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omments1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hidePivotFieldList="1"/>
  <mc:AlternateContent xmlns:mc="http://schemas.openxmlformats.org/markup-compatibility/2006">
    <mc:Choice Requires="x15">
      <x15ac:absPath xmlns:x15ac="http://schemas.microsoft.com/office/spreadsheetml/2010/11/ac" url="https://idahopowercompany.sharepoint.com/sites/VODERTeam/Shared Documents/02 Study Review (IPC-E-22-22)/03_Study Report/Revised/Appendices Figures and Support/04 Export Credit Rate/4.4 Avoided Line Losses/"/>
    </mc:Choice>
  </mc:AlternateContent>
  <xr:revisionPtr revIDLastSave="47" documentId="13_ncr:1_{5A678663-3545-4C2D-A5A7-63D4EC1AE208}" xr6:coauthVersionLast="46" xr6:coauthVersionMax="47" xr10:uidLastSave="{7ED6C391-5D2B-4CD1-B76E-9FE0F000E84D}"/>
  <bookViews>
    <workbookView xWindow="-28920" yWindow="-5850" windowWidth="29040" windowHeight="15840" xr2:uid="{00000000-000D-0000-FFFF-FFFF00000000}"/>
  </bookViews>
  <sheets>
    <sheet name="Summary" sheetId="5" r:id="rId1"/>
    <sheet name="Winter" sheetId="2" r:id="rId2"/>
    <sheet name="Summer" sheetId="4" r:id="rId3"/>
    <sheet name="Hourly Data" sheetId="6" r:id="rId4"/>
  </sheets>
  <definedNames>
    <definedName name="_xlnm.Print_Titles" localSheetId="2">Summer!$1:$4</definedName>
    <definedName name="_xlnm.Print_Titles" localSheetId="1">Winter!$1:$4</definedName>
  </definedNames>
  <calcPr calcId="191029"/>
  <pivotCaches>
    <pivotCache cacheId="0" r:id="rId5"/>
    <pivotCache cacheId="1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7" i="6" l="1"/>
  <c r="A2" i="6"/>
  <c r="A1" i="6"/>
  <c r="F10" i="5"/>
  <c r="R10" i="6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156" i="6"/>
  <c r="H157" i="6"/>
  <c r="H158" i="6"/>
  <c r="H159" i="6"/>
  <c r="H160" i="6"/>
  <c r="H161" i="6"/>
  <c r="H162" i="6"/>
  <c r="H163" i="6"/>
  <c r="H164" i="6"/>
  <c r="H165" i="6"/>
  <c r="H166" i="6"/>
  <c r="H167" i="6"/>
  <c r="H168" i="6"/>
  <c r="H169" i="6"/>
  <c r="H170" i="6"/>
  <c r="H171" i="6"/>
  <c r="H172" i="6"/>
  <c r="H173" i="6"/>
  <c r="H174" i="6"/>
  <c r="H175" i="6"/>
  <c r="H176" i="6"/>
  <c r="H177" i="6"/>
  <c r="H178" i="6"/>
  <c r="H179" i="6"/>
  <c r="H180" i="6"/>
  <c r="H181" i="6"/>
  <c r="H182" i="6"/>
  <c r="H183" i="6"/>
  <c r="H184" i="6"/>
  <c r="H185" i="6"/>
  <c r="H186" i="6"/>
  <c r="H187" i="6"/>
  <c r="H188" i="6"/>
  <c r="H189" i="6"/>
  <c r="H190" i="6"/>
  <c r="H191" i="6"/>
  <c r="H192" i="6"/>
  <c r="H193" i="6"/>
  <c r="H194" i="6"/>
  <c r="H195" i="6"/>
  <c r="H196" i="6"/>
  <c r="H197" i="6"/>
  <c r="H198" i="6"/>
  <c r="H199" i="6"/>
  <c r="H200" i="6"/>
  <c r="H201" i="6"/>
  <c r="H202" i="6"/>
  <c r="H203" i="6"/>
  <c r="H204" i="6"/>
  <c r="H205" i="6"/>
  <c r="H206" i="6"/>
  <c r="H207" i="6"/>
  <c r="H208" i="6"/>
  <c r="H209" i="6"/>
  <c r="H210" i="6"/>
  <c r="H211" i="6"/>
  <c r="H212" i="6"/>
  <c r="H213" i="6"/>
  <c r="H214" i="6"/>
  <c r="H215" i="6"/>
  <c r="H216" i="6"/>
  <c r="H217" i="6"/>
  <c r="H218" i="6"/>
  <c r="H219" i="6"/>
  <c r="H220" i="6"/>
  <c r="H221" i="6"/>
  <c r="H222" i="6"/>
  <c r="H223" i="6"/>
  <c r="H224" i="6"/>
  <c r="H225" i="6"/>
  <c r="H226" i="6"/>
  <c r="H227" i="6"/>
  <c r="H228" i="6"/>
  <c r="H229" i="6"/>
  <c r="H230" i="6"/>
  <c r="H231" i="6"/>
  <c r="H232" i="6"/>
  <c r="H233" i="6"/>
  <c r="H234" i="6"/>
  <c r="H235" i="6"/>
  <c r="H236" i="6"/>
  <c r="H237" i="6"/>
  <c r="H238" i="6"/>
  <c r="H239" i="6"/>
  <c r="H240" i="6"/>
  <c r="H241" i="6"/>
  <c r="H242" i="6"/>
  <c r="H243" i="6"/>
  <c r="H244" i="6"/>
  <c r="H245" i="6"/>
  <c r="H246" i="6"/>
  <c r="H247" i="6"/>
  <c r="H248" i="6"/>
  <c r="H249" i="6"/>
  <c r="H250" i="6"/>
  <c r="H251" i="6"/>
  <c r="H252" i="6"/>
  <c r="H253" i="6"/>
  <c r="H254" i="6"/>
  <c r="H255" i="6"/>
  <c r="H256" i="6"/>
  <c r="H257" i="6"/>
  <c r="H258" i="6"/>
  <c r="H259" i="6"/>
  <c r="H260" i="6"/>
  <c r="H261" i="6"/>
  <c r="H262" i="6"/>
  <c r="H263" i="6"/>
  <c r="H264" i="6"/>
  <c r="H265" i="6"/>
  <c r="H266" i="6"/>
  <c r="H267" i="6"/>
  <c r="H268" i="6"/>
  <c r="H269" i="6"/>
  <c r="H270" i="6"/>
  <c r="H271" i="6"/>
  <c r="H272" i="6"/>
  <c r="H273" i="6"/>
  <c r="H274" i="6"/>
  <c r="H275" i="6"/>
  <c r="H276" i="6"/>
  <c r="H277" i="6"/>
  <c r="H278" i="6"/>
  <c r="H279" i="6"/>
  <c r="H280" i="6"/>
  <c r="H281" i="6"/>
  <c r="H282" i="6"/>
  <c r="H283" i="6"/>
  <c r="H284" i="6"/>
  <c r="H285" i="6"/>
  <c r="H286" i="6"/>
  <c r="H287" i="6"/>
  <c r="H288" i="6"/>
  <c r="H289" i="6"/>
  <c r="H290" i="6"/>
  <c r="H291" i="6"/>
  <c r="H292" i="6"/>
  <c r="H293" i="6"/>
  <c r="H294" i="6"/>
  <c r="H295" i="6"/>
  <c r="H296" i="6"/>
  <c r="H297" i="6"/>
  <c r="H298" i="6"/>
  <c r="H299" i="6"/>
  <c r="H300" i="6"/>
  <c r="H301" i="6"/>
  <c r="H302" i="6"/>
  <c r="H303" i="6"/>
  <c r="H304" i="6"/>
  <c r="H305" i="6"/>
  <c r="H306" i="6"/>
  <c r="H307" i="6"/>
  <c r="H308" i="6"/>
  <c r="H309" i="6"/>
  <c r="H310" i="6"/>
  <c r="H311" i="6"/>
  <c r="H312" i="6"/>
  <c r="H313" i="6"/>
  <c r="H314" i="6"/>
  <c r="H315" i="6"/>
  <c r="H316" i="6"/>
  <c r="H317" i="6"/>
  <c r="H318" i="6"/>
  <c r="H319" i="6"/>
  <c r="H320" i="6"/>
  <c r="H321" i="6"/>
  <c r="H322" i="6"/>
  <c r="H323" i="6"/>
  <c r="H324" i="6"/>
  <c r="H325" i="6"/>
  <c r="H326" i="6"/>
  <c r="H327" i="6"/>
  <c r="H328" i="6"/>
  <c r="H329" i="6"/>
  <c r="H330" i="6"/>
  <c r="H331" i="6"/>
  <c r="H332" i="6"/>
  <c r="H333" i="6"/>
  <c r="H334" i="6"/>
  <c r="H335" i="6"/>
  <c r="H336" i="6"/>
  <c r="H337" i="6"/>
  <c r="H338" i="6"/>
  <c r="H339" i="6"/>
  <c r="H340" i="6"/>
  <c r="H341" i="6"/>
  <c r="H342" i="6"/>
  <c r="H343" i="6"/>
  <c r="H344" i="6"/>
  <c r="H345" i="6"/>
  <c r="H346" i="6"/>
  <c r="H347" i="6"/>
  <c r="H348" i="6"/>
  <c r="H349" i="6"/>
  <c r="H350" i="6"/>
  <c r="H351" i="6"/>
  <c r="H352" i="6"/>
  <c r="H353" i="6"/>
  <c r="H354" i="6"/>
  <c r="H355" i="6"/>
  <c r="H356" i="6"/>
  <c r="H357" i="6"/>
  <c r="H358" i="6"/>
  <c r="H359" i="6"/>
  <c r="H360" i="6"/>
  <c r="H361" i="6"/>
  <c r="H362" i="6"/>
  <c r="H363" i="6"/>
  <c r="H364" i="6"/>
  <c r="H365" i="6"/>
  <c r="H366" i="6"/>
  <c r="H367" i="6"/>
  <c r="H368" i="6"/>
  <c r="H369" i="6"/>
  <c r="H370" i="6"/>
  <c r="H371" i="6"/>
  <c r="H372" i="6"/>
  <c r="H373" i="6"/>
  <c r="H374" i="6"/>
  <c r="H375" i="6"/>
  <c r="H376" i="6"/>
  <c r="H377" i="6"/>
  <c r="H378" i="6"/>
  <c r="H379" i="6"/>
  <c r="H380" i="6"/>
  <c r="H381" i="6"/>
  <c r="H382" i="6"/>
  <c r="H383" i="6"/>
  <c r="H384" i="6"/>
  <c r="H385" i="6"/>
  <c r="H386" i="6"/>
  <c r="H387" i="6"/>
  <c r="H388" i="6"/>
  <c r="H389" i="6"/>
  <c r="H390" i="6"/>
  <c r="H391" i="6"/>
  <c r="H392" i="6"/>
  <c r="H393" i="6"/>
  <c r="H394" i="6"/>
  <c r="H395" i="6"/>
  <c r="H396" i="6"/>
  <c r="H397" i="6"/>
  <c r="H398" i="6"/>
  <c r="H399" i="6"/>
  <c r="H400" i="6"/>
  <c r="H401" i="6"/>
  <c r="H402" i="6"/>
  <c r="H403" i="6"/>
  <c r="H404" i="6"/>
  <c r="H405" i="6"/>
  <c r="H406" i="6"/>
  <c r="H407" i="6"/>
  <c r="H408" i="6"/>
  <c r="H409" i="6"/>
  <c r="H410" i="6"/>
  <c r="H411" i="6"/>
  <c r="H412" i="6"/>
  <c r="H413" i="6"/>
  <c r="H414" i="6"/>
  <c r="H415" i="6"/>
  <c r="H416" i="6"/>
  <c r="H417" i="6"/>
  <c r="H418" i="6"/>
  <c r="H419" i="6"/>
  <c r="H420" i="6"/>
  <c r="H421" i="6"/>
  <c r="H422" i="6"/>
  <c r="H423" i="6"/>
  <c r="H424" i="6"/>
  <c r="H425" i="6"/>
  <c r="H426" i="6"/>
  <c r="H427" i="6"/>
  <c r="H428" i="6"/>
  <c r="H429" i="6"/>
  <c r="H430" i="6"/>
  <c r="H431" i="6"/>
  <c r="H432" i="6"/>
  <c r="H433" i="6"/>
  <c r="H434" i="6"/>
  <c r="H435" i="6"/>
  <c r="H436" i="6"/>
  <c r="H437" i="6"/>
  <c r="H438" i="6"/>
  <c r="H439" i="6"/>
  <c r="H440" i="6"/>
  <c r="H441" i="6"/>
  <c r="H442" i="6"/>
  <c r="H443" i="6"/>
  <c r="H444" i="6"/>
  <c r="H445" i="6"/>
  <c r="H446" i="6"/>
  <c r="H447" i="6"/>
  <c r="H448" i="6"/>
  <c r="H449" i="6"/>
  <c r="H450" i="6"/>
  <c r="H451" i="6"/>
  <c r="H452" i="6"/>
  <c r="H453" i="6"/>
  <c r="H454" i="6"/>
  <c r="H455" i="6"/>
  <c r="H456" i="6"/>
  <c r="H457" i="6"/>
  <c r="H458" i="6"/>
  <c r="H459" i="6"/>
  <c r="H460" i="6"/>
  <c r="H461" i="6"/>
  <c r="H462" i="6"/>
  <c r="H463" i="6"/>
  <c r="H464" i="6"/>
  <c r="H465" i="6"/>
  <c r="H466" i="6"/>
  <c r="H467" i="6"/>
  <c r="H468" i="6"/>
  <c r="H469" i="6"/>
  <c r="H470" i="6"/>
  <c r="H471" i="6"/>
  <c r="H472" i="6"/>
  <c r="H473" i="6"/>
  <c r="H474" i="6"/>
  <c r="H475" i="6"/>
  <c r="H476" i="6"/>
  <c r="H477" i="6"/>
  <c r="H478" i="6"/>
  <c r="H479" i="6"/>
  <c r="H480" i="6"/>
  <c r="H481" i="6"/>
  <c r="H482" i="6"/>
  <c r="H483" i="6"/>
  <c r="H484" i="6"/>
  <c r="H485" i="6"/>
  <c r="H486" i="6"/>
  <c r="H487" i="6"/>
  <c r="H488" i="6"/>
  <c r="H489" i="6"/>
  <c r="H490" i="6"/>
  <c r="H491" i="6"/>
  <c r="H492" i="6"/>
  <c r="H493" i="6"/>
  <c r="H494" i="6"/>
  <c r="H495" i="6"/>
  <c r="H496" i="6"/>
  <c r="H497" i="6"/>
  <c r="H498" i="6"/>
  <c r="H499" i="6"/>
  <c r="H500" i="6"/>
  <c r="H501" i="6"/>
  <c r="H502" i="6"/>
  <c r="H503" i="6"/>
  <c r="H504" i="6"/>
  <c r="H505" i="6"/>
  <c r="H506" i="6"/>
  <c r="H507" i="6"/>
  <c r="H508" i="6"/>
  <c r="H509" i="6"/>
  <c r="H510" i="6"/>
  <c r="H511" i="6"/>
  <c r="H512" i="6"/>
  <c r="H513" i="6"/>
  <c r="H514" i="6"/>
  <c r="H515" i="6"/>
  <c r="H516" i="6"/>
  <c r="H517" i="6"/>
  <c r="H518" i="6"/>
  <c r="H519" i="6"/>
  <c r="H520" i="6"/>
  <c r="H521" i="6"/>
  <c r="H522" i="6"/>
  <c r="H523" i="6"/>
  <c r="H524" i="6"/>
  <c r="H525" i="6"/>
  <c r="H526" i="6"/>
  <c r="H527" i="6"/>
  <c r="H528" i="6"/>
  <c r="H529" i="6"/>
  <c r="H530" i="6"/>
  <c r="H531" i="6"/>
  <c r="H532" i="6"/>
  <c r="H533" i="6"/>
  <c r="H534" i="6"/>
  <c r="H535" i="6"/>
  <c r="H536" i="6"/>
  <c r="H537" i="6"/>
  <c r="H538" i="6"/>
  <c r="H539" i="6"/>
  <c r="H540" i="6"/>
  <c r="H541" i="6"/>
  <c r="H542" i="6"/>
  <c r="H543" i="6"/>
  <c r="H544" i="6"/>
  <c r="H545" i="6"/>
  <c r="H546" i="6"/>
  <c r="H547" i="6"/>
  <c r="H548" i="6"/>
  <c r="H549" i="6"/>
  <c r="H550" i="6"/>
  <c r="H551" i="6"/>
  <c r="H552" i="6"/>
  <c r="H553" i="6"/>
  <c r="H554" i="6"/>
  <c r="H555" i="6"/>
  <c r="H556" i="6"/>
  <c r="H557" i="6"/>
  <c r="H558" i="6"/>
  <c r="H559" i="6"/>
  <c r="H560" i="6"/>
  <c r="H561" i="6"/>
  <c r="H562" i="6"/>
  <c r="H563" i="6"/>
  <c r="H564" i="6"/>
  <c r="H565" i="6"/>
  <c r="H566" i="6"/>
  <c r="H567" i="6"/>
  <c r="H568" i="6"/>
  <c r="H569" i="6"/>
  <c r="H570" i="6"/>
  <c r="H571" i="6"/>
  <c r="H572" i="6"/>
  <c r="H573" i="6"/>
  <c r="H574" i="6"/>
  <c r="H575" i="6"/>
  <c r="H576" i="6"/>
  <c r="H577" i="6"/>
  <c r="H578" i="6"/>
  <c r="H579" i="6"/>
  <c r="H580" i="6"/>
  <c r="H581" i="6"/>
  <c r="H582" i="6"/>
  <c r="H583" i="6"/>
  <c r="H584" i="6"/>
  <c r="H585" i="6"/>
  <c r="H586" i="6"/>
  <c r="H587" i="6"/>
  <c r="H588" i="6"/>
  <c r="H589" i="6"/>
  <c r="H590" i="6"/>
  <c r="H591" i="6"/>
  <c r="H592" i="6"/>
  <c r="H593" i="6"/>
  <c r="H594" i="6"/>
  <c r="H595" i="6"/>
  <c r="H596" i="6"/>
  <c r="H597" i="6"/>
  <c r="H598" i="6"/>
  <c r="H599" i="6"/>
  <c r="H600" i="6"/>
  <c r="H601" i="6"/>
  <c r="H602" i="6"/>
  <c r="H603" i="6"/>
  <c r="H604" i="6"/>
  <c r="H605" i="6"/>
  <c r="H606" i="6"/>
  <c r="H607" i="6"/>
  <c r="H608" i="6"/>
  <c r="H609" i="6"/>
  <c r="H610" i="6"/>
  <c r="H611" i="6"/>
  <c r="H612" i="6"/>
  <c r="H613" i="6"/>
  <c r="H614" i="6"/>
  <c r="H615" i="6"/>
  <c r="H616" i="6"/>
  <c r="H617" i="6"/>
  <c r="H618" i="6"/>
  <c r="H619" i="6"/>
  <c r="H620" i="6"/>
  <c r="H621" i="6"/>
  <c r="H622" i="6"/>
  <c r="H623" i="6"/>
  <c r="H624" i="6"/>
  <c r="H625" i="6"/>
  <c r="H626" i="6"/>
  <c r="H627" i="6"/>
  <c r="H628" i="6"/>
  <c r="H629" i="6"/>
  <c r="H630" i="6"/>
  <c r="H631" i="6"/>
  <c r="H632" i="6"/>
  <c r="H633" i="6"/>
  <c r="H634" i="6"/>
  <c r="H635" i="6"/>
  <c r="H636" i="6"/>
  <c r="H637" i="6"/>
  <c r="H638" i="6"/>
  <c r="H639" i="6"/>
  <c r="H640" i="6"/>
  <c r="H641" i="6"/>
  <c r="H642" i="6"/>
  <c r="H643" i="6"/>
  <c r="H644" i="6"/>
  <c r="H645" i="6"/>
  <c r="H646" i="6"/>
  <c r="H647" i="6"/>
  <c r="H648" i="6"/>
  <c r="H649" i="6"/>
  <c r="H650" i="6"/>
  <c r="H651" i="6"/>
  <c r="H652" i="6"/>
  <c r="H653" i="6"/>
  <c r="H654" i="6"/>
  <c r="H655" i="6"/>
  <c r="H656" i="6"/>
  <c r="H657" i="6"/>
  <c r="H658" i="6"/>
  <c r="H659" i="6"/>
  <c r="H660" i="6"/>
  <c r="H661" i="6"/>
  <c r="H662" i="6"/>
  <c r="H663" i="6"/>
  <c r="H664" i="6"/>
  <c r="H665" i="6"/>
  <c r="H666" i="6"/>
  <c r="H667" i="6"/>
  <c r="H668" i="6"/>
  <c r="H669" i="6"/>
  <c r="H670" i="6"/>
  <c r="H671" i="6"/>
  <c r="H672" i="6"/>
  <c r="H673" i="6"/>
  <c r="H674" i="6"/>
  <c r="H675" i="6"/>
  <c r="H676" i="6"/>
  <c r="H677" i="6"/>
  <c r="H678" i="6"/>
  <c r="H679" i="6"/>
  <c r="H680" i="6"/>
  <c r="H681" i="6"/>
  <c r="H682" i="6"/>
  <c r="H683" i="6"/>
  <c r="H684" i="6"/>
  <c r="H685" i="6"/>
  <c r="H686" i="6"/>
  <c r="H687" i="6"/>
  <c r="H688" i="6"/>
  <c r="H689" i="6"/>
  <c r="H690" i="6"/>
  <c r="H691" i="6"/>
  <c r="H692" i="6"/>
  <c r="H693" i="6"/>
  <c r="H694" i="6"/>
  <c r="H695" i="6"/>
  <c r="H696" i="6"/>
  <c r="H697" i="6"/>
  <c r="H698" i="6"/>
  <c r="H699" i="6"/>
  <c r="H700" i="6"/>
  <c r="H701" i="6"/>
  <c r="H702" i="6"/>
  <c r="H703" i="6"/>
  <c r="H704" i="6"/>
  <c r="H705" i="6"/>
  <c r="H706" i="6"/>
  <c r="H707" i="6"/>
  <c r="H708" i="6"/>
  <c r="H709" i="6"/>
  <c r="H710" i="6"/>
  <c r="H711" i="6"/>
  <c r="H712" i="6"/>
  <c r="H713" i="6"/>
  <c r="H714" i="6"/>
  <c r="H715" i="6"/>
  <c r="H716" i="6"/>
  <c r="H717" i="6"/>
  <c r="H718" i="6"/>
  <c r="H719" i="6"/>
  <c r="H720" i="6"/>
  <c r="H721" i="6"/>
  <c r="H722" i="6"/>
  <c r="H723" i="6"/>
  <c r="H724" i="6"/>
  <c r="H725" i="6"/>
  <c r="H726" i="6"/>
  <c r="H727" i="6"/>
  <c r="H728" i="6"/>
  <c r="H729" i="6"/>
  <c r="H730" i="6"/>
  <c r="H731" i="6"/>
  <c r="H732" i="6"/>
  <c r="H733" i="6"/>
  <c r="H734" i="6"/>
  <c r="H735" i="6"/>
  <c r="H736" i="6"/>
  <c r="H737" i="6"/>
  <c r="H738" i="6"/>
  <c r="H739" i="6"/>
  <c r="H740" i="6"/>
  <c r="H741" i="6"/>
  <c r="H742" i="6"/>
  <c r="H743" i="6"/>
  <c r="H744" i="6"/>
  <c r="H745" i="6"/>
  <c r="H746" i="6"/>
  <c r="H747" i="6"/>
  <c r="H748" i="6"/>
  <c r="H749" i="6"/>
  <c r="H750" i="6"/>
  <c r="H751" i="6"/>
  <c r="H752" i="6"/>
  <c r="H753" i="6"/>
  <c r="H754" i="6"/>
  <c r="H755" i="6"/>
  <c r="H756" i="6"/>
  <c r="H757" i="6"/>
  <c r="H758" i="6"/>
  <c r="H759" i="6"/>
  <c r="H760" i="6"/>
  <c r="H761" i="6"/>
  <c r="H762" i="6"/>
  <c r="H763" i="6"/>
  <c r="H764" i="6"/>
  <c r="H765" i="6"/>
  <c r="H766" i="6"/>
  <c r="H767" i="6"/>
  <c r="H768" i="6"/>
  <c r="H769" i="6"/>
  <c r="H770" i="6"/>
  <c r="H771" i="6"/>
  <c r="H772" i="6"/>
  <c r="H773" i="6"/>
  <c r="H774" i="6"/>
  <c r="H775" i="6"/>
  <c r="H776" i="6"/>
  <c r="H777" i="6"/>
  <c r="H778" i="6"/>
  <c r="H779" i="6"/>
  <c r="H780" i="6"/>
  <c r="H781" i="6"/>
  <c r="H782" i="6"/>
  <c r="H783" i="6"/>
  <c r="H784" i="6"/>
  <c r="H785" i="6"/>
  <c r="H786" i="6"/>
  <c r="H787" i="6"/>
  <c r="H788" i="6"/>
  <c r="H789" i="6"/>
  <c r="H790" i="6"/>
  <c r="H791" i="6"/>
  <c r="H792" i="6"/>
  <c r="H793" i="6"/>
  <c r="H794" i="6"/>
  <c r="H795" i="6"/>
  <c r="H796" i="6"/>
  <c r="H797" i="6"/>
  <c r="H798" i="6"/>
  <c r="H799" i="6"/>
  <c r="H800" i="6"/>
  <c r="H801" i="6"/>
  <c r="H802" i="6"/>
  <c r="H803" i="6"/>
  <c r="H804" i="6"/>
  <c r="H805" i="6"/>
  <c r="H806" i="6"/>
  <c r="H807" i="6"/>
  <c r="H808" i="6"/>
  <c r="H809" i="6"/>
  <c r="H810" i="6"/>
  <c r="H811" i="6"/>
  <c r="H812" i="6"/>
  <c r="H813" i="6"/>
  <c r="H814" i="6"/>
  <c r="H815" i="6"/>
  <c r="H816" i="6"/>
  <c r="H817" i="6"/>
  <c r="H818" i="6"/>
  <c r="H819" i="6"/>
  <c r="H820" i="6"/>
  <c r="H821" i="6"/>
  <c r="H822" i="6"/>
  <c r="H823" i="6"/>
  <c r="H824" i="6"/>
  <c r="H825" i="6"/>
  <c r="H826" i="6"/>
  <c r="H827" i="6"/>
  <c r="H828" i="6"/>
  <c r="H829" i="6"/>
  <c r="H830" i="6"/>
  <c r="H831" i="6"/>
  <c r="H832" i="6"/>
  <c r="H833" i="6"/>
  <c r="H834" i="6"/>
  <c r="H835" i="6"/>
  <c r="H836" i="6"/>
  <c r="H837" i="6"/>
  <c r="H838" i="6"/>
  <c r="H839" i="6"/>
  <c r="H840" i="6"/>
  <c r="H841" i="6"/>
  <c r="H842" i="6"/>
  <c r="H843" i="6"/>
  <c r="H844" i="6"/>
  <c r="H845" i="6"/>
  <c r="H846" i="6"/>
  <c r="H847" i="6"/>
  <c r="H848" i="6"/>
  <c r="H849" i="6"/>
  <c r="H850" i="6"/>
  <c r="H851" i="6"/>
  <c r="H852" i="6"/>
  <c r="H853" i="6"/>
  <c r="H854" i="6"/>
  <c r="H855" i="6"/>
  <c r="H856" i="6"/>
  <c r="H857" i="6"/>
  <c r="H858" i="6"/>
  <c r="H859" i="6"/>
  <c r="H860" i="6"/>
  <c r="H861" i="6"/>
  <c r="H862" i="6"/>
  <c r="H863" i="6"/>
  <c r="H864" i="6"/>
  <c r="H865" i="6"/>
  <c r="H866" i="6"/>
  <c r="H867" i="6"/>
  <c r="H868" i="6"/>
  <c r="H869" i="6"/>
  <c r="H870" i="6"/>
  <c r="H871" i="6"/>
  <c r="H872" i="6"/>
  <c r="H873" i="6"/>
  <c r="H874" i="6"/>
  <c r="H875" i="6"/>
  <c r="H876" i="6"/>
  <c r="H877" i="6"/>
  <c r="H878" i="6"/>
  <c r="H879" i="6"/>
  <c r="H880" i="6"/>
  <c r="H881" i="6"/>
  <c r="H882" i="6"/>
  <c r="H883" i="6"/>
  <c r="H884" i="6"/>
  <c r="H885" i="6"/>
  <c r="H886" i="6"/>
  <c r="H887" i="6"/>
  <c r="H888" i="6"/>
  <c r="H889" i="6"/>
  <c r="H890" i="6"/>
  <c r="H891" i="6"/>
  <c r="H892" i="6"/>
  <c r="H893" i="6"/>
  <c r="H894" i="6"/>
  <c r="H895" i="6"/>
  <c r="H896" i="6"/>
  <c r="H897" i="6"/>
  <c r="H898" i="6"/>
  <c r="H899" i="6"/>
  <c r="H900" i="6"/>
  <c r="H901" i="6"/>
  <c r="H902" i="6"/>
  <c r="H903" i="6"/>
  <c r="H904" i="6"/>
  <c r="H905" i="6"/>
  <c r="H906" i="6"/>
  <c r="H907" i="6"/>
  <c r="H908" i="6"/>
  <c r="H909" i="6"/>
  <c r="H910" i="6"/>
  <c r="H911" i="6"/>
  <c r="H912" i="6"/>
  <c r="H913" i="6"/>
  <c r="H914" i="6"/>
  <c r="H915" i="6"/>
  <c r="H916" i="6"/>
  <c r="H917" i="6"/>
  <c r="H918" i="6"/>
  <c r="H919" i="6"/>
  <c r="H920" i="6"/>
  <c r="H921" i="6"/>
  <c r="H922" i="6"/>
  <c r="H923" i="6"/>
  <c r="H924" i="6"/>
  <c r="H925" i="6"/>
  <c r="H926" i="6"/>
  <c r="H927" i="6"/>
  <c r="H928" i="6"/>
  <c r="H929" i="6"/>
  <c r="H930" i="6"/>
  <c r="H931" i="6"/>
  <c r="H932" i="6"/>
  <c r="H933" i="6"/>
  <c r="H934" i="6"/>
  <c r="H935" i="6"/>
  <c r="H936" i="6"/>
  <c r="H937" i="6"/>
  <c r="H938" i="6"/>
  <c r="H939" i="6"/>
  <c r="H940" i="6"/>
  <c r="H941" i="6"/>
  <c r="H942" i="6"/>
  <c r="H943" i="6"/>
  <c r="H944" i="6"/>
  <c r="H945" i="6"/>
  <c r="H946" i="6"/>
  <c r="H947" i="6"/>
  <c r="H948" i="6"/>
  <c r="H949" i="6"/>
  <c r="H950" i="6"/>
  <c r="H951" i="6"/>
  <c r="H952" i="6"/>
  <c r="H953" i="6"/>
  <c r="H954" i="6"/>
  <c r="H955" i="6"/>
  <c r="H956" i="6"/>
  <c r="H957" i="6"/>
  <c r="H958" i="6"/>
  <c r="H959" i="6"/>
  <c r="H960" i="6"/>
  <c r="H961" i="6"/>
  <c r="H962" i="6"/>
  <c r="H963" i="6"/>
  <c r="H964" i="6"/>
  <c r="H965" i="6"/>
  <c r="H966" i="6"/>
  <c r="H967" i="6"/>
  <c r="H968" i="6"/>
  <c r="H969" i="6"/>
  <c r="H970" i="6"/>
  <c r="H971" i="6"/>
  <c r="H972" i="6"/>
  <c r="H973" i="6"/>
  <c r="H974" i="6"/>
  <c r="H975" i="6"/>
  <c r="H976" i="6"/>
  <c r="H977" i="6"/>
  <c r="H978" i="6"/>
  <c r="H979" i="6"/>
  <c r="H980" i="6"/>
  <c r="H981" i="6"/>
  <c r="H982" i="6"/>
  <c r="H983" i="6"/>
  <c r="H984" i="6"/>
  <c r="H985" i="6"/>
  <c r="H986" i="6"/>
  <c r="H987" i="6"/>
  <c r="H988" i="6"/>
  <c r="H989" i="6"/>
  <c r="H990" i="6"/>
  <c r="H991" i="6"/>
  <c r="H992" i="6"/>
  <c r="H993" i="6"/>
  <c r="H994" i="6"/>
  <c r="H995" i="6"/>
  <c r="H996" i="6"/>
  <c r="H997" i="6"/>
  <c r="H998" i="6"/>
  <c r="H999" i="6"/>
  <c r="H1000" i="6"/>
  <c r="H1001" i="6"/>
  <c r="H1002" i="6"/>
  <c r="H1003" i="6"/>
  <c r="H1004" i="6"/>
  <c r="H1005" i="6"/>
  <c r="H1006" i="6"/>
  <c r="H1007" i="6"/>
  <c r="H1008" i="6"/>
  <c r="H1009" i="6"/>
  <c r="H1010" i="6"/>
  <c r="H1011" i="6"/>
  <c r="H1012" i="6"/>
  <c r="H1013" i="6"/>
  <c r="H1014" i="6"/>
  <c r="H1015" i="6"/>
  <c r="H1016" i="6"/>
  <c r="H1017" i="6"/>
  <c r="H1018" i="6"/>
  <c r="H1019" i="6"/>
  <c r="H1020" i="6"/>
  <c r="H1021" i="6"/>
  <c r="H1022" i="6"/>
  <c r="H1023" i="6"/>
  <c r="H1024" i="6"/>
  <c r="H1025" i="6"/>
  <c r="H1026" i="6"/>
  <c r="H1027" i="6"/>
  <c r="H1028" i="6"/>
  <c r="H1029" i="6"/>
  <c r="H1030" i="6"/>
  <c r="H1031" i="6"/>
  <c r="H1032" i="6"/>
  <c r="H1033" i="6"/>
  <c r="H1034" i="6"/>
  <c r="H1035" i="6"/>
  <c r="H1036" i="6"/>
  <c r="H1037" i="6"/>
  <c r="H1038" i="6"/>
  <c r="H1039" i="6"/>
  <c r="H1040" i="6"/>
  <c r="H1041" i="6"/>
  <c r="H1042" i="6"/>
  <c r="H1043" i="6"/>
  <c r="H1044" i="6"/>
  <c r="H1045" i="6"/>
  <c r="H1046" i="6"/>
  <c r="H1047" i="6"/>
  <c r="H1048" i="6"/>
  <c r="H1049" i="6"/>
  <c r="H1050" i="6"/>
  <c r="H1051" i="6"/>
  <c r="H1052" i="6"/>
  <c r="H1053" i="6"/>
  <c r="H1054" i="6"/>
  <c r="H1055" i="6"/>
  <c r="H1056" i="6"/>
  <c r="H1057" i="6"/>
  <c r="H1058" i="6"/>
  <c r="H1059" i="6"/>
  <c r="H1060" i="6"/>
  <c r="H1061" i="6"/>
  <c r="H1062" i="6"/>
  <c r="H1063" i="6"/>
  <c r="H1064" i="6"/>
  <c r="H1065" i="6"/>
  <c r="H1066" i="6"/>
  <c r="H1067" i="6"/>
  <c r="H1068" i="6"/>
  <c r="H1069" i="6"/>
  <c r="H1070" i="6"/>
  <c r="H1071" i="6"/>
  <c r="H1072" i="6"/>
  <c r="H1073" i="6"/>
  <c r="H1074" i="6"/>
  <c r="H1075" i="6"/>
  <c r="H1076" i="6"/>
  <c r="H1077" i="6"/>
  <c r="H1078" i="6"/>
  <c r="H1079" i="6"/>
  <c r="H1080" i="6"/>
  <c r="H1081" i="6"/>
  <c r="H1082" i="6"/>
  <c r="H1083" i="6"/>
  <c r="H1084" i="6"/>
  <c r="H1085" i="6"/>
  <c r="H1086" i="6"/>
  <c r="H1087" i="6"/>
  <c r="H1088" i="6"/>
  <c r="H1089" i="6"/>
  <c r="H1090" i="6"/>
  <c r="H1091" i="6"/>
  <c r="H1092" i="6"/>
  <c r="H1093" i="6"/>
  <c r="H1094" i="6"/>
  <c r="H1095" i="6"/>
  <c r="H1096" i="6"/>
  <c r="H1097" i="6"/>
  <c r="H1098" i="6"/>
  <c r="H1099" i="6"/>
  <c r="H1100" i="6"/>
  <c r="H1101" i="6"/>
  <c r="H1102" i="6"/>
  <c r="H1103" i="6"/>
  <c r="H1104" i="6"/>
  <c r="H1105" i="6"/>
  <c r="H1106" i="6"/>
  <c r="H1107" i="6"/>
  <c r="H1108" i="6"/>
  <c r="H1109" i="6"/>
  <c r="H1110" i="6"/>
  <c r="H1111" i="6"/>
  <c r="H1112" i="6"/>
  <c r="H1113" i="6"/>
  <c r="H1114" i="6"/>
  <c r="H1115" i="6"/>
  <c r="H1116" i="6"/>
  <c r="H1117" i="6"/>
  <c r="H1118" i="6"/>
  <c r="H1119" i="6"/>
  <c r="H1120" i="6"/>
  <c r="H1121" i="6"/>
  <c r="H1122" i="6"/>
  <c r="H1123" i="6"/>
  <c r="H1124" i="6"/>
  <c r="H1125" i="6"/>
  <c r="H1126" i="6"/>
  <c r="H1127" i="6"/>
  <c r="H1128" i="6"/>
  <c r="H1129" i="6"/>
  <c r="H1130" i="6"/>
  <c r="H1131" i="6"/>
  <c r="H1132" i="6"/>
  <c r="H1133" i="6"/>
  <c r="H1134" i="6"/>
  <c r="H1135" i="6"/>
  <c r="H1136" i="6"/>
  <c r="H1137" i="6"/>
  <c r="H1138" i="6"/>
  <c r="H1139" i="6"/>
  <c r="H1140" i="6"/>
  <c r="H1141" i="6"/>
  <c r="H1142" i="6"/>
  <c r="H1143" i="6"/>
  <c r="H1144" i="6"/>
  <c r="H1145" i="6"/>
  <c r="H1146" i="6"/>
  <c r="H1147" i="6"/>
  <c r="H1148" i="6"/>
  <c r="H1149" i="6"/>
  <c r="H1150" i="6"/>
  <c r="H1151" i="6"/>
  <c r="H1152" i="6"/>
  <c r="H1153" i="6"/>
  <c r="H1154" i="6"/>
  <c r="H1155" i="6"/>
  <c r="H1156" i="6"/>
  <c r="H1157" i="6"/>
  <c r="H1158" i="6"/>
  <c r="H1159" i="6"/>
  <c r="H1160" i="6"/>
  <c r="H1161" i="6"/>
  <c r="H1162" i="6"/>
  <c r="H1163" i="6"/>
  <c r="H1164" i="6"/>
  <c r="H1165" i="6"/>
  <c r="H1166" i="6"/>
  <c r="H1167" i="6"/>
  <c r="H1168" i="6"/>
  <c r="H1169" i="6"/>
  <c r="H1170" i="6"/>
  <c r="H1171" i="6"/>
  <c r="H1172" i="6"/>
  <c r="H1173" i="6"/>
  <c r="H1174" i="6"/>
  <c r="H1175" i="6"/>
  <c r="H1176" i="6"/>
  <c r="H1177" i="6"/>
  <c r="H1178" i="6"/>
  <c r="H1179" i="6"/>
  <c r="H1180" i="6"/>
  <c r="H1181" i="6"/>
  <c r="H1182" i="6"/>
  <c r="H1183" i="6"/>
  <c r="H1184" i="6"/>
  <c r="H1185" i="6"/>
  <c r="H1186" i="6"/>
  <c r="H1187" i="6"/>
  <c r="H1188" i="6"/>
  <c r="H1189" i="6"/>
  <c r="H1190" i="6"/>
  <c r="H1191" i="6"/>
  <c r="H1192" i="6"/>
  <c r="H1193" i="6"/>
  <c r="H1194" i="6"/>
  <c r="H1195" i="6"/>
  <c r="H1196" i="6"/>
  <c r="H1197" i="6"/>
  <c r="H1198" i="6"/>
  <c r="H1199" i="6"/>
  <c r="H1200" i="6"/>
  <c r="H1201" i="6"/>
  <c r="H1202" i="6"/>
  <c r="H1203" i="6"/>
  <c r="H1204" i="6"/>
  <c r="H1205" i="6"/>
  <c r="H1206" i="6"/>
  <c r="H1207" i="6"/>
  <c r="H1208" i="6"/>
  <c r="H1209" i="6"/>
  <c r="H1210" i="6"/>
  <c r="H1211" i="6"/>
  <c r="H1212" i="6"/>
  <c r="H1213" i="6"/>
  <c r="H1214" i="6"/>
  <c r="H1215" i="6"/>
  <c r="H1216" i="6"/>
  <c r="H1217" i="6"/>
  <c r="H1218" i="6"/>
  <c r="H1219" i="6"/>
  <c r="H1220" i="6"/>
  <c r="H1221" i="6"/>
  <c r="H1222" i="6"/>
  <c r="H1223" i="6"/>
  <c r="H1224" i="6"/>
  <c r="H1225" i="6"/>
  <c r="H1226" i="6"/>
  <c r="H1227" i="6"/>
  <c r="H1228" i="6"/>
  <c r="H1229" i="6"/>
  <c r="H1230" i="6"/>
  <c r="H1231" i="6"/>
  <c r="H1232" i="6"/>
  <c r="H1233" i="6"/>
  <c r="H1234" i="6"/>
  <c r="H1235" i="6"/>
  <c r="H1236" i="6"/>
  <c r="H1237" i="6"/>
  <c r="H1238" i="6"/>
  <c r="H1239" i="6"/>
  <c r="H1240" i="6"/>
  <c r="H1241" i="6"/>
  <c r="H1242" i="6"/>
  <c r="H1243" i="6"/>
  <c r="H1244" i="6"/>
  <c r="H1245" i="6"/>
  <c r="H1246" i="6"/>
  <c r="H1247" i="6"/>
  <c r="H1248" i="6"/>
  <c r="H1249" i="6"/>
  <c r="H1250" i="6"/>
  <c r="H1251" i="6"/>
  <c r="H1252" i="6"/>
  <c r="H1253" i="6"/>
  <c r="H1254" i="6"/>
  <c r="H1255" i="6"/>
  <c r="H1256" i="6"/>
  <c r="H1257" i="6"/>
  <c r="H1258" i="6"/>
  <c r="H1259" i="6"/>
  <c r="H1260" i="6"/>
  <c r="H1261" i="6"/>
  <c r="H1262" i="6"/>
  <c r="H1263" i="6"/>
  <c r="H1264" i="6"/>
  <c r="H1265" i="6"/>
  <c r="H1266" i="6"/>
  <c r="H1267" i="6"/>
  <c r="H1268" i="6"/>
  <c r="H1269" i="6"/>
  <c r="H1270" i="6"/>
  <c r="H1271" i="6"/>
  <c r="H1272" i="6"/>
  <c r="H1273" i="6"/>
  <c r="H1274" i="6"/>
  <c r="H1275" i="6"/>
  <c r="H1276" i="6"/>
  <c r="H1277" i="6"/>
  <c r="H1278" i="6"/>
  <c r="H1279" i="6"/>
  <c r="H1280" i="6"/>
  <c r="H1281" i="6"/>
  <c r="H1282" i="6"/>
  <c r="H1283" i="6"/>
  <c r="H1284" i="6"/>
  <c r="H1285" i="6"/>
  <c r="H1286" i="6"/>
  <c r="H1287" i="6"/>
  <c r="H1288" i="6"/>
  <c r="H1289" i="6"/>
  <c r="H1290" i="6"/>
  <c r="H1291" i="6"/>
  <c r="H1292" i="6"/>
  <c r="H1293" i="6"/>
  <c r="H1294" i="6"/>
  <c r="H1295" i="6"/>
  <c r="H1296" i="6"/>
  <c r="H1297" i="6"/>
  <c r="H1298" i="6"/>
  <c r="H1299" i="6"/>
  <c r="H1300" i="6"/>
  <c r="H1301" i="6"/>
  <c r="H1302" i="6"/>
  <c r="H1303" i="6"/>
  <c r="H1304" i="6"/>
  <c r="H1305" i="6"/>
  <c r="H1306" i="6"/>
  <c r="H1307" i="6"/>
  <c r="H1308" i="6"/>
  <c r="H1309" i="6"/>
  <c r="H1310" i="6"/>
  <c r="H1311" i="6"/>
  <c r="H1312" i="6"/>
  <c r="H1313" i="6"/>
  <c r="H1314" i="6"/>
  <c r="H1315" i="6"/>
  <c r="H1316" i="6"/>
  <c r="H1317" i="6"/>
  <c r="H1318" i="6"/>
  <c r="H1319" i="6"/>
  <c r="H1320" i="6"/>
  <c r="H1321" i="6"/>
  <c r="H1322" i="6"/>
  <c r="H1323" i="6"/>
  <c r="H1324" i="6"/>
  <c r="H1325" i="6"/>
  <c r="H1326" i="6"/>
  <c r="H1327" i="6"/>
  <c r="H1328" i="6"/>
  <c r="H1329" i="6"/>
  <c r="H1330" i="6"/>
  <c r="H1331" i="6"/>
  <c r="H1332" i="6"/>
  <c r="H1333" i="6"/>
  <c r="H1334" i="6"/>
  <c r="H1335" i="6"/>
  <c r="H1336" i="6"/>
  <c r="H1337" i="6"/>
  <c r="H1338" i="6"/>
  <c r="H1339" i="6"/>
  <c r="H1340" i="6"/>
  <c r="H1341" i="6"/>
  <c r="H1342" i="6"/>
  <c r="H1343" i="6"/>
  <c r="H1344" i="6"/>
  <c r="H1345" i="6"/>
  <c r="H1346" i="6"/>
  <c r="H1347" i="6"/>
  <c r="H1348" i="6"/>
  <c r="H1349" i="6"/>
  <c r="H1350" i="6"/>
  <c r="H1351" i="6"/>
  <c r="H1352" i="6"/>
  <c r="H1353" i="6"/>
  <c r="H1354" i="6"/>
  <c r="H1355" i="6"/>
  <c r="H1356" i="6"/>
  <c r="H1357" i="6"/>
  <c r="H1358" i="6"/>
  <c r="H1359" i="6"/>
  <c r="H1360" i="6"/>
  <c r="H1361" i="6"/>
  <c r="H1362" i="6"/>
  <c r="H1363" i="6"/>
  <c r="H1364" i="6"/>
  <c r="H1365" i="6"/>
  <c r="H1366" i="6"/>
  <c r="H1367" i="6"/>
  <c r="H1368" i="6"/>
  <c r="H1369" i="6"/>
  <c r="H1370" i="6"/>
  <c r="H1371" i="6"/>
  <c r="H1372" i="6"/>
  <c r="H1373" i="6"/>
  <c r="H1374" i="6"/>
  <c r="H1375" i="6"/>
  <c r="H1376" i="6"/>
  <c r="H1377" i="6"/>
  <c r="H1378" i="6"/>
  <c r="H1379" i="6"/>
  <c r="H1380" i="6"/>
  <c r="H1381" i="6"/>
  <c r="H1382" i="6"/>
  <c r="H1383" i="6"/>
  <c r="H1384" i="6"/>
  <c r="H1385" i="6"/>
  <c r="H1386" i="6"/>
  <c r="H1387" i="6"/>
  <c r="H1388" i="6"/>
  <c r="H1389" i="6"/>
  <c r="H1390" i="6"/>
  <c r="H1391" i="6"/>
  <c r="H1392" i="6"/>
  <c r="H1393" i="6"/>
  <c r="H1394" i="6"/>
  <c r="H1395" i="6"/>
  <c r="H1396" i="6"/>
  <c r="H1397" i="6"/>
  <c r="H1398" i="6"/>
  <c r="H1399" i="6"/>
  <c r="H1400" i="6"/>
  <c r="H1401" i="6"/>
  <c r="H1402" i="6"/>
  <c r="H1403" i="6"/>
  <c r="H1404" i="6"/>
  <c r="H1405" i="6"/>
  <c r="H1406" i="6"/>
  <c r="H1407" i="6"/>
  <c r="H1408" i="6"/>
  <c r="H1409" i="6"/>
  <c r="H1410" i="6"/>
  <c r="H1411" i="6"/>
  <c r="H1412" i="6"/>
  <c r="H1413" i="6"/>
  <c r="H1414" i="6"/>
  <c r="H1415" i="6"/>
  <c r="H1416" i="6"/>
  <c r="H1417" i="6"/>
  <c r="H1418" i="6"/>
  <c r="H1419" i="6"/>
  <c r="H1420" i="6"/>
  <c r="H1421" i="6"/>
  <c r="H1422" i="6"/>
  <c r="H1423" i="6"/>
  <c r="H1424" i="6"/>
  <c r="H1425" i="6"/>
  <c r="H1426" i="6"/>
  <c r="H1427" i="6"/>
  <c r="H1428" i="6"/>
  <c r="H1429" i="6"/>
  <c r="H1430" i="6"/>
  <c r="H1431" i="6"/>
  <c r="H1432" i="6"/>
  <c r="H1433" i="6"/>
  <c r="H1434" i="6"/>
  <c r="H1435" i="6"/>
  <c r="H1436" i="6"/>
  <c r="H1437" i="6"/>
  <c r="H1438" i="6"/>
  <c r="H1439" i="6"/>
  <c r="H1440" i="6"/>
  <c r="H1441" i="6"/>
  <c r="H1442" i="6"/>
  <c r="H1443" i="6"/>
  <c r="H1444" i="6"/>
  <c r="H1445" i="6"/>
  <c r="H1446" i="6"/>
  <c r="H1447" i="6"/>
  <c r="H1448" i="6"/>
  <c r="H1449" i="6"/>
  <c r="H1450" i="6"/>
  <c r="H1451" i="6"/>
  <c r="H1452" i="6"/>
  <c r="H1453" i="6"/>
  <c r="H1454" i="6"/>
  <c r="H1455" i="6"/>
  <c r="H1456" i="6"/>
  <c r="H1457" i="6"/>
  <c r="H1458" i="6"/>
  <c r="H1459" i="6"/>
  <c r="H1460" i="6"/>
  <c r="H1461" i="6"/>
  <c r="H1462" i="6"/>
  <c r="H1463" i="6"/>
  <c r="H1464" i="6"/>
  <c r="H1465" i="6"/>
  <c r="H1466" i="6"/>
  <c r="H1467" i="6"/>
  <c r="H1468" i="6"/>
  <c r="H1469" i="6"/>
  <c r="H1470" i="6"/>
  <c r="H1471" i="6"/>
  <c r="H1472" i="6"/>
  <c r="H1473" i="6"/>
  <c r="H1474" i="6"/>
  <c r="H1475" i="6"/>
  <c r="H1476" i="6"/>
  <c r="H1477" i="6"/>
  <c r="H1478" i="6"/>
  <c r="H1479" i="6"/>
  <c r="H1480" i="6"/>
  <c r="H1481" i="6"/>
  <c r="H1482" i="6"/>
  <c r="H1483" i="6"/>
  <c r="H1484" i="6"/>
  <c r="H1485" i="6"/>
  <c r="H1486" i="6"/>
  <c r="H1487" i="6"/>
  <c r="H1488" i="6"/>
  <c r="H1489" i="6"/>
  <c r="H1490" i="6"/>
  <c r="H1491" i="6"/>
  <c r="H1492" i="6"/>
  <c r="H1493" i="6"/>
  <c r="H1494" i="6"/>
  <c r="H1495" i="6"/>
  <c r="H1496" i="6"/>
  <c r="H1497" i="6"/>
  <c r="H1498" i="6"/>
  <c r="H1499" i="6"/>
  <c r="H1500" i="6"/>
  <c r="H1501" i="6"/>
  <c r="H1502" i="6"/>
  <c r="H1503" i="6"/>
  <c r="H1504" i="6"/>
  <c r="H1505" i="6"/>
  <c r="H1506" i="6"/>
  <c r="H1507" i="6"/>
  <c r="H1508" i="6"/>
  <c r="H1509" i="6"/>
  <c r="H1510" i="6"/>
  <c r="H1511" i="6"/>
  <c r="H1512" i="6"/>
  <c r="H1513" i="6"/>
  <c r="H1514" i="6"/>
  <c r="H1515" i="6"/>
  <c r="H1516" i="6"/>
  <c r="H1517" i="6"/>
  <c r="H1518" i="6"/>
  <c r="H1519" i="6"/>
  <c r="H1520" i="6"/>
  <c r="H1521" i="6"/>
  <c r="H1522" i="6"/>
  <c r="H1523" i="6"/>
  <c r="H1524" i="6"/>
  <c r="H1525" i="6"/>
  <c r="H1526" i="6"/>
  <c r="H1527" i="6"/>
  <c r="H1528" i="6"/>
  <c r="H1529" i="6"/>
  <c r="H1530" i="6"/>
  <c r="H1531" i="6"/>
  <c r="H1532" i="6"/>
  <c r="H1533" i="6"/>
  <c r="H1534" i="6"/>
  <c r="H1535" i="6"/>
  <c r="H1536" i="6"/>
  <c r="H1537" i="6"/>
  <c r="H1538" i="6"/>
  <c r="H1539" i="6"/>
  <c r="H1540" i="6"/>
  <c r="H1541" i="6"/>
  <c r="H1542" i="6"/>
  <c r="H1543" i="6"/>
  <c r="H1544" i="6"/>
  <c r="H1545" i="6"/>
  <c r="H1546" i="6"/>
  <c r="H1547" i="6"/>
  <c r="H1548" i="6"/>
  <c r="H1549" i="6"/>
  <c r="H1550" i="6"/>
  <c r="H1551" i="6"/>
  <c r="H1552" i="6"/>
  <c r="H1553" i="6"/>
  <c r="H1554" i="6"/>
  <c r="H1555" i="6"/>
  <c r="H1556" i="6"/>
  <c r="H1557" i="6"/>
  <c r="H1558" i="6"/>
  <c r="H1559" i="6"/>
  <c r="H1560" i="6"/>
  <c r="H1561" i="6"/>
  <c r="H1562" i="6"/>
  <c r="H1563" i="6"/>
  <c r="H1564" i="6"/>
  <c r="H1565" i="6"/>
  <c r="H1566" i="6"/>
  <c r="H1567" i="6"/>
  <c r="H1568" i="6"/>
  <c r="H1569" i="6"/>
  <c r="H1570" i="6"/>
  <c r="H1571" i="6"/>
  <c r="H1572" i="6"/>
  <c r="H1573" i="6"/>
  <c r="H1574" i="6"/>
  <c r="H1575" i="6"/>
  <c r="H1576" i="6"/>
  <c r="H1577" i="6"/>
  <c r="H1578" i="6"/>
  <c r="H1579" i="6"/>
  <c r="H1580" i="6"/>
  <c r="H1581" i="6"/>
  <c r="H1582" i="6"/>
  <c r="H1583" i="6"/>
  <c r="H1584" i="6"/>
  <c r="H1585" i="6"/>
  <c r="H1586" i="6"/>
  <c r="H1587" i="6"/>
  <c r="H1588" i="6"/>
  <c r="H1589" i="6"/>
  <c r="H1590" i="6"/>
  <c r="H1591" i="6"/>
  <c r="H1592" i="6"/>
  <c r="H1593" i="6"/>
  <c r="H1594" i="6"/>
  <c r="H1595" i="6"/>
  <c r="H1596" i="6"/>
  <c r="H1597" i="6"/>
  <c r="H1598" i="6"/>
  <c r="H1599" i="6"/>
  <c r="H1600" i="6"/>
  <c r="H1601" i="6"/>
  <c r="H1602" i="6"/>
  <c r="H1603" i="6"/>
  <c r="H1604" i="6"/>
  <c r="H1605" i="6"/>
  <c r="H1606" i="6"/>
  <c r="H1607" i="6"/>
  <c r="H1608" i="6"/>
  <c r="H1609" i="6"/>
  <c r="H1610" i="6"/>
  <c r="H1611" i="6"/>
  <c r="H1612" i="6"/>
  <c r="H1613" i="6"/>
  <c r="H1614" i="6"/>
  <c r="H1615" i="6"/>
  <c r="H1616" i="6"/>
  <c r="H1617" i="6"/>
  <c r="H1618" i="6"/>
  <c r="H1619" i="6"/>
  <c r="H1620" i="6"/>
  <c r="H1621" i="6"/>
  <c r="H1622" i="6"/>
  <c r="H1623" i="6"/>
  <c r="H1624" i="6"/>
  <c r="H1625" i="6"/>
  <c r="H1626" i="6"/>
  <c r="H1627" i="6"/>
  <c r="H1628" i="6"/>
  <c r="H1629" i="6"/>
  <c r="H1630" i="6"/>
  <c r="H1631" i="6"/>
  <c r="H1632" i="6"/>
  <c r="H1633" i="6"/>
  <c r="H1634" i="6"/>
  <c r="H1635" i="6"/>
  <c r="H1636" i="6"/>
  <c r="H1637" i="6"/>
  <c r="H1638" i="6"/>
  <c r="H1639" i="6"/>
  <c r="H1640" i="6"/>
  <c r="H1641" i="6"/>
  <c r="H1642" i="6"/>
  <c r="H1643" i="6"/>
  <c r="H1644" i="6"/>
  <c r="H1645" i="6"/>
  <c r="H1646" i="6"/>
  <c r="H1647" i="6"/>
  <c r="H1648" i="6"/>
  <c r="H1649" i="6"/>
  <c r="H1650" i="6"/>
  <c r="H1651" i="6"/>
  <c r="H1652" i="6"/>
  <c r="H1653" i="6"/>
  <c r="H1654" i="6"/>
  <c r="H1655" i="6"/>
  <c r="H1656" i="6"/>
  <c r="H1657" i="6"/>
  <c r="H1658" i="6"/>
  <c r="H1659" i="6"/>
  <c r="H1660" i="6"/>
  <c r="H1661" i="6"/>
  <c r="H1662" i="6"/>
  <c r="H1663" i="6"/>
  <c r="H1664" i="6"/>
  <c r="H1665" i="6"/>
  <c r="H1666" i="6"/>
  <c r="H1667" i="6"/>
  <c r="H1668" i="6"/>
  <c r="H1669" i="6"/>
  <c r="H1670" i="6"/>
  <c r="H1671" i="6"/>
  <c r="H1672" i="6"/>
  <c r="H1673" i="6"/>
  <c r="H1674" i="6"/>
  <c r="H1675" i="6"/>
  <c r="H1676" i="6"/>
  <c r="H1677" i="6"/>
  <c r="H1678" i="6"/>
  <c r="H1679" i="6"/>
  <c r="H1680" i="6"/>
  <c r="H1681" i="6"/>
  <c r="H1682" i="6"/>
  <c r="H1683" i="6"/>
  <c r="H1684" i="6"/>
  <c r="H1685" i="6"/>
  <c r="H1686" i="6"/>
  <c r="H1687" i="6"/>
  <c r="H1688" i="6"/>
  <c r="H1689" i="6"/>
  <c r="H1690" i="6"/>
  <c r="H1691" i="6"/>
  <c r="H1692" i="6"/>
  <c r="H1693" i="6"/>
  <c r="H1694" i="6"/>
  <c r="H1695" i="6"/>
  <c r="H1696" i="6"/>
  <c r="H1697" i="6"/>
  <c r="H1698" i="6"/>
  <c r="H1699" i="6"/>
  <c r="H1700" i="6"/>
  <c r="H1701" i="6"/>
  <c r="H1702" i="6"/>
  <c r="H1703" i="6"/>
  <c r="H1704" i="6"/>
  <c r="H1705" i="6"/>
  <c r="H1706" i="6"/>
  <c r="H1707" i="6"/>
  <c r="H1708" i="6"/>
  <c r="H1709" i="6"/>
  <c r="H1710" i="6"/>
  <c r="H1711" i="6"/>
  <c r="H1712" i="6"/>
  <c r="H1713" i="6"/>
  <c r="H1714" i="6"/>
  <c r="H1715" i="6"/>
  <c r="H1716" i="6"/>
  <c r="H1717" i="6"/>
  <c r="H1718" i="6"/>
  <c r="H1719" i="6"/>
  <c r="H1720" i="6"/>
  <c r="H1721" i="6"/>
  <c r="H1722" i="6"/>
  <c r="H1723" i="6"/>
  <c r="H1724" i="6"/>
  <c r="H1725" i="6"/>
  <c r="H1726" i="6"/>
  <c r="H1727" i="6"/>
  <c r="H1728" i="6"/>
  <c r="H1729" i="6"/>
  <c r="H1730" i="6"/>
  <c r="H1731" i="6"/>
  <c r="H1732" i="6"/>
  <c r="H1733" i="6"/>
  <c r="H1734" i="6"/>
  <c r="H1735" i="6"/>
  <c r="H1736" i="6"/>
  <c r="H1737" i="6"/>
  <c r="H1738" i="6"/>
  <c r="H1739" i="6"/>
  <c r="H1740" i="6"/>
  <c r="H1741" i="6"/>
  <c r="H1742" i="6"/>
  <c r="H1743" i="6"/>
  <c r="H1744" i="6"/>
  <c r="H1745" i="6"/>
  <c r="H1746" i="6"/>
  <c r="H1747" i="6"/>
  <c r="H1748" i="6"/>
  <c r="H1749" i="6"/>
  <c r="H1750" i="6"/>
  <c r="H1751" i="6"/>
  <c r="H1752" i="6"/>
  <c r="H1753" i="6"/>
  <c r="H1754" i="6"/>
  <c r="H1755" i="6"/>
  <c r="H1756" i="6"/>
  <c r="H1757" i="6"/>
  <c r="H1758" i="6"/>
  <c r="H1759" i="6"/>
  <c r="H1760" i="6"/>
  <c r="H1761" i="6"/>
  <c r="H1762" i="6"/>
  <c r="H1763" i="6"/>
  <c r="H1764" i="6"/>
  <c r="H1765" i="6"/>
  <c r="H1766" i="6"/>
  <c r="H1767" i="6"/>
  <c r="H1768" i="6"/>
  <c r="H1769" i="6"/>
  <c r="H1770" i="6"/>
  <c r="H1771" i="6"/>
  <c r="H1772" i="6"/>
  <c r="H1773" i="6"/>
  <c r="H1774" i="6"/>
  <c r="H1775" i="6"/>
  <c r="H1776" i="6"/>
  <c r="H1777" i="6"/>
  <c r="H1778" i="6"/>
  <c r="H1779" i="6"/>
  <c r="H1780" i="6"/>
  <c r="H1781" i="6"/>
  <c r="H1782" i="6"/>
  <c r="H1783" i="6"/>
  <c r="H1784" i="6"/>
  <c r="H1785" i="6"/>
  <c r="H1786" i="6"/>
  <c r="H1787" i="6"/>
  <c r="H1788" i="6"/>
  <c r="H1789" i="6"/>
  <c r="H1790" i="6"/>
  <c r="H1791" i="6"/>
  <c r="H1792" i="6"/>
  <c r="H1793" i="6"/>
  <c r="H1794" i="6"/>
  <c r="H1795" i="6"/>
  <c r="H1796" i="6"/>
  <c r="H1797" i="6"/>
  <c r="H1798" i="6"/>
  <c r="H1799" i="6"/>
  <c r="H1800" i="6"/>
  <c r="H1801" i="6"/>
  <c r="H1802" i="6"/>
  <c r="H1803" i="6"/>
  <c r="H1804" i="6"/>
  <c r="H1805" i="6"/>
  <c r="H1806" i="6"/>
  <c r="H1807" i="6"/>
  <c r="H1808" i="6"/>
  <c r="H1809" i="6"/>
  <c r="H1810" i="6"/>
  <c r="H1811" i="6"/>
  <c r="H1812" i="6"/>
  <c r="H1813" i="6"/>
  <c r="H1814" i="6"/>
  <c r="H1815" i="6"/>
  <c r="H1816" i="6"/>
  <c r="H1817" i="6"/>
  <c r="H1818" i="6"/>
  <c r="H1819" i="6"/>
  <c r="H1820" i="6"/>
  <c r="H1821" i="6"/>
  <c r="H1822" i="6"/>
  <c r="H1823" i="6"/>
  <c r="H1824" i="6"/>
  <c r="H1825" i="6"/>
  <c r="H1826" i="6"/>
  <c r="H1827" i="6"/>
  <c r="H1828" i="6"/>
  <c r="H1829" i="6"/>
  <c r="H1830" i="6"/>
  <c r="H1831" i="6"/>
  <c r="H1832" i="6"/>
  <c r="H1833" i="6"/>
  <c r="H1834" i="6"/>
  <c r="H1835" i="6"/>
  <c r="H1836" i="6"/>
  <c r="H1837" i="6"/>
  <c r="H1838" i="6"/>
  <c r="H1839" i="6"/>
  <c r="H1840" i="6"/>
  <c r="H1841" i="6"/>
  <c r="H1842" i="6"/>
  <c r="H1843" i="6"/>
  <c r="H1844" i="6"/>
  <c r="H1845" i="6"/>
  <c r="H1846" i="6"/>
  <c r="H1847" i="6"/>
  <c r="H1848" i="6"/>
  <c r="H1849" i="6"/>
  <c r="H1850" i="6"/>
  <c r="H1851" i="6"/>
  <c r="H1852" i="6"/>
  <c r="H1853" i="6"/>
  <c r="H1854" i="6"/>
  <c r="H1855" i="6"/>
  <c r="H1856" i="6"/>
  <c r="H1857" i="6"/>
  <c r="H1858" i="6"/>
  <c r="H1859" i="6"/>
  <c r="H1860" i="6"/>
  <c r="H1861" i="6"/>
  <c r="H1862" i="6"/>
  <c r="H1863" i="6"/>
  <c r="H1864" i="6"/>
  <c r="H1865" i="6"/>
  <c r="H1866" i="6"/>
  <c r="H1867" i="6"/>
  <c r="H1868" i="6"/>
  <c r="H1869" i="6"/>
  <c r="H1870" i="6"/>
  <c r="H1871" i="6"/>
  <c r="H1872" i="6"/>
  <c r="H1873" i="6"/>
  <c r="H1874" i="6"/>
  <c r="H1875" i="6"/>
  <c r="H1876" i="6"/>
  <c r="H1877" i="6"/>
  <c r="H1878" i="6"/>
  <c r="H1879" i="6"/>
  <c r="H1880" i="6"/>
  <c r="H1881" i="6"/>
  <c r="H1882" i="6"/>
  <c r="H1883" i="6"/>
  <c r="H1884" i="6"/>
  <c r="H1885" i="6"/>
  <c r="H1886" i="6"/>
  <c r="H1887" i="6"/>
  <c r="H1888" i="6"/>
  <c r="H1889" i="6"/>
  <c r="H1890" i="6"/>
  <c r="H1891" i="6"/>
  <c r="H1892" i="6"/>
  <c r="H1893" i="6"/>
  <c r="H1894" i="6"/>
  <c r="H1895" i="6"/>
  <c r="H1896" i="6"/>
  <c r="H1897" i="6"/>
  <c r="H1898" i="6"/>
  <c r="H1899" i="6"/>
  <c r="H1900" i="6"/>
  <c r="H1901" i="6"/>
  <c r="H1902" i="6"/>
  <c r="H1903" i="6"/>
  <c r="H1904" i="6"/>
  <c r="H1905" i="6"/>
  <c r="H1906" i="6"/>
  <c r="H1907" i="6"/>
  <c r="H1908" i="6"/>
  <c r="H1909" i="6"/>
  <c r="H1910" i="6"/>
  <c r="H1911" i="6"/>
  <c r="H1912" i="6"/>
  <c r="H1913" i="6"/>
  <c r="H1914" i="6"/>
  <c r="H1915" i="6"/>
  <c r="H1916" i="6"/>
  <c r="H1917" i="6"/>
  <c r="H1918" i="6"/>
  <c r="H1919" i="6"/>
  <c r="H1920" i="6"/>
  <c r="H1921" i="6"/>
  <c r="H1922" i="6"/>
  <c r="H1923" i="6"/>
  <c r="H1924" i="6"/>
  <c r="H1925" i="6"/>
  <c r="H1926" i="6"/>
  <c r="H1927" i="6"/>
  <c r="H1928" i="6"/>
  <c r="H1929" i="6"/>
  <c r="H1930" i="6"/>
  <c r="H1931" i="6"/>
  <c r="H1932" i="6"/>
  <c r="H1933" i="6"/>
  <c r="H1934" i="6"/>
  <c r="H1935" i="6"/>
  <c r="H1936" i="6"/>
  <c r="H1937" i="6"/>
  <c r="H1938" i="6"/>
  <c r="H1939" i="6"/>
  <c r="H1940" i="6"/>
  <c r="H1941" i="6"/>
  <c r="H1942" i="6"/>
  <c r="H1943" i="6"/>
  <c r="H1944" i="6"/>
  <c r="H1945" i="6"/>
  <c r="H1946" i="6"/>
  <c r="H1947" i="6"/>
  <c r="H1948" i="6"/>
  <c r="H1949" i="6"/>
  <c r="H1950" i="6"/>
  <c r="H1951" i="6"/>
  <c r="H1952" i="6"/>
  <c r="H1953" i="6"/>
  <c r="H1954" i="6"/>
  <c r="H1955" i="6"/>
  <c r="H1956" i="6"/>
  <c r="H1957" i="6"/>
  <c r="H1958" i="6"/>
  <c r="H1959" i="6"/>
  <c r="H1960" i="6"/>
  <c r="H1961" i="6"/>
  <c r="H1962" i="6"/>
  <c r="H1963" i="6"/>
  <c r="H1964" i="6"/>
  <c r="H1965" i="6"/>
  <c r="H1966" i="6"/>
  <c r="H1967" i="6"/>
  <c r="H1968" i="6"/>
  <c r="H1969" i="6"/>
  <c r="H1970" i="6"/>
  <c r="H1971" i="6"/>
  <c r="H1972" i="6"/>
  <c r="H1973" i="6"/>
  <c r="H1974" i="6"/>
  <c r="H1975" i="6"/>
  <c r="H1976" i="6"/>
  <c r="H1977" i="6"/>
  <c r="H1978" i="6"/>
  <c r="H1979" i="6"/>
  <c r="H1980" i="6"/>
  <c r="H1981" i="6"/>
  <c r="H1982" i="6"/>
  <c r="H1983" i="6"/>
  <c r="H1984" i="6"/>
  <c r="H1985" i="6"/>
  <c r="H1986" i="6"/>
  <c r="H1987" i="6"/>
  <c r="H1988" i="6"/>
  <c r="H1989" i="6"/>
  <c r="H1990" i="6"/>
  <c r="H1991" i="6"/>
  <c r="H1992" i="6"/>
  <c r="H1993" i="6"/>
  <c r="H1994" i="6"/>
  <c r="H1995" i="6"/>
  <c r="H1996" i="6"/>
  <c r="H1997" i="6"/>
  <c r="H1998" i="6"/>
  <c r="H1999" i="6"/>
  <c r="H2000" i="6"/>
  <c r="H2001" i="6"/>
  <c r="H2002" i="6"/>
  <c r="H2003" i="6"/>
  <c r="H2004" i="6"/>
  <c r="H2005" i="6"/>
  <c r="H2006" i="6"/>
  <c r="H2007" i="6"/>
  <c r="H2008" i="6"/>
  <c r="H2009" i="6"/>
  <c r="H2010" i="6"/>
  <c r="H2011" i="6"/>
  <c r="H2012" i="6"/>
  <c r="H2013" i="6"/>
  <c r="H2014" i="6"/>
  <c r="H2015" i="6"/>
  <c r="H2016" i="6"/>
  <c r="H2017" i="6"/>
  <c r="H2018" i="6"/>
  <c r="H2019" i="6"/>
  <c r="H2020" i="6"/>
  <c r="H2021" i="6"/>
  <c r="H2022" i="6"/>
  <c r="H2023" i="6"/>
  <c r="H2024" i="6"/>
  <c r="H2025" i="6"/>
  <c r="H2026" i="6"/>
  <c r="H2027" i="6"/>
  <c r="H2028" i="6"/>
  <c r="H2029" i="6"/>
  <c r="H2030" i="6"/>
  <c r="H2031" i="6"/>
  <c r="H2032" i="6"/>
  <c r="H2033" i="6"/>
  <c r="H2034" i="6"/>
  <c r="H2035" i="6"/>
  <c r="H2036" i="6"/>
  <c r="H2037" i="6"/>
  <c r="H2038" i="6"/>
  <c r="H2039" i="6"/>
  <c r="H2040" i="6"/>
  <c r="H2041" i="6"/>
  <c r="H2042" i="6"/>
  <c r="H2043" i="6"/>
  <c r="H2044" i="6"/>
  <c r="H2045" i="6"/>
  <c r="H2046" i="6"/>
  <c r="H2047" i="6"/>
  <c r="H2048" i="6"/>
  <c r="H2049" i="6"/>
  <c r="H2050" i="6"/>
  <c r="H2051" i="6"/>
  <c r="H2052" i="6"/>
  <c r="H2053" i="6"/>
  <c r="H2054" i="6"/>
  <c r="H2055" i="6"/>
  <c r="H2056" i="6"/>
  <c r="H2057" i="6"/>
  <c r="H2058" i="6"/>
  <c r="H2059" i="6"/>
  <c r="H2060" i="6"/>
  <c r="H2061" i="6"/>
  <c r="H2062" i="6"/>
  <c r="H2063" i="6"/>
  <c r="H2064" i="6"/>
  <c r="H2065" i="6"/>
  <c r="H2066" i="6"/>
  <c r="H2067" i="6"/>
  <c r="H2068" i="6"/>
  <c r="H2069" i="6"/>
  <c r="H2070" i="6"/>
  <c r="H2071" i="6"/>
  <c r="H2072" i="6"/>
  <c r="H2073" i="6"/>
  <c r="H2074" i="6"/>
  <c r="H2075" i="6"/>
  <c r="H2076" i="6"/>
  <c r="H2077" i="6"/>
  <c r="H2078" i="6"/>
  <c r="H2079" i="6"/>
  <c r="H2080" i="6"/>
  <c r="H2081" i="6"/>
  <c r="H2082" i="6"/>
  <c r="H2083" i="6"/>
  <c r="H2084" i="6"/>
  <c r="H2085" i="6"/>
  <c r="H2086" i="6"/>
  <c r="H2087" i="6"/>
  <c r="H2088" i="6"/>
  <c r="H2089" i="6"/>
  <c r="H2090" i="6"/>
  <c r="H2091" i="6"/>
  <c r="H2092" i="6"/>
  <c r="H2093" i="6"/>
  <c r="H2094" i="6"/>
  <c r="H2095" i="6"/>
  <c r="H2096" i="6"/>
  <c r="H2097" i="6"/>
  <c r="H2098" i="6"/>
  <c r="H2099" i="6"/>
  <c r="H2100" i="6"/>
  <c r="H2101" i="6"/>
  <c r="H2102" i="6"/>
  <c r="H2103" i="6"/>
  <c r="H2104" i="6"/>
  <c r="H2105" i="6"/>
  <c r="H2106" i="6"/>
  <c r="H2107" i="6"/>
  <c r="H2108" i="6"/>
  <c r="H2109" i="6"/>
  <c r="H2110" i="6"/>
  <c r="H2111" i="6"/>
  <c r="H2112" i="6"/>
  <c r="H2113" i="6"/>
  <c r="H2114" i="6"/>
  <c r="H2115" i="6"/>
  <c r="H2116" i="6"/>
  <c r="H2117" i="6"/>
  <c r="H2118" i="6"/>
  <c r="H2119" i="6"/>
  <c r="H2120" i="6"/>
  <c r="H2121" i="6"/>
  <c r="H2122" i="6"/>
  <c r="H2123" i="6"/>
  <c r="H2124" i="6"/>
  <c r="H2125" i="6"/>
  <c r="H2126" i="6"/>
  <c r="H2127" i="6"/>
  <c r="H2128" i="6"/>
  <c r="H2129" i="6"/>
  <c r="H2130" i="6"/>
  <c r="H2131" i="6"/>
  <c r="H2132" i="6"/>
  <c r="H2133" i="6"/>
  <c r="H2134" i="6"/>
  <c r="H2135" i="6"/>
  <c r="H2136" i="6"/>
  <c r="H2137" i="6"/>
  <c r="H2138" i="6"/>
  <c r="H2139" i="6"/>
  <c r="H2140" i="6"/>
  <c r="H2141" i="6"/>
  <c r="H2142" i="6"/>
  <c r="H2143" i="6"/>
  <c r="H2144" i="6"/>
  <c r="H2145" i="6"/>
  <c r="H2146" i="6"/>
  <c r="H2147" i="6"/>
  <c r="H2148" i="6"/>
  <c r="H2149" i="6"/>
  <c r="H2150" i="6"/>
  <c r="H2151" i="6"/>
  <c r="H2152" i="6"/>
  <c r="H2153" i="6"/>
  <c r="H2154" i="6"/>
  <c r="H2155" i="6"/>
  <c r="H2156" i="6"/>
  <c r="H2157" i="6"/>
  <c r="H2158" i="6"/>
  <c r="H2159" i="6"/>
  <c r="H2160" i="6"/>
  <c r="H2161" i="6"/>
  <c r="H2162" i="6"/>
  <c r="H2163" i="6"/>
  <c r="H2164" i="6"/>
  <c r="H2165" i="6"/>
  <c r="H2166" i="6"/>
  <c r="H2167" i="6"/>
  <c r="H2168" i="6"/>
  <c r="H2169" i="6"/>
  <c r="H2170" i="6"/>
  <c r="H2171" i="6"/>
  <c r="H2172" i="6"/>
  <c r="H2173" i="6"/>
  <c r="H2174" i="6"/>
  <c r="H2175" i="6"/>
  <c r="H2176" i="6"/>
  <c r="H2177" i="6"/>
  <c r="H2178" i="6"/>
  <c r="H2179" i="6"/>
  <c r="H2180" i="6"/>
  <c r="H2181" i="6"/>
  <c r="H2182" i="6"/>
  <c r="H2183" i="6"/>
  <c r="H2184" i="6"/>
  <c r="H2185" i="6"/>
  <c r="H2186" i="6"/>
  <c r="H2187" i="6"/>
  <c r="H2188" i="6"/>
  <c r="H2189" i="6"/>
  <c r="H2190" i="6"/>
  <c r="H2191" i="6"/>
  <c r="H2192" i="6"/>
  <c r="H2193" i="6"/>
  <c r="H2194" i="6"/>
  <c r="H2195" i="6"/>
  <c r="H2196" i="6"/>
  <c r="H2197" i="6"/>
  <c r="H2198" i="6"/>
  <c r="H2199" i="6"/>
  <c r="H2200" i="6"/>
  <c r="H2201" i="6"/>
  <c r="H2202" i="6"/>
  <c r="H2203" i="6"/>
  <c r="H2204" i="6"/>
  <c r="H2205" i="6"/>
  <c r="H2206" i="6"/>
  <c r="H2207" i="6"/>
  <c r="H2208" i="6"/>
  <c r="H2209" i="6"/>
  <c r="H2210" i="6"/>
  <c r="H2211" i="6"/>
  <c r="H2212" i="6"/>
  <c r="H2213" i="6"/>
  <c r="H2214" i="6"/>
  <c r="H2215" i="6"/>
  <c r="H2216" i="6"/>
  <c r="H2217" i="6"/>
  <c r="H2218" i="6"/>
  <c r="H2219" i="6"/>
  <c r="H2220" i="6"/>
  <c r="H2221" i="6"/>
  <c r="H2222" i="6"/>
  <c r="H2223" i="6"/>
  <c r="H2224" i="6"/>
  <c r="H2225" i="6"/>
  <c r="H2226" i="6"/>
  <c r="H2227" i="6"/>
  <c r="H2228" i="6"/>
  <c r="H2229" i="6"/>
  <c r="H2230" i="6"/>
  <c r="H2231" i="6"/>
  <c r="H2232" i="6"/>
  <c r="H2233" i="6"/>
  <c r="H2234" i="6"/>
  <c r="H2235" i="6"/>
  <c r="H2236" i="6"/>
  <c r="H2237" i="6"/>
  <c r="H2238" i="6"/>
  <c r="H2239" i="6"/>
  <c r="H2240" i="6"/>
  <c r="H2241" i="6"/>
  <c r="H2242" i="6"/>
  <c r="H2243" i="6"/>
  <c r="H2244" i="6"/>
  <c r="H2245" i="6"/>
  <c r="H2246" i="6"/>
  <c r="H2247" i="6"/>
  <c r="H2248" i="6"/>
  <c r="H2249" i="6"/>
  <c r="H2250" i="6"/>
  <c r="H2251" i="6"/>
  <c r="H2252" i="6"/>
  <c r="H2253" i="6"/>
  <c r="H2254" i="6"/>
  <c r="H2255" i="6"/>
  <c r="H2256" i="6"/>
  <c r="H2257" i="6"/>
  <c r="H2258" i="6"/>
  <c r="H2259" i="6"/>
  <c r="H2260" i="6"/>
  <c r="H2261" i="6"/>
  <c r="H2262" i="6"/>
  <c r="H2263" i="6"/>
  <c r="H2264" i="6"/>
  <c r="H2265" i="6"/>
  <c r="H2266" i="6"/>
  <c r="H2267" i="6"/>
  <c r="H2268" i="6"/>
  <c r="H2269" i="6"/>
  <c r="H2270" i="6"/>
  <c r="H2271" i="6"/>
  <c r="H2272" i="6"/>
  <c r="H2273" i="6"/>
  <c r="H2274" i="6"/>
  <c r="H2275" i="6"/>
  <c r="H2276" i="6"/>
  <c r="H2277" i="6"/>
  <c r="H2278" i="6"/>
  <c r="H2279" i="6"/>
  <c r="H2280" i="6"/>
  <c r="H2281" i="6"/>
  <c r="H2282" i="6"/>
  <c r="H2283" i="6"/>
  <c r="H2284" i="6"/>
  <c r="H2285" i="6"/>
  <c r="H2286" i="6"/>
  <c r="H2287" i="6"/>
  <c r="H2288" i="6"/>
  <c r="H2289" i="6"/>
  <c r="H2290" i="6"/>
  <c r="H2291" i="6"/>
  <c r="H2292" i="6"/>
  <c r="H2293" i="6"/>
  <c r="H2294" i="6"/>
  <c r="H2295" i="6"/>
  <c r="H2296" i="6"/>
  <c r="H2297" i="6"/>
  <c r="H2298" i="6"/>
  <c r="H2299" i="6"/>
  <c r="H2300" i="6"/>
  <c r="H2301" i="6"/>
  <c r="H2302" i="6"/>
  <c r="H2303" i="6"/>
  <c r="H2304" i="6"/>
  <c r="H2305" i="6"/>
  <c r="H2306" i="6"/>
  <c r="H2307" i="6"/>
  <c r="H2308" i="6"/>
  <c r="H2309" i="6"/>
  <c r="H2310" i="6"/>
  <c r="H2311" i="6"/>
  <c r="H2312" i="6"/>
  <c r="H2313" i="6"/>
  <c r="H2314" i="6"/>
  <c r="H2315" i="6"/>
  <c r="H2316" i="6"/>
  <c r="H2317" i="6"/>
  <c r="H2318" i="6"/>
  <c r="H2319" i="6"/>
  <c r="H2320" i="6"/>
  <c r="H2321" i="6"/>
  <c r="H2322" i="6"/>
  <c r="H2323" i="6"/>
  <c r="H2324" i="6"/>
  <c r="H2325" i="6"/>
  <c r="H2326" i="6"/>
  <c r="H2327" i="6"/>
  <c r="H2328" i="6"/>
  <c r="H2329" i="6"/>
  <c r="H2330" i="6"/>
  <c r="H2331" i="6"/>
  <c r="H2332" i="6"/>
  <c r="H2333" i="6"/>
  <c r="H2334" i="6"/>
  <c r="H2335" i="6"/>
  <c r="H2336" i="6"/>
  <c r="H2337" i="6"/>
  <c r="H2338" i="6"/>
  <c r="H2339" i="6"/>
  <c r="H2340" i="6"/>
  <c r="H2341" i="6"/>
  <c r="H2342" i="6"/>
  <c r="H2343" i="6"/>
  <c r="H2344" i="6"/>
  <c r="H2345" i="6"/>
  <c r="H2346" i="6"/>
  <c r="H2347" i="6"/>
  <c r="H2348" i="6"/>
  <c r="H2349" i="6"/>
  <c r="H2350" i="6"/>
  <c r="H2351" i="6"/>
  <c r="H2352" i="6"/>
  <c r="H2353" i="6"/>
  <c r="H2354" i="6"/>
  <c r="H2355" i="6"/>
  <c r="H2356" i="6"/>
  <c r="H2357" i="6"/>
  <c r="H2358" i="6"/>
  <c r="H2359" i="6"/>
  <c r="H2360" i="6"/>
  <c r="H2361" i="6"/>
  <c r="H2362" i="6"/>
  <c r="H2363" i="6"/>
  <c r="H2364" i="6"/>
  <c r="H2365" i="6"/>
  <c r="H2366" i="6"/>
  <c r="H2367" i="6"/>
  <c r="H2368" i="6"/>
  <c r="H2369" i="6"/>
  <c r="H2370" i="6"/>
  <c r="H2371" i="6"/>
  <c r="H2372" i="6"/>
  <c r="H2373" i="6"/>
  <c r="H2374" i="6"/>
  <c r="H2375" i="6"/>
  <c r="H2376" i="6"/>
  <c r="H2377" i="6"/>
  <c r="H2378" i="6"/>
  <c r="H2379" i="6"/>
  <c r="H2380" i="6"/>
  <c r="H2381" i="6"/>
  <c r="H2382" i="6"/>
  <c r="H2383" i="6"/>
  <c r="H2384" i="6"/>
  <c r="H2385" i="6"/>
  <c r="H2386" i="6"/>
  <c r="H2387" i="6"/>
  <c r="H2388" i="6"/>
  <c r="H2389" i="6"/>
  <c r="H2390" i="6"/>
  <c r="H2391" i="6"/>
  <c r="H2392" i="6"/>
  <c r="H2393" i="6"/>
  <c r="H2394" i="6"/>
  <c r="H2395" i="6"/>
  <c r="H2396" i="6"/>
  <c r="H2397" i="6"/>
  <c r="H2398" i="6"/>
  <c r="H2399" i="6"/>
  <c r="H2400" i="6"/>
  <c r="H2401" i="6"/>
  <c r="H2402" i="6"/>
  <c r="H2403" i="6"/>
  <c r="H2404" i="6"/>
  <c r="H2405" i="6"/>
  <c r="H2406" i="6"/>
  <c r="H2407" i="6"/>
  <c r="H2408" i="6"/>
  <c r="H2409" i="6"/>
  <c r="H2410" i="6"/>
  <c r="H2411" i="6"/>
  <c r="H2412" i="6"/>
  <c r="H2413" i="6"/>
  <c r="H2414" i="6"/>
  <c r="H2415" i="6"/>
  <c r="H2416" i="6"/>
  <c r="H2417" i="6"/>
  <c r="H2418" i="6"/>
  <c r="H2419" i="6"/>
  <c r="H2420" i="6"/>
  <c r="H2421" i="6"/>
  <c r="H2422" i="6"/>
  <c r="H2423" i="6"/>
  <c r="H2424" i="6"/>
  <c r="H2425" i="6"/>
  <c r="H2426" i="6"/>
  <c r="H2427" i="6"/>
  <c r="H2428" i="6"/>
  <c r="H2429" i="6"/>
  <c r="H2430" i="6"/>
  <c r="H2431" i="6"/>
  <c r="H2432" i="6"/>
  <c r="H2433" i="6"/>
  <c r="H2434" i="6"/>
  <c r="H2435" i="6"/>
  <c r="H2436" i="6"/>
  <c r="H2437" i="6"/>
  <c r="H2438" i="6"/>
  <c r="H2439" i="6"/>
  <c r="H2440" i="6"/>
  <c r="H2441" i="6"/>
  <c r="H2442" i="6"/>
  <c r="H2443" i="6"/>
  <c r="H2444" i="6"/>
  <c r="H2445" i="6"/>
  <c r="H2446" i="6"/>
  <c r="H2447" i="6"/>
  <c r="H2448" i="6"/>
  <c r="H2449" i="6"/>
  <c r="H2450" i="6"/>
  <c r="H2451" i="6"/>
  <c r="H2452" i="6"/>
  <c r="H2453" i="6"/>
  <c r="H2454" i="6"/>
  <c r="H2455" i="6"/>
  <c r="H2456" i="6"/>
  <c r="H2457" i="6"/>
  <c r="H2458" i="6"/>
  <c r="H2459" i="6"/>
  <c r="H2460" i="6"/>
  <c r="H2461" i="6"/>
  <c r="H2462" i="6"/>
  <c r="H2463" i="6"/>
  <c r="H2464" i="6"/>
  <c r="H2465" i="6"/>
  <c r="H2466" i="6"/>
  <c r="H2467" i="6"/>
  <c r="H2468" i="6"/>
  <c r="H2469" i="6"/>
  <c r="H2470" i="6"/>
  <c r="H2471" i="6"/>
  <c r="H2472" i="6"/>
  <c r="H2473" i="6"/>
  <c r="H2474" i="6"/>
  <c r="H2475" i="6"/>
  <c r="H2476" i="6"/>
  <c r="H2477" i="6"/>
  <c r="H2478" i="6"/>
  <c r="H2479" i="6"/>
  <c r="H2480" i="6"/>
  <c r="H2481" i="6"/>
  <c r="H2482" i="6"/>
  <c r="H2483" i="6"/>
  <c r="H2484" i="6"/>
  <c r="H2485" i="6"/>
  <c r="H2486" i="6"/>
  <c r="H2487" i="6"/>
  <c r="H2488" i="6"/>
  <c r="H2489" i="6"/>
  <c r="H2490" i="6"/>
  <c r="H2491" i="6"/>
  <c r="H2492" i="6"/>
  <c r="H2493" i="6"/>
  <c r="H2494" i="6"/>
  <c r="H2495" i="6"/>
  <c r="H2496" i="6"/>
  <c r="H2497" i="6"/>
  <c r="H2498" i="6"/>
  <c r="H2499" i="6"/>
  <c r="H2500" i="6"/>
  <c r="H2501" i="6"/>
  <c r="H2502" i="6"/>
  <c r="H2503" i="6"/>
  <c r="H2504" i="6"/>
  <c r="H2505" i="6"/>
  <c r="H2506" i="6"/>
  <c r="H2507" i="6"/>
  <c r="H2508" i="6"/>
  <c r="H2509" i="6"/>
  <c r="H2510" i="6"/>
  <c r="H2511" i="6"/>
  <c r="H2512" i="6"/>
  <c r="H2513" i="6"/>
  <c r="H2514" i="6"/>
  <c r="H2515" i="6"/>
  <c r="H2516" i="6"/>
  <c r="H2517" i="6"/>
  <c r="H2518" i="6"/>
  <c r="H2519" i="6"/>
  <c r="H2520" i="6"/>
  <c r="H2521" i="6"/>
  <c r="H2522" i="6"/>
  <c r="H2523" i="6"/>
  <c r="H2524" i="6"/>
  <c r="H2525" i="6"/>
  <c r="H2526" i="6"/>
  <c r="H2527" i="6"/>
  <c r="H2528" i="6"/>
  <c r="H2529" i="6"/>
  <c r="H2530" i="6"/>
  <c r="H2531" i="6"/>
  <c r="H2532" i="6"/>
  <c r="H2533" i="6"/>
  <c r="H2534" i="6"/>
  <c r="H2535" i="6"/>
  <c r="H2536" i="6"/>
  <c r="H2537" i="6"/>
  <c r="H2538" i="6"/>
  <c r="H2539" i="6"/>
  <c r="H2540" i="6"/>
  <c r="H2541" i="6"/>
  <c r="H2542" i="6"/>
  <c r="H2543" i="6"/>
  <c r="H2544" i="6"/>
  <c r="H2545" i="6"/>
  <c r="H2546" i="6"/>
  <c r="H2547" i="6"/>
  <c r="H2548" i="6"/>
  <c r="H2549" i="6"/>
  <c r="H2550" i="6"/>
  <c r="H2551" i="6"/>
  <c r="H2552" i="6"/>
  <c r="H2553" i="6"/>
  <c r="H2554" i="6"/>
  <c r="H2555" i="6"/>
  <c r="H2556" i="6"/>
  <c r="H2557" i="6"/>
  <c r="H2558" i="6"/>
  <c r="H2559" i="6"/>
  <c r="H2560" i="6"/>
  <c r="H2561" i="6"/>
  <c r="H2562" i="6"/>
  <c r="H2563" i="6"/>
  <c r="H2564" i="6"/>
  <c r="H2565" i="6"/>
  <c r="H2566" i="6"/>
  <c r="H2567" i="6"/>
  <c r="H2568" i="6"/>
  <c r="H2569" i="6"/>
  <c r="H2570" i="6"/>
  <c r="H2571" i="6"/>
  <c r="H2572" i="6"/>
  <c r="H2573" i="6"/>
  <c r="H2574" i="6"/>
  <c r="H2575" i="6"/>
  <c r="H2576" i="6"/>
  <c r="H2577" i="6"/>
  <c r="H2578" i="6"/>
  <c r="H2579" i="6"/>
  <c r="H2580" i="6"/>
  <c r="H2581" i="6"/>
  <c r="H2582" i="6"/>
  <c r="H2583" i="6"/>
  <c r="H2584" i="6"/>
  <c r="H2585" i="6"/>
  <c r="H2586" i="6"/>
  <c r="H2587" i="6"/>
  <c r="H2588" i="6"/>
  <c r="H2589" i="6"/>
  <c r="H2590" i="6"/>
  <c r="H2591" i="6"/>
  <c r="H2592" i="6"/>
  <c r="H2593" i="6"/>
  <c r="H2594" i="6"/>
  <c r="H2595" i="6"/>
  <c r="H2596" i="6"/>
  <c r="H2597" i="6"/>
  <c r="H2598" i="6"/>
  <c r="H2599" i="6"/>
  <c r="H2600" i="6"/>
  <c r="H2601" i="6"/>
  <c r="H2602" i="6"/>
  <c r="H2603" i="6"/>
  <c r="H2604" i="6"/>
  <c r="H2605" i="6"/>
  <c r="H2606" i="6"/>
  <c r="H2607" i="6"/>
  <c r="H2608" i="6"/>
  <c r="H2609" i="6"/>
  <c r="H2610" i="6"/>
  <c r="H2611" i="6"/>
  <c r="H2612" i="6"/>
  <c r="H2613" i="6"/>
  <c r="H2614" i="6"/>
  <c r="H2615" i="6"/>
  <c r="H2616" i="6"/>
  <c r="H2617" i="6"/>
  <c r="H2618" i="6"/>
  <c r="H2619" i="6"/>
  <c r="H2620" i="6"/>
  <c r="H2621" i="6"/>
  <c r="H2622" i="6"/>
  <c r="H2623" i="6"/>
  <c r="H2624" i="6"/>
  <c r="H2625" i="6"/>
  <c r="H2626" i="6"/>
  <c r="H2627" i="6"/>
  <c r="H2628" i="6"/>
  <c r="H2629" i="6"/>
  <c r="H2630" i="6"/>
  <c r="H2631" i="6"/>
  <c r="H2632" i="6"/>
  <c r="H2633" i="6"/>
  <c r="H2634" i="6"/>
  <c r="H2635" i="6"/>
  <c r="H2636" i="6"/>
  <c r="H2637" i="6"/>
  <c r="H2638" i="6"/>
  <c r="H2639" i="6"/>
  <c r="H2640" i="6"/>
  <c r="H2641" i="6"/>
  <c r="H2642" i="6"/>
  <c r="H2643" i="6"/>
  <c r="H2644" i="6"/>
  <c r="H2645" i="6"/>
  <c r="H2646" i="6"/>
  <c r="H2647" i="6"/>
  <c r="H2648" i="6"/>
  <c r="H2649" i="6"/>
  <c r="H2650" i="6"/>
  <c r="H2651" i="6"/>
  <c r="H2652" i="6"/>
  <c r="H2653" i="6"/>
  <c r="H2654" i="6"/>
  <c r="H2655" i="6"/>
  <c r="H2656" i="6"/>
  <c r="H2657" i="6"/>
  <c r="H2658" i="6"/>
  <c r="H2659" i="6"/>
  <c r="H2660" i="6"/>
  <c r="H2661" i="6"/>
  <c r="H2662" i="6"/>
  <c r="H2663" i="6"/>
  <c r="H2664" i="6"/>
  <c r="H2665" i="6"/>
  <c r="H2666" i="6"/>
  <c r="H2667" i="6"/>
  <c r="H2668" i="6"/>
  <c r="H2669" i="6"/>
  <c r="H2670" i="6"/>
  <c r="H2671" i="6"/>
  <c r="H2672" i="6"/>
  <c r="H2673" i="6"/>
  <c r="H2674" i="6"/>
  <c r="H2675" i="6"/>
  <c r="H2676" i="6"/>
  <c r="H2677" i="6"/>
  <c r="H2678" i="6"/>
  <c r="H2679" i="6"/>
  <c r="H2680" i="6"/>
  <c r="H2681" i="6"/>
  <c r="H2682" i="6"/>
  <c r="H2683" i="6"/>
  <c r="H2684" i="6"/>
  <c r="H2685" i="6"/>
  <c r="H2686" i="6"/>
  <c r="H2687" i="6"/>
  <c r="H2688" i="6"/>
  <c r="H2689" i="6"/>
  <c r="H2690" i="6"/>
  <c r="H2691" i="6"/>
  <c r="H2692" i="6"/>
  <c r="H2693" i="6"/>
  <c r="H2694" i="6"/>
  <c r="H2695" i="6"/>
  <c r="H2696" i="6"/>
  <c r="H2697" i="6"/>
  <c r="H2698" i="6"/>
  <c r="H2699" i="6"/>
  <c r="H2700" i="6"/>
  <c r="H2701" i="6"/>
  <c r="H2702" i="6"/>
  <c r="H2703" i="6"/>
  <c r="H2704" i="6"/>
  <c r="H2705" i="6"/>
  <c r="H2706" i="6"/>
  <c r="H2707" i="6"/>
  <c r="H2708" i="6"/>
  <c r="H2709" i="6"/>
  <c r="H2710" i="6"/>
  <c r="H2711" i="6"/>
  <c r="H2712" i="6"/>
  <c r="H2713" i="6"/>
  <c r="H2714" i="6"/>
  <c r="H2715" i="6"/>
  <c r="H2716" i="6"/>
  <c r="H2717" i="6"/>
  <c r="H2718" i="6"/>
  <c r="H2719" i="6"/>
  <c r="H2720" i="6"/>
  <c r="H2721" i="6"/>
  <c r="H2722" i="6"/>
  <c r="H2723" i="6"/>
  <c r="H2724" i="6"/>
  <c r="H2725" i="6"/>
  <c r="H2726" i="6"/>
  <c r="H2727" i="6"/>
  <c r="H2728" i="6"/>
  <c r="H2729" i="6"/>
  <c r="H2730" i="6"/>
  <c r="H2731" i="6"/>
  <c r="H2732" i="6"/>
  <c r="H2733" i="6"/>
  <c r="H2734" i="6"/>
  <c r="H2735" i="6"/>
  <c r="H2736" i="6"/>
  <c r="H2737" i="6"/>
  <c r="H2738" i="6"/>
  <c r="H2739" i="6"/>
  <c r="H2740" i="6"/>
  <c r="H2741" i="6"/>
  <c r="H2742" i="6"/>
  <c r="H2743" i="6"/>
  <c r="H2744" i="6"/>
  <c r="H2745" i="6"/>
  <c r="H2746" i="6"/>
  <c r="H2747" i="6"/>
  <c r="H2748" i="6"/>
  <c r="H2749" i="6"/>
  <c r="H2750" i="6"/>
  <c r="H2751" i="6"/>
  <c r="H2752" i="6"/>
  <c r="H2753" i="6"/>
  <c r="H2754" i="6"/>
  <c r="H2755" i="6"/>
  <c r="H2756" i="6"/>
  <c r="H2757" i="6"/>
  <c r="H2758" i="6"/>
  <c r="H2759" i="6"/>
  <c r="H2760" i="6"/>
  <c r="H2761" i="6"/>
  <c r="H2762" i="6"/>
  <c r="H2763" i="6"/>
  <c r="H2764" i="6"/>
  <c r="H2765" i="6"/>
  <c r="H2766" i="6"/>
  <c r="H2767" i="6"/>
  <c r="H2768" i="6"/>
  <c r="H2769" i="6"/>
  <c r="H2770" i="6"/>
  <c r="H2771" i="6"/>
  <c r="H2772" i="6"/>
  <c r="H2773" i="6"/>
  <c r="H2774" i="6"/>
  <c r="H2775" i="6"/>
  <c r="H2776" i="6"/>
  <c r="H2777" i="6"/>
  <c r="H2778" i="6"/>
  <c r="H2779" i="6"/>
  <c r="H2780" i="6"/>
  <c r="H2781" i="6"/>
  <c r="H2782" i="6"/>
  <c r="H2783" i="6"/>
  <c r="H2784" i="6"/>
  <c r="H2785" i="6"/>
  <c r="H2786" i="6"/>
  <c r="H2787" i="6"/>
  <c r="H2788" i="6"/>
  <c r="H2789" i="6"/>
  <c r="H2790" i="6"/>
  <c r="H2791" i="6"/>
  <c r="H2792" i="6"/>
  <c r="H2793" i="6"/>
  <c r="H2794" i="6"/>
  <c r="H2795" i="6"/>
  <c r="H2796" i="6"/>
  <c r="H2797" i="6"/>
  <c r="H2798" i="6"/>
  <c r="H2799" i="6"/>
  <c r="H2800" i="6"/>
  <c r="H2801" i="6"/>
  <c r="H2802" i="6"/>
  <c r="H2803" i="6"/>
  <c r="H2804" i="6"/>
  <c r="H2805" i="6"/>
  <c r="H2806" i="6"/>
  <c r="H2807" i="6"/>
  <c r="H2808" i="6"/>
  <c r="H2809" i="6"/>
  <c r="H2810" i="6"/>
  <c r="H2811" i="6"/>
  <c r="H2812" i="6"/>
  <c r="H2813" i="6"/>
  <c r="H2814" i="6"/>
  <c r="H2815" i="6"/>
  <c r="H2816" i="6"/>
  <c r="H2817" i="6"/>
  <c r="H2818" i="6"/>
  <c r="H2819" i="6"/>
  <c r="H2820" i="6"/>
  <c r="H2821" i="6"/>
  <c r="H2822" i="6"/>
  <c r="H2823" i="6"/>
  <c r="H2824" i="6"/>
  <c r="H2825" i="6"/>
  <c r="H2826" i="6"/>
  <c r="H2827" i="6"/>
  <c r="H2828" i="6"/>
  <c r="H2829" i="6"/>
  <c r="H2830" i="6"/>
  <c r="H2831" i="6"/>
  <c r="H2832" i="6"/>
  <c r="H2833" i="6"/>
  <c r="H2834" i="6"/>
  <c r="H2835" i="6"/>
  <c r="H2836" i="6"/>
  <c r="H2837" i="6"/>
  <c r="H2838" i="6"/>
  <c r="H2839" i="6"/>
  <c r="H2840" i="6"/>
  <c r="H2841" i="6"/>
  <c r="H2842" i="6"/>
  <c r="H2843" i="6"/>
  <c r="H2844" i="6"/>
  <c r="H2845" i="6"/>
  <c r="H2846" i="6"/>
  <c r="H2847" i="6"/>
  <c r="H2848" i="6"/>
  <c r="H2849" i="6"/>
  <c r="H2850" i="6"/>
  <c r="H2851" i="6"/>
  <c r="H2852" i="6"/>
  <c r="H2853" i="6"/>
  <c r="H2854" i="6"/>
  <c r="H2855" i="6"/>
  <c r="H2856" i="6"/>
  <c r="H2857" i="6"/>
  <c r="H2858" i="6"/>
  <c r="H2859" i="6"/>
  <c r="H2860" i="6"/>
  <c r="H2861" i="6"/>
  <c r="H2862" i="6"/>
  <c r="H2863" i="6"/>
  <c r="H2864" i="6"/>
  <c r="H2865" i="6"/>
  <c r="H2866" i="6"/>
  <c r="H2867" i="6"/>
  <c r="H2868" i="6"/>
  <c r="H2869" i="6"/>
  <c r="H2870" i="6"/>
  <c r="H2871" i="6"/>
  <c r="H2872" i="6"/>
  <c r="H2873" i="6"/>
  <c r="H2874" i="6"/>
  <c r="H2875" i="6"/>
  <c r="H2876" i="6"/>
  <c r="H2877" i="6"/>
  <c r="H2878" i="6"/>
  <c r="H2879" i="6"/>
  <c r="H2880" i="6"/>
  <c r="H2881" i="6"/>
  <c r="H2882" i="6"/>
  <c r="H2883" i="6"/>
  <c r="H2884" i="6"/>
  <c r="H2885" i="6"/>
  <c r="H2886" i="6"/>
  <c r="H2887" i="6"/>
  <c r="H2888" i="6"/>
  <c r="H2889" i="6"/>
  <c r="H2890" i="6"/>
  <c r="H2891" i="6"/>
  <c r="H2892" i="6"/>
  <c r="H2893" i="6"/>
  <c r="H2894" i="6"/>
  <c r="H2895" i="6"/>
  <c r="H2896" i="6"/>
  <c r="H2897" i="6"/>
  <c r="H2898" i="6"/>
  <c r="H2899" i="6"/>
  <c r="H2900" i="6"/>
  <c r="H2901" i="6"/>
  <c r="H2902" i="6"/>
  <c r="H2903" i="6"/>
  <c r="H2904" i="6"/>
  <c r="H2905" i="6"/>
  <c r="H2906" i="6"/>
  <c r="H2907" i="6"/>
  <c r="H2908" i="6"/>
  <c r="H2909" i="6"/>
  <c r="H2910" i="6"/>
  <c r="H2911" i="6"/>
  <c r="H2912" i="6"/>
  <c r="H2913" i="6"/>
  <c r="H2914" i="6"/>
  <c r="H2915" i="6"/>
  <c r="H2916" i="6"/>
  <c r="H2917" i="6"/>
  <c r="H2918" i="6"/>
  <c r="H2919" i="6"/>
  <c r="H2920" i="6"/>
  <c r="H2921" i="6"/>
  <c r="H2922" i="6"/>
  <c r="H2923" i="6"/>
  <c r="H2924" i="6"/>
  <c r="H2925" i="6"/>
  <c r="H2926" i="6"/>
  <c r="H2927" i="6"/>
  <c r="H2928" i="6"/>
  <c r="H2929" i="6"/>
  <c r="H2930" i="6"/>
  <c r="H2931" i="6"/>
  <c r="H2932" i="6"/>
  <c r="H2933" i="6"/>
  <c r="H2934" i="6"/>
  <c r="H2935" i="6"/>
  <c r="H2936" i="6"/>
  <c r="H2937" i="6"/>
  <c r="H2938" i="6"/>
  <c r="H2939" i="6"/>
  <c r="H2940" i="6"/>
  <c r="H2941" i="6"/>
  <c r="H2942" i="6"/>
  <c r="H2943" i="6"/>
  <c r="H2944" i="6"/>
  <c r="H2945" i="6"/>
  <c r="H2946" i="6"/>
  <c r="H2947" i="6"/>
  <c r="H2948" i="6"/>
  <c r="H2949" i="6"/>
  <c r="H2950" i="6"/>
  <c r="H2951" i="6"/>
  <c r="H2952" i="6"/>
  <c r="H2953" i="6"/>
  <c r="H2954" i="6"/>
  <c r="H2955" i="6"/>
  <c r="H2956" i="6"/>
  <c r="H2957" i="6"/>
  <c r="H2958" i="6"/>
  <c r="H2959" i="6"/>
  <c r="H2960" i="6"/>
  <c r="H2961" i="6"/>
  <c r="H2962" i="6"/>
  <c r="H2963" i="6"/>
  <c r="H2964" i="6"/>
  <c r="H2965" i="6"/>
  <c r="H2966" i="6"/>
  <c r="H2967" i="6"/>
  <c r="H2968" i="6"/>
  <c r="H2969" i="6"/>
  <c r="H2970" i="6"/>
  <c r="H2971" i="6"/>
  <c r="H2972" i="6"/>
  <c r="H2973" i="6"/>
  <c r="H2974" i="6"/>
  <c r="H2975" i="6"/>
  <c r="H2976" i="6"/>
  <c r="H2977" i="6"/>
  <c r="H2978" i="6"/>
  <c r="H2979" i="6"/>
  <c r="H2980" i="6"/>
  <c r="H2981" i="6"/>
  <c r="H2982" i="6"/>
  <c r="H2983" i="6"/>
  <c r="H2984" i="6"/>
  <c r="H2985" i="6"/>
  <c r="H2986" i="6"/>
  <c r="H2987" i="6"/>
  <c r="H2988" i="6"/>
  <c r="H2989" i="6"/>
  <c r="H2990" i="6"/>
  <c r="H2991" i="6"/>
  <c r="H2992" i="6"/>
  <c r="H2993" i="6"/>
  <c r="H2994" i="6"/>
  <c r="H2995" i="6"/>
  <c r="H2996" i="6"/>
  <c r="H2997" i="6"/>
  <c r="H2998" i="6"/>
  <c r="H2999" i="6"/>
  <c r="H3000" i="6"/>
  <c r="H3001" i="6"/>
  <c r="H3002" i="6"/>
  <c r="H3003" i="6"/>
  <c r="H3004" i="6"/>
  <c r="H3005" i="6"/>
  <c r="H3006" i="6"/>
  <c r="H3007" i="6"/>
  <c r="H3008" i="6"/>
  <c r="H3009" i="6"/>
  <c r="H3010" i="6"/>
  <c r="H3011" i="6"/>
  <c r="H3012" i="6"/>
  <c r="H3013" i="6"/>
  <c r="H3014" i="6"/>
  <c r="H3015" i="6"/>
  <c r="H3016" i="6"/>
  <c r="H3017" i="6"/>
  <c r="H3018" i="6"/>
  <c r="H3019" i="6"/>
  <c r="H3020" i="6"/>
  <c r="H3021" i="6"/>
  <c r="H3022" i="6"/>
  <c r="H3023" i="6"/>
  <c r="H3024" i="6"/>
  <c r="H3025" i="6"/>
  <c r="H3026" i="6"/>
  <c r="H3027" i="6"/>
  <c r="H3028" i="6"/>
  <c r="H3029" i="6"/>
  <c r="H3030" i="6"/>
  <c r="H3031" i="6"/>
  <c r="H3032" i="6"/>
  <c r="H3033" i="6"/>
  <c r="H3034" i="6"/>
  <c r="H3035" i="6"/>
  <c r="H3036" i="6"/>
  <c r="H3037" i="6"/>
  <c r="H3038" i="6"/>
  <c r="H3039" i="6"/>
  <c r="H3040" i="6"/>
  <c r="H3041" i="6"/>
  <c r="H3042" i="6"/>
  <c r="H3043" i="6"/>
  <c r="H3044" i="6"/>
  <c r="H3045" i="6"/>
  <c r="H3046" i="6"/>
  <c r="H3047" i="6"/>
  <c r="H3048" i="6"/>
  <c r="H3049" i="6"/>
  <c r="H3050" i="6"/>
  <c r="H3051" i="6"/>
  <c r="H3052" i="6"/>
  <c r="H3053" i="6"/>
  <c r="H3054" i="6"/>
  <c r="H3055" i="6"/>
  <c r="H3056" i="6"/>
  <c r="H3057" i="6"/>
  <c r="H3058" i="6"/>
  <c r="H3059" i="6"/>
  <c r="H3060" i="6"/>
  <c r="H3061" i="6"/>
  <c r="H3062" i="6"/>
  <c r="H3063" i="6"/>
  <c r="H3064" i="6"/>
  <c r="H3065" i="6"/>
  <c r="H3066" i="6"/>
  <c r="H3067" i="6"/>
  <c r="H3068" i="6"/>
  <c r="H3069" i="6"/>
  <c r="H3070" i="6"/>
  <c r="H3071" i="6"/>
  <c r="H3072" i="6"/>
  <c r="H3073" i="6"/>
  <c r="H3074" i="6"/>
  <c r="H3075" i="6"/>
  <c r="H3076" i="6"/>
  <c r="H3077" i="6"/>
  <c r="H3078" i="6"/>
  <c r="H3079" i="6"/>
  <c r="H3080" i="6"/>
  <c r="H3081" i="6"/>
  <c r="H3082" i="6"/>
  <c r="H3083" i="6"/>
  <c r="H3084" i="6"/>
  <c r="H3085" i="6"/>
  <c r="H3086" i="6"/>
  <c r="H3087" i="6"/>
  <c r="H3088" i="6"/>
  <c r="H3089" i="6"/>
  <c r="H3090" i="6"/>
  <c r="H3091" i="6"/>
  <c r="H3092" i="6"/>
  <c r="H3093" i="6"/>
  <c r="H3094" i="6"/>
  <c r="H3095" i="6"/>
  <c r="H3096" i="6"/>
  <c r="H3097" i="6"/>
  <c r="H3098" i="6"/>
  <c r="H3099" i="6"/>
  <c r="H3100" i="6"/>
  <c r="H3101" i="6"/>
  <c r="H3102" i="6"/>
  <c r="H3103" i="6"/>
  <c r="H3104" i="6"/>
  <c r="H3105" i="6"/>
  <c r="H3106" i="6"/>
  <c r="H3107" i="6"/>
  <c r="H3108" i="6"/>
  <c r="H3109" i="6"/>
  <c r="H3110" i="6"/>
  <c r="H3111" i="6"/>
  <c r="H3112" i="6"/>
  <c r="H3113" i="6"/>
  <c r="H3114" i="6"/>
  <c r="H3115" i="6"/>
  <c r="H3116" i="6"/>
  <c r="H3117" i="6"/>
  <c r="H3118" i="6"/>
  <c r="H3119" i="6"/>
  <c r="H3120" i="6"/>
  <c r="H3121" i="6"/>
  <c r="H3122" i="6"/>
  <c r="H3123" i="6"/>
  <c r="H3124" i="6"/>
  <c r="H3125" i="6"/>
  <c r="H3126" i="6"/>
  <c r="H3127" i="6"/>
  <c r="H3128" i="6"/>
  <c r="H3129" i="6"/>
  <c r="H3130" i="6"/>
  <c r="H3131" i="6"/>
  <c r="H3132" i="6"/>
  <c r="H3133" i="6"/>
  <c r="H3134" i="6"/>
  <c r="H3135" i="6"/>
  <c r="H3136" i="6"/>
  <c r="H3137" i="6"/>
  <c r="H3138" i="6"/>
  <c r="H3139" i="6"/>
  <c r="H3140" i="6"/>
  <c r="H3141" i="6"/>
  <c r="H3142" i="6"/>
  <c r="H3143" i="6"/>
  <c r="H3144" i="6"/>
  <c r="H3145" i="6"/>
  <c r="H3146" i="6"/>
  <c r="H3147" i="6"/>
  <c r="H3148" i="6"/>
  <c r="H3149" i="6"/>
  <c r="H3150" i="6"/>
  <c r="H3151" i="6"/>
  <c r="H3152" i="6"/>
  <c r="H3153" i="6"/>
  <c r="H3154" i="6"/>
  <c r="H3155" i="6"/>
  <c r="H3156" i="6"/>
  <c r="H3157" i="6"/>
  <c r="H3158" i="6"/>
  <c r="H3159" i="6"/>
  <c r="H3160" i="6"/>
  <c r="H3161" i="6"/>
  <c r="H3162" i="6"/>
  <c r="H3163" i="6"/>
  <c r="H3164" i="6"/>
  <c r="H3165" i="6"/>
  <c r="H3166" i="6"/>
  <c r="H3167" i="6"/>
  <c r="H3168" i="6"/>
  <c r="H3169" i="6"/>
  <c r="H3170" i="6"/>
  <c r="H3171" i="6"/>
  <c r="H3172" i="6"/>
  <c r="H3173" i="6"/>
  <c r="H3174" i="6"/>
  <c r="H3175" i="6"/>
  <c r="H3176" i="6"/>
  <c r="H3177" i="6"/>
  <c r="H3178" i="6"/>
  <c r="H3179" i="6"/>
  <c r="H3180" i="6"/>
  <c r="H3181" i="6"/>
  <c r="H3182" i="6"/>
  <c r="H3183" i="6"/>
  <c r="H3184" i="6"/>
  <c r="H3185" i="6"/>
  <c r="H3186" i="6"/>
  <c r="H3187" i="6"/>
  <c r="H3188" i="6"/>
  <c r="H3189" i="6"/>
  <c r="H3190" i="6"/>
  <c r="H3191" i="6"/>
  <c r="H3192" i="6"/>
  <c r="H3193" i="6"/>
  <c r="H3194" i="6"/>
  <c r="H3195" i="6"/>
  <c r="H3196" i="6"/>
  <c r="H3197" i="6"/>
  <c r="H3198" i="6"/>
  <c r="H3199" i="6"/>
  <c r="H3200" i="6"/>
  <c r="H3201" i="6"/>
  <c r="H3202" i="6"/>
  <c r="H3203" i="6"/>
  <c r="H3204" i="6"/>
  <c r="H3205" i="6"/>
  <c r="H3206" i="6"/>
  <c r="H3207" i="6"/>
  <c r="H3208" i="6"/>
  <c r="H3209" i="6"/>
  <c r="H3210" i="6"/>
  <c r="H3211" i="6"/>
  <c r="H3212" i="6"/>
  <c r="H3213" i="6"/>
  <c r="H3214" i="6"/>
  <c r="H3215" i="6"/>
  <c r="H3216" i="6"/>
  <c r="H3217" i="6"/>
  <c r="H3218" i="6"/>
  <c r="H3219" i="6"/>
  <c r="H3220" i="6"/>
  <c r="H3221" i="6"/>
  <c r="H3222" i="6"/>
  <c r="H3223" i="6"/>
  <c r="H3224" i="6"/>
  <c r="H3225" i="6"/>
  <c r="H3226" i="6"/>
  <c r="H3227" i="6"/>
  <c r="H3228" i="6"/>
  <c r="H3229" i="6"/>
  <c r="H3230" i="6"/>
  <c r="H3231" i="6"/>
  <c r="H3232" i="6"/>
  <c r="H3233" i="6"/>
  <c r="H3234" i="6"/>
  <c r="H3235" i="6"/>
  <c r="H3236" i="6"/>
  <c r="H3237" i="6"/>
  <c r="H3238" i="6"/>
  <c r="H3239" i="6"/>
  <c r="H3240" i="6"/>
  <c r="H3241" i="6"/>
  <c r="H3242" i="6"/>
  <c r="H3243" i="6"/>
  <c r="H3244" i="6"/>
  <c r="H3245" i="6"/>
  <c r="H3246" i="6"/>
  <c r="H3247" i="6"/>
  <c r="H3248" i="6"/>
  <c r="H3249" i="6"/>
  <c r="H3250" i="6"/>
  <c r="H3251" i="6"/>
  <c r="H3252" i="6"/>
  <c r="H3253" i="6"/>
  <c r="H3254" i="6"/>
  <c r="H3255" i="6"/>
  <c r="H3256" i="6"/>
  <c r="H3257" i="6"/>
  <c r="H3258" i="6"/>
  <c r="H3259" i="6"/>
  <c r="H3260" i="6"/>
  <c r="H3261" i="6"/>
  <c r="H3262" i="6"/>
  <c r="H3263" i="6"/>
  <c r="H3264" i="6"/>
  <c r="H3265" i="6"/>
  <c r="H3266" i="6"/>
  <c r="H3267" i="6"/>
  <c r="H3268" i="6"/>
  <c r="H3269" i="6"/>
  <c r="H3270" i="6"/>
  <c r="H3271" i="6"/>
  <c r="H3272" i="6"/>
  <c r="H3273" i="6"/>
  <c r="H3274" i="6"/>
  <c r="H3275" i="6"/>
  <c r="H3276" i="6"/>
  <c r="H3277" i="6"/>
  <c r="H3278" i="6"/>
  <c r="H3279" i="6"/>
  <c r="H3280" i="6"/>
  <c r="H3281" i="6"/>
  <c r="H3282" i="6"/>
  <c r="H3283" i="6"/>
  <c r="H3284" i="6"/>
  <c r="H3285" i="6"/>
  <c r="H3286" i="6"/>
  <c r="H3287" i="6"/>
  <c r="H3288" i="6"/>
  <c r="H3289" i="6"/>
  <c r="H3290" i="6"/>
  <c r="H3291" i="6"/>
  <c r="H3292" i="6"/>
  <c r="H3293" i="6"/>
  <c r="H3294" i="6"/>
  <c r="H3295" i="6"/>
  <c r="H3296" i="6"/>
  <c r="H3297" i="6"/>
  <c r="H3298" i="6"/>
  <c r="H3299" i="6"/>
  <c r="H3300" i="6"/>
  <c r="H3301" i="6"/>
  <c r="H3302" i="6"/>
  <c r="H3303" i="6"/>
  <c r="H3304" i="6"/>
  <c r="H3305" i="6"/>
  <c r="H3306" i="6"/>
  <c r="H3307" i="6"/>
  <c r="H3308" i="6"/>
  <c r="H3309" i="6"/>
  <c r="H3310" i="6"/>
  <c r="H3311" i="6"/>
  <c r="H3312" i="6"/>
  <c r="H3313" i="6"/>
  <c r="H3314" i="6"/>
  <c r="H3315" i="6"/>
  <c r="H3316" i="6"/>
  <c r="H3317" i="6"/>
  <c r="H3318" i="6"/>
  <c r="H3319" i="6"/>
  <c r="H3320" i="6"/>
  <c r="H3321" i="6"/>
  <c r="H3322" i="6"/>
  <c r="H3323" i="6"/>
  <c r="H3324" i="6"/>
  <c r="H3325" i="6"/>
  <c r="H3326" i="6"/>
  <c r="H3327" i="6"/>
  <c r="H3328" i="6"/>
  <c r="H3329" i="6"/>
  <c r="H3330" i="6"/>
  <c r="H3331" i="6"/>
  <c r="H3332" i="6"/>
  <c r="H3333" i="6"/>
  <c r="H3334" i="6"/>
  <c r="H3335" i="6"/>
  <c r="H3336" i="6"/>
  <c r="H3337" i="6"/>
  <c r="H3338" i="6"/>
  <c r="H3339" i="6"/>
  <c r="H3340" i="6"/>
  <c r="H3341" i="6"/>
  <c r="H3342" i="6"/>
  <c r="H3343" i="6"/>
  <c r="H3344" i="6"/>
  <c r="H3345" i="6"/>
  <c r="H3346" i="6"/>
  <c r="H3347" i="6"/>
  <c r="H3348" i="6"/>
  <c r="H3349" i="6"/>
  <c r="H3350" i="6"/>
  <c r="H3351" i="6"/>
  <c r="H3352" i="6"/>
  <c r="H3353" i="6"/>
  <c r="H3354" i="6"/>
  <c r="H3355" i="6"/>
  <c r="H3356" i="6"/>
  <c r="H3357" i="6"/>
  <c r="H3358" i="6"/>
  <c r="H3359" i="6"/>
  <c r="H3360" i="6"/>
  <c r="H3361" i="6"/>
  <c r="H3362" i="6"/>
  <c r="H3363" i="6"/>
  <c r="H3364" i="6"/>
  <c r="H3365" i="6"/>
  <c r="H3366" i="6"/>
  <c r="H3367" i="6"/>
  <c r="H3368" i="6"/>
  <c r="H3369" i="6"/>
  <c r="H3370" i="6"/>
  <c r="H3371" i="6"/>
  <c r="H3372" i="6"/>
  <c r="H3373" i="6"/>
  <c r="H3374" i="6"/>
  <c r="H3375" i="6"/>
  <c r="H3376" i="6"/>
  <c r="H3377" i="6"/>
  <c r="H3378" i="6"/>
  <c r="H3379" i="6"/>
  <c r="H3380" i="6"/>
  <c r="H3381" i="6"/>
  <c r="H3382" i="6"/>
  <c r="H3383" i="6"/>
  <c r="H3384" i="6"/>
  <c r="H3385" i="6"/>
  <c r="H3386" i="6"/>
  <c r="H3387" i="6"/>
  <c r="H3388" i="6"/>
  <c r="H3389" i="6"/>
  <c r="H3390" i="6"/>
  <c r="H3391" i="6"/>
  <c r="H3392" i="6"/>
  <c r="H3393" i="6"/>
  <c r="H3394" i="6"/>
  <c r="H3395" i="6"/>
  <c r="H3396" i="6"/>
  <c r="H3397" i="6"/>
  <c r="H3398" i="6"/>
  <c r="H3399" i="6"/>
  <c r="H3400" i="6"/>
  <c r="H3401" i="6"/>
  <c r="H3402" i="6"/>
  <c r="H3403" i="6"/>
  <c r="H3404" i="6"/>
  <c r="H3405" i="6"/>
  <c r="H3406" i="6"/>
  <c r="H3407" i="6"/>
  <c r="H3408" i="6"/>
  <c r="H3409" i="6"/>
  <c r="H3410" i="6"/>
  <c r="H3411" i="6"/>
  <c r="H3412" i="6"/>
  <c r="H3413" i="6"/>
  <c r="H3414" i="6"/>
  <c r="H3415" i="6"/>
  <c r="H3416" i="6"/>
  <c r="H3417" i="6"/>
  <c r="H3418" i="6"/>
  <c r="H3419" i="6"/>
  <c r="H3420" i="6"/>
  <c r="H3421" i="6"/>
  <c r="H3422" i="6"/>
  <c r="H3423" i="6"/>
  <c r="H3424" i="6"/>
  <c r="H3425" i="6"/>
  <c r="H3426" i="6"/>
  <c r="H3427" i="6"/>
  <c r="H3428" i="6"/>
  <c r="H3429" i="6"/>
  <c r="H3430" i="6"/>
  <c r="H3431" i="6"/>
  <c r="H3432" i="6"/>
  <c r="H3433" i="6"/>
  <c r="H3434" i="6"/>
  <c r="H3435" i="6"/>
  <c r="H3436" i="6"/>
  <c r="H3437" i="6"/>
  <c r="H3438" i="6"/>
  <c r="H3439" i="6"/>
  <c r="H3440" i="6"/>
  <c r="H3441" i="6"/>
  <c r="H3442" i="6"/>
  <c r="H3443" i="6"/>
  <c r="H3444" i="6"/>
  <c r="H3445" i="6"/>
  <c r="H3446" i="6"/>
  <c r="H3447" i="6"/>
  <c r="H3448" i="6"/>
  <c r="H3449" i="6"/>
  <c r="H3450" i="6"/>
  <c r="H3451" i="6"/>
  <c r="H3452" i="6"/>
  <c r="H3453" i="6"/>
  <c r="H3454" i="6"/>
  <c r="H3455" i="6"/>
  <c r="H3456" i="6"/>
  <c r="H3457" i="6"/>
  <c r="H3458" i="6"/>
  <c r="H3459" i="6"/>
  <c r="H3460" i="6"/>
  <c r="H3461" i="6"/>
  <c r="H3462" i="6"/>
  <c r="H3463" i="6"/>
  <c r="H3464" i="6"/>
  <c r="H3465" i="6"/>
  <c r="H3466" i="6"/>
  <c r="H3467" i="6"/>
  <c r="H3468" i="6"/>
  <c r="H3469" i="6"/>
  <c r="H3470" i="6"/>
  <c r="H3471" i="6"/>
  <c r="H3472" i="6"/>
  <c r="H3473" i="6"/>
  <c r="H3474" i="6"/>
  <c r="H3475" i="6"/>
  <c r="H3476" i="6"/>
  <c r="H3477" i="6"/>
  <c r="H3478" i="6"/>
  <c r="H3479" i="6"/>
  <c r="H3480" i="6"/>
  <c r="H3481" i="6"/>
  <c r="H3482" i="6"/>
  <c r="H3483" i="6"/>
  <c r="H3484" i="6"/>
  <c r="H3485" i="6"/>
  <c r="H3486" i="6"/>
  <c r="H3487" i="6"/>
  <c r="H3488" i="6"/>
  <c r="H3489" i="6"/>
  <c r="H3490" i="6"/>
  <c r="H3491" i="6"/>
  <c r="H3492" i="6"/>
  <c r="H3493" i="6"/>
  <c r="H3494" i="6"/>
  <c r="H3495" i="6"/>
  <c r="H3496" i="6"/>
  <c r="H3497" i="6"/>
  <c r="H3498" i="6"/>
  <c r="H3499" i="6"/>
  <c r="H3500" i="6"/>
  <c r="H3501" i="6"/>
  <c r="H3502" i="6"/>
  <c r="H3503" i="6"/>
  <c r="H3504" i="6"/>
  <c r="H3505" i="6"/>
  <c r="H3506" i="6"/>
  <c r="H3507" i="6"/>
  <c r="H3508" i="6"/>
  <c r="H3509" i="6"/>
  <c r="H3510" i="6"/>
  <c r="H3511" i="6"/>
  <c r="H3512" i="6"/>
  <c r="H3513" i="6"/>
  <c r="H3514" i="6"/>
  <c r="H3515" i="6"/>
  <c r="H3516" i="6"/>
  <c r="H3517" i="6"/>
  <c r="H3518" i="6"/>
  <c r="H3519" i="6"/>
  <c r="H3520" i="6"/>
  <c r="H3521" i="6"/>
  <c r="H3522" i="6"/>
  <c r="H3523" i="6"/>
  <c r="H3524" i="6"/>
  <c r="H3525" i="6"/>
  <c r="H3526" i="6"/>
  <c r="H3527" i="6"/>
  <c r="H3528" i="6"/>
  <c r="H3529" i="6"/>
  <c r="H3530" i="6"/>
  <c r="H3531" i="6"/>
  <c r="H3532" i="6"/>
  <c r="H3533" i="6"/>
  <c r="H3534" i="6"/>
  <c r="H3535" i="6"/>
  <c r="H3536" i="6"/>
  <c r="H3537" i="6"/>
  <c r="H3538" i="6"/>
  <c r="H3539" i="6"/>
  <c r="H3540" i="6"/>
  <c r="H3541" i="6"/>
  <c r="H3542" i="6"/>
  <c r="H3543" i="6"/>
  <c r="H3544" i="6"/>
  <c r="H3545" i="6"/>
  <c r="H3546" i="6"/>
  <c r="H3547" i="6"/>
  <c r="H3548" i="6"/>
  <c r="H3549" i="6"/>
  <c r="H3550" i="6"/>
  <c r="H3551" i="6"/>
  <c r="H3552" i="6"/>
  <c r="H3553" i="6"/>
  <c r="H3554" i="6"/>
  <c r="H3555" i="6"/>
  <c r="H3556" i="6"/>
  <c r="H3557" i="6"/>
  <c r="H3558" i="6"/>
  <c r="H3559" i="6"/>
  <c r="H3560" i="6"/>
  <c r="H3561" i="6"/>
  <c r="H3562" i="6"/>
  <c r="H3563" i="6"/>
  <c r="H3564" i="6"/>
  <c r="H3565" i="6"/>
  <c r="H3566" i="6"/>
  <c r="H3567" i="6"/>
  <c r="H3568" i="6"/>
  <c r="H3569" i="6"/>
  <c r="H3570" i="6"/>
  <c r="H3571" i="6"/>
  <c r="H3572" i="6"/>
  <c r="H3573" i="6"/>
  <c r="H3574" i="6"/>
  <c r="H3575" i="6"/>
  <c r="H3576" i="6"/>
  <c r="H3577" i="6"/>
  <c r="H3578" i="6"/>
  <c r="H3579" i="6"/>
  <c r="H3580" i="6"/>
  <c r="H3581" i="6"/>
  <c r="H3582" i="6"/>
  <c r="H3583" i="6"/>
  <c r="H3584" i="6"/>
  <c r="H3585" i="6"/>
  <c r="H3586" i="6"/>
  <c r="H3587" i="6"/>
  <c r="H3588" i="6"/>
  <c r="H3589" i="6"/>
  <c r="H3590" i="6"/>
  <c r="H3591" i="6"/>
  <c r="H3592" i="6"/>
  <c r="H3593" i="6"/>
  <c r="H3594" i="6"/>
  <c r="H3595" i="6"/>
  <c r="H3596" i="6"/>
  <c r="H3597" i="6"/>
  <c r="H3598" i="6"/>
  <c r="H3599" i="6"/>
  <c r="H3600" i="6"/>
  <c r="H3601" i="6"/>
  <c r="H3602" i="6"/>
  <c r="H3603" i="6"/>
  <c r="H3604" i="6"/>
  <c r="H3605" i="6"/>
  <c r="H3606" i="6"/>
  <c r="H3607" i="6"/>
  <c r="H3608" i="6"/>
  <c r="H3609" i="6"/>
  <c r="H3610" i="6"/>
  <c r="H3611" i="6"/>
  <c r="H3612" i="6"/>
  <c r="H3613" i="6"/>
  <c r="H3614" i="6"/>
  <c r="H3615" i="6"/>
  <c r="H3616" i="6"/>
  <c r="H3617" i="6"/>
  <c r="H3618" i="6"/>
  <c r="H3619" i="6"/>
  <c r="H3620" i="6"/>
  <c r="H3621" i="6"/>
  <c r="H3622" i="6"/>
  <c r="H3623" i="6"/>
  <c r="H3624" i="6"/>
  <c r="H3625" i="6"/>
  <c r="H3626" i="6"/>
  <c r="H3627" i="6"/>
  <c r="H3628" i="6"/>
  <c r="H3629" i="6"/>
  <c r="H3630" i="6"/>
  <c r="H3631" i="6"/>
  <c r="H3632" i="6"/>
  <c r="H3633" i="6"/>
  <c r="H3634" i="6"/>
  <c r="H3635" i="6"/>
  <c r="H3636" i="6"/>
  <c r="H3637" i="6"/>
  <c r="H3638" i="6"/>
  <c r="H3639" i="6"/>
  <c r="H3640" i="6"/>
  <c r="H3641" i="6"/>
  <c r="H3642" i="6"/>
  <c r="H3643" i="6"/>
  <c r="H3644" i="6"/>
  <c r="H3645" i="6"/>
  <c r="H3646" i="6"/>
  <c r="H3647" i="6"/>
  <c r="H3648" i="6"/>
  <c r="H3649" i="6"/>
  <c r="H3650" i="6"/>
  <c r="H3651" i="6"/>
  <c r="H3652" i="6"/>
  <c r="H3653" i="6"/>
  <c r="H3654" i="6"/>
  <c r="H3655" i="6"/>
  <c r="H3656" i="6"/>
  <c r="H3657" i="6"/>
  <c r="H3658" i="6"/>
  <c r="H3659" i="6"/>
  <c r="H3660" i="6"/>
  <c r="H3661" i="6"/>
  <c r="H3662" i="6"/>
  <c r="H3663" i="6"/>
  <c r="H3664" i="6"/>
  <c r="H3665" i="6"/>
  <c r="H3666" i="6"/>
  <c r="H3667" i="6"/>
  <c r="H3668" i="6"/>
  <c r="H3669" i="6"/>
  <c r="H3670" i="6"/>
  <c r="H3671" i="6"/>
  <c r="H3672" i="6"/>
  <c r="H3673" i="6"/>
  <c r="H3674" i="6"/>
  <c r="H3675" i="6"/>
  <c r="H3676" i="6"/>
  <c r="H3677" i="6"/>
  <c r="H3678" i="6"/>
  <c r="H3679" i="6"/>
  <c r="H3680" i="6"/>
  <c r="H3681" i="6"/>
  <c r="H3682" i="6"/>
  <c r="H3683" i="6"/>
  <c r="H3684" i="6"/>
  <c r="H3685" i="6"/>
  <c r="H3686" i="6"/>
  <c r="H3687" i="6"/>
  <c r="H3688" i="6"/>
  <c r="H3689" i="6"/>
  <c r="H3690" i="6"/>
  <c r="H3691" i="6"/>
  <c r="H3692" i="6"/>
  <c r="H3693" i="6"/>
  <c r="H3694" i="6"/>
  <c r="H3695" i="6"/>
  <c r="H3696" i="6"/>
  <c r="H3697" i="6"/>
  <c r="H3698" i="6"/>
  <c r="H3699" i="6"/>
  <c r="H3700" i="6"/>
  <c r="H3701" i="6"/>
  <c r="H3702" i="6"/>
  <c r="H3703" i="6"/>
  <c r="H3704" i="6"/>
  <c r="H3705" i="6"/>
  <c r="H3706" i="6"/>
  <c r="H3707" i="6"/>
  <c r="H3708" i="6"/>
  <c r="H3709" i="6"/>
  <c r="H3710" i="6"/>
  <c r="H3711" i="6"/>
  <c r="H3712" i="6"/>
  <c r="H3713" i="6"/>
  <c r="H3714" i="6"/>
  <c r="H3715" i="6"/>
  <c r="H3716" i="6"/>
  <c r="H3717" i="6"/>
  <c r="H3718" i="6"/>
  <c r="H3719" i="6"/>
  <c r="H3720" i="6"/>
  <c r="H3721" i="6"/>
  <c r="H3722" i="6"/>
  <c r="H3723" i="6"/>
  <c r="H3724" i="6"/>
  <c r="H3725" i="6"/>
  <c r="H3726" i="6"/>
  <c r="H3727" i="6"/>
  <c r="H3728" i="6"/>
  <c r="H3729" i="6"/>
  <c r="H3730" i="6"/>
  <c r="H3731" i="6"/>
  <c r="H3732" i="6"/>
  <c r="H3733" i="6"/>
  <c r="H3734" i="6"/>
  <c r="H3735" i="6"/>
  <c r="H3736" i="6"/>
  <c r="H3737" i="6"/>
  <c r="H3738" i="6"/>
  <c r="H3739" i="6"/>
  <c r="H3740" i="6"/>
  <c r="H3741" i="6"/>
  <c r="H3742" i="6"/>
  <c r="H3743" i="6"/>
  <c r="H3744" i="6"/>
  <c r="H3745" i="6"/>
  <c r="H3746" i="6"/>
  <c r="H3747" i="6"/>
  <c r="H3748" i="6"/>
  <c r="H3749" i="6"/>
  <c r="H3750" i="6"/>
  <c r="H3751" i="6"/>
  <c r="H3752" i="6"/>
  <c r="H3753" i="6"/>
  <c r="H3754" i="6"/>
  <c r="H3755" i="6"/>
  <c r="H3756" i="6"/>
  <c r="H3757" i="6"/>
  <c r="H3758" i="6"/>
  <c r="H3759" i="6"/>
  <c r="H3760" i="6"/>
  <c r="H3761" i="6"/>
  <c r="H3762" i="6"/>
  <c r="H3763" i="6"/>
  <c r="H3764" i="6"/>
  <c r="H3765" i="6"/>
  <c r="H3766" i="6"/>
  <c r="H3767" i="6"/>
  <c r="H3768" i="6"/>
  <c r="H3769" i="6"/>
  <c r="H3770" i="6"/>
  <c r="H3771" i="6"/>
  <c r="H3772" i="6"/>
  <c r="H3773" i="6"/>
  <c r="H3774" i="6"/>
  <c r="H3775" i="6"/>
  <c r="H3776" i="6"/>
  <c r="H3777" i="6"/>
  <c r="H3778" i="6"/>
  <c r="H3779" i="6"/>
  <c r="H3780" i="6"/>
  <c r="H3781" i="6"/>
  <c r="H3782" i="6"/>
  <c r="H3783" i="6"/>
  <c r="H3784" i="6"/>
  <c r="H3785" i="6"/>
  <c r="H3786" i="6"/>
  <c r="H3787" i="6"/>
  <c r="H3788" i="6"/>
  <c r="H3789" i="6"/>
  <c r="H3790" i="6"/>
  <c r="H3791" i="6"/>
  <c r="H3792" i="6"/>
  <c r="H3793" i="6"/>
  <c r="H3794" i="6"/>
  <c r="H3795" i="6"/>
  <c r="H3796" i="6"/>
  <c r="H3797" i="6"/>
  <c r="H3798" i="6"/>
  <c r="H3799" i="6"/>
  <c r="H3800" i="6"/>
  <c r="H3801" i="6"/>
  <c r="H3802" i="6"/>
  <c r="H3803" i="6"/>
  <c r="H3804" i="6"/>
  <c r="H3805" i="6"/>
  <c r="H3806" i="6"/>
  <c r="H3807" i="6"/>
  <c r="H3808" i="6"/>
  <c r="H3809" i="6"/>
  <c r="H3810" i="6"/>
  <c r="H3811" i="6"/>
  <c r="H3812" i="6"/>
  <c r="H3813" i="6"/>
  <c r="H3814" i="6"/>
  <c r="H3815" i="6"/>
  <c r="H3816" i="6"/>
  <c r="H3817" i="6"/>
  <c r="H3818" i="6"/>
  <c r="H3819" i="6"/>
  <c r="H3820" i="6"/>
  <c r="H3821" i="6"/>
  <c r="H3822" i="6"/>
  <c r="H3823" i="6"/>
  <c r="H3824" i="6"/>
  <c r="H3825" i="6"/>
  <c r="H3826" i="6"/>
  <c r="H3827" i="6"/>
  <c r="H3828" i="6"/>
  <c r="H3829" i="6"/>
  <c r="H3830" i="6"/>
  <c r="H3831" i="6"/>
  <c r="H3832" i="6"/>
  <c r="H3833" i="6"/>
  <c r="H3834" i="6"/>
  <c r="H3835" i="6"/>
  <c r="H3836" i="6"/>
  <c r="H3837" i="6"/>
  <c r="H3838" i="6"/>
  <c r="H3839" i="6"/>
  <c r="H3840" i="6"/>
  <c r="H3841" i="6"/>
  <c r="H3842" i="6"/>
  <c r="H3843" i="6"/>
  <c r="H3844" i="6"/>
  <c r="H3845" i="6"/>
  <c r="H3846" i="6"/>
  <c r="H3847" i="6"/>
  <c r="H3848" i="6"/>
  <c r="H3849" i="6"/>
  <c r="H3850" i="6"/>
  <c r="H3851" i="6"/>
  <c r="H3852" i="6"/>
  <c r="H3853" i="6"/>
  <c r="H3854" i="6"/>
  <c r="H3855" i="6"/>
  <c r="H3856" i="6"/>
  <c r="H3857" i="6"/>
  <c r="H3858" i="6"/>
  <c r="H3859" i="6"/>
  <c r="H3860" i="6"/>
  <c r="H3861" i="6"/>
  <c r="H3862" i="6"/>
  <c r="H3863" i="6"/>
  <c r="H3864" i="6"/>
  <c r="H3865" i="6"/>
  <c r="H3866" i="6"/>
  <c r="H3867" i="6"/>
  <c r="H3868" i="6"/>
  <c r="H3869" i="6"/>
  <c r="H3870" i="6"/>
  <c r="H3871" i="6"/>
  <c r="H3872" i="6"/>
  <c r="H3873" i="6"/>
  <c r="H3874" i="6"/>
  <c r="H3875" i="6"/>
  <c r="H3876" i="6"/>
  <c r="H3877" i="6"/>
  <c r="H3878" i="6"/>
  <c r="H3879" i="6"/>
  <c r="H3880" i="6"/>
  <c r="H3881" i="6"/>
  <c r="H3882" i="6"/>
  <c r="H3883" i="6"/>
  <c r="H3884" i="6"/>
  <c r="H3885" i="6"/>
  <c r="H3886" i="6"/>
  <c r="H3887" i="6"/>
  <c r="H3888" i="6"/>
  <c r="H3889" i="6"/>
  <c r="H3890" i="6"/>
  <c r="H3891" i="6"/>
  <c r="H3892" i="6"/>
  <c r="H3893" i="6"/>
  <c r="H3894" i="6"/>
  <c r="H3895" i="6"/>
  <c r="H3896" i="6"/>
  <c r="H3897" i="6"/>
  <c r="H3898" i="6"/>
  <c r="H3899" i="6"/>
  <c r="H3900" i="6"/>
  <c r="H3901" i="6"/>
  <c r="H3902" i="6"/>
  <c r="H3903" i="6"/>
  <c r="H3904" i="6"/>
  <c r="H3905" i="6"/>
  <c r="H3906" i="6"/>
  <c r="H3907" i="6"/>
  <c r="H3908" i="6"/>
  <c r="H3909" i="6"/>
  <c r="H3910" i="6"/>
  <c r="H3911" i="6"/>
  <c r="H3912" i="6"/>
  <c r="H3913" i="6"/>
  <c r="H3914" i="6"/>
  <c r="H3915" i="6"/>
  <c r="H3916" i="6"/>
  <c r="H3917" i="6"/>
  <c r="H3918" i="6"/>
  <c r="H3919" i="6"/>
  <c r="H3920" i="6"/>
  <c r="H3921" i="6"/>
  <c r="H3922" i="6"/>
  <c r="H3923" i="6"/>
  <c r="H3924" i="6"/>
  <c r="H3925" i="6"/>
  <c r="H3926" i="6"/>
  <c r="H3927" i="6"/>
  <c r="H3928" i="6"/>
  <c r="H3929" i="6"/>
  <c r="H3930" i="6"/>
  <c r="H3931" i="6"/>
  <c r="H3932" i="6"/>
  <c r="H3933" i="6"/>
  <c r="H3934" i="6"/>
  <c r="H3935" i="6"/>
  <c r="H3936" i="6"/>
  <c r="H3937" i="6"/>
  <c r="H3938" i="6"/>
  <c r="H3939" i="6"/>
  <c r="H3940" i="6"/>
  <c r="H3941" i="6"/>
  <c r="H3942" i="6"/>
  <c r="H3943" i="6"/>
  <c r="H3944" i="6"/>
  <c r="H3945" i="6"/>
  <c r="H3946" i="6"/>
  <c r="H3947" i="6"/>
  <c r="H3948" i="6"/>
  <c r="H3949" i="6"/>
  <c r="H3950" i="6"/>
  <c r="H3951" i="6"/>
  <c r="H3952" i="6"/>
  <c r="H3953" i="6"/>
  <c r="H3954" i="6"/>
  <c r="H3955" i="6"/>
  <c r="H3956" i="6"/>
  <c r="H3957" i="6"/>
  <c r="H3958" i="6"/>
  <c r="H3959" i="6"/>
  <c r="H3960" i="6"/>
  <c r="H3961" i="6"/>
  <c r="H3962" i="6"/>
  <c r="H3963" i="6"/>
  <c r="H3964" i="6"/>
  <c r="H3965" i="6"/>
  <c r="H3966" i="6"/>
  <c r="H3967" i="6"/>
  <c r="H3968" i="6"/>
  <c r="H3969" i="6"/>
  <c r="H3970" i="6"/>
  <c r="H3971" i="6"/>
  <c r="H3972" i="6"/>
  <c r="H3973" i="6"/>
  <c r="H3974" i="6"/>
  <c r="H3975" i="6"/>
  <c r="H3976" i="6"/>
  <c r="H3977" i="6"/>
  <c r="H3978" i="6"/>
  <c r="H3979" i="6"/>
  <c r="H3980" i="6"/>
  <c r="H3981" i="6"/>
  <c r="H3982" i="6"/>
  <c r="H3983" i="6"/>
  <c r="H3984" i="6"/>
  <c r="H3985" i="6"/>
  <c r="H3986" i="6"/>
  <c r="H3987" i="6"/>
  <c r="H3988" i="6"/>
  <c r="H3989" i="6"/>
  <c r="H3990" i="6"/>
  <c r="H3991" i="6"/>
  <c r="H3992" i="6"/>
  <c r="H3993" i="6"/>
  <c r="H3994" i="6"/>
  <c r="H3995" i="6"/>
  <c r="H3996" i="6"/>
  <c r="H3997" i="6"/>
  <c r="H3998" i="6"/>
  <c r="H3999" i="6"/>
  <c r="H4000" i="6"/>
  <c r="H4001" i="6"/>
  <c r="H4002" i="6"/>
  <c r="H4003" i="6"/>
  <c r="H4004" i="6"/>
  <c r="H4005" i="6"/>
  <c r="H4006" i="6"/>
  <c r="H4007" i="6"/>
  <c r="H4008" i="6"/>
  <c r="H4009" i="6"/>
  <c r="H4010" i="6"/>
  <c r="H4011" i="6"/>
  <c r="H4012" i="6"/>
  <c r="H4013" i="6"/>
  <c r="H4014" i="6"/>
  <c r="H4015" i="6"/>
  <c r="H4016" i="6"/>
  <c r="H4017" i="6"/>
  <c r="H4018" i="6"/>
  <c r="H4019" i="6"/>
  <c r="H4020" i="6"/>
  <c r="H4021" i="6"/>
  <c r="H4022" i="6"/>
  <c r="H4023" i="6"/>
  <c r="H4024" i="6"/>
  <c r="H4025" i="6"/>
  <c r="H4026" i="6"/>
  <c r="H4027" i="6"/>
  <c r="H4028" i="6"/>
  <c r="H4029" i="6"/>
  <c r="H4030" i="6"/>
  <c r="H4031" i="6"/>
  <c r="H4032" i="6"/>
  <c r="H4033" i="6"/>
  <c r="H4034" i="6"/>
  <c r="H4035" i="6"/>
  <c r="H4036" i="6"/>
  <c r="H4037" i="6"/>
  <c r="H4038" i="6"/>
  <c r="H4039" i="6"/>
  <c r="H4040" i="6"/>
  <c r="H4041" i="6"/>
  <c r="H4042" i="6"/>
  <c r="H4043" i="6"/>
  <c r="H4044" i="6"/>
  <c r="H4045" i="6"/>
  <c r="H4046" i="6"/>
  <c r="H4047" i="6"/>
  <c r="H4048" i="6"/>
  <c r="H4049" i="6"/>
  <c r="H4050" i="6"/>
  <c r="H4051" i="6"/>
  <c r="H4052" i="6"/>
  <c r="H4053" i="6"/>
  <c r="H4054" i="6"/>
  <c r="H4055" i="6"/>
  <c r="H4056" i="6"/>
  <c r="H4057" i="6"/>
  <c r="H4058" i="6"/>
  <c r="H4059" i="6"/>
  <c r="H4060" i="6"/>
  <c r="H4061" i="6"/>
  <c r="H4062" i="6"/>
  <c r="H4063" i="6"/>
  <c r="H4064" i="6"/>
  <c r="H4065" i="6"/>
  <c r="H4066" i="6"/>
  <c r="H4067" i="6"/>
  <c r="H4068" i="6"/>
  <c r="H4069" i="6"/>
  <c r="H4070" i="6"/>
  <c r="H4071" i="6"/>
  <c r="H4072" i="6"/>
  <c r="H4073" i="6"/>
  <c r="H4074" i="6"/>
  <c r="H4075" i="6"/>
  <c r="H4076" i="6"/>
  <c r="H4077" i="6"/>
  <c r="H4078" i="6"/>
  <c r="H4079" i="6"/>
  <c r="H4080" i="6"/>
  <c r="H4081" i="6"/>
  <c r="H4082" i="6"/>
  <c r="H4083" i="6"/>
  <c r="H4084" i="6"/>
  <c r="H4085" i="6"/>
  <c r="H4086" i="6"/>
  <c r="H4087" i="6"/>
  <c r="H4088" i="6"/>
  <c r="H4089" i="6"/>
  <c r="H4090" i="6"/>
  <c r="H4091" i="6"/>
  <c r="H4092" i="6"/>
  <c r="H4093" i="6"/>
  <c r="H4094" i="6"/>
  <c r="H4095" i="6"/>
  <c r="H4096" i="6"/>
  <c r="H4097" i="6"/>
  <c r="H4098" i="6"/>
  <c r="H4099" i="6"/>
  <c r="H4100" i="6"/>
  <c r="H4101" i="6"/>
  <c r="H4102" i="6"/>
  <c r="H4103" i="6"/>
  <c r="H4104" i="6"/>
  <c r="H4105" i="6"/>
  <c r="H4106" i="6"/>
  <c r="H4107" i="6"/>
  <c r="H4108" i="6"/>
  <c r="H4109" i="6"/>
  <c r="H4110" i="6"/>
  <c r="H4111" i="6"/>
  <c r="H4112" i="6"/>
  <c r="H4113" i="6"/>
  <c r="H4114" i="6"/>
  <c r="H4115" i="6"/>
  <c r="H4116" i="6"/>
  <c r="H4117" i="6"/>
  <c r="H4118" i="6"/>
  <c r="H4119" i="6"/>
  <c r="H4120" i="6"/>
  <c r="H4121" i="6"/>
  <c r="H4122" i="6"/>
  <c r="H4123" i="6"/>
  <c r="H4124" i="6"/>
  <c r="H4125" i="6"/>
  <c r="H4126" i="6"/>
  <c r="H4127" i="6"/>
  <c r="H4128" i="6"/>
  <c r="H4129" i="6"/>
  <c r="H4130" i="6"/>
  <c r="H4131" i="6"/>
  <c r="H4132" i="6"/>
  <c r="H4133" i="6"/>
  <c r="H4134" i="6"/>
  <c r="H4135" i="6"/>
  <c r="H4136" i="6"/>
  <c r="H4137" i="6"/>
  <c r="H4138" i="6"/>
  <c r="H4139" i="6"/>
  <c r="H4140" i="6"/>
  <c r="H4141" i="6"/>
  <c r="H4142" i="6"/>
  <c r="H4143" i="6"/>
  <c r="H4144" i="6"/>
  <c r="H4145" i="6"/>
  <c r="H4146" i="6"/>
  <c r="H4147" i="6"/>
  <c r="H4148" i="6"/>
  <c r="H4149" i="6"/>
  <c r="H4150" i="6"/>
  <c r="H4151" i="6"/>
  <c r="H4152" i="6"/>
  <c r="H4153" i="6"/>
  <c r="H4154" i="6"/>
  <c r="H4155" i="6"/>
  <c r="H4156" i="6"/>
  <c r="H4157" i="6"/>
  <c r="H4158" i="6"/>
  <c r="H4159" i="6"/>
  <c r="H4160" i="6"/>
  <c r="H4161" i="6"/>
  <c r="H4162" i="6"/>
  <c r="H4163" i="6"/>
  <c r="H4164" i="6"/>
  <c r="H4165" i="6"/>
  <c r="H4166" i="6"/>
  <c r="H4167" i="6"/>
  <c r="H4168" i="6"/>
  <c r="H4169" i="6"/>
  <c r="H4170" i="6"/>
  <c r="H4171" i="6"/>
  <c r="H4172" i="6"/>
  <c r="H4173" i="6"/>
  <c r="H4174" i="6"/>
  <c r="H4175" i="6"/>
  <c r="H4176" i="6"/>
  <c r="H4177" i="6"/>
  <c r="H4178" i="6"/>
  <c r="H4179" i="6"/>
  <c r="H4180" i="6"/>
  <c r="H4181" i="6"/>
  <c r="H4182" i="6"/>
  <c r="H4183" i="6"/>
  <c r="H4184" i="6"/>
  <c r="H4185" i="6"/>
  <c r="H4186" i="6"/>
  <c r="H4187" i="6"/>
  <c r="H4188" i="6"/>
  <c r="H4189" i="6"/>
  <c r="H4190" i="6"/>
  <c r="H4191" i="6"/>
  <c r="H4192" i="6"/>
  <c r="H4193" i="6"/>
  <c r="H4194" i="6"/>
  <c r="H4195" i="6"/>
  <c r="H4196" i="6"/>
  <c r="H4197" i="6"/>
  <c r="H4198" i="6"/>
  <c r="H4199" i="6"/>
  <c r="H4200" i="6"/>
  <c r="H4201" i="6"/>
  <c r="H4202" i="6"/>
  <c r="H4203" i="6"/>
  <c r="H4204" i="6"/>
  <c r="H4205" i="6"/>
  <c r="H4206" i="6"/>
  <c r="H4207" i="6"/>
  <c r="H4208" i="6"/>
  <c r="H4209" i="6"/>
  <c r="H4210" i="6"/>
  <c r="H4211" i="6"/>
  <c r="H4212" i="6"/>
  <c r="H4213" i="6"/>
  <c r="H4214" i="6"/>
  <c r="H4215" i="6"/>
  <c r="H4216" i="6"/>
  <c r="H4217" i="6"/>
  <c r="H4218" i="6"/>
  <c r="H4219" i="6"/>
  <c r="H4220" i="6"/>
  <c r="H4221" i="6"/>
  <c r="H4222" i="6"/>
  <c r="H4223" i="6"/>
  <c r="H4224" i="6"/>
  <c r="H4225" i="6"/>
  <c r="H4226" i="6"/>
  <c r="H4227" i="6"/>
  <c r="H4228" i="6"/>
  <c r="H4229" i="6"/>
  <c r="H4230" i="6"/>
  <c r="H4231" i="6"/>
  <c r="H4232" i="6"/>
  <c r="H4233" i="6"/>
  <c r="H4234" i="6"/>
  <c r="H4235" i="6"/>
  <c r="H4236" i="6"/>
  <c r="H4237" i="6"/>
  <c r="H4238" i="6"/>
  <c r="H4239" i="6"/>
  <c r="H4240" i="6"/>
  <c r="H4241" i="6"/>
  <c r="H4242" i="6"/>
  <c r="H4243" i="6"/>
  <c r="H4244" i="6"/>
  <c r="H4245" i="6"/>
  <c r="H4246" i="6"/>
  <c r="H4247" i="6"/>
  <c r="H4248" i="6"/>
  <c r="H4249" i="6"/>
  <c r="H4250" i="6"/>
  <c r="H4251" i="6"/>
  <c r="H4252" i="6"/>
  <c r="H4253" i="6"/>
  <c r="H4254" i="6"/>
  <c r="H4255" i="6"/>
  <c r="H4256" i="6"/>
  <c r="H4257" i="6"/>
  <c r="H4258" i="6"/>
  <c r="H4259" i="6"/>
  <c r="H4260" i="6"/>
  <c r="H4261" i="6"/>
  <c r="H4262" i="6"/>
  <c r="H4263" i="6"/>
  <c r="H4264" i="6"/>
  <c r="H4265" i="6"/>
  <c r="H4266" i="6"/>
  <c r="H4267" i="6"/>
  <c r="H4268" i="6"/>
  <c r="H4269" i="6"/>
  <c r="H4270" i="6"/>
  <c r="H4271" i="6"/>
  <c r="H4272" i="6"/>
  <c r="H4273" i="6"/>
  <c r="H4274" i="6"/>
  <c r="H4275" i="6"/>
  <c r="H4276" i="6"/>
  <c r="H4277" i="6"/>
  <c r="H4278" i="6"/>
  <c r="H4279" i="6"/>
  <c r="H4280" i="6"/>
  <c r="H4281" i="6"/>
  <c r="H4282" i="6"/>
  <c r="H4283" i="6"/>
  <c r="H4284" i="6"/>
  <c r="H4285" i="6"/>
  <c r="H4286" i="6"/>
  <c r="H4287" i="6"/>
  <c r="H4288" i="6"/>
  <c r="H4289" i="6"/>
  <c r="H4290" i="6"/>
  <c r="H4291" i="6"/>
  <c r="H4292" i="6"/>
  <c r="H4293" i="6"/>
  <c r="H4294" i="6"/>
  <c r="H4295" i="6"/>
  <c r="H4296" i="6"/>
  <c r="H4297" i="6"/>
  <c r="H4298" i="6"/>
  <c r="H4299" i="6"/>
  <c r="H4300" i="6"/>
  <c r="H4301" i="6"/>
  <c r="H4302" i="6"/>
  <c r="H4303" i="6"/>
  <c r="H4304" i="6"/>
  <c r="H4305" i="6"/>
  <c r="H4306" i="6"/>
  <c r="H4307" i="6"/>
  <c r="H4308" i="6"/>
  <c r="H4309" i="6"/>
  <c r="H4310" i="6"/>
  <c r="H4311" i="6"/>
  <c r="H4312" i="6"/>
  <c r="H4313" i="6"/>
  <c r="H4314" i="6"/>
  <c r="H4315" i="6"/>
  <c r="H4316" i="6"/>
  <c r="H4317" i="6"/>
  <c r="H4318" i="6"/>
  <c r="H4319" i="6"/>
  <c r="H4320" i="6"/>
  <c r="H4321" i="6"/>
  <c r="H4322" i="6"/>
  <c r="H4323" i="6"/>
  <c r="H4324" i="6"/>
  <c r="H4325" i="6"/>
  <c r="H4326" i="6"/>
  <c r="H4327" i="6"/>
  <c r="H4328" i="6"/>
  <c r="H4329" i="6"/>
  <c r="H4330" i="6"/>
  <c r="H4331" i="6"/>
  <c r="H4332" i="6"/>
  <c r="H4333" i="6"/>
  <c r="H4334" i="6"/>
  <c r="H4335" i="6"/>
  <c r="H4336" i="6"/>
  <c r="H4337" i="6"/>
  <c r="H4338" i="6"/>
  <c r="H4339" i="6"/>
  <c r="H4340" i="6"/>
  <c r="H4341" i="6"/>
  <c r="H4342" i="6"/>
  <c r="H4343" i="6"/>
  <c r="H4344" i="6"/>
  <c r="H4345" i="6"/>
  <c r="H4346" i="6"/>
  <c r="H4347" i="6"/>
  <c r="H4348" i="6"/>
  <c r="H4349" i="6"/>
  <c r="H4350" i="6"/>
  <c r="H4351" i="6"/>
  <c r="H4352" i="6"/>
  <c r="H4353" i="6"/>
  <c r="H4354" i="6"/>
  <c r="H4355" i="6"/>
  <c r="H4356" i="6"/>
  <c r="H4357" i="6"/>
  <c r="H4358" i="6"/>
  <c r="H4359" i="6"/>
  <c r="H4360" i="6"/>
  <c r="H4361" i="6"/>
  <c r="H4362" i="6"/>
  <c r="H4363" i="6"/>
  <c r="H4364" i="6"/>
  <c r="H4365" i="6"/>
  <c r="H4366" i="6"/>
  <c r="H4367" i="6"/>
  <c r="H4368" i="6"/>
  <c r="H4369" i="6"/>
  <c r="H4370" i="6"/>
  <c r="H4371" i="6"/>
  <c r="H4372" i="6"/>
  <c r="H4373" i="6"/>
  <c r="H4374" i="6"/>
  <c r="H4375" i="6"/>
  <c r="H4376" i="6"/>
  <c r="H4377" i="6"/>
  <c r="H4378" i="6"/>
  <c r="H4379" i="6"/>
  <c r="H4380" i="6"/>
  <c r="H4381" i="6"/>
  <c r="H4382" i="6"/>
  <c r="H4383" i="6"/>
  <c r="H4384" i="6"/>
  <c r="H4385" i="6"/>
  <c r="H4386" i="6"/>
  <c r="H4387" i="6"/>
  <c r="H4388" i="6"/>
  <c r="H4389" i="6"/>
  <c r="H4390" i="6"/>
  <c r="H4391" i="6"/>
  <c r="H4392" i="6"/>
  <c r="H4393" i="6"/>
  <c r="H4394" i="6"/>
  <c r="H4395" i="6"/>
  <c r="H4396" i="6"/>
  <c r="H4397" i="6"/>
  <c r="H4398" i="6"/>
  <c r="H4399" i="6"/>
  <c r="H4400" i="6"/>
  <c r="H4401" i="6"/>
  <c r="H4402" i="6"/>
  <c r="H4403" i="6"/>
  <c r="H4404" i="6"/>
  <c r="H4405" i="6"/>
  <c r="H4406" i="6"/>
  <c r="H4407" i="6"/>
  <c r="H4408" i="6"/>
  <c r="H4409" i="6"/>
  <c r="H4410" i="6"/>
  <c r="H4411" i="6"/>
  <c r="H4412" i="6"/>
  <c r="H4413" i="6"/>
  <c r="H4414" i="6"/>
  <c r="H4415" i="6"/>
  <c r="H4416" i="6"/>
  <c r="H4417" i="6"/>
  <c r="H4418" i="6"/>
  <c r="H4419" i="6"/>
  <c r="H4420" i="6"/>
  <c r="H4421" i="6"/>
  <c r="H4422" i="6"/>
  <c r="H4423" i="6"/>
  <c r="H4424" i="6"/>
  <c r="H4425" i="6"/>
  <c r="H4426" i="6"/>
  <c r="H4427" i="6"/>
  <c r="H4428" i="6"/>
  <c r="H4429" i="6"/>
  <c r="H4430" i="6"/>
  <c r="H4431" i="6"/>
  <c r="H4432" i="6"/>
  <c r="H4433" i="6"/>
  <c r="H4434" i="6"/>
  <c r="H4435" i="6"/>
  <c r="H4436" i="6"/>
  <c r="H4437" i="6"/>
  <c r="H4438" i="6"/>
  <c r="H4439" i="6"/>
  <c r="H4440" i="6"/>
  <c r="H4441" i="6"/>
  <c r="H4442" i="6"/>
  <c r="H4443" i="6"/>
  <c r="H4444" i="6"/>
  <c r="H4445" i="6"/>
  <c r="H4446" i="6"/>
  <c r="H4447" i="6"/>
  <c r="H4448" i="6"/>
  <c r="H4449" i="6"/>
  <c r="H4450" i="6"/>
  <c r="H4451" i="6"/>
  <c r="H4452" i="6"/>
  <c r="H4453" i="6"/>
  <c r="H4454" i="6"/>
  <c r="H4455" i="6"/>
  <c r="H4456" i="6"/>
  <c r="H4457" i="6"/>
  <c r="H4458" i="6"/>
  <c r="H4459" i="6"/>
  <c r="H4460" i="6"/>
  <c r="H4461" i="6"/>
  <c r="H4462" i="6"/>
  <c r="H4463" i="6"/>
  <c r="H4464" i="6"/>
  <c r="H4465" i="6"/>
  <c r="H4466" i="6"/>
  <c r="H4467" i="6"/>
  <c r="H4468" i="6"/>
  <c r="H4469" i="6"/>
  <c r="H4470" i="6"/>
  <c r="H4471" i="6"/>
  <c r="H4472" i="6"/>
  <c r="H4473" i="6"/>
  <c r="H4474" i="6"/>
  <c r="H4475" i="6"/>
  <c r="H4476" i="6"/>
  <c r="H4477" i="6"/>
  <c r="H4478" i="6"/>
  <c r="H4479" i="6"/>
  <c r="H4480" i="6"/>
  <c r="H4481" i="6"/>
  <c r="H4482" i="6"/>
  <c r="H4483" i="6"/>
  <c r="H4484" i="6"/>
  <c r="H4485" i="6"/>
  <c r="H4486" i="6"/>
  <c r="H4487" i="6"/>
  <c r="H4488" i="6"/>
  <c r="H4489" i="6"/>
  <c r="H4490" i="6"/>
  <c r="H4491" i="6"/>
  <c r="H4492" i="6"/>
  <c r="H4493" i="6"/>
  <c r="H4494" i="6"/>
  <c r="H4495" i="6"/>
  <c r="H4496" i="6"/>
  <c r="H4497" i="6"/>
  <c r="H4498" i="6"/>
  <c r="H4499" i="6"/>
  <c r="H4500" i="6"/>
  <c r="H4501" i="6"/>
  <c r="H4502" i="6"/>
  <c r="H4503" i="6"/>
  <c r="H4504" i="6"/>
  <c r="H4505" i="6"/>
  <c r="H4506" i="6"/>
  <c r="H4507" i="6"/>
  <c r="H4508" i="6"/>
  <c r="H4509" i="6"/>
  <c r="H4510" i="6"/>
  <c r="H4511" i="6"/>
  <c r="H4512" i="6"/>
  <c r="H4513" i="6"/>
  <c r="H4514" i="6"/>
  <c r="H4515" i="6"/>
  <c r="H4516" i="6"/>
  <c r="H4517" i="6"/>
  <c r="H4518" i="6"/>
  <c r="H4519" i="6"/>
  <c r="H4520" i="6"/>
  <c r="H4521" i="6"/>
  <c r="H4522" i="6"/>
  <c r="H4523" i="6"/>
  <c r="H4524" i="6"/>
  <c r="H4525" i="6"/>
  <c r="H4526" i="6"/>
  <c r="H4527" i="6"/>
  <c r="H4528" i="6"/>
  <c r="H4529" i="6"/>
  <c r="H4530" i="6"/>
  <c r="H4531" i="6"/>
  <c r="H4532" i="6"/>
  <c r="H4533" i="6"/>
  <c r="H4534" i="6"/>
  <c r="H4535" i="6"/>
  <c r="H4536" i="6"/>
  <c r="H4537" i="6"/>
  <c r="H4538" i="6"/>
  <c r="H4539" i="6"/>
  <c r="H4540" i="6"/>
  <c r="H4541" i="6"/>
  <c r="H4542" i="6"/>
  <c r="H4543" i="6"/>
  <c r="H4544" i="6"/>
  <c r="H4545" i="6"/>
  <c r="H4546" i="6"/>
  <c r="H4547" i="6"/>
  <c r="H4548" i="6"/>
  <c r="H4549" i="6"/>
  <c r="H4550" i="6"/>
  <c r="H4551" i="6"/>
  <c r="H4552" i="6"/>
  <c r="H4553" i="6"/>
  <c r="H4554" i="6"/>
  <c r="H4555" i="6"/>
  <c r="H4556" i="6"/>
  <c r="H4557" i="6"/>
  <c r="H4558" i="6"/>
  <c r="H4559" i="6"/>
  <c r="H4560" i="6"/>
  <c r="H4561" i="6"/>
  <c r="H4562" i="6"/>
  <c r="H4563" i="6"/>
  <c r="H4564" i="6"/>
  <c r="H4565" i="6"/>
  <c r="H4566" i="6"/>
  <c r="H4567" i="6"/>
  <c r="H4568" i="6"/>
  <c r="H4569" i="6"/>
  <c r="H4570" i="6"/>
  <c r="H4571" i="6"/>
  <c r="H4572" i="6"/>
  <c r="H4573" i="6"/>
  <c r="H4574" i="6"/>
  <c r="H4575" i="6"/>
  <c r="H4576" i="6"/>
  <c r="H4577" i="6"/>
  <c r="H4578" i="6"/>
  <c r="H4579" i="6"/>
  <c r="H4580" i="6"/>
  <c r="H4581" i="6"/>
  <c r="H4582" i="6"/>
  <c r="H4583" i="6"/>
  <c r="H4584" i="6"/>
  <c r="H4585" i="6"/>
  <c r="H4586" i="6"/>
  <c r="H4587" i="6"/>
  <c r="H4588" i="6"/>
  <c r="H4589" i="6"/>
  <c r="H4590" i="6"/>
  <c r="H4591" i="6"/>
  <c r="H4592" i="6"/>
  <c r="H4593" i="6"/>
  <c r="H4594" i="6"/>
  <c r="H4595" i="6"/>
  <c r="H4596" i="6"/>
  <c r="H4597" i="6"/>
  <c r="H4598" i="6"/>
  <c r="H4599" i="6"/>
  <c r="H4600" i="6"/>
  <c r="H4601" i="6"/>
  <c r="H4602" i="6"/>
  <c r="H4603" i="6"/>
  <c r="H4604" i="6"/>
  <c r="H4605" i="6"/>
  <c r="H4606" i="6"/>
  <c r="H4607" i="6"/>
  <c r="H4608" i="6"/>
  <c r="H4609" i="6"/>
  <c r="H4610" i="6"/>
  <c r="H4611" i="6"/>
  <c r="H4612" i="6"/>
  <c r="H4613" i="6"/>
  <c r="H4614" i="6"/>
  <c r="H4615" i="6"/>
  <c r="H4616" i="6"/>
  <c r="H4617" i="6"/>
  <c r="H4618" i="6"/>
  <c r="H4619" i="6"/>
  <c r="H4620" i="6"/>
  <c r="H4621" i="6"/>
  <c r="H4622" i="6"/>
  <c r="H4623" i="6"/>
  <c r="H4624" i="6"/>
  <c r="H4625" i="6"/>
  <c r="H4626" i="6"/>
  <c r="H4627" i="6"/>
  <c r="H4628" i="6"/>
  <c r="H4629" i="6"/>
  <c r="H4630" i="6"/>
  <c r="H4631" i="6"/>
  <c r="H4632" i="6"/>
  <c r="H4633" i="6"/>
  <c r="H4634" i="6"/>
  <c r="H4635" i="6"/>
  <c r="H4636" i="6"/>
  <c r="H4637" i="6"/>
  <c r="H4638" i="6"/>
  <c r="H4639" i="6"/>
  <c r="H4640" i="6"/>
  <c r="H4641" i="6"/>
  <c r="H4642" i="6"/>
  <c r="H4643" i="6"/>
  <c r="H4644" i="6"/>
  <c r="H4645" i="6"/>
  <c r="H4646" i="6"/>
  <c r="H4647" i="6"/>
  <c r="H4648" i="6"/>
  <c r="H4649" i="6"/>
  <c r="H4650" i="6"/>
  <c r="H4651" i="6"/>
  <c r="H4652" i="6"/>
  <c r="H4653" i="6"/>
  <c r="H4654" i="6"/>
  <c r="H4655" i="6"/>
  <c r="H4656" i="6"/>
  <c r="H4657" i="6"/>
  <c r="H4658" i="6"/>
  <c r="H4659" i="6"/>
  <c r="H4660" i="6"/>
  <c r="H4661" i="6"/>
  <c r="H4662" i="6"/>
  <c r="H4663" i="6"/>
  <c r="H4664" i="6"/>
  <c r="H4665" i="6"/>
  <c r="H4666" i="6"/>
  <c r="H4667" i="6"/>
  <c r="H4668" i="6"/>
  <c r="H4669" i="6"/>
  <c r="H4670" i="6"/>
  <c r="H4671" i="6"/>
  <c r="H4672" i="6"/>
  <c r="H4673" i="6"/>
  <c r="H4674" i="6"/>
  <c r="H4675" i="6"/>
  <c r="H4676" i="6"/>
  <c r="H4677" i="6"/>
  <c r="H4678" i="6"/>
  <c r="H4679" i="6"/>
  <c r="H4680" i="6"/>
  <c r="H4681" i="6"/>
  <c r="H4682" i="6"/>
  <c r="H4683" i="6"/>
  <c r="H4684" i="6"/>
  <c r="H4685" i="6"/>
  <c r="H4686" i="6"/>
  <c r="H4687" i="6"/>
  <c r="H4688" i="6"/>
  <c r="H4689" i="6"/>
  <c r="H4690" i="6"/>
  <c r="H4691" i="6"/>
  <c r="H4692" i="6"/>
  <c r="H4693" i="6"/>
  <c r="H4694" i="6"/>
  <c r="H4695" i="6"/>
  <c r="H4696" i="6"/>
  <c r="H4697" i="6"/>
  <c r="H4698" i="6"/>
  <c r="H4699" i="6"/>
  <c r="H4700" i="6"/>
  <c r="H4701" i="6"/>
  <c r="H4702" i="6"/>
  <c r="H4703" i="6"/>
  <c r="H4704" i="6"/>
  <c r="H4705" i="6"/>
  <c r="H4706" i="6"/>
  <c r="H4707" i="6"/>
  <c r="H4708" i="6"/>
  <c r="H4709" i="6"/>
  <c r="H4710" i="6"/>
  <c r="H4711" i="6"/>
  <c r="H4712" i="6"/>
  <c r="H4713" i="6"/>
  <c r="H4714" i="6"/>
  <c r="H4715" i="6"/>
  <c r="H4716" i="6"/>
  <c r="H4717" i="6"/>
  <c r="H4718" i="6"/>
  <c r="H4719" i="6"/>
  <c r="H4720" i="6"/>
  <c r="H4721" i="6"/>
  <c r="H4722" i="6"/>
  <c r="H4723" i="6"/>
  <c r="H4724" i="6"/>
  <c r="H4725" i="6"/>
  <c r="H4726" i="6"/>
  <c r="H4727" i="6"/>
  <c r="H4728" i="6"/>
  <c r="H4729" i="6"/>
  <c r="H4730" i="6"/>
  <c r="H4731" i="6"/>
  <c r="H4732" i="6"/>
  <c r="H4733" i="6"/>
  <c r="H4734" i="6"/>
  <c r="H4735" i="6"/>
  <c r="H4736" i="6"/>
  <c r="H4737" i="6"/>
  <c r="H4738" i="6"/>
  <c r="H4739" i="6"/>
  <c r="H4740" i="6"/>
  <c r="H4741" i="6"/>
  <c r="H4742" i="6"/>
  <c r="H4743" i="6"/>
  <c r="H4744" i="6"/>
  <c r="H4745" i="6"/>
  <c r="H4746" i="6"/>
  <c r="H4747" i="6"/>
  <c r="H4748" i="6"/>
  <c r="H4749" i="6"/>
  <c r="H4750" i="6"/>
  <c r="H4751" i="6"/>
  <c r="H4752" i="6"/>
  <c r="H4753" i="6"/>
  <c r="H4754" i="6"/>
  <c r="H4755" i="6"/>
  <c r="H4756" i="6"/>
  <c r="H4757" i="6"/>
  <c r="H4758" i="6"/>
  <c r="H4759" i="6"/>
  <c r="H4760" i="6"/>
  <c r="H4761" i="6"/>
  <c r="H4762" i="6"/>
  <c r="H4763" i="6"/>
  <c r="H4764" i="6"/>
  <c r="H4765" i="6"/>
  <c r="H4766" i="6"/>
  <c r="H4767" i="6"/>
  <c r="H4768" i="6"/>
  <c r="H4769" i="6"/>
  <c r="H4770" i="6"/>
  <c r="H4771" i="6"/>
  <c r="H4772" i="6"/>
  <c r="H4773" i="6"/>
  <c r="H4774" i="6"/>
  <c r="H4775" i="6"/>
  <c r="H4776" i="6"/>
  <c r="H4777" i="6"/>
  <c r="H4778" i="6"/>
  <c r="H4779" i="6"/>
  <c r="H4780" i="6"/>
  <c r="H4781" i="6"/>
  <c r="H4782" i="6"/>
  <c r="H4783" i="6"/>
  <c r="H4784" i="6"/>
  <c r="H4785" i="6"/>
  <c r="H4786" i="6"/>
  <c r="H4787" i="6"/>
  <c r="H4788" i="6"/>
  <c r="H4789" i="6"/>
  <c r="H4790" i="6"/>
  <c r="H4791" i="6"/>
  <c r="H4792" i="6"/>
  <c r="H4793" i="6"/>
  <c r="H4794" i="6"/>
  <c r="H4795" i="6"/>
  <c r="H4796" i="6"/>
  <c r="H4797" i="6"/>
  <c r="H4798" i="6"/>
  <c r="H4799" i="6"/>
  <c r="H4800" i="6"/>
  <c r="H4801" i="6"/>
  <c r="H4802" i="6"/>
  <c r="H4803" i="6"/>
  <c r="H4804" i="6"/>
  <c r="H4805" i="6"/>
  <c r="H4806" i="6"/>
  <c r="H4807" i="6"/>
  <c r="H4808" i="6"/>
  <c r="H4809" i="6"/>
  <c r="H4810" i="6"/>
  <c r="H4811" i="6"/>
  <c r="H4812" i="6"/>
  <c r="H4813" i="6"/>
  <c r="H4814" i="6"/>
  <c r="H4815" i="6"/>
  <c r="H4816" i="6"/>
  <c r="H4817" i="6"/>
  <c r="H4818" i="6"/>
  <c r="H4819" i="6"/>
  <c r="H4820" i="6"/>
  <c r="H4821" i="6"/>
  <c r="H4822" i="6"/>
  <c r="H4823" i="6"/>
  <c r="H4824" i="6"/>
  <c r="H4825" i="6"/>
  <c r="H4826" i="6"/>
  <c r="H4827" i="6"/>
  <c r="H4828" i="6"/>
  <c r="H4829" i="6"/>
  <c r="H4830" i="6"/>
  <c r="H4831" i="6"/>
  <c r="H4832" i="6"/>
  <c r="H4833" i="6"/>
  <c r="H4834" i="6"/>
  <c r="H4835" i="6"/>
  <c r="H4836" i="6"/>
  <c r="H4837" i="6"/>
  <c r="H4838" i="6"/>
  <c r="H4839" i="6"/>
  <c r="H4840" i="6"/>
  <c r="H4841" i="6"/>
  <c r="H4842" i="6"/>
  <c r="H4843" i="6"/>
  <c r="H4844" i="6"/>
  <c r="H4845" i="6"/>
  <c r="H4846" i="6"/>
  <c r="H4847" i="6"/>
  <c r="H4848" i="6"/>
  <c r="H4849" i="6"/>
  <c r="H4850" i="6"/>
  <c r="H4851" i="6"/>
  <c r="H4852" i="6"/>
  <c r="H4853" i="6"/>
  <c r="H4854" i="6"/>
  <c r="H4855" i="6"/>
  <c r="H4856" i="6"/>
  <c r="H4857" i="6"/>
  <c r="H4858" i="6"/>
  <c r="H4859" i="6"/>
  <c r="H4860" i="6"/>
  <c r="H4861" i="6"/>
  <c r="H4862" i="6"/>
  <c r="H4863" i="6"/>
  <c r="H4864" i="6"/>
  <c r="H4865" i="6"/>
  <c r="H4866" i="6"/>
  <c r="H4867" i="6"/>
  <c r="H4868" i="6"/>
  <c r="H4869" i="6"/>
  <c r="H4870" i="6"/>
  <c r="H4871" i="6"/>
  <c r="H4872" i="6"/>
  <c r="H4873" i="6"/>
  <c r="H4874" i="6"/>
  <c r="H4875" i="6"/>
  <c r="H4876" i="6"/>
  <c r="H4877" i="6"/>
  <c r="H4878" i="6"/>
  <c r="H4879" i="6"/>
  <c r="H4880" i="6"/>
  <c r="H4881" i="6"/>
  <c r="H4882" i="6"/>
  <c r="H4883" i="6"/>
  <c r="H4884" i="6"/>
  <c r="H4885" i="6"/>
  <c r="H4886" i="6"/>
  <c r="H4887" i="6"/>
  <c r="H4888" i="6"/>
  <c r="H4889" i="6"/>
  <c r="H4890" i="6"/>
  <c r="H4891" i="6"/>
  <c r="H4892" i="6"/>
  <c r="H4893" i="6"/>
  <c r="H4894" i="6"/>
  <c r="H4895" i="6"/>
  <c r="H4896" i="6"/>
  <c r="H4897" i="6"/>
  <c r="H4898" i="6"/>
  <c r="H4899" i="6"/>
  <c r="H4900" i="6"/>
  <c r="H4901" i="6"/>
  <c r="H4902" i="6"/>
  <c r="H4903" i="6"/>
  <c r="H4904" i="6"/>
  <c r="H4905" i="6"/>
  <c r="H4906" i="6"/>
  <c r="H4907" i="6"/>
  <c r="H4908" i="6"/>
  <c r="H4909" i="6"/>
  <c r="H4910" i="6"/>
  <c r="H4911" i="6"/>
  <c r="H4912" i="6"/>
  <c r="H4913" i="6"/>
  <c r="H4914" i="6"/>
  <c r="H4915" i="6"/>
  <c r="H4916" i="6"/>
  <c r="H4917" i="6"/>
  <c r="H4918" i="6"/>
  <c r="H4919" i="6"/>
  <c r="H4920" i="6"/>
  <c r="H4921" i="6"/>
  <c r="H4922" i="6"/>
  <c r="H4923" i="6"/>
  <c r="H4924" i="6"/>
  <c r="H4925" i="6"/>
  <c r="H4926" i="6"/>
  <c r="H4927" i="6"/>
  <c r="H4928" i="6"/>
  <c r="H4929" i="6"/>
  <c r="H4930" i="6"/>
  <c r="H4931" i="6"/>
  <c r="H4932" i="6"/>
  <c r="H4933" i="6"/>
  <c r="H4934" i="6"/>
  <c r="H4935" i="6"/>
  <c r="H4936" i="6"/>
  <c r="H4937" i="6"/>
  <c r="H4938" i="6"/>
  <c r="H4939" i="6"/>
  <c r="H4940" i="6"/>
  <c r="H4941" i="6"/>
  <c r="H4942" i="6"/>
  <c r="H4943" i="6"/>
  <c r="H4944" i="6"/>
  <c r="H4945" i="6"/>
  <c r="H4946" i="6"/>
  <c r="H4947" i="6"/>
  <c r="H4948" i="6"/>
  <c r="H4949" i="6"/>
  <c r="H4950" i="6"/>
  <c r="H4951" i="6"/>
  <c r="H4952" i="6"/>
  <c r="H4953" i="6"/>
  <c r="H4954" i="6"/>
  <c r="H4955" i="6"/>
  <c r="H4956" i="6"/>
  <c r="H4957" i="6"/>
  <c r="H4958" i="6"/>
  <c r="H4959" i="6"/>
  <c r="H4960" i="6"/>
  <c r="H4961" i="6"/>
  <c r="H4962" i="6"/>
  <c r="H4963" i="6"/>
  <c r="H4964" i="6"/>
  <c r="H4965" i="6"/>
  <c r="H4966" i="6"/>
  <c r="H4967" i="6"/>
  <c r="H4968" i="6"/>
  <c r="H4969" i="6"/>
  <c r="H4970" i="6"/>
  <c r="H4971" i="6"/>
  <c r="H4972" i="6"/>
  <c r="H4973" i="6"/>
  <c r="H4974" i="6"/>
  <c r="H4975" i="6"/>
  <c r="H4976" i="6"/>
  <c r="H4977" i="6"/>
  <c r="H4978" i="6"/>
  <c r="H4979" i="6"/>
  <c r="H4980" i="6"/>
  <c r="H4981" i="6"/>
  <c r="H4982" i="6"/>
  <c r="H4983" i="6"/>
  <c r="H4984" i="6"/>
  <c r="H4985" i="6"/>
  <c r="H4986" i="6"/>
  <c r="H4987" i="6"/>
  <c r="H4988" i="6"/>
  <c r="H4989" i="6"/>
  <c r="H4990" i="6"/>
  <c r="H4991" i="6"/>
  <c r="H4992" i="6"/>
  <c r="H4993" i="6"/>
  <c r="H4994" i="6"/>
  <c r="H4995" i="6"/>
  <c r="H4996" i="6"/>
  <c r="H4997" i="6"/>
  <c r="H4998" i="6"/>
  <c r="H4999" i="6"/>
  <c r="H5000" i="6"/>
  <c r="H5001" i="6"/>
  <c r="H5002" i="6"/>
  <c r="H5003" i="6"/>
  <c r="H5004" i="6"/>
  <c r="H5005" i="6"/>
  <c r="H5006" i="6"/>
  <c r="H5007" i="6"/>
  <c r="H5008" i="6"/>
  <c r="H5009" i="6"/>
  <c r="H5010" i="6"/>
  <c r="H5011" i="6"/>
  <c r="H5012" i="6"/>
  <c r="H5013" i="6"/>
  <c r="H5014" i="6"/>
  <c r="H5015" i="6"/>
  <c r="H5016" i="6"/>
  <c r="H5017" i="6"/>
  <c r="H5018" i="6"/>
  <c r="H5019" i="6"/>
  <c r="H5020" i="6"/>
  <c r="H5021" i="6"/>
  <c r="H5022" i="6"/>
  <c r="H5023" i="6"/>
  <c r="H5024" i="6"/>
  <c r="H5025" i="6"/>
  <c r="H5026" i="6"/>
  <c r="H5027" i="6"/>
  <c r="H5028" i="6"/>
  <c r="H5029" i="6"/>
  <c r="H5030" i="6"/>
  <c r="H5031" i="6"/>
  <c r="H5032" i="6"/>
  <c r="H5033" i="6"/>
  <c r="H5034" i="6"/>
  <c r="H5035" i="6"/>
  <c r="H5036" i="6"/>
  <c r="H5037" i="6"/>
  <c r="H5038" i="6"/>
  <c r="H5039" i="6"/>
  <c r="H5040" i="6"/>
  <c r="H5041" i="6"/>
  <c r="H5042" i="6"/>
  <c r="H5043" i="6"/>
  <c r="H5044" i="6"/>
  <c r="H5045" i="6"/>
  <c r="H5046" i="6"/>
  <c r="H5047" i="6"/>
  <c r="H5048" i="6"/>
  <c r="H5049" i="6"/>
  <c r="H5050" i="6"/>
  <c r="H5051" i="6"/>
  <c r="H5052" i="6"/>
  <c r="H5053" i="6"/>
  <c r="H5054" i="6"/>
  <c r="H5055" i="6"/>
  <c r="H5056" i="6"/>
  <c r="H5057" i="6"/>
  <c r="H5058" i="6"/>
  <c r="H5059" i="6"/>
  <c r="H5060" i="6"/>
  <c r="H5061" i="6"/>
  <c r="H5062" i="6"/>
  <c r="H5063" i="6"/>
  <c r="H5064" i="6"/>
  <c r="H5065" i="6"/>
  <c r="H5066" i="6"/>
  <c r="H5067" i="6"/>
  <c r="H5068" i="6"/>
  <c r="H5069" i="6"/>
  <c r="H5070" i="6"/>
  <c r="H5071" i="6"/>
  <c r="H5072" i="6"/>
  <c r="H5073" i="6"/>
  <c r="H5074" i="6"/>
  <c r="H5075" i="6"/>
  <c r="H5076" i="6"/>
  <c r="H5077" i="6"/>
  <c r="H5078" i="6"/>
  <c r="H5079" i="6"/>
  <c r="H5080" i="6"/>
  <c r="H5081" i="6"/>
  <c r="H5082" i="6"/>
  <c r="H5083" i="6"/>
  <c r="H5084" i="6"/>
  <c r="H5085" i="6"/>
  <c r="H5086" i="6"/>
  <c r="H5087" i="6"/>
  <c r="H5088" i="6"/>
  <c r="H5089" i="6"/>
  <c r="H5090" i="6"/>
  <c r="H5091" i="6"/>
  <c r="H5092" i="6"/>
  <c r="H5093" i="6"/>
  <c r="H5094" i="6"/>
  <c r="H5095" i="6"/>
  <c r="H5096" i="6"/>
  <c r="H5097" i="6"/>
  <c r="H5098" i="6"/>
  <c r="H5099" i="6"/>
  <c r="H5100" i="6"/>
  <c r="H5101" i="6"/>
  <c r="H5102" i="6"/>
  <c r="H5103" i="6"/>
  <c r="H5104" i="6"/>
  <c r="H5105" i="6"/>
  <c r="H5106" i="6"/>
  <c r="H5107" i="6"/>
  <c r="H5108" i="6"/>
  <c r="H5109" i="6"/>
  <c r="H5110" i="6"/>
  <c r="H5111" i="6"/>
  <c r="H5112" i="6"/>
  <c r="H5113" i="6"/>
  <c r="H5114" i="6"/>
  <c r="H5115" i="6"/>
  <c r="H5116" i="6"/>
  <c r="H5117" i="6"/>
  <c r="H5118" i="6"/>
  <c r="H5119" i="6"/>
  <c r="H5120" i="6"/>
  <c r="H5121" i="6"/>
  <c r="H5122" i="6"/>
  <c r="H5123" i="6"/>
  <c r="H5124" i="6"/>
  <c r="H5125" i="6"/>
  <c r="H5126" i="6"/>
  <c r="H5127" i="6"/>
  <c r="H5128" i="6"/>
  <c r="H5129" i="6"/>
  <c r="H5130" i="6"/>
  <c r="H5131" i="6"/>
  <c r="H5132" i="6"/>
  <c r="H5133" i="6"/>
  <c r="H5134" i="6"/>
  <c r="H5135" i="6"/>
  <c r="H5136" i="6"/>
  <c r="H5137" i="6"/>
  <c r="H5138" i="6"/>
  <c r="H5139" i="6"/>
  <c r="H5140" i="6"/>
  <c r="H5141" i="6"/>
  <c r="H5142" i="6"/>
  <c r="H5143" i="6"/>
  <c r="H5144" i="6"/>
  <c r="H5145" i="6"/>
  <c r="H5146" i="6"/>
  <c r="H5147" i="6"/>
  <c r="H5148" i="6"/>
  <c r="H5149" i="6"/>
  <c r="H5150" i="6"/>
  <c r="H5151" i="6"/>
  <c r="H5152" i="6"/>
  <c r="H5153" i="6"/>
  <c r="H5154" i="6"/>
  <c r="H5155" i="6"/>
  <c r="H5156" i="6"/>
  <c r="H5157" i="6"/>
  <c r="H5158" i="6"/>
  <c r="H5159" i="6"/>
  <c r="H5160" i="6"/>
  <c r="H5161" i="6"/>
  <c r="H5162" i="6"/>
  <c r="H5163" i="6"/>
  <c r="H5164" i="6"/>
  <c r="H5165" i="6"/>
  <c r="H5166" i="6"/>
  <c r="H5167" i="6"/>
  <c r="H5168" i="6"/>
  <c r="H5169" i="6"/>
  <c r="H5170" i="6"/>
  <c r="H5171" i="6"/>
  <c r="H5172" i="6"/>
  <c r="H5173" i="6"/>
  <c r="H5174" i="6"/>
  <c r="H5175" i="6"/>
  <c r="H5176" i="6"/>
  <c r="H5177" i="6"/>
  <c r="H5178" i="6"/>
  <c r="H5179" i="6"/>
  <c r="H5180" i="6"/>
  <c r="H5181" i="6"/>
  <c r="H5182" i="6"/>
  <c r="H5183" i="6"/>
  <c r="H5184" i="6"/>
  <c r="H5185" i="6"/>
  <c r="H5186" i="6"/>
  <c r="H5187" i="6"/>
  <c r="H5188" i="6"/>
  <c r="H5189" i="6"/>
  <c r="H5190" i="6"/>
  <c r="H5191" i="6"/>
  <c r="H5192" i="6"/>
  <c r="H5193" i="6"/>
  <c r="H5194" i="6"/>
  <c r="H5195" i="6"/>
  <c r="H5196" i="6"/>
  <c r="H5197" i="6"/>
  <c r="H5198" i="6"/>
  <c r="H5199" i="6"/>
  <c r="H5200" i="6"/>
  <c r="H5201" i="6"/>
  <c r="H5202" i="6"/>
  <c r="H5203" i="6"/>
  <c r="H5204" i="6"/>
  <c r="H5205" i="6"/>
  <c r="H5206" i="6"/>
  <c r="H5207" i="6"/>
  <c r="H5208" i="6"/>
  <c r="H5209" i="6"/>
  <c r="H5210" i="6"/>
  <c r="H5211" i="6"/>
  <c r="H5212" i="6"/>
  <c r="H5213" i="6"/>
  <c r="H5214" i="6"/>
  <c r="H5215" i="6"/>
  <c r="H5216" i="6"/>
  <c r="H5217" i="6"/>
  <c r="H5218" i="6"/>
  <c r="H5219" i="6"/>
  <c r="H5220" i="6"/>
  <c r="H5221" i="6"/>
  <c r="H5222" i="6"/>
  <c r="H5223" i="6"/>
  <c r="H5224" i="6"/>
  <c r="H5225" i="6"/>
  <c r="H5226" i="6"/>
  <c r="H5227" i="6"/>
  <c r="H5228" i="6"/>
  <c r="H5229" i="6"/>
  <c r="H5230" i="6"/>
  <c r="H5231" i="6"/>
  <c r="H5232" i="6"/>
  <c r="H5233" i="6"/>
  <c r="H5234" i="6"/>
  <c r="H5235" i="6"/>
  <c r="H5236" i="6"/>
  <c r="H5237" i="6"/>
  <c r="H5238" i="6"/>
  <c r="H5239" i="6"/>
  <c r="H5240" i="6"/>
  <c r="H5241" i="6"/>
  <c r="H5242" i="6"/>
  <c r="H5243" i="6"/>
  <c r="H5244" i="6"/>
  <c r="H5245" i="6"/>
  <c r="H5246" i="6"/>
  <c r="H5247" i="6"/>
  <c r="H5248" i="6"/>
  <c r="H5249" i="6"/>
  <c r="H5250" i="6"/>
  <c r="H5251" i="6"/>
  <c r="H5252" i="6"/>
  <c r="H5253" i="6"/>
  <c r="H5254" i="6"/>
  <c r="H5255" i="6"/>
  <c r="H5256" i="6"/>
  <c r="H5257" i="6"/>
  <c r="H5258" i="6"/>
  <c r="H5259" i="6"/>
  <c r="H5260" i="6"/>
  <c r="H5261" i="6"/>
  <c r="H5262" i="6"/>
  <c r="H5263" i="6"/>
  <c r="H5264" i="6"/>
  <c r="H5265" i="6"/>
  <c r="H5266" i="6"/>
  <c r="H5267" i="6"/>
  <c r="H5268" i="6"/>
  <c r="H5269" i="6"/>
  <c r="H5270" i="6"/>
  <c r="H5271" i="6"/>
  <c r="H5272" i="6"/>
  <c r="H5273" i="6"/>
  <c r="H5274" i="6"/>
  <c r="H5275" i="6"/>
  <c r="H5276" i="6"/>
  <c r="H5277" i="6"/>
  <c r="H5278" i="6"/>
  <c r="H5279" i="6"/>
  <c r="H5280" i="6"/>
  <c r="H5281" i="6"/>
  <c r="H5282" i="6"/>
  <c r="H5283" i="6"/>
  <c r="H5284" i="6"/>
  <c r="H5285" i="6"/>
  <c r="H5286" i="6"/>
  <c r="H5287" i="6"/>
  <c r="H5288" i="6"/>
  <c r="H5289" i="6"/>
  <c r="H5290" i="6"/>
  <c r="H5291" i="6"/>
  <c r="H5292" i="6"/>
  <c r="H5293" i="6"/>
  <c r="H5294" i="6"/>
  <c r="H5295" i="6"/>
  <c r="H5296" i="6"/>
  <c r="H5297" i="6"/>
  <c r="H5298" i="6"/>
  <c r="H5299" i="6"/>
  <c r="H5300" i="6"/>
  <c r="H5301" i="6"/>
  <c r="H5302" i="6"/>
  <c r="H5303" i="6"/>
  <c r="H5304" i="6"/>
  <c r="H5305" i="6"/>
  <c r="H5306" i="6"/>
  <c r="H5307" i="6"/>
  <c r="H5308" i="6"/>
  <c r="H5309" i="6"/>
  <c r="H5310" i="6"/>
  <c r="H5311" i="6"/>
  <c r="H5312" i="6"/>
  <c r="H5313" i="6"/>
  <c r="H5314" i="6"/>
  <c r="H5315" i="6"/>
  <c r="H5316" i="6"/>
  <c r="H5317" i="6"/>
  <c r="H5318" i="6"/>
  <c r="H5319" i="6"/>
  <c r="H5320" i="6"/>
  <c r="H5321" i="6"/>
  <c r="H5322" i="6"/>
  <c r="H5323" i="6"/>
  <c r="H5324" i="6"/>
  <c r="H5325" i="6"/>
  <c r="H5326" i="6"/>
  <c r="H5327" i="6"/>
  <c r="H5328" i="6"/>
  <c r="H5329" i="6"/>
  <c r="H5330" i="6"/>
  <c r="H5331" i="6"/>
  <c r="H5332" i="6"/>
  <c r="H5333" i="6"/>
  <c r="H5334" i="6"/>
  <c r="H5335" i="6"/>
  <c r="H5336" i="6"/>
  <c r="H5337" i="6"/>
  <c r="H5338" i="6"/>
  <c r="H5339" i="6"/>
  <c r="H5340" i="6"/>
  <c r="H5341" i="6"/>
  <c r="H5342" i="6"/>
  <c r="H5343" i="6"/>
  <c r="H5344" i="6"/>
  <c r="H5345" i="6"/>
  <c r="H5346" i="6"/>
  <c r="H5347" i="6"/>
  <c r="H5348" i="6"/>
  <c r="H5349" i="6"/>
  <c r="H5350" i="6"/>
  <c r="H5351" i="6"/>
  <c r="H5352" i="6"/>
  <c r="H5353" i="6"/>
  <c r="H5354" i="6"/>
  <c r="H5355" i="6"/>
  <c r="H5356" i="6"/>
  <c r="H5357" i="6"/>
  <c r="H5358" i="6"/>
  <c r="H5359" i="6"/>
  <c r="H5360" i="6"/>
  <c r="H5361" i="6"/>
  <c r="H5362" i="6"/>
  <c r="H5363" i="6"/>
  <c r="H5364" i="6"/>
  <c r="H5365" i="6"/>
  <c r="H5366" i="6"/>
  <c r="H5367" i="6"/>
  <c r="H5368" i="6"/>
  <c r="H5369" i="6"/>
  <c r="H5370" i="6"/>
  <c r="H5371" i="6"/>
  <c r="H5372" i="6"/>
  <c r="H5373" i="6"/>
  <c r="H5374" i="6"/>
  <c r="H5375" i="6"/>
  <c r="H5376" i="6"/>
  <c r="H5377" i="6"/>
  <c r="H5378" i="6"/>
  <c r="H5379" i="6"/>
  <c r="H5380" i="6"/>
  <c r="H5381" i="6"/>
  <c r="H5382" i="6"/>
  <c r="H5383" i="6"/>
  <c r="H5384" i="6"/>
  <c r="H5385" i="6"/>
  <c r="H5386" i="6"/>
  <c r="H5387" i="6"/>
  <c r="H5388" i="6"/>
  <c r="H5389" i="6"/>
  <c r="H5390" i="6"/>
  <c r="H5391" i="6"/>
  <c r="H5392" i="6"/>
  <c r="H5393" i="6"/>
  <c r="H5394" i="6"/>
  <c r="H5395" i="6"/>
  <c r="H5396" i="6"/>
  <c r="H5397" i="6"/>
  <c r="H5398" i="6"/>
  <c r="H5399" i="6"/>
  <c r="H5400" i="6"/>
  <c r="H5401" i="6"/>
  <c r="H5402" i="6"/>
  <c r="H5403" i="6"/>
  <c r="H5404" i="6"/>
  <c r="H5405" i="6"/>
  <c r="H5406" i="6"/>
  <c r="H5407" i="6"/>
  <c r="H5408" i="6"/>
  <c r="H5409" i="6"/>
  <c r="H5410" i="6"/>
  <c r="H5411" i="6"/>
  <c r="H5412" i="6"/>
  <c r="H5413" i="6"/>
  <c r="H5414" i="6"/>
  <c r="H5415" i="6"/>
  <c r="H5416" i="6"/>
  <c r="H5417" i="6"/>
  <c r="H5418" i="6"/>
  <c r="H5419" i="6"/>
  <c r="H5420" i="6"/>
  <c r="H5421" i="6"/>
  <c r="H5422" i="6"/>
  <c r="H5423" i="6"/>
  <c r="H5424" i="6"/>
  <c r="H5425" i="6"/>
  <c r="H5426" i="6"/>
  <c r="H5427" i="6"/>
  <c r="H5428" i="6"/>
  <c r="H5429" i="6"/>
  <c r="H5430" i="6"/>
  <c r="H5431" i="6"/>
  <c r="H5432" i="6"/>
  <c r="H5433" i="6"/>
  <c r="H5434" i="6"/>
  <c r="H5435" i="6"/>
  <c r="H5436" i="6"/>
  <c r="H5437" i="6"/>
  <c r="H5438" i="6"/>
  <c r="H5439" i="6"/>
  <c r="H5440" i="6"/>
  <c r="H5441" i="6"/>
  <c r="H5442" i="6"/>
  <c r="H5443" i="6"/>
  <c r="H5444" i="6"/>
  <c r="H5445" i="6"/>
  <c r="H5446" i="6"/>
  <c r="H5447" i="6"/>
  <c r="H5448" i="6"/>
  <c r="H5449" i="6"/>
  <c r="H5450" i="6"/>
  <c r="H5451" i="6"/>
  <c r="H5452" i="6"/>
  <c r="H5453" i="6"/>
  <c r="H5454" i="6"/>
  <c r="H5455" i="6"/>
  <c r="H5456" i="6"/>
  <c r="H5457" i="6"/>
  <c r="H5458" i="6"/>
  <c r="H5459" i="6"/>
  <c r="H5460" i="6"/>
  <c r="H5461" i="6"/>
  <c r="H5462" i="6"/>
  <c r="H5463" i="6"/>
  <c r="H5464" i="6"/>
  <c r="H5465" i="6"/>
  <c r="H5466" i="6"/>
  <c r="H5467" i="6"/>
  <c r="H5468" i="6"/>
  <c r="H5469" i="6"/>
  <c r="H5470" i="6"/>
  <c r="H5471" i="6"/>
  <c r="H5472" i="6"/>
  <c r="H5473" i="6"/>
  <c r="H5474" i="6"/>
  <c r="H5475" i="6"/>
  <c r="H5476" i="6"/>
  <c r="H5477" i="6"/>
  <c r="H5478" i="6"/>
  <c r="H5479" i="6"/>
  <c r="H5480" i="6"/>
  <c r="H5481" i="6"/>
  <c r="H5482" i="6"/>
  <c r="H5483" i="6"/>
  <c r="H5484" i="6"/>
  <c r="H5485" i="6"/>
  <c r="H5486" i="6"/>
  <c r="H5487" i="6"/>
  <c r="H5488" i="6"/>
  <c r="H5489" i="6"/>
  <c r="H5490" i="6"/>
  <c r="H5491" i="6"/>
  <c r="H5492" i="6"/>
  <c r="H5493" i="6"/>
  <c r="H5494" i="6"/>
  <c r="H5495" i="6"/>
  <c r="H5496" i="6"/>
  <c r="H5497" i="6"/>
  <c r="H5498" i="6"/>
  <c r="H5499" i="6"/>
  <c r="H5500" i="6"/>
  <c r="H5501" i="6"/>
  <c r="H5502" i="6"/>
  <c r="H5503" i="6"/>
  <c r="H5504" i="6"/>
  <c r="H5505" i="6"/>
  <c r="H5506" i="6"/>
  <c r="H5507" i="6"/>
  <c r="H5508" i="6"/>
  <c r="H5509" i="6"/>
  <c r="H5510" i="6"/>
  <c r="H5511" i="6"/>
  <c r="H5512" i="6"/>
  <c r="H5513" i="6"/>
  <c r="H5514" i="6"/>
  <c r="H5515" i="6"/>
  <c r="H5516" i="6"/>
  <c r="H5517" i="6"/>
  <c r="H5518" i="6"/>
  <c r="H5519" i="6"/>
  <c r="H5520" i="6"/>
  <c r="H5521" i="6"/>
  <c r="H5522" i="6"/>
  <c r="H5523" i="6"/>
  <c r="H5524" i="6"/>
  <c r="H5525" i="6"/>
  <c r="H5526" i="6"/>
  <c r="H5527" i="6"/>
  <c r="H5528" i="6"/>
  <c r="H5529" i="6"/>
  <c r="H5530" i="6"/>
  <c r="H5531" i="6"/>
  <c r="H5532" i="6"/>
  <c r="H5533" i="6"/>
  <c r="H5534" i="6"/>
  <c r="H5535" i="6"/>
  <c r="H5536" i="6"/>
  <c r="H5537" i="6"/>
  <c r="H5538" i="6"/>
  <c r="H5539" i="6"/>
  <c r="H5540" i="6"/>
  <c r="H5541" i="6"/>
  <c r="H5542" i="6"/>
  <c r="H5543" i="6"/>
  <c r="H5544" i="6"/>
  <c r="H5545" i="6"/>
  <c r="H5546" i="6"/>
  <c r="H5547" i="6"/>
  <c r="H5548" i="6"/>
  <c r="H5549" i="6"/>
  <c r="H5550" i="6"/>
  <c r="H5551" i="6"/>
  <c r="H5552" i="6"/>
  <c r="H5553" i="6"/>
  <c r="H5554" i="6"/>
  <c r="H5555" i="6"/>
  <c r="H5556" i="6"/>
  <c r="H5557" i="6"/>
  <c r="H5558" i="6"/>
  <c r="H5559" i="6"/>
  <c r="H5560" i="6"/>
  <c r="H5561" i="6"/>
  <c r="H5562" i="6"/>
  <c r="H5563" i="6"/>
  <c r="H5564" i="6"/>
  <c r="H5565" i="6"/>
  <c r="H5566" i="6"/>
  <c r="H5567" i="6"/>
  <c r="H5568" i="6"/>
  <c r="H5569" i="6"/>
  <c r="H5570" i="6"/>
  <c r="H5571" i="6"/>
  <c r="H5572" i="6"/>
  <c r="H5573" i="6"/>
  <c r="H5574" i="6"/>
  <c r="H5575" i="6"/>
  <c r="H5576" i="6"/>
  <c r="H5577" i="6"/>
  <c r="H5578" i="6"/>
  <c r="H5579" i="6"/>
  <c r="H5580" i="6"/>
  <c r="H5581" i="6"/>
  <c r="H5582" i="6"/>
  <c r="H5583" i="6"/>
  <c r="H5584" i="6"/>
  <c r="H5585" i="6"/>
  <c r="H5586" i="6"/>
  <c r="H5587" i="6"/>
  <c r="H5588" i="6"/>
  <c r="H5589" i="6"/>
  <c r="H5590" i="6"/>
  <c r="H5591" i="6"/>
  <c r="H5592" i="6"/>
  <c r="H5593" i="6"/>
  <c r="H5594" i="6"/>
  <c r="H5595" i="6"/>
  <c r="H5596" i="6"/>
  <c r="H5597" i="6"/>
  <c r="H5598" i="6"/>
  <c r="H5599" i="6"/>
  <c r="H5600" i="6"/>
  <c r="H5601" i="6"/>
  <c r="H5602" i="6"/>
  <c r="H5603" i="6"/>
  <c r="H5604" i="6"/>
  <c r="H5605" i="6"/>
  <c r="H5606" i="6"/>
  <c r="H5607" i="6"/>
  <c r="H5608" i="6"/>
  <c r="H5609" i="6"/>
  <c r="H5610" i="6"/>
  <c r="H5611" i="6"/>
  <c r="H5612" i="6"/>
  <c r="H5613" i="6"/>
  <c r="H5614" i="6"/>
  <c r="H5615" i="6"/>
  <c r="H5616" i="6"/>
  <c r="H5617" i="6"/>
  <c r="H5618" i="6"/>
  <c r="H5619" i="6"/>
  <c r="H5620" i="6"/>
  <c r="H5621" i="6"/>
  <c r="H5622" i="6"/>
  <c r="H5623" i="6"/>
  <c r="H5624" i="6"/>
  <c r="H5625" i="6"/>
  <c r="H5626" i="6"/>
  <c r="H5627" i="6"/>
  <c r="H5628" i="6"/>
  <c r="H5629" i="6"/>
  <c r="H5630" i="6"/>
  <c r="H5631" i="6"/>
  <c r="H5632" i="6"/>
  <c r="H5633" i="6"/>
  <c r="H5634" i="6"/>
  <c r="H5635" i="6"/>
  <c r="H5636" i="6"/>
  <c r="H5637" i="6"/>
  <c r="H5638" i="6"/>
  <c r="H5639" i="6"/>
  <c r="H5640" i="6"/>
  <c r="H5641" i="6"/>
  <c r="H5642" i="6"/>
  <c r="H5643" i="6"/>
  <c r="H5644" i="6"/>
  <c r="H5645" i="6"/>
  <c r="H5646" i="6"/>
  <c r="H5647" i="6"/>
  <c r="H5648" i="6"/>
  <c r="H5649" i="6"/>
  <c r="H5650" i="6"/>
  <c r="H5651" i="6"/>
  <c r="H5652" i="6"/>
  <c r="H5653" i="6"/>
  <c r="H5654" i="6"/>
  <c r="H5655" i="6"/>
  <c r="H5656" i="6"/>
  <c r="H5657" i="6"/>
  <c r="H5658" i="6"/>
  <c r="H5659" i="6"/>
  <c r="H5660" i="6"/>
  <c r="H5661" i="6"/>
  <c r="H5662" i="6"/>
  <c r="H5663" i="6"/>
  <c r="H5664" i="6"/>
  <c r="H5665" i="6"/>
  <c r="H5666" i="6"/>
  <c r="H5667" i="6"/>
  <c r="H5668" i="6"/>
  <c r="H5669" i="6"/>
  <c r="H5670" i="6"/>
  <c r="H5671" i="6"/>
  <c r="H5672" i="6"/>
  <c r="H5673" i="6"/>
  <c r="H5674" i="6"/>
  <c r="H5675" i="6"/>
  <c r="H5676" i="6"/>
  <c r="H5677" i="6"/>
  <c r="H5678" i="6"/>
  <c r="H5679" i="6"/>
  <c r="H5680" i="6"/>
  <c r="H5681" i="6"/>
  <c r="H5682" i="6"/>
  <c r="H5683" i="6"/>
  <c r="H5684" i="6"/>
  <c r="H5685" i="6"/>
  <c r="H5686" i="6"/>
  <c r="H5687" i="6"/>
  <c r="H5688" i="6"/>
  <c r="H5689" i="6"/>
  <c r="H5690" i="6"/>
  <c r="H5691" i="6"/>
  <c r="H5692" i="6"/>
  <c r="H5693" i="6"/>
  <c r="H5694" i="6"/>
  <c r="H5695" i="6"/>
  <c r="H5696" i="6"/>
  <c r="H5697" i="6"/>
  <c r="H5698" i="6"/>
  <c r="H5699" i="6"/>
  <c r="H5700" i="6"/>
  <c r="H5701" i="6"/>
  <c r="H5702" i="6"/>
  <c r="H5703" i="6"/>
  <c r="H5704" i="6"/>
  <c r="H5705" i="6"/>
  <c r="H5706" i="6"/>
  <c r="H5707" i="6"/>
  <c r="H5708" i="6"/>
  <c r="H5709" i="6"/>
  <c r="H5710" i="6"/>
  <c r="H5711" i="6"/>
  <c r="H5712" i="6"/>
  <c r="H5713" i="6"/>
  <c r="H5714" i="6"/>
  <c r="H5715" i="6"/>
  <c r="H5716" i="6"/>
  <c r="H5717" i="6"/>
  <c r="H5718" i="6"/>
  <c r="H5719" i="6"/>
  <c r="H5720" i="6"/>
  <c r="H5721" i="6"/>
  <c r="H5722" i="6"/>
  <c r="H5723" i="6"/>
  <c r="H5724" i="6"/>
  <c r="H5725" i="6"/>
  <c r="H5726" i="6"/>
  <c r="H5727" i="6"/>
  <c r="H5728" i="6"/>
  <c r="H5729" i="6"/>
  <c r="H5730" i="6"/>
  <c r="H5731" i="6"/>
  <c r="H5732" i="6"/>
  <c r="H5733" i="6"/>
  <c r="H5734" i="6"/>
  <c r="H5735" i="6"/>
  <c r="H5736" i="6"/>
  <c r="H5737" i="6"/>
  <c r="H5738" i="6"/>
  <c r="H5739" i="6"/>
  <c r="H5740" i="6"/>
  <c r="H5741" i="6"/>
  <c r="H5742" i="6"/>
  <c r="H5743" i="6"/>
  <c r="H5744" i="6"/>
  <c r="H5745" i="6"/>
  <c r="H5746" i="6"/>
  <c r="H5747" i="6"/>
  <c r="H5748" i="6"/>
  <c r="H5749" i="6"/>
  <c r="H5750" i="6"/>
  <c r="H5751" i="6"/>
  <c r="H5752" i="6"/>
  <c r="H5753" i="6"/>
  <c r="H5754" i="6"/>
  <c r="H5755" i="6"/>
  <c r="H5756" i="6"/>
  <c r="H5757" i="6"/>
  <c r="H5758" i="6"/>
  <c r="H5759" i="6"/>
  <c r="H5760" i="6"/>
  <c r="H5761" i="6"/>
  <c r="H5762" i="6"/>
  <c r="H5763" i="6"/>
  <c r="H5764" i="6"/>
  <c r="H5765" i="6"/>
  <c r="H5766" i="6"/>
  <c r="H5767" i="6"/>
  <c r="H5768" i="6"/>
  <c r="H5769" i="6"/>
  <c r="H5770" i="6"/>
  <c r="H5771" i="6"/>
  <c r="H5772" i="6"/>
  <c r="H5773" i="6"/>
  <c r="H5774" i="6"/>
  <c r="H5775" i="6"/>
  <c r="H5776" i="6"/>
  <c r="H5777" i="6"/>
  <c r="H5778" i="6"/>
  <c r="H5779" i="6"/>
  <c r="H5780" i="6"/>
  <c r="H5781" i="6"/>
  <c r="H5782" i="6"/>
  <c r="H5783" i="6"/>
  <c r="H5784" i="6"/>
  <c r="H5785" i="6"/>
  <c r="H5786" i="6"/>
  <c r="H5787" i="6"/>
  <c r="H5788" i="6"/>
  <c r="H5789" i="6"/>
  <c r="H5790" i="6"/>
  <c r="H5791" i="6"/>
  <c r="H5792" i="6"/>
  <c r="H5793" i="6"/>
  <c r="H5794" i="6"/>
  <c r="H5795" i="6"/>
  <c r="H5796" i="6"/>
  <c r="H5797" i="6"/>
  <c r="H5798" i="6"/>
  <c r="H5799" i="6"/>
  <c r="H5800" i="6"/>
  <c r="H5801" i="6"/>
  <c r="H5802" i="6"/>
  <c r="H5803" i="6"/>
  <c r="H5804" i="6"/>
  <c r="H5805" i="6"/>
  <c r="H5806" i="6"/>
  <c r="H5807" i="6"/>
  <c r="H5808" i="6"/>
  <c r="H5809" i="6"/>
  <c r="H5810" i="6"/>
  <c r="H5811" i="6"/>
  <c r="H5812" i="6"/>
  <c r="H5813" i="6"/>
  <c r="H5814" i="6"/>
  <c r="H5815" i="6"/>
  <c r="H5816" i="6"/>
  <c r="H5817" i="6"/>
  <c r="H5818" i="6"/>
  <c r="H5819" i="6"/>
  <c r="H5820" i="6"/>
  <c r="H5821" i="6"/>
  <c r="H5822" i="6"/>
  <c r="H5823" i="6"/>
  <c r="H5824" i="6"/>
  <c r="H5825" i="6"/>
  <c r="H5826" i="6"/>
  <c r="H5827" i="6"/>
  <c r="H5828" i="6"/>
  <c r="H5829" i="6"/>
  <c r="H5830" i="6"/>
  <c r="H5831" i="6"/>
  <c r="H5832" i="6"/>
  <c r="H5833" i="6"/>
  <c r="H5834" i="6"/>
  <c r="H5835" i="6"/>
  <c r="H5836" i="6"/>
  <c r="H5837" i="6"/>
  <c r="H5838" i="6"/>
  <c r="H5839" i="6"/>
  <c r="H5840" i="6"/>
  <c r="H5841" i="6"/>
  <c r="H5842" i="6"/>
  <c r="H5843" i="6"/>
  <c r="H5844" i="6"/>
  <c r="H5845" i="6"/>
  <c r="H5846" i="6"/>
  <c r="H5847" i="6"/>
  <c r="H5848" i="6"/>
  <c r="H5849" i="6"/>
  <c r="H5850" i="6"/>
  <c r="H5851" i="6"/>
  <c r="H5852" i="6"/>
  <c r="H5853" i="6"/>
  <c r="H5854" i="6"/>
  <c r="H5855" i="6"/>
  <c r="H5856" i="6"/>
  <c r="H5857" i="6"/>
  <c r="H5858" i="6"/>
  <c r="H5859" i="6"/>
  <c r="H5860" i="6"/>
  <c r="H5861" i="6"/>
  <c r="H5862" i="6"/>
  <c r="H5863" i="6"/>
  <c r="H5864" i="6"/>
  <c r="H5865" i="6"/>
  <c r="H5866" i="6"/>
  <c r="H5867" i="6"/>
  <c r="H5868" i="6"/>
  <c r="H5869" i="6"/>
  <c r="H5870" i="6"/>
  <c r="H5871" i="6"/>
  <c r="H5872" i="6"/>
  <c r="H5873" i="6"/>
  <c r="H5874" i="6"/>
  <c r="H5875" i="6"/>
  <c r="H5876" i="6"/>
  <c r="H5877" i="6"/>
  <c r="H5878" i="6"/>
  <c r="H5879" i="6"/>
  <c r="H5880" i="6"/>
  <c r="H5881" i="6"/>
  <c r="H5882" i="6"/>
  <c r="H5883" i="6"/>
  <c r="H5884" i="6"/>
  <c r="H5885" i="6"/>
  <c r="H5886" i="6"/>
  <c r="H5887" i="6"/>
  <c r="H5888" i="6"/>
  <c r="H5889" i="6"/>
  <c r="H5890" i="6"/>
  <c r="H5891" i="6"/>
  <c r="H5892" i="6"/>
  <c r="H5893" i="6"/>
  <c r="H5894" i="6"/>
  <c r="H5895" i="6"/>
  <c r="H5896" i="6"/>
  <c r="H5897" i="6"/>
  <c r="H5898" i="6"/>
  <c r="H5899" i="6"/>
  <c r="H5900" i="6"/>
  <c r="H5901" i="6"/>
  <c r="H5902" i="6"/>
  <c r="H5903" i="6"/>
  <c r="H5904" i="6"/>
  <c r="H5905" i="6"/>
  <c r="H5906" i="6"/>
  <c r="H5907" i="6"/>
  <c r="H5908" i="6"/>
  <c r="H5909" i="6"/>
  <c r="H5910" i="6"/>
  <c r="H5911" i="6"/>
  <c r="H5912" i="6"/>
  <c r="H5913" i="6"/>
  <c r="H5914" i="6"/>
  <c r="H5915" i="6"/>
  <c r="H5916" i="6"/>
  <c r="H5917" i="6"/>
  <c r="H5918" i="6"/>
  <c r="H5919" i="6"/>
  <c r="H5920" i="6"/>
  <c r="H5921" i="6"/>
  <c r="H5922" i="6"/>
  <c r="H5923" i="6"/>
  <c r="H5924" i="6"/>
  <c r="H5925" i="6"/>
  <c r="H5926" i="6"/>
  <c r="H5927" i="6"/>
  <c r="H5928" i="6"/>
  <c r="H5929" i="6"/>
  <c r="H5930" i="6"/>
  <c r="H5931" i="6"/>
  <c r="H5932" i="6"/>
  <c r="H5933" i="6"/>
  <c r="H5934" i="6"/>
  <c r="H5935" i="6"/>
  <c r="H5936" i="6"/>
  <c r="H5937" i="6"/>
  <c r="H5938" i="6"/>
  <c r="H5939" i="6"/>
  <c r="H5940" i="6"/>
  <c r="H5941" i="6"/>
  <c r="H5942" i="6"/>
  <c r="H5943" i="6"/>
  <c r="H5944" i="6"/>
  <c r="H5945" i="6"/>
  <c r="H5946" i="6"/>
  <c r="H5947" i="6"/>
  <c r="H5948" i="6"/>
  <c r="H5949" i="6"/>
  <c r="H5950" i="6"/>
  <c r="H5951" i="6"/>
  <c r="H5952" i="6"/>
  <c r="H5953" i="6"/>
  <c r="H5954" i="6"/>
  <c r="H5955" i="6"/>
  <c r="H5956" i="6"/>
  <c r="H5957" i="6"/>
  <c r="H5958" i="6"/>
  <c r="H5959" i="6"/>
  <c r="H5960" i="6"/>
  <c r="H5961" i="6"/>
  <c r="H5962" i="6"/>
  <c r="H5963" i="6"/>
  <c r="H5964" i="6"/>
  <c r="H5965" i="6"/>
  <c r="H5966" i="6"/>
  <c r="H5967" i="6"/>
  <c r="H5968" i="6"/>
  <c r="H5969" i="6"/>
  <c r="H5970" i="6"/>
  <c r="H5971" i="6"/>
  <c r="H5972" i="6"/>
  <c r="H5973" i="6"/>
  <c r="H5974" i="6"/>
  <c r="H5975" i="6"/>
  <c r="H5976" i="6"/>
  <c r="H5977" i="6"/>
  <c r="H5978" i="6"/>
  <c r="H5979" i="6"/>
  <c r="H5980" i="6"/>
  <c r="H5981" i="6"/>
  <c r="H5982" i="6"/>
  <c r="H5983" i="6"/>
  <c r="H5984" i="6"/>
  <c r="H5985" i="6"/>
  <c r="H5986" i="6"/>
  <c r="H5987" i="6"/>
  <c r="H5988" i="6"/>
  <c r="H5989" i="6"/>
  <c r="H5990" i="6"/>
  <c r="H5991" i="6"/>
  <c r="H5992" i="6"/>
  <c r="H5993" i="6"/>
  <c r="H5994" i="6"/>
  <c r="H5995" i="6"/>
  <c r="H5996" i="6"/>
  <c r="H5997" i="6"/>
  <c r="H5998" i="6"/>
  <c r="H5999" i="6"/>
  <c r="H6000" i="6"/>
  <c r="H6001" i="6"/>
  <c r="H6002" i="6"/>
  <c r="H6003" i="6"/>
  <c r="H6004" i="6"/>
  <c r="H6005" i="6"/>
  <c r="H6006" i="6"/>
  <c r="H6007" i="6"/>
  <c r="H6008" i="6"/>
  <c r="H6009" i="6"/>
  <c r="H6010" i="6"/>
  <c r="H6011" i="6"/>
  <c r="H6012" i="6"/>
  <c r="H6013" i="6"/>
  <c r="H6014" i="6"/>
  <c r="H6015" i="6"/>
  <c r="H6016" i="6"/>
  <c r="H6017" i="6"/>
  <c r="H6018" i="6"/>
  <c r="H6019" i="6"/>
  <c r="H6020" i="6"/>
  <c r="H6021" i="6"/>
  <c r="H6022" i="6"/>
  <c r="H6023" i="6"/>
  <c r="H6024" i="6"/>
  <c r="H6025" i="6"/>
  <c r="H6026" i="6"/>
  <c r="H6027" i="6"/>
  <c r="H6028" i="6"/>
  <c r="H6029" i="6"/>
  <c r="H6030" i="6"/>
  <c r="H6031" i="6"/>
  <c r="H6032" i="6"/>
  <c r="H6033" i="6"/>
  <c r="H6034" i="6"/>
  <c r="H6035" i="6"/>
  <c r="H6036" i="6"/>
  <c r="H6037" i="6"/>
  <c r="H6038" i="6"/>
  <c r="H6039" i="6"/>
  <c r="H6040" i="6"/>
  <c r="H6041" i="6"/>
  <c r="H6042" i="6"/>
  <c r="H6043" i="6"/>
  <c r="H6044" i="6"/>
  <c r="H6045" i="6"/>
  <c r="H6046" i="6"/>
  <c r="H6047" i="6"/>
  <c r="H6048" i="6"/>
  <c r="H6049" i="6"/>
  <c r="H6050" i="6"/>
  <c r="H6051" i="6"/>
  <c r="H6052" i="6"/>
  <c r="H6053" i="6"/>
  <c r="H6054" i="6"/>
  <c r="H6055" i="6"/>
  <c r="H6056" i="6"/>
  <c r="H6057" i="6"/>
  <c r="H6058" i="6"/>
  <c r="H6059" i="6"/>
  <c r="H6060" i="6"/>
  <c r="H6061" i="6"/>
  <c r="H6062" i="6"/>
  <c r="H6063" i="6"/>
  <c r="H6064" i="6"/>
  <c r="H6065" i="6"/>
  <c r="H6066" i="6"/>
  <c r="H6067" i="6"/>
  <c r="H6068" i="6"/>
  <c r="H6069" i="6"/>
  <c r="H6070" i="6"/>
  <c r="H6071" i="6"/>
  <c r="H6072" i="6"/>
  <c r="H6073" i="6"/>
  <c r="H6074" i="6"/>
  <c r="H6075" i="6"/>
  <c r="H6076" i="6"/>
  <c r="H6077" i="6"/>
  <c r="H6078" i="6"/>
  <c r="H6079" i="6"/>
  <c r="H6080" i="6"/>
  <c r="H6081" i="6"/>
  <c r="H6082" i="6"/>
  <c r="H6083" i="6"/>
  <c r="H6084" i="6"/>
  <c r="H6085" i="6"/>
  <c r="H6086" i="6"/>
  <c r="H6087" i="6"/>
  <c r="H6088" i="6"/>
  <c r="H6089" i="6"/>
  <c r="H6090" i="6"/>
  <c r="H6091" i="6"/>
  <c r="H6092" i="6"/>
  <c r="H6093" i="6"/>
  <c r="H6094" i="6"/>
  <c r="H6095" i="6"/>
  <c r="H6096" i="6"/>
  <c r="H6097" i="6"/>
  <c r="H6098" i="6"/>
  <c r="H6099" i="6"/>
  <c r="H6100" i="6"/>
  <c r="H6101" i="6"/>
  <c r="H6102" i="6"/>
  <c r="H6103" i="6"/>
  <c r="H6104" i="6"/>
  <c r="H6105" i="6"/>
  <c r="H6106" i="6"/>
  <c r="H6107" i="6"/>
  <c r="H6108" i="6"/>
  <c r="H6109" i="6"/>
  <c r="H6110" i="6"/>
  <c r="H6111" i="6"/>
  <c r="H6112" i="6"/>
  <c r="H6113" i="6"/>
  <c r="H6114" i="6"/>
  <c r="H6115" i="6"/>
  <c r="H6116" i="6"/>
  <c r="H6117" i="6"/>
  <c r="H6118" i="6"/>
  <c r="H6119" i="6"/>
  <c r="H6120" i="6"/>
  <c r="H6121" i="6"/>
  <c r="H6122" i="6"/>
  <c r="H6123" i="6"/>
  <c r="H6124" i="6"/>
  <c r="H6125" i="6"/>
  <c r="H6126" i="6"/>
  <c r="H6127" i="6"/>
  <c r="H6128" i="6"/>
  <c r="H6129" i="6"/>
  <c r="H6130" i="6"/>
  <c r="H6131" i="6"/>
  <c r="H6132" i="6"/>
  <c r="H6133" i="6"/>
  <c r="H6134" i="6"/>
  <c r="H6135" i="6"/>
  <c r="H6136" i="6"/>
  <c r="H6137" i="6"/>
  <c r="H6138" i="6"/>
  <c r="H6139" i="6"/>
  <c r="H6140" i="6"/>
  <c r="H6141" i="6"/>
  <c r="H6142" i="6"/>
  <c r="H6143" i="6"/>
  <c r="H6144" i="6"/>
  <c r="H6145" i="6"/>
  <c r="H6146" i="6"/>
  <c r="H6147" i="6"/>
  <c r="H6148" i="6"/>
  <c r="H6149" i="6"/>
  <c r="H6150" i="6"/>
  <c r="H6151" i="6"/>
  <c r="H6152" i="6"/>
  <c r="H6153" i="6"/>
  <c r="H6154" i="6"/>
  <c r="H6155" i="6"/>
  <c r="H6156" i="6"/>
  <c r="H6157" i="6"/>
  <c r="H6158" i="6"/>
  <c r="H6159" i="6"/>
  <c r="H6160" i="6"/>
  <c r="H6161" i="6"/>
  <c r="H6162" i="6"/>
  <c r="H6163" i="6"/>
  <c r="H6164" i="6"/>
  <c r="H6165" i="6"/>
  <c r="H6166" i="6"/>
  <c r="H6167" i="6"/>
  <c r="H6168" i="6"/>
  <c r="H6169" i="6"/>
  <c r="H6170" i="6"/>
  <c r="H6171" i="6"/>
  <c r="H6172" i="6"/>
  <c r="H6173" i="6"/>
  <c r="H6174" i="6"/>
  <c r="H6175" i="6"/>
  <c r="H6176" i="6"/>
  <c r="H6177" i="6"/>
  <c r="H6178" i="6"/>
  <c r="H6179" i="6"/>
  <c r="H6180" i="6"/>
  <c r="H6181" i="6"/>
  <c r="H6182" i="6"/>
  <c r="H6183" i="6"/>
  <c r="H6184" i="6"/>
  <c r="H6185" i="6"/>
  <c r="H6186" i="6"/>
  <c r="H6187" i="6"/>
  <c r="H6188" i="6"/>
  <c r="H6189" i="6"/>
  <c r="H6190" i="6"/>
  <c r="H6191" i="6"/>
  <c r="H6192" i="6"/>
  <c r="H6193" i="6"/>
  <c r="H6194" i="6"/>
  <c r="H6195" i="6"/>
  <c r="H6196" i="6"/>
  <c r="H6197" i="6"/>
  <c r="H6198" i="6"/>
  <c r="H6199" i="6"/>
  <c r="H6200" i="6"/>
  <c r="H6201" i="6"/>
  <c r="H6202" i="6"/>
  <c r="H6203" i="6"/>
  <c r="H6204" i="6"/>
  <c r="H6205" i="6"/>
  <c r="H6206" i="6"/>
  <c r="H6207" i="6"/>
  <c r="H6208" i="6"/>
  <c r="H6209" i="6"/>
  <c r="H6210" i="6"/>
  <c r="H6211" i="6"/>
  <c r="H6212" i="6"/>
  <c r="H6213" i="6"/>
  <c r="H6214" i="6"/>
  <c r="H6215" i="6"/>
  <c r="H6216" i="6"/>
  <c r="H6217" i="6"/>
  <c r="H6218" i="6"/>
  <c r="H6219" i="6"/>
  <c r="H6220" i="6"/>
  <c r="H6221" i="6"/>
  <c r="H6222" i="6"/>
  <c r="H6223" i="6"/>
  <c r="H6224" i="6"/>
  <c r="H6225" i="6"/>
  <c r="H6226" i="6"/>
  <c r="H6227" i="6"/>
  <c r="H6228" i="6"/>
  <c r="H6229" i="6"/>
  <c r="H6230" i="6"/>
  <c r="H6231" i="6"/>
  <c r="H6232" i="6"/>
  <c r="H6233" i="6"/>
  <c r="H6234" i="6"/>
  <c r="H6235" i="6"/>
  <c r="H6236" i="6"/>
  <c r="H6237" i="6"/>
  <c r="H6238" i="6"/>
  <c r="H6239" i="6"/>
  <c r="H6240" i="6"/>
  <c r="H6241" i="6"/>
  <c r="H6242" i="6"/>
  <c r="H6243" i="6"/>
  <c r="H6244" i="6"/>
  <c r="H6245" i="6"/>
  <c r="H6246" i="6"/>
  <c r="H6247" i="6"/>
  <c r="H6248" i="6"/>
  <c r="H6249" i="6"/>
  <c r="H6250" i="6"/>
  <c r="H6251" i="6"/>
  <c r="H6252" i="6"/>
  <c r="H6253" i="6"/>
  <c r="H6254" i="6"/>
  <c r="H6255" i="6"/>
  <c r="H6256" i="6"/>
  <c r="H6257" i="6"/>
  <c r="H6258" i="6"/>
  <c r="H6259" i="6"/>
  <c r="H6260" i="6"/>
  <c r="H6261" i="6"/>
  <c r="H6262" i="6"/>
  <c r="H6263" i="6"/>
  <c r="H6264" i="6"/>
  <c r="H6265" i="6"/>
  <c r="H6266" i="6"/>
  <c r="H6267" i="6"/>
  <c r="H6268" i="6"/>
  <c r="H6269" i="6"/>
  <c r="H6270" i="6"/>
  <c r="H6271" i="6"/>
  <c r="H6272" i="6"/>
  <c r="H6273" i="6"/>
  <c r="H6274" i="6"/>
  <c r="H6275" i="6"/>
  <c r="H6276" i="6"/>
  <c r="H6277" i="6"/>
  <c r="H6278" i="6"/>
  <c r="H6279" i="6"/>
  <c r="H6280" i="6"/>
  <c r="H6281" i="6"/>
  <c r="H6282" i="6"/>
  <c r="H6283" i="6"/>
  <c r="H6284" i="6"/>
  <c r="H6285" i="6"/>
  <c r="H6286" i="6"/>
  <c r="H6287" i="6"/>
  <c r="H6288" i="6"/>
  <c r="H6289" i="6"/>
  <c r="H6290" i="6"/>
  <c r="H6291" i="6"/>
  <c r="H6292" i="6"/>
  <c r="H6293" i="6"/>
  <c r="H6294" i="6"/>
  <c r="H6295" i="6"/>
  <c r="H6296" i="6"/>
  <c r="H6297" i="6"/>
  <c r="H6298" i="6"/>
  <c r="H6299" i="6"/>
  <c r="H6300" i="6"/>
  <c r="H6301" i="6"/>
  <c r="H6302" i="6"/>
  <c r="H6303" i="6"/>
  <c r="H6304" i="6"/>
  <c r="H6305" i="6"/>
  <c r="H6306" i="6"/>
  <c r="H6307" i="6"/>
  <c r="H6308" i="6"/>
  <c r="H6309" i="6"/>
  <c r="H6310" i="6"/>
  <c r="H6311" i="6"/>
  <c r="H6312" i="6"/>
  <c r="H6313" i="6"/>
  <c r="H6314" i="6"/>
  <c r="H6315" i="6"/>
  <c r="H6316" i="6"/>
  <c r="H6317" i="6"/>
  <c r="H6318" i="6"/>
  <c r="H6319" i="6"/>
  <c r="H6320" i="6"/>
  <c r="H6321" i="6"/>
  <c r="H6322" i="6"/>
  <c r="H6323" i="6"/>
  <c r="H6324" i="6"/>
  <c r="H6325" i="6"/>
  <c r="H6326" i="6"/>
  <c r="H6327" i="6"/>
  <c r="H6328" i="6"/>
  <c r="H6329" i="6"/>
  <c r="H6330" i="6"/>
  <c r="H6331" i="6"/>
  <c r="H6332" i="6"/>
  <c r="H6333" i="6"/>
  <c r="H6334" i="6"/>
  <c r="H6335" i="6"/>
  <c r="H6336" i="6"/>
  <c r="H6337" i="6"/>
  <c r="H6338" i="6"/>
  <c r="H6339" i="6"/>
  <c r="H6340" i="6"/>
  <c r="H6341" i="6"/>
  <c r="H6342" i="6"/>
  <c r="H6343" i="6"/>
  <c r="H6344" i="6"/>
  <c r="H6345" i="6"/>
  <c r="H6346" i="6"/>
  <c r="H6347" i="6"/>
  <c r="H6348" i="6"/>
  <c r="H6349" i="6"/>
  <c r="H6350" i="6"/>
  <c r="H6351" i="6"/>
  <c r="H6352" i="6"/>
  <c r="H6353" i="6"/>
  <c r="H6354" i="6"/>
  <c r="H6355" i="6"/>
  <c r="H6356" i="6"/>
  <c r="H6357" i="6"/>
  <c r="H6358" i="6"/>
  <c r="H6359" i="6"/>
  <c r="H6360" i="6"/>
  <c r="H6361" i="6"/>
  <c r="H6362" i="6"/>
  <c r="H6363" i="6"/>
  <c r="H6364" i="6"/>
  <c r="H6365" i="6"/>
  <c r="H6366" i="6"/>
  <c r="H6367" i="6"/>
  <c r="H6368" i="6"/>
  <c r="H6369" i="6"/>
  <c r="H6370" i="6"/>
  <c r="H6371" i="6"/>
  <c r="H6372" i="6"/>
  <c r="H6373" i="6"/>
  <c r="H6374" i="6"/>
  <c r="H6375" i="6"/>
  <c r="H6376" i="6"/>
  <c r="H6377" i="6"/>
  <c r="H6378" i="6"/>
  <c r="H6379" i="6"/>
  <c r="H6380" i="6"/>
  <c r="H6381" i="6"/>
  <c r="H6382" i="6"/>
  <c r="H6383" i="6"/>
  <c r="H6384" i="6"/>
  <c r="H6385" i="6"/>
  <c r="H6386" i="6"/>
  <c r="H6387" i="6"/>
  <c r="H6388" i="6"/>
  <c r="H6389" i="6"/>
  <c r="H6390" i="6"/>
  <c r="H6391" i="6"/>
  <c r="H6392" i="6"/>
  <c r="H6393" i="6"/>
  <c r="H6394" i="6"/>
  <c r="H6395" i="6"/>
  <c r="H6396" i="6"/>
  <c r="H6397" i="6"/>
  <c r="H6398" i="6"/>
  <c r="H6399" i="6"/>
  <c r="H6400" i="6"/>
  <c r="H6401" i="6"/>
  <c r="H6402" i="6"/>
  <c r="H6403" i="6"/>
  <c r="H6404" i="6"/>
  <c r="H6405" i="6"/>
  <c r="H6406" i="6"/>
  <c r="H6407" i="6"/>
  <c r="H6408" i="6"/>
  <c r="H6409" i="6"/>
  <c r="H6410" i="6"/>
  <c r="H6411" i="6"/>
  <c r="H6412" i="6"/>
  <c r="H6413" i="6"/>
  <c r="H6414" i="6"/>
  <c r="H6415" i="6"/>
  <c r="H6416" i="6"/>
  <c r="H6417" i="6"/>
  <c r="H6418" i="6"/>
  <c r="H6419" i="6"/>
  <c r="H6420" i="6"/>
  <c r="H6421" i="6"/>
  <c r="H6422" i="6"/>
  <c r="H6423" i="6"/>
  <c r="H6424" i="6"/>
  <c r="H6425" i="6"/>
  <c r="H6426" i="6"/>
  <c r="H6427" i="6"/>
  <c r="H6428" i="6"/>
  <c r="H6429" i="6"/>
  <c r="H6430" i="6"/>
  <c r="H6431" i="6"/>
  <c r="H6432" i="6"/>
  <c r="H6433" i="6"/>
  <c r="H6434" i="6"/>
  <c r="H6435" i="6"/>
  <c r="H6436" i="6"/>
  <c r="H6437" i="6"/>
  <c r="H6438" i="6"/>
  <c r="H6439" i="6"/>
  <c r="H6440" i="6"/>
  <c r="H6441" i="6"/>
  <c r="H6442" i="6"/>
  <c r="H6443" i="6"/>
  <c r="H6444" i="6"/>
  <c r="H6445" i="6"/>
  <c r="H6446" i="6"/>
  <c r="H6447" i="6"/>
  <c r="H6448" i="6"/>
  <c r="H6449" i="6"/>
  <c r="H6450" i="6"/>
  <c r="H6451" i="6"/>
  <c r="H6452" i="6"/>
  <c r="H6453" i="6"/>
  <c r="H6454" i="6"/>
  <c r="H6455" i="6"/>
  <c r="H6456" i="6"/>
  <c r="H6457" i="6"/>
  <c r="H6458" i="6"/>
  <c r="H6459" i="6"/>
  <c r="H6460" i="6"/>
  <c r="H6461" i="6"/>
  <c r="H6462" i="6"/>
  <c r="H6463" i="6"/>
  <c r="H6464" i="6"/>
  <c r="H6465" i="6"/>
  <c r="H6466" i="6"/>
  <c r="H6467" i="6"/>
  <c r="H6468" i="6"/>
  <c r="H6469" i="6"/>
  <c r="H6470" i="6"/>
  <c r="H6471" i="6"/>
  <c r="H6472" i="6"/>
  <c r="H6473" i="6"/>
  <c r="H6474" i="6"/>
  <c r="H6475" i="6"/>
  <c r="H6476" i="6"/>
  <c r="H6477" i="6"/>
  <c r="H6478" i="6"/>
  <c r="H6479" i="6"/>
  <c r="H6480" i="6"/>
  <c r="H6481" i="6"/>
  <c r="H6482" i="6"/>
  <c r="H6483" i="6"/>
  <c r="H6484" i="6"/>
  <c r="H6485" i="6"/>
  <c r="H6486" i="6"/>
  <c r="H6487" i="6"/>
  <c r="H6488" i="6"/>
  <c r="H6489" i="6"/>
  <c r="H6490" i="6"/>
  <c r="H6491" i="6"/>
  <c r="H6492" i="6"/>
  <c r="H6493" i="6"/>
  <c r="H6494" i="6"/>
  <c r="H6495" i="6"/>
  <c r="H6496" i="6"/>
  <c r="H6497" i="6"/>
  <c r="H6498" i="6"/>
  <c r="H6499" i="6"/>
  <c r="H6500" i="6"/>
  <c r="H6501" i="6"/>
  <c r="H6502" i="6"/>
  <c r="H6503" i="6"/>
  <c r="H6504" i="6"/>
  <c r="H6505" i="6"/>
  <c r="H6506" i="6"/>
  <c r="H6507" i="6"/>
  <c r="H6508" i="6"/>
  <c r="H6509" i="6"/>
  <c r="H6510" i="6"/>
  <c r="H6511" i="6"/>
  <c r="H6512" i="6"/>
  <c r="H6513" i="6"/>
  <c r="H6514" i="6"/>
  <c r="H6515" i="6"/>
  <c r="H6516" i="6"/>
  <c r="H6517" i="6"/>
  <c r="H6518" i="6"/>
  <c r="H6519" i="6"/>
  <c r="H6520" i="6"/>
  <c r="H6521" i="6"/>
  <c r="H6522" i="6"/>
  <c r="H6523" i="6"/>
  <c r="H6524" i="6"/>
  <c r="H6525" i="6"/>
  <c r="H6526" i="6"/>
  <c r="H6527" i="6"/>
  <c r="H6528" i="6"/>
  <c r="H6529" i="6"/>
  <c r="H6530" i="6"/>
  <c r="H6531" i="6"/>
  <c r="H6532" i="6"/>
  <c r="H6533" i="6"/>
  <c r="H6534" i="6"/>
  <c r="H6535" i="6"/>
  <c r="H6536" i="6"/>
  <c r="H6537" i="6"/>
  <c r="H6538" i="6"/>
  <c r="H6539" i="6"/>
  <c r="H6540" i="6"/>
  <c r="H6541" i="6"/>
  <c r="H6542" i="6"/>
  <c r="H6543" i="6"/>
  <c r="H6544" i="6"/>
  <c r="H6545" i="6"/>
  <c r="H6546" i="6"/>
  <c r="H6547" i="6"/>
  <c r="H6548" i="6"/>
  <c r="H6549" i="6"/>
  <c r="H6550" i="6"/>
  <c r="H6551" i="6"/>
  <c r="H6552" i="6"/>
  <c r="H6553" i="6"/>
  <c r="H6554" i="6"/>
  <c r="H6555" i="6"/>
  <c r="H6556" i="6"/>
  <c r="H6557" i="6"/>
  <c r="H6558" i="6"/>
  <c r="H6559" i="6"/>
  <c r="H6560" i="6"/>
  <c r="H6561" i="6"/>
  <c r="H6562" i="6"/>
  <c r="H6563" i="6"/>
  <c r="H6564" i="6"/>
  <c r="H6565" i="6"/>
  <c r="H6566" i="6"/>
  <c r="H6567" i="6"/>
  <c r="H6568" i="6"/>
  <c r="H6569" i="6"/>
  <c r="H6570" i="6"/>
  <c r="H6571" i="6"/>
  <c r="H6572" i="6"/>
  <c r="H6573" i="6"/>
  <c r="H6574" i="6"/>
  <c r="H6575" i="6"/>
  <c r="H6576" i="6"/>
  <c r="H6577" i="6"/>
  <c r="H6578" i="6"/>
  <c r="H6579" i="6"/>
  <c r="H6580" i="6"/>
  <c r="H6581" i="6"/>
  <c r="H6582" i="6"/>
  <c r="H6583" i="6"/>
  <c r="H6584" i="6"/>
  <c r="H6585" i="6"/>
  <c r="H6586" i="6"/>
  <c r="H6587" i="6"/>
  <c r="H6588" i="6"/>
  <c r="H6589" i="6"/>
  <c r="H6590" i="6"/>
  <c r="H6591" i="6"/>
  <c r="H6592" i="6"/>
  <c r="H6593" i="6"/>
  <c r="H6594" i="6"/>
  <c r="H6595" i="6"/>
  <c r="H6596" i="6"/>
  <c r="H6597" i="6"/>
  <c r="H6598" i="6"/>
  <c r="H6599" i="6"/>
  <c r="H6600" i="6"/>
  <c r="H6601" i="6"/>
  <c r="H6602" i="6"/>
  <c r="H6603" i="6"/>
  <c r="H6604" i="6"/>
  <c r="H6605" i="6"/>
  <c r="H6606" i="6"/>
  <c r="H6607" i="6"/>
  <c r="H6608" i="6"/>
  <c r="H6609" i="6"/>
  <c r="H6610" i="6"/>
  <c r="H6611" i="6"/>
  <c r="H6612" i="6"/>
  <c r="H6613" i="6"/>
  <c r="H6614" i="6"/>
  <c r="H6615" i="6"/>
  <c r="H6616" i="6"/>
  <c r="H6617" i="6"/>
  <c r="H6618" i="6"/>
  <c r="H6619" i="6"/>
  <c r="H6620" i="6"/>
  <c r="H6621" i="6"/>
  <c r="H6622" i="6"/>
  <c r="H6623" i="6"/>
  <c r="H6624" i="6"/>
  <c r="H6625" i="6"/>
  <c r="H6626" i="6"/>
  <c r="H6627" i="6"/>
  <c r="H6628" i="6"/>
  <c r="H6629" i="6"/>
  <c r="H6630" i="6"/>
  <c r="H6631" i="6"/>
  <c r="H6632" i="6"/>
  <c r="H6633" i="6"/>
  <c r="H6634" i="6"/>
  <c r="H6635" i="6"/>
  <c r="H6636" i="6"/>
  <c r="H6637" i="6"/>
  <c r="H6638" i="6"/>
  <c r="H6639" i="6"/>
  <c r="H6640" i="6"/>
  <c r="H6641" i="6"/>
  <c r="H6642" i="6"/>
  <c r="H6643" i="6"/>
  <c r="H6644" i="6"/>
  <c r="H6645" i="6"/>
  <c r="H6646" i="6"/>
  <c r="H6647" i="6"/>
  <c r="H6648" i="6"/>
  <c r="H6649" i="6"/>
  <c r="H6650" i="6"/>
  <c r="H6651" i="6"/>
  <c r="H6652" i="6"/>
  <c r="H6653" i="6"/>
  <c r="H6654" i="6"/>
  <c r="H6655" i="6"/>
  <c r="H6656" i="6"/>
  <c r="H6657" i="6"/>
  <c r="H6658" i="6"/>
  <c r="H6659" i="6"/>
  <c r="H6660" i="6"/>
  <c r="H6661" i="6"/>
  <c r="H6662" i="6"/>
  <c r="H6663" i="6"/>
  <c r="H6664" i="6"/>
  <c r="H6665" i="6"/>
  <c r="H6666" i="6"/>
  <c r="H6667" i="6"/>
  <c r="H6668" i="6"/>
  <c r="H6669" i="6"/>
  <c r="H6670" i="6"/>
  <c r="H6671" i="6"/>
  <c r="H6672" i="6"/>
  <c r="H6673" i="6"/>
  <c r="H6674" i="6"/>
  <c r="H6675" i="6"/>
  <c r="H6676" i="6"/>
  <c r="H6677" i="6"/>
  <c r="H6678" i="6"/>
  <c r="H6679" i="6"/>
  <c r="H6680" i="6"/>
  <c r="H6681" i="6"/>
  <c r="H6682" i="6"/>
  <c r="H6683" i="6"/>
  <c r="H6684" i="6"/>
  <c r="H6685" i="6"/>
  <c r="H6686" i="6"/>
  <c r="H6687" i="6"/>
  <c r="H6688" i="6"/>
  <c r="H6689" i="6"/>
  <c r="H6690" i="6"/>
  <c r="H6691" i="6"/>
  <c r="H6692" i="6"/>
  <c r="H6693" i="6"/>
  <c r="H6694" i="6"/>
  <c r="H6695" i="6"/>
  <c r="H6696" i="6"/>
  <c r="H6697" i="6"/>
  <c r="H6698" i="6"/>
  <c r="H6699" i="6"/>
  <c r="H6700" i="6"/>
  <c r="H6701" i="6"/>
  <c r="H6702" i="6"/>
  <c r="H6703" i="6"/>
  <c r="H6704" i="6"/>
  <c r="H6705" i="6"/>
  <c r="H6706" i="6"/>
  <c r="H6707" i="6"/>
  <c r="H6708" i="6"/>
  <c r="H6709" i="6"/>
  <c r="H6710" i="6"/>
  <c r="H6711" i="6"/>
  <c r="H6712" i="6"/>
  <c r="H6713" i="6"/>
  <c r="H6714" i="6"/>
  <c r="H6715" i="6"/>
  <c r="H6716" i="6"/>
  <c r="H6717" i="6"/>
  <c r="H6718" i="6"/>
  <c r="H6719" i="6"/>
  <c r="H6720" i="6"/>
  <c r="H6721" i="6"/>
  <c r="H6722" i="6"/>
  <c r="H6723" i="6"/>
  <c r="H6724" i="6"/>
  <c r="H6725" i="6"/>
  <c r="H6726" i="6"/>
  <c r="H6727" i="6"/>
  <c r="H6728" i="6"/>
  <c r="H6729" i="6"/>
  <c r="H6730" i="6"/>
  <c r="H6731" i="6"/>
  <c r="H6732" i="6"/>
  <c r="H6733" i="6"/>
  <c r="H6734" i="6"/>
  <c r="H6735" i="6"/>
  <c r="H6736" i="6"/>
  <c r="H6737" i="6"/>
  <c r="H6738" i="6"/>
  <c r="H6739" i="6"/>
  <c r="H6740" i="6"/>
  <c r="H6741" i="6"/>
  <c r="H6742" i="6"/>
  <c r="H6743" i="6"/>
  <c r="H6744" i="6"/>
  <c r="H6745" i="6"/>
  <c r="H6746" i="6"/>
  <c r="H6747" i="6"/>
  <c r="H6748" i="6"/>
  <c r="H6749" i="6"/>
  <c r="H6750" i="6"/>
  <c r="H6751" i="6"/>
  <c r="H6752" i="6"/>
  <c r="H6753" i="6"/>
  <c r="H6754" i="6"/>
  <c r="H6755" i="6"/>
  <c r="H6756" i="6"/>
  <c r="H6757" i="6"/>
  <c r="H6758" i="6"/>
  <c r="H6759" i="6"/>
  <c r="H6760" i="6"/>
  <c r="H6761" i="6"/>
  <c r="H6762" i="6"/>
  <c r="H6763" i="6"/>
  <c r="H6764" i="6"/>
  <c r="H6765" i="6"/>
  <c r="H6766" i="6"/>
  <c r="H6767" i="6"/>
  <c r="H6768" i="6"/>
  <c r="H6769" i="6"/>
  <c r="H6770" i="6"/>
  <c r="H6771" i="6"/>
  <c r="H6772" i="6"/>
  <c r="H6773" i="6"/>
  <c r="H6774" i="6"/>
  <c r="H6775" i="6"/>
  <c r="H6776" i="6"/>
  <c r="H6777" i="6"/>
  <c r="H6778" i="6"/>
  <c r="H6779" i="6"/>
  <c r="H6780" i="6"/>
  <c r="H6781" i="6"/>
  <c r="H6782" i="6"/>
  <c r="H6783" i="6"/>
  <c r="H6784" i="6"/>
  <c r="H6785" i="6"/>
  <c r="H6786" i="6"/>
  <c r="H6787" i="6"/>
  <c r="H6788" i="6"/>
  <c r="H6789" i="6"/>
  <c r="H6790" i="6"/>
  <c r="H6791" i="6"/>
  <c r="H6792" i="6"/>
  <c r="H6793" i="6"/>
  <c r="H6794" i="6"/>
  <c r="H6795" i="6"/>
  <c r="H6796" i="6"/>
  <c r="H6797" i="6"/>
  <c r="H6798" i="6"/>
  <c r="H6799" i="6"/>
  <c r="H6800" i="6"/>
  <c r="H6801" i="6"/>
  <c r="H6802" i="6"/>
  <c r="H6803" i="6"/>
  <c r="H6804" i="6"/>
  <c r="H6805" i="6"/>
  <c r="H6806" i="6"/>
  <c r="H6807" i="6"/>
  <c r="H6808" i="6"/>
  <c r="H6809" i="6"/>
  <c r="H6810" i="6"/>
  <c r="H6811" i="6"/>
  <c r="H6812" i="6"/>
  <c r="H6813" i="6"/>
  <c r="H6814" i="6"/>
  <c r="H6815" i="6"/>
  <c r="H6816" i="6"/>
  <c r="H6817" i="6"/>
  <c r="H6818" i="6"/>
  <c r="H6819" i="6"/>
  <c r="H6820" i="6"/>
  <c r="H6821" i="6"/>
  <c r="H6822" i="6"/>
  <c r="H6823" i="6"/>
  <c r="H6824" i="6"/>
  <c r="H6825" i="6"/>
  <c r="H6826" i="6"/>
  <c r="H6827" i="6"/>
  <c r="H6828" i="6"/>
  <c r="H6829" i="6"/>
  <c r="H6830" i="6"/>
  <c r="H6831" i="6"/>
  <c r="H6832" i="6"/>
  <c r="H6833" i="6"/>
  <c r="H6834" i="6"/>
  <c r="H6835" i="6"/>
  <c r="H6836" i="6"/>
  <c r="H6837" i="6"/>
  <c r="H6838" i="6"/>
  <c r="H6839" i="6"/>
  <c r="H6840" i="6"/>
  <c r="H6841" i="6"/>
  <c r="H6842" i="6"/>
  <c r="H6843" i="6"/>
  <c r="H6844" i="6"/>
  <c r="H6845" i="6"/>
  <c r="H6846" i="6"/>
  <c r="H6847" i="6"/>
  <c r="H6848" i="6"/>
  <c r="H6849" i="6"/>
  <c r="H6850" i="6"/>
  <c r="H6851" i="6"/>
  <c r="H6852" i="6"/>
  <c r="H6853" i="6"/>
  <c r="H6854" i="6"/>
  <c r="H6855" i="6"/>
  <c r="H6856" i="6"/>
  <c r="H6857" i="6"/>
  <c r="H6858" i="6"/>
  <c r="H6859" i="6"/>
  <c r="H6860" i="6"/>
  <c r="H6861" i="6"/>
  <c r="H6862" i="6"/>
  <c r="H6863" i="6"/>
  <c r="H6864" i="6"/>
  <c r="H6865" i="6"/>
  <c r="H6866" i="6"/>
  <c r="H6867" i="6"/>
  <c r="H6868" i="6"/>
  <c r="H6869" i="6"/>
  <c r="H6870" i="6"/>
  <c r="H6871" i="6"/>
  <c r="H6872" i="6"/>
  <c r="H6873" i="6"/>
  <c r="H6874" i="6"/>
  <c r="H6875" i="6"/>
  <c r="H6876" i="6"/>
  <c r="H6877" i="6"/>
  <c r="H6878" i="6"/>
  <c r="H6879" i="6"/>
  <c r="H6880" i="6"/>
  <c r="H6881" i="6"/>
  <c r="H6882" i="6"/>
  <c r="H6883" i="6"/>
  <c r="H6884" i="6"/>
  <c r="H6885" i="6"/>
  <c r="H6886" i="6"/>
  <c r="H6887" i="6"/>
  <c r="H6888" i="6"/>
  <c r="H6889" i="6"/>
  <c r="H6890" i="6"/>
  <c r="H6891" i="6"/>
  <c r="H6892" i="6"/>
  <c r="H6893" i="6"/>
  <c r="H6894" i="6"/>
  <c r="H6895" i="6"/>
  <c r="H6896" i="6"/>
  <c r="H6897" i="6"/>
  <c r="H6898" i="6"/>
  <c r="H6899" i="6"/>
  <c r="H6900" i="6"/>
  <c r="H6901" i="6"/>
  <c r="H6902" i="6"/>
  <c r="H6903" i="6"/>
  <c r="H6904" i="6"/>
  <c r="H6905" i="6"/>
  <c r="H6906" i="6"/>
  <c r="H6907" i="6"/>
  <c r="H6908" i="6"/>
  <c r="H6909" i="6"/>
  <c r="H6910" i="6"/>
  <c r="H6911" i="6"/>
  <c r="H6912" i="6"/>
  <c r="H6913" i="6"/>
  <c r="H6914" i="6"/>
  <c r="H6915" i="6"/>
  <c r="H6916" i="6"/>
  <c r="H6917" i="6"/>
  <c r="H6918" i="6"/>
  <c r="H6919" i="6"/>
  <c r="H6920" i="6"/>
  <c r="H6921" i="6"/>
  <c r="H6922" i="6"/>
  <c r="H6923" i="6"/>
  <c r="H6924" i="6"/>
  <c r="H6925" i="6"/>
  <c r="H6926" i="6"/>
  <c r="H6927" i="6"/>
  <c r="H6928" i="6"/>
  <c r="H6929" i="6"/>
  <c r="H6930" i="6"/>
  <c r="H6931" i="6"/>
  <c r="H6932" i="6"/>
  <c r="H6933" i="6"/>
  <c r="H6934" i="6"/>
  <c r="H6935" i="6"/>
  <c r="H6936" i="6"/>
  <c r="H6937" i="6"/>
  <c r="H6938" i="6"/>
  <c r="H6939" i="6"/>
  <c r="H6940" i="6"/>
  <c r="H6941" i="6"/>
  <c r="H6942" i="6"/>
  <c r="H6943" i="6"/>
  <c r="H6944" i="6"/>
  <c r="H6945" i="6"/>
  <c r="H6946" i="6"/>
  <c r="H6947" i="6"/>
  <c r="H6948" i="6"/>
  <c r="H6949" i="6"/>
  <c r="H6950" i="6"/>
  <c r="H6951" i="6"/>
  <c r="H6952" i="6"/>
  <c r="H6953" i="6"/>
  <c r="H6954" i="6"/>
  <c r="H6955" i="6"/>
  <c r="H6956" i="6"/>
  <c r="H6957" i="6"/>
  <c r="H6958" i="6"/>
  <c r="H6959" i="6"/>
  <c r="H6960" i="6"/>
  <c r="H6961" i="6"/>
  <c r="H6962" i="6"/>
  <c r="H6963" i="6"/>
  <c r="H6964" i="6"/>
  <c r="H6965" i="6"/>
  <c r="H6966" i="6"/>
  <c r="H6967" i="6"/>
  <c r="H6968" i="6"/>
  <c r="H6969" i="6"/>
  <c r="H6970" i="6"/>
  <c r="H6971" i="6"/>
  <c r="H6972" i="6"/>
  <c r="H6973" i="6"/>
  <c r="H6974" i="6"/>
  <c r="H6975" i="6"/>
  <c r="H6976" i="6"/>
  <c r="H6977" i="6"/>
  <c r="H6978" i="6"/>
  <c r="H6979" i="6"/>
  <c r="H6980" i="6"/>
  <c r="H6981" i="6"/>
  <c r="H6982" i="6"/>
  <c r="H6983" i="6"/>
  <c r="H6984" i="6"/>
  <c r="H6985" i="6"/>
  <c r="H6986" i="6"/>
  <c r="H6987" i="6"/>
  <c r="H6988" i="6"/>
  <c r="H6989" i="6"/>
  <c r="H6990" i="6"/>
  <c r="H6991" i="6"/>
  <c r="H6992" i="6"/>
  <c r="H6993" i="6"/>
  <c r="H6994" i="6"/>
  <c r="H6995" i="6"/>
  <c r="H6996" i="6"/>
  <c r="H6997" i="6"/>
  <c r="H6998" i="6"/>
  <c r="H6999" i="6"/>
  <c r="H7000" i="6"/>
  <c r="H7001" i="6"/>
  <c r="H7002" i="6"/>
  <c r="H7003" i="6"/>
  <c r="H7004" i="6"/>
  <c r="H7005" i="6"/>
  <c r="H7006" i="6"/>
  <c r="H7007" i="6"/>
  <c r="H7008" i="6"/>
  <c r="H7009" i="6"/>
  <c r="H7010" i="6"/>
  <c r="H7011" i="6"/>
  <c r="H7012" i="6"/>
  <c r="H7013" i="6"/>
  <c r="H7014" i="6"/>
  <c r="H7015" i="6"/>
  <c r="H7016" i="6"/>
  <c r="H7017" i="6"/>
  <c r="H7018" i="6"/>
  <c r="H7019" i="6"/>
  <c r="H7020" i="6"/>
  <c r="H7021" i="6"/>
  <c r="H7022" i="6"/>
  <c r="H7023" i="6"/>
  <c r="H7024" i="6"/>
  <c r="H7025" i="6"/>
  <c r="H7026" i="6"/>
  <c r="H7027" i="6"/>
  <c r="H7028" i="6"/>
  <c r="H7029" i="6"/>
  <c r="H7030" i="6"/>
  <c r="H7031" i="6"/>
  <c r="H7032" i="6"/>
  <c r="H7033" i="6"/>
  <c r="H7034" i="6"/>
  <c r="H7035" i="6"/>
  <c r="H7036" i="6"/>
  <c r="H7037" i="6"/>
  <c r="H7038" i="6"/>
  <c r="H7039" i="6"/>
  <c r="H7040" i="6"/>
  <c r="H7041" i="6"/>
  <c r="H7042" i="6"/>
  <c r="H7043" i="6"/>
  <c r="H7044" i="6"/>
  <c r="H7045" i="6"/>
  <c r="H7046" i="6"/>
  <c r="H7047" i="6"/>
  <c r="H7048" i="6"/>
  <c r="H7049" i="6"/>
  <c r="H7050" i="6"/>
  <c r="H7051" i="6"/>
  <c r="H7052" i="6"/>
  <c r="H7053" i="6"/>
  <c r="H7054" i="6"/>
  <c r="H7055" i="6"/>
  <c r="H7056" i="6"/>
  <c r="H7057" i="6"/>
  <c r="H7058" i="6"/>
  <c r="H7059" i="6"/>
  <c r="H7060" i="6"/>
  <c r="H7061" i="6"/>
  <c r="H7062" i="6"/>
  <c r="H7063" i="6"/>
  <c r="H7064" i="6"/>
  <c r="H7065" i="6"/>
  <c r="H7066" i="6"/>
  <c r="H7067" i="6"/>
  <c r="H7068" i="6"/>
  <c r="H7069" i="6"/>
  <c r="H7070" i="6"/>
  <c r="H7071" i="6"/>
  <c r="H7072" i="6"/>
  <c r="H7073" i="6"/>
  <c r="H7074" i="6"/>
  <c r="H7075" i="6"/>
  <c r="H7076" i="6"/>
  <c r="H7077" i="6"/>
  <c r="H7078" i="6"/>
  <c r="H7079" i="6"/>
  <c r="H7080" i="6"/>
  <c r="H7081" i="6"/>
  <c r="H7082" i="6"/>
  <c r="H7083" i="6"/>
  <c r="H7084" i="6"/>
  <c r="H7085" i="6"/>
  <c r="H7086" i="6"/>
  <c r="H7087" i="6"/>
  <c r="H7088" i="6"/>
  <c r="H7089" i="6"/>
  <c r="H7090" i="6"/>
  <c r="H7091" i="6"/>
  <c r="H7092" i="6"/>
  <c r="H7093" i="6"/>
  <c r="H7094" i="6"/>
  <c r="H7095" i="6"/>
  <c r="H7096" i="6"/>
  <c r="H7097" i="6"/>
  <c r="H7098" i="6"/>
  <c r="H7099" i="6"/>
  <c r="H7100" i="6"/>
  <c r="H7101" i="6"/>
  <c r="H7102" i="6"/>
  <c r="H7103" i="6"/>
  <c r="H7104" i="6"/>
  <c r="H7105" i="6"/>
  <c r="H7106" i="6"/>
  <c r="H7107" i="6"/>
  <c r="H7108" i="6"/>
  <c r="H7109" i="6"/>
  <c r="H7110" i="6"/>
  <c r="H7111" i="6"/>
  <c r="H7112" i="6"/>
  <c r="H7113" i="6"/>
  <c r="H7114" i="6"/>
  <c r="H7115" i="6"/>
  <c r="H7116" i="6"/>
  <c r="H7117" i="6"/>
  <c r="H7118" i="6"/>
  <c r="H7119" i="6"/>
  <c r="H7120" i="6"/>
  <c r="H7121" i="6"/>
  <c r="H7122" i="6"/>
  <c r="H7123" i="6"/>
  <c r="H7124" i="6"/>
  <c r="H7125" i="6"/>
  <c r="H7126" i="6"/>
  <c r="H7127" i="6"/>
  <c r="H7128" i="6"/>
  <c r="H7129" i="6"/>
  <c r="H7130" i="6"/>
  <c r="H7131" i="6"/>
  <c r="H7132" i="6"/>
  <c r="H7133" i="6"/>
  <c r="H7134" i="6"/>
  <c r="H7135" i="6"/>
  <c r="H7136" i="6"/>
  <c r="H7137" i="6"/>
  <c r="H7138" i="6"/>
  <c r="H7139" i="6"/>
  <c r="H7140" i="6"/>
  <c r="H7141" i="6"/>
  <c r="H7142" i="6"/>
  <c r="H7143" i="6"/>
  <c r="H7144" i="6"/>
  <c r="H7145" i="6"/>
  <c r="H7146" i="6"/>
  <c r="H7147" i="6"/>
  <c r="H7148" i="6"/>
  <c r="H7149" i="6"/>
  <c r="H7150" i="6"/>
  <c r="H7151" i="6"/>
  <c r="H7152" i="6"/>
  <c r="H7153" i="6"/>
  <c r="H7154" i="6"/>
  <c r="H7155" i="6"/>
  <c r="H7156" i="6"/>
  <c r="H7157" i="6"/>
  <c r="H7158" i="6"/>
  <c r="H7159" i="6"/>
  <c r="H7160" i="6"/>
  <c r="H7161" i="6"/>
  <c r="H7162" i="6"/>
  <c r="H7163" i="6"/>
  <c r="H7164" i="6"/>
  <c r="H7165" i="6"/>
  <c r="H7166" i="6"/>
  <c r="H7167" i="6"/>
  <c r="H7168" i="6"/>
  <c r="H7169" i="6"/>
  <c r="H7170" i="6"/>
  <c r="H7171" i="6"/>
  <c r="H7172" i="6"/>
  <c r="H7173" i="6"/>
  <c r="H7174" i="6"/>
  <c r="H7175" i="6"/>
  <c r="H7176" i="6"/>
  <c r="H7177" i="6"/>
  <c r="H7178" i="6"/>
  <c r="H7179" i="6"/>
  <c r="H7180" i="6"/>
  <c r="H7181" i="6"/>
  <c r="H7182" i="6"/>
  <c r="H7183" i="6"/>
  <c r="H7184" i="6"/>
  <c r="H7185" i="6"/>
  <c r="H7186" i="6"/>
  <c r="H7187" i="6"/>
  <c r="H7188" i="6"/>
  <c r="H7189" i="6"/>
  <c r="H7190" i="6"/>
  <c r="H7191" i="6"/>
  <c r="H7192" i="6"/>
  <c r="H7193" i="6"/>
  <c r="H7194" i="6"/>
  <c r="H7195" i="6"/>
  <c r="H7196" i="6"/>
  <c r="H7197" i="6"/>
  <c r="H7198" i="6"/>
  <c r="H7199" i="6"/>
  <c r="H7200" i="6"/>
  <c r="H7201" i="6"/>
  <c r="H7202" i="6"/>
  <c r="H7203" i="6"/>
  <c r="H7204" i="6"/>
  <c r="H7205" i="6"/>
  <c r="H7206" i="6"/>
  <c r="H7207" i="6"/>
  <c r="H7208" i="6"/>
  <c r="H7209" i="6"/>
  <c r="H7210" i="6"/>
  <c r="H7211" i="6"/>
  <c r="H7212" i="6"/>
  <c r="H7213" i="6"/>
  <c r="H7214" i="6"/>
  <c r="H7215" i="6"/>
  <c r="H7216" i="6"/>
  <c r="H7217" i="6"/>
  <c r="H7218" i="6"/>
  <c r="H7219" i="6"/>
  <c r="H7220" i="6"/>
  <c r="H7221" i="6"/>
  <c r="H7222" i="6"/>
  <c r="H7223" i="6"/>
  <c r="H7224" i="6"/>
  <c r="H7225" i="6"/>
  <c r="H7226" i="6"/>
  <c r="H7227" i="6"/>
  <c r="H7228" i="6"/>
  <c r="H7229" i="6"/>
  <c r="H7230" i="6"/>
  <c r="H7231" i="6"/>
  <c r="H7232" i="6"/>
  <c r="H7233" i="6"/>
  <c r="H7234" i="6"/>
  <c r="H7235" i="6"/>
  <c r="H7236" i="6"/>
  <c r="H7237" i="6"/>
  <c r="H7238" i="6"/>
  <c r="H7239" i="6"/>
  <c r="H7240" i="6"/>
  <c r="H7241" i="6"/>
  <c r="H7242" i="6"/>
  <c r="H7243" i="6"/>
  <c r="H7244" i="6"/>
  <c r="H7245" i="6"/>
  <c r="H7246" i="6"/>
  <c r="H7247" i="6"/>
  <c r="H7248" i="6"/>
  <c r="H7249" i="6"/>
  <c r="H7250" i="6"/>
  <c r="H7251" i="6"/>
  <c r="H7252" i="6"/>
  <c r="H7253" i="6"/>
  <c r="H7254" i="6"/>
  <c r="H7255" i="6"/>
  <c r="H7256" i="6"/>
  <c r="H7257" i="6"/>
  <c r="H7258" i="6"/>
  <c r="H7259" i="6"/>
  <c r="H7260" i="6"/>
  <c r="H7261" i="6"/>
  <c r="H7262" i="6"/>
  <c r="H7263" i="6"/>
  <c r="H7264" i="6"/>
  <c r="H7265" i="6"/>
  <c r="H7266" i="6"/>
  <c r="H7267" i="6"/>
  <c r="H7268" i="6"/>
  <c r="H7269" i="6"/>
  <c r="H7270" i="6"/>
  <c r="H7271" i="6"/>
  <c r="H7272" i="6"/>
  <c r="H7273" i="6"/>
  <c r="H7274" i="6"/>
  <c r="H7275" i="6"/>
  <c r="H7276" i="6"/>
  <c r="H7277" i="6"/>
  <c r="H7278" i="6"/>
  <c r="H7279" i="6"/>
  <c r="H7280" i="6"/>
  <c r="H7281" i="6"/>
  <c r="H7282" i="6"/>
  <c r="H7283" i="6"/>
  <c r="H7284" i="6"/>
  <c r="H7285" i="6"/>
  <c r="H7286" i="6"/>
  <c r="H7287" i="6"/>
  <c r="H7288" i="6"/>
  <c r="H7289" i="6"/>
  <c r="H7290" i="6"/>
  <c r="H7291" i="6"/>
  <c r="H7292" i="6"/>
  <c r="H7293" i="6"/>
  <c r="H7294" i="6"/>
  <c r="H7295" i="6"/>
  <c r="H7296" i="6"/>
  <c r="H7297" i="6"/>
  <c r="H7298" i="6"/>
  <c r="H7299" i="6"/>
  <c r="H7300" i="6"/>
  <c r="H7301" i="6"/>
  <c r="H7302" i="6"/>
  <c r="H7303" i="6"/>
  <c r="H7304" i="6"/>
  <c r="H7305" i="6"/>
  <c r="H7306" i="6"/>
  <c r="H7307" i="6"/>
  <c r="H7308" i="6"/>
  <c r="H7309" i="6"/>
  <c r="H7310" i="6"/>
  <c r="H7311" i="6"/>
  <c r="H7312" i="6"/>
  <c r="H7313" i="6"/>
  <c r="H7314" i="6"/>
  <c r="H7315" i="6"/>
  <c r="H7316" i="6"/>
  <c r="H7317" i="6"/>
  <c r="H7318" i="6"/>
  <c r="H7319" i="6"/>
  <c r="H7320" i="6"/>
  <c r="H7321" i="6"/>
  <c r="H7322" i="6"/>
  <c r="H7323" i="6"/>
  <c r="H7324" i="6"/>
  <c r="H7325" i="6"/>
  <c r="H7326" i="6"/>
  <c r="H7327" i="6"/>
  <c r="H7328" i="6"/>
  <c r="H7329" i="6"/>
  <c r="H7330" i="6"/>
  <c r="H7331" i="6"/>
  <c r="H7332" i="6"/>
  <c r="H7333" i="6"/>
  <c r="H7334" i="6"/>
  <c r="H7335" i="6"/>
  <c r="H7336" i="6"/>
  <c r="H7337" i="6"/>
  <c r="H7338" i="6"/>
  <c r="H7339" i="6"/>
  <c r="H7340" i="6"/>
  <c r="H7341" i="6"/>
  <c r="H7342" i="6"/>
  <c r="H7343" i="6"/>
  <c r="H7344" i="6"/>
  <c r="H7345" i="6"/>
  <c r="H7346" i="6"/>
  <c r="H7347" i="6"/>
  <c r="H7348" i="6"/>
  <c r="H7349" i="6"/>
  <c r="H7350" i="6"/>
  <c r="H7351" i="6"/>
  <c r="H7352" i="6"/>
  <c r="H7353" i="6"/>
  <c r="H7354" i="6"/>
  <c r="H7355" i="6"/>
  <c r="H7356" i="6"/>
  <c r="H7357" i="6"/>
  <c r="H7358" i="6"/>
  <c r="H7359" i="6"/>
  <c r="H7360" i="6"/>
  <c r="H7361" i="6"/>
  <c r="H7362" i="6"/>
  <c r="H7363" i="6"/>
  <c r="H7364" i="6"/>
  <c r="H7365" i="6"/>
  <c r="H7366" i="6"/>
  <c r="H7367" i="6"/>
  <c r="H7368" i="6"/>
  <c r="H7369" i="6"/>
  <c r="H7370" i="6"/>
  <c r="H7371" i="6"/>
  <c r="H7372" i="6"/>
  <c r="H7373" i="6"/>
  <c r="H7374" i="6"/>
  <c r="H7375" i="6"/>
  <c r="H7376" i="6"/>
  <c r="H7377" i="6"/>
  <c r="H7378" i="6"/>
  <c r="H7379" i="6"/>
  <c r="H7380" i="6"/>
  <c r="H7381" i="6"/>
  <c r="H7382" i="6"/>
  <c r="H7383" i="6"/>
  <c r="H7384" i="6"/>
  <c r="H7385" i="6"/>
  <c r="H7386" i="6"/>
  <c r="H7387" i="6"/>
  <c r="H7388" i="6"/>
  <c r="H7389" i="6"/>
  <c r="H7390" i="6"/>
  <c r="H7391" i="6"/>
  <c r="H7392" i="6"/>
  <c r="H7393" i="6"/>
  <c r="H7394" i="6"/>
  <c r="H7395" i="6"/>
  <c r="H7396" i="6"/>
  <c r="H7397" i="6"/>
  <c r="H7398" i="6"/>
  <c r="H7399" i="6"/>
  <c r="H7400" i="6"/>
  <c r="H7401" i="6"/>
  <c r="H7402" i="6"/>
  <c r="H7403" i="6"/>
  <c r="H7404" i="6"/>
  <c r="H7405" i="6"/>
  <c r="H7406" i="6"/>
  <c r="H7407" i="6"/>
  <c r="H7408" i="6"/>
  <c r="H7409" i="6"/>
  <c r="H7410" i="6"/>
  <c r="H7411" i="6"/>
  <c r="H7412" i="6"/>
  <c r="H7413" i="6"/>
  <c r="H7414" i="6"/>
  <c r="H7415" i="6"/>
  <c r="H7416" i="6"/>
  <c r="H7417" i="6"/>
  <c r="H7418" i="6"/>
  <c r="H7419" i="6"/>
  <c r="H7420" i="6"/>
  <c r="H7421" i="6"/>
  <c r="H7422" i="6"/>
  <c r="H7423" i="6"/>
  <c r="H7424" i="6"/>
  <c r="H7425" i="6"/>
  <c r="H7426" i="6"/>
  <c r="H7427" i="6"/>
  <c r="H7428" i="6"/>
  <c r="H7429" i="6"/>
  <c r="H7430" i="6"/>
  <c r="H7431" i="6"/>
  <c r="H7432" i="6"/>
  <c r="H7433" i="6"/>
  <c r="H7434" i="6"/>
  <c r="H7435" i="6"/>
  <c r="H7436" i="6"/>
  <c r="H7437" i="6"/>
  <c r="H7438" i="6"/>
  <c r="H7439" i="6"/>
  <c r="H7440" i="6"/>
  <c r="H7441" i="6"/>
  <c r="H7442" i="6"/>
  <c r="H7443" i="6"/>
  <c r="H7444" i="6"/>
  <c r="H7445" i="6"/>
  <c r="H7446" i="6"/>
  <c r="H7447" i="6"/>
  <c r="H7448" i="6"/>
  <c r="H7449" i="6"/>
  <c r="H7450" i="6"/>
  <c r="H7451" i="6"/>
  <c r="H7452" i="6"/>
  <c r="H7453" i="6"/>
  <c r="H7454" i="6"/>
  <c r="H7455" i="6"/>
  <c r="H7456" i="6"/>
  <c r="H7457" i="6"/>
  <c r="H7458" i="6"/>
  <c r="H7459" i="6"/>
  <c r="H7460" i="6"/>
  <c r="H7461" i="6"/>
  <c r="H7462" i="6"/>
  <c r="H7463" i="6"/>
  <c r="H7464" i="6"/>
  <c r="H7465" i="6"/>
  <c r="H7466" i="6"/>
  <c r="H7467" i="6"/>
  <c r="H7468" i="6"/>
  <c r="H7469" i="6"/>
  <c r="H7470" i="6"/>
  <c r="H7471" i="6"/>
  <c r="H7472" i="6"/>
  <c r="H7473" i="6"/>
  <c r="H7474" i="6"/>
  <c r="H7475" i="6"/>
  <c r="H7476" i="6"/>
  <c r="H7477" i="6"/>
  <c r="H7478" i="6"/>
  <c r="H7479" i="6"/>
  <c r="H7480" i="6"/>
  <c r="H7481" i="6"/>
  <c r="H7482" i="6"/>
  <c r="H7483" i="6"/>
  <c r="H7484" i="6"/>
  <c r="H7485" i="6"/>
  <c r="H7486" i="6"/>
  <c r="H7487" i="6"/>
  <c r="H7488" i="6"/>
  <c r="H7489" i="6"/>
  <c r="H7490" i="6"/>
  <c r="H7491" i="6"/>
  <c r="H7492" i="6"/>
  <c r="H7493" i="6"/>
  <c r="H7494" i="6"/>
  <c r="H7495" i="6"/>
  <c r="H7496" i="6"/>
  <c r="H7497" i="6"/>
  <c r="H7498" i="6"/>
  <c r="H7499" i="6"/>
  <c r="H7500" i="6"/>
  <c r="H7501" i="6"/>
  <c r="H7502" i="6"/>
  <c r="H7503" i="6"/>
  <c r="H7504" i="6"/>
  <c r="H7505" i="6"/>
  <c r="H7506" i="6"/>
  <c r="H7507" i="6"/>
  <c r="H7508" i="6"/>
  <c r="H7509" i="6"/>
  <c r="H7510" i="6"/>
  <c r="H7511" i="6"/>
  <c r="H7512" i="6"/>
  <c r="H7513" i="6"/>
  <c r="H7514" i="6"/>
  <c r="H7515" i="6"/>
  <c r="H7516" i="6"/>
  <c r="H7517" i="6"/>
  <c r="H7518" i="6"/>
  <c r="H7519" i="6"/>
  <c r="H7520" i="6"/>
  <c r="H7521" i="6"/>
  <c r="H7522" i="6"/>
  <c r="H7523" i="6"/>
  <c r="H7524" i="6"/>
  <c r="H7525" i="6"/>
  <c r="H7526" i="6"/>
  <c r="H7527" i="6"/>
  <c r="H7528" i="6"/>
  <c r="H7529" i="6"/>
  <c r="H7530" i="6"/>
  <c r="H7531" i="6"/>
  <c r="H7532" i="6"/>
  <c r="H7533" i="6"/>
  <c r="H7534" i="6"/>
  <c r="H7535" i="6"/>
  <c r="H7536" i="6"/>
  <c r="H7537" i="6"/>
  <c r="H7538" i="6"/>
  <c r="H7539" i="6"/>
  <c r="H7540" i="6"/>
  <c r="H7541" i="6"/>
  <c r="H7542" i="6"/>
  <c r="H7543" i="6"/>
  <c r="H7544" i="6"/>
  <c r="H7545" i="6"/>
  <c r="H7546" i="6"/>
  <c r="H7547" i="6"/>
  <c r="H7548" i="6"/>
  <c r="H7549" i="6"/>
  <c r="H7550" i="6"/>
  <c r="H7551" i="6"/>
  <c r="H7552" i="6"/>
  <c r="H7553" i="6"/>
  <c r="H7554" i="6"/>
  <c r="H7555" i="6"/>
  <c r="H7556" i="6"/>
  <c r="H7557" i="6"/>
  <c r="H7558" i="6"/>
  <c r="H7559" i="6"/>
  <c r="H7560" i="6"/>
  <c r="H7561" i="6"/>
  <c r="H7562" i="6"/>
  <c r="H7563" i="6"/>
  <c r="H7564" i="6"/>
  <c r="H7565" i="6"/>
  <c r="H7566" i="6"/>
  <c r="H7567" i="6"/>
  <c r="H7568" i="6"/>
  <c r="H7569" i="6"/>
  <c r="H7570" i="6"/>
  <c r="H7571" i="6"/>
  <c r="H7572" i="6"/>
  <c r="H7573" i="6"/>
  <c r="H7574" i="6"/>
  <c r="H7575" i="6"/>
  <c r="H7576" i="6"/>
  <c r="H7577" i="6"/>
  <c r="H7578" i="6"/>
  <c r="H7579" i="6"/>
  <c r="H7580" i="6"/>
  <c r="H7581" i="6"/>
  <c r="H7582" i="6"/>
  <c r="H7583" i="6"/>
  <c r="H7584" i="6"/>
  <c r="H7585" i="6"/>
  <c r="H7586" i="6"/>
  <c r="H7587" i="6"/>
  <c r="H7588" i="6"/>
  <c r="H7589" i="6"/>
  <c r="H7590" i="6"/>
  <c r="H7591" i="6"/>
  <c r="H7592" i="6"/>
  <c r="H7593" i="6"/>
  <c r="H7594" i="6"/>
  <c r="H7595" i="6"/>
  <c r="H7596" i="6"/>
  <c r="H7597" i="6"/>
  <c r="H7598" i="6"/>
  <c r="H7599" i="6"/>
  <c r="H7600" i="6"/>
  <c r="H7601" i="6"/>
  <c r="H7602" i="6"/>
  <c r="H7603" i="6"/>
  <c r="H7604" i="6"/>
  <c r="H7605" i="6"/>
  <c r="H7606" i="6"/>
  <c r="H7607" i="6"/>
  <c r="H7608" i="6"/>
  <c r="H7609" i="6"/>
  <c r="H7610" i="6"/>
  <c r="H7611" i="6"/>
  <c r="H7612" i="6"/>
  <c r="H7613" i="6"/>
  <c r="H7614" i="6"/>
  <c r="H7615" i="6"/>
  <c r="H7616" i="6"/>
  <c r="H7617" i="6"/>
  <c r="H7618" i="6"/>
  <c r="H7619" i="6"/>
  <c r="H7620" i="6"/>
  <c r="H7621" i="6"/>
  <c r="H7622" i="6"/>
  <c r="H7623" i="6"/>
  <c r="H7624" i="6"/>
  <c r="H7625" i="6"/>
  <c r="H7626" i="6"/>
  <c r="H7627" i="6"/>
  <c r="H7628" i="6"/>
  <c r="H7629" i="6"/>
  <c r="H7630" i="6"/>
  <c r="H7631" i="6"/>
  <c r="H7632" i="6"/>
  <c r="H7633" i="6"/>
  <c r="H7634" i="6"/>
  <c r="H7635" i="6"/>
  <c r="H7636" i="6"/>
  <c r="H7637" i="6"/>
  <c r="H7638" i="6"/>
  <c r="H7639" i="6"/>
  <c r="H7640" i="6"/>
  <c r="H7641" i="6"/>
  <c r="H7642" i="6"/>
  <c r="H7643" i="6"/>
  <c r="H7644" i="6"/>
  <c r="H7645" i="6"/>
  <c r="H7646" i="6"/>
  <c r="H7647" i="6"/>
  <c r="H7648" i="6"/>
  <c r="H7649" i="6"/>
  <c r="H7650" i="6"/>
  <c r="H7651" i="6"/>
  <c r="H7652" i="6"/>
  <c r="H7653" i="6"/>
  <c r="H7654" i="6"/>
  <c r="H7655" i="6"/>
  <c r="H7656" i="6"/>
  <c r="H7657" i="6"/>
  <c r="H7658" i="6"/>
  <c r="H7659" i="6"/>
  <c r="H7660" i="6"/>
  <c r="H7661" i="6"/>
  <c r="H7662" i="6"/>
  <c r="H7663" i="6"/>
  <c r="H7664" i="6"/>
  <c r="H7665" i="6"/>
  <c r="H7666" i="6"/>
  <c r="H7667" i="6"/>
  <c r="H7668" i="6"/>
  <c r="H7669" i="6"/>
  <c r="H7670" i="6"/>
  <c r="H7671" i="6"/>
  <c r="H7672" i="6"/>
  <c r="H7673" i="6"/>
  <c r="H7674" i="6"/>
  <c r="H7675" i="6"/>
  <c r="H7676" i="6"/>
  <c r="H7677" i="6"/>
  <c r="H7678" i="6"/>
  <c r="H7679" i="6"/>
  <c r="H7680" i="6"/>
  <c r="H7681" i="6"/>
  <c r="H7682" i="6"/>
  <c r="H7683" i="6"/>
  <c r="H7684" i="6"/>
  <c r="H7685" i="6"/>
  <c r="H7686" i="6"/>
  <c r="H7687" i="6"/>
  <c r="H7688" i="6"/>
  <c r="H7689" i="6"/>
  <c r="H7690" i="6"/>
  <c r="H7691" i="6"/>
  <c r="H7692" i="6"/>
  <c r="H7693" i="6"/>
  <c r="H7694" i="6"/>
  <c r="H7695" i="6"/>
  <c r="H7696" i="6"/>
  <c r="H7697" i="6"/>
  <c r="H7698" i="6"/>
  <c r="H7699" i="6"/>
  <c r="H7700" i="6"/>
  <c r="H7701" i="6"/>
  <c r="H7702" i="6"/>
  <c r="H7703" i="6"/>
  <c r="H7704" i="6"/>
  <c r="H7705" i="6"/>
  <c r="H7706" i="6"/>
  <c r="H7707" i="6"/>
  <c r="H7708" i="6"/>
  <c r="H7709" i="6"/>
  <c r="H7710" i="6"/>
  <c r="H7711" i="6"/>
  <c r="H7712" i="6"/>
  <c r="H7713" i="6"/>
  <c r="H7714" i="6"/>
  <c r="H7715" i="6"/>
  <c r="H7716" i="6"/>
  <c r="H7717" i="6"/>
  <c r="H7718" i="6"/>
  <c r="H7719" i="6"/>
  <c r="H7720" i="6"/>
  <c r="H7721" i="6"/>
  <c r="H7722" i="6"/>
  <c r="H7723" i="6"/>
  <c r="H7724" i="6"/>
  <c r="H7725" i="6"/>
  <c r="H7726" i="6"/>
  <c r="H7727" i="6"/>
  <c r="H7728" i="6"/>
  <c r="H7729" i="6"/>
  <c r="H7730" i="6"/>
  <c r="H7731" i="6"/>
  <c r="H7732" i="6"/>
  <c r="H7733" i="6"/>
  <c r="H7734" i="6"/>
  <c r="H7735" i="6"/>
  <c r="H7736" i="6"/>
  <c r="H7737" i="6"/>
  <c r="H7738" i="6"/>
  <c r="H7739" i="6"/>
  <c r="H7740" i="6"/>
  <c r="H7741" i="6"/>
  <c r="H7742" i="6"/>
  <c r="H7743" i="6"/>
  <c r="H7744" i="6"/>
  <c r="H7745" i="6"/>
  <c r="H7746" i="6"/>
  <c r="H7747" i="6"/>
  <c r="H7748" i="6"/>
  <c r="H7749" i="6"/>
  <c r="H7750" i="6"/>
  <c r="H7751" i="6"/>
  <c r="H7752" i="6"/>
  <c r="H7753" i="6"/>
  <c r="H7754" i="6"/>
  <c r="H7755" i="6"/>
  <c r="H7756" i="6"/>
  <c r="H7757" i="6"/>
  <c r="H7758" i="6"/>
  <c r="H7759" i="6"/>
  <c r="H7760" i="6"/>
  <c r="H7761" i="6"/>
  <c r="H7762" i="6"/>
  <c r="H7763" i="6"/>
  <c r="H7764" i="6"/>
  <c r="H7765" i="6"/>
  <c r="H7766" i="6"/>
  <c r="H7767" i="6"/>
  <c r="H7768" i="6"/>
  <c r="H7769" i="6"/>
  <c r="H7770" i="6"/>
  <c r="H7771" i="6"/>
  <c r="H7772" i="6"/>
  <c r="H7773" i="6"/>
  <c r="H7774" i="6"/>
  <c r="H7775" i="6"/>
  <c r="H7776" i="6"/>
  <c r="H7777" i="6"/>
  <c r="H7778" i="6"/>
  <c r="H7779" i="6"/>
  <c r="H7780" i="6"/>
  <c r="H7781" i="6"/>
  <c r="H7782" i="6"/>
  <c r="H7783" i="6"/>
  <c r="H7784" i="6"/>
  <c r="H7785" i="6"/>
  <c r="H7786" i="6"/>
  <c r="H7787" i="6"/>
  <c r="H7788" i="6"/>
  <c r="H7789" i="6"/>
  <c r="H7790" i="6"/>
  <c r="H7791" i="6"/>
  <c r="H7792" i="6"/>
  <c r="H7793" i="6"/>
  <c r="H7794" i="6"/>
  <c r="H7795" i="6"/>
  <c r="H7796" i="6"/>
  <c r="H7797" i="6"/>
  <c r="H7798" i="6"/>
  <c r="H7799" i="6"/>
  <c r="H7800" i="6"/>
  <c r="H7801" i="6"/>
  <c r="H7802" i="6"/>
  <c r="H7803" i="6"/>
  <c r="H7804" i="6"/>
  <c r="H7805" i="6"/>
  <c r="H7806" i="6"/>
  <c r="H7807" i="6"/>
  <c r="H7808" i="6"/>
  <c r="H7809" i="6"/>
  <c r="H7810" i="6"/>
  <c r="H7811" i="6"/>
  <c r="H7812" i="6"/>
  <c r="H7813" i="6"/>
  <c r="H7814" i="6"/>
  <c r="H7815" i="6"/>
  <c r="H7816" i="6"/>
  <c r="H7817" i="6"/>
  <c r="H7818" i="6"/>
  <c r="H7819" i="6"/>
  <c r="H7820" i="6"/>
  <c r="H7821" i="6"/>
  <c r="H7822" i="6"/>
  <c r="H7823" i="6"/>
  <c r="H7824" i="6"/>
  <c r="H7825" i="6"/>
  <c r="H7826" i="6"/>
  <c r="H7827" i="6"/>
  <c r="H7828" i="6"/>
  <c r="H7829" i="6"/>
  <c r="H7830" i="6"/>
  <c r="H7831" i="6"/>
  <c r="H7832" i="6"/>
  <c r="H7833" i="6"/>
  <c r="H7834" i="6"/>
  <c r="H7835" i="6"/>
  <c r="H7836" i="6"/>
  <c r="H7837" i="6"/>
  <c r="H7838" i="6"/>
  <c r="H7839" i="6"/>
  <c r="H7840" i="6"/>
  <c r="H7841" i="6"/>
  <c r="H7842" i="6"/>
  <c r="H7843" i="6"/>
  <c r="H7844" i="6"/>
  <c r="H7845" i="6"/>
  <c r="H7846" i="6"/>
  <c r="H7847" i="6"/>
  <c r="H7848" i="6"/>
  <c r="H7849" i="6"/>
  <c r="H7850" i="6"/>
  <c r="H7851" i="6"/>
  <c r="H7852" i="6"/>
  <c r="H7853" i="6"/>
  <c r="H7854" i="6"/>
  <c r="H7855" i="6"/>
  <c r="H7856" i="6"/>
  <c r="H7857" i="6"/>
  <c r="H7858" i="6"/>
  <c r="H7859" i="6"/>
  <c r="H7860" i="6"/>
  <c r="H7861" i="6"/>
  <c r="H7862" i="6"/>
  <c r="H7863" i="6"/>
  <c r="H7864" i="6"/>
  <c r="H7865" i="6"/>
  <c r="H7866" i="6"/>
  <c r="H7867" i="6"/>
  <c r="H7868" i="6"/>
  <c r="H7869" i="6"/>
  <c r="H7870" i="6"/>
  <c r="H7871" i="6"/>
  <c r="H7872" i="6"/>
  <c r="H7873" i="6"/>
  <c r="H7874" i="6"/>
  <c r="H7875" i="6"/>
  <c r="H7876" i="6"/>
  <c r="H7877" i="6"/>
  <c r="H7878" i="6"/>
  <c r="H7879" i="6"/>
  <c r="H7880" i="6"/>
  <c r="H7881" i="6"/>
  <c r="H7882" i="6"/>
  <c r="H7883" i="6"/>
  <c r="H7884" i="6"/>
  <c r="H7885" i="6"/>
  <c r="H7886" i="6"/>
  <c r="H7887" i="6"/>
  <c r="H7888" i="6"/>
  <c r="H7889" i="6"/>
  <c r="H7890" i="6"/>
  <c r="H7891" i="6"/>
  <c r="H7892" i="6"/>
  <c r="H7893" i="6"/>
  <c r="H7894" i="6"/>
  <c r="H7895" i="6"/>
  <c r="H7896" i="6"/>
  <c r="H7897" i="6"/>
  <c r="H7898" i="6"/>
  <c r="H7899" i="6"/>
  <c r="H7900" i="6"/>
  <c r="H7901" i="6"/>
  <c r="H7902" i="6"/>
  <c r="H7903" i="6"/>
  <c r="H7904" i="6"/>
  <c r="H7905" i="6"/>
  <c r="H7906" i="6"/>
  <c r="H7907" i="6"/>
  <c r="H7908" i="6"/>
  <c r="H7909" i="6"/>
  <c r="H7910" i="6"/>
  <c r="H7911" i="6"/>
  <c r="H7912" i="6"/>
  <c r="H7913" i="6"/>
  <c r="H7914" i="6"/>
  <c r="H7915" i="6"/>
  <c r="H7916" i="6"/>
  <c r="H7917" i="6"/>
  <c r="H7918" i="6"/>
  <c r="H7919" i="6"/>
  <c r="H7920" i="6"/>
  <c r="H7921" i="6"/>
  <c r="H7922" i="6"/>
  <c r="H7923" i="6"/>
  <c r="H7924" i="6"/>
  <c r="H7925" i="6"/>
  <c r="H7926" i="6"/>
  <c r="H7927" i="6"/>
  <c r="H7928" i="6"/>
  <c r="H7929" i="6"/>
  <c r="H7930" i="6"/>
  <c r="H7931" i="6"/>
  <c r="H7932" i="6"/>
  <c r="H7933" i="6"/>
  <c r="H7934" i="6"/>
  <c r="H7935" i="6"/>
  <c r="H7936" i="6"/>
  <c r="H7937" i="6"/>
  <c r="H7938" i="6"/>
  <c r="H7939" i="6"/>
  <c r="H7940" i="6"/>
  <c r="H7941" i="6"/>
  <c r="H7942" i="6"/>
  <c r="H7943" i="6"/>
  <c r="H7944" i="6"/>
  <c r="H7945" i="6"/>
  <c r="H7946" i="6"/>
  <c r="H7947" i="6"/>
  <c r="H7948" i="6"/>
  <c r="H7949" i="6"/>
  <c r="H7950" i="6"/>
  <c r="H7951" i="6"/>
  <c r="H7952" i="6"/>
  <c r="H7953" i="6"/>
  <c r="H7954" i="6"/>
  <c r="H7955" i="6"/>
  <c r="H7956" i="6"/>
  <c r="H7957" i="6"/>
  <c r="H7958" i="6"/>
  <c r="H7959" i="6"/>
  <c r="H7960" i="6"/>
  <c r="H7961" i="6"/>
  <c r="H7962" i="6"/>
  <c r="H7963" i="6"/>
  <c r="H7964" i="6"/>
  <c r="H7965" i="6"/>
  <c r="H7966" i="6"/>
  <c r="H7967" i="6"/>
  <c r="H7968" i="6"/>
  <c r="H7969" i="6"/>
  <c r="H7970" i="6"/>
  <c r="H7971" i="6"/>
  <c r="H7972" i="6"/>
  <c r="H7973" i="6"/>
  <c r="H7974" i="6"/>
  <c r="H7975" i="6"/>
  <c r="H7976" i="6"/>
  <c r="H7977" i="6"/>
  <c r="H7978" i="6"/>
  <c r="H7979" i="6"/>
  <c r="H7980" i="6"/>
  <c r="H7981" i="6"/>
  <c r="H7982" i="6"/>
  <c r="H7983" i="6"/>
  <c r="H7984" i="6"/>
  <c r="H7985" i="6"/>
  <c r="H7986" i="6"/>
  <c r="H7987" i="6"/>
  <c r="H7988" i="6"/>
  <c r="H7989" i="6"/>
  <c r="H7990" i="6"/>
  <c r="H7991" i="6"/>
  <c r="H7992" i="6"/>
  <c r="H7993" i="6"/>
  <c r="H7994" i="6"/>
  <c r="H7995" i="6"/>
  <c r="H7996" i="6"/>
  <c r="H7997" i="6"/>
  <c r="H7998" i="6"/>
  <c r="H7999" i="6"/>
  <c r="H8000" i="6"/>
  <c r="H8001" i="6"/>
  <c r="H8002" i="6"/>
  <c r="H8003" i="6"/>
  <c r="H8004" i="6"/>
  <c r="H8005" i="6"/>
  <c r="H8006" i="6"/>
  <c r="H8007" i="6"/>
  <c r="H8008" i="6"/>
  <c r="H8009" i="6"/>
  <c r="H8010" i="6"/>
  <c r="H8011" i="6"/>
  <c r="H8012" i="6"/>
  <c r="H8013" i="6"/>
  <c r="H8014" i="6"/>
  <c r="H8015" i="6"/>
  <c r="H8016" i="6"/>
  <c r="H8017" i="6"/>
  <c r="H8018" i="6"/>
  <c r="H8019" i="6"/>
  <c r="H8020" i="6"/>
  <c r="H8021" i="6"/>
  <c r="H8022" i="6"/>
  <c r="H8023" i="6"/>
  <c r="H8024" i="6"/>
  <c r="H8025" i="6"/>
  <c r="H8026" i="6"/>
  <c r="H8027" i="6"/>
  <c r="H8028" i="6"/>
  <c r="H8029" i="6"/>
  <c r="H8030" i="6"/>
  <c r="H8031" i="6"/>
  <c r="H8032" i="6"/>
  <c r="H8033" i="6"/>
  <c r="H8034" i="6"/>
  <c r="H8035" i="6"/>
  <c r="H8036" i="6"/>
  <c r="H8037" i="6"/>
  <c r="H8038" i="6"/>
  <c r="H8039" i="6"/>
  <c r="H8040" i="6"/>
  <c r="H8041" i="6"/>
  <c r="H8042" i="6"/>
  <c r="H8043" i="6"/>
  <c r="H8044" i="6"/>
  <c r="H8045" i="6"/>
  <c r="H8046" i="6"/>
  <c r="H8047" i="6"/>
  <c r="H8048" i="6"/>
  <c r="H8049" i="6"/>
  <c r="H8050" i="6"/>
  <c r="H8051" i="6"/>
  <c r="H8052" i="6"/>
  <c r="H8053" i="6"/>
  <c r="H8054" i="6"/>
  <c r="H8055" i="6"/>
  <c r="H8056" i="6"/>
  <c r="H8057" i="6"/>
  <c r="H8058" i="6"/>
  <c r="H8059" i="6"/>
  <c r="H8060" i="6"/>
  <c r="H8061" i="6"/>
  <c r="H8062" i="6"/>
  <c r="H8063" i="6"/>
  <c r="H8064" i="6"/>
  <c r="H8065" i="6"/>
  <c r="H8066" i="6"/>
  <c r="H8067" i="6"/>
  <c r="H8068" i="6"/>
  <c r="H8069" i="6"/>
  <c r="H8070" i="6"/>
  <c r="H8071" i="6"/>
  <c r="H8072" i="6"/>
  <c r="H8073" i="6"/>
  <c r="H8074" i="6"/>
  <c r="H8075" i="6"/>
  <c r="H8076" i="6"/>
  <c r="H8077" i="6"/>
  <c r="H8078" i="6"/>
  <c r="H8079" i="6"/>
  <c r="H8080" i="6"/>
  <c r="H8081" i="6"/>
  <c r="H8082" i="6"/>
  <c r="H8083" i="6"/>
  <c r="H8084" i="6"/>
  <c r="H8085" i="6"/>
  <c r="H8086" i="6"/>
  <c r="H8087" i="6"/>
  <c r="H8088" i="6"/>
  <c r="H8089" i="6"/>
  <c r="H8090" i="6"/>
  <c r="H8091" i="6"/>
  <c r="H8092" i="6"/>
  <c r="H8093" i="6"/>
  <c r="H8094" i="6"/>
  <c r="H8095" i="6"/>
  <c r="H8096" i="6"/>
  <c r="H8097" i="6"/>
  <c r="H8098" i="6"/>
  <c r="H8099" i="6"/>
  <c r="H8100" i="6"/>
  <c r="H8101" i="6"/>
  <c r="H8102" i="6"/>
  <c r="H8103" i="6"/>
  <c r="H8104" i="6"/>
  <c r="H8105" i="6"/>
  <c r="H8106" i="6"/>
  <c r="H8107" i="6"/>
  <c r="H8108" i="6"/>
  <c r="H8109" i="6"/>
  <c r="H8110" i="6"/>
  <c r="H8111" i="6"/>
  <c r="H8112" i="6"/>
  <c r="H8113" i="6"/>
  <c r="H8114" i="6"/>
  <c r="H8115" i="6"/>
  <c r="H8116" i="6"/>
  <c r="H8117" i="6"/>
  <c r="H8118" i="6"/>
  <c r="H8119" i="6"/>
  <c r="H8120" i="6"/>
  <c r="H8121" i="6"/>
  <c r="H8122" i="6"/>
  <c r="H8123" i="6"/>
  <c r="H8124" i="6"/>
  <c r="H8125" i="6"/>
  <c r="H8126" i="6"/>
  <c r="H8127" i="6"/>
  <c r="H8128" i="6"/>
  <c r="H8129" i="6"/>
  <c r="H8130" i="6"/>
  <c r="H8131" i="6"/>
  <c r="H8132" i="6"/>
  <c r="H8133" i="6"/>
  <c r="H8134" i="6"/>
  <c r="H8135" i="6"/>
  <c r="H8136" i="6"/>
  <c r="H8137" i="6"/>
  <c r="H8138" i="6"/>
  <c r="H8139" i="6"/>
  <c r="H8140" i="6"/>
  <c r="H8141" i="6"/>
  <c r="H8142" i="6"/>
  <c r="H8143" i="6"/>
  <c r="H8144" i="6"/>
  <c r="H8145" i="6"/>
  <c r="H8146" i="6"/>
  <c r="H8147" i="6"/>
  <c r="H8148" i="6"/>
  <c r="H8149" i="6"/>
  <c r="H8150" i="6"/>
  <c r="H8151" i="6"/>
  <c r="H8152" i="6"/>
  <c r="H8153" i="6"/>
  <c r="H8154" i="6"/>
  <c r="H8155" i="6"/>
  <c r="H8156" i="6"/>
  <c r="H8157" i="6"/>
  <c r="H8158" i="6"/>
  <c r="H8159" i="6"/>
  <c r="H8160" i="6"/>
  <c r="H8161" i="6"/>
  <c r="H8162" i="6"/>
  <c r="H8163" i="6"/>
  <c r="H8164" i="6"/>
  <c r="H8165" i="6"/>
  <c r="H8166" i="6"/>
  <c r="H8167" i="6"/>
  <c r="H8168" i="6"/>
  <c r="H8169" i="6"/>
  <c r="H8170" i="6"/>
  <c r="H8171" i="6"/>
  <c r="H8172" i="6"/>
  <c r="H8173" i="6"/>
  <c r="H8174" i="6"/>
  <c r="H8175" i="6"/>
  <c r="H8176" i="6"/>
  <c r="H8177" i="6"/>
  <c r="H8178" i="6"/>
  <c r="H8179" i="6"/>
  <c r="H8180" i="6"/>
  <c r="H8181" i="6"/>
  <c r="H8182" i="6"/>
  <c r="H8183" i="6"/>
  <c r="H8184" i="6"/>
  <c r="H8185" i="6"/>
  <c r="H8186" i="6"/>
  <c r="H8187" i="6"/>
  <c r="H8188" i="6"/>
  <c r="H8189" i="6"/>
  <c r="H8190" i="6"/>
  <c r="H8191" i="6"/>
  <c r="H8192" i="6"/>
  <c r="H8193" i="6"/>
  <c r="H8194" i="6"/>
  <c r="H8195" i="6"/>
  <c r="H8196" i="6"/>
  <c r="H8197" i="6"/>
  <c r="H8198" i="6"/>
  <c r="H8199" i="6"/>
  <c r="H8200" i="6"/>
  <c r="H8201" i="6"/>
  <c r="H8202" i="6"/>
  <c r="H8203" i="6"/>
  <c r="H8204" i="6"/>
  <c r="H8205" i="6"/>
  <c r="H8206" i="6"/>
  <c r="H8207" i="6"/>
  <c r="H8208" i="6"/>
  <c r="H8209" i="6"/>
  <c r="H8210" i="6"/>
  <c r="H8211" i="6"/>
  <c r="H8212" i="6"/>
  <c r="H8213" i="6"/>
  <c r="H8214" i="6"/>
  <c r="H8215" i="6"/>
  <c r="H8216" i="6"/>
  <c r="H8217" i="6"/>
  <c r="H8218" i="6"/>
  <c r="H8219" i="6"/>
  <c r="H8220" i="6"/>
  <c r="H8221" i="6"/>
  <c r="H8222" i="6"/>
  <c r="H8223" i="6"/>
  <c r="H8224" i="6"/>
  <c r="H8225" i="6"/>
  <c r="H8226" i="6"/>
  <c r="H8227" i="6"/>
  <c r="H8228" i="6"/>
  <c r="H8229" i="6"/>
  <c r="H8230" i="6"/>
  <c r="H8231" i="6"/>
  <c r="H8232" i="6"/>
  <c r="H8233" i="6"/>
  <c r="H8234" i="6"/>
  <c r="H8235" i="6"/>
  <c r="H8236" i="6"/>
  <c r="H8237" i="6"/>
  <c r="H8238" i="6"/>
  <c r="H8239" i="6"/>
  <c r="H8240" i="6"/>
  <c r="H8241" i="6"/>
  <c r="H8242" i="6"/>
  <c r="H8243" i="6"/>
  <c r="H8244" i="6"/>
  <c r="H8245" i="6"/>
  <c r="H8246" i="6"/>
  <c r="H8247" i="6"/>
  <c r="H8248" i="6"/>
  <c r="H8249" i="6"/>
  <c r="H8250" i="6"/>
  <c r="H8251" i="6"/>
  <c r="H8252" i="6"/>
  <c r="H8253" i="6"/>
  <c r="H8254" i="6"/>
  <c r="H8255" i="6"/>
  <c r="H8256" i="6"/>
  <c r="H8257" i="6"/>
  <c r="H8258" i="6"/>
  <c r="H8259" i="6"/>
  <c r="H8260" i="6"/>
  <c r="H8261" i="6"/>
  <c r="H8262" i="6"/>
  <c r="H8263" i="6"/>
  <c r="H8264" i="6"/>
  <c r="H8265" i="6"/>
  <c r="H8266" i="6"/>
  <c r="H8267" i="6"/>
  <c r="H8268" i="6"/>
  <c r="H8269" i="6"/>
  <c r="H8270" i="6"/>
  <c r="H8271" i="6"/>
  <c r="H8272" i="6"/>
  <c r="H8273" i="6"/>
  <c r="H8274" i="6"/>
  <c r="H8275" i="6"/>
  <c r="H8276" i="6"/>
  <c r="H8277" i="6"/>
  <c r="H8278" i="6"/>
  <c r="H8279" i="6"/>
  <c r="H8280" i="6"/>
  <c r="H8281" i="6"/>
  <c r="H8282" i="6"/>
  <c r="H8283" i="6"/>
  <c r="H8284" i="6"/>
  <c r="H8285" i="6"/>
  <c r="H8286" i="6"/>
  <c r="H8287" i="6"/>
  <c r="H8288" i="6"/>
  <c r="H8289" i="6"/>
  <c r="H8290" i="6"/>
  <c r="H8291" i="6"/>
  <c r="H8292" i="6"/>
  <c r="H8293" i="6"/>
  <c r="H8294" i="6"/>
  <c r="H8295" i="6"/>
  <c r="H8296" i="6"/>
  <c r="H8297" i="6"/>
  <c r="H8298" i="6"/>
  <c r="H8299" i="6"/>
  <c r="H8300" i="6"/>
  <c r="H8301" i="6"/>
  <c r="H8302" i="6"/>
  <c r="H8303" i="6"/>
  <c r="H8304" i="6"/>
  <c r="H8305" i="6"/>
  <c r="H8306" i="6"/>
  <c r="H8307" i="6"/>
  <c r="H8308" i="6"/>
  <c r="H8309" i="6"/>
  <c r="H8310" i="6"/>
  <c r="H8311" i="6"/>
  <c r="H8312" i="6"/>
  <c r="H8313" i="6"/>
  <c r="H8314" i="6"/>
  <c r="H8315" i="6"/>
  <c r="H8316" i="6"/>
  <c r="H8317" i="6"/>
  <c r="H8318" i="6"/>
  <c r="H8319" i="6"/>
  <c r="H8320" i="6"/>
  <c r="H8321" i="6"/>
  <c r="H8322" i="6"/>
  <c r="H8323" i="6"/>
  <c r="H8324" i="6"/>
  <c r="H8325" i="6"/>
  <c r="H8326" i="6"/>
  <c r="H8327" i="6"/>
  <c r="H8328" i="6"/>
  <c r="H8329" i="6"/>
  <c r="H8330" i="6"/>
  <c r="H8331" i="6"/>
  <c r="H8332" i="6"/>
  <c r="H8333" i="6"/>
  <c r="H8334" i="6"/>
  <c r="H8335" i="6"/>
  <c r="H8336" i="6"/>
  <c r="H8337" i="6"/>
  <c r="H8338" i="6"/>
  <c r="H8339" i="6"/>
  <c r="H8340" i="6"/>
  <c r="H8341" i="6"/>
  <c r="H8342" i="6"/>
  <c r="H8343" i="6"/>
  <c r="H8344" i="6"/>
  <c r="H8345" i="6"/>
  <c r="H8346" i="6"/>
  <c r="H8347" i="6"/>
  <c r="H8348" i="6"/>
  <c r="H8349" i="6"/>
  <c r="H8350" i="6"/>
  <c r="H8351" i="6"/>
  <c r="H8352" i="6"/>
  <c r="H8353" i="6"/>
  <c r="H8354" i="6"/>
  <c r="H8355" i="6"/>
  <c r="H8356" i="6"/>
  <c r="H8357" i="6"/>
  <c r="H8358" i="6"/>
  <c r="H8359" i="6"/>
  <c r="H8360" i="6"/>
  <c r="H8361" i="6"/>
  <c r="H8362" i="6"/>
  <c r="H8363" i="6"/>
  <c r="H8364" i="6"/>
  <c r="H8365" i="6"/>
  <c r="H8366" i="6"/>
  <c r="H8367" i="6"/>
  <c r="H8368" i="6"/>
  <c r="H8369" i="6"/>
  <c r="H8370" i="6"/>
  <c r="H8371" i="6"/>
  <c r="H8372" i="6"/>
  <c r="H8373" i="6"/>
  <c r="H8374" i="6"/>
  <c r="H8375" i="6"/>
  <c r="H8376" i="6"/>
  <c r="H8377" i="6"/>
  <c r="H8378" i="6"/>
  <c r="H8379" i="6"/>
  <c r="H8380" i="6"/>
  <c r="H8381" i="6"/>
  <c r="H8382" i="6"/>
  <c r="H8383" i="6"/>
  <c r="H8384" i="6"/>
  <c r="H8385" i="6"/>
  <c r="H8386" i="6"/>
  <c r="H8387" i="6"/>
  <c r="H8388" i="6"/>
  <c r="H8389" i="6"/>
  <c r="H8390" i="6"/>
  <c r="H8391" i="6"/>
  <c r="H8392" i="6"/>
  <c r="H8393" i="6"/>
  <c r="H8394" i="6"/>
  <c r="H8395" i="6"/>
  <c r="H8396" i="6"/>
  <c r="H8397" i="6"/>
  <c r="H8398" i="6"/>
  <c r="H8399" i="6"/>
  <c r="H8400" i="6"/>
  <c r="H8401" i="6"/>
  <c r="H8402" i="6"/>
  <c r="H8403" i="6"/>
  <c r="H8404" i="6"/>
  <c r="H8405" i="6"/>
  <c r="H8406" i="6"/>
  <c r="H8407" i="6"/>
  <c r="H8408" i="6"/>
  <c r="H8409" i="6"/>
  <c r="H8410" i="6"/>
  <c r="H8411" i="6"/>
  <c r="H8412" i="6"/>
  <c r="H8413" i="6"/>
  <c r="H8414" i="6"/>
  <c r="H8415" i="6"/>
  <c r="H8416" i="6"/>
  <c r="H8417" i="6"/>
  <c r="H8418" i="6"/>
  <c r="H8419" i="6"/>
  <c r="H8420" i="6"/>
  <c r="H8421" i="6"/>
  <c r="H8422" i="6"/>
  <c r="H8423" i="6"/>
  <c r="H8424" i="6"/>
  <c r="H8425" i="6"/>
  <c r="H8426" i="6"/>
  <c r="H8427" i="6"/>
  <c r="H8428" i="6"/>
  <c r="H8429" i="6"/>
  <c r="H8430" i="6"/>
  <c r="H8431" i="6"/>
  <c r="H8432" i="6"/>
  <c r="H8433" i="6"/>
  <c r="H8434" i="6"/>
  <c r="H8435" i="6"/>
  <c r="H8436" i="6"/>
  <c r="H8437" i="6"/>
  <c r="H8438" i="6"/>
  <c r="H8439" i="6"/>
  <c r="H8440" i="6"/>
  <c r="H8441" i="6"/>
  <c r="H8442" i="6"/>
  <c r="H8443" i="6"/>
  <c r="H8444" i="6"/>
  <c r="H8445" i="6"/>
  <c r="H8446" i="6"/>
  <c r="H8447" i="6"/>
  <c r="H8448" i="6"/>
  <c r="H8449" i="6"/>
  <c r="H8450" i="6"/>
  <c r="H8451" i="6"/>
  <c r="H8452" i="6"/>
  <c r="H8453" i="6"/>
  <c r="H8454" i="6"/>
  <c r="H8455" i="6"/>
  <c r="H8456" i="6"/>
  <c r="H8457" i="6"/>
  <c r="H8458" i="6"/>
  <c r="H8459" i="6"/>
  <c r="H8460" i="6"/>
  <c r="H8461" i="6"/>
  <c r="H8462" i="6"/>
  <c r="H8463" i="6"/>
  <c r="H8464" i="6"/>
  <c r="H8465" i="6"/>
  <c r="H8466" i="6"/>
  <c r="H8467" i="6"/>
  <c r="H8468" i="6"/>
  <c r="H8469" i="6"/>
  <c r="H8470" i="6"/>
  <c r="H8471" i="6"/>
  <c r="H8472" i="6"/>
  <c r="H8473" i="6"/>
  <c r="H8474" i="6"/>
  <c r="H8475" i="6"/>
  <c r="H8476" i="6"/>
  <c r="H8477" i="6"/>
  <c r="H8478" i="6"/>
  <c r="H8479" i="6"/>
  <c r="H8480" i="6"/>
  <c r="H8481" i="6"/>
  <c r="H8482" i="6"/>
  <c r="H8483" i="6"/>
  <c r="H8484" i="6"/>
  <c r="H8485" i="6"/>
  <c r="H8486" i="6"/>
  <c r="H8487" i="6"/>
  <c r="H8488" i="6"/>
  <c r="H8489" i="6"/>
  <c r="H8490" i="6"/>
  <c r="H8491" i="6"/>
  <c r="H8492" i="6"/>
  <c r="H8493" i="6"/>
  <c r="H8494" i="6"/>
  <c r="H8495" i="6"/>
  <c r="H8496" i="6"/>
  <c r="H8497" i="6"/>
  <c r="H8498" i="6"/>
  <c r="H8499" i="6"/>
  <c r="H8500" i="6"/>
  <c r="H8501" i="6"/>
  <c r="H8502" i="6"/>
  <c r="H8503" i="6"/>
  <c r="H8504" i="6"/>
  <c r="H8505" i="6"/>
  <c r="H8506" i="6"/>
  <c r="H8507" i="6"/>
  <c r="H8508" i="6"/>
  <c r="H8509" i="6"/>
  <c r="H8510" i="6"/>
  <c r="H8511" i="6"/>
  <c r="H8512" i="6"/>
  <c r="H8513" i="6"/>
  <c r="H8514" i="6"/>
  <c r="H8515" i="6"/>
  <c r="H8516" i="6"/>
  <c r="H8517" i="6"/>
  <c r="H8518" i="6"/>
  <c r="H8519" i="6"/>
  <c r="H8520" i="6"/>
  <c r="H8521" i="6"/>
  <c r="H8522" i="6"/>
  <c r="H8523" i="6"/>
  <c r="H8524" i="6"/>
  <c r="H8525" i="6"/>
  <c r="H8526" i="6"/>
  <c r="H8527" i="6"/>
  <c r="H8528" i="6"/>
  <c r="H8529" i="6"/>
  <c r="H8530" i="6"/>
  <c r="H8531" i="6"/>
  <c r="H8532" i="6"/>
  <c r="H8533" i="6"/>
  <c r="H8534" i="6"/>
  <c r="H8535" i="6"/>
  <c r="H8536" i="6"/>
  <c r="H8537" i="6"/>
  <c r="H8538" i="6"/>
  <c r="H8539" i="6"/>
  <c r="H8540" i="6"/>
  <c r="H8541" i="6"/>
  <c r="H8542" i="6"/>
  <c r="H8543" i="6"/>
  <c r="H8544" i="6"/>
  <c r="H8545" i="6"/>
  <c r="H8546" i="6"/>
  <c r="H8547" i="6"/>
  <c r="H8548" i="6"/>
  <c r="H8549" i="6"/>
  <c r="H8550" i="6"/>
  <c r="H8551" i="6"/>
  <c r="H8552" i="6"/>
  <c r="H8553" i="6"/>
  <c r="H8554" i="6"/>
  <c r="H8555" i="6"/>
  <c r="H8556" i="6"/>
  <c r="H8557" i="6"/>
  <c r="H8558" i="6"/>
  <c r="H8559" i="6"/>
  <c r="H8560" i="6"/>
  <c r="H8561" i="6"/>
  <c r="H8562" i="6"/>
  <c r="H8563" i="6"/>
  <c r="H8564" i="6"/>
  <c r="H8565" i="6"/>
  <c r="H8566" i="6"/>
  <c r="H8567" i="6"/>
  <c r="H8568" i="6"/>
  <c r="H8569" i="6"/>
  <c r="H8570" i="6"/>
  <c r="H8571" i="6"/>
  <c r="H8572" i="6"/>
  <c r="H8573" i="6"/>
  <c r="H8574" i="6"/>
  <c r="H8575" i="6"/>
  <c r="H8576" i="6"/>
  <c r="H8577" i="6"/>
  <c r="H8578" i="6"/>
  <c r="H8579" i="6"/>
  <c r="H8580" i="6"/>
  <c r="H8581" i="6"/>
  <c r="H8582" i="6"/>
  <c r="H8583" i="6"/>
  <c r="H8584" i="6"/>
  <c r="H8585" i="6"/>
  <c r="H8586" i="6"/>
  <c r="H8587" i="6"/>
  <c r="H8588" i="6"/>
  <c r="H8589" i="6"/>
  <c r="H8590" i="6"/>
  <c r="H8591" i="6"/>
  <c r="H8592" i="6"/>
  <c r="H8593" i="6"/>
  <c r="H8594" i="6"/>
  <c r="H8595" i="6"/>
  <c r="H8596" i="6"/>
  <c r="H8597" i="6"/>
  <c r="H8598" i="6"/>
  <c r="H8599" i="6"/>
  <c r="H8600" i="6"/>
  <c r="H8601" i="6"/>
  <c r="H8602" i="6"/>
  <c r="H8603" i="6"/>
  <c r="H8604" i="6"/>
  <c r="H8605" i="6"/>
  <c r="H8606" i="6"/>
  <c r="H8607" i="6"/>
  <c r="H8608" i="6"/>
  <c r="H8609" i="6"/>
  <c r="H8610" i="6"/>
  <c r="H8611" i="6"/>
  <c r="H8612" i="6"/>
  <c r="H8613" i="6"/>
  <c r="H8614" i="6"/>
  <c r="H8615" i="6"/>
  <c r="H8616" i="6"/>
  <c r="H8617" i="6"/>
  <c r="H8618" i="6"/>
  <c r="H8619" i="6"/>
  <c r="H8620" i="6"/>
  <c r="H8621" i="6"/>
  <c r="H8622" i="6"/>
  <c r="H8623" i="6"/>
  <c r="H8624" i="6"/>
  <c r="H8625" i="6"/>
  <c r="H8626" i="6"/>
  <c r="H8627" i="6"/>
  <c r="H8628" i="6"/>
  <c r="H8629" i="6"/>
  <c r="H8630" i="6"/>
  <c r="H8631" i="6"/>
  <c r="H8632" i="6"/>
  <c r="H8633" i="6"/>
  <c r="H8634" i="6"/>
  <c r="H8635" i="6"/>
  <c r="H8636" i="6"/>
  <c r="H8637" i="6"/>
  <c r="H8638" i="6"/>
  <c r="H8639" i="6"/>
  <c r="H8640" i="6"/>
  <c r="H8641" i="6"/>
  <c r="H8642" i="6"/>
  <c r="H8643" i="6"/>
  <c r="H8644" i="6"/>
  <c r="H8645" i="6"/>
  <c r="H8646" i="6"/>
  <c r="H8647" i="6"/>
  <c r="H8648" i="6"/>
  <c r="H8649" i="6"/>
  <c r="H8650" i="6"/>
  <c r="H8651" i="6"/>
  <c r="H8652" i="6"/>
  <c r="H8653" i="6"/>
  <c r="H8654" i="6"/>
  <c r="H8655" i="6"/>
  <c r="H8656" i="6"/>
  <c r="H8657" i="6"/>
  <c r="H8658" i="6"/>
  <c r="H8659" i="6"/>
  <c r="H8660" i="6"/>
  <c r="H8661" i="6"/>
  <c r="H8662" i="6"/>
  <c r="H8663" i="6"/>
  <c r="H8664" i="6"/>
  <c r="H8665" i="6"/>
  <c r="H8666" i="6"/>
  <c r="H8667" i="6"/>
  <c r="H8668" i="6"/>
  <c r="H8669" i="6"/>
  <c r="H8670" i="6"/>
  <c r="H8671" i="6"/>
  <c r="H8672" i="6"/>
  <c r="H8673" i="6"/>
  <c r="H8674" i="6"/>
  <c r="H8675" i="6"/>
  <c r="H8676" i="6"/>
  <c r="H8677" i="6"/>
  <c r="H8678" i="6"/>
  <c r="H8679" i="6"/>
  <c r="H8680" i="6"/>
  <c r="H8681" i="6"/>
  <c r="H8682" i="6"/>
  <c r="H8683" i="6"/>
  <c r="H8684" i="6"/>
  <c r="H8685" i="6"/>
  <c r="H8686" i="6"/>
  <c r="H8687" i="6"/>
  <c r="H8688" i="6"/>
  <c r="H8689" i="6"/>
  <c r="H8690" i="6"/>
  <c r="H8691" i="6"/>
  <c r="H8692" i="6"/>
  <c r="H8693" i="6"/>
  <c r="H8694" i="6"/>
  <c r="H8695" i="6"/>
  <c r="H8696" i="6"/>
  <c r="H8697" i="6"/>
  <c r="H8698" i="6"/>
  <c r="H8699" i="6"/>
  <c r="H8700" i="6"/>
  <c r="H8701" i="6"/>
  <c r="H8702" i="6"/>
  <c r="H8703" i="6"/>
  <c r="H8704" i="6"/>
  <c r="H8705" i="6"/>
  <c r="H8706" i="6"/>
  <c r="H8707" i="6"/>
  <c r="H8708" i="6"/>
  <c r="H8709" i="6"/>
  <c r="H8710" i="6"/>
  <c r="H8711" i="6"/>
  <c r="H8712" i="6"/>
  <c r="H8713" i="6"/>
  <c r="H8714" i="6"/>
  <c r="H8715" i="6"/>
  <c r="H8716" i="6"/>
  <c r="H8717" i="6"/>
  <c r="H8718" i="6"/>
  <c r="H8719" i="6"/>
  <c r="H8720" i="6"/>
  <c r="H8721" i="6"/>
  <c r="H8722" i="6"/>
  <c r="H8723" i="6"/>
  <c r="H8724" i="6"/>
  <c r="H8725" i="6"/>
  <c r="H8726" i="6"/>
  <c r="H8727" i="6"/>
  <c r="H8728" i="6"/>
  <c r="H8729" i="6"/>
  <c r="H8730" i="6"/>
  <c r="H8731" i="6"/>
  <c r="H8732" i="6"/>
  <c r="H8733" i="6"/>
  <c r="H8734" i="6"/>
  <c r="H8735" i="6"/>
  <c r="H8736" i="6"/>
  <c r="H8737" i="6"/>
  <c r="H8738" i="6"/>
  <c r="H8739" i="6"/>
  <c r="H8740" i="6"/>
  <c r="H8741" i="6"/>
  <c r="H8742" i="6"/>
  <c r="H8743" i="6"/>
  <c r="H8744" i="6"/>
  <c r="H8745" i="6"/>
  <c r="H8746" i="6"/>
  <c r="H8747" i="6"/>
  <c r="H8748" i="6"/>
  <c r="H8749" i="6"/>
  <c r="H8750" i="6"/>
  <c r="H8751" i="6"/>
  <c r="H8752" i="6"/>
  <c r="H8753" i="6"/>
  <c r="H8754" i="6"/>
  <c r="H8755" i="6"/>
  <c r="H8756" i="6"/>
  <c r="H8757" i="6"/>
  <c r="H8758" i="6"/>
  <c r="H8759" i="6"/>
  <c r="H8760" i="6"/>
  <c r="H8761" i="6"/>
  <c r="H8762" i="6"/>
  <c r="H8763" i="6"/>
  <c r="H8764" i="6"/>
  <c r="H8765" i="6"/>
  <c r="H8766" i="6"/>
  <c r="H8767" i="6"/>
  <c r="H8768" i="6"/>
  <c r="H8769" i="6"/>
  <c r="H8770" i="6"/>
  <c r="H8771" i="6"/>
  <c r="H8772" i="6"/>
  <c r="H8773" i="6"/>
  <c r="H8774" i="6"/>
  <c r="H8775" i="6"/>
  <c r="H8776" i="6"/>
  <c r="H8777" i="6"/>
  <c r="H8778" i="6"/>
  <c r="H8779" i="6"/>
  <c r="H8780" i="6"/>
  <c r="H8781" i="6"/>
  <c r="H8782" i="6"/>
  <c r="H8783" i="6"/>
  <c r="H8784" i="6"/>
  <c r="H8785" i="6"/>
  <c r="H8786" i="6"/>
  <c r="H8787" i="6"/>
  <c r="H8788" i="6"/>
  <c r="H5" i="6"/>
  <c r="F9" i="5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E188" i="6"/>
  <c r="E189" i="6"/>
  <c r="E190" i="6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8" i="6"/>
  <c r="E229" i="6"/>
  <c r="E230" i="6"/>
  <c r="E231" i="6"/>
  <c r="E232" i="6"/>
  <c r="E233" i="6"/>
  <c r="E234" i="6"/>
  <c r="E235" i="6"/>
  <c r="E236" i="6"/>
  <c r="E237" i="6"/>
  <c r="E238" i="6"/>
  <c r="E239" i="6"/>
  <c r="E240" i="6"/>
  <c r="E241" i="6"/>
  <c r="E242" i="6"/>
  <c r="E243" i="6"/>
  <c r="E244" i="6"/>
  <c r="E245" i="6"/>
  <c r="E246" i="6"/>
  <c r="E247" i="6"/>
  <c r="E248" i="6"/>
  <c r="E249" i="6"/>
  <c r="E250" i="6"/>
  <c r="E251" i="6"/>
  <c r="E252" i="6"/>
  <c r="E253" i="6"/>
  <c r="E254" i="6"/>
  <c r="E255" i="6"/>
  <c r="E256" i="6"/>
  <c r="E257" i="6"/>
  <c r="E258" i="6"/>
  <c r="E259" i="6"/>
  <c r="E260" i="6"/>
  <c r="E261" i="6"/>
  <c r="E262" i="6"/>
  <c r="E263" i="6"/>
  <c r="E264" i="6"/>
  <c r="E265" i="6"/>
  <c r="E266" i="6"/>
  <c r="E267" i="6"/>
  <c r="E268" i="6"/>
  <c r="E269" i="6"/>
  <c r="E270" i="6"/>
  <c r="E271" i="6"/>
  <c r="E272" i="6"/>
  <c r="E273" i="6"/>
  <c r="E274" i="6"/>
  <c r="E275" i="6"/>
  <c r="E276" i="6"/>
  <c r="E277" i="6"/>
  <c r="E278" i="6"/>
  <c r="E279" i="6"/>
  <c r="E280" i="6"/>
  <c r="E281" i="6"/>
  <c r="E282" i="6"/>
  <c r="E283" i="6"/>
  <c r="E284" i="6"/>
  <c r="E285" i="6"/>
  <c r="E286" i="6"/>
  <c r="E287" i="6"/>
  <c r="E288" i="6"/>
  <c r="E289" i="6"/>
  <c r="E290" i="6"/>
  <c r="E291" i="6"/>
  <c r="E292" i="6"/>
  <c r="E293" i="6"/>
  <c r="E294" i="6"/>
  <c r="E295" i="6"/>
  <c r="E296" i="6"/>
  <c r="E297" i="6"/>
  <c r="E298" i="6"/>
  <c r="E299" i="6"/>
  <c r="E300" i="6"/>
  <c r="E301" i="6"/>
  <c r="E302" i="6"/>
  <c r="E303" i="6"/>
  <c r="E304" i="6"/>
  <c r="E305" i="6"/>
  <c r="E306" i="6"/>
  <c r="E307" i="6"/>
  <c r="E308" i="6"/>
  <c r="E309" i="6"/>
  <c r="E310" i="6"/>
  <c r="E311" i="6"/>
  <c r="E312" i="6"/>
  <c r="E313" i="6"/>
  <c r="E314" i="6"/>
  <c r="E315" i="6"/>
  <c r="E316" i="6"/>
  <c r="E317" i="6"/>
  <c r="E318" i="6"/>
  <c r="E319" i="6"/>
  <c r="E320" i="6"/>
  <c r="E321" i="6"/>
  <c r="E322" i="6"/>
  <c r="E323" i="6"/>
  <c r="E324" i="6"/>
  <c r="E325" i="6"/>
  <c r="E326" i="6"/>
  <c r="E327" i="6"/>
  <c r="E328" i="6"/>
  <c r="E329" i="6"/>
  <c r="E330" i="6"/>
  <c r="E331" i="6"/>
  <c r="E332" i="6"/>
  <c r="E333" i="6"/>
  <c r="E334" i="6"/>
  <c r="E335" i="6"/>
  <c r="E336" i="6"/>
  <c r="E337" i="6"/>
  <c r="E338" i="6"/>
  <c r="E339" i="6"/>
  <c r="E340" i="6"/>
  <c r="E341" i="6"/>
  <c r="E342" i="6"/>
  <c r="E343" i="6"/>
  <c r="E344" i="6"/>
  <c r="E345" i="6"/>
  <c r="E346" i="6"/>
  <c r="E347" i="6"/>
  <c r="E348" i="6"/>
  <c r="E349" i="6"/>
  <c r="E350" i="6"/>
  <c r="E351" i="6"/>
  <c r="E352" i="6"/>
  <c r="E353" i="6"/>
  <c r="E354" i="6"/>
  <c r="E355" i="6"/>
  <c r="E356" i="6"/>
  <c r="E357" i="6"/>
  <c r="E358" i="6"/>
  <c r="E359" i="6"/>
  <c r="E360" i="6"/>
  <c r="E361" i="6"/>
  <c r="E362" i="6"/>
  <c r="E363" i="6"/>
  <c r="E364" i="6"/>
  <c r="E365" i="6"/>
  <c r="E366" i="6"/>
  <c r="E367" i="6"/>
  <c r="E368" i="6"/>
  <c r="E369" i="6"/>
  <c r="E370" i="6"/>
  <c r="E371" i="6"/>
  <c r="E372" i="6"/>
  <c r="E373" i="6"/>
  <c r="E374" i="6"/>
  <c r="E375" i="6"/>
  <c r="E376" i="6"/>
  <c r="E377" i="6"/>
  <c r="E378" i="6"/>
  <c r="E379" i="6"/>
  <c r="E380" i="6"/>
  <c r="E381" i="6"/>
  <c r="E382" i="6"/>
  <c r="E383" i="6"/>
  <c r="E384" i="6"/>
  <c r="E385" i="6"/>
  <c r="E386" i="6"/>
  <c r="E387" i="6"/>
  <c r="E388" i="6"/>
  <c r="E389" i="6"/>
  <c r="E390" i="6"/>
  <c r="E391" i="6"/>
  <c r="E392" i="6"/>
  <c r="E393" i="6"/>
  <c r="E394" i="6"/>
  <c r="E395" i="6"/>
  <c r="E396" i="6"/>
  <c r="E397" i="6"/>
  <c r="E398" i="6"/>
  <c r="E399" i="6"/>
  <c r="E400" i="6"/>
  <c r="E401" i="6"/>
  <c r="E402" i="6"/>
  <c r="E403" i="6"/>
  <c r="E404" i="6"/>
  <c r="E405" i="6"/>
  <c r="E406" i="6"/>
  <c r="E407" i="6"/>
  <c r="E408" i="6"/>
  <c r="E409" i="6"/>
  <c r="E410" i="6"/>
  <c r="E411" i="6"/>
  <c r="E412" i="6"/>
  <c r="E413" i="6"/>
  <c r="E414" i="6"/>
  <c r="E415" i="6"/>
  <c r="E416" i="6"/>
  <c r="E417" i="6"/>
  <c r="E418" i="6"/>
  <c r="E419" i="6"/>
  <c r="E420" i="6"/>
  <c r="E421" i="6"/>
  <c r="E422" i="6"/>
  <c r="E423" i="6"/>
  <c r="E424" i="6"/>
  <c r="E425" i="6"/>
  <c r="E426" i="6"/>
  <c r="E427" i="6"/>
  <c r="E428" i="6"/>
  <c r="E429" i="6"/>
  <c r="E430" i="6"/>
  <c r="E431" i="6"/>
  <c r="E432" i="6"/>
  <c r="E433" i="6"/>
  <c r="E434" i="6"/>
  <c r="E435" i="6"/>
  <c r="E436" i="6"/>
  <c r="E437" i="6"/>
  <c r="E438" i="6"/>
  <c r="E439" i="6"/>
  <c r="E440" i="6"/>
  <c r="E441" i="6"/>
  <c r="E442" i="6"/>
  <c r="E443" i="6"/>
  <c r="E444" i="6"/>
  <c r="E445" i="6"/>
  <c r="E446" i="6"/>
  <c r="E447" i="6"/>
  <c r="E448" i="6"/>
  <c r="E449" i="6"/>
  <c r="E450" i="6"/>
  <c r="E451" i="6"/>
  <c r="E452" i="6"/>
  <c r="E453" i="6"/>
  <c r="E454" i="6"/>
  <c r="E455" i="6"/>
  <c r="E456" i="6"/>
  <c r="E457" i="6"/>
  <c r="E458" i="6"/>
  <c r="E459" i="6"/>
  <c r="E460" i="6"/>
  <c r="E461" i="6"/>
  <c r="E462" i="6"/>
  <c r="E463" i="6"/>
  <c r="E464" i="6"/>
  <c r="E465" i="6"/>
  <c r="E466" i="6"/>
  <c r="E467" i="6"/>
  <c r="E468" i="6"/>
  <c r="E469" i="6"/>
  <c r="E470" i="6"/>
  <c r="E471" i="6"/>
  <c r="E472" i="6"/>
  <c r="E473" i="6"/>
  <c r="E474" i="6"/>
  <c r="E475" i="6"/>
  <c r="E476" i="6"/>
  <c r="E477" i="6"/>
  <c r="E478" i="6"/>
  <c r="E479" i="6"/>
  <c r="E480" i="6"/>
  <c r="E481" i="6"/>
  <c r="E482" i="6"/>
  <c r="E483" i="6"/>
  <c r="E484" i="6"/>
  <c r="E485" i="6"/>
  <c r="E486" i="6"/>
  <c r="E487" i="6"/>
  <c r="E488" i="6"/>
  <c r="E489" i="6"/>
  <c r="E490" i="6"/>
  <c r="E491" i="6"/>
  <c r="E492" i="6"/>
  <c r="E493" i="6"/>
  <c r="E494" i="6"/>
  <c r="E495" i="6"/>
  <c r="E496" i="6"/>
  <c r="E497" i="6"/>
  <c r="E498" i="6"/>
  <c r="E499" i="6"/>
  <c r="E500" i="6"/>
  <c r="E501" i="6"/>
  <c r="E502" i="6"/>
  <c r="E503" i="6"/>
  <c r="E504" i="6"/>
  <c r="E505" i="6"/>
  <c r="E506" i="6"/>
  <c r="E507" i="6"/>
  <c r="E508" i="6"/>
  <c r="E509" i="6"/>
  <c r="E510" i="6"/>
  <c r="E511" i="6"/>
  <c r="E512" i="6"/>
  <c r="E513" i="6"/>
  <c r="E514" i="6"/>
  <c r="E515" i="6"/>
  <c r="E516" i="6"/>
  <c r="E517" i="6"/>
  <c r="E518" i="6"/>
  <c r="E519" i="6"/>
  <c r="E520" i="6"/>
  <c r="E521" i="6"/>
  <c r="E522" i="6"/>
  <c r="E523" i="6"/>
  <c r="E524" i="6"/>
  <c r="E525" i="6"/>
  <c r="E526" i="6"/>
  <c r="E527" i="6"/>
  <c r="E528" i="6"/>
  <c r="E529" i="6"/>
  <c r="E530" i="6"/>
  <c r="E531" i="6"/>
  <c r="E532" i="6"/>
  <c r="E533" i="6"/>
  <c r="E534" i="6"/>
  <c r="E535" i="6"/>
  <c r="E536" i="6"/>
  <c r="E537" i="6"/>
  <c r="E538" i="6"/>
  <c r="E539" i="6"/>
  <c r="E540" i="6"/>
  <c r="E541" i="6"/>
  <c r="E542" i="6"/>
  <c r="E543" i="6"/>
  <c r="E544" i="6"/>
  <c r="E545" i="6"/>
  <c r="E546" i="6"/>
  <c r="E547" i="6"/>
  <c r="E548" i="6"/>
  <c r="E549" i="6"/>
  <c r="E550" i="6"/>
  <c r="E551" i="6"/>
  <c r="E552" i="6"/>
  <c r="E553" i="6"/>
  <c r="E554" i="6"/>
  <c r="E555" i="6"/>
  <c r="E556" i="6"/>
  <c r="E557" i="6"/>
  <c r="E558" i="6"/>
  <c r="E559" i="6"/>
  <c r="E560" i="6"/>
  <c r="E561" i="6"/>
  <c r="E562" i="6"/>
  <c r="E563" i="6"/>
  <c r="E564" i="6"/>
  <c r="E565" i="6"/>
  <c r="E566" i="6"/>
  <c r="E567" i="6"/>
  <c r="E568" i="6"/>
  <c r="E569" i="6"/>
  <c r="E570" i="6"/>
  <c r="E571" i="6"/>
  <c r="E572" i="6"/>
  <c r="E573" i="6"/>
  <c r="E574" i="6"/>
  <c r="E575" i="6"/>
  <c r="E576" i="6"/>
  <c r="E577" i="6"/>
  <c r="E578" i="6"/>
  <c r="E579" i="6"/>
  <c r="E580" i="6"/>
  <c r="E581" i="6"/>
  <c r="E582" i="6"/>
  <c r="E583" i="6"/>
  <c r="E584" i="6"/>
  <c r="E585" i="6"/>
  <c r="E586" i="6"/>
  <c r="E587" i="6"/>
  <c r="E588" i="6"/>
  <c r="E589" i="6"/>
  <c r="E590" i="6"/>
  <c r="E591" i="6"/>
  <c r="E592" i="6"/>
  <c r="E593" i="6"/>
  <c r="E594" i="6"/>
  <c r="E595" i="6"/>
  <c r="E596" i="6"/>
  <c r="E597" i="6"/>
  <c r="E598" i="6"/>
  <c r="E599" i="6"/>
  <c r="E600" i="6"/>
  <c r="E601" i="6"/>
  <c r="E602" i="6"/>
  <c r="E603" i="6"/>
  <c r="E604" i="6"/>
  <c r="E605" i="6"/>
  <c r="E606" i="6"/>
  <c r="E607" i="6"/>
  <c r="E608" i="6"/>
  <c r="E609" i="6"/>
  <c r="E610" i="6"/>
  <c r="E611" i="6"/>
  <c r="E612" i="6"/>
  <c r="E613" i="6"/>
  <c r="E614" i="6"/>
  <c r="E615" i="6"/>
  <c r="E616" i="6"/>
  <c r="E617" i="6"/>
  <c r="E618" i="6"/>
  <c r="E619" i="6"/>
  <c r="E620" i="6"/>
  <c r="E621" i="6"/>
  <c r="E622" i="6"/>
  <c r="E623" i="6"/>
  <c r="E624" i="6"/>
  <c r="E625" i="6"/>
  <c r="E626" i="6"/>
  <c r="E627" i="6"/>
  <c r="E628" i="6"/>
  <c r="E629" i="6"/>
  <c r="E630" i="6"/>
  <c r="E631" i="6"/>
  <c r="E632" i="6"/>
  <c r="E633" i="6"/>
  <c r="E634" i="6"/>
  <c r="E635" i="6"/>
  <c r="E636" i="6"/>
  <c r="E637" i="6"/>
  <c r="E638" i="6"/>
  <c r="E639" i="6"/>
  <c r="E640" i="6"/>
  <c r="E641" i="6"/>
  <c r="E642" i="6"/>
  <c r="E643" i="6"/>
  <c r="E644" i="6"/>
  <c r="E645" i="6"/>
  <c r="E646" i="6"/>
  <c r="E647" i="6"/>
  <c r="E648" i="6"/>
  <c r="E649" i="6"/>
  <c r="E650" i="6"/>
  <c r="E651" i="6"/>
  <c r="E652" i="6"/>
  <c r="E653" i="6"/>
  <c r="E654" i="6"/>
  <c r="E655" i="6"/>
  <c r="E656" i="6"/>
  <c r="E657" i="6"/>
  <c r="E658" i="6"/>
  <c r="E659" i="6"/>
  <c r="E660" i="6"/>
  <c r="E661" i="6"/>
  <c r="E662" i="6"/>
  <c r="E663" i="6"/>
  <c r="E664" i="6"/>
  <c r="E665" i="6"/>
  <c r="E666" i="6"/>
  <c r="E667" i="6"/>
  <c r="E668" i="6"/>
  <c r="E669" i="6"/>
  <c r="E670" i="6"/>
  <c r="E671" i="6"/>
  <c r="E672" i="6"/>
  <c r="E673" i="6"/>
  <c r="E674" i="6"/>
  <c r="E675" i="6"/>
  <c r="E676" i="6"/>
  <c r="E677" i="6"/>
  <c r="E678" i="6"/>
  <c r="E679" i="6"/>
  <c r="E680" i="6"/>
  <c r="E681" i="6"/>
  <c r="E682" i="6"/>
  <c r="E683" i="6"/>
  <c r="E684" i="6"/>
  <c r="E685" i="6"/>
  <c r="E686" i="6"/>
  <c r="E687" i="6"/>
  <c r="E688" i="6"/>
  <c r="E689" i="6"/>
  <c r="E690" i="6"/>
  <c r="E691" i="6"/>
  <c r="E692" i="6"/>
  <c r="E693" i="6"/>
  <c r="E694" i="6"/>
  <c r="E695" i="6"/>
  <c r="E696" i="6"/>
  <c r="E697" i="6"/>
  <c r="E698" i="6"/>
  <c r="E699" i="6"/>
  <c r="E700" i="6"/>
  <c r="E701" i="6"/>
  <c r="E702" i="6"/>
  <c r="E703" i="6"/>
  <c r="E704" i="6"/>
  <c r="E705" i="6"/>
  <c r="E706" i="6"/>
  <c r="E707" i="6"/>
  <c r="E708" i="6"/>
  <c r="E709" i="6"/>
  <c r="E710" i="6"/>
  <c r="E711" i="6"/>
  <c r="E712" i="6"/>
  <c r="E713" i="6"/>
  <c r="E714" i="6"/>
  <c r="E715" i="6"/>
  <c r="E716" i="6"/>
  <c r="E717" i="6"/>
  <c r="E718" i="6"/>
  <c r="E719" i="6"/>
  <c r="E720" i="6"/>
  <c r="E721" i="6"/>
  <c r="E722" i="6"/>
  <c r="E723" i="6"/>
  <c r="E724" i="6"/>
  <c r="E725" i="6"/>
  <c r="E726" i="6"/>
  <c r="E727" i="6"/>
  <c r="E728" i="6"/>
  <c r="E729" i="6"/>
  <c r="E730" i="6"/>
  <c r="E731" i="6"/>
  <c r="E732" i="6"/>
  <c r="E733" i="6"/>
  <c r="E734" i="6"/>
  <c r="E735" i="6"/>
  <c r="E736" i="6"/>
  <c r="E737" i="6"/>
  <c r="E738" i="6"/>
  <c r="E739" i="6"/>
  <c r="E740" i="6"/>
  <c r="E741" i="6"/>
  <c r="E742" i="6"/>
  <c r="E743" i="6"/>
  <c r="E744" i="6"/>
  <c r="E745" i="6"/>
  <c r="E746" i="6"/>
  <c r="E747" i="6"/>
  <c r="E748" i="6"/>
  <c r="E749" i="6"/>
  <c r="E750" i="6"/>
  <c r="E751" i="6"/>
  <c r="E752" i="6"/>
  <c r="E753" i="6"/>
  <c r="E754" i="6"/>
  <c r="E755" i="6"/>
  <c r="E756" i="6"/>
  <c r="E757" i="6"/>
  <c r="E758" i="6"/>
  <c r="E759" i="6"/>
  <c r="E760" i="6"/>
  <c r="E761" i="6"/>
  <c r="E762" i="6"/>
  <c r="E763" i="6"/>
  <c r="E764" i="6"/>
  <c r="E765" i="6"/>
  <c r="E766" i="6"/>
  <c r="E767" i="6"/>
  <c r="E768" i="6"/>
  <c r="E769" i="6"/>
  <c r="E770" i="6"/>
  <c r="E771" i="6"/>
  <c r="E772" i="6"/>
  <c r="E773" i="6"/>
  <c r="E774" i="6"/>
  <c r="E775" i="6"/>
  <c r="E776" i="6"/>
  <c r="E777" i="6"/>
  <c r="E778" i="6"/>
  <c r="E779" i="6"/>
  <c r="E780" i="6"/>
  <c r="E781" i="6"/>
  <c r="E782" i="6"/>
  <c r="E783" i="6"/>
  <c r="E784" i="6"/>
  <c r="E785" i="6"/>
  <c r="E786" i="6"/>
  <c r="E787" i="6"/>
  <c r="E788" i="6"/>
  <c r="E789" i="6"/>
  <c r="E790" i="6"/>
  <c r="E791" i="6"/>
  <c r="E792" i="6"/>
  <c r="E793" i="6"/>
  <c r="E794" i="6"/>
  <c r="E795" i="6"/>
  <c r="E796" i="6"/>
  <c r="E797" i="6"/>
  <c r="E798" i="6"/>
  <c r="E799" i="6"/>
  <c r="E800" i="6"/>
  <c r="E801" i="6"/>
  <c r="E802" i="6"/>
  <c r="E803" i="6"/>
  <c r="E804" i="6"/>
  <c r="E805" i="6"/>
  <c r="E806" i="6"/>
  <c r="E807" i="6"/>
  <c r="E808" i="6"/>
  <c r="E809" i="6"/>
  <c r="E810" i="6"/>
  <c r="E811" i="6"/>
  <c r="E812" i="6"/>
  <c r="E813" i="6"/>
  <c r="E814" i="6"/>
  <c r="E815" i="6"/>
  <c r="E816" i="6"/>
  <c r="E817" i="6"/>
  <c r="E818" i="6"/>
  <c r="E819" i="6"/>
  <c r="E820" i="6"/>
  <c r="E821" i="6"/>
  <c r="E822" i="6"/>
  <c r="E823" i="6"/>
  <c r="E824" i="6"/>
  <c r="E825" i="6"/>
  <c r="E826" i="6"/>
  <c r="E827" i="6"/>
  <c r="E828" i="6"/>
  <c r="E829" i="6"/>
  <c r="E830" i="6"/>
  <c r="E831" i="6"/>
  <c r="E832" i="6"/>
  <c r="E833" i="6"/>
  <c r="E834" i="6"/>
  <c r="E835" i="6"/>
  <c r="E836" i="6"/>
  <c r="E837" i="6"/>
  <c r="E838" i="6"/>
  <c r="E839" i="6"/>
  <c r="E840" i="6"/>
  <c r="E841" i="6"/>
  <c r="E842" i="6"/>
  <c r="E843" i="6"/>
  <c r="E844" i="6"/>
  <c r="E845" i="6"/>
  <c r="E846" i="6"/>
  <c r="E847" i="6"/>
  <c r="E848" i="6"/>
  <c r="E849" i="6"/>
  <c r="E850" i="6"/>
  <c r="E851" i="6"/>
  <c r="E852" i="6"/>
  <c r="E853" i="6"/>
  <c r="E854" i="6"/>
  <c r="E855" i="6"/>
  <c r="E856" i="6"/>
  <c r="E857" i="6"/>
  <c r="E858" i="6"/>
  <c r="E859" i="6"/>
  <c r="E860" i="6"/>
  <c r="E861" i="6"/>
  <c r="E862" i="6"/>
  <c r="E863" i="6"/>
  <c r="E864" i="6"/>
  <c r="E865" i="6"/>
  <c r="E866" i="6"/>
  <c r="E867" i="6"/>
  <c r="E868" i="6"/>
  <c r="E869" i="6"/>
  <c r="E870" i="6"/>
  <c r="E871" i="6"/>
  <c r="E872" i="6"/>
  <c r="E873" i="6"/>
  <c r="E874" i="6"/>
  <c r="E875" i="6"/>
  <c r="E876" i="6"/>
  <c r="E877" i="6"/>
  <c r="E878" i="6"/>
  <c r="E879" i="6"/>
  <c r="E880" i="6"/>
  <c r="E881" i="6"/>
  <c r="E882" i="6"/>
  <c r="E883" i="6"/>
  <c r="E884" i="6"/>
  <c r="E885" i="6"/>
  <c r="E886" i="6"/>
  <c r="E887" i="6"/>
  <c r="E888" i="6"/>
  <c r="E889" i="6"/>
  <c r="E890" i="6"/>
  <c r="E891" i="6"/>
  <c r="E892" i="6"/>
  <c r="E893" i="6"/>
  <c r="E894" i="6"/>
  <c r="E895" i="6"/>
  <c r="E896" i="6"/>
  <c r="E897" i="6"/>
  <c r="E898" i="6"/>
  <c r="E899" i="6"/>
  <c r="E900" i="6"/>
  <c r="E901" i="6"/>
  <c r="E902" i="6"/>
  <c r="E903" i="6"/>
  <c r="E904" i="6"/>
  <c r="E905" i="6"/>
  <c r="E906" i="6"/>
  <c r="E907" i="6"/>
  <c r="E908" i="6"/>
  <c r="E909" i="6"/>
  <c r="E910" i="6"/>
  <c r="E911" i="6"/>
  <c r="E912" i="6"/>
  <c r="E913" i="6"/>
  <c r="E914" i="6"/>
  <c r="E915" i="6"/>
  <c r="E916" i="6"/>
  <c r="E917" i="6"/>
  <c r="E918" i="6"/>
  <c r="E919" i="6"/>
  <c r="E920" i="6"/>
  <c r="E921" i="6"/>
  <c r="E922" i="6"/>
  <c r="E923" i="6"/>
  <c r="E924" i="6"/>
  <c r="E925" i="6"/>
  <c r="E926" i="6"/>
  <c r="E927" i="6"/>
  <c r="E928" i="6"/>
  <c r="E929" i="6"/>
  <c r="E930" i="6"/>
  <c r="E931" i="6"/>
  <c r="E932" i="6"/>
  <c r="E933" i="6"/>
  <c r="E934" i="6"/>
  <c r="E935" i="6"/>
  <c r="E936" i="6"/>
  <c r="E937" i="6"/>
  <c r="E938" i="6"/>
  <c r="E939" i="6"/>
  <c r="E940" i="6"/>
  <c r="E941" i="6"/>
  <c r="E942" i="6"/>
  <c r="E943" i="6"/>
  <c r="E944" i="6"/>
  <c r="E945" i="6"/>
  <c r="E946" i="6"/>
  <c r="E947" i="6"/>
  <c r="E948" i="6"/>
  <c r="E949" i="6"/>
  <c r="E950" i="6"/>
  <c r="E951" i="6"/>
  <c r="E952" i="6"/>
  <c r="E953" i="6"/>
  <c r="E954" i="6"/>
  <c r="E955" i="6"/>
  <c r="E956" i="6"/>
  <c r="E957" i="6"/>
  <c r="E958" i="6"/>
  <c r="E959" i="6"/>
  <c r="E960" i="6"/>
  <c r="E961" i="6"/>
  <c r="E962" i="6"/>
  <c r="E963" i="6"/>
  <c r="E964" i="6"/>
  <c r="E965" i="6"/>
  <c r="E966" i="6"/>
  <c r="E967" i="6"/>
  <c r="E968" i="6"/>
  <c r="E969" i="6"/>
  <c r="E970" i="6"/>
  <c r="E971" i="6"/>
  <c r="E972" i="6"/>
  <c r="E973" i="6"/>
  <c r="E974" i="6"/>
  <c r="E975" i="6"/>
  <c r="E976" i="6"/>
  <c r="E977" i="6"/>
  <c r="E978" i="6"/>
  <c r="E979" i="6"/>
  <c r="E980" i="6"/>
  <c r="E981" i="6"/>
  <c r="E982" i="6"/>
  <c r="E983" i="6"/>
  <c r="E984" i="6"/>
  <c r="E985" i="6"/>
  <c r="E986" i="6"/>
  <c r="E987" i="6"/>
  <c r="E988" i="6"/>
  <c r="E989" i="6"/>
  <c r="E990" i="6"/>
  <c r="E991" i="6"/>
  <c r="E992" i="6"/>
  <c r="E993" i="6"/>
  <c r="E994" i="6"/>
  <c r="E995" i="6"/>
  <c r="E996" i="6"/>
  <c r="E997" i="6"/>
  <c r="E998" i="6"/>
  <c r="E999" i="6"/>
  <c r="E1000" i="6"/>
  <c r="E1001" i="6"/>
  <c r="E1002" i="6"/>
  <c r="E1003" i="6"/>
  <c r="E1004" i="6"/>
  <c r="E1005" i="6"/>
  <c r="E1006" i="6"/>
  <c r="E1007" i="6"/>
  <c r="E1008" i="6"/>
  <c r="E1009" i="6"/>
  <c r="E1010" i="6"/>
  <c r="E1011" i="6"/>
  <c r="E1012" i="6"/>
  <c r="E1013" i="6"/>
  <c r="E1014" i="6"/>
  <c r="E1015" i="6"/>
  <c r="E1016" i="6"/>
  <c r="E1017" i="6"/>
  <c r="E1018" i="6"/>
  <c r="E1019" i="6"/>
  <c r="E1020" i="6"/>
  <c r="E1021" i="6"/>
  <c r="E1022" i="6"/>
  <c r="E1023" i="6"/>
  <c r="E1024" i="6"/>
  <c r="E1025" i="6"/>
  <c r="E1026" i="6"/>
  <c r="E1027" i="6"/>
  <c r="E1028" i="6"/>
  <c r="E1029" i="6"/>
  <c r="E1030" i="6"/>
  <c r="E1031" i="6"/>
  <c r="E1032" i="6"/>
  <c r="E1033" i="6"/>
  <c r="E1034" i="6"/>
  <c r="E1035" i="6"/>
  <c r="E1036" i="6"/>
  <c r="E1037" i="6"/>
  <c r="E1038" i="6"/>
  <c r="E1039" i="6"/>
  <c r="E1040" i="6"/>
  <c r="E1041" i="6"/>
  <c r="E1042" i="6"/>
  <c r="E1043" i="6"/>
  <c r="E1044" i="6"/>
  <c r="E1045" i="6"/>
  <c r="E1046" i="6"/>
  <c r="E1047" i="6"/>
  <c r="E1048" i="6"/>
  <c r="E1049" i="6"/>
  <c r="E1050" i="6"/>
  <c r="E1051" i="6"/>
  <c r="E1052" i="6"/>
  <c r="E1053" i="6"/>
  <c r="E1054" i="6"/>
  <c r="E1055" i="6"/>
  <c r="E1056" i="6"/>
  <c r="E1057" i="6"/>
  <c r="E1058" i="6"/>
  <c r="E1059" i="6"/>
  <c r="E1060" i="6"/>
  <c r="E1061" i="6"/>
  <c r="E1062" i="6"/>
  <c r="E1063" i="6"/>
  <c r="E1064" i="6"/>
  <c r="E1065" i="6"/>
  <c r="E1066" i="6"/>
  <c r="E1067" i="6"/>
  <c r="E1068" i="6"/>
  <c r="E1069" i="6"/>
  <c r="E1070" i="6"/>
  <c r="E1071" i="6"/>
  <c r="E1072" i="6"/>
  <c r="E1073" i="6"/>
  <c r="E1074" i="6"/>
  <c r="E1075" i="6"/>
  <c r="E1076" i="6"/>
  <c r="E1077" i="6"/>
  <c r="E1078" i="6"/>
  <c r="E1079" i="6"/>
  <c r="E1080" i="6"/>
  <c r="E1081" i="6"/>
  <c r="E1082" i="6"/>
  <c r="E1083" i="6"/>
  <c r="E1084" i="6"/>
  <c r="E1085" i="6"/>
  <c r="E1086" i="6"/>
  <c r="E1087" i="6"/>
  <c r="E1088" i="6"/>
  <c r="E1089" i="6"/>
  <c r="E1090" i="6"/>
  <c r="E1091" i="6"/>
  <c r="E1092" i="6"/>
  <c r="E1093" i="6"/>
  <c r="E1094" i="6"/>
  <c r="E1095" i="6"/>
  <c r="E1096" i="6"/>
  <c r="E1097" i="6"/>
  <c r="E1098" i="6"/>
  <c r="E1099" i="6"/>
  <c r="E1100" i="6"/>
  <c r="E1101" i="6"/>
  <c r="E1102" i="6"/>
  <c r="E1103" i="6"/>
  <c r="E1104" i="6"/>
  <c r="E1105" i="6"/>
  <c r="E1106" i="6"/>
  <c r="E1107" i="6"/>
  <c r="E1108" i="6"/>
  <c r="E1109" i="6"/>
  <c r="E1110" i="6"/>
  <c r="E1111" i="6"/>
  <c r="E1112" i="6"/>
  <c r="E1113" i="6"/>
  <c r="E1114" i="6"/>
  <c r="E1115" i="6"/>
  <c r="E1116" i="6"/>
  <c r="E1117" i="6"/>
  <c r="E1118" i="6"/>
  <c r="E1119" i="6"/>
  <c r="E1120" i="6"/>
  <c r="E1121" i="6"/>
  <c r="E1122" i="6"/>
  <c r="E1123" i="6"/>
  <c r="E1124" i="6"/>
  <c r="E1125" i="6"/>
  <c r="E1126" i="6"/>
  <c r="E1127" i="6"/>
  <c r="E1128" i="6"/>
  <c r="E1129" i="6"/>
  <c r="E1130" i="6"/>
  <c r="E1131" i="6"/>
  <c r="E1132" i="6"/>
  <c r="E1133" i="6"/>
  <c r="E1134" i="6"/>
  <c r="E1135" i="6"/>
  <c r="E1136" i="6"/>
  <c r="E1137" i="6"/>
  <c r="E1138" i="6"/>
  <c r="E1139" i="6"/>
  <c r="E1140" i="6"/>
  <c r="E1141" i="6"/>
  <c r="E1142" i="6"/>
  <c r="E1143" i="6"/>
  <c r="E1144" i="6"/>
  <c r="E1145" i="6"/>
  <c r="E1146" i="6"/>
  <c r="E1147" i="6"/>
  <c r="E1148" i="6"/>
  <c r="E1149" i="6"/>
  <c r="E1150" i="6"/>
  <c r="E1151" i="6"/>
  <c r="E1152" i="6"/>
  <c r="E1153" i="6"/>
  <c r="E1154" i="6"/>
  <c r="E1155" i="6"/>
  <c r="E1156" i="6"/>
  <c r="E1157" i="6"/>
  <c r="E1158" i="6"/>
  <c r="E1159" i="6"/>
  <c r="E1160" i="6"/>
  <c r="E1161" i="6"/>
  <c r="E1162" i="6"/>
  <c r="E1163" i="6"/>
  <c r="E1164" i="6"/>
  <c r="E1165" i="6"/>
  <c r="E1166" i="6"/>
  <c r="E1167" i="6"/>
  <c r="E1168" i="6"/>
  <c r="E1169" i="6"/>
  <c r="E1170" i="6"/>
  <c r="E1171" i="6"/>
  <c r="E1172" i="6"/>
  <c r="E1173" i="6"/>
  <c r="E1174" i="6"/>
  <c r="E1175" i="6"/>
  <c r="E1176" i="6"/>
  <c r="E1177" i="6"/>
  <c r="E1178" i="6"/>
  <c r="E1179" i="6"/>
  <c r="E1180" i="6"/>
  <c r="E1181" i="6"/>
  <c r="E1182" i="6"/>
  <c r="E1183" i="6"/>
  <c r="E1184" i="6"/>
  <c r="E1185" i="6"/>
  <c r="E1186" i="6"/>
  <c r="E1187" i="6"/>
  <c r="E1188" i="6"/>
  <c r="E1189" i="6"/>
  <c r="E1190" i="6"/>
  <c r="E1191" i="6"/>
  <c r="E1192" i="6"/>
  <c r="E1193" i="6"/>
  <c r="E1194" i="6"/>
  <c r="E1195" i="6"/>
  <c r="E1196" i="6"/>
  <c r="E1197" i="6"/>
  <c r="E1198" i="6"/>
  <c r="E1199" i="6"/>
  <c r="E1200" i="6"/>
  <c r="E1201" i="6"/>
  <c r="E1202" i="6"/>
  <c r="E1203" i="6"/>
  <c r="E1204" i="6"/>
  <c r="E1205" i="6"/>
  <c r="E1206" i="6"/>
  <c r="E1207" i="6"/>
  <c r="E1208" i="6"/>
  <c r="E1209" i="6"/>
  <c r="E1210" i="6"/>
  <c r="E1211" i="6"/>
  <c r="E1212" i="6"/>
  <c r="E1213" i="6"/>
  <c r="E1214" i="6"/>
  <c r="E1215" i="6"/>
  <c r="E1216" i="6"/>
  <c r="E1217" i="6"/>
  <c r="E1218" i="6"/>
  <c r="E1219" i="6"/>
  <c r="E1220" i="6"/>
  <c r="E1221" i="6"/>
  <c r="E1222" i="6"/>
  <c r="E1223" i="6"/>
  <c r="E1224" i="6"/>
  <c r="E1225" i="6"/>
  <c r="E1226" i="6"/>
  <c r="E1227" i="6"/>
  <c r="E1228" i="6"/>
  <c r="E1229" i="6"/>
  <c r="E1230" i="6"/>
  <c r="E1231" i="6"/>
  <c r="E1232" i="6"/>
  <c r="E1233" i="6"/>
  <c r="E1234" i="6"/>
  <c r="E1235" i="6"/>
  <c r="E1236" i="6"/>
  <c r="E1237" i="6"/>
  <c r="E1238" i="6"/>
  <c r="E1239" i="6"/>
  <c r="E1240" i="6"/>
  <c r="E1241" i="6"/>
  <c r="E1242" i="6"/>
  <c r="E1243" i="6"/>
  <c r="E1244" i="6"/>
  <c r="E1245" i="6"/>
  <c r="E1246" i="6"/>
  <c r="E1247" i="6"/>
  <c r="E1248" i="6"/>
  <c r="E1249" i="6"/>
  <c r="E1250" i="6"/>
  <c r="E1251" i="6"/>
  <c r="E1252" i="6"/>
  <c r="E1253" i="6"/>
  <c r="E1254" i="6"/>
  <c r="E1255" i="6"/>
  <c r="E1256" i="6"/>
  <c r="E1257" i="6"/>
  <c r="E1258" i="6"/>
  <c r="E1259" i="6"/>
  <c r="E1260" i="6"/>
  <c r="E1261" i="6"/>
  <c r="E1262" i="6"/>
  <c r="E1263" i="6"/>
  <c r="E1264" i="6"/>
  <c r="E1265" i="6"/>
  <c r="E1266" i="6"/>
  <c r="E1267" i="6"/>
  <c r="E1268" i="6"/>
  <c r="E1269" i="6"/>
  <c r="E1270" i="6"/>
  <c r="E1271" i="6"/>
  <c r="E1272" i="6"/>
  <c r="E1273" i="6"/>
  <c r="E1274" i="6"/>
  <c r="E1275" i="6"/>
  <c r="E1276" i="6"/>
  <c r="E1277" i="6"/>
  <c r="E1278" i="6"/>
  <c r="E1279" i="6"/>
  <c r="E1280" i="6"/>
  <c r="E1281" i="6"/>
  <c r="E1282" i="6"/>
  <c r="E1283" i="6"/>
  <c r="E1284" i="6"/>
  <c r="E1285" i="6"/>
  <c r="E1286" i="6"/>
  <c r="E1287" i="6"/>
  <c r="E1288" i="6"/>
  <c r="E1289" i="6"/>
  <c r="E1290" i="6"/>
  <c r="E1291" i="6"/>
  <c r="E1292" i="6"/>
  <c r="E1293" i="6"/>
  <c r="E1294" i="6"/>
  <c r="E1295" i="6"/>
  <c r="E1296" i="6"/>
  <c r="E1297" i="6"/>
  <c r="E1298" i="6"/>
  <c r="E1299" i="6"/>
  <c r="E1300" i="6"/>
  <c r="E1301" i="6"/>
  <c r="E1302" i="6"/>
  <c r="E1303" i="6"/>
  <c r="E1304" i="6"/>
  <c r="E1305" i="6"/>
  <c r="E1306" i="6"/>
  <c r="E1307" i="6"/>
  <c r="E1308" i="6"/>
  <c r="E1309" i="6"/>
  <c r="E1310" i="6"/>
  <c r="E1311" i="6"/>
  <c r="E1312" i="6"/>
  <c r="E1313" i="6"/>
  <c r="E1314" i="6"/>
  <c r="E1315" i="6"/>
  <c r="E1316" i="6"/>
  <c r="E1317" i="6"/>
  <c r="E1318" i="6"/>
  <c r="E1319" i="6"/>
  <c r="E1320" i="6"/>
  <c r="E1321" i="6"/>
  <c r="E1322" i="6"/>
  <c r="E1323" i="6"/>
  <c r="E1324" i="6"/>
  <c r="E1325" i="6"/>
  <c r="E1326" i="6"/>
  <c r="E1327" i="6"/>
  <c r="E1328" i="6"/>
  <c r="E1329" i="6"/>
  <c r="E1330" i="6"/>
  <c r="E1331" i="6"/>
  <c r="E1332" i="6"/>
  <c r="E1333" i="6"/>
  <c r="E1334" i="6"/>
  <c r="E1335" i="6"/>
  <c r="E1336" i="6"/>
  <c r="E1337" i="6"/>
  <c r="E1338" i="6"/>
  <c r="E1339" i="6"/>
  <c r="E1340" i="6"/>
  <c r="E1341" i="6"/>
  <c r="E1342" i="6"/>
  <c r="E1343" i="6"/>
  <c r="E1344" i="6"/>
  <c r="E1345" i="6"/>
  <c r="E1346" i="6"/>
  <c r="E1347" i="6"/>
  <c r="E1348" i="6"/>
  <c r="E1349" i="6"/>
  <c r="E1350" i="6"/>
  <c r="E1351" i="6"/>
  <c r="E1352" i="6"/>
  <c r="E1353" i="6"/>
  <c r="E1354" i="6"/>
  <c r="E1355" i="6"/>
  <c r="E1356" i="6"/>
  <c r="E1357" i="6"/>
  <c r="E1358" i="6"/>
  <c r="E1359" i="6"/>
  <c r="E1360" i="6"/>
  <c r="E1361" i="6"/>
  <c r="E1362" i="6"/>
  <c r="E1363" i="6"/>
  <c r="E1364" i="6"/>
  <c r="E1365" i="6"/>
  <c r="E1366" i="6"/>
  <c r="E1367" i="6"/>
  <c r="E1368" i="6"/>
  <c r="E1369" i="6"/>
  <c r="E1370" i="6"/>
  <c r="E1371" i="6"/>
  <c r="E1372" i="6"/>
  <c r="E1373" i="6"/>
  <c r="E1374" i="6"/>
  <c r="E1375" i="6"/>
  <c r="E1376" i="6"/>
  <c r="E1377" i="6"/>
  <c r="E1378" i="6"/>
  <c r="E1379" i="6"/>
  <c r="E1380" i="6"/>
  <c r="E1381" i="6"/>
  <c r="E1382" i="6"/>
  <c r="E1383" i="6"/>
  <c r="E1384" i="6"/>
  <c r="E1385" i="6"/>
  <c r="E1386" i="6"/>
  <c r="E1387" i="6"/>
  <c r="E1388" i="6"/>
  <c r="E1389" i="6"/>
  <c r="E1390" i="6"/>
  <c r="E1391" i="6"/>
  <c r="E1392" i="6"/>
  <c r="E1393" i="6"/>
  <c r="E1394" i="6"/>
  <c r="E1395" i="6"/>
  <c r="E1396" i="6"/>
  <c r="E1397" i="6"/>
  <c r="E1398" i="6"/>
  <c r="E1399" i="6"/>
  <c r="E1400" i="6"/>
  <c r="E1401" i="6"/>
  <c r="E1402" i="6"/>
  <c r="E1403" i="6"/>
  <c r="E1404" i="6"/>
  <c r="E1405" i="6"/>
  <c r="E1406" i="6"/>
  <c r="E1407" i="6"/>
  <c r="E1408" i="6"/>
  <c r="E1409" i="6"/>
  <c r="E1410" i="6"/>
  <c r="E1411" i="6"/>
  <c r="E1412" i="6"/>
  <c r="E1413" i="6"/>
  <c r="E1414" i="6"/>
  <c r="E1415" i="6"/>
  <c r="E1416" i="6"/>
  <c r="E1417" i="6"/>
  <c r="E1418" i="6"/>
  <c r="E1419" i="6"/>
  <c r="E1420" i="6"/>
  <c r="E1421" i="6"/>
  <c r="E1422" i="6"/>
  <c r="E1423" i="6"/>
  <c r="E1424" i="6"/>
  <c r="E1425" i="6"/>
  <c r="E1426" i="6"/>
  <c r="E1427" i="6"/>
  <c r="E1428" i="6"/>
  <c r="E1429" i="6"/>
  <c r="E1430" i="6"/>
  <c r="E1431" i="6"/>
  <c r="E1432" i="6"/>
  <c r="E1433" i="6"/>
  <c r="E1434" i="6"/>
  <c r="E1435" i="6"/>
  <c r="E1436" i="6"/>
  <c r="E1437" i="6"/>
  <c r="E1438" i="6"/>
  <c r="E1439" i="6"/>
  <c r="E1440" i="6"/>
  <c r="E1441" i="6"/>
  <c r="E1442" i="6"/>
  <c r="E1443" i="6"/>
  <c r="E1444" i="6"/>
  <c r="E1445" i="6"/>
  <c r="E1446" i="6"/>
  <c r="E1447" i="6"/>
  <c r="E1448" i="6"/>
  <c r="E1449" i="6"/>
  <c r="E1450" i="6"/>
  <c r="E1451" i="6"/>
  <c r="E1452" i="6"/>
  <c r="E1453" i="6"/>
  <c r="E1454" i="6"/>
  <c r="E1455" i="6"/>
  <c r="E1456" i="6"/>
  <c r="E1457" i="6"/>
  <c r="E1458" i="6"/>
  <c r="E1459" i="6"/>
  <c r="E1460" i="6"/>
  <c r="E1461" i="6"/>
  <c r="E1462" i="6"/>
  <c r="E1463" i="6"/>
  <c r="E1464" i="6"/>
  <c r="E1465" i="6"/>
  <c r="E1466" i="6"/>
  <c r="E1467" i="6"/>
  <c r="E1468" i="6"/>
  <c r="E1469" i="6"/>
  <c r="E1470" i="6"/>
  <c r="E1471" i="6"/>
  <c r="E1472" i="6"/>
  <c r="E1473" i="6"/>
  <c r="E1474" i="6"/>
  <c r="E1475" i="6"/>
  <c r="E1476" i="6"/>
  <c r="E1477" i="6"/>
  <c r="E1478" i="6"/>
  <c r="E1479" i="6"/>
  <c r="E1480" i="6"/>
  <c r="E1481" i="6"/>
  <c r="E1482" i="6"/>
  <c r="E1483" i="6"/>
  <c r="E1484" i="6"/>
  <c r="E1485" i="6"/>
  <c r="E1486" i="6"/>
  <c r="E1487" i="6"/>
  <c r="E1488" i="6"/>
  <c r="E1489" i="6"/>
  <c r="E1490" i="6"/>
  <c r="E1491" i="6"/>
  <c r="E1492" i="6"/>
  <c r="E1493" i="6"/>
  <c r="E1494" i="6"/>
  <c r="E1495" i="6"/>
  <c r="E1496" i="6"/>
  <c r="E1497" i="6"/>
  <c r="E1498" i="6"/>
  <c r="E1499" i="6"/>
  <c r="E1500" i="6"/>
  <c r="E1501" i="6"/>
  <c r="E1502" i="6"/>
  <c r="E1503" i="6"/>
  <c r="E1504" i="6"/>
  <c r="E1505" i="6"/>
  <c r="E1506" i="6"/>
  <c r="E1507" i="6"/>
  <c r="E1508" i="6"/>
  <c r="E1509" i="6"/>
  <c r="E1510" i="6"/>
  <c r="E1511" i="6"/>
  <c r="E1512" i="6"/>
  <c r="E1513" i="6"/>
  <c r="E1514" i="6"/>
  <c r="E1515" i="6"/>
  <c r="E1516" i="6"/>
  <c r="E1517" i="6"/>
  <c r="E1518" i="6"/>
  <c r="E1519" i="6"/>
  <c r="E1520" i="6"/>
  <c r="E1521" i="6"/>
  <c r="E1522" i="6"/>
  <c r="E1523" i="6"/>
  <c r="E1524" i="6"/>
  <c r="E1525" i="6"/>
  <c r="E1526" i="6"/>
  <c r="E1527" i="6"/>
  <c r="E1528" i="6"/>
  <c r="E1529" i="6"/>
  <c r="E1530" i="6"/>
  <c r="E1531" i="6"/>
  <c r="E1532" i="6"/>
  <c r="E1533" i="6"/>
  <c r="E1534" i="6"/>
  <c r="E1535" i="6"/>
  <c r="E1536" i="6"/>
  <c r="E1537" i="6"/>
  <c r="E1538" i="6"/>
  <c r="E1539" i="6"/>
  <c r="E1540" i="6"/>
  <c r="E1541" i="6"/>
  <c r="E1542" i="6"/>
  <c r="E1543" i="6"/>
  <c r="E1544" i="6"/>
  <c r="E1545" i="6"/>
  <c r="E1546" i="6"/>
  <c r="E1547" i="6"/>
  <c r="E1548" i="6"/>
  <c r="E1549" i="6"/>
  <c r="E1550" i="6"/>
  <c r="E1551" i="6"/>
  <c r="E1552" i="6"/>
  <c r="E1553" i="6"/>
  <c r="E1554" i="6"/>
  <c r="E1555" i="6"/>
  <c r="E1556" i="6"/>
  <c r="E1557" i="6"/>
  <c r="E1558" i="6"/>
  <c r="E1559" i="6"/>
  <c r="E1560" i="6"/>
  <c r="E1561" i="6"/>
  <c r="E1562" i="6"/>
  <c r="E1563" i="6"/>
  <c r="E1564" i="6"/>
  <c r="E1565" i="6"/>
  <c r="E1566" i="6"/>
  <c r="E1567" i="6"/>
  <c r="E1568" i="6"/>
  <c r="E1569" i="6"/>
  <c r="E1570" i="6"/>
  <c r="E1571" i="6"/>
  <c r="E1572" i="6"/>
  <c r="E1573" i="6"/>
  <c r="E1574" i="6"/>
  <c r="E1575" i="6"/>
  <c r="E1576" i="6"/>
  <c r="E1577" i="6"/>
  <c r="E1578" i="6"/>
  <c r="E1579" i="6"/>
  <c r="E1580" i="6"/>
  <c r="E1581" i="6"/>
  <c r="E1582" i="6"/>
  <c r="E1583" i="6"/>
  <c r="E1584" i="6"/>
  <c r="E1585" i="6"/>
  <c r="E1586" i="6"/>
  <c r="E1587" i="6"/>
  <c r="E1588" i="6"/>
  <c r="E1589" i="6"/>
  <c r="E1590" i="6"/>
  <c r="E1591" i="6"/>
  <c r="E1592" i="6"/>
  <c r="E1593" i="6"/>
  <c r="E1594" i="6"/>
  <c r="E1595" i="6"/>
  <c r="E1596" i="6"/>
  <c r="E1597" i="6"/>
  <c r="E1598" i="6"/>
  <c r="E1599" i="6"/>
  <c r="E1600" i="6"/>
  <c r="E1601" i="6"/>
  <c r="E1602" i="6"/>
  <c r="E1603" i="6"/>
  <c r="E1604" i="6"/>
  <c r="E1605" i="6"/>
  <c r="E1606" i="6"/>
  <c r="E1607" i="6"/>
  <c r="E1608" i="6"/>
  <c r="E1609" i="6"/>
  <c r="E1610" i="6"/>
  <c r="E1611" i="6"/>
  <c r="E1612" i="6"/>
  <c r="E1613" i="6"/>
  <c r="E1614" i="6"/>
  <c r="E1615" i="6"/>
  <c r="E1616" i="6"/>
  <c r="E1617" i="6"/>
  <c r="E1618" i="6"/>
  <c r="E1619" i="6"/>
  <c r="E1620" i="6"/>
  <c r="E1621" i="6"/>
  <c r="E1622" i="6"/>
  <c r="E1623" i="6"/>
  <c r="E1624" i="6"/>
  <c r="E1625" i="6"/>
  <c r="E1626" i="6"/>
  <c r="E1627" i="6"/>
  <c r="E1628" i="6"/>
  <c r="E1629" i="6"/>
  <c r="E1630" i="6"/>
  <c r="E1631" i="6"/>
  <c r="E1632" i="6"/>
  <c r="E1633" i="6"/>
  <c r="E1634" i="6"/>
  <c r="E1635" i="6"/>
  <c r="E1636" i="6"/>
  <c r="E1637" i="6"/>
  <c r="E1638" i="6"/>
  <c r="E1639" i="6"/>
  <c r="E1640" i="6"/>
  <c r="E1641" i="6"/>
  <c r="E1642" i="6"/>
  <c r="E1643" i="6"/>
  <c r="E1644" i="6"/>
  <c r="E1645" i="6"/>
  <c r="E1646" i="6"/>
  <c r="E1647" i="6"/>
  <c r="E1648" i="6"/>
  <c r="E1649" i="6"/>
  <c r="E1650" i="6"/>
  <c r="E1651" i="6"/>
  <c r="E1652" i="6"/>
  <c r="E1653" i="6"/>
  <c r="E1654" i="6"/>
  <c r="E1655" i="6"/>
  <c r="E1656" i="6"/>
  <c r="E1657" i="6"/>
  <c r="E1658" i="6"/>
  <c r="E1659" i="6"/>
  <c r="E1660" i="6"/>
  <c r="E1661" i="6"/>
  <c r="E1662" i="6"/>
  <c r="E1663" i="6"/>
  <c r="E1664" i="6"/>
  <c r="E1665" i="6"/>
  <c r="E1666" i="6"/>
  <c r="E1667" i="6"/>
  <c r="E1668" i="6"/>
  <c r="E1669" i="6"/>
  <c r="E1670" i="6"/>
  <c r="E1671" i="6"/>
  <c r="E1672" i="6"/>
  <c r="E1673" i="6"/>
  <c r="E1674" i="6"/>
  <c r="E1675" i="6"/>
  <c r="E1676" i="6"/>
  <c r="E1677" i="6"/>
  <c r="E1678" i="6"/>
  <c r="E1679" i="6"/>
  <c r="E1680" i="6"/>
  <c r="E1681" i="6"/>
  <c r="E1682" i="6"/>
  <c r="E1683" i="6"/>
  <c r="E1684" i="6"/>
  <c r="E1685" i="6"/>
  <c r="E1686" i="6"/>
  <c r="E1687" i="6"/>
  <c r="E1688" i="6"/>
  <c r="E1689" i="6"/>
  <c r="E1690" i="6"/>
  <c r="E1691" i="6"/>
  <c r="E1692" i="6"/>
  <c r="E1693" i="6"/>
  <c r="E1694" i="6"/>
  <c r="E1695" i="6"/>
  <c r="E1696" i="6"/>
  <c r="E1697" i="6"/>
  <c r="E1698" i="6"/>
  <c r="E1699" i="6"/>
  <c r="E1700" i="6"/>
  <c r="E1701" i="6"/>
  <c r="E1702" i="6"/>
  <c r="E1703" i="6"/>
  <c r="E1704" i="6"/>
  <c r="E1705" i="6"/>
  <c r="E1706" i="6"/>
  <c r="E1707" i="6"/>
  <c r="E1708" i="6"/>
  <c r="E1709" i="6"/>
  <c r="E1710" i="6"/>
  <c r="E1711" i="6"/>
  <c r="E1712" i="6"/>
  <c r="E1713" i="6"/>
  <c r="E1714" i="6"/>
  <c r="E1715" i="6"/>
  <c r="E1716" i="6"/>
  <c r="E1717" i="6"/>
  <c r="E1718" i="6"/>
  <c r="E1719" i="6"/>
  <c r="E1720" i="6"/>
  <c r="E1721" i="6"/>
  <c r="E1722" i="6"/>
  <c r="E1723" i="6"/>
  <c r="E1724" i="6"/>
  <c r="E1725" i="6"/>
  <c r="E1726" i="6"/>
  <c r="E1727" i="6"/>
  <c r="E1728" i="6"/>
  <c r="E1729" i="6"/>
  <c r="E1730" i="6"/>
  <c r="E1731" i="6"/>
  <c r="E1732" i="6"/>
  <c r="E1733" i="6"/>
  <c r="E1734" i="6"/>
  <c r="E1735" i="6"/>
  <c r="E1736" i="6"/>
  <c r="E1737" i="6"/>
  <c r="E1738" i="6"/>
  <c r="E1739" i="6"/>
  <c r="E1740" i="6"/>
  <c r="E1741" i="6"/>
  <c r="E1742" i="6"/>
  <c r="E1743" i="6"/>
  <c r="E1744" i="6"/>
  <c r="E1745" i="6"/>
  <c r="E1746" i="6"/>
  <c r="E1747" i="6"/>
  <c r="E1748" i="6"/>
  <c r="E1749" i="6"/>
  <c r="E1750" i="6"/>
  <c r="E1751" i="6"/>
  <c r="E1752" i="6"/>
  <c r="E1753" i="6"/>
  <c r="E1754" i="6"/>
  <c r="E1755" i="6"/>
  <c r="E1756" i="6"/>
  <c r="E1757" i="6"/>
  <c r="E1758" i="6"/>
  <c r="E1759" i="6"/>
  <c r="E1760" i="6"/>
  <c r="E1761" i="6"/>
  <c r="E1762" i="6"/>
  <c r="E1763" i="6"/>
  <c r="E1764" i="6"/>
  <c r="E1765" i="6"/>
  <c r="E1766" i="6"/>
  <c r="E1767" i="6"/>
  <c r="E1768" i="6"/>
  <c r="E1769" i="6"/>
  <c r="E1770" i="6"/>
  <c r="E1771" i="6"/>
  <c r="E1772" i="6"/>
  <c r="E1773" i="6"/>
  <c r="E1774" i="6"/>
  <c r="E1775" i="6"/>
  <c r="E1776" i="6"/>
  <c r="E1777" i="6"/>
  <c r="E1778" i="6"/>
  <c r="E1779" i="6"/>
  <c r="E1780" i="6"/>
  <c r="E1781" i="6"/>
  <c r="E1782" i="6"/>
  <c r="E1783" i="6"/>
  <c r="E1784" i="6"/>
  <c r="E1785" i="6"/>
  <c r="E1786" i="6"/>
  <c r="E1787" i="6"/>
  <c r="E1788" i="6"/>
  <c r="E1789" i="6"/>
  <c r="E1790" i="6"/>
  <c r="E1791" i="6"/>
  <c r="E1792" i="6"/>
  <c r="E1793" i="6"/>
  <c r="E1794" i="6"/>
  <c r="E1795" i="6"/>
  <c r="E1796" i="6"/>
  <c r="E1797" i="6"/>
  <c r="E1798" i="6"/>
  <c r="E1799" i="6"/>
  <c r="E1800" i="6"/>
  <c r="E1801" i="6"/>
  <c r="E1802" i="6"/>
  <c r="E1803" i="6"/>
  <c r="E1804" i="6"/>
  <c r="E1805" i="6"/>
  <c r="E1806" i="6"/>
  <c r="E1807" i="6"/>
  <c r="E1808" i="6"/>
  <c r="E1809" i="6"/>
  <c r="E1810" i="6"/>
  <c r="E1811" i="6"/>
  <c r="E1812" i="6"/>
  <c r="E1813" i="6"/>
  <c r="E1814" i="6"/>
  <c r="E1815" i="6"/>
  <c r="E1816" i="6"/>
  <c r="E1817" i="6"/>
  <c r="E1818" i="6"/>
  <c r="E1819" i="6"/>
  <c r="E1820" i="6"/>
  <c r="E1821" i="6"/>
  <c r="E1822" i="6"/>
  <c r="E1823" i="6"/>
  <c r="E1824" i="6"/>
  <c r="E1825" i="6"/>
  <c r="E1826" i="6"/>
  <c r="E1827" i="6"/>
  <c r="E1828" i="6"/>
  <c r="E1829" i="6"/>
  <c r="E1830" i="6"/>
  <c r="E1831" i="6"/>
  <c r="E1832" i="6"/>
  <c r="E1833" i="6"/>
  <c r="E1834" i="6"/>
  <c r="E1835" i="6"/>
  <c r="E1836" i="6"/>
  <c r="E1837" i="6"/>
  <c r="E1838" i="6"/>
  <c r="E1839" i="6"/>
  <c r="E1840" i="6"/>
  <c r="E1841" i="6"/>
  <c r="E1842" i="6"/>
  <c r="E1843" i="6"/>
  <c r="E1844" i="6"/>
  <c r="E1845" i="6"/>
  <c r="E1846" i="6"/>
  <c r="E1847" i="6"/>
  <c r="E1848" i="6"/>
  <c r="E1849" i="6"/>
  <c r="E1850" i="6"/>
  <c r="E1851" i="6"/>
  <c r="E1852" i="6"/>
  <c r="E1853" i="6"/>
  <c r="E1854" i="6"/>
  <c r="E1855" i="6"/>
  <c r="E1856" i="6"/>
  <c r="E1857" i="6"/>
  <c r="E1858" i="6"/>
  <c r="E1859" i="6"/>
  <c r="E1860" i="6"/>
  <c r="E1861" i="6"/>
  <c r="E1862" i="6"/>
  <c r="E1863" i="6"/>
  <c r="E1864" i="6"/>
  <c r="E1865" i="6"/>
  <c r="E1866" i="6"/>
  <c r="E1867" i="6"/>
  <c r="E1868" i="6"/>
  <c r="E1869" i="6"/>
  <c r="E1870" i="6"/>
  <c r="E1871" i="6"/>
  <c r="E1872" i="6"/>
  <c r="E1873" i="6"/>
  <c r="E1874" i="6"/>
  <c r="E1875" i="6"/>
  <c r="E1876" i="6"/>
  <c r="E1877" i="6"/>
  <c r="E1878" i="6"/>
  <c r="E1879" i="6"/>
  <c r="E1880" i="6"/>
  <c r="E1881" i="6"/>
  <c r="E1882" i="6"/>
  <c r="E1883" i="6"/>
  <c r="E1884" i="6"/>
  <c r="E1885" i="6"/>
  <c r="E1886" i="6"/>
  <c r="E1887" i="6"/>
  <c r="E1888" i="6"/>
  <c r="E1889" i="6"/>
  <c r="E1890" i="6"/>
  <c r="E1891" i="6"/>
  <c r="E1892" i="6"/>
  <c r="E1893" i="6"/>
  <c r="E1894" i="6"/>
  <c r="E1895" i="6"/>
  <c r="E1896" i="6"/>
  <c r="E1897" i="6"/>
  <c r="E1898" i="6"/>
  <c r="E1899" i="6"/>
  <c r="E1900" i="6"/>
  <c r="E1901" i="6"/>
  <c r="E1902" i="6"/>
  <c r="E1903" i="6"/>
  <c r="E1904" i="6"/>
  <c r="E1905" i="6"/>
  <c r="E1906" i="6"/>
  <c r="E1907" i="6"/>
  <c r="E1908" i="6"/>
  <c r="E1909" i="6"/>
  <c r="E1910" i="6"/>
  <c r="E1911" i="6"/>
  <c r="E1912" i="6"/>
  <c r="E1913" i="6"/>
  <c r="E1914" i="6"/>
  <c r="E1915" i="6"/>
  <c r="E1916" i="6"/>
  <c r="E1917" i="6"/>
  <c r="E1918" i="6"/>
  <c r="E1919" i="6"/>
  <c r="E1920" i="6"/>
  <c r="E1921" i="6"/>
  <c r="E1922" i="6"/>
  <c r="E1923" i="6"/>
  <c r="E1924" i="6"/>
  <c r="E1925" i="6"/>
  <c r="E1926" i="6"/>
  <c r="E1927" i="6"/>
  <c r="E1928" i="6"/>
  <c r="E1929" i="6"/>
  <c r="E1930" i="6"/>
  <c r="E1931" i="6"/>
  <c r="E1932" i="6"/>
  <c r="E1933" i="6"/>
  <c r="E1934" i="6"/>
  <c r="E1935" i="6"/>
  <c r="E1936" i="6"/>
  <c r="E1937" i="6"/>
  <c r="E1938" i="6"/>
  <c r="E1939" i="6"/>
  <c r="E1940" i="6"/>
  <c r="E1941" i="6"/>
  <c r="E1942" i="6"/>
  <c r="E1943" i="6"/>
  <c r="E1944" i="6"/>
  <c r="E1945" i="6"/>
  <c r="E1946" i="6"/>
  <c r="E1947" i="6"/>
  <c r="E1948" i="6"/>
  <c r="E1949" i="6"/>
  <c r="E1950" i="6"/>
  <c r="E1951" i="6"/>
  <c r="E1952" i="6"/>
  <c r="E1953" i="6"/>
  <c r="E1954" i="6"/>
  <c r="E1955" i="6"/>
  <c r="E1956" i="6"/>
  <c r="E1957" i="6"/>
  <c r="E1958" i="6"/>
  <c r="E1959" i="6"/>
  <c r="E1960" i="6"/>
  <c r="E1961" i="6"/>
  <c r="E1962" i="6"/>
  <c r="E1963" i="6"/>
  <c r="E1964" i="6"/>
  <c r="E1965" i="6"/>
  <c r="E1966" i="6"/>
  <c r="E1967" i="6"/>
  <c r="E1968" i="6"/>
  <c r="E1969" i="6"/>
  <c r="E1970" i="6"/>
  <c r="E1971" i="6"/>
  <c r="E1972" i="6"/>
  <c r="E1973" i="6"/>
  <c r="E1974" i="6"/>
  <c r="E1975" i="6"/>
  <c r="E1976" i="6"/>
  <c r="E1977" i="6"/>
  <c r="E1978" i="6"/>
  <c r="E1979" i="6"/>
  <c r="E1980" i="6"/>
  <c r="E1981" i="6"/>
  <c r="E1982" i="6"/>
  <c r="E1983" i="6"/>
  <c r="E1984" i="6"/>
  <c r="E1985" i="6"/>
  <c r="E1986" i="6"/>
  <c r="E1987" i="6"/>
  <c r="E1988" i="6"/>
  <c r="E1989" i="6"/>
  <c r="E1990" i="6"/>
  <c r="E1991" i="6"/>
  <c r="E1992" i="6"/>
  <c r="E1993" i="6"/>
  <c r="E1994" i="6"/>
  <c r="E1995" i="6"/>
  <c r="E1996" i="6"/>
  <c r="E1997" i="6"/>
  <c r="E1998" i="6"/>
  <c r="E1999" i="6"/>
  <c r="E2000" i="6"/>
  <c r="E2001" i="6"/>
  <c r="E2002" i="6"/>
  <c r="E2003" i="6"/>
  <c r="E2004" i="6"/>
  <c r="E2005" i="6"/>
  <c r="E2006" i="6"/>
  <c r="E2007" i="6"/>
  <c r="E2008" i="6"/>
  <c r="E2009" i="6"/>
  <c r="E2010" i="6"/>
  <c r="E2011" i="6"/>
  <c r="E2012" i="6"/>
  <c r="E2013" i="6"/>
  <c r="E2014" i="6"/>
  <c r="E2015" i="6"/>
  <c r="E2016" i="6"/>
  <c r="E2017" i="6"/>
  <c r="E2018" i="6"/>
  <c r="E2019" i="6"/>
  <c r="E2020" i="6"/>
  <c r="E2021" i="6"/>
  <c r="E2022" i="6"/>
  <c r="E2023" i="6"/>
  <c r="E2024" i="6"/>
  <c r="E2025" i="6"/>
  <c r="E2026" i="6"/>
  <c r="E2027" i="6"/>
  <c r="E2028" i="6"/>
  <c r="E2029" i="6"/>
  <c r="E2030" i="6"/>
  <c r="E2031" i="6"/>
  <c r="E2032" i="6"/>
  <c r="E2033" i="6"/>
  <c r="E2034" i="6"/>
  <c r="E2035" i="6"/>
  <c r="E2036" i="6"/>
  <c r="E2037" i="6"/>
  <c r="E2038" i="6"/>
  <c r="E2039" i="6"/>
  <c r="E2040" i="6"/>
  <c r="E2041" i="6"/>
  <c r="E2042" i="6"/>
  <c r="E2043" i="6"/>
  <c r="E2044" i="6"/>
  <c r="E2045" i="6"/>
  <c r="E2046" i="6"/>
  <c r="E2047" i="6"/>
  <c r="E2048" i="6"/>
  <c r="E2049" i="6"/>
  <c r="E2050" i="6"/>
  <c r="E2051" i="6"/>
  <c r="E2052" i="6"/>
  <c r="E2053" i="6"/>
  <c r="E2054" i="6"/>
  <c r="E2055" i="6"/>
  <c r="E2056" i="6"/>
  <c r="E2057" i="6"/>
  <c r="E2058" i="6"/>
  <c r="E2059" i="6"/>
  <c r="E2060" i="6"/>
  <c r="E2061" i="6"/>
  <c r="E2062" i="6"/>
  <c r="E2063" i="6"/>
  <c r="E2064" i="6"/>
  <c r="E2065" i="6"/>
  <c r="E2066" i="6"/>
  <c r="E2067" i="6"/>
  <c r="E2068" i="6"/>
  <c r="E2069" i="6"/>
  <c r="E2070" i="6"/>
  <c r="E2071" i="6"/>
  <c r="E2072" i="6"/>
  <c r="E2073" i="6"/>
  <c r="E2074" i="6"/>
  <c r="E2075" i="6"/>
  <c r="E2076" i="6"/>
  <c r="E2077" i="6"/>
  <c r="E2078" i="6"/>
  <c r="E2079" i="6"/>
  <c r="E2080" i="6"/>
  <c r="E2081" i="6"/>
  <c r="E2082" i="6"/>
  <c r="E2083" i="6"/>
  <c r="E2084" i="6"/>
  <c r="E2085" i="6"/>
  <c r="E2086" i="6"/>
  <c r="E2087" i="6"/>
  <c r="E2088" i="6"/>
  <c r="E2089" i="6"/>
  <c r="E2090" i="6"/>
  <c r="E2091" i="6"/>
  <c r="E2092" i="6"/>
  <c r="E2093" i="6"/>
  <c r="E2094" i="6"/>
  <c r="E2095" i="6"/>
  <c r="E2096" i="6"/>
  <c r="E2097" i="6"/>
  <c r="E2098" i="6"/>
  <c r="E2099" i="6"/>
  <c r="E2100" i="6"/>
  <c r="E2101" i="6"/>
  <c r="E2102" i="6"/>
  <c r="E2103" i="6"/>
  <c r="E2104" i="6"/>
  <c r="E2105" i="6"/>
  <c r="E2106" i="6"/>
  <c r="E2107" i="6"/>
  <c r="E2108" i="6"/>
  <c r="E2109" i="6"/>
  <c r="E2110" i="6"/>
  <c r="E2111" i="6"/>
  <c r="E2112" i="6"/>
  <c r="E2113" i="6"/>
  <c r="E2114" i="6"/>
  <c r="E2115" i="6"/>
  <c r="E2116" i="6"/>
  <c r="E2117" i="6"/>
  <c r="E2118" i="6"/>
  <c r="E2119" i="6"/>
  <c r="E2120" i="6"/>
  <c r="E2121" i="6"/>
  <c r="E2122" i="6"/>
  <c r="E2123" i="6"/>
  <c r="E2124" i="6"/>
  <c r="E2125" i="6"/>
  <c r="E2126" i="6"/>
  <c r="E2127" i="6"/>
  <c r="E2128" i="6"/>
  <c r="E2129" i="6"/>
  <c r="E2130" i="6"/>
  <c r="E2131" i="6"/>
  <c r="E2132" i="6"/>
  <c r="E2133" i="6"/>
  <c r="E2134" i="6"/>
  <c r="E2135" i="6"/>
  <c r="E2136" i="6"/>
  <c r="E2137" i="6"/>
  <c r="E2138" i="6"/>
  <c r="E2139" i="6"/>
  <c r="E2140" i="6"/>
  <c r="E2141" i="6"/>
  <c r="E2142" i="6"/>
  <c r="E2143" i="6"/>
  <c r="E2144" i="6"/>
  <c r="E2145" i="6"/>
  <c r="E2146" i="6"/>
  <c r="E2147" i="6"/>
  <c r="E2148" i="6"/>
  <c r="E2149" i="6"/>
  <c r="E2150" i="6"/>
  <c r="E2151" i="6"/>
  <c r="E2152" i="6"/>
  <c r="E2153" i="6"/>
  <c r="E2154" i="6"/>
  <c r="E2155" i="6"/>
  <c r="E2156" i="6"/>
  <c r="E2157" i="6"/>
  <c r="E2158" i="6"/>
  <c r="E2159" i="6"/>
  <c r="E2160" i="6"/>
  <c r="E2161" i="6"/>
  <c r="E2162" i="6"/>
  <c r="E2163" i="6"/>
  <c r="E2164" i="6"/>
  <c r="E2165" i="6"/>
  <c r="E2166" i="6"/>
  <c r="E2167" i="6"/>
  <c r="E2168" i="6"/>
  <c r="E2169" i="6"/>
  <c r="E2170" i="6"/>
  <c r="E2171" i="6"/>
  <c r="E2172" i="6"/>
  <c r="E2173" i="6"/>
  <c r="E2174" i="6"/>
  <c r="E2175" i="6"/>
  <c r="E2176" i="6"/>
  <c r="E2177" i="6"/>
  <c r="E2178" i="6"/>
  <c r="E2179" i="6"/>
  <c r="E2180" i="6"/>
  <c r="E2181" i="6"/>
  <c r="E2182" i="6"/>
  <c r="E2183" i="6"/>
  <c r="E2184" i="6"/>
  <c r="E2185" i="6"/>
  <c r="E2186" i="6"/>
  <c r="E2187" i="6"/>
  <c r="E2188" i="6"/>
  <c r="E2189" i="6"/>
  <c r="E2190" i="6"/>
  <c r="E2191" i="6"/>
  <c r="E2192" i="6"/>
  <c r="E2193" i="6"/>
  <c r="E2194" i="6"/>
  <c r="E2195" i="6"/>
  <c r="E2196" i="6"/>
  <c r="E2197" i="6"/>
  <c r="E2198" i="6"/>
  <c r="E2199" i="6"/>
  <c r="E2200" i="6"/>
  <c r="E2201" i="6"/>
  <c r="E2202" i="6"/>
  <c r="E2203" i="6"/>
  <c r="E2204" i="6"/>
  <c r="E2205" i="6"/>
  <c r="E2206" i="6"/>
  <c r="E2207" i="6"/>
  <c r="E2208" i="6"/>
  <c r="E2209" i="6"/>
  <c r="E2210" i="6"/>
  <c r="E2211" i="6"/>
  <c r="E2212" i="6"/>
  <c r="E2213" i="6"/>
  <c r="E2214" i="6"/>
  <c r="E2215" i="6"/>
  <c r="E2216" i="6"/>
  <c r="E2217" i="6"/>
  <c r="E2218" i="6"/>
  <c r="E2219" i="6"/>
  <c r="E2220" i="6"/>
  <c r="E2221" i="6"/>
  <c r="E2222" i="6"/>
  <c r="E2223" i="6"/>
  <c r="E2224" i="6"/>
  <c r="E2225" i="6"/>
  <c r="E2226" i="6"/>
  <c r="E2227" i="6"/>
  <c r="E2228" i="6"/>
  <c r="E2229" i="6"/>
  <c r="E2230" i="6"/>
  <c r="E2231" i="6"/>
  <c r="E2232" i="6"/>
  <c r="E2233" i="6"/>
  <c r="E2234" i="6"/>
  <c r="E2235" i="6"/>
  <c r="E2236" i="6"/>
  <c r="E2237" i="6"/>
  <c r="E2238" i="6"/>
  <c r="E2239" i="6"/>
  <c r="E2240" i="6"/>
  <c r="E2241" i="6"/>
  <c r="E2242" i="6"/>
  <c r="E2243" i="6"/>
  <c r="E2244" i="6"/>
  <c r="E2245" i="6"/>
  <c r="E2246" i="6"/>
  <c r="E2247" i="6"/>
  <c r="E2248" i="6"/>
  <c r="E2249" i="6"/>
  <c r="E2250" i="6"/>
  <c r="E2251" i="6"/>
  <c r="E2252" i="6"/>
  <c r="E2253" i="6"/>
  <c r="E2254" i="6"/>
  <c r="E2255" i="6"/>
  <c r="E2256" i="6"/>
  <c r="E2257" i="6"/>
  <c r="E2258" i="6"/>
  <c r="E2259" i="6"/>
  <c r="E2260" i="6"/>
  <c r="E2261" i="6"/>
  <c r="E2262" i="6"/>
  <c r="E2263" i="6"/>
  <c r="E2264" i="6"/>
  <c r="E2265" i="6"/>
  <c r="E2266" i="6"/>
  <c r="E2267" i="6"/>
  <c r="E2268" i="6"/>
  <c r="E2269" i="6"/>
  <c r="E2270" i="6"/>
  <c r="E2271" i="6"/>
  <c r="E2272" i="6"/>
  <c r="E2273" i="6"/>
  <c r="E2274" i="6"/>
  <c r="E2275" i="6"/>
  <c r="E2276" i="6"/>
  <c r="E2277" i="6"/>
  <c r="E2278" i="6"/>
  <c r="E2279" i="6"/>
  <c r="E2280" i="6"/>
  <c r="E2281" i="6"/>
  <c r="E2282" i="6"/>
  <c r="E2283" i="6"/>
  <c r="E2284" i="6"/>
  <c r="E2285" i="6"/>
  <c r="E2286" i="6"/>
  <c r="E2287" i="6"/>
  <c r="E2288" i="6"/>
  <c r="E2289" i="6"/>
  <c r="E2290" i="6"/>
  <c r="E2291" i="6"/>
  <c r="E2292" i="6"/>
  <c r="E2293" i="6"/>
  <c r="E2294" i="6"/>
  <c r="E2295" i="6"/>
  <c r="E2296" i="6"/>
  <c r="E2297" i="6"/>
  <c r="E2298" i="6"/>
  <c r="E2299" i="6"/>
  <c r="E2300" i="6"/>
  <c r="E2301" i="6"/>
  <c r="E2302" i="6"/>
  <c r="E2303" i="6"/>
  <c r="E2304" i="6"/>
  <c r="E2305" i="6"/>
  <c r="E2306" i="6"/>
  <c r="E2307" i="6"/>
  <c r="E2308" i="6"/>
  <c r="E2309" i="6"/>
  <c r="E2310" i="6"/>
  <c r="E2311" i="6"/>
  <c r="E2312" i="6"/>
  <c r="E2313" i="6"/>
  <c r="E2314" i="6"/>
  <c r="E2315" i="6"/>
  <c r="E2316" i="6"/>
  <c r="E2317" i="6"/>
  <c r="E2318" i="6"/>
  <c r="E2319" i="6"/>
  <c r="E2320" i="6"/>
  <c r="E2321" i="6"/>
  <c r="E2322" i="6"/>
  <c r="E2323" i="6"/>
  <c r="E2324" i="6"/>
  <c r="E2325" i="6"/>
  <c r="E2326" i="6"/>
  <c r="E2327" i="6"/>
  <c r="E2328" i="6"/>
  <c r="E2329" i="6"/>
  <c r="E2330" i="6"/>
  <c r="E2331" i="6"/>
  <c r="E2332" i="6"/>
  <c r="E2333" i="6"/>
  <c r="E2334" i="6"/>
  <c r="E2335" i="6"/>
  <c r="E2336" i="6"/>
  <c r="E2337" i="6"/>
  <c r="E2338" i="6"/>
  <c r="E2339" i="6"/>
  <c r="E2340" i="6"/>
  <c r="E2341" i="6"/>
  <c r="E2342" i="6"/>
  <c r="E2343" i="6"/>
  <c r="E2344" i="6"/>
  <c r="E2345" i="6"/>
  <c r="E2346" i="6"/>
  <c r="E2347" i="6"/>
  <c r="E2348" i="6"/>
  <c r="E2349" i="6"/>
  <c r="E2350" i="6"/>
  <c r="E2351" i="6"/>
  <c r="E2352" i="6"/>
  <c r="E2353" i="6"/>
  <c r="E2354" i="6"/>
  <c r="E2355" i="6"/>
  <c r="E2356" i="6"/>
  <c r="E2357" i="6"/>
  <c r="E2358" i="6"/>
  <c r="E2359" i="6"/>
  <c r="E2360" i="6"/>
  <c r="E2361" i="6"/>
  <c r="E2362" i="6"/>
  <c r="E2363" i="6"/>
  <c r="E2364" i="6"/>
  <c r="E2365" i="6"/>
  <c r="E2366" i="6"/>
  <c r="E2367" i="6"/>
  <c r="E2368" i="6"/>
  <c r="E2369" i="6"/>
  <c r="E2370" i="6"/>
  <c r="E2371" i="6"/>
  <c r="E2372" i="6"/>
  <c r="E2373" i="6"/>
  <c r="E2374" i="6"/>
  <c r="E2375" i="6"/>
  <c r="E2376" i="6"/>
  <c r="E2377" i="6"/>
  <c r="E2378" i="6"/>
  <c r="E2379" i="6"/>
  <c r="E2380" i="6"/>
  <c r="E2381" i="6"/>
  <c r="E2382" i="6"/>
  <c r="E2383" i="6"/>
  <c r="E2384" i="6"/>
  <c r="E2385" i="6"/>
  <c r="E2386" i="6"/>
  <c r="E2387" i="6"/>
  <c r="E2388" i="6"/>
  <c r="E2389" i="6"/>
  <c r="E2390" i="6"/>
  <c r="E2391" i="6"/>
  <c r="E2392" i="6"/>
  <c r="E2393" i="6"/>
  <c r="E2394" i="6"/>
  <c r="E2395" i="6"/>
  <c r="E2396" i="6"/>
  <c r="E2397" i="6"/>
  <c r="E2398" i="6"/>
  <c r="E2399" i="6"/>
  <c r="E2400" i="6"/>
  <c r="E2401" i="6"/>
  <c r="E2402" i="6"/>
  <c r="E2403" i="6"/>
  <c r="E2404" i="6"/>
  <c r="E2405" i="6"/>
  <c r="E2406" i="6"/>
  <c r="E2407" i="6"/>
  <c r="E2408" i="6"/>
  <c r="E2409" i="6"/>
  <c r="E2410" i="6"/>
  <c r="E2411" i="6"/>
  <c r="E2412" i="6"/>
  <c r="E2413" i="6"/>
  <c r="E2414" i="6"/>
  <c r="E2415" i="6"/>
  <c r="E2416" i="6"/>
  <c r="E2417" i="6"/>
  <c r="E2418" i="6"/>
  <c r="E2419" i="6"/>
  <c r="E2420" i="6"/>
  <c r="E2421" i="6"/>
  <c r="E2422" i="6"/>
  <c r="E2423" i="6"/>
  <c r="E2424" i="6"/>
  <c r="E2425" i="6"/>
  <c r="E2426" i="6"/>
  <c r="E2427" i="6"/>
  <c r="E2428" i="6"/>
  <c r="E2429" i="6"/>
  <c r="E2430" i="6"/>
  <c r="E2431" i="6"/>
  <c r="E2432" i="6"/>
  <c r="E2433" i="6"/>
  <c r="E2434" i="6"/>
  <c r="E2435" i="6"/>
  <c r="E2436" i="6"/>
  <c r="E2437" i="6"/>
  <c r="E2438" i="6"/>
  <c r="E2439" i="6"/>
  <c r="E2440" i="6"/>
  <c r="E2441" i="6"/>
  <c r="E2442" i="6"/>
  <c r="E2443" i="6"/>
  <c r="E2444" i="6"/>
  <c r="E2445" i="6"/>
  <c r="E2446" i="6"/>
  <c r="E2447" i="6"/>
  <c r="E2448" i="6"/>
  <c r="E2449" i="6"/>
  <c r="E2450" i="6"/>
  <c r="E2451" i="6"/>
  <c r="E2452" i="6"/>
  <c r="E2453" i="6"/>
  <c r="E2454" i="6"/>
  <c r="E2455" i="6"/>
  <c r="E2456" i="6"/>
  <c r="E2457" i="6"/>
  <c r="E2458" i="6"/>
  <c r="E2459" i="6"/>
  <c r="E2460" i="6"/>
  <c r="E2461" i="6"/>
  <c r="E2462" i="6"/>
  <c r="E2463" i="6"/>
  <c r="E2464" i="6"/>
  <c r="E2465" i="6"/>
  <c r="E2466" i="6"/>
  <c r="E2467" i="6"/>
  <c r="E2468" i="6"/>
  <c r="E2469" i="6"/>
  <c r="E2470" i="6"/>
  <c r="E2471" i="6"/>
  <c r="E2472" i="6"/>
  <c r="E2473" i="6"/>
  <c r="E2474" i="6"/>
  <c r="E2475" i="6"/>
  <c r="E2476" i="6"/>
  <c r="E2477" i="6"/>
  <c r="E2478" i="6"/>
  <c r="E2479" i="6"/>
  <c r="E2480" i="6"/>
  <c r="E2481" i="6"/>
  <c r="E2482" i="6"/>
  <c r="E2483" i="6"/>
  <c r="E2484" i="6"/>
  <c r="E2485" i="6"/>
  <c r="E2486" i="6"/>
  <c r="E2487" i="6"/>
  <c r="E2488" i="6"/>
  <c r="E2489" i="6"/>
  <c r="E2490" i="6"/>
  <c r="E2491" i="6"/>
  <c r="E2492" i="6"/>
  <c r="E2493" i="6"/>
  <c r="E2494" i="6"/>
  <c r="E2495" i="6"/>
  <c r="E2496" i="6"/>
  <c r="E2497" i="6"/>
  <c r="E2498" i="6"/>
  <c r="E2499" i="6"/>
  <c r="E2500" i="6"/>
  <c r="E2501" i="6"/>
  <c r="E2502" i="6"/>
  <c r="E2503" i="6"/>
  <c r="E2504" i="6"/>
  <c r="E2505" i="6"/>
  <c r="E2506" i="6"/>
  <c r="E2507" i="6"/>
  <c r="E2508" i="6"/>
  <c r="E2509" i="6"/>
  <c r="E2510" i="6"/>
  <c r="E2511" i="6"/>
  <c r="E2512" i="6"/>
  <c r="E2513" i="6"/>
  <c r="E2514" i="6"/>
  <c r="E2515" i="6"/>
  <c r="E2516" i="6"/>
  <c r="E2517" i="6"/>
  <c r="E2518" i="6"/>
  <c r="E2519" i="6"/>
  <c r="E2520" i="6"/>
  <c r="E2521" i="6"/>
  <c r="E2522" i="6"/>
  <c r="E2523" i="6"/>
  <c r="E2524" i="6"/>
  <c r="E2525" i="6"/>
  <c r="E2526" i="6"/>
  <c r="E2527" i="6"/>
  <c r="E2528" i="6"/>
  <c r="E2529" i="6"/>
  <c r="E2530" i="6"/>
  <c r="E2531" i="6"/>
  <c r="E2532" i="6"/>
  <c r="E2533" i="6"/>
  <c r="E2534" i="6"/>
  <c r="E2535" i="6"/>
  <c r="E2536" i="6"/>
  <c r="E2537" i="6"/>
  <c r="E2538" i="6"/>
  <c r="E2539" i="6"/>
  <c r="E2540" i="6"/>
  <c r="E2541" i="6"/>
  <c r="E2542" i="6"/>
  <c r="E2543" i="6"/>
  <c r="E2544" i="6"/>
  <c r="E2545" i="6"/>
  <c r="E2546" i="6"/>
  <c r="E2547" i="6"/>
  <c r="E2548" i="6"/>
  <c r="E2549" i="6"/>
  <c r="E2550" i="6"/>
  <c r="E2551" i="6"/>
  <c r="E2552" i="6"/>
  <c r="E2553" i="6"/>
  <c r="E2554" i="6"/>
  <c r="E2555" i="6"/>
  <c r="E2556" i="6"/>
  <c r="E2557" i="6"/>
  <c r="E2558" i="6"/>
  <c r="E2559" i="6"/>
  <c r="E2560" i="6"/>
  <c r="E2561" i="6"/>
  <c r="E2562" i="6"/>
  <c r="E2563" i="6"/>
  <c r="E2564" i="6"/>
  <c r="E2565" i="6"/>
  <c r="E2566" i="6"/>
  <c r="E2567" i="6"/>
  <c r="E2568" i="6"/>
  <c r="E2569" i="6"/>
  <c r="E2570" i="6"/>
  <c r="E2571" i="6"/>
  <c r="E2572" i="6"/>
  <c r="E2573" i="6"/>
  <c r="E2574" i="6"/>
  <c r="E2575" i="6"/>
  <c r="E2576" i="6"/>
  <c r="E2577" i="6"/>
  <c r="E2578" i="6"/>
  <c r="E2579" i="6"/>
  <c r="E2580" i="6"/>
  <c r="E2581" i="6"/>
  <c r="E2582" i="6"/>
  <c r="E2583" i="6"/>
  <c r="E2584" i="6"/>
  <c r="E2585" i="6"/>
  <c r="E2586" i="6"/>
  <c r="E2587" i="6"/>
  <c r="E2588" i="6"/>
  <c r="E2589" i="6"/>
  <c r="E2590" i="6"/>
  <c r="E2591" i="6"/>
  <c r="E2592" i="6"/>
  <c r="E2593" i="6"/>
  <c r="E2594" i="6"/>
  <c r="E2595" i="6"/>
  <c r="E2596" i="6"/>
  <c r="E2597" i="6"/>
  <c r="E2598" i="6"/>
  <c r="E2599" i="6"/>
  <c r="E2600" i="6"/>
  <c r="E2601" i="6"/>
  <c r="E2602" i="6"/>
  <c r="E2603" i="6"/>
  <c r="E2604" i="6"/>
  <c r="E2605" i="6"/>
  <c r="E2606" i="6"/>
  <c r="E2607" i="6"/>
  <c r="E2608" i="6"/>
  <c r="E2609" i="6"/>
  <c r="E2610" i="6"/>
  <c r="E2611" i="6"/>
  <c r="E2612" i="6"/>
  <c r="E2613" i="6"/>
  <c r="E2614" i="6"/>
  <c r="E2615" i="6"/>
  <c r="E2616" i="6"/>
  <c r="E2617" i="6"/>
  <c r="E2618" i="6"/>
  <c r="E2619" i="6"/>
  <c r="E2620" i="6"/>
  <c r="E2621" i="6"/>
  <c r="E2622" i="6"/>
  <c r="E2623" i="6"/>
  <c r="E2624" i="6"/>
  <c r="E2625" i="6"/>
  <c r="E2626" i="6"/>
  <c r="E2627" i="6"/>
  <c r="E2628" i="6"/>
  <c r="E2629" i="6"/>
  <c r="E2630" i="6"/>
  <c r="E2631" i="6"/>
  <c r="E2632" i="6"/>
  <c r="E2633" i="6"/>
  <c r="E2634" i="6"/>
  <c r="E2635" i="6"/>
  <c r="E2636" i="6"/>
  <c r="E2637" i="6"/>
  <c r="E2638" i="6"/>
  <c r="E2639" i="6"/>
  <c r="E2640" i="6"/>
  <c r="E2641" i="6"/>
  <c r="E2642" i="6"/>
  <c r="E2643" i="6"/>
  <c r="E2644" i="6"/>
  <c r="E2645" i="6"/>
  <c r="E2646" i="6"/>
  <c r="E2647" i="6"/>
  <c r="E2648" i="6"/>
  <c r="E2649" i="6"/>
  <c r="E2650" i="6"/>
  <c r="E2651" i="6"/>
  <c r="E2652" i="6"/>
  <c r="E2653" i="6"/>
  <c r="E2654" i="6"/>
  <c r="E2655" i="6"/>
  <c r="E2656" i="6"/>
  <c r="E2657" i="6"/>
  <c r="E2658" i="6"/>
  <c r="E2659" i="6"/>
  <c r="E2660" i="6"/>
  <c r="E2661" i="6"/>
  <c r="E2662" i="6"/>
  <c r="E2663" i="6"/>
  <c r="E2664" i="6"/>
  <c r="E2665" i="6"/>
  <c r="E2666" i="6"/>
  <c r="E2667" i="6"/>
  <c r="E2668" i="6"/>
  <c r="E2669" i="6"/>
  <c r="E2670" i="6"/>
  <c r="E2671" i="6"/>
  <c r="E2672" i="6"/>
  <c r="E2673" i="6"/>
  <c r="E2674" i="6"/>
  <c r="E2675" i="6"/>
  <c r="E2676" i="6"/>
  <c r="E2677" i="6"/>
  <c r="E2678" i="6"/>
  <c r="E2679" i="6"/>
  <c r="E2680" i="6"/>
  <c r="E2681" i="6"/>
  <c r="E2682" i="6"/>
  <c r="E2683" i="6"/>
  <c r="E2684" i="6"/>
  <c r="E2685" i="6"/>
  <c r="E2686" i="6"/>
  <c r="E2687" i="6"/>
  <c r="E2688" i="6"/>
  <c r="E2689" i="6"/>
  <c r="E2690" i="6"/>
  <c r="E2691" i="6"/>
  <c r="E2692" i="6"/>
  <c r="E2693" i="6"/>
  <c r="E2694" i="6"/>
  <c r="E2695" i="6"/>
  <c r="E2696" i="6"/>
  <c r="E2697" i="6"/>
  <c r="E2698" i="6"/>
  <c r="E2699" i="6"/>
  <c r="E2700" i="6"/>
  <c r="E2701" i="6"/>
  <c r="E2702" i="6"/>
  <c r="E2703" i="6"/>
  <c r="E2704" i="6"/>
  <c r="E2705" i="6"/>
  <c r="E2706" i="6"/>
  <c r="E2707" i="6"/>
  <c r="E2708" i="6"/>
  <c r="E2709" i="6"/>
  <c r="E2710" i="6"/>
  <c r="E2711" i="6"/>
  <c r="E2712" i="6"/>
  <c r="E2713" i="6"/>
  <c r="E2714" i="6"/>
  <c r="E2715" i="6"/>
  <c r="E2716" i="6"/>
  <c r="E2717" i="6"/>
  <c r="E2718" i="6"/>
  <c r="E2719" i="6"/>
  <c r="E2720" i="6"/>
  <c r="E2721" i="6"/>
  <c r="E2722" i="6"/>
  <c r="E2723" i="6"/>
  <c r="E2724" i="6"/>
  <c r="E2725" i="6"/>
  <c r="E2726" i="6"/>
  <c r="E2727" i="6"/>
  <c r="E2728" i="6"/>
  <c r="E2729" i="6"/>
  <c r="E2730" i="6"/>
  <c r="E2731" i="6"/>
  <c r="E2732" i="6"/>
  <c r="E2733" i="6"/>
  <c r="E2734" i="6"/>
  <c r="E2735" i="6"/>
  <c r="E2736" i="6"/>
  <c r="E2737" i="6"/>
  <c r="E2738" i="6"/>
  <c r="E2739" i="6"/>
  <c r="E2740" i="6"/>
  <c r="E2741" i="6"/>
  <c r="E2742" i="6"/>
  <c r="E2743" i="6"/>
  <c r="E2744" i="6"/>
  <c r="E2745" i="6"/>
  <c r="E2746" i="6"/>
  <c r="E2747" i="6"/>
  <c r="E2748" i="6"/>
  <c r="E2749" i="6"/>
  <c r="E2750" i="6"/>
  <c r="E2751" i="6"/>
  <c r="E2752" i="6"/>
  <c r="E2753" i="6"/>
  <c r="E2754" i="6"/>
  <c r="E2755" i="6"/>
  <c r="E2756" i="6"/>
  <c r="E2757" i="6"/>
  <c r="E2758" i="6"/>
  <c r="E2759" i="6"/>
  <c r="E2760" i="6"/>
  <c r="E2761" i="6"/>
  <c r="E2762" i="6"/>
  <c r="E2763" i="6"/>
  <c r="E2764" i="6"/>
  <c r="E2765" i="6"/>
  <c r="E2766" i="6"/>
  <c r="E2767" i="6"/>
  <c r="E2768" i="6"/>
  <c r="E2769" i="6"/>
  <c r="E2770" i="6"/>
  <c r="E2771" i="6"/>
  <c r="E2772" i="6"/>
  <c r="E2773" i="6"/>
  <c r="E2774" i="6"/>
  <c r="E2775" i="6"/>
  <c r="E2776" i="6"/>
  <c r="E2777" i="6"/>
  <c r="E2778" i="6"/>
  <c r="E2779" i="6"/>
  <c r="E2780" i="6"/>
  <c r="E2781" i="6"/>
  <c r="E2782" i="6"/>
  <c r="E2783" i="6"/>
  <c r="E2784" i="6"/>
  <c r="E2785" i="6"/>
  <c r="E2786" i="6"/>
  <c r="E2787" i="6"/>
  <c r="E2788" i="6"/>
  <c r="E2789" i="6"/>
  <c r="E2790" i="6"/>
  <c r="E2791" i="6"/>
  <c r="E2792" i="6"/>
  <c r="E2793" i="6"/>
  <c r="E2794" i="6"/>
  <c r="E2795" i="6"/>
  <c r="E2796" i="6"/>
  <c r="E2797" i="6"/>
  <c r="E2798" i="6"/>
  <c r="E2799" i="6"/>
  <c r="E2800" i="6"/>
  <c r="E2801" i="6"/>
  <c r="E2802" i="6"/>
  <c r="E2803" i="6"/>
  <c r="E2804" i="6"/>
  <c r="E2805" i="6"/>
  <c r="E2806" i="6"/>
  <c r="E2807" i="6"/>
  <c r="E2808" i="6"/>
  <c r="E2809" i="6"/>
  <c r="E2810" i="6"/>
  <c r="E2811" i="6"/>
  <c r="E2812" i="6"/>
  <c r="E2813" i="6"/>
  <c r="E2814" i="6"/>
  <c r="E2815" i="6"/>
  <c r="E2816" i="6"/>
  <c r="E2817" i="6"/>
  <c r="E2818" i="6"/>
  <c r="E2819" i="6"/>
  <c r="E2820" i="6"/>
  <c r="E2821" i="6"/>
  <c r="E2822" i="6"/>
  <c r="E2823" i="6"/>
  <c r="E2824" i="6"/>
  <c r="E2825" i="6"/>
  <c r="E2826" i="6"/>
  <c r="E2827" i="6"/>
  <c r="E2828" i="6"/>
  <c r="E2829" i="6"/>
  <c r="E2830" i="6"/>
  <c r="E2831" i="6"/>
  <c r="E2832" i="6"/>
  <c r="E2833" i="6"/>
  <c r="E2834" i="6"/>
  <c r="E2835" i="6"/>
  <c r="E2836" i="6"/>
  <c r="E2837" i="6"/>
  <c r="E2838" i="6"/>
  <c r="E2839" i="6"/>
  <c r="E2840" i="6"/>
  <c r="E2841" i="6"/>
  <c r="E2842" i="6"/>
  <c r="E2843" i="6"/>
  <c r="E2844" i="6"/>
  <c r="E2845" i="6"/>
  <c r="E2846" i="6"/>
  <c r="E2847" i="6"/>
  <c r="E2848" i="6"/>
  <c r="E2849" i="6"/>
  <c r="E2850" i="6"/>
  <c r="E2851" i="6"/>
  <c r="E2852" i="6"/>
  <c r="E2853" i="6"/>
  <c r="E2854" i="6"/>
  <c r="E2855" i="6"/>
  <c r="E2856" i="6"/>
  <c r="E2857" i="6"/>
  <c r="E2858" i="6"/>
  <c r="E2859" i="6"/>
  <c r="E2860" i="6"/>
  <c r="E2861" i="6"/>
  <c r="E2862" i="6"/>
  <c r="E2863" i="6"/>
  <c r="E2864" i="6"/>
  <c r="E2865" i="6"/>
  <c r="E2866" i="6"/>
  <c r="E2867" i="6"/>
  <c r="E2868" i="6"/>
  <c r="E2869" i="6"/>
  <c r="E2870" i="6"/>
  <c r="E2871" i="6"/>
  <c r="E2872" i="6"/>
  <c r="E2873" i="6"/>
  <c r="E2874" i="6"/>
  <c r="E2875" i="6"/>
  <c r="E2876" i="6"/>
  <c r="E2877" i="6"/>
  <c r="E2878" i="6"/>
  <c r="E2879" i="6"/>
  <c r="E2880" i="6"/>
  <c r="E2881" i="6"/>
  <c r="E2882" i="6"/>
  <c r="E2883" i="6"/>
  <c r="E2884" i="6"/>
  <c r="E2885" i="6"/>
  <c r="E2886" i="6"/>
  <c r="E2887" i="6"/>
  <c r="E2888" i="6"/>
  <c r="E2889" i="6"/>
  <c r="E2890" i="6"/>
  <c r="E2891" i="6"/>
  <c r="E2892" i="6"/>
  <c r="E2893" i="6"/>
  <c r="E2894" i="6"/>
  <c r="E2895" i="6"/>
  <c r="E2896" i="6"/>
  <c r="E2897" i="6"/>
  <c r="E2898" i="6"/>
  <c r="E2899" i="6"/>
  <c r="E2900" i="6"/>
  <c r="E2901" i="6"/>
  <c r="E2902" i="6"/>
  <c r="E2903" i="6"/>
  <c r="E2904" i="6"/>
  <c r="E2905" i="6"/>
  <c r="E2906" i="6"/>
  <c r="E2907" i="6"/>
  <c r="E2908" i="6"/>
  <c r="E2909" i="6"/>
  <c r="E2910" i="6"/>
  <c r="E2911" i="6"/>
  <c r="E2912" i="6"/>
  <c r="E2913" i="6"/>
  <c r="E2914" i="6"/>
  <c r="E2915" i="6"/>
  <c r="E2916" i="6"/>
  <c r="E2917" i="6"/>
  <c r="E2918" i="6"/>
  <c r="E2919" i="6"/>
  <c r="E2920" i="6"/>
  <c r="E2921" i="6"/>
  <c r="E2922" i="6"/>
  <c r="E2923" i="6"/>
  <c r="E2924" i="6"/>
  <c r="E2925" i="6"/>
  <c r="E2926" i="6"/>
  <c r="E2927" i="6"/>
  <c r="E2928" i="6"/>
  <c r="E2929" i="6"/>
  <c r="E2930" i="6"/>
  <c r="E2931" i="6"/>
  <c r="E2932" i="6"/>
  <c r="E2933" i="6"/>
  <c r="E2934" i="6"/>
  <c r="E2935" i="6"/>
  <c r="E2936" i="6"/>
  <c r="E2937" i="6"/>
  <c r="E2938" i="6"/>
  <c r="E2939" i="6"/>
  <c r="E2940" i="6"/>
  <c r="E2941" i="6"/>
  <c r="E2942" i="6"/>
  <c r="E2943" i="6"/>
  <c r="E2944" i="6"/>
  <c r="E2945" i="6"/>
  <c r="E2946" i="6"/>
  <c r="E2947" i="6"/>
  <c r="E2948" i="6"/>
  <c r="E2949" i="6"/>
  <c r="E2950" i="6"/>
  <c r="E2951" i="6"/>
  <c r="E2952" i="6"/>
  <c r="E2953" i="6"/>
  <c r="E2954" i="6"/>
  <c r="E2955" i="6"/>
  <c r="E2956" i="6"/>
  <c r="E2957" i="6"/>
  <c r="E2958" i="6"/>
  <c r="E2959" i="6"/>
  <c r="E2960" i="6"/>
  <c r="E2961" i="6"/>
  <c r="E2962" i="6"/>
  <c r="E2963" i="6"/>
  <c r="E2964" i="6"/>
  <c r="E2965" i="6"/>
  <c r="E2966" i="6"/>
  <c r="E2967" i="6"/>
  <c r="E2968" i="6"/>
  <c r="E2969" i="6"/>
  <c r="E2970" i="6"/>
  <c r="E2971" i="6"/>
  <c r="E2972" i="6"/>
  <c r="E2973" i="6"/>
  <c r="E2974" i="6"/>
  <c r="E2975" i="6"/>
  <c r="E2976" i="6"/>
  <c r="E2977" i="6"/>
  <c r="E2978" i="6"/>
  <c r="E2979" i="6"/>
  <c r="E2980" i="6"/>
  <c r="E2981" i="6"/>
  <c r="E2982" i="6"/>
  <c r="E2983" i="6"/>
  <c r="E2984" i="6"/>
  <c r="E2985" i="6"/>
  <c r="E2986" i="6"/>
  <c r="E2987" i="6"/>
  <c r="E2988" i="6"/>
  <c r="E2989" i="6"/>
  <c r="E2990" i="6"/>
  <c r="E2991" i="6"/>
  <c r="E2992" i="6"/>
  <c r="E2993" i="6"/>
  <c r="E2994" i="6"/>
  <c r="E2995" i="6"/>
  <c r="E2996" i="6"/>
  <c r="E2997" i="6"/>
  <c r="E2998" i="6"/>
  <c r="E2999" i="6"/>
  <c r="E3000" i="6"/>
  <c r="E3001" i="6"/>
  <c r="E3002" i="6"/>
  <c r="E3003" i="6"/>
  <c r="E3004" i="6"/>
  <c r="E3005" i="6"/>
  <c r="E3006" i="6"/>
  <c r="E3007" i="6"/>
  <c r="E3008" i="6"/>
  <c r="E3009" i="6"/>
  <c r="E3010" i="6"/>
  <c r="E3011" i="6"/>
  <c r="E3012" i="6"/>
  <c r="E3013" i="6"/>
  <c r="E3014" i="6"/>
  <c r="E3015" i="6"/>
  <c r="E3016" i="6"/>
  <c r="E3017" i="6"/>
  <c r="E3018" i="6"/>
  <c r="E3019" i="6"/>
  <c r="E3020" i="6"/>
  <c r="E3021" i="6"/>
  <c r="E3022" i="6"/>
  <c r="E3023" i="6"/>
  <c r="E3024" i="6"/>
  <c r="E3025" i="6"/>
  <c r="E3026" i="6"/>
  <c r="E3027" i="6"/>
  <c r="E3028" i="6"/>
  <c r="E3029" i="6"/>
  <c r="E3030" i="6"/>
  <c r="E3031" i="6"/>
  <c r="E3032" i="6"/>
  <c r="E3033" i="6"/>
  <c r="E3034" i="6"/>
  <c r="E3035" i="6"/>
  <c r="E3036" i="6"/>
  <c r="E3037" i="6"/>
  <c r="E3038" i="6"/>
  <c r="E3039" i="6"/>
  <c r="E3040" i="6"/>
  <c r="E3041" i="6"/>
  <c r="E3042" i="6"/>
  <c r="E3043" i="6"/>
  <c r="E3044" i="6"/>
  <c r="E3045" i="6"/>
  <c r="E3046" i="6"/>
  <c r="E3047" i="6"/>
  <c r="E3048" i="6"/>
  <c r="E3049" i="6"/>
  <c r="E3050" i="6"/>
  <c r="E3051" i="6"/>
  <c r="E3052" i="6"/>
  <c r="E3053" i="6"/>
  <c r="E3054" i="6"/>
  <c r="E3055" i="6"/>
  <c r="E3056" i="6"/>
  <c r="E3057" i="6"/>
  <c r="E3058" i="6"/>
  <c r="E3059" i="6"/>
  <c r="E3060" i="6"/>
  <c r="E3061" i="6"/>
  <c r="E3062" i="6"/>
  <c r="E3063" i="6"/>
  <c r="E3064" i="6"/>
  <c r="E3065" i="6"/>
  <c r="E3066" i="6"/>
  <c r="E3067" i="6"/>
  <c r="E3068" i="6"/>
  <c r="E3069" i="6"/>
  <c r="E3070" i="6"/>
  <c r="E3071" i="6"/>
  <c r="E3072" i="6"/>
  <c r="E3073" i="6"/>
  <c r="E3074" i="6"/>
  <c r="E3075" i="6"/>
  <c r="E3076" i="6"/>
  <c r="E3077" i="6"/>
  <c r="E3078" i="6"/>
  <c r="E3079" i="6"/>
  <c r="E3080" i="6"/>
  <c r="E3081" i="6"/>
  <c r="E3082" i="6"/>
  <c r="E3083" i="6"/>
  <c r="E3084" i="6"/>
  <c r="E3085" i="6"/>
  <c r="E3086" i="6"/>
  <c r="E3087" i="6"/>
  <c r="E3088" i="6"/>
  <c r="E3089" i="6"/>
  <c r="E3090" i="6"/>
  <c r="E3091" i="6"/>
  <c r="E3092" i="6"/>
  <c r="E3093" i="6"/>
  <c r="E3094" i="6"/>
  <c r="E3095" i="6"/>
  <c r="E3096" i="6"/>
  <c r="E3097" i="6"/>
  <c r="E3098" i="6"/>
  <c r="E3099" i="6"/>
  <c r="E3100" i="6"/>
  <c r="E3101" i="6"/>
  <c r="E3102" i="6"/>
  <c r="E3103" i="6"/>
  <c r="E3104" i="6"/>
  <c r="E3105" i="6"/>
  <c r="E3106" i="6"/>
  <c r="E3107" i="6"/>
  <c r="E3108" i="6"/>
  <c r="E3109" i="6"/>
  <c r="E3110" i="6"/>
  <c r="E3111" i="6"/>
  <c r="E3112" i="6"/>
  <c r="E3113" i="6"/>
  <c r="E3114" i="6"/>
  <c r="E3115" i="6"/>
  <c r="E3116" i="6"/>
  <c r="E3117" i="6"/>
  <c r="E3118" i="6"/>
  <c r="E3119" i="6"/>
  <c r="E3120" i="6"/>
  <c r="E3121" i="6"/>
  <c r="E3122" i="6"/>
  <c r="E3123" i="6"/>
  <c r="E3124" i="6"/>
  <c r="E3125" i="6"/>
  <c r="E3126" i="6"/>
  <c r="E3127" i="6"/>
  <c r="E3128" i="6"/>
  <c r="E3129" i="6"/>
  <c r="E3130" i="6"/>
  <c r="E3131" i="6"/>
  <c r="E3132" i="6"/>
  <c r="E3133" i="6"/>
  <c r="E3134" i="6"/>
  <c r="E3135" i="6"/>
  <c r="E3136" i="6"/>
  <c r="E3137" i="6"/>
  <c r="E3138" i="6"/>
  <c r="E3139" i="6"/>
  <c r="E3140" i="6"/>
  <c r="E3141" i="6"/>
  <c r="E3142" i="6"/>
  <c r="E3143" i="6"/>
  <c r="E3144" i="6"/>
  <c r="E3145" i="6"/>
  <c r="E3146" i="6"/>
  <c r="E3147" i="6"/>
  <c r="E3148" i="6"/>
  <c r="E3149" i="6"/>
  <c r="E3150" i="6"/>
  <c r="E3151" i="6"/>
  <c r="E3152" i="6"/>
  <c r="E3153" i="6"/>
  <c r="E3154" i="6"/>
  <c r="E3155" i="6"/>
  <c r="E3156" i="6"/>
  <c r="E3157" i="6"/>
  <c r="E3158" i="6"/>
  <c r="E3159" i="6"/>
  <c r="E3160" i="6"/>
  <c r="E3161" i="6"/>
  <c r="E3162" i="6"/>
  <c r="E3163" i="6"/>
  <c r="E3164" i="6"/>
  <c r="E3165" i="6"/>
  <c r="E3166" i="6"/>
  <c r="E3167" i="6"/>
  <c r="E3168" i="6"/>
  <c r="E3169" i="6"/>
  <c r="E3170" i="6"/>
  <c r="E3171" i="6"/>
  <c r="E3172" i="6"/>
  <c r="E3173" i="6"/>
  <c r="E3174" i="6"/>
  <c r="E3175" i="6"/>
  <c r="E3176" i="6"/>
  <c r="E3177" i="6"/>
  <c r="E3178" i="6"/>
  <c r="E3179" i="6"/>
  <c r="E3180" i="6"/>
  <c r="E3181" i="6"/>
  <c r="E3182" i="6"/>
  <c r="E3183" i="6"/>
  <c r="E3184" i="6"/>
  <c r="E3185" i="6"/>
  <c r="E3186" i="6"/>
  <c r="E3187" i="6"/>
  <c r="E3188" i="6"/>
  <c r="E3189" i="6"/>
  <c r="E3190" i="6"/>
  <c r="E3191" i="6"/>
  <c r="E3192" i="6"/>
  <c r="E3193" i="6"/>
  <c r="E3194" i="6"/>
  <c r="E3195" i="6"/>
  <c r="E3196" i="6"/>
  <c r="E3197" i="6"/>
  <c r="E3198" i="6"/>
  <c r="E3199" i="6"/>
  <c r="E3200" i="6"/>
  <c r="E3201" i="6"/>
  <c r="E3202" i="6"/>
  <c r="E3203" i="6"/>
  <c r="E3204" i="6"/>
  <c r="E3205" i="6"/>
  <c r="E3206" i="6"/>
  <c r="E3207" i="6"/>
  <c r="E3208" i="6"/>
  <c r="E3209" i="6"/>
  <c r="E3210" i="6"/>
  <c r="E3211" i="6"/>
  <c r="E3212" i="6"/>
  <c r="E3213" i="6"/>
  <c r="E3214" i="6"/>
  <c r="E3215" i="6"/>
  <c r="E3216" i="6"/>
  <c r="E3217" i="6"/>
  <c r="E3218" i="6"/>
  <c r="E3219" i="6"/>
  <c r="E3220" i="6"/>
  <c r="E3221" i="6"/>
  <c r="E3222" i="6"/>
  <c r="E3223" i="6"/>
  <c r="E3224" i="6"/>
  <c r="E3225" i="6"/>
  <c r="E3226" i="6"/>
  <c r="E3227" i="6"/>
  <c r="E3228" i="6"/>
  <c r="E3229" i="6"/>
  <c r="E3230" i="6"/>
  <c r="E3231" i="6"/>
  <c r="E3232" i="6"/>
  <c r="E3233" i="6"/>
  <c r="E3234" i="6"/>
  <c r="E3235" i="6"/>
  <c r="E3236" i="6"/>
  <c r="E3237" i="6"/>
  <c r="E3238" i="6"/>
  <c r="E3239" i="6"/>
  <c r="E3240" i="6"/>
  <c r="E3241" i="6"/>
  <c r="E3242" i="6"/>
  <c r="E3243" i="6"/>
  <c r="E3244" i="6"/>
  <c r="E3245" i="6"/>
  <c r="E3246" i="6"/>
  <c r="E3247" i="6"/>
  <c r="E3248" i="6"/>
  <c r="E3249" i="6"/>
  <c r="E3250" i="6"/>
  <c r="E3251" i="6"/>
  <c r="E3252" i="6"/>
  <c r="E3253" i="6"/>
  <c r="E3254" i="6"/>
  <c r="E3255" i="6"/>
  <c r="E3256" i="6"/>
  <c r="E3257" i="6"/>
  <c r="E3258" i="6"/>
  <c r="E3259" i="6"/>
  <c r="E3260" i="6"/>
  <c r="E3261" i="6"/>
  <c r="E3262" i="6"/>
  <c r="E3263" i="6"/>
  <c r="E3264" i="6"/>
  <c r="E3265" i="6"/>
  <c r="E3266" i="6"/>
  <c r="E3267" i="6"/>
  <c r="E3268" i="6"/>
  <c r="E3269" i="6"/>
  <c r="E3270" i="6"/>
  <c r="E3271" i="6"/>
  <c r="E3272" i="6"/>
  <c r="E3273" i="6"/>
  <c r="E3274" i="6"/>
  <c r="E3275" i="6"/>
  <c r="E3276" i="6"/>
  <c r="E3277" i="6"/>
  <c r="E3278" i="6"/>
  <c r="E3279" i="6"/>
  <c r="E3280" i="6"/>
  <c r="E3281" i="6"/>
  <c r="E3282" i="6"/>
  <c r="E3283" i="6"/>
  <c r="E3284" i="6"/>
  <c r="E3285" i="6"/>
  <c r="E3286" i="6"/>
  <c r="E3287" i="6"/>
  <c r="E3288" i="6"/>
  <c r="E3289" i="6"/>
  <c r="E3290" i="6"/>
  <c r="E3291" i="6"/>
  <c r="E3292" i="6"/>
  <c r="E3293" i="6"/>
  <c r="E3294" i="6"/>
  <c r="E3295" i="6"/>
  <c r="E3296" i="6"/>
  <c r="E3297" i="6"/>
  <c r="E3298" i="6"/>
  <c r="E3299" i="6"/>
  <c r="E3300" i="6"/>
  <c r="E3301" i="6"/>
  <c r="E3302" i="6"/>
  <c r="E3303" i="6"/>
  <c r="E3304" i="6"/>
  <c r="E3305" i="6"/>
  <c r="E3306" i="6"/>
  <c r="E3307" i="6"/>
  <c r="E3308" i="6"/>
  <c r="E3309" i="6"/>
  <c r="E3310" i="6"/>
  <c r="E3311" i="6"/>
  <c r="E3312" i="6"/>
  <c r="E3313" i="6"/>
  <c r="E3314" i="6"/>
  <c r="E3315" i="6"/>
  <c r="E3316" i="6"/>
  <c r="E3317" i="6"/>
  <c r="E3318" i="6"/>
  <c r="E3319" i="6"/>
  <c r="E3320" i="6"/>
  <c r="E3321" i="6"/>
  <c r="E3322" i="6"/>
  <c r="E3323" i="6"/>
  <c r="E3324" i="6"/>
  <c r="E3325" i="6"/>
  <c r="E3326" i="6"/>
  <c r="E3327" i="6"/>
  <c r="E3328" i="6"/>
  <c r="E3329" i="6"/>
  <c r="E3330" i="6"/>
  <c r="E3331" i="6"/>
  <c r="E3332" i="6"/>
  <c r="E3333" i="6"/>
  <c r="E3334" i="6"/>
  <c r="E3335" i="6"/>
  <c r="E3336" i="6"/>
  <c r="E3337" i="6"/>
  <c r="E3338" i="6"/>
  <c r="E3339" i="6"/>
  <c r="E3340" i="6"/>
  <c r="E3341" i="6"/>
  <c r="E3342" i="6"/>
  <c r="E3343" i="6"/>
  <c r="E3344" i="6"/>
  <c r="E3345" i="6"/>
  <c r="E3346" i="6"/>
  <c r="E3347" i="6"/>
  <c r="E3348" i="6"/>
  <c r="E3349" i="6"/>
  <c r="E3350" i="6"/>
  <c r="E3351" i="6"/>
  <c r="E3352" i="6"/>
  <c r="E3353" i="6"/>
  <c r="E3354" i="6"/>
  <c r="E3355" i="6"/>
  <c r="E3356" i="6"/>
  <c r="E3357" i="6"/>
  <c r="E3358" i="6"/>
  <c r="E3359" i="6"/>
  <c r="E3360" i="6"/>
  <c r="E3361" i="6"/>
  <c r="E3362" i="6"/>
  <c r="E3363" i="6"/>
  <c r="E3364" i="6"/>
  <c r="E3365" i="6"/>
  <c r="E3366" i="6"/>
  <c r="E3367" i="6"/>
  <c r="E3368" i="6"/>
  <c r="E3369" i="6"/>
  <c r="E3370" i="6"/>
  <c r="E3371" i="6"/>
  <c r="E3372" i="6"/>
  <c r="E3373" i="6"/>
  <c r="E3374" i="6"/>
  <c r="E3375" i="6"/>
  <c r="E3376" i="6"/>
  <c r="E3377" i="6"/>
  <c r="E3378" i="6"/>
  <c r="E3379" i="6"/>
  <c r="E3380" i="6"/>
  <c r="E3381" i="6"/>
  <c r="E3382" i="6"/>
  <c r="E3383" i="6"/>
  <c r="E3384" i="6"/>
  <c r="E3385" i="6"/>
  <c r="E3386" i="6"/>
  <c r="E3387" i="6"/>
  <c r="E3388" i="6"/>
  <c r="E3389" i="6"/>
  <c r="E3390" i="6"/>
  <c r="E3391" i="6"/>
  <c r="E3392" i="6"/>
  <c r="E3393" i="6"/>
  <c r="E3394" i="6"/>
  <c r="E3395" i="6"/>
  <c r="E3396" i="6"/>
  <c r="E3397" i="6"/>
  <c r="E3398" i="6"/>
  <c r="E3399" i="6"/>
  <c r="E3400" i="6"/>
  <c r="E3401" i="6"/>
  <c r="E3402" i="6"/>
  <c r="E3403" i="6"/>
  <c r="E3404" i="6"/>
  <c r="E3405" i="6"/>
  <c r="E3406" i="6"/>
  <c r="E3407" i="6"/>
  <c r="E3408" i="6"/>
  <c r="E3409" i="6"/>
  <c r="E3410" i="6"/>
  <c r="E3411" i="6"/>
  <c r="E3412" i="6"/>
  <c r="E3413" i="6"/>
  <c r="E3414" i="6"/>
  <c r="E3415" i="6"/>
  <c r="E3416" i="6"/>
  <c r="E3417" i="6"/>
  <c r="E3418" i="6"/>
  <c r="E3419" i="6"/>
  <c r="E3420" i="6"/>
  <c r="E3421" i="6"/>
  <c r="E3422" i="6"/>
  <c r="E3423" i="6"/>
  <c r="E3424" i="6"/>
  <c r="E3425" i="6"/>
  <c r="E3426" i="6"/>
  <c r="E3427" i="6"/>
  <c r="E3428" i="6"/>
  <c r="E3429" i="6"/>
  <c r="E3430" i="6"/>
  <c r="E3431" i="6"/>
  <c r="E3432" i="6"/>
  <c r="E3433" i="6"/>
  <c r="E3434" i="6"/>
  <c r="E3435" i="6"/>
  <c r="E3436" i="6"/>
  <c r="E3437" i="6"/>
  <c r="E3438" i="6"/>
  <c r="E3439" i="6"/>
  <c r="E3440" i="6"/>
  <c r="E3441" i="6"/>
  <c r="E3442" i="6"/>
  <c r="E3443" i="6"/>
  <c r="E3444" i="6"/>
  <c r="E3445" i="6"/>
  <c r="E3446" i="6"/>
  <c r="E3447" i="6"/>
  <c r="E3448" i="6"/>
  <c r="E3449" i="6"/>
  <c r="E3450" i="6"/>
  <c r="E3451" i="6"/>
  <c r="E3452" i="6"/>
  <c r="E3453" i="6"/>
  <c r="E3454" i="6"/>
  <c r="E3455" i="6"/>
  <c r="E3456" i="6"/>
  <c r="E3457" i="6"/>
  <c r="E3458" i="6"/>
  <c r="E3459" i="6"/>
  <c r="E3460" i="6"/>
  <c r="E3461" i="6"/>
  <c r="E3462" i="6"/>
  <c r="E3463" i="6"/>
  <c r="E3464" i="6"/>
  <c r="E3465" i="6"/>
  <c r="E3466" i="6"/>
  <c r="E3467" i="6"/>
  <c r="E3468" i="6"/>
  <c r="E3469" i="6"/>
  <c r="E3470" i="6"/>
  <c r="E3471" i="6"/>
  <c r="E3472" i="6"/>
  <c r="E3473" i="6"/>
  <c r="E3474" i="6"/>
  <c r="E3475" i="6"/>
  <c r="E3476" i="6"/>
  <c r="E3477" i="6"/>
  <c r="E3478" i="6"/>
  <c r="E3479" i="6"/>
  <c r="E3480" i="6"/>
  <c r="E3481" i="6"/>
  <c r="E3482" i="6"/>
  <c r="E3483" i="6"/>
  <c r="E3484" i="6"/>
  <c r="E3485" i="6"/>
  <c r="E3486" i="6"/>
  <c r="E3487" i="6"/>
  <c r="E3488" i="6"/>
  <c r="E3489" i="6"/>
  <c r="E3490" i="6"/>
  <c r="E3491" i="6"/>
  <c r="E3492" i="6"/>
  <c r="E3493" i="6"/>
  <c r="E3494" i="6"/>
  <c r="E3495" i="6"/>
  <c r="E3496" i="6"/>
  <c r="E3497" i="6"/>
  <c r="E3498" i="6"/>
  <c r="E3499" i="6"/>
  <c r="E3500" i="6"/>
  <c r="E3501" i="6"/>
  <c r="E3502" i="6"/>
  <c r="E3503" i="6"/>
  <c r="E3504" i="6"/>
  <c r="E3505" i="6"/>
  <c r="E3506" i="6"/>
  <c r="E3507" i="6"/>
  <c r="E3508" i="6"/>
  <c r="E3509" i="6"/>
  <c r="E3510" i="6"/>
  <c r="E3511" i="6"/>
  <c r="E3512" i="6"/>
  <c r="E3513" i="6"/>
  <c r="E3514" i="6"/>
  <c r="E3515" i="6"/>
  <c r="E3516" i="6"/>
  <c r="E3517" i="6"/>
  <c r="E3518" i="6"/>
  <c r="E3519" i="6"/>
  <c r="E3520" i="6"/>
  <c r="E3521" i="6"/>
  <c r="E3522" i="6"/>
  <c r="E3523" i="6"/>
  <c r="E3524" i="6"/>
  <c r="E3525" i="6"/>
  <c r="E3526" i="6"/>
  <c r="E3527" i="6"/>
  <c r="E3528" i="6"/>
  <c r="E3529" i="6"/>
  <c r="E3530" i="6"/>
  <c r="E3531" i="6"/>
  <c r="E3532" i="6"/>
  <c r="E3533" i="6"/>
  <c r="E3534" i="6"/>
  <c r="E3535" i="6"/>
  <c r="E3536" i="6"/>
  <c r="E3537" i="6"/>
  <c r="E3538" i="6"/>
  <c r="E3539" i="6"/>
  <c r="E3540" i="6"/>
  <c r="E3541" i="6"/>
  <c r="E3542" i="6"/>
  <c r="E3543" i="6"/>
  <c r="E3544" i="6"/>
  <c r="E3545" i="6"/>
  <c r="E3546" i="6"/>
  <c r="E3547" i="6"/>
  <c r="E3548" i="6"/>
  <c r="E3549" i="6"/>
  <c r="E3550" i="6"/>
  <c r="E3551" i="6"/>
  <c r="E3552" i="6"/>
  <c r="E3553" i="6"/>
  <c r="E3554" i="6"/>
  <c r="E3555" i="6"/>
  <c r="E3556" i="6"/>
  <c r="E3557" i="6"/>
  <c r="E3558" i="6"/>
  <c r="E3559" i="6"/>
  <c r="E3560" i="6"/>
  <c r="E3561" i="6"/>
  <c r="E3562" i="6"/>
  <c r="E3563" i="6"/>
  <c r="E3564" i="6"/>
  <c r="E3565" i="6"/>
  <c r="E3566" i="6"/>
  <c r="E3567" i="6"/>
  <c r="E3568" i="6"/>
  <c r="E3569" i="6"/>
  <c r="E3570" i="6"/>
  <c r="E3571" i="6"/>
  <c r="E3572" i="6"/>
  <c r="E3573" i="6"/>
  <c r="E3574" i="6"/>
  <c r="E3575" i="6"/>
  <c r="E3576" i="6"/>
  <c r="E3577" i="6"/>
  <c r="E3578" i="6"/>
  <c r="E3579" i="6"/>
  <c r="E3580" i="6"/>
  <c r="E3581" i="6"/>
  <c r="E3582" i="6"/>
  <c r="E3583" i="6"/>
  <c r="E3584" i="6"/>
  <c r="E3585" i="6"/>
  <c r="E3586" i="6"/>
  <c r="E3587" i="6"/>
  <c r="E3588" i="6"/>
  <c r="E3589" i="6"/>
  <c r="E3590" i="6"/>
  <c r="E3591" i="6"/>
  <c r="E3592" i="6"/>
  <c r="E3593" i="6"/>
  <c r="E3594" i="6"/>
  <c r="E3595" i="6"/>
  <c r="E3596" i="6"/>
  <c r="E3597" i="6"/>
  <c r="E3598" i="6"/>
  <c r="E3599" i="6"/>
  <c r="E3600" i="6"/>
  <c r="E3601" i="6"/>
  <c r="E3602" i="6"/>
  <c r="E3603" i="6"/>
  <c r="E3604" i="6"/>
  <c r="E3605" i="6"/>
  <c r="E3606" i="6"/>
  <c r="E3607" i="6"/>
  <c r="E3608" i="6"/>
  <c r="E3609" i="6"/>
  <c r="E3610" i="6"/>
  <c r="E3611" i="6"/>
  <c r="E3612" i="6"/>
  <c r="E3613" i="6"/>
  <c r="E3614" i="6"/>
  <c r="E3615" i="6"/>
  <c r="E3616" i="6"/>
  <c r="E3617" i="6"/>
  <c r="E3618" i="6"/>
  <c r="E3619" i="6"/>
  <c r="E3620" i="6"/>
  <c r="E3621" i="6"/>
  <c r="E3622" i="6"/>
  <c r="E3623" i="6"/>
  <c r="E3624" i="6"/>
  <c r="E3625" i="6"/>
  <c r="E3626" i="6"/>
  <c r="E3627" i="6"/>
  <c r="E3628" i="6"/>
  <c r="E3629" i="6"/>
  <c r="E3630" i="6"/>
  <c r="E3631" i="6"/>
  <c r="E3632" i="6"/>
  <c r="E3633" i="6"/>
  <c r="E3634" i="6"/>
  <c r="E3635" i="6"/>
  <c r="E3636" i="6"/>
  <c r="E3637" i="6"/>
  <c r="E3638" i="6"/>
  <c r="E3639" i="6"/>
  <c r="E3640" i="6"/>
  <c r="E3641" i="6"/>
  <c r="E3642" i="6"/>
  <c r="E3643" i="6"/>
  <c r="E3644" i="6"/>
  <c r="E3645" i="6"/>
  <c r="E3646" i="6"/>
  <c r="E3647" i="6"/>
  <c r="E3648" i="6"/>
  <c r="E3649" i="6"/>
  <c r="E3650" i="6"/>
  <c r="E3651" i="6"/>
  <c r="E3652" i="6"/>
  <c r="E3653" i="6"/>
  <c r="E3654" i="6"/>
  <c r="E3655" i="6"/>
  <c r="E3656" i="6"/>
  <c r="E3657" i="6"/>
  <c r="E3658" i="6"/>
  <c r="E3659" i="6"/>
  <c r="E3660" i="6"/>
  <c r="E3661" i="6"/>
  <c r="E3662" i="6"/>
  <c r="E3663" i="6"/>
  <c r="E3664" i="6"/>
  <c r="E3665" i="6"/>
  <c r="E3666" i="6"/>
  <c r="E3667" i="6"/>
  <c r="E3668" i="6"/>
  <c r="E3669" i="6"/>
  <c r="E3670" i="6"/>
  <c r="E3671" i="6"/>
  <c r="E3672" i="6"/>
  <c r="E3673" i="6"/>
  <c r="E3674" i="6"/>
  <c r="E3675" i="6"/>
  <c r="E3676" i="6"/>
  <c r="E3677" i="6"/>
  <c r="E3678" i="6"/>
  <c r="E3679" i="6"/>
  <c r="E3680" i="6"/>
  <c r="E3681" i="6"/>
  <c r="E3682" i="6"/>
  <c r="E3683" i="6"/>
  <c r="E3684" i="6"/>
  <c r="E3685" i="6"/>
  <c r="E3686" i="6"/>
  <c r="E3687" i="6"/>
  <c r="E3688" i="6"/>
  <c r="E3689" i="6"/>
  <c r="E3690" i="6"/>
  <c r="E3691" i="6"/>
  <c r="E3692" i="6"/>
  <c r="E3693" i="6"/>
  <c r="E3694" i="6"/>
  <c r="E3695" i="6"/>
  <c r="E3696" i="6"/>
  <c r="E3697" i="6"/>
  <c r="E3698" i="6"/>
  <c r="E3699" i="6"/>
  <c r="E3700" i="6"/>
  <c r="E3701" i="6"/>
  <c r="E3702" i="6"/>
  <c r="E3703" i="6"/>
  <c r="E3704" i="6"/>
  <c r="E3705" i="6"/>
  <c r="E3706" i="6"/>
  <c r="E3707" i="6"/>
  <c r="E3708" i="6"/>
  <c r="E3709" i="6"/>
  <c r="E3710" i="6"/>
  <c r="E3711" i="6"/>
  <c r="E3712" i="6"/>
  <c r="E3713" i="6"/>
  <c r="E3714" i="6"/>
  <c r="E3715" i="6"/>
  <c r="E3716" i="6"/>
  <c r="E3717" i="6"/>
  <c r="E3718" i="6"/>
  <c r="E3719" i="6"/>
  <c r="E3720" i="6"/>
  <c r="E3721" i="6"/>
  <c r="E3722" i="6"/>
  <c r="E3723" i="6"/>
  <c r="E3724" i="6"/>
  <c r="E3725" i="6"/>
  <c r="E3726" i="6"/>
  <c r="E3727" i="6"/>
  <c r="E3728" i="6"/>
  <c r="E3729" i="6"/>
  <c r="E3730" i="6"/>
  <c r="E3731" i="6"/>
  <c r="E3732" i="6"/>
  <c r="E3733" i="6"/>
  <c r="E3734" i="6"/>
  <c r="E3735" i="6"/>
  <c r="E3736" i="6"/>
  <c r="E3737" i="6"/>
  <c r="E3738" i="6"/>
  <c r="E3739" i="6"/>
  <c r="E3740" i="6"/>
  <c r="E3741" i="6"/>
  <c r="E3742" i="6"/>
  <c r="E3743" i="6"/>
  <c r="E3744" i="6"/>
  <c r="E3745" i="6"/>
  <c r="E3746" i="6"/>
  <c r="E3747" i="6"/>
  <c r="E3748" i="6"/>
  <c r="E3749" i="6"/>
  <c r="E3750" i="6"/>
  <c r="E3751" i="6"/>
  <c r="E3752" i="6"/>
  <c r="E3753" i="6"/>
  <c r="E3754" i="6"/>
  <c r="E3755" i="6"/>
  <c r="E3756" i="6"/>
  <c r="E3757" i="6"/>
  <c r="E3758" i="6"/>
  <c r="E3759" i="6"/>
  <c r="E3760" i="6"/>
  <c r="E3761" i="6"/>
  <c r="E3762" i="6"/>
  <c r="E3763" i="6"/>
  <c r="E3764" i="6"/>
  <c r="E3765" i="6"/>
  <c r="E3766" i="6"/>
  <c r="E3767" i="6"/>
  <c r="E3768" i="6"/>
  <c r="E3769" i="6"/>
  <c r="E3770" i="6"/>
  <c r="E3771" i="6"/>
  <c r="E3772" i="6"/>
  <c r="E3773" i="6"/>
  <c r="E3774" i="6"/>
  <c r="E3775" i="6"/>
  <c r="E3776" i="6"/>
  <c r="E3777" i="6"/>
  <c r="E3778" i="6"/>
  <c r="E3779" i="6"/>
  <c r="E3780" i="6"/>
  <c r="E3781" i="6"/>
  <c r="E3782" i="6"/>
  <c r="E3783" i="6"/>
  <c r="E3784" i="6"/>
  <c r="E3785" i="6"/>
  <c r="E3786" i="6"/>
  <c r="E3787" i="6"/>
  <c r="E3788" i="6"/>
  <c r="E3789" i="6"/>
  <c r="E3790" i="6"/>
  <c r="E3791" i="6"/>
  <c r="E3792" i="6"/>
  <c r="E3793" i="6"/>
  <c r="E3794" i="6"/>
  <c r="E3795" i="6"/>
  <c r="E3796" i="6"/>
  <c r="E3797" i="6"/>
  <c r="E3798" i="6"/>
  <c r="E3799" i="6"/>
  <c r="E3800" i="6"/>
  <c r="E3801" i="6"/>
  <c r="E3802" i="6"/>
  <c r="E3803" i="6"/>
  <c r="E3804" i="6"/>
  <c r="E3805" i="6"/>
  <c r="E3806" i="6"/>
  <c r="E3807" i="6"/>
  <c r="E3808" i="6"/>
  <c r="E3809" i="6"/>
  <c r="E3810" i="6"/>
  <c r="E3811" i="6"/>
  <c r="E3812" i="6"/>
  <c r="E3813" i="6"/>
  <c r="E3814" i="6"/>
  <c r="E3815" i="6"/>
  <c r="E3816" i="6"/>
  <c r="E3817" i="6"/>
  <c r="E3818" i="6"/>
  <c r="E3819" i="6"/>
  <c r="E3820" i="6"/>
  <c r="E3821" i="6"/>
  <c r="E3822" i="6"/>
  <c r="E3823" i="6"/>
  <c r="E3824" i="6"/>
  <c r="E3825" i="6"/>
  <c r="E3826" i="6"/>
  <c r="E3827" i="6"/>
  <c r="E3828" i="6"/>
  <c r="E3829" i="6"/>
  <c r="E3830" i="6"/>
  <c r="E3831" i="6"/>
  <c r="E3832" i="6"/>
  <c r="E3833" i="6"/>
  <c r="E3834" i="6"/>
  <c r="E3835" i="6"/>
  <c r="E3836" i="6"/>
  <c r="E3837" i="6"/>
  <c r="E3838" i="6"/>
  <c r="E3839" i="6"/>
  <c r="E3840" i="6"/>
  <c r="E3841" i="6"/>
  <c r="E3842" i="6"/>
  <c r="E3843" i="6"/>
  <c r="E3844" i="6"/>
  <c r="E3845" i="6"/>
  <c r="E3846" i="6"/>
  <c r="E3847" i="6"/>
  <c r="E3848" i="6"/>
  <c r="E3849" i="6"/>
  <c r="E3850" i="6"/>
  <c r="E3851" i="6"/>
  <c r="E3852" i="6"/>
  <c r="E3853" i="6"/>
  <c r="E3854" i="6"/>
  <c r="E3855" i="6"/>
  <c r="E3856" i="6"/>
  <c r="E3857" i="6"/>
  <c r="E3858" i="6"/>
  <c r="E3859" i="6"/>
  <c r="E3860" i="6"/>
  <c r="E3861" i="6"/>
  <c r="E3862" i="6"/>
  <c r="E3863" i="6"/>
  <c r="E3864" i="6"/>
  <c r="E3865" i="6"/>
  <c r="E3866" i="6"/>
  <c r="E3867" i="6"/>
  <c r="E3868" i="6"/>
  <c r="E3869" i="6"/>
  <c r="E3870" i="6"/>
  <c r="E3871" i="6"/>
  <c r="E3872" i="6"/>
  <c r="E3873" i="6"/>
  <c r="E3874" i="6"/>
  <c r="E3875" i="6"/>
  <c r="E3876" i="6"/>
  <c r="E3877" i="6"/>
  <c r="E3878" i="6"/>
  <c r="E3879" i="6"/>
  <c r="E3880" i="6"/>
  <c r="E3881" i="6"/>
  <c r="E3882" i="6"/>
  <c r="E3883" i="6"/>
  <c r="E3884" i="6"/>
  <c r="E3885" i="6"/>
  <c r="E3886" i="6"/>
  <c r="E3887" i="6"/>
  <c r="E3888" i="6"/>
  <c r="E3889" i="6"/>
  <c r="E3890" i="6"/>
  <c r="E3891" i="6"/>
  <c r="E3892" i="6"/>
  <c r="E3893" i="6"/>
  <c r="E3894" i="6"/>
  <c r="E3895" i="6"/>
  <c r="E3896" i="6"/>
  <c r="E3897" i="6"/>
  <c r="E3898" i="6"/>
  <c r="E3899" i="6"/>
  <c r="E3900" i="6"/>
  <c r="E3901" i="6"/>
  <c r="E3902" i="6"/>
  <c r="E3903" i="6"/>
  <c r="E3904" i="6"/>
  <c r="E3905" i="6"/>
  <c r="E3906" i="6"/>
  <c r="E3907" i="6"/>
  <c r="E3908" i="6"/>
  <c r="E3909" i="6"/>
  <c r="E3910" i="6"/>
  <c r="E3911" i="6"/>
  <c r="E3912" i="6"/>
  <c r="E3913" i="6"/>
  <c r="E3914" i="6"/>
  <c r="E3915" i="6"/>
  <c r="E3916" i="6"/>
  <c r="E3917" i="6"/>
  <c r="E3918" i="6"/>
  <c r="E3919" i="6"/>
  <c r="E3920" i="6"/>
  <c r="E3921" i="6"/>
  <c r="E3922" i="6"/>
  <c r="E3923" i="6"/>
  <c r="E3924" i="6"/>
  <c r="E3925" i="6"/>
  <c r="E3926" i="6"/>
  <c r="E3927" i="6"/>
  <c r="E3928" i="6"/>
  <c r="E3929" i="6"/>
  <c r="E3930" i="6"/>
  <c r="E3931" i="6"/>
  <c r="E3932" i="6"/>
  <c r="E3933" i="6"/>
  <c r="E3934" i="6"/>
  <c r="E3935" i="6"/>
  <c r="E3936" i="6"/>
  <c r="E3937" i="6"/>
  <c r="E3938" i="6"/>
  <c r="E3939" i="6"/>
  <c r="E3940" i="6"/>
  <c r="E3941" i="6"/>
  <c r="E3942" i="6"/>
  <c r="E3943" i="6"/>
  <c r="E3944" i="6"/>
  <c r="E3945" i="6"/>
  <c r="E3946" i="6"/>
  <c r="E3947" i="6"/>
  <c r="E3948" i="6"/>
  <c r="E3949" i="6"/>
  <c r="E3950" i="6"/>
  <c r="E3951" i="6"/>
  <c r="E3952" i="6"/>
  <c r="E3953" i="6"/>
  <c r="E3954" i="6"/>
  <c r="E3955" i="6"/>
  <c r="E3956" i="6"/>
  <c r="E3957" i="6"/>
  <c r="E3958" i="6"/>
  <c r="E3959" i="6"/>
  <c r="E3960" i="6"/>
  <c r="E3961" i="6"/>
  <c r="E3962" i="6"/>
  <c r="E3963" i="6"/>
  <c r="E3964" i="6"/>
  <c r="E3965" i="6"/>
  <c r="E3966" i="6"/>
  <c r="E3967" i="6"/>
  <c r="E3968" i="6"/>
  <c r="E3969" i="6"/>
  <c r="E3970" i="6"/>
  <c r="E3971" i="6"/>
  <c r="E3972" i="6"/>
  <c r="E3973" i="6"/>
  <c r="E3974" i="6"/>
  <c r="E3975" i="6"/>
  <c r="E3976" i="6"/>
  <c r="E3977" i="6"/>
  <c r="E3978" i="6"/>
  <c r="E3979" i="6"/>
  <c r="E3980" i="6"/>
  <c r="E3981" i="6"/>
  <c r="E3982" i="6"/>
  <c r="E3983" i="6"/>
  <c r="E3984" i="6"/>
  <c r="E3985" i="6"/>
  <c r="E3986" i="6"/>
  <c r="E3987" i="6"/>
  <c r="E3988" i="6"/>
  <c r="E3989" i="6"/>
  <c r="E3990" i="6"/>
  <c r="E3991" i="6"/>
  <c r="E3992" i="6"/>
  <c r="E3993" i="6"/>
  <c r="E3994" i="6"/>
  <c r="E3995" i="6"/>
  <c r="E3996" i="6"/>
  <c r="E3997" i="6"/>
  <c r="E3998" i="6"/>
  <c r="E3999" i="6"/>
  <c r="E4000" i="6"/>
  <c r="E4001" i="6"/>
  <c r="E4002" i="6"/>
  <c r="E4003" i="6"/>
  <c r="E4004" i="6"/>
  <c r="E4005" i="6"/>
  <c r="E4006" i="6"/>
  <c r="E4007" i="6"/>
  <c r="E4008" i="6"/>
  <c r="E4009" i="6"/>
  <c r="E4010" i="6"/>
  <c r="E4011" i="6"/>
  <c r="E4012" i="6"/>
  <c r="E4013" i="6"/>
  <c r="E4014" i="6"/>
  <c r="E4015" i="6"/>
  <c r="E4016" i="6"/>
  <c r="E4017" i="6"/>
  <c r="E4018" i="6"/>
  <c r="E4019" i="6"/>
  <c r="E4020" i="6"/>
  <c r="E4021" i="6"/>
  <c r="E4022" i="6"/>
  <c r="E4023" i="6"/>
  <c r="E4024" i="6"/>
  <c r="E4025" i="6"/>
  <c r="E4026" i="6"/>
  <c r="E4027" i="6"/>
  <c r="E4028" i="6"/>
  <c r="E4029" i="6"/>
  <c r="E4030" i="6"/>
  <c r="E4031" i="6"/>
  <c r="E4032" i="6"/>
  <c r="E4033" i="6"/>
  <c r="E4034" i="6"/>
  <c r="E4035" i="6"/>
  <c r="E4036" i="6"/>
  <c r="E4037" i="6"/>
  <c r="E4038" i="6"/>
  <c r="E4039" i="6"/>
  <c r="E4040" i="6"/>
  <c r="E4041" i="6"/>
  <c r="E4042" i="6"/>
  <c r="E4043" i="6"/>
  <c r="E4044" i="6"/>
  <c r="E4045" i="6"/>
  <c r="E4046" i="6"/>
  <c r="E4047" i="6"/>
  <c r="E4048" i="6"/>
  <c r="E4049" i="6"/>
  <c r="E4050" i="6"/>
  <c r="E4051" i="6"/>
  <c r="E4052" i="6"/>
  <c r="E4053" i="6"/>
  <c r="E4054" i="6"/>
  <c r="E4055" i="6"/>
  <c r="E4056" i="6"/>
  <c r="E4057" i="6"/>
  <c r="E4058" i="6"/>
  <c r="E4059" i="6"/>
  <c r="E4060" i="6"/>
  <c r="E4061" i="6"/>
  <c r="E4062" i="6"/>
  <c r="E4063" i="6"/>
  <c r="E4064" i="6"/>
  <c r="E4065" i="6"/>
  <c r="E4066" i="6"/>
  <c r="E4067" i="6"/>
  <c r="E4068" i="6"/>
  <c r="E4069" i="6"/>
  <c r="E4070" i="6"/>
  <c r="E4071" i="6"/>
  <c r="E4072" i="6"/>
  <c r="E4073" i="6"/>
  <c r="E4074" i="6"/>
  <c r="E4075" i="6"/>
  <c r="E4076" i="6"/>
  <c r="E4077" i="6"/>
  <c r="E4078" i="6"/>
  <c r="E4079" i="6"/>
  <c r="E4080" i="6"/>
  <c r="E4081" i="6"/>
  <c r="E4082" i="6"/>
  <c r="E4083" i="6"/>
  <c r="E4084" i="6"/>
  <c r="E4085" i="6"/>
  <c r="E4086" i="6"/>
  <c r="E4087" i="6"/>
  <c r="E4088" i="6"/>
  <c r="E4089" i="6"/>
  <c r="E4090" i="6"/>
  <c r="E4091" i="6"/>
  <c r="E4092" i="6"/>
  <c r="E4093" i="6"/>
  <c r="E4094" i="6"/>
  <c r="E4095" i="6"/>
  <c r="E4096" i="6"/>
  <c r="E4097" i="6"/>
  <c r="E4098" i="6"/>
  <c r="E4099" i="6"/>
  <c r="E4100" i="6"/>
  <c r="E4101" i="6"/>
  <c r="E4102" i="6"/>
  <c r="E4103" i="6"/>
  <c r="E4104" i="6"/>
  <c r="E4105" i="6"/>
  <c r="E4106" i="6"/>
  <c r="E4107" i="6"/>
  <c r="E4108" i="6"/>
  <c r="E4109" i="6"/>
  <c r="E4110" i="6"/>
  <c r="E4111" i="6"/>
  <c r="E4112" i="6"/>
  <c r="E4113" i="6"/>
  <c r="E4114" i="6"/>
  <c r="E4115" i="6"/>
  <c r="E4116" i="6"/>
  <c r="E4117" i="6"/>
  <c r="E4118" i="6"/>
  <c r="E4119" i="6"/>
  <c r="E4120" i="6"/>
  <c r="E4121" i="6"/>
  <c r="E4122" i="6"/>
  <c r="E4123" i="6"/>
  <c r="E4124" i="6"/>
  <c r="E4125" i="6"/>
  <c r="E4126" i="6"/>
  <c r="E4127" i="6"/>
  <c r="E4128" i="6"/>
  <c r="E4129" i="6"/>
  <c r="E4130" i="6"/>
  <c r="E4131" i="6"/>
  <c r="E4132" i="6"/>
  <c r="E4133" i="6"/>
  <c r="E4134" i="6"/>
  <c r="E4135" i="6"/>
  <c r="E4136" i="6"/>
  <c r="E4137" i="6"/>
  <c r="E4138" i="6"/>
  <c r="E4139" i="6"/>
  <c r="E4140" i="6"/>
  <c r="E4141" i="6"/>
  <c r="E4142" i="6"/>
  <c r="E4143" i="6"/>
  <c r="E4144" i="6"/>
  <c r="E4145" i="6"/>
  <c r="E4146" i="6"/>
  <c r="E4147" i="6"/>
  <c r="E4148" i="6"/>
  <c r="E4149" i="6"/>
  <c r="E4150" i="6"/>
  <c r="E4151" i="6"/>
  <c r="E4152" i="6"/>
  <c r="E4153" i="6"/>
  <c r="E4154" i="6"/>
  <c r="E4155" i="6"/>
  <c r="E4156" i="6"/>
  <c r="E4157" i="6"/>
  <c r="E4158" i="6"/>
  <c r="E4159" i="6"/>
  <c r="E4160" i="6"/>
  <c r="E4161" i="6"/>
  <c r="E4162" i="6"/>
  <c r="E4163" i="6"/>
  <c r="E4164" i="6"/>
  <c r="E4165" i="6"/>
  <c r="E4166" i="6"/>
  <c r="E4167" i="6"/>
  <c r="E4168" i="6"/>
  <c r="E4169" i="6"/>
  <c r="E4170" i="6"/>
  <c r="E4171" i="6"/>
  <c r="E4172" i="6"/>
  <c r="E4173" i="6"/>
  <c r="E4174" i="6"/>
  <c r="E4175" i="6"/>
  <c r="E4176" i="6"/>
  <c r="E4177" i="6"/>
  <c r="E4178" i="6"/>
  <c r="E4179" i="6"/>
  <c r="E4180" i="6"/>
  <c r="E4181" i="6"/>
  <c r="E4182" i="6"/>
  <c r="E4183" i="6"/>
  <c r="E4184" i="6"/>
  <c r="E4185" i="6"/>
  <c r="E4186" i="6"/>
  <c r="E4187" i="6"/>
  <c r="E4188" i="6"/>
  <c r="E4189" i="6"/>
  <c r="E4190" i="6"/>
  <c r="E4191" i="6"/>
  <c r="E4192" i="6"/>
  <c r="E4193" i="6"/>
  <c r="E4194" i="6"/>
  <c r="E4195" i="6"/>
  <c r="E4196" i="6"/>
  <c r="E4197" i="6"/>
  <c r="E4198" i="6"/>
  <c r="E4199" i="6"/>
  <c r="E4200" i="6"/>
  <c r="E4201" i="6"/>
  <c r="E4202" i="6"/>
  <c r="E4203" i="6"/>
  <c r="E4204" i="6"/>
  <c r="E4205" i="6"/>
  <c r="E4206" i="6"/>
  <c r="E4207" i="6"/>
  <c r="E4208" i="6"/>
  <c r="E4209" i="6"/>
  <c r="E4210" i="6"/>
  <c r="E4211" i="6"/>
  <c r="E4212" i="6"/>
  <c r="E4213" i="6"/>
  <c r="E4214" i="6"/>
  <c r="E4215" i="6"/>
  <c r="E4216" i="6"/>
  <c r="E4217" i="6"/>
  <c r="E4218" i="6"/>
  <c r="E4219" i="6"/>
  <c r="E4220" i="6"/>
  <c r="E4221" i="6"/>
  <c r="E4222" i="6"/>
  <c r="E4223" i="6"/>
  <c r="E4224" i="6"/>
  <c r="E4225" i="6"/>
  <c r="E4226" i="6"/>
  <c r="E4227" i="6"/>
  <c r="E4228" i="6"/>
  <c r="E4229" i="6"/>
  <c r="E4230" i="6"/>
  <c r="E4231" i="6"/>
  <c r="E4232" i="6"/>
  <c r="E4233" i="6"/>
  <c r="E4234" i="6"/>
  <c r="E4235" i="6"/>
  <c r="E4236" i="6"/>
  <c r="E4237" i="6"/>
  <c r="E4238" i="6"/>
  <c r="E4239" i="6"/>
  <c r="E4240" i="6"/>
  <c r="E4241" i="6"/>
  <c r="E4242" i="6"/>
  <c r="E4243" i="6"/>
  <c r="E4244" i="6"/>
  <c r="E4245" i="6"/>
  <c r="E4246" i="6"/>
  <c r="E4247" i="6"/>
  <c r="E4248" i="6"/>
  <c r="E4249" i="6"/>
  <c r="E4250" i="6"/>
  <c r="E4251" i="6"/>
  <c r="E4252" i="6"/>
  <c r="E4253" i="6"/>
  <c r="E4254" i="6"/>
  <c r="E4255" i="6"/>
  <c r="E4256" i="6"/>
  <c r="E4257" i="6"/>
  <c r="E4258" i="6"/>
  <c r="E4259" i="6"/>
  <c r="E4260" i="6"/>
  <c r="E4261" i="6"/>
  <c r="E4262" i="6"/>
  <c r="E4263" i="6"/>
  <c r="E4264" i="6"/>
  <c r="E4265" i="6"/>
  <c r="E4266" i="6"/>
  <c r="E4267" i="6"/>
  <c r="E4268" i="6"/>
  <c r="E4269" i="6"/>
  <c r="E4270" i="6"/>
  <c r="E4271" i="6"/>
  <c r="E4272" i="6"/>
  <c r="E4273" i="6"/>
  <c r="E4274" i="6"/>
  <c r="E4275" i="6"/>
  <c r="E4276" i="6"/>
  <c r="E4277" i="6"/>
  <c r="E4278" i="6"/>
  <c r="E4279" i="6"/>
  <c r="E4280" i="6"/>
  <c r="E4281" i="6"/>
  <c r="E4282" i="6"/>
  <c r="E4283" i="6"/>
  <c r="E4284" i="6"/>
  <c r="E4285" i="6"/>
  <c r="E4286" i="6"/>
  <c r="E4287" i="6"/>
  <c r="E4288" i="6"/>
  <c r="E4289" i="6"/>
  <c r="E4290" i="6"/>
  <c r="E4291" i="6"/>
  <c r="E4292" i="6"/>
  <c r="E4293" i="6"/>
  <c r="E4294" i="6"/>
  <c r="E4295" i="6"/>
  <c r="E4296" i="6"/>
  <c r="E4297" i="6"/>
  <c r="E4298" i="6"/>
  <c r="E4299" i="6"/>
  <c r="E4300" i="6"/>
  <c r="E4301" i="6"/>
  <c r="E4302" i="6"/>
  <c r="E4303" i="6"/>
  <c r="E4304" i="6"/>
  <c r="E4305" i="6"/>
  <c r="E4306" i="6"/>
  <c r="E4307" i="6"/>
  <c r="E4308" i="6"/>
  <c r="E4309" i="6"/>
  <c r="E4310" i="6"/>
  <c r="E4311" i="6"/>
  <c r="E4312" i="6"/>
  <c r="E4313" i="6"/>
  <c r="E4314" i="6"/>
  <c r="E4315" i="6"/>
  <c r="E4316" i="6"/>
  <c r="E4317" i="6"/>
  <c r="E4318" i="6"/>
  <c r="E4319" i="6"/>
  <c r="E4320" i="6"/>
  <c r="E4321" i="6"/>
  <c r="E4322" i="6"/>
  <c r="E4323" i="6"/>
  <c r="E4324" i="6"/>
  <c r="E4325" i="6"/>
  <c r="E4326" i="6"/>
  <c r="E4327" i="6"/>
  <c r="E4328" i="6"/>
  <c r="E4329" i="6"/>
  <c r="E4330" i="6"/>
  <c r="E4331" i="6"/>
  <c r="E4332" i="6"/>
  <c r="E4333" i="6"/>
  <c r="E4334" i="6"/>
  <c r="E4335" i="6"/>
  <c r="E4336" i="6"/>
  <c r="E4337" i="6"/>
  <c r="E4338" i="6"/>
  <c r="E4339" i="6"/>
  <c r="E4340" i="6"/>
  <c r="E4341" i="6"/>
  <c r="E4342" i="6"/>
  <c r="E4343" i="6"/>
  <c r="E4344" i="6"/>
  <c r="E4345" i="6"/>
  <c r="E4346" i="6"/>
  <c r="E4347" i="6"/>
  <c r="E4348" i="6"/>
  <c r="E4349" i="6"/>
  <c r="E4350" i="6"/>
  <c r="E4351" i="6"/>
  <c r="E4352" i="6"/>
  <c r="E4353" i="6"/>
  <c r="E4354" i="6"/>
  <c r="E4355" i="6"/>
  <c r="E4356" i="6"/>
  <c r="E4357" i="6"/>
  <c r="E4358" i="6"/>
  <c r="E4359" i="6"/>
  <c r="E4360" i="6"/>
  <c r="E4361" i="6"/>
  <c r="E4362" i="6"/>
  <c r="E4363" i="6"/>
  <c r="E4364" i="6"/>
  <c r="E4365" i="6"/>
  <c r="E4366" i="6"/>
  <c r="E4367" i="6"/>
  <c r="E4368" i="6"/>
  <c r="E4369" i="6"/>
  <c r="E4370" i="6"/>
  <c r="E4371" i="6"/>
  <c r="E4372" i="6"/>
  <c r="E4373" i="6"/>
  <c r="E4374" i="6"/>
  <c r="E4375" i="6"/>
  <c r="E4376" i="6"/>
  <c r="E4377" i="6"/>
  <c r="E4378" i="6"/>
  <c r="E4379" i="6"/>
  <c r="E4380" i="6"/>
  <c r="E4381" i="6"/>
  <c r="E4382" i="6"/>
  <c r="E4383" i="6"/>
  <c r="E4384" i="6"/>
  <c r="E4385" i="6"/>
  <c r="E4386" i="6"/>
  <c r="E4387" i="6"/>
  <c r="E4388" i="6"/>
  <c r="E4389" i="6"/>
  <c r="E4390" i="6"/>
  <c r="E4391" i="6"/>
  <c r="E4392" i="6"/>
  <c r="E4393" i="6"/>
  <c r="E4394" i="6"/>
  <c r="E4395" i="6"/>
  <c r="E4396" i="6"/>
  <c r="E4397" i="6"/>
  <c r="E4398" i="6"/>
  <c r="E4399" i="6"/>
  <c r="E4400" i="6"/>
  <c r="E4401" i="6"/>
  <c r="E4402" i="6"/>
  <c r="E4403" i="6"/>
  <c r="E4404" i="6"/>
  <c r="E4405" i="6"/>
  <c r="E4406" i="6"/>
  <c r="E4407" i="6"/>
  <c r="E4408" i="6"/>
  <c r="E4409" i="6"/>
  <c r="E4410" i="6"/>
  <c r="E4411" i="6"/>
  <c r="E4412" i="6"/>
  <c r="E4413" i="6"/>
  <c r="E4414" i="6"/>
  <c r="E4415" i="6"/>
  <c r="E4416" i="6"/>
  <c r="E4417" i="6"/>
  <c r="E4418" i="6"/>
  <c r="E4419" i="6"/>
  <c r="E4420" i="6"/>
  <c r="E4421" i="6"/>
  <c r="E4422" i="6"/>
  <c r="E4423" i="6"/>
  <c r="E4424" i="6"/>
  <c r="E4425" i="6"/>
  <c r="E4426" i="6"/>
  <c r="E4427" i="6"/>
  <c r="E4428" i="6"/>
  <c r="E4429" i="6"/>
  <c r="E4430" i="6"/>
  <c r="E4431" i="6"/>
  <c r="E4432" i="6"/>
  <c r="E4433" i="6"/>
  <c r="E4434" i="6"/>
  <c r="E4435" i="6"/>
  <c r="E4436" i="6"/>
  <c r="E4437" i="6"/>
  <c r="E4438" i="6"/>
  <c r="E4439" i="6"/>
  <c r="E4440" i="6"/>
  <c r="E4441" i="6"/>
  <c r="E4442" i="6"/>
  <c r="E4443" i="6"/>
  <c r="E4444" i="6"/>
  <c r="E4445" i="6"/>
  <c r="E4446" i="6"/>
  <c r="E4447" i="6"/>
  <c r="E4448" i="6"/>
  <c r="E4449" i="6"/>
  <c r="E4450" i="6"/>
  <c r="E4451" i="6"/>
  <c r="E4452" i="6"/>
  <c r="E4453" i="6"/>
  <c r="E4454" i="6"/>
  <c r="E4455" i="6"/>
  <c r="E4456" i="6"/>
  <c r="E4457" i="6"/>
  <c r="E4458" i="6"/>
  <c r="E4459" i="6"/>
  <c r="E4460" i="6"/>
  <c r="E4461" i="6"/>
  <c r="E4462" i="6"/>
  <c r="E4463" i="6"/>
  <c r="E4464" i="6"/>
  <c r="E4465" i="6"/>
  <c r="E4466" i="6"/>
  <c r="E4467" i="6"/>
  <c r="E4468" i="6"/>
  <c r="E4469" i="6"/>
  <c r="E4470" i="6"/>
  <c r="E4471" i="6"/>
  <c r="E4472" i="6"/>
  <c r="E4473" i="6"/>
  <c r="E4474" i="6"/>
  <c r="E4475" i="6"/>
  <c r="E4476" i="6"/>
  <c r="E4477" i="6"/>
  <c r="E4478" i="6"/>
  <c r="E4479" i="6"/>
  <c r="E4480" i="6"/>
  <c r="E4481" i="6"/>
  <c r="E4482" i="6"/>
  <c r="E4483" i="6"/>
  <c r="E4484" i="6"/>
  <c r="E4485" i="6"/>
  <c r="E4486" i="6"/>
  <c r="E4487" i="6"/>
  <c r="E4488" i="6"/>
  <c r="E4489" i="6"/>
  <c r="E4490" i="6"/>
  <c r="E4491" i="6"/>
  <c r="E4492" i="6"/>
  <c r="E4493" i="6"/>
  <c r="E4494" i="6"/>
  <c r="E4495" i="6"/>
  <c r="E4496" i="6"/>
  <c r="E4497" i="6"/>
  <c r="E4498" i="6"/>
  <c r="E4499" i="6"/>
  <c r="E4500" i="6"/>
  <c r="E4501" i="6"/>
  <c r="E4502" i="6"/>
  <c r="E4503" i="6"/>
  <c r="E4504" i="6"/>
  <c r="E4505" i="6"/>
  <c r="E4506" i="6"/>
  <c r="E4507" i="6"/>
  <c r="E4508" i="6"/>
  <c r="E4509" i="6"/>
  <c r="E4510" i="6"/>
  <c r="E4511" i="6"/>
  <c r="E4512" i="6"/>
  <c r="E4513" i="6"/>
  <c r="E4514" i="6"/>
  <c r="E4515" i="6"/>
  <c r="E4516" i="6"/>
  <c r="E4517" i="6"/>
  <c r="E4518" i="6"/>
  <c r="E4519" i="6"/>
  <c r="E4520" i="6"/>
  <c r="E4521" i="6"/>
  <c r="E4522" i="6"/>
  <c r="E4523" i="6"/>
  <c r="E4524" i="6"/>
  <c r="E4525" i="6"/>
  <c r="E4526" i="6"/>
  <c r="E4527" i="6"/>
  <c r="E4528" i="6"/>
  <c r="E4529" i="6"/>
  <c r="E4530" i="6"/>
  <c r="E4531" i="6"/>
  <c r="E4532" i="6"/>
  <c r="E4533" i="6"/>
  <c r="E4534" i="6"/>
  <c r="E4535" i="6"/>
  <c r="E4536" i="6"/>
  <c r="E4537" i="6"/>
  <c r="E4538" i="6"/>
  <c r="E4539" i="6"/>
  <c r="E4540" i="6"/>
  <c r="E4541" i="6"/>
  <c r="E4542" i="6"/>
  <c r="E4543" i="6"/>
  <c r="E4544" i="6"/>
  <c r="E4545" i="6"/>
  <c r="E4546" i="6"/>
  <c r="E4547" i="6"/>
  <c r="E4548" i="6"/>
  <c r="E4549" i="6"/>
  <c r="E4550" i="6"/>
  <c r="E4551" i="6"/>
  <c r="E4552" i="6"/>
  <c r="E4553" i="6"/>
  <c r="E4554" i="6"/>
  <c r="E4555" i="6"/>
  <c r="E4556" i="6"/>
  <c r="E4557" i="6"/>
  <c r="E4558" i="6"/>
  <c r="E4559" i="6"/>
  <c r="E4560" i="6"/>
  <c r="E4561" i="6"/>
  <c r="E4562" i="6"/>
  <c r="E4563" i="6"/>
  <c r="E4564" i="6"/>
  <c r="E4565" i="6"/>
  <c r="E4566" i="6"/>
  <c r="E4567" i="6"/>
  <c r="E4568" i="6"/>
  <c r="E4569" i="6"/>
  <c r="E4570" i="6"/>
  <c r="E4571" i="6"/>
  <c r="E4572" i="6"/>
  <c r="E4573" i="6"/>
  <c r="E4574" i="6"/>
  <c r="E4575" i="6"/>
  <c r="E4576" i="6"/>
  <c r="E4577" i="6"/>
  <c r="E4578" i="6"/>
  <c r="E4579" i="6"/>
  <c r="E4580" i="6"/>
  <c r="E4581" i="6"/>
  <c r="E4582" i="6"/>
  <c r="E4583" i="6"/>
  <c r="E4584" i="6"/>
  <c r="E4585" i="6"/>
  <c r="E4586" i="6"/>
  <c r="E4587" i="6"/>
  <c r="E4588" i="6"/>
  <c r="E4589" i="6"/>
  <c r="E4590" i="6"/>
  <c r="E4591" i="6"/>
  <c r="E4592" i="6"/>
  <c r="E4593" i="6"/>
  <c r="E4594" i="6"/>
  <c r="E4595" i="6"/>
  <c r="E4596" i="6"/>
  <c r="E4597" i="6"/>
  <c r="E4598" i="6"/>
  <c r="E4599" i="6"/>
  <c r="E4600" i="6"/>
  <c r="E4601" i="6"/>
  <c r="E4602" i="6"/>
  <c r="E4603" i="6"/>
  <c r="E4604" i="6"/>
  <c r="E4605" i="6"/>
  <c r="E4606" i="6"/>
  <c r="E4607" i="6"/>
  <c r="E4608" i="6"/>
  <c r="E4609" i="6"/>
  <c r="E4610" i="6"/>
  <c r="E4611" i="6"/>
  <c r="E4612" i="6"/>
  <c r="E4613" i="6"/>
  <c r="E4614" i="6"/>
  <c r="E4615" i="6"/>
  <c r="E4616" i="6"/>
  <c r="E4617" i="6"/>
  <c r="E4618" i="6"/>
  <c r="E4619" i="6"/>
  <c r="E4620" i="6"/>
  <c r="E4621" i="6"/>
  <c r="E4622" i="6"/>
  <c r="E4623" i="6"/>
  <c r="E4624" i="6"/>
  <c r="E4625" i="6"/>
  <c r="E4626" i="6"/>
  <c r="E4627" i="6"/>
  <c r="E4628" i="6"/>
  <c r="E4629" i="6"/>
  <c r="E4630" i="6"/>
  <c r="E4631" i="6"/>
  <c r="E4632" i="6"/>
  <c r="E4633" i="6"/>
  <c r="E4634" i="6"/>
  <c r="E4635" i="6"/>
  <c r="E4636" i="6"/>
  <c r="E4637" i="6"/>
  <c r="E4638" i="6"/>
  <c r="E4639" i="6"/>
  <c r="E4640" i="6"/>
  <c r="E4641" i="6"/>
  <c r="E4642" i="6"/>
  <c r="E4643" i="6"/>
  <c r="E4644" i="6"/>
  <c r="E4645" i="6"/>
  <c r="E4646" i="6"/>
  <c r="E4647" i="6"/>
  <c r="E4648" i="6"/>
  <c r="E4649" i="6"/>
  <c r="E4650" i="6"/>
  <c r="E4651" i="6"/>
  <c r="E4652" i="6"/>
  <c r="E4653" i="6"/>
  <c r="E4654" i="6"/>
  <c r="E4655" i="6"/>
  <c r="E4656" i="6"/>
  <c r="E4657" i="6"/>
  <c r="E4658" i="6"/>
  <c r="E4659" i="6"/>
  <c r="E4660" i="6"/>
  <c r="E4661" i="6"/>
  <c r="E4662" i="6"/>
  <c r="E4663" i="6"/>
  <c r="E4664" i="6"/>
  <c r="E4665" i="6"/>
  <c r="E4666" i="6"/>
  <c r="E4667" i="6"/>
  <c r="E4668" i="6"/>
  <c r="E4669" i="6"/>
  <c r="E4670" i="6"/>
  <c r="E4671" i="6"/>
  <c r="E4672" i="6"/>
  <c r="E4673" i="6"/>
  <c r="E4674" i="6"/>
  <c r="E4675" i="6"/>
  <c r="E4676" i="6"/>
  <c r="E4677" i="6"/>
  <c r="E4678" i="6"/>
  <c r="E4679" i="6"/>
  <c r="E4680" i="6"/>
  <c r="E4681" i="6"/>
  <c r="E4682" i="6"/>
  <c r="E4683" i="6"/>
  <c r="E4684" i="6"/>
  <c r="E4685" i="6"/>
  <c r="E4686" i="6"/>
  <c r="E4687" i="6"/>
  <c r="E4688" i="6"/>
  <c r="E4689" i="6"/>
  <c r="E4690" i="6"/>
  <c r="E4691" i="6"/>
  <c r="E4692" i="6"/>
  <c r="E4693" i="6"/>
  <c r="E4694" i="6"/>
  <c r="E4695" i="6"/>
  <c r="E4696" i="6"/>
  <c r="E4697" i="6"/>
  <c r="E4698" i="6"/>
  <c r="E4699" i="6"/>
  <c r="E4700" i="6"/>
  <c r="E4701" i="6"/>
  <c r="E4702" i="6"/>
  <c r="E4703" i="6"/>
  <c r="E4704" i="6"/>
  <c r="E4705" i="6"/>
  <c r="E4706" i="6"/>
  <c r="E4707" i="6"/>
  <c r="E4708" i="6"/>
  <c r="E4709" i="6"/>
  <c r="E4710" i="6"/>
  <c r="E4711" i="6"/>
  <c r="E4712" i="6"/>
  <c r="E4713" i="6"/>
  <c r="E4714" i="6"/>
  <c r="E4715" i="6"/>
  <c r="E4716" i="6"/>
  <c r="E4717" i="6"/>
  <c r="E4718" i="6"/>
  <c r="E4719" i="6"/>
  <c r="E4720" i="6"/>
  <c r="E4721" i="6"/>
  <c r="E4722" i="6"/>
  <c r="E4723" i="6"/>
  <c r="E4724" i="6"/>
  <c r="E4725" i="6"/>
  <c r="E4726" i="6"/>
  <c r="E4727" i="6"/>
  <c r="E4728" i="6"/>
  <c r="E4729" i="6"/>
  <c r="E4730" i="6"/>
  <c r="E4731" i="6"/>
  <c r="E4732" i="6"/>
  <c r="E4733" i="6"/>
  <c r="E4734" i="6"/>
  <c r="E4735" i="6"/>
  <c r="E4736" i="6"/>
  <c r="E4737" i="6"/>
  <c r="E4738" i="6"/>
  <c r="E4739" i="6"/>
  <c r="E4740" i="6"/>
  <c r="E4741" i="6"/>
  <c r="E4742" i="6"/>
  <c r="E4743" i="6"/>
  <c r="E4744" i="6"/>
  <c r="E4745" i="6"/>
  <c r="E4746" i="6"/>
  <c r="E4747" i="6"/>
  <c r="E4748" i="6"/>
  <c r="E4749" i="6"/>
  <c r="E4750" i="6"/>
  <c r="E4751" i="6"/>
  <c r="E4752" i="6"/>
  <c r="E4753" i="6"/>
  <c r="E4754" i="6"/>
  <c r="E4755" i="6"/>
  <c r="E4756" i="6"/>
  <c r="E4757" i="6"/>
  <c r="E4758" i="6"/>
  <c r="E4759" i="6"/>
  <c r="E4760" i="6"/>
  <c r="E4761" i="6"/>
  <c r="E4762" i="6"/>
  <c r="E4763" i="6"/>
  <c r="E4764" i="6"/>
  <c r="E4765" i="6"/>
  <c r="E4766" i="6"/>
  <c r="E4767" i="6"/>
  <c r="E4768" i="6"/>
  <c r="E4769" i="6"/>
  <c r="E4770" i="6"/>
  <c r="E4771" i="6"/>
  <c r="E4772" i="6"/>
  <c r="E4773" i="6"/>
  <c r="E4774" i="6"/>
  <c r="E4775" i="6"/>
  <c r="E4776" i="6"/>
  <c r="E4777" i="6"/>
  <c r="E4778" i="6"/>
  <c r="E4779" i="6"/>
  <c r="E4780" i="6"/>
  <c r="E4781" i="6"/>
  <c r="E4782" i="6"/>
  <c r="E4783" i="6"/>
  <c r="E4784" i="6"/>
  <c r="E4785" i="6"/>
  <c r="E4786" i="6"/>
  <c r="E4787" i="6"/>
  <c r="E4788" i="6"/>
  <c r="E4789" i="6"/>
  <c r="E4790" i="6"/>
  <c r="E4791" i="6"/>
  <c r="E4792" i="6"/>
  <c r="E4793" i="6"/>
  <c r="E4794" i="6"/>
  <c r="E4795" i="6"/>
  <c r="E4796" i="6"/>
  <c r="E4797" i="6"/>
  <c r="E4798" i="6"/>
  <c r="E4799" i="6"/>
  <c r="E4800" i="6"/>
  <c r="E4801" i="6"/>
  <c r="E4802" i="6"/>
  <c r="E4803" i="6"/>
  <c r="E4804" i="6"/>
  <c r="E4805" i="6"/>
  <c r="E4806" i="6"/>
  <c r="E4807" i="6"/>
  <c r="E4808" i="6"/>
  <c r="E4809" i="6"/>
  <c r="E4810" i="6"/>
  <c r="E4811" i="6"/>
  <c r="E4812" i="6"/>
  <c r="E4813" i="6"/>
  <c r="E4814" i="6"/>
  <c r="E4815" i="6"/>
  <c r="E4816" i="6"/>
  <c r="E4817" i="6"/>
  <c r="E4818" i="6"/>
  <c r="E4819" i="6"/>
  <c r="E4820" i="6"/>
  <c r="E4821" i="6"/>
  <c r="E4822" i="6"/>
  <c r="E4823" i="6"/>
  <c r="E4824" i="6"/>
  <c r="E4825" i="6"/>
  <c r="E4826" i="6"/>
  <c r="E4827" i="6"/>
  <c r="E4828" i="6"/>
  <c r="E4829" i="6"/>
  <c r="E4830" i="6"/>
  <c r="E4831" i="6"/>
  <c r="E4832" i="6"/>
  <c r="E4833" i="6"/>
  <c r="E4834" i="6"/>
  <c r="E4835" i="6"/>
  <c r="E4836" i="6"/>
  <c r="E4837" i="6"/>
  <c r="E4838" i="6"/>
  <c r="E4839" i="6"/>
  <c r="E4840" i="6"/>
  <c r="E4841" i="6"/>
  <c r="E4842" i="6"/>
  <c r="E4843" i="6"/>
  <c r="E4844" i="6"/>
  <c r="E4845" i="6"/>
  <c r="E4846" i="6"/>
  <c r="E4847" i="6"/>
  <c r="E4848" i="6"/>
  <c r="E4849" i="6"/>
  <c r="E4850" i="6"/>
  <c r="E4851" i="6"/>
  <c r="E4852" i="6"/>
  <c r="E4853" i="6"/>
  <c r="E4854" i="6"/>
  <c r="E4855" i="6"/>
  <c r="E4856" i="6"/>
  <c r="E4857" i="6"/>
  <c r="E4858" i="6"/>
  <c r="E4859" i="6"/>
  <c r="E4860" i="6"/>
  <c r="E4861" i="6"/>
  <c r="E4862" i="6"/>
  <c r="E4863" i="6"/>
  <c r="E4864" i="6"/>
  <c r="E4865" i="6"/>
  <c r="E4866" i="6"/>
  <c r="E4867" i="6"/>
  <c r="E4868" i="6"/>
  <c r="E4869" i="6"/>
  <c r="E4870" i="6"/>
  <c r="E4871" i="6"/>
  <c r="E4872" i="6"/>
  <c r="E4873" i="6"/>
  <c r="E4874" i="6"/>
  <c r="E4875" i="6"/>
  <c r="E4876" i="6"/>
  <c r="E4877" i="6"/>
  <c r="E4878" i="6"/>
  <c r="E4879" i="6"/>
  <c r="E4880" i="6"/>
  <c r="E4881" i="6"/>
  <c r="E4882" i="6"/>
  <c r="E4883" i="6"/>
  <c r="E4884" i="6"/>
  <c r="E4885" i="6"/>
  <c r="E4886" i="6"/>
  <c r="E4887" i="6"/>
  <c r="E4888" i="6"/>
  <c r="E4889" i="6"/>
  <c r="E4890" i="6"/>
  <c r="E4891" i="6"/>
  <c r="E4892" i="6"/>
  <c r="E4893" i="6"/>
  <c r="E4894" i="6"/>
  <c r="E4895" i="6"/>
  <c r="E4896" i="6"/>
  <c r="E4897" i="6"/>
  <c r="E4898" i="6"/>
  <c r="E4899" i="6"/>
  <c r="E4900" i="6"/>
  <c r="E4901" i="6"/>
  <c r="E4902" i="6"/>
  <c r="E4903" i="6"/>
  <c r="E4904" i="6"/>
  <c r="E4905" i="6"/>
  <c r="E4906" i="6"/>
  <c r="E4907" i="6"/>
  <c r="E4908" i="6"/>
  <c r="E4909" i="6"/>
  <c r="E4910" i="6"/>
  <c r="E4911" i="6"/>
  <c r="E4912" i="6"/>
  <c r="E4913" i="6"/>
  <c r="E4914" i="6"/>
  <c r="E4915" i="6"/>
  <c r="E4916" i="6"/>
  <c r="E4917" i="6"/>
  <c r="E4918" i="6"/>
  <c r="E4919" i="6"/>
  <c r="E4920" i="6"/>
  <c r="E4921" i="6"/>
  <c r="E4922" i="6"/>
  <c r="E4923" i="6"/>
  <c r="E4924" i="6"/>
  <c r="E4925" i="6"/>
  <c r="E4926" i="6"/>
  <c r="E4927" i="6"/>
  <c r="E4928" i="6"/>
  <c r="E4929" i="6"/>
  <c r="E4930" i="6"/>
  <c r="E4931" i="6"/>
  <c r="E4932" i="6"/>
  <c r="E4933" i="6"/>
  <c r="E4934" i="6"/>
  <c r="E4935" i="6"/>
  <c r="E4936" i="6"/>
  <c r="E4937" i="6"/>
  <c r="E4938" i="6"/>
  <c r="E4939" i="6"/>
  <c r="E4940" i="6"/>
  <c r="E4941" i="6"/>
  <c r="E4942" i="6"/>
  <c r="E4943" i="6"/>
  <c r="E4944" i="6"/>
  <c r="E4945" i="6"/>
  <c r="E4946" i="6"/>
  <c r="E4947" i="6"/>
  <c r="E4948" i="6"/>
  <c r="E4949" i="6"/>
  <c r="E4950" i="6"/>
  <c r="E4951" i="6"/>
  <c r="E4952" i="6"/>
  <c r="E4953" i="6"/>
  <c r="E4954" i="6"/>
  <c r="E4955" i="6"/>
  <c r="E4956" i="6"/>
  <c r="E4957" i="6"/>
  <c r="E4958" i="6"/>
  <c r="E4959" i="6"/>
  <c r="E4960" i="6"/>
  <c r="E4961" i="6"/>
  <c r="E4962" i="6"/>
  <c r="E4963" i="6"/>
  <c r="E4964" i="6"/>
  <c r="E4965" i="6"/>
  <c r="E4966" i="6"/>
  <c r="E4967" i="6"/>
  <c r="E4968" i="6"/>
  <c r="E4969" i="6"/>
  <c r="E4970" i="6"/>
  <c r="E4971" i="6"/>
  <c r="E4972" i="6"/>
  <c r="E4973" i="6"/>
  <c r="E4974" i="6"/>
  <c r="E4975" i="6"/>
  <c r="E4976" i="6"/>
  <c r="E4977" i="6"/>
  <c r="E4978" i="6"/>
  <c r="E4979" i="6"/>
  <c r="E4980" i="6"/>
  <c r="E4981" i="6"/>
  <c r="E4982" i="6"/>
  <c r="E4983" i="6"/>
  <c r="E4984" i="6"/>
  <c r="E4985" i="6"/>
  <c r="E4986" i="6"/>
  <c r="E4987" i="6"/>
  <c r="E4988" i="6"/>
  <c r="E4989" i="6"/>
  <c r="E4990" i="6"/>
  <c r="E4991" i="6"/>
  <c r="E4992" i="6"/>
  <c r="E4993" i="6"/>
  <c r="E4994" i="6"/>
  <c r="E4995" i="6"/>
  <c r="E4996" i="6"/>
  <c r="E4997" i="6"/>
  <c r="E4998" i="6"/>
  <c r="E4999" i="6"/>
  <c r="E5000" i="6"/>
  <c r="E5001" i="6"/>
  <c r="E5002" i="6"/>
  <c r="E5003" i="6"/>
  <c r="E5004" i="6"/>
  <c r="E5005" i="6"/>
  <c r="E5006" i="6"/>
  <c r="E5007" i="6"/>
  <c r="E5008" i="6"/>
  <c r="E5009" i="6"/>
  <c r="E5010" i="6"/>
  <c r="E5011" i="6"/>
  <c r="E5012" i="6"/>
  <c r="E5013" i="6"/>
  <c r="E5014" i="6"/>
  <c r="E5015" i="6"/>
  <c r="E5016" i="6"/>
  <c r="E5017" i="6"/>
  <c r="E5018" i="6"/>
  <c r="E5019" i="6"/>
  <c r="E5020" i="6"/>
  <c r="E5021" i="6"/>
  <c r="E5022" i="6"/>
  <c r="E5023" i="6"/>
  <c r="E5024" i="6"/>
  <c r="E5025" i="6"/>
  <c r="E5026" i="6"/>
  <c r="E5027" i="6"/>
  <c r="E5028" i="6"/>
  <c r="E5029" i="6"/>
  <c r="E5030" i="6"/>
  <c r="E5031" i="6"/>
  <c r="E5032" i="6"/>
  <c r="E5033" i="6"/>
  <c r="E5034" i="6"/>
  <c r="E5035" i="6"/>
  <c r="E5036" i="6"/>
  <c r="E5037" i="6"/>
  <c r="E5038" i="6"/>
  <c r="E5039" i="6"/>
  <c r="E5040" i="6"/>
  <c r="E5041" i="6"/>
  <c r="E5042" i="6"/>
  <c r="E5043" i="6"/>
  <c r="E5044" i="6"/>
  <c r="E5045" i="6"/>
  <c r="E5046" i="6"/>
  <c r="E5047" i="6"/>
  <c r="E5048" i="6"/>
  <c r="E5049" i="6"/>
  <c r="E5050" i="6"/>
  <c r="E5051" i="6"/>
  <c r="E5052" i="6"/>
  <c r="E5053" i="6"/>
  <c r="E5054" i="6"/>
  <c r="E5055" i="6"/>
  <c r="E5056" i="6"/>
  <c r="E5057" i="6"/>
  <c r="E5058" i="6"/>
  <c r="E5059" i="6"/>
  <c r="E5060" i="6"/>
  <c r="E5061" i="6"/>
  <c r="E5062" i="6"/>
  <c r="E5063" i="6"/>
  <c r="E5064" i="6"/>
  <c r="E5065" i="6"/>
  <c r="E5066" i="6"/>
  <c r="E5067" i="6"/>
  <c r="E5068" i="6"/>
  <c r="E5069" i="6"/>
  <c r="E5070" i="6"/>
  <c r="E5071" i="6"/>
  <c r="E5072" i="6"/>
  <c r="E5073" i="6"/>
  <c r="E5074" i="6"/>
  <c r="E5075" i="6"/>
  <c r="E5076" i="6"/>
  <c r="E5077" i="6"/>
  <c r="E5078" i="6"/>
  <c r="E5079" i="6"/>
  <c r="E5080" i="6"/>
  <c r="E5081" i="6"/>
  <c r="E5082" i="6"/>
  <c r="E5083" i="6"/>
  <c r="E5084" i="6"/>
  <c r="E5085" i="6"/>
  <c r="E5086" i="6"/>
  <c r="E5087" i="6"/>
  <c r="E5088" i="6"/>
  <c r="E5089" i="6"/>
  <c r="E5090" i="6"/>
  <c r="E5091" i="6"/>
  <c r="E5092" i="6"/>
  <c r="E5093" i="6"/>
  <c r="E5094" i="6"/>
  <c r="E5095" i="6"/>
  <c r="E5096" i="6"/>
  <c r="E5097" i="6"/>
  <c r="E5098" i="6"/>
  <c r="E5099" i="6"/>
  <c r="E5100" i="6"/>
  <c r="E5101" i="6"/>
  <c r="E5102" i="6"/>
  <c r="E5103" i="6"/>
  <c r="E5104" i="6"/>
  <c r="E5105" i="6"/>
  <c r="E5106" i="6"/>
  <c r="E5107" i="6"/>
  <c r="E5108" i="6"/>
  <c r="E5109" i="6"/>
  <c r="E5110" i="6"/>
  <c r="E5111" i="6"/>
  <c r="E5112" i="6"/>
  <c r="E5113" i="6"/>
  <c r="E5114" i="6"/>
  <c r="E5115" i="6"/>
  <c r="E5116" i="6"/>
  <c r="E5117" i="6"/>
  <c r="E5118" i="6"/>
  <c r="E5119" i="6"/>
  <c r="E5120" i="6"/>
  <c r="E5121" i="6"/>
  <c r="E5122" i="6"/>
  <c r="E5123" i="6"/>
  <c r="E5124" i="6"/>
  <c r="E5125" i="6"/>
  <c r="E5126" i="6"/>
  <c r="E5127" i="6"/>
  <c r="E5128" i="6"/>
  <c r="E5129" i="6"/>
  <c r="E5130" i="6"/>
  <c r="E5131" i="6"/>
  <c r="E5132" i="6"/>
  <c r="E5133" i="6"/>
  <c r="E5134" i="6"/>
  <c r="E5135" i="6"/>
  <c r="E5136" i="6"/>
  <c r="E5137" i="6"/>
  <c r="E5138" i="6"/>
  <c r="E5139" i="6"/>
  <c r="E5140" i="6"/>
  <c r="E5141" i="6"/>
  <c r="E5142" i="6"/>
  <c r="E5143" i="6"/>
  <c r="E5144" i="6"/>
  <c r="E5145" i="6"/>
  <c r="E5146" i="6"/>
  <c r="E5147" i="6"/>
  <c r="E5148" i="6"/>
  <c r="E5149" i="6"/>
  <c r="E5150" i="6"/>
  <c r="E5151" i="6"/>
  <c r="E5152" i="6"/>
  <c r="E5153" i="6"/>
  <c r="E5154" i="6"/>
  <c r="E5155" i="6"/>
  <c r="E5156" i="6"/>
  <c r="E5157" i="6"/>
  <c r="E5158" i="6"/>
  <c r="E5159" i="6"/>
  <c r="E5160" i="6"/>
  <c r="E5161" i="6"/>
  <c r="E5162" i="6"/>
  <c r="E5163" i="6"/>
  <c r="E5164" i="6"/>
  <c r="E5165" i="6"/>
  <c r="E5166" i="6"/>
  <c r="E5167" i="6"/>
  <c r="E5168" i="6"/>
  <c r="E5169" i="6"/>
  <c r="E5170" i="6"/>
  <c r="E5171" i="6"/>
  <c r="E5172" i="6"/>
  <c r="E5173" i="6"/>
  <c r="E5174" i="6"/>
  <c r="E5175" i="6"/>
  <c r="E5176" i="6"/>
  <c r="E5177" i="6"/>
  <c r="E5178" i="6"/>
  <c r="E5179" i="6"/>
  <c r="E5180" i="6"/>
  <c r="E5181" i="6"/>
  <c r="E5182" i="6"/>
  <c r="E5183" i="6"/>
  <c r="E5184" i="6"/>
  <c r="E5185" i="6"/>
  <c r="E5186" i="6"/>
  <c r="E5187" i="6"/>
  <c r="E5188" i="6"/>
  <c r="E5189" i="6"/>
  <c r="E5190" i="6"/>
  <c r="E5191" i="6"/>
  <c r="E5192" i="6"/>
  <c r="E5193" i="6"/>
  <c r="E5194" i="6"/>
  <c r="E5195" i="6"/>
  <c r="E5196" i="6"/>
  <c r="E5197" i="6"/>
  <c r="E5198" i="6"/>
  <c r="E5199" i="6"/>
  <c r="E5200" i="6"/>
  <c r="E5201" i="6"/>
  <c r="E5202" i="6"/>
  <c r="E5203" i="6"/>
  <c r="E5204" i="6"/>
  <c r="E5205" i="6"/>
  <c r="E5206" i="6"/>
  <c r="E5207" i="6"/>
  <c r="E5208" i="6"/>
  <c r="E5209" i="6"/>
  <c r="E5210" i="6"/>
  <c r="E5211" i="6"/>
  <c r="E5212" i="6"/>
  <c r="E5213" i="6"/>
  <c r="E5214" i="6"/>
  <c r="E5215" i="6"/>
  <c r="E5216" i="6"/>
  <c r="E5217" i="6"/>
  <c r="E5218" i="6"/>
  <c r="E5219" i="6"/>
  <c r="E5220" i="6"/>
  <c r="E5221" i="6"/>
  <c r="E5222" i="6"/>
  <c r="E5223" i="6"/>
  <c r="E5224" i="6"/>
  <c r="E5225" i="6"/>
  <c r="E5226" i="6"/>
  <c r="E5227" i="6"/>
  <c r="E5228" i="6"/>
  <c r="E5229" i="6"/>
  <c r="E5230" i="6"/>
  <c r="E5231" i="6"/>
  <c r="E5232" i="6"/>
  <c r="E5233" i="6"/>
  <c r="E5234" i="6"/>
  <c r="E5235" i="6"/>
  <c r="E5236" i="6"/>
  <c r="E5237" i="6"/>
  <c r="E5238" i="6"/>
  <c r="E5239" i="6"/>
  <c r="E5240" i="6"/>
  <c r="E5241" i="6"/>
  <c r="E5242" i="6"/>
  <c r="E5243" i="6"/>
  <c r="E5244" i="6"/>
  <c r="E5245" i="6"/>
  <c r="E5246" i="6"/>
  <c r="E5247" i="6"/>
  <c r="E5248" i="6"/>
  <c r="E5249" i="6"/>
  <c r="E5250" i="6"/>
  <c r="E5251" i="6"/>
  <c r="E5252" i="6"/>
  <c r="E5253" i="6"/>
  <c r="E5254" i="6"/>
  <c r="E5255" i="6"/>
  <c r="E5256" i="6"/>
  <c r="E5257" i="6"/>
  <c r="E5258" i="6"/>
  <c r="E5259" i="6"/>
  <c r="E5260" i="6"/>
  <c r="E5261" i="6"/>
  <c r="E5262" i="6"/>
  <c r="E5263" i="6"/>
  <c r="E5264" i="6"/>
  <c r="E5265" i="6"/>
  <c r="E5266" i="6"/>
  <c r="E5267" i="6"/>
  <c r="E5268" i="6"/>
  <c r="E5269" i="6"/>
  <c r="E5270" i="6"/>
  <c r="E5271" i="6"/>
  <c r="E5272" i="6"/>
  <c r="E5273" i="6"/>
  <c r="E5274" i="6"/>
  <c r="E5275" i="6"/>
  <c r="E5276" i="6"/>
  <c r="E5277" i="6"/>
  <c r="E5278" i="6"/>
  <c r="E5279" i="6"/>
  <c r="E5280" i="6"/>
  <c r="E5281" i="6"/>
  <c r="E5282" i="6"/>
  <c r="E5283" i="6"/>
  <c r="E5284" i="6"/>
  <c r="E5285" i="6"/>
  <c r="E5286" i="6"/>
  <c r="E5287" i="6"/>
  <c r="E5288" i="6"/>
  <c r="E5289" i="6"/>
  <c r="E5290" i="6"/>
  <c r="E5291" i="6"/>
  <c r="E5292" i="6"/>
  <c r="E5293" i="6"/>
  <c r="E5294" i="6"/>
  <c r="E5295" i="6"/>
  <c r="E5296" i="6"/>
  <c r="E5297" i="6"/>
  <c r="E5298" i="6"/>
  <c r="E5299" i="6"/>
  <c r="E5300" i="6"/>
  <c r="E5301" i="6"/>
  <c r="E5302" i="6"/>
  <c r="E5303" i="6"/>
  <c r="E5304" i="6"/>
  <c r="E5305" i="6"/>
  <c r="E5306" i="6"/>
  <c r="E5307" i="6"/>
  <c r="E5308" i="6"/>
  <c r="E5309" i="6"/>
  <c r="E5310" i="6"/>
  <c r="E5311" i="6"/>
  <c r="E5312" i="6"/>
  <c r="E5313" i="6"/>
  <c r="E5314" i="6"/>
  <c r="E5315" i="6"/>
  <c r="E5316" i="6"/>
  <c r="E5317" i="6"/>
  <c r="E5318" i="6"/>
  <c r="E5319" i="6"/>
  <c r="E5320" i="6"/>
  <c r="E5321" i="6"/>
  <c r="E5322" i="6"/>
  <c r="E5323" i="6"/>
  <c r="E5324" i="6"/>
  <c r="E5325" i="6"/>
  <c r="E5326" i="6"/>
  <c r="E5327" i="6"/>
  <c r="E5328" i="6"/>
  <c r="E5329" i="6"/>
  <c r="E5330" i="6"/>
  <c r="E5331" i="6"/>
  <c r="E5332" i="6"/>
  <c r="E5333" i="6"/>
  <c r="E5334" i="6"/>
  <c r="E5335" i="6"/>
  <c r="E5336" i="6"/>
  <c r="E5337" i="6"/>
  <c r="E5338" i="6"/>
  <c r="E5339" i="6"/>
  <c r="E5340" i="6"/>
  <c r="E5341" i="6"/>
  <c r="E5342" i="6"/>
  <c r="E5343" i="6"/>
  <c r="E5344" i="6"/>
  <c r="E5345" i="6"/>
  <c r="E5346" i="6"/>
  <c r="E5347" i="6"/>
  <c r="E5348" i="6"/>
  <c r="E5349" i="6"/>
  <c r="E5350" i="6"/>
  <c r="E5351" i="6"/>
  <c r="E5352" i="6"/>
  <c r="E5353" i="6"/>
  <c r="E5354" i="6"/>
  <c r="E5355" i="6"/>
  <c r="E5356" i="6"/>
  <c r="E5357" i="6"/>
  <c r="E5358" i="6"/>
  <c r="E5359" i="6"/>
  <c r="E5360" i="6"/>
  <c r="E5361" i="6"/>
  <c r="E5362" i="6"/>
  <c r="E5363" i="6"/>
  <c r="E5364" i="6"/>
  <c r="E5365" i="6"/>
  <c r="E5366" i="6"/>
  <c r="E5367" i="6"/>
  <c r="E5368" i="6"/>
  <c r="E5369" i="6"/>
  <c r="E5370" i="6"/>
  <c r="E5371" i="6"/>
  <c r="E5372" i="6"/>
  <c r="E5373" i="6"/>
  <c r="E5374" i="6"/>
  <c r="E5375" i="6"/>
  <c r="E5376" i="6"/>
  <c r="E5377" i="6"/>
  <c r="E5378" i="6"/>
  <c r="E5379" i="6"/>
  <c r="E5380" i="6"/>
  <c r="E5381" i="6"/>
  <c r="E5382" i="6"/>
  <c r="E5383" i="6"/>
  <c r="E5384" i="6"/>
  <c r="E5385" i="6"/>
  <c r="E5386" i="6"/>
  <c r="E5387" i="6"/>
  <c r="E5388" i="6"/>
  <c r="E5389" i="6"/>
  <c r="E5390" i="6"/>
  <c r="E5391" i="6"/>
  <c r="E5392" i="6"/>
  <c r="E5393" i="6"/>
  <c r="E5394" i="6"/>
  <c r="E5395" i="6"/>
  <c r="E5396" i="6"/>
  <c r="E5397" i="6"/>
  <c r="E5398" i="6"/>
  <c r="E5399" i="6"/>
  <c r="E5400" i="6"/>
  <c r="E5401" i="6"/>
  <c r="E5402" i="6"/>
  <c r="E5403" i="6"/>
  <c r="E5404" i="6"/>
  <c r="E5405" i="6"/>
  <c r="E5406" i="6"/>
  <c r="E5407" i="6"/>
  <c r="E5408" i="6"/>
  <c r="E5409" i="6"/>
  <c r="E5410" i="6"/>
  <c r="E5411" i="6"/>
  <c r="E5412" i="6"/>
  <c r="E5413" i="6"/>
  <c r="E5414" i="6"/>
  <c r="E5415" i="6"/>
  <c r="E5416" i="6"/>
  <c r="E5417" i="6"/>
  <c r="E5418" i="6"/>
  <c r="E5419" i="6"/>
  <c r="E5420" i="6"/>
  <c r="E5421" i="6"/>
  <c r="E5422" i="6"/>
  <c r="E5423" i="6"/>
  <c r="E5424" i="6"/>
  <c r="E5425" i="6"/>
  <c r="E5426" i="6"/>
  <c r="E5427" i="6"/>
  <c r="E5428" i="6"/>
  <c r="E5429" i="6"/>
  <c r="E5430" i="6"/>
  <c r="E5431" i="6"/>
  <c r="E5432" i="6"/>
  <c r="E5433" i="6"/>
  <c r="E5434" i="6"/>
  <c r="E5435" i="6"/>
  <c r="E5436" i="6"/>
  <c r="E5437" i="6"/>
  <c r="E5438" i="6"/>
  <c r="E5439" i="6"/>
  <c r="E5440" i="6"/>
  <c r="E5441" i="6"/>
  <c r="E5442" i="6"/>
  <c r="E5443" i="6"/>
  <c r="E5444" i="6"/>
  <c r="E5445" i="6"/>
  <c r="E5446" i="6"/>
  <c r="E5447" i="6"/>
  <c r="E5448" i="6"/>
  <c r="E5449" i="6"/>
  <c r="E5450" i="6"/>
  <c r="E5451" i="6"/>
  <c r="E5452" i="6"/>
  <c r="E5453" i="6"/>
  <c r="E5454" i="6"/>
  <c r="E5455" i="6"/>
  <c r="E5456" i="6"/>
  <c r="E5457" i="6"/>
  <c r="E5458" i="6"/>
  <c r="E5459" i="6"/>
  <c r="E5460" i="6"/>
  <c r="E5461" i="6"/>
  <c r="E5462" i="6"/>
  <c r="E5463" i="6"/>
  <c r="E5464" i="6"/>
  <c r="E5465" i="6"/>
  <c r="E5466" i="6"/>
  <c r="E5467" i="6"/>
  <c r="E5468" i="6"/>
  <c r="E5469" i="6"/>
  <c r="E5470" i="6"/>
  <c r="E5471" i="6"/>
  <c r="E5472" i="6"/>
  <c r="E5473" i="6"/>
  <c r="E5474" i="6"/>
  <c r="E5475" i="6"/>
  <c r="E5476" i="6"/>
  <c r="E5477" i="6"/>
  <c r="E5478" i="6"/>
  <c r="E5479" i="6"/>
  <c r="E5480" i="6"/>
  <c r="E5481" i="6"/>
  <c r="E5482" i="6"/>
  <c r="E5483" i="6"/>
  <c r="E5484" i="6"/>
  <c r="E5485" i="6"/>
  <c r="E5486" i="6"/>
  <c r="E5487" i="6"/>
  <c r="E5488" i="6"/>
  <c r="E5489" i="6"/>
  <c r="E5490" i="6"/>
  <c r="E5491" i="6"/>
  <c r="E5492" i="6"/>
  <c r="E5493" i="6"/>
  <c r="E5494" i="6"/>
  <c r="E5495" i="6"/>
  <c r="E5496" i="6"/>
  <c r="E5497" i="6"/>
  <c r="E5498" i="6"/>
  <c r="E5499" i="6"/>
  <c r="E5500" i="6"/>
  <c r="E5501" i="6"/>
  <c r="E5502" i="6"/>
  <c r="E5503" i="6"/>
  <c r="E5504" i="6"/>
  <c r="E5505" i="6"/>
  <c r="E5506" i="6"/>
  <c r="E5507" i="6"/>
  <c r="E5508" i="6"/>
  <c r="E5509" i="6"/>
  <c r="E5510" i="6"/>
  <c r="E5511" i="6"/>
  <c r="E5512" i="6"/>
  <c r="E5513" i="6"/>
  <c r="E5514" i="6"/>
  <c r="E5515" i="6"/>
  <c r="E5516" i="6"/>
  <c r="E5517" i="6"/>
  <c r="E5518" i="6"/>
  <c r="E5519" i="6"/>
  <c r="E5520" i="6"/>
  <c r="E5521" i="6"/>
  <c r="E5522" i="6"/>
  <c r="E5523" i="6"/>
  <c r="E5524" i="6"/>
  <c r="E5525" i="6"/>
  <c r="E5526" i="6"/>
  <c r="E5527" i="6"/>
  <c r="E5528" i="6"/>
  <c r="E5529" i="6"/>
  <c r="E5530" i="6"/>
  <c r="E5531" i="6"/>
  <c r="E5532" i="6"/>
  <c r="E5533" i="6"/>
  <c r="E5534" i="6"/>
  <c r="E5535" i="6"/>
  <c r="E5536" i="6"/>
  <c r="E5537" i="6"/>
  <c r="E5538" i="6"/>
  <c r="E5539" i="6"/>
  <c r="E5540" i="6"/>
  <c r="E5541" i="6"/>
  <c r="E5542" i="6"/>
  <c r="E5543" i="6"/>
  <c r="E5544" i="6"/>
  <c r="E5545" i="6"/>
  <c r="E5546" i="6"/>
  <c r="E5547" i="6"/>
  <c r="E5548" i="6"/>
  <c r="E5549" i="6"/>
  <c r="E5550" i="6"/>
  <c r="E5551" i="6"/>
  <c r="E5552" i="6"/>
  <c r="E5553" i="6"/>
  <c r="E5554" i="6"/>
  <c r="E5555" i="6"/>
  <c r="E5556" i="6"/>
  <c r="E5557" i="6"/>
  <c r="E5558" i="6"/>
  <c r="E5559" i="6"/>
  <c r="E5560" i="6"/>
  <c r="E5561" i="6"/>
  <c r="E5562" i="6"/>
  <c r="E5563" i="6"/>
  <c r="E5564" i="6"/>
  <c r="E5565" i="6"/>
  <c r="E5566" i="6"/>
  <c r="E5567" i="6"/>
  <c r="E5568" i="6"/>
  <c r="E5569" i="6"/>
  <c r="E5570" i="6"/>
  <c r="E5571" i="6"/>
  <c r="E5572" i="6"/>
  <c r="E5573" i="6"/>
  <c r="E5574" i="6"/>
  <c r="E5575" i="6"/>
  <c r="E5576" i="6"/>
  <c r="E5577" i="6"/>
  <c r="E5578" i="6"/>
  <c r="E5579" i="6"/>
  <c r="E5580" i="6"/>
  <c r="E5581" i="6"/>
  <c r="E5582" i="6"/>
  <c r="E5583" i="6"/>
  <c r="E5584" i="6"/>
  <c r="E5585" i="6"/>
  <c r="E5586" i="6"/>
  <c r="E5587" i="6"/>
  <c r="E5588" i="6"/>
  <c r="E5589" i="6"/>
  <c r="E5590" i="6"/>
  <c r="E5591" i="6"/>
  <c r="E5592" i="6"/>
  <c r="E5593" i="6"/>
  <c r="E5594" i="6"/>
  <c r="E5595" i="6"/>
  <c r="E5596" i="6"/>
  <c r="E5597" i="6"/>
  <c r="E5598" i="6"/>
  <c r="E5599" i="6"/>
  <c r="E5600" i="6"/>
  <c r="E5601" i="6"/>
  <c r="E5602" i="6"/>
  <c r="E5603" i="6"/>
  <c r="E5604" i="6"/>
  <c r="E5605" i="6"/>
  <c r="E5606" i="6"/>
  <c r="E5607" i="6"/>
  <c r="E5608" i="6"/>
  <c r="E5609" i="6"/>
  <c r="E5610" i="6"/>
  <c r="E5611" i="6"/>
  <c r="E5612" i="6"/>
  <c r="E5613" i="6"/>
  <c r="E5614" i="6"/>
  <c r="E5615" i="6"/>
  <c r="E5616" i="6"/>
  <c r="E5617" i="6"/>
  <c r="E5618" i="6"/>
  <c r="E5619" i="6"/>
  <c r="E5620" i="6"/>
  <c r="E5621" i="6"/>
  <c r="E5622" i="6"/>
  <c r="E5623" i="6"/>
  <c r="E5624" i="6"/>
  <c r="E5625" i="6"/>
  <c r="E5626" i="6"/>
  <c r="E5627" i="6"/>
  <c r="E5628" i="6"/>
  <c r="E5629" i="6"/>
  <c r="E5630" i="6"/>
  <c r="E5631" i="6"/>
  <c r="E5632" i="6"/>
  <c r="E5633" i="6"/>
  <c r="E5634" i="6"/>
  <c r="E5635" i="6"/>
  <c r="E5636" i="6"/>
  <c r="E5637" i="6"/>
  <c r="E5638" i="6"/>
  <c r="E5639" i="6"/>
  <c r="E5640" i="6"/>
  <c r="E5641" i="6"/>
  <c r="E5642" i="6"/>
  <c r="E5643" i="6"/>
  <c r="E5644" i="6"/>
  <c r="E5645" i="6"/>
  <c r="E5646" i="6"/>
  <c r="E5647" i="6"/>
  <c r="E5648" i="6"/>
  <c r="E5649" i="6"/>
  <c r="E5650" i="6"/>
  <c r="E5651" i="6"/>
  <c r="E5652" i="6"/>
  <c r="E5653" i="6"/>
  <c r="E5654" i="6"/>
  <c r="E5655" i="6"/>
  <c r="E5656" i="6"/>
  <c r="E5657" i="6"/>
  <c r="E5658" i="6"/>
  <c r="E5659" i="6"/>
  <c r="E5660" i="6"/>
  <c r="E5661" i="6"/>
  <c r="E5662" i="6"/>
  <c r="E5663" i="6"/>
  <c r="E5664" i="6"/>
  <c r="E5665" i="6"/>
  <c r="E5666" i="6"/>
  <c r="E5667" i="6"/>
  <c r="E5668" i="6"/>
  <c r="E5669" i="6"/>
  <c r="E5670" i="6"/>
  <c r="E5671" i="6"/>
  <c r="E5672" i="6"/>
  <c r="E5673" i="6"/>
  <c r="E5674" i="6"/>
  <c r="E5675" i="6"/>
  <c r="E5676" i="6"/>
  <c r="E5677" i="6"/>
  <c r="E5678" i="6"/>
  <c r="E5679" i="6"/>
  <c r="E5680" i="6"/>
  <c r="E5681" i="6"/>
  <c r="E5682" i="6"/>
  <c r="E5683" i="6"/>
  <c r="E5684" i="6"/>
  <c r="E5685" i="6"/>
  <c r="E5686" i="6"/>
  <c r="E5687" i="6"/>
  <c r="E5688" i="6"/>
  <c r="E5689" i="6"/>
  <c r="E5690" i="6"/>
  <c r="E5691" i="6"/>
  <c r="E5692" i="6"/>
  <c r="E5693" i="6"/>
  <c r="E5694" i="6"/>
  <c r="E5695" i="6"/>
  <c r="E5696" i="6"/>
  <c r="E5697" i="6"/>
  <c r="E5698" i="6"/>
  <c r="E5699" i="6"/>
  <c r="E5700" i="6"/>
  <c r="E5701" i="6"/>
  <c r="E5702" i="6"/>
  <c r="E5703" i="6"/>
  <c r="E5704" i="6"/>
  <c r="E5705" i="6"/>
  <c r="E5706" i="6"/>
  <c r="E5707" i="6"/>
  <c r="E5708" i="6"/>
  <c r="E5709" i="6"/>
  <c r="E5710" i="6"/>
  <c r="E5711" i="6"/>
  <c r="E5712" i="6"/>
  <c r="E5713" i="6"/>
  <c r="E5714" i="6"/>
  <c r="E5715" i="6"/>
  <c r="E5716" i="6"/>
  <c r="E5717" i="6"/>
  <c r="E5718" i="6"/>
  <c r="E5719" i="6"/>
  <c r="E5720" i="6"/>
  <c r="E5721" i="6"/>
  <c r="E5722" i="6"/>
  <c r="E5723" i="6"/>
  <c r="E5724" i="6"/>
  <c r="E5725" i="6"/>
  <c r="E5726" i="6"/>
  <c r="E5727" i="6"/>
  <c r="E5728" i="6"/>
  <c r="E5729" i="6"/>
  <c r="E5730" i="6"/>
  <c r="E5731" i="6"/>
  <c r="E5732" i="6"/>
  <c r="E5733" i="6"/>
  <c r="E5734" i="6"/>
  <c r="E5735" i="6"/>
  <c r="E5736" i="6"/>
  <c r="E5737" i="6"/>
  <c r="E5738" i="6"/>
  <c r="E5739" i="6"/>
  <c r="E5740" i="6"/>
  <c r="E5741" i="6"/>
  <c r="E5742" i="6"/>
  <c r="E5743" i="6"/>
  <c r="E5744" i="6"/>
  <c r="E5745" i="6"/>
  <c r="E5746" i="6"/>
  <c r="E5747" i="6"/>
  <c r="E5748" i="6"/>
  <c r="E5749" i="6"/>
  <c r="E5750" i="6"/>
  <c r="E5751" i="6"/>
  <c r="E5752" i="6"/>
  <c r="E5753" i="6"/>
  <c r="E5754" i="6"/>
  <c r="E5755" i="6"/>
  <c r="E5756" i="6"/>
  <c r="E5757" i="6"/>
  <c r="E5758" i="6"/>
  <c r="E5759" i="6"/>
  <c r="E5760" i="6"/>
  <c r="E5761" i="6"/>
  <c r="E5762" i="6"/>
  <c r="E5763" i="6"/>
  <c r="E5764" i="6"/>
  <c r="E5765" i="6"/>
  <c r="E5766" i="6"/>
  <c r="E5767" i="6"/>
  <c r="E5768" i="6"/>
  <c r="E5769" i="6"/>
  <c r="E5770" i="6"/>
  <c r="E5771" i="6"/>
  <c r="E5772" i="6"/>
  <c r="E5773" i="6"/>
  <c r="E5774" i="6"/>
  <c r="E5775" i="6"/>
  <c r="E5776" i="6"/>
  <c r="E5777" i="6"/>
  <c r="E5778" i="6"/>
  <c r="E5779" i="6"/>
  <c r="E5780" i="6"/>
  <c r="E5781" i="6"/>
  <c r="E5782" i="6"/>
  <c r="E5783" i="6"/>
  <c r="E5784" i="6"/>
  <c r="E5785" i="6"/>
  <c r="E5786" i="6"/>
  <c r="E5787" i="6"/>
  <c r="E5788" i="6"/>
  <c r="E5789" i="6"/>
  <c r="E5790" i="6"/>
  <c r="E5791" i="6"/>
  <c r="E5792" i="6"/>
  <c r="E5793" i="6"/>
  <c r="E5794" i="6"/>
  <c r="E5795" i="6"/>
  <c r="E5796" i="6"/>
  <c r="E5797" i="6"/>
  <c r="E5798" i="6"/>
  <c r="E5799" i="6"/>
  <c r="E5800" i="6"/>
  <c r="E5801" i="6"/>
  <c r="E5802" i="6"/>
  <c r="E5803" i="6"/>
  <c r="E5804" i="6"/>
  <c r="E5805" i="6"/>
  <c r="E5806" i="6"/>
  <c r="E5807" i="6"/>
  <c r="E5808" i="6"/>
  <c r="E5809" i="6"/>
  <c r="E5810" i="6"/>
  <c r="E5811" i="6"/>
  <c r="E5812" i="6"/>
  <c r="E5813" i="6"/>
  <c r="E5814" i="6"/>
  <c r="E5815" i="6"/>
  <c r="E5816" i="6"/>
  <c r="E5817" i="6"/>
  <c r="E5818" i="6"/>
  <c r="E5819" i="6"/>
  <c r="E5820" i="6"/>
  <c r="E5821" i="6"/>
  <c r="E5822" i="6"/>
  <c r="E5823" i="6"/>
  <c r="E5824" i="6"/>
  <c r="E5825" i="6"/>
  <c r="E5826" i="6"/>
  <c r="E5827" i="6"/>
  <c r="E5828" i="6"/>
  <c r="E5829" i="6"/>
  <c r="E5830" i="6"/>
  <c r="E5831" i="6"/>
  <c r="E5832" i="6"/>
  <c r="E5833" i="6"/>
  <c r="E5834" i="6"/>
  <c r="E5835" i="6"/>
  <c r="E5836" i="6"/>
  <c r="E5837" i="6"/>
  <c r="E5838" i="6"/>
  <c r="E5839" i="6"/>
  <c r="E5840" i="6"/>
  <c r="E5841" i="6"/>
  <c r="E5842" i="6"/>
  <c r="E5843" i="6"/>
  <c r="E5844" i="6"/>
  <c r="E5845" i="6"/>
  <c r="E5846" i="6"/>
  <c r="E5847" i="6"/>
  <c r="E5848" i="6"/>
  <c r="E5849" i="6"/>
  <c r="E5850" i="6"/>
  <c r="E5851" i="6"/>
  <c r="E5852" i="6"/>
  <c r="E5853" i="6"/>
  <c r="E5854" i="6"/>
  <c r="E5855" i="6"/>
  <c r="E5856" i="6"/>
  <c r="E5857" i="6"/>
  <c r="E5858" i="6"/>
  <c r="E5859" i="6"/>
  <c r="E5860" i="6"/>
  <c r="E5861" i="6"/>
  <c r="E5862" i="6"/>
  <c r="E5863" i="6"/>
  <c r="E5864" i="6"/>
  <c r="E5865" i="6"/>
  <c r="E5866" i="6"/>
  <c r="E5867" i="6"/>
  <c r="E5868" i="6"/>
  <c r="E5869" i="6"/>
  <c r="E5870" i="6"/>
  <c r="E5871" i="6"/>
  <c r="E5872" i="6"/>
  <c r="E5873" i="6"/>
  <c r="E5874" i="6"/>
  <c r="E5875" i="6"/>
  <c r="E5876" i="6"/>
  <c r="E5877" i="6"/>
  <c r="E5878" i="6"/>
  <c r="E5879" i="6"/>
  <c r="E5880" i="6"/>
  <c r="E5881" i="6"/>
  <c r="E5882" i="6"/>
  <c r="E5883" i="6"/>
  <c r="E5884" i="6"/>
  <c r="E5885" i="6"/>
  <c r="E5886" i="6"/>
  <c r="E5887" i="6"/>
  <c r="E5888" i="6"/>
  <c r="E5889" i="6"/>
  <c r="E5890" i="6"/>
  <c r="E5891" i="6"/>
  <c r="E5892" i="6"/>
  <c r="E5893" i="6"/>
  <c r="E5894" i="6"/>
  <c r="E5895" i="6"/>
  <c r="E5896" i="6"/>
  <c r="E5897" i="6"/>
  <c r="E5898" i="6"/>
  <c r="E5899" i="6"/>
  <c r="E5900" i="6"/>
  <c r="E5901" i="6"/>
  <c r="E5902" i="6"/>
  <c r="E5903" i="6"/>
  <c r="E5904" i="6"/>
  <c r="E5905" i="6"/>
  <c r="E5906" i="6"/>
  <c r="E5907" i="6"/>
  <c r="E5908" i="6"/>
  <c r="E5909" i="6"/>
  <c r="E5910" i="6"/>
  <c r="E5911" i="6"/>
  <c r="E5912" i="6"/>
  <c r="E5913" i="6"/>
  <c r="E5914" i="6"/>
  <c r="E5915" i="6"/>
  <c r="E5916" i="6"/>
  <c r="E5917" i="6"/>
  <c r="E5918" i="6"/>
  <c r="E5919" i="6"/>
  <c r="E5920" i="6"/>
  <c r="E5921" i="6"/>
  <c r="E5922" i="6"/>
  <c r="E5923" i="6"/>
  <c r="E5924" i="6"/>
  <c r="E5925" i="6"/>
  <c r="E5926" i="6"/>
  <c r="E5927" i="6"/>
  <c r="E5928" i="6"/>
  <c r="E5929" i="6"/>
  <c r="E5930" i="6"/>
  <c r="E5931" i="6"/>
  <c r="E5932" i="6"/>
  <c r="E5933" i="6"/>
  <c r="E5934" i="6"/>
  <c r="E5935" i="6"/>
  <c r="E5936" i="6"/>
  <c r="E5937" i="6"/>
  <c r="E5938" i="6"/>
  <c r="E5939" i="6"/>
  <c r="E5940" i="6"/>
  <c r="E5941" i="6"/>
  <c r="E5942" i="6"/>
  <c r="E5943" i="6"/>
  <c r="E5944" i="6"/>
  <c r="E5945" i="6"/>
  <c r="E5946" i="6"/>
  <c r="E5947" i="6"/>
  <c r="E5948" i="6"/>
  <c r="E5949" i="6"/>
  <c r="E5950" i="6"/>
  <c r="E5951" i="6"/>
  <c r="E5952" i="6"/>
  <c r="E5953" i="6"/>
  <c r="E5954" i="6"/>
  <c r="E5955" i="6"/>
  <c r="E5956" i="6"/>
  <c r="E5957" i="6"/>
  <c r="E5958" i="6"/>
  <c r="E5959" i="6"/>
  <c r="E5960" i="6"/>
  <c r="E5961" i="6"/>
  <c r="E5962" i="6"/>
  <c r="E5963" i="6"/>
  <c r="E5964" i="6"/>
  <c r="E5965" i="6"/>
  <c r="E5966" i="6"/>
  <c r="E5967" i="6"/>
  <c r="E5968" i="6"/>
  <c r="E5969" i="6"/>
  <c r="E5970" i="6"/>
  <c r="E5971" i="6"/>
  <c r="E5972" i="6"/>
  <c r="E5973" i="6"/>
  <c r="E5974" i="6"/>
  <c r="E5975" i="6"/>
  <c r="E5976" i="6"/>
  <c r="E5977" i="6"/>
  <c r="E5978" i="6"/>
  <c r="E5979" i="6"/>
  <c r="E5980" i="6"/>
  <c r="E5981" i="6"/>
  <c r="E5982" i="6"/>
  <c r="E5983" i="6"/>
  <c r="E5984" i="6"/>
  <c r="E5985" i="6"/>
  <c r="E5986" i="6"/>
  <c r="E5987" i="6"/>
  <c r="E5988" i="6"/>
  <c r="E5989" i="6"/>
  <c r="E5990" i="6"/>
  <c r="E5991" i="6"/>
  <c r="E5992" i="6"/>
  <c r="E5993" i="6"/>
  <c r="E5994" i="6"/>
  <c r="E5995" i="6"/>
  <c r="E5996" i="6"/>
  <c r="E5997" i="6"/>
  <c r="E5998" i="6"/>
  <c r="E5999" i="6"/>
  <c r="E6000" i="6"/>
  <c r="E6001" i="6"/>
  <c r="E6002" i="6"/>
  <c r="E6003" i="6"/>
  <c r="E6004" i="6"/>
  <c r="E6005" i="6"/>
  <c r="E6006" i="6"/>
  <c r="E6007" i="6"/>
  <c r="E6008" i="6"/>
  <c r="E6009" i="6"/>
  <c r="E6010" i="6"/>
  <c r="E6011" i="6"/>
  <c r="E6012" i="6"/>
  <c r="E6013" i="6"/>
  <c r="E6014" i="6"/>
  <c r="E6015" i="6"/>
  <c r="E6016" i="6"/>
  <c r="E6017" i="6"/>
  <c r="E6018" i="6"/>
  <c r="E6019" i="6"/>
  <c r="E6020" i="6"/>
  <c r="E6021" i="6"/>
  <c r="E6022" i="6"/>
  <c r="E6023" i="6"/>
  <c r="E6024" i="6"/>
  <c r="E6025" i="6"/>
  <c r="E6026" i="6"/>
  <c r="E6027" i="6"/>
  <c r="E6028" i="6"/>
  <c r="E6029" i="6"/>
  <c r="E6030" i="6"/>
  <c r="E6031" i="6"/>
  <c r="E6032" i="6"/>
  <c r="E6033" i="6"/>
  <c r="E6034" i="6"/>
  <c r="E6035" i="6"/>
  <c r="E6036" i="6"/>
  <c r="E6037" i="6"/>
  <c r="E6038" i="6"/>
  <c r="E6039" i="6"/>
  <c r="E6040" i="6"/>
  <c r="E6041" i="6"/>
  <c r="E6042" i="6"/>
  <c r="E6043" i="6"/>
  <c r="E6044" i="6"/>
  <c r="E6045" i="6"/>
  <c r="E6046" i="6"/>
  <c r="E6047" i="6"/>
  <c r="E6048" i="6"/>
  <c r="E6049" i="6"/>
  <c r="E6050" i="6"/>
  <c r="E6051" i="6"/>
  <c r="E6052" i="6"/>
  <c r="E6053" i="6"/>
  <c r="E6054" i="6"/>
  <c r="E6055" i="6"/>
  <c r="E6056" i="6"/>
  <c r="E6057" i="6"/>
  <c r="E6058" i="6"/>
  <c r="E6059" i="6"/>
  <c r="E6060" i="6"/>
  <c r="E6061" i="6"/>
  <c r="E6062" i="6"/>
  <c r="E6063" i="6"/>
  <c r="E6064" i="6"/>
  <c r="E6065" i="6"/>
  <c r="E6066" i="6"/>
  <c r="E6067" i="6"/>
  <c r="E6068" i="6"/>
  <c r="E6069" i="6"/>
  <c r="E6070" i="6"/>
  <c r="E6071" i="6"/>
  <c r="E6072" i="6"/>
  <c r="E6073" i="6"/>
  <c r="E6074" i="6"/>
  <c r="E6075" i="6"/>
  <c r="E6076" i="6"/>
  <c r="E6077" i="6"/>
  <c r="E6078" i="6"/>
  <c r="E6079" i="6"/>
  <c r="E6080" i="6"/>
  <c r="E6081" i="6"/>
  <c r="E6082" i="6"/>
  <c r="E6083" i="6"/>
  <c r="E6084" i="6"/>
  <c r="E6085" i="6"/>
  <c r="E6086" i="6"/>
  <c r="E6087" i="6"/>
  <c r="E6088" i="6"/>
  <c r="E6089" i="6"/>
  <c r="E6090" i="6"/>
  <c r="E6091" i="6"/>
  <c r="E6092" i="6"/>
  <c r="E6093" i="6"/>
  <c r="E6094" i="6"/>
  <c r="E6095" i="6"/>
  <c r="E6096" i="6"/>
  <c r="E6097" i="6"/>
  <c r="E6098" i="6"/>
  <c r="E6099" i="6"/>
  <c r="E6100" i="6"/>
  <c r="E6101" i="6"/>
  <c r="E6102" i="6"/>
  <c r="E6103" i="6"/>
  <c r="E6104" i="6"/>
  <c r="E6105" i="6"/>
  <c r="E6106" i="6"/>
  <c r="E6107" i="6"/>
  <c r="E6108" i="6"/>
  <c r="E6109" i="6"/>
  <c r="E6110" i="6"/>
  <c r="E6111" i="6"/>
  <c r="E6112" i="6"/>
  <c r="E6113" i="6"/>
  <c r="E6114" i="6"/>
  <c r="E6115" i="6"/>
  <c r="E6116" i="6"/>
  <c r="E6117" i="6"/>
  <c r="E6118" i="6"/>
  <c r="E6119" i="6"/>
  <c r="E6120" i="6"/>
  <c r="E6121" i="6"/>
  <c r="E6122" i="6"/>
  <c r="E6123" i="6"/>
  <c r="E6124" i="6"/>
  <c r="E6125" i="6"/>
  <c r="E6126" i="6"/>
  <c r="E6127" i="6"/>
  <c r="E6128" i="6"/>
  <c r="E6129" i="6"/>
  <c r="E6130" i="6"/>
  <c r="E6131" i="6"/>
  <c r="E6132" i="6"/>
  <c r="E6133" i="6"/>
  <c r="E6134" i="6"/>
  <c r="E6135" i="6"/>
  <c r="E6136" i="6"/>
  <c r="E6137" i="6"/>
  <c r="E6138" i="6"/>
  <c r="E6139" i="6"/>
  <c r="E6140" i="6"/>
  <c r="E6141" i="6"/>
  <c r="E6142" i="6"/>
  <c r="E6143" i="6"/>
  <c r="E6144" i="6"/>
  <c r="E6145" i="6"/>
  <c r="E6146" i="6"/>
  <c r="E6147" i="6"/>
  <c r="E6148" i="6"/>
  <c r="E6149" i="6"/>
  <c r="E6150" i="6"/>
  <c r="E6151" i="6"/>
  <c r="E6152" i="6"/>
  <c r="E6153" i="6"/>
  <c r="E6154" i="6"/>
  <c r="E6155" i="6"/>
  <c r="E6156" i="6"/>
  <c r="E6157" i="6"/>
  <c r="E6158" i="6"/>
  <c r="E6159" i="6"/>
  <c r="E6160" i="6"/>
  <c r="E6161" i="6"/>
  <c r="E6162" i="6"/>
  <c r="E6163" i="6"/>
  <c r="E6164" i="6"/>
  <c r="E6165" i="6"/>
  <c r="E6166" i="6"/>
  <c r="E6167" i="6"/>
  <c r="E6168" i="6"/>
  <c r="E6169" i="6"/>
  <c r="E6170" i="6"/>
  <c r="E6171" i="6"/>
  <c r="E6172" i="6"/>
  <c r="E6173" i="6"/>
  <c r="E6174" i="6"/>
  <c r="E6175" i="6"/>
  <c r="E6176" i="6"/>
  <c r="E6177" i="6"/>
  <c r="E6178" i="6"/>
  <c r="E6179" i="6"/>
  <c r="E6180" i="6"/>
  <c r="E6181" i="6"/>
  <c r="E6182" i="6"/>
  <c r="E6183" i="6"/>
  <c r="E6184" i="6"/>
  <c r="E6185" i="6"/>
  <c r="E6186" i="6"/>
  <c r="E6187" i="6"/>
  <c r="E6188" i="6"/>
  <c r="E6189" i="6"/>
  <c r="E6190" i="6"/>
  <c r="E6191" i="6"/>
  <c r="E6192" i="6"/>
  <c r="E6193" i="6"/>
  <c r="E6194" i="6"/>
  <c r="E6195" i="6"/>
  <c r="E6196" i="6"/>
  <c r="E6197" i="6"/>
  <c r="E6198" i="6"/>
  <c r="E6199" i="6"/>
  <c r="E6200" i="6"/>
  <c r="E6201" i="6"/>
  <c r="E6202" i="6"/>
  <c r="E6203" i="6"/>
  <c r="E6204" i="6"/>
  <c r="E6205" i="6"/>
  <c r="E6206" i="6"/>
  <c r="E6207" i="6"/>
  <c r="E6208" i="6"/>
  <c r="E6209" i="6"/>
  <c r="E6210" i="6"/>
  <c r="E6211" i="6"/>
  <c r="E6212" i="6"/>
  <c r="E6213" i="6"/>
  <c r="E6214" i="6"/>
  <c r="E6215" i="6"/>
  <c r="E6216" i="6"/>
  <c r="E6217" i="6"/>
  <c r="E6218" i="6"/>
  <c r="E6219" i="6"/>
  <c r="E6220" i="6"/>
  <c r="E6221" i="6"/>
  <c r="E6222" i="6"/>
  <c r="E6223" i="6"/>
  <c r="E6224" i="6"/>
  <c r="E6225" i="6"/>
  <c r="E6226" i="6"/>
  <c r="E6227" i="6"/>
  <c r="E6228" i="6"/>
  <c r="E6229" i="6"/>
  <c r="E6230" i="6"/>
  <c r="E6231" i="6"/>
  <c r="E6232" i="6"/>
  <c r="E6233" i="6"/>
  <c r="E6234" i="6"/>
  <c r="E6235" i="6"/>
  <c r="E6236" i="6"/>
  <c r="E6237" i="6"/>
  <c r="E6238" i="6"/>
  <c r="E6239" i="6"/>
  <c r="E6240" i="6"/>
  <c r="E6241" i="6"/>
  <c r="E6242" i="6"/>
  <c r="E6243" i="6"/>
  <c r="E6244" i="6"/>
  <c r="E6245" i="6"/>
  <c r="E6246" i="6"/>
  <c r="E6247" i="6"/>
  <c r="E6248" i="6"/>
  <c r="E6249" i="6"/>
  <c r="E6250" i="6"/>
  <c r="E6251" i="6"/>
  <c r="E6252" i="6"/>
  <c r="E6253" i="6"/>
  <c r="E6254" i="6"/>
  <c r="E6255" i="6"/>
  <c r="E6256" i="6"/>
  <c r="E6257" i="6"/>
  <c r="E6258" i="6"/>
  <c r="E6259" i="6"/>
  <c r="E6260" i="6"/>
  <c r="E6261" i="6"/>
  <c r="E6262" i="6"/>
  <c r="E6263" i="6"/>
  <c r="E6264" i="6"/>
  <c r="E6265" i="6"/>
  <c r="E6266" i="6"/>
  <c r="E6267" i="6"/>
  <c r="E6268" i="6"/>
  <c r="E6269" i="6"/>
  <c r="E6270" i="6"/>
  <c r="E6271" i="6"/>
  <c r="E6272" i="6"/>
  <c r="E6273" i="6"/>
  <c r="E6274" i="6"/>
  <c r="E6275" i="6"/>
  <c r="E6276" i="6"/>
  <c r="E6277" i="6"/>
  <c r="E6278" i="6"/>
  <c r="E6279" i="6"/>
  <c r="E6280" i="6"/>
  <c r="E6281" i="6"/>
  <c r="E6282" i="6"/>
  <c r="E6283" i="6"/>
  <c r="E6284" i="6"/>
  <c r="E6285" i="6"/>
  <c r="E6286" i="6"/>
  <c r="E6287" i="6"/>
  <c r="E6288" i="6"/>
  <c r="E6289" i="6"/>
  <c r="E6290" i="6"/>
  <c r="E6291" i="6"/>
  <c r="E6292" i="6"/>
  <c r="E6293" i="6"/>
  <c r="E6294" i="6"/>
  <c r="E6295" i="6"/>
  <c r="E6296" i="6"/>
  <c r="E6297" i="6"/>
  <c r="E6298" i="6"/>
  <c r="E6299" i="6"/>
  <c r="E6300" i="6"/>
  <c r="E6301" i="6"/>
  <c r="E6302" i="6"/>
  <c r="E6303" i="6"/>
  <c r="E6304" i="6"/>
  <c r="E6305" i="6"/>
  <c r="E6306" i="6"/>
  <c r="E6307" i="6"/>
  <c r="E6308" i="6"/>
  <c r="E6309" i="6"/>
  <c r="E6310" i="6"/>
  <c r="E6311" i="6"/>
  <c r="E6312" i="6"/>
  <c r="E6313" i="6"/>
  <c r="E6314" i="6"/>
  <c r="E6315" i="6"/>
  <c r="E6316" i="6"/>
  <c r="E6317" i="6"/>
  <c r="E6318" i="6"/>
  <c r="E6319" i="6"/>
  <c r="E6320" i="6"/>
  <c r="E6321" i="6"/>
  <c r="E6322" i="6"/>
  <c r="E6323" i="6"/>
  <c r="E6324" i="6"/>
  <c r="E6325" i="6"/>
  <c r="E6326" i="6"/>
  <c r="E6327" i="6"/>
  <c r="E6328" i="6"/>
  <c r="E6329" i="6"/>
  <c r="E6330" i="6"/>
  <c r="E6331" i="6"/>
  <c r="E6332" i="6"/>
  <c r="E6333" i="6"/>
  <c r="E6334" i="6"/>
  <c r="E6335" i="6"/>
  <c r="E6336" i="6"/>
  <c r="E6337" i="6"/>
  <c r="E6338" i="6"/>
  <c r="E6339" i="6"/>
  <c r="E6340" i="6"/>
  <c r="E6341" i="6"/>
  <c r="E6342" i="6"/>
  <c r="E6343" i="6"/>
  <c r="E6344" i="6"/>
  <c r="E6345" i="6"/>
  <c r="E6346" i="6"/>
  <c r="E6347" i="6"/>
  <c r="E6348" i="6"/>
  <c r="E6349" i="6"/>
  <c r="E6350" i="6"/>
  <c r="E6351" i="6"/>
  <c r="E6352" i="6"/>
  <c r="E6353" i="6"/>
  <c r="E6354" i="6"/>
  <c r="E6355" i="6"/>
  <c r="E6356" i="6"/>
  <c r="E6357" i="6"/>
  <c r="E6358" i="6"/>
  <c r="E6359" i="6"/>
  <c r="E6360" i="6"/>
  <c r="E6361" i="6"/>
  <c r="E6362" i="6"/>
  <c r="E6363" i="6"/>
  <c r="E6364" i="6"/>
  <c r="E6365" i="6"/>
  <c r="E6366" i="6"/>
  <c r="E6367" i="6"/>
  <c r="E6368" i="6"/>
  <c r="E6369" i="6"/>
  <c r="E6370" i="6"/>
  <c r="E6371" i="6"/>
  <c r="E6372" i="6"/>
  <c r="E6373" i="6"/>
  <c r="E6374" i="6"/>
  <c r="E6375" i="6"/>
  <c r="E6376" i="6"/>
  <c r="E6377" i="6"/>
  <c r="E6378" i="6"/>
  <c r="E6379" i="6"/>
  <c r="E6380" i="6"/>
  <c r="E6381" i="6"/>
  <c r="E6382" i="6"/>
  <c r="E6383" i="6"/>
  <c r="E6384" i="6"/>
  <c r="E6385" i="6"/>
  <c r="E6386" i="6"/>
  <c r="E6387" i="6"/>
  <c r="E6388" i="6"/>
  <c r="E6389" i="6"/>
  <c r="E6390" i="6"/>
  <c r="E6391" i="6"/>
  <c r="E6392" i="6"/>
  <c r="E6393" i="6"/>
  <c r="E6394" i="6"/>
  <c r="E6395" i="6"/>
  <c r="E6396" i="6"/>
  <c r="E6397" i="6"/>
  <c r="E6398" i="6"/>
  <c r="E6399" i="6"/>
  <c r="E6400" i="6"/>
  <c r="E6401" i="6"/>
  <c r="E6402" i="6"/>
  <c r="E6403" i="6"/>
  <c r="E6404" i="6"/>
  <c r="E6405" i="6"/>
  <c r="E6406" i="6"/>
  <c r="E6407" i="6"/>
  <c r="E6408" i="6"/>
  <c r="E6409" i="6"/>
  <c r="E6410" i="6"/>
  <c r="E6411" i="6"/>
  <c r="E6412" i="6"/>
  <c r="E6413" i="6"/>
  <c r="E6414" i="6"/>
  <c r="E6415" i="6"/>
  <c r="E6416" i="6"/>
  <c r="E6417" i="6"/>
  <c r="E6418" i="6"/>
  <c r="E6419" i="6"/>
  <c r="E6420" i="6"/>
  <c r="E6421" i="6"/>
  <c r="E6422" i="6"/>
  <c r="E6423" i="6"/>
  <c r="E6424" i="6"/>
  <c r="E6425" i="6"/>
  <c r="E6426" i="6"/>
  <c r="E6427" i="6"/>
  <c r="E6428" i="6"/>
  <c r="E6429" i="6"/>
  <c r="E6430" i="6"/>
  <c r="E6431" i="6"/>
  <c r="E6432" i="6"/>
  <c r="E6433" i="6"/>
  <c r="E6434" i="6"/>
  <c r="E6435" i="6"/>
  <c r="E6436" i="6"/>
  <c r="E6437" i="6"/>
  <c r="E6438" i="6"/>
  <c r="E6439" i="6"/>
  <c r="E6440" i="6"/>
  <c r="E6441" i="6"/>
  <c r="E6442" i="6"/>
  <c r="E6443" i="6"/>
  <c r="E6444" i="6"/>
  <c r="E6445" i="6"/>
  <c r="E6446" i="6"/>
  <c r="E6447" i="6"/>
  <c r="E6448" i="6"/>
  <c r="E6449" i="6"/>
  <c r="E6450" i="6"/>
  <c r="E6451" i="6"/>
  <c r="E6452" i="6"/>
  <c r="E6453" i="6"/>
  <c r="E6454" i="6"/>
  <c r="E6455" i="6"/>
  <c r="E6456" i="6"/>
  <c r="E6457" i="6"/>
  <c r="E6458" i="6"/>
  <c r="E6459" i="6"/>
  <c r="E6460" i="6"/>
  <c r="E6461" i="6"/>
  <c r="E6462" i="6"/>
  <c r="E6463" i="6"/>
  <c r="E6464" i="6"/>
  <c r="E6465" i="6"/>
  <c r="E6466" i="6"/>
  <c r="E6467" i="6"/>
  <c r="E6468" i="6"/>
  <c r="E6469" i="6"/>
  <c r="E6470" i="6"/>
  <c r="E6471" i="6"/>
  <c r="E6472" i="6"/>
  <c r="E6473" i="6"/>
  <c r="E6474" i="6"/>
  <c r="E6475" i="6"/>
  <c r="E6476" i="6"/>
  <c r="E6477" i="6"/>
  <c r="E6478" i="6"/>
  <c r="E6479" i="6"/>
  <c r="E6480" i="6"/>
  <c r="E6481" i="6"/>
  <c r="E6482" i="6"/>
  <c r="E6483" i="6"/>
  <c r="E6484" i="6"/>
  <c r="E6485" i="6"/>
  <c r="E6486" i="6"/>
  <c r="E6487" i="6"/>
  <c r="E6488" i="6"/>
  <c r="E6489" i="6"/>
  <c r="E6490" i="6"/>
  <c r="E6491" i="6"/>
  <c r="E6492" i="6"/>
  <c r="E6493" i="6"/>
  <c r="E6494" i="6"/>
  <c r="E6495" i="6"/>
  <c r="E6496" i="6"/>
  <c r="E6497" i="6"/>
  <c r="E6498" i="6"/>
  <c r="E6499" i="6"/>
  <c r="E6500" i="6"/>
  <c r="E6501" i="6"/>
  <c r="E6502" i="6"/>
  <c r="E6503" i="6"/>
  <c r="E6504" i="6"/>
  <c r="E6505" i="6"/>
  <c r="E6506" i="6"/>
  <c r="E6507" i="6"/>
  <c r="E6508" i="6"/>
  <c r="E6509" i="6"/>
  <c r="E6510" i="6"/>
  <c r="E6511" i="6"/>
  <c r="E6512" i="6"/>
  <c r="E6513" i="6"/>
  <c r="E6514" i="6"/>
  <c r="E6515" i="6"/>
  <c r="E6516" i="6"/>
  <c r="E6517" i="6"/>
  <c r="E6518" i="6"/>
  <c r="E6519" i="6"/>
  <c r="E6520" i="6"/>
  <c r="E6521" i="6"/>
  <c r="E6522" i="6"/>
  <c r="E6523" i="6"/>
  <c r="E6524" i="6"/>
  <c r="E6525" i="6"/>
  <c r="E6526" i="6"/>
  <c r="E6527" i="6"/>
  <c r="E6528" i="6"/>
  <c r="E6529" i="6"/>
  <c r="E6530" i="6"/>
  <c r="E6531" i="6"/>
  <c r="E6532" i="6"/>
  <c r="E6533" i="6"/>
  <c r="E6534" i="6"/>
  <c r="E6535" i="6"/>
  <c r="E6536" i="6"/>
  <c r="E6537" i="6"/>
  <c r="E6538" i="6"/>
  <c r="E6539" i="6"/>
  <c r="E6540" i="6"/>
  <c r="E6541" i="6"/>
  <c r="E6542" i="6"/>
  <c r="E6543" i="6"/>
  <c r="E6544" i="6"/>
  <c r="E6545" i="6"/>
  <c r="E6546" i="6"/>
  <c r="E6547" i="6"/>
  <c r="E6548" i="6"/>
  <c r="E6549" i="6"/>
  <c r="E6550" i="6"/>
  <c r="E6551" i="6"/>
  <c r="E6552" i="6"/>
  <c r="E6553" i="6"/>
  <c r="E6554" i="6"/>
  <c r="E6555" i="6"/>
  <c r="E6556" i="6"/>
  <c r="E6557" i="6"/>
  <c r="E6558" i="6"/>
  <c r="E6559" i="6"/>
  <c r="E6560" i="6"/>
  <c r="E6561" i="6"/>
  <c r="E6562" i="6"/>
  <c r="E6563" i="6"/>
  <c r="E6564" i="6"/>
  <c r="E6565" i="6"/>
  <c r="E6566" i="6"/>
  <c r="E6567" i="6"/>
  <c r="E6568" i="6"/>
  <c r="E6569" i="6"/>
  <c r="E6570" i="6"/>
  <c r="E6571" i="6"/>
  <c r="E6572" i="6"/>
  <c r="E6573" i="6"/>
  <c r="E6574" i="6"/>
  <c r="E6575" i="6"/>
  <c r="E6576" i="6"/>
  <c r="E6577" i="6"/>
  <c r="E6578" i="6"/>
  <c r="E6579" i="6"/>
  <c r="E6580" i="6"/>
  <c r="E6581" i="6"/>
  <c r="E6582" i="6"/>
  <c r="E6583" i="6"/>
  <c r="E6584" i="6"/>
  <c r="E6585" i="6"/>
  <c r="E6586" i="6"/>
  <c r="E6587" i="6"/>
  <c r="E6588" i="6"/>
  <c r="E6589" i="6"/>
  <c r="E6590" i="6"/>
  <c r="E6591" i="6"/>
  <c r="E6592" i="6"/>
  <c r="E6593" i="6"/>
  <c r="E6594" i="6"/>
  <c r="E6595" i="6"/>
  <c r="E6596" i="6"/>
  <c r="E6597" i="6"/>
  <c r="E6598" i="6"/>
  <c r="E6599" i="6"/>
  <c r="E6600" i="6"/>
  <c r="E6601" i="6"/>
  <c r="E6602" i="6"/>
  <c r="E6603" i="6"/>
  <c r="E6604" i="6"/>
  <c r="E6605" i="6"/>
  <c r="E6606" i="6"/>
  <c r="E6607" i="6"/>
  <c r="E6608" i="6"/>
  <c r="E6609" i="6"/>
  <c r="E6610" i="6"/>
  <c r="E6611" i="6"/>
  <c r="E6612" i="6"/>
  <c r="E6613" i="6"/>
  <c r="E6614" i="6"/>
  <c r="E6615" i="6"/>
  <c r="E6616" i="6"/>
  <c r="E6617" i="6"/>
  <c r="E6618" i="6"/>
  <c r="E6619" i="6"/>
  <c r="E6620" i="6"/>
  <c r="E6621" i="6"/>
  <c r="E6622" i="6"/>
  <c r="E6623" i="6"/>
  <c r="E6624" i="6"/>
  <c r="E6625" i="6"/>
  <c r="E6626" i="6"/>
  <c r="E6627" i="6"/>
  <c r="E6628" i="6"/>
  <c r="E6629" i="6"/>
  <c r="E6630" i="6"/>
  <c r="E6631" i="6"/>
  <c r="E6632" i="6"/>
  <c r="E6633" i="6"/>
  <c r="E6634" i="6"/>
  <c r="E6635" i="6"/>
  <c r="E6636" i="6"/>
  <c r="E6637" i="6"/>
  <c r="E6638" i="6"/>
  <c r="E6639" i="6"/>
  <c r="E6640" i="6"/>
  <c r="E6641" i="6"/>
  <c r="E6642" i="6"/>
  <c r="E6643" i="6"/>
  <c r="E6644" i="6"/>
  <c r="E6645" i="6"/>
  <c r="E6646" i="6"/>
  <c r="E6647" i="6"/>
  <c r="E6648" i="6"/>
  <c r="E6649" i="6"/>
  <c r="E6650" i="6"/>
  <c r="E6651" i="6"/>
  <c r="E6652" i="6"/>
  <c r="E6653" i="6"/>
  <c r="E6654" i="6"/>
  <c r="E6655" i="6"/>
  <c r="E6656" i="6"/>
  <c r="E6657" i="6"/>
  <c r="E6658" i="6"/>
  <c r="E6659" i="6"/>
  <c r="E6660" i="6"/>
  <c r="E6661" i="6"/>
  <c r="E6662" i="6"/>
  <c r="E6663" i="6"/>
  <c r="E6664" i="6"/>
  <c r="E6665" i="6"/>
  <c r="E6666" i="6"/>
  <c r="E6667" i="6"/>
  <c r="E6668" i="6"/>
  <c r="E6669" i="6"/>
  <c r="E6670" i="6"/>
  <c r="E6671" i="6"/>
  <c r="E6672" i="6"/>
  <c r="E6673" i="6"/>
  <c r="E6674" i="6"/>
  <c r="E6675" i="6"/>
  <c r="E6676" i="6"/>
  <c r="E6677" i="6"/>
  <c r="E6678" i="6"/>
  <c r="E6679" i="6"/>
  <c r="E6680" i="6"/>
  <c r="E6681" i="6"/>
  <c r="E6682" i="6"/>
  <c r="E6683" i="6"/>
  <c r="E6684" i="6"/>
  <c r="E6685" i="6"/>
  <c r="E6686" i="6"/>
  <c r="E6687" i="6"/>
  <c r="E6688" i="6"/>
  <c r="E6689" i="6"/>
  <c r="E6690" i="6"/>
  <c r="E6691" i="6"/>
  <c r="E6692" i="6"/>
  <c r="E6693" i="6"/>
  <c r="E6694" i="6"/>
  <c r="E6695" i="6"/>
  <c r="E6696" i="6"/>
  <c r="E6697" i="6"/>
  <c r="E6698" i="6"/>
  <c r="E6699" i="6"/>
  <c r="E6700" i="6"/>
  <c r="E6701" i="6"/>
  <c r="E6702" i="6"/>
  <c r="E6703" i="6"/>
  <c r="E6704" i="6"/>
  <c r="E6705" i="6"/>
  <c r="E6706" i="6"/>
  <c r="E6707" i="6"/>
  <c r="E6708" i="6"/>
  <c r="E6709" i="6"/>
  <c r="E6710" i="6"/>
  <c r="E6711" i="6"/>
  <c r="E6712" i="6"/>
  <c r="E6713" i="6"/>
  <c r="E6714" i="6"/>
  <c r="E6715" i="6"/>
  <c r="E6716" i="6"/>
  <c r="E6717" i="6"/>
  <c r="E6718" i="6"/>
  <c r="E6719" i="6"/>
  <c r="E6720" i="6"/>
  <c r="E6721" i="6"/>
  <c r="E6722" i="6"/>
  <c r="E6723" i="6"/>
  <c r="E6724" i="6"/>
  <c r="E6725" i="6"/>
  <c r="E6726" i="6"/>
  <c r="E6727" i="6"/>
  <c r="E6728" i="6"/>
  <c r="E6729" i="6"/>
  <c r="E6730" i="6"/>
  <c r="E6731" i="6"/>
  <c r="E6732" i="6"/>
  <c r="E6733" i="6"/>
  <c r="E6734" i="6"/>
  <c r="E6735" i="6"/>
  <c r="E6736" i="6"/>
  <c r="E6737" i="6"/>
  <c r="E6738" i="6"/>
  <c r="E6739" i="6"/>
  <c r="E6740" i="6"/>
  <c r="E6741" i="6"/>
  <c r="E6742" i="6"/>
  <c r="E6743" i="6"/>
  <c r="E6744" i="6"/>
  <c r="E6745" i="6"/>
  <c r="E6746" i="6"/>
  <c r="E6747" i="6"/>
  <c r="E6748" i="6"/>
  <c r="E6749" i="6"/>
  <c r="E6750" i="6"/>
  <c r="E6751" i="6"/>
  <c r="E6752" i="6"/>
  <c r="E6753" i="6"/>
  <c r="E6754" i="6"/>
  <c r="E6755" i="6"/>
  <c r="E6756" i="6"/>
  <c r="E6757" i="6"/>
  <c r="E6758" i="6"/>
  <c r="E6759" i="6"/>
  <c r="E6760" i="6"/>
  <c r="E6761" i="6"/>
  <c r="E6762" i="6"/>
  <c r="E6763" i="6"/>
  <c r="E6764" i="6"/>
  <c r="E6765" i="6"/>
  <c r="E6766" i="6"/>
  <c r="E6767" i="6"/>
  <c r="E6768" i="6"/>
  <c r="E6769" i="6"/>
  <c r="E6770" i="6"/>
  <c r="E6771" i="6"/>
  <c r="E6772" i="6"/>
  <c r="E6773" i="6"/>
  <c r="E6774" i="6"/>
  <c r="E6775" i="6"/>
  <c r="E6776" i="6"/>
  <c r="E6777" i="6"/>
  <c r="E6778" i="6"/>
  <c r="E6779" i="6"/>
  <c r="E6780" i="6"/>
  <c r="E6781" i="6"/>
  <c r="E6782" i="6"/>
  <c r="E6783" i="6"/>
  <c r="E6784" i="6"/>
  <c r="E6785" i="6"/>
  <c r="E6786" i="6"/>
  <c r="E6787" i="6"/>
  <c r="E6788" i="6"/>
  <c r="E6789" i="6"/>
  <c r="E6790" i="6"/>
  <c r="E6791" i="6"/>
  <c r="E6792" i="6"/>
  <c r="E6793" i="6"/>
  <c r="E6794" i="6"/>
  <c r="E6795" i="6"/>
  <c r="E6796" i="6"/>
  <c r="E6797" i="6"/>
  <c r="E6798" i="6"/>
  <c r="E6799" i="6"/>
  <c r="E6800" i="6"/>
  <c r="E6801" i="6"/>
  <c r="E6802" i="6"/>
  <c r="E6803" i="6"/>
  <c r="E6804" i="6"/>
  <c r="E6805" i="6"/>
  <c r="E6806" i="6"/>
  <c r="E6807" i="6"/>
  <c r="E6808" i="6"/>
  <c r="E6809" i="6"/>
  <c r="E6810" i="6"/>
  <c r="E6811" i="6"/>
  <c r="E6812" i="6"/>
  <c r="E6813" i="6"/>
  <c r="E6814" i="6"/>
  <c r="E6815" i="6"/>
  <c r="E6816" i="6"/>
  <c r="E6817" i="6"/>
  <c r="E6818" i="6"/>
  <c r="E6819" i="6"/>
  <c r="E6820" i="6"/>
  <c r="E6821" i="6"/>
  <c r="E6822" i="6"/>
  <c r="E6823" i="6"/>
  <c r="E6824" i="6"/>
  <c r="E6825" i="6"/>
  <c r="E6826" i="6"/>
  <c r="E6827" i="6"/>
  <c r="E6828" i="6"/>
  <c r="E6829" i="6"/>
  <c r="E6830" i="6"/>
  <c r="E6831" i="6"/>
  <c r="E6832" i="6"/>
  <c r="E6833" i="6"/>
  <c r="E6834" i="6"/>
  <c r="E6835" i="6"/>
  <c r="E6836" i="6"/>
  <c r="E6837" i="6"/>
  <c r="E6838" i="6"/>
  <c r="E6839" i="6"/>
  <c r="E6840" i="6"/>
  <c r="E6841" i="6"/>
  <c r="E6842" i="6"/>
  <c r="E6843" i="6"/>
  <c r="E6844" i="6"/>
  <c r="E6845" i="6"/>
  <c r="E6846" i="6"/>
  <c r="E6847" i="6"/>
  <c r="E6848" i="6"/>
  <c r="E6849" i="6"/>
  <c r="E6850" i="6"/>
  <c r="E6851" i="6"/>
  <c r="E6852" i="6"/>
  <c r="E6853" i="6"/>
  <c r="E6854" i="6"/>
  <c r="E6855" i="6"/>
  <c r="E6856" i="6"/>
  <c r="E6857" i="6"/>
  <c r="E6858" i="6"/>
  <c r="E6859" i="6"/>
  <c r="E6860" i="6"/>
  <c r="E6861" i="6"/>
  <c r="E6862" i="6"/>
  <c r="E6863" i="6"/>
  <c r="E6864" i="6"/>
  <c r="E6865" i="6"/>
  <c r="E6866" i="6"/>
  <c r="E6867" i="6"/>
  <c r="E6868" i="6"/>
  <c r="E6869" i="6"/>
  <c r="E6870" i="6"/>
  <c r="E6871" i="6"/>
  <c r="E6872" i="6"/>
  <c r="E6873" i="6"/>
  <c r="E6874" i="6"/>
  <c r="E6875" i="6"/>
  <c r="E6876" i="6"/>
  <c r="E6877" i="6"/>
  <c r="E6878" i="6"/>
  <c r="E6879" i="6"/>
  <c r="E6880" i="6"/>
  <c r="E6881" i="6"/>
  <c r="E6882" i="6"/>
  <c r="E6883" i="6"/>
  <c r="E6884" i="6"/>
  <c r="E6885" i="6"/>
  <c r="E6886" i="6"/>
  <c r="E6887" i="6"/>
  <c r="E6888" i="6"/>
  <c r="E6889" i="6"/>
  <c r="E6890" i="6"/>
  <c r="E6891" i="6"/>
  <c r="E6892" i="6"/>
  <c r="E6893" i="6"/>
  <c r="E6894" i="6"/>
  <c r="E6895" i="6"/>
  <c r="E6896" i="6"/>
  <c r="E6897" i="6"/>
  <c r="E6898" i="6"/>
  <c r="E6899" i="6"/>
  <c r="E6900" i="6"/>
  <c r="E6901" i="6"/>
  <c r="E6902" i="6"/>
  <c r="E6903" i="6"/>
  <c r="E6904" i="6"/>
  <c r="E6905" i="6"/>
  <c r="E6906" i="6"/>
  <c r="E6907" i="6"/>
  <c r="E6908" i="6"/>
  <c r="E6909" i="6"/>
  <c r="E6910" i="6"/>
  <c r="E6911" i="6"/>
  <c r="E6912" i="6"/>
  <c r="E6913" i="6"/>
  <c r="E6914" i="6"/>
  <c r="E6915" i="6"/>
  <c r="E6916" i="6"/>
  <c r="E6917" i="6"/>
  <c r="E6918" i="6"/>
  <c r="E6919" i="6"/>
  <c r="E6920" i="6"/>
  <c r="E6921" i="6"/>
  <c r="E6922" i="6"/>
  <c r="E6923" i="6"/>
  <c r="E6924" i="6"/>
  <c r="E6925" i="6"/>
  <c r="E6926" i="6"/>
  <c r="E6927" i="6"/>
  <c r="E6928" i="6"/>
  <c r="E6929" i="6"/>
  <c r="E6930" i="6"/>
  <c r="E6931" i="6"/>
  <c r="E6932" i="6"/>
  <c r="E6933" i="6"/>
  <c r="E6934" i="6"/>
  <c r="E6935" i="6"/>
  <c r="E6936" i="6"/>
  <c r="E6937" i="6"/>
  <c r="E6938" i="6"/>
  <c r="E6939" i="6"/>
  <c r="E6940" i="6"/>
  <c r="E6941" i="6"/>
  <c r="E6942" i="6"/>
  <c r="E6943" i="6"/>
  <c r="E6944" i="6"/>
  <c r="E6945" i="6"/>
  <c r="E6946" i="6"/>
  <c r="E6947" i="6"/>
  <c r="E6948" i="6"/>
  <c r="E6949" i="6"/>
  <c r="E6950" i="6"/>
  <c r="E6951" i="6"/>
  <c r="E6952" i="6"/>
  <c r="E6953" i="6"/>
  <c r="E6954" i="6"/>
  <c r="E6955" i="6"/>
  <c r="E6956" i="6"/>
  <c r="E6957" i="6"/>
  <c r="E6958" i="6"/>
  <c r="E6959" i="6"/>
  <c r="E6960" i="6"/>
  <c r="E6961" i="6"/>
  <c r="E6962" i="6"/>
  <c r="E6963" i="6"/>
  <c r="E6964" i="6"/>
  <c r="E6965" i="6"/>
  <c r="E6966" i="6"/>
  <c r="E6967" i="6"/>
  <c r="E6968" i="6"/>
  <c r="E6969" i="6"/>
  <c r="E6970" i="6"/>
  <c r="E6971" i="6"/>
  <c r="E6972" i="6"/>
  <c r="E6973" i="6"/>
  <c r="E6974" i="6"/>
  <c r="E6975" i="6"/>
  <c r="E6976" i="6"/>
  <c r="E6977" i="6"/>
  <c r="E6978" i="6"/>
  <c r="E6979" i="6"/>
  <c r="E6980" i="6"/>
  <c r="E6981" i="6"/>
  <c r="E6982" i="6"/>
  <c r="E6983" i="6"/>
  <c r="E6984" i="6"/>
  <c r="E6985" i="6"/>
  <c r="E6986" i="6"/>
  <c r="E6987" i="6"/>
  <c r="E6988" i="6"/>
  <c r="E6989" i="6"/>
  <c r="E6990" i="6"/>
  <c r="E6991" i="6"/>
  <c r="E6992" i="6"/>
  <c r="E6993" i="6"/>
  <c r="E6994" i="6"/>
  <c r="E6995" i="6"/>
  <c r="E6996" i="6"/>
  <c r="E6997" i="6"/>
  <c r="E6998" i="6"/>
  <c r="E6999" i="6"/>
  <c r="E7000" i="6"/>
  <c r="E7001" i="6"/>
  <c r="E7002" i="6"/>
  <c r="E7003" i="6"/>
  <c r="E7004" i="6"/>
  <c r="E7005" i="6"/>
  <c r="E7006" i="6"/>
  <c r="E7007" i="6"/>
  <c r="E7008" i="6"/>
  <c r="E7009" i="6"/>
  <c r="E7010" i="6"/>
  <c r="E7011" i="6"/>
  <c r="E7012" i="6"/>
  <c r="E7013" i="6"/>
  <c r="E7014" i="6"/>
  <c r="E7015" i="6"/>
  <c r="E7016" i="6"/>
  <c r="E7017" i="6"/>
  <c r="E7018" i="6"/>
  <c r="E7019" i="6"/>
  <c r="E7020" i="6"/>
  <c r="E7021" i="6"/>
  <c r="E7022" i="6"/>
  <c r="E7023" i="6"/>
  <c r="E7024" i="6"/>
  <c r="E7025" i="6"/>
  <c r="E7026" i="6"/>
  <c r="E7027" i="6"/>
  <c r="E7028" i="6"/>
  <c r="E7029" i="6"/>
  <c r="E7030" i="6"/>
  <c r="E7031" i="6"/>
  <c r="E7032" i="6"/>
  <c r="E7033" i="6"/>
  <c r="E7034" i="6"/>
  <c r="E7035" i="6"/>
  <c r="E7036" i="6"/>
  <c r="E7037" i="6"/>
  <c r="E7038" i="6"/>
  <c r="E7039" i="6"/>
  <c r="E7040" i="6"/>
  <c r="E7041" i="6"/>
  <c r="E7042" i="6"/>
  <c r="E7043" i="6"/>
  <c r="E7044" i="6"/>
  <c r="E7045" i="6"/>
  <c r="E7046" i="6"/>
  <c r="E7047" i="6"/>
  <c r="E7048" i="6"/>
  <c r="E7049" i="6"/>
  <c r="E7050" i="6"/>
  <c r="E7051" i="6"/>
  <c r="E7052" i="6"/>
  <c r="E7053" i="6"/>
  <c r="E7054" i="6"/>
  <c r="E7055" i="6"/>
  <c r="E7056" i="6"/>
  <c r="E7057" i="6"/>
  <c r="E7058" i="6"/>
  <c r="E7059" i="6"/>
  <c r="E7060" i="6"/>
  <c r="E7061" i="6"/>
  <c r="E7062" i="6"/>
  <c r="E7063" i="6"/>
  <c r="E7064" i="6"/>
  <c r="E7065" i="6"/>
  <c r="E7066" i="6"/>
  <c r="E7067" i="6"/>
  <c r="E7068" i="6"/>
  <c r="E7069" i="6"/>
  <c r="E7070" i="6"/>
  <c r="E7071" i="6"/>
  <c r="E7072" i="6"/>
  <c r="E7073" i="6"/>
  <c r="E7074" i="6"/>
  <c r="E7075" i="6"/>
  <c r="E7076" i="6"/>
  <c r="E7077" i="6"/>
  <c r="E7078" i="6"/>
  <c r="E7079" i="6"/>
  <c r="E7080" i="6"/>
  <c r="E7081" i="6"/>
  <c r="E7082" i="6"/>
  <c r="E7083" i="6"/>
  <c r="E7084" i="6"/>
  <c r="E7085" i="6"/>
  <c r="E7086" i="6"/>
  <c r="E7087" i="6"/>
  <c r="E7088" i="6"/>
  <c r="E7089" i="6"/>
  <c r="E7090" i="6"/>
  <c r="E7091" i="6"/>
  <c r="E7092" i="6"/>
  <c r="E7093" i="6"/>
  <c r="E7094" i="6"/>
  <c r="E7095" i="6"/>
  <c r="E7096" i="6"/>
  <c r="E7097" i="6"/>
  <c r="E7098" i="6"/>
  <c r="E7099" i="6"/>
  <c r="E7100" i="6"/>
  <c r="E7101" i="6"/>
  <c r="E7102" i="6"/>
  <c r="E7103" i="6"/>
  <c r="E7104" i="6"/>
  <c r="E7105" i="6"/>
  <c r="E7106" i="6"/>
  <c r="E7107" i="6"/>
  <c r="E7108" i="6"/>
  <c r="E7109" i="6"/>
  <c r="E7110" i="6"/>
  <c r="E7111" i="6"/>
  <c r="E7112" i="6"/>
  <c r="E7113" i="6"/>
  <c r="E7114" i="6"/>
  <c r="E7115" i="6"/>
  <c r="E7116" i="6"/>
  <c r="E7117" i="6"/>
  <c r="E7118" i="6"/>
  <c r="E7119" i="6"/>
  <c r="E7120" i="6"/>
  <c r="E7121" i="6"/>
  <c r="E7122" i="6"/>
  <c r="E7123" i="6"/>
  <c r="E7124" i="6"/>
  <c r="E7125" i="6"/>
  <c r="E7126" i="6"/>
  <c r="E7127" i="6"/>
  <c r="E7128" i="6"/>
  <c r="E7129" i="6"/>
  <c r="E7130" i="6"/>
  <c r="E7131" i="6"/>
  <c r="E7132" i="6"/>
  <c r="E7133" i="6"/>
  <c r="E7134" i="6"/>
  <c r="E7135" i="6"/>
  <c r="E7136" i="6"/>
  <c r="E7137" i="6"/>
  <c r="E7138" i="6"/>
  <c r="E7139" i="6"/>
  <c r="E7140" i="6"/>
  <c r="E7141" i="6"/>
  <c r="E7142" i="6"/>
  <c r="E7143" i="6"/>
  <c r="E7144" i="6"/>
  <c r="E7145" i="6"/>
  <c r="E7146" i="6"/>
  <c r="E7147" i="6"/>
  <c r="E7148" i="6"/>
  <c r="E7149" i="6"/>
  <c r="E7150" i="6"/>
  <c r="E7151" i="6"/>
  <c r="E7152" i="6"/>
  <c r="E7153" i="6"/>
  <c r="E7154" i="6"/>
  <c r="E7155" i="6"/>
  <c r="E7156" i="6"/>
  <c r="E7157" i="6"/>
  <c r="E7158" i="6"/>
  <c r="E7159" i="6"/>
  <c r="E7160" i="6"/>
  <c r="E7161" i="6"/>
  <c r="E7162" i="6"/>
  <c r="E7163" i="6"/>
  <c r="E7164" i="6"/>
  <c r="E7165" i="6"/>
  <c r="E7166" i="6"/>
  <c r="E7167" i="6"/>
  <c r="E7168" i="6"/>
  <c r="E7169" i="6"/>
  <c r="E7170" i="6"/>
  <c r="E7171" i="6"/>
  <c r="E7172" i="6"/>
  <c r="E7173" i="6"/>
  <c r="E7174" i="6"/>
  <c r="E7175" i="6"/>
  <c r="E7176" i="6"/>
  <c r="E7177" i="6"/>
  <c r="E7178" i="6"/>
  <c r="E7179" i="6"/>
  <c r="E7180" i="6"/>
  <c r="E7181" i="6"/>
  <c r="E7182" i="6"/>
  <c r="E7183" i="6"/>
  <c r="E7184" i="6"/>
  <c r="E7185" i="6"/>
  <c r="E7186" i="6"/>
  <c r="E7187" i="6"/>
  <c r="E7188" i="6"/>
  <c r="E7189" i="6"/>
  <c r="E7190" i="6"/>
  <c r="E7191" i="6"/>
  <c r="E7192" i="6"/>
  <c r="E7193" i="6"/>
  <c r="E7194" i="6"/>
  <c r="E7195" i="6"/>
  <c r="E7196" i="6"/>
  <c r="E7197" i="6"/>
  <c r="E7198" i="6"/>
  <c r="E7199" i="6"/>
  <c r="E7200" i="6"/>
  <c r="E7201" i="6"/>
  <c r="E7202" i="6"/>
  <c r="E7203" i="6"/>
  <c r="E7204" i="6"/>
  <c r="E7205" i="6"/>
  <c r="E7206" i="6"/>
  <c r="E7207" i="6"/>
  <c r="E7208" i="6"/>
  <c r="E7209" i="6"/>
  <c r="E7210" i="6"/>
  <c r="E7211" i="6"/>
  <c r="E7212" i="6"/>
  <c r="E7213" i="6"/>
  <c r="E7214" i="6"/>
  <c r="E7215" i="6"/>
  <c r="E7216" i="6"/>
  <c r="E7217" i="6"/>
  <c r="E7218" i="6"/>
  <c r="E7219" i="6"/>
  <c r="E7220" i="6"/>
  <c r="E7221" i="6"/>
  <c r="E7222" i="6"/>
  <c r="E7223" i="6"/>
  <c r="E7224" i="6"/>
  <c r="E7225" i="6"/>
  <c r="E7226" i="6"/>
  <c r="E7227" i="6"/>
  <c r="E7228" i="6"/>
  <c r="E7229" i="6"/>
  <c r="E7230" i="6"/>
  <c r="E7231" i="6"/>
  <c r="E7232" i="6"/>
  <c r="E7233" i="6"/>
  <c r="E7234" i="6"/>
  <c r="E7235" i="6"/>
  <c r="E7236" i="6"/>
  <c r="E7237" i="6"/>
  <c r="E7238" i="6"/>
  <c r="E7239" i="6"/>
  <c r="E7240" i="6"/>
  <c r="E7241" i="6"/>
  <c r="E7242" i="6"/>
  <c r="E7243" i="6"/>
  <c r="E7244" i="6"/>
  <c r="E7245" i="6"/>
  <c r="E7246" i="6"/>
  <c r="E7247" i="6"/>
  <c r="E7248" i="6"/>
  <c r="E7249" i="6"/>
  <c r="E7250" i="6"/>
  <c r="E7251" i="6"/>
  <c r="E7252" i="6"/>
  <c r="E7253" i="6"/>
  <c r="E7254" i="6"/>
  <c r="E7255" i="6"/>
  <c r="E7256" i="6"/>
  <c r="E7257" i="6"/>
  <c r="E7258" i="6"/>
  <c r="E7259" i="6"/>
  <c r="E7260" i="6"/>
  <c r="E7261" i="6"/>
  <c r="E7262" i="6"/>
  <c r="E7263" i="6"/>
  <c r="E7264" i="6"/>
  <c r="E7265" i="6"/>
  <c r="E7266" i="6"/>
  <c r="E7267" i="6"/>
  <c r="E7268" i="6"/>
  <c r="E7269" i="6"/>
  <c r="E7270" i="6"/>
  <c r="E7271" i="6"/>
  <c r="E7272" i="6"/>
  <c r="E7273" i="6"/>
  <c r="E7274" i="6"/>
  <c r="E7275" i="6"/>
  <c r="E7276" i="6"/>
  <c r="E7277" i="6"/>
  <c r="E7278" i="6"/>
  <c r="E7279" i="6"/>
  <c r="E7280" i="6"/>
  <c r="E7281" i="6"/>
  <c r="E7282" i="6"/>
  <c r="E7283" i="6"/>
  <c r="E7284" i="6"/>
  <c r="E7285" i="6"/>
  <c r="E7286" i="6"/>
  <c r="E7287" i="6"/>
  <c r="E7288" i="6"/>
  <c r="E7289" i="6"/>
  <c r="E7290" i="6"/>
  <c r="E7291" i="6"/>
  <c r="E7292" i="6"/>
  <c r="E7293" i="6"/>
  <c r="E7294" i="6"/>
  <c r="E7295" i="6"/>
  <c r="E7296" i="6"/>
  <c r="E7297" i="6"/>
  <c r="E7298" i="6"/>
  <c r="E7299" i="6"/>
  <c r="E7300" i="6"/>
  <c r="E7301" i="6"/>
  <c r="E7302" i="6"/>
  <c r="E7303" i="6"/>
  <c r="E7304" i="6"/>
  <c r="E7305" i="6"/>
  <c r="E7306" i="6"/>
  <c r="E7307" i="6"/>
  <c r="E7308" i="6"/>
  <c r="E7309" i="6"/>
  <c r="E7310" i="6"/>
  <c r="E7311" i="6"/>
  <c r="E7312" i="6"/>
  <c r="E7313" i="6"/>
  <c r="E7314" i="6"/>
  <c r="E7315" i="6"/>
  <c r="E7316" i="6"/>
  <c r="E7317" i="6"/>
  <c r="E7318" i="6"/>
  <c r="E7319" i="6"/>
  <c r="E7320" i="6"/>
  <c r="E7321" i="6"/>
  <c r="E7322" i="6"/>
  <c r="E7323" i="6"/>
  <c r="E7324" i="6"/>
  <c r="E7325" i="6"/>
  <c r="E7326" i="6"/>
  <c r="E7327" i="6"/>
  <c r="E7328" i="6"/>
  <c r="E7329" i="6"/>
  <c r="E7330" i="6"/>
  <c r="E7331" i="6"/>
  <c r="E7332" i="6"/>
  <c r="E7333" i="6"/>
  <c r="E7334" i="6"/>
  <c r="E7335" i="6"/>
  <c r="E7336" i="6"/>
  <c r="E7337" i="6"/>
  <c r="E7338" i="6"/>
  <c r="E7339" i="6"/>
  <c r="E7340" i="6"/>
  <c r="E7341" i="6"/>
  <c r="E7342" i="6"/>
  <c r="E7343" i="6"/>
  <c r="E7344" i="6"/>
  <c r="E7345" i="6"/>
  <c r="E7346" i="6"/>
  <c r="E7347" i="6"/>
  <c r="E7348" i="6"/>
  <c r="E7349" i="6"/>
  <c r="E7350" i="6"/>
  <c r="E7351" i="6"/>
  <c r="E7352" i="6"/>
  <c r="E7353" i="6"/>
  <c r="E7354" i="6"/>
  <c r="E7355" i="6"/>
  <c r="E7356" i="6"/>
  <c r="E7357" i="6"/>
  <c r="E7358" i="6"/>
  <c r="E7359" i="6"/>
  <c r="E7360" i="6"/>
  <c r="E7361" i="6"/>
  <c r="E7362" i="6"/>
  <c r="E7363" i="6"/>
  <c r="E7364" i="6"/>
  <c r="E7365" i="6"/>
  <c r="E7366" i="6"/>
  <c r="E7367" i="6"/>
  <c r="E7368" i="6"/>
  <c r="E7369" i="6"/>
  <c r="E7370" i="6"/>
  <c r="E7371" i="6"/>
  <c r="E7372" i="6"/>
  <c r="E7373" i="6"/>
  <c r="E7374" i="6"/>
  <c r="E7375" i="6"/>
  <c r="E7376" i="6"/>
  <c r="E7377" i="6"/>
  <c r="E7378" i="6"/>
  <c r="E7379" i="6"/>
  <c r="E7380" i="6"/>
  <c r="E7381" i="6"/>
  <c r="E7382" i="6"/>
  <c r="E7383" i="6"/>
  <c r="E7384" i="6"/>
  <c r="E7385" i="6"/>
  <c r="E7386" i="6"/>
  <c r="E7387" i="6"/>
  <c r="E7388" i="6"/>
  <c r="E7389" i="6"/>
  <c r="E7390" i="6"/>
  <c r="E7391" i="6"/>
  <c r="E7392" i="6"/>
  <c r="E7393" i="6"/>
  <c r="E7394" i="6"/>
  <c r="E7395" i="6"/>
  <c r="E7396" i="6"/>
  <c r="E7397" i="6"/>
  <c r="E7398" i="6"/>
  <c r="E7399" i="6"/>
  <c r="E7400" i="6"/>
  <c r="E7401" i="6"/>
  <c r="E7402" i="6"/>
  <c r="E7403" i="6"/>
  <c r="E7404" i="6"/>
  <c r="E7405" i="6"/>
  <c r="E7406" i="6"/>
  <c r="E7407" i="6"/>
  <c r="E7408" i="6"/>
  <c r="E7409" i="6"/>
  <c r="E7410" i="6"/>
  <c r="E7411" i="6"/>
  <c r="E7412" i="6"/>
  <c r="E7413" i="6"/>
  <c r="E7414" i="6"/>
  <c r="E7415" i="6"/>
  <c r="E7416" i="6"/>
  <c r="E7417" i="6"/>
  <c r="E7418" i="6"/>
  <c r="E7419" i="6"/>
  <c r="E7420" i="6"/>
  <c r="E7421" i="6"/>
  <c r="E7422" i="6"/>
  <c r="E7423" i="6"/>
  <c r="E7424" i="6"/>
  <c r="E7425" i="6"/>
  <c r="E7426" i="6"/>
  <c r="E7427" i="6"/>
  <c r="E7428" i="6"/>
  <c r="E7429" i="6"/>
  <c r="E7430" i="6"/>
  <c r="E7431" i="6"/>
  <c r="E7432" i="6"/>
  <c r="E7433" i="6"/>
  <c r="E7434" i="6"/>
  <c r="E7435" i="6"/>
  <c r="E7436" i="6"/>
  <c r="E7437" i="6"/>
  <c r="E7438" i="6"/>
  <c r="E7439" i="6"/>
  <c r="E7440" i="6"/>
  <c r="E7441" i="6"/>
  <c r="E7442" i="6"/>
  <c r="E7443" i="6"/>
  <c r="E7444" i="6"/>
  <c r="E7445" i="6"/>
  <c r="E7446" i="6"/>
  <c r="E7447" i="6"/>
  <c r="E7448" i="6"/>
  <c r="E7449" i="6"/>
  <c r="E7450" i="6"/>
  <c r="E7451" i="6"/>
  <c r="E7452" i="6"/>
  <c r="E7453" i="6"/>
  <c r="E7454" i="6"/>
  <c r="E7455" i="6"/>
  <c r="E7456" i="6"/>
  <c r="E7457" i="6"/>
  <c r="E7458" i="6"/>
  <c r="E7459" i="6"/>
  <c r="E7460" i="6"/>
  <c r="E7461" i="6"/>
  <c r="E7462" i="6"/>
  <c r="E7463" i="6"/>
  <c r="E7464" i="6"/>
  <c r="E7465" i="6"/>
  <c r="E7466" i="6"/>
  <c r="E7467" i="6"/>
  <c r="E7468" i="6"/>
  <c r="E7469" i="6"/>
  <c r="E7470" i="6"/>
  <c r="E7471" i="6"/>
  <c r="E7472" i="6"/>
  <c r="E7473" i="6"/>
  <c r="E7474" i="6"/>
  <c r="E7475" i="6"/>
  <c r="E7476" i="6"/>
  <c r="E7477" i="6"/>
  <c r="E7478" i="6"/>
  <c r="E7479" i="6"/>
  <c r="E7480" i="6"/>
  <c r="E7481" i="6"/>
  <c r="E7482" i="6"/>
  <c r="E7483" i="6"/>
  <c r="E7484" i="6"/>
  <c r="E7485" i="6"/>
  <c r="E7486" i="6"/>
  <c r="E7487" i="6"/>
  <c r="E7488" i="6"/>
  <c r="E7489" i="6"/>
  <c r="E7490" i="6"/>
  <c r="E7491" i="6"/>
  <c r="E7492" i="6"/>
  <c r="E7493" i="6"/>
  <c r="E7494" i="6"/>
  <c r="E7495" i="6"/>
  <c r="E7496" i="6"/>
  <c r="E7497" i="6"/>
  <c r="E7498" i="6"/>
  <c r="E7499" i="6"/>
  <c r="E7500" i="6"/>
  <c r="E7501" i="6"/>
  <c r="E7502" i="6"/>
  <c r="E7503" i="6"/>
  <c r="E7504" i="6"/>
  <c r="E7505" i="6"/>
  <c r="E7506" i="6"/>
  <c r="E7507" i="6"/>
  <c r="E7508" i="6"/>
  <c r="E7509" i="6"/>
  <c r="E7510" i="6"/>
  <c r="E7511" i="6"/>
  <c r="E7512" i="6"/>
  <c r="E7513" i="6"/>
  <c r="E7514" i="6"/>
  <c r="E7515" i="6"/>
  <c r="E7516" i="6"/>
  <c r="E7517" i="6"/>
  <c r="E7518" i="6"/>
  <c r="E7519" i="6"/>
  <c r="E7520" i="6"/>
  <c r="E7521" i="6"/>
  <c r="E7522" i="6"/>
  <c r="E7523" i="6"/>
  <c r="E7524" i="6"/>
  <c r="E7525" i="6"/>
  <c r="E7526" i="6"/>
  <c r="E7527" i="6"/>
  <c r="E7528" i="6"/>
  <c r="E7529" i="6"/>
  <c r="E7530" i="6"/>
  <c r="E7531" i="6"/>
  <c r="E7532" i="6"/>
  <c r="E7533" i="6"/>
  <c r="E7534" i="6"/>
  <c r="E7535" i="6"/>
  <c r="E7536" i="6"/>
  <c r="E7537" i="6"/>
  <c r="E7538" i="6"/>
  <c r="E7539" i="6"/>
  <c r="E7540" i="6"/>
  <c r="E7541" i="6"/>
  <c r="E7542" i="6"/>
  <c r="E7543" i="6"/>
  <c r="E7544" i="6"/>
  <c r="E7545" i="6"/>
  <c r="E7546" i="6"/>
  <c r="E7547" i="6"/>
  <c r="E7548" i="6"/>
  <c r="E7549" i="6"/>
  <c r="E7550" i="6"/>
  <c r="E7551" i="6"/>
  <c r="E7552" i="6"/>
  <c r="E7553" i="6"/>
  <c r="E7554" i="6"/>
  <c r="E7555" i="6"/>
  <c r="E7556" i="6"/>
  <c r="E7557" i="6"/>
  <c r="E7558" i="6"/>
  <c r="E7559" i="6"/>
  <c r="E7560" i="6"/>
  <c r="E7561" i="6"/>
  <c r="E7562" i="6"/>
  <c r="E7563" i="6"/>
  <c r="E7564" i="6"/>
  <c r="E7565" i="6"/>
  <c r="E7566" i="6"/>
  <c r="E7567" i="6"/>
  <c r="E7568" i="6"/>
  <c r="E7569" i="6"/>
  <c r="E7570" i="6"/>
  <c r="E7571" i="6"/>
  <c r="E7572" i="6"/>
  <c r="E7573" i="6"/>
  <c r="E7574" i="6"/>
  <c r="E7575" i="6"/>
  <c r="E7576" i="6"/>
  <c r="E7577" i="6"/>
  <c r="E7578" i="6"/>
  <c r="E7579" i="6"/>
  <c r="E7580" i="6"/>
  <c r="E7581" i="6"/>
  <c r="E7582" i="6"/>
  <c r="E7583" i="6"/>
  <c r="E7584" i="6"/>
  <c r="E7585" i="6"/>
  <c r="E7586" i="6"/>
  <c r="E7587" i="6"/>
  <c r="E7588" i="6"/>
  <c r="E7589" i="6"/>
  <c r="E7590" i="6"/>
  <c r="E7591" i="6"/>
  <c r="E7592" i="6"/>
  <c r="E7593" i="6"/>
  <c r="E7594" i="6"/>
  <c r="E7595" i="6"/>
  <c r="E7596" i="6"/>
  <c r="E7597" i="6"/>
  <c r="E7598" i="6"/>
  <c r="E7599" i="6"/>
  <c r="E7600" i="6"/>
  <c r="E7601" i="6"/>
  <c r="E7602" i="6"/>
  <c r="E7603" i="6"/>
  <c r="E7604" i="6"/>
  <c r="E7605" i="6"/>
  <c r="E7606" i="6"/>
  <c r="E7607" i="6"/>
  <c r="E7608" i="6"/>
  <c r="E7609" i="6"/>
  <c r="E7610" i="6"/>
  <c r="E7611" i="6"/>
  <c r="E7612" i="6"/>
  <c r="E7613" i="6"/>
  <c r="E7614" i="6"/>
  <c r="E7615" i="6"/>
  <c r="E7616" i="6"/>
  <c r="E7617" i="6"/>
  <c r="E7618" i="6"/>
  <c r="E7619" i="6"/>
  <c r="E7620" i="6"/>
  <c r="E7621" i="6"/>
  <c r="E7622" i="6"/>
  <c r="E7623" i="6"/>
  <c r="E7624" i="6"/>
  <c r="E7625" i="6"/>
  <c r="E7626" i="6"/>
  <c r="E7627" i="6"/>
  <c r="E7628" i="6"/>
  <c r="E7629" i="6"/>
  <c r="E7630" i="6"/>
  <c r="E7631" i="6"/>
  <c r="E7632" i="6"/>
  <c r="E7633" i="6"/>
  <c r="E7634" i="6"/>
  <c r="E7635" i="6"/>
  <c r="E7636" i="6"/>
  <c r="E7637" i="6"/>
  <c r="E7638" i="6"/>
  <c r="E7639" i="6"/>
  <c r="E7640" i="6"/>
  <c r="E7641" i="6"/>
  <c r="E7642" i="6"/>
  <c r="E7643" i="6"/>
  <c r="E7644" i="6"/>
  <c r="E7645" i="6"/>
  <c r="E7646" i="6"/>
  <c r="E7647" i="6"/>
  <c r="E7648" i="6"/>
  <c r="E7649" i="6"/>
  <c r="E7650" i="6"/>
  <c r="E7651" i="6"/>
  <c r="E7652" i="6"/>
  <c r="E7653" i="6"/>
  <c r="E7654" i="6"/>
  <c r="E7655" i="6"/>
  <c r="E7656" i="6"/>
  <c r="E7657" i="6"/>
  <c r="E7658" i="6"/>
  <c r="E7659" i="6"/>
  <c r="E7660" i="6"/>
  <c r="E7661" i="6"/>
  <c r="E7662" i="6"/>
  <c r="E7663" i="6"/>
  <c r="E7664" i="6"/>
  <c r="E7665" i="6"/>
  <c r="E7666" i="6"/>
  <c r="E7667" i="6"/>
  <c r="E7668" i="6"/>
  <c r="E7669" i="6"/>
  <c r="E7670" i="6"/>
  <c r="E7671" i="6"/>
  <c r="E7672" i="6"/>
  <c r="E7673" i="6"/>
  <c r="E7674" i="6"/>
  <c r="E7675" i="6"/>
  <c r="E7676" i="6"/>
  <c r="E7677" i="6"/>
  <c r="E7678" i="6"/>
  <c r="E7679" i="6"/>
  <c r="E7680" i="6"/>
  <c r="E7681" i="6"/>
  <c r="E7682" i="6"/>
  <c r="E7683" i="6"/>
  <c r="E7684" i="6"/>
  <c r="E7685" i="6"/>
  <c r="E7686" i="6"/>
  <c r="E7687" i="6"/>
  <c r="E7688" i="6"/>
  <c r="E7689" i="6"/>
  <c r="E7690" i="6"/>
  <c r="E7691" i="6"/>
  <c r="E7692" i="6"/>
  <c r="E7693" i="6"/>
  <c r="E7694" i="6"/>
  <c r="E7695" i="6"/>
  <c r="E7696" i="6"/>
  <c r="E7697" i="6"/>
  <c r="E7698" i="6"/>
  <c r="E7699" i="6"/>
  <c r="E7700" i="6"/>
  <c r="E7701" i="6"/>
  <c r="E7702" i="6"/>
  <c r="E7703" i="6"/>
  <c r="E7704" i="6"/>
  <c r="E7705" i="6"/>
  <c r="E7706" i="6"/>
  <c r="E7707" i="6"/>
  <c r="E7708" i="6"/>
  <c r="E7709" i="6"/>
  <c r="E7710" i="6"/>
  <c r="E7711" i="6"/>
  <c r="E7712" i="6"/>
  <c r="E7713" i="6"/>
  <c r="E7714" i="6"/>
  <c r="E7715" i="6"/>
  <c r="E7716" i="6"/>
  <c r="E7717" i="6"/>
  <c r="E7718" i="6"/>
  <c r="E7719" i="6"/>
  <c r="E7720" i="6"/>
  <c r="E7721" i="6"/>
  <c r="E7722" i="6"/>
  <c r="E7723" i="6"/>
  <c r="E7724" i="6"/>
  <c r="E7725" i="6"/>
  <c r="E7726" i="6"/>
  <c r="E7727" i="6"/>
  <c r="E7728" i="6"/>
  <c r="E7729" i="6"/>
  <c r="E7730" i="6"/>
  <c r="E7731" i="6"/>
  <c r="E7732" i="6"/>
  <c r="E7733" i="6"/>
  <c r="E7734" i="6"/>
  <c r="E7735" i="6"/>
  <c r="E7736" i="6"/>
  <c r="E7737" i="6"/>
  <c r="E7738" i="6"/>
  <c r="E7739" i="6"/>
  <c r="E7740" i="6"/>
  <c r="E7741" i="6"/>
  <c r="E7742" i="6"/>
  <c r="E7743" i="6"/>
  <c r="E7744" i="6"/>
  <c r="E7745" i="6"/>
  <c r="E7746" i="6"/>
  <c r="E7747" i="6"/>
  <c r="E7748" i="6"/>
  <c r="E7749" i="6"/>
  <c r="E7750" i="6"/>
  <c r="E7751" i="6"/>
  <c r="E7752" i="6"/>
  <c r="E7753" i="6"/>
  <c r="E7754" i="6"/>
  <c r="E7755" i="6"/>
  <c r="E7756" i="6"/>
  <c r="E7757" i="6"/>
  <c r="E7758" i="6"/>
  <c r="E7759" i="6"/>
  <c r="E7760" i="6"/>
  <c r="E7761" i="6"/>
  <c r="E7762" i="6"/>
  <c r="E7763" i="6"/>
  <c r="E7764" i="6"/>
  <c r="E7765" i="6"/>
  <c r="E7766" i="6"/>
  <c r="E7767" i="6"/>
  <c r="E7768" i="6"/>
  <c r="E7769" i="6"/>
  <c r="E7770" i="6"/>
  <c r="E7771" i="6"/>
  <c r="E7772" i="6"/>
  <c r="E7773" i="6"/>
  <c r="E7774" i="6"/>
  <c r="E7775" i="6"/>
  <c r="E7776" i="6"/>
  <c r="E7777" i="6"/>
  <c r="E7778" i="6"/>
  <c r="E7779" i="6"/>
  <c r="E7780" i="6"/>
  <c r="E7781" i="6"/>
  <c r="E7782" i="6"/>
  <c r="E7783" i="6"/>
  <c r="E7784" i="6"/>
  <c r="E7785" i="6"/>
  <c r="E7786" i="6"/>
  <c r="E7787" i="6"/>
  <c r="E7788" i="6"/>
  <c r="E7789" i="6"/>
  <c r="E7790" i="6"/>
  <c r="E7791" i="6"/>
  <c r="E7792" i="6"/>
  <c r="E7793" i="6"/>
  <c r="E7794" i="6"/>
  <c r="E7795" i="6"/>
  <c r="E7796" i="6"/>
  <c r="E7797" i="6"/>
  <c r="E7798" i="6"/>
  <c r="E7799" i="6"/>
  <c r="E7800" i="6"/>
  <c r="E7801" i="6"/>
  <c r="E7802" i="6"/>
  <c r="E7803" i="6"/>
  <c r="E7804" i="6"/>
  <c r="E7805" i="6"/>
  <c r="E7806" i="6"/>
  <c r="E7807" i="6"/>
  <c r="E7808" i="6"/>
  <c r="E7809" i="6"/>
  <c r="E7810" i="6"/>
  <c r="E7811" i="6"/>
  <c r="E7812" i="6"/>
  <c r="E7813" i="6"/>
  <c r="E7814" i="6"/>
  <c r="E7815" i="6"/>
  <c r="E7816" i="6"/>
  <c r="E7817" i="6"/>
  <c r="E7818" i="6"/>
  <c r="E7819" i="6"/>
  <c r="E7820" i="6"/>
  <c r="E7821" i="6"/>
  <c r="E7822" i="6"/>
  <c r="E7823" i="6"/>
  <c r="E7824" i="6"/>
  <c r="E7825" i="6"/>
  <c r="E7826" i="6"/>
  <c r="E7827" i="6"/>
  <c r="E7828" i="6"/>
  <c r="E7829" i="6"/>
  <c r="E7830" i="6"/>
  <c r="E7831" i="6"/>
  <c r="E7832" i="6"/>
  <c r="E7833" i="6"/>
  <c r="E7834" i="6"/>
  <c r="E7835" i="6"/>
  <c r="E7836" i="6"/>
  <c r="E7837" i="6"/>
  <c r="E7838" i="6"/>
  <c r="E7839" i="6"/>
  <c r="E7840" i="6"/>
  <c r="E7841" i="6"/>
  <c r="E7842" i="6"/>
  <c r="E7843" i="6"/>
  <c r="E7844" i="6"/>
  <c r="E7845" i="6"/>
  <c r="E7846" i="6"/>
  <c r="E7847" i="6"/>
  <c r="E7848" i="6"/>
  <c r="E7849" i="6"/>
  <c r="E7850" i="6"/>
  <c r="E7851" i="6"/>
  <c r="E7852" i="6"/>
  <c r="E7853" i="6"/>
  <c r="E7854" i="6"/>
  <c r="E7855" i="6"/>
  <c r="E7856" i="6"/>
  <c r="E7857" i="6"/>
  <c r="E7858" i="6"/>
  <c r="E7859" i="6"/>
  <c r="E7860" i="6"/>
  <c r="E7861" i="6"/>
  <c r="E7862" i="6"/>
  <c r="E7863" i="6"/>
  <c r="E7864" i="6"/>
  <c r="E7865" i="6"/>
  <c r="E7866" i="6"/>
  <c r="E7867" i="6"/>
  <c r="E7868" i="6"/>
  <c r="E7869" i="6"/>
  <c r="E7870" i="6"/>
  <c r="E7871" i="6"/>
  <c r="E7872" i="6"/>
  <c r="E7873" i="6"/>
  <c r="E7874" i="6"/>
  <c r="E7875" i="6"/>
  <c r="E7876" i="6"/>
  <c r="E7877" i="6"/>
  <c r="E7878" i="6"/>
  <c r="E7879" i="6"/>
  <c r="E7880" i="6"/>
  <c r="E7881" i="6"/>
  <c r="E7882" i="6"/>
  <c r="E7883" i="6"/>
  <c r="E7884" i="6"/>
  <c r="E7885" i="6"/>
  <c r="E7886" i="6"/>
  <c r="E7887" i="6"/>
  <c r="E7888" i="6"/>
  <c r="E7889" i="6"/>
  <c r="E7890" i="6"/>
  <c r="E7891" i="6"/>
  <c r="E7892" i="6"/>
  <c r="E7893" i="6"/>
  <c r="E7894" i="6"/>
  <c r="E7895" i="6"/>
  <c r="E7896" i="6"/>
  <c r="E7897" i="6"/>
  <c r="E7898" i="6"/>
  <c r="E7899" i="6"/>
  <c r="E7900" i="6"/>
  <c r="E7901" i="6"/>
  <c r="E7902" i="6"/>
  <c r="E7903" i="6"/>
  <c r="E7904" i="6"/>
  <c r="E7905" i="6"/>
  <c r="E7906" i="6"/>
  <c r="E7907" i="6"/>
  <c r="E7908" i="6"/>
  <c r="E7909" i="6"/>
  <c r="E7910" i="6"/>
  <c r="E7911" i="6"/>
  <c r="E7912" i="6"/>
  <c r="E7913" i="6"/>
  <c r="E7914" i="6"/>
  <c r="E7915" i="6"/>
  <c r="E7916" i="6"/>
  <c r="E7917" i="6"/>
  <c r="E7918" i="6"/>
  <c r="E7919" i="6"/>
  <c r="E7920" i="6"/>
  <c r="E7921" i="6"/>
  <c r="E7922" i="6"/>
  <c r="E7923" i="6"/>
  <c r="E7924" i="6"/>
  <c r="E7925" i="6"/>
  <c r="E7926" i="6"/>
  <c r="E7927" i="6"/>
  <c r="E7928" i="6"/>
  <c r="E7929" i="6"/>
  <c r="E7930" i="6"/>
  <c r="E7931" i="6"/>
  <c r="E7932" i="6"/>
  <c r="E7933" i="6"/>
  <c r="E7934" i="6"/>
  <c r="E7935" i="6"/>
  <c r="E7936" i="6"/>
  <c r="E7937" i="6"/>
  <c r="E7938" i="6"/>
  <c r="E7939" i="6"/>
  <c r="E7940" i="6"/>
  <c r="E7941" i="6"/>
  <c r="E7942" i="6"/>
  <c r="E7943" i="6"/>
  <c r="E7944" i="6"/>
  <c r="E7945" i="6"/>
  <c r="E7946" i="6"/>
  <c r="E7947" i="6"/>
  <c r="E7948" i="6"/>
  <c r="E7949" i="6"/>
  <c r="E7950" i="6"/>
  <c r="E7951" i="6"/>
  <c r="E7952" i="6"/>
  <c r="E7953" i="6"/>
  <c r="E7954" i="6"/>
  <c r="E7955" i="6"/>
  <c r="E7956" i="6"/>
  <c r="E7957" i="6"/>
  <c r="E7958" i="6"/>
  <c r="E7959" i="6"/>
  <c r="E7960" i="6"/>
  <c r="E7961" i="6"/>
  <c r="E7962" i="6"/>
  <c r="E7963" i="6"/>
  <c r="E7964" i="6"/>
  <c r="E7965" i="6"/>
  <c r="E7966" i="6"/>
  <c r="E7967" i="6"/>
  <c r="E7968" i="6"/>
  <c r="E7969" i="6"/>
  <c r="E7970" i="6"/>
  <c r="E7971" i="6"/>
  <c r="E7972" i="6"/>
  <c r="E7973" i="6"/>
  <c r="E7974" i="6"/>
  <c r="E7975" i="6"/>
  <c r="E7976" i="6"/>
  <c r="E7977" i="6"/>
  <c r="E7978" i="6"/>
  <c r="E7979" i="6"/>
  <c r="E7980" i="6"/>
  <c r="E7981" i="6"/>
  <c r="E7982" i="6"/>
  <c r="E7983" i="6"/>
  <c r="E7984" i="6"/>
  <c r="E7985" i="6"/>
  <c r="E7986" i="6"/>
  <c r="E7987" i="6"/>
  <c r="E7988" i="6"/>
  <c r="E7989" i="6"/>
  <c r="E7990" i="6"/>
  <c r="E7991" i="6"/>
  <c r="E7992" i="6"/>
  <c r="E7993" i="6"/>
  <c r="E7994" i="6"/>
  <c r="E7995" i="6"/>
  <c r="E7996" i="6"/>
  <c r="E7997" i="6"/>
  <c r="E7998" i="6"/>
  <c r="E7999" i="6"/>
  <c r="E8000" i="6"/>
  <c r="E8001" i="6"/>
  <c r="E8002" i="6"/>
  <c r="E8003" i="6"/>
  <c r="E8004" i="6"/>
  <c r="E8005" i="6"/>
  <c r="E8006" i="6"/>
  <c r="E8007" i="6"/>
  <c r="E8008" i="6"/>
  <c r="E8009" i="6"/>
  <c r="E8010" i="6"/>
  <c r="E8011" i="6"/>
  <c r="E8012" i="6"/>
  <c r="E8013" i="6"/>
  <c r="E8014" i="6"/>
  <c r="E8015" i="6"/>
  <c r="E8016" i="6"/>
  <c r="E8017" i="6"/>
  <c r="E8018" i="6"/>
  <c r="E8019" i="6"/>
  <c r="E8020" i="6"/>
  <c r="E8021" i="6"/>
  <c r="E8022" i="6"/>
  <c r="E8023" i="6"/>
  <c r="E8024" i="6"/>
  <c r="E8025" i="6"/>
  <c r="E8026" i="6"/>
  <c r="E8027" i="6"/>
  <c r="E8028" i="6"/>
  <c r="E8029" i="6"/>
  <c r="E8030" i="6"/>
  <c r="E8031" i="6"/>
  <c r="E8032" i="6"/>
  <c r="E8033" i="6"/>
  <c r="E8034" i="6"/>
  <c r="E8035" i="6"/>
  <c r="E8036" i="6"/>
  <c r="E8037" i="6"/>
  <c r="E8038" i="6"/>
  <c r="E8039" i="6"/>
  <c r="E8040" i="6"/>
  <c r="E8041" i="6"/>
  <c r="E8042" i="6"/>
  <c r="E8043" i="6"/>
  <c r="E8044" i="6"/>
  <c r="E8045" i="6"/>
  <c r="E8046" i="6"/>
  <c r="E8047" i="6"/>
  <c r="E8048" i="6"/>
  <c r="E8049" i="6"/>
  <c r="E8050" i="6"/>
  <c r="E8051" i="6"/>
  <c r="E8052" i="6"/>
  <c r="E8053" i="6"/>
  <c r="E8054" i="6"/>
  <c r="E8055" i="6"/>
  <c r="E8056" i="6"/>
  <c r="E8057" i="6"/>
  <c r="E8058" i="6"/>
  <c r="E8059" i="6"/>
  <c r="E8060" i="6"/>
  <c r="E8061" i="6"/>
  <c r="E8062" i="6"/>
  <c r="E8063" i="6"/>
  <c r="E8064" i="6"/>
  <c r="E8065" i="6"/>
  <c r="E8066" i="6"/>
  <c r="E8067" i="6"/>
  <c r="E8068" i="6"/>
  <c r="E8069" i="6"/>
  <c r="E8070" i="6"/>
  <c r="E8071" i="6"/>
  <c r="E8072" i="6"/>
  <c r="E8073" i="6"/>
  <c r="E8074" i="6"/>
  <c r="E8075" i="6"/>
  <c r="E8076" i="6"/>
  <c r="E8077" i="6"/>
  <c r="E8078" i="6"/>
  <c r="E8079" i="6"/>
  <c r="E8080" i="6"/>
  <c r="E8081" i="6"/>
  <c r="E8082" i="6"/>
  <c r="E8083" i="6"/>
  <c r="E8084" i="6"/>
  <c r="E8085" i="6"/>
  <c r="E8086" i="6"/>
  <c r="E8087" i="6"/>
  <c r="E8088" i="6"/>
  <c r="E8089" i="6"/>
  <c r="E8090" i="6"/>
  <c r="E8091" i="6"/>
  <c r="E8092" i="6"/>
  <c r="E8093" i="6"/>
  <c r="E8094" i="6"/>
  <c r="E8095" i="6"/>
  <c r="E8096" i="6"/>
  <c r="E8097" i="6"/>
  <c r="E8098" i="6"/>
  <c r="E8099" i="6"/>
  <c r="E8100" i="6"/>
  <c r="E8101" i="6"/>
  <c r="E8102" i="6"/>
  <c r="E8103" i="6"/>
  <c r="E8104" i="6"/>
  <c r="E8105" i="6"/>
  <c r="E8106" i="6"/>
  <c r="E8107" i="6"/>
  <c r="E8108" i="6"/>
  <c r="E8109" i="6"/>
  <c r="E8110" i="6"/>
  <c r="E8111" i="6"/>
  <c r="E8112" i="6"/>
  <c r="E8113" i="6"/>
  <c r="E8114" i="6"/>
  <c r="E8115" i="6"/>
  <c r="E8116" i="6"/>
  <c r="E8117" i="6"/>
  <c r="E8118" i="6"/>
  <c r="E8119" i="6"/>
  <c r="E8120" i="6"/>
  <c r="E8121" i="6"/>
  <c r="E8122" i="6"/>
  <c r="E8123" i="6"/>
  <c r="E8124" i="6"/>
  <c r="E8125" i="6"/>
  <c r="E8126" i="6"/>
  <c r="E8127" i="6"/>
  <c r="E8128" i="6"/>
  <c r="E8129" i="6"/>
  <c r="E8130" i="6"/>
  <c r="E8131" i="6"/>
  <c r="E8132" i="6"/>
  <c r="E8133" i="6"/>
  <c r="E8134" i="6"/>
  <c r="E8135" i="6"/>
  <c r="E8136" i="6"/>
  <c r="E8137" i="6"/>
  <c r="E8138" i="6"/>
  <c r="E8139" i="6"/>
  <c r="E8140" i="6"/>
  <c r="E8141" i="6"/>
  <c r="E8142" i="6"/>
  <c r="E8143" i="6"/>
  <c r="E8144" i="6"/>
  <c r="E8145" i="6"/>
  <c r="E8146" i="6"/>
  <c r="E8147" i="6"/>
  <c r="E8148" i="6"/>
  <c r="E8149" i="6"/>
  <c r="E8150" i="6"/>
  <c r="E8151" i="6"/>
  <c r="E8152" i="6"/>
  <c r="E8153" i="6"/>
  <c r="E8154" i="6"/>
  <c r="E8155" i="6"/>
  <c r="E8156" i="6"/>
  <c r="E8157" i="6"/>
  <c r="E8158" i="6"/>
  <c r="E8159" i="6"/>
  <c r="E8160" i="6"/>
  <c r="E8161" i="6"/>
  <c r="E8162" i="6"/>
  <c r="E8163" i="6"/>
  <c r="E8164" i="6"/>
  <c r="E8165" i="6"/>
  <c r="E8166" i="6"/>
  <c r="E8167" i="6"/>
  <c r="E8168" i="6"/>
  <c r="E8169" i="6"/>
  <c r="E8170" i="6"/>
  <c r="E8171" i="6"/>
  <c r="E8172" i="6"/>
  <c r="E8173" i="6"/>
  <c r="E8174" i="6"/>
  <c r="E8175" i="6"/>
  <c r="E8176" i="6"/>
  <c r="E8177" i="6"/>
  <c r="E8178" i="6"/>
  <c r="E8179" i="6"/>
  <c r="E8180" i="6"/>
  <c r="E8181" i="6"/>
  <c r="E8182" i="6"/>
  <c r="E8183" i="6"/>
  <c r="E8184" i="6"/>
  <c r="E8185" i="6"/>
  <c r="E8186" i="6"/>
  <c r="E8187" i="6"/>
  <c r="E8188" i="6"/>
  <c r="E8189" i="6"/>
  <c r="E8190" i="6"/>
  <c r="E8191" i="6"/>
  <c r="E8192" i="6"/>
  <c r="E8193" i="6"/>
  <c r="E8194" i="6"/>
  <c r="E8195" i="6"/>
  <c r="E8196" i="6"/>
  <c r="E8197" i="6"/>
  <c r="E8198" i="6"/>
  <c r="E8199" i="6"/>
  <c r="E8200" i="6"/>
  <c r="E8201" i="6"/>
  <c r="E8202" i="6"/>
  <c r="E8203" i="6"/>
  <c r="E8204" i="6"/>
  <c r="E8205" i="6"/>
  <c r="E8206" i="6"/>
  <c r="E8207" i="6"/>
  <c r="E8208" i="6"/>
  <c r="E8209" i="6"/>
  <c r="E8210" i="6"/>
  <c r="E8211" i="6"/>
  <c r="E8212" i="6"/>
  <c r="E8213" i="6"/>
  <c r="E8214" i="6"/>
  <c r="E8215" i="6"/>
  <c r="E8216" i="6"/>
  <c r="E8217" i="6"/>
  <c r="E8218" i="6"/>
  <c r="E8219" i="6"/>
  <c r="E8220" i="6"/>
  <c r="E8221" i="6"/>
  <c r="E8222" i="6"/>
  <c r="E8223" i="6"/>
  <c r="E8224" i="6"/>
  <c r="E8225" i="6"/>
  <c r="E8226" i="6"/>
  <c r="E8227" i="6"/>
  <c r="E8228" i="6"/>
  <c r="E8229" i="6"/>
  <c r="E8230" i="6"/>
  <c r="E8231" i="6"/>
  <c r="E8232" i="6"/>
  <c r="E8233" i="6"/>
  <c r="E8234" i="6"/>
  <c r="E8235" i="6"/>
  <c r="E8236" i="6"/>
  <c r="E8237" i="6"/>
  <c r="E8238" i="6"/>
  <c r="E8239" i="6"/>
  <c r="E8240" i="6"/>
  <c r="E8241" i="6"/>
  <c r="E8242" i="6"/>
  <c r="E8243" i="6"/>
  <c r="E8244" i="6"/>
  <c r="E8245" i="6"/>
  <c r="E8246" i="6"/>
  <c r="E8247" i="6"/>
  <c r="E8248" i="6"/>
  <c r="E8249" i="6"/>
  <c r="E8250" i="6"/>
  <c r="E8251" i="6"/>
  <c r="E8252" i="6"/>
  <c r="E8253" i="6"/>
  <c r="E8254" i="6"/>
  <c r="E8255" i="6"/>
  <c r="E8256" i="6"/>
  <c r="E8257" i="6"/>
  <c r="E8258" i="6"/>
  <c r="E8259" i="6"/>
  <c r="E8260" i="6"/>
  <c r="E8261" i="6"/>
  <c r="E8262" i="6"/>
  <c r="E8263" i="6"/>
  <c r="E8264" i="6"/>
  <c r="E8265" i="6"/>
  <c r="E8266" i="6"/>
  <c r="E8267" i="6"/>
  <c r="E8268" i="6"/>
  <c r="E8269" i="6"/>
  <c r="E8270" i="6"/>
  <c r="E8271" i="6"/>
  <c r="E8272" i="6"/>
  <c r="E8273" i="6"/>
  <c r="E8274" i="6"/>
  <c r="E8275" i="6"/>
  <c r="E8276" i="6"/>
  <c r="E8277" i="6"/>
  <c r="E8278" i="6"/>
  <c r="E8279" i="6"/>
  <c r="E8280" i="6"/>
  <c r="E8281" i="6"/>
  <c r="E8282" i="6"/>
  <c r="E8283" i="6"/>
  <c r="E8284" i="6"/>
  <c r="E8285" i="6"/>
  <c r="E8286" i="6"/>
  <c r="E8287" i="6"/>
  <c r="E8288" i="6"/>
  <c r="E8289" i="6"/>
  <c r="E8290" i="6"/>
  <c r="E8291" i="6"/>
  <c r="E8292" i="6"/>
  <c r="E8293" i="6"/>
  <c r="E8294" i="6"/>
  <c r="E8295" i="6"/>
  <c r="E8296" i="6"/>
  <c r="E8297" i="6"/>
  <c r="E8298" i="6"/>
  <c r="E8299" i="6"/>
  <c r="E8300" i="6"/>
  <c r="E8301" i="6"/>
  <c r="E8302" i="6"/>
  <c r="E8303" i="6"/>
  <c r="E8304" i="6"/>
  <c r="E8305" i="6"/>
  <c r="E8306" i="6"/>
  <c r="E8307" i="6"/>
  <c r="E8308" i="6"/>
  <c r="E8309" i="6"/>
  <c r="E8310" i="6"/>
  <c r="E8311" i="6"/>
  <c r="E8312" i="6"/>
  <c r="E8313" i="6"/>
  <c r="E8314" i="6"/>
  <c r="E8315" i="6"/>
  <c r="E8316" i="6"/>
  <c r="E8317" i="6"/>
  <c r="E8318" i="6"/>
  <c r="E8319" i="6"/>
  <c r="E8320" i="6"/>
  <c r="E8321" i="6"/>
  <c r="E8322" i="6"/>
  <c r="E8323" i="6"/>
  <c r="E8324" i="6"/>
  <c r="E8325" i="6"/>
  <c r="E8326" i="6"/>
  <c r="E8327" i="6"/>
  <c r="E8328" i="6"/>
  <c r="E8329" i="6"/>
  <c r="E8330" i="6"/>
  <c r="E8331" i="6"/>
  <c r="E8332" i="6"/>
  <c r="E8333" i="6"/>
  <c r="E8334" i="6"/>
  <c r="E8335" i="6"/>
  <c r="E8336" i="6"/>
  <c r="E8337" i="6"/>
  <c r="E8338" i="6"/>
  <c r="E8339" i="6"/>
  <c r="E8340" i="6"/>
  <c r="E8341" i="6"/>
  <c r="E8342" i="6"/>
  <c r="E8343" i="6"/>
  <c r="E8344" i="6"/>
  <c r="E8345" i="6"/>
  <c r="E8346" i="6"/>
  <c r="E8347" i="6"/>
  <c r="E8348" i="6"/>
  <c r="E8349" i="6"/>
  <c r="E8350" i="6"/>
  <c r="E8351" i="6"/>
  <c r="E8352" i="6"/>
  <c r="E8353" i="6"/>
  <c r="E8354" i="6"/>
  <c r="E8355" i="6"/>
  <c r="E8356" i="6"/>
  <c r="E8357" i="6"/>
  <c r="E8358" i="6"/>
  <c r="E8359" i="6"/>
  <c r="E8360" i="6"/>
  <c r="E8361" i="6"/>
  <c r="E8362" i="6"/>
  <c r="E8363" i="6"/>
  <c r="E8364" i="6"/>
  <c r="E8365" i="6"/>
  <c r="E8366" i="6"/>
  <c r="E8367" i="6"/>
  <c r="E8368" i="6"/>
  <c r="E8369" i="6"/>
  <c r="E8370" i="6"/>
  <c r="E8371" i="6"/>
  <c r="E8372" i="6"/>
  <c r="E8373" i="6"/>
  <c r="E8374" i="6"/>
  <c r="E8375" i="6"/>
  <c r="E8376" i="6"/>
  <c r="E8377" i="6"/>
  <c r="E8378" i="6"/>
  <c r="E8379" i="6"/>
  <c r="E8380" i="6"/>
  <c r="E8381" i="6"/>
  <c r="E8382" i="6"/>
  <c r="E8383" i="6"/>
  <c r="E8384" i="6"/>
  <c r="E8385" i="6"/>
  <c r="E8386" i="6"/>
  <c r="E8387" i="6"/>
  <c r="E8388" i="6"/>
  <c r="E8389" i="6"/>
  <c r="E8390" i="6"/>
  <c r="E8391" i="6"/>
  <c r="E8392" i="6"/>
  <c r="E8393" i="6"/>
  <c r="E8394" i="6"/>
  <c r="E8395" i="6"/>
  <c r="E8396" i="6"/>
  <c r="E8397" i="6"/>
  <c r="E8398" i="6"/>
  <c r="E8399" i="6"/>
  <c r="E8400" i="6"/>
  <c r="E8401" i="6"/>
  <c r="E8402" i="6"/>
  <c r="E8403" i="6"/>
  <c r="E8404" i="6"/>
  <c r="E8405" i="6"/>
  <c r="E8406" i="6"/>
  <c r="E8407" i="6"/>
  <c r="E8408" i="6"/>
  <c r="E8409" i="6"/>
  <c r="E8410" i="6"/>
  <c r="E8411" i="6"/>
  <c r="E8412" i="6"/>
  <c r="E8413" i="6"/>
  <c r="E8414" i="6"/>
  <c r="E8415" i="6"/>
  <c r="E8416" i="6"/>
  <c r="E8417" i="6"/>
  <c r="E8418" i="6"/>
  <c r="E8419" i="6"/>
  <c r="E8420" i="6"/>
  <c r="E8421" i="6"/>
  <c r="E8422" i="6"/>
  <c r="E8423" i="6"/>
  <c r="E8424" i="6"/>
  <c r="E8425" i="6"/>
  <c r="E8426" i="6"/>
  <c r="E8427" i="6"/>
  <c r="E8428" i="6"/>
  <c r="E8429" i="6"/>
  <c r="E8430" i="6"/>
  <c r="E8431" i="6"/>
  <c r="E8432" i="6"/>
  <c r="E8433" i="6"/>
  <c r="E8434" i="6"/>
  <c r="E8435" i="6"/>
  <c r="E8436" i="6"/>
  <c r="E8437" i="6"/>
  <c r="E8438" i="6"/>
  <c r="E8439" i="6"/>
  <c r="E8440" i="6"/>
  <c r="E8441" i="6"/>
  <c r="E8442" i="6"/>
  <c r="E8443" i="6"/>
  <c r="E8444" i="6"/>
  <c r="E8445" i="6"/>
  <c r="E8446" i="6"/>
  <c r="E8447" i="6"/>
  <c r="E8448" i="6"/>
  <c r="E8449" i="6"/>
  <c r="E8450" i="6"/>
  <c r="E8451" i="6"/>
  <c r="E8452" i="6"/>
  <c r="E8453" i="6"/>
  <c r="E8454" i="6"/>
  <c r="E8455" i="6"/>
  <c r="E8456" i="6"/>
  <c r="E8457" i="6"/>
  <c r="E8458" i="6"/>
  <c r="E8459" i="6"/>
  <c r="E8460" i="6"/>
  <c r="E8461" i="6"/>
  <c r="E8462" i="6"/>
  <c r="E8463" i="6"/>
  <c r="E8464" i="6"/>
  <c r="E8465" i="6"/>
  <c r="E8466" i="6"/>
  <c r="E8467" i="6"/>
  <c r="E8468" i="6"/>
  <c r="E8469" i="6"/>
  <c r="E8470" i="6"/>
  <c r="E8471" i="6"/>
  <c r="E8472" i="6"/>
  <c r="E8473" i="6"/>
  <c r="E8474" i="6"/>
  <c r="E8475" i="6"/>
  <c r="E8476" i="6"/>
  <c r="E8477" i="6"/>
  <c r="E8478" i="6"/>
  <c r="E8479" i="6"/>
  <c r="E8480" i="6"/>
  <c r="E8481" i="6"/>
  <c r="E8482" i="6"/>
  <c r="E8483" i="6"/>
  <c r="E8484" i="6"/>
  <c r="E8485" i="6"/>
  <c r="E8486" i="6"/>
  <c r="E8487" i="6"/>
  <c r="E8488" i="6"/>
  <c r="E8489" i="6"/>
  <c r="E8490" i="6"/>
  <c r="E8491" i="6"/>
  <c r="E8492" i="6"/>
  <c r="E8493" i="6"/>
  <c r="E8494" i="6"/>
  <c r="E8495" i="6"/>
  <c r="E8496" i="6"/>
  <c r="E8497" i="6"/>
  <c r="E8498" i="6"/>
  <c r="E8499" i="6"/>
  <c r="E8500" i="6"/>
  <c r="E8501" i="6"/>
  <c r="E8502" i="6"/>
  <c r="E8503" i="6"/>
  <c r="E8504" i="6"/>
  <c r="E8505" i="6"/>
  <c r="E8506" i="6"/>
  <c r="E8507" i="6"/>
  <c r="E8508" i="6"/>
  <c r="E8509" i="6"/>
  <c r="E8510" i="6"/>
  <c r="E8511" i="6"/>
  <c r="E8512" i="6"/>
  <c r="E8513" i="6"/>
  <c r="E8514" i="6"/>
  <c r="E8515" i="6"/>
  <c r="E8516" i="6"/>
  <c r="E8517" i="6"/>
  <c r="E8518" i="6"/>
  <c r="E8519" i="6"/>
  <c r="E8520" i="6"/>
  <c r="E8521" i="6"/>
  <c r="E8522" i="6"/>
  <c r="E8523" i="6"/>
  <c r="E8524" i="6"/>
  <c r="E8525" i="6"/>
  <c r="E8526" i="6"/>
  <c r="E8527" i="6"/>
  <c r="E8528" i="6"/>
  <c r="E8529" i="6"/>
  <c r="E8530" i="6"/>
  <c r="E8531" i="6"/>
  <c r="E8532" i="6"/>
  <c r="E8533" i="6"/>
  <c r="E8534" i="6"/>
  <c r="E8535" i="6"/>
  <c r="E8536" i="6"/>
  <c r="E8537" i="6"/>
  <c r="E8538" i="6"/>
  <c r="E8539" i="6"/>
  <c r="E8540" i="6"/>
  <c r="E8541" i="6"/>
  <c r="E8542" i="6"/>
  <c r="E8543" i="6"/>
  <c r="E8544" i="6"/>
  <c r="E8545" i="6"/>
  <c r="E8546" i="6"/>
  <c r="E8547" i="6"/>
  <c r="E8548" i="6"/>
  <c r="E8549" i="6"/>
  <c r="E8550" i="6"/>
  <c r="E8551" i="6"/>
  <c r="E8552" i="6"/>
  <c r="E8553" i="6"/>
  <c r="E8554" i="6"/>
  <c r="E8555" i="6"/>
  <c r="E8556" i="6"/>
  <c r="E8557" i="6"/>
  <c r="E8558" i="6"/>
  <c r="E8559" i="6"/>
  <c r="E8560" i="6"/>
  <c r="E8561" i="6"/>
  <c r="E8562" i="6"/>
  <c r="E8563" i="6"/>
  <c r="E8564" i="6"/>
  <c r="E8565" i="6"/>
  <c r="E8566" i="6"/>
  <c r="E8567" i="6"/>
  <c r="E8568" i="6"/>
  <c r="E8569" i="6"/>
  <c r="E8570" i="6"/>
  <c r="E8571" i="6"/>
  <c r="E8572" i="6"/>
  <c r="E8573" i="6"/>
  <c r="E8574" i="6"/>
  <c r="E8575" i="6"/>
  <c r="E8576" i="6"/>
  <c r="E8577" i="6"/>
  <c r="E8578" i="6"/>
  <c r="E8579" i="6"/>
  <c r="E8580" i="6"/>
  <c r="E8581" i="6"/>
  <c r="E8582" i="6"/>
  <c r="E8583" i="6"/>
  <c r="E8584" i="6"/>
  <c r="E8585" i="6"/>
  <c r="E8586" i="6"/>
  <c r="E8587" i="6"/>
  <c r="E8588" i="6"/>
  <c r="E8589" i="6"/>
  <c r="E8590" i="6"/>
  <c r="E8591" i="6"/>
  <c r="E8592" i="6"/>
  <c r="E8593" i="6"/>
  <c r="E8594" i="6"/>
  <c r="E8595" i="6"/>
  <c r="E8596" i="6"/>
  <c r="E8597" i="6"/>
  <c r="E8598" i="6"/>
  <c r="E8599" i="6"/>
  <c r="E8600" i="6"/>
  <c r="E8601" i="6"/>
  <c r="E8602" i="6"/>
  <c r="E8603" i="6"/>
  <c r="E8604" i="6"/>
  <c r="E8605" i="6"/>
  <c r="E8606" i="6"/>
  <c r="E8607" i="6"/>
  <c r="E8608" i="6"/>
  <c r="E8609" i="6"/>
  <c r="E8610" i="6"/>
  <c r="E8611" i="6"/>
  <c r="E8612" i="6"/>
  <c r="E8613" i="6"/>
  <c r="E8614" i="6"/>
  <c r="E8615" i="6"/>
  <c r="E8616" i="6"/>
  <c r="E8617" i="6"/>
  <c r="E8618" i="6"/>
  <c r="E8619" i="6"/>
  <c r="E8620" i="6"/>
  <c r="E8621" i="6"/>
  <c r="E8622" i="6"/>
  <c r="E8623" i="6"/>
  <c r="E8624" i="6"/>
  <c r="E8625" i="6"/>
  <c r="E8626" i="6"/>
  <c r="E8627" i="6"/>
  <c r="E8628" i="6"/>
  <c r="E8629" i="6"/>
  <c r="E8630" i="6"/>
  <c r="E8631" i="6"/>
  <c r="E8632" i="6"/>
  <c r="E8633" i="6"/>
  <c r="E8634" i="6"/>
  <c r="E8635" i="6"/>
  <c r="E8636" i="6"/>
  <c r="E8637" i="6"/>
  <c r="E8638" i="6"/>
  <c r="E8639" i="6"/>
  <c r="E8640" i="6"/>
  <c r="E8641" i="6"/>
  <c r="E8642" i="6"/>
  <c r="E8643" i="6"/>
  <c r="E8644" i="6"/>
  <c r="E8645" i="6"/>
  <c r="E8646" i="6"/>
  <c r="E8647" i="6"/>
  <c r="E8648" i="6"/>
  <c r="E8649" i="6"/>
  <c r="E8650" i="6"/>
  <c r="E8651" i="6"/>
  <c r="E8652" i="6"/>
  <c r="E8653" i="6"/>
  <c r="E8654" i="6"/>
  <c r="E8655" i="6"/>
  <c r="E8656" i="6"/>
  <c r="E8657" i="6"/>
  <c r="E8658" i="6"/>
  <c r="E8659" i="6"/>
  <c r="E8660" i="6"/>
  <c r="E8661" i="6"/>
  <c r="E8662" i="6"/>
  <c r="E8663" i="6"/>
  <c r="E8664" i="6"/>
  <c r="E8665" i="6"/>
  <c r="E8666" i="6"/>
  <c r="E8667" i="6"/>
  <c r="E8668" i="6"/>
  <c r="E8669" i="6"/>
  <c r="E8670" i="6"/>
  <c r="E8671" i="6"/>
  <c r="E8672" i="6"/>
  <c r="E8673" i="6"/>
  <c r="E8674" i="6"/>
  <c r="E8675" i="6"/>
  <c r="E8676" i="6"/>
  <c r="E8677" i="6"/>
  <c r="E8678" i="6"/>
  <c r="E8679" i="6"/>
  <c r="E8680" i="6"/>
  <c r="E8681" i="6"/>
  <c r="E8682" i="6"/>
  <c r="E8683" i="6"/>
  <c r="E8684" i="6"/>
  <c r="E8685" i="6"/>
  <c r="E8686" i="6"/>
  <c r="E8687" i="6"/>
  <c r="E8688" i="6"/>
  <c r="E8689" i="6"/>
  <c r="E8690" i="6"/>
  <c r="E8691" i="6"/>
  <c r="E8692" i="6"/>
  <c r="E8693" i="6"/>
  <c r="E8694" i="6"/>
  <c r="E8695" i="6"/>
  <c r="E8696" i="6"/>
  <c r="E8697" i="6"/>
  <c r="E8698" i="6"/>
  <c r="E8699" i="6"/>
  <c r="E8700" i="6"/>
  <c r="E8701" i="6"/>
  <c r="E8702" i="6"/>
  <c r="E8703" i="6"/>
  <c r="E8704" i="6"/>
  <c r="E8705" i="6"/>
  <c r="E8706" i="6"/>
  <c r="E8707" i="6"/>
  <c r="E8708" i="6"/>
  <c r="E8709" i="6"/>
  <c r="E8710" i="6"/>
  <c r="E8711" i="6"/>
  <c r="E8712" i="6"/>
  <c r="E8713" i="6"/>
  <c r="E8714" i="6"/>
  <c r="E8715" i="6"/>
  <c r="E8716" i="6"/>
  <c r="E8717" i="6"/>
  <c r="E8718" i="6"/>
  <c r="E8719" i="6"/>
  <c r="E8720" i="6"/>
  <c r="E8721" i="6"/>
  <c r="E8722" i="6"/>
  <c r="E8723" i="6"/>
  <c r="E8724" i="6"/>
  <c r="E8725" i="6"/>
  <c r="E8726" i="6"/>
  <c r="E8727" i="6"/>
  <c r="E8728" i="6"/>
  <c r="E8729" i="6"/>
  <c r="E8730" i="6"/>
  <c r="E8731" i="6"/>
  <c r="E8732" i="6"/>
  <c r="E8733" i="6"/>
  <c r="E8734" i="6"/>
  <c r="E8735" i="6"/>
  <c r="E8736" i="6"/>
  <c r="E8737" i="6"/>
  <c r="E8738" i="6"/>
  <c r="E8739" i="6"/>
  <c r="E8740" i="6"/>
  <c r="E8741" i="6"/>
  <c r="E8742" i="6"/>
  <c r="E8743" i="6"/>
  <c r="E8744" i="6"/>
  <c r="E8745" i="6"/>
  <c r="E8746" i="6"/>
  <c r="E8747" i="6"/>
  <c r="E8748" i="6"/>
  <c r="E8749" i="6"/>
  <c r="E8750" i="6"/>
  <c r="E8751" i="6"/>
  <c r="E8752" i="6"/>
  <c r="E8753" i="6"/>
  <c r="E8754" i="6"/>
  <c r="E8755" i="6"/>
  <c r="E8756" i="6"/>
  <c r="E8757" i="6"/>
  <c r="E8758" i="6"/>
  <c r="E8759" i="6"/>
  <c r="E8760" i="6"/>
  <c r="E8761" i="6"/>
  <c r="E8762" i="6"/>
  <c r="E8763" i="6"/>
  <c r="E8764" i="6"/>
  <c r="E8765" i="6"/>
  <c r="E8766" i="6"/>
  <c r="E8767" i="6"/>
  <c r="E8768" i="6"/>
  <c r="E8769" i="6"/>
  <c r="E8770" i="6"/>
  <c r="E8771" i="6"/>
  <c r="E8772" i="6"/>
  <c r="E8773" i="6"/>
  <c r="E8774" i="6"/>
  <c r="E8775" i="6"/>
  <c r="E8776" i="6"/>
  <c r="E8777" i="6"/>
  <c r="E8778" i="6"/>
  <c r="E8779" i="6"/>
  <c r="E8780" i="6"/>
  <c r="E8781" i="6"/>
  <c r="E8782" i="6"/>
  <c r="E8783" i="6"/>
  <c r="E8784" i="6"/>
  <c r="E8785" i="6"/>
  <c r="E8786" i="6"/>
  <c r="E8787" i="6"/>
  <c r="E8788" i="6"/>
  <c r="E5" i="6"/>
  <c r="C6" i="6"/>
  <c r="D6" i="6" s="1"/>
  <c r="C7" i="6"/>
  <c r="D7" i="6" s="1"/>
  <c r="C8" i="6"/>
  <c r="D8" i="6" s="1"/>
  <c r="C9" i="6"/>
  <c r="D9" i="6" s="1"/>
  <c r="C10" i="6"/>
  <c r="D10" i="6" s="1"/>
  <c r="C11" i="6"/>
  <c r="D11" i="6" s="1"/>
  <c r="C12" i="6"/>
  <c r="D12" i="6" s="1"/>
  <c r="C13" i="6"/>
  <c r="D13" i="6" s="1"/>
  <c r="C14" i="6"/>
  <c r="D14" i="6" s="1"/>
  <c r="C15" i="6"/>
  <c r="D15" i="6" s="1"/>
  <c r="C16" i="6"/>
  <c r="D16" i="6" s="1"/>
  <c r="C17" i="6"/>
  <c r="D17" i="6" s="1"/>
  <c r="C18" i="6"/>
  <c r="D18" i="6" s="1"/>
  <c r="C19" i="6"/>
  <c r="D19" i="6" s="1"/>
  <c r="C20" i="6"/>
  <c r="D20" i="6" s="1"/>
  <c r="C21" i="6"/>
  <c r="D21" i="6" s="1"/>
  <c r="C22" i="6"/>
  <c r="D22" i="6" s="1"/>
  <c r="C23" i="6"/>
  <c r="D23" i="6" s="1"/>
  <c r="C24" i="6"/>
  <c r="D24" i="6" s="1"/>
  <c r="C25" i="6"/>
  <c r="D25" i="6" s="1"/>
  <c r="C26" i="6"/>
  <c r="D26" i="6" s="1"/>
  <c r="C27" i="6"/>
  <c r="D27" i="6" s="1"/>
  <c r="C28" i="6"/>
  <c r="D28" i="6" s="1"/>
  <c r="C29" i="6"/>
  <c r="D29" i="6" s="1"/>
  <c r="C30" i="6"/>
  <c r="D30" i="6" s="1"/>
  <c r="C31" i="6"/>
  <c r="D31" i="6" s="1"/>
  <c r="C32" i="6"/>
  <c r="D32" i="6" s="1"/>
  <c r="C33" i="6"/>
  <c r="D33" i="6" s="1"/>
  <c r="C34" i="6"/>
  <c r="D34" i="6" s="1"/>
  <c r="C35" i="6"/>
  <c r="D35" i="6" s="1"/>
  <c r="C36" i="6"/>
  <c r="D36" i="6" s="1"/>
  <c r="C37" i="6"/>
  <c r="D37" i="6" s="1"/>
  <c r="C38" i="6"/>
  <c r="D38" i="6" s="1"/>
  <c r="C39" i="6"/>
  <c r="D39" i="6" s="1"/>
  <c r="C40" i="6"/>
  <c r="D40" i="6" s="1"/>
  <c r="C41" i="6"/>
  <c r="D41" i="6" s="1"/>
  <c r="C42" i="6"/>
  <c r="D42" i="6" s="1"/>
  <c r="C43" i="6"/>
  <c r="D43" i="6" s="1"/>
  <c r="C44" i="6"/>
  <c r="D44" i="6" s="1"/>
  <c r="C45" i="6"/>
  <c r="D45" i="6" s="1"/>
  <c r="C46" i="6"/>
  <c r="D46" i="6" s="1"/>
  <c r="C47" i="6"/>
  <c r="D47" i="6" s="1"/>
  <c r="C48" i="6"/>
  <c r="D48" i="6" s="1"/>
  <c r="C49" i="6"/>
  <c r="D49" i="6" s="1"/>
  <c r="C50" i="6"/>
  <c r="D50" i="6" s="1"/>
  <c r="C51" i="6"/>
  <c r="D51" i="6" s="1"/>
  <c r="C52" i="6"/>
  <c r="D52" i="6" s="1"/>
  <c r="C53" i="6"/>
  <c r="D53" i="6" s="1"/>
  <c r="C54" i="6"/>
  <c r="D54" i="6" s="1"/>
  <c r="C55" i="6"/>
  <c r="D55" i="6" s="1"/>
  <c r="C56" i="6"/>
  <c r="D56" i="6" s="1"/>
  <c r="C57" i="6"/>
  <c r="D57" i="6" s="1"/>
  <c r="C58" i="6"/>
  <c r="D58" i="6" s="1"/>
  <c r="C59" i="6"/>
  <c r="D59" i="6" s="1"/>
  <c r="C60" i="6"/>
  <c r="D60" i="6" s="1"/>
  <c r="C61" i="6"/>
  <c r="D61" i="6" s="1"/>
  <c r="C62" i="6"/>
  <c r="D62" i="6" s="1"/>
  <c r="C63" i="6"/>
  <c r="D63" i="6" s="1"/>
  <c r="C64" i="6"/>
  <c r="D64" i="6" s="1"/>
  <c r="C65" i="6"/>
  <c r="D65" i="6" s="1"/>
  <c r="C66" i="6"/>
  <c r="D66" i="6" s="1"/>
  <c r="C67" i="6"/>
  <c r="D67" i="6" s="1"/>
  <c r="C68" i="6"/>
  <c r="D68" i="6" s="1"/>
  <c r="C69" i="6"/>
  <c r="D69" i="6" s="1"/>
  <c r="C70" i="6"/>
  <c r="D70" i="6" s="1"/>
  <c r="C71" i="6"/>
  <c r="D71" i="6" s="1"/>
  <c r="C72" i="6"/>
  <c r="D72" i="6" s="1"/>
  <c r="C73" i="6"/>
  <c r="D73" i="6" s="1"/>
  <c r="C74" i="6"/>
  <c r="D74" i="6" s="1"/>
  <c r="C75" i="6"/>
  <c r="D75" i="6" s="1"/>
  <c r="C76" i="6"/>
  <c r="D76" i="6" s="1"/>
  <c r="C77" i="6"/>
  <c r="D77" i="6" s="1"/>
  <c r="C78" i="6"/>
  <c r="D78" i="6" s="1"/>
  <c r="C79" i="6"/>
  <c r="D79" i="6" s="1"/>
  <c r="C80" i="6"/>
  <c r="D80" i="6" s="1"/>
  <c r="C81" i="6"/>
  <c r="D81" i="6" s="1"/>
  <c r="C82" i="6"/>
  <c r="D82" i="6" s="1"/>
  <c r="C83" i="6"/>
  <c r="D83" i="6" s="1"/>
  <c r="C84" i="6"/>
  <c r="D84" i="6" s="1"/>
  <c r="C85" i="6"/>
  <c r="D85" i="6" s="1"/>
  <c r="C86" i="6"/>
  <c r="D86" i="6" s="1"/>
  <c r="C87" i="6"/>
  <c r="D87" i="6" s="1"/>
  <c r="C88" i="6"/>
  <c r="D88" i="6" s="1"/>
  <c r="C89" i="6"/>
  <c r="D89" i="6" s="1"/>
  <c r="C90" i="6"/>
  <c r="D90" i="6" s="1"/>
  <c r="C91" i="6"/>
  <c r="D91" i="6" s="1"/>
  <c r="C92" i="6"/>
  <c r="D92" i="6" s="1"/>
  <c r="C93" i="6"/>
  <c r="D93" i="6" s="1"/>
  <c r="C94" i="6"/>
  <c r="D94" i="6" s="1"/>
  <c r="C95" i="6"/>
  <c r="D95" i="6" s="1"/>
  <c r="C96" i="6"/>
  <c r="D96" i="6" s="1"/>
  <c r="C97" i="6"/>
  <c r="D97" i="6" s="1"/>
  <c r="C98" i="6"/>
  <c r="D98" i="6" s="1"/>
  <c r="C99" i="6"/>
  <c r="D99" i="6" s="1"/>
  <c r="C100" i="6"/>
  <c r="D100" i="6" s="1"/>
  <c r="C101" i="6"/>
  <c r="D101" i="6" s="1"/>
  <c r="C102" i="6"/>
  <c r="D102" i="6" s="1"/>
  <c r="C103" i="6"/>
  <c r="D103" i="6" s="1"/>
  <c r="C104" i="6"/>
  <c r="D104" i="6" s="1"/>
  <c r="C105" i="6"/>
  <c r="D105" i="6" s="1"/>
  <c r="C106" i="6"/>
  <c r="D106" i="6" s="1"/>
  <c r="C107" i="6"/>
  <c r="D107" i="6" s="1"/>
  <c r="C108" i="6"/>
  <c r="D108" i="6" s="1"/>
  <c r="C109" i="6"/>
  <c r="D109" i="6" s="1"/>
  <c r="C110" i="6"/>
  <c r="D110" i="6" s="1"/>
  <c r="C111" i="6"/>
  <c r="D111" i="6" s="1"/>
  <c r="C112" i="6"/>
  <c r="D112" i="6" s="1"/>
  <c r="C113" i="6"/>
  <c r="D113" i="6" s="1"/>
  <c r="C114" i="6"/>
  <c r="D114" i="6" s="1"/>
  <c r="C115" i="6"/>
  <c r="D115" i="6" s="1"/>
  <c r="C116" i="6"/>
  <c r="D116" i="6" s="1"/>
  <c r="C117" i="6"/>
  <c r="D117" i="6" s="1"/>
  <c r="C118" i="6"/>
  <c r="D118" i="6" s="1"/>
  <c r="C119" i="6"/>
  <c r="D119" i="6" s="1"/>
  <c r="C120" i="6"/>
  <c r="D120" i="6" s="1"/>
  <c r="C121" i="6"/>
  <c r="D121" i="6" s="1"/>
  <c r="C122" i="6"/>
  <c r="D122" i="6" s="1"/>
  <c r="C123" i="6"/>
  <c r="D123" i="6" s="1"/>
  <c r="C124" i="6"/>
  <c r="D124" i="6" s="1"/>
  <c r="C125" i="6"/>
  <c r="D125" i="6" s="1"/>
  <c r="C126" i="6"/>
  <c r="D126" i="6" s="1"/>
  <c r="C127" i="6"/>
  <c r="D127" i="6" s="1"/>
  <c r="C128" i="6"/>
  <c r="D128" i="6" s="1"/>
  <c r="C129" i="6"/>
  <c r="D129" i="6" s="1"/>
  <c r="C130" i="6"/>
  <c r="D130" i="6" s="1"/>
  <c r="C131" i="6"/>
  <c r="D131" i="6" s="1"/>
  <c r="C132" i="6"/>
  <c r="D132" i="6" s="1"/>
  <c r="C133" i="6"/>
  <c r="D133" i="6" s="1"/>
  <c r="C134" i="6"/>
  <c r="D134" i="6" s="1"/>
  <c r="C135" i="6"/>
  <c r="D135" i="6" s="1"/>
  <c r="C136" i="6"/>
  <c r="D136" i="6" s="1"/>
  <c r="C137" i="6"/>
  <c r="D137" i="6" s="1"/>
  <c r="C138" i="6"/>
  <c r="D138" i="6" s="1"/>
  <c r="C139" i="6"/>
  <c r="D139" i="6" s="1"/>
  <c r="C140" i="6"/>
  <c r="D140" i="6" s="1"/>
  <c r="C141" i="6"/>
  <c r="D141" i="6" s="1"/>
  <c r="C142" i="6"/>
  <c r="D142" i="6" s="1"/>
  <c r="C143" i="6"/>
  <c r="D143" i="6" s="1"/>
  <c r="C144" i="6"/>
  <c r="D144" i="6" s="1"/>
  <c r="C145" i="6"/>
  <c r="D145" i="6" s="1"/>
  <c r="C146" i="6"/>
  <c r="D146" i="6" s="1"/>
  <c r="C147" i="6"/>
  <c r="D147" i="6" s="1"/>
  <c r="C148" i="6"/>
  <c r="D148" i="6" s="1"/>
  <c r="C149" i="6"/>
  <c r="D149" i="6" s="1"/>
  <c r="C150" i="6"/>
  <c r="D150" i="6" s="1"/>
  <c r="C151" i="6"/>
  <c r="D151" i="6" s="1"/>
  <c r="C152" i="6"/>
  <c r="D152" i="6" s="1"/>
  <c r="C153" i="6"/>
  <c r="D153" i="6" s="1"/>
  <c r="C154" i="6"/>
  <c r="D154" i="6" s="1"/>
  <c r="C155" i="6"/>
  <c r="D155" i="6" s="1"/>
  <c r="C156" i="6"/>
  <c r="D156" i="6" s="1"/>
  <c r="C157" i="6"/>
  <c r="D157" i="6" s="1"/>
  <c r="C158" i="6"/>
  <c r="D158" i="6" s="1"/>
  <c r="C159" i="6"/>
  <c r="D159" i="6" s="1"/>
  <c r="C160" i="6"/>
  <c r="D160" i="6" s="1"/>
  <c r="C161" i="6"/>
  <c r="D161" i="6" s="1"/>
  <c r="C162" i="6"/>
  <c r="D162" i="6" s="1"/>
  <c r="C163" i="6"/>
  <c r="D163" i="6" s="1"/>
  <c r="C164" i="6"/>
  <c r="D164" i="6" s="1"/>
  <c r="C165" i="6"/>
  <c r="D165" i="6" s="1"/>
  <c r="C166" i="6"/>
  <c r="D166" i="6" s="1"/>
  <c r="C167" i="6"/>
  <c r="D167" i="6" s="1"/>
  <c r="C168" i="6"/>
  <c r="D168" i="6" s="1"/>
  <c r="C169" i="6"/>
  <c r="D169" i="6" s="1"/>
  <c r="C170" i="6"/>
  <c r="D170" i="6" s="1"/>
  <c r="C171" i="6"/>
  <c r="D171" i="6" s="1"/>
  <c r="C172" i="6"/>
  <c r="D172" i="6" s="1"/>
  <c r="C173" i="6"/>
  <c r="D173" i="6" s="1"/>
  <c r="C174" i="6"/>
  <c r="D174" i="6" s="1"/>
  <c r="C175" i="6"/>
  <c r="D175" i="6" s="1"/>
  <c r="C176" i="6"/>
  <c r="D176" i="6" s="1"/>
  <c r="C177" i="6"/>
  <c r="D177" i="6" s="1"/>
  <c r="C178" i="6"/>
  <c r="D178" i="6" s="1"/>
  <c r="C179" i="6"/>
  <c r="D179" i="6" s="1"/>
  <c r="C180" i="6"/>
  <c r="D180" i="6" s="1"/>
  <c r="C181" i="6"/>
  <c r="D181" i="6" s="1"/>
  <c r="C182" i="6"/>
  <c r="D182" i="6" s="1"/>
  <c r="C183" i="6"/>
  <c r="D183" i="6" s="1"/>
  <c r="C184" i="6"/>
  <c r="D184" i="6" s="1"/>
  <c r="C185" i="6"/>
  <c r="D185" i="6" s="1"/>
  <c r="C186" i="6"/>
  <c r="D186" i="6" s="1"/>
  <c r="C187" i="6"/>
  <c r="D187" i="6" s="1"/>
  <c r="C188" i="6"/>
  <c r="D188" i="6" s="1"/>
  <c r="C189" i="6"/>
  <c r="D189" i="6" s="1"/>
  <c r="C190" i="6"/>
  <c r="D190" i="6" s="1"/>
  <c r="C191" i="6"/>
  <c r="D191" i="6" s="1"/>
  <c r="C192" i="6"/>
  <c r="D192" i="6" s="1"/>
  <c r="C193" i="6"/>
  <c r="D193" i="6" s="1"/>
  <c r="C194" i="6"/>
  <c r="D194" i="6" s="1"/>
  <c r="C195" i="6"/>
  <c r="D195" i="6" s="1"/>
  <c r="C196" i="6"/>
  <c r="D196" i="6" s="1"/>
  <c r="C197" i="6"/>
  <c r="D197" i="6" s="1"/>
  <c r="C198" i="6"/>
  <c r="D198" i="6" s="1"/>
  <c r="C199" i="6"/>
  <c r="D199" i="6" s="1"/>
  <c r="C200" i="6"/>
  <c r="D200" i="6" s="1"/>
  <c r="C201" i="6"/>
  <c r="D201" i="6" s="1"/>
  <c r="C202" i="6"/>
  <c r="D202" i="6" s="1"/>
  <c r="C203" i="6"/>
  <c r="D203" i="6" s="1"/>
  <c r="C204" i="6"/>
  <c r="D204" i="6" s="1"/>
  <c r="C205" i="6"/>
  <c r="D205" i="6" s="1"/>
  <c r="C206" i="6"/>
  <c r="D206" i="6" s="1"/>
  <c r="C207" i="6"/>
  <c r="D207" i="6" s="1"/>
  <c r="C208" i="6"/>
  <c r="D208" i="6" s="1"/>
  <c r="C209" i="6"/>
  <c r="D209" i="6" s="1"/>
  <c r="C210" i="6"/>
  <c r="D210" i="6" s="1"/>
  <c r="C211" i="6"/>
  <c r="D211" i="6" s="1"/>
  <c r="C212" i="6"/>
  <c r="D212" i="6" s="1"/>
  <c r="C213" i="6"/>
  <c r="D213" i="6" s="1"/>
  <c r="C214" i="6"/>
  <c r="D214" i="6" s="1"/>
  <c r="C215" i="6"/>
  <c r="D215" i="6" s="1"/>
  <c r="C216" i="6"/>
  <c r="D216" i="6" s="1"/>
  <c r="C217" i="6"/>
  <c r="D217" i="6" s="1"/>
  <c r="C218" i="6"/>
  <c r="D218" i="6" s="1"/>
  <c r="C219" i="6"/>
  <c r="D219" i="6" s="1"/>
  <c r="C220" i="6"/>
  <c r="D220" i="6" s="1"/>
  <c r="C221" i="6"/>
  <c r="D221" i="6" s="1"/>
  <c r="C222" i="6"/>
  <c r="D222" i="6" s="1"/>
  <c r="C223" i="6"/>
  <c r="D223" i="6" s="1"/>
  <c r="C224" i="6"/>
  <c r="D224" i="6" s="1"/>
  <c r="C225" i="6"/>
  <c r="D225" i="6" s="1"/>
  <c r="C226" i="6"/>
  <c r="D226" i="6" s="1"/>
  <c r="C227" i="6"/>
  <c r="D227" i="6" s="1"/>
  <c r="C228" i="6"/>
  <c r="D228" i="6" s="1"/>
  <c r="C229" i="6"/>
  <c r="D229" i="6" s="1"/>
  <c r="C230" i="6"/>
  <c r="D230" i="6" s="1"/>
  <c r="C231" i="6"/>
  <c r="D231" i="6" s="1"/>
  <c r="C232" i="6"/>
  <c r="D232" i="6" s="1"/>
  <c r="C233" i="6"/>
  <c r="D233" i="6" s="1"/>
  <c r="C234" i="6"/>
  <c r="D234" i="6" s="1"/>
  <c r="C235" i="6"/>
  <c r="D235" i="6" s="1"/>
  <c r="C236" i="6"/>
  <c r="D236" i="6" s="1"/>
  <c r="C237" i="6"/>
  <c r="D237" i="6" s="1"/>
  <c r="C238" i="6"/>
  <c r="D238" i="6" s="1"/>
  <c r="C239" i="6"/>
  <c r="D239" i="6" s="1"/>
  <c r="C240" i="6"/>
  <c r="D240" i="6" s="1"/>
  <c r="C241" i="6"/>
  <c r="D241" i="6" s="1"/>
  <c r="C242" i="6"/>
  <c r="D242" i="6" s="1"/>
  <c r="C243" i="6"/>
  <c r="D243" i="6" s="1"/>
  <c r="C244" i="6"/>
  <c r="D244" i="6" s="1"/>
  <c r="C245" i="6"/>
  <c r="D245" i="6" s="1"/>
  <c r="C246" i="6"/>
  <c r="D246" i="6" s="1"/>
  <c r="C247" i="6"/>
  <c r="D247" i="6" s="1"/>
  <c r="C248" i="6"/>
  <c r="D248" i="6" s="1"/>
  <c r="C249" i="6"/>
  <c r="D249" i="6" s="1"/>
  <c r="C250" i="6"/>
  <c r="D250" i="6" s="1"/>
  <c r="C251" i="6"/>
  <c r="D251" i="6" s="1"/>
  <c r="C252" i="6"/>
  <c r="D252" i="6" s="1"/>
  <c r="C253" i="6"/>
  <c r="D253" i="6" s="1"/>
  <c r="C254" i="6"/>
  <c r="D254" i="6" s="1"/>
  <c r="C255" i="6"/>
  <c r="D255" i="6" s="1"/>
  <c r="C256" i="6"/>
  <c r="D256" i="6" s="1"/>
  <c r="C257" i="6"/>
  <c r="D257" i="6" s="1"/>
  <c r="C258" i="6"/>
  <c r="D258" i="6" s="1"/>
  <c r="C259" i="6"/>
  <c r="D259" i="6" s="1"/>
  <c r="C260" i="6"/>
  <c r="D260" i="6" s="1"/>
  <c r="C261" i="6"/>
  <c r="D261" i="6" s="1"/>
  <c r="C262" i="6"/>
  <c r="D262" i="6" s="1"/>
  <c r="C263" i="6"/>
  <c r="D263" i="6" s="1"/>
  <c r="C264" i="6"/>
  <c r="D264" i="6" s="1"/>
  <c r="C265" i="6"/>
  <c r="D265" i="6" s="1"/>
  <c r="C266" i="6"/>
  <c r="D266" i="6" s="1"/>
  <c r="C267" i="6"/>
  <c r="D267" i="6" s="1"/>
  <c r="C268" i="6"/>
  <c r="D268" i="6" s="1"/>
  <c r="C269" i="6"/>
  <c r="D269" i="6" s="1"/>
  <c r="C270" i="6"/>
  <c r="D270" i="6" s="1"/>
  <c r="C271" i="6"/>
  <c r="D271" i="6" s="1"/>
  <c r="C272" i="6"/>
  <c r="D272" i="6" s="1"/>
  <c r="C273" i="6"/>
  <c r="D273" i="6" s="1"/>
  <c r="C274" i="6"/>
  <c r="D274" i="6" s="1"/>
  <c r="C275" i="6"/>
  <c r="D275" i="6" s="1"/>
  <c r="C276" i="6"/>
  <c r="D276" i="6" s="1"/>
  <c r="C277" i="6"/>
  <c r="D277" i="6" s="1"/>
  <c r="C278" i="6"/>
  <c r="D278" i="6" s="1"/>
  <c r="C279" i="6"/>
  <c r="D279" i="6" s="1"/>
  <c r="C280" i="6"/>
  <c r="D280" i="6" s="1"/>
  <c r="C281" i="6"/>
  <c r="D281" i="6" s="1"/>
  <c r="C282" i="6"/>
  <c r="D282" i="6" s="1"/>
  <c r="C283" i="6"/>
  <c r="D283" i="6" s="1"/>
  <c r="C284" i="6"/>
  <c r="D284" i="6" s="1"/>
  <c r="C285" i="6"/>
  <c r="D285" i="6" s="1"/>
  <c r="C286" i="6"/>
  <c r="D286" i="6" s="1"/>
  <c r="C287" i="6"/>
  <c r="D287" i="6" s="1"/>
  <c r="C288" i="6"/>
  <c r="D288" i="6" s="1"/>
  <c r="C289" i="6"/>
  <c r="D289" i="6" s="1"/>
  <c r="C290" i="6"/>
  <c r="D290" i="6" s="1"/>
  <c r="C291" i="6"/>
  <c r="D291" i="6" s="1"/>
  <c r="C292" i="6"/>
  <c r="D292" i="6" s="1"/>
  <c r="C293" i="6"/>
  <c r="D293" i="6" s="1"/>
  <c r="C294" i="6"/>
  <c r="D294" i="6" s="1"/>
  <c r="C295" i="6"/>
  <c r="D295" i="6" s="1"/>
  <c r="C296" i="6"/>
  <c r="D296" i="6" s="1"/>
  <c r="C297" i="6"/>
  <c r="D297" i="6" s="1"/>
  <c r="C298" i="6"/>
  <c r="D298" i="6" s="1"/>
  <c r="C299" i="6"/>
  <c r="D299" i="6" s="1"/>
  <c r="C300" i="6"/>
  <c r="D300" i="6" s="1"/>
  <c r="C301" i="6"/>
  <c r="D301" i="6" s="1"/>
  <c r="C302" i="6"/>
  <c r="D302" i="6" s="1"/>
  <c r="C303" i="6"/>
  <c r="D303" i="6" s="1"/>
  <c r="C304" i="6"/>
  <c r="D304" i="6" s="1"/>
  <c r="C305" i="6"/>
  <c r="D305" i="6" s="1"/>
  <c r="C306" i="6"/>
  <c r="D306" i="6" s="1"/>
  <c r="C307" i="6"/>
  <c r="D307" i="6" s="1"/>
  <c r="C308" i="6"/>
  <c r="D308" i="6" s="1"/>
  <c r="C309" i="6"/>
  <c r="D309" i="6" s="1"/>
  <c r="C310" i="6"/>
  <c r="D310" i="6" s="1"/>
  <c r="C311" i="6"/>
  <c r="D311" i="6" s="1"/>
  <c r="C312" i="6"/>
  <c r="D312" i="6" s="1"/>
  <c r="C313" i="6"/>
  <c r="D313" i="6" s="1"/>
  <c r="C314" i="6"/>
  <c r="D314" i="6" s="1"/>
  <c r="C315" i="6"/>
  <c r="D315" i="6" s="1"/>
  <c r="C316" i="6"/>
  <c r="D316" i="6" s="1"/>
  <c r="C317" i="6"/>
  <c r="D317" i="6" s="1"/>
  <c r="C318" i="6"/>
  <c r="D318" i="6" s="1"/>
  <c r="C319" i="6"/>
  <c r="D319" i="6" s="1"/>
  <c r="C320" i="6"/>
  <c r="D320" i="6" s="1"/>
  <c r="C321" i="6"/>
  <c r="D321" i="6" s="1"/>
  <c r="C322" i="6"/>
  <c r="D322" i="6" s="1"/>
  <c r="C323" i="6"/>
  <c r="D323" i="6" s="1"/>
  <c r="C324" i="6"/>
  <c r="D324" i="6" s="1"/>
  <c r="C325" i="6"/>
  <c r="D325" i="6" s="1"/>
  <c r="C326" i="6"/>
  <c r="D326" i="6" s="1"/>
  <c r="C327" i="6"/>
  <c r="D327" i="6" s="1"/>
  <c r="C328" i="6"/>
  <c r="D328" i="6" s="1"/>
  <c r="C329" i="6"/>
  <c r="D329" i="6" s="1"/>
  <c r="C330" i="6"/>
  <c r="D330" i="6" s="1"/>
  <c r="C331" i="6"/>
  <c r="D331" i="6" s="1"/>
  <c r="C332" i="6"/>
  <c r="D332" i="6" s="1"/>
  <c r="C333" i="6"/>
  <c r="D333" i="6" s="1"/>
  <c r="C334" i="6"/>
  <c r="D334" i="6" s="1"/>
  <c r="C335" i="6"/>
  <c r="D335" i="6" s="1"/>
  <c r="C336" i="6"/>
  <c r="D336" i="6" s="1"/>
  <c r="C337" i="6"/>
  <c r="D337" i="6" s="1"/>
  <c r="C338" i="6"/>
  <c r="D338" i="6" s="1"/>
  <c r="C339" i="6"/>
  <c r="D339" i="6" s="1"/>
  <c r="C340" i="6"/>
  <c r="D340" i="6" s="1"/>
  <c r="C341" i="6"/>
  <c r="D341" i="6" s="1"/>
  <c r="C342" i="6"/>
  <c r="D342" i="6" s="1"/>
  <c r="C343" i="6"/>
  <c r="D343" i="6" s="1"/>
  <c r="C344" i="6"/>
  <c r="D344" i="6" s="1"/>
  <c r="C345" i="6"/>
  <c r="D345" i="6" s="1"/>
  <c r="C346" i="6"/>
  <c r="D346" i="6" s="1"/>
  <c r="C347" i="6"/>
  <c r="D347" i="6" s="1"/>
  <c r="C348" i="6"/>
  <c r="D348" i="6" s="1"/>
  <c r="C349" i="6"/>
  <c r="D349" i="6" s="1"/>
  <c r="C350" i="6"/>
  <c r="D350" i="6" s="1"/>
  <c r="C351" i="6"/>
  <c r="D351" i="6" s="1"/>
  <c r="C352" i="6"/>
  <c r="D352" i="6" s="1"/>
  <c r="C353" i="6"/>
  <c r="D353" i="6" s="1"/>
  <c r="C354" i="6"/>
  <c r="D354" i="6" s="1"/>
  <c r="C355" i="6"/>
  <c r="D355" i="6" s="1"/>
  <c r="C356" i="6"/>
  <c r="D356" i="6" s="1"/>
  <c r="C357" i="6"/>
  <c r="D357" i="6" s="1"/>
  <c r="C358" i="6"/>
  <c r="D358" i="6" s="1"/>
  <c r="C359" i="6"/>
  <c r="D359" i="6" s="1"/>
  <c r="C360" i="6"/>
  <c r="D360" i="6" s="1"/>
  <c r="C361" i="6"/>
  <c r="D361" i="6" s="1"/>
  <c r="C362" i="6"/>
  <c r="D362" i="6" s="1"/>
  <c r="C363" i="6"/>
  <c r="D363" i="6" s="1"/>
  <c r="C364" i="6"/>
  <c r="D364" i="6" s="1"/>
  <c r="C365" i="6"/>
  <c r="D365" i="6" s="1"/>
  <c r="C366" i="6"/>
  <c r="D366" i="6" s="1"/>
  <c r="C367" i="6"/>
  <c r="D367" i="6" s="1"/>
  <c r="C368" i="6"/>
  <c r="D368" i="6" s="1"/>
  <c r="C369" i="6"/>
  <c r="D369" i="6" s="1"/>
  <c r="C370" i="6"/>
  <c r="D370" i="6" s="1"/>
  <c r="C371" i="6"/>
  <c r="D371" i="6" s="1"/>
  <c r="C372" i="6"/>
  <c r="D372" i="6" s="1"/>
  <c r="C373" i="6"/>
  <c r="D373" i="6" s="1"/>
  <c r="C374" i="6"/>
  <c r="D374" i="6" s="1"/>
  <c r="C375" i="6"/>
  <c r="D375" i="6" s="1"/>
  <c r="C376" i="6"/>
  <c r="D376" i="6" s="1"/>
  <c r="C377" i="6"/>
  <c r="D377" i="6" s="1"/>
  <c r="C378" i="6"/>
  <c r="D378" i="6" s="1"/>
  <c r="C379" i="6"/>
  <c r="D379" i="6" s="1"/>
  <c r="C380" i="6"/>
  <c r="D380" i="6" s="1"/>
  <c r="C381" i="6"/>
  <c r="D381" i="6" s="1"/>
  <c r="C382" i="6"/>
  <c r="D382" i="6" s="1"/>
  <c r="C383" i="6"/>
  <c r="D383" i="6" s="1"/>
  <c r="C384" i="6"/>
  <c r="D384" i="6" s="1"/>
  <c r="C385" i="6"/>
  <c r="D385" i="6" s="1"/>
  <c r="C386" i="6"/>
  <c r="D386" i="6" s="1"/>
  <c r="C387" i="6"/>
  <c r="D387" i="6" s="1"/>
  <c r="C388" i="6"/>
  <c r="D388" i="6" s="1"/>
  <c r="C389" i="6"/>
  <c r="D389" i="6" s="1"/>
  <c r="C390" i="6"/>
  <c r="D390" i="6" s="1"/>
  <c r="C391" i="6"/>
  <c r="D391" i="6" s="1"/>
  <c r="C392" i="6"/>
  <c r="D392" i="6" s="1"/>
  <c r="C393" i="6"/>
  <c r="D393" i="6" s="1"/>
  <c r="C394" i="6"/>
  <c r="D394" i="6" s="1"/>
  <c r="C395" i="6"/>
  <c r="D395" i="6" s="1"/>
  <c r="C396" i="6"/>
  <c r="D396" i="6" s="1"/>
  <c r="C397" i="6"/>
  <c r="D397" i="6" s="1"/>
  <c r="C398" i="6"/>
  <c r="D398" i="6" s="1"/>
  <c r="C399" i="6"/>
  <c r="D399" i="6" s="1"/>
  <c r="C400" i="6"/>
  <c r="D400" i="6" s="1"/>
  <c r="C401" i="6"/>
  <c r="D401" i="6" s="1"/>
  <c r="C402" i="6"/>
  <c r="D402" i="6" s="1"/>
  <c r="C403" i="6"/>
  <c r="D403" i="6" s="1"/>
  <c r="C404" i="6"/>
  <c r="D404" i="6" s="1"/>
  <c r="C405" i="6"/>
  <c r="D405" i="6" s="1"/>
  <c r="C406" i="6"/>
  <c r="D406" i="6" s="1"/>
  <c r="C407" i="6"/>
  <c r="D407" i="6" s="1"/>
  <c r="C408" i="6"/>
  <c r="D408" i="6" s="1"/>
  <c r="C409" i="6"/>
  <c r="D409" i="6" s="1"/>
  <c r="C410" i="6"/>
  <c r="D410" i="6" s="1"/>
  <c r="C411" i="6"/>
  <c r="D411" i="6" s="1"/>
  <c r="C412" i="6"/>
  <c r="D412" i="6" s="1"/>
  <c r="C413" i="6"/>
  <c r="D413" i="6" s="1"/>
  <c r="C414" i="6"/>
  <c r="D414" i="6" s="1"/>
  <c r="C415" i="6"/>
  <c r="D415" i="6" s="1"/>
  <c r="C416" i="6"/>
  <c r="D416" i="6" s="1"/>
  <c r="C417" i="6"/>
  <c r="D417" i="6" s="1"/>
  <c r="C418" i="6"/>
  <c r="D418" i="6" s="1"/>
  <c r="C419" i="6"/>
  <c r="D419" i="6" s="1"/>
  <c r="C420" i="6"/>
  <c r="D420" i="6" s="1"/>
  <c r="C421" i="6"/>
  <c r="D421" i="6" s="1"/>
  <c r="C422" i="6"/>
  <c r="D422" i="6" s="1"/>
  <c r="C423" i="6"/>
  <c r="D423" i="6" s="1"/>
  <c r="C424" i="6"/>
  <c r="D424" i="6" s="1"/>
  <c r="C425" i="6"/>
  <c r="D425" i="6" s="1"/>
  <c r="C426" i="6"/>
  <c r="D426" i="6" s="1"/>
  <c r="C427" i="6"/>
  <c r="D427" i="6" s="1"/>
  <c r="C428" i="6"/>
  <c r="D428" i="6" s="1"/>
  <c r="C429" i="6"/>
  <c r="D429" i="6" s="1"/>
  <c r="C430" i="6"/>
  <c r="D430" i="6" s="1"/>
  <c r="C431" i="6"/>
  <c r="D431" i="6" s="1"/>
  <c r="C432" i="6"/>
  <c r="D432" i="6" s="1"/>
  <c r="C433" i="6"/>
  <c r="D433" i="6" s="1"/>
  <c r="C434" i="6"/>
  <c r="D434" i="6" s="1"/>
  <c r="C435" i="6"/>
  <c r="D435" i="6" s="1"/>
  <c r="C436" i="6"/>
  <c r="D436" i="6" s="1"/>
  <c r="C437" i="6"/>
  <c r="D437" i="6" s="1"/>
  <c r="C438" i="6"/>
  <c r="D438" i="6" s="1"/>
  <c r="C439" i="6"/>
  <c r="D439" i="6" s="1"/>
  <c r="C440" i="6"/>
  <c r="D440" i="6" s="1"/>
  <c r="C441" i="6"/>
  <c r="D441" i="6" s="1"/>
  <c r="C442" i="6"/>
  <c r="D442" i="6" s="1"/>
  <c r="C443" i="6"/>
  <c r="D443" i="6" s="1"/>
  <c r="C444" i="6"/>
  <c r="D444" i="6" s="1"/>
  <c r="C445" i="6"/>
  <c r="D445" i="6" s="1"/>
  <c r="C446" i="6"/>
  <c r="D446" i="6" s="1"/>
  <c r="C447" i="6"/>
  <c r="D447" i="6" s="1"/>
  <c r="C448" i="6"/>
  <c r="D448" i="6" s="1"/>
  <c r="C449" i="6"/>
  <c r="D449" i="6" s="1"/>
  <c r="C450" i="6"/>
  <c r="D450" i="6" s="1"/>
  <c r="C451" i="6"/>
  <c r="D451" i="6" s="1"/>
  <c r="C452" i="6"/>
  <c r="D452" i="6" s="1"/>
  <c r="C453" i="6"/>
  <c r="D453" i="6" s="1"/>
  <c r="C454" i="6"/>
  <c r="D454" i="6" s="1"/>
  <c r="C455" i="6"/>
  <c r="D455" i="6" s="1"/>
  <c r="C456" i="6"/>
  <c r="D456" i="6" s="1"/>
  <c r="C457" i="6"/>
  <c r="D457" i="6" s="1"/>
  <c r="C458" i="6"/>
  <c r="D458" i="6" s="1"/>
  <c r="C459" i="6"/>
  <c r="D459" i="6" s="1"/>
  <c r="C460" i="6"/>
  <c r="D460" i="6" s="1"/>
  <c r="C461" i="6"/>
  <c r="D461" i="6" s="1"/>
  <c r="C462" i="6"/>
  <c r="D462" i="6" s="1"/>
  <c r="C463" i="6"/>
  <c r="D463" i="6" s="1"/>
  <c r="C464" i="6"/>
  <c r="D464" i="6" s="1"/>
  <c r="C465" i="6"/>
  <c r="D465" i="6" s="1"/>
  <c r="C466" i="6"/>
  <c r="D466" i="6" s="1"/>
  <c r="C467" i="6"/>
  <c r="D467" i="6" s="1"/>
  <c r="C468" i="6"/>
  <c r="D468" i="6" s="1"/>
  <c r="C469" i="6"/>
  <c r="D469" i="6" s="1"/>
  <c r="C470" i="6"/>
  <c r="D470" i="6" s="1"/>
  <c r="C471" i="6"/>
  <c r="D471" i="6" s="1"/>
  <c r="C472" i="6"/>
  <c r="D472" i="6" s="1"/>
  <c r="C473" i="6"/>
  <c r="D473" i="6" s="1"/>
  <c r="C474" i="6"/>
  <c r="D474" i="6" s="1"/>
  <c r="C475" i="6"/>
  <c r="D475" i="6" s="1"/>
  <c r="C476" i="6"/>
  <c r="D476" i="6" s="1"/>
  <c r="C477" i="6"/>
  <c r="D477" i="6" s="1"/>
  <c r="C478" i="6"/>
  <c r="D478" i="6" s="1"/>
  <c r="C479" i="6"/>
  <c r="D479" i="6" s="1"/>
  <c r="C480" i="6"/>
  <c r="D480" i="6" s="1"/>
  <c r="C481" i="6"/>
  <c r="D481" i="6" s="1"/>
  <c r="C482" i="6"/>
  <c r="D482" i="6" s="1"/>
  <c r="C483" i="6"/>
  <c r="D483" i="6" s="1"/>
  <c r="C484" i="6"/>
  <c r="D484" i="6" s="1"/>
  <c r="C485" i="6"/>
  <c r="D485" i="6" s="1"/>
  <c r="C486" i="6"/>
  <c r="D486" i="6" s="1"/>
  <c r="C487" i="6"/>
  <c r="D487" i="6" s="1"/>
  <c r="C488" i="6"/>
  <c r="D488" i="6" s="1"/>
  <c r="C489" i="6"/>
  <c r="D489" i="6" s="1"/>
  <c r="C490" i="6"/>
  <c r="D490" i="6" s="1"/>
  <c r="C491" i="6"/>
  <c r="D491" i="6" s="1"/>
  <c r="C492" i="6"/>
  <c r="D492" i="6" s="1"/>
  <c r="C493" i="6"/>
  <c r="D493" i="6" s="1"/>
  <c r="C494" i="6"/>
  <c r="D494" i="6" s="1"/>
  <c r="C495" i="6"/>
  <c r="D495" i="6" s="1"/>
  <c r="C496" i="6"/>
  <c r="D496" i="6" s="1"/>
  <c r="C497" i="6"/>
  <c r="D497" i="6" s="1"/>
  <c r="C498" i="6"/>
  <c r="D498" i="6" s="1"/>
  <c r="C499" i="6"/>
  <c r="D499" i="6" s="1"/>
  <c r="C500" i="6"/>
  <c r="D500" i="6" s="1"/>
  <c r="C501" i="6"/>
  <c r="D501" i="6" s="1"/>
  <c r="C502" i="6"/>
  <c r="D502" i="6" s="1"/>
  <c r="C503" i="6"/>
  <c r="D503" i="6" s="1"/>
  <c r="C504" i="6"/>
  <c r="D504" i="6" s="1"/>
  <c r="C505" i="6"/>
  <c r="D505" i="6" s="1"/>
  <c r="C506" i="6"/>
  <c r="D506" i="6" s="1"/>
  <c r="C507" i="6"/>
  <c r="D507" i="6" s="1"/>
  <c r="C508" i="6"/>
  <c r="D508" i="6" s="1"/>
  <c r="C509" i="6"/>
  <c r="D509" i="6" s="1"/>
  <c r="C510" i="6"/>
  <c r="D510" i="6" s="1"/>
  <c r="C511" i="6"/>
  <c r="D511" i="6" s="1"/>
  <c r="C512" i="6"/>
  <c r="D512" i="6" s="1"/>
  <c r="C513" i="6"/>
  <c r="D513" i="6" s="1"/>
  <c r="C514" i="6"/>
  <c r="D514" i="6" s="1"/>
  <c r="C515" i="6"/>
  <c r="D515" i="6" s="1"/>
  <c r="C516" i="6"/>
  <c r="D516" i="6" s="1"/>
  <c r="C517" i="6"/>
  <c r="D517" i="6" s="1"/>
  <c r="C518" i="6"/>
  <c r="D518" i="6" s="1"/>
  <c r="C519" i="6"/>
  <c r="D519" i="6" s="1"/>
  <c r="C520" i="6"/>
  <c r="D520" i="6" s="1"/>
  <c r="C521" i="6"/>
  <c r="D521" i="6" s="1"/>
  <c r="C522" i="6"/>
  <c r="D522" i="6" s="1"/>
  <c r="C523" i="6"/>
  <c r="D523" i="6" s="1"/>
  <c r="C524" i="6"/>
  <c r="D524" i="6" s="1"/>
  <c r="C525" i="6"/>
  <c r="D525" i="6" s="1"/>
  <c r="C526" i="6"/>
  <c r="D526" i="6" s="1"/>
  <c r="C527" i="6"/>
  <c r="D527" i="6" s="1"/>
  <c r="C528" i="6"/>
  <c r="D528" i="6" s="1"/>
  <c r="C529" i="6"/>
  <c r="D529" i="6" s="1"/>
  <c r="C530" i="6"/>
  <c r="D530" i="6" s="1"/>
  <c r="C531" i="6"/>
  <c r="D531" i="6" s="1"/>
  <c r="C532" i="6"/>
  <c r="D532" i="6" s="1"/>
  <c r="C533" i="6"/>
  <c r="D533" i="6" s="1"/>
  <c r="C534" i="6"/>
  <c r="D534" i="6" s="1"/>
  <c r="C535" i="6"/>
  <c r="D535" i="6" s="1"/>
  <c r="C536" i="6"/>
  <c r="D536" i="6" s="1"/>
  <c r="C537" i="6"/>
  <c r="D537" i="6" s="1"/>
  <c r="C538" i="6"/>
  <c r="D538" i="6" s="1"/>
  <c r="C539" i="6"/>
  <c r="D539" i="6" s="1"/>
  <c r="C540" i="6"/>
  <c r="D540" i="6" s="1"/>
  <c r="C541" i="6"/>
  <c r="D541" i="6" s="1"/>
  <c r="C542" i="6"/>
  <c r="D542" i="6" s="1"/>
  <c r="C543" i="6"/>
  <c r="D543" i="6" s="1"/>
  <c r="C544" i="6"/>
  <c r="D544" i="6" s="1"/>
  <c r="C545" i="6"/>
  <c r="D545" i="6" s="1"/>
  <c r="C546" i="6"/>
  <c r="D546" i="6" s="1"/>
  <c r="C547" i="6"/>
  <c r="D547" i="6" s="1"/>
  <c r="C548" i="6"/>
  <c r="D548" i="6" s="1"/>
  <c r="C549" i="6"/>
  <c r="D549" i="6" s="1"/>
  <c r="C550" i="6"/>
  <c r="D550" i="6" s="1"/>
  <c r="C551" i="6"/>
  <c r="D551" i="6" s="1"/>
  <c r="C552" i="6"/>
  <c r="D552" i="6" s="1"/>
  <c r="C553" i="6"/>
  <c r="D553" i="6" s="1"/>
  <c r="C554" i="6"/>
  <c r="D554" i="6" s="1"/>
  <c r="C555" i="6"/>
  <c r="D555" i="6" s="1"/>
  <c r="C556" i="6"/>
  <c r="D556" i="6" s="1"/>
  <c r="C557" i="6"/>
  <c r="D557" i="6" s="1"/>
  <c r="C558" i="6"/>
  <c r="D558" i="6" s="1"/>
  <c r="C559" i="6"/>
  <c r="D559" i="6" s="1"/>
  <c r="C560" i="6"/>
  <c r="D560" i="6" s="1"/>
  <c r="C561" i="6"/>
  <c r="D561" i="6" s="1"/>
  <c r="C562" i="6"/>
  <c r="D562" i="6" s="1"/>
  <c r="C563" i="6"/>
  <c r="D563" i="6" s="1"/>
  <c r="C564" i="6"/>
  <c r="D564" i="6" s="1"/>
  <c r="C565" i="6"/>
  <c r="D565" i="6" s="1"/>
  <c r="C566" i="6"/>
  <c r="D566" i="6" s="1"/>
  <c r="C567" i="6"/>
  <c r="D567" i="6" s="1"/>
  <c r="C568" i="6"/>
  <c r="D568" i="6" s="1"/>
  <c r="C569" i="6"/>
  <c r="D569" i="6" s="1"/>
  <c r="C570" i="6"/>
  <c r="D570" i="6" s="1"/>
  <c r="C571" i="6"/>
  <c r="D571" i="6" s="1"/>
  <c r="C572" i="6"/>
  <c r="D572" i="6" s="1"/>
  <c r="C573" i="6"/>
  <c r="D573" i="6" s="1"/>
  <c r="C574" i="6"/>
  <c r="D574" i="6" s="1"/>
  <c r="C575" i="6"/>
  <c r="D575" i="6" s="1"/>
  <c r="C576" i="6"/>
  <c r="D576" i="6" s="1"/>
  <c r="C577" i="6"/>
  <c r="D577" i="6" s="1"/>
  <c r="C578" i="6"/>
  <c r="D578" i="6" s="1"/>
  <c r="C579" i="6"/>
  <c r="D579" i="6" s="1"/>
  <c r="C580" i="6"/>
  <c r="D580" i="6" s="1"/>
  <c r="C581" i="6"/>
  <c r="D581" i="6" s="1"/>
  <c r="C582" i="6"/>
  <c r="D582" i="6" s="1"/>
  <c r="C583" i="6"/>
  <c r="D583" i="6" s="1"/>
  <c r="C584" i="6"/>
  <c r="D584" i="6" s="1"/>
  <c r="C585" i="6"/>
  <c r="D585" i="6" s="1"/>
  <c r="C586" i="6"/>
  <c r="D586" i="6" s="1"/>
  <c r="C587" i="6"/>
  <c r="D587" i="6" s="1"/>
  <c r="C588" i="6"/>
  <c r="D588" i="6" s="1"/>
  <c r="C589" i="6"/>
  <c r="D589" i="6" s="1"/>
  <c r="C590" i="6"/>
  <c r="D590" i="6" s="1"/>
  <c r="C591" i="6"/>
  <c r="D591" i="6" s="1"/>
  <c r="C592" i="6"/>
  <c r="D592" i="6" s="1"/>
  <c r="C593" i="6"/>
  <c r="D593" i="6" s="1"/>
  <c r="C594" i="6"/>
  <c r="D594" i="6" s="1"/>
  <c r="C595" i="6"/>
  <c r="D595" i="6" s="1"/>
  <c r="C596" i="6"/>
  <c r="D596" i="6" s="1"/>
  <c r="C597" i="6"/>
  <c r="D597" i="6" s="1"/>
  <c r="C598" i="6"/>
  <c r="D598" i="6" s="1"/>
  <c r="C599" i="6"/>
  <c r="D599" i="6" s="1"/>
  <c r="C600" i="6"/>
  <c r="D600" i="6" s="1"/>
  <c r="C601" i="6"/>
  <c r="D601" i="6" s="1"/>
  <c r="C602" i="6"/>
  <c r="D602" i="6" s="1"/>
  <c r="C603" i="6"/>
  <c r="D603" i="6" s="1"/>
  <c r="C604" i="6"/>
  <c r="D604" i="6" s="1"/>
  <c r="C605" i="6"/>
  <c r="D605" i="6" s="1"/>
  <c r="C606" i="6"/>
  <c r="D606" i="6" s="1"/>
  <c r="C607" i="6"/>
  <c r="D607" i="6" s="1"/>
  <c r="C608" i="6"/>
  <c r="D608" i="6" s="1"/>
  <c r="C609" i="6"/>
  <c r="D609" i="6" s="1"/>
  <c r="C610" i="6"/>
  <c r="D610" i="6" s="1"/>
  <c r="C611" i="6"/>
  <c r="D611" i="6" s="1"/>
  <c r="C612" i="6"/>
  <c r="D612" i="6" s="1"/>
  <c r="C613" i="6"/>
  <c r="D613" i="6" s="1"/>
  <c r="C614" i="6"/>
  <c r="D614" i="6" s="1"/>
  <c r="C615" i="6"/>
  <c r="D615" i="6" s="1"/>
  <c r="C616" i="6"/>
  <c r="D616" i="6" s="1"/>
  <c r="C617" i="6"/>
  <c r="D617" i="6" s="1"/>
  <c r="C618" i="6"/>
  <c r="D618" i="6" s="1"/>
  <c r="C619" i="6"/>
  <c r="D619" i="6" s="1"/>
  <c r="C620" i="6"/>
  <c r="D620" i="6" s="1"/>
  <c r="C621" i="6"/>
  <c r="D621" i="6" s="1"/>
  <c r="C622" i="6"/>
  <c r="D622" i="6" s="1"/>
  <c r="C623" i="6"/>
  <c r="D623" i="6" s="1"/>
  <c r="C624" i="6"/>
  <c r="D624" i="6" s="1"/>
  <c r="C625" i="6"/>
  <c r="D625" i="6" s="1"/>
  <c r="C626" i="6"/>
  <c r="D626" i="6" s="1"/>
  <c r="C627" i="6"/>
  <c r="D627" i="6" s="1"/>
  <c r="C628" i="6"/>
  <c r="D628" i="6" s="1"/>
  <c r="C629" i="6"/>
  <c r="D629" i="6" s="1"/>
  <c r="C630" i="6"/>
  <c r="D630" i="6" s="1"/>
  <c r="C631" i="6"/>
  <c r="D631" i="6" s="1"/>
  <c r="C632" i="6"/>
  <c r="D632" i="6" s="1"/>
  <c r="C633" i="6"/>
  <c r="D633" i="6" s="1"/>
  <c r="C634" i="6"/>
  <c r="D634" i="6" s="1"/>
  <c r="C635" i="6"/>
  <c r="D635" i="6" s="1"/>
  <c r="C636" i="6"/>
  <c r="D636" i="6" s="1"/>
  <c r="C637" i="6"/>
  <c r="D637" i="6" s="1"/>
  <c r="C638" i="6"/>
  <c r="D638" i="6" s="1"/>
  <c r="C639" i="6"/>
  <c r="D639" i="6" s="1"/>
  <c r="C640" i="6"/>
  <c r="D640" i="6" s="1"/>
  <c r="C641" i="6"/>
  <c r="D641" i="6" s="1"/>
  <c r="C642" i="6"/>
  <c r="D642" i="6" s="1"/>
  <c r="C643" i="6"/>
  <c r="D643" i="6" s="1"/>
  <c r="C644" i="6"/>
  <c r="D644" i="6" s="1"/>
  <c r="C645" i="6"/>
  <c r="D645" i="6" s="1"/>
  <c r="C646" i="6"/>
  <c r="D646" i="6" s="1"/>
  <c r="C647" i="6"/>
  <c r="D647" i="6" s="1"/>
  <c r="C648" i="6"/>
  <c r="D648" i="6" s="1"/>
  <c r="C649" i="6"/>
  <c r="D649" i="6" s="1"/>
  <c r="C650" i="6"/>
  <c r="D650" i="6" s="1"/>
  <c r="C651" i="6"/>
  <c r="D651" i="6" s="1"/>
  <c r="C652" i="6"/>
  <c r="D652" i="6" s="1"/>
  <c r="C653" i="6"/>
  <c r="D653" i="6" s="1"/>
  <c r="C654" i="6"/>
  <c r="D654" i="6" s="1"/>
  <c r="C655" i="6"/>
  <c r="D655" i="6" s="1"/>
  <c r="C656" i="6"/>
  <c r="D656" i="6" s="1"/>
  <c r="C657" i="6"/>
  <c r="D657" i="6" s="1"/>
  <c r="C658" i="6"/>
  <c r="D658" i="6" s="1"/>
  <c r="C659" i="6"/>
  <c r="D659" i="6" s="1"/>
  <c r="C660" i="6"/>
  <c r="D660" i="6" s="1"/>
  <c r="C661" i="6"/>
  <c r="D661" i="6" s="1"/>
  <c r="C662" i="6"/>
  <c r="D662" i="6" s="1"/>
  <c r="C663" i="6"/>
  <c r="D663" i="6" s="1"/>
  <c r="C664" i="6"/>
  <c r="D664" i="6" s="1"/>
  <c r="C665" i="6"/>
  <c r="D665" i="6" s="1"/>
  <c r="C666" i="6"/>
  <c r="D666" i="6" s="1"/>
  <c r="C667" i="6"/>
  <c r="D667" i="6" s="1"/>
  <c r="C668" i="6"/>
  <c r="D668" i="6" s="1"/>
  <c r="C669" i="6"/>
  <c r="D669" i="6" s="1"/>
  <c r="C670" i="6"/>
  <c r="D670" i="6" s="1"/>
  <c r="C671" i="6"/>
  <c r="D671" i="6" s="1"/>
  <c r="C672" i="6"/>
  <c r="D672" i="6" s="1"/>
  <c r="C673" i="6"/>
  <c r="D673" i="6" s="1"/>
  <c r="C674" i="6"/>
  <c r="D674" i="6" s="1"/>
  <c r="C675" i="6"/>
  <c r="D675" i="6" s="1"/>
  <c r="C676" i="6"/>
  <c r="D676" i="6" s="1"/>
  <c r="C677" i="6"/>
  <c r="D677" i="6" s="1"/>
  <c r="C678" i="6"/>
  <c r="D678" i="6" s="1"/>
  <c r="C679" i="6"/>
  <c r="D679" i="6" s="1"/>
  <c r="C680" i="6"/>
  <c r="D680" i="6" s="1"/>
  <c r="C681" i="6"/>
  <c r="D681" i="6" s="1"/>
  <c r="C682" i="6"/>
  <c r="D682" i="6" s="1"/>
  <c r="C683" i="6"/>
  <c r="D683" i="6" s="1"/>
  <c r="C684" i="6"/>
  <c r="D684" i="6" s="1"/>
  <c r="C685" i="6"/>
  <c r="D685" i="6" s="1"/>
  <c r="C686" i="6"/>
  <c r="D686" i="6" s="1"/>
  <c r="C687" i="6"/>
  <c r="D687" i="6" s="1"/>
  <c r="C688" i="6"/>
  <c r="D688" i="6" s="1"/>
  <c r="C689" i="6"/>
  <c r="D689" i="6" s="1"/>
  <c r="C690" i="6"/>
  <c r="D690" i="6" s="1"/>
  <c r="C691" i="6"/>
  <c r="D691" i="6" s="1"/>
  <c r="C692" i="6"/>
  <c r="D692" i="6" s="1"/>
  <c r="C693" i="6"/>
  <c r="D693" i="6" s="1"/>
  <c r="C694" i="6"/>
  <c r="D694" i="6" s="1"/>
  <c r="C695" i="6"/>
  <c r="D695" i="6" s="1"/>
  <c r="C696" i="6"/>
  <c r="D696" i="6" s="1"/>
  <c r="C697" i="6"/>
  <c r="D697" i="6" s="1"/>
  <c r="C698" i="6"/>
  <c r="D698" i="6" s="1"/>
  <c r="C699" i="6"/>
  <c r="D699" i="6" s="1"/>
  <c r="C700" i="6"/>
  <c r="D700" i="6" s="1"/>
  <c r="C701" i="6"/>
  <c r="D701" i="6" s="1"/>
  <c r="C702" i="6"/>
  <c r="D702" i="6" s="1"/>
  <c r="C703" i="6"/>
  <c r="D703" i="6" s="1"/>
  <c r="C704" i="6"/>
  <c r="D704" i="6" s="1"/>
  <c r="C705" i="6"/>
  <c r="D705" i="6" s="1"/>
  <c r="C706" i="6"/>
  <c r="D706" i="6" s="1"/>
  <c r="C707" i="6"/>
  <c r="D707" i="6" s="1"/>
  <c r="C708" i="6"/>
  <c r="D708" i="6" s="1"/>
  <c r="C709" i="6"/>
  <c r="D709" i="6" s="1"/>
  <c r="C710" i="6"/>
  <c r="D710" i="6" s="1"/>
  <c r="C711" i="6"/>
  <c r="D711" i="6" s="1"/>
  <c r="C712" i="6"/>
  <c r="D712" i="6" s="1"/>
  <c r="C713" i="6"/>
  <c r="D713" i="6" s="1"/>
  <c r="C714" i="6"/>
  <c r="D714" i="6" s="1"/>
  <c r="C715" i="6"/>
  <c r="D715" i="6" s="1"/>
  <c r="C716" i="6"/>
  <c r="D716" i="6" s="1"/>
  <c r="C717" i="6"/>
  <c r="D717" i="6" s="1"/>
  <c r="C718" i="6"/>
  <c r="D718" i="6" s="1"/>
  <c r="C719" i="6"/>
  <c r="D719" i="6" s="1"/>
  <c r="C720" i="6"/>
  <c r="D720" i="6" s="1"/>
  <c r="C721" i="6"/>
  <c r="D721" i="6" s="1"/>
  <c r="C722" i="6"/>
  <c r="D722" i="6" s="1"/>
  <c r="C723" i="6"/>
  <c r="D723" i="6" s="1"/>
  <c r="C724" i="6"/>
  <c r="D724" i="6" s="1"/>
  <c r="C725" i="6"/>
  <c r="D725" i="6" s="1"/>
  <c r="C726" i="6"/>
  <c r="D726" i="6" s="1"/>
  <c r="C727" i="6"/>
  <c r="D727" i="6" s="1"/>
  <c r="C728" i="6"/>
  <c r="D728" i="6" s="1"/>
  <c r="C729" i="6"/>
  <c r="D729" i="6" s="1"/>
  <c r="C730" i="6"/>
  <c r="D730" i="6" s="1"/>
  <c r="C731" i="6"/>
  <c r="D731" i="6" s="1"/>
  <c r="C732" i="6"/>
  <c r="D732" i="6" s="1"/>
  <c r="C733" i="6"/>
  <c r="D733" i="6" s="1"/>
  <c r="C734" i="6"/>
  <c r="D734" i="6" s="1"/>
  <c r="C735" i="6"/>
  <c r="D735" i="6" s="1"/>
  <c r="C736" i="6"/>
  <c r="D736" i="6" s="1"/>
  <c r="C737" i="6"/>
  <c r="D737" i="6" s="1"/>
  <c r="C738" i="6"/>
  <c r="D738" i="6" s="1"/>
  <c r="C739" i="6"/>
  <c r="D739" i="6" s="1"/>
  <c r="C740" i="6"/>
  <c r="D740" i="6" s="1"/>
  <c r="C741" i="6"/>
  <c r="D741" i="6" s="1"/>
  <c r="C742" i="6"/>
  <c r="D742" i="6" s="1"/>
  <c r="C743" i="6"/>
  <c r="D743" i="6" s="1"/>
  <c r="C744" i="6"/>
  <c r="D744" i="6" s="1"/>
  <c r="C745" i="6"/>
  <c r="D745" i="6" s="1"/>
  <c r="C746" i="6"/>
  <c r="D746" i="6" s="1"/>
  <c r="C747" i="6"/>
  <c r="D747" i="6" s="1"/>
  <c r="C748" i="6"/>
  <c r="D748" i="6" s="1"/>
  <c r="C749" i="6"/>
  <c r="D749" i="6" s="1"/>
  <c r="C750" i="6"/>
  <c r="D750" i="6" s="1"/>
  <c r="C751" i="6"/>
  <c r="D751" i="6" s="1"/>
  <c r="C752" i="6"/>
  <c r="D752" i="6" s="1"/>
  <c r="C753" i="6"/>
  <c r="D753" i="6" s="1"/>
  <c r="C754" i="6"/>
  <c r="D754" i="6" s="1"/>
  <c r="C755" i="6"/>
  <c r="D755" i="6" s="1"/>
  <c r="C756" i="6"/>
  <c r="D756" i="6" s="1"/>
  <c r="C757" i="6"/>
  <c r="D757" i="6" s="1"/>
  <c r="C758" i="6"/>
  <c r="D758" i="6" s="1"/>
  <c r="C759" i="6"/>
  <c r="D759" i="6" s="1"/>
  <c r="C760" i="6"/>
  <c r="D760" i="6" s="1"/>
  <c r="C761" i="6"/>
  <c r="D761" i="6" s="1"/>
  <c r="C762" i="6"/>
  <c r="D762" i="6" s="1"/>
  <c r="C763" i="6"/>
  <c r="D763" i="6" s="1"/>
  <c r="C764" i="6"/>
  <c r="D764" i="6" s="1"/>
  <c r="C765" i="6"/>
  <c r="D765" i="6" s="1"/>
  <c r="C766" i="6"/>
  <c r="D766" i="6" s="1"/>
  <c r="C767" i="6"/>
  <c r="D767" i="6" s="1"/>
  <c r="C768" i="6"/>
  <c r="D768" i="6" s="1"/>
  <c r="C769" i="6"/>
  <c r="D769" i="6" s="1"/>
  <c r="C770" i="6"/>
  <c r="D770" i="6" s="1"/>
  <c r="C771" i="6"/>
  <c r="D771" i="6" s="1"/>
  <c r="C772" i="6"/>
  <c r="D772" i="6" s="1"/>
  <c r="C773" i="6"/>
  <c r="D773" i="6" s="1"/>
  <c r="C774" i="6"/>
  <c r="D774" i="6" s="1"/>
  <c r="C775" i="6"/>
  <c r="D775" i="6" s="1"/>
  <c r="C776" i="6"/>
  <c r="D776" i="6" s="1"/>
  <c r="C777" i="6"/>
  <c r="D777" i="6" s="1"/>
  <c r="C778" i="6"/>
  <c r="D778" i="6" s="1"/>
  <c r="C779" i="6"/>
  <c r="D779" i="6" s="1"/>
  <c r="C780" i="6"/>
  <c r="D780" i="6" s="1"/>
  <c r="C781" i="6"/>
  <c r="D781" i="6" s="1"/>
  <c r="C782" i="6"/>
  <c r="D782" i="6" s="1"/>
  <c r="C783" i="6"/>
  <c r="D783" i="6" s="1"/>
  <c r="C784" i="6"/>
  <c r="D784" i="6" s="1"/>
  <c r="C785" i="6"/>
  <c r="D785" i="6" s="1"/>
  <c r="C786" i="6"/>
  <c r="D786" i="6" s="1"/>
  <c r="C787" i="6"/>
  <c r="D787" i="6" s="1"/>
  <c r="C788" i="6"/>
  <c r="D788" i="6" s="1"/>
  <c r="C789" i="6"/>
  <c r="D789" i="6" s="1"/>
  <c r="C790" i="6"/>
  <c r="D790" i="6" s="1"/>
  <c r="C791" i="6"/>
  <c r="D791" i="6" s="1"/>
  <c r="C792" i="6"/>
  <c r="D792" i="6" s="1"/>
  <c r="C793" i="6"/>
  <c r="D793" i="6" s="1"/>
  <c r="C794" i="6"/>
  <c r="D794" i="6" s="1"/>
  <c r="C795" i="6"/>
  <c r="D795" i="6" s="1"/>
  <c r="C796" i="6"/>
  <c r="D796" i="6" s="1"/>
  <c r="C797" i="6"/>
  <c r="D797" i="6" s="1"/>
  <c r="C798" i="6"/>
  <c r="D798" i="6" s="1"/>
  <c r="C799" i="6"/>
  <c r="D799" i="6" s="1"/>
  <c r="C800" i="6"/>
  <c r="D800" i="6" s="1"/>
  <c r="C801" i="6"/>
  <c r="D801" i="6" s="1"/>
  <c r="C802" i="6"/>
  <c r="D802" i="6" s="1"/>
  <c r="C803" i="6"/>
  <c r="D803" i="6" s="1"/>
  <c r="C804" i="6"/>
  <c r="D804" i="6" s="1"/>
  <c r="C805" i="6"/>
  <c r="D805" i="6" s="1"/>
  <c r="C806" i="6"/>
  <c r="D806" i="6" s="1"/>
  <c r="C807" i="6"/>
  <c r="D807" i="6" s="1"/>
  <c r="C808" i="6"/>
  <c r="D808" i="6" s="1"/>
  <c r="C809" i="6"/>
  <c r="D809" i="6" s="1"/>
  <c r="C810" i="6"/>
  <c r="D810" i="6" s="1"/>
  <c r="C811" i="6"/>
  <c r="D811" i="6" s="1"/>
  <c r="C812" i="6"/>
  <c r="D812" i="6" s="1"/>
  <c r="C813" i="6"/>
  <c r="D813" i="6" s="1"/>
  <c r="C814" i="6"/>
  <c r="D814" i="6" s="1"/>
  <c r="C815" i="6"/>
  <c r="D815" i="6" s="1"/>
  <c r="C816" i="6"/>
  <c r="D816" i="6" s="1"/>
  <c r="C817" i="6"/>
  <c r="D817" i="6" s="1"/>
  <c r="C818" i="6"/>
  <c r="D818" i="6" s="1"/>
  <c r="C819" i="6"/>
  <c r="D819" i="6" s="1"/>
  <c r="C820" i="6"/>
  <c r="D820" i="6" s="1"/>
  <c r="C821" i="6"/>
  <c r="D821" i="6" s="1"/>
  <c r="C822" i="6"/>
  <c r="D822" i="6" s="1"/>
  <c r="C823" i="6"/>
  <c r="D823" i="6" s="1"/>
  <c r="C824" i="6"/>
  <c r="D824" i="6" s="1"/>
  <c r="C825" i="6"/>
  <c r="D825" i="6" s="1"/>
  <c r="C826" i="6"/>
  <c r="D826" i="6" s="1"/>
  <c r="C827" i="6"/>
  <c r="D827" i="6" s="1"/>
  <c r="C828" i="6"/>
  <c r="D828" i="6" s="1"/>
  <c r="C829" i="6"/>
  <c r="D829" i="6" s="1"/>
  <c r="C830" i="6"/>
  <c r="D830" i="6" s="1"/>
  <c r="C831" i="6"/>
  <c r="D831" i="6" s="1"/>
  <c r="C832" i="6"/>
  <c r="D832" i="6" s="1"/>
  <c r="C833" i="6"/>
  <c r="D833" i="6" s="1"/>
  <c r="C834" i="6"/>
  <c r="D834" i="6" s="1"/>
  <c r="C835" i="6"/>
  <c r="D835" i="6" s="1"/>
  <c r="C836" i="6"/>
  <c r="D836" i="6" s="1"/>
  <c r="C837" i="6"/>
  <c r="D837" i="6" s="1"/>
  <c r="C838" i="6"/>
  <c r="D838" i="6" s="1"/>
  <c r="C839" i="6"/>
  <c r="D839" i="6" s="1"/>
  <c r="C840" i="6"/>
  <c r="D840" i="6" s="1"/>
  <c r="C841" i="6"/>
  <c r="D841" i="6" s="1"/>
  <c r="C842" i="6"/>
  <c r="D842" i="6" s="1"/>
  <c r="C843" i="6"/>
  <c r="D843" i="6" s="1"/>
  <c r="C844" i="6"/>
  <c r="D844" i="6" s="1"/>
  <c r="C845" i="6"/>
  <c r="D845" i="6" s="1"/>
  <c r="C846" i="6"/>
  <c r="D846" i="6" s="1"/>
  <c r="C847" i="6"/>
  <c r="D847" i="6" s="1"/>
  <c r="C848" i="6"/>
  <c r="D848" i="6" s="1"/>
  <c r="C849" i="6"/>
  <c r="D849" i="6" s="1"/>
  <c r="C850" i="6"/>
  <c r="D850" i="6" s="1"/>
  <c r="C851" i="6"/>
  <c r="D851" i="6" s="1"/>
  <c r="C852" i="6"/>
  <c r="D852" i="6" s="1"/>
  <c r="C853" i="6"/>
  <c r="D853" i="6" s="1"/>
  <c r="C854" i="6"/>
  <c r="D854" i="6" s="1"/>
  <c r="C855" i="6"/>
  <c r="D855" i="6" s="1"/>
  <c r="C856" i="6"/>
  <c r="D856" i="6" s="1"/>
  <c r="C857" i="6"/>
  <c r="D857" i="6" s="1"/>
  <c r="C858" i="6"/>
  <c r="D858" i="6" s="1"/>
  <c r="C859" i="6"/>
  <c r="D859" i="6" s="1"/>
  <c r="C860" i="6"/>
  <c r="D860" i="6" s="1"/>
  <c r="C861" i="6"/>
  <c r="D861" i="6" s="1"/>
  <c r="C862" i="6"/>
  <c r="D862" i="6" s="1"/>
  <c r="C863" i="6"/>
  <c r="D863" i="6" s="1"/>
  <c r="C864" i="6"/>
  <c r="D864" i="6" s="1"/>
  <c r="C865" i="6"/>
  <c r="D865" i="6" s="1"/>
  <c r="C866" i="6"/>
  <c r="D866" i="6" s="1"/>
  <c r="C867" i="6"/>
  <c r="D867" i="6" s="1"/>
  <c r="C868" i="6"/>
  <c r="D868" i="6" s="1"/>
  <c r="C869" i="6"/>
  <c r="D869" i="6" s="1"/>
  <c r="C870" i="6"/>
  <c r="D870" i="6" s="1"/>
  <c r="C871" i="6"/>
  <c r="D871" i="6" s="1"/>
  <c r="C872" i="6"/>
  <c r="D872" i="6" s="1"/>
  <c r="C873" i="6"/>
  <c r="D873" i="6" s="1"/>
  <c r="C874" i="6"/>
  <c r="D874" i="6" s="1"/>
  <c r="C875" i="6"/>
  <c r="D875" i="6" s="1"/>
  <c r="C876" i="6"/>
  <c r="D876" i="6" s="1"/>
  <c r="C877" i="6"/>
  <c r="D877" i="6" s="1"/>
  <c r="C878" i="6"/>
  <c r="D878" i="6" s="1"/>
  <c r="C879" i="6"/>
  <c r="D879" i="6" s="1"/>
  <c r="C880" i="6"/>
  <c r="D880" i="6" s="1"/>
  <c r="C881" i="6"/>
  <c r="D881" i="6" s="1"/>
  <c r="C882" i="6"/>
  <c r="D882" i="6" s="1"/>
  <c r="C883" i="6"/>
  <c r="D883" i="6" s="1"/>
  <c r="C884" i="6"/>
  <c r="D884" i="6" s="1"/>
  <c r="C885" i="6"/>
  <c r="D885" i="6" s="1"/>
  <c r="C886" i="6"/>
  <c r="D886" i="6" s="1"/>
  <c r="C887" i="6"/>
  <c r="D887" i="6" s="1"/>
  <c r="C888" i="6"/>
  <c r="D888" i="6" s="1"/>
  <c r="C889" i="6"/>
  <c r="D889" i="6" s="1"/>
  <c r="C890" i="6"/>
  <c r="D890" i="6" s="1"/>
  <c r="C891" i="6"/>
  <c r="D891" i="6" s="1"/>
  <c r="C892" i="6"/>
  <c r="D892" i="6" s="1"/>
  <c r="C893" i="6"/>
  <c r="D893" i="6" s="1"/>
  <c r="C894" i="6"/>
  <c r="D894" i="6" s="1"/>
  <c r="C895" i="6"/>
  <c r="D895" i="6" s="1"/>
  <c r="C896" i="6"/>
  <c r="D896" i="6" s="1"/>
  <c r="C897" i="6"/>
  <c r="D897" i="6" s="1"/>
  <c r="C898" i="6"/>
  <c r="D898" i="6" s="1"/>
  <c r="C899" i="6"/>
  <c r="D899" i="6" s="1"/>
  <c r="C900" i="6"/>
  <c r="D900" i="6" s="1"/>
  <c r="C901" i="6"/>
  <c r="D901" i="6" s="1"/>
  <c r="C902" i="6"/>
  <c r="D902" i="6" s="1"/>
  <c r="C903" i="6"/>
  <c r="D903" i="6" s="1"/>
  <c r="C904" i="6"/>
  <c r="D904" i="6" s="1"/>
  <c r="C905" i="6"/>
  <c r="D905" i="6" s="1"/>
  <c r="C906" i="6"/>
  <c r="D906" i="6" s="1"/>
  <c r="C907" i="6"/>
  <c r="D907" i="6" s="1"/>
  <c r="C908" i="6"/>
  <c r="D908" i="6" s="1"/>
  <c r="C909" i="6"/>
  <c r="D909" i="6" s="1"/>
  <c r="C910" i="6"/>
  <c r="D910" i="6" s="1"/>
  <c r="C911" i="6"/>
  <c r="D911" i="6" s="1"/>
  <c r="C912" i="6"/>
  <c r="D912" i="6" s="1"/>
  <c r="C913" i="6"/>
  <c r="D913" i="6" s="1"/>
  <c r="C914" i="6"/>
  <c r="D914" i="6" s="1"/>
  <c r="C915" i="6"/>
  <c r="D915" i="6" s="1"/>
  <c r="C916" i="6"/>
  <c r="D916" i="6" s="1"/>
  <c r="C917" i="6"/>
  <c r="D917" i="6" s="1"/>
  <c r="C918" i="6"/>
  <c r="D918" i="6" s="1"/>
  <c r="C919" i="6"/>
  <c r="D919" i="6" s="1"/>
  <c r="C920" i="6"/>
  <c r="D920" i="6" s="1"/>
  <c r="C921" i="6"/>
  <c r="D921" i="6" s="1"/>
  <c r="C922" i="6"/>
  <c r="D922" i="6" s="1"/>
  <c r="C923" i="6"/>
  <c r="D923" i="6" s="1"/>
  <c r="C924" i="6"/>
  <c r="D924" i="6" s="1"/>
  <c r="C925" i="6"/>
  <c r="D925" i="6" s="1"/>
  <c r="C926" i="6"/>
  <c r="D926" i="6" s="1"/>
  <c r="C927" i="6"/>
  <c r="D927" i="6" s="1"/>
  <c r="C928" i="6"/>
  <c r="D928" i="6" s="1"/>
  <c r="C929" i="6"/>
  <c r="D929" i="6" s="1"/>
  <c r="C930" i="6"/>
  <c r="D930" i="6" s="1"/>
  <c r="C931" i="6"/>
  <c r="D931" i="6" s="1"/>
  <c r="C932" i="6"/>
  <c r="D932" i="6" s="1"/>
  <c r="C933" i="6"/>
  <c r="D933" i="6" s="1"/>
  <c r="C934" i="6"/>
  <c r="D934" i="6" s="1"/>
  <c r="C935" i="6"/>
  <c r="D935" i="6" s="1"/>
  <c r="C936" i="6"/>
  <c r="D936" i="6" s="1"/>
  <c r="C937" i="6"/>
  <c r="D937" i="6" s="1"/>
  <c r="C938" i="6"/>
  <c r="D938" i="6" s="1"/>
  <c r="C939" i="6"/>
  <c r="D939" i="6" s="1"/>
  <c r="C940" i="6"/>
  <c r="D940" i="6" s="1"/>
  <c r="C941" i="6"/>
  <c r="D941" i="6" s="1"/>
  <c r="C942" i="6"/>
  <c r="D942" i="6" s="1"/>
  <c r="C943" i="6"/>
  <c r="D943" i="6" s="1"/>
  <c r="C944" i="6"/>
  <c r="D944" i="6" s="1"/>
  <c r="C945" i="6"/>
  <c r="D945" i="6" s="1"/>
  <c r="C946" i="6"/>
  <c r="D946" i="6" s="1"/>
  <c r="C947" i="6"/>
  <c r="D947" i="6" s="1"/>
  <c r="C948" i="6"/>
  <c r="D948" i="6" s="1"/>
  <c r="C949" i="6"/>
  <c r="D949" i="6" s="1"/>
  <c r="C950" i="6"/>
  <c r="D950" i="6" s="1"/>
  <c r="C951" i="6"/>
  <c r="D951" i="6" s="1"/>
  <c r="C952" i="6"/>
  <c r="D952" i="6" s="1"/>
  <c r="C953" i="6"/>
  <c r="D953" i="6" s="1"/>
  <c r="C954" i="6"/>
  <c r="D954" i="6" s="1"/>
  <c r="C955" i="6"/>
  <c r="D955" i="6" s="1"/>
  <c r="C956" i="6"/>
  <c r="D956" i="6" s="1"/>
  <c r="C957" i="6"/>
  <c r="D957" i="6" s="1"/>
  <c r="C958" i="6"/>
  <c r="D958" i="6" s="1"/>
  <c r="C959" i="6"/>
  <c r="D959" i="6" s="1"/>
  <c r="C960" i="6"/>
  <c r="D960" i="6" s="1"/>
  <c r="C961" i="6"/>
  <c r="D961" i="6" s="1"/>
  <c r="C962" i="6"/>
  <c r="D962" i="6" s="1"/>
  <c r="C963" i="6"/>
  <c r="D963" i="6" s="1"/>
  <c r="C964" i="6"/>
  <c r="D964" i="6" s="1"/>
  <c r="C965" i="6"/>
  <c r="D965" i="6" s="1"/>
  <c r="C966" i="6"/>
  <c r="D966" i="6" s="1"/>
  <c r="C967" i="6"/>
  <c r="D967" i="6" s="1"/>
  <c r="C968" i="6"/>
  <c r="D968" i="6" s="1"/>
  <c r="C969" i="6"/>
  <c r="D969" i="6" s="1"/>
  <c r="C970" i="6"/>
  <c r="D970" i="6" s="1"/>
  <c r="C971" i="6"/>
  <c r="D971" i="6" s="1"/>
  <c r="C972" i="6"/>
  <c r="D972" i="6" s="1"/>
  <c r="C973" i="6"/>
  <c r="D973" i="6" s="1"/>
  <c r="C974" i="6"/>
  <c r="D974" i="6" s="1"/>
  <c r="C975" i="6"/>
  <c r="D975" i="6" s="1"/>
  <c r="C976" i="6"/>
  <c r="D976" i="6" s="1"/>
  <c r="C977" i="6"/>
  <c r="D977" i="6" s="1"/>
  <c r="C978" i="6"/>
  <c r="D978" i="6" s="1"/>
  <c r="C979" i="6"/>
  <c r="D979" i="6" s="1"/>
  <c r="C980" i="6"/>
  <c r="D980" i="6" s="1"/>
  <c r="C981" i="6"/>
  <c r="D981" i="6" s="1"/>
  <c r="C982" i="6"/>
  <c r="D982" i="6" s="1"/>
  <c r="C983" i="6"/>
  <c r="D983" i="6" s="1"/>
  <c r="C984" i="6"/>
  <c r="D984" i="6" s="1"/>
  <c r="C985" i="6"/>
  <c r="D985" i="6" s="1"/>
  <c r="C986" i="6"/>
  <c r="D986" i="6" s="1"/>
  <c r="C987" i="6"/>
  <c r="D987" i="6" s="1"/>
  <c r="C988" i="6"/>
  <c r="D988" i="6" s="1"/>
  <c r="C989" i="6"/>
  <c r="D989" i="6" s="1"/>
  <c r="C990" i="6"/>
  <c r="D990" i="6" s="1"/>
  <c r="C991" i="6"/>
  <c r="D991" i="6" s="1"/>
  <c r="C992" i="6"/>
  <c r="D992" i="6" s="1"/>
  <c r="C993" i="6"/>
  <c r="D993" i="6" s="1"/>
  <c r="C994" i="6"/>
  <c r="D994" i="6" s="1"/>
  <c r="C995" i="6"/>
  <c r="D995" i="6" s="1"/>
  <c r="C996" i="6"/>
  <c r="D996" i="6" s="1"/>
  <c r="C997" i="6"/>
  <c r="D997" i="6" s="1"/>
  <c r="C998" i="6"/>
  <c r="D998" i="6" s="1"/>
  <c r="C999" i="6"/>
  <c r="D999" i="6" s="1"/>
  <c r="C1000" i="6"/>
  <c r="D1000" i="6" s="1"/>
  <c r="C1001" i="6"/>
  <c r="D1001" i="6" s="1"/>
  <c r="C1002" i="6"/>
  <c r="D1002" i="6" s="1"/>
  <c r="C1003" i="6"/>
  <c r="D1003" i="6" s="1"/>
  <c r="C1004" i="6"/>
  <c r="D1004" i="6" s="1"/>
  <c r="C1005" i="6"/>
  <c r="D1005" i="6" s="1"/>
  <c r="C1006" i="6"/>
  <c r="D1006" i="6" s="1"/>
  <c r="C1007" i="6"/>
  <c r="D1007" i="6" s="1"/>
  <c r="C1008" i="6"/>
  <c r="D1008" i="6" s="1"/>
  <c r="C1009" i="6"/>
  <c r="D1009" i="6" s="1"/>
  <c r="C1010" i="6"/>
  <c r="D1010" i="6" s="1"/>
  <c r="C1011" i="6"/>
  <c r="D1011" i="6" s="1"/>
  <c r="C1012" i="6"/>
  <c r="D1012" i="6" s="1"/>
  <c r="C1013" i="6"/>
  <c r="D1013" i="6" s="1"/>
  <c r="C1014" i="6"/>
  <c r="D1014" i="6" s="1"/>
  <c r="C1015" i="6"/>
  <c r="D1015" i="6" s="1"/>
  <c r="C1016" i="6"/>
  <c r="D1016" i="6" s="1"/>
  <c r="C1017" i="6"/>
  <c r="D1017" i="6" s="1"/>
  <c r="C1018" i="6"/>
  <c r="D1018" i="6" s="1"/>
  <c r="C1019" i="6"/>
  <c r="D1019" i="6" s="1"/>
  <c r="C1020" i="6"/>
  <c r="D1020" i="6" s="1"/>
  <c r="C1021" i="6"/>
  <c r="D1021" i="6" s="1"/>
  <c r="C1022" i="6"/>
  <c r="D1022" i="6" s="1"/>
  <c r="C1023" i="6"/>
  <c r="D1023" i="6" s="1"/>
  <c r="C1024" i="6"/>
  <c r="D1024" i="6" s="1"/>
  <c r="C1025" i="6"/>
  <c r="D1025" i="6" s="1"/>
  <c r="C1026" i="6"/>
  <c r="D1026" i="6" s="1"/>
  <c r="C1027" i="6"/>
  <c r="D1027" i="6" s="1"/>
  <c r="C1028" i="6"/>
  <c r="D1028" i="6" s="1"/>
  <c r="C1029" i="6"/>
  <c r="D1029" i="6" s="1"/>
  <c r="C1030" i="6"/>
  <c r="D1030" i="6" s="1"/>
  <c r="C1031" i="6"/>
  <c r="D1031" i="6" s="1"/>
  <c r="C1032" i="6"/>
  <c r="D1032" i="6" s="1"/>
  <c r="C1033" i="6"/>
  <c r="D1033" i="6" s="1"/>
  <c r="C1034" i="6"/>
  <c r="D1034" i="6" s="1"/>
  <c r="C1035" i="6"/>
  <c r="D1035" i="6" s="1"/>
  <c r="C1036" i="6"/>
  <c r="D1036" i="6" s="1"/>
  <c r="C1037" i="6"/>
  <c r="D1037" i="6" s="1"/>
  <c r="C1038" i="6"/>
  <c r="D1038" i="6" s="1"/>
  <c r="C1039" i="6"/>
  <c r="D1039" i="6" s="1"/>
  <c r="C1040" i="6"/>
  <c r="D1040" i="6" s="1"/>
  <c r="C1041" i="6"/>
  <c r="D1041" i="6" s="1"/>
  <c r="C1042" i="6"/>
  <c r="D1042" i="6" s="1"/>
  <c r="C1043" i="6"/>
  <c r="D1043" i="6" s="1"/>
  <c r="C1044" i="6"/>
  <c r="D1044" i="6" s="1"/>
  <c r="C1045" i="6"/>
  <c r="D1045" i="6" s="1"/>
  <c r="C1046" i="6"/>
  <c r="D1046" i="6" s="1"/>
  <c r="C1047" i="6"/>
  <c r="D1047" i="6" s="1"/>
  <c r="C1048" i="6"/>
  <c r="D1048" i="6" s="1"/>
  <c r="C1049" i="6"/>
  <c r="D1049" i="6" s="1"/>
  <c r="C1050" i="6"/>
  <c r="D1050" i="6" s="1"/>
  <c r="C1051" i="6"/>
  <c r="D1051" i="6" s="1"/>
  <c r="C1052" i="6"/>
  <c r="D1052" i="6" s="1"/>
  <c r="C1053" i="6"/>
  <c r="D1053" i="6" s="1"/>
  <c r="C1054" i="6"/>
  <c r="D1054" i="6" s="1"/>
  <c r="C1055" i="6"/>
  <c r="D1055" i="6" s="1"/>
  <c r="C1056" i="6"/>
  <c r="D1056" i="6" s="1"/>
  <c r="C1057" i="6"/>
  <c r="D1057" i="6" s="1"/>
  <c r="C1058" i="6"/>
  <c r="D1058" i="6" s="1"/>
  <c r="C1059" i="6"/>
  <c r="D1059" i="6" s="1"/>
  <c r="C1060" i="6"/>
  <c r="D1060" i="6" s="1"/>
  <c r="C1061" i="6"/>
  <c r="D1061" i="6" s="1"/>
  <c r="C1062" i="6"/>
  <c r="D1062" i="6" s="1"/>
  <c r="C1063" i="6"/>
  <c r="D1063" i="6" s="1"/>
  <c r="C1064" i="6"/>
  <c r="D1064" i="6" s="1"/>
  <c r="C1065" i="6"/>
  <c r="D1065" i="6" s="1"/>
  <c r="C1066" i="6"/>
  <c r="D1066" i="6" s="1"/>
  <c r="C1067" i="6"/>
  <c r="D1067" i="6" s="1"/>
  <c r="C1068" i="6"/>
  <c r="D1068" i="6" s="1"/>
  <c r="C1069" i="6"/>
  <c r="D1069" i="6" s="1"/>
  <c r="C1070" i="6"/>
  <c r="D1070" i="6" s="1"/>
  <c r="C1071" i="6"/>
  <c r="D1071" i="6" s="1"/>
  <c r="C1072" i="6"/>
  <c r="D1072" i="6" s="1"/>
  <c r="C1073" i="6"/>
  <c r="D1073" i="6" s="1"/>
  <c r="C1074" i="6"/>
  <c r="D1074" i="6" s="1"/>
  <c r="C1075" i="6"/>
  <c r="D1075" i="6" s="1"/>
  <c r="C1076" i="6"/>
  <c r="D1076" i="6" s="1"/>
  <c r="C1077" i="6"/>
  <c r="D1077" i="6" s="1"/>
  <c r="C1078" i="6"/>
  <c r="D1078" i="6" s="1"/>
  <c r="C1079" i="6"/>
  <c r="D1079" i="6" s="1"/>
  <c r="C1080" i="6"/>
  <c r="D1080" i="6" s="1"/>
  <c r="C1081" i="6"/>
  <c r="D1081" i="6" s="1"/>
  <c r="C1082" i="6"/>
  <c r="D1082" i="6" s="1"/>
  <c r="C1083" i="6"/>
  <c r="D1083" i="6" s="1"/>
  <c r="C1084" i="6"/>
  <c r="D1084" i="6" s="1"/>
  <c r="C1085" i="6"/>
  <c r="D1085" i="6" s="1"/>
  <c r="C1086" i="6"/>
  <c r="D1086" i="6" s="1"/>
  <c r="C1087" i="6"/>
  <c r="D1087" i="6" s="1"/>
  <c r="C1088" i="6"/>
  <c r="D1088" i="6" s="1"/>
  <c r="C1089" i="6"/>
  <c r="D1089" i="6" s="1"/>
  <c r="C1090" i="6"/>
  <c r="D1090" i="6" s="1"/>
  <c r="C1091" i="6"/>
  <c r="D1091" i="6" s="1"/>
  <c r="C1092" i="6"/>
  <c r="D1092" i="6" s="1"/>
  <c r="C1093" i="6"/>
  <c r="D1093" i="6" s="1"/>
  <c r="C1094" i="6"/>
  <c r="D1094" i="6" s="1"/>
  <c r="C1095" i="6"/>
  <c r="D1095" i="6" s="1"/>
  <c r="C1096" i="6"/>
  <c r="D1096" i="6" s="1"/>
  <c r="C1097" i="6"/>
  <c r="D1097" i="6" s="1"/>
  <c r="C1098" i="6"/>
  <c r="D1098" i="6" s="1"/>
  <c r="C1099" i="6"/>
  <c r="D1099" i="6" s="1"/>
  <c r="C1100" i="6"/>
  <c r="D1100" i="6" s="1"/>
  <c r="C1101" i="6"/>
  <c r="D1101" i="6" s="1"/>
  <c r="C1102" i="6"/>
  <c r="D1102" i="6" s="1"/>
  <c r="C1103" i="6"/>
  <c r="D1103" i="6" s="1"/>
  <c r="C1104" i="6"/>
  <c r="D1104" i="6" s="1"/>
  <c r="C1105" i="6"/>
  <c r="D1105" i="6" s="1"/>
  <c r="C1106" i="6"/>
  <c r="D1106" i="6" s="1"/>
  <c r="C1107" i="6"/>
  <c r="D1107" i="6" s="1"/>
  <c r="C1108" i="6"/>
  <c r="D1108" i="6" s="1"/>
  <c r="C1109" i="6"/>
  <c r="D1109" i="6" s="1"/>
  <c r="C1110" i="6"/>
  <c r="D1110" i="6" s="1"/>
  <c r="C1111" i="6"/>
  <c r="D1111" i="6" s="1"/>
  <c r="C1112" i="6"/>
  <c r="D1112" i="6" s="1"/>
  <c r="C1113" i="6"/>
  <c r="D1113" i="6" s="1"/>
  <c r="C1114" i="6"/>
  <c r="D1114" i="6" s="1"/>
  <c r="C1115" i="6"/>
  <c r="D1115" i="6" s="1"/>
  <c r="C1116" i="6"/>
  <c r="D1116" i="6" s="1"/>
  <c r="C1117" i="6"/>
  <c r="D1117" i="6" s="1"/>
  <c r="C1118" i="6"/>
  <c r="D1118" i="6" s="1"/>
  <c r="C1119" i="6"/>
  <c r="D1119" i="6" s="1"/>
  <c r="C1120" i="6"/>
  <c r="D1120" i="6" s="1"/>
  <c r="C1121" i="6"/>
  <c r="D1121" i="6" s="1"/>
  <c r="C1122" i="6"/>
  <c r="D1122" i="6" s="1"/>
  <c r="C1123" i="6"/>
  <c r="D1123" i="6" s="1"/>
  <c r="C1124" i="6"/>
  <c r="D1124" i="6" s="1"/>
  <c r="C1125" i="6"/>
  <c r="D1125" i="6" s="1"/>
  <c r="C1126" i="6"/>
  <c r="D1126" i="6" s="1"/>
  <c r="C1127" i="6"/>
  <c r="D1127" i="6" s="1"/>
  <c r="C1128" i="6"/>
  <c r="D1128" i="6" s="1"/>
  <c r="C1129" i="6"/>
  <c r="D1129" i="6" s="1"/>
  <c r="C1130" i="6"/>
  <c r="D1130" i="6" s="1"/>
  <c r="C1131" i="6"/>
  <c r="D1131" i="6" s="1"/>
  <c r="C1132" i="6"/>
  <c r="D1132" i="6" s="1"/>
  <c r="C1133" i="6"/>
  <c r="D1133" i="6" s="1"/>
  <c r="C1134" i="6"/>
  <c r="D1134" i="6" s="1"/>
  <c r="C1135" i="6"/>
  <c r="D1135" i="6" s="1"/>
  <c r="C1136" i="6"/>
  <c r="D1136" i="6" s="1"/>
  <c r="C1137" i="6"/>
  <c r="D1137" i="6" s="1"/>
  <c r="C1138" i="6"/>
  <c r="D1138" i="6" s="1"/>
  <c r="C1139" i="6"/>
  <c r="D1139" i="6" s="1"/>
  <c r="C1140" i="6"/>
  <c r="D1140" i="6" s="1"/>
  <c r="C1141" i="6"/>
  <c r="D1141" i="6" s="1"/>
  <c r="C1142" i="6"/>
  <c r="D1142" i="6" s="1"/>
  <c r="C1143" i="6"/>
  <c r="D1143" i="6" s="1"/>
  <c r="C1144" i="6"/>
  <c r="D1144" i="6" s="1"/>
  <c r="C1145" i="6"/>
  <c r="D1145" i="6" s="1"/>
  <c r="C1146" i="6"/>
  <c r="D1146" i="6" s="1"/>
  <c r="C1147" i="6"/>
  <c r="D1147" i="6" s="1"/>
  <c r="C1148" i="6"/>
  <c r="D1148" i="6" s="1"/>
  <c r="C1149" i="6"/>
  <c r="D1149" i="6" s="1"/>
  <c r="C1150" i="6"/>
  <c r="D1150" i="6" s="1"/>
  <c r="C1151" i="6"/>
  <c r="D1151" i="6" s="1"/>
  <c r="C1152" i="6"/>
  <c r="D1152" i="6" s="1"/>
  <c r="C1153" i="6"/>
  <c r="D1153" i="6" s="1"/>
  <c r="C1154" i="6"/>
  <c r="D1154" i="6" s="1"/>
  <c r="C1155" i="6"/>
  <c r="D1155" i="6" s="1"/>
  <c r="C1156" i="6"/>
  <c r="D1156" i="6" s="1"/>
  <c r="C1157" i="6"/>
  <c r="D1157" i="6" s="1"/>
  <c r="C1158" i="6"/>
  <c r="D1158" i="6" s="1"/>
  <c r="C1159" i="6"/>
  <c r="D1159" i="6" s="1"/>
  <c r="C1160" i="6"/>
  <c r="D1160" i="6" s="1"/>
  <c r="C1161" i="6"/>
  <c r="D1161" i="6" s="1"/>
  <c r="C1162" i="6"/>
  <c r="D1162" i="6" s="1"/>
  <c r="C1163" i="6"/>
  <c r="D1163" i="6" s="1"/>
  <c r="C1164" i="6"/>
  <c r="D1164" i="6" s="1"/>
  <c r="C1165" i="6"/>
  <c r="D1165" i="6" s="1"/>
  <c r="C1166" i="6"/>
  <c r="D1166" i="6" s="1"/>
  <c r="C1167" i="6"/>
  <c r="D1167" i="6" s="1"/>
  <c r="C1168" i="6"/>
  <c r="D1168" i="6" s="1"/>
  <c r="C1169" i="6"/>
  <c r="D1169" i="6" s="1"/>
  <c r="C1170" i="6"/>
  <c r="D1170" i="6" s="1"/>
  <c r="C1171" i="6"/>
  <c r="D1171" i="6" s="1"/>
  <c r="C1172" i="6"/>
  <c r="D1172" i="6" s="1"/>
  <c r="C1173" i="6"/>
  <c r="D1173" i="6" s="1"/>
  <c r="C1174" i="6"/>
  <c r="D1174" i="6" s="1"/>
  <c r="C1175" i="6"/>
  <c r="D1175" i="6" s="1"/>
  <c r="C1176" i="6"/>
  <c r="D1176" i="6" s="1"/>
  <c r="C1177" i="6"/>
  <c r="D1177" i="6" s="1"/>
  <c r="C1178" i="6"/>
  <c r="D1178" i="6" s="1"/>
  <c r="C1179" i="6"/>
  <c r="D1179" i="6" s="1"/>
  <c r="C1180" i="6"/>
  <c r="D1180" i="6" s="1"/>
  <c r="C1181" i="6"/>
  <c r="D1181" i="6" s="1"/>
  <c r="C1182" i="6"/>
  <c r="D1182" i="6" s="1"/>
  <c r="C1183" i="6"/>
  <c r="D1183" i="6" s="1"/>
  <c r="C1184" i="6"/>
  <c r="D1184" i="6" s="1"/>
  <c r="C1185" i="6"/>
  <c r="D1185" i="6" s="1"/>
  <c r="C1186" i="6"/>
  <c r="D1186" i="6" s="1"/>
  <c r="C1187" i="6"/>
  <c r="D1187" i="6" s="1"/>
  <c r="C1188" i="6"/>
  <c r="D1188" i="6" s="1"/>
  <c r="C1189" i="6"/>
  <c r="D1189" i="6" s="1"/>
  <c r="C1190" i="6"/>
  <c r="D1190" i="6" s="1"/>
  <c r="C1191" i="6"/>
  <c r="D1191" i="6" s="1"/>
  <c r="C1192" i="6"/>
  <c r="D1192" i="6" s="1"/>
  <c r="C1193" i="6"/>
  <c r="D1193" i="6" s="1"/>
  <c r="C1194" i="6"/>
  <c r="D1194" i="6" s="1"/>
  <c r="C1195" i="6"/>
  <c r="D1195" i="6" s="1"/>
  <c r="C1196" i="6"/>
  <c r="D1196" i="6" s="1"/>
  <c r="C1197" i="6"/>
  <c r="D1197" i="6" s="1"/>
  <c r="C1198" i="6"/>
  <c r="D1198" i="6" s="1"/>
  <c r="C1199" i="6"/>
  <c r="D1199" i="6" s="1"/>
  <c r="C1200" i="6"/>
  <c r="D1200" i="6" s="1"/>
  <c r="C1201" i="6"/>
  <c r="D1201" i="6" s="1"/>
  <c r="C1202" i="6"/>
  <c r="D1202" i="6" s="1"/>
  <c r="C1203" i="6"/>
  <c r="D1203" i="6" s="1"/>
  <c r="C1204" i="6"/>
  <c r="D1204" i="6" s="1"/>
  <c r="C1205" i="6"/>
  <c r="D1205" i="6" s="1"/>
  <c r="C1206" i="6"/>
  <c r="D1206" i="6" s="1"/>
  <c r="C1207" i="6"/>
  <c r="D1207" i="6" s="1"/>
  <c r="C1208" i="6"/>
  <c r="D1208" i="6" s="1"/>
  <c r="C1209" i="6"/>
  <c r="D1209" i="6" s="1"/>
  <c r="C1210" i="6"/>
  <c r="D1210" i="6" s="1"/>
  <c r="C1211" i="6"/>
  <c r="D1211" i="6" s="1"/>
  <c r="C1212" i="6"/>
  <c r="D1212" i="6" s="1"/>
  <c r="C1213" i="6"/>
  <c r="D1213" i="6" s="1"/>
  <c r="C1214" i="6"/>
  <c r="D1214" i="6" s="1"/>
  <c r="C1215" i="6"/>
  <c r="D1215" i="6" s="1"/>
  <c r="C1216" i="6"/>
  <c r="D1216" i="6" s="1"/>
  <c r="C1217" i="6"/>
  <c r="D1217" i="6" s="1"/>
  <c r="C1218" i="6"/>
  <c r="D1218" i="6" s="1"/>
  <c r="C1219" i="6"/>
  <c r="D1219" i="6" s="1"/>
  <c r="C1220" i="6"/>
  <c r="D1220" i="6" s="1"/>
  <c r="C1221" i="6"/>
  <c r="D1221" i="6" s="1"/>
  <c r="C1222" i="6"/>
  <c r="D1222" i="6" s="1"/>
  <c r="C1223" i="6"/>
  <c r="D1223" i="6" s="1"/>
  <c r="C1224" i="6"/>
  <c r="D1224" i="6" s="1"/>
  <c r="C1225" i="6"/>
  <c r="D1225" i="6" s="1"/>
  <c r="C1226" i="6"/>
  <c r="D1226" i="6" s="1"/>
  <c r="C1227" i="6"/>
  <c r="D1227" i="6" s="1"/>
  <c r="C1228" i="6"/>
  <c r="D1228" i="6" s="1"/>
  <c r="C1229" i="6"/>
  <c r="D1229" i="6" s="1"/>
  <c r="C1230" i="6"/>
  <c r="D1230" i="6" s="1"/>
  <c r="C1231" i="6"/>
  <c r="D1231" i="6" s="1"/>
  <c r="C1232" i="6"/>
  <c r="D1232" i="6" s="1"/>
  <c r="C1233" i="6"/>
  <c r="D1233" i="6" s="1"/>
  <c r="C1234" i="6"/>
  <c r="D1234" i="6" s="1"/>
  <c r="C1235" i="6"/>
  <c r="D1235" i="6" s="1"/>
  <c r="C1236" i="6"/>
  <c r="D1236" i="6" s="1"/>
  <c r="C1237" i="6"/>
  <c r="D1237" i="6" s="1"/>
  <c r="C1238" i="6"/>
  <c r="D1238" i="6" s="1"/>
  <c r="C1239" i="6"/>
  <c r="D1239" i="6" s="1"/>
  <c r="C1240" i="6"/>
  <c r="D1240" i="6" s="1"/>
  <c r="C1241" i="6"/>
  <c r="D1241" i="6" s="1"/>
  <c r="C1242" i="6"/>
  <c r="D1242" i="6" s="1"/>
  <c r="C1243" i="6"/>
  <c r="D1243" i="6" s="1"/>
  <c r="C1244" i="6"/>
  <c r="D1244" i="6" s="1"/>
  <c r="C1245" i="6"/>
  <c r="D1245" i="6" s="1"/>
  <c r="C1246" i="6"/>
  <c r="D1246" i="6" s="1"/>
  <c r="C1247" i="6"/>
  <c r="D1247" i="6" s="1"/>
  <c r="C1248" i="6"/>
  <c r="D1248" i="6" s="1"/>
  <c r="C1249" i="6"/>
  <c r="D1249" i="6" s="1"/>
  <c r="C1250" i="6"/>
  <c r="D1250" i="6" s="1"/>
  <c r="C1251" i="6"/>
  <c r="D1251" i="6" s="1"/>
  <c r="C1252" i="6"/>
  <c r="D1252" i="6" s="1"/>
  <c r="C1253" i="6"/>
  <c r="D1253" i="6" s="1"/>
  <c r="C1254" i="6"/>
  <c r="D1254" i="6" s="1"/>
  <c r="C1255" i="6"/>
  <c r="D1255" i="6" s="1"/>
  <c r="C1256" i="6"/>
  <c r="D1256" i="6" s="1"/>
  <c r="C1257" i="6"/>
  <c r="D1257" i="6" s="1"/>
  <c r="C1258" i="6"/>
  <c r="D1258" i="6" s="1"/>
  <c r="C1259" i="6"/>
  <c r="D1259" i="6" s="1"/>
  <c r="C1260" i="6"/>
  <c r="D1260" i="6" s="1"/>
  <c r="C1261" i="6"/>
  <c r="D1261" i="6" s="1"/>
  <c r="C1262" i="6"/>
  <c r="D1262" i="6" s="1"/>
  <c r="C1263" i="6"/>
  <c r="D1263" i="6" s="1"/>
  <c r="C1264" i="6"/>
  <c r="D1264" i="6" s="1"/>
  <c r="C1265" i="6"/>
  <c r="D1265" i="6" s="1"/>
  <c r="C1266" i="6"/>
  <c r="D1266" i="6" s="1"/>
  <c r="C1267" i="6"/>
  <c r="D1267" i="6" s="1"/>
  <c r="C1268" i="6"/>
  <c r="D1268" i="6" s="1"/>
  <c r="C1269" i="6"/>
  <c r="D1269" i="6" s="1"/>
  <c r="C1270" i="6"/>
  <c r="D1270" i="6" s="1"/>
  <c r="C1271" i="6"/>
  <c r="D1271" i="6" s="1"/>
  <c r="C1272" i="6"/>
  <c r="D1272" i="6" s="1"/>
  <c r="C1273" i="6"/>
  <c r="D1273" i="6" s="1"/>
  <c r="C1274" i="6"/>
  <c r="D1274" i="6" s="1"/>
  <c r="C1275" i="6"/>
  <c r="D1275" i="6" s="1"/>
  <c r="C1276" i="6"/>
  <c r="D1276" i="6" s="1"/>
  <c r="C1277" i="6"/>
  <c r="D1277" i="6" s="1"/>
  <c r="C1278" i="6"/>
  <c r="D1278" i="6" s="1"/>
  <c r="C1279" i="6"/>
  <c r="D1279" i="6" s="1"/>
  <c r="C1280" i="6"/>
  <c r="D1280" i="6" s="1"/>
  <c r="C1281" i="6"/>
  <c r="D1281" i="6" s="1"/>
  <c r="C1282" i="6"/>
  <c r="D1282" i="6" s="1"/>
  <c r="C1283" i="6"/>
  <c r="D1283" i="6" s="1"/>
  <c r="C1284" i="6"/>
  <c r="D1284" i="6" s="1"/>
  <c r="C1285" i="6"/>
  <c r="D1285" i="6" s="1"/>
  <c r="C1286" i="6"/>
  <c r="D1286" i="6" s="1"/>
  <c r="C1287" i="6"/>
  <c r="D1287" i="6" s="1"/>
  <c r="C1288" i="6"/>
  <c r="D1288" i="6" s="1"/>
  <c r="C1289" i="6"/>
  <c r="D1289" i="6" s="1"/>
  <c r="C1290" i="6"/>
  <c r="D1290" i="6" s="1"/>
  <c r="C1291" i="6"/>
  <c r="D1291" i="6" s="1"/>
  <c r="C1292" i="6"/>
  <c r="D1292" i="6" s="1"/>
  <c r="C1293" i="6"/>
  <c r="D1293" i="6" s="1"/>
  <c r="C1294" i="6"/>
  <c r="D1294" i="6" s="1"/>
  <c r="C1295" i="6"/>
  <c r="D1295" i="6" s="1"/>
  <c r="C1296" i="6"/>
  <c r="D1296" i="6" s="1"/>
  <c r="C1297" i="6"/>
  <c r="D1297" i="6" s="1"/>
  <c r="C1298" i="6"/>
  <c r="D1298" i="6" s="1"/>
  <c r="C1299" i="6"/>
  <c r="D1299" i="6" s="1"/>
  <c r="C1300" i="6"/>
  <c r="D1300" i="6" s="1"/>
  <c r="C1301" i="6"/>
  <c r="D1301" i="6" s="1"/>
  <c r="C1302" i="6"/>
  <c r="D1302" i="6" s="1"/>
  <c r="C1303" i="6"/>
  <c r="D1303" i="6" s="1"/>
  <c r="C1304" i="6"/>
  <c r="D1304" i="6" s="1"/>
  <c r="C1305" i="6"/>
  <c r="D1305" i="6" s="1"/>
  <c r="C1306" i="6"/>
  <c r="D1306" i="6" s="1"/>
  <c r="C1307" i="6"/>
  <c r="D1307" i="6" s="1"/>
  <c r="C1308" i="6"/>
  <c r="D1308" i="6" s="1"/>
  <c r="C1309" i="6"/>
  <c r="D1309" i="6" s="1"/>
  <c r="C1310" i="6"/>
  <c r="D1310" i="6" s="1"/>
  <c r="C1311" i="6"/>
  <c r="D1311" i="6" s="1"/>
  <c r="C1312" i="6"/>
  <c r="D1312" i="6" s="1"/>
  <c r="C1313" i="6"/>
  <c r="D1313" i="6" s="1"/>
  <c r="C1314" i="6"/>
  <c r="D1314" i="6" s="1"/>
  <c r="C1315" i="6"/>
  <c r="D1315" i="6" s="1"/>
  <c r="C1316" i="6"/>
  <c r="D1316" i="6" s="1"/>
  <c r="C1317" i="6"/>
  <c r="D1317" i="6" s="1"/>
  <c r="C1318" i="6"/>
  <c r="D1318" i="6" s="1"/>
  <c r="C1319" i="6"/>
  <c r="D1319" i="6" s="1"/>
  <c r="C1320" i="6"/>
  <c r="D1320" i="6" s="1"/>
  <c r="C1321" i="6"/>
  <c r="D1321" i="6" s="1"/>
  <c r="C1322" i="6"/>
  <c r="D1322" i="6" s="1"/>
  <c r="C1323" i="6"/>
  <c r="D1323" i="6" s="1"/>
  <c r="C1324" i="6"/>
  <c r="D1324" i="6" s="1"/>
  <c r="C1325" i="6"/>
  <c r="D1325" i="6" s="1"/>
  <c r="C1326" i="6"/>
  <c r="D1326" i="6" s="1"/>
  <c r="C1327" i="6"/>
  <c r="D1327" i="6" s="1"/>
  <c r="C1328" i="6"/>
  <c r="D1328" i="6" s="1"/>
  <c r="C1329" i="6"/>
  <c r="D1329" i="6" s="1"/>
  <c r="C1330" i="6"/>
  <c r="D1330" i="6" s="1"/>
  <c r="C1331" i="6"/>
  <c r="D1331" i="6" s="1"/>
  <c r="C1332" i="6"/>
  <c r="D1332" i="6" s="1"/>
  <c r="C1333" i="6"/>
  <c r="D1333" i="6" s="1"/>
  <c r="C1334" i="6"/>
  <c r="D1334" i="6" s="1"/>
  <c r="C1335" i="6"/>
  <c r="D1335" i="6" s="1"/>
  <c r="C1336" i="6"/>
  <c r="D1336" i="6" s="1"/>
  <c r="C1337" i="6"/>
  <c r="D1337" i="6" s="1"/>
  <c r="C1338" i="6"/>
  <c r="D1338" i="6" s="1"/>
  <c r="C1339" i="6"/>
  <c r="D1339" i="6" s="1"/>
  <c r="C1340" i="6"/>
  <c r="D1340" i="6" s="1"/>
  <c r="C1341" i="6"/>
  <c r="D1341" i="6" s="1"/>
  <c r="C1342" i="6"/>
  <c r="D1342" i="6" s="1"/>
  <c r="C1343" i="6"/>
  <c r="D1343" i="6" s="1"/>
  <c r="C1344" i="6"/>
  <c r="D1344" i="6" s="1"/>
  <c r="C1345" i="6"/>
  <c r="D1345" i="6" s="1"/>
  <c r="C1346" i="6"/>
  <c r="D1346" i="6" s="1"/>
  <c r="C1347" i="6"/>
  <c r="D1347" i="6" s="1"/>
  <c r="C1348" i="6"/>
  <c r="D1348" i="6" s="1"/>
  <c r="C1349" i="6"/>
  <c r="D1349" i="6" s="1"/>
  <c r="C1350" i="6"/>
  <c r="D1350" i="6" s="1"/>
  <c r="C1351" i="6"/>
  <c r="D1351" i="6" s="1"/>
  <c r="C1352" i="6"/>
  <c r="D1352" i="6" s="1"/>
  <c r="C1353" i="6"/>
  <c r="D1353" i="6" s="1"/>
  <c r="C1354" i="6"/>
  <c r="D1354" i="6" s="1"/>
  <c r="C1355" i="6"/>
  <c r="D1355" i="6" s="1"/>
  <c r="C1356" i="6"/>
  <c r="D1356" i="6" s="1"/>
  <c r="C1357" i="6"/>
  <c r="D1357" i="6" s="1"/>
  <c r="C1358" i="6"/>
  <c r="D1358" i="6" s="1"/>
  <c r="C1359" i="6"/>
  <c r="D1359" i="6" s="1"/>
  <c r="C1360" i="6"/>
  <c r="D1360" i="6" s="1"/>
  <c r="C1361" i="6"/>
  <c r="D1361" i="6" s="1"/>
  <c r="C1362" i="6"/>
  <c r="D1362" i="6" s="1"/>
  <c r="C1363" i="6"/>
  <c r="D1363" i="6" s="1"/>
  <c r="C1364" i="6"/>
  <c r="D1364" i="6" s="1"/>
  <c r="C1365" i="6"/>
  <c r="D1365" i="6" s="1"/>
  <c r="C1366" i="6"/>
  <c r="D1366" i="6" s="1"/>
  <c r="C1367" i="6"/>
  <c r="D1367" i="6" s="1"/>
  <c r="C1368" i="6"/>
  <c r="D1368" i="6" s="1"/>
  <c r="C1369" i="6"/>
  <c r="D1369" i="6" s="1"/>
  <c r="C1370" i="6"/>
  <c r="D1370" i="6" s="1"/>
  <c r="C1371" i="6"/>
  <c r="D1371" i="6" s="1"/>
  <c r="C1372" i="6"/>
  <c r="D1372" i="6" s="1"/>
  <c r="C1373" i="6"/>
  <c r="D1373" i="6" s="1"/>
  <c r="C1374" i="6"/>
  <c r="D1374" i="6" s="1"/>
  <c r="C1375" i="6"/>
  <c r="D1375" i="6" s="1"/>
  <c r="C1376" i="6"/>
  <c r="D1376" i="6" s="1"/>
  <c r="C1377" i="6"/>
  <c r="D1377" i="6" s="1"/>
  <c r="C1378" i="6"/>
  <c r="D1378" i="6" s="1"/>
  <c r="C1379" i="6"/>
  <c r="D1379" i="6" s="1"/>
  <c r="C1380" i="6"/>
  <c r="D1380" i="6" s="1"/>
  <c r="C1381" i="6"/>
  <c r="D1381" i="6" s="1"/>
  <c r="C1382" i="6"/>
  <c r="D1382" i="6" s="1"/>
  <c r="C1383" i="6"/>
  <c r="D1383" i="6" s="1"/>
  <c r="C1384" i="6"/>
  <c r="D1384" i="6" s="1"/>
  <c r="C1385" i="6"/>
  <c r="D1385" i="6" s="1"/>
  <c r="C1386" i="6"/>
  <c r="D1386" i="6" s="1"/>
  <c r="C1387" i="6"/>
  <c r="D1387" i="6" s="1"/>
  <c r="C1388" i="6"/>
  <c r="D1388" i="6" s="1"/>
  <c r="C1389" i="6"/>
  <c r="D1389" i="6" s="1"/>
  <c r="C1390" i="6"/>
  <c r="D1390" i="6" s="1"/>
  <c r="C1391" i="6"/>
  <c r="D1391" i="6" s="1"/>
  <c r="C1392" i="6"/>
  <c r="D1392" i="6" s="1"/>
  <c r="C1393" i="6"/>
  <c r="D1393" i="6" s="1"/>
  <c r="C1394" i="6"/>
  <c r="D1394" i="6" s="1"/>
  <c r="C1395" i="6"/>
  <c r="D1395" i="6" s="1"/>
  <c r="C1396" i="6"/>
  <c r="D1396" i="6" s="1"/>
  <c r="C1397" i="6"/>
  <c r="D1397" i="6" s="1"/>
  <c r="C1398" i="6"/>
  <c r="D1398" i="6" s="1"/>
  <c r="C1399" i="6"/>
  <c r="D1399" i="6" s="1"/>
  <c r="C1400" i="6"/>
  <c r="D1400" i="6" s="1"/>
  <c r="C1401" i="6"/>
  <c r="D1401" i="6" s="1"/>
  <c r="C1402" i="6"/>
  <c r="D1402" i="6" s="1"/>
  <c r="C1403" i="6"/>
  <c r="D1403" i="6" s="1"/>
  <c r="C1404" i="6"/>
  <c r="D1404" i="6" s="1"/>
  <c r="C1405" i="6"/>
  <c r="D1405" i="6" s="1"/>
  <c r="C1406" i="6"/>
  <c r="D1406" i="6" s="1"/>
  <c r="C1407" i="6"/>
  <c r="D1407" i="6" s="1"/>
  <c r="C1408" i="6"/>
  <c r="D1408" i="6" s="1"/>
  <c r="C1409" i="6"/>
  <c r="D1409" i="6" s="1"/>
  <c r="C1410" i="6"/>
  <c r="D1410" i="6" s="1"/>
  <c r="C1411" i="6"/>
  <c r="D1411" i="6" s="1"/>
  <c r="C1412" i="6"/>
  <c r="D1412" i="6" s="1"/>
  <c r="C1413" i="6"/>
  <c r="D1413" i="6" s="1"/>
  <c r="C1414" i="6"/>
  <c r="D1414" i="6" s="1"/>
  <c r="C1415" i="6"/>
  <c r="D1415" i="6" s="1"/>
  <c r="C1416" i="6"/>
  <c r="D1416" i="6" s="1"/>
  <c r="C1417" i="6"/>
  <c r="D1417" i="6" s="1"/>
  <c r="C1418" i="6"/>
  <c r="D1418" i="6" s="1"/>
  <c r="C1419" i="6"/>
  <c r="D1419" i="6" s="1"/>
  <c r="C1420" i="6"/>
  <c r="D1420" i="6" s="1"/>
  <c r="C1421" i="6"/>
  <c r="D1421" i="6" s="1"/>
  <c r="C1422" i="6"/>
  <c r="D1422" i="6" s="1"/>
  <c r="C1423" i="6"/>
  <c r="D1423" i="6" s="1"/>
  <c r="C1424" i="6"/>
  <c r="D1424" i="6" s="1"/>
  <c r="C1425" i="6"/>
  <c r="D1425" i="6" s="1"/>
  <c r="C1426" i="6"/>
  <c r="D1426" i="6" s="1"/>
  <c r="C1427" i="6"/>
  <c r="D1427" i="6" s="1"/>
  <c r="C1428" i="6"/>
  <c r="D1428" i="6" s="1"/>
  <c r="C1429" i="6"/>
  <c r="D1429" i="6" s="1"/>
  <c r="C1430" i="6"/>
  <c r="D1430" i="6" s="1"/>
  <c r="C1431" i="6"/>
  <c r="D1431" i="6" s="1"/>
  <c r="C1432" i="6"/>
  <c r="D1432" i="6" s="1"/>
  <c r="C1433" i="6"/>
  <c r="D1433" i="6" s="1"/>
  <c r="C1434" i="6"/>
  <c r="D1434" i="6" s="1"/>
  <c r="C1435" i="6"/>
  <c r="D1435" i="6" s="1"/>
  <c r="C1436" i="6"/>
  <c r="D1436" i="6" s="1"/>
  <c r="C1437" i="6"/>
  <c r="D1437" i="6" s="1"/>
  <c r="C1438" i="6"/>
  <c r="D1438" i="6" s="1"/>
  <c r="C1439" i="6"/>
  <c r="D1439" i="6" s="1"/>
  <c r="C1440" i="6"/>
  <c r="D1440" i="6" s="1"/>
  <c r="C1441" i="6"/>
  <c r="D1441" i="6" s="1"/>
  <c r="C1442" i="6"/>
  <c r="D1442" i="6" s="1"/>
  <c r="C1443" i="6"/>
  <c r="D1443" i="6" s="1"/>
  <c r="C1444" i="6"/>
  <c r="D1444" i="6" s="1"/>
  <c r="C1445" i="6"/>
  <c r="D1445" i="6" s="1"/>
  <c r="C1446" i="6"/>
  <c r="D1446" i="6" s="1"/>
  <c r="C1447" i="6"/>
  <c r="D1447" i="6" s="1"/>
  <c r="C1448" i="6"/>
  <c r="D1448" i="6" s="1"/>
  <c r="C1449" i="6"/>
  <c r="D1449" i="6" s="1"/>
  <c r="C1450" i="6"/>
  <c r="D1450" i="6" s="1"/>
  <c r="C1451" i="6"/>
  <c r="D1451" i="6" s="1"/>
  <c r="C1452" i="6"/>
  <c r="D1452" i="6" s="1"/>
  <c r="C1453" i="6"/>
  <c r="D1453" i="6" s="1"/>
  <c r="C1454" i="6"/>
  <c r="D1454" i="6" s="1"/>
  <c r="C1455" i="6"/>
  <c r="D1455" i="6" s="1"/>
  <c r="C1456" i="6"/>
  <c r="D1456" i="6" s="1"/>
  <c r="C1457" i="6"/>
  <c r="D1457" i="6" s="1"/>
  <c r="C1458" i="6"/>
  <c r="D1458" i="6" s="1"/>
  <c r="C1459" i="6"/>
  <c r="D1459" i="6" s="1"/>
  <c r="C1460" i="6"/>
  <c r="D1460" i="6" s="1"/>
  <c r="C1461" i="6"/>
  <c r="D1461" i="6" s="1"/>
  <c r="C1462" i="6"/>
  <c r="D1462" i="6" s="1"/>
  <c r="C1463" i="6"/>
  <c r="D1463" i="6" s="1"/>
  <c r="C1464" i="6"/>
  <c r="D1464" i="6" s="1"/>
  <c r="C1465" i="6"/>
  <c r="D1465" i="6" s="1"/>
  <c r="C1466" i="6"/>
  <c r="D1466" i="6" s="1"/>
  <c r="C1467" i="6"/>
  <c r="D1467" i="6" s="1"/>
  <c r="C1468" i="6"/>
  <c r="D1468" i="6" s="1"/>
  <c r="C1469" i="6"/>
  <c r="D1469" i="6" s="1"/>
  <c r="C1470" i="6"/>
  <c r="D1470" i="6" s="1"/>
  <c r="C1471" i="6"/>
  <c r="D1471" i="6" s="1"/>
  <c r="C1472" i="6"/>
  <c r="D1472" i="6" s="1"/>
  <c r="C1473" i="6"/>
  <c r="D1473" i="6" s="1"/>
  <c r="C1474" i="6"/>
  <c r="D1474" i="6" s="1"/>
  <c r="C1475" i="6"/>
  <c r="D1475" i="6" s="1"/>
  <c r="C1476" i="6"/>
  <c r="D1476" i="6" s="1"/>
  <c r="C1477" i="6"/>
  <c r="D1477" i="6" s="1"/>
  <c r="C1478" i="6"/>
  <c r="D1478" i="6" s="1"/>
  <c r="C1479" i="6"/>
  <c r="D1479" i="6" s="1"/>
  <c r="C1480" i="6"/>
  <c r="D1480" i="6" s="1"/>
  <c r="C1481" i="6"/>
  <c r="D1481" i="6" s="1"/>
  <c r="C1482" i="6"/>
  <c r="D1482" i="6" s="1"/>
  <c r="C1483" i="6"/>
  <c r="D1483" i="6" s="1"/>
  <c r="C1484" i="6"/>
  <c r="D1484" i="6" s="1"/>
  <c r="C1485" i="6"/>
  <c r="D1485" i="6" s="1"/>
  <c r="C1486" i="6"/>
  <c r="D1486" i="6" s="1"/>
  <c r="C1487" i="6"/>
  <c r="D1487" i="6" s="1"/>
  <c r="C1488" i="6"/>
  <c r="D1488" i="6" s="1"/>
  <c r="C1489" i="6"/>
  <c r="D1489" i="6" s="1"/>
  <c r="C1490" i="6"/>
  <c r="D1490" i="6" s="1"/>
  <c r="C1491" i="6"/>
  <c r="D1491" i="6" s="1"/>
  <c r="C1492" i="6"/>
  <c r="D1492" i="6" s="1"/>
  <c r="C1493" i="6"/>
  <c r="D1493" i="6" s="1"/>
  <c r="C1494" i="6"/>
  <c r="D1494" i="6" s="1"/>
  <c r="C1495" i="6"/>
  <c r="D1495" i="6" s="1"/>
  <c r="C1496" i="6"/>
  <c r="D1496" i="6" s="1"/>
  <c r="C1497" i="6"/>
  <c r="D1497" i="6" s="1"/>
  <c r="C1498" i="6"/>
  <c r="D1498" i="6" s="1"/>
  <c r="C1499" i="6"/>
  <c r="D1499" i="6" s="1"/>
  <c r="C1500" i="6"/>
  <c r="D1500" i="6" s="1"/>
  <c r="C1501" i="6"/>
  <c r="D1501" i="6" s="1"/>
  <c r="C1502" i="6"/>
  <c r="D1502" i="6" s="1"/>
  <c r="C1503" i="6"/>
  <c r="D1503" i="6" s="1"/>
  <c r="C1504" i="6"/>
  <c r="D1504" i="6" s="1"/>
  <c r="C1505" i="6"/>
  <c r="D1505" i="6" s="1"/>
  <c r="C1506" i="6"/>
  <c r="D1506" i="6" s="1"/>
  <c r="C1507" i="6"/>
  <c r="D1507" i="6" s="1"/>
  <c r="C1508" i="6"/>
  <c r="D1508" i="6" s="1"/>
  <c r="C1509" i="6"/>
  <c r="D1509" i="6" s="1"/>
  <c r="C1510" i="6"/>
  <c r="D1510" i="6" s="1"/>
  <c r="C1511" i="6"/>
  <c r="D1511" i="6" s="1"/>
  <c r="C1512" i="6"/>
  <c r="D1512" i="6" s="1"/>
  <c r="C1513" i="6"/>
  <c r="D1513" i="6" s="1"/>
  <c r="C1514" i="6"/>
  <c r="D1514" i="6" s="1"/>
  <c r="C1515" i="6"/>
  <c r="D1515" i="6" s="1"/>
  <c r="C1516" i="6"/>
  <c r="D1516" i="6" s="1"/>
  <c r="C1517" i="6"/>
  <c r="D1517" i="6" s="1"/>
  <c r="C1518" i="6"/>
  <c r="D1518" i="6" s="1"/>
  <c r="C1519" i="6"/>
  <c r="D1519" i="6" s="1"/>
  <c r="C1520" i="6"/>
  <c r="D1520" i="6" s="1"/>
  <c r="C1521" i="6"/>
  <c r="D1521" i="6" s="1"/>
  <c r="C1522" i="6"/>
  <c r="D1522" i="6" s="1"/>
  <c r="C1523" i="6"/>
  <c r="D1523" i="6" s="1"/>
  <c r="C1524" i="6"/>
  <c r="D1524" i="6" s="1"/>
  <c r="C1525" i="6"/>
  <c r="D1525" i="6" s="1"/>
  <c r="C1526" i="6"/>
  <c r="D1526" i="6" s="1"/>
  <c r="C1527" i="6"/>
  <c r="D1527" i="6" s="1"/>
  <c r="C1528" i="6"/>
  <c r="D1528" i="6" s="1"/>
  <c r="C1529" i="6"/>
  <c r="D1529" i="6" s="1"/>
  <c r="C1530" i="6"/>
  <c r="D1530" i="6" s="1"/>
  <c r="C1531" i="6"/>
  <c r="D1531" i="6" s="1"/>
  <c r="C1532" i="6"/>
  <c r="D1532" i="6" s="1"/>
  <c r="C1533" i="6"/>
  <c r="D1533" i="6" s="1"/>
  <c r="C1534" i="6"/>
  <c r="D1534" i="6" s="1"/>
  <c r="C1535" i="6"/>
  <c r="D1535" i="6" s="1"/>
  <c r="C1536" i="6"/>
  <c r="D1536" i="6" s="1"/>
  <c r="C1537" i="6"/>
  <c r="D1537" i="6" s="1"/>
  <c r="C1538" i="6"/>
  <c r="D1538" i="6" s="1"/>
  <c r="C1539" i="6"/>
  <c r="D1539" i="6" s="1"/>
  <c r="C1540" i="6"/>
  <c r="D1540" i="6" s="1"/>
  <c r="C1541" i="6"/>
  <c r="D1541" i="6" s="1"/>
  <c r="C1542" i="6"/>
  <c r="D1542" i="6" s="1"/>
  <c r="C1543" i="6"/>
  <c r="D1543" i="6" s="1"/>
  <c r="C1544" i="6"/>
  <c r="D1544" i="6" s="1"/>
  <c r="C1545" i="6"/>
  <c r="D1545" i="6" s="1"/>
  <c r="C1546" i="6"/>
  <c r="D1546" i="6" s="1"/>
  <c r="C1547" i="6"/>
  <c r="D1547" i="6" s="1"/>
  <c r="C1548" i="6"/>
  <c r="D1548" i="6" s="1"/>
  <c r="C1549" i="6"/>
  <c r="D1549" i="6" s="1"/>
  <c r="C1550" i="6"/>
  <c r="D1550" i="6" s="1"/>
  <c r="C1551" i="6"/>
  <c r="D1551" i="6" s="1"/>
  <c r="C1552" i="6"/>
  <c r="D1552" i="6" s="1"/>
  <c r="C1553" i="6"/>
  <c r="D1553" i="6" s="1"/>
  <c r="C1554" i="6"/>
  <c r="D1554" i="6" s="1"/>
  <c r="C1555" i="6"/>
  <c r="D1555" i="6" s="1"/>
  <c r="C1556" i="6"/>
  <c r="D1556" i="6" s="1"/>
  <c r="C1557" i="6"/>
  <c r="D1557" i="6" s="1"/>
  <c r="C1558" i="6"/>
  <c r="D1558" i="6" s="1"/>
  <c r="C1559" i="6"/>
  <c r="D1559" i="6" s="1"/>
  <c r="C1560" i="6"/>
  <c r="D1560" i="6" s="1"/>
  <c r="C1561" i="6"/>
  <c r="D1561" i="6" s="1"/>
  <c r="C1562" i="6"/>
  <c r="D1562" i="6" s="1"/>
  <c r="C1563" i="6"/>
  <c r="D1563" i="6" s="1"/>
  <c r="C1564" i="6"/>
  <c r="D1564" i="6" s="1"/>
  <c r="C1565" i="6"/>
  <c r="D1565" i="6" s="1"/>
  <c r="C1566" i="6"/>
  <c r="D1566" i="6" s="1"/>
  <c r="C1567" i="6"/>
  <c r="D1567" i="6" s="1"/>
  <c r="C1568" i="6"/>
  <c r="D1568" i="6" s="1"/>
  <c r="C1569" i="6"/>
  <c r="D1569" i="6" s="1"/>
  <c r="C1570" i="6"/>
  <c r="D1570" i="6" s="1"/>
  <c r="C1571" i="6"/>
  <c r="D1571" i="6" s="1"/>
  <c r="C1572" i="6"/>
  <c r="D1572" i="6" s="1"/>
  <c r="C1573" i="6"/>
  <c r="D1573" i="6" s="1"/>
  <c r="C1574" i="6"/>
  <c r="D1574" i="6" s="1"/>
  <c r="C1575" i="6"/>
  <c r="D1575" i="6" s="1"/>
  <c r="C1576" i="6"/>
  <c r="D1576" i="6" s="1"/>
  <c r="C1577" i="6"/>
  <c r="D1577" i="6" s="1"/>
  <c r="C1578" i="6"/>
  <c r="D1578" i="6" s="1"/>
  <c r="C1579" i="6"/>
  <c r="D1579" i="6" s="1"/>
  <c r="C1580" i="6"/>
  <c r="D1580" i="6" s="1"/>
  <c r="C1581" i="6"/>
  <c r="D1581" i="6" s="1"/>
  <c r="C1582" i="6"/>
  <c r="D1582" i="6" s="1"/>
  <c r="C1583" i="6"/>
  <c r="D1583" i="6" s="1"/>
  <c r="C1584" i="6"/>
  <c r="D1584" i="6" s="1"/>
  <c r="C1585" i="6"/>
  <c r="D1585" i="6" s="1"/>
  <c r="C1586" i="6"/>
  <c r="D1586" i="6" s="1"/>
  <c r="C1587" i="6"/>
  <c r="D1587" i="6" s="1"/>
  <c r="C1588" i="6"/>
  <c r="D1588" i="6" s="1"/>
  <c r="C1589" i="6"/>
  <c r="D1589" i="6" s="1"/>
  <c r="C1590" i="6"/>
  <c r="D1590" i="6" s="1"/>
  <c r="C1591" i="6"/>
  <c r="D1591" i="6" s="1"/>
  <c r="C1592" i="6"/>
  <c r="D1592" i="6" s="1"/>
  <c r="C1593" i="6"/>
  <c r="D1593" i="6" s="1"/>
  <c r="C1594" i="6"/>
  <c r="D1594" i="6" s="1"/>
  <c r="C1595" i="6"/>
  <c r="D1595" i="6" s="1"/>
  <c r="C1596" i="6"/>
  <c r="D1596" i="6" s="1"/>
  <c r="C1597" i="6"/>
  <c r="D1597" i="6" s="1"/>
  <c r="C1598" i="6"/>
  <c r="D1598" i="6" s="1"/>
  <c r="C1599" i="6"/>
  <c r="D1599" i="6" s="1"/>
  <c r="C1600" i="6"/>
  <c r="D1600" i="6" s="1"/>
  <c r="C1601" i="6"/>
  <c r="D1601" i="6" s="1"/>
  <c r="C1602" i="6"/>
  <c r="D1602" i="6" s="1"/>
  <c r="C1603" i="6"/>
  <c r="D1603" i="6" s="1"/>
  <c r="C1604" i="6"/>
  <c r="D1604" i="6" s="1"/>
  <c r="C1605" i="6"/>
  <c r="D1605" i="6" s="1"/>
  <c r="C1606" i="6"/>
  <c r="D1606" i="6" s="1"/>
  <c r="C1607" i="6"/>
  <c r="D1607" i="6" s="1"/>
  <c r="C1608" i="6"/>
  <c r="D1608" i="6" s="1"/>
  <c r="C1609" i="6"/>
  <c r="D1609" i="6" s="1"/>
  <c r="C1610" i="6"/>
  <c r="D1610" i="6" s="1"/>
  <c r="C1611" i="6"/>
  <c r="D1611" i="6" s="1"/>
  <c r="C1612" i="6"/>
  <c r="D1612" i="6" s="1"/>
  <c r="C1613" i="6"/>
  <c r="D1613" i="6" s="1"/>
  <c r="C1614" i="6"/>
  <c r="D1614" i="6" s="1"/>
  <c r="C1615" i="6"/>
  <c r="D1615" i="6" s="1"/>
  <c r="C1616" i="6"/>
  <c r="D1616" i="6" s="1"/>
  <c r="C1617" i="6"/>
  <c r="D1617" i="6" s="1"/>
  <c r="C1618" i="6"/>
  <c r="D1618" i="6" s="1"/>
  <c r="C1619" i="6"/>
  <c r="D1619" i="6" s="1"/>
  <c r="C1620" i="6"/>
  <c r="D1620" i="6" s="1"/>
  <c r="C1621" i="6"/>
  <c r="D1621" i="6" s="1"/>
  <c r="C1622" i="6"/>
  <c r="D1622" i="6" s="1"/>
  <c r="C1623" i="6"/>
  <c r="D1623" i="6" s="1"/>
  <c r="C1624" i="6"/>
  <c r="D1624" i="6" s="1"/>
  <c r="C1625" i="6"/>
  <c r="D1625" i="6" s="1"/>
  <c r="C1626" i="6"/>
  <c r="D1626" i="6" s="1"/>
  <c r="C1627" i="6"/>
  <c r="D1627" i="6" s="1"/>
  <c r="C1628" i="6"/>
  <c r="D1628" i="6" s="1"/>
  <c r="C1629" i="6"/>
  <c r="D1629" i="6" s="1"/>
  <c r="C1630" i="6"/>
  <c r="D1630" i="6" s="1"/>
  <c r="C1631" i="6"/>
  <c r="D1631" i="6" s="1"/>
  <c r="C1632" i="6"/>
  <c r="D1632" i="6" s="1"/>
  <c r="C1633" i="6"/>
  <c r="D1633" i="6" s="1"/>
  <c r="C1634" i="6"/>
  <c r="D1634" i="6" s="1"/>
  <c r="C1635" i="6"/>
  <c r="D1635" i="6" s="1"/>
  <c r="C1636" i="6"/>
  <c r="D1636" i="6" s="1"/>
  <c r="C1637" i="6"/>
  <c r="D1637" i="6" s="1"/>
  <c r="C1638" i="6"/>
  <c r="D1638" i="6" s="1"/>
  <c r="C1639" i="6"/>
  <c r="D1639" i="6" s="1"/>
  <c r="C1640" i="6"/>
  <c r="D1640" i="6" s="1"/>
  <c r="C1641" i="6"/>
  <c r="D1641" i="6" s="1"/>
  <c r="C1642" i="6"/>
  <c r="D1642" i="6" s="1"/>
  <c r="C1643" i="6"/>
  <c r="D1643" i="6" s="1"/>
  <c r="C1644" i="6"/>
  <c r="D1644" i="6" s="1"/>
  <c r="C1645" i="6"/>
  <c r="D1645" i="6" s="1"/>
  <c r="C1646" i="6"/>
  <c r="D1646" i="6" s="1"/>
  <c r="C1647" i="6"/>
  <c r="D1647" i="6" s="1"/>
  <c r="C1648" i="6"/>
  <c r="D1648" i="6" s="1"/>
  <c r="C1649" i="6"/>
  <c r="D1649" i="6" s="1"/>
  <c r="C1650" i="6"/>
  <c r="D1650" i="6" s="1"/>
  <c r="C1651" i="6"/>
  <c r="D1651" i="6" s="1"/>
  <c r="C1652" i="6"/>
  <c r="D1652" i="6" s="1"/>
  <c r="C1653" i="6"/>
  <c r="D1653" i="6" s="1"/>
  <c r="C1654" i="6"/>
  <c r="D1654" i="6" s="1"/>
  <c r="C1655" i="6"/>
  <c r="D1655" i="6" s="1"/>
  <c r="C1656" i="6"/>
  <c r="D1656" i="6" s="1"/>
  <c r="C1657" i="6"/>
  <c r="D1657" i="6" s="1"/>
  <c r="C1658" i="6"/>
  <c r="D1658" i="6" s="1"/>
  <c r="C1659" i="6"/>
  <c r="D1659" i="6" s="1"/>
  <c r="C1660" i="6"/>
  <c r="D1660" i="6" s="1"/>
  <c r="C1661" i="6"/>
  <c r="D1661" i="6" s="1"/>
  <c r="C1662" i="6"/>
  <c r="D1662" i="6" s="1"/>
  <c r="C1663" i="6"/>
  <c r="D1663" i="6" s="1"/>
  <c r="C1664" i="6"/>
  <c r="D1664" i="6" s="1"/>
  <c r="C1665" i="6"/>
  <c r="D1665" i="6" s="1"/>
  <c r="C1666" i="6"/>
  <c r="D1666" i="6" s="1"/>
  <c r="C1667" i="6"/>
  <c r="D1667" i="6" s="1"/>
  <c r="C1668" i="6"/>
  <c r="D1668" i="6" s="1"/>
  <c r="C1669" i="6"/>
  <c r="D1669" i="6" s="1"/>
  <c r="C1670" i="6"/>
  <c r="D1670" i="6" s="1"/>
  <c r="C1671" i="6"/>
  <c r="D1671" i="6" s="1"/>
  <c r="C1672" i="6"/>
  <c r="D1672" i="6" s="1"/>
  <c r="C1673" i="6"/>
  <c r="D1673" i="6" s="1"/>
  <c r="C1674" i="6"/>
  <c r="D1674" i="6" s="1"/>
  <c r="C1675" i="6"/>
  <c r="D1675" i="6" s="1"/>
  <c r="C1676" i="6"/>
  <c r="D1676" i="6" s="1"/>
  <c r="C1677" i="6"/>
  <c r="D1677" i="6" s="1"/>
  <c r="C1678" i="6"/>
  <c r="D1678" i="6" s="1"/>
  <c r="C1679" i="6"/>
  <c r="D1679" i="6" s="1"/>
  <c r="C1680" i="6"/>
  <c r="D1680" i="6" s="1"/>
  <c r="C1681" i="6"/>
  <c r="D1681" i="6" s="1"/>
  <c r="C1682" i="6"/>
  <c r="D1682" i="6" s="1"/>
  <c r="C1683" i="6"/>
  <c r="D1683" i="6" s="1"/>
  <c r="C1684" i="6"/>
  <c r="D1684" i="6" s="1"/>
  <c r="C1685" i="6"/>
  <c r="D1685" i="6" s="1"/>
  <c r="C1686" i="6"/>
  <c r="D1686" i="6" s="1"/>
  <c r="C1687" i="6"/>
  <c r="D1687" i="6" s="1"/>
  <c r="C1688" i="6"/>
  <c r="D1688" i="6" s="1"/>
  <c r="C1689" i="6"/>
  <c r="D1689" i="6" s="1"/>
  <c r="C1690" i="6"/>
  <c r="D1690" i="6" s="1"/>
  <c r="C1691" i="6"/>
  <c r="D1691" i="6" s="1"/>
  <c r="C1692" i="6"/>
  <c r="D1692" i="6" s="1"/>
  <c r="C1693" i="6"/>
  <c r="D1693" i="6" s="1"/>
  <c r="C1694" i="6"/>
  <c r="D1694" i="6" s="1"/>
  <c r="C1695" i="6"/>
  <c r="D1695" i="6" s="1"/>
  <c r="C1696" i="6"/>
  <c r="D1696" i="6" s="1"/>
  <c r="C1697" i="6"/>
  <c r="D1697" i="6" s="1"/>
  <c r="C1698" i="6"/>
  <c r="D1698" i="6" s="1"/>
  <c r="C1699" i="6"/>
  <c r="D1699" i="6" s="1"/>
  <c r="C1700" i="6"/>
  <c r="D1700" i="6" s="1"/>
  <c r="C1701" i="6"/>
  <c r="D1701" i="6" s="1"/>
  <c r="C1702" i="6"/>
  <c r="D1702" i="6" s="1"/>
  <c r="C1703" i="6"/>
  <c r="D1703" i="6" s="1"/>
  <c r="C1704" i="6"/>
  <c r="D1704" i="6" s="1"/>
  <c r="C1705" i="6"/>
  <c r="D1705" i="6" s="1"/>
  <c r="C1706" i="6"/>
  <c r="D1706" i="6" s="1"/>
  <c r="C1707" i="6"/>
  <c r="D1707" i="6" s="1"/>
  <c r="C1708" i="6"/>
  <c r="D1708" i="6" s="1"/>
  <c r="C1709" i="6"/>
  <c r="D1709" i="6" s="1"/>
  <c r="C1710" i="6"/>
  <c r="D1710" i="6" s="1"/>
  <c r="C1711" i="6"/>
  <c r="D1711" i="6" s="1"/>
  <c r="C1712" i="6"/>
  <c r="D1712" i="6" s="1"/>
  <c r="C1713" i="6"/>
  <c r="D1713" i="6" s="1"/>
  <c r="C1714" i="6"/>
  <c r="D1714" i="6" s="1"/>
  <c r="C1715" i="6"/>
  <c r="D1715" i="6" s="1"/>
  <c r="C1716" i="6"/>
  <c r="D1716" i="6" s="1"/>
  <c r="C1717" i="6"/>
  <c r="D1717" i="6" s="1"/>
  <c r="C1718" i="6"/>
  <c r="D1718" i="6" s="1"/>
  <c r="C1719" i="6"/>
  <c r="D1719" i="6" s="1"/>
  <c r="C1720" i="6"/>
  <c r="D1720" i="6" s="1"/>
  <c r="C1721" i="6"/>
  <c r="D1721" i="6" s="1"/>
  <c r="C1722" i="6"/>
  <c r="D1722" i="6" s="1"/>
  <c r="C1723" i="6"/>
  <c r="D1723" i="6" s="1"/>
  <c r="C1724" i="6"/>
  <c r="D1724" i="6" s="1"/>
  <c r="C1725" i="6"/>
  <c r="D1725" i="6" s="1"/>
  <c r="C1726" i="6"/>
  <c r="D1726" i="6" s="1"/>
  <c r="C1727" i="6"/>
  <c r="D1727" i="6" s="1"/>
  <c r="C1728" i="6"/>
  <c r="D1728" i="6" s="1"/>
  <c r="C1729" i="6"/>
  <c r="D1729" i="6" s="1"/>
  <c r="C1730" i="6"/>
  <c r="D1730" i="6" s="1"/>
  <c r="C1731" i="6"/>
  <c r="D1731" i="6" s="1"/>
  <c r="C1732" i="6"/>
  <c r="D1732" i="6" s="1"/>
  <c r="C1733" i="6"/>
  <c r="D1733" i="6" s="1"/>
  <c r="C1734" i="6"/>
  <c r="D1734" i="6" s="1"/>
  <c r="C1735" i="6"/>
  <c r="D1735" i="6" s="1"/>
  <c r="C1736" i="6"/>
  <c r="D1736" i="6" s="1"/>
  <c r="C1737" i="6"/>
  <c r="D1737" i="6" s="1"/>
  <c r="C1738" i="6"/>
  <c r="D1738" i="6" s="1"/>
  <c r="C1739" i="6"/>
  <c r="D1739" i="6" s="1"/>
  <c r="C1740" i="6"/>
  <c r="D1740" i="6" s="1"/>
  <c r="C1741" i="6"/>
  <c r="D1741" i="6" s="1"/>
  <c r="C1742" i="6"/>
  <c r="D1742" i="6" s="1"/>
  <c r="C1743" i="6"/>
  <c r="D1743" i="6" s="1"/>
  <c r="C1744" i="6"/>
  <c r="D1744" i="6" s="1"/>
  <c r="C1745" i="6"/>
  <c r="D1745" i="6" s="1"/>
  <c r="C1746" i="6"/>
  <c r="D1746" i="6" s="1"/>
  <c r="C1747" i="6"/>
  <c r="D1747" i="6" s="1"/>
  <c r="C1748" i="6"/>
  <c r="D1748" i="6" s="1"/>
  <c r="C1749" i="6"/>
  <c r="D1749" i="6" s="1"/>
  <c r="C1750" i="6"/>
  <c r="D1750" i="6" s="1"/>
  <c r="C1751" i="6"/>
  <c r="D1751" i="6" s="1"/>
  <c r="C1752" i="6"/>
  <c r="D1752" i="6" s="1"/>
  <c r="C1753" i="6"/>
  <c r="D1753" i="6" s="1"/>
  <c r="C1754" i="6"/>
  <c r="D1754" i="6" s="1"/>
  <c r="C1755" i="6"/>
  <c r="D1755" i="6" s="1"/>
  <c r="C1756" i="6"/>
  <c r="D1756" i="6" s="1"/>
  <c r="C1757" i="6"/>
  <c r="D1757" i="6" s="1"/>
  <c r="C1758" i="6"/>
  <c r="D1758" i="6" s="1"/>
  <c r="C1759" i="6"/>
  <c r="D1759" i="6" s="1"/>
  <c r="C1760" i="6"/>
  <c r="D1760" i="6" s="1"/>
  <c r="C1761" i="6"/>
  <c r="D1761" i="6" s="1"/>
  <c r="C1762" i="6"/>
  <c r="D1762" i="6" s="1"/>
  <c r="C1763" i="6"/>
  <c r="D1763" i="6" s="1"/>
  <c r="C1764" i="6"/>
  <c r="D1764" i="6" s="1"/>
  <c r="C1765" i="6"/>
  <c r="D1765" i="6" s="1"/>
  <c r="C1766" i="6"/>
  <c r="D1766" i="6" s="1"/>
  <c r="C1767" i="6"/>
  <c r="D1767" i="6" s="1"/>
  <c r="C1768" i="6"/>
  <c r="D1768" i="6" s="1"/>
  <c r="C1769" i="6"/>
  <c r="D1769" i="6" s="1"/>
  <c r="C1770" i="6"/>
  <c r="D1770" i="6" s="1"/>
  <c r="C1771" i="6"/>
  <c r="D1771" i="6" s="1"/>
  <c r="C1772" i="6"/>
  <c r="D1772" i="6" s="1"/>
  <c r="C1773" i="6"/>
  <c r="D1773" i="6" s="1"/>
  <c r="C1774" i="6"/>
  <c r="D1774" i="6" s="1"/>
  <c r="C1775" i="6"/>
  <c r="D1775" i="6" s="1"/>
  <c r="C1776" i="6"/>
  <c r="D1776" i="6" s="1"/>
  <c r="C1777" i="6"/>
  <c r="D1777" i="6" s="1"/>
  <c r="C1778" i="6"/>
  <c r="D1778" i="6" s="1"/>
  <c r="C1779" i="6"/>
  <c r="D1779" i="6" s="1"/>
  <c r="C1780" i="6"/>
  <c r="D1780" i="6" s="1"/>
  <c r="C1781" i="6"/>
  <c r="D1781" i="6" s="1"/>
  <c r="C1782" i="6"/>
  <c r="D1782" i="6" s="1"/>
  <c r="C1783" i="6"/>
  <c r="D1783" i="6" s="1"/>
  <c r="C1784" i="6"/>
  <c r="D1784" i="6" s="1"/>
  <c r="C1785" i="6"/>
  <c r="D1785" i="6" s="1"/>
  <c r="C1786" i="6"/>
  <c r="D1786" i="6" s="1"/>
  <c r="C1787" i="6"/>
  <c r="D1787" i="6" s="1"/>
  <c r="C1788" i="6"/>
  <c r="D1788" i="6" s="1"/>
  <c r="C1789" i="6"/>
  <c r="D1789" i="6" s="1"/>
  <c r="C1790" i="6"/>
  <c r="D1790" i="6" s="1"/>
  <c r="C1791" i="6"/>
  <c r="D1791" i="6" s="1"/>
  <c r="C1792" i="6"/>
  <c r="D1792" i="6" s="1"/>
  <c r="C1793" i="6"/>
  <c r="D1793" i="6" s="1"/>
  <c r="C1794" i="6"/>
  <c r="D1794" i="6" s="1"/>
  <c r="C1795" i="6"/>
  <c r="D1795" i="6" s="1"/>
  <c r="C1796" i="6"/>
  <c r="D1796" i="6" s="1"/>
  <c r="C1797" i="6"/>
  <c r="D1797" i="6" s="1"/>
  <c r="C1798" i="6"/>
  <c r="D1798" i="6" s="1"/>
  <c r="C1799" i="6"/>
  <c r="D1799" i="6" s="1"/>
  <c r="C1800" i="6"/>
  <c r="D1800" i="6" s="1"/>
  <c r="C1801" i="6"/>
  <c r="D1801" i="6" s="1"/>
  <c r="C1802" i="6"/>
  <c r="D1802" i="6" s="1"/>
  <c r="C1803" i="6"/>
  <c r="D1803" i="6" s="1"/>
  <c r="C1804" i="6"/>
  <c r="D1804" i="6" s="1"/>
  <c r="C1805" i="6"/>
  <c r="D1805" i="6" s="1"/>
  <c r="C1806" i="6"/>
  <c r="D1806" i="6" s="1"/>
  <c r="C1807" i="6"/>
  <c r="D1807" i="6" s="1"/>
  <c r="C1808" i="6"/>
  <c r="D1808" i="6" s="1"/>
  <c r="C1809" i="6"/>
  <c r="D1809" i="6" s="1"/>
  <c r="C1810" i="6"/>
  <c r="D1810" i="6" s="1"/>
  <c r="C1811" i="6"/>
  <c r="D1811" i="6" s="1"/>
  <c r="C1812" i="6"/>
  <c r="D1812" i="6" s="1"/>
  <c r="C1813" i="6"/>
  <c r="D1813" i="6" s="1"/>
  <c r="C1814" i="6"/>
  <c r="D1814" i="6" s="1"/>
  <c r="C1815" i="6"/>
  <c r="D1815" i="6" s="1"/>
  <c r="C1816" i="6"/>
  <c r="D1816" i="6" s="1"/>
  <c r="C1817" i="6"/>
  <c r="D1817" i="6" s="1"/>
  <c r="C1818" i="6"/>
  <c r="D1818" i="6" s="1"/>
  <c r="C1819" i="6"/>
  <c r="D1819" i="6" s="1"/>
  <c r="C1820" i="6"/>
  <c r="D1820" i="6" s="1"/>
  <c r="C1821" i="6"/>
  <c r="D1821" i="6" s="1"/>
  <c r="C1822" i="6"/>
  <c r="D1822" i="6" s="1"/>
  <c r="C1823" i="6"/>
  <c r="D1823" i="6" s="1"/>
  <c r="C1824" i="6"/>
  <c r="D1824" i="6" s="1"/>
  <c r="C1825" i="6"/>
  <c r="D1825" i="6" s="1"/>
  <c r="C1826" i="6"/>
  <c r="D1826" i="6" s="1"/>
  <c r="C1827" i="6"/>
  <c r="D1827" i="6" s="1"/>
  <c r="C1828" i="6"/>
  <c r="D1828" i="6" s="1"/>
  <c r="C1829" i="6"/>
  <c r="D1829" i="6" s="1"/>
  <c r="C1830" i="6"/>
  <c r="D1830" i="6" s="1"/>
  <c r="C1831" i="6"/>
  <c r="D1831" i="6" s="1"/>
  <c r="C1832" i="6"/>
  <c r="D1832" i="6" s="1"/>
  <c r="C1833" i="6"/>
  <c r="D1833" i="6" s="1"/>
  <c r="C1834" i="6"/>
  <c r="D1834" i="6" s="1"/>
  <c r="C1835" i="6"/>
  <c r="D1835" i="6" s="1"/>
  <c r="C1836" i="6"/>
  <c r="D1836" i="6" s="1"/>
  <c r="C1837" i="6"/>
  <c r="D1837" i="6" s="1"/>
  <c r="C1838" i="6"/>
  <c r="D1838" i="6" s="1"/>
  <c r="C1839" i="6"/>
  <c r="D1839" i="6" s="1"/>
  <c r="C1840" i="6"/>
  <c r="D1840" i="6" s="1"/>
  <c r="C1841" i="6"/>
  <c r="D1841" i="6" s="1"/>
  <c r="C1842" i="6"/>
  <c r="D1842" i="6" s="1"/>
  <c r="C1843" i="6"/>
  <c r="D1843" i="6" s="1"/>
  <c r="C1844" i="6"/>
  <c r="D1844" i="6" s="1"/>
  <c r="C1845" i="6"/>
  <c r="D1845" i="6" s="1"/>
  <c r="C1846" i="6"/>
  <c r="D1846" i="6" s="1"/>
  <c r="C1847" i="6"/>
  <c r="D1847" i="6" s="1"/>
  <c r="C1848" i="6"/>
  <c r="D1848" i="6" s="1"/>
  <c r="C1849" i="6"/>
  <c r="D1849" i="6" s="1"/>
  <c r="C1850" i="6"/>
  <c r="D1850" i="6" s="1"/>
  <c r="C1851" i="6"/>
  <c r="D1851" i="6" s="1"/>
  <c r="C1852" i="6"/>
  <c r="D1852" i="6" s="1"/>
  <c r="C1853" i="6"/>
  <c r="D1853" i="6" s="1"/>
  <c r="C1854" i="6"/>
  <c r="D1854" i="6" s="1"/>
  <c r="C1855" i="6"/>
  <c r="D1855" i="6" s="1"/>
  <c r="C1856" i="6"/>
  <c r="D1856" i="6" s="1"/>
  <c r="C1857" i="6"/>
  <c r="D1857" i="6" s="1"/>
  <c r="C1858" i="6"/>
  <c r="D1858" i="6" s="1"/>
  <c r="C1859" i="6"/>
  <c r="D1859" i="6" s="1"/>
  <c r="C1860" i="6"/>
  <c r="D1860" i="6" s="1"/>
  <c r="C1861" i="6"/>
  <c r="D1861" i="6" s="1"/>
  <c r="C1862" i="6"/>
  <c r="D1862" i="6" s="1"/>
  <c r="C1863" i="6"/>
  <c r="D1863" i="6" s="1"/>
  <c r="C1864" i="6"/>
  <c r="D1864" i="6" s="1"/>
  <c r="C1865" i="6"/>
  <c r="D1865" i="6" s="1"/>
  <c r="C1866" i="6"/>
  <c r="D1866" i="6" s="1"/>
  <c r="C1867" i="6"/>
  <c r="D1867" i="6" s="1"/>
  <c r="C1868" i="6"/>
  <c r="D1868" i="6" s="1"/>
  <c r="C1869" i="6"/>
  <c r="D1869" i="6" s="1"/>
  <c r="C1870" i="6"/>
  <c r="D1870" i="6" s="1"/>
  <c r="C1871" i="6"/>
  <c r="D1871" i="6" s="1"/>
  <c r="C1872" i="6"/>
  <c r="D1872" i="6" s="1"/>
  <c r="C1873" i="6"/>
  <c r="D1873" i="6" s="1"/>
  <c r="C1874" i="6"/>
  <c r="D1874" i="6" s="1"/>
  <c r="C1875" i="6"/>
  <c r="D1875" i="6" s="1"/>
  <c r="C1876" i="6"/>
  <c r="D1876" i="6" s="1"/>
  <c r="C1877" i="6"/>
  <c r="D1877" i="6" s="1"/>
  <c r="C1878" i="6"/>
  <c r="D1878" i="6" s="1"/>
  <c r="C1879" i="6"/>
  <c r="D1879" i="6" s="1"/>
  <c r="C1880" i="6"/>
  <c r="D1880" i="6" s="1"/>
  <c r="C1881" i="6"/>
  <c r="D1881" i="6" s="1"/>
  <c r="C1882" i="6"/>
  <c r="D1882" i="6" s="1"/>
  <c r="C1883" i="6"/>
  <c r="D1883" i="6" s="1"/>
  <c r="C1884" i="6"/>
  <c r="D1884" i="6" s="1"/>
  <c r="C1885" i="6"/>
  <c r="D1885" i="6" s="1"/>
  <c r="C1886" i="6"/>
  <c r="D1886" i="6" s="1"/>
  <c r="C1887" i="6"/>
  <c r="D1887" i="6" s="1"/>
  <c r="C1888" i="6"/>
  <c r="D1888" i="6" s="1"/>
  <c r="C1889" i="6"/>
  <c r="D1889" i="6" s="1"/>
  <c r="C1890" i="6"/>
  <c r="D1890" i="6" s="1"/>
  <c r="C1891" i="6"/>
  <c r="D1891" i="6" s="1"/>
  <c r="C1892" i="6"/>
  <c r="D1892" i="6" s="1"/>
  <c r="C1893" i="6"/>
  <c r="D1893" i="6" s="1"/>
  <c r="C1894" i="6"/>
  <c r="D1894" i="6" s="1"/>
  <c r="C1895" i="6"/>
  <c r="D1895" i="6" s="1"/>
  <c r="C1896" i="6"/>
  <c r="D1896" i="6" s="1"/>
  <c r="C1897" i="6"/>
  <c r="D1897" i="6" s="1"/>
  <c r="C1898" i="6"/>
  <c r="D1898" i="6" s="1"/>
  <c r="C1899" i="6"/>
  <c r="D1899" i="6" s="1"/>
  <c r="C1900" i="6"/>
  <c r="D1900" i="6" s="1"/>
  <c r="C1901" i="6"/>
  <c r="D1901" i="6" s="1"/>
  <c r="C1902" i="6"/>
  <c r="D1902" i="6" s="1"/>
  <c r="C1903" i="6"/>
  <c r="D1903" i="6" s="1"/>
  <c r="C1904" i="6"/>
  <c r="D1904" i="6" s="1"/>
  <c r="C1905" i="6"/>
  <c r="D1905" i="6" s="1"/>
  <c r="C1906" i="6"/>
  <c r="D1906" i="6" s="1"/>
  <c r="C1907" i="6"/>
  <c r="D1907" i="6" s="1"/>
  <c r="C1908" i="6"/>
  <c r="D1908" i="6" s="1"/>
  <c r="C1909" i="6"/>
  <c r="D1909" i="6" s="1"/>
  <c r="C1910" i="6"/>
  <c r="D1910" i="6" s="1"/>
  <c r="C1911" i="6"/>
  <c r="D1911" i="6" s="1"/>
  <c r="C1912" i="6"/>
  <c r="D1912" i="6" s="1"/>
  <c r="C1913" i="6"/>
  <c r="D1913" i="6" s="1"/>
  <c r="C1914" i="6"/>
  <c r="D1914" i="6" s="1"/>
  <c r="C1915" i="6"/>
  <c r="D1915" i="6" s="1"/>
  <c r="C1916" i="6"/>
  <c r="D1916" i="6" s="1"/>
  <c r="C1917" i="6"/>
  <c r="D1917" i="6" s="1"/>
  <c r="C1918" i="6"/>
  <c r="D1918" i="6" s="1"/>
  <c r="C1919" i="6"/>
  <c r="D1919" i="6" s="1"/>
  <c r="C1920" i="6"/>
  <c r="D1920" i="6" s="1"/>
  <c r="C1921" i="6"/>
  <c r="D1921" i="6" s="1"/>
  <c r="C1922" i="6"/>
  <c r="D1922" i="6" s="1"/>
  <c r="C1923" i="6"/>
  <c r="D1923" i="6" s="1"/>
  <c r="C1924" i="6"/>
  <c r="D1924" i="6" s="1"/>
  <c r="C1925" i="6"/>
  <c r="D1925" i="6" s="1"/>
  <c r="C1926" i="6"/>
  <c r="D1926" i="6" s="1"/>
  <c r="C1927" i="6"/>
  <c r="D1927" i="6" s="1"/>
  <c r="C1928" i="6"/>
  <c r="D1928" i="6" s="1"/>
  <c r="C1929" i="6"/>
  <c r="D1929" i="6" s="1"/>
  <c r="C1930" i="6"/>
  <c r="D1930" i="6" s="1"/>
  <c r="C1931" i="6"/>
  <c r="D1931" i="6" s="1"/>
  <c r="C1932" i="6"/>
  <c r="D1932" i="6" s="1"/>
  <c r="C1933" i="6"/>
  <c r="D1933" i="6" s="1"/>
  <c r="C1934" i="6"/>
  <c r="D1934" i="6" s="1"/>
  <c r="C1935" i="6"/>
  <c r="D1935" i="6" s="1"/>
  <c r="C1936" i="6"/>
  <c r="D1936" i="6" s="1"/>
  <c r="C1937" i="6"/>
  <c r="D1937" i="6" s="1"/>
  <c r="C1938" i="6"/>
  <c r="D1938" i="6" s="1"/>
  <c r="C1939" i="6"/>
  <c r="D1939" i="6" s="1"/>
  <c r="C1940" i="6"/>
  <c r="D1940" i="6" s="1"/>
  <c r="C1941" i="6"/>
  <c r="D1941" i="6" s="1"/>
  <c r="C1942" i="6"/>
  <c r="D1942" i="6" s="1"/>
  <c r="C1943" i="6"/>
  <c r="D1943" i="6" s="1"/>
  <c r="C1944" i="6"/>
  <c r="D1944" i="6" s="1"/>
  <c r="C1945" i="6"/>
  <c r="D1945" i="6" s="1"/>
  <c r="C1946" i="6"/>
  <c r="D1946" i="6" s="1"/>
  <c r="C1947" i="6"/>
  <c r="D1947" i="6" s="1"/>
  <c r="C1948" i="6"/>
  <c r="D1948" i="6" s="1"/>
  <c r="C1949" i="6"/>
  <c r="D1949" i="6" s="1"/>
  <c r="C1950" i="6"/>
  <c r="D1950" i="6" s="1"/>
  <c r="C1951" i="6"/>
  <c r="D1951" i="6" s="1"/>
  <c r="C1952" i="6"/>
  <c r="D1952" i="6" s="1"/>
  <c r="C1953" i="6"/>
  <c r="D1953" i="6" s="1"/>
  <c r="C1954" i="6"/>
  <c r="D1954" i="6" s="1"/>
  <c r="C1955" i="6"/>
  <c r="D1955" i="6" s="1"/>
  <c r="C1956" i="6"/>
  <c r="D1956" i="6" s="1"/>
  <c r="C1957" i="6"/>
  <c r="D1957" i="6" s="1"/>
  <c r="C1958" i="6"/>
  <c r="D1958" i="6" s="1"/>
  <c r="C1959" i="6"/>
  <c r="D1959" i="6" s="1"/>
  <c r="C1960" i="6"/>
  <c r="D1960" i="6" s="1"/>
  <c r="C1961" i="6"/>
  <c r="D1961" i="6" s="1"/>
  <c r="C1962" i="6"/>
  <c r="D1962" i="6" s="1"/>
  <c r="C1963" i="6"/>
  <c r="D1963" i="6" s="1"/>
  <c r="C1964" i="6"/>
  <c r="D1964" i="6" s="1"/>
  <c r="C1965" i="6"/>
  <c r="D1965" i="6" s="1"/>
  <c r="C1966" i="6"/>
  <c r="D1966" i="6" s="1"/>
  <c r="C1967" i="6"/>
  <c r="D1967" i="6" s="1"/>
  <c r="C1968" i="6"/>
  <c r="D1968" i="6" s="1"/>
  <c r="C1969" i="6"/>
  <c r="D1969" i="6" s="1"/>
  <c r="C1970" i="6"/>
  <c r="D1970" i="6" s="1"/>
  <c r="C1971" i="6"/>
  <c r="D1971" i="6" s="1"/>
  <c r="C1972" i="6"/>
  <c r="D1972" i="6" s="1"/>
  <c r="C1973" i="6"/>
  <c r="D1973" i="6" s="1"/>
  <c r="C1974" i="6"/>
  <c r="D1974" i="6" s="1"/>
  <c r="C1975" i="6"/>
  <c r="D1975" i="6" s="1"/>
  <c r="C1976" i="6"/>
  <c r="D1976" i="6" s="1"/>
  <c r="C1977" i="6"/>
  <c r="D1977" i="6" s="1"/>
  <c r="C1978" i="6"/>
  <c r="D1978" i="6" s="1"/>
  <c r="C1979" i="6"/>
  <c r="D1979" i="6" s="1"/>
  <c r="C1980" i="6"/>
  <c r="D1980" i="6" s="1"/>
  <c r="C1981" i="6"/>
  <c r="D1981" i="6" s="1"/>
  <c r="C1982" i="6"/>
  <c r="D1982" i="6" s="1"/>
  <c r="C1983" i="6"/>
  <c r="D1983" i="6" s="1"/>
  <c r="C1984" i="6"/>
  <c r="D1984" i="6" s="1"/>
  <c r="C1985" i="6"/>
  <c r="D1985" i="6" s="1"/>
  <c r="C1986" i="6"/>
  <c r="D1986" i="6" s="1"/>
  <c r="C1987" i="6"/>
  <c r="D1987" i="6" s="1"/>
  <c r="C1988" i="6"/>
  <c r="D1988" i="6" s="1"/>
  <c r="C1989" i="6"/>
  <c r="D1989" i="6" s="1"/>
  <c r="C1990" i="6"/>
  <c r="D1990" i="6" s="1"/>
  <c r="C1991" i="6"/>
  <c r="D1991" i="6" s="1"/>
  <c r="C1992" i="6"/>
  <c r="D1992" i="6" s="1"/>
  <c r="C1993" i="6"/>
  <c r="D1993" i="6" s="1"/>
  <c r="C1994" i="6"/>
  <c r="D1994" i="6" s="1"/>
  <c r="C1995" i="6"/>
  <c r="D1995" i="6" s="1"/>
  <c r="C1996" i="6"/>
  <c r="D1996" i="6" s="1"/>
  <c r="C1997" i="6"/>
  <c r="D1997" i="6" s="1"/>
  <c r="C1998" i="6"/>
  <c r="D1998" i="6" s="1"/>
  <c r="C1999" i="6"/>
  <c r="D1999" i="6" s="1"/>
  <c r="C2000" i="6"/>
  <c r="D2000" i="6" s="1"/>
  <c r="C2001" i="6"/>
  <c r="D2001" i="6" s="1"/>
  <c r="C2002" i="6"/>
  <c r="D2002" i="6" s="1"/>
  <c r="C2003" i="6"/>
  <c r="D2003" i="6" s="1"/>
  <c r="C2004" i="6"/>
  <c r="D2004" i="6" s="1"/>
  <c r="C2005" i="6"/>
  <c r="D2005" i="6" s="1"/>
  <c r="C2006" i="6"/>
  <c r="D2006" i="6" s="1"/>
  <c r="C2007" i="6"/>
  <c r="D2007" i="6" s="1"/>
  <c r="C2008" i="6"/>
  <c r="D2008" i="6" s="1"/>
  <c r="C2009" i="6"/>
  <c r="D2009" i="6" s="1"/>
  <c r="C2010" i="6"/>
  <c r="D2010" i="6" s="1"/>
  <c r="C2011" i="6"/>
  <c r="D2011" i="6" s="1"/>
  <c r="C2012" i="6"/>
  <c r="D2012" i="6" s="1"/>
  <c r="C2013" i="6"/>
  <c r="D2013" i="6" s="1"/>
  <c r="C2014" i="6"/>
  <c r="D2014" i="6" s="1"/>
  <c r="C2015" i="6"/>
  <c r="D2015" i="6" s="1"/>
  <c r="C2016" i="6"/>
  <c r="D2016" i="6" s="1"/>
  <c r="C2017" i="6"/>
  <c r="D2017" i="6" s="1"/>
  <c r="C2018" i="6"/>
  <c r="D2018" i="6" s="1"/>
  <c r="C2019" i="6"/>
  <c r="D2019" i="6" s="1"/>
  <c r="C2020" i="6"/>
  <c r="D2020" i="6" s="1"/>
  <c r="C2021" i="6"/>
  <c r="D2021" i="6" s="1"/>
  <c r="C2022" i="6"/>
  <c r="D2022" i="6" s="1"/>
  <c r="C2023" i="6"/>
  <c r="D2023" i="6" s="1"/>
  <c r="C2024" i="6"/>
  <c r="D2024" i="6" s="1"/>
  <c r="C2025" i="6"/>
  <c r="D2025" i="6" s="1"/>
  <c r="C2026" i="6"/>
  <c r="D2026" i="6" s="1"/>
  <c r="C2027" i="6"/>
  <c r="D2027" i="6" s="1"/>
  <c r="C2028" i="6"/>
  <c r="D2028" i="6" s="1"/>
  <c r="C2029" i="6"/>
  <c r="D2029" i="6" s="1"/>
  <c r="C2030" i="6"/>
  <c r="D2030" i="6" s="1"/>
  <c r="C2031" i="6"/>
  <c r="D2031" i="6" s="1"/>
  <c r="C2032" i="6"/>
  <c r="D2032" i="6" s="1"/>
  <c r="C2033" i="6"/>
  <c r="D2033" i="6" s="1"/>
  <c r="C2034" i="6"/>
  <c r="D2034" i="6" s="1"/>
  <c r="C2035" i="6"/>
  <c r="D2035" i="6" s="1"/>
  <c r="C2036" i="6"/>
  <c r="D2036" i="6" s="1"/>
  <c r="C2037" i="6"/>
  <c r="D2037" i="6" s="1"/>
  <c r="C2038" i="6"/>
  <c r="D2038" i="6" s="1"/>
  <c r="C2039" i="6"/>
  <c r="D2039" i="6" s="1"/>
  <c r="C2040" i="6"/>
  <c r="D2040" i="6" s="1"/>
  <c r="C2041" i="6"/>
  <c r="D2041" i="6" s="1"/>
  <c r="C2042" i="6"/>
  <c r="D2042" i="6" s="1"/>
  <c r="C2043" i="6"/>
  <c r="D2043" i="6" s="1"/>
  <c r="C2044" i="6"/>
  <c r="D2044" i="6" s="1"/>
  <c r="C2045" i="6"/>
  <c r="D2045" i="6" s="1"/>
  <c r="C2046" i="6"/>
  <c r="D2046" i="6" s="1"/>
  <c r="C2047" i="6"/>
  <c r="D2047" i="6" s="1"/>
  <c r="C2048" i="6"/>
  <c r="D2048" i="6" s="1"/>
  <c r="C2049" i="6"/>
  <c r="D2049" i="6" s="1"/>
  <c r="C2050" i="6"/>
  <c r="D2050" i="6" s="1"/>
  <c r="C2051" i="6"/>
  <c r="D2051" i="6" s="1"/>
  <c r="C2052" i="6"/>
  <c r="D2052" i="6" s="1"/>
  <c r="C2053" i="6"/>
  <c r="D2053" i="6" s="1"/>
  <c r="C2054" i="6"/>
  <c r="D2054" i="6" s="1"/>
  <c r="C2055" i="6"/>
  <c r="D2055" i="6" s="1"/>
  <c r="C2056" i="6"/>
  <c r="D2056" i="6" s="1"/>
  <c r="C2057" i="6"/>
  <c r="D2057" i="6" s="1"/>
  <c r="C2058" i="6"/>
  <c r="D2058" i="6" s="1"/>
  <c r="C2059" i="6"/>
  <c r="D2059" i="6" s="1"/>
  <c r="C2060" i="6"/>
  <c r="D2060" i="6" s="1"/>
  <c r="C2061" i="6"/>
  <c r="D2061" i="6" s="1"/>
  <c r="C2062" i="6"/>
  <c r="D2062" i="6" s="1"/>
  <c r="C2063" i="6"/>
  <c r="D2063" i="6" s="1"/>
  <c r="C2064" i="6"/>
  <c r="D2064" i="6" s="1"/>
  <c r="C2065" i="6"/>
  <c r="D2065" i="6" s="1"/>
  <c r="C2066" i="6"/>
  <c r="D2066" i="6" s="1"/>
  <c r="C2067" i="6"/>
  <c r="D2067" i="6" s="1"/>
  <c r="C2068" i="6"/>
  <c r="D2068" i="6" s="1"/>
  <c r="C2069" i="6"/>
  <c r="D2069" i="6" s="1"/>
  <c r="C2070" i="6"/>
  <c r="D2070" i="6" s="1"/>
  <c r="C2071" i="6"/>
  <c r="D2071" i="6" s="1"/>
  <c r="C2072" i="6"/>
  <c r="D2072" i="6" s="1"/>
  <c r="C2073" i="6"/>
  <c r="D2073" i="6" s="1"/>
  <c r="C2074" i="6"/>
  <c r="D2074" i="6" s="1"/>
  <c r="C2075" i="6"/>
  <c r="D2075" i="6" s="1"/>
  <c r="C2076" i="6"/>
  <c r="D2076" i="6" s="1"/>
  <c r="C2077" i="6"/>
  <c r="D2077" i="6" s="1"/>
  <c r="C2078" i="6"/>
  <c r="D2078" i="6" s="1"/>
  <c r="C2079" i="6"/>
  <c r="D2079" i="6" s="1"/>
  <c r="C2080" i="6"/>
  <c r="D2080" i="6" s="1"/>
  <c r="C2081" i="6"/>
  <c r="D2081" i="6" s="1"/>
  <c r="C2082" i="6"/>
  <c r="D2082" i="6" s="1"/>
  <c r="C2083" i="6"/>
  <c r="D2083" i="6" s="1"/>
  <c r="C2084" i="6"/>
  <c r="D2084" i="6" s="1"/>
  <c r="C2085" i="6"/>
  <c r="D2085" i="6" s="1"/>
  <c r="C2086" i="6"/>
  <c r="D2086" i="6" s="1"/>
  <c r="C2087" i="6"/>
  <c r="D2087" i="6" s="1"/>
  <c r="C2088" i="6"/>
  <c r="D2088" i="6" s="1"/>
  <c r="C2089" i="6"/>
  <c r="D2089" i="6" s="1"/>
  <c r="C2090" i="6"/>
  <c r="D2090" i="6" s="1"/>
  <c r="C2091" i="6"/>
  <c r="D2091" i="6" s="1"/>
  <c r="C2092" i="6"/>
  <c r="D2092" i="6" s="1"/>
  <c r="C2093" i="6"/>
  <c r="D2093" i="6" s="1"/>
  <c r="C2094" i="6"/>
  <c r="D2094" i="6" s="1"/>
  <c r="C2095" i="6"/>
  <c r="D2095" i="6" s="1"/>
  <c r="C2096" i="6"/>
  <c r="D2096" i="6" s="1"/>
  <c r="C2097" i="6"/>
  <c r="D2097" i="6" s="1"/>
  <c r="C2098" i="6"/>
  <c r="D2098" i="6" s="1"/>
  <c r="C2099" i="6"/>
  <c r="D2099" i="6" s="1"/>
  <c r="C2100" i="6"/>
  <c r="D2100" i="6" s="1"/>
  <c r="C2101" i="6"/>
  <c r="D2101" i="6" s="1"/>
  <c r="C2102" i="6"/>
  <c r="D2102" i="6" s="1"/>
  <c r="C2103" i="6"/>
  <c r="D2103" i="6" s="1"/>
  <c r="C2104" i="6"/>
  <c r="D2104" i="6" s="1"/>
  <c r="C2105" i="6"/>
  <c r="D2105" i="6" s="1"/>
  <c r="C2106" i="6"/>
  <c r="D2106" i="6" s="1"/>
  <c r="C2107" i="6"/>
  <c r="D2107" i="6" s="1"/>
  <c r="C2108" i="6"/>
  <c r="D2108" i="6" s="1"/>
  <c r="C2109" i="6"/>
  <c r="D2109" i="6" s="1"/>
  <c r="C2110" i="6"/>
  <c r="D2110" i="6" s="1"/>
  <c r="C2111" i="6"/>
  <c r="D2111" i="6" s="1"/>
  <c r="C2112" i="6"/>
  <c r="D2112" i="6" s="1"/>
  <c r="C2113" i="6"/>
  <c r="D2113" i="6" s="1"/>
  <c r="C2114" i="6"/>
  <c r="D2114" i="6" s="1"/>
  <c r="C2115" i="6"/>
  <c r="D2115" i="6" s="1"/>
  <c r="C2116" i="6"/>
  <c r="D2116" i="6" s="1"/>
  <c r="C2117" i="6"/>
  <c r="D2117" i="6" s="1"/>
  <c r="C2118" i="6"/>
  <c r="D2118" i="6" s="1"/>
  <c r="C2119" i="6"/>
  <c r="D2119" i="6" s="1"/>
  <c r="C2120" i="6"/>
  <c r="D2120" i="6" s="1"/>
  <c r="C2121" i="6"/>
  <c r="D2121" i="6" s="1"/>
  <c r="C2122" i="6"/>
  <c r="D2122" i="6" s="1"/>
  <c r="C2123" i="6"/>
  <c r="D2123" i="6" s="1"/>
  <c r="C2124" i="6"/>
  <c r="D2124" i="6" s="1"/>
  <c r="C2125" i="6"/>
  <c r="D2125" i="6" s="1"/>
  <c r="C2126" i="6"/>
  <c r="D2126" i="6" s="1"/>
  <c r="C2127" i="6"/>
  <c r="D2127" i="6" s="1"/>
  <c r="C2128" i="6"/>
  <c r="D2128" i="6" s="1"/>
  <c r="C2129" i="6"/>
  <c r="D2129" i="6" s="1"/>
  <c r="C2130" i="6"/>
  <c r="D2130" i="6" s="1"/>
  <c r="C2131" i="6"/>
  <c r="D2131" i="6" s="1"/>
  <c r="C2132" i="6"/>
  <c r="D2132" i="6" s="1"/>
  <c r="C2133" i="6"/>
  <c r="D2133" i="6" s="1"/>
  <c r="C2134" i="6"/>
  <c r="D2134" i="6" s="1"/>
  <c r="C2135" i="6"/>
  <c r="D2135" i="6" s="1"/>
  <c r="C2136" i="6"/>
  <c r="D2136" i="6" s="1"/>
  <c r="C2137" i="6"/>
  <c r="D2137" i="6" s="1"/>
  <c r="C2138" i="6"/>
  <c r="D2138" i="6" s="1"/>
  <c r="C2139" i="6"/>
  <c r="D2139" i="6" s="1"/>
  <c r="C2140" i="6"/>
  <c r="D2140" i="6" s="1"/>
  <c r="C2141" i="6"/>
  <c r="D2141" i="6" s="1"/>
  <c r="C2142" i="6"/>
  <c r="D2142" i="6" s="1"/>
  <c r="C2143" i="6"/>
  <c r="D2143" i="6" s="1"/>
  <c r="C2144" i="6"/>
  <c r="D2144" i="6" s="1"/>
  <c r="C2145" i="6"/>
  <c r="D2145" i="6" s="1"/>
  <c r="C2146" i="6"/>
  <c r="D2146" i="6" s="1"/>
  <c r="C2147" i="6"/>
  <c r="D2147" i="6" s="1"/>
  <c r="C2148" i="6"/>
  <c r="D2148" i="6" s="1"/>
  <c r="C2149" i="6"/>
  <c r="D2149" i="6" s="1"/>
  <c r="C2150" i="6"/>
  <c r="D2150" i="6" s="1"/>
  <c r="C2151" i="6"/>
  <c r="D2151" i="6" s="1"/>
  <c r="C2152" i="6"/>
  <c r="D2152" i="6" s="1"/>
  <c r="C2153" i="6"/>
  <c r="D2153" i="6" s="1"/>
  <c r="C2154" i="6"/>
  <c r="D2154" i="6" s="1"/>
  <c r="C2155" i="6"/>
  <c r="D2155" i="6" s="1"/>
  <c r="C2156" i="6"/>
  <c r="D2156" i="6" s="1"/>
  <c r="C2157" i="6"/>
  <c r="D2157" i="6" s="1"/>
  <c r="C2158" i="6"/>
  <c r="D2158" i="6" s="1"/>
  <c r="C2159" i="6"/>
  <c r="D2159" i="6" s="1"/>
  <c r="C2160" i="6"/>
  <c r="D2160" i="6" s="1"/>
  <c r="C2161" i="6"/>
  <c r="D2161" i="6" s="1"/>
  <c r="C2162" i="6"/>
  <c r="D2162" i="6" s="1"/>
  <c r="C2163" i="6"/>
  <c r="D2163" i="6" s="1"/>
  <c r="C2164" i="6"/>
  <c r="D2164" i="6" s="1"/>
  <c r="C2165" i="6"/>
  <c r="D2165" i="6" s="1"/>
  <c r="C2166" i="6"/>
  <c r="D2166" i="6" s="1"/>
  <c r="C2167" i="6"/>
  <c r="D2167" i="6" s="1"/>
  <c r="C2168" i="6"/>
  <c r="D2168" i="6" s="1"/>
  <c r="C2169" i="6"/>
  <c r="D2169" i="6" s="1"/>
  <c r="C2170" i="6"/>
  <c r="D2170" i="6" s="1"/>
  <c r="C2171" i="6"/>
  <c r="D2171" i="6" s="1"/>
  <c r="C2172" i="6"/>
  <c r="D2172" i="6" s="1"/>
  <c r="C2173" i="6"/>
  <c r="D2173" i="6" s="1"/>
  <c r="C2174" i="6"/>
  <c r="D2174" i="6" s="1"/>
  <c r="C2175" i="6"/>
  <c r="D2175" i="6" s="1"/>
  <c r="C2176" i="6"/>
  <c r="D2176" i="6" s="1"/>
  <c r="C2177" i="6"/>
  <c r="D2177" i="6" s="1"/>
  <c r="C2178" i="6"/>
  <c r="D2178" i="6" s="1"/>
  <c r="C2179" i="6"/>
  <c r="D2179" i="6" s="1"/>
  <c r="C2180" i="6"/>
  <c r="D2180" i="6" s="1"/>
  <c r="C2181" i="6"/>
  <c r="D2181" i="6" s="1"/>
  <c r="C2182" i="6"/>
  <c r="D2182" i="6" s="1"/>
  <c r="C2183" i="6"/>
  <c r="D2183" i="6" s="1"/>
  <c r="C2184" i="6"/>
  <c r="D2184" i="6" s="1"/>
  <c r="C2185" i="6"/>
  <c r="D2185" i="6" s="1"/>
  <c r="C2186" i="6"/>
  <c r="D2186" i="6" s="1"/>
  <c r="C2187" i="6"/>
  <c r="D2187" i="6" s="1"/>
  <c r="C2188" i="6"/>
  <c r="D2188" i="6" s="1"/>
  <c r="C2189" i="6"/>
  <c r="D2189" i="6" s="1"/>
  <c r="C2190" i="6"/>
  <c r="D2190" i="6" s="1"/>
  <c r="C2191" i="6"/>
  <c r="D2191" i="6" s="1"/>
  <c r="C2192" i="6"/>
  <c r="D2192" i="6" s="1"/>
  <c r="C2193" i="6"/>
  <c r="D2193" i="6" s="1"/>
  <c r="C2194" i="6"/>
  <c r="D2194" i="6" s="1"/>
  <c r="C2195" i="6"/>
  <c r="D2195" i="6" s="1"/>
  <c r="C2196" i="6"/>
  <c r="D2196" i="6" s="1"/>
  <c r="C2197" i="6"/>
  <c r="D2197" i="6" s="1"/>
  <c r="C2198" i="6"/>
  <c r="D2198" i="6" s="1"/>
  <c r="C2199" i="6"/>
  <c r="D2199" i="6" s="1"/>
  <c r="C2200" i="6"/>
  <c r="D2200" i="6" s="1"/>
  <c r="C2201" i="6"/>
  <c r="D2201" i="6" s="1"/>
  <c r="C2202" i="6"/>
  <c r="D2202" i="6" s="1"/>
  <c r="C2203" i="6"/>
  <c r="D2203" i="6" s="1"/>
  <c r="C2204" i="6"/>
  <c r="D2204" i="6" s="1"/>
  <c r="C2205" i="6"/>
  <c r="D2205" i="6" s="1"/>
  <c r="C2206" i="6"/>
  <c r="D2206" i="6" s="1"/>
  <c r="C2207" i="6"/>
  <c r="D2207" i="6" s="1"/>
  <c r="C2208" i="6"/>
  <c r="D2208" i="6" s="1"/>
  <c r="C2209" i="6"/>
  <c r="D2209" i="6" s="1"/>
  <c r="C2210" i="6"/>
  <c r="D2210" i="6" s="1"/>
  <c r="C2211" i="6"/>
  <c r="D2211" i="6" s="1"/>
  <c r="C2212" i="6"/>
  <c r="D2212" i="6" s="1"/>
  <c r="C2213" i="6"/>
  <c r="D2213" i="6" s="1"/>
  <c r="C2214" i="6"/>
  <c r="D2214" i="6" s="1"/>
  <c r="C2215" i="6"/>
  <c r="D2215" i="6" s="1"/>
  <c r="C2216" i="6"/>
  <c r="D2216" i="6" s="1"/>
  <c r="C2217" i="6"/>
  <c r="D2217" i="6" s="1"/>
  <c r="C2218" i="6"/>
  <c r="D2218" i="6" s="1"/>
  <c r="C2219" i="6"/>
  <c r="D2219" i="6" s="1"/>
  <c r="C2220" i="6"/>
  <c r="D2220" i="6" s="1"/>
  <c r="C2221" i="6"/>
  <c r="D2221" i="6" s="1"/>
  <c r="C2222" i="6"/>
  <c r="D2222" i="6" s="1"/>
  <c r="C2223" i="6"/>
  <c r="D2223" i="6" s="1"/>
  <c r="C2224" i="6"/>
  <c r="D2224" i="6" s="1"/>
  <c r="C2225" i="6"/>
  <c r="D2225" i="6" s="1"/>
  <c r="C2226" i="6"/>
  <c r="D2226" i="6" s="1"/>
  <c r="C2227" i="6"/>
  <c r="D2227" i="6" s="1"/>
  <c r="C2228" i="6"/>
  <c r="D2228" i="6" s="1"/>
  <c r="C2229" i="6"/>
  <c r="D2229" i="6" s="1"/>
  <c r="C2230" i="6"/>
  <c r="D2230" i="6" s="1"/>
  <c r="C2231" i="6"/>
  <c r="D2231" i="6" s="1"/>
  <c r="C2232" i="6"/>
  <c r="D2232" i="6" s="1"/>
  <c r="C2233" i="6"/>
  <c r="D2233" i="6" s="1"/>
  <c r="C2234" i="6"/>
  <c r="D2234" i="6" s="1"/>
  <c r="C2235" i="6"/>
  <c r="D2235" i="6" s="1"/>
  <c r="C2236" i="6"/>
  <c r="D2236" i="6" s="1"/>
  <c r="C2237" i="6"/>
  <c r="D2237" i="6" s="1"/>
  <c r="C2238" i="6"/>
  <c r="D2238" i="6" s="1"/>
  <c r="C2239" i="6"/>
  <c r="D2239" i="6" s="1"/>
  <c r="C2240" i="6"/>
  <c r="D2240" i="6" s="1"/>
  <c r="C2241" i="6"/>
  <c r="D2241" i="6" s="1"/>
  <c r="C2242" i="6"/>
  <c r="D2242" i="6" s="1"/>
  <c r="C2243" i="6"/>
  <c r="D2243" i="6" s="1"/>
  <c r="C2244" i="6"/>
  <c r="D2244" i="6" s="1"/>
  <c r="C2245" i="6"/>
  <c r="D2245" i="6" s="1"/>
  <c r="C2246" i="6"/>
  <c r="D2246" i="6" s="1"/>
  <c r="C2247" i="6"/>
  <c r="D2247" i="6" s="1"/>
  <c r="C2248" i="6"/>
  <c r="D2248" i="6" s="1"/>
  <c r="C2249" i="6"/>
  <c r="D2249" i="6" s="1"/>
  <c r="C2250" i="6"/>
  <c r="D2250" i="6" s="1"/>
  <c r="C2251" i="6"/>
  <c r="D2251" i="6" s="1"/>
  <c r="C2252" i="6"/>
  <c r="D2252" i="6" s="1"/>
  <c r="C2253" i="6"/>
  <c r="D2253" i="6" s="1"/>
  <c r="C2254" i="6"/>
  <c r="D2254" i="6" s="1"/>
  <c r="C2255" i="6"/>
  <c r="D2255" i="6" s="1"/>
  <c r="C2256" i="6"/>
  <c r="D2256" i="6" s="1"/>
  <c r="C2257" i="6"/>
  <c r="D2257" i="6" s="1"/>
  <c r="C2258" i="6"/>
  <c r="D2258" i="6" s="1"/>
  <c r="C2259" i="6"/>
  <c r="D2259" i="6" s="1"/>
  <c r="C2260" i="6"/>
  <c r="D2260" i="6" s="1"/>
  <c r="C2261" i="6"/>
  <c r="D2261" i="6" s="1"/>
  <c r="C2262" i="6"/>
  <c r="D2262" i="6" s="1"/>
  <c r="C2263" i="6"/>
  <c r="D2263" i="6" s="1"/>
  <c r="C2264" i="6"/>
  <c r="D2264" i="6" s="1"/>
  <c r="C2265" i="6"/>
  <c r="D2265" i="6" s="1"/>
  <c r="C2266" i="6"/>
  <c r="D2266" i="6" s="1"/>
  <c r="C2267" i="6"/>
  <c r="D2267" i="6" s="1"/>
  <c r="C2268" i="6"/>
  <c r="D2268" i="6" s="1"/>
  <c r="C2269" i="6"/>
  <c r="D2269" i="6" s="1"/>
  <c r="C2270" i="6"/>
  <c r="D2270" i="6" s="1"/>
  <c r="C2271" i="6"/>
  <c r="D2271" i="6" s="1"/>
  <c r="C2272" i="6"/>
  <c r="D2272" i="6" s="1"/>
  <c r="C2273" i="6"/>
  <c r="D2273" i="6" s="1"/>
  <c r="C2274" i="6"/>
  <c r="D2274" i="6" s="1"/>
  <c r="C2275" i="6"/>
  <c r="D2275" i="6" s="1"/>
  <c r="C2276" i="6"/>
  <c r="D2276" i="6" s="1"/>
  <c r="C2277" i="6"/>
  <c r="D2277" i="6" s="1"/>
  <c r="C2278" i="6"/>
  <c r="D2278" i="6" s="1"/>
  <c r="C2279" i="6"/>
  <c r="D2279" i="6" s="1"/>
  <c r="C2280" i="6"/>
  <c r="D2280" i="6" s="1"/>
  <c r="C2281" i="6"/>
  <c r="D2281" i="6" s="1"/>
  <c r="C2282" i="6"/>
  <c r="D2282" i="6" s="1"/>
  <c r="C2283" i="6"/>
  <c r="D2283" i="6" s="1"/>
  <c r="C2284" i="6"/>
  <c r="D2284" i="6" s="1"/>
  <c r="C2285" i="6"/>
  <c r="D2285" i="6" s="1"/>
  <c r="C2286" i="6"/>
  <c r="D2286" i="6" s="1"/>
  <c r="C2287" i="6"/>
  <c r="D2287" i="6" s="1"/>
  <c r="C2288" i="6"/>
  <c r="D2288" i="6" s="1"/>
  <c r="C2289" i="6"/>
  <c r="D2289" i="6" s="1"/>
  <c r="C2290" i="6"/>
  <c r="D2290" i="6" s="1"/>
  <c r="C2291" i="6"/>
  <c r="D2291" i="6" s="1"/>
  <c r="C2292" i="6"/>
  <c r="D2292" i="6" s="1"/>
  <c r="C2293" i="6"/>
  <c r="D2293" i="6" s="1"/>
  <c r="C2294" i="6"/>
  <c r="D2294" i="6" s="1"/>
  <c r="C2295" i="6"/>
  <c r="D2295" i="6" s="1"/>
  <c r="C2296" i="6"/>
  <c r="D2296" i="6" s="1"/>
  <c r="C2297" i="6"/>
  <c r="D2297" i="6" s="1"/>
  <c r="C2298" i="6"/>
  <c r="D2298" i="6" s="1"/>
  <c r="C2299" i="6"/>
  <c r="D2299" i="6" s="1"/>
  <c r="C2300" i="6"/>
  <c r="D2300" i="6" s="1"/>
  <c r="C2301" i="6"/>
  <c r="D2301" i="6" s="1"/>
  <c r="C2302" i="6"/>
  <c r="D2302" i="6" s="1"/>
  <c r="C2303" i="6"/>
  <c r="D2303" i="6" s="1"/>
  <c r="C2304" i="6"/>
  <c r="D2304" i="6" s="1"/>
  <c r="C2305" i="6"/>
  <c r="D2305" i="6" s="1"/>
  <c r="C2306" i="6"/>
  <c r="D2306" i="6" s="1"/>
  <c r="C2307" i="6"/>
  <c r="D2307" i="6" s="1"/>
  <c r="C2308" i="6"/>
  <c r="D2308" i="6" s="1"/>
  <c r="C2309" i="6"/>
  <c r="D2309" i="6" s="1"/>
  <c r="C2310" i="6"/>
  <c r="D2310" i="6" s="1"/>
  <c r="C2311" i="6"/>
  <c r="D2311" i="6" s="1"/>
  <c r="C2312" i="6"/>
  <c r="D2312" i="6" s="1"/>
  <c r="C2313" i="6"/>
  <c r="D2313" i="6" s="1"/>
  <c r="C2314" i="6"/>
  <c r="D2314" i="6" s="1"/>
  <c r="C2315" i="6"/>
  <c r="D2315" i="6" s="1"/>
  <c r="C2316" i="6"/>
  <c r="D2316" i="6" s="1"/>
  <c r="C2317" i="6"/>
  <c r="D2317" i="6" s="1"/>
  <c r="C2318" i="6"/>
  <c r="D2318" i="6" s="1"/>
  <c r="C2319" i="6"/>
  <c r="D2319" i="6" s="1"/>
  <c r="C2320" i="6"/>
  <c r="D2320" i="6" s="1"/>
  <c r="C2321" i="6"/>
  <c r="D2321" i="6" s="1"/>
  <c r="C2322" i="6"/>
  <c r="D2322" i="6" s="1"/>
  <c r="C2323" i="6"/>
  <c r="D2323" i="6" s="1"/>
  <c r="C2324" i="6"/>
  <c r="D2324" i="6" s="1"/>
  <c r="C2325" i="6"/>
  <c r="D2325" i="6" s="1"/>
  <c r="C2326" i="6"/>
  <c r="D2326" i="6" s="1"/>
  <c r="C2327" i="6"/>
  <c r="D2327" i="6" s="1"/>
  <c r="C2328" i="6"/>
  <c r="D2328" i="6" s="1"/>
  <c r="C2329" i="6"/>
  <c r="D2329" i="6" s="1"/>
  <c r="C2330" i="6"/>
  <c r="D2330" i="6" s="1"/>
  <c r="C2331" i="6"/>
  <c r="D2331" i="6" s="1"/>
  <c r="C2332" i="6"/>
  <c r="D2332" i="6" s="1"/>
  <c r="C2333" i="6"/>
  <c r="D2333" i="6" s="1"/>
  <c r="C2334" i="6"/>
  <c r="D2334" i="6" s="1"/>
  <c r="C2335" i="6"/>
  <c r="D2335" i="6" s="1"/>
  <c r="C2336" i="6"/>
  <c r="D2336" i="6" s="1"/>
  <c r="C2337" i="6"/>
  <c r="D2337" i="6" s="1"/>
  <c r="C2338" i="6"/>
  <c r="D2338" i="6" s="1"/>
  <c r="C2339" i="6"/>
  <c r="D2339" i="6" s="1"/>
  <c r="C2340" i="6"/>
  <c r="D2340" i="6" s="1"/>
  <c r="C2341" i="6"/>
  <c r="D2341" i="6" s="1"/>
  <c r="C2342" i="6"/>
  <c r="D2342" i="6" s="1"/>
  <c r="C2343" i="6"/>
  <c r="D2343" i="6" s="1"/>
  <c r="C2344" i="6"/>
  <c r="D2344" i="6" s="1"/>
  <c r="C2345" i="6"/>
  <c r="D2345" i="6" s="1"/>
  <c r="C2346" i="6"/>
  <c r="D2346" i="6" s="1"/>
  <c r="C2347" i="6"/>
  <c r="D2347" i="6" s="1"/>
  <c r="C2348" i="6"/>
  <c r="D2348" i="6" s="1"/>
  <c r="C2349" i="6"/>
  <c r="D2349" i="6" s="1"/>
  <c r="C2350" i="6"/>
  <c r="D2350" i="6" s="1"/>
  <c r="C2351" i="6"/>
  <c r="D2351" i="6" s="1"/>
  <c r="C2352" i="6"/>
  <c r="D2352" i="6" s="1"/>
  <c r="C2353" i="6"/>
  <c r="D2353" i="6" s="1"/>
  <c r="C2354" i="6"/>
  <c r="D2354" i="6" s="1"/>
  <c r="C2355" i="6"/>
  <c r="D2355" i="6" s="1"/>
  <c r="C2356" i="6"/>
  <c r="D2356" i="6" s="1"/>
  <c r="C2357" i="6"/>
  <c r="D2357" i="6" s="1"/>
  <c r="C2358" i="6"/>
  <c r="D2358" i="6" s="1"/>
  <c r="C2359" i="6"/>
  <c r="D2359" i="6" s="1"/>
  <c r="C2360" i="6"/>
  <c r="D2360" i="6" s="1"/>
  <c r="C2361" i="6"/>
  <c r="D2361" i="6" s="1"/>
  <c r="C2362" i="6"/>
  <c r="D2362" i="6" s="1"/>
  <c r="C2363" i="6"/>
  <c r="D2363" i="6" s="1"/>
  <c r="C2364" i="6"/>
  <c r="D2364" i="6" s="1"/>
  <c r="C2365" i="6"/>
  <c r="D2365" i="6" s="1"/>
  <c r="C2366" i="6"/>
  <c r="D2366" i="6" s="1"/>
  <c r="C2367" i="6"/>
  <c r="D2367" i="6" s="1"/>
  <c r="C2368" i="6"/>
  <c r="D2368" i="6" s="1"/>
  <c r="C2369" i="6"/>
  <c r="D2369" i="6" s="1"/>
  <c r="C2370" i="6"/>
  <c r="D2370" i="6" s="1"/>
  <c r="C2371" i="6"/>
  <c r="D2371" i="6" s="1"/>
  <c r="C2372" i="6"/>
  <c r="D2372" i="6" s="1"/>
  <c r="C2373" i="6"/>
  <c r="D2373" i="6" s="1"/>
  <c r="C2374" i="6"/>
  <c r="D2374" i="6" s="1"/>
  <c r="C2375" i="6"/>
  <c r="D2375" i="6" s="1"/>
  <c r="C2376" i="6"/>
  <c r="D2376" i="6" s="1"/>
  <c r="C2377" i="6"/>
  <c r="D2377" i="6" s="1"/>
  <c r="C2378" i="6"/>
  <c r="D2378" i="6" s="1"/>
  <c r="C2379" i="6"/>
  <c r="D2379" i="6" s="1"/>
  <c r="C2380" i="6"/>
  <c r="D2380" i="6" s="1"/>
  <c r="C2381" i="6"/>
  <c r="D2381" i="6" s="1"/>
  <c r="C2382" i="6"/>
  <c r="D2382" i="6" s="1"/>
  <c r="C2383" i="6"/>
  <c r="D2383" i="6" s="1"/>
  <c r="C2384" i="6"/>
  <c r="D2384" i="6" s="1"/>
  <c r="C2385" i="6"/>
  <c r="D2385" i="6" s="1"/>
  <c r="C2386" i="6"/>
  <c r="D2386" i="6" s="1"/>
  <c r="C2387" i="6"/>
  <c r="D2387" i="6" s="1"/>
  <c r="C2388" i="6"/>
  <c r="D2388" i="6" s="1"/>
  <c r="C2389" i="6"/>
  <c r="D2389" i="6" s="1"/>
  <c r="C2390" i="6"/>
  <c r="D2390" i="6" s="1"/>
  <c r="C2391" i="6"/>
  <c r="D2391" i="6" s="1"/>
  <c r="C2392" i="6"/>
  <c r="D2392" i="6" s="1"/>
  <c r="C2393" i="6"/>
  <c r="D2393" i="6" s="1"/>
  <c r="C2394" i="6"/>
  <c r="D2394" i="6" s="1"/>
  <c r="C2395" i="6"/>
  <c r="D2395" i="6" s="1"/>
  <c r="C2396" i="6"/>
  <c r="D2396" i="6" s="1"/>
  <c r="C2397" i="6"/>
  <c r="D2397" i="6" s="1"/>
  <c r="C2398" i="6"/>
  <c r="D2398" i="6" s="1"/>
  <c r="C2399" i="6"/>
  <c r="D2399" i="6" s="1"/>
  <c r="C2400" i="6"/>
  <c r="D2400" i="6" s="1"/>
  <c r="C2401" i="6"/>
  <c r="D2401" i="6" s="1"/>
  <c r="C2402" i="6"/>
  <c r="D2402" i="6" s="1"/>
  <c r="C2403" i="6"/>
  <c r="D2403" i="6" s="1"/>
  <c r="C2404" i="6"/>
  <c r="D2404" i="6" s="1"/>
  <c r="C2405" i="6"/>
  <c r="D2405" i="6" s="1"/>
  <c r="C2406" i="6"/>
  <c r="D2406" i="6" s="1"/>
  <c r="C2407" i="6"/>
  <c r="D2407" i="6" s="1"/>
  <c r="C2408" i="6"/>
  <c r="D2408" i="6" s="1"/>
  <c r="C2409" i="6"/>
  <c r="D2409" i="6" s="1"/>
  <c r="C2410" i="6"/>
  <c r="D2410" i="6" s="1"/>
  <c r="C2411" i="6"/>
  <c r="D2411" i="6" s="1"/>
  <c r="C2412" i="6"/>
  <c r="D2412" i="6" s="1"/>
  <c r="C2413" i="6"/>
  <c r="D2413" i="6" s="1"/>
  <c r="C2414" i="6"/>
  <c r="D2414" i="6" s="1"/>
  <c r="C2415" i="6"/>
  <c r="D2415" i="6" s="1"/>
  <c r="C2416" i="6"/>
  <c r="D2416" i="6" s="1"/>
  <c r="C2417" i="6"/>
  <c r="D2417" i="6" s="1"/>
  <c r="C2418" i="6"/>
  <c r="D2418" i="6" s="1"/>
  <c r="C2419" i="6"/>
  <c r="D2419" i="6" s="1"/>
  <c r="C2420" i="6"/>
  <c r="D2420" i="6" s="1"/>
  <c r="C2421" i="6"/>
  <c r="D2421" i="6" s="1"/>
  <c r="C2422" i="6"/>
  <c r="D2422" i="6" s="1"/>
  <c r="C2423" i="6"/>
  <c r="D2423" i="6" s="1"/>
  <c r="C2424" i="6"/>
  <c r="D2424" i="6" s="1"/>
  <c r="C2425" i="6"/>
  <c r="D2425" i="6" s="1"/>
  <c r="C2426" i="6"/>
  <c r="D2426" i="6" s="1"/>
  <c r="C2427" i="6"/>
  <c r="D2427" i="6" s="1"/>
  <c r="C2428" i="6"/>
  <c r="D2428" i="6" s="1"/>
  <c r="C2429" i="6"/>
  <c r="D2429" i="6" s="1"/>
  <c r="C2430" i="6"/>
  <c r="D2430" i="6" s="1"/>
  <c r="C2431" i="6"/>
  <c r="D2431" i="6" s="1"/>
  <c r="C2432" i="6"/>
  <c r="D2432" i="6" s="1"/>
  <c r="C2433" i="6"/>
  <c r="D2433" i="6" s="1"/>
  <c r="C2434" i="6"/>
  <c r="D2434" i="6" s="1"/>
  <c r="C2435" i="6"/>
  <c r="D2435" i="6" s="1"/>
  <c r="C2436" i="6"/>
  <c r="D2436" i="6" s="1"/>
  <c r="C2437" i="6"/>
  <c r="D2437" i="6" s="1"/>
  <c r="C2438" i="6"/>
  <c r="D2438" i="6" s="1"/>
  <c r="C2439" i="6"/>
  <c r="D2439" i="6" s="1"/>
  <c r="C2440" i="6"/>
  <c r="D2440" i="6" s="1"/>
  <c r="C2441" i="6"/>
  <c r="D2441" i="6" s="1"/>
  <c r="C2442" i="6"/>
  <c r="D2442" i="6" s="1"/>
  <c r="C2443" i="6"/>
  <c r="D2443" i="6" s="1"/>
  <c r="C2444" i="6"/>
  <c r="D2444" i="6" s="1"/>
  <c r="C2445" i="6"/>
  <c r="D2445" i="6" s="1"/>
  <c r="C2446" i="6"/>
  <c r="D2446" i="6" s="1"/>
  <c r="C2447" i="6"/>
  <c r="D2447" i="6" s="1"/>
  <c r="C2448" i="6"/>
  <c r="D2448" i="6" s="1"/>
  <c r="C2449" i="6"/>
  <c r="D2449" i="6" s="1"/>
  <c r="C2450" i="6"/>
  <c r="D2450" i="6" s="1"/>
  <c r="C2451" i="6"/>
  <c r="D2451" i="6" s="1"/>
  <c r="C2452" i="6"/>
  <c r="D2452" i="6" s="1"/>
  <c r="C2453" i="6"/>
  <c r="D2453" i="6" s="1"/>
  <c r="C2454" i="6"/>
  <c r="D2454" i="6" s="1"/>
  <c r="C2455" i="6"/>
  <c r="D2455" i="6" s="1"/>
  <c r="C2456" i="6"/>
  <c r="D2456" i="6" s="1"/>
  <c r="C2457" i="6"/>
  <c r="D2457" i="6" s="1"/>
  <c r="C2458" i="6"/>
  <c r="D2458" i="6" s="1"/>
  <c r="C2459" i="6"/>
  <c r="D2459" i="6" s="1"/>
  <c r="C2460" i="6"/>
  <c r="D2460" i="6" s="1"/>
  <c r="C2461" i="6"/>
  <c r="D2461" i="6" s="1"/>
  <c r="C2462" i="6"/>
  <c r="D2462" i="6" s="1"/>
  <c r="C2463" i="6"/>
  <c r="D2463" i="6" s="1"/>
  <c r="C2464" i="6"/>
  <c r="D2464" i="6" s="1"/>
  <c r="C2465" i="6"/>
  <c r="D2465" i="6" s="1"/>
  <c r="C2466" i="6"/>
  <c r="D2466" i="6" s="1"/>
  <c r="C2467" i="6"/>
  <c r="D2467" i="6" s="1"/>
  <c r="C2468" i="6"/>
  <c r="D2468" i="6" s="1"/>
  <c r="C2469" i="6"/>
  <c r="D2469" i="6" s="1"/>
  <c r="C2470" i="6"/>
  <c r="D2470" i="6" s="1"/>
  <c r="C2471" i="6"/>
  <c r="D2471" i="6" s="1"/>
  <c r="C2472" i="6"/>
  <c r="D2472" i="6" s="1"/>
  <c r="C2473" i="6"/>
  <c r="D2473" i="6" s="1"/>
  <c r="C2474" i="6"/>
  <c r="D2474" i="6" s="1"/>
  <c r="C2475" i="6"/>
  <c r="D2475" i="6" s="1"/>
  <c r="C2476" i="6"/>
  <c r="D2476" i="6" s="1"/>
  <c r="C2477" i="6"/>
  <c r="D2477" i="6" s="1"/>
  <c r="C2478" i="6"/>
  <c r="D2478" i="6" s="1"/>
  <c r="C2479" i="6"/>
  <c r="D2479" i="6" s="1"/>
  <c r="C2480" i="6"/>
  <c r="D2480" i="6" s="1"/>
  <c r="C2481" i="6"/>
  <c r="D2481" i="6" s="1"/>
  <c r="C2482" i="6"/>
  <c r="D2482" i="6" s="1"/>
  <c r="C2483" i="6"/>
  <c r="D2483" i="6" s="1"/>
  <c r="C2484" i="6"/>
  <c r="D2484" i="6" s="1"/>
  <c r="C2485" i="6"/>
  <c r="D2485" i="6" s="1"/>
  <c r="C2486" i="6"/>
  <c r="D2486" i="6" s="1"/>
  <c r="C2487" i="6"/>
  <c r="D2487" i="6" s="1"/>
  <c r="C2488" i="6"/>
  <c r="D2488" i="6" s="1"/>
  <c r="C2489" i="6"/>
  <c r="D2489" i="6" s="1"/>
  <c r="C2490" i="6"/>
  <c r="D2490" i="6" s="1"/>
  <c r="C2491" i="6"/>
  <c r="D2491" i="6" s="1"/>
  <c r="C2492" i="6"/>
  <c r="D2492" i="6" s="1"/>
  <c r="C2493" i="6"/>
  <c r="D2493" i="6" s="1"/>
  <c r="C2494" i="6"/>
  <c r="D2494" i="6" s="1"/>
  <c r="C2495" i="6"/>
  <c r="D2495" i="6" s="1"/>
  <c r="C2496" i="6"/>
  <c r="D2496" i="6" s="1"/>
  <c r="C2497" i="6"/>
  <c r="D2497" i="6" s="1"/>
  <c r="C2498" i="6"/>
  <c r="D2498" i="6" s="1"/>
  <c r="C2499" i="6"/>
  <c r="D2499" i="6" s="1"/>
  <c r="C2500" i="6"/>
  <c r="D2500" i="6" s="1"/>
  <c r="C2501" i="6"/>
  <c r="D2501" i="6" s="1"/>
  <c r="C2502" i="6"/>
  <c r="D2502" i="6" s="1"/>
  <c r="C2503" i="6"/>
  <c r="D2503" i="6" s="1"/>
  <c r="C2504" i="6"/>
  <c r="D2504" i="6" s="1"/>
  <c r="C2505" i="6"/>
  <c r="D2505" i="6" s="1"/>
  <c r="C2506" i="6"/>
  <c r="D2506" i="6" s="1"/>
  <c r="C2507" i="6"/>
  <c r="D2507" i="6" s="1"/>
  <c r="C2508" i="6"/>
  <c r="D2508" i="6" s="1"/>
  <c r="C2509" i="6"/>
  <c r="D2509" i="6" s="1"/>
  <c r="C2510" i="6"/>
  <c r="D2510" i="6" s="1"/>
  <c r="C2511" i="6"/>
  <c r="D2511" i="6" s="1"/>
  <c r="C2512" i="6"/>
  <c r="D2512" i="6" s="1"/>
  <c r="C2513" i="6"/>
  <c r="D2513" i="6" s="1"/>
  <c r="C2514" i="6"/>
  <c r="D2514" i="6" s="1"/>
  <c r="C2515" i="6"/>
  <c r="D2515" i="6" s="1"/>
  <c r="C2516" i="6"/>
  <c r="D2516" i="6" s="1"/>
  <c r="C2517" i="6"/>
  <c r="D2517" i="6" s="1"/>
  <c r="C2518" i="6"/>
  <c r="D2518" i="6" s="1"/>
  <c r="C2519" i="6"/>
  <c r="D2519" i="6" s="1"/>
  <c r="C2520" i="6"/>
  <c r="D2520" i="6" s="1"/>
  <c r="C2521" i="6"/>
  <c r="D2521" i="6" s="1"/>
  <c r="C2522" i="6"/>
  <c r="D2522" i="6" s="1"/>
  <c r="C2523" i="6"/>
  <c r="D2523" i="6" s="1"/>
  <c r="C2524" i="6"/>
  <c r="D2524" i="6" s="1"/>
  <c r="C2525" i="6"/>
  <c r="D2525" i="6" s="1"/>
  <c r="C2526" i="6"/>
  <c r="D2526" i="6" s="1"/>
  <c r="C2527" i="6"/>
  <c r="D2527" i="6" s="1"/>
  <c r="C2528" i="6"/>
  <c r="D2528" i="6" s="1"/>
  <c r="C2529" i="6"/>
  <c r="D2529" i="6" s="1"/>
  <c r="C2530" i="6"/>
  <c r="D2530" i="6" s="1"/>
  <c r="C2531" i="6"/>
  <c r="D2531" i="6" s="1"/>
  <c r="C2532" i="6"/>
  <c r="D2532" i="6" s="1"/>
  <c r="C2533" i="6"/>
  <c r="D2533" i="6" s="1"/>
  <c r="C2534" i="6"/>
  <c r="D2534" i="6" s="1"/>
  <c r="C2535" i="6"/>
  <c r="D2535" i="6" s="1"/>
  <c r="C2536" i="6"/>
  <c r="D2536" i="6" s="1"/>
  <c r="C2537" i="6"/>
  <c r="D2537" i="6" s="1"/>
  <c r="C2538" i="6"/>
  <c r="D2538" i="6" s="1"/>
  <c r="C2539" i="6"/>
  <c r="D2539" i="6" s="1"/>
  <c r="C2540" i="6"/>
  <c r="D2540" i="6" s="1"/>
  <c r="C2541" i="6"/>
  <c r="D2541" i="6" s="1"/>
  <c r="C2542" i="6"/>
  <c r="D2542" i="6" s="1"/>
  <c r="C2543" i="6"/>
  <c r="D2543" i="6" s="1"/>
  <c r="C2544" i="6"/>
  <c r="D2544" i="6" s="1"/>
  <c r="C2545" i="6"/>
  <c r="D2545" i="6" s="1"/>
  <c r="C2546" i="6"/>
  <c r="D2546" i="6" s="1"/>
  <c r="C2547" i="6"/>
  <c r="D2547" i="6" s="1"/>
  <c r="C2548" i="6"/>
  <c r="D2548" i="6" s="1"/>
  <c r="C2549" i="6"/>
  <c r="D2549" i="6" s="1"/>
  <c r="C2550" i="6"/>
  <c r="D2550" i="6" s="1"/>
  <c r="C2551" i="6"/>
  <c r="D2551" i="6" s="1"/>
  <c r="C2552" i="6"/>
  <c r="D2552" i="6" s="1"/>
  <c r="C2553" i="6"/>
  <c r="D2553" i="6" s="1"/>
  <c r="C2554" i="6"/>
  <c r="D2554" i="6" s="1"/>
  <c r="C2555" i="6"/>
  <c r="D2555" i="6" s="1"/>
  <c r="C2556" i="6"/>
  <c r="D2556" i="6" s="1"/>
  <c r="C2557" i="6"/>
  <c r="D2557" i="6" s="1"/>
  <c r="C2558" i="6"/>
  <c r="D2558" i="6" s="1"/>
  <c r="C2559" i="6"/>
  <c r="D2559" i="6" s="1"/>
  <c r="C2560" i="6"/>
  <c r="D2560" i="6" s="1"/>
  <c r="C2561" i="6"/>
  <c r="D2561" i="6" s="1"/>
  <c r="C2562" i="6"/>
  <c r="D2562" i="6" s="1"/>
  <c r="C2563" i="6"/>
  <c r="D2563" i="6" s="1"/>
  <c r="C2564" i="6"/>
  <c r="D2564" i="6" s="1"/>
  <c r="C2565" i="6"/>
  <c r="D2565" i="6" s="1"/>
  <c r="C2566" i="6"/>
  <c r="D2566" i="6" s="1"/>
  <c r="C2567" i="6"/>
  <c r="D2567" i="6" s="1"/>
  <c r="C2568" i="6"/>
  <c r="D2568" i="6" s="1"/>
  <c r="C2569" i="6"/>
  <c r="D2569" i="6" s="1"/>
  <c r="C2570" i="6"/>
  <c r="D2570" i="6" s="1"/>
  <c r="C2571" i="6"/>
  <c r="D2571" i="6" s="1"/>
  <c r="C2572" i="6"/>
  <c r="D2572" i="6" s="1"/>
  <c r="C2573" i="6"/>
  <c r="D2573" i="6" s="1"/>
  <c r="C2574" i="6"/>
  <c r="D2574" i="6" s="1"/>
  <c r="C2575" i="6"/>
  <c r="D2575" i="6" s="1"/>
  <c r="C2576" i="6"/>
  <c r="D2576" i="6" s="1"/>
  <c r="C2577" i="6"/>
  <c r="D2577" i="6" s="1"/>
  <c r="C2578" i="6"/>
  <c r="D2578" i="6" s="1"/>
  <c r="C2579" i="6"/>
  <c r="D2579" i="6" s="1"/>
  <c r="C2580" i="6"/>
  <c r="D2580" i="6" s="1"/>
  <c r="C2581" i="6"/>
  <c r="D2581" i="6" s="1"/>
  <c r="C2582" i="6"/>
  <c r="D2582" i="6" s="1"/>
  <c r="C2583" i="6"/>
  <c r="D2583" i="6" s="1"/>
  <c r="C2584" i="6"/>
  <c r="D2584" i="6" s="1"/>
  <c r="C2585" i="6"/>
  <c r="D2585" i="6" s="1"/>
  <c r="C2586" i="6"/>
  <c r="D2586" i="6" s="1"/>
  <c r="C2587" i="6"/>
  <c r="D2587" i="6" s="1"/>
  <c r="C2588" i="6"/>
  <c r="D2588" i="6" s="1"/>
  <c r="C2589" i="6"/>
  <c r="D2589" i="6" s="1"/>
  <c r="C2590" i="6"/>
  <c r="D2590" i="6" s="1"/>
  <c r="C2591" i="6"/>
  <c r="D2591" i="6" s="1"/>
  <c r="C2592" i="6"/>
  <c r="D2592" i="6" s="1"/>
  <c r="C2593" i="6"/>
  <c r="D2593" i="6" s="1"/>
  <c r="C2594" i="6"/>
  <c r="D2594" i="6" s="1"/>
  <c r="C2595" i="6"/>
  <c r="D2595" i="6" s="1"/>
  <c r="C2596" i="6"/>
  <c r="D2596" i="6" s="1"/>
  <c r="C2597" i="6"/>
  <c r="D2597" i="6" s="1"/>
  <c r="C2598" i="6"/>
  <c r="D2598" i="6" s="1"/>
  <c r="C2599" i="6"/>
  <c r="D2599" i="6" s="1"/>
  <c r="C2600" i="6"/>
  <c r="D2600" i="6" s="1"/>
  <c r="C2601" i="6"/>
  <c r="D2601" i="6" s="1"/>
  <c r="C2602" i="6"/>
  <c r="D2602" i="6" s="1"/>
  <c r="C2603" i="6"/>
  <c r="D2603" i="6" s="1"/>
  <c r="C2604" i="6"/>
  <c r="D2604" i="6" s="1"/>
  <c r="C2605" i="6"/>
  <c r="D2605" i="6" s="1"/>
  <c r="C2606" i="6"/>
  <c r="D2606" i="6" s="1"/>
  <c r="C2607" i="6"/>
  <c r="D2607" i="6" s="1"/>
  <c r="C2608" i="6"/>
  <c r="D2608" i="6" s="1"/>
  <c r="C2609" i="6"/>
  <c r="D2609" i="6" s="1"/>
  <c r="C2610" i="6"/>
  <c r="D2610" i="6" s="1"/>
  <c r="C2611" i="6"/>
  <c r="D2611" i="6" s="1"/>
  <c r="C2612" i="6"/>
  <c r="D2612" i="6" s="1"/>
  <c r="C2613" i="6"/>
  <c r="D2613" i="6" s="1"/>
  <c r="C2614" i="6"/>
  <c r="D2614" i="6" s="1"/>
  <c r="C2615" i="6"/>
  <c r="D2615" i="6" s="1"/>
  <c r="C2616" i="6"/>
  <c r="D2616" i="6" s="1"/>
  <c r="C2617" i="6"/>
  <c r="D2617" i="6" s="1"/>
  <c r="C2618" i="6"/>
  <c r="D2618" i="6" s="1"/>
  <c r="C2619" i="6"/>
  <c r="D2619" i="6" s="1"/>
  <c r="C2620" i="6"/>
  <c r="D2620" i="6" s="1"/>
  <c r="C2621" i="6"/>
  <c r="D2621" i="6" s="1"/>
  <c r="C2622" i="6"/>
  <c r="D2622" i="6" s="1"/>
  <c r="C2623" i="6"/>
  <c r="D2623" i="6" s="1"/>
  <c r="C2624" i="6"/>
  <c r="D2624" i="6" s="1"/>
  <c r="C2625" i="6"/>
  <c r="D2625" i="6" s="1"/>
  <c r="C2626" i="6"/>
  <c r="D2626" i="6" s="1"/>
  <c r="C2627" i="6"/>
  <c r="D2627" i="6" s="1"/>
  <c r="C2628" i="6"/>
  <c r="D2628" i="6" s="1"/>
  <c r="C2629" i="6"/>
  <c r="D2629" i="6" s="1"/>
  <c r="C2630" i="6"/>
  <c r="D2630" i="6" s="1"/>
  <c r="C2631" i="6"/>
  <c r="D2631" i="6" s="1"/>
  <c r="C2632" i="6"/>
  <c r="D2632" i="6" s="1"/>
  <c r="C2633" i="6"/>
  <c r="D2633" i="6" s="1"/>
  <c r="C2634" i="6"/>
  <c r="D2634" i="6" s="1"/>
  <c r="C2635" i="6"/>
  <c r="D2635" i="6" s="1"/>
  <c r="C2636" i="6"/>
  <c r="D2636" i="6" s="1"/>
  <c r="C2637" i="6"/>
  <c r="D2637" i="6" s="1"/>
  <c r="C2638" i="6"/>
  <c r="D2638" i="6" s="1"/>
  <c r="C2639" i="6"/>
  <c r="D2639" i="6" s="1"/>
  <c r="C2640" i="6"/>
  <c r="D2640" i="6" s="1"/>
  <c r="C2641" i="6"/>
  <c r="D2641" i="6" s="1"/>
  <c r="C2642" i="6"/>
  <c r="D2642" i="6" s="1"/>
  <c r="C2643" i="6"/>
  <c r="D2643" i="6" s="1"/>
  <c r="C2644" i="6"/>
  <c r="D2644" i="6" s="1"/>
  <c r="C2645" i="6"/>
  <c r="D2645" i="6" s="1"/>
  <c r="C2646" i="6"/>
  <c r="D2646" i="6" s="1"/>
  <c r="C2647" i="6"/>
  <c r="D2647" i="6" s="1"/>
  <c r="C2648" i="6"/>
  <c r="D2648" i="6" s="1"/>
  <c r="C2649" i="6"/>
  <c r="D2649" i="6" s="1"/>
  <c r="C2650" i="6"/>
  <c r="D2650" i="6" s="1"/>
  <c r="C2651" i="6"/>
  <c r="D2651" i="6" s="1"/>
  <c r="C2652" i="6"/>
  <c r="D2652" i="6" s="1"/>
  <c r="C2653" i="6"/>
  <c r="D2653" i="6" s="1"/>
  <c r="C2654" i="6"/>
  <c r="D2654" i="6" s="1"/>
  <c r="C2655" i="6"/>
  <c r="D2655" i="6" s="1"/>
  <c r="C2656" i="6"/>
  <c r="D2656" i="6" s="1"/>
  <c r="C2657" i="6"/>
  <c r="D2657" i="6" s="1"/>
  <c r="C2658" i="6"/>
  <c r="D2658" i="6" s="1"/>
  <c r="C2659" i="6"/>
  <c r="D2659" i="6" s="1"/>
  <c r="C2660" i="6"/>
  <c r="D2660" i="6" s="1"/>
  <c r="C2661" i="6"/>
  <c r="D2661" i="6" s="1"/>
  <c r="C2662" i="6"/>
  <c r="D2662" i="6" s="1"/>
  <c r="C2663" i="6"/>
  <c r="D2663" i="6" s="1"/>
  <c r="C2664" i="6"/>
  <c r="D2664" i="6" s="1"/>
  <c r="C2665" i="6"/>
  <c r="D2665" i="6" s="1"/>
  <c r="C2666" i="6"/>
  <c r="D2666" i="6" s="1"/>
  <c r="C2667" i="6"/>
  <c r="D2667" i="6" s="1"/>
  <c r="C2668" i="6"/>
  <c r="D2668" i="6" s="1"/>
  <c r="C2669" i="6"/>
  <c r="D2669" i="6" s="1"/>
  <c r="C2670" i="6"/>
  <c r="D2670" i="6" s="1"/>
  <c r="C2671" i="6"/>
  <c r="D2671" i="6" s="1"/>
  <c r="C2672" i="6"/>
  <c r="D2672" i="6" s="1"/>
  <c r="C2673" i="6"/>
  <c r="D2673" i="6" s="1"/>
  <c r="C2674" i="6"/>
  <c r="D2674" i="6" s="1"/>
  <c r="C2675" i="6"/>
  <c r="D2675" i="6" s="1"/>
  <c r="C2676" i="6"/>
  <c r="D2676" i="6" s="1"/>
  <c r="C2677" i="6"/>
  <c r="D2677" i="6" s="1"/>
  <c r="C2678" i="6"/>
  <c r="D2678" i="6" s="1"/>
  <c r="C2679" i="6"/>
  <c r="D2679" i="6" s="1"/>
  <c r="C2680" i="6"/>
  <c r="D2680" i="6" s="1"/>
  <c r="C2681" i="6"/>
  <c r="D2681" i="6" s="1"/>
  <c r="C2682" i="6"/>
  <c r="D2682" i="6" s="1"/>
  <c r="C2683" i="6"/>
  <c r="D2683" i="6" s="1"/>
  <c r="C2684" i="6"/>
  <c r="D2684" i="6" s="1"/>
  <c r="C2685" i="6"/>
  <c r="D2685" i="6" s="1"/>
  <c r="C2686" i="6"/>
  <c r="D2686" i="6" s="1"/>
  <c r="C2687" i="6"/>
  <c r="D2687" i="6" s="1"/>
  <c r="C2688" i="6"/>
  <c r="D2688" i="6" s="1"/>
  <c r="C2689" i="6"/>
  <c r="D2689" i="6" s="1"/>
  <c r="C2690" i="6"/>
  <c r="D2690" i="6" s="1"/>
  <c r="C2691" i="6"/>
  <c r="D2691" i="6" s="1"/>
  <c r="C2692" i="6"/>
  <c r="D2692" i="6" s="1"/>
  <c r="C2693" i="6"/>
  <c r="D2693" i="6" s="1"/>
  <c r="C2694" i="6"/>
  <c r="D2694" i="6" s="1"/>
  <c r="C2695" i="6"/>
  <c r="D2695" i="6" s="1"/>
  <c r="C2696" i="6"/>
  <c r="D2696" i="6" s="1"/>
  <c r="C2697" i="6"/>
  <c r="D2697" i="6" s="1"/>
  <c r="C2698" i="6"/>
  <c r="D2698" i="6" s="1"/>
  <c r="C2699" i="6"/>
  <c r="D2699" i="6" s="1"/>
  <c r="C2700" i="6"/>
  <c r="D2700" i="6" s="1"/>
  <c r="C2701" i="6"/>
  <c r="D2701" i="6" s="1"/>
  <c r="C2702" i="6"/>
  <c r="D2702" i="6" s="1"/>
  <c r="C2703" i="6"/>
  <c r="D2703" i="6" s="1"/>
  <c r="C2704" i="6"/>
  <c r="D2704" i="6" s="1"/>
  <c r="C2705" i="6"/>
  <c r="D2705" i="6" s="1"/>
  <c r="C2706" i="6"/>
  <c r="D2706" i="6" s="1"/>
  <c r="C2707" i="6"/>
  <c r="D2707" i="6" s="1"/>
  <c r="C2708" i="6"/>
  <c r="D2708" i="6" s="1"/>
  <c r="C2709" i="6"/>
  <c r="D2709" i="6" s="1"/>
  <c r="C2710" i="6"/>
  <c r="D2710" i="6" s="1"/>
  <c r="C2711" i="6"/>
  <c r="D2711" i="6" s="1"/>
  <c r="C2712" i="6"/>
  <c r="D2712" i="6" s="1"/>
  <c r="C2713" i="6"/>
  <c r="D2713" i="6" s="1"/>
  <c r="C2714" i="6"/>
  <c r="D2714" i="6" s="1"/>
  <c r="C2715" i="6"/>
  <c r="D2715" i="6" s="1"/>
  <c r="C2716" i="6"/>
  <c r="D2716" i="6" s="1"/>
  <c r="C2717" i="6"/>
  <c r="D2717" i="6" s="1"/>
  <c r="C2718" i="6"/>
  <c r="D2718" i="6" s="1"/>
  <c r="C2719" i="6"/>
  <c r="D2719" i="6" s="1"/>
  <c r="C2720" i="6"/>
  <c r="D2720" i="6" s="1"/>
  <c r="C2721" i="6"/>
  <c r="D2721" i="6" s="1"/>
  <c r="C2722" i="6"/>
  <c r="D2722" i="6" s="1"/>
  <c r="C2723" i="6"/>
  <c r="D2723" i="6" s="1"/>
  <c r="C2724" i="6"/>
  <c r="D2724" i="6" s="1"/>
  <c r="C2725" i="6"/>
  <c r="D2725" i="6" s="1"/>
  <c r="C2726" i="6"/>
  <c r="D2726" i="6" s="1"/>
  <c r="C2727" i="6"/>
  <c r="D2727" i="6" s="1"/>
  <c r="C2728" i="6"/>
  <c r="D2728" i="6" s="1"/>
  <c r="C2729" i="6"/>
  <c r="D2729" i="6" s="1"/>
  <c r="C2730" i="6"/>
  <c r="D2730" i="6" s="1"/>
  <c r="C2731" i="6"/>
  <c r="D2731" i="6" s="1"/>
  <c r="C2732" i="6"/>
  <c r="D2732" i="6" s="1"/>
  <c r="C2733" i="6"/>
  <c r="D2733" i="6" s="1"/>
  <c r="C2734" i="6"/>
  <c r="D2734" i="6" s="1"/>
  <c r="C2735" i="6"/>
  <c r="D2735" i="6" s="1"/>
  <c r="C2736" i="6"/>
  <c r="D2736" i="6" s="1"/>
  <c r="C2737" i="6"/>
  <c r="D2737" i="6" s="1"/>
  <c r="C2738" i="6"/>
  <c r="D2738" i="6" s="1"/>
  <c r="C2739" i="6"/>
  <c r="D2739" i="6" s="1"/>
  <c r="C2740" i="6"/>
  <c r="D2740" i="6" s="1"/>
  <c r="C2741" i="6"/>
  <c r="D2741" i="6" s="1"/>
  <c r="C2742" i="6"/>
  <c r="D2742" i="6" s="1"/>
  <c r="C2743" i="6"/>
  <c r="D2743" i="6" s="1"/>
  <c r="C2744" i="6"/>
  <c r="D2744" i="6" s="1"/>
  <c r="C2745" i="6"/>
  <c r="D2745" i="6" s="1"/>
  <c r="C2746" i="6"/>
  <c r="D2746" i="6" s="1"/>
  <c r="C2747" i="6"/>
  <c r="D2747" i="6" s="1"/>
  <c r="C2748" i="6"/>
  <c r="D2748" i="6" s="1"/>
  <c r="C2749" i="6"/>
  <c r="D2749" i="6" s="1"/>
  <c r="C2750" i="6"/>
  <c r="D2750" i="6" s="1"/>
  <c r="C2751" i="6"/>
  <c r="D2751" i="6" s="1"/>
  <c r="C2752" i="6"/>
  <c r="D2752" i="6" s="1"/>
  <c r="C2753" i="6"/>
  <c r="D2753" i="6" s="1"/>
  <c r="C2754" i="6"/>
  <c r="D2754" i="6" s="1"/>
  <c r="C2755" i="6"/>
  <c r="D2755" i="6" s="1"/>
  <c r="C2756" i="6"/>
  <c r="D2756" i="6" s="1"/>
  <c r="C2757" i="6"/>
  <c r="D2757" i="6" s="1"/>
  <c r="C2758" i="6"/>
  <c r="D2758" i="6" s="1"/>
  <c r="C2759" i="6"/>
  <c r="D2759" i="6" s="1"/>
  <c r="C2760" i="6"/>
  <c r="D2760" i="6" s="1"/>
  <c r="C2761" i="6"/>
  <c r="D2761" i="6" s="1"/>
  <c r="C2762" i="6"/>
  <c r="D2762" i="6" s="1"/>
  <c r="C2763" i="6"/>
  <c r="D2763" i="6" s="1"/>
  <c r="C2764" i="6"/>
  <c r="D2764" i="6" s="1"/>
  <c r="C2765" i="6"/>
  <c r="D2765" i="6" s="1"/>
  <c r="C2766" i="6"/>
  <c r="D2766" i="6" s="1"/>
  <c r="C2767" i="6"/>
  <c r="D2767" i="6" s="1"/>
  <c r="C2768" i="6"/>
  <c r="D2768" i="6" s="1"/>
  <c r="C2769" i="6"/>
  <c r="D2769" i="6" s="1"/>
  <c r="C2770" i="6"/>
  <c r="D2770" i="6" s="1"/>
  <c r="C2771" i="6"/>
  <c r="D2771" i="6" s="1"/>
  <c r="C2772" i="6"/>
  <c r="D2772" i="6" s="1"/>
  <c r="C2773" i="6"/>
  <c r="D2773" i="6" s="1"/>
  <c r="C2774" i="6"/>
  <c r="D2774" i="6" s="1"/>
  <c r="C2775" i="6"/>
  <c r="D2775" i="6" s="1"/>
  <c r="C2776" i="6"/>
  <c r="D2776" i="6" s="1"/>
  <c r="C2777" i="6"/>
  <c r="D2777" i="6" s="1"/>
  <c r="C2778" i="6"/>
  <c r="D2778" i="6" s="1"/>
  <c r="C2779" i="6"/>
  <c r="D2779" i="6" s="1"/>
  <c r="C2780" i="6"/>
  <c r="D2780" i="6" s="1"/>
  <c r="C2781" i="6"/>
  <c r="D2781" i="6" s="1"/>
  <c r="C2782" i="6"/>
  <c r="D2782" i="6" s="1"/>
  <c r="C2783" i="6"/>
  <c r="D2783" i="6" s="1"/>
  <c r="C2784" i="6"/>
  <c r="D2784" i="6" s="1"/>
  <c r="C2785" i="6"/>
  <c r="D2785" i="6" s="1"/>
  <c r="C2786" i="6"/>
  <c r="D2786" i="6" s="1"/>
  <c r="C2787" i="6"/>
  <c r="D2787" i="6" s="1"/>
  <c r="C2788" i="6"/>
  <c r="D2788" i="6" s="1"/>
  <c r="C2789" i="6"/>
  <c r="D2789" i="6" s="1"/>
  <c r="C2790" i="6"/>
  <c r="D2790" i="6" s="1"/>
  <c r="C2791" i="6"/>
  <c r="D2791" i="6" s="1"/>
  <c r="C2792" i="6"/>
  <c r="D2792" i="6" s="1"/>
  <c r="C2793" i="6"/>
  <c r="D2793" i="6" s="1"/>
  <c r="C2794" i="6"/>
  <c r="D2794" i="6" s="1"/>
  <c r="C2795" i="6"/>
  <c r="D2795" i="6" s="1"/>
  <c r="C2796" i="6"/>
  <c r="D2796" i="6" s="1"/>
  <c r="C2797" i="6"/>
  <c r="D2797" i="6" s="1"/>
  <c r="C2798" i="6"/>
  <c r="D2798" i="6" s="1"/>
  <c r="C2799" i="6"/>
  <c r="D2799" i="6" s="1"/>
  <c r="C2800" i="6"/>
  <c r="D2800" i="6" s="1"/>
  <c r="C2801" i="6"/>
  <c r="D2801" i="6" s="1"/>
  <c r="C2802" i="6"/>
  <c r="D2802" i="6" s="1"/>
  <c r="C2803" i="6"/>
  <c r="D2803" i="6" s="1"/>
  <c r="C2804" i="6"/>
  <c r="D2804" i="6" s="1"/>
  <c r="C2805" i="6"/>
  <c r="D2805" i="6" s="1"/>
  <c r="C2806" i="6"/>
  <c r="D2806" i="6" s="1"/>
  <c r="C2807" i="6"/>
  <c r="D2807" i="6" s="1"/>
  <c r="C2808" i="6"/>
  <c r="D2808" i="6" s="1"/>
  <c r="C2809" i="6"/>
  <c r="D2809" i="6" s="1"/>
  <c r="C2810" i="6"/>
  <c r="D2810" i="6" s="1"/>
  <c r="C2811" i="6"/>
  <c r="D2811" i="6" s="1"/>
  <c r="C2812" i="6"/>
  <c r="D2812" i="6" s="1"/>
  <c r="C2813" i="6"/>
  <c r="D2813" i="6" s="1"/>
  <c r="C2814" i="6"/>
  <c r="D2814" i="6" s="1"/>
  <c r="C2815" i="6"/>
  <c r="D2815" i="6" s="1"/>
  <c r="C2816" i="6"/>
  <c r="D2816" i="6" s="1"/>
  <c r="C2817" i="6"/>
  <c r="D2817" i="6" s="1"/>
  <c r="C2818" i="6"/>
  <c r="D2818" i="6" s="1"/>
  <c r="C2819" i="6"/>
  <c r="D2819" i="6" s="1"/>
  <c r="C2820" i="6"/>
  <c r="D2820" i="6" s="1"/>
  <c r="C2821" i="6"/>
  <c r="D2821" i="6" s="1"/>
  <c r="C2822" i="6"/>
  <c r="D2822" i="6" s="1"/>
  <c r="C2823" i="6"/>
  <c r="D2823" i="6" s="1"/>
  <c r="C2824" i="6"/>
  <c r="D2824" i="6" s="1"/>
  <c r="C2825" i="6"/>
  <c r="D2825" i="6" s="1"/>
  <c r="C2826" i="6"/>
  <c r="D2826" i="6" s="1"/>
  <c r="C2827" i="6"/>
  <c r="D2827" i="6" s="1"/>
  <c r="C2828" i="6"/>
  <c r="D2828" i="6" s="1"/>
  <c r="C2829" i="6"/>
  <c r="D2829" i="6" s="1"/>
  <c r="C2830" i="6"/>
  <c r="D2830" i="6" s="1"/>
  <c r="C2831" i="6"/>
  <c r="D2831" i="6" s="1"/>
  <c r="C2832" i="6"/>
  <c r="D2832" i="6" s="1"/>
  <c r="C2833" i="6"/>
  <c r="D2833" i="6" s="1"/>
  <c r="C2834" i="6"/>
  <c r="D2834" i="6" s="1"/>
  <c r="C2835" i="6"/>
  <c r="D2835" i="6" s="1"/>
  <c r="C2836" i="6"/>
  <c r="D2836" i="6" s="1"/>
  <c r="C2837" i="6"/>
  <c r="D2837" i="6" s="1"/>
  <c r="C2838" i="6"/>
  <c r="D2838" i="6" s="1"/>
  <c r="C2839" i="6"/>
  <c r="D2839" i="6" s="1"/>
  <c r="C2840" i="6"/>
  <c r="D2840" i="6" s="1"/>
  <c r="C2841" i="6"/>
  <c r="D2841" i="6" s="1"/>
  <c r="C2842" i="6"/>
  <c r="D2842" i="6" s="1"/>
  <c r="C2843" i="6"/>
  <c r="D2843" i="6" s="1"/>
  <c r="C2844" i="6"/>
  <c r="D2844" i="6" s="1"/>
  <c r="C2845" i="6"/>
  <c r="D2845" i="6" s="1"/>
  <c r="C2846" i="6"/>
  <c r="D2846" i="6" s="1"/>
  <c r="C2847" i="6"/>
  <c r="D2847" i="6" s="1"/>
  <c r="C2848" i="6"/>
  <c r="D2848" i="6" s="1"/>
  <c r="C2849" i="6"/>
  <c r="D2849" i="6" s="1"/>
  <c r="C2850" i="6"/>
  <c r="D2850" i="6" s="1"/>
  <c r="C2851" i="6"/>
  <c r="D2851" i="6" s="1"/>
  <c r="C2852" i="6"/>
  <c r="D2852" i="6" s="1"/>
  <c r="C2853" i="6"/>
  <c r="D2853" i="6" s="1"/>
  <c r="C2854" i="6"/>
  <c r="D2854" i="6" s="1"/>
  <c r="C2855" i="6"/>
  <c r="D2855" i="6" s="1"/>
  <c r="C2856" i="6"/>
  <c r="D2856" i="6" s="1"/>
  <c r="C2857" i="6"/>
  <c r="D2857" i="6" s="1"/>
  <c r="C2858" i="6"/>
  <c r="D2858" i="6" s="1"/>
  <c r="C2859" i="6"/>
  <c r="D2859" i="6" s="1"/>
  <c r="C2860" i="6"/>
  <c r="D2860" i="6" s="1"/>
  <c r="C2861" i="6"/>
  <c r="D2861" i="6" s="1"/>
  <c r="C2862" i="6"/>
  <c r="D2862" i="6" s="1"/>
  <c r="C2863" i="6"/>
  <c r="D2863" i="6" s="1"/>
  <c r="C2864" i="6"/>
  <c r="D2864" i="6" s="1"/>
  <c r="C2865" i="6"/>
  <c r="D2865" i="6" s="1"/>
  <c r="C2866" i="6"/>
  <c r="D2866" i="6" s="1"/>
  <c r="C2867" i="6"/>
  <c r="D2867" i="6" s="1"/>
  <c r="C2868" i="6"/>
  <c r="D2868" i="6" s="1"/>
  <c r="C2869" i="6"/>
  <c r="D2869" i="6" s="1"/>
  <c r="C2870" i="6"/>
  <c r="D2870" i="6" s="1"/>
  <c r="C2871" i="6"/>
  <c r="D2871" i="6" s="1"/>
  <c r="C2872" i="6"/>
  <c r="D2872" i="6" s="1"/>
  <c r="C2873" i="6"/>
  <c r="D2873" i="6" s="1"/>
  <c r="C2874" i="6"/>
  <c r="D2874" i="6" s="1"/>
  <c r="C2875" i="6"/>
  <c r="D2875" i="6" s="1"/>
  <c r="C2876" i="6"/>
  <c r="D2876" i="6" s="1"/>
  <c r="C2877" i="6"/>
  <c r="D2877" i="6" s="1"/>
  <c r="C2878" i="6"/>
  <c r="D2878" i="6" s="1"/>
  <c r="C2879" i="6"/>
  <c r="D2879" i="6" s="1"/>
  <c r="C2880" i="6"/>
  <c r="D2880" i="6" s="1"/>
  <c r="C2881" i="6"/>
  <c r="D2881" i="6" s="1"/>
  <c r="C2882" i="6"/>
  <c r="D2882" i="6" s="1"/>
  <c r="C2883" i="6"/>
  <c r="D2883" i="6" s="1"/>
  <c r="C2884" i="6"/>
  <c r="D2884" i="6" s="1"/>
  <c r="C2885" i="6"/>
  <c r="D2885" i="6" s="1"/>
  <c r="C2886" i="6"/>
  <c r="D2886" i="6" s="1"/>
  <c r="C2887" i="6"/>
  <c r="D2887" i="6" s="1"/>
  <c r="C2888" i="6"/>
  <c r="D2888" i="6" s="1"/>
  <c r="C2889" i="6"/>
  <c r="D2889" i="6" s="1"/>
  <c r="C2890" i="6"/>
  <c r="D2890" i="6" s="1"/>
  <c r="C2891" i="6"/>
  <c r="D2891" i="6" s="1"/>
  <c r="C2892" i="6"/>
  <c r="D2892" i="6" s="1"/>
  <c r="C2893" i="6"/>
  <c r="D2893" i="6" s="1"/>
  <c r="C2894" i="6"/>
  <c r="D2894" i="6" s="1"/>
  <c r="C2895" i="6"/>
  <c r="D2895" i="6" s="1"/>
  <c r="C2896" i="6"/>
  <c r="D2896" i="6" s="1"/>
  <c r="C2897" i="6"/>
  <c r="D2897" i="6" s="1"/>
  <c r="C2898" i="6"/>
  <c r="D2898" i="6" s="1"/>
  <c r="C2899" i="6"/>
  <c r="D2899" i="6" s="1"/>
  <c r="C2900" i="6"/>
  <c r="D2900" i="6" s="1"/>
  <c r="C2901" i="6"/>
  <c r="D2901" i="6" s="1"/>
  <c r="C2902" i="6"/>
  <c r="D2902" i="6" s="1"/>
  <c r="C2903" i="6"/>
  <c r="D2903" i="6" s="1"/>
  <c r="C2904" i="6"/>
  <c r="D2904" i="6" s="1"/>
  <c r="C2905" i="6"/>
  <c r="D2905" i="6" s="1"/>
  <c r="C2906" i="6"/>
  <c r="D2906" i="6" s="1"/>
  <c r="C2907" i="6"/>
  <c r="D2907" i="6" s="1"/>
  <c r="C2908" i="6"/>
  <c r="D2908" i="6" s="1"/>
  <c r="C2909" i="6"/>
  <c r="D2909" i="6" s="1"/>
  <c r="C2910" i="6"/>
  <c r="D2910" i="6" s="1"/>
  <c r="C2911" i="6"/>
  <c r="D2911" i="6" s="1"/>
  <c r="C2912" i="6"/>
  <c r="D2912" i="6" s="1"/>
  <c r="C2913" i="6"/>
  <c r="D2913" i="6" s="1"/>
  <c r="C2914" i="6"/>
  <c r="D2914" i="6" s="1"/>
  <c r="C2915" i="6"/>
  <c r="D2915" i="6" s="1"/>
  <c r="C2916" i="6"/>
  <c r="D2916" i="6" s="1"/>
  <c r="C2917" i="6"/>
  <c r="D2917" i="6" s="1"/>
  <c r="C2918" i="6"/>
  <c r="D2918" i="6" s="1"/>
  <c r="C2919" i="6"/>
  <c r="D2919" i="6" s="1"/>
  <c r="C2920" i="6"/>
  <c r="D2920" i="6" s="1"/>
  <c r="C2921" i="6"/>
  <c r="D2921" i="6" s="1"/>
  <c r="C2922" i="6"/>
  <c r="D2922" i="6" s="1"/>
  <c r="C2923" i="6"/>
  <c r="D2923" i="6" s="1"/>
  <c r="C2924" i="6"/>
  <c r="D2924" i="6" s="1"/>
  <c r="C2925" i="6"/>
  <c r="D2925" i="6" s="1"/>
  <c r="C2926" i="6"/>
  <c r="D2926" i="6" s="1"/>
  <c r="C2927" i="6"/>
  <c r="D2927" i="6" s="1"/>
  <c r="C2928" i="6"/>
  <c r="D2928" i="6" s="1"/>
  <c r="C2929" i="6"/>
  <c r="D2929" i="6" s="1"/>
  <c r="C2930" i="6"/>
  <c r="D2930" i="6" s="1"/>
  <c r="C2931" i="6"/>
  <c r="D2931" i="6" s="1"/>
  <c r="C2932" i="6"/>
  <c r="D2932" i="6" s="1"/>
  <c r="C2933" i="6"/>
  <c r="D2933" i="6" s="1"/>
  <c r="C2934" i="6"/>
  <c r="D2934" i="6" s="1"/>
  <c r="C2935" i="6"/>
  <c r="D2935" i="6" s="1"/>
  <c r="C2936" i="6"/>
  <c r="D2936" i="6" s="1"/>
  <c r="C2937" i="6"/>
  <c r="D2937" i="6" s="1"/>
  <c r="C2938" i="6"/>
  <c r="D2938" i="6" s="1"/>
  <c r="C2939" i="6"/>
  <c r="D2939" i="6" s="1"/>
  <c r="C2940" i="6"/>
  <c r="D2940" i="6" s="1"/>
  <c r="C2941" i="6"/>
  <c r="D2941" i="6" s="1"/>
  <c r="C2942" i="6"/>
  <c r="D2942" i="6" s="1"/>
  <c r="C2943" i="6"/>
  <c r="D2943" i="6" s="1"/>
  <c r="C2944" i="6"/>
  <c r="D2944" i="6" s="1"/>
  <c r="C2945" i="6"/>
  <c r="D2945" i="6" s="1"/>
  <c r="C2946" i="6"/>
  <c r="D2946" i="6" s="1"/>
  <c r="C2947" i="6"/>
  <c r="D2947" i="6" s="1"/>
  <c r="C2948" i="6"/>
  <c r="D2948" i="6" s="1"/>
  <c r="C2949" i="6"/>
  <c r="D2949" i="6" s="1"/>
  <c r="C2950" i="6"/>
  <c r="D2950" i="6" s="1"/>
  <c r="C2951" i="6"/>
  <c r="D2951" i="6" s="1"/>
  <c r="C2952" i="6"/>
  <c r="D2952" i="6" s="1"/>
  <c r="C2953" i="6"/>
  <c r="D2953" i="6" s="1"/>
  <c r="C2954" i="6"/>
  <c r="D2954" i="6" s="1"/>
  <c r="C2955" i="6"/>
  <c r="D2955" i="6" s="1"/>
  <c r="C2956" i="6"/>
  <c r="D2956" i="6" s="1"/>
  <c r="C2957" i="6"/>
  <c r="D2957" i="6" s="1"/>
  <c r="C2958" i="6"/>
  <c r="D2958" i="6" s="1"/>
  <c r="C2959" i="6"/>
  <c r="D2959" i="6" s="1"/>
  <c r="C2960" i="6"/>
  <c r="D2960" i="6" s="1"/>
  <c r="C2961" i="6"/>
  <c r="D2961" i="6" s="1"/>
  <c r="C2962" i="6"/>
  <c r="D2962" i="6" s="1"/>
  <c r="C2963" i="6"/>
  <c r="D2963" i="6" s="1"/>
  <c r="C2964" i="6"/>
  <c r="D2964" i="6" s="1"/>
  <c r="C2965" i="6"/>
  <c r="D2965" i="6" s="1"/>
  <c r="C2966" i="6"/>
  <c r="D2966" i="6" s="1"/>
  <c r="C2967" i="6"/>
  <c r="D2967" i="6" s="1"/>
  <c r="C2968" i="6"/>
  <c r="D2968" i="6" s="1"/>
  <c r="C2969" i="6"/>
  <c r="D2969" i="6" s="1"/>
  <c r="C2970" i="6"/>
  <c r="D2970" i="6" s="1"/>
  <c r="C2971" i="6"/>
  <c r="D2971" i="6" s="1"/>
  <c r="C2972" i="6"/>
  <c r="D2972" i="6" s="1"/>
  <c r="C2973" i="6"/>
  <c r="D2973" i="6" s="1"/>
  <c r="C2974" i="6"/>
  <c r="D2974" i="6" s="1"/>
  <c r="C2975" i="6"/>
  <c r="D2975" i="6" s="1"/>
  <c r="C2976" i="6"/>
  <c r="D2976" i="6" s="1"/>
  <c r="C2977" i="6"/>
  <c r="D2977" i="6" s="1"/>
  <c r="C2978" i="6"/>
  <c r="D2978" i="6" s="1"/>
  <c r="C2979" i="6"/>
  <c r="D2979" i="6" s="1"/>
  <c r="C2980" i="6"/>
  <c r="D2980" i="6" s="1"/>
  <c r="C2981" i="6"/>
  <c r="D2981" i="6" s="1"/>
  <c r="C2982" i="6"/>
  <c r="D2982" i="6" s="1"/>
  <c r="C2983" i="6"/>
  <c r="D2983" i="6" s="1"/>
  <c r="C2984" i="6"/>
  <c r="D2984" i="6" s="1"/>
  <c r="C2985" i="6"/>
  <c r="D2985" i="6" s="1"/>
  <c r="C2986" i="6"/>
  <c r="D2986" i="6" s="1"/>
  <c r="C2987" i="6"/>
  <c r="D2987" i="6" s="1"/>
  <c r="C2988" i="6"/>
  <c r="D2988" i="6" s="1"/>
  <c r="C2989" i="6"/>
  <c r="D2989" i="6" s="1"/>
  <c r="C2990" i="6"/>
  <c r="D2990" i="6" s="1"/>
  <c r="C2991" i="6"/>
  <c r="D2991" i="6" s="1"/>
  <c r="C2992" i="6"/>
  <c r="D2992" i="6" s="1"/>
  <c r="C2993" i="6"/>
  <c r="D2993" i="6" s="1"/>
  <c r="C2994" i="6"/>
  <c r="D2994" i="6" s="1"/>
  <c r="C2995" i="6"/>
  <c r="D2995" i="6" s="1"/>
  <c r="C2996" i="6"/>
  <c r="D2996" i="6" s="1"/>
  <c r="C2997" i="6"/>
  <c r="D2997" i="6" s="1"/>
  <c r="C2998" i="6"/>
  <c r="D2998" i="6" s="1"/>
  <c r="C2999" i="6"/>
  <c r="D2999" i="6" s="1"/>
  <c r="C3000" i="6"/>
  <c r="D3000" i="6" s="1"/>
  <c r="C3001" i="6"/>
  <c r="D3001" i="6" s="1"/>
  <c r="C3002" i="6"/>
  <c r="D3002" i="6" s="1"/>
  <c r="C3003" i="6"/>
  <c r="D3003" i="6" s="1"/>
  <c r="C3004" i="6"/>
  <c r="D3004" i="6" s="1"/>
  <c r="C3005" i="6"/>
  <c r="D3005" i="6" s="1"/>
  <c r="C3006" i="6"/>
  <c r="D3006" i="6" s="1"/>
  <c r="C3007" i="6"/>
  <c r="D3007" i="6" s="1"/>
  <c r="C3008" i="6"/>
  <c r="D3008" i="6" s="1"/>
  <c r="C3009" i="6"/>
  <c r="D3009" i="6" s="1"/>
  <c r="C3010" i="6"/>
  <c r="D3010" i="6" s="1"/>
  <c r="C3011" i="6"/>
  <c r="D3011" i="6" s="1"/>
  <c r="C3012" i="6"/>
  <c r="D3012" i="6" s="1"/>
  <c r="C3013" i="6"/>
  <c r="D3013" i="6" s="1"/>
  <c r="C3014" i="6"/>
  <c r="D3014" i="6" s="1"/>
  <c r="C3015" i="6"/>
  <c r="D3015" i="6" s="1"/>
  <c r="C3016" i="6"/>
  <c r="D3016" i="6" s="1"/>
  <c r="C3017" i="6"/>
  <c r="D3017" i="6" s="1"/>
  <c r="C3018" i="6"/>
  <c r="D3018" i="6" s="1"/>
  <c r="C3019" i="6"/>
  <c r="D3019" i="6" s="1"/>
  <c r="C3020" i="6"/>
  <c r="D3020" i="6" s="1"/>
  <c r="C3021" i="6"/>
  <c r="D3021" i="6" s="1"/>
  <c r="C3022" i="6"/>
  <c r="D3022" i="6" s="1"/>
  <c r="C3023" i="6"/>
  <c r="D3023" i="6" s="1"/>
  <c r="C3024" i="6"/>
  <c r="D3024" i="6" s="1"/>
  <c r="C3025" i="6"/>
  <c r="D3025" i="6" s="1"/>
  <c r="C3026" i="6"/>
  <c r="D3026" i="6" s="1"/>
  <c r="C3027" i="6"/>
  <c r="D3027" i="6" s="1"/>
  <c r="C3028" i="6"/>
  <c r="D3028" i="6" s="1"/>
  <c r="C3029" i="6"/>
  <c r="D3029" i="6" s="1"/>
  <c r="C3030" i="6"/>
  <c r="D3030" i="6" s="1"/>
  <c r="C3031" i="6"/>
  <c r="D3031" i="6" s="1"/>
  <c r="C3032" i="6"/>
  <c r="D3032" i="6" s="1"/>
  <c r="C3033" i="6"/>
  <c r="D3033" i="6" s="1"/>
  <c r="C3034" i="6"/>
  <c r="D3034" i="6" s="1"/>
  <c r="C3035" i="6"/>
  <c r="D3035" i="6" s="1"/>
  <c r="C3036" i="6"/>
  <c r="D3036" i="6" s="1"/>
  <c r="C3037" i="6"/>
  <c r="D3037" i="6" s="1"/>
  <c r="C3038" i="6"/>
  <c r="D3038" i="6" s="1"/>
  <c r="C3039" i="6"/>
  <c r="D3039" i="6" s="1"/>
  <c r="C3040" i="6"/>
  <c r="D3040" i="6" s="1"/>
  <c r="C3041" i="6"/>
  <c r="D3041" i="6" s="1"/>
  <c r="C3042" i="6"/>
  <c r="D3042" i="6" s="1"/>
  <c r="C3043" i="6"/>
  <c r="D3043" i="6" s="1"/>
  <c r="C3044" i="6"/>
  <c r="D3044" i="6" s="1"/>
  <c r="C3045" i="6"/>
  <c r="D3045" i="6" s="1"/>
  <c r="C3046" i="6"/>
  <c r="D3046" i="6" s="1"/>
  <c r="C3047" i="6"/>
  <c r="D3047" i="6" s="1"/>
  <c r="C3048" i="6"/>
  <c r="D3048" i="6" s="1"/>
  <c r="C3049" i="6"/>
  <c r="D3049" i="6" s="1"/>
  <c r="C3050" i="6"/>
  <c r="D3050" i="6" s="1"/>
  <c r="C3051" i="6"/>
  <c r="D3051" i="6" s="1"/>
  <c r="C3052" i="6"/>
  <c r="D3052" i="6" s="1"/>
  <c r="C3053" i="6"/>
  <c r="D3053" i="6" s="1"/>
  <c r="C3054" i="6"/>
  <c r="D3054" i="6" s="1"/>
  <c r="C3055" i="6"/>
  <c r="D3055" i="6" s="1"/>
  <c r="C3056" i="6"/>
  <c r="D3056" i="6" s="1"/>
  <c r="C3057" i="6"/>
  <c r="D3057" i="6" s="1"/>
  <c r="C3058" i="6"/>
  <c r="D3058" i="6" s="1"/>
  <c r="C3059" i="6"/>
  <c r="D3059" i="6" s="1"/>
  <c r="C3060" i="6"/>
  <c r="D3060" i="6" s="1"/>
  <c r="C3061" i="6"/>
  <c r="D3061" i="6" s="1"/>
  <c r="C3062" i="6"/>
  <c r="D3062" i="6" s="1"/>
  <c r="C3063" i="6"/>
  <c r="D3063" i="6" s="1"/>
  <c r="C3064" i="6"/>
  <c r="D3064" i="6" s="1"/>
  <c r="C3065" i="6"/>
  <c r="D3065" i="6" s="1"/>
  <c r="C3066" i="6"/>
  <c r="D3066" i="6" s="1"/>
  <c r="C3067" i="6"/>
  <c r="D3067" i="6" s="1"/>
  <c r="C3068" i="6"/>
  <c r="D3068" i="6" s="1"/>
  <c r="C3069" i="6"/>
  <c r="D3069" i="6" s="1"/>
  <c r="C3070" i="6"/>
  <c r="D3070" i="6" s="1"/>
  <c r="C3071" i="6"/>
  <c r="D3071" i="6" s="1"/>
  <c r="C3072" i="6"/>
  <c r="D3072" i="6" s="1"/>
  <c r="C3073" i="6"/>
  <c r="D3073" i="6" s="1"/>
  <c r="C3074" i="6"/>
  <c r="D3074" i="6" s="1"/>
  <c r="C3075" i="6"/>
  <c r="D3075" i="6" s="1"/>
  <c r="C3076" i="6"/>
  <c r="D3076" i="6" s="1"/>
  <c r="C3077" i="6"/>
  <c r="D3077" i="6" s="1"/>
  <c r="C3078" i="6"/>
  <c r="D3078" i="6" s="1"/>
  <c r="C3079" i="6"/>
  <c r="D3079" i="6" s="1"/>
  <c r="C3080" i="6"/>
  <c r="D3080" i="6" s="1"/>
  <c r="C3081" i="6"/>
  <c r="D3081" i="6" s="1"/>
  <c r="C3082" i="6"/>
  <c r="D3082" i="6" s="1"/>
  <c r="C3083" i="6"/>
  <c r="D3083" i="6" s="1"/>
  <c r="C3084" i="6"/>
  <c r="D3084" i="6" s="1"/>
  <c r="C3085" i="6"/>
  <c r="D3085" i="6" s="1"/>
  <c r="C3086" i="6"/>
  <c r="D3086" i="6" s="1"/>
  <c r="C3087" i="6"/>
  <c r="D3087" i="6" s="1"/>
  <c r="C3088" i="6"/>
  <c r="D3088" i="6" s="1"/>
  <c r="C3089" i="6"/>
  <c r="D3089" i="6" s="1"/>
  <c r="C3090" i="6"/>
  <c r="D3090" i="6" s="1"/>
  <c r="C3091" i="6"/>
  <c r="D3091" i="6" s="1"/>
  <c r="C3092" i="6"/>
  <c r="D3092" i="6" s="1"/>
  <c r="C3093" i="6"/>
  <c r="D3093" i="6" s="1"/>
  <c r="C3094" i="6"/>
  <c r="D3094" i="6" s="1"/>
  <c r="C3095" i="6"/>
  <c r="D3095" i="6" s="1"/>
  <c r="C3096" i="6"/>
  <c r="D3096" i="6" s="1"/>
  <c r="C3097" i="6"/>
  <c r="D3097" i="6" s="1"/>
  <c r="C3098" i="6"/>
  <c r="D3098" i="6" s="1"/>
  <c r="C3099" i="6"/>
  <c r="D3099" i="6" s="1"/>
  <c r="C3100" i="6"/>
  <c r="D3100" i="6" s="1"/>
  <c r="C3101" i="6"/>
  <c r="D3101" i="6" s="1"/>
  <c r="C3102" i="6"/>
  <c r="D3102" i="6" s="1"/>
  <c r="C3103" i="6"/>
  <c r="D3103" i="6" s="1"/>
  <c r="C3104" i="6"/>
  <c r="D3104" i="6" s="1"/>
  <c r="C3105" i="6"/>
  <c r="D3105" i="6" s="1"/>
  <c r="C3106" i="6"/>
  <c r="D3106" i="6" s="1"/>
  <c r="C3107" i="6"/>
  <c r="D3107" i="6" s="1"/>
  <c r="C3108" i="6"/>
  <c r="D3108" i="6" s="1"/>
  <c r="C3109" i="6"/>
  <c r="D3109" i="6" s="1"/>
  <c r="C3110" i="6"/>
  <c r="D3110" i="6" s="1"/>
  <c r="C3111" i="6"/>
  <c r="D3111" i="6" s="1"/>
  <c r="C3112" i="6"/>
  <c r="D3112" i="6" s="1"/>
  <c r="C3113" i="6"/>
  <c r="D3113" i="6" s="1"/>
  <c r="C3114" i="6"/>
  <c r="D3114" i="6" s="1"/>
  <c r="C3115" i="6"/>
  <c r="D3115" i="6" s="1"/>
  <c r="C3116" i="6"/>
  <c r="D3116" i="6" s="1"/>
  <c r="C3117" i="6"/>
  <c r="D3117" i="6" s="1"/>
  <c r="C3118" i="6"/>
  <c r="D3118" i="6" s="1"/>
  <c r="C3119" i="6"/>
  <c r="D3119" i="6" s="1"/>
  <c r="C3120" i="6"/>
  <c r="D3120" i="6" s="1"/>
  <c r="C3121" i="6"/>
  <c r="D3121" i="6" s="1"/>
  <c r="C3122" i="6"/>
  <c r="D3122" i="6" s="1"/>
  <c r="C3123" i="6"/>
  <c r="D3123" i="6" s="1"/>
  <c r="C3124" i="6"/>
  <c r="D3124" i="6" s="1"/>
  <c r="C3125" i="6"/>
  <c r="D3125" i="6" s="1"/>
  <c r="C3126" i="6"/>
  <c r="D3126" i="6" s="1"/>
  <c r="C3127" i="6"/>
  <c r="D3127" i="6" s="1"/>
  <c r="C3128" i="6"/>
  <c r="D3128" i="6" s="1"/>
  <c r="C3129" i="6"/>
  <c r="D3129" i="6" s="1"/>
  <c r="C3130" i="6"/>
  <c r="D3130" i="6" s="1"/>
  <c r="C3131" i="6"/>
  <c r="D3131" i="6" s="1"/>
  <c r="C3132" i="6"/>
  <c r="D3132" i="6" s="1"/>
  <c r="C3133" i="6"/>
  <c r="D3133" i="6" s="1"/>
  <c r="C3134" i="6"/>
  <c r="D3134" i="6" s="1"/>
  <c r="C3135" i="6"/>
  <c r="D3135" i="6" s="1"/>
  <c r="C3136" i="6"/>
  <c r="D3136" i="6" s="1"/>
  <c r="C3137" i="6"/>
  <c r="D3137" i="6" s="1"/>
  <c r="C3138" i="6"/>
  <c r="D3138" i="6" s="1"/>
  <c r="C3139" i="6"/>
  <c r="D3139" i="6" s="1"/>
  <c r="C3140" i="6"/>
  <c r="D3140" i="6" s="1"/>
  <c r="C3141" i="6"/>
  <c r="D3141" i="6" s="1"/>
  <c r="C3142" i="6"/>
  <c r="D3142" i="6" s="1"/>
  <c r="C3143" i="6"/>
  <c r="D3143" i="6" s="1"/>
  <c r="C3144" i="6"/>
  <c r="D3144" i="6" s="1"/>
  <c r="C3145" i="6"/>
  <c r="D3145" i="6" s="1"/>
  <c r="C3146" i="6"/>
  <c r="D3146" i="6" s="1"/>
  <c r="C3147" i="6"/>
  <c r="D3147" i="6" s="1"/>
  <c r="C3148" i="6"/>
  <c r="D3148" i="6" s="1"/>
  <c r="C3149" i="6"/>
  <c r="D3149" i="6" s="1"/>
  <c r="C3150" i="6"/>
  <c r="D3150" i="6" s="1"/>
  <c r="C3151" i="6"/>
  <c r="D3151" i="6" s="1"/>
  <c r="C3152" i="6"/>
  <c r="D3152" i="6" s="1"/>
  <c r="C3153" i="6"/>
  <c r="D3153" i="6" s="1"/>
  <c r="C3154" i="6"/>
  <c r="D3154" i="6" s="1"/>
  <c r="C3155" i="6"/>
  <c r="D3155" i="6" s="1"/>
  <c r="C3156" i="6"/>
  <c r="D3156" i="6" s="1"/>
  <c r="C3157" i="6"/>
  <c r="D3157" i="6" s="1"/>
  <c r="C3158" i="6"/>
  <c r="D3158" i="6" s="1"/>
  <c r="C3159" i="6"/>
  <c r="D3159" i="6" s="1"/>
  <c r="C3160" i="6"/>
  <c r="D3160" i="6" s="1"/>
  <c r="C3161" i="6"/>
  <c r="D3161" i="6" s="1"/>
  <c r="C3162" i="6"/>
  <c r="D3162" i="6" s="1"/>
  <c r="C3163" i="6"/>
  <c r="D3163" i="6" s="1"/>
  <c r="C3164" i="6"/>
  <c r="D3164" i="6" s="1"/>
  <c r="C3165" i="6"/>
  <c r="D3165" i="6" s="1"/>
  <c r="C3166" i="6"/>
  <c r="D3166" i="6" s="1"/>
  <c r="C3167" i="6"/>
  <c r="D3167" i="6" s="1"/>
  <c r="C3168" i="6"/>
  <c r="D3168" i="6" s="1"/>
  <c r="C3169" i="6"/>
  <c r="D3169" i="6" s="1"/>
  <c r="C3170" i="6"/>
  <c r="D3170" i="6" s="1"/>
  <c r="C3171" i="6"/>
  <c r="D3171" i="6" s="1"/>
  <c r="C3172" i="6"/>
  <c r="D3172" i="6" s="1"/>
  <c r="C3173" i="6"/>
  <c r="D3173" i="6" s="1"/>
  <c r="C3174" i="6"/>
  <c r="D3174" i="6" s="1"/>
  <c r="C3175" i="6"/>
  <c r="D3175" i="6" s="1"/>
  <c r="C3176" i="6"/>
  <c r="D3176" i="6" s="1"/>
  <c r="C3177" i="6"/>
  <c r="D3177" i="6" s="1"/>
  <c r="C3178" i="6"/>
  <c r="D3178" i="6" s="1"/>
  <c r="C3179" i="6"/>
  <c r="D3179" i="6" s="1"/>
  <c r="C3180" i="6"/>
  <c r="D3180" i="6" s="1"/>
  <c r="C3181" i="6"/>
  <c r="D3181" i="6" s="1"/>
  <c r="C3182" i="6"/>
  <c r="D3182" i="6" s="1"/>
  <c r="C3183" i="6"/>
  <c r="D3183" i="6" s="1"/>
  <c r="C3184" i="6"/>
  <c r="D3184" i="6" s="1"/>
  <c r="C3185" i="6"/>
  <c r="D3185" i="6" s="1"/>
  <c r="C3186" i="6"/>
  <c r="D3186" i="6" s="1"/>
  <c r="C3187" i="6"/>
  <c r="D3187" i="6" s="1"/>
  <c r="C3188" i="6"/>
  <c r="D3188" i="6" s="1"/>
  <c r="C3189" i="6"/>
  <c r="D3189" i="6" s="1"/>
  <c r="C3190" i="6"/>
  <c r="D3190" i="6" s="1"/>
  <c r="C3191" i="6"/>
  <c r="D3191" i="6" s="1"/>
  <c r="C3192" i="6"/>
  <c r="D3192" i="6" s="1"/>
  <c r="C3193" i="6"/>
  <c r="D3193" i="6" s="1"/>
  <c r="C3194" i="6"/>
  <c r="D3194" i="6" s="1"/>
  <c r="C3195" i="6"/>
  <c r="D3195" i="6" s="1"/>
  <c r="C3196" i="6"/>
  <c r="D3196" i="6" s="1"/>
  <c r="C3197" i="6"/>
  <c r="D3197" i="6" s="1"/>
  <c r="C3198" i="6"/>
  <c r="D3198" i="6" s="1"/>
  <c r="C3199" i="6"/>
  <c r="D3199" i="6" s="1"/>
  <c r="C3200" i="6"/>
  <c r="D3200" i="6" s="1"/>
  <c r="C3201" i="6"/>
  <c r="D3201" i="6" s="1"/>
  <c r="C3202" i="6"/>
  <c r="D3202" i="6" s="1"/>
  <c r="C3203" i="6"/>
  <c r="D3203" i="6" s="1"/>
  <c r="C3204" i="6"/>
  <c r="D3204" i="6" s="1"/>
  <c r="C3205" i="6"/>
  <c r="D3205" i="6" s="1"/>
  <c r="C3206" i="6"/>
  <c r="D3206" i="6" s="1"/>
  <c r="C3207" i="6"/>
  <c r="D3207" i="6" s="1"/>
  <c r="C3208" i="6"/>
  <c r="D3208" i="6" s="1"/>
  <c r="C3209" i="6"/>
  <c r="D3209" i="6" s="1"/>
  <c r="C3210" i="6"/>
  <c r="D3210" i="6" s="1"/>
  <c r="C3211" i="6"/>
  <c r="D3211" i="6" s="1"/>
  <c r="C3212" i="6"/>
  <c r="D3212" i="6" s="1"/>
  <c r="C3213" i="6"/>
  <c r="D3213" i="6" s="1"/>
  <c r="C3214" i="6"/>
  <c r="D3214" i="6" s="1"/>
  <c r="C3215" i="6"/>
  <c r="D3215" i="6" s="1"/>
  <c r="C3216" i="6"/>
  <c r="D3216" i="6" s="1"/>
  <c r="C3217" i="6"/>
  <c r="D3217" i="6" s="1"/>
  <c r="C3218" i="6"/>
  <c r="D3218" i="6" s="1"/>
  <c r="C3219" i="6"/>
  <c r="D3219" i="6" s="1"/>
  <c r="C3220" i="6"/>
  <c r="D3220" i="6" s="1"/>
  <c r="C3221" i="6"/>
  <c r="D3221" i="6" s="1"/>
  <c r="C3222" i="6"/>
  <c r="D3222" i="6" s="1"/>
  <c r="C3223" i="6"/>
  <c r="D3223" i="6" s="1"/>
  <c r="C3224" i="6"/>
  <c r="D3224" i="6" s="1"/>
  <c r="C3225" i="6"/>
  <c r="D3225" i="6" s="1"/>
  <c r="C3226" i="6"/>
  <c r="D3226" i="6" s="1"/>
  <c r="C3227" i="6"/>
  <c r="D3227" i="6" s="1"/>
  <c r="C3228" i="6"/>
  <c r="D3228" i="6" s="1"/>
  <c r="C3229" i="6"/>
  <c r="D3229" i="6" s="1"/>
  <c r="C3230" i="6"/>
  <c r="D3230" i="6" s="1"/>
  <c r="C3231" i="6"/>
  <c r="D3231" i="6" s="1"/>
  <c r="C3232" i="6"/>
  <c r="D3232" i="6" s="1"/>
  <c r="C3233" i="6"/>
  <c r="D3233" i="6" s="1"/>
  <c r="C3234" i="6"/>
  <c r="D3234" i="6" s="1"/>
  <c r="C3235" i="6"/>
  <c r="D3235" i="6" s="1"/>
  <c r="C3236" i="6"/>
  <c r="D3236" i="6" s="1"/>
  <c r="C3237" i="6"/>
  <c r="D3237" i="6" s="1"/>
  <c r="C3238" i="6"/>
  <c r="D3238" i="6" s="1"/>
  <c r="C3239" i="6"/>
  <c r="D3239" i="6" s="1"/>
  <c r="C3240" i="6"/>
  <c r="D3240" i="6" s="1"/>
  <c r="C3241" i="6"/>
  <c r="D3241" i="6" s="1"/>
  <c r="C3242" i="6"/>
  <c r="D3242" i="6" s="1"/>
  <c r="C3243" i="6"/>
  <c r="D3243" i="6" s="1"/>
  <c r="C3244" i="6"/>
  <c r="D3244" i="6" s="1"/>
  <c r="C3245" i="6"/>
  <c r="D3245" i="6" s="1"/>
  <c r="C3246" i="6"/>
  <c r="D3246" i="6" s="1"/>
  <c r="C3247" i="6"/>
  <c r="D3247" i="6" s="1"/>
  <c r="C3248" i="6"/>
  <c r="D3248" i="6" s="1"/>
  <c r="C3249" i="6"/>
  <c r="D3249" i="6" s="1"/>
  <c r="C3250" i="6"/>
  <c r="D3250" i="6" s="1"/>
  <c r="C3251" i="6"/>
  <c r="D3251" i="6" s="1"/>
  <c r="C3252" i="6"/>
  <c r="D3252" i="6" s="1"/>
  <c r="C3253" i="6"/>
  <c r="D3253" i="6" s="1"/>
  <c r="C3254" i="6"/>
  <c r="D3254" i="6" s="1"/>
  <c r="C3255" i="6"/>
  <c r="D3255" i="6" s="1"/>
  <c r="C3256" i="6"/>
  <c r="D3256" i="6" s="1"/>
  <c r="C3257" i="6"/>
  <c r="D3257" i="6" s="1"/>
  <c r="C3258" i="6"/>
  <c r="D3258" i="6" s="1"/>
  <c r="C3259" i="6"/>
  <c r="D3259" i="6" s="1"/>
  <c r="C3260" i="6"/>
  <c r="D3260" i="6" s="1"/>
  <c r="C3261" i="6"/>
  <c r="D3261" i="6" s="1"/>
  <c r="C3262" i="6"/>
  <c r="D3262" i="6" s="1"/>
  <c r="C3263" i="6"/>
  <c r="D3263" i="6" s="1"/>
  <c r="C3264" i="6"/>
  <c r="D3264" i="6" s="1"/>
  <c r="C3265" i="6"/>
  <c r="D3265" i="6" s="1"/>
  <c r="C3266" i="6"/>
  <c r="D3266" i="6" s="1"/>
  <c r="C3267" i="6"/>
  <c r="D3267" i="6" s="1"/>
  <c r="C3268" i="6"/>
  <c r="D3268" i="6" s="1"/>
  <c r="C3269" i="6"/>
  <c r="D3269" i="6" s="1"/>
  <c r="C3270" i="6"/>
  <c r="D3270" i="6" s="1"/>
  <c r="C3271" i="6"/>
  <c r="D3271" i="6" s="1"/>
  <c r="C3272" i="6"/>
  <c r="D3272" i="6" s="1"/>
  <c r="C3273" i="6"/>
  <c r="D3273" i="6" s="1"/>
  <c r="C3274" i="6"/>
  <c r="D3274" i="6" s="1"/>
  <c r="C3275" i="6"/>
  <c r="D3275" i="6" s="1"/>
  <c r="C3276" i="6"/>
  <c r="D3276" i="6" s="1"/>
  <c r="C3277" i="6"/>
  <c r="D3277" i="6" s="1"/>
  <c r="C3278" i="6"/>
  <c r="D3278" i="6" s="1"/>
  <c r="C3279" i="6"/>
  <c r="D3279" i="6" s="1"/>
  <c r="C3280" i="6"/>
  <c r="D3280" i="6" s="1"/>
  <c r="C3281" i="6"/>
  <c r="D3281" i="6" s="1"/>
  <c r="C3282" i="6"/>
  <c r="D3282" i="6" s="1"/>
  <c r="C3283" i="6"/>
  <c r="D3283" i="6" s="1"/>
  <c r="C3284" i="6"/>
  <c r="D3284" i="6" s="1"/>
  <c r="C3285" i="6"/>
  <c r="D3285" i="6" s="1"/>
  <c r="C3286" i="6"/>
  <c r="D3286" i="6" s="1"/>
  <c r="C3287" i="6"/>
  <c r="D3287" i="6" s="1"/>
  <c r="C3288" i="6"/>
  <c r="D3288" i="6" s="1"/>
  <c r="C3289" i="6"/>
  <c r="D3289" i="6" s="1"/>
  <c r="C3290" i="6"/>
  <c r="D3290" i="6" s="1"/>
  <c r="C3291" i="6"/>
  <c r="D3291" i="6" s="1"/>
  <c r="C3292" i="6"/>
  <c r="D3292" i="6" s="1"/>
  <c r="C3293" i="6"/>
  <c r="D3293" i="6" s="1"/>
  <c r="C3294" i="6"/>
  <c r="D3294" i="6" s="1"/>
  <c r="C3295" i="6"/>
  <c r="D3295" i="6" s="1"/>
  <c r="C3296" i="6"/>
  <c r="D3296" i="6" s="1"/>
  <c r="C3297" i="6"/>
  <c r="D3297" i="6" s="1"/>
  <c r="C3298" i="6"/>
  <c r="D3298" i="6" s="1"/>
  <c r="C3299" i="6"/>
  <c r="D3299" i="6" s="1"/>
  <c r="C3300" i="6"/>
  <c r="D3300" i="6" s="1"/>
  <c r="C3301" i="6"/>
  <c r="D3301" i="6" s="1"/>
  <c r="C3302" i="6"/>
  <c r="D3302" i="6" s="1"/>
  <c r="C3303" i="6"/>
  <c r="D3303" i="6" s="1"/>
  <c r="C3304" i="6"/>
  <c r="D3304" i="6" s="1"/>
  <c r="C3305" i="6"/>
  <c r="D3305" i="6" s="1"/>
  <c r="C3306" i="6"/>
  <c r="D3306" i="6" s="1"/>
  <c r="C3307" i="6"/>
  <c r="D3307" i="6" s="1"/>
  <c r="C3308" i="6"/>
  <c r="D3308" i="6" s="1"/>
  <c r="C3309" i="6"/>
  <c r="D3309" i="6" s="1"/>
  <c r="C3310" i="6"/>
  <c r="D3310" i="6" s="1"/>
  <c r="C3311" i="6"/>
  <c r="D3311" i="6" s="1"/>
  <c r="C3312" i="6"/>
  <c r="D3312" i="6" s="1"/>
  <c r="C3313" i="6"/>
  <c r="D3313" i="6" s="1"/>
  <c r="C3314" i="6"/>
  <c r="D3314" i="6" s="1"/>
  <c r="C3315" i="6"/>
  <c r="D3315" i="6" s="1"/>
  <c r="C3316" i="6"/>
  <c r="D3316" i="6" s="1"/>
  <c r="C3317" i="6"/>
  <c r="D3317" i="6" s="1"/>
  <c r="C3318" i="6"/>
  <c r="D3318" i="6" s="1"/>
  <c r="C3319" i="6"/>
  <c r="D3319" i="6" s="1"/>
  <c r="C3320" i="6"/>
  <c r="D3320" i="6" s="1"/>
  <c r="C3321" i="6"/>
  <c r="D3321" i="6" s="1"/>
  <c r="C3322" i="6"/>
  <c r="D3322" i="6" s="1"/>
  <c r="C3323" i="6"/>
  <c r="D3323" i="6" s="1"/>
  <c r="C3324" i="6"/>
  <c r="D3324" i="6" s="1"/>
  <c r="C3325" i="6"/>
  <c r="D3325" i="6" s="1"/>
  <c r="C3326" i="6"/>
  <c r="D3326" i="6" s="1"/>
  <c r="C3327" i="6"/>
  <c r="D3327" i="6" s="1"/>
  <c r="C3328" i="6"/>
  <c r="D3328" i="6" s="1"/>
  <c r="C3329" i="6"/>
  <c r="D3329" i="6" s="1"/>
  <c r="C3330" i="6"/>
  <c r="D3330" i="6" s="1"/>
  <c r="C3331" i="6"/>
  <c r="D3331" i="6" s="1"/>
  <c r="C3332" i="6"/>
  <c r="D3332" i="6" s="1"/>
  <c r="C3333" i="6"/>
  <c r="D3333" i="6" s="1"/>
  <c r="C3334" i="6"/>
  <c r="D3334" i="6" s="1"/>
  <c r="C3335" i="6"/>
  <c r="D3335" i="6" s="1"/>
  <c r="C3336" i="6"/>
  <c r="D3336" i="6" s="1"/>
  <c r="C3337" i="6"/>
  <c r="D3337" i="6" s="1"/>
  <c r="C3338" i="6"/>
  <c r="D3338" i="6" s="1"/>
  <c r="C3339" i="6"/>
  <c r="D3339" i="6" s="1"/>
  <c r="C3340" i="6"/>
  <c r="D3340" i="6" s="1"/>
  <c r="C3341" i="6"/>
  <c r="D3341" i="6" s="1"/>
  <c r="C3342" i="6"/>
  <c r="D3342" i="6" s="1"/>
  <c r="C3343" i="6"/>
  <c r="D3343" i="6" s="1"/>
  <c r="C3344" i="6"/>
  <c r="D3344" i="6" s="1"/>
  <c r="C3345" i="6"/>
  <c r="D3345" i="6" s="1"/>
  <c r="C3346" i="6"/>
  <c r="D3346" i="6" s="1"/>
  <c r="C3347" i="6"/>
  <c r="D3347" i="6" s="1"/>
  <c r="C3348" i="6"/>
  <c r="D3348" i="6" s="1"/>
  <c r="C3349" i="6"/>
  <c r="D3349" i="6" s="1"/>
  <c r="C3350" i="6"/>
  <c r="D3350" i="6" s="1"/>
  <c r="C3351" i="6"/>
  <c r="D3351" i="6" s="1"/>
  <c r="C3352" i="6"/>
  <c r="D3352" i="6" s="1"/>
  <c r="C3353" i="6"/>
  <c r="D3353" i="6" s="1"/>
  <c r="C3354" i="6"/>
  <c r="D3354" i="6" s="1"/>
  <c r="C3355" i="6"/>
  <c r="D3355" i="6" s="1"/>
  <c r="C3356" i="6"/>
  <c r="D3356" i="6" s="1"/>
  <c r="C3357" i="6"/>
  <c r="D3357" i="6" s="1"/>
  <c r="C3358" i="6"/>
  <c r="D3358" i="6" s="1"/>
  <c r="C3359" i="6"/>
  <c r="D3359" i="6" s="1"/>
  <c r="C3360" i="6"/>
  <c r="D3360" i="6" s="1"/>
  <c r="C3361" i="6"/>
  <c r="D3361" i="6" s="1"/>
  <c r="C3362" i="6"/>
  <c r="D3362" i="6" s="1"/>
  <c r="C3363" i="6"/>
  <c r="D3363" i="6" s="1"/>
  <c r="C3364" i="6"/>
  <c r="D3364" i="6" s="1"/>
  <c r="C3365" i="6"/>
  <c r="D3365" i="6" s="1"/>
  <c r="C3366" i="6"/>
  <c r="D3366" i="6" s="1"/>
  <c r="C3367" i="6"/>
  <c r="D3367" i="6" s="1"/>
  <c r="C3368" i="6"/>
  <c r="D3368" i="6" s="1"/>
  <c r="C3369" i="6"/>
  <c r="D3369" i="6" s="1"/>
  <c r="C3370" i="6"/>
  <c r="D3370" i="6" s="1"/>
  <c r="C3371" i="6"/>
  <c r="D3371" i="6" s="1"/>
  <c r="C3372" i="6"/>
  <c r="D3372" i="6" s="1"/>
  <c r="C3373" i="6"/>
  <c r="D3373" i="6" s="1"/>
  <c r="C3374" i="6"/>
  <c r="D3374" i="6" s="1"/>
  <c r="C3375" i="6"/>
  <c r="D3375" i="6" s="1"/>
  <c r="C3376" i="6"/>
  <c r="D3376" i="6" s="1"/>
  <c r="C3377" i="6"/>
  <c r="D3377" i="6" s="1"/>
  <c r="C3378" i="6"/>
  <c r="D3378" i="6" s="1"/>
  <c r="C3379" i="6"/>
  <c r="D3379" i="6" s="1"/>
  <c r="C3380" i="6"/>
  <c r="D3380" i="6" s="1"/>
  <c r="C3381" i="6"/>
  <c r="D3381" i="6" s="1"/>
  <c r="C3382" i="6"/>
  <c r="D3382" i="6" s="1"/>
  <c r="C3383" i="6"/>
  <c r="D3383" i="6" s="1"/>
  <c r="C3384" i="6"/>
  <c r="D3384" i="6" s="1"/>
  <c r="C3385" i="6"/>
  <c r="D3385" i="6" s="1"/>
  <c r="C3386" i="6"/>
  <c r="D3386" i="6" s="1"/>
  <c r="C3387" i="6"/>
  <c r="D3387" i="6" s="1"/>
  <c r="C3388" i="6"/>
  <c r="D3388" i="6" s="1"/>
  <c r="C3389" i="6"/>
  <c r="D3389" i="6" s="1"/>
  <c r="C3390" i="6"/>
  <c r="D3390" i="6" s="1"/>
  <c r="C3391" i="6"/>
  <c r="D3391" i="6" s="1"/>
  <c r="C3392" i="6"/>
  <c r="D3392" i="6" s="1"/>
  <c r="C3393" i="6"/>
  <c r="D3393" i="6" s="1"/>
  <c r="C3394" i="6"/>
  <c r="D3394" i="6" s="1"/>
  <c r="C3395" i="6"/>
  <c r="D3395" i="6" s="1"/>
  <c r="C3396" i="6"/>
  <c r="D3396" i="6" s="1"/>
  <c r="C3397" i="6"/>
  <c r="D3397" i="6" s="1"/>
  <c r="C3398" i="6"/>
  <c r="D3398" i="6" s="1"/>
  <c r="C3399" i="6"/>
  <c r="D3399" i="6" s="1"/>
  <c r="C3400" i="6"/>
  <c r="D3400" i="6" s="1"/>
  <c r="C3401" i="6"/>
  <c r="D3401" i="6" s="1"/>
  <c r="C3402" i="6"/>
  <c r="D3402" i="6" s="1"/>
  <c r="C3403" i="6"/>
  <c r="D3403" i="6" s="1"/>
  <c r="C3404" i="6"/>
  <c r="D3404" i="6" s="1"/>
  <c r="C3405" i="6"/>
  <c r="D3405" i="6" s="1"/>
  <c r="C3406" i="6"/>
  <c r="D3406" i="6" s="1"/>
  <c r="C3407" i="6"/>
  <c r="D3407" i="6" s="1"/>
  <c r="C3408" i="6"/>
  <c r="D3408" i="6" s="1"/>
  <c r="C3409" i="6"/>
  <c r="D3409" i="6" s="1"/>
  <c r="C3410" i="6"/>
  <c r="D3410" i="6" s="1"/>
  <c r="C3411" i="6"/>
  <c r="D3411" i="6" s="1"/>
  <c r="C3412" i="6"/>
  <c r="D3412" i="6" s="1"/>
  <c r="C3413" i="6"/>
  <c r="D3413" i="6" s="1"/>
  <c r="C3414" i="6"/>
  <c r="D3414" i="6" s="1"/>
  <c r="C3415" i="6"/>
  <c r="D3415" i="6" s="1"/>
  <c r="C3416" i="6"/>
  <c r="D3416" i="6" s="1"/>
  <c r="C3417" i="6"/>
  <c r="D3417" i="6" s="1"/>
  <c r="C3418" i="6"/>
  <c r="D3418" i="6" s="1"/>
  <c r="C3419" i="6"/>
  <c r="D3419" i="6" s="1"/>
  <c r="C3420" i="6"/>
  <c r="D3420" i="6" s="1"/>
  <c r="C3421" i="6"/>
  <c r="D3421" i="6" s="1"/>
  <c r="C3422" i="6"/>
  <c r="D3422" i="6" s="1"/>
  <c r="C3423" i="6"/>
  <c r="D3423" i="6" s="1"/>
  <c r="C3424" i="6"/>
  <c r="D3424" i="6" s="1"/>
  <c r="C3425" i="6"/>
  <c r="D3425" i="6" s="1"/>
  <c r="C3426" i="6"/>
  <c r="D3426" i="6" s="1"/>
  <c r="C3427" i="6"/>
  <c r="D3427" i="6" s="1"/>
  <c r="C3428" i="6"/>
  <c r="D3428" i="6" s="1"/>
  <c r="C3429" i="6"/>
  <c r="D3429" i="6" s="1"/>
  <c r="C3430" i="6"/>
  <c r="D3430" i="6" s="1"/>
  <c r="C3431" i="6"/>
  <c r="D3431" i="6" s="1"/>
  <c r="C3432" i="6"/>
  <c r="D3432" i="6" s="1"/>
  <c r="C3433" i="6"/>
  <c r="D3433" i="6" s="1"/>
  <c r="C3434" i="6"/>
  <c r="D3434" i="6" s="1"/>
  <c r="C3435" i="6"/>
  <c r="D3435" i="6" s="1"/>
  <c r="C3436" i="6"/>
  <c r="D3436" i="6" s="1"/>
  <c r="C3437" i="6"/>
  <c r="D3437" i="6" s="1"/>
  <c r="C3438" i="6"/>
  <c r="D3438" i="6" s="1"/>
  <c r="C3439" i="6"/>
  <c r="D3439" i="6" s="1"/>
  <c r="C3440" i="6"/>
  <c r="D3440" i="6" s="1"/>
  <c r="C3441" i="6"/>
  <c r="D3441" i="6" s="1"/>
  <c r="C3442" i="6"/>
  <c r="D3442" i="6" s="1"/>
  <c r="C3443" i="6"/>
  <c r="D3443" i="6" s="1"/>
  <c r="C3444" i="6"/>
  <c r="D3444" i="6" s="1"/>
  <c r="C3445" i="6"/>
  <c r="D3445" i="6" s="1"/>
  <c r="C3446" i="6"/>
  <c r="D3446" i="6" s="1"/>
  <c r="C3447" i="6"/>
  <c r="D3447" i="6" s="1"/>
  <c r="C3448" i="6"/>
  <c r="D3448" i="6" s="1"/>
  <c r="C3449" i="6"/>
  <c r="D3449" i="6" s="1"/>
  <c r="C3450" i="6"/>
  <c r="D3450" i="6" s="1"/>
  <c r="C3451" i="6"/>
  <c r="D3451" i="6" s="1"/>
  <c r="C3452" i="6"/>
  <c r="D3452" i="6" s="1"/>
  <c r="C3453" i="6"/>
  <c r="D3453" i="6" s="1"/>
  <c r="C3454" i="6"/>
  <c r="D3454" i="6" s="1"/>
  <c r="C3455" i="6"/>
  <c r="D3455" i="6" s="1"/>
  <c r="C3456" i="6"/>
  <c r="D3456" i="6" s="1"/>
  <c r="C3457" i="6"/>
  <c r="D3457" i="6" s="1"/>
  <c r="C3458" i="6"/>
  <c r="D3458" i="6" s="1"/>
  <c r="C3459" i="6"/>
  <c r="D3459" i="6" s="1"/>
  <c r="C3460" i="6"/>
  <c r="D3460" i="6" s="1"/>
  <c r="C3461" i="6"/>
  <c r="D3461" i="6" s="1"/>
  <c r="C3462" i="6"/>
  <c r="D3462" i="6" s="1"/>
  <c r="C3463" i="6"/>
  <c r="D3463" i="6" s="1"/>
  <c r="C3464" i="6"/>
  <c r="D3464" i="6" s="1"/>
  <c r="C3465" i="6"/>
  <c r="D3465" i="6" s="1"/>
  <c r="C3466" i="6"/>
  <c r="D3466" i="6" s="1"/>
  <c r="C3467" i="6"/>
  <c r="D3467" i="6" s="1"/>
  <c r="C3468" i="6"/>
  <c r="D3468" i="6" s="1"/>
  <c r="C3469" i="6"/>
  <c r="D3469" i="6" s="1"/>
  <c r="C3470" i="6"/>
  <c r="D3470" i="6" s="1"/>
  <c r="C3471" i="6"/>
  <c r="D3471" i="6" s="1"/>
  <c r="C3472" i="6"/>
  <c r="D3472" i="6" s="1"/>
  <c r="C3473" i="6"/>
  <c r="D3473" i="6" s="1"/>
  <c r="C3474" i="6"/>
  <c r="D3474" i="6" s="1"/>
  <c r="C3475" i="6"/>
  <c r="D3475" i="6" s="1"/>
  <c r="C3476" i="6"/>
  <c r="D3476" i="6" s="1"/>
  <c r="C3477" i="6"/>
  <c r="D3477" i="6" s="1"/>
  <c r="C3478" i="6"/>
  <c r="D3478" i="6" s="1"/>
  <c r="C3479" i="6"/>
  <c r="D3479" i="6" s="1"/>
  <c r="C3480" i="6"/>
  <c r="D3480" i="6" s="1"/>
  <c r="C3481" i="6"/>
  <c r="D3481" i="6" s="1"/>
  <c r="C3482" i="6"/>
  <c r="D3482" i="6" s="1"/>
  <c r="C3483" i="6"/>
  <c r="D3483" i="6" s="1"/>
  <c r="C3484" i="6"/>
  <c r="D3484" i="6" s="1"/>
  <c r="C3485" i="6"/>
  <c r="D3485" i="6" s="1"/>
  <c r="C3486" i="6"/>
  <c r="D3486" i="6" s="1"/>
  <c r="C3487" i="6"/>
  <c r="D3487" i="6" s="1"/>
  <c r="C3488" i="6"/>
  <c r="D3488" i="6" s="1"/>
  <c r="C3489" i="6"/>
  <c r="D3489" i="6" s="1"/>
  <c r="C3490" i="6"/>
  <c r="D3490" i="6" s="1"/>
  <c r="C3491" i="6"/>
  <c r="D3491" i="6" s="1"/>
  <c r="C3492" i="6"/>
  <c r="D3492" i="6" s="1"/>
  <c r="C3493" i="6"/>
  <c r="D3493" i="6" s="1"/>
  <c r="C3494" i="6"/>
  <c r="D3494" i="6" s="1"/>
  <c r="C3495" i="6"/>
  <c r="D3495" i="6" s="1"/>
  <c r="C3496" i="6"/>
  <c r="D3496" i="6" s="1"/>
  <c r="C3497" i="6"/>
  <c r="D3497" i="6" s="1"/>
  <c r="C3498" i="6"/>
  <c r="D3498" i="6" s="1"/>
  <c r="C3499" i="6"/>
  <c r="D3499" i="6" s="1"/>
  <c r="C3500" i="6"/>
  <c r="D3500" i="6" s="1"/>
  <c r="C3501" i="6"/>
  <c r="D3501" i="6" s="1"/>
  <c r="C3502" i="6"/>
  <c r="D3502" i="6" s="1"/>
  <c r="C3503" i="6"/>
  <c r="D3503" i="6" s="1"/>
  <c r="C3504" i="6"/>
  <c r="D3504" i="6" s="1"/>
  <c r="C3505" i="6"/>
  <c r="D3505" i="6" s="1"/>
  <c r="C3506" i="6"/>
  <c r="D3506" i="6" s="1"/>
  <c r="C3507" i="6"/>
  <c r="D3507" i="6" s="1"/>
  <c r="C3508" i="6"/>
  <c r="D3508" i="6" s="1"/>
  <c r="C3509" i="6"/>
  <c r="D3509" i="6" s="1"/>
  <c r="C3510" i="6"/>
  <c r="D3510" i="6" s="1"/>
  <c r="C3511" i="6"/>
  <c r="D3511" i="6" s="1"/>
  <c r="C3512" i="6"/>
  <c r="D3512" i="6" s="1"/>
  <c r="C3513" i="6"/>
  <c r="D3513" i="6" s="1"/>
  <c r="C3514" i="6"/>
  <c r="D3514" i="6" s="1"/>
  <c r="C3515" i="6"/>
  <c r="D3515" i="6" s="1"/>
  <c r="C3516" i="6"/>
  <c r="D3516" i="6" s="1"/>
  <c r="C3517" i="6"/>
  <c r="D3517" i="6" s="1"/>
  <c r="C3518" i="6"/>
  <c r="D3518" i="6" s="1"/>
  <c r="C3519" i="6"/>
  <c r="D3519" i="6" s="1"/>
  <c r="C3520" i="6"/>
  <c r="D3520" i="6" s="1"/>
  <c r="C3521" i="6"/>
  <c r="D3521" i="6" s="1"/>
  <c r="C3522" i="6"/>
  <c r="D3522" i="6" s="1"/>
  <c r="C3523" i="6"/>
  <c r="D3523" i="6" s="1"/>
  <c r="C3524" i="6"/>
  <c r="D3524" i="6" s="1"/>
  <c r="C3525" i="6"/>
  <c r="D3525" i="6" s="1"/>
  <c r="C3526" i="6"/>
  <c r="D3526" i="6" s="1"/>
  <c r="C3527" i="6"/>
  <c r="D3527" i="6" s="1"/>
  <c r="C3528" i="6"/>
  <c r="D3528" i="6" s="1"/>
  <c r="C3529" i="6"/>
  <c r="D3529" i="6" s="1"/>
  <c r="C3530" i="6"/>
  <c r="D3530" i="6" s="1"/>
  <c r="C3531" i="6"/>
  <c r="D3531" i="6" s="1"/>
  <c r="C3532" i="6"/>
  <c r="D3532" i="6" s="1"/>
  <c r="C3533" i="6"/>
  <c r="D3533" i="6" s="1"/>
  <c r="C3534" i="6"/>
  <c r="D3534" i="6" s="1"/>
  <c r="C3535" i="6"/>
  <c r="D3535" i="6" s="1"/>
  <c r="C3536" i="6"/>
  <c r="D3536" i="6" s="1"/>
  <c r="C3537" i="6"/>
  <c r="D3537" i="6" s="1"/>
  <c r="C3538" i="6"/>
  <c r="D3538" i="6" s="1"/>
  <c r="C3539" i="6"/>
  <c r="D3539" i="6" s="1"/>
  <c r="C3540" i="6"/>
  <c r="D3540" i="6" s="1"/>
  <c r="C3541" i="6"/>
  <c r="D3541" i="6" s="1"/>
  <c r="C3542" i="6"/>
  <c r="D3542" i="6" s="1"/>
  <c r="C3543" i="6"/>
  <c r="D3543" i="6" s="1"/>
  <c r="C3544" i="6"/>
  <c r="D3544" i="6" s="1"/>
  <c r="C3545" i="6"/>
  <c r="D3545" i="6" s="1"/>
  <c r="C3546" i="6"/>
  <c r="D3546" i="6" s="1"/>
  <c r="C3547" i="6"/>
  <c r="D3547" i="6" s="1"/>
  <c r="C3548" i="6"/>
  <c r="D3548" i="6" s="1"/>
  <c r="C3549" i="6"/>
  <c r="D3549" i="6" s="1"/>
  <c r="C3550" i="6"/>
  <c r="D3550" i="6" s="1"/>
  <c r="C3551" i="6"/>
  <c r="D3551" i="6" s="1"/>
  <c r="C3552" i="6"/>
  <c r="D3552" i="6" s="1"/>
  <c r="C3553" i="6"/>
  <c r="D3553" i="6" s="1"/>
  <c r="C3554" i="6"/>
  <c r="D3554" i="6" s="1"/>
  <c r="C3555" i="6"/>
  <c r="D3555" i="6" s="1"/>
  <c r="C3556" i="6"/>
  <c r="D3556" i="6" s="1"/>
  <c r="C3557" i="6"/>
  <c r="D3557" i="6" s="1"/>
  <c r="C3558" i="6"/>
  <c r="D3558" i="6" s="1"/>
  <c r="C3559" i="6"/>
  <c r="D3559" i="6" s="1"/>
  <c r="C3560" i="6"/>
  <c r="D3560" i="6" s="1"/>
  <c r="C3561" i="6"/>
  <c r="D3561" i="6" s="1"/>
  <c r="C3562" i="6"/>
  <c r="D3562" i="6" s="1"/>
  <c r="C3563" i="6"/>
  <c r="D3563" i="6" s="1"/>
  <c r="C3564" i="6"/>
  <c r="D3564" i="6" s="1"/>
  <c r="C3565" i="6"/>
  <c r="D3565" i="6" s="1"/>
  <c r="C3566" i="6"/>
  <c r="D3566" i="6" s="1"/>
  <c r="C3567" i="6"/>
  <c r="D3567" i="6" s="1"/>
  <c r="C3568" i="6"/>
  <c r="D3568" i="6" s="1"/>
  <c r="C3569" i="6"/>
  <c r="D3569" i="6" s="1"/>
  <c r="C3570" i="6"/>
  <c r="D3570" i="6" s="1"/>
  <c r="C3571" i="6"/>
  <c r="D3571" i="6" s="1"/>
  <c r="C3572" i="6"/>
  <c r="D3572" i="6" s="1"/>
  <c r="C3573" i="6"/>
  <c r="D3573" i="6" s="1"/>
  <c r="C3574" i="6"/>
  <c r="D3574" i="6" s="1"/>
  <c r="C3575" i="6"/>
  <c r="D3575" i="6" s="1"/>
  <c r="C3576" i="6"/>
  <c r="D3576" i="6" s="1"/>
  <c r="C3577" i="6"/>
  <c r="D3577" i="6" s="1"/>
  <c r="C3578" i="6"/>
  <c r="D3578" i="6" s="1"/>
  <c r="C3579" i="6"/>
  <c r="D3579" i="6" s="1"/>
  <c r="C3580" i="6"/>
  <c r="D3580" i="6" s="1"/>
  <c r="C3581" i="6"/>
  <c r="D3581" i="6" s="1"/>
  <c r="C3582" i="6"/>
  <c r="D3582" i="6" s="1"/>
  <c r="C3583" i="6"/>
  <c r="D3583" i="6" s="1"/>
  <c r="C3584" i="6"/>
  <c r="D3584" i="6" s="1"/>
  <c r="C3585" i="6"/>
  <c r="D3585" i="6" s="1"/>
  <c r="C3586" i="6"/>
  <c r="D3586" i="6" s="1"/>
  <c r="C3587" i="6"/>
  <c r="D3587" i="6" s="1"/>
  <c r="C3588" i="6"/>
  <c r="D3588" i="6" s="1"/>
  <c r="C3589" i="6"/>
  <c r="D3589" i="6" s="1"/>
  <c r="C3590" i="6"/>
  <c r="D3590" i="6" s="1"/>
  <c r="C3591" i="6"/>
  <c r="D3591" i="6" s="1"/>
  <c r="C3592" i="6"/>
  <c r="D3592" i="6" s="1"/>
  <c r="C3593" i="6"/>
  <c r="D3593" i="6" s="1"/>
  <c r="C3594" i="6"/>
  <c r="D3594" i="6" s="1"/>
  <c r="C3595" i="6"/>
  <c r="D3595" i="6" s="1"/>
  <c r="C3596" i="6"/>
  <c r="D3596" i="6" s="1"/>
  <c r="C3597" i="6"/>
  <c r="D3597" i="6" s="1"/>
  <c r="C3598" i="6"/>
  <c r="D3598" i="6" s="1"/>
  <c r="C3599" i="6"/>
  <c r="D3599" i="6" s="1"/>
  <c r="C3600" i="6"/>
  <c r="D3600" i="6" s="1"/>
  <c r="C3601" i="6"/>
  <c r="D3601" i="6" s="1"/>
  <c r="C3602" i="6"/>
  <c r="D3602" i="6" s="1"/>
  <c r="C3603" i="6"/>
  <c r="D3603" i="6" s="1"/>
  <c r="C3604" i="6"/>
  <c r="D3604" i="6" s="1"/>
  <c r="C3605" i="6"/>
  <c r="D3605" i="6" s="1"/>
  <c r="C3606" i="6"/>
  <c r="D3606" i="6" s="1"/>
  <c r="C3607" i="6"/>
  <c r="D3607" i="6" s="1"/>
  <c r="C3608" i="6"/>
  <c r="D3608" i="6" s="1"/>
  <c r="C3609" i="6"/>
  <c r="D3609" i="6" s="1"/>
  <c r="C3610" i="6"/>
  <c r="D3610" i="6" s="1"/>
  <c r="C3611" i="6"/>
  <c r="D3611" i="6" s="1"/>
  <c r="C3612" i="6"/>
  <c r="D3612" i="6" s="1"/>
  <c r="C3613" i="6"/>
  <c r="D3613" i="6" s="1"/>
  <c r="C3614" i="6"/>
  <c r="D3614" i="6" s="1"/>
  <c r="C3615" i="6"/>
  <c r="D3615" i="6" s="1"/>
  <c r="C3616" i="6"/>
  <c r="D3616" i="6" s="1"/>
  <c r="C3617" i="6"/>
  <c r="D3617" i="6" s="1"/>
  <c r="C3618" i="6"/>
  <c r="D3618" i="6" s="1"/>
  <c r="C3619" i="6"/>
  <c r="D3619" i="6" s="1"/>
  <c r="C3620" i="6"/>
  <c r="D3620" i="6" s="1"/>
  <c r="C3621" i="6"/>
  <c r="D3621" i="6" s="1"/>
  <c r="C3622" i="6"/>
  <c r="D3622" i="6" s="1"/>
  <c r="C3623" i="6"/>
  <c r="D3623" i="6" s="1"/>
  <c r="C3624" i="6"/>
  <c r="D3624" i="6" s="1"/>
  <c r="C3625" i="6"/>
  <c r="D3625" i="6" s="1"/>
  <c r="C3626" i="6"/>
  <c r="D3626" i="6" s="1"/>
  <c r="C3627" i="6"/>
  <c r="D3627" i="6" s="1"/>
  <c r="C3628" i="6"/>
  <c r="D3628" i="6" s="1"/>
  <c r="C3629" i="6"/>
  <c r="D3629" i="6" s="1"/>
  <c r="C3630" i="6"/>
  <c r="D3630" i="6" s="1"/>
  <c r="C3631" i="6"/>
  <c r="D3631" i="6" s="1"/>
  <c r="C3632" i="6"/>
  <c r="D3632" i="6" s="1"/>
  <c r="C3633" i="6"/>
  <c r="D3633" i="6" s="1"/>
  <c r="C3634" i="6"/>
  <c r="D3634" i="6" s="1"/>
  <c r="C3635" i="6"/>
  <c r="D3635" i="6" s="1"/>
  <c r="C3636" i="6"/>
  <c r="D3636" i="6" s="1"/>
  <c r="C3637" i="6"/>
  <c r="D3637" i="6" s="1"/>
  <c r="C3638" i="6"/>
  <c r="D3638" i="6" s="1"/>
  <c r="C3639" i="6"/>
  <c r="D3639" i="6" s="1"/>
  <c r="C3640" i="6"/>
  <c r="D3640" i="6" s="1"/>
  <c r="C3641" i="6"/>
  <c r="D3641" i="6" s="1"/>
  <c r="C3642" i="6"/>
  <c r="D3642" i="6" s="1"/>
  <c r="C3643" i="6"/>
  <c r="D3643" i="6" s="1"/>
  <c r="C3644" i="6"/>
  <c r="D3644" i="6" s="1"/>
  <c r="C3645" i="6"/>
  <c r="D3645" i="6" s="1"/>
  <c r="C3646" i="6"/>
  <c r="D3646" i="6" s="1"/>
  <c r="C3647" i="6"/>
  <c r="D3647" i="6" s="1"/>
  <c r="C3648" i="6"/>
  <c r="D3648" i="6" s="1"/>
  <c r="C3649" i="6"/>
  <c r="D3649" i="6" s="1"/>
  <c r="C3650" i="6"/>
  <c r="D3650" i="6" s="1"/>
  <c r="C3651" i="6"/>
  <c r="D3651" i="6" s="1"/>
  <c r="C3652" i="6"/>
  <c r="D3652" i="6" s="1"/>
  <c r="C3653" i="6"/>
  <c r="D3653" i="6" s="1"/>
  <c r="C3654" i="6"/>
  <c r="D3654" i="6" s="1"/>
  <c r="C3655" i="6"/>
  <c r="D3655" i="6" s="1"/>
  <c r="C3656" i="6"/>
  <c r="D3656" i="6" s="1"/>
  <c r="C3657" i="6"/>
  <c r="D3657" i="6" s="1"/>
  <c r="C3658" i="6"/>
  <c r="D3658" i="6" s="1"/>
  <c r="C3659" i="6"/>
  <c r="D3659" i="6" s="1"/>
  <c r="C3660" i="6"/>
  <c r="D3660" i="6" s="1"/>
  <c r="C3661" i="6"/>
  <c r="D3661" i="6" s="1"/>
  <c r="C3662" i="6"/>
  <c r="D3662" i="6" s="1"/>
  <c r="C3663" i="6"/>
  <c r="D3663" i="6" s="1"/>
  <c r="C3664" i="6"/>
  <c r="D3664" i="6" s="1"/>
  <c r="C3665" i="6"/>
  <c r="D3665" i="6" s="1"/>
  <c r="C3666" i="6"/>
  <c r="D3666" i="6" s="1"/>
  <c r="C3667" i="6"/>
  <c r="D3667" i="6" s="1"/>
  <c r="C3668" i="6"/>
  <c r="D3668" i="6" s="1"/>
  <c r="C3669" i="6"/>
  <c r="D3669" i="6" s="1"/>
  <c r="C3670" i="6"/>
  <c r="D3670" i="6" s="1"/>
  <c r="C3671" i="6"/>
  <c r="D3671" i="6" s="1"/>
  <c r="C3672" i="6"/>
  <c r="D3672" i="6" s="1"/>
  <c r="C3673" i="6"/>
  <c r="D3673" i="6" s="1"/>
  <c r="C3674" i="6"/>
  <c r="D3674" i="6" s="1"/>
  <c r="C3675" i="6"/>
  <c r="D3675" i="6" s="1"/>
  <c r="C3676" i="6"/>
  <c r="D3676" i="6" s="1"/>
  <c r="C3677" i="6"/>
  <c r="D3677" i="6" s="1"/>
  <c r="C3678" i="6"/>
  <c r="D3678" i="6" s="1"/>
  <c r="C3679" i="6"/>
  <c r="D3679" i="6" s="1"/>
  <c r="C3680" i="6"/>
  <c r="D3680" i="6" s="1"/>
  <c r="C3681" i="6"/>
  <c r="D3681" i="6" s="1"/>
  <c r="C3682" i="6"/>
  <c r="D3682" i="6" s="1"/>
  <c r="C3683" i="6"/>
  <c r="D3683" i="6" s="1"/>
  <c r="C3684" i="6"/>
  <c r="D3684" i="6" s="1"/>
  <c r="C3685" i="6"/>
  <c r="D3685" i="6" s="1"/>
  <c r="C3686" i="6"/>
  <c r="D3686" i="6" s="1"/>
  <c r="C3687" i="6"/>
  <c r="D3687" i="6" s="1"/>
  <c r="C3688" i="6"/>
  <c r="D3688" i="6" s="1"/>
  <c r="C3689" i="6"/>
  <c r="D3689" i="6" s="1"/>
  <c r="C3690" i="6"/>
  <c r="D3690" i="6" s="1"/>
  <c r="C3691" i="6"/>
  <c r="D3691" i="6" s="1"/>
  <c r="C3692" i="6"/>
  <c r="D3692" i="6" s="1"/>
  <c r="C3693" i="6"/>
  <c r="D3693" i="6" s="1"/>
  <c r="C3694" i="6"/>
  <c r="D3694" i="6" s="1"/>
  <c r="C3695" i="6"/>
  <c r="D3695" i="6" s="1"/>
  <c r="C3696" i="6"/>
  <c r="D3696" i="6" s="1"/>
  <c r="C3697" i="6"/>
  <c r="D3697" i="6" s="1"/>
  <c r="C3698" i="6"/>
  <c r="D3698" i="6" s="1"/>
  <c r="C3699" i="6"/>
  <c r="D3699" i="6" s="1"/>
  <c r="C3700" i="6"/>
  <c r="D3700" i="6" s="1"/>
  <c r="C3701" i="6"/>
  <c r="D3701" i="6" s="1"/>
  <c r="C3702" i="6"/>
  <c r="D3702" i="6" s="1"/>
  <c r="C3703" i="6"/>
  <c r="D3703" i="6" s="1"/>
  <c r="C3704" i="6"/>
  <c r="D3704" i="6" s="1"/>
  <c r="C3705" i="6"/>
  <c r="D3705" i="6" s="1"/>
  <c r="C3706" i="6"/>
  <c r="D3706" i="6" s="1"/>
  <c r="C3707" i="6"/>
  <c r="D3707" i="6" s="1"/>
  <c r="C3708" i="6"/>
  <c r="D3708" i="6" s="1"/>
  <c r="C3709" i="6"/>
  <c r="D3709" i="6" s="1"/>
  <c r="C3710" i="6"/>
  <c r="D3710" i="6" s="1"/>
  <c r="C3711" i="6"/>
  <c r="D3711" i="6" s="1"/>
  <c r="C3712" i="6"/>
  <c r="D3712" i="6" s="1"/>
  <c r="C3713" i="6"/>
  <c r="D3713" i="6" s="1"/>
  <c r="C3714" i="6"/>
  <c r="D3714" i="6" s="1"/>
  <c r="C3715" i="6"/>
  <c r="D3715" i="6" s="1"/>
  <c r="C3716" i="6"/>
  <c r="D3716" i="6" s="1"/>
  <c r="C3717" i="6"/>
  <c r="D3717" i="6" s="1"/>
  <c r="C3718" i="6"/>
  <c r="D3718" i="6" s="1"/>
  <c r="C3719" i="6"/>
  <c r="D3719" i="6" s="1"/>
  <c r="C3720" i="6"/>
  <c r="D3720" i="6" s="1"/>
  <c r="C3721" i="6"/>
  <c r="D3721" i="6" s="1"/>
  <c r="C3722" i="6"/>
  <c r="D3722" i="6" s="1"/>
  <c r="C3723" i="6"/>
  <c r="D3723" i="6" s="1"/>
  <c r="C3724" i="6"/>
  <c r="D3724" i="6" s="1"/>
  <c r="C3725" i="6"/>
  <c r="D3725" i="6" s="1"/>
  <c r="C3726" i="6"/>
  <c r="D3726" i="6" s="1"/>
  <c r="C3727" i="6"/>
  <c r="D3727" i="6" s="1"/>
  <c r="C3728" i="6"/>
  <c r="D3728" i="6" s="1"/>
  <c r="C3729" i="6"/>
  <c r="D3729" i="6" s="1"/>
  <c r="C3730" i="6"/>
  <c r="D3730" i="6" s="1"/>
  <c r="C3731" i="6"/>
  <c r="D3731" i="6" s="1"/>
  <c r="C3732" i="6"/>
  <c r="D3732" i="6" s="1"/>
  <c r="C3733" i="6"/>
  <c r="D3733" i="6" s="1"/>
  <c r="C3734" i="6"/>
  <c r="D3734" i="6" s="1"/>
  <c r="C3735" i="6"/>
  <c r="D3735" i="6" s="1"/>
  <c r="C3736" i="6"/>
  <c r="D3736" i="6" s="1"/>
  <c r="C3737" i="6"/>
  <c r="D3737" i="6" s="1"/>
  <c r="C3738" i="6"/>
  <c r="D3738" i="6" s="1"/>
  <c r="C3739" i="6"/>
  <c r="D3739" i="6" s="1"/>
  <c r="C3740" i="6"/>
  <c r="D3740" i="6" s="1"/>
  <c r="C3741" i="6"/>
  <c r="D3741" i="6" s="1"/>
  <c r="C3742" i="6"/>
  <c r="D3742" i="6" s="1"/>
  <c r="C3743" i="6"/>
  <c r="D3743" i="6" s="1"/>
  <c r="C3744" i="6"/>
  <c r="D3744" i="6" s="1"/>
  <c r="C3745" i="6"/>
  <c r="D3745" i="6" s="1"/>
  <c r="C3746" i="6"/>
  <c r="D3746" i="6" s="1"/>
  <c r="C3747" i="6"/>
  <c r="D3747" i="6" s="1"/>
  <c r="C3748" i="6"/>
  <c r="D3748" i="6" s="1"/>
  <c r="C3749" i="6"/>
  <c r="D3749" i="6" s="1"/>
  <c r="C3750" i="6"/>
  <c r="D3750" i="6" s="1"/>
  <c r="C3751" i="6"/>
  <c r="D3751" i="6" s="1"/>
  <c r="C3752" i="6"/>
  <c r="D3752" i="6" s="1"/>
  <c r="C3753" i="6"/>
  <c r="D3753" i="6" s="1"/>
  <c r="C3754" i="6"/>
  <c r="D3754" i="6" s="1"/>
  <c r="C3755" i="6"/>
  <c r="D3755" i="6" s="1"/>
  <c r="C3756" i="6"/>
  <c r="D3756" i="6" s="1"/>
  <c r="C3757" i="6"/>
  <c r="D3757" i="6" s="1"/>
  <c r="C3758" i="6"/>
  <c r="D3758" i="6" s="1"/>
  <c r="C3759" i="6"/>
  <c r="D3759" i="6" s="1"/>
  <c r="C3760" i="6"/>
  <c r="D3760" i="6" s="1"/>
  <c r="C3761" i="6"/>
  <c r="D3761" i="6" s="1"/>
  <c r="C3762" i="6"/>
  <c r="D3762" i="6" s="1"/>
  <c r="C3763" i="6"/>
  <c r="D3763" i="6" s="1"/>
  <c r="C3764" i="6"/>
  <c r="D3764" i="6" s="1"/>
  <c r="C3765" i="6"/>
  <c r="D3765" i="6" s="1"/>
  <c r="C3766" i="6"/>
  <c r="D3766" i="6" s="1"/>
  <c r="C3767" i="6"/>
  <c r="D3767" i="6" s="1"/>
  <c r="C3768" i="6"/>
  <c r="D3768" i="6" s="1"/>
  <c r="C3769" i="6"/>
  <c r="D3769" i="6" s="1"/>
  <c r="C3770" i="6"/>
  <c r="D3770" i="6" s="1"/>
  <c r="C3771" i="6"/>
  <c r="D3771" i="6" s="1"/>
  <c r="C3772" i="6"/>
  <c r="D3772" i="6" s="1"/>
  <c r="C3773" i="6"/>
  <c r="D3773" i="6" s="1"/>
  <c r="C3774" i="6"/>
  <c r="D3774" i="6" s="1"/>
  <c r="C3775" i="6"/>
  <c r="D3775" i="6" s="1"/>
  <c r="C3776" i="6"/>
  <c r="D3776" i="6" s="1"/>
  <c r="C3777" i="6"/>
  <c r="D3777" i="6" s="1"/>
  <c r="C3778" i="6"/>
  <c r="D3778" i="6" s="1"/>
  <c r="C3779" i="6"/>
  <c r="D3779" i="6" s="1"/>
  <c r="C3780" i="6"/>
  <c r="D3780" i="6" s="1"/>
  <c r="C3781" i="6"/>
  <c r="D3781" i="6" s="1"/>
  <c r="C3782" i="6"/>
  <c r="D3782" i="6" s="1"/>
  <c r="C3783" i="6"/>
  <c r="D3783" i="6" s="1"/>
  <c r="C3784" i="6"/>
  <c r="D3784" i="6" s="1"/>
  <c r="C3785" i="6"/>
  <c r="D3785" i="6" s="1"/>
  <c r="C3786" i="6"/>
  <c r="D3786" i="6" s="1"/>
  <c r="C3787" i="6"/>
  <c r="D3787" i="6" s="1"/>
  <c r="C3788" i="6"/>
  <c r="D3788" i="6" s="1"/>
  <c r="C3789" i="6"/>
  <c r="D3789" i="6" s="1"/>
  <c r="C3790" i="6"/>
  <c r="D3790" i="6" s="1"/>
  <c r="C3791" i="6"/>
  <c r="D3791" i="6" s="1"/>
  <c r="C3792" i="6"/>
  <c r="D3792" i="6" s="1"/>
  <c r="C3793" i="6"/>
  <c r="D3793" i="6" s="1"/>
  <c r="C3794" i="6"/>
  <c r="D3794" i="6" s="1"/>
  <c r="C3795" i="6"/>
  <c r="D3795" i="6" s="1"/>
  <c r="C3796" i="6"/>
  <c r="D3796" i="6" s="1"/>
  <c r="C3797" i="6"/>
  <c r="D3797" i="6" s="1"/>
  <c r="C3798" i="6"/>
  <c r="D3798" i="6" s="1"/>
  <c r="C3799" i="6"/>
  <c r="D3799" i="6" s="1"/>
  <c r="C3800" i="6"/>
  <c r="D3800" i="6" s="1"/>
  <c r="C3801" i="6"/>
  <c r="D3801" i="6" s="1"/>
  <c r="C3802" i="6"/>
  <c r="D3802" i="6" s="1"/>
  <c r="C3803" i="6"/>
  <c r="D3803" i="6" s="1"/>
  <c r="C3804" i="6"/>
  <c r="D3804" i="6" s="1"/>
  <c r="C3805" i="6"/>
  <c r="D3805" i="6" s="1"/>
  <c r="C3806" i="6"/>
  <c r="D3806" i="6" s="1"/>
  <c r="C3807" i="6"/>
  <c r="D3807" i="6" s="1"/>
  <c r="C3808" i="6"/>
  <c r="D3808" i="6" s="1"/>
  <c r="C3809" i="6"/>
  <c r="D3809" i="6" s="1"/>
  <c r="C3810" i="6"/>
  <c r="D3810" i="6" s="1"/>
  <c r="C3811" i="6"/>
  <c r="D3811" i="6" s="1"/>
  <c r="C3812" i="6"/>
  <c r="D3812" i="6" s="1"/>
  <c r="C3813" i="6"/>
  <c r="D3813" i="6" s="1"/>
  <c r="C3814" i="6"/>
  <c r="D3814" i="6" s="1"/>
  <c r="C3815" i="6"/>
  <c r="D3815" i="6" s="1"/>
  <c r="C3816" i="6"/>
  <c r="D3816" i="6" s="1"/>
  <c r="C3817" i="6"/>
  <c r="D3817" i="6" s="1"/>
  <c r="C3818" i="6"/>
  <c r="D3818" i="6" s="1"/>
  <c r="C3819" i="6"/>
  <c r="D3819" i="6" s="1"/>
  <c r="C3820" i="6"/>
  <c r="D3820" i="6" s="1"/>
  <c r="C3821" i="6"/>
  <c r="D3821" i="6" s="1"/>
  <c r="C3822" i="6"/>
  <c r="D3822" i="6" s="1"/>
  <c r="C3823" i="6"/>
  <c r="D3823" i="6" s="1"/>
  <c r="C3824" i="6"/>
  <c r="D3824" i="6" s="1"/>
  <c r="C3825" i="6"/>
  <c r="D3825" i="6" s="1"/>
  <c r="C3826" i="6"/>
  <c r="D3826" i="6" s="1"/>
  <c r="C3827" i="6"/>
  <c r="D3827" i="6" s="1"/>
  <c r="C3828" i="6"/>
  <c r="D3828" i="6" s="1"/>
  <c r="C3829" i="6"/>
  <c r="D3829" i="6" s="1"/>
  <c r="C3830" i="6"/>
  <c r="D3830" i="6" s="1"/>
  <c r="C3831" i="6"/>
  <c r="D3831" i="6" s="1"/>
  <c r="C3832" i="6"/>
  <c r="D3832" i="6" s="1"/>
  <c r="C3833" i="6"/>
  <c r="D3833" i="6" s="1"/>
  <c r="C3834" i="6"/>
  <c r="D3834" i="6" s="1"/>
  <c r="C3835" i="6"/>
  <c r="D3835" i="6" s="1"/>
  <c r="C3836" i="6"/>
  <c r="D3836" i="6" s="1"/>
  <c r="C3837" i="6"/>
  <c r="D3837" i="6" s="1"/>
  <c r="C3838" i="6"/>
  <c r="D3838" i="6" s="1"/>
  <c r="C3839" i="6"/>
  <c r="D3839" i="6" s="1"/>
  <c r="C3840" i="6"/>
  <c r="D3840" i="6" s="1"/>
  <c r="C3841" i="6"/>
  <c r="D3841" i="6" s="1"/>
  <c r="C3842" i="6"/>
  <c r="D3842" i="6" s="1"/>
  <c r="C3843" i="6"/>
  <c r="D3843" i="6" s="1"/>
  <c r="C3844" i="6"/>
  <c r="D3844" i="6" s="1"/>
  <c r="C3845" i="6"/>
  <c r="D3845" i="6" s="1"/>
  <c r="C3846" i="6"/>
  <c r="D3846" i="6" s="1"/>
  <c r="C3847" i="6"/>
  <c r="D3847" i="6" s="1"/>
  <c r="C3848" i="6"/>
  <c r="D3848" i="6" s="1"/>
  <c r="C3849" i="6"/>
  <c r="D3849" i="6" s="1"/>
  <c r="C3850" i="6"/>
  <c r="D3850" i="6" s="1"/>
  <c r="C3851" i="6"/>
  <c r="D3851" i="6" s="1"/>
  <c r="C3852" i="6"/>
  <c r="D3852" i="6" s="1"/>
  <c r="C3853" i="6"/>
  <c r="D3853" i="6" s="1"/>
  <c r="C3854" i="6"/>
  <c r="D3854" i="6" s="1"/>
  <c r="C3855" i="6"/>
  <c r="D3855" i="6" s="1"/>
  <c r="C3856" i="6"/>
  <c r="D3856" i="6" s="1"/>
  <c r="C3857" i="6"/>
  <c r="D3857" i="6" s="1"/>
  <c r="C3858" i="6"/>
  <c r="D3858" i="6" s="1"/>
  <c r="C3859" i="6"/>
  <c r="D3859" i="6" s="1"/>
  <c r="C3860" i="6"/>
  <c r="D3860" i="6" s="1"/>
  <c r="C3861" i="6"/>
  <c r="D3861" i="6" s="1"/>
  <c r="C3862" i="6"/>
  <c r="D3862" i="6" s="1"/>
  <c r="C3863" i="6"/>
  <c r="D3863" i="6" s="1"/>
  <c r="C3864" i="6"/>
  <c r="D3864" i="6" s="1"/>
  <c r="C3865" i="6"/>
  <c r="D3865" i="6" s="1"/>
  <c r="C3866" i="6"/>
  <c r="D3866" i="6" s="1"/>
  <c r="C3867" i="6"/>
  <c r="D3867" i="6" s="1"/>
  <c r="C3868" i="6"/>
  <c r="D3868" i="6" s="1"/>
  <c r="C3869" i="6"/>
  <c r="D3869" i="6" s="1"/>
  <c r="C3870" i="6"/>
  <c r="D3870" i="6" s="1"/>
  <c r="C3871" i="6"/>
  <c r="D3871" i="6" s="1"/>
  <c r="C3872" i="6"/>
  <c r="D3872" i="6" s="1"/>
  <c r="C3873" i="6"/>
  <c r="D3873" i="6" s="1"/>
  <c r="C3874" i="6"/>
  <c r="D3874" i="6" s="1"/>
  <c r="C3875" i="6"/>
  <c r="D3875" i="6" s="1"/>
  <c r="C3876" i="6"/>
  <c r="D3876" i="6" s="1"/>
  <c r="C3877" i="6"/>
  <c r="D3877" i="6" s="1"/>
  <c r="C3878" i="6"/>
  <c r="D3878" i="6" s="1"/>
  <c r="C3879" i="6"/>
  <c r="D3879" i="6" s="1"/>
  <c r="C3880" i="6"/>
  <c r="D3880" i="6" s="1"/>
  <c r="C3881" i="6"/>
  <c r="D3881" i="6" s="1"/>
  <c r="C3882" i="6"/>
  <c r="D3882" i="6" s="1"/>
  <c r="C3883" i="6"/>
  <c r="D3883" i="6" s="1"/>
  <c r="C3884" i="6"/>
  <c r="D3884" i="6" s="1"/>
  <c r="C3885" i="6"/>
  <c r="D3885" i="6" s="1"/>
  <c r="C3886" i="6"/>
  <c r="D3886" i="6" s="1"/>
  <c r="C3887" i="6"/>
  <c r="D3887" i="6" s="1"/>
  <c r="C3888" i="6"/>
  <c r="D3888" i="6" s="1"/>
  <c r="C3889" i="6"/>
  <c r="D3889" i="6" s="1"/>
  <c r="C3890" i="6"/>
  <c r="D3890" i="6" s="1"/>
  <c r="C3891" i="6"/>
  <c r="D3891" i="6" s="1"/>
  <c r="C3892" i="6"/>
  <c r="D3892" i="6" s="1"/>
  <c r="C3893" i="6"/>
  <c r="D3893" i="6" s="1"/>
  <c r="C3894" i="6"/>
  <c r="D3894" i="6" s="1"/>
  <c r="C3895" i="6"/>
  <c r="D3895" i="6" s="1"/>
  <c r="C3896" i="6"/>
  <c r="D3896" i="6" s="1"/>
  <c r="C3897" i="6"/>
  <c r="D3897" i="6" s="1"/>
  <c r="C3898" i="6"/>
  <c r="D3898" i="6" s="1"/>
  <c r="C3899" i="6"/>
  <c r="D3899" i="6" s="1"/>
  <c r="C3900" i="6"/>
  <c r="D3900" i="6" s="1"/>
  <c r="C3901" i="6"/>
  <c r="D3901" i="6" s="1"/>
  <c r="C3902" i="6"/>
  <c r="D3902" i="6" s="1"/>
  <c r="C3903" i="6"/>
  <c r="D3903" i="6" s="1"/>
  <c r="C3904" i="6"/>
  <c r="D3904" i="6" s="1"/>
  <c r="C3905" i="6"/>
  <c r="D3905" i="6" s="1"/>
  <c r="C3906" i="6"/>
  <c r="D3906" i="6" s="1"/>
  <c r="C3907" i="6"/>
  <c r="D3907" i="6" s="1"/>
  <c r="C3908" i="6"/>
  <c r="D3908" i="6" s="1"/>
  <c r="C3909" i="6"/>
  <c r="D3909" i="6" s="1"/>
  <c r="C3910" i="6"/>
  <c r="D3910" i="6" s="1"/>
  <c r="C3911" i="6"/>
  <c r="D3911" i="6" s="1"/>
  <c r="C3912" i="6"/>
  <c r="D3912" i="6" s="1"/>
  <c r="C3913" i="6"/>
  <c r="D3913" i="6" s="1"/>
  <c r="C3914" i="6"/>
  <c r="D3914" i="6" s="1"/>
  <c r="C3915" i="6"/>
  <c r="D3915" i="6" s="1"/>
  <c r="C3916" i="6"/>
  <c r="D3916" i="6" s="1"/>
  <c r="C3917" i="6"/>
  <c r="D3917" i="6" s="1"/>
  <c r="C3918" i="6"/>
  <c r="D3918" i="6" s="1"/>
  <c r="C3919" i="6"/>
  <c r="D3919" i="6" s="1"/>
  <c r="C3920" i="6"/>
  <c r="D3920" i="6" s="1"/>
  <c r="C3921" i="6"/>
  <c r="D3921" i="6" s="1"/>
  <c r="C3922" i="6"/>
  <c r="D3922" i="6" s="1"/>
  <c r="C3923" i="6"/>
  <c r="D3923" i="6" s="1"/>
  <c r="C3924" i="6"/>
  <c r="D3924" i="6" s="1"/>
  <c r="C3925" i="6"/>
  <c r="D3925" i="6" s="1"/>
  <c r="C3926" i="6"/>
  <c r="D3926" i="6" s="1"/>
  <c r="C3927" i="6"/>
  <c r="D3927" i="6" s="1"/>
  <c r="C3928" i="6"/>
  <c r="D3928" i="6" s="1"/>
  <c r="C3929" i="6"/>
  <c r="D3929" i="6" s="1"/>
  <c r="C3930" i="6"/>
  <c r="D3930" i="6" s="1"/>
  <c r="C3931" i="6"/>
  <c r="D3931" i="6" s="1"/>
  <c r="C3932" i="6"/>
  <c r="D3932" i="6" s="1"/>
  <c r="C3933" i="6"/>
  <c r="D3933" i="6" s="1"/>
  <c r="C3934" i="6"/>
  <c r="D3934" i="6" s="1"/>
  <c r="C3935" i="6"/>
  <c r="D3935" i="6" s="1"/>
  <c r="C3936" i="6"/>
  <c r="D3936" i="6" s="1"/>
  <c r="C3937" i="6"/>
  <c r="D3937" i="6" s="1"/>
  <c r="C3938" i="6"/>
  <c r="D3938" i="6" s="1"/>
  <c r="C3939" i="6"/>
  <c r="D3939" i="6" s="1"/>
  <c r="C3940" i="6"/>
  <c r="D3940" i="6" s="1"/>
  <c r="C3941" i="6"/>
  <c r="D3941" i="6" s="1"/>
  <c r="C3942" i="6"/>
  <c r="D3942" i="6" s="1"/>
  <c r="C3943" i="6"/>
  <c r="D3943" i="6" s="1"/>
  <c r="C3944" i="6"/>
  <c r="D3944" i="6" s="1"/>
  <c r="C3945" i="6"/>
  <c r="D3945" i="6" s="1"/>
  <c r="C3946" i="6"/>
  <c r="D3946" i="6" s="1"/>
  <c r="C3947" i="6"/>
  <c r="D3947" i="6" s="1"/>
  <c r="C3948" i="6"/>
  <c r="D3948" i="6" s="1"/>
  <c r="C3949" i="6"/>
  <c r="D3949" i="6" s="1"/>
  <c r="C3950" i="6"/>
  <c r="D3950" i="6" s="1"/>
  <c r="C3951" i="6"/>
  <c r="D3951" i="6" s="1"/>
  <c r="C3952" i="6"/>
  <c r="D3952" i="6" s="1"/>
  <c r="C3953" i="6"/>
  <c r="D3953" i="6" s="1"/>
  <c r="C3954" i="6"/>
  <c r="D3954" i="6" s="1"/>
  <c r="C3955" i="6"/>
  <c r="D3955" i="6" s="1"/>
  <c r="C3956" i="6"/>
  <c r="D3956" i="6" s="1"/>
  <c r="C3957" i="6"/>
  <c r="D3957" i="6" s="1"/>
  <c r="C3958" i="6"/>
  <c r="D3958" i="6" s="1"/>
  <c r="C3959" i="6"/>
  <c r="D3959" i="6" s="1"/>
  <c r="C3960" i="6"/>
  <c r="D3960" i="6" s="1"/>
  <c r="C3961" i="6"/>
  <c r="D3961" i="6" s="1"/>
  <c r="C3962" i="6"/>
  <c r="D3962" i="6" s="1"/>
  <c r="C3963" i="6"/>
  <c r="D3963" i="6" s="1"/>
  <c r="C3964" i="6"/>
  <c r="D3964" i="6" s="1"/>
  <c r="C3965" i="6"/>
  <c r="D3965" i="6" s="1"/>
  <c r="C3966" i="6"/>
  <c r="D3966" i="6" s="1"/>
  <c r="C3967" i="6"/>
  <c r="D3967" i="6" s="1"/>
  <c r="C3968" i="6"/>
  <c r="D3968" i="6" s="1"/>
  <c r="C3969" i="6"/>
  <c r="D3969" i="6" s="1"/>
  <c r="C3970" i="6"/>
  <c r="D3970" i="6" s="1"/>
  <c r="C3971" i="6"/>
  <c r="D3971" i="6" s="1"/>
  <c r="C3972" i="6"/>
  <c r="D3972" i="6" s="1"/>
  <c r="C3973" i="6"/>
  <c r="D3973" i="6" s="1"/>
  <c r="C3974" i="6"/>
  <c r="D3974" i="6" s="1"/>
  <c r="C3975" i="6"/>
  <c r="D3975" i="6" s="1"/>
  <c r="C3976" i="6"/>
  <c r="D3976" i="6" s="1"/>
  <c r="C3977" i="6"/>
  <c r="D3977" i="6" s="1"/>
  <c r="C3978" i="6"/>
  <c r="D3978" i="6" s="1"/>
  <c r="C3979" i="6"/>
  <c r="D3979" i="6" s="1"/>
  <c r="C3980" i="6"/>
  <c r="D3980" i="6" s="1"/>
  <c r="C3981" i="6"/>
  <c r="D3981" i="6" s="1"/>
  <c r="C3982" i="6"/>
  <c r="D3982" i="6" s="1"/>
  <c r="C3983" i="6"/>
  <c r="D3983" i="6" s="1"/>
  <c r="C3984" i="6"/>
  <c r="D3984" i="6" s="1"/>
  <c r="C3985" i="6"/>
  <c r="D3985" i="6" s="1"/>
  <c r="C3986" i="6"/>
  <c r="D3986" i="6" s="1"/>
  <c r="C3987" i="6"/>
  <c r="D3987" i="6" s="1"/>
  <c r="C3988" i="6"/>
  <c r="D3988" i="6" s="1"/>
  <c r="C3989" i="6"/>
  <c r="D3989" i="6" s="1"/>
  <c r="C3990" i="6"/>
  <c r="D3990" i="6" s="1"/>
  <c r="C3991" i="6"/>
  <c r="D3991" i="6" s="1"/>
  <c r="C3992" i="6"/>
  <c r="D3992" i="6" s="1"/>
  <c r="C3993" i="6"/>
  <c r="D3993" i="6" s="1"/>
  <c r="C3994" i="6"/>
  <c r="D3994" i="6" s="1"/>
  <c r="C3995" i="6"/>
  <c r="D3995" i="6" s="1"/>
  <c r="C3996" i="6"/>
  <c r="D3996" i="6" s="1"/>
  <c r="C3997" i="6"/>
  <c r="D3997" i="6" s="1"/>
  <c r="C3998" i="6"/>
  <c r="D3998" i="6" s="1"/>
  <c r="C3999" i="6"/>
  <c r="D3999" i="6" s="1"/>
  <c r="C4000" i="6"/>
  <c r="D4000" i="6" s="1"/>
  <c r="C4001" i="6"/>
  <c r="D4001" i="6" s="1"/>
  <c r="C4002" i="6"/>
  <c r="D4002" i="6" s="1"/>
  <c r="C4003" i="6"/>
  <c r="D4003" i="6" s="1"/>
  <c r="C4004" i="6"/>
  <c r="D4004" i="6" s="1"/>
  <c r="C4005" i="6"/>
  <c r="D4005" i="6" s="1"/>
  <c r="C4006" i="6"/>
  <c r="D4006" i="6" s="1"/>
  <c r="C4007" i="6"/>
  <c r="D4007" i="6" s="1"/>
  <c r="C4008" i="6"/>
  <c r="D4008" i="6" s="1"/>
  <c r="C4009" i="6"/>
  <c r="D4009" i="6" s="1"/>
  <c r="C4010" i="6"/>
  <c r="D4010" i="6" s="1"/>
  <c r="C4011" i="6"/>
  <c r="D4011" i="6" s="1"/>
  <c r="C4012" i="6"/>
  <c r="D4012" i="6" s="1"/>
  <c r="C4013" i="6"/>
  <c r="D4013" i="6" s="1"/>
  <c r="C4014" i="6"/>
  <c r="D4014" i="6" s="1"/>
  <c r="C4015" i="6"/>
  <c r="D4015" i="6" s="1"/>
  <c r="C4016" i="6"/>
  <c r="D4016" i="6" s="1"/>
  <c r="C4017" i="6"/>
  <c r="D4017" i="6" s="1"/>
  <c r="C4018" i="6"/>
  <c r="D4018" i="6" s="1"/>
  <c r="C4019" i="6"/>
  <c r="D4019" i="6" s="1"/>
  <c r="C4020" i="6"/>
  <c r="D4020" i="6" s="1"/>
  <c r="C4021" i="6"/>
  <c r="D4021" i="6" s="1"/>
  <c r="C4022" i="6"/>
  <c r="D4022" i="6" s="1"/>
  <c r="C4023" i="6"/>
  <c r="D4023" i="6" s="1"/>
  <c r="C4024" i="6"/>
  <c r="D4024" i="6" s="1"/>
  <c r="C4025" i="6"/>
  <c r="D4025" i="6" s="1"/>
  <c r="C4026" i="6"/>
  <c r="D4026" i="6" s="1"/>
  <c r="C4027" i="6"/>
  <c r="D4027" i="6" s="1"/>
  <c r="C4028" i="6"/>
  <c r="D4028" i="6" s="1"/>
  <c r="C4029" i="6"/>
  <c r="D4029" i="6" s="1"/>
  <c r="C4030" i="6"/>
  <c r="D4030" i="6" s="1"/>
  <c r="C4031" i="6"/>
  <c r="D4031" i="6" s="1"/>
  <c r="C4032" i="6"/>
  <c r="D4032" i="6" s="1"/>
  <c r="C4033" i="6"/>
  <c r="D4033" i="6" s="1"/>
  <c r="C4034" i="6"/>
  <c r="D4034" i="6" s="1"/>
  <c r="C4035" i="6"/>
  <c r="D4035" i="6" s="1"/>
  <c r="C4036" i="6"/>
  <c r="D4036" i="6" s="1"/>
  <c r="C4037" i="6"/>
  <c r="D4037" i="6" s="1"/>
  <c r="C4038" i="6"/>
  <c r="D4038" i="6" s="1"/>
  <c r="C4039" i="6"/>
  <c r="D4039" i="6" s="1"/>
  <c r="C4040" i="6"/>
  <c r="D4040" i="6" s="1"/>
  <c r="C4041" i="6"/>
  <c r="D4041" i="6" s="1"/>
  <c r="C4042" i="6"/>
  <c r="D4042" i="6" s="1"/>
  <c r="C4043" i="6"/>
  <c r="D4043" i="6" s="1"/>
  <c r="C4044" i="6"/>
  <c r="D4044" i="6" s="1"/>
  <c r="C4045" i="6"/>
  <c r="D4045" i="6" s="1"/>
  <c r="C4046" i="6"/>
  <c r="D4046" i="6" s="1"/>
  <c r="C4047" i="6"/>
  <c r="D4047" i="6" s="1"/>
  <c r="C4048" i="6"/>
  <c r="D4048" i="6" s="1"/>
  <c r="C4049" i="6"/>
  <c r="D4049" i="6" s="1"/>
  <c r="C4050" i="6"/>
  <c r="D4050" i="6" s="1"/>
  <c r="C4051" i="6"/>
  <c r="D4051" i="6" s="1"/>
  <c r="C4052" i="6"/>
  <c r="D4052" i="6" s="1"/>
  <c r="C4053" i="6"/>
  <c r="D4053" i="6" s="1"/>
  <c r="C4054" i="6"/>
  <c r="D4054" i="6" s="1"/>
  <c r="C4055" i="6"/>
  <c r="D4055" i="6" s="1"/>
  <c r="C4056" i="6"/>
  <c r="D4056" i="6" s="1"/>
  <c r="C4057" i="6"/>
  <c r="D4057" i="6" s="1"/>
  <c r="C4058" i="6"/>
  <c r="D4058" i="6" s="1"/>
  <c r="C4059" i="6"/>
  <c r="D4059" i="6" s="1"/>
  <c r="C4060" i="6"/>
  <c r="D4060" i="6" s="1"/>
  <c r="C4061" i="6"/>
  <c r="D4061" i="6" s="1"/>
  <c r="C4062" i="6"/>
  <c r="D4062" i="6" s="1"/>
  <c r="C4063" i="6"/>
  <c r="D4063" i="6" s="1"/>
  <c r="C4064" i="6"/>
  <c r="D4064" i="6" s="1"/>
  <c r="C4065" i="6"/>
  <c r="D4065" i="6" s="1"/>
  <c r="C4066" i="6"/>
  <c r="D4066" i="6" s="1"/>
  <c r="C4067" i="6"/>
  <c r="D4067" i="6" s="1"/>
  <c r="C4068" i="6"/>
  <c r="D4068" i="6" s="1"/>
  <c r="C4069" i="6"/>
  <c r="D4069" i="6" s="1"/>
  <c r="C4070" i="6"/>
  <c r="D4070" i="6" s="1"/>
  <c r="C4071" i="6"/>
  <c r="D4071" i="6" s="1"/>
  <c r="C4072" i="6"/>
  <c r="D4072" i="6" s="1"/>
  <c r="C4073" i="6"/>
  <c r="D4073" i="6" s="1"/>
  <c r="C4074" i="6"/>
  <c r="D4074" i="6" s="1"/>
  <c r="C4075" i="6"/>
  <c r="D4075" i="6" s="1"/>
  <c r="C4076" i="6"/>
  <c r="D4076" i="6" s="1"/>
  <c r="C4077" i="6"/>
  <c r="D4077" i="6" s="1"/>
  <c r="C4078" i="6"/>
  <c r="D4078" i="6" s="1"/>
  <c r="C4079" i="6"/>
  <c r="D4079" i="6" s="1"/>
  <c r="C4080" i="6"/>
  <c r="D4080" i="6" s="1"/>
  <c r="C4081" i="6"/>
  <c r="D4081" i="6" s="1"/>
  <c r="C4082" i="6"/>
  <c r="D4082" i="6" s="1"/>
  <c r="C4083" i="6"/>
  <c r="D4083" i="6" s="1"/>
  <c r="C4084" i="6"/>
  <c r="D4084" i="6" s="1"/>
  <c r="C4085" i="6"/>
  <c r="D4085" i="6" s="1"/>
  <c r="C4086" i="6"/>
  <c r="D4086" i="6" s="1"/>
  <c r="C4087" i="6"/>
  <c r="D4087" i="6" s="1"/>
  <c r="C4088" i="6"/>
  <c r="D4088" i="6" s="1"/>
  <c r="C4089" i="6"/>
  <c r="D4089" i="6" s="1"/>
  <c r="C4090" i="6"/>
  <c r="D4090" i="6" s="1"/>
  <c r="C4091" i="6"/>
  <c r="D4091" i="6" s="1"/>
  <c r="C4092" i="6"/>
  <c r="D4092" i="6" s="1"/>
  <c r="C4093" i="6"/>
  <c r="D4093" i="6" s="1"/>
  <c r="C4094" i="6"/>
  <c r="D4094" i="6" s="1"/>
  <c r="C4095" i="6"/>
  <c r="D4095" i="6" s="1"/>
  <c r="C4096" i="6"/>
  <c r="D4096" i="6" s="1"/>
  <c r="C4097" i="6"/>
  <c r="D4097" i="6" s="1"/>
  <c r="C4098" i="6"/>
  <c r="D4098" i="6" s="1"/>
  <c r="C4099" i="6"/>
  <c r="D4099" i="6" s="1"/>
  <c r="C4100" i="6"/>
  <c r="D4100" i="6" s="1"/>
  <c r="C4101" i="6"/>
  <c r="D4101" i="6" s="1"/>
  <c r="C4102" i="6"/>
  <c r="D4102" i="6" s="1"/>
  <c r="C4103" i="6"/>
  <c r="D4103" i="6" s="1"/>
  <c r="C4104" i="6"/>
  <c r="D4104" i="6" s="1"/>
  <c r="C4105" i="6"/>
  <c r="D4105" i="6" s="1"/>
  <c r="C4106" i="6"/>
  <c r="D4106" i="6" s="1"/>
  <c r="C4107" i="6"/>
  <c r="D4107" i="6" s="1"/>
  <c r="C4108" i="6"/>
  <c r="D4108" i="6" s="1"/>
  <c r="C4109" i="6"/>
  <c r="D4109" i="6" s="1"/>
  <c r="C4110" i="6"/>
  <c r="D4110" i="6" s="1"/>
  <c r="C4111" i="6"/>
  <c r="D4111" i="6" s="1"/>
  <c r="C4112" i="6"/>
  <c r="D4112" i="6" s="1"/>
  <c r="C4113" i="6"/>
  <c r="D4113" i="6" s="1"/>
  <c r="C4114" i="6"/>
  <c r="D4114" i="6" s="1"/>
  <c r="C4115" i="6"/>
  <c r="D4115" i="6" s="1"/>
  <c r="C4116" i="6"/>
  <c r="D4116" i="6" s="1"/>
  <c r="C4117" i="6"/>
  <c r="D4117" i="6" s="1"/>
  <c r="C4118" i="6"/>
  <c r="D4118" i="6" s="1"/>
  <c r="C4119" i="6"/>
  <c r="D4119" i="6" s="1"/>
  <c r="C4120" i="6"/>
  <c r="D4120" i="6" s="1"/>
  <c r="C4121" i="6"/>
  <c r="D4121" i="6" s="1"/>
  <c r="C4122" i="6"/>
  <c r="D4122" i="6" s="1"/>
  <c r="C4123" i="6"/>
  <c r="D4123" i="6" s="1"/>
  <c r="C4124" i="6"/>
  <c r="D4124" i="6" s="1"/>
  <c r="C4125" i="6"/>
  <c r="D4125" i="6" s="1"/>
  <c r="C4126" i="6"/>
  <c r="D4126" i="6" s="1"/>
  <c r="C4127" i="6"/>
  <c r="D4127" i="6" s="1"/>
  <c r="C4128" i="6"/>
  <c r="D4128" i="6" s="1"/>
  <c r="C4129" i="6"/>
  <c r="D4129" i="6" s="1"/>
  <c r="C4130" i="6"/>
  <c r="D4130" i="6" s="1"/>
  <c r="C4131" i="6"/>
  <c r="D4131" i="6" s="1"/>
  <c r="C4132" i="6"/>
  <c r="D4132" i="6" s="1"/>
  <c r="C4133" i="6"/>
  <c r="D4133" i="6" s="1"/>
  <c r="C4134" i="6"/>
  <c r="D4134" i="6" s="1"/>
  <c r="C4135" i="6"/>
  <c r="D4135" i="6" s="1"/>
  <c r="C4136" i="6"/>
  <c r="D4136" i="6" s="1"/>
  <c r="C4137" i="6"/>
  <c r="D4137" i="6" s="1"/>
  <c r="C4138" i="6"/>
  <c r="D4138" i="6" s="1"/>
  <c r="C4139" i="6"/>
  <c r="D4139" i="6" s="1"/>
  <c r="C4140" i="6"/>
  <c r="D4140" i="6" s="1"/>
  <c r="C4141" i="6"/>
  <c r="D4141" i="6" s="1"/>
  <c r="C4142" i="6"/>
  <c r="D4142" i="6" s="1"/>
  <c r="C4143" i="6"/>
  <c r="D4143" i="6" s="1"/>
  <c r="C4144" i="6"/>
  <c r="D4144" i="6" s="1"/>
  <c r="C4145" i="6"/>
  <c r="D4145" i="6" s="1"/>
  <c r="C4146" i="6"/>
  <c r="D4146" i="6" s="1"/>
  <c r="C4147" i="6"/>
  <c r="D4147" i="6" s="1"/>
  <c r="C4148" i="6"/>
  <c r="D4148" i="6" s="1"/>
  <c r="C4149" i="6"/>
  <c r="D4149" i="6" s="1"/>
  <c r="C4150" i="6"/>
  <c r="D4150" i="6" s="1"/>
  <c r="C4151" i="6"/>
  <c r="D4151" i="6" s="1"/>
  <c r="C4152" i="6"/>
  <c r="D4152" i="6" s="1"/>
  <c r="C4153" i="6"/>
  <c r="D4153" i="6" s="1"/>
  <c r="C4154" i="6"/>
  <c r="D4154" i="6" s="1"/>
  <c r="C4155" i="6"/>
  <c r="D4155" i="6" s="1"/>
  <c r="C4156" i="6"/>
  <c r="D4156" i="6" s="1"/>
  <c r="C4157" i="6"/>
  <c r="D4157" i="6" s="1"/>
  <c r="C4158" i="6"/>
  <c r="D4158" i="6" s="1"/>
  <c r="C4159" i="6"/>
  <c r="D4159" i="6" s="1"/>
  <c r="C4160" i="6"/>
  <c r="D4160" i="6" s="1"/>
  <c r="C4161" i="6"/>
  <c r="D4161" i="6" s="1"/>
  <c r="C4162" i="6"/>
  <c r="D4162" i="6" s="1"/>
  <c r="C4163" i="6"/>
  <c r="D4163" i="6" s="1"/>
  <c r="C4164" i="6"/>
  <c r="D4164" i="6" s="1"/>
  <c r="C4165" i="6"/>
  <c r="D4165" i="6" s="1"/>
  <c r="C4166" i="6"/>
  <c r="D4166" i="6" s="1"/>
  <c r="C4167" i="6"/>
  <c r="D4167" i="6" s="1"/>
  <c r="C4168" i="6"/>
  <c r="D4168" i="6" s="1"/>
  <c r="C4169" i="6"/>
  <c r="D4169" i="6" s="1"/>
  <c r="C4170" i="6"/>
  <c r="D4170" i="6" s="1"/>
  <c r="C4171" i="6"/>
  <c r="D4171" i="6" s="1"/>
  <c r="C4172" i="6"/>
  <c r="D4172" i="6" s="1"/>
  <c r="C4173" i="6"/>
  <c r="D4173" i="6" s="1"/>
  <c r="C4174" i="6"/>
  <c r="D4174" i="6" s="1"/>
  <c r="C4175" i="6"/>
  <c r="D4175" i="6" s="1"/>
  <c r="C4176" i="6"/>
  <c r="D4176" i="6" s="1"/>
  <c r="C4177" i="6"/>
  <c r="D4177" i="6" s="1"/>
  <c r="C4178" i="6"/>
  <c r="D4178" i="6" s="1"/>
  <c r="C4179" i="6"/>
  <c r="D4179" i="6" s="1"/>
  <c r="C4180" i="6"/>
  <c r="D4180" i="6" s="1"/>
  <c r="C4181" i="6"/>
  <c r="D4181" i="6" s="1"/>
  <c r="C4182" i="6"/>
  <c r="D4182" i="6" s="1"/>
  <c r="C4183" i="6"/>
  <c r="D4183" i="6" s="1"/>
  <c r="C4184" i="6"/>
  <c r="D4184" i="6" s="1"/>
  <c r="C4185" i="6"/>
  <c r="D4185" i="6" s="1"/>
  <c r="C4186" i="6"/>
  <c r="D4186" i="6" s="1"/>
  <c r="C4187" i="6"/>
  <c r="D4187" i="6" s="1"/>
  <c r="C4188" i="6"/>
  <c r="D4188" i="6" s="1"/>
  <c r="C4189" i="6"/>
  <c r="D4189" i="6" s="1"/>
  <c r="C4190" i="6"/>
  <c r="D4190" i="6" s="1"/>
  <c r="C4191" i="6"/>
  <c r="D4191" i="6" s="1"/>
  <c r="C4192" i="6"/>
  <c r="D4192" i="6" s="1"/>
  <c r="C4193" i="6"/>
  <c r="D4193" i="6" s="1"/>
  <c r="C4194" i="6"/>
  <c r="D4194" i="6" s="1"/>
  <c r="C4195" i="6"/>
  <c r="D4195" i="6" s="1"/>
  <c r="C4196" i="6"/>
  <c r="D4196" i="6" s="1"/>
  <c r="C4197" i="6"/>
  <c r="D4197" i="6" s="1"/>
  <c r="C4198" i="6"/>
  <c r="D4198" i="6" s="1"/>
  <c r="C4199" i="6"/>
  <c r="D4199" i="6" s="1"/>
  <c r="C4200" i="6"/>
  <c r="D4200" i="6" s="1"/>
  <c r="C4201" i="6"/>
  <c r="D4201" i="6" s="1"/>
  <c r="C4202" i="6"/>
  <c r="D4202" i="6" s="1"/>
  <c r="C4203" i="6"/>
  <c r="D4203" i="6" s="1"/>
  <c r="C4204" i="6"/>
  <c r="D4204" i="6" s="1"/>
  <c r="C4205" i="6"/>
  <c r="D4205" i="6" s="1"/>
  <c r="C4206" i="6"/>
  <c r="D4206" i="6" s="1"/>
  <c r="C4207" i="6"/>
  <c r="D4207" i="6" s="1"/>
  <c r="C4208" i="6"/>
  <c r="D4208" i="6" s="1"/>
  <c r="C4209" i="6"/>
  <c r="D4209" i="6" s="1"/>
  <c r="C4210" i="6"/>
  <c r="D4210" i="6" s="1"/>
  <c r="C4211" i="6"/>
  <c r="D4211" i="6" s="1"/>
  <c r="C4212" i="6"/>
  <c r="D4212" i="6" s="1"/>
  <c r="C4213" i="6"/>
  <c r="D4213" i="6" s="1"/>
  <c r="C4214" i="6"/>
  <c r="D4214" i="6" s="1"/>
  <c r="C4215" i="6"/>
  <c r="D4215" i="6" s="1"/>
  <c r="C4216" i="6"/>
  <c r="D4216" i="6" s="1"/>
  <c r="C4217" i="6"/>
  <c r="D4217" i="6" s="1"/>
  <c r="C4218" i="6"/>
  <c r="D4218" i="6" s="1"/>
  <c r="C4219" i="6"/>
  <c r="D4219" i="6" s="1"/>
  <c r="C4220" i="6"/>
  <c r="D4220" i="6" s="1"/>
  <c r="C4221" i="6"/>
  <c r="D4221" i="6" s="1"/>
  <c r="C4222" i="6"/>
  <c r="D4222" i="6" s="1"/>
  <c r="C4223" i="6"/>
  <c r="D4223" i="6" s="1"/>
  <c r="C4224" i="6"/>
  <c r="D4224" i="6" s="1"/>
  <c r="C4225" i="6"/>
  <c r="D4225" i="6" s="1"/>
  <c r="C4226" i="6"/>
  <c r="D4226" i="6" s="1"/>
  <c r="C4227" i="6"/>
  <c r="D4227" i="6" s="1"/>
  <c r="C4228" i="6"/>
  <c r="D4228" i="6" s="1"/>
  <c r="C4229" i="6"/>
  <c r="D4229" i="6" s="1"/>
  <c r="C4230" i="6"/>
  <c r="D4230" i="6" s="1"/>
  <c r="C4231" i="6"/>
  <c r="D4231" i="6" s="1"/>
  <c r="C4232" i="6"/>
  <c r="D4232" i="6" s="1"/>
  <c r="C4233" i="6"/>
  <c r="D4233" i="6" s="1"/>
  <c r="C4234" i="6"/>
  <c r="D4234" i="6" s="1"/>
  <c r="C4235" i="6"/>
  <c r="D4235" i="6" s="1"/>
  <c r="C4236" i="6"/>
  <c r="D4236" i="6" s="1"/>
  <c r="C4237" i="6"/>
  <c r="D4237" i="6" s="1"/>
  <c r="C4238" i="6"/>
  <c r="D4238" i="6" s="1"/>
  <c r="C4239" i="6"/>
  <c r="D4239" i="6" s="1"/>
  <c r="C4240" i="6"/>
  <c r="D4240" i="6" s="1"/>
  <c r="C4241" i="6"/>
  <c r="D4241" i="6" s="1"/>
  <c r="C4242" i="6"/>
  <c r="D4242" i="6" s="1"/>
  <c r="C4243" i="6"/>
  <c r="D4243" i="6" s="1"/>
  <c r="C4244" i="6"/>
  <c r="D4244" i="6" s="1"/>
  <c r="C4245" i="6"/>
  <c r="D4245" i="6" s="1"/>
  <c r="C4246" i="6"/>
  <c r="D4246" i="6" s="1"/>
  <c r="C4247" i="6"/>
  <c r="D4247" i="6" s="1"/>
  <c r="C4248" i="6"/>
  <c r="D4248" i="6" s="1"/>
  <c r="C4249" i="6"/>
  <c r="D4249" i="6" s="1"/>
  <c r="C4250" i="6"/>
  <c r="D4250" i="6" s="1"/>
  <c r="C4251" i="6"/>
  <c r="D4251" i="6" s="1"/>
  <c r="C4252" i="6"/>
  <c r="D4252" i="6" s="1"/>
  <c r="C4253" i="6"/>
  <c r="D4253" i="6" s="1"/>
  <c r="C4254" i="6"/>
  <c r="D4254" i="6" s="1"/>
  <c r="C4255" i="6"/>
  <c r="D4255" i="6" s="1"/>
  <c r="C4256" i="6"/>
  <c r="D4256" i="6" s="1"/>
  <c r="C4257" i="6"/>
  <c r="D4257" i="6" s="1"/>
  <c r="C4258" i="6"/>
  <c r="D4258" i="6" s="1"/>
  <c r="C4259" i="6"/>
  <c r="D4259" i="6" s="1"/>
  <c r="C4260" i="6"/>
  <c r="D4260" i="6" s="1"/>
  <c r="C4261" i="6"/>
  <c r="D4261" i="6" s="1"/>
  <c r="C4262" i="6"/>
  <c r="D4262" i="6" s="1"/>
  <c r="C4263" i="6"/>
  <c r="D4263" i="6" s="1"/>
  <c r="C4264" i="6"/>
  <c r="D4264" i="6" s="1"/>
  <c r="C4265" i="6"/>
  <c r="D4265" i="6" s="1"/>
  <c r="C4266" i="6"/>
  <c r="D4266" i="6" s="1"/>
  <c r="C4267" i="6"/>
  <c r="D4267" i="6" s="1"/>
  <c r="C4268" i="6"/>
  <c r="D4268" i="6" s="1"/>
  <c r="C4269" i="6"/>
  <c r="D4269" i="6" s="1"/>
  <c r="C4270" i="6"/>
  <c r="D4270" i="6" s="1"/>
  <c r="C4271" i="6"/>
  <c r="D4271" i="6" s="1"/>
  <c r="C4272" i="6"/>
  <c r="D4272" i="6" s="1"/>
  <c r="C4273" i="6"/>
  <c r="D4273" i="6" s="1"/>
  <c r="C4274" i="6"/>
  <c r="D4274" i="6" s="1"/>
  <c r="C4275" i="6"/>
  <c r="D4275" i="6" s="1"/>
  <c r="C4276" i="6"/>
  <c r="D4276" i="6" s="1"/>
  <c r="C4277" i="6"/>
  <c r="D4277" i="6" s="1"/>
  <c r="C4278" i="6"/>
  <c r="D4278" i="6" s="1"/>
  <c r="C4279" i="6"/>
  <c r="D4279" i="6" s="1"/>
  <c r="C4280" i="6"/>
  <c r="D4280" i="6" s="1"/>
  <c r="C4281" i="6"/>
  <c r="D4281" i="6" s="1"/>
  <c r="C4282" i="6"/>
  <c r="D4282" i="6" s="1"/>
  <c r="C4283" i="6"/>
  <c r="D4283" i="6" s="1"/>
  <c r="C4284" i="6"/>
  <c r="D4284" i="6" s="1"/>
  <c r="C4285" i="6"/>
  <c r="D4285" i="6" s="1"/>
  <c r="C4286" i="6"/>
  <c r="D4286" i="6" s="1"/>
  <c r="C4287" i="6"/>
  <c r="D4287" i="6" s="1"/>
  <c r="C4288" i="6"/>
  <c r="D4288" i="6" s="1"/>
  <c r="C4289" i="6"/>
  <c r="D4289" i="6" s="1"/>
  <c r="C4290" i="6"/>
  <c r="D4290" i="6" s="1"/>
  <c r="C4291" i="6"/>
  <c r="D4291" i="6" s="1"/>
  <c r="C4292" i="6"/>
  <c r="D4292" i="6" s="1"/>
  <c r="C4293" i="6"/>
  <c r="D4293" i="6" s="1"/>
  <c r="C4294" i="6"/>
  <c r="D4294" i="6" s="1"/>
  <c r="C4295" i="6"/>
  <c r="D4295" i="6" s="1"/>
  <c r="C4296" i="6"/>
  <c r="D4296" i="6" s="1"/>
  <c r="C4297" i="6"/>
  <c r="D4297" i="6" s="1"/>
  <c r="C4298" i="6"/>
  <c r="D4298" i="6" s="1"/>
  <c r="C4299" i="6"/>
  <c r="D4299" i="6" s="1"/>
  <c r="C4300" i="6"/>
  <c r="D4300" i="6" s="1"/>
  <c r="C4301" i="6"/>
  <c r="D4301" i="6" s="1"/>
  <c r="C4302" i="6"/>
  <c r="D4302" i="6" s="1"/>
  <c r="C4303" i="6"/>
  <c r="D4303" i="6" s="1"/>
  <c r="C4304" i="6"/>
  <c r="D4304" i="6" s="1"/>
  <c r="C4305" i="6"/>
  <c r="D4305" i="6" s="1"/>
  <c r="C4306" i="6"/>
  <c r="D4306" i="6" s="1"/>
  <c r="C4307" i="6"/>
  <c r="D4307" i="6" s="1"/>
  <c r="C4308" i="6"/>
  <c r="D4308" i="6" s="1"/>
  <c r="C4309" i="6"/>
  <c r="D4309" i="6" s="1"/>
  <c r="C4310" i="6"/>
  <c r="D4310" i="6" s="1"/>
  <c r="C4311" i="6"/>
  <c r="D4311" i="6" s="1"/>
  <c r="C4312" i="6"/>
  <c r="D4312" i="6" s="1"/>
  <c r="C4313" i="6"/>
  <c r="D4313" i="6" s="1"/>
  <c r="C4314" i="6"/>
  <c r="D4314" i="6" s="1"/>
  <c r="C4315" i="6"/>
  <c r="D4315" i="6" s="1"/>
  <c r="C4316" i="6"/>
  <c r="D4316" i="6" s="1"/>
  <c r="C4317" i="6"/>
  <c r="D4317" i="6" s="1"/>
  <c r="C4318" i="6"/>
  <c r="D4318" i="6" s="1"/>
  <c r="C4319" i="6"/>
  <c r="D4319" i="6" s="1"/>
  <c r="C4320" i="6"/>
  <c r="D4320" i="6" s="1"/>
  <c r="C4321" i="6"/>
  <c r="D4321" i="6" s="1"/>
  <c r="C4322" i="6"/>
  <c r="D4322" i="6" s="1"/>
  <c r="C4323" i="6"/>
  <c r="D4323" i="6" s="1"/>
  <c r="C4324" i="6"/>
  <c r="D4324" i="6" s="1"/>
  <c r="C4325" i="6"/>
  <c r="D4325" i="6" s="1"/>
  <c r="C4326" i="6"/>
  <c r="D4326" i="6" s="1"/>
  <c r="C4327" i="6"/>
  <c r="D4327" i="6" s="1"/>
  <c r="C4328" i="6"/>
  <c r="D4328" i="6" s="1"/>
  <c r="C4329" i="6"/>
  <c r="D4329" i="6" s="1"/>
  <c r="C4330" i="6"/>
  <c r="D4330" i="6" s="1"/>
  <c r="C4331" i="6"/>
  <c r="D4331" i="6" s="1"/>
  <c r="C4332" i="6"/>
  <c r="D4332" i="6" s="1"/>
  <c r="C4333" i="6"/>
  <c r="D4333" i="6" s="1"/>
  <c r="C4334" i="6"/>
  <c r="D4334" i="6" s="1"/>
  <c r="C4335" i="6"/>
  <c r="D4335" i="6" s="1"/>
  <c r="C4336" i="6"/>
  <c r="D4336" i="6" s="1"/>
  <c r="C4337" i="6"/>
  <c r="D4337" i="6" s="1"/>
  <c r="C4338" i="6"/>
  <c r="D4338" i="6" s="1"/>
  <c r="C4339" i="6"/>
  <c r="D4339" i="6" s="1"/>
  <c r="C4340" i="6"/>
  <c r="D4340" i="6" s="1"/>
  <c r="C4341" i="6"/>
  <c r="D4341" i="6" s="1"/>
  <c r="C4342" i="6"/>
  <c r="D4342" i="6" s="1"/>
  <c r="C4343" i="6"/>
  <c r="D4343" i="6" s="1"/>
  <c r="C4344" i="6"/>
  <c r="D4344" i="6" s="1"/>
  <c r="C4345" i="6"/>
  <c r="D4345" i="6" s="1"/>
  <c r="C4346" i="6"/>
  <c r="D4346" i="6" s="1"/>
  <c r="C4347" i="6"/>
  <c r="D4347" i="6" s="1"/>
  <c r="C4348" i="6"/>
  <c r="D4348" i="6" s="1"/>
  <c r="C4349" i="6"/>
  <c r="D4349" i="6" s="1"/>
  <c r="C4350" i="6"/>
  <c r="D4350" i="6" s="1"/>
  <c r="C4351" i="6"/>
  <c r="D4351" i="6" s="1"/>
  <c r="C4352" i="6"/>
  <c r="D4352" i="6" s="1"/>
  <c r="C4353" i="6"/>
  <c r="D4353" i="6" s="1"/>
  <c r="C4354" i="6"/>
  <c r="D4354" i="6" s="1"/>
  <c r="C4355" i="6"/>
  <c r="D4355" i="6" s="1"/>
  <c r="C4356" i="6"/>
  <c r="D4356" i="6" s="1"/>
  <c r="C4357" i="6"/>
  <c r="D4357" i="6" s="1"/>
  <c r="C4358" i="6"/>
  <c r="D4358" i="6" s="1"/>
  <c r="C4359" i="6"/>
  <c r="D4359" i="6" s="1"/>
  <c r="C4360" i="6"/>
  <c r="D4360" i="6" s="1"/>
  <c r="C4361" i="6"/>
  <c r="D4361" i="6" s="1"/>
  <c r="C4362" i="6"/>
  <c r="D4362" i="6" s="1"/>
  <c r="C4363" i="6"/>
  <c r="D4363" i="6" s="1"/>
  <c r="C4364" i="6"/>
  <c r="D4364" i="6" s="1"/>
  <c r="C4365" i="6"/>
  <c r="D4365" i="6" s="1"/>
  <c r="C4366" i="6"/>
  <c r="D4366" i="6" s="1"/>
  <c r="C4367" i="6"/>
  <c r="D4367" i="6" s="1"/>
  <c r="C4368" i="6"/>
  <c r="D4368" i="6" s="1"/>
  <c r="C4369" i="6"/>
  <c r="D4369" i="6" s="1"/>
  <c r="C4370" i="6"/>
  <c r="D4370" i="6" s="1"/>
  <c r="C4371" i="6"/>
  <c r="D4371" i="6" s="1"/>
  <c r="C4372" i="6"/>
  <c r="D4372" i="6" s="1"/>
  <c r="C4373" i="6"/>
  <c r="D4373" i="6" s="1"/>
  <c r="C4374" i="6"/>
  <c r="D4374" i="6" s="1"/>
  <c r="C4375" i="6"/>
  <c r="D4375" i="6" s="1"/>
  <c r="C4376" i="6"/>
  <c r="D4376" i="6" s="1"/>
  <c r="C4377" i="6"/>
  <c r="D4377" i="6" s="1"/>
  <c r="C4378" i="6"/>
  <c r="D4378" i="6" s="1"/>
  <c r="C4379" i="6"/>
  <c r="D4379" i="6" s="1"/>
  <c r="C4380" i="6"/>
  <c r="D4380" i="6" s="1"/>
  <c r="C4381" i="6"/>
  <c r="D4381" i="6" s="1"/>
  <c r="C4382" i="6"/>
  <c r="D4382" i="6" s="1"/>
  <c r="C4383" i="6"/>
  <c r="D4383" i="6" s="1"/>
  <c r="C4384" i="6"/>
  <c r="D4384" i="6" s="1"/>
  <c r="C4385" i="6"/>
  <c r="D4385" i="6" s="1"/>
  <c r="C4386" i="6"/>
  <c r="D4386" i="6" s="1"/>
  <c r="C4387" i="6"/>
  <c r="D4387" i="6" s="1"/>
  <c r="C4388" i="6"/>
  <c r="D4388" i="6" s="1"/>
  <c r="C4389" i="6"/>
  <c r="D4389" i="6" s="1"/>
  <c r="C4390" i="6"/>
  <c r="D4390" i="6" s="1"/>
  <c r="C4391" i="6"/>
  <c r="D4391" i="6" s="1"/>
  <c r="C4392" i="6"/>
  <c r="D4392" i="6" s="1"/>
  <c r="C4393" i="6"/>
  <c r="D4393" i="6" s="1"/>
  <c r="C4394" i="6"/>
  <c r="D4394" i="6" s="1"/>
  <c r="C4395" i="6"/>
  <c r="D4395" i="6" s="1"/>
  <c r="C4396" i="6"/>
  <c r="D4396" i="6" s="1"/>
  <c r="C4397" i="6"/>
  <c r="D4397" i="6" s="1"/>
  <c r="C4398" i="6"/>
  <c r="D4398" i="6" s="1"/>
  <c r="C4399" i="6"/>
  <c r="D4399" i="6" s="1"/>
  <c r="C4400" i="6"/>
  <c r="D4400" i="6" s="1"/>
  <c r="C4401" i="6"/>
  <c r="D4401" i="6" s="1"/>
  <c r="C4402" i="6"/>
  <c r="D4402" i="6" s="1"/>
  <c r="C4403" i="6"/>
  <c r="D4403" i="6" s="1"/>
  <c r="C4404" i="6"/>
  <c r="D4404" i="6" s="1"/>
  <c r="C4405" i="6"/>
  <c r="D4405" i="6" s="1"/>
  <c r="C4406" i="6"/>
  <c r="D4406" i="6" s="1"/>
  <c r="C4407" i="6"/>
  <c r="D4407" i="6" s="1"/>
  <c r="C4408" i="6"/>
  <c r="D4408" i="6" s="1"/>
  <c r="C4409" i="6"/>
  <c r="D4409" i="6" s="1"/>
  <c r="C4410" i="6"/>
  <c r="D4410" i="6" s="1"/>
  <c r="C4411" i="6"/>
  <c r="D4411" i="6" s="1"/>
  <c r="C4412" i="6"/>
  <c r="D4412" i="6" s="1"/>
  <c r="C4413" i="6"/>
  <c r="D4413" i="6" s="1"/>
  <c r="C4414" i="6"/>
  <c r="D4414" i="6" s="1"/>
  <c r="C4415" i="6"/>
  <c r="D4415" i="6" s="1"/>
  <c r="C4416" i="6"/>
  <c r="D4416" i="6" s="1"/>
  <c r="C4417" i="6"/>
  <c r="D4417" i="6" s="1"/>
  <c r="C4418" i="6"/>
  <c r="D4418" i="6" s="1"/>
  <c r="C4419" i="6"/>
  <c r="D4419" i="6" s="1"/>
  <c r="C4420" i="6"/>
  <c r="D4420" i="6" s="1"/>
  <c r="C4421" i="6"/>
  <c r="D4421" i="6" s="1"/>
  <c r="C4422" i="6"/>
  <c r="D4422" i="6" s="1"/>
  <c r="C4423" i="6"/>
  <c r="D4423" i="6" s="1"/>
  <c r="C4424" i="6"/>
  <c r="D4424" i="6" s="1"/>
  <c r="C4425" i="6"/>
  <c r="D4425" i="6" s="1"/>
  <c r="C4426" i="6"/>
  <c r="D4426" i="6" s="1"/>
  <c r="C4427" i="6"/>
  <c r="D4427" i="6" s="1"/>
  <c r="C4428" i="6"/>
  <c r="D4428" i="6" s="1"/>
  <c r="C4429" i="6"/>
  <c r="D4429" i="6" s="1"/>
  <c r="C4430" i="6"/>
  <c r="D4430" i="6" s="1"/>
  <c r="C4431" i="6"/>
  <c r="D4431" i="6" s="1"/>
  <c r="C4432" i="6"/>
  <c r="D4432" i="6" s="1"/>
  <c r="C4433" i="6"/>
  <c r="D4433" i="6" s="1"/>
  <c r="C4434" i="6"/>
  <c r="D4434" i="6" s="1"/>
  <c r="C4435" i="6"/>
  <c r="D4435" i="6" s="1"/>
  <c r="C4436" i="6"/>
  <c r="D4436" i="6" s="1"/>
  <c r="C4437" i="6"/>
  <c r="D4437" i="6" s="1"/>
  <c r="C4438" i="6"/>
  <c r="D4438" i="6" s="1"/>
  <c r="C4439" i="6"/>
  <c r="D4439" i="6" s="1"/>
  <c r="C4440" i="6"/>
  <c r="D4440" i="6" s="1"/>
  <c r="C4441" i="6"/>
  <c r="D4441" i="6" s="1"/>
  <c r="C4442" i="6"/>
  <c r="D4442" i="6" s="1"/>
  <c r="C4443" i="6"/>
  <c r="D4443" i="6" s="1"/>
  <c r="C4444" i="6"/>
  <c r="D4444" i="6" s="1"/>
  <c r="C4445" i="6"/>
  <c r="D4445" i="6" s="1"/>
  <c r="C4446" i="6"/>
  <c r="D4446" i="6" s="1"/>
  <c r="C4447" i="6"/>
  <c r="D4447" i="6" s="1"/>
  <c r="C4448" i="6"/>
  <c r="D4448" i="6" s="1"/>
  <c r="C4449" i="6"/>
  <c r="D4449" i="6" s="1"/>
  <c r="C4450" i="6"/>
  <c r="D4450" i="6" s="1"/>
  <c r="C4451" i="6"/>
  <c r="D4451" i="6" s="1"/>
  <c r="C4452" i="6"/>
  <c r="D4452" i="6" s="1"/>
  <c r="C4453" i="6"/>
  <c r="D4453" i="6" s="1"/>
  <c r="C4454" i="6"/>
  <c r="D4454" i="6" s="1"/>
  <c r="C4455" i="6"/>
  <c r="D4455" i="6" s="1"/>
  <c r="C4456" i="6"/>
  <c r="D4456" i="6" s="1"/>
  <c r="C4457" i="6"/>
  <c r="D4457" i="6" s="1"/>
  <c r="C4458" i="6"/>
  <c r="D4458" i="6" s="1"/>
  <c r="C4459" i="6"/>
  <c r="D4459" i="6" s="1"/>
  <c r="C4460" i="6"/>
  <c r="D4460" i="6" s="1"/>
  <c r="C4461" i="6"/>
  <c r="D4461" i="6" s="1"/>
  <c r="C4462" i="6"/>
  <c r="D4462" i="6" s="1"/>
  <c r="C4463" i="6"/>
  <c r="D4463" i="6" s="1"/>
  <c r="C4464" i="6"/>
  <c r="D4464" i="6" s="1"/>
  <c r="C4465" i="6"/>
  <c r="D4465" i="6" s="1"/>
  <c r="C4466" i="6"/>
  <c r="D4466" i="6" s="1"/>
  <c r="C4467" i="6"/>
  <c r="D4467" i="6" s="1"/>
  <c r="C4468" i="6"/>
  <c r="D4468" i="6" s="1"/>
  <c r="C4469" i="6"/>
  <c r="D4469" i="6" s="1"/>
  <c r="C4470" i="6"/>
  <c r="D4470" i="6" s="1"/>
  <c r="C4471" i="6"/>
  <c r="D4471" i="6" s="1"/>
  <c r="C4472" i="6"/>
  <c r="D4472" i="6" s="1"/>
  <c r="C4473" i="6"/>
  <c r="D4473" i="6" s="1"/>
  <c r="C4474" i="6"/>
  <c r="D4474" i="6" s="1"/>
  <c r="C4475" i="6"/>
  <c r="D4475" i="6" s="1"/>
  <c r="C4476" i="6"/>
  <c r="D4476" i="6" s="1"/>
  <c r="C4477" i="6"/>
  <c r="D4477" i="6" s="1"/>
  <c r="C4478" i="6"/>
  <c r="D4478" i="6" s="1"/>
  <c r="C4479" i="6"/>
  <c r="D4479" i="6" s="1"/>
  <c r="C4480" i="6"/>
  <c r="D4480" i="6" s="1"/>
  <c r="C4481" i="6"/>
  <c r="D4481" i="6" s="1"/>
  <c r="C4482" i="6"/>
  <c r="D4482" i="6" s="1"/>
  <c r="C4483" i="6"/>
  <c r="D4483" i="6" s="1"/>
  <c r="C4484" i="6"/>
  <c r="D4484" i="6" s="1"/>
  <c r="C4485" i="6"/>
  <c r="D4485" i="6" s="1"/>
  <c r="C4486" i="6"/>
  <c r="D4486" i="6" s="1"/>
  <c r="C4487" i="6"/>
  <c r="D4487" i="6" s="1"/>
  <c r="C4488" i="6"/>
  <c r="D4488" i="6" s="1"/>
  <c r="C4489" i="6"/>
  <c r="D4489" i="6" s="1"/>
  <c r="C4490" i="6"/>
  <c r="D4490" i="6" s="1"/>
  <c r="C4491" i="6"/>
  <c r="D4491" i="6" s="1"/>
  <c r="C4492" i="6"/>
  <c r="D4492" i="6" s="1"/>
  <c r="C4493" i="6"/>
  <c r="D4493" i="6" s="1"/>
  <c r="C4494" i="6"/>
  <c r="D4494" i="6" s="1"/>
  <c r="C4495" i="6"/>
  <c r="D4495" i="6" s="1"/>
  <c r="C4496" i="6"/>
  <c r="D4496" i="6" s="1"/>
  <c r="C4497" i="6"/>
  <c r="D4497" i="6" s="1"/>
  <c r="C4498" i="6"/>
  <c r="D4498" i="6" s="1"/>
  <c r="C4499" i="6"/>
  <c r="D4499" i="6" s="1"/>
  <c r="C4500" i="6"/>
  <c r="D4500" i="6" s="1"/>
  <c r="C4501" i="6"/>
  <c r="D4501" i="6" s="1"/>
  <c r="C4502" i="6"/>
  <c r="D4502" i="6" s="1"/>
  <c r="C4503" i="6"/>
  <c r="D4503" i="6" s="1"/>
  <c r="C4504" i="6"/>
  <c r="D4504" i="6" s="1"/>
  <c r="C4505" i="6"/>
  <c r="D4505" i="6" s="1"/>
  <c r="C4506" i="6"/>
  <c r="D4506" i="6" s="1"/>
  <c r="C4507" i="6"/>
  <c r="D4507" i="6" s="1"/>
  <c r="C4508" i="6"/>
  <c r="D4508" i="6" s="1"/>
  <c r="C4509" i="6"/>
  <c r="D4509" i="6" s="1"/>
  <c r="C4510" i="6"/>
  <c r="D4510" i="6" s="1"/>
  <c r="C4511" i="6"/>
  <c r="D4511" i="6" s="1"/>
  <c r="C4512" i="6"/>
  <c r="D4512" i="6" s="1"/>
  <c r="C4513" i="6"/>
  <c r="D4513" i="6" s="1"/>
  <c r="C4514" i="6"/>
  <c r="D4514" i="6" s="1"/>
  <c r="C4515" i="6"/>
  <c r="D4515" i="6" s="1"/>
  <c r="C4516" i="6"/>
  <c r="D4516" i="6" s="1"/>
  <c r="C4517" i="6"/>
  <c r="D4517" i="6" s="1"/>
  <c r="C4518" i="6"/>
  <c r="D4518" i="6" s="1"/>
  <c r="C4519" i="6"/>
  <c r="D4519" i="6" s="1"/>
  <c r="C4520" i="6"/>
  <c r="D4520" i="6" s="1"/>
  <c r="C4521" i="6"/>
  <c r="D4521" i="6" s="1"/>
  <c r="C4522" i="6"/>
  <c r="D4522" i="6" s="1"/>
  <c r="C4523" i="6"/>
  <c r="D4523" i="6" s="1"/>
  <c r="C4524" i="6"/>
  <c r="D4524" i="6" s="1"/>
  <c r="C4525" i="6"/>
  <c r="D4525" i="6" s="1"/>
  <c r="C4526" i="6"/>
  <c r="D4526" i="6" s="1"/>
  <c r="C4527" i="6"/>
  <c r="D4527" i="6" s="1"/>
  <c r="C4528" i="6"/>
  <c r="D4528" i="6" s="1"/>
  <c r="C4529" i="6"/>
  <c r="D4529" i="6" s="1"/>
  <c r="C4530" i="6"/>
  <c r="D4530" i="6" s="1"/>
  <c r="C4531" i="6"/>
  <c r="D4531" i="6" s="1"/>
  <c r="C4532" i="6"/>
  <c r="D4532" i="6" s="1"/>
  <c r="C4533" i="6"/>
  <c r="D4533" i="6" s="1"/>
  <c r="C4534" i="6"/>
  <c r="D4534" i="6" s="1"/>
  <c r="C4535" i="6"/>
  <c r="D4535" i="6" s="1"/>
  <c r="C4536" i="6"/>
  <c r="D4536" i="6" s="1"/>
  <c r="C4537" i="6"/>
  <c r="D4537" i="6" s="1"/>
  <c r="C4538" i="6"/>
  <c r="D4538" i="6" s="1"/>
  <c r="C4539" i="6"/>
  <c r="D4539" i="6" s="1"/>
  <c r="C4540" i="6"/>
  <c r="D4540" i="6" s="1"/>
  <c r="C4541" i="6"/>
  <c r="D4541" i="6" s="1"/>
  <c r="C4542" i="6"/>
  <c r="D4542" i="6" s="1"/>
  <c r="C4543" i="6"/>
  <c r="D4543" i="6" s="1"/>
  <c r="C4544" i="6"/>
  <c r="D4544" i="6" s="1"/>
  <c r="C4545" i="6"/>
  <c r="D4545" i="6" s="1"/>
  <c r="C4546" i="6"/>
  <c r="D4546" i="6" s="1"/>
  <c r="C4547" i="6"/>
  <c r="D4547" i="6" s="1"/>
  <c r="C4548" i="6"/>
  <c r="D4548" i="6" s="1"/>
  <c r="C4549" i="6"/>
  <c r="D4549" i="6" s="1"/>
  <c r="C4550" i="6"/>
  <c r="D4550" i="6" s="1"/>
  <c r="C4551" i="6"/>
  <c r="D4551" i="6" s="1"/>
  <c r="C4552" i="6"/>
  <c r="D4552" i="6" s="1"/>
  <c r="C4553" i="6"/>
  <c r="D4553" i="6" s="1"/>
  <c r="C4554" i="6"/>
  <c r="D4554" i="6" s="1"/>
  <c r="C4555" i="6"/>
  <c r="D4555" i="6" s="1"/>
  <c r="C4556" i="6"/>
  <c r="D4556" i="6" s="1"/>
  <c r="C4557" i="6"/>
  <c r="D4557" i="6" s="1"/>
  <c r="C4558" i="6"/>
  <c r="D4558" i="6" s="1"/>
  <c r="C4559" i="6"/>
  <c r="D4559" i="6" s="1"/>
  <c r="C4560" i="6"/>
  <c r="D4560" i="6" s="1"/>
  <c r="C4561" i="6"/>
  <c r="D4561" i="6" s="1"/>
  <c r="C4562" i="6"/>
  <c r="D4562" i="6" s="1"/>
  <c r="C4563" i="6"/>
  <c r="D4563" i="6" s="1"/>
  <c r="C4564" i="6"/>
  <c r="D4564" i="6" s="1"/>
  <c r="C4565" i="6"/>
  <c r="D4565" i="6" s="1"/>
  <c r="C4566" i="6"/>
  <c r="D4566" i="6" s="1"/>
  <c r="C4567" i="6"/>
  <c r="D4567" i="6" s="1"/>
  <c r="C4568" i="6"/>
  <c r="D4568" i="6" s="1"/>
  <c r="C4569" i="6"/>
  <c r="D4569" i="6" s="1"/>
  <c r="C4570" i="6"/>
  <c r="D4570" i="6" s="1"/>
  <c r="C4571" i="6"/>
  <c r="D4571" i="6" s="1"/>
  <c r="C4572" i="6"/>
  <c r="D4572" i="6" s="1"/>
  <c r="C4573" i="6"/>
  <c r="D4573" i="6" s="1"/>
  <c r="C4574" i="6"/>
  <c r="D4574" i="6" s="1"/>
  <c r="C4575" i="6"/>
  <c r="D4575" i="6" s="1"/>
  <c r="C4576" i="6"/>
  <c r="D4576" i="6" s="1"/>
  <c r="C4577" i="6"/>
  <c r="D4577" i="6" s="1"/>
  <c r="C4578" i="6"/>
  <c r="D4578" i="6" s="1"/>
  <c r="C4579" i="6"/>
  <c r="D4579" i="6" s="1"/>
  <c r="C4580" i="6"/>
  <c r="D4580" i="6" s="1"/>
  <c r="C4581" i="6"/>
  <c r="D4581" i="6" s="1"/>
  <c r="C4582" i="6"/>
  <c r="D4582" i="6" s="1"/>
  <c r="C4583" i="6"/>
  <c r="D4583" i="6" s="1"/>
  <c r="C4584" i="6"/>
  <c r="D4584" i="6" s="1"/>
  <c r="C4585" i="6"/>
  <c r="D4585" i="6" s="1"/>
  <c r="C4586" i="6"/>
  <c r="D4586" i="6" s="1"/>
  <c r="C4587" i="6"/>
  <c r="D4587" i="6" s="1"/>
  <c r="C4588" i="6"/>
  <c r="D4588" i="6" s="1"/>
  <c r="C4589" i="6"/>
  <c r="D4589" i="6" s="1"/>
  <c r="C4590" i="6"/>
  <c r="D4590" i="6" s="1"/>
  <c r="C4591" i="6"/>
  <c r="D4591" i="6" s="1"/>
  <c r="C4592" i="6"/>
  <c r="D4592" i="6" s="1"/>
  <c r="C4593" i="6"/>
  <c r="D4593" i="6" s="1"/>
  <c r="C4594" i="6"/>
  <c r="D4594" i="6" s="1"/>
  <c r="C4595" i="6"/>
  <c r="D4595" i="6" s="1"/>
  <c r="C4596" i="6"/>
  <c r="D4596" i="6" s="1"/>
  <c r="C4597" i="6"/>
  <c r="D4597" i="6" s="1"/>
  <c r="C4598" i="6"/>
  <c r="D4598" i="6" s="1"/>
  <c r="C4599" i="6"/>
  <c r="D4599" i="6" s="1"/>
  <c r="C4600" i="6"/>
  <c r="D4600" i="6" s="1"/>
  <c r="C4601" i="6"/>
  <c r="D4601" i="6" s="1"/>
  <c r="C4602" i="6"/>
  <c r="D4602" i="6" s="1"/>
  <c r="C4603" i="6"/>
  <c r="D4603" i="6" s="1"/>
  <c r="C4604" i="6"/>
  <c r="D4604" i="6" s="1"/>
  <c r="C4605" i="6"/>
  <c r="D4605" i="6" s="1"/>
  <c r="C4606" i="6"/>
  <c r="D4606" i="6" s="1"/>
  <c r="C4607" i="6"/>
  <c r="D4607" i="6" s="1"/>
  <c r="C4608" i="6"/>
  <c r="D4608" i="6" s="1"/>
  <c r="C4609" i="6"/>
  <c r="D4609" i="6" s="1"/>
  <c r="C4610" i="6"/>
  <c r="D4610" i="6" s="1"/>
  <c r="C4611" i="6"/>
  <c r="D4611" i="6" s="1"/>
  <c r="C4612" i="6"/>
  <c r="D4612" i="6" s="1"/>
  <c r="C4613" i="6"/>
  <c r="D4613" i="6" s="1"/>
  <c r="C4614" i="6"/>
  <c r="D4614" i="6" s="1"/>
  <c r="C4615" i="6"/>
  <c r="D4615" i="6" s="1"/>
  <c r="C4616" i="6"/>
  <c r="D4616" i="6" s="1"/>
  <c r="C4617" i="6"/>
  <c r="D4617" i="6" s="1"/>
  <c r="C4618" i="6"/>
  <c r="D4618" i="6" s="1"/>
  <c r="C4619" i="6"/>
  <c r="D4619" i="6" s="1"/>
  <c r="C4620" i="6"/>
  <c r="D4620" i="6" s="1"/>
  <c r="C4621" i="6"/>
  <c r="D4621" i="6" s="1"/>
  <c r="C4622" i="6"/>
  <c r="D4622" i="6" s="1"/>
  <c r="C4623" i="6"/>
  <c r="D4623" i="6" s="1"/>
  <c r="C4624" i="6"/>
  <c r="D4624" i="6" s="1"/>
  <c r="C4625" i="6"/>
  <c r="D4625" i="6" s="1"/>
  <c r="C4626" i="6"/>
  <c r="D4626" i="6" s="1"/>
  <c r="C4627" i="6"/>
  <c r="D4627" i="6" s="1"/>
  <c r="C4628" i="6"/>
  <c r="D4628" i="6" s="1"/>
  <c r="C4629" i="6"/>
  <c r="D4629" i="6" s="1"/>
  <c r="C4630" i="6"/>
  <c r="D4630" i="6" s="1"/>
  <c r="C4631" i="6"/>
  <c r="D4631" i="6" s="1"/>
  <c r="C4632" i="6"/>
  <c r="D4632" i="6" s="1"/>
  <c r="C4633" i="6"/>
  <c r="D4633" i="6" s="1"/>
  <c r="C4634" i="6"/>
  <c r="D4634" i="6" s="1"/>
  <c r="C4635" i="6"/>
  <c r="D4635" i="6" s="1"/>
  <c r="C4636" i="6"/>
  <c r="D4636" i="6" s="1"/>
  <c r="C4637" i="6"/>
  <c r="D4637" i="6" s="1"/>
  <c r="C4638" i="6"/>
  <c r="D4638" i="6" s="1"/>
  <c r="C4639" i="6"/>
  <c r="D4639" i="6" s="1"/>
  <c r="C4640" i="6"/>
  <c r="D4640" i="6" s="1"/>
  <c r="C4641" i="6"/>
  <c r="D4641" i="6" s="1"/>
  <c r="C4642" i="6"/>
  <c r="D4642" i="6" s="1"/>
  <c r="C4643" i="6"/>
  <c r="D4643" i="6" s="1"/>
  <c r="C4644" i="6"/>
  <c r="D4644" i="6" s="1"/>
  <c r="C4645" i="6"/>
  <c r="D4645" i="6" s="1"/>
  <c r="C4646" i="6"/>
  <c r="D4646" i="6" s="1"/>
  <c r="C4647" i="6"/>
  <c r="D4647" i="6" s="1"/>
  <c r="C4648" i="6"/>
  <c r="D4648" i="6" s="1"/>
  <c r="C4649" i="6"/>
  <c r="D4649" i="6" s="1"/>
  <c r="C4650" i="6"/>
  <c r="D4650" i="6" s="1"/>
  <c r="C4651" i="6"/>
  <c r="D4651" i="6" s="1"/>
  <c r="C4652" i="6"/>
  <c r="D4652" i="6" s="1"/>
  <c r="C4653" i="6"/>
  <c r="D4653" i="6" s="1"/>
  <c r="C4654" i="6"/>
  <c r="D4654" i="6" s="1"/>
  <c r="C4655" i="6"/>
  <c r="D4655" i="6" s="1"/>
  <c r="C4656" i="6"/>
  <c r="D4656" i="6" s="1"/>
  <c r="C4657" i="6"/>
  <c r="D4657" i="6" s="1"/>
  <c r="C4658" i="6"/>
  <c r="D4658" i="6" s="1"/>
  <c r="C4659" i="6"/>
  <c r="D4659" i="6" s="1"/>
  <c r="C4660" i="6"/>
  <c r="D4660" i="6" s="1"/>
  <c r="C4661" i="6"/>
  <c r="D4661" i="6" s="1"/>
  <c r="C4662" i="6"/>
  <c r="D4662" i="6" s="1"/>
  <c r="C4663" i="6"/>
  <c r="D4663" i="6" s="1"/>
  <c r="C4664" i="6"/>
  <c r="D4664" i="6" s="1"/>
  <c r="C4665" i="6"/>
  <c r="D4665" i="6" s="1"/>
  <c r="C4666" i="6"/>
  <c r="D4666" i="6" s="1"/>
  <c r="C4667" i="6"/>
  <c r="D4667" i="6" s="1"/>
  <c r="C4668" i="6"/>
  <c r="D4668" i="6" s="1"/>
  <c r="C4669" i="6"/>
  <c r="D4669" i="6" s="1"/>
  <c r="C4670" i="6"/>
  <c r="D4670" i="6" s="1"/>
  <c r="C4671" i="6"/>
  <c r="D4671" i="6" s="1"/>
  <c r="C4672" i="6"/>
  <c r="D4672" i="6" s="1"/>
  <c r="C4673" i="6"/>
  <c r="D4673" i="6" s="1"/>
  <c r="C4674" i="6"/>
  <c r="D4674" i="6" s="1"/>
  <c r="C4675" i="6"/>
  <c r="D4675" i="6" s="1"/>
  <c r="C4676" i="6"/>
  <c r="D4676" i="6" s="1"/>
  <c r="C4677" i="6"/>
  <c r="D4677" i="6" s="1"/>
  <c r="C4678" i="6"/>
  <c r="D4678" i="6" s="1"/>
  <c r="C4679" i="6"/>
  <c r="D4679" i="6" s="1"/>
  <c r="C4680" i="6"/>
  <c r="D4680" i="6" s="1"/>
  <c r="C4681" i="6"/>
  <c r="D4681" i="6" s="1"/>
  <c r="C4682" i="6"/>
  <c r="D4682" i="6" s="1"/>
  <c r="C4683" i="6"/>
  <c r="D4683" i="6" s="1"/>
  <c r="C4684" i="6"/>
  <c r="D4684" i="6" s="1"/>
  <c r="C4685" i="6"/>
  <c r="D4685" i="6" s="1"/>
  <c r="C4686" i="6"/>
  <c r="D4686" i="6" s="1"/>
  <c r="C4687" i="6"/>
  <c r="D4687" i="6" s="1"/>
  <c r="C4688" i="6"/>
  <c r="D4688" i="6" s="1"/>
  <c r="C4689" i="6"/>
  <c r="D4689" i="6" s="1"/>
  <c r="C4690" i="6"/>
  <c r="D4690" i="6" s="1"/>
  <c r="C4691" i="6"/>
  <c r="D4691" i="6" s="1"/>
  <c r="C4692" i="6"/>
  <c r="D4692" i="6" s="1"/>
  <c r="C4693" i="6"/>
  <c r="D4693" i="6" s="1"/>
  <c r="C4694" i="6"/>
  <c r="D4694" i="6" s="1"/>
  <c r="C4695" i="6"/>
  <c r="D4695" i="6" s="1"/>
  <c r="C4696" i="6"/>
  <c r="D4696" i="6" s="1"/>
  <c r="C4697" i="6"/>
  <c r="D4697" i="6" s="1"/>
  <c r="C4698" i="6"/>
  <c r="D4698" i="6" s="1"/>
  <c r="C4699" i="6"/>
  <c r="D4699" i="6" s="1"/>
  <c r="C4700" i="6"/>
  <c r="D4700" i="6" s="1"/>
  <c r="C4701" i="6"/>
  <c r="D4701" i="6" s="1"/>
  <c r="C4702" i="6"/>
  <c r="D4702" i="6" s="1"/>
  <c r="C4703" i="6"/>
  <c r="D4703" i="6" s="1"/>
  <c r="C4704" i="6"/>
  <c r="D4704" i="6" s="1"/>
  <c r="C4705" i="6"/>
  <c r="D4705" i="6" s="1"/>
  <c r="C4706" i="6"/>
  <c r="D4706" i="6" s="1"/>
  <c r="C4707" i="6"/>
  <c r="D4707" i="6" s="1"/>
  <c r="C4708" i="6"/>
  <c r="D4708" i="6" s="1"/>
  <c r="C4709" i="6"/>
  <c r="D4709" i="6" s="1"/>
  <c r="C4710" i="6"/>
  <c r="D4710" i="6" s="1"/>
  <c r="C4711" i="6"/>
  <c r="D4711" i="6" s="1"/>
  <c r="C4712" i="6"/>
  <c r="D4712" i="6" s="1"/>
  <c r="C4713" i="6"/>
  <c r="D4713" i="6" s="1"/>
  <c r="C4714" i="6"/>
  <c r="D4714" i="6" s="1"/>
  <c r="C4715" i="6"/>
  <c r="D4715" i="6" s="1"/>
  <c r="C4716" i="6"/>
  <c r="D4716" i="6" s="1"/>
  <c r="C4717" i="6"/>
  <c r="D4717" i="6" s="1"/>
  <c r="C4718" i="6"/>
  <c r="D4718" i="6" s="1"/>
  <c r="C4719" i="6"/>
  <c r="D4719" i="6" s="1"/>
  <c r="C4720" i="6"/>
  <c r="D4720" i="6" s="1"/>
  <c r="C4721" i="6"/>
  <c r="D4721" i="6" s="1"/>
  <c r="C4722" i="6"/>
  <c r="D4722" i="6" s="1"/>
  <c r="C4723" i="6"/>
  <c r="D4723" i="6" s="1"/>
  <c r="C4724" i="6"/>
  <c r="D4724" i="6" s="1"/>
  <c r="C4725" i="6"/>
  <c r="D4725" i="6" s="1"/>
  <c r="C4726" i="6"/>
  <c r="D4726" i="6" s="1"/>
  <c r="C4727" i="6"/>
  <c r="D4727" i="6" s="1"/>
  <c r="C4728" i="6"/>
  <c r="D4728" i="6" s="1"/>
  <c r="C4729" i="6"/>
  <c r="D4729" i="6" s="1"/>
  <c r="C4730" i="6"/>
  <c r="D4730" i="6" s="1"/>
  <c r="C4731" i="6"/>
  <c r="D4731" i="6" s="1"/>
  <c r="C4732" i="6"/>
  <c r="D4732" i="6" s="1"/>
  <c r="C4733" i="6"/>
  <c r="D4733" i="6" s="1"/>
  <c r="C4734" i="6"/>
  <c r="D4734" i="6" s="1"/>
  <c r="C4735" i="6"/>
  <c r="D4735" i="6" s="1"/>
  <c r="C4736" i="6"/>
  <c r="D4736" i="6" s="1"/>
  <c r="C4737" i="6"/>
  <c r="D4737" i="6" s="1"/>
  <c r="C4738" i="6"/>
  <c r="D4738" i="6" s="1"/>
  <c r="C4739" i="6"/>
  <c r="D4739" i="6" s="1"/>
  <c r="C4740" i="6"/>
  <c r="D4740" i="6" s="1"/>
  <c r="C4741" i="6"/>
  <c r="D4741" i="6" s="1"/>
  <c r="C4742" i="6"/>
  <c r="D4742" i="6" s="1"/>
  <c r="C4743" i="6"/>
  <c r="D4743" i="6" s="1"/>
  <c r="C4744" i="6"/>
  <c r="D4744" i="6" s="1"/>
  <c r="C4745" i="6"/>
  <c r="D4745" i="6" s="1"/>
  <c r="C4746" i="6"/>
  <c r="D4746" i="6" s="1"/>
  <c r="C4747" i="6"/>
  <c r="D4747" i="6" s="1"/>
  <c r="C4748" i="6"/>
  <c r="D4748" i="6" s="1"/>
  <c r="C4749" i="6"/>
  <c r="D4749" i="6" s="1"/>
  <c r="C4750" i="6"/>
  <c r="D4750" i="6" s="1"/>
  <c r="C4751" i="6"/>
  <c r="D4751" i="6" s="1"/>
  <c r="C4752" i="6"/>
  <c r="D4752" i="6" s="1"/>
  <c r="C4753" i="6"/>
  <c r="D4753" i="6" s="1"/>
  <c r="C4754" i="6"/>
  <c r="D4754" i="6" s="1"/>
  <c r="C4755" i="6"/>
  <c r="D4755" i="6" s="1"/>
  <c r="C4756" i="6"/>
  <c r="D4756" i="6" s="1"/>
  <c r="C4757" i="6"/>
  <c r="D4757" i="6" s="1"/>
  <c r="C4758" i="6"/>
  <c r="D4758" i="6" s="1"/>
  <c r="C4759" i="6"/>
  <c r="D4759" i="6" s="1"/>
  <c r="C4760" i="6"/>
  <c r="D4760" i="6" s="1"/>
  <c r="C4761" i="6"/>
  <c r="D4761" i="6" s="1"/>
  <c r="C4762" i="6"/>
  <c r="D4762" i="6" s="1"/>
  <c r="C4763" i="6"/>
  <c r="D4763" i="6" s="1"/>
  <c r="C4764" i="6"/>
  <c r="D4764" i="6" s="1"/>
  <c r="C4765" i="6"/>
  <c r="D4765" i="6" s="1"/>
  <c r="C4766" i="6"/>
  <c r="D4766" i="6" s="1"/>
  <c r="C4767" i="6"/>
  <c r="D4767" i="6" s="1"/>
  <c r="C4768" i="6"/>
  <c r="D4768" i="6" s="1"/>
  <c r="C4769" i="6"/>
  <c r="D4769" i="6" s="1"/>
  <c r="C4770" i="6"/>
  <c r="D4770" i="6" s="1"/>
  <c r="C4771" i="6"/>
  <c r="D4771" i="6" s="1"/>
  <c r="C4772" i="6"/>
  <c r="D4772" i="6" s="1"/>
  <c r="C4773" i="6"/>
  <c r="D4773" i="6" s="1"/>
  <c r="C4774" i="6"/>
  <c r="D4774" i="6" s="1"/>
  <c r="C4775" i="6"/>
  <c r="D4775" i="6" s="1"/>
  <c r="C4776" i="6"/>
  <c r="D4776" i="6" s="1"/>
  <c r="C4777" i="6"/>
  <c r="D4777" i="6" s="1"/>
  <c r="C4778" i="6"/>
  <c r="D4778" i="6" s="1"/>
  <c r="C4779" i="6"/>
  <c r="D4779" i="6" s="1"/>
  <c r="C4780" i="6"/>
  <c r="D4780" i="6" s="1"/>
  <c r="C4781" i="6"/>
  <c r="D4781" i="6" s="1"/>
  <c r="C4782" i="6"/>
  <c r="D4782" i="6" s="1"/>
  <c r="C4783" i="6"/>
  <c r="D4783" i="6" s="1"/>
  <c r="C4784" i="6"/>
  <c r="D4784" i="6" s="1"/>
  <c r="C4785" i="6"/>
  <c r="D4785" i="6" s="1"/>
  <c r="C4786" i="6"/>
  <c r="D4786" i="6" s="1"/>
  <c r="C4787" i="6"/>
  <c r="D4787" i="6" s="1"/>
  <c r="C4788" i="6"/>
  <c r="D4788" i="6" s="1"/>
  <c r="C4789" i="6"/>
  <c r="D4789" i="6" s="1"/>
  <c r="C4790" i="6"/>
  <c r="D4790" i="6" s="1"/>
  <c r="C4791" i="6"/>
  <c r="D4791" i="6" s="1"/>
  <c r="C4792" i="6"/>
  <c r="D4792" i="6" s="1"/>
  <c r="C4793" i="6"/>
  <c r="D4793" i="6" s="1"/>
  <c r="C4794" i="6"/>
  <c r="D4794" i="6" s="1"/>
  <c r="C4795" i="6"/>
  <c r="D4795" i="6" s="1"/>
  <c r="C4796" i="6"/>
  <c r="D4796" i="6" s="1"/>
  <c r="C4797" i="6"/>
  <c r="D4797" i="6" s="1"/>
  <c r="C4798" i="6"/>
  <c r="D4798" i="6" s="1"/>
  <c r="C4799" i="6"/>
  <c r="D4799" i="6" s="1"/>
  <c r="C4800" i="6"/>
  <c r="D4800" i="6" s="1"/>
  <c r="C4801" i="6"/>
  <c r="D4801" i="6" s="1"/>
  <c r="C4802" i="6"/>
  <c r="D4802" i="6" s="1"/>
  <c r="C4803" i="6"/>
  <c r="D4803" i="6" s="1"/>
  <c r="C4804" i="6"/>
  <c r="D4804" i="6" s="1"/>
  <c r="C4805" i="6"/>
  <c r="D4805" i="6" s="1"/>
  <c r="C4806" i="6"/>
  <c r="D4806" i="6" s="1"/>
  <c r="C4807" i="6"/>
  <c r="D4807" i="6" s="1"/>
  <c r="C4808" i="6"/>
  <c r="D4808" i="6" s="1"/>
  <c r="C4809" i="6"/>
  <c r="D4809" i="6" s="1"/>
  <c r="C4810" i="6"/>
  <c r="D4810" i="6" s="1"/>
  <c r="C4811" i="6"/>
  <c r="D4811" i="6" s="1"/>
  <c r="C4812" i="6"/>
  <c r="D4812" i="6" s="1"/>
  <c r="C4813" i="6"/>
  <c r="D4813" i="6" s="1"/>
  <c r="C4814" i="6"/>
  <c r="D4814" i="6" s="1"/>
  <c r="C4815" i="6"/>
  <c r="D4815" i="6" s="1"/>
  <c r="C4816" i="6"/>
  <c r="D4816" i="6" s="1"/>
  <c r="C4817" i="6"/>
  <c r="D4817" i="6" s="1"/>
  <c r="C4818" i="6"/>
  <c r="D4818" i="6" s="1"/>
  <c r="C4819" i="6"/>
  <c r="D4819" i="6" s="1"/>
  <c r="C4820" i="6"/>
  <c r="D4820" i="6" s="1"/>
  <c r="C4821" i="6"/>
  <c r="D4821" i="6" s="1"/>
  <c r="C4822" i="6"/>
  <c r="D4822" i="6" s="1"/>
  <c r="C4823" i="6"/>
  <c r="D4823" i="6" s="1"/>
  <c r="C4824" i="6"/>
  <c r="D4824" i="6" s="1"/>
  <c r="C4825" i="6"/>
  <c r="D4825" i="6" s="1"/>
  <c r="C4826" i="6"/>
  <c r="D4826" i="6" s="1"/>
  <c r="C4827" i="6"/>
  <c r="D4827" i="6" s="1"/>
  <c r="C4828" i="6"/>
  <c r="D4828" i="6" s="1"/>
  <c r="C4829" i="6"/>
  <c r="D4829" i="6" s="1"/>
  <c r="C4830" i="6"/>
  <c r="D4830" i="6" s="1"/>
  <c r="C4831" i="6"/>
  <c r="D4831" i="6" s="1"/>
  <c r="C4832" i="6"/>
  <c r="D4832" i="6" s="1"/>
  <c r="C4833" i="6"/>
  <c r="D4833" i="6" s="1"/>
  <c r="C4834" i="6"/>
  <c r="D4834" i="6" s="1"/>
  <c r="C4835" i="6"/>
  <c r="D4835" i="6" s="1"/>
  <c r="C4836" i="6"/>
  <c r="D4836" i="6" s="1"/>
  <c r="C4837" i="6"/>
  <c r="D4837" i="6" s="1"/>
  <c r="C4838" i="6"/>
  <c r="D4838" i="6" s="1"/>
  <c r="C4839" i="6"/>
  <c r="D4839" i="6" s="1"/>
  <c r="C4840" i="6"/>
  <c r="D4840" i="6" s="1"/>
  <c r="C4841" i="6"/>
  <c r="D4841" i="6" s="1"/>
  <c r="C4842" i="6"/>
  <c r="D4842" i="6" s="1"/>
  <c r="C4843" i="6"/>
  <c r="D4843" i="6" s="1"/>
  <c r="C4844" i="6"/>
  <c r="D4844" i="6" s="1"/>
  <c r="C4845" i="6"/>
  <c r="D4845" i="6" s="1"/>
  <c r="C4846" i="6"/>
  <c r="D4846" i="6" s="1"/>
  <c r="C4847" i="6"/>
  <c r="D4847" i="6" s="1"/>
  <c r="C4848" i="6"/>
  <c r="D4848" i="6" s="1"/>
  <c r="C4849" i="6"/>
  <c r="D4849" i="6" s="1"/>
  <c r="C4850" i="6"/>
  <c r="D4850" i="6" s="1"/>
  <c r="C4851" i="6"/>
  <c r="D4851" i="6" s="1"/>
  <c r="C4852" i="6"/>
  <c r="D4852" i="6" s="1"/>
  <c r="C4853" i="6"/>
  <c r="D4853" i="6" s="1"/>
  <c r="C4854" i="6"/>
  <c r="D4854" i="6" s="1"/>
  <c r="C4855" i="6"/>
  <c r="D4855" i="6" s="1"/>
  <c r="C4856" i="6"/>
  <c r="D4856" i="6" s="1"/>
  <c r="C4857" i="6"/>
  <c r="D4857" i="6" s="1"/>
  <c r="C4858" i="6"/>
  <c r="D4858" i="6" s="1"/>
  <c r="C4859" i="6"/>
  <c r="D4859" i="6" s="1"/>
  <c r="C4860" i="6"/>
  <c r="D4860" i="6" s="1"/>
  <c r="C4861" i="6"/>
  <c r="D4861" i="6" s="1"/>
  <c r="C4862" i="6"/>
  <c r="D4862" i="6" s="1"/>
  <c r="C4863" i="6"/>
  <c r="D4863" i="6" s="1"/>
  <c r="C4864" i="6"/>
  <c r="D4864" i="6" s="1"/>
  <c r="C4865" i="6"/>
  <c r="D4865" i="6" s="1"/>
  <c r="C4866" i="6"/>
  <c r="D4866" i="6" s="1"/>
  <c r="C4867" i="6"/>
  <c r="D4867" i="6" s="1"/>
  <c r="C4868" i="6"/>
  <c r="D4868" i="6" s="1"/>
  <c r="C4869" i="6"/>
  <c r="D4869" i="6" s="1"/>
  <c r="C4870" i="6"/>
  <c r="D4870" i="6" s="1"/>
  <c r="C4871" i="6"/>
  <c r="D4871" i="6" s="1"/>
  <c r="C4872" i="6"/>
  <c r="D4872" i="6" s="1"/>
  <c r="C4873" i="6"/>
  <c r="D4873" i="6" s="1"/>
  <c r="C4874" i="6"/>
  <c r="D4874" i="6" s="1"/>
  <c r="C4875" i="6"/>
  <c r="D4875" i="6" s="1"/>
  <c r="C4876" i="6"/>
  <c r="D4876" i="6" s="1"/>
  <c r="C4877" i="6"/>
  <c r="D4877" i="6" s="1"/>
  <c r="C4878" i="6"/>
  <c r="D4878" i="6" s="1"/>
  <c r="C4879" i="6"/>
  <c r="D4879" i="6" s="1"/>
  <c r="C4880" i="6"/>
  <c r="D4880" i="6" s="1"/>
  <c r="C4881" i="6"/>
  <c r="D4881" i="6" s="1"/>
  <c r="C4882" i="6"/>
  <c r="D4882" i="6" s="1"/>
  <c r="C4883" i="6"/>
  <c r="D4883" i="6" s="1"/>
  <c r="C4884" i="6"/>
  <c r="D4884" i="6" s="1"/>
  <c r="C4885" i="6"/>
  <c r="D4885" i="6" s="1"/>
  <c r="C4886" i="6"/>
  <c r="D4886" i="6" s="1"/>
  <c r="C4887" i="6"/>
  <c r="D4887" i="6" s="1"/>
  <c r="C4888" i="6"/>
  <c r="D4888" i="6" s="1"/>
  <c r="C4889" i="6"/>
  <c r="D4889" i="6" s="1"/>
  <c r="C4890" i="6"/>
  <c r="D4890" i="6" s="1"/>
  <c r="C4891" i="6"/>
  <c r="D4891" i="6" s="1"/>
  <c r="C4892" i="6"/>
  <c r="D4892" i="6" s="1"/>
  <c r="C4893" i="6"/>
  <c r="D4893" i="6" s="1"/>
  <c r="C4894" i="6"/>
  <c r="D4894" i="6" s="1"/>
  <c r="C4895" i="6"/>
  <c r="D4895" i="6" s="1"/>
  <c r="C4896" i="6"/>
  <c r="D4896" i="6" s="1"/>
  <c r="C4897" i="6"/>
  <c r="D4897" i="6" s="1"/>
  <c r="C4898" i="6"/>
  <c r="D4898" i="6" s="1"/>
  <c r="C4899" i="6"/>
  <c r="D4899" i="6" s="1"/>
  <c r="C4900" i="6"/>
  <c r="D4900" i="6" s="1"/>
  <c r="C4901" i="6"/>
  <c r="D4901" i="6" s="1"/>
  <c r="C4902" i="6"/>
  <c r="D4902" i="6" s="1"/>
  <c r="C4903" i="6"/>
  <c r="D4903" i="6" s="1"/>
  <c r="C4904" i="6"/>
  <c r="D4904" i="6" s="1"/>
  <c r="C4905" i="6"/>
  <c r="D4905" i="6" s="1"/>
  <c r="C4906" i="6"/>
  <c r="D4906" i="6" s="1"/>
  <c r="C4907" i="6"/>
  <c r="D4907" i="6" s="1"/>
  <c r="C4908" i="6"/>
  <c r="D4908" i="6" s="1"/>
  <c r="C4909" i="6"/>
  <c r="D4909" i="6" s="1"/>
  <c r="C4910" i="6"/>
  <c r="D4910" i="6" s="1"/>
  <c r="C4911" i="6"/>
  <c r="D4911" i="6" s="1"/>
  <c r="C4912" i="6"/>
  <c r="D4912" i="6" s="1"/>
  <c r="C4913" i="6"/>
  <c r="D4913" i="6" s="1"/>
  <c r="C4914" i="6"/>
  <c r="D4914" i="6" s="1"/>
  <c r="C4915" i="6"/>
  <c r="D4915" i="6" s="1"/>
  <c r="C4916" i="6"/>
  <c r="D4916" i="6" s="1"/>
  <c r="C4917" i="6"/>
  <c r="D4917" i="6" s="1"/>
  <c r="C4918" i="6"/>
  <c r="D4918" i="6" s="1"/>
  <c r="C4919" i="6"/>
  <c r="D4919" i="6" s="1"/>
  <c r="C4920" i="6"/>
  <c r="D4920" i="6" s="1"/>
  <c r="C4921" i="6"/>
  <c r="D4921" i="6" s="1"/>
  <c r="C4922" i="6"/>
  <c r="D4922" i="6" s="1"/>
  <c r="C4923" i="6"/>
  <c r="D4923" i="6" s="1"/>
  <c r="C4924" i="6"/>
  <c r="D4924" i="6" s="1"/>
  <c r="C4925" i="6"/>
  <c r="D4925" i="6" s="1"/>
  <c r="C4926" i="6"/>
  <c r="D4926" i="6" s="1"/>
  <c r="C4927" i="6"/>
  <c r="D4927" i="6" s="1"/>
  <c r="C4928" i="6"/>
  <c r="D4928" i="6" s="1"/>
  <c r="C4929" i="6"/>
  <c r="D4929" i="6" s="1"/>
  <c r="C4930" i="6"/>
  <c r="D4930" i="6" s="1"/>
  <c r="C4931" i="6"/>
  <c r="D4931" i="6" s="1"/>
  <c r="C4932" i="6"/>
  <c r="D4932" i="6" s="1"/>
  <c r="C4933" i="6"/>
  <c r="D4933" i="6" s="1"/>
  <c r="C4934" i="6"/>
  <c r="D4934" i="6" s="1"/>
  <c r="C4935" i="6"/>
  <c r="D4935" i="6" s="1"/>
  <c r="C4936" i="6"/>
  <c r="D4936" i="6" s="1"/>
  <c r="C4937" i="6"/>
  <c r="D4937" i="6" s="1"/>
  <c r="C4938" i="6"/>
  <c r="D4938" i="6" s="1"/>
  <c r="C4939" i="6"/>
  <c r="D4939" i="6" s="1"/>
  <c r="C4940" i="6"/>
  <c r="D4940" i="6" s="1"/>
  <c r="C4941" i="6"/>
  <c r="D4941" i="6" s="1"/>
  <c r="C4942" i="6"/>
  <c r="D4942" i="6" s="1"/>
  <c r="C4943" i="6"/>
  <c r="D4943" i="6" s="1"/>
  <c r="C4944" i="6"/>
  <c r="D4944" i="6" s="1"/>
  <c r="C4945" i="6"/>
  <c r="D4945" i="6" s="1"/>
  <c r="C4946" i="6"/>
  <c r="D4946" i="6" s="1"/>
  <c r="C4947" i="6"/>
  <c r="D4947" i="6" s="1"/>
  <c r="C4948" i="6"/>
  <c r="D4948" i="6" s="1"/>
  <c r="C4949" i="6"/>
  <c r="D4949" i="6" s="1"/>
  <c r="C4950" i="6"/>
  <c r="D4950" i="6" s="1"/>
  <c r="C4951" i="6"/>
  <c r="D4951" i="6" s="1"/>
  <c r="C4952" i="6"/>
  <c r="D4952" i="6" s="1"/>
  <c r="C4953" i="6"/>
  <c r="D4953" i="6" s="1"/>
  <c r="C4954" i="6"/>
  <c r="D4954" i="6" s="1"/>
  <c r="C4955" i="6"/>
  <c r="D4955" i="6" s="1"/>
  <c r="C4956" i="6"/>
  <c r="D4956" i="6" s="1"/>
  <c r="C4957" i="6"/>
  <c r="D4957" i="6" s="1"/>
  <c r="C4958" i="6"/>
  <c r="D4958" i="6" s="1"/>
  <c r="C4959" i="6"/>
  <c r="D4959" i="6" s="1"/>
  <c r="C4960" i="6"/>
  <c r="D4960" i="6" s="1"/>
  <c r="C4961" i="6"/>
  <c r="D4961" i="6" s="1"/>
  <c r="C4962" i="6"/>
  <c r="D4962" i="6" s="1"/>
  <c r="C4963" i="6"/>
  <c r="D4963" i="6" s="1"/>
  <c r="C4964" i="6"/>
  <c r="D4964" i="6" s="1"/>
  <c r="C4965" i="6"/>
  <c r="D4965" i="6" s="1"/>
  <c r="C4966" i="6"/>
  <c r="D4966" i="6" s="1"/>
  <c r="C4967" i="6"/>
  <c r="D4967" i="6" s="1"/>
  <c r="C4968" i="6"/>
  <c r="D4968" i="6" s="1"/>
  <c r="C4969" i="6"/>
  <c r="D4969" i="6" s="1"/>
  <c r="C4970" i="6"/>
  <c r="D4970" i="6" s="1"/>
  <c r="C4971" i="6"/>
  <c r="D4971" i="6" s="1"/>
  <c r="C4972" i="6"/>
  <c r="D4972" i="6" s="1"/>
  <c r="C4973" i="6"/>
  <c r="D4973" i="6" s="1"/>
  <c r="C4974" i="6"/>
  <c r="D4974" i="6" s="1"/>
  <c r="C4975" i="6"/>
  <c r="D4975" i="6" s="1"/>
  <c r="C4976" i="6"/>
  <c r="D4976" i="6" s="1"/>
  <c r="C4977" i="6"/>
  <c r="D4977" i="6" s="1"/>
  <c r="C4978" i="6"/>
  <c r="D4978" i="6" s="1"/>
  <c r="C4979" i="6"/>
  <c r="D4979" i="6" s="1"/>
  <c r="C4980" i="6"/>
  <c r="D4980" i="6" s="1"/>
  <c r="C4981" i="6"/>
  <c r="D4981" i="6" s="1"/>
  <c r="C4982" i="6"/>
  <c r="D4982" i="6" s="1"/>
  <c r="C4983" i="6"/>
  <c r="D4983" i="6" s="1"/>
  <c r="C4984" i="6"/>
  <c r="D4984" i="6" s="1"/>
  <c r="C4985" i="6"/>
  <c r="D4985" i="6" s="1"/>
  <c r="C4986" i="6"/>
  <c r="D4986" i="6" s="1"/>
  <c r="C4987" i="6"/>
  <c r="D4987" i="6" s="1"/>
  <c r="C4988" i="6"/>
  <c r="D4988" i="6" s="1"/>
  <c r="C4989" i="6"/>
  <c r="D4989" i="6" s="1"/>
  <c r="C4990" i="6"/>
  <c r="D4990" i="6" s="1"/>
  <c r="C4991" i="6"/>
  <c r="D4991" i="6" s="1"/>
  <c r="C4992" i="6"/>
  <c r="D4992" i="6" s="1"/>
  <c r="C4993" i="6"/>
  <c r="D4993" i="6" s="1"/>
  <c r="C4994" i="6"/>
  <c r="D4994" i="6" s="1"/>
  <c r="C4995" i="6"/>
  <c r="D4995" i="6" s="1"/>
  <c r="C4996" i="6"/>
  <c r="D4996" i="6" s="1"/>
  <c r="C4997" i="6"/>
  <c r="D4997" i="6" s="1"/>
  <c r="C4998" i="6"/>
  <c r="D4998" i="6" s="1"/>
  <c r="C4999" i="6"/>
  <c r="D4999" i="6" s="1"/>
  <c r="C5000" i="6"/>
  <c r="D5000" i="6" s="1"/>
  <c r="C5001" i="6"/>
  <c r="D5001" i="6" s="1"/>
  <c r="C5002" i="6"/>
  <c r="D5002" i="6" s="1"/>
  <c r="C5003" i="6"/>
  <c r="D5003" i="6" s="1"/>
  <c r="C5004" i="6"/>
  <c r="D5004" i="6" s="1"/>
  <c r="C5005" i="6"/>
  <c r="D5005" i="6" s="1"/>
  <c r="C5006" i="6"/>
  <c r="D5006" i="6" s="1"/>
  <c r="C5007" i="6"/>
  <c r="D5007" i="6" s="1"/>
  <c r="C5008" i="6"/>
  <c r="D5008" i="6" s="1"/>
  <c r="C5009" i="6"/>
  <c r="D5009" i="6" s="1"/>
  <c r="C5010" i="6"/>
  <c r="D5010" i="6" s="1"/>
  <c r="C5011" i="6"/>
  <c r="D5011" i="6" s="1"/>
  <c r="C5012" i="6"/>
  <c r="D5012" i="6" s="1"/>
  <c r="C5013" i="6"/>
  <c r="D5013" i="6" s="1"/>
  <c r="C5014" i="6"/>
  <c r="D5014" i="6" s="1"/>
  <c r="C5015" i="6"/>
  <c r="D5015" i="6" s="1"/>
  <c r="C5016" i="6"/>
  <c r="D5016" i="6" s="1"/>
  <c r="C5017" i="6"/>
  <c r="D5017" i="6" s="1"/>
  <c r="C5018" i="6"/>
  <c r="D5018" i="6" s="1"/>
  <c r="C5019" i="6"/>
  <c r="D5019" i="6" s="1"/>
  <c r="C5020" i="6"/>
  <c r="D5020" i="6" s="1"/>
  <c r="C5021" i="6"/>
  <c r="D5021" i="6" s="1"/>
  <c r="C5022" i="6"/>
  <c r="D5022" i="6" s="1"/>
  <c r="C5023" i="6"/>
  <c r="D5023" i="6" s="1"/>
  <c r="C5024" i="6"/>
  <c r="D5024" i="6" s="1"/>
  <c r="C5025" i="6"/>
  <c r="D5025" i="6" s="1"/>
  <c r="C5026" i="6"/>
  <c r="D5026" i="6" s="1"/>
  <c r="C5027" i="6"/>
  <c r="D5027" i="6" s="1"/>
  <c r="C5028" i="6"/>
  <c r="D5028" i="6" s="1"/>
  <c r="C5029" i="6"/>
  <c r="D5029" i="6" s="1"/>
  <c r="C5030" i="6"/>
  <c r="D5030" i="6" s="1"/>
  <c r="C5031" i="6"/>
  <c r="D5031" i="6" s="1"/>
  <c r="C5032" i="6"/>
  <c r="D5032" i="6" s="1"/>
  <c r="C5033" i="6"/>
  <c r="D5033" i="6" s="1"/>
  <c r="C5034" i="6"/>
  <c r="D5034" i="6" s="1"/>
  <c r="C5035" i="6"/>
  <c r="D5035" i="6" s="1"/>
  <c r="C5036" i="6"/>
  <c r="D5036" i="6" s="1"/>
  <c r="C5037" i="6"/>
  <c r="D5037" i="6" s="1"/>
  <c r="C5038" i="6"/>
  <c r="D5038" i="6" s="1"/>
  <c r="C5039" i="6"/>
  <c r="D5039" i="6" s="1"/>
  <c r="C5040" i="6"/>
  <c r="D5040" i="6" s="1"/>
  <c r="C5041" i="6"/>
  <c r="D5041" i="6" s="1"/>
  <c r="C5042" i="6"/>
  <c r="D5042" i="6" s="1"/>
  <c r="C5043" i="6"/>
  <c r="D5043" i="6" s="1"/>
  <c r="C5044" i="6"/>
  <c r="D5044" i="6" s="1"/>
  <c r="C5045" i="6"/>
  <c r="D5045" i="6" s="1"/>
  <c r="C5046" i="6"/>
  <c r="D5046" i="6" s="1"/>
  <c r="C5047" i="6"/>
  <c r="D5047" i="6" s="1"/>
  <c r="C5048" i="6"/>
  <c r="D5048" i="6" s="1"/>
  <c r="C5049" i="6"/>
  <c r="D5049" i="6" s="1"/>
  <c r="C5050" i="6"/>
  <c r="D5050" i="6" s="1"/>
  <c r="C5051" i="6"/>
  <c r="D5051" i="6" s="1"/>
  <c r="C5052" i="6"/>
  <c r="D5052" i="6" s="1"/>
  <c r="C5053" i="6"/>
  <c r="D5053" i="6" s="1"/>
  <c r="C5054" i="6"/>
  <c r="D5054" i="6" s="1"/>
  <c r="C5055" i="6"/>
  <c r="D5055" i="6" s="1"/>
  <c r="C5056" i="6"/>
  <c r="D5056" i="6" s="1"/>
  <c r="C5057" i="6"/>
  <c r="D5057" i="6" s="1"/>
  <c r="C5058" i="6"/>
  <c r="D5058" i="6" s="1"/>
  <c r="C5059" i="6"/>
  <c r="D5059" i="6" s="1"/>
  <c r="C5060" i="6"/>
  <c r="D5060" i="6" s="1"/>
  <c r="C5061" i="6"/>
  <c r="D5061" i="6" s="1"/>
  <c r="C5062" i="6"/>
  <c r="D5062" i="6" s="1"/>
  <c r="C5063" i="6"/>
  <c r="D5063" i="6" s="1"/>
  <c r="C5064" i="6"/>
  <c r="D5064" i="6" s="1"/>
  <c r="C5065" i="6"/>
  <c r="D5065" i="6" s="1"/>
  <c r="C5066" i="6"/>
  <c r="D5066" i="6" s="1"/>
  <c r="C5067" i="6"/>
  <c r="D5067" i="6" s="1"/>
  <c r="C5068" i="6"/>
  <c r="D5068" i="6" s="1"/>
  <c r="C5069" i="6"/>
  <c r="D5069" i="6" s="1"/>
  <c r="C5070" i="6"/>
  <c r="D5070" i="6" s="1"/>
  <c r="C5071" i="6"/>
  <c r="D5071" i="6" s="1"/>
  <c r="C5072" i="6"/>
  <c r="D5072" i="6" s="1"/>
  <c r="C5073" i="6"/>
  <c r="D5073" i="6" s="1"/>
  <c r="C5074" i="6"/>
  <c r="D5074" i="6" s="1"/>
  <c r="C5075" i="6"/>
  <c r="D5075" i="6" s="1"/>
  <c r="C5076" i="6"/>
  <c r="D5076" i="6" s="1"/>
  <c r="C5077" i="6"/>
  <c r="D5077" i="6" s="1"/>
  <c r="C5078" i="6"/>
  <c r="D5078" i="6" s="1"/>
  <c r="C5079" i="6"/>
  <c r="D5079" i="6" s="1"/>
  <c r="C5080" i="6"/>
  <c r="D5080" i="6" s="1"/>
  <c r="C5081" i="6"/>
  <c r="D5081" i="6" s="1"/>
  <c r="C5082" i="6"/>
  <c r="D5082" i="6" s="1"/>
  <c r="C5083" i="6"/>
  <c r="D5083" i="6" s="1"/>
  <c r="C5084" i="6"/>
  <c r="D5084" i="6" s="1"/>
  <c r="C5085" i="6"/>
  <c r="D5085" i="6" s="1"/>
  <c r="C5086" i="6"/>
  <c r="D5086" i="6" s="1"/>
  <c r="C5087" i="6"/>
  <c r="D5087" i="6" s="1"/>
  <c r="C5088" i="6"/>
  <c r="D5088" i="6" s="1"/>
  <c r="C5089" i="6"/>
  <c r="D5089" i="6" s="1"/>
  <c r="C5090" i="6"/>
  <c r="D5090" i="6" s="1"/>
  <c r="C5091" i="6"/>
  <c r="D5091" i="6" s="1"/>
  <c r="C5092" i="6"/>
  <c r="D5092" i="6" s="1"/>
  <c r="C5093" i="6"/>
  <c r="D5093" i="6" s="1"/>
  <c r="C5094" i="6"/>
  <c r="D5094" i="6" s="1"/>
  <c r="C5095" i="6"/>
  <c r="D5095" i="6" s="1"/>
  <c r="C5096" i="6"/>
  <c r="D5096" i="6" s="1"/>
  <c r="C5097" i="6"/>
  <c r="D5097" i="6" s="1"/>
  <c r="C5098" i="6"/>
  <c r="D5098" i="6" s="1"/>
  <c r="C5099" i="6"/>
  <c r="D5099" i="6" s="1"/>
  <c r="C5100" i="6"/>
  <c r="D5100" i="6" s="1"/>
  <c r="C5101" i="6"/>
  <c r="D5101" i="6" s="1"/>
  <c r="C5102" i="6"/>
  <c r="D5102" i="6" s="1"/>
  <c r="C5103" i="6"/>
  <c r="D5103" i="6" s="1"/>
  <c r="C5104" i="6"/>
  <c r="D5104" i="6" s="1"/>
  <c r="C5105" i="6"/>
  <c r="D5105" i="6" s="1"/>
  <c r="C5106" i="6"/>
  <c r="D5106" i="6" s="1"/>
  <c r="C5107" i="6"/>
  <c r="D5107" i="6" s="1"/>
  <c r="C5108" i="6"/>
  <c r="D5108" i="6" s="1"/>
  <c r="C5109" i="6"/>
  <c r="D5109" i="6" s="1"/>
  <c r="C5110" i="6"/>
  <c r="D5110" i="6" s="1"/>
  <c r="C5111" i="6"/>
  <c r="D5111" i="6" s="1"/>
  <c r="C5112" i="6"/>
  <c r="D5112" i="6" s="1"/>
  <c r="C5113" i="6"/>
  <c r="D5113" i="6" s="1"/>
  <c r="C5114" i="6"/>
  <c r="D5114" i="6" s="1"/>
  <c r="C5115" i="6"/>
  <c r="D5115" i="6" s="1"/>
  <c r="C5116" i="6"/>
  <c r="D5116" i="6" s="1"/>
  <c r="C5117" i="6"/>
  <c r="D5117" i="6" s="1"/>
  <c r="C5118" i="6"/>
  <c r="D5118" i="6" s="1"/>
  <c r="C5119" i="6"/>
  <c r="D5119" i="6" s="1"/>
  <c r="C5120" i="6"/>
  <c r="D5120" i="6" s="1"/>
  <c r="C5121" i="6"/>
  <c r="D5121" i="6" s="1"/>
  <c r="C5122" i="6"/>
  <c r="D5122" i="6" s="1"/>
  <c r="C5123" i="6"/>
  <c r="D5123" i="6" s="1"/>
  <c r="C5124" i="6"/>
  <c r="D5124" i="6" s="1"/>
  <c r="C5125" i="6"/>
  <c r="D5125" i="6" s="1"/>
  <c r="C5126" i="6"/>
  <c r="D5126" i="6" s="1"/>
  <c r="C5127" i="6"/>
  <c r="D5127" i="6" s="1"/>
  <c r="C5128" i="6"/>
  <c r="D5128" i="6" s="1"/>
  <c r="C5129" i="6"/>
  <c r="D5129" i="6" s="1"/>
  <c r="C5130" i="6"/>
  <c r="D5130" i="6" s="1"/>
  <c r="C5131" i="6"/>
  <c r="D5131" i="6" s="1"/>
  <c r="C5132" i="6"/>
  <c r="D5132" i="6" s="1"/>
  <c r="C5133" i="6"/>
  <c r="D5133" i="6" s="1"/>
  <c r="C5134" i="6"/>
  <c r="D5134" i="6" s="1"/>
  <c r="C5135" i="6"/>
  <c r="D5135" i="6" s="1"/>
  <c r="C5136" i="6"/>
  <c r="D5136" i="6" s="1"/>
  <c r="C5137" i="6"/>
  <c r="D5137" i="6" s="1"/>
  <c r="C5138" i="6"/>
  <c r="D5138" i="6" s="1"/>
  <c r="C5139" i="6"/>
  <c r="D5139" i="6" s="1"/>
  <c r="C5140" i="6"/>
  <c r="D5140" i="6" s="1"/>
  <c r="C5141" i="6"/>
  <c r="D5141" i="6" s="1"/>
  <c r="C5142" i="6"/>
  <c r="D5142" i="6" s="1"/>
  <c r="C5143" i="6"/>
  <c r="D5143" i="6" s="1"/>
  <c r="C5144" i="6"/>
  <c r="D5144" i="6" s="1"/>
  <c r="C5145" i="6"/>
  <c r="D5145" i="6" s="1"/>
  <c r="C5146" i="6"/>
  <c r="D5146" i="6" s="1"/>
  <c r="C5147" i="6"/>
  <c r="D5147" i="6" s="1"/>
  <c r="C5148" i="6"/>
  <c r="D5148" i="6" s="1"/>
  <c r="C5149" i="6"/>
  <c r="D5149" i="6" s="1"/>
  <c r="C5150" i="6"/>
  <c r="D5150" i="6" s="1"/>
  <c r="C5151" i="6"/>
  <c r="D5151" i="6" s="1"/>
  <c r="C5152" i="6"/>
  <c r="D5152" i="6" s="1"/>
  <c r="C5153" i="6"/>
  <c r="D5153" i="6" s="1"/>
  <c r="C5154" i="6"/>
  <c r="D5154" i="6" s="1"/>
  <c r="C5155" i="6"/>
  <c r="D5155" i="6" s="1"/>
  <c r="C5156" i="6"/>
  <c r="D5156" i="6" s="1"/>
  <c r="C5157" i="6"/>
  <c r="D5157" i="6" s="1"/>
  <c r="C5158" i="6"/>
  <c r="D5158" i="6" s="1"/>
  <c r="C5159" i="6"/>
  <c r="D5159" i="6" s="1"/>
  <c r="C5160" i="6"/>
  <c r="D5160" i="6" s="1"/>
  <c r="C5161" i="6"/>
  <c r="D5161" i="6" s="1"/>
  <c r="C5162" i="6"/>
  <c r="D5162" i="6" s="1"/>
  <c r="C5163" i="6"/>
  <c r="D5163" i="6" s="1"/>
  <c r="C5164" i="6"/>
  <c r="D5164" i="6" s="1"/>
  <c r="C5165" i="6"/>
  <c r="D5165" i="6" s="1"/>
  <c r="C5166" i="6"/>
  <c r="D5166" i="6" s="1"/>
  <c r="C5167" i="6"/>
  <c r="D5167" i="6" s="1"/>
  <c r="C5168" i="6"/>
  <c r="D5168" i="6" s="1"/>
  <c r="C5169" i="6"/>
  <c r="D5169" i="6" s="1"/>
  <c r="C5170" i="6"/>
  <c r="D5170" i="6" s="1"/>
  <c r="C5171" i="6"/>
  <c r="D5171" i="6" s="1"/>
  <c r="C5172" i="6"/>
  <c r="D5172" i="6" s="1"/>
  <c r="C5173" i="6"/>
  <c r="D5173" i="6" s="1"/>
  <c r="C5174" i="6"/>
  <c r="D5174" i="6" s="1"/>
  <c r="C5175" i="6"/>
  <c r="D5175" i="6" s="1"/>
  <c r="C5176" i="6"/>
  <c r="D5176" i="6" s="1"/>
  <c r="C5177" i="6"/>
  <c r="D5177" i="6" s="1"/>
  <c r="C5178" i="6"/>
  <c r="D5178" i="6" s="1"/>
  <c r="C5179" i="6"/>
  <c r="D5179" i="6" s="1"/>
  <c r="C5180" i="6"/>
  <c r="D5180" i="6" s="1"/>
  <c r="C5181" i="6"/>
  <c r="D5181" i="6" s="1"/>
  <c r="C5182" i="6"/>
  <c r="D5182" i="6" s="1"/>
  <c r="C5183" i="6"/>
  <c r="D5183" i="6" s="1"/>
  <c r="C5184" i="6"/>
  <c r="D5184" i="6" s="1"/>
  <c r="C5185" i="6"/>
  <c r="D5185" i="6" s="1"/>
  <c r="C5186" i="6"/>
  <c r="D5186" i="6" s="1"/>
  <c r="C5187" i="6"/>
  <c r="D5187" i="6" s="1"/>
  <c r="C5188" i="6"/>
  <c r="D5188" i="6" s="1"/>
  <c r="C5189" i="6"/>
  <c r="D5189" i="6" s="1"/>
  <c r="C5190" i="6"/>
  <c r="D5190" i="6" s="1"/>
  <c r="C5191" i="6"/>
  <c r="D5191" i="6" s="1"/>
  <c r="C5192" i="6"/>
  <c r="D5192" i="6" s="1"/>
  <c r="C5193" i="6"/>
  <c r="D5193" i="6" s="1"/>
  <c r="C5194" i="6"/>
  <c r="D5194" i="6" s="1"/>
  <c r="C5195" i="6"/>
  <c r="D5195" i="6" s="1"/>
  <c r="C5196" i="6"/>
  <c r="D5196" i="6" s="1"/>
  <c r="C5197" i="6"/>
  <c r="D5197" i="6" s="1"/>
  <c r="C5198" i="6"/>
  <c r="D5198" i="6" s="1"/>
  <c r="C5199" i="6"/>
  <c r="D5199" i="6" s="1"/>
  <c r="C5200" i="6"/>
  <c r="D5200" i="6" s="1"/>
  <c r="C5201" i="6"/>
  <c r="D5201" i="6" s="1"/>
  <c r="C5202" i="6"/>
  <c r="D5202" i="6" s="1"/>
  <c r="C5203" i="6"/>
  <c r="D5203" i="6" s="1"/>
  <c r="C5204" i="6"/>
  <c r="D5204" i="6" s="1"/>
  <c r="C5205" i="6"/>
  <c r="D5205" i="6" s="1"/>
  <c r="C5206" i="6"/>
  <c r="D5206" i="6" s="1"/>
  <c r="C5207" i="6"/>
  <c r="D5207" i="6" s="1"/>
  <c r="C5208" i="6"/>
  <c r="D5208" i="6" s="1"/>
  <c r="C5209" i="6"/>
  <c r="D5209" i="6" s="1"/>
  <c r="C5210" i="6"/>
  <c r="D5210" i="6" s="1"/>
  <c r="C5211" i="6"/>
  <c r="D5211" i="6" s="1"/>
  <c r="C5212" i="6"/>
  <c r="D5212" i="6" s="1"/>
  <c r="C5213" i="6"/>
  <c r="D5213" i="6" s="1"/>
  <c r="C5214" i="6"/>
  <c r="D5214" i="6" s="1"/>
  <c r="C5215" i="6"/>
  <c r="D5215" i="6" s="1"/>
  <c r="C5216" i="6"/>
  <c r="D5216" i="6" s="1"/>
  <c r="C5217" i="6"/>
  <c r="D5217" i="6" s="1"/>
  <c r="C5218" i="6"/>
  <c r="D5218" i="6" s="1"/>
  <c r="C5219" i="6"/>
  <c r="D5219" i="6" s="1"/>
  <c r="C5220" i="6"/>
  <c r="D5220" i="6" s="1"/>
  <c r="C5221" i="6"/>
  <c r="D5221" i="6" s="1"/>
  <c r="C5222" i="6"/>
  <c r="D5222" i="6" s="1"/>
  <c r="C5223" i="6"/>
  <c r="D5223" i="6" s="1"/>
  <c r="C5224" i="6"/>
  <c r="D5224" i="6" s="1"/>
  <c r="C5225" i="6"/>
  <c r="D5225" i="6" s="1"/>
  <c r="C5226" i="6"/>
  <c r="D5226" i="6" s="1"/>
  <c r="C5227" i="6"/>
  <c r="D5227" i="6" s="1"/>
  <c r="C5228" i="6"/>
  <c r="D5228" i="6" s="1"/>
  <c r="C5229" i="6"/>
  <c r="D5229" i="6" s="1"/>
  <c r="C5230" i="6"/>
  <c r="D5230" i="6" s="1"/>
  <c r="C5231" i="6"/>
  <c r="D5231" i="6" s="1"/>
  <c r="C5232" i="6"/>
  <c r="D5232" i="6" s="1"/>
  <c r="C5233" i="6"/>
  <c r="D5233" i="6" s="1"/>
  <c r="C5234" i="6"/>
  <c r="D5234" i="6" s="1"/>
  <c r="C5235" i="6"/>
  <c r="D5235" i="6" s="1"/>
  <c r="C5236" i="6"/>
  <c r="D5236" i="6" s="1"/>
  <c r="C5237" i="6"/>
  <c r="D5237" i="6" s="1"/>
  <c r="C5238" i="6"/>
  <c r="D5238" i="6" s="1"/>
  <c r="C5239" i="6"/>
  <c r="D5239" i="6" s="1"/>
  <c r="C5240" i="6"/>
  <c r="D5240" i="6" s="1"/>
  <c r="C5241" i="6"/>
  <c r="D5241" i="6" s="1"/>
  <c r="C5242" i="6"/>
  <c r="D5242" i="6" s="1"/>
  <c r="C5243" i="6"/>
  <c r="D5243" i="6" s="1"/>
  <c r="C5244" i="6"/>
  <c r="D5244" i="6" s="1"/>
  <c r="C5245" i="6"/>
  <c r="D5245" i="6" s="1"/>
  <c r="C5246" i="6"/>
  <c r="D5246" i="6" s="1"/>
  <c r="C5247" i="6"/>
  <c r="D5247" i="6" s="1"/>
  <c r="C5248" i="6"/>
  <c r="D5248" i="6" s="1"/>
  <c r="C5249" i="6"/>
  <c r="D5249" i="6" s="1"/>
  <c r="C5250" i="6"/>
  <c r="D5250" i="6" s="1"/>
  <c r="C5251" i="6"/>
  <c r="D5251" i="6" s="1"/>
  <c r="C5252" i="6"/>
  <c r="D5252" i="6" s="1"/>
  <c r="C5253" i="6"/>
  <c r="D5253" i="6" s="1"/>
  <c r="C5254" i="6"/>
  <c r="D5254" i="6" s="1"/>
  <c r="C5255" i="6"/>
  <c r="D5255" i="6" s="1"/>
  <c r="C5256" i="6"/>
  <c r="D5256" i="6" s="1"/>
  <c r="C5257" i="6"/>
  <c r="D5257" i="6" s="1"/>
  <c r="C5258" i="6"/>
  <c r="D5258" i="6" s="1"/>
  <c r="C5259" i="6"/>
  <c r="D5259" i="6" s="1"/>
  <c r="C5260" i="6"/>
  <c r="D5260" i="6" s="1"/>
  <c r="C5261" i="6"/>
  <c r="D5261" i="6" s="1"/>
  <c r="C5262" i="6"/>
  <c r="D5262" i="6" s="1"/>
  <c r="C5263" i="6"/>
  <c r="D5263" i="6" s="1"/>
  <c r="C5264" i="6"/>
  <c r="D5264" i="6" s="1"/>
  <c r="C5265" i="6"/>
  <c r="D5265" i="6" s="1"/>
  <c r="C5266" i="6"/>
  <c r="D5266" i="6" s="1"/>
  <c r="C5267" i="6"/>
  <c r="D5267" i="6" s="1"/>
  <c r="C5268" i="6"/>
  <c r="D5268" i="6" s="1"/>
  <c r="C5269" i="6"/>
  <c r="D5269" i="6" s="1"/>
  <c r="C5270" i="6"/>
  <c r="D5270" i="6" s="1"/>
  <c r="C5271" i="6"/>
  <c r="D5271" i="6" s="1"/>
  <c r="C5272" i="6"/>
  <c r="D5272" i="6" s="1"/>
  <c r="C5273" i="6"/>
  <c r="D5273" i="6" s="1"/>
  <c r="C5274" i="6"/>
  <c r="D5274" i="6" s="1"/>
  <c r="C5275" i="6"/>
  <c r="D5275" i="6" s="1"/>
  <c r="C5276" i="6"/>
  <c r="D5276" i="6" s="1"/>
  <c r="C5277" i="6"/>
  <c r="D5277" i="6" s="1"/>
  <c r="C5278" i="6"/>
  <c r="D5278" i="6" s="1"/>
  <c r="C5279" i="6"/>
  <c r="D5279" i="6" s="1"/>
  <c r="C5280" i="6"/>
  <c r="D5280" i="6" s="1"/>
  <c r="C5281" i="6"/>
  <c r="D5281" i="6" s="1"/>
  <c r="C5282" i="6"/>
  <c r="D5282" i="6" s="1"/>
  <c r="C5283" i="6"/>
  <c r="D5283" i="6" s="1"/>
  <c r="C5284" i="6"/>
  <c r="D5284" i="6" s="1"/>
  <c r="C5285" i="6"/>
  <c r="D5285" i="6" s="1"/>
  <c r="C5286" i="6"/>
  <c r="D5286" i="6" s="1"/>
  <c r="C5287" i="6"/>
  <c r="D5287" i="6" s="1"/>
  <c r="C5288" i="6"/>
  <c r="D5288" i="6" s="1"/>
  <c r="C5289" i="6"/>
  <c r="D5289" i="6" s="1"/>
  <c r="C5290" i="6"/>
  <c r="D5290" i="6" s="1"/>
  <c r="C5291" i="6"/>
  <c r="D5291" i="6" s="1"/>
  <c r="C5292" i="6"/>
  <c r="D5292" i="6" s="1"/>
  <c r="C5293" i="6"/>
  <c r="D5293" i="6" s="1"/>
  <c r="C5294" i="6"/>
  <c r="D5294" i="6" s="1"/>
  <c r="C5295" i="6"/>
  <c r="D5295" i="6" s="1"/>
  <c r="C5296" i="6"/>
  <c r="D5296" i="6" s="1"/>
  <c r="C5297" i="6"/>
  <c r="D5297" i="6" s="1"/>
  <c r="C5298" i="6"/>
  <c r="D5298" i="6" s="1"/>
  <c r="C5299" i="6"/>
  <c r="D5299" i="6" s="1"/>
  <c r="C5300" i="6"/>
  <c r="D5300" i="6" s="1"/>
  <c r="C5301" i="6"/>
  <c r="D5301" i="6" s="1"/>
  <c r="C5302" i="6"/>
  <c r="D5302" i="6" s="1"/>
  <c r="C5303" i="6"/>
  <c r="D5303" i="6" s="1"/>
  <c r="C5304" i="6"/>
  <c r="D5304" i="6" s="1"/>
  <c r="C5305" i="6"/>
  <c r="D5305" i="6" s="1"/>
  <c r="C5306" i="6"/>
  <c r="D5306" i="6" s="1"/>
  <c r="C5307" i="6"/>
  <c r="D5307" i="6" s="1"/>
  <c r="C5308" i="6"/>
  <c r="D5308" i="6" s="1"/>
  <c r="C5309" i="6"/>
  <c r="D5309" i="6" s="1"/>
  <c r="C5310" i="6"/>
  <c r="D5310" i="6" s="1"/>
  <c r="C5311" i="6"/>
  <c r="D5311" i="6" s="1"/>
  <c r="C5312" i="6"/>
  <c r="D5312" i="6" s="1"/>
  <c r="C5313" i="6"/>
  <c r="D5313" i="6" s="1"/>
  <c r="C5314" i="6"/>
  <c r="D5314" i="6" s="1"/>
  <c r="C5315" i="6"/>
  <c r="D5315" i="6" s="1"/>
  <c r="C5316" i="6"/>
  <c r="D5316" i="6" s="1"/>
  <c r="C5317" i="6"/>
  <c r="D5317" i="6" s="1"/>
  <c r="C5318" i="6"/>
  <c r="D5318" i="6" s="1"/>
  <c r="C5319" i="6"/>
  <c r="D5319" i="6" s="1"/>
  <c r="C5320" i="6"/>
  <c r="D5320" i="6" s="1"/>
  <c r="C5321" i="6"/>
  <c r="D5321" i="6" s="1"/>
  <c r="C5322" i="6"/>
  <c r="D5322" i="6" s="1"/>
  <c r="C5323" i="6"/>
  <c r="D5323" i="6" s="1"/>
  <c r="C5324" i="6"/>
  <c r="D5324" i="6" s="1"/>
  <c r="C5325" i="6"/>
  <c r="D5325" i="6" s="1"/>
  <c r="C5326" i="6"/>
  <c r="D5326" i="6" s="1"/>
  <c r="C5327" i="6"/>
  <c r="D5327" i="6" s="1"/>
  <c r="C5328" i="6"/>
  <c r="D5328" i="6" s="1"/>
  <c r="C5329" i="6"/>
  <c r="D5329" i="6" s="1"/>
  <c r="C5330" i="6"/>
  <c r="D5330" i="6" s="1"/>
  <c r="C5331" i="6"/>
  <c r="D5331" i="6" s="1"/>
  <c r="C5332" i="6"/>
  <c r="D5332" i="6" s="1"/>
  <c r="C5333" i="6"/>
  <c r="D5333" i="6" s="1"/>
  <c r="C5334" i="6"/>
  <c r="D5334" i="6" s="1"/>
  <c r="C5335" i="6"/>
  <c r="D5335" i="6" s="1"/>
  <c r="C5336" i="6"/>
  <c r="D5336" i="6" s="1"/>
  <c r="C5337" i="6"/>
  <c r="D5337" i="6" s="1"/>
  <c r="C5338" i="6"/>
  <c r="D5338" i="6" s="1"/>
  <c r="C5339" i="6"/>
  <c r="D5339" i="6" s="1"/>
  <c r="C5340" i="6"/>
  <c r="D5340" i="6" s="1"/>
  <c r="C5341" i="6"/>
  <c r="D5341" i="6" s="1"/>
  <c r="C5342" i="6"/>
  <c r="D5342" i="6" s="1"/>
  <c r="C5343" i="6"/>
  <c r="D5343" i="6" s="1"/>
  <c r="C5344" i="6"/>
  <c r="D5344" i="6" s="1"/>
  <c r="C5345" i="6"/>
  <c r="D5345" i="6" s="1"/>
  <c r="C5346" i="6"/>
  <c r="D5346" i="6" s="1"/>
  <c r="C5347" i="6"/>
  <c r="D5347" i="6" s="1"/>
  <c r="C5348" i="6"/>
  <c r="D5348" i="6" s="1"/>
  <c r="C5349" i="6"/>
  <c r="D5349" i="6" s="1"/>
  <c r="C5350" i="6"/>
  <c r="D5350" i="6" s="1"/>
  <c r="C5351" i="6"/>
  <c r="D5351" i="6" s="1"/>
  <c r="C5352" i="6"/>
  <c r="D5352" i="6" s="1"/>
  <c r="C5353" i="6"/>
  <c r="D5353" i="6" s="1"/>
  <c r="C5354" i="6"/>
  <c r="D5354" i="6" s="1"/>
  <c r="C5355" i="6"/>
  <c r="D5355" i="6" s="1"/>
  <c r="C5356" i="6"/>
  <c r="D5356" i="6" s="1"/>
  <c r="C5357" i="6"/>
  <c r="D5357" i="6" s="1"/>
  <c r="C5358" i="6"/>
  <c r="D5358" i="6" s="1"/>
  <c r="C5359" i="6"/>
  <c r="D5359" i="6" s="1"/>
  <c r="C5360" i="6"/>
  <c r="D5360" i="6" s="1"/>
  <c r="C5361" i="6"/>
  <c r="D5361" i="6" s="1"/>
  <c r="C5362" i="6"/>
  <c r="D5362" i="6" s="1"/>
  <c r="C5363" i="6"/>
  <c r="D5363" i="6" s="1"/>
  <c r="C5364" i="6"/>
  <c r="D5364" i="6" s="1"/>
  <c r="C5365" i="6"/>
  <c r="D5365" i="6" s="1"/>
  <c r="C5366" i="6"/>
  <c r="D5366" i="6" s="1"/>
  <c r="C5367" i="6"/>
  <c r="D5367" i="6" s="1"/>
  <c r="C5368" i="6"/>
  <c r="D5368" i="6" s="1"/>
  <c r="C5369" i="6"/>
  <c r="D5369" i="6" s="1"/>
  <c r="C5370" i="6"/>
  <c r="D5370" i="6" s="1"/>
  <c r="C5371" i="6"/>
  <c r="D5371" i="6" s="1"/>
  <c r="C5372" i="6"/>
  <c r="D5372" i="6" s="1"/>
  <c r="C5373" i="6"/>
  <c r="D5373" i="6" s="1"/>
  <c r="C5374" i="6"/>
  <c r="D5374" i="6" s="1"/>
  <c r="C5375" i="6"/>
  <c r="D5375" i="6" s="1"/>
  <c r="C5376" i="6"/>
  <c r="D5376" i="6" s="1"/>
  <c r="C5377" i="6"/>
  <c r="D5377" i="6" s="1"/>
  <c r="C5378" i="6"/>
  <c r="D5378" i="6" s="1"/>
  <c r="C5379" i="6"/>
  <c r="D5379" i="6" s="1"/>
  <c r="C5380" i="6"/>
  <c r="D5380" i="6" s="1"/>
  <c r="C5381" i="6"/>
  <c r="D5381" i="6" s="1"/>
  <c r="C5382" i="6"/>
  <c r="D5382" i="6" s="1"/>
  <c r="C5383" i="6"/>
  <c r="D5383" i="6" s="1"/>
  <c r="C5384" i="6"/>
  <c r="D5384" i="6" s="1"/>
  <c r="C5385" i="6"/>
  <c r="D5385" i="6" s="1"/>
  <c r="C5386" i="6"/>
  <c r="D5386" i="6" s="1"/>
  <c r="C5387" i="6"/>
  <c r="D5387" i="6" s="1"/>
  <c r="C5388" i="6"/>
  <c r="D5388" i="6" s="1"/>
  <c r="C5389" i="6"/>
  <c r="D5389" i="6" s="1"/>
  <c r="C5390" i="6"/>
  <c r="D5390" i="6" s="1"/>
  <c r="C5391" i="6"/>
  <c r="D5391" i="6" s="1"/>
  <c r="C5392" i="6"/>
  <c r="D5392" i="6" s="1"/>
  <c r="C5393" i="6"/>
  <c r="D5393" i="6" s="1"/>
  <c r="C5394" i="6"/>
  <c r="D5394" i="6" s="1"/>
  <c r="C5395" i="6"/>
  <c r="D5395" i="6" s="1"/>
  <c r="C5396" i="6"/>
  <c r="D5396" i="6" s="1"/>
  <c r="C5397" i="6"/>
  <c r="D5397" i="6" s="1"/>
  <c r="C5398" i="6"/>
  <c r="D5398" i="6" s="1"/>
  <c r="C5399" i="6"/>
  <c r="D5399" i="6" s="1"/>
  <c r="C5400" i="6"/>
  <c r="D5400" i="6" s="1"/>
  <c r="C5401" i="6"/>
  <c r="D5401" i="6" s="1"/>
  <c r="C5402" i="6"/>
  <c r="D5402" i="6" s="1"/>
  <c r="C5403" i="6"/>
  <c r="D5403" i="6" s="1"/>
  <c r="C5404" i="6"/>
  <c r="D5404" i="6" s="1"/>
  <c r="C5405" i="6"/>
  <c r="D5405" i="6" s="1"/>
  <c r="C5406" i="6"/>
  <c r="D5406" i="6" s="1"/>
  <c r="C5407" i="6"/>
  <c r="D5407" i="6" s="1"/>
  <c r="C5408" i="6"/>
  <c r="D5408" i="6" s="1"/>
  <c r="C5409" i="6"/>
  <c r="D5409" i="6" s="1"/>
  <c r="C5410" i="6"/>
  <c r="D5410" i="6" s="1"/>
  <c r="C5411" i="6"/>
  <c r="D5411" i="6" s="1"/>
  <c r="C5412" i="6"/>
  <c r="D5412" i="6" s="1"/>
  <c r="C5413" i="6"/>
  <c r="D5413" i="6" s="1"/>
  <c r="C5414" i="6"/>
  <c r="D5414" i="6" s="1"/>
  <c r="C5415" i="6"/>
  <c r="D5415" i="6" s="1"/>
  <c r="C5416" i="6"/>
  <c r="D5416" i="6" s="1"/>
  <c r="C5417" i="6"/>
  <c r="D5417" i="6" s="1"/>
  <c r="C5418" i="6"/>
  <c r="D5418" i="6" s="1"/>
  <c r="C5419" i="6"/>
  <c r="D5419" i="6" s="1"/>
  <c r="C5420" i="6"/>
  <c r="D5420" i="6" s="1"/>
  <c r="C5421" i="6"/>
  <c r="D5421" i="6" s="1"/>
  <c r="C5422" i="6"/>
  <c r="D5422" i="6" s="1"/>
  <c r="C5423" i="6"/>
  <c r="D5423" i="6" s="1"/>
  <c r="C5424" i="6"/>
  <c r="D5424" i="6" s="1"/>
  <c r="C5425" i="6"/>
  <c r="D5425" i="6" s="1"/>
  <c r="C5426" i="6"/>
  <c r="D5426" i="6" s="1"/>
  <c r="C5427" i="6"/>
  <c r="D5427" i="6" s="1"/>
  <c r="C5428" i="6"/>
  <c r="D5428" i="6" s="1"/>
  <c r="C5429" i="6"/>
  <c r="D5429" i="6" s="1"/>
  <c r="C5430" i="6"/>
  <c r="D5430" i="6" s="1"/>
  <c r="C5431" i="6"/>
  <c r="D5431" i="6" s="1"/>
  <c r="C5432" i="6"/>
  <c r="D5432" i="6" s="1"/>
  <c r="C5433" i="6"/>
  <c r="D5433" i="6" s="1"/>
  <c r="C5434" i="6"/>
  <c r="D5434" i="6" s="1"/>
  <c r="C5435" i="6"/>
  <c r="D5435" i="6" s="1"/>
  <c r="C5436" i="6"/>
  <c r="D5436" i="6" s="1"/>
  <c r="C5437" i="6"/>
  <c r="D5437" i="6" s="1"/>
  <c r="C5438" i="6"/>
  <c r="D5438" i="6" s="1"/>
  <c r="C5439" i="6"/>
  <c r="D5439" i="6" s="1"/>
  <c r="C5440" i="6"/>
  <c r="D5440" i="6" s="1"/>
  <c r="C5441" i="6"/>
  <c r="D5441" i="6" s="1"/>
  <c r="C5442" i="6"/>
  <c r="D5442" i="6" s="1"/>
  <c r="C5443" i="6"/>
  <c r="D5443" i="6" s="1"/>
  <c r="C5444" i="6"/>
  <c r="D5444" i="6" s="1"/>
  <c r="C5445" i="6"/>
  <c r="D5445" i="6" s="1"/>
  <c r="C5446" i="6"/>
  <c r="D5446" i="6" s="1"/>
  <c r="C5447" i="6"/>
  <c r="D5447" i="6" s="1"/>
  <c r="C5448" i="6"/>
  <c r="D5448" i="6" s="1"/>
  <c r="C5449" i="6"/>
  <c r="D5449" i="6" s="1"/>
  <c r="C5450" i="6"/>
  <c r="D5450" i="6" s="1"/>
  <c r="C5451" i="6"/>
  <c r="D5451" i="6" s="1"/>
  <c r="C5452" i="6"/>
  <c r="D5452" i="6" s="1"/>
  <c r="C5453" i="6"/>
  <c r="D5453" i="6" s="1"/>
  <c r="C5454" i="6"/>
  <c r="D5454" i="6" s="1"/>
  <c r="C5455" i="6"/>
  <c r="D5455" i="6" s="1"/>
  <c r="C5456" i="6"/>
  <c r="D5456" i="6" s="1"/>
  <c r="C5457" i="6"/>
  <c r="D5457" i="6" s="1"/>
  <c r="C5458" i="6"/>
  <c r="D5458" i="6" s="1"/>
  <c r="C5459" i="6"/>
  <c r="D5459" i="6" s="1"/>
  <c r="C5460" i="6"/>
  <c r="D5460" i="6" s="1"/>
  <c r="C5461" i="6"/>
  <c r="D5461" i="6" s="1"/>
  <c r="C5462" i="6"/>
  <c r="D5462" i="6" s="1"/>
  <c r="C5463" i="6"/>
  <c r="D5463" i="6" s="1"/>
  <c r="C5464" i="6"/>
  <c r="D5464" i="6" s="1"/>
  <c r="C5465" i="6"/>
  <c r="D5465" i="6" s="1"/>
  <c r="C5466" i="6"/>
  <c r="D5466" i="6" s="1"/>
  <c r="C5467" i="6"/>
  <c r="D5467" i="6" s="1"/>
  <c r="C5468" i="6"/>
  <c r="D5468" i="6" s="1"/>
  <c r="C5469" i="6"/>
  <c r="D5469" i="6" s="1"/>
  <c r="C5470" i="6"/>
  <c r="D5470" i="6" s="1"/>
  <c r="C5471" i="6"/>
  <c r="D5471" i="6" s="1"/>
  <c r="C5472" i="6"/>
  <c r="D5472" i="6" s="1"/>
  <c r="C5473" i="6"/>
  <c r="D5473" i="6" s="1"/>
  <c r="C5474" i="6"/>
  <c r="D5474" i="6" s="1"/>
  <c r="C5475" i="6"/>
  <c r="D5475" i="6" s="1"/>
  <c r="C5476" i="6"/>
  <c r="D5476" i="6" s="1"/>
  <c r="C5477" i="6"/>
  <c r="D5477" i="6" s="1"/>
  <c r="C5478" i="6"/>
  <c r="D5478" i="6" s="1"/>
  <c r="C5479" i="6"/>
  <c r="D5479" i="6" s="1"/>
  <c r="C5480" i="6"/>
  <c r="D5480" i="6" s="1"/>
  <c r="C5481" i="6"/>
  <c r="D5481" i="6" s="1"/>
  <c r="C5482" i="6"/>
  <c r="D5482" i="6" s="1"/>
  <c r="C5483" i="6"/>
  <c r="D5483" i="6" s="1"/>
  <c r="C5484" i="6"/>
  <c r="D5484" i="6" s="1"/>
  <c r="C5485" i="6"/>
  <c r="D5485" i="6" s="1"/>
  <c r="C5486" i="6"/>
  <c r="D5486" i="6" s="1"/>
  <c r="C5487" i="6"/>
  <c r="D5487" i="6" s="1"/>
  <c r="C5488" i="6"/>
  <c r="D5488" i="6" s="1"/>
  <c r="C5489" i="6"/>
  <c r="D5489" i="6" s="1"/>
  <c r="C5490" i="6"/>
  <c r="D5490" i="6" s="1"/>
  <c r="C5491" i="6"/>
  <c r="D5491" i="6" s="1"/>
  <c r="C5492" i="6"/>
  <c r="D5492" i="6" s="1"/>
  <c r="C5493" i="6"/>
  <c r="D5493" i="6" s="1"/>
  <c r="C5494" i="6"/>
  <c r="D5494" i="6" s="1"/>
  <c r="C5495" i="6"/>
  <c r="D5495" i="6" s="1"/>
  <c r="C5496" i="6"/>
  <c r="D5496" i="6" s="1"/>
  <c r="C5497" i="6"/>
  <c r="D5497" i="6" s="1"/>
  <c r="C5498" i="6"/>
  <c r="D5498" i="6" s="1"/>
  <c r="C5499" i="6"/>
  <c r="D5499" i="6" s="1"/>
  <c r="C5500" i="6"/>
  <c r="D5500" i="6" s="1"/>
  <c r="C5501" i="6"/>
  <c r="D5501" i="6" s="1"/>
  <c r="C5502" i="6"/>
  <c r="D5502" i="6" s="1"/>
  <c r="C5503" i="6"/>
  <c r="D5503" i="6" s="1"/>
  <c r="C5504" i="6"/>
  <c r="D5504" i="6" s="1"/>
  <c r="C5505" i="6"/>
  <c r="D5505" i="6" s="1"/>
  <c r="C5506" i="6"/>
  <c r="D5506" i="6" s="1"/>
  <c r="C5507" i="6"/>
  <c r="D5507" i="6" s="1"/>
  <c r="C5508" i="6"/>
  <c r="D5508" i="6" s="1"/>
  <c r="C5509" i="6"/>
  <c r="D5509" i="6" s="1"/>
  <c r="C5510" i="6"/>
  <c r="D5510" i="6" s="1"/>
  <c r="C5511" i="6"/>
  <c r="D5511" i="6" s="1"/>
  <c r="C5512" i="6"/>
  <c r="D5512" i="6" s="1"/>
  <c r="C5513" i="6"/>
  <c r="D5513" i="6" s="1"/>
  <c r="C5514" i="6"/>
  <c r="D5514" i="6" s="1"/>
  <c r="C5515" i="6"/>
  <c r="D5515" i="6" s="1"/>
  <c r="C5516" i="6"/>
  <c r="D5516" i="6" s="1"/>
  <c r="C5517" i="6"/>
  <c r="D5517" i="6" s="1"/>
  <c r="C5518" i="6"/>
  <c r="D5518" i="6" s="1"/>
  <c r="C5519" i="6"/>
  <c r="D5519" i="6" s="1"/>
  <c r="C5520" i="6"/>
  <c r="D5520" i="6" s="1"/>
  <c r="C5521" i="6"/>
  <c r="D5521" i="6" s="1"/>
  <c r="C5522" i="6"/>
  <c r="D5522" i="6" s="1"/>
  <c r="C5523" i="6"/>
  <c r="D5523" i="6" s="1"/>
  <c r="C5524" i="6"/>
  <c r="D5524" i="6" s="1"/>
  <c r="C5525" i="6"/>
  <c r="D5525" i="6" s="1"/>
  <c r="C5526" i="6"/>
  <c r="D5526" i="6" s="1"/>
  <c r="C5527" i="6"/>
  <c r="D5527" i="6" s="1"/>
  <c r="C5528" i="6"/>
  <c r="D5528" i="6" s="1"/>
  <c r="C5529" i="6"/>
  <c r="D5529" i="6" s="1"/>
  <c r="C5530" i="6"/>
  <c r="D5530" i="6" s="1"/>
  <c r="C5531" i="6"/>
  <c r="D5531" i="6" s="1"/>
  <c r="C5532" i="6"/>
  <c r="D5532" i="6" s="1"/>
  <c r="C5533" i="6"/>
  <c r="D5533" i="6" s="1"/>
  <c r="C5534" i="6"/>
  <c r="D5534" i="6" s="1"/>
  <c r="C5535" i="6"/>
  <c r="D5535" i="6" s="1"/>
  <c r="C5536" i="6"/>
  <c r="D5536" i="6" s="1"/>
  <c r="C5537" i="6"/>
  <c r="D5537" i="6" s="1"/>
  <c r="C5538" i="6"/>
  <c r="D5538" i="6" s="1"/>
  <c r="C5539" i="6"/>
  <c r="D5539" i="6" s="1"/>
  <c r="C5540" i="6"/>
  <c r="D5540" i="6" s="1"/>
  <c r="C5541" i="6"/>
  <c r="D5541" i="6" s="1"/>
  <c r="C5542" i="6"/>
  <c r="D5542" i="6" s="1"/>
  <c r="C5543" i="6"/>
  <c r="D5543" i="6" s="1"/>
  <c r="C5544" i="6"/>
  <c r="D5544" i="6" s="1"/>
  <c r="C5545" i="6"/>
  <c r="D5545" i="6" s="1"/>
  <c r="C5546" i="6"/>
  <c r="D5546" i="6" s="1"/>
  <c r="C5547" i="6"/>
  <c r="D5547" i="6" s="1"/>
  <c r="C5548" i="6"/>
  <c r="D5548" i="6" s="1"/>
  <c r="C5549" i="6"/>
  <c r="D5549" i="6" s="1"/>
  <c r="C5550" i="6"/>
  <c r="D5550" i="6" s="1"/>
  <c r="C5551" i="6"/>
  <c r="D5551" i="6" s="1"/>
  <c r="C5552" i="6"/>
  <c r="D5552" i="6" s="1"/>
  <c r="C5553" i="6"/>
  <c r="D5553" i="6" s="1"/>
  <c r="C5554" i="6"/>
  <c r="D5554" i="6" s="1"/>
  <c r="C5555" i="6"/>
  <c r="D5555" i="6" s="1"/>
  <c r="C5556" i="6"/>
  <c r="D5556" i="6" s="1"/>
  <c r="C5557" i="6"/>
  <c r="D5557" i="6" s="1"/>
  <c r="C5558" i="6"/>
  <c r="D5558" i="6" s="1"/>
  <c r="C5559" i="6"/>
  <c r="D5559" i="6" s="1"/>
  <c r="C5560" i="6"/>
  <c r="D5560" i="6" s="1"/>
  <c r="C5561" i="6"/>
  <c r="D5561" i="6" s="1"/>
  <c r="C5562" i="6"/>
  <c r="D5562" i="6" s="1"/>
  <c r="C5563" i="6"/>
  <c r="D5563" i="6" s="1"/>
  <c r="C5564" i="6"/>
  <c r="D5564" i="6" s="1"/>
  <c r="C5565" i="6"/>
  <c r="D5565" i="6" s="1"/>
  <c r="C5566" i="6"/>
  <c r="D5566" i="6" s="1"/>
  <c r="C5567" i="6"/>
  <c r="D5567" i="6" s="1"/>
  <c r="C5568" i="6"/>
  <c r="D5568" i="6" s="1"/>
  <c r="C5569" i="6"/>
  <c r="D5569" i="6" s="1"/>
  <c r="C5570" i="6"/>
  <c r="D5570" i="6" s="1"/>
  <c r="C5571" i="6"/>
  <c r="D5571" i="6" s="1"/>
  <c r="C5572" i="6"/>
  <c r="D5572" i="6" s="1"/>
  <c r="C5573" i="6"/>
  <c r="D5573" i="6" s="1"/>
  <c r="C5574" i="6"/>
  <c r="D5574" i="6" s="1"/>
  <c r="C5575" i="6"/>
  <c r="D5575" i="6" s="1"/>
  <c r="C5576" i="6"/>
  <c r="D5576" i="6" s="1"/>
  <c r="C5577" i="6"/>
  <c r="D5577" i="6" s="1"/>
  <c r="C5578" i="6"/>
  <c r="D5578" i="6" s="1"/>
  <c r="C5579" i="6"/>
  <c r="D5579" i="6" s="1"/>
  <c r="C5580" i="6"/>
  <c r="D5580" i="6" s="1"/>
  <c r="C5581" i="6"/>
  <c r="D5581" i="6" s="1"/>
  <c r="C5582" i="6"/>
  <c r="D5582" i="6" s="1"/>
  <c r="C5583" i="6"/>
  <c r="D5583" i="6" s="1"/>
  <c r="C5584" i="6"/>
  <c r="D5584" i="6" s="1"/>
  <c r="C5585" i="6"/>
  <c r="D5585" i="6" s="1"/>
  <c r="C5586" i="6"/>
  <c r="D5586" i="6" s="1"/>
  <c r="C5587" i="6"/>
  <c r="D5587" i="6" s="1"/>
  <c r="C5588" i="6"/>
  <c r="D5588" i="6" s="1"/>
  <c r="C5589" i="6"/>
  <c r="D5589" i="6" s="1"/>
  <c r="C5590" i="6"/>
  <c r="D5590" i="6" s="1"/>
  <c r="C5591" i="6"/>
  <c r="D5591" i="6" s="1"/>
  <c r="C5592" i="6"/>
  <c r="D5592" i="6" s="1"/>
  <c r="C5593" i="6"/>
  <c r="D5593" i="6" s="1"/>
  <c r="C5594" i="6"/>
  <c r="D5594" i="6" s="1"/>
  <c r="C5595" i="6"/>
  <c r="D5595" i="6" s="1"/>
  <c r="C5596" i="6"/>
  <c r="D5596" i="6" s="1"/>
  <c r="C5597" i="6"/>
  <c r="D5597" i="6" s="1"/>
  <c r="C5598" i="6"/>
  <c r="D5598" i="6" s="1"/>
  <c r="C5599" i="6"/>
  <c r="D5599" i="6" s="1"/>
  <c r="C5600" i="6"/>
  <c r="D5600" i="6" s="1"/>
  <c r="C5601" i="6"/>
  <c r="D5601" i="6" s="1"/>
  <c r="C5602" i="6"/>
  <c r="D5602" i="6" s="1"/>
  <c r="C5603" i="6"/>
  <c r="D5603" i="6" s="1"/>
  <c r="C5604" i="6"/>
  <c r="D5604" i="6" s="1"/>
  <c r="C5605" i="6"/>
  <c r="D5605" i="6" s="1"/>
  <c r="C5606" i="6"/>
  <c r="D5606" i="6" s="1"/>
  <c r="C5607" i="6"/>
  <c r="D5607" i="6" s="1"/>
  <c r="C5608" i="6"/>
  <c r="D5608" i="6" s="1"/>
  <c r="C5609" i="6"/>
  <c r="D5609" i="6" s="1"/>
  <c r="C5610" i="6"/>
  <c r="D5610" i="6" s="1"/>
  <c r="C5611" i="6"/>
  <c r="D5611" i="6" s="1"/>
  <c r="C5612" i="6"/>
  <c r="D5612" i="6" s="1"/>
  <c r="C5613" i="6"/>
  <c r="D5613" i="6" s="1"/>
  <c r="C5614" i="6"/>
  <c r="D5614" i="6" s="1"/>
  <c r="C5615" i="6"/>
  <c r="D5615" i="6" s="1"/>
  <c r="C5616" i="6"/>
  <c r="D5616" i="6" s="1"/>
  <c r="C5617" i="6"/>
  <c r="D5617" i="6" s="1"/>
  <c r="C5618" i="6"/>
  <c r="D5618" i="6" s="1"/>
  <c r="C5619" i="6"/>
  <c r="D5619" i="6" s="1"/>
  <c r="C5620" i="6"/>
  <c r="D5620" i="6" s="1"/>
  <c r="C5621" i="6"/>
  <c r="D5621" i="6" s="1"/>
  <c r="C5622" i="6"/>
  <c r="D5622" i="6" s="1"/>
  <c r="C5623" i="6"/>
  <c r="D5623" i="6" s="1"/>
  <c r="C5624" i="6"/>
  <c r="D5624" i="6" s="1"/>
  <c r="C5625" i="6"/>
  <c r="D5625" i="6" s="1"/>
  <c r="C5626" i="6"/>
  <c r="D5626" i="6" s="1"/>
  <c r="C5627" i="6"/>
  <c r="D5627" i="6" s="1"/>
  <c r="C5628" i="6"/>
  <c r="D5628" i="6" s="1"/>
  <c r="C5629" i="6"/>
  <c r="D5629" i="6" s="1"/>
  <c r="C5630" i="6"/>
  <c r="D5630" i="6" s="1"/>
  <c r="C5631" i="6"/>
  <c r="D5631" i="6" s="1"/>
  <c r="C5632" i="6"/>
  <c r="D5632" i="6" s="1"/>
  <c r="C5633" i="6"/>
  <c r="D5633" i="6" s="1"/>
  <c r="C5634" i="6"/>
  <c r="D5634" i="6" s="1"/>
  <c r="C5635" i="6"/>
  <c r="D5635" i="6" s="1"/>
  <c r="C5636" i="6"/>
  <c r="D5636" i="6" s="1"/>
  <c r="C5637" i="6"/>
  <c r="D5637" i="6" s="1"/>
  <c r="C5638" i="6"/>
  <c r="D5638" i="6" s="1"/>
  <c r="C5639" i="6"/>
  <c r="D5639" i="6" s="1"/>
  <c r="C5640" i="6"/>
  <c r="D5640" i="6" s="1"/>
  <c r="C5641" i="6"/>
  <c r="D5641" i="6" s="1"/>
  <c r="C5642" i="6"/>
  <c r="D5642" i="6" s="1"/>
  <c r="C5643" i="6"/>
  <c r="D5643" i="6" s="1"/>
  <c r="C5644" i="6"/>
  <c r="D5644" i="6" s="1"/>
  <c r="C5645" i="6"/>
  <c r="D5645" i="6" s="1"/>
  <c r="C5646" i="6"/>
  <c r="D5646" i="6" s="1"/>
  <c r="C5647" i="6"/>
  <c r="D5647" i="6" s="1"/>
  <c r="C5648" i="6"/>
  <c r="D5648" i="6" s="1"/>
  <c r="C5649" i="6"/>
  <c r="D5649" i="6" s="1"/>
  <c r="C5650" i="6"/>
  <c r="D5650" i="6" s="1"/>
  <c r="C5651" i="6"/>
  <c r="D5651" i="6" s="1"/>
  <c r="C5652" i="6"/>
  <c r="D5652" i="6" s="1"/>
  <c r="C5653" i="6"/>
  <c r="D5653" i="6" s="1"/>
  <c r="C5654" i="6"/>
  <c r="D5654" i="6" s="1"/>
  <c r="C5655" i="6"/>
  <c r="D5655" i="6" s="1"/>
  <c r="C5656" i="6"/>
  <c r="D5656" i="6" s="1"/>
  <c r="C5657" i="6"/>
  <c r="D5657" i="6" s="1"/>
  <c r="C5658" i="6"/>
  <c r="D5658" i="6" s="1"/>
  <c r="C5659" i="6"/>
  <c r="D5659" i="6" s="1"/>
  <c r="C5660" i="6"/>
  <c r="D5660" i="6" s="1"/>
  <c r="C5661" i="6"/>
  <c r="D5661" i="6" s="1"/>
  <c r="C5662" i="6"/>
  <c r="D5662" i="6" s="1"/>
  <c r="C5663" i="6"/>
  <c r="D5663" i="6" s="1"/>
  <c r="C5664" i="6"/>
  <c r="D5664" i="6" s="1"/>
  <c r="C5665" i="6"/>
  <c r="D5665" i="6" s="1"/>
  <c r="C5666" i="6"/>
  <c r="D5666" i="6" s="1"/>
  <c r="C5667" i="6"/>
  <c r="D5667" i="6" s="1"/>
  <c r="C5668" i="6"/>
  <c r="D5668" i="6" s="1"/>
  <c r="C5669" i="6"/>
  <c r="D5669" i="6" s="1"/>
  <c r="C5670" i="6"/>
  <c r="D5670" i="6" s="1"/>
  <c r="C5671" i="6"/>
  <c r="D5671" i="6" s="1"/>
  <c r="C5672" i="6"/>
  <c r="D5672" i="6" s="1"/>
  <c r="C5673" i="6"/>
  <c r="D5673" i="6" s="1"/>
  <c r="C5674" i="6"/>
  <c r="D5674" i="6" s="1"/>
  <c r="C5675" i="6"/>
  <c r="D5675" i="6" s="1"/>
  <c r="C5676" i="6"/>
  <c r="D5676" i="6" s="1"/>
  <c r="C5677" i="6"/>
  <c r="D5677" i="6" s="1"/>
  <c r="C5678" i="6"/>
  <c r="D5678" i="6" s="1"/>
  <c r="C5679" i="6"/>
  <c r="D5679" i="6" s="1"/>
  <c r="C5680" i="6"/>
  <c r="D5680" i="6" s="1"/>
  <c r="C5681" i="6"/>
  <c r="D5681" i="6" s="1"/>
  <c r="C5682" i="6"/>
  <c r="D5682" i="6" s="1"/>
  <c r="C5683" i="6"/>
  <c r="D5683" i="6" s="1"/>
  <c r="C5684" i="6"/>
  <c r="D5684" i="6" s="1"/>
  <c r="C5685" i="6"/>
  <c r="D5685" i="6" s="1"/>
  <c r="C5686" i="6"/>
  <c r="D5686" i="6" s="1"/>
  <c r="C5687" i="6"/>
  <c r="D5687" i="6" s="1"/>
  <c r="C5688" i="6"/>
  <c r="D5688" i="6" s="1"/>
  <c r="C5689" i="6"/>
  <c r="D5689" i="6" s="1"/>
  <c r="C5690" i="6"/>
  <c r="D5690" i="6" s="1"/>
  <c r="C5691" i="6"/>
  <c r="D5691" i="6" s="1"/>
  <c r="C5692" i="6"/>
  <c r="D5692" i="6" s="1"/>
  <c r="C5693" i="6"/>
  <c r="D5693" i="6" s="1"/>
  <c r="C5694" i="6"/>
  <c r="D5694" i="6" s="1"/>
  <c r="C5695" i="6"/>
  <c r="D5695" i="6" s="1"/>
  <c r="C5696" i="6"/>
  <c r="D5696" i="6" s="1"/>
  <c r="C5697" i="6"/>
  <c r="D5697" i="6" s="1"/>
  <c r="C5698" i="6"/>
  <c r="D5698" i="6" s="1"/>
  <c r="C5699" i="6"/>
  <c r="D5699" i="6" s="1"/>
  <c r="C5700" i="6"/>
  <c r="D5700" i="6" s="1"/>
  <c r="C5701" i="6"/>
  <c r="D5701" i="6" s="1"/>
  <c r="C5702" i="6"/>
  <c r="D5702" i="6" s="1"/>
  <c r="C5703" i="6"/>
  <c r="D5703" i="6" s="1"/>
  <c r="C5704" i="6"/>
  <c r="D5704" i="6" s="1"/>
  <c r="C5705" i="6"/>
  <c r="D5705" i="6" s="1"/>
  <c r="C5706" i="6"/>
  <c r="D5706" i="6" s="1"/>
  <c r="C5707" i="6"/>
  <c r="D5707" i="6" s="1"/>
  <c r="C5708" i="6"/>
  <c r="D5708" i="6" s="1"/>
  <c r="C5709" i="6"/>
  <c r="D5709" i="6" s="1"/>
  <c r="C5710" i="6"/>
  <c r="D5710" i="6" s="1"/>
  <c r="C5711" i="6"/>
  <c r="D5711" i="6" s="1"/>
  <c r="C5712" i="6"/>
  <c r="D5712" i="6" s="1"/>
  <c r="C5713" i="6"/>
  <c r="D5713" i="6" s="1"/>
  <c r="C5714" i="6"/>
  <c r="D5714" i="6" s="1"/>
  <c r="C5715" i="6"/>
  <c r="D5715" i="6" s="1"/>
  <c r="C5716" i="6"/>
  <c r="D5716" i="6" s="1"/>
  <c r="C5717" i="6"/>
  <c r="D5717" i="6" s="1"/>
  <c r="C5718" i="6"/>
  <c r="D5718" i="6" s="1"/>
  <c r="C5719" i="6"/>
  <c r="D5719" i="6" s="1"/>
  <c r="C5720" i="6"/>
  <c r="D5720" i="6" s="1"/>
  <c r="C5721" i="6"/>
  <c r="D5721" i="6" s="1"/>
  <c r="C5722" i="6"/>
  <c r="D5722" i="6" s="1"/>
  <c r="C5723" i="6"/>
  <c r="D5723" i="6" s="1"/>
  <c r="C5724" i="6"/>
  <c r="D5724" i="6" s="1"/>
  <c r="C5725" i="6"/>
  <c r="D5725" i="6" s="1"/>
  <c r="C5726" i="6"/>
  <c r="D5726" i="6" s="1"/>
  <c r="C5727" i="6"/>
  <c r="D5727" i="6" s="1"/>
  <c r="C5728" i="6"/>
  <c r="D5728" i="6" s="1"/>
  <c r="C5729" i="6"/>
  <c r="D5729" i="6" s="1"/>
  <c r="C5730" i="6"/>
  <c r="D5730" i="6" s="1"/>
  <c r="C5731" i="6"/>
  <c r="D5731" i="6" s="1"/>
  <c r="C5732" i="6"/>
  <c r="D5732" i="6" s="1"/>
  <c r="C5733" i="6"/>
  <c r="D5733" i="6" s="1"/>
  <c r="C5734" i="6"/>
  <c r="D5734" i="6" s="1"/>
  <c r="C5735" i="6"/>
  <c r="D5735" i="6" s="1"/>
  <c r="C5736" i="6"/>
  <c r="D5736" i="6" s="1"/>
  <c r="C5737" i="6"/>
  <c r="D5737" i="6" s="1"/>
  <c r="C5738" i="6"/>
  <c r="D5738" i="6" s="1"/>
  <c r="C5739" i="6"/>
  <c r="D5739" i="6" s="1"/>
  <c r="C5740" i="6"/>
  <c r="D5740" i="6" s="1"/>
  <c r="C5741" i="6"/>
  <c r="D5741" i="6" s="1"/>
  <c r="C5742" i="6"/>
  <c r="D5742" i="6" s="1"/>
  <c r="C5743" i="6"/>
  <c r="D5743" i="6" s="1"/>
  <c r="C5744" i="6"/>
  <c r="D5744" i="6" s="1"/>
  <c r="C5745" i="6"/>
  <c r="D5745" i="6" s="1"/>
  <c r="C5746" i="6"/>
  <c r="D5746" i="6" s="1"/>
  <c r="C5747" i="6"/>
  <c r="D5747" i="6" s="1"/>
  <c r="C5748" i="6"/>
  <c r="D5748" i="6" s="1"/>
  <c r="C5749" i="6"/>
  <c r="D5749" i="6" s="1"/>
  <c r="C5750" i="6"/>
  <c r="D5750" i="6" s="1"/>
  <c r="C5751" i="6"/>
  <c r="D5751" i="6" s="1"/>
  <c r="C5752" i="6"/>
  <c r="D5752" i="6" s="1"/>
  <c r="C5753" i="6"/>
  <c r="D5753" i="6" s="1"/>
  <c r="C5754" i="6"/>
  <c r="D5754" i="6" s="1"/>
  <c r="C5755" i="6"/>
  <c r="D5755" i="6" s="1"/>
  <c r="C5756" i="6"/>
  <c r="D5756" i="6" s="1"/>
  <c r="C5757" i="6"/>
  <c r="D5757" i="6" s="1"/>
  <c r="C5758" i="6"/>
  <c r="D5758" i="6" s="1"/>
  <c r="C5759" i="6"/>
  <c r="D5759" i="6" s="1"/>
  <c r="C5760" i="6"/>
  <c r="D5760" i="6" s="1"/>
  <c r="C5761" i="6"/>
  <c r="D5761" i="6" s="1"/>
  <c r="C5762" i="6"/>
  <c r="D5762" i="6" s="1"/>
  <c r="C5763" i="6"/>
  <c r="D5763" i="6" s="1"/>
  <c r="C5764" i="6"/>
  <c r="D5764" i="6" s="1"/>
  <c r="C5765" i="6"/>
  <c r="D5765" i="6" s="1"/>
  <c r="C5766" i="6"/>
  <c r="D5766" i="6" s="1"/>
  <c r="C5767" i="6"/>
  <c r="D5767" i="6" s="1"/>
  <c r="C5768" i="6"/>
  <c r="D5768" i="6" s="1"/>
  <c r="C5769" i="6"/>
  <c r="D5769" i="6" s="1"/>
  <c r="C5770" i="6"/>
  <c r="D5770" i="6" s="1"/>
  <c r="C5771" i="6"/>
  <c r="D5771" i="6" s="1"/>
  <c r="C5772" i="6"/>
  <c r="D5772" i="6" s="1"/>
  <c r="C5773" i="6"/>
  <c r="D5773" i="6" s="1"/>
  <c r="C5774" i="6"/>
  <c r="D5774" i="6" s="1"/>
  <c r="C5775" i="6"/>
  <c r="D5775" i="6" s="1"/>
  <c r="C5776" i="6"/>
  <c r="D5776" i="6" s="1"/>
  <c r="C5777" i="6"/>
  <c r="D5777" i="6" s="1"/>
  <c r="C5778" i="6"/>
  <c r="D5778" i="6" s="1"/>
  <c r="C5779" i="6"/>
  <c r="D5779" i="6" s="1"/>
  <c r="C5780" i="6"/>
  <c r="D5780" i="6" s="1"/>
  <c r="C5781" i="6"/>
  <c r="D5781" i="6" s="1"/>
  <c r="C5782" i="6"/>
  <c r="D5782" i="6" s="1"/>
  <c r="C5783" i="6"/>
  <c r="D5783" i="6" s="1"/>
  <c r="C5784" i="6"/>
  <c r="D5784" i="6" s="1"/>
  <c r="C5785" i="6"/>
  <c r="D5785" i="6" s="1"/>
  <c r="C5786" i="6"/>
  <c r="D5786" i="6" s="1"/>
  <c r="C5787" i="6"/>
  <c r="D5787" i="6" s="1"/>
  <c r="C5788" i="6"/>
  <c r="D5788" i="6" s="1"/>
  <c r="C5789" i="6"/>
  <c r="D5789" i="6" s="1"/>
  <c r="C5790" i="6"/>
  <c r="D5790" i="6" s="1"/>
  <c r="C5791" i="6"/>
  <c r="D5791" i="6" s="1"/>
  <c r="C5792" i="6"/>
  <c r="D5792" i="6" s="1"/>
  <c r="C5793" i="6"/>
  <c r="D5793" i="6" s="1"/>
  <c r="C5794" i="6"/>
  <c r="D5794" i="6" s="1"/>
  <c r="C5795" i="6"/>
  <c r="D5795" i="6" s="1"/>
  <c r="C5796" i="6"/>
  <c r="D5796" i="6" s="1"/>
  <c r="C5797" i="6"/>
  <c r="D5797" i="6" s="1"/>
  <c r="C5798" i="6"/>
  <c r="D5798" i="6" s="1"/>
  <c r="C5799" i="6"/>
  <c r="D5799" i="6" s="1"/>
  <c r="C5800" i="6"/>
  <c r="D5800" i="6" s="1"/>
  <c r="C5801" i="6"/>
  <c r="D5801" i="6" s="1"/>
  <c r="C5802" i="6"/>
  <c r="D5802" i="6" s="1"/>
  <c r="C5803" i="6"/>
  <c r="D5803" i="6" s="1"/>
  <c r="C5804" i="6"/>
  <c r="D5804" i="6" s="1"/>
  <c r="C5805" i="6"/>
  <c r="D5805" i="6" s="1"/>
  <c r="C5806" i="6"/>
  <c r="D5806" i="6" s="1"/>
  <c r="C5807" i="6"/>
  <c r="D5807" i="6" s="1"/>
  <c r="C5808" i="6"/>
  <c r="D5808" i="6" s="1"/>
  <c r="C5809" i="6"/>
  <c r="D5809" i="6" s="1"/>
  <c r="C5810" i="6"/>
  <c r="D5810" i="6" s="1"/>
  <c r="C5811" i="6"/>
  <c r="D5811" i="6" s="1"/>
  <c r="C5812" i="6"/>
  <c r="D5812" i="6" s="1"/>
  <c r="C5813" i="6"/>
  <c r="D5813" i="6" s="1"/>
  <c r="C5814" i="6"/>
  <c r="D5814" i="6" s="1"/>
  <c r="C5815" i="6"/>
  <c r="D5815" i="6" s="1"/>
  <c r="C5816" i="6"/>
  <c r="D5816" i="6" s="1"/>
  <c r="C5817" i="6"/>
  <c r="D5817" i="6" s="1"/>
  <c r="C5818" i="6"/>
  <c r="D5818" i="6" s="1"/>
  <c r="C5819" i="6"/>
  <c r="D5819" i="6" s="1"/>
  <c r="C5820" i="6"/>
  <c r="D5820" i="6" s="1"/>
  <c r="C5821" i="6"/>
  <c r="D5821" i="6" s="1"/>
  <c r="C5822" i="6"/>
  <c r="D5822" i="6" s="1"/>
  <c r="C5823" i="6"/>
  <c r="D5823" i="6" s="1"/>
  <c r="C5824" i="6"/>
  <c r="D5824" i="6" s="1"/>
  <c r="C5825" i="6"/>
  <c r="D5825" i="6" s="1"/>
  <c r="C5826" i="6"/>
  <c r="D5826" i="6" s="1"/>
  <c r="C5827" i="6"/>
  <c r="D5827" i="6" s="1"/>
  <c r="C5828" i="6"/>
  <c r="D5828" i="6" s="1"/>
  <c r="C5829" i="6"/>
  <c r="D5829" i="6" s="1"/>
  <c r="C5830" i="6"/>
  <c r="D5830" i="6" s="1"/>
  <c r="C5831" i="6"/>
  <c r="D5831" i="6" s="1"/>
  <c r="C5832" i="6"/>
  <c r="D5832" i="6" s="1"/>
  <c r="C5833" i="6"/>
  <c r="D5833" i="6" s="1"/>
  <c r="C5834" i="6"/>
  <c r="D5834" i="6" s="1"/>
  <c r="C5835" i="6"/>
  <c r="D5835" i="6" s="1"/>
  <c r="C5836" i="6"/>
  <c r="D5836" i="6" s="1"/>
  <c r="C5837" i="6"/>
  <c r="D5837" i="6" s="1"/>
  <c r="C5838" i="6"/>
  <c r="D5838" i="6" s="1"/>
  <c r="C5839" i="6"/>
  <c r="D5839" i="6" s="1"/>
  <c r="C5840" i="6"/>
  <c r="D5840" i="6" s="1"/>
  <c r="C5841" i="6"/>
  <c r="D5841" i="6" s="1"/>
  <c r="C5842" i="6"/>
  <c r="D5842" i="6" s="1"/>
  <c r="C5843" i="6"/>
  <c r="D5843" i="6" s="1"/>
  <c r="C5844" i="6"/>
  <c r="D5844" i="6" s="1"/>
  <c r="C5845" i="6"/>
  <c r="D5845" i="6" s="1"/>
  <c r="C5846" i="6"/>
  <c r="D5846" i="6" s="1"/>
  <c r="C5847" i="6"/>
  <c r="D5847" i="6" s="1"/>
  <c r="C5848" i="6"/>
  <c r="D5848" i="6" s="1"/>
  <c r="C5849" i="6"/>
  <c r="D5849" i="6" s="1"/>
  <c r="C5850" i="6"/>
  <c r="D5850" i="6" s="1"/>
  <c r="C5851" i="6"/>
  <c r="D5851" i="6" s="1"/>
  <c r="C5852" i="6"/>
  <c r="D5852" i="6" s="1"/>
  <c r="C5853" i="6"/>
  <c r="D5853" i="6" s="1"/>
  <c r="C5854" i="6"/>
  <c r="D5854" i="6" s="1"/>
  <c r="C5855" i="6"/>
  <c r="D5855" i="6" s="1"/>
  <c r="C5856" i="6"/>
  <c r="D5856" i="6" s="1"/>
  <c r="C5857" i="6"/>
  <c r="D5857" i="6" s="1"/>
  <c r="C5858" i="6"/>
  <c r="D5858" i="6" s="1"/>
  <c r="C5859" i="6"/>
  <c r="D5859" i="6" s="1"/>
  <c r="C5860" i="6"/>
  <c r="D5860" i="6" s="1"/>
  <c r="C5861" i="6"/>
  <c r="D5861" i="6" s="1"/>
  <c r="C5862" i="6"/>
  <c r="D5862" i="6" s="1"/>
  <c r="C5863" i="6"/>
  <c r="D5863" i="6" s="1"/>
  <c r="C5864" i="6"/>
  <c r="D5864" i="6" s="1"/>
  <c r="C5865" i="6"/>
  <c r="D5865" i="6" s="1"/>
  <c r="C5866" i="6"/>
  <c r="D5866" i="6" s="1"/>
  <c r="C5867" i="6"/>
  <c r="D5867" i="6" s="1"/>
  <c r="C5868" i="6"/>
  <c r="D5868" i="6" s="1"/>
  <c r="C5869" i="6"/>
  <c r="D5869" i="6" s="1"/>
  <c r="C5870" i="6"/>
  <c r="D5870" i="6" s="1"/>
  <c r="C5871" i="6"/>
  <c r="D5871" i="6" s="1"/>
  <c r="C5872" i="6"/>
  <c r="D5872" i="6" s="1"/>
  <c r="C5873" i="6"/>
  <c r="D5873" i="6" s="1"/>
  <c r="C5874" i="6"/>
  <c r="D5874" i="6" s="1"/>
  <c r="C5875" i="6"/>
  <c r="D5875" i="6" s="1"/>
  <c r="C5876" i="6"/>
  <c r="D5876" i="6" s="1"/>
  <c r="C5877" i="6"/>
  <c r="D5877" i="6" s="1"/>
  <c r="C5878" i="6"/>
  <c r="D5878" i="6" s="1"/>
  <c r="C5879" i="6"/>
  <c r="D5879" i="6" s="1"/>
  <c r="C5880" i="6"/>
  <c r="D5880" i="6" s="1"/>
  <c r="C5881" i="6"/>
  <c r="D5881" i="6" s="1"/>
  <c r="C5882" i="6"/>
  <c r="D5882" i="6" s="1"/>
  <c r="C5883" i="6"/>
  <c r="D5883" i="6" s="1"/>
  <c r="C5884" i="6"/>
  <c r="D5884" i="6" s="1"/>
  <c r="C5885" i="6"/>
  <c r="D5885" i="6" s="1"/>
  <c r="C5886" i="6"/>
  <c r="D5886" i="6" s="1"/>
  <c r="C5887" i="6"/>
  <c r="D5887" i="6" s="1"/>
  <c r="C5888" i="6"/>
  <c r="D5888" i="6" s="1"/>
  <c r="C5889" i="6"/>
  <c r="D5889" i="6" s="1"/>
  <c r="C5890" i="6"/>
  <c r="D5890" i="6" s="1"/>
  <c r="C5891" i="6"/>
  <c r="D5891" i="6" s="1"/>
  <c r="C5892" i="6"/>
  <c r="D5892" i="6" s="1"/>
  <c r="C5893" i="6"/>
  <c r="D5893" i="6" s="1"/>
  <c r="C5894" i="6"/>
  <c r="D5894" i="6" s="1"/>
  <c r="C5895" i="6"/>
  <c r="D5895" i="6" s="1"/>
  <c r="C5896" i="6"/>
  <c r="D5896" i="6" s="1"/>
  <c r="C5897" i="6"/>
  <c r="D5897" i="6" s="1"/>
  <c r="C5898" i="6"/>
  <c r="D5898" i="6" s="1"/>
  <c r="C5899" i="6"/>
  <c r="D5899" i="6" s="1"/>
  <c r="C5900" i="6"/>
  <c r="D5900" i="6" s="1"/>
  <c r="C5901" i="6"/>
  <c r="D5901" i="6" s="1"/>
  <c r="C5902" i="6"/>
  <c r="D5902" i="6" s="1"/>
  <c r="C5903" i="6"/>
  <c r="D5903" i="6" s="1"/>
  <c r="C5904" i="6"/>
  <c r="D5904" i="6" s="1"/>
  <c r="C5905" i="6"/>
  <c r="D5905" i="6" s="1"/>
  <c r="C5906" i="6"/>
  <c r="D5906" i="6" s="1"/>
  <c r="C5907" i="6"/>
  <c r="D5907" i="6" s="1"/>
  <c r="C5908" i="6"/>
  <c r="D5908" i="6" s="1"/>
  <c r="C5909" i="6"/>
  <c r="D5909" i="6" s="1"/>
  <c r="C5910" i="6"/>
  <c r="D5910" i="6" s="1"/>
  <c r="C5911" i="6"/>
  <c r="D5911" i="6" s="1"/>
  <c r="C5912" i="6"/>
  <c r="D5912" i="6" s="1"/>
  <c r="C5913" i="6"/>
  <c r="D5913" i="6" s="1"/>
  <c r="C5914" i="6"/>
  <c r="D5914" i="6" s="1"/>
  <c r="C5915" i="6"/>
  <c r="D5915" i="6" s="1"/>
  <c r="C5916" i="6"/>
  <c r="D5916" i="6" s="1"/>
  <c r="C5917" i="6"/>
  <c r="D5917" i="6" s="1"/>
  <c r="C5918" i="6"/>
  <c r="D5918" i="6" s="1"/>
  <c r="C5919" i="6"/>
  <c r="D5919" i="6" s="1"/>
  <c r="C5920" i="6"/>
  <c r="D5920" i="6" s="1"/>
  <c r="C5921" i="6"/>
  <c r="D5921" i="6" s="1"/>
  <c r="C5922" i="6"/>
  <c r="D5922" i="6" s="1"/>
  <c r="C5923" i="6"/>
  <c r="D5923" i="6" s="1"/>
  <c r="C5924" i="6"/>
  <c r="D5924" i="6" s="1"/>
  <c r="C5925" i="6"/>
  <c r="D5925" i="6" s="1"/>
  <c r="C5926" i="6"/>
  <c r="D5926" i="6" s="1"/>
  <c r="C5927" i="6"/>
  <c r="D5927" i="6" s="1"/>
  <c r="C5928" i="6"/>
  <c r="D5928" i="6" s="1"/>
  <c r="C5929" i="6"/>
  <c r="D5929" i="6" s="1"/>
  <c r="C5930" i="6"/>
  <c r="D5930" i="6" s="1"/>
  <c r="C5931" i="6"/>
  <c r="D5931" i="6" s="1"/>
  <c r="C5932" i="6"/>
  <c r="D5932" i="6" s="1"/>
  <c r="C5933" i="6"/>
  <c r="D5933" i="6" s="1"/>
  <c r="C5934" i="6"/>
  <c r="D5934" i="6" s="1"/>
  <c r="C5935" i="6"/>
  <c r="D5935" i="6" s="1"/>
  <c r="C5936" i="6"/>
  <c r="D5936" i="6" s="1"/>
  <c r="C5937" i="6"/>
  <c r="D5937" i="6" s="1"/>
  <c r="C5938" i="6"/>
  <c r="D5938" i="6" s="1"/>
  <c r="C5939" i="6"/>
  <c r="D5939" i="6" s="1"/>
  <c r="C5940" i="6"/>
  <c r="D5940" i="6" s="1"/>
  <c r="C5941" i="6"/>
  <c r="D5941" i="6" s="1"/>
  <c r="C5942" i="6"/>
  <c r="D5942" i="6" s="1"/>
  <c r="C5943" i="6"/>
  <c r="D5943" i="6" s="1"/>
  <c r="C5944" i="6"/>
  <c r="D5944" i="6" s="1"/>
  <c r="C5945" i="6"/>
  <c r="D5945" i="6" s="1"/>
  <c r="C5946" i="6"/>
  <c r="D5946" i="6" s="1"/>
  <c r="C5947" i="6"/>
  <c r="D5947" i="6" s="1"/>
  <c r="C5948" i="6"/>
  <c r="D5948" i="6" s="1"/>
  <c r="C5949" i="6"/>
  <c r="D5949" i="6" s="1"/>
  <c r="C5950" i="6"/>
  <c r="D5950" i="6" s="1"/>
  <c r="C5951" i="6"/>
  <c r="D5951" i="6" s="1"/>
  <c r="C5952" i="6"/>
  <c r="D5952" i="6" s="1"/>
  <c r="C5953" i="6"/>
  <c r="D5953" i="6" s="1"/>
  <c r="C5954" i="6"/>
  <c r="D5954" i="6" s="1"/>
  <c r="C5955" i="6"/>
  <c r="D5955" i="6" s="1"/>
  <c r="C5956" i="6"/>
  <c r="D5956" i="6" s="1"/>
  <c r="C5957" i="6"/>
  <c r="D5957" i="6" s="1"/>
  <c r="C5958" i="6"/>
  <c r="D5958" i="6" s="1"/>
  <c r="C5959" i="6"/>
  <c r="D5959" i="6" s="1"/>
  <c r="C5960" i="6"/>
  <c r="D5960" i="6" s="1"/>
  <c r="C5961" i="6"/>
  <c r="D5961" i="6" s="1"/>
  <c r="C5962" i="6"/>
  <c r="D5962" i="6" s="1"/>
  <c r="C5963" i="6"/>
  <c r="D5963" i="6" s="1"/>
  <c r="C5964" i="6"/>
  <c r="D5964" i="6" s="1"/>
  <c r="C5965" i="6"/>
  <c r="D5965" i="6" s="1"/>
  <c r="C5966" i="6"/>
  <c r="D5966" i="6" s="1"/>
  <c r="C5967" i="6"/>
  <c r="D5967" i="6" s="1"/>
  <c r="C5968" i="6"/>
  <c r="D5968" i="6" s="1"/>
  <c r="C5969" i="6"/>
  <c r="D5969" i="6" s="1"/>
  <c r="C5970" i="6"/>
  <c r="D5970" i="6" s="1"/>
  <c r="C5971" i="6"/>
  <c r="D5971" i="6" s="1"/>
  <c r="C5972" i="6"/>
  <c r="D5972" i="6" s="1"/>
  <c r="C5973" i="6"/>
  <c r="D5973" i="6" s="1"/>
  <c r="C5974" i="6"/>
  <c r="D5974" i="6" s="1"/>
  <c r="C5975" i="6"/>
  <c r="D5975" i="6" s="1"/>
  <c r="C5976" i="6"/>
  <c r="D5976" i="6" s="1"/>
  <c r="C5977" i="6"/>
  <c r="D5977" i="6" s="1"/>
  <c r="C5978" i="6"/>
  <c r="D5978" i="6" s="1"/>
  <c r="C5979" i="6"/>
  <c r="D5979" i="6" s="1"/>
  <c r="C5980" i="6"/>
  <c r="D5980" i="6" s="1"/>
  <c r="C5981" i="6"/>
  <c r="D5981" i="6" s="1"/>
  <c r="C5982" i="6"/>
  <c r="D5982" i="6" s="1"/>
  <c r="C5983" i="6"/>
  <c r="D5983" i="6" s="1"/>
  <c r="C5984" i="6"/>
  <c r="D5984" i="6" s="1"/>
  <c r="C5985" i="6"/>
  <c r="D5985" i="6" s="1"/>
  <c r="C5986" i="6"/>
  <c r="D5986" i="6" s="1"/>
  <c r="C5987" i="6"/>
  <c r="D5987" i="6" s="1"/>
  <c r="C5988" i="6"/>
  <c r="D5988" i="6" s="1"/>
  <c r="C5989" i="6"/>
  <c r="D5989" i="6" s="1"/>
  <c r="C5990" i="6"/>
  <c r="D5990" i="6" s="1"/>
  <c r="C5991" i="6"/>
  <c r="D5991" i="6" s="1"/>
  <c r="C5992" i="6"/>
  <c r="D5992" i="6" s="1"/>
  <c r="C5993" i="6"/>
  <c r="D5993" i="6" s="1"/>
  <c r="C5994" i="6"/>
  <c r="D5994" i="6" s="1"/>
  <c r="C5995" i="6"/>
  <c r="D5995" i="6" s="1"/>
  <c r="C5996" i="6"/>
  <c r="D5996" i="6" s="1"/>
  <c r="C5997" i="6"/>
  <c r="D5997" i="6" s="1"/>
  <c r="C5998" i="6"/>
  <c r="D5998" i="6" s="1"/>
  <c r="C5999" i="6"/>
  <c r="D5999" i="6" s="1"/>
  <c r="C6000" i="6"/>
  <c r="D6000" i="6" s="1"/>
  <c r="C6001" i="6"/>
  <c r="D6001" i="6" s="1"/>
  <c r="C6002" i="6"/>
  <c r="D6002" i="6" s="1"/>
  <c r="C6003" i="6"/>
  <c r="D6003" i="6" s="1"/>
  <c r="C6004" i="6"/>
  <c r="D6004" i="6" s="1"/>
  <c r="C6005" i="6"/>
  <c r="D6005" i="6" s="1"/>
  <c r="C6006" i="6"/>
  <c r="D6006" i="6" s="1"/>
  <c r="C6007" i="6"/>
  <c r="D6007" i="6" s="1"/>
  <c r="C6008" i="6"/>
  <c r="D6008" i="6" s="1"/>
  <c r="C6009" i="6"/>
  <c r="D6009" i="6" s="1"/>
  <c r="C6010" i="6"/>
  <c r="D6010" i="6" s="1"/>
  <c r="C6011" i="6"/>
  <c r="D6011" i="6" s="1"/>
  <c r="C6012" i="6"/>
  <c r="D6012" i="6" s="1"/>
  <c r="C6013" i="6"/>
  <c r="D6013" i="6" s="1"/>
  <c r="C6014" i="6"/>
  <c r="D6014" i="6" s="1"/>
  <c r="C6015" i="6"/>
  <c r="D6015" i="6" s="1"/>
  <c r="C6016" i="6"/>
  <c r="D6016" i="6" s="1"/>
  <c r="C6017" i="6"/>
  <c r="D6017" i="6" s="1"/>
  <c r="C6018" i="6"/>
  <c r="D6018" i="6" s="1"/>
  <c r="C6019" i="6"/>
  <c r="D6019" i="6" s="1"/>
  <c r="C6020" i="6"/>
  <c r="D6020" i="6" s="1"/>
  <c r="C6021" i="6"/>
  <c r="D6021" i="6" s="1"/>
  <c r="C6022" i="6"/>
  <c r="D6022" i="6" s="1"/>
  <c r="C6023" i="6"/>
  <c r="D6023" i="6" s="1"/>
  <c r="C6024" i="6"/>
  <c r="D6024" i="6" s="1"/>
  <c r="C6025" i="6"/>
  <c r="D6025" i="6" s="1"/>
  <c r="C6026" i="6"/>
  <c r="D6026" i="6" s="1"/>
  <c r="C6027" i="6"/>
  <c r="D6027" i="6" s="1"/>
  <c r="C6028" i="6"/>
  <c r="D6028" i="6" s="1"/>
  <c r="C6029" i="6"/>
  <c r="D6029" i="6" s="1"/>
  <c r="C6030" i="6"/>
  <c r="D6030" i="6" s="1"/>
  <c r="C6031" i="6"/>
  <c r="D6031" i="6" s="1"/>
  <c r="C6032" i="6"/>
  <c r="D6032" i="6" s="1"/>
  <c r="C6033" i="6"/>
  <c r="D6033" i="6" s="1"/>
  <c r="C6034" i="6"/>
  <c r="D6034" i="6" s="1"/>
  <c r="C6035" i="6"/>
  <c r="D6035" i="6" s="1"/>
  <c r="C6036" i="6"/>
  <c r="D6036" i="6" s="1"/>
  <c r="C6037" i="6"/>
  <c r="D6037" i="6" s="1"/>
  <c r="C6038" i="6"/>
  <c r="D6038" i="6" s="1"/>
  <c r="C6039" i="6"/>
  <c r="D6039" i="6" s="1"/>
  <c r="C6040" i="6"/>
  <c r="D6040" i="6" s="1"/>
  <c r="C6041" i="6"/>
  <c r="D6041" i="6" s="1"/>
  <c r="C6042" i="6"/>
  <c r="D6042" i="6" s="1"/>
  <c r="C6043" i="6"/>
  <c r="D6043" i="6" s="1"/>
  <c r="C6044" i="6"/>
  <c r="D6044" i="6" s="1"/>
  <c r="C6045" i="6"/>
  <c r="D6045" i="6" s="1"/>
  <c r="C6046" i="6"/>
  <c r="D6046" i="6" s="1"/>
  <c r="C6047" i="6"/>
  <c r="D6047" i="6" s="1"/>
  <c r="C6048" i="6"/>
  <c r="D6048" i="6" s="1"/>
  <c r="C6049" i="6"/>
  <c r="D6049" i="6" s="1"/>
  <c r="C6050" i="6"/>
  <c r="D6050" i="6" s="1"/>
  <c r="C6051" i="6"/>
  <c r="D6051" i="6" s="1"/>
  <c r="C6052" i="6"/>
  <c r="D6052" i="6" s="1"/>
  <c r="C6053" i="6"/>
  <c r="D6053" i="6" s="1"/>
  <c r="C6054" i="6"/>
  <c r="D6054" i="6" s="1"/>
  <c r="C6055" i="6"/>
  <c r="D6055" i="6" s="1"/>
  <c r="C6056" i="6"/>
  <c r="D6056" i="6" s="1"/>
  <c r="C6057" i="6"/>
  <c r="D6057" i="6" s="1"/>
  <c r="C6058" i="6"/>
  <c r="D6058" i="6" s="1"/>
  <c r="C6059" i="6"/>
  <c r="D6059" i="6" s="1"/>
  <c r="C6060" i="6"/>
  <c r="D6060" i="6" s="1"/>
  <c r="C6061" i="6"/>
  <c r="D6061" i="6" s="1"/>
  <c r="C6062" i="6"/>
  <c r="D6062" i="6" s="1"/>
  <c r="C6063" i="6"/>
  <c r="D6063" i="6" s="1"/>
  <c r="C6064" i="6"/>
  <c r="D6064" i="6" s="1"/>
  <c r="C6065" i="6"/>
  <c r="D6065" i="6" s="1"/>
  <c r="C6066" i="6"/>
  <c r="D6066" i="6" s="1"/>
  <c r="C6067" i="6"/>
  <c r="D6067" i="6" s="1"/>
  <c r="C6068" i="6"/>
  <c r="D6068" i="6" s="1"/>
  <c r="C6069" i="6"/>
  <c r="D6069" i="6" s="1"/>
  <c r="C6070" i="6"/>
  <c r="D6070" i="6" s="1"/>
  <c r="C6071" i="6"/>
  <c r="D6071" i="6" s="1"/>
  <c r="C6072" i="6"/>
  <c r="D6072" i="6" s="1"/>
  <c r="C6073" i="6"/>
  <c r="D6073" i="6" s="1"/>
  <c r="C6074" i="6"/>
  <c r="D6074" i="6" s="1"/>
  <c r="C6075" i="6"/>
  <c r="D6075" i="6" s="1"/>
  <c r="C6076" i="6"/>
  <c r="D6076" i="6" s="1"/>
  <c r="C6077" i="6"/>
  <c r="D6077" i="6" s="1"/>
  <c r="C6078" i="6"/>
  <c r="D6078" i="6" s="1"/>
  <c r="C6079" i="6"/>
  <c r="D6079" i="6" s="1"/>
  <c r="C6080" i="6"/>
  <c r="D6080" i="6" s="1"/>
  <c r="C6081" i="6"/>
  <c r="D6081" i="6" s="1"/>
  <c r="C6082" i="6"/>
  <c r="D6082" i="6" s="1"/>
  <c r="C6083" i="6"/>
  <c r="D6083" i="6" s="1"/>
  <c r="C6084" i="6"/>
  <c r="D6084" i="6" s="1"/>
  <c r="C6085" i="6"/>
  <c r="D6085" i="6" s="1"/>
  <c r="C6086" i="6"/>
  <c r="D6086" i="6" s="1"/>
  <c r="C6087" i="6"/>
  <c r="D6087" i="6" s="1"/>
  <c r="C6088" i="6"/>
  <c r="D6088" i="6" s="1"/>
  <c r="C6089" i="6"/>
  <c r="D6089" i="6" s="1"/>
  <c r="C6090" i="6"/>
  <c r="D6090" i="6" s="1"/>
  <c r="C6091" i="6"/>
  <c r="D6091" i="6" s="1"/>
  <c r="C6092" i="6"/>
  <c r="D6092" i="6" s="1"/>
  <c r="C6093" i="6"/>
  <c r="D6093" i="6" s="1"/>
  <c r="C6094" i="6"/>
  <c r="D6094" i="6" s="1"/>
  <c r="C6095" i="6"/>
  <c r="D6095" i="6" s="1"/>
  <c r="C6096" i="6"/>
  <c r="D6096" i="6" s="1"/>
  <c r="C6097" i="6"/>
  <c r="D6097" i="6" s="1"/>
  <c r="C6098" i="6"/>
  <c r="D6098" i="6" s="1"/>
  <c r="C6099" i="6"/>
  <c r="D6099" i="6" s="1"/>
  <c r="C6100" i="6"/>
  <c r="D6100" i="6" s="1"/>
  <c r="C6101" i="6"/>
  <c r="D6101" i="6" s="1"/>
  <c r="C6102" i="6"/>
  <c r="D6102" i="6" s="1"/>
  <c r="C6103" i="6"/>
  <c r="D6103" i="6" s="1"/>
  <c r="C6104" i="6"/>
  <c r="D6104" i="6" s="1"/>
  <c r="C6105" i="6"/>
  <c r="D6105" i="6" s="1"/>
  <c r="C6106" i="6"/>
  <c r="D6106" i="6" s="1"/>
  <c r="C6107" i="6"/>
  <c r="D6107" i="6" s="1"/>
  <c r="C6108" i="6"/>
  <c r="D6108" i="6" s="1"/>
  <c r="C6109" i="6"/>
  <c r="D6109" i="6" s="1"/>
  <c r="C6110" i="6"/>
  <c r="D6110" i="6" s="1"/>
  <c r="C6111" i="6"/>
  <c r="D6111" i="6" s="1"/>
  <c r="C6112" i="6"/>
  <c r="D6112" i="6" s="1"/>
  <c r="C6113" i="6"/>
  <c r="D6113" i="6" s="1"/>
  <c r="C6114" i="6"/>
  <c r="D6114" i="6" s="1"/>
  <c r="C6115" i="6"/>
  <c r="D6115" i="6" s="1"/>
  <c r="C6116" i="6"/>
  <c r="D6116" i="6" s="1"/>
  <c r="C6117" i="6"/>
  <c r="D6117" i="6" s="1"/>
  <c r="C6118" i="6"/>
  <c r="D6118" i="6" s="1"/>
  <c r="C6119" i="6"/>
  <c r="D6119" i="6" s="1"/>
  <c r="C6120" i="6"/>
  <c r="D6120" i="6" s="1"/>
  <c r="C6121" i="6"/>
  <c r="D6121" i="6" s="1"/>
  <c r="C6122" i="6"/>
  <c r="D6122" i="6" s="1"/>
  <c r="C6123" i="6"/>
  <c r="D6123" i="6" s="1"/>
  <c r="C6124" i="6"/>
  <c r="D6124" i="6" s="1"/>
  <c r="C6125" i="6"/>
  <c r="D6125" i="6" s="1"/>
  <c r="C6126" i="6"/>
  <c r="D6126" i="6" s="1"/>
  <c r="C6127" i="6"/>
  <c r="D6127" i="6" s="1"/>
  <c r="C6128" i="6"/>
  <c r="D6128" i="6" s="1"/>
  <c r="C6129" i="6"/>
  <c r="D6129" i="6" s="1"/>
  <c r="C6130" i="6"/>
  <c r="D6130" i="6" s="1"/>
  <c r="C6131" i="6"/>
  <c r="D6131" i="6" s="1"/>
  <c r="C6132" i="6"/>
  <c r="D6132" i="6" s="1"/>
  <c r="C6133" i="6"/>
  <c r="D6133" i="6" s="1"/>
  <c r="C6134" i="6"/>
  <c r="D6134" i="6" s="1"/>
  <c r="C6135" i="6"/>
  <c r="D6135" i="6" s="1"/>
  <c r="C6136" i="6"/>
  <c r="D6136" i="6" s="1"/>
  <c r="C6137" i="6"/>
  <c r="D6137" i="6" s="1"/>
  <c r="C6138" i="6"/>
  <c r="D6138" i="6" s="1"/>
  <c r="C6139" i="6"/>
  <c r="D6139" i="6" s="1"/>
  <c r="C6140" i="6"/>
  <c r="D6140" i="6" s="1"/>
  <c r="C6141" i="6"/>
  <c r="D6141" i="6" s="1"/>
  <c r="C6142" i="6"/>
  <c r="D6142" i="6" s="1"/>
  <c r="C6143" i="6"/>
  <c r="D6143" i="6" s="1"/>
  <c r="C6144" i="6"/>
  <c r="D6144" i="6" s="1"/>
  <c r="C6145" i="6"/>
  <c r="D6145" i="6" s="1"/>
  <c r="C6146" i="6"/>
  <c r="D6146" i="6" s="1"/>
  <c r="C6147" i="6"/>
  <c r="D6147" i="6" s="1"/>
  <c r="C6148" i="6"/>
  <c r="D6148" i="6" s="1"/>
  <c r="C6149" i="6"/>
  <c r="D6149" i="6" s="1"/>
  <c r="C6150" i="6"/>
  <c r="D6150" i="6" s="1"/>
  <c r="C6151" i="6"/>
  <c r="D6151" i="6" s="1"/>
  <c r="C6152" i="6"/>
  <c r="D6152" i="6" s="1"/>
  <c r="C6153" i="6"/>
  <c r="D6153" i="6" s="1"/>
  <c r="C6154" i="6"/>
  <c r="D6154" i="6" s="1"/>
  <c r="C6155" i="6"/>
  <c r="D6155" i="6" s="1"/>
  <c r="C6156" i="6"/>
  <c r="D6156" i="6" s="1"/>
  <c r="C6157" i="6"/>
  <c r="D6157" i="6" s="1"/>
  <c r="C6158" i="6"/>
  <c r="D6158" i="6" s="1"/>
  <c r="C6159" i="6"/>
  <c r="D6159" i="6" s="1"/>
  <c r="C6160" i="6"/>
  <c r="D6160" i="6" s="1"/>
  <c r="C6161" i="6"/>
  <c r="D6161" i="6" s="1"/>
  <c r="C6162" i="6"/>
  <c r="D6162" i="6" s="1"/>
  <c r="C6163" i="6"/>
  <c r="D6163" i="6" s="1"/>
  <c r="C6164" i="6"/>
  <c r="D6164" i="6" s="1"/>
  <c r="C6165" i="6"/>
  <c r="D6165" i="6" s="1"/>
  <c r="C6166" i="6"/>
  <c r="D6166" i="6" s="1"/>
  <c r="C6167" i="6"/>
  <c r="D6167" i="6" s="1"/>
  <c r="C6168" i="6"/>
  <c r="D6168" i="6" s="1"/>
  <c r="C6169" i="6"/>
  <c r="D6169" i="6" s="1"/>
  <c r="C6170" i="6"/>
  <c r="D6170" i="6" s="1"/>
  <c r="C6171" i="6"/>
  <c r="D6171" i="6" s="1"/>
  <c r="C6172" i="6"/>
  <c r="D6172" i="6" s="1"/>
  <c r="C6173" i="6"/>
  <c r="D6173" i="6" s="1"/>
  <c r="C6174" i="6"/>
  <c r="D6174" i="6" s="1"/>
  <c r="C6175" i="6"/>
  <c r="D6175" i="6" s="1"/>
  <c r="C6176" i="6"/>
  <c r="D6176" i="6" s="1"/>
  <c r="C6177" i="6"/>
  <c r="D6177" i="6" s="1"/>
  <c r="C6178" i="6"/>
  <c r="D6178" i="6" s="1"/>
  <c r="C6179" i="6"/>
  <c r="D6179" i="6" s="1"/>
  <c r="C6180" i="6"/>
  <c r="D6180" i="6" s="1"/>
  <c r="C6181" i="6"/>
  <c r="D6181" i="6" s="1"/>
  <c r="C6182" i="6"/>
  <c r="D6182" i="6" s="1"/>
  <c r="C6183" i="6"/>
  <c r="D6183" i="6" s="1"/>
  <c r="C6184" i="6"/>
  <c r="D6184" i="6" s="1"/>
  <c r="C6185" i="6"/>
  <c r="D6185" i="6" s="1"/>
  <c r="C6186" i="6"/>
  <c r="D6186" i="6" s="1"/>
  <c r="C6187" i="6"/>
  <c r="D6187" i="6" s="1"/>
  <c r="C6188" i="6"/>
  <c r="D6188" i="6" s="1"/>
  <c r="C6189" i="6"/>
  <c r="D6189" i="6" s="1"/>
  <c r="C6190" i="6"/>
  <c r="D6190" i="6" s="1"/>
  <c r="C6191" i="6"/>
  <c r="D6191" i="6" s="1"/>
  <c r="C6192" i="6"/>
  <c r="D6192" i="6" s="1"/>
  <c r="C6193" i="6"/>
  <c r="D6193" i="6" s="1"/>
  <c r="C6194" i="6"/>
  <c r="D6194" i="6" s="1"/>
  <c r="C6195" i="6"/>
  <c r="D6195" i="6" s="1"/>
  <c r="C6196" i="6"/>
  <c r="D6196" i="6" s="1"/>
  <c r="C6197" i="6"/>
  <c r="D6197" i="6" s="1"/>
  <c r="C6198" i="6"/>
  <c r="D6198" i="6" s="1"/>
  <c r="C6199" i="6"/>
  <c r="D6199" i="6" s="1"/>
  <c r="C6200" i="6"/>
  <c r="D6200" i="6" s="1"/>
  <c r="C6201" i="6"/>
  <c r="D6201" i="6" s="1"/>
  <c r="C6202" i="6"/>
  <c r="D6202" i="6" s="1"/>
  <c r="C6203" i="6"/>
  <c r="D6203" i="6" s="1"/>
  <c r="C6204" i="6"/>
  <c r="D6204" i="6" s="1"/>
  <c r="C6205" i="6"/>
  <c r="D6205" i="6" s="1"/>
  <c r="C6206" i="6"/>
  <c r="D6206" i="6" s="1"/>
  <c r="C6207" i="6"/>
  <c r="D6207" i="6" s="1"/>
  <c r="C6208" i="6"/>
  <c r="D6208" i="6" s="1"/>
  <c r="C6209" i="6"/>
  <c r="D6209" i="6" s="1"/>
  <c r="C6210" i="6"/>
  <c r="D6210" i="6" s="1"/>
  <c r="C6211" i="6"/>
  <c r="D6211" i="6" s="1"/>
  <c r="C6212" i="6"/>
  <c r="D6212" i="6" s="1"/>
  <c r="C6213" i="6"/>
  <c r="D6213" i="6" s="1"/>
  <c r="C6214" i="6"/>
  <c r="D6214" i="6" s="1"/>
  <c r="C6215" i="6"/>
  <c r="D6215" i="6" s="1"/>
  <c r="C6216" i="6"/>
  <c r="D6216" i="6" s="1"/>
  <c r="C6217" i="6"/>
  <c r="D6217" i="6" s="1"/>
  <c r="C6218" i="6"/>
  <c r="D6218" i="6" s="1"/>
  <c r="C6219" i="6"/>
  <c r="D6219" i="6" s="1"/>
  <c r="C6220" i="6"/>
  <c r="D6220" i="6" s="1"/>
  <c r="C6221" i="6"/>
  <c r="D6221" i="6" s="1"/>
  <c r="C6222" i="6"/>
  <c r="D6222" i="6" s="1"/>
  <c r="C6223" i="6"/>
  <c r="D6223" i="6" s="1"/>
  <c r="C6224" i="6"/>
  <c r="D6224" i="6" s="1"/>
  <c r="C6225" i="6"/>
  <c r="D6225" i="6" s="1"/>
  <c r="C6226" i="6"/>
  <c r="D6226" i="6" s="1"/>
  <c r="C6227" i="6"/>
  <c r="D6227" i="6" s="1"/>
  <c r="C6228" i="6"/>
  <c r="D6228" i="6" s="1"/>
  <c r="C6229" i="6"/>
  <c r="D6229" i="6" s="1"/>
  <c r="C6230" i="6"/>
  <c r="D6230" i="6" s="1"/>
  <c r="C6231" i="6"/>
  <c r="D6231" i="6" s="1"/>
  <c r="C6232" i="6"/>
  <c r="D6232" i="6" s="1"/>
  <c r="C6233" i="6"/>
  <c r="D6233" i="6" s="1"/>
  <c r="C6234" i="6"/>
  <c r="D6234" i="6" s="1"/>
  <c r="C6235" i="6"/>
  <c r="D6235" i="6" s="1"/>
  <c r="C6236" i="6"/>
  <c r="D6236" i="6" s="1"/>
  <c r="C6237" i="6"/>
  <c r="D6237" i="6" s="1"/>
  <c r="C6238" i="6"/>
  <c r="D6238" i="6" s="1"/>
  <c r="C6239" i="6"/>
  <c r="D6239" i="6" s="1"/>
  <c r="C6240" i="6"/>
  <c r="D6240" i="6" s="1"/>
  <c r="C6241" i="6"/>
  <c r="D6241" i="6" s="1"/>
  <c r="C6242" i="6"/>
  <c r="D6242" i="6" s="1"/>
  <c r="C6243" i="6"/>
  <c r="D6243" i="6" s="1"/>
  <c r="C6244" i="6"/>
  <c r="D6244" i="6" s="1"/>
  <c r="C6245" i="6"/>
  <c r="D6245" i="6" s="1"/>
  <c r="C6246" i="6"/>
  <c r="D6246" i="6" s="1"/>
  <c r="C6247" i="6"/>
  <c r="D6247" i="6" s="1"/>
  <c r="C6248" i="6"/>
  <c r="D6248" i="6" s="1"/>
  <c r="C6249" i="6"/>
  <c r="D6249" i="6" s="1"/>
  <c r="C6250" i="6"/>
  <c r="D6250" i="6" s="1"/>
  <c r="C6251" i="6"/>
  <c r="D6251" i="6" s="1"/>
  <c r="C6252" i="6"/>
  <c r="D6252" i="6" s="1"/>
  <c r="C6253" i="6"/>
  <c r="D6253" i="6" s="1"/>
  <c r="C6254" i="6"/>
  <c r="D6254" i="6" s="1"/>
  <c r="C6255" i="6"/>
  <c r="D6255" i="6" s="1"/>
  <c r="C6256" i="6"/>
  <c r="D6256" i="6" s="1"/>
  <c r="C6257" i="6"/>
  <c r="D6257" i="6" s="1"/>
  <c r="C6258" i="6"/>
  <c r="D6258" i="6" s="1"/>
  <c r="C6259" i="6"/>
  <c r="D6259" i="6" s="1"/>
  <c r="C6260" i="6"/>
  <c r="D6260" i="6" s="1"/>
  <c r="C6261" i="6"/>
  <c r="D6261" i="6" s="1"/>
  <c r="C6262" i="6"/>
  <c r="D6262" i="6" s="1"/>
  <c r="C6263" i="6"/>
  <c r="D6263" i="6" s="1"/>
  <c r="C6264" i="6"/>
  <c r="D6264" i="6" s="1"/>
  <c r="C6265" i="6"/>
  <c r="D6265" i="6" s="1"/>
  <c r="C6266" i="6"/>
  <c r="D6266" i="6" s="1"/>
  <c r="C6267" i="6"/>
  <c r="D6267" i="6" s="1"/>
  <c r="C6268" i="6"/>
  <c r="D6268" i="6" s="1"/>
  <c r="C6269" i="6"/>
  <c r="D6269" i="6" s="1"/>
  <c r="C6270" i="6"/>
  <c r="D6270" i="6" s="1"/>
  <c r="C6271" i="6"/>
  <c r="D6271" i="6" s="1"/>
  <c r="C6272" i="6"/>
  <c r="D6272" i="6" s="1"/>
  <c r="C6273" i="6"/>
  <c r="D6273" i="6" s="1"/>
  <c r="C6274" i="6"/>
  <c r="D6274" i="6" s="1"/>
  <c r="C6275" i="6"/>
  <c r="D6275" i="6" s="1"/>
  <c r="C6276" i="6"/>
  <c r="D6276" i="6" s="1"/>
  <c r="C6277" i="6"/>
  <c r="D6277" i="6" s="1"/>
  <c r="C6278" i="6"/>
  <c r="D6278" i="6" s="1"/>
  <c r="C6279" i="6"/>
  <c r="D6279" i="6" s="1"/>
  <c r="C6280" i="6"/>
  <c r="D6280" i="6" s="1"/>
  <c r="C6281" i="6"/>
  <c r="D6281" i="6" s="1"/>
  <c r="C6282" i="6"/>
  <c r="D6282" i="6" s="1"/>
  <c r="C6283" i="6"/>
  <c r="D6283" i="6" s="1"/>
  <c r="C6284" i="6"/>
  <c r="D6284" i="6" s="1"/>
  <c r="C6285" i="6"/>
  <c r="D6285" i="6" s="1"/>
  <c r="C6286" i="6"/>
  <c r="D6286" i="6" s="1"/>
  <c r="C6287" i="6"/>
  <c r="D6287" i="6" s="1"/>
  <c r="C6288" i="6"/>
  <c r="D6288" i="6" s="1"/>
  <c r="C6289" i="6"/>
  <c r="D6289" i="6" s="1"/>
  <c r="C6290" i="6"/>
  <c r="D6290" i="6" s="1"/>
  <c r="C6291" i="6"/>
  <c r="D6291" i="6" s="1"/>
  <c r="C6292" i="6"/>
  <c r="D6292" i="6" s="1"/>
  <c r="C6293" i="6"/>
  <c r="D6293" i="6" s="1"/>
  <c r="C6294" i="6"/>
  <c r="D6294" i="6" s="1"/>
  <c r="C6295" i="6"/>
  <c r="D6295" i="6" s="1"/>
  <c r="C6296" i="6"/>
  <c r="D6296" i="6" s="1"/>
  <c r="C6297" i="6"/>
  <c r="D6297" i="6" s="1"/>
  <c r="C6298" i="6"/>
  <c r="D6298" i="6" s="1"/>
  <c r="C6299" i="6"/>
  <c r="D6299" i="6" s="1"/>
  <c r="C6300" i="6"/>
  <c r="D6300" i="6" s="1"/>
  <c r="C6301" i="6"/>
  <c r="D6301" i="6" s="1"/>
  <c r="C6302" i="6"/>
  <c r="D6302" i="6" s="1"/>
  <c r="C6303" i="6"/>
  <c r="D6303" i="6" s="1"/>
  <c r="C6304" i="6"/>
  <c r="D6304" i="6" s="1"/>
  <c r="C6305" i="6"/>
  <c r="D6305" i="6" s="1"/>
  <c r="C6306" i="6"/>
  <c r="D6306" i="6" s="1"/>
  <c r="C6307" i="6"/>
  <c r="D6307" i="6" s="1"/>
  <c r="C6308" i="6"/>
  <c r="D6308" i="6" s="1"/>
  <c r="C6309" i="6"/>
  <c r="D6309" i="6" s="1"/>
  <c r="C6310" i="6"/>
  <c r="D6310" i="6" s="1"/>
  <c r="C6311" i="6"/>
  <c r="D6311" i="6" s="1"/>
  <c r="C6312" i="6"/>
  <c r="D6312" i="6" s="1"/>
  <c r="C6313" i="6"/>
  <c r="D6313" i="6" s="1"/>
  <c r="C6314" i="6"/>
  <c r="D6314" i="6" s="1"/>
  <c r="C6315" i="6"/>
  <c r="D6315" i="6" s="1"/>
  <c r="C6316" i="6"/>
  <c r="D6316" i="6" s="1"/>
  <c r="C6317" i="6"/>
  <c r="D6317" i="6" s="1"/>
  <c r="C6318" i="6"/>
  <c r="D6318" i="6" s="1"/>
  <c r="C6319" i="6"/>
  <c r="D6319" i="6" s="1"/>
  <c r="C6320" i="6"/>
  <c r="D6320" i="6" s="1"/>
  <c r="C6321" i="6"/>
  <c r="D6321" i="6" s="1"/>
  <c r="C6322" i="6"/>
  <c r="D6322" i="6" s="1"/>
  <c r="C6323" i="6"/>
  <c r="D6323" i="6" s="1"/>
  <c r="C6324" i="6"/>
  <c r="D6324" i="6" s="1"/>
  <c r="C6325" i="6"/>
  <c r="D6325" i="6" s="1"/>
  <c r="C6326" i="6"/>
  <c r="D6326" i="6" s="1"/>
  <c r="C6327" i="6"/>
  <c r="D6327" i="6" s="1"/>
  <c r="C6328" i="6"/>
  <c r="D6328" i="6" s="1"/>
  <c r="C6329" i="6"/>
  <c r="D6329" i="6" s="1"/>
  <c r="C6330" i="6"/>
  <c r="D6330" i="6" s="1"/>
  <c r="C6331" i="6"/>
  <c r="D6331" i="6" s="1"/>
  <c r="C6332" i="6"/>
  <c r="D6332" i="6" s="1"/>
  <c r="C6333" i="6"/>
  <c r="D6333" i="6" s="1"/>
  <c r="C6334" i="6"/>
  <c r="D6334" i="6" s="1"/>
  <c r="C6335" i="6"/>
  <c r="D6335" i="6" s="1"/>
  <c r="C6336" i="6"/>
  <c r="D6336" i="6" s="1"/>
  <c r="C6337" i="6"/>
  <c r="D6337" i="6" s="1"/>
  <c r="C6338" i="6"/>
  <c r="D6338" i="6" s="1"/>
  <c r="C6339" i="6"/>
  <c r="D6339" i="6" s="1"/>
  <c r="C6340" i="6"/>
  <c r="D6340" i="6" s="1"/>
  <c r="C6341" i="6"/>
  <c r="D6341" i="6" s="1"/>
  <c r="C6342" i="6"/>
  <c r="D6342" i="6" s="1"/>
  <c r="C6343" i="6"/>
  <c r="D6343" i="6" s="1"/>
  <c r="C6344" i="6"/>
  <c r="D6344" i="6" s="1"/>
  <c r="C6345" i="6"/>
  <c r="D6345" i="6" s="1"/>
  <c r="C6346" i="6"/>
  <c r="D6346" i="6" s="1"/>
  <c r="C6347" i="6"/>
  <c r="D6347" i="6" s="1"/>
  <c r="C6348" i="6"/>
  <c r="D6348" i="6" s="1"/>
  <c r="C6349" i="6"/>
  <c r="D6349" i="6" s="1"/>
  <c r="C6350" i="6"/>
  <c r="D6350" i="6" s="1"/>
  <c r="C6351" i="6"/>
  <c r="D6351" i="6" s="1"/>
  <c r="C6352" i="6"/>
  <c r="D6352" i="6" s="1"/>
  <c r="C6353" i="6"/>
  <c r="D6353" i="6" s="1"/>
  <c r="C6354" i="6"/>
  <c r="D6354" i="6" s="1"/>
  <c r="C6355" i="6"/>
  <c r="D6355" i="6" s="1"/>
  <c r="C6356" i="6"/>
  <c r="D6356" i="6" s="1"/>
  <c r="C6357" i="6"/>
  <c r="D6357" i="6" s="1"/>
  <c r="C6358" i="6"/>
  <c r="D6358" i="6" s="1"/>
  <c r="C6359" i="6"/>
  <c r="D6359" i="6" s="1"/>
  <c r="C6360" i="6"/>
  <c r="D6360" i="6" s="1"/>
  <c r="C6361" i="6"/>
  <c r="D6361" i="6" s="1"/>
  <c r="C6362" i="6"/>
  <c r="D6362" i="6" s="1"/>
  <c r="C6363" i="6"/>
  <c r="D6363" i="6" s="1"/>
  <c r="C6364" i="6"/>
  <c r="D6364" i="6" s="1"/>
  <c r="C6365" i="6"/>
  <c r="D6365" i="6" s="1"/>
  <c r="C6366" i="6"/>
  <c r="D6366" i="6" s="1"/>
  <c r="C6367" i="6"/>
  <c r="D6367" i="6" s="1"/>
  <c r="C6368" i="6"/>
  <c r="D6368" i="6" s="1"/>
  <c r="C6369" i="6"/>
  <c r="D6369" i="6" s="1"/>
  <c r="C6370" i="6"/>
  <c r="D6370" i="6" s="1"/>
  <c r="C6371" i="6"/>
  <c r="D6371" i="6" s="1"/>
  <c r="C6372" i="6"/>
  <c r="D6372" i="6" s="1"/>
  <c r="C6373" i="6"/>
  <c r="D6373" i="6" s="1"/>
  <c r="C6374" i="6"/>
  <c r="D6374" i="6" s="1"/>
  <c r="C6375" i="6"/>
  <c r="D6375" i="6" s="1"/>
  <c r="C6376" i="6"/>
  <c r="D6376" i="6" s="1"/>
  <c r="C6377" i="6"/>
  <c r="D6377" i="6" s="1"/>
  <c r="C6378" i="6"/>
  <c r="D6378" i="6" s="1"/>
  <c r="C6379" i="6"/>
  <c r="D6379" i="6" s="1"/>
  <c r="C6380" i="6"/>
  <c r="D6380" i="6" s="1"/>
  <c r="C6381" i="6"/>
  <c r="D6381" i="6" s="1"/>
  <c r="C6382" i="6"/>
  <c r="D6382" i="6" s="1"/>
  <c r="C6383" i="6"/>
  <c r="D6383" i="6" s="1"/>
  <c r="C6384" i="6"/>
  <c r="D6384" i="6" s="1"/>
  <c r="C6385" i="6"/>
  <c r="D6385" i="6" s="1"/>
  <c r="C6386" i="6"/>
  <c r="D6386" i="6" s="1"/>
  <c r="C6387" i="6"/>
  <c r="D6387" i="6" s="1"/>
  <c r="C6388" i="6"/>
  <c r="D6388" i="6" s="1"/>
  <c r="C6389" i="6"/>
  <c r="D6389" i="6" s="1"/>
  <c r="C6390" i="6"/>
  <c r="D6390" i="6" s="1"/>
  <c r="C6391" i="6"/>
  <c r="D6391" i="6" s="1"/>
  <c r="C6392" i="6"/>
  <c r="D6392" i="6" s="1"/>
  <c r="C6393" i="6"/>
  <c r="D6393" i="6" s="1"/>
  <c r="C6394" i="6"/>
  <c r="D6394" i="6" s="1"/>
  <c r="C6395" i="6"/>
  <c r="D6395" i="6" s="1"/>
  <c r="C6396" i="6"/>
  <c r="D6396" i="6" s="1"/>
  <c r="C6397" i="6"/>
  <c r="D6397" i="6" s="1"/>
  <c r="C6398" i="6"/>
  <c r="D6398" i="6" s="1"/>
  <c r="C6399" i="6"/>
  <c r="D6399" i="6" s="1"/>
  <c r="C6400" i="6"/>
  <c r="D6400" i="6" s="1"/>
  <c r="C6401" i="6"/>
  <c r="D6401" i="6" s="1"/>
  <c r="C6402" i="6"/>
  <c r="D6402" i="6" s="1"/>
  <c r="C6403" i="6"/>
  <c r="D6403" i="6" s="1"/>
  <c r="C6404" i="6"/>
  <c r="D6404" i="6" s="1"/>
  <c r="C6405" i="6"/>
  <c r="D6405" i="6" s="1"/>
  <c r="C6406" i="6"/>
  <c r="D6406" i="6" s="1"/>
  <c r="C6407" i="6"/>
  <c r="D6407" i="6" s="1"/>
  <c r="C6408" i="6"/>
  <c r="D6408" i="6" s="1"/>
  <c r="C6409" i="6"/>
  <c r="D6409" i="6" s="1"/>
  <c r="C6410" i="6"/>
  <c r="D6410" i="6" s="1"/>
  <c r="C6411" i="6"/>
  <c r="D6411" i="6" s="1"/>
  <c r="C6412" i="6"/>
  <c r="D6412" i="6" s="1"/>
  <c r="C6413" i="6"/>
  <c r="D6413" i="6" s="1"/>
  <c r="C6414" i="6"/>
  <c r="D6414" i="6" s="1"/>
  <c r="C6415" i="6"/>
  <c r="D6415" i="6" s="1"/>
  <c r="C6416" i="6"/>
  <c r="D6416" i="6" s="1"/>
  <c r="C6417" i="6"/>
  <c r="D6417" i="6" s="1"/>
  <c r="C6418" i="6"/>
  <c r="D6418" i="6" s="1"/>
  <c r="C6419" i="6"/>
  <c r="D6419" i="6" s="1"/>
  <c r="C6420" i="6"/>
  <c r="D6420" i="6" s="1"/>
  <c r="C6421" i="6"/>
  <c r="D6421" i="6" s="1"/>
  <c r="C6422" i="6"/>
  <c r="D6422" i="6" s="1"/>
  <c r="C6423" i="6"/>
  <c r="D6423" i="6" s="1"/>
  <c r="C6424" i="6"/>
  <c r="D6424" i="6" s="1"/>
  <c r="C6425" i="6"/>
  <c r="D6425" i="6" s="1"/>
  <c r="C6426" i="6"/>
  <c r="D6426" i="6" s="1"/>
  <c r="C6427" i="6"/>
  <c r="D6427" i="6" s="1"/>
  <c r="C6428" i="6"/>
  <c r="D6428" i="6" s="1"/>
  <c r="C6429" i="6"/>
  <c r="D6429" i="6" s="1"/>
  <c r="C6430" i="6"/>
  <c r="D6430" i="6" s="1"/>
  <c r="C6431" i="6"/>
  <c r="D6431" i="6" s="1"/>
  <c r="C6432" i="6"/>
  <c r="D6432" i="6" s="1"/>
  <c r="C6433" i="6"/>
  <c r="D6433" i="6" s="1"/>
  <c r="C6434" i="6"/>
  <c r="D6434" i="6" s="1"/>
  <c r="C6435" i="6"/>
  <c r="D6435" i="6" s="1"/>
  <c r="C6436" i="6"/>
  <c r="D6436" i="6" s="1"/>
  <c r="C6437" i="6"/>
  <c r="D6437" i="6" s="1"/>
  <c r="C6438" i="6"/>
  <c r="D6438" i="6" s="1"/>
  <c r="C6439" i="6"/>
  <c r="D6439" i="6" s="1"/>
  <c r="C6440" i="6"/>
  <c r="D6440" i="6" s="1"/>
  <c r="C6441" i="6"/>
  <c r="D6441" i="6" s="1"/>
  <c r="C6442" i="6"/>
  <c r="D6442" i="6" s="1"/>
  <c r="C6443" i="6"/>
  <c r="D6443" i="6" s="1"/>
  <c r="C6444" i="6"/>
  <c r="D6444" i="6" s="1"/>
  <c r="C6445" i="6"/>
  <c r="D6445" i="6" s="1"/>
  <c r="C6446" i="6"/>
  <c r="D6446" i="6" s="1"/>
  <c r="C6447" i="6"/>
  <c r="D6447" i="6" s="1"/>
  <c r="C6448" i="6"/>
  <c r="D6448" i="6" s="1"/>
  <c r="C6449" i="6"/>
  <c r="D6449" i="6" s="1"/>
  <c r="C6450" i="6"/>
  <c r="D6450" i="6" s="1"/>
  <c r="C6451" i="6"/>
  <c r="D6451" i="6" s="1"/>
  <c r="C6452" i="6"/>
  <c r="D6452" i="6" s="1"/>
  <c r="C6453" i="6"/>
  <c r="D6453" i="6" s="1"/>
  <c r="C6454" i="6"/>
  <c r="D6454" i="6" s="1"/>
  <c r="C6455" i="6"/>
  <c r="D6455" i="6" s="1"/>
  <c r="C6456" i="6"/>
  <c r="D6456" i="6" s="1"/>
  <c r="C6457" i="6"/>
  <c r="D6457" i="6" s="1"/>
  <c r="C6458" i="6"/>
  <c r="D6458" i="6" s="1"/>
  <c r="C6459" i="6"/>
  <c r="D6459" i="6" s="1"/>
  <c r="C6460" i="6"/>
  <c r="D6460" i="6" s="1"/>
  <c r="C6461" i="6"/>
  <c r="D6461" i="6" s="1"/>
  <c r="C6462" i="6"/>
  <c r="D6462" i="6" s="1"/>
  <c r="C6463" i="6"/>
  <c r="D6463" i="6" s="1"/>
  <c r="C6464" i="6"/>
  <c r="D6464" i="6" s="1"/>
  <c r="C6465" i="6"/>
  <c r="D6465" i="6" s="1"/>
  <c r="C6466" i="6"/>
  <c r="D6466" i="6" s="1"/>
  <c r="C6467" i="6"/>
  <c r="D6467" i="6" s="1"/>
  <c r="C6468" i="6"/>
  <c r="D6468" i="6" s="1"/>
  <c r="C6469" i="6"/>
  <c r="D6469" i="6" s="1"/>
  <c r="C6470" i="6"/>
  <c r="D6470" i="6" s="1"/>
  <c r="C6471" i="6"/>
  <c r="D6471" i="6" s="1"/>
  <c r="C6472" i="6"/>
  <c r="D6472" i="6" s="1"/>
  <c r="C6473" i="6"/>
  <c r="D6473" i="6" s="1"/>
  <c r="C6474" i="6"/>
  <c r="D6474" i="6" s="1"/>
  <c r="C6475" i="6"/>
  <c r="D6475" i="6" s="1"/>
  <c r="C6476" i="6"/>
  <c r="D6476" i="6" s="1"/>
  <c r="C6477" i="6"/>
  <c r="D6477" i="6" s="1"/>
  <c r="C6478" i="6"/>
  <c r="D6478" i="6" s="1"/>
  <c r="C6479" i="6"/>
  <c r="D6479" i="6" s="1"/>
  <c r="C6480" i="6"/>
  <c r="D6480" i="6" s="1"/>
  <c r="C6481" i="6"/>
  <c r="D6481" i="6" s="1"/>
  <c r="C6482" i="6"/>
  <c r="D6482" i="6" s="1"/>
  <c r="C6483" i="6"/>
  <c r="D6483" i="6" s="1"/>
  <c r="C6484" i="6"/>
  <c r="D6484" i="6" s="1"/>
  <c r="C6485" i="6"/>
  <c r="D6485" i="6" s="1"/>
  <c r="C6486" i="6"/>
  <c r="D6486" i="6" s="1"/>
  <c r="C6487" i="6"/>
  <c r="D6487" i="6" s="1"/>
  <c r="C6488" i="6"/>
  <c r="D6488" i="6" s="1"/>
  <c r="C6489" i="6"/>
  <c r="D6489" i="6" s="1"/>
  <c r="C6490" i="6"/>
  <c r="D6490" i="6" s="1"/>
  <c r="C6491" i="6"/>
  <c r="D6491" i="6" s="1"/>
  <c r="C6492" i="6"/>
  <c r="D6492" i="6" s="1"/>
  <c r="C6493" i="6"/>
  <c r="D6493" i="6" s="1"/>
  <c r="C6494" i="6"/>
  <c r="D6494" i="6" s="1"/>
  <c r="C6495" i="6"/>
  <c r="D6495" i="6" s="1"/>
  <c r="C6496" i="6"/>
  <c r="D6496" i="6" s="1"/>
  <c r="C6497" i="6"/>
  <c r="D6497" i="6" s="1"/>
  <c r="C6498" i="6"/>
  <c r="D6498" i="6" s="1"/>
  <c r="C6499" i="6"/>
  <c r="D6499" i="6" s="1"/>
  <c r="C6500" i="6"/>
  <c r="D6500" i="6" s="1"/>
  <c r="C6501" i="6"/>
  <c r="D6501" i="6" s="1"/>
  <c r="C6502" i="6"/>
  <c r="D6502" i="6" s="1"/>
  <c r="C6503" i="6"/>
  <c r="D6503" i="6" s="1"/>
  <c r="C6504" i="6"/>
  <c r="D6504" i="6" s="1"/>
  <c r="C6505" i="6"/>
  <c r="D6505" i="6" s="1"/>
  <c r="C6506" i="6"/>
  <c r="D6506" i="6" s="1"/>
  <c r="C6507" i="6"/>
  <c r="D6507" i="6" s="1"/>
  <c r="C6508" i="6"/>
  <c r="D6508" i="6" s="1"/>
  <c r="C6509" i="6"/>
  <c r="D6509" i="6" s="1"/>
  <c r="C6510" i="6"/>
  <c r="D6510" i="6" s="1"/>
  <c r="C6511" i="6"/>
  <c r="D6511" i="6" s="1"/>
  <c r="C6512" i="6"/>
  <c r="D6512" i="6" s="1"/>
  <c r="C6513" i="6"/>
  <c r="D6513" i="6" s="1"/>
  <c r="C6514" i="6"/>
  <c r="D6514" i="6" s="1"/>
  <c r="C6515" i="6"/>
  <c r="D6515" i="6" s="1"/>
  <c r="C6516" i="6"/>
  <c r="D6516" i="6" s="1"/>
  <c r="C6517" i="6"/>
  <c r="D6517" i="6" s="1"/>
  <c r="C6518" i="6"/>
  <c r="D6518" i="6" s="1"/>
  <c r="C6519" i="6"/>
  <c r="D6519" i="6" s="1"/>
  <c r="C6520" i="6"/>
  <c r="D6520" i="6" s="1"/>
  <c r="C6521" i="6"/>
  <c r="D6521" i="6" s="1"/>
  <c r="C6522" i="6"/>
  <c r="D6522" i="6" s="1"/>
  <c r="C6523" i="6"/>
  <c r="D6523" i="6" s="1"/>
  <c r="C6524" i="6"/>
  <c r="D6524" i="6" s="1"/>
  <c r="C6525" i="6"/>
  <c r="D6525" i="6" s="1"/>
  <c r="C6526" i="6"/>
  <c r="D6526" i="6" s="1"/>
  <c r="C6527" i="6"/>
  <c r="D6527" i="6" s="1"/>
  <c r="C6528" i="6"/>
  <c r="D6528" i="6" s="1"/>
  <c r="C6529" i="6"/>
  <c r="D6529" i="6" s="1"/>
  <c r="C6530" i="6"/>
  <c r="D6530" i="6" s="1"/>
  <c r="C6531" i="6"/>
  <c r="D6531" i="6" s="1"/>
  <c r="C6532" i="6"/>
  <c r="D6532" i="6" s="1"/>
  <c r="C6533" i="6"/>
  <c r="D6533" i="6" s="1"/>
  <c r="C6534" i="6"/>
  <c r="D6534" i="6" s="1"/>
  <c r="C6535" i="6"/>
  <c r="D6535" i="6" s="1"/>
  <c r="C6536" i="6"/>
  <c r="D6536" i="6" s="1"/>
  <c r="C6537" i="6"/>
  <c r="D6537" i="6" s="1"/>
  <c r="C6538" i="6"/>
  <c r="D6538" i="6" s="1"/>
  <c r="C6539" i="6"/>
  <c r="D6539" i="6" s="1"/>
  <c r="C6540" i="6"/>
  <c r="D6540" i="6" s="1"/>
  <c r="C6541" i="6"/>
  <c r="D6541" i="6" s="1"/>
  <c r="C6542" i="6"/>
  <c r="D6542" i="6" s="1"/>
  <c r="C6543" i="6"/>
  <c r="D6543" i="6" s="1"/>
  <c r="C6544" i="6"/>
  <c r="D6544" i="6" s="1"/>
  <c r="C6545" i="6"/>
  <c r="D6545" i="6" s="1"/>
  <c r="C6546" i="6"/>
  <c r="D6546" i="6" s="1"/>
  <c r="C6547" i="6"/>
  <c r="D6547" i="6" s="1"/>
  <c r="C6548" i="6"/>
  <c r="D6548" i="6" s="1"/>
  <c r="C6549" i="6"/>
  <c r="D6549" i="6" s="1"/>
  <c r="C6550" i="6"/>
  <c r="D6550" i="6" s="1"/>
  <c r="C6551" i="6"/>
  <c r="D6551" i="6" s="1"/>
  <c r="C6552" i="6"/>
  <c r="D6552" i="6" s="1"/>
  <c r="C6553" i="6"/>
  <c r="D6553" i="6" s="1"/>
  <c r="C6554" i="6"/>
  <c r="D6554" i="6" s="1"/>
  <c r="C6555" i="6"/>
  <c r="D6555" i="6" s="1"/>
  <c r="C6556" i="6"/>
  <c r="D6556" i="6" s="1"/>
  <c r="C6557" i="6"/>
  <c r="D6557" i="6" s="1"/>
  <c r="C6558" i="6"/>
  <c r="D6558" i="6" s="1"/>
  <c r="C6559" i="6"/>
  <c r="D6559" i="6" s="1"/>
  <c r="C6560" i="6"/>
  <c r="D6560" i="6" s="1"/>
  <c r="C6561" i="6"/>
  <c r="D6561" i="6" s="1"/>
  <c r="C6562" i="6"/>
  <c r="D6562" i="6" s="1"/>
  <c r="C6563" i="6"/>
  <c r="D6563" i="6" s="1"/>
  <c r="C6564" i="6"/>
  <c r="D6564" i="6" s="1"/>
  <c r="C6565" i="6"/>
  <c r="D6565" i="6" s="1"/>
  <c r="C6566" i="6"/>
  <c r="D6566" i="6" s="1"/>
  <c r="C6567" i="6"/>
  <c r="D6567" i="6" s="1"/>
  <c r="C6568" i="6"/>
  <c r="D6568" i="6" s="1"/>
  <c r="C6569" i="6"/>
  <c r="D6569" i="6" s="1"/>
  <c r="C6570" i="6"/>
  <c r="D6570" i="6" s="1"/>
  <c r="C6571" i="6"/>
  <c r="D6571" i="6" s="1"/>
  <c r="C6572" i="6"/>
  <c r="D6572" i="6" s="1"/>
  <c r="C6573" i="6"/>
  <c r="D6573" i="6" s="1"/>
  <c r="C6574" i="6"/>
  <c r="D6574" i="6" s="1"/>
  <c r="C6575" i="6"/>
  <c r="D6575" i="6" s="1"/>
  <c r="C6576" i="6"/>
  <c r="D6576" i="6" s="1"/>
  <c r="C6577" i="6"/>
  <c r="D6577" i="6" s="1"/>
  <c r="C6578" i="6"/>
  <c r="D6578" i="6" s="1"/>
  <c r="C6579" i="6"/>
  <c r="D6579" i="6" s="1"/>
  <c r="C6580" i="6"/>
  <c r="D6580" i="6" s="1"/>
  <c r="C6581" i="6"/>
  <c r="D6581" i="6" s="1"/>
  <c r="C6582" i="6"/>
  <c r="D6582" i="6" s="1"/>
  <c r="C6583" i="6"/>
  <c r="D6583" i="6" s="1"/>
  <c r="C6584" i="6"/>
  <c r="D6584" i="6" s="1"/>
  <c r="C6585" i="6"/>
  <c r="D6585" i="6" s="1"/>
  <c r="C6586" i="6"/>
  <c r="D6586" i="6" s="1"/>
  <c r="C6587" i="6"/>
  <c r="D6587" i="6" s="1"/>
  <c r="C6588" i="6"/>
  <c r="D6588" i="6" s="1"/>
  <c r="C6589" i="6"/>
  <c r="D6589" i="6" s="1"/>
  <c r="C6590" i="6"/>
  <c r="D6590" i="6" s="1"/>
  <c r="C6591" i="6"/>
  <c r="D6591" i="6" s="1"/>
  <c r="C6592" i="6"/>
  <c r="D6592" i="6" s="1"/>
  <c r="C6593" i="6"/>
  <c r="D6593" i="6" s="1"/>
  <c r="C6594" i="6"/>
  <c r="D6594" i="6" s="1"/>
  <c r="C6595" i="6"/>
  <c r="D6595" i="6" s="1"/>
  <c r="C6596" i="6"/>
  <c r="D6596" i="6" s="1"/>
  <c r="C6597" i="6"/>
  <c r="D6597" i="6" s="1"/>
  <c r="C6598" i="6"/>
  <c r="D6598" i="6" s="1"/>
  <c r="C6599" i="6"/>
  <c r="D6599" i="6" s="1"/>
  <c r="C6600" i="6"/>
  <c r="D6600" i="6" s="1"/>
  <c r="C6601" i="6"/>
  <c r="D6601" i="6" s="1"/>
  <c r="C6602" i="6"/>
  <c r="D6602" i="6" s="1"/>
  <c r="C6603" i="6"/>
  <c r="D6603" i="6" s="1"/>
  <c r="C6604" i="6"/>
  <c r="D6604" i="6" s="1"/>
  <c r="C6605" i="6"/>
  <c r="D6605" i="6" s="1"/>
  <c r="C6606" i="6"/>
  <c r="D6606" i="6" s="1"/>
  <c r="C6607" i="6"/>
  <c r="D6607" i="6" s="1"/>
  <c r="C6608" i="6"/>
  <c r="D6608" i="6" s="1"/>
  <c r="C6609" i="6"/>
  <c r="D6609" i="6" s="1"/>
  <c r="C6610" i="6"/>
  <c r="D6610" i="6" s="1"/>
  <c r="C6611" i="6"/>
  <c r="D6611" i="6" s="1"/>
  <c r="C6612" i="6"/>
  <c r="D6612" i="6" s="1"/>
  <c r="C6613" i="6"/>
  <c r="D6613" i="6" s="1"/>
  <c r="C6614" i="6"/>
  <c r="D6614" i="6" s="1"/>
  <c r="C6615" i="6"/>
  <c r="D6615" i="6" s="1"/>
  <c r="C6616" i="6"/>
  <c r="D6616" i="6" s="1"/>
  <c r="C6617" i="6"/>
  <c r="D6617" i="6" s="1"/>
  <c r="C6618" i="6"/>
  <c r="D6618" i="6" s="1"/>
  <c r="C6619" i="6"/>
  <c r="D6619" i="6" s="1"/>
  <c r="C6620" i="6"/>
  <c r="D6620" i="6" s="1"/>
  <c r="C6621" i="6"/>
  <c r="D6621" i="6" s="1"/>
  <c r="C6622" i="6"/>
  <c r="D6622" i="6" s="1"/>
  <c r="C6623" i="6"/>
  <c r="D6623" i="6" s="1"/>
  <c r="C6624" i="6"/>
  <c r="D6624" i="6" s="1"/>
  <c r="C6625" i="6"/>
  <c r="D6625" i="6" s="1"/>
  <c r="C6626" i="6"/>
  <c r="D6626" i="6" s="1"/>
  <c r="C6627" i="6"/>
  <c r="D6627" i="6" s="1"/>
  <c r="C6628" i="6"/>
  <c r="D6628" i="6" s="1"/>
  <c r="C6629" i="6"/>
  <c r="D6629" i="6" s="1"/>
  <c r="C6630" i="6"/>
  <c r="D6630" i="6" s="1"/>
  <c r="C6631" i="6"/>
  <c r="D6631" i="6" s="1"/>
  <c r="C6632" i="6"/>
  <c r="D6632" i="6" s="1"/>
  <c r="C6633" i="6"/>
  <c r="D6633" i="6" s="1"/>
  <c r="C6634" i="6"/>
  <c r="D6634" i="6" s="1"/>
  <c r="C6635" i="6"/>
  <c r="D6635" i="6" s="1"/>
  <c r="C6636" i="6"/>
  <c r="D6636" i="6" s="1"/>
  <c r="C6637" i="6"/>
  <c r="D6637" i="6" s="1"/>
  <c r="C6638" i="6"/>
  <c r="D6638" i="6" s="1"/>
  <c r="C6639" i="6"/>
  <c r="D6639" i="6" s="1"/>
  <c r="C6640" i="6"/>
  <c r="D6640" i="6" s="1"/>
  <c r="C6641" i="6"/>
  <c r="D6641" i="6" s="1"/>
  <c r="C6642" i="6"/>
  <c r="D6642" i="6" s="1"/>
  <c r="C6643" i="6"/>
  <c r="D6643" i="6" s="1"/>
  <c r="C6644" i="6"/>
  <c r="D6644" i="6" s="1"/>
  <c r="C6645" i="6"/>
  <c r="D6645" i="6" s="1"/>
  <c r="C6646" i="6"/>
  <c r="D6646" i="6" s="1"/>
  <c r="C6647" i="6"/>
  <c r="D6647" i="6" s="1"/>
  <c r="C6648" i="6"/>
  <c r="D6648" i="6" s="1"/>
  <c r="C6649" i="6"/>
  <c r="D6649" i="6" s="1"/>
  <c r="C6650" i="6"/>
  <c r="D6650" i="6" s="1"/>
  <c r="C6651" i="6"/>
  <c r="D6651" i="6" s="1"/>
  <c r="C6652" i="6"/>
  <c r="D6652" i="6" s="1"/>
  <c r="C6653" i="6"/>
  <c r="D6653" i="6" s="1"/>
  <c r="C6654" i="6"/>
  <c r="D6654" i="6" s="1"/>
  <c r="C6655" i="6"/>
  <c r="D6655" i="6" s="1"/>
  <c r="C6656" i="6"/>
  <c r="D6656" i="6" s="1"/>
  <c r="C6657" i="6"/>
  <c r="D6657" i="6" s="1"/>
  <c r="C6658" i="6"/>
  <c r="D6658" i="6" s="1"/>
  <c r="C6659" i="6"/>
  <c r="D6659" i="6" s="1"/>
  <c r="C6660" i="6"/>
  <c r="D6660" i="6" s="1"/>
  <c r="C6661" i="6"/>
  <c r="D6661" i="6" s="1"/>
  <c r="C6662" i="6"/>
  <c r="D6662" i="6" s="1"/>
  <c r="C6663" i="6"/>
  <c r="D6663" i="6" s="1"/>
  <c r="C6664" i="6"/>
  <c r="D6664" i="6" s="1"/>
  <c r="C6665" i="6"/>
  <c r="D6665" i="6" s="1"/>
  <c r="C6666" i="6"/>
  <c r="D6666" i="6" s="1"/>
  <c r="C6667" i="6"/>
  <c r="D6667" i="6" s="1"/>
  <c r="C6668" i="6"/>
  <c r="D6668" i="6" s="1"/>
  <c r="C6669" i="6"/>
  <c r="D6669" i="6" s="1"/>
  <c r="C6670" i="6"/>
  <c r="D6670" i="6" s="1"/>
  <c r="C6671" i="6"/>
  <c r="D6671" i="6" s="1"/>
  <c r="C6672" i="6"/>
  <c r="D6672" i="6" s="1"/>
  <c r="C6673" i="6"/>
  <c r="D6673" i="6" s="1"/>
  <c r="C6674" i="6"/>
  <c r="D6674" i="6" s="1"/>
  <c r="C6675" i="6"/>
  <c r="D6675" i="6" s="1"/>
  <c r="C6676" i="6"/>
  <c r="D6676" i="6" s="1"/>
  <c r="C6677" i="6"/>
  <c r="D6677" i="6" s="1"/>
  <c r="C6678" i="6"/>
  <c r="D6678" i="6" s="1"/>
  <c r="C6679" i="6"/>
  <c r="D6679" i="6" s="1"/>
  <c r="C6680" i="6"/>
  <c r="D6680" i="6" s="1"/>
  <c r="C6681" i="6"/>
  <c r="D6681" i="6" s="1"/>
  <c r="C6682" i="6"/>
  <c r="D6682" i="6" s="1"/>
  <c r="C6683" i="6"/>
  <c r="D6683" i="6" s="1"/>
  <c r="C6684" i="6"/>
  <c r="D6684" i="6" s="1"/>
  <c r="C6685" i="6"/>
  <c r="D6685" i="6" s="1"/>
  <c r="C6686" i="6"/>
  <c r="D6686" i="6" s="1"/>
  <c r="C6687" i="6"/>
  <c r="D6687" i="6" s="1"/>
  <c r="C6688" i="6"/>
  <c r="D6688" i="6" s="1"/>
  <c r="C6689" i="6"/>
  <c r="D6689" i="6" s="1"/>
  <c r="C6690" i="6"/>
  <c r="D6690" i="6" s="1"/>
  <c r="C6691" i="6"/>
  <c r="D6691" i="6" s="1"/>
  <c r="C6692" i="6"/>
  <c r="D6692" i="6" s="1"/>
  <c r="C6693" i="6"/>
  <c r="D6693" i="6" s="1"/>
  <c r="C6694" i="6"/>
  <c r="D6694" i="6" s="1"/>
  <c r="C6695" i="6"/>
  <c r="D6695" i="6" s="1"/>
  <c r="C6696" i="6"/>
  <c r="D6696" i="6" s="1"/>
  <c r="C6697" i="6"/>
  <c r="D6697" i="6" s="1"/>
  <c r="C6698" i="6"/>
  <c r="D6698" i="6" s="1"/>
  <c r="C6699" i="6"/>
  <c r="D6699" i="6" s="1"/>
  <c r="C6700" i="6"/>
  <c r="D6700" i="6" s="1"/>
  <c r="C6701" i="6"/>
  <c r="D6701" i="6" s="1"/>
  <c r="C6702" i="6"/>
  <c r="D6702" i="6" s="1"/>
  <c r="C6703" i="6"/>
  <c r="D6703" i="6" s="1"/>
  <c r="C6704" i="6"/>
  <c r="D6704" i="6" s="1"/>
  <c r="C6705" i="6"/>
  <c r="D6705" i="6" s="1"/>
  <c r="C6706" i="6"/>
  <c r="D6706" i="6" s="1"/>
  <c r="C6707" i="6"/>
  <c r="D6707" i="6" s="1"/>
  <c r="C6708" i="6"/>
  <c r="D6708" i="6" s="1"/>
  <c r="C6709" i="6"/>
  <c r="D6709" i="6" s="1"/>
  <c r="C6710" i="6"/>
  <c r="D6710" i="6" s="1"/>
  <c r="C6711" i="6"/>
  <c r="D6711" i="6" s="1"/>
  <c r="C6712" i="6"/>
  <c r="D6712" i="6" s="1"/>
  <c r="C6713" i="6"/>
  <c r="D6713" i="6" s="1"/>
  <c r="C6714" i="6"/>
  <c r="D6714" i="6" s="1"/>
  <c r="C6715" i="6"/>
  <c r="D6715" i="6" s="1"/>
  <c r="C6716" i="6"/>
  <c r="D6716" i="6" s="1"/>
  <c r="C6717" i="6"/>
  <c r="D6717" i="6" s="1"/>
  <c r="C6718" i="6"/>
  <c r="D6718" i="6" s="1"/>
  <c r="C6719" i="6"/>
  <c r="D6719" i="6" s="1"/>
  <c r="C6720" i="6"/>
  <c r="D6720" i="6" s="1"/>
  <c r="C6721" i="6"/>
  <c r="D6721" i="6" s="1"/>
  <c r="C6722" i="6"/>
  <c r="D6722" i="6" s="1"/>
  <c r="C6723" i="6"/>
  <c r="D6723" i="6" s="1"/>
  <c r="C6724" i="6"/>
  <c r="D6724" i="6" s="1"/>
  <c r="C6725" i="6"/>
  <c r="D6725" i="6" s="1"/>
  <c r="C6726" i="6"/>
  <c r="D6726" i="6" s="1"/>
  <c r="C6727" i="6"/>
  <c r="D6727" i="6" s="1"/>
  <c r="C6728" i="6"/>
  <c r="D6728" i="6" s="1"/>
  <c r="C6729" i="6"/>
  <c r="D6729" i="6" s="1"/>
  <c r="C6730" i="6"/>
  <c r="D6730" i="6" s="1"/>
  <c r="C6731" i="6"/>
  <c r="D6731" i="6" s="1"/>
  <c r="C6732" i="6"/>
  <c r="D6732" i="6" s="1"/>
  <c r="C6733" i="6"/>
  <c r="D6733" i="6" s="1"/>
  <c r="C6734" i="6"/>
  <c r="D6734" i="6" s="1"/>
  <c r="C6735" i="6"/>
  <c r="D6735" i="6" s="1"/>
  <c r="C6736" i="6"/>
  <c r="D6736" i="6" s="1"/>
  <c r="C6737" i="6"/>
  <c r="D6737" i="6" s="1"/>
  <c r="C6738" i="6"/>
  <c r="D6738" i="6" s="1"/>
  <c r="C6739" i="6"/>
  <c r="D6739" i="6" s="1"/>
  <c r="C6740" i="6"/>
  <c r="D6740" i="6" s="1"/>
  <c r="C6741" i="6"/>
  <c r="D6741" i="6" s="1"/>
  <c r="C6742" i="6"/>
  <c r="D6742" i="6" s="1"/>
  <c r="C6743" i="6"/>
  <c r="D6743" i="6" s="1"/>
  <c r="C6744" i="6"/>
  <c r="D6744" i="6" s="1"/>
  <c r="C6745" i="6"/>
  <c r="D6745" i="6" s="1"/>
  <c r="C6746" i="6"/>
  <c r="D6746" i="6" s="1"/>
  <c r="C6747" i="6"/>
  <c r="D6747" i="6" s="1"/>
  <c r="C6748" i="6"/>
  <c r="D6748" i="6" s="1"/>
  <c r="C6749" i="6"/>
  <c r="D6749" i="6" s="1"/>
  <c r="C6750" i="6"/>
  <c r="D6750" i="6" s="1"/>
  <c r="C6751" i="6"/>
  <c r="D6751" i="6" s="1"/>
  <c r="C6752" i="6"/>
  <c r="D6752" i="6" s="1"/>
  <c r="C6753" i="6"/>
  <c r="D6753" i="6" s="1"/>
  <c r="C6754" i="6"/>
  <c r="D6754" i="6" s="1"/>
  <c r="C6755" i="6"/>
  <c r="D6755" i="6" s="1"/>
  <c r="C6756" i="6"/>
  <c r="D6756" i="6" s="1"/>
  <c r="C6757" i="6"/>
  <c r="D6757" i="6" s="1"/>
  <c r="C6758" i="6"/>
  <c r="D6758" i="6" s="1"/>
  <c r="C6759" i="6"/>
  <c r="D6759" i="6" s="1"/>
  <c r="C6760" i="6"/>
  <c r="D6760" i="6" s="1"/>
  <c r="C6761" i="6"/>
  <c r="D6761" i="6" s="1"/>
  <c r="C6762" i="6"/>
  <c r="D6762" i="6" s="1"/>
  <c r="C6763" i="6"/>
  <c r="D6763" i="6" s="1"/>
  <c r="C6764" i="6"/>
  <c r="D6764" i="6" s="1"/>
  <c r="C6765" i="6"/>
  <c r="D6765" i="6" s="1"/>
  <c r="C6766" i="6"/>
  <c r="D6766" i="6" s="1"/>
  <c r="C6767" i="6"/>
  <c r="D6767" i="6" s="1"/>
  <c r="C6768" i="6"/>
  <c r="D6768" i="6" s="1"/>
  <c r="C6769" i="6"/>
  <c r="D6769" i="6" s="1"/>
  <c r="C6770" i="6"/>
  <c r="D6770" i="6" s="1"/>
  <c r="C6771" i="6"/>
  <c r="D6771" i="6" s="1"/>
  <c r="C6772" i="6"/>
  <c r="D6772" i="6" s="1"/>
  <c r="C6773" i="6"/>
  <c r="D6773" i="6" s="1"/>
  <c r="C6774" i="6"/>
  <c r="D6774" i="6" s="1"/>
  <c r="C6775" i="6"/>
  <c r="D6775" i="6" s="1"/>
  <c r="C6776" i="6"/>
  <c r="D6776" i="6" s="1"/>
  <c r="C6777" i="6"/>
  <c r="D6777" i="6" s="1"/>
  <c r="C6778" i="6"/>
  <c r="D6778" i="6" s="1"/>
  <c r="C6779" i="6"/>
  <c r="D6779" i="6" s="1"/>
  <c r="C6780" i="6"/>
  <c r="D6780" i="6" s="1"/>
  <c r="C6781" i="6"/>
  <c r="D6781" i="6" s="1"/>
  <c r="C6782" i="6"/>
  <c r="D6782" i="6" s="1"/>
  <c r="C6783" i="6"/>
  <c r="D6783" i="6" s="1"/>
  <c r="C6784" i="6"/>
  <c r="D6784" i="6" s="1"/>
  <c r="C6785" i="6"/>
  <c r="D6785" i="6" s="1"/>
  <c r="C6786" i="6"/>
  <c r="D6786" i="6" s="1"/>
  <c r="C6787" i="6"/>
  <c r="D6787" i="6" s="1"/>
  <c r="C6788" i="6"/>
  <c r="D6788" i="6" s="1"/>
  <c r="C6789" i="6"/>
  <c r="D6789" i="6" s="1"/>
  <c r="C6790" i="6"/>
  <c r="D6790" i="6" s="1"/>
  <c r="C6791" i="6"/>
  <c r="D6791" i="6" s="1"/>
  <c r="C6792" i="6"/>
  <c r="D6792" i="6" s="1"/>
  <c r="C6793" i="6"/>
  <c r="D6793" i="6" s="1"/>
  <c r="C6794" i="6"/>
  <c r="D6794" i="6" s="1"/>
  <c r="C6795" i="6"/>
  <c r="D6795" i="6" s="1"/>
  <c r="C6796" i="6"/>
  <c r="D6796" i="6" s="1"/>
  <c r="C6797" i="6"/>
  <c r="D6797" i="6" s="1"/>
  <c r="C6798" i="6"/>
  <c r="D6798" i="6" s="1"/>
  <c r="C6799" i="6"/>
  <c r="D6799" i="6" s="1"/>
  <c r="C6800" i="6"/>
  <c r="D6800" i="6" s="1"/>
  <c r="C6801" i="6"/>
  <c r="D6801" i="6" s="1"/>
  <c r="C6802" i="6"/>
  <c r="D6802" i="6" s="1"/>
  <c r="C6803" i="6"/>
  <c r="D6803" i="6" s="1"/>
  <c r="C6804" i="6"/>
  <c r="D6804" i="6" s="1"/>
  <c r="C6805" i="6"/>
  <c r="D6805" i="6" s="1"/>
  <c r="C6806" i="6"/>
  <c r="D6806" i="6" s="1"/>
  <c r="C6807" i="6"/>
  <c r="D6807" i="6" s="1"/>
  <c r="C6808" i="6"/>
  <c r="D6808" i="6" s="1"/>
  <c r="C6809" i="6"/>
  <c r="D6809" i="6" s="1"/>
  <c r="C6810" i="6"/>
  <c r="D6810" i="6" s="1"/>
  <c r="C6811" i="6"/>
  <c r="D6811" i="6" s="1"/>
  <c r="C6812" i="6"/>
  <c r="D6812" i="6" s="1"/>
  <c r="C6813" i="6"/>
  <c r="D6813" i="6" s="1"/>
  <c r="C6814" i="6"/>
  <c r="D6814" i="6" s="1"/>
  <c r="C6815" i="6"/>
  <c r="D6815" i="6" s="1"/>
  <c r="C6816" i="6"/>
  <c r="D6816" i="6" s="1"/>
  <c r="C6817" i="6"/>
  <c r="D6817" i="6" s="1"/>
  <c r="C6818" i="6"/>
  <c r="D6818" i="6" s="1"/>
  <c r="C6819" i="6"/>
  <c r="D6819" i="6" s="1"/>
  <c r="C6820" i="6"/>
  <c r="D6820" i="6" s="1"/>
  <c r="C6821" i="6"/>
  <c r="D6821" i="6" s="1"/>
  <c r="C6822" i="6"/>
  <c r="D6822" i="6" s="1"/>
  <c r="C6823" i="6"/>
  <c r="D6823" i="6" s="1"/>
  <c r="C6824" i="6"/>
  <c r="D6824" i="6" s="1"/>
  <c r="C6825" i="6"/>
  <c r="D6825" i="6" s="1"/>
  <c r="C6826" i="6"/>
  <c r="D6826" i="6" s="1"/>
  <c r="C6827" i="6"/>
  <c r="D6827" i="6" s="1"/>
  <c r="C6828" i="6"/>
  <c r="D6828" i="6" s="1"/>
  <c r="C6829" i="6"/>
  <c r="D6829" i="6" s="1"/>
  <c r="C6830" i="6"/>
  <c r="D6830" i="6" s="1"/>
  <c r="C6831" i="6"/>
  <c r="D6831" i="6" s="1"/>
  <c r="C6832" i="6"/>
  <c r="D6832" i="6" s="1"/>
  <c r="C6833" i="6"/>
  <c r="D6833" i="6" s="1"/>
  <c r="C6834" i="6"/>
  <c r="D6834" i="6" s="1"/>
  <c r="C6835" i="6"/>
  <c r="D6835" i="6" s="1"/>
  <c r="C6836" i="6"/>
  <c r="D6836" i="6" s="1"/>
  <c r="C6837" i="6"/>
  <c r="D6837" i="6" s="1"/>
  <c r="C6838" i="6"/>
  <c r="D6838" i="6" s="1"/>
  <c r="C6839" i="6"/>
  <c r="D6839" i="6" s="1"/>
  <c r="C6840" i="6"/>
  <c r="D6840" i="6" s="1"/>
  <c r="C6841" i="6"/>
  <c r="D6841" i="6" s="1"/>
  <c r="C6842" i="6"/>
  <c r="D6842" i="6" s="1"/>
  <c r="C6843" i="6"/>
  <c r="D6843" i="6" s="1"/>
  <c r="C6844" i="6"/>
  <c r="D6844" i="6" s="1"/>
  <c r="C6845" i="6"/>
  <c r="D6845" i="6" s="1"/>
  <c r="C6846" i="6"/>
  <c r="D6846" i="6" s="1"/>
  <c r="C6847" i="6"/>
  <c r="D6847" i="6" s="1"/>
  <c r="C6848" i="6"/>
  <c r="D6848" i="6" s="1"/>
  <c r="C6849" i="6"/>
  <c r="D6849" i="6" s="1"/>
  <c r="C6850" i="6"/>
  <c r="D6850" i="6" s="1"/>
  <c r="C6851" i="6"/>
  <c r="D6851" i="6" s="1"/>
  <c r="C6852" i="6"/>
  <c r="D6852" i="6" s="1"/>
  <c r="C6853" i="6"/>
  <c r="D6853" i="6" s="1"/>
  <c r="C6854" i="6"/>
  <c r="D6854" i="6" s="1"/>
  <c r="C6855" i="6"/>
  <c r="D6855" i="6" s="1"/>
  <c r="C6856" i="6"/>
  <c r="D6856" i="6" s="1"/>
  <c r="C6857" i="6"/>
  <c r="D6857" i="6" s="1"/>
  <c r="C6858" i="6"/>
  <c r="D6858" i="6" s="1"/>
  <c r="C6859" i="6"/>
  <c r="D6859" i="6" s="1"/>
  <c r="C6860" i="6"/>
  <c r="D6860" i="6" s="1"/>
  <c r="C6861" i="6"/>
  <c r="D6861" i="6" s="1"/>
  <c r="C6862" i="6"/>
  <c r="D6862" i="6" s="1"/>
  <c r="C6863" i="6"/>
  <c r="D6863" i="6" s="1"/>
  <c r="C6864" i="6"/>
  <c r="D6864" i="6" s="1"/>
  <c r="C6865" i="6"/>
  <c r="D6865" i="6" s="1"/>
  <c r="C6866" i="6"/>
  <c r="D6866" i="6" s="1"/>
  <c r="C6867" i="6"/>
  <c r="D6867" i="6" s="1"/>
  <c r="C6868" i="6"/>
  <c r="D6868" i="6" s="1"/>
  <c r="C6869" i="6"/>
  <c r="D6869" i="6" s="1"/>
  <c r="C6870" i="6"/>
  <c r="D6870" i="6" s="1"/>
  <c r="C6871" i="6"/>
  <c r="D6871" i="6" s="1"/>
  <c r="C6872" i="6"/>
  <c r="D6872" i="6" s="1"/>
  <c r="C6873" i="6"/>
  <c r="D6873" i="6" s="1"/>
  <c r="C6874" i="6"/>
  <c r="D6874" i="6" s="1"/>
  <c r="C6875" i="6"/>
  <c r="D6875" i="6" s="1"/>
  <c r="C6876" i="6"/>
  <c r="D6876" i="6" s="1"/>
  <c r="C6877" i="6"/>
  <c r="D6877" i="6" s="1"/>
  <c r="C6878" i="6"/>
  <c r="D6878" i="6" s="1"/>
  <c r="C6879" i="6"/>
  <c r="D6879" i="6" s="1"/>
  <c r="C6880" i="6"/>
  <c r="D6880" i="6" s="1"/>
  <c r="C6881" i="6"/>
  <c r="D6881" i="6" s="1"/>
  <c r="C6882" i="6"/>
  <c r="D6882" i="6" s="1"/>
  <c r="C6883" i="6"/>
  <c r="D6883" i="6" s="1"/>
  <c r="C6884" i="6"/>
  <c r="D6884" i="6" s="1"/>
  <c r="C6885" i="6"/>
  <c r="D6885" i="6" s="1"/>
  <c r="C6886" i="6"/>
  <c r="D6886" i="6" s="1"/>
  <c r="C6887" i="6"/>
  <c r="D6887" i="6" s="1"/>
  <c r="C6888" i="6"/>
  <c r="D6888" i="6" s="1"/>
  <c r="C6889" i="6"/>
  <c r="D6889" i="6" s="1"/>
  <c r="C6890" i="6"/>
  <c r="D6890" i="6" s="1"/>
  <c r="C6891" i="6"/>
  <c r="D6891" i="6" s="1"/>
  <c r="C6892" i="6"/>
  <c r="D6892" i="6" s="1"/>
  <c r="C6893" i="6"/>
  <c r="D6893" i="6" s="1"/>
  <c r="C6894" i="6"/>
  <c r="D6894" i="6" s="1"/>
  <c r="C6895" i="6"/>
  <c r="D6895" i="6" s="1"/>
  <c r="C6896" i="6"/>
  <c r="D6896" i="6" s="1"/>
  <c r="C6897" i="6"/>
  <c r="D6897" i="6" s="1"/>
  <c r="C6898" i="6"/>
  <c r="D6898" i="6" s="1"/>
  <c r="C6899" i="6"/>
  <c r="D6899" i="6" s="1"/>
  <c r="C6900" i="6"/>
  <c r="D6900" i="6" s="1"/>
  <c r="C6901" i="6"/>
  <c r="D6901" i="6" s="1"/>
  <c r="C6902" i="6"/>
  <c r="D6902" i="6" s="1"/>
  <c r="C6903" i="6"/>
  <c r="D6903" i="6" s="1"/>
  <c r="C6904" i="6"/>
  <c r="D6904" i="6" s="1"/>
  <c r="C6905" i="6"/>
  <c r="D6905" i="6" s="1"/>
  <c r="C6906" i="6"/>
  <c r="D6906" i="6" s="1"/>
  <c r="C6907" i="6"/>
  <c r="D6907" i="6" s="1"/>
  <c r="C6908" i="6"/>
  <c r="D6908" i="6" s="1"/>
  <c r="C6909" i="6"/>
  <c r="D6909" i="6" s="1"/>
  <c r="C6910" i="6"/>
  <c r="D6910" i="6" s="1"/>
  <c r="C6911" i="6"/>
  <c r="D6911" i="6" s="1"/>
  <c r="C6912" i="6"/>
  <c r="D6912" i="6" s="1"/>
  <c r="C6913" i="6"/>
  <c r="D6913" i="6" s="1"/>
  <c r="C6914" i="6"/>
  <c r="D6914" i="6" s="1"/>
  <c r="C6915" i="6"/>
  <c r="D6915" i="6" s="1"/>
  <c r="C6916" i="6"/>
  <c r="D6916" i="6" s="1"/>
  <c r="C6917" i="6"/>
  <c r="D6917" i="6" s="1"/>
  <c r="C6918" i="6"/>
  <c r="D6918" i="6" s="1"/>
  <c r="C6919" i="6"/>
  <c r="D6919" i="6" s="1"/>
  <c r="C6920" i="6"/>
  <c r="D6920" i="6" s="1"/>
  <c r="C6921" i="6"/>
  <c r="D6921" i="6" s="1"/>
  <c r="C6922" i="6"/>
  <c r="D6922" i="6" s="1"/>
  <c r="C6923" i="6"/>
  <c r="D6923" i="6" s="1"/>
  <c r="C6924" i="6"/>
  <c r="D6924" i="6" s="1"/>
  <c r="C6925" i="6"/>
  <c r="D6925" i="6" s="1"/>
  <c r="C6926" i="6"/>
  <c r="D6926" i="6" s="1"/>
  <c r="C6927" i="6"/>
  <c r="D6927" i="6" s="1"/>
  <c r="C6928" i="6"/>
  <c r="D6928" i="6" s="1"/>
  <c r="C6929" i="6"/>
  <c r="D6929" i="6" s="1"/>
  <c r="C6930" i="6"/>
  <c r="D6930" i="6" s="1"/>
  <c r="C6931" i="6"/>
  <c r="D6931" i="6" s="1"/>
  <c r="C6932" i="6"/>
  <c r="D6932" i="6" s="1"/>
  <c r="C6933" i="6"/>
  <c r="D6933" i="6" s="1"/>
  <c r="C6934" i="6"/>
  <c r="D6934" i="6" s="1"/>
  <c r="C6935" i="6"/>
  <c r="D6935" i="6" s="1"/>
  <c r="C6936" i="6"/>
  <c r="D6936" i="6" s="1"/>
  <c r="C6937" i="6"/>
  <c r="D6937" i="6" s="1"/>
  <c r="C6938" i="6"/>
  <c r="D6938" i="6" s="1"/>
  <c r="C6939" i="6"/>
  <c r="D6939" i="6" s="1"/>
  <c r="C6940" i="6"/>
  <c r="D6940" i="6" s="1"/>
  <c r="C6941" i="6"/>
  <c r="D6941" i="6" s="1"/>
  <c r="C6942" i="6"/>
  <c r="D6942" i="6" s="1"/>
  <c r="C6943" i="6"/>
  <c r="D6943" i="6" s="1"/>
  <c r="C6944" i="6"/>
  <c r="D6944" i="6" s="1"/>
  <c r="C6945" i="6"/>
  <c r="D6945" i="6" s="1"/>
  <c r="C6946" i="6"/>
  <c r="D6946" i="6" s="1"/>
  <c r="C6947" i="6"/>
  <c r="D6947" i="6" s="1"/>
  <c r="C6948" i="6"/>
  <c r="D6948" i="6" s="1"/>
  <c r="C6949" i="6"/>
  <c r="D6949" i="6" s="1"/>
  <c r="C6950" i="6"/>
  <c r="D6950" i="6" s="1"/>
  <c r="C6951" i="6"/>
  <c r="D6951" i="6" s="1"/>
  <c r="C6952" i="6"/>
  <c r="D6952" i="6" s="1"/>
  <c r="C6953" i="6"/>
  <c r="D6953" i="6" s="1"/>
  <c r="C6954" i="6"/>
  <c r="D6954" i="6" s="1"/>
  <c r="C6955" i="6"/>
  <c r="D6955" i="6" s="1"/>
  <c r="C6956" i="6"/>
  <c r="D6956" i="6" s="1"/>
  <c r="C6957" i="6"/>
  <c r="D6957" i="6" s="1"/>
  <c r="C6958" i="6"/>
  <c r="D6958" i="6" s="1"/>
  <c r="C6959" i="6"/>
  <c r="D6959" i="6" s="1"/>
  <c r="C6960" i="6"/>
  <c r="D6960" i="6" s="1"/>
  <c r="C6961" i="6"/>
  <c r="D6961" i="6" s="1"/>
  <c r="C6962" i="6"/>
  <c r="D6962" i="6" s="1"/>
  <c r="C6963" i="6"/>
  <c r="D6963" i="6" s="1"/>
  <c r="C6964" i="6"/>
  <c r="D6964" i="6" s="1"/>
  <c r="C6965" i="6"/>
  <c r="D6965" i="6" s="1"/>
  <c r="C6966" i="6"/>
  <c r="D6966" i="6" s="1"/>
  <c r="C6967" i="6"/>
  <c r="D6967" i="6" s="1"/>
  <c r="C6968" i="6"/>
  <c r="D6968" i="6" s="1"/>
  <c r="C6969" i="6"/>
  <c r="D6969" i="6" s="1"/>
  <c r="C6970" i="6"/>
  <c r="D6970" i="6" s="1"/>
  <c r="C6971" i="6"/>
  <c r="D6971" i="6" s="1"/>
  <c r="C6972" i="6"/>
  <c r="D6972" i="6" s="1"/>
  <c r="C6973" i="6"/>
  <c r="D6973" i="6" s="1"/>
  <c r="C6974" i="6"/>
  <c r="D6974" i="6" s="1"/>
  <c r="C6975" i="6"/>
  <c r="D6975" i="6" s="1"/>
  <c r="C6976" i="6"/>
  <c r="D6976" i="6" s="1"/>
  <c r="C6977" i="6"/>
  <c r="D6977" i="6" s="1"/>
  <c r="C6978" i="6"/>
  <c r="D6978" i="6" s="1"/>
  <c r="C6979" i="6"/>
  <c r="D6979" i="6" s="1"/>
  <c r="C6980" i="6"/>
  <c r="D6980" i="6" s="1"/>
  <c r="C6981" i="6"/>
  <c r="D6981" i="6" s="1"/>
  <c r="C6982" i="6"/>
  <c r="D6982" i="6" s="1"/>
  <c r="C6983" i="6"/>
  <c r="D6983" i="6" s="1"/>
  <c r="C6984" i="6"/>
  <c r="D6984" i="6" s="1"/>
  <c r="C6985" i="6"/>
  <c r="D6985" i="6" s="1"/>
  <c r="C6986" i="6"/>
  <c r="D6986" i="6" s="1"/>
  <c r="C6987" i="6"/>
  <c r="D6987" i="6" s="1"/>
  <c r="C6988" i="6"/>
  <c r="D6988" i="6" s="1"/>
  <c r="C6989" i="6"/>
  <c r="D6989" i="6" s="1"/>
  <c r="C6990" i="6"/>
  <c r="D6990" i="6" s="1"/>
  <c r="C6991" i="6"/>
  <c r="D6991" i="6" s="1"/>
  <c r="C6992" i="6"/>
  <c r="D6992" i="6" s="1"/>
  <c r="C6993" i="6"/>
  <c r="D6993" i="6" s="1"/>
  <c r="C6994" i="6"/>
  <c r="D6994" i="6" s="1"/>
  <c r="C6995" i="6"/>
  <c r="D6995" i="6" s="1"/>
  <c r="C6996" i="6"/>
  <c r="D6996" i="6" s="1"/>
  <c r="C6997" i="6"/>
  <c r="D6997" i="6" s="1"/>
  <c r="C6998" i="6"/>
  <c r="D6998" i="6" s="1"/>
  <c r="C6999" i="6"/>
  <c r="D6999" i="6" s="1"/>
  <c r="C7000" i="6"/>
  <c r="D7000" i="6" s="1"/>
  <c r="C7001" i="6"/>
  <c r="D7001" i="6" s="1"/>
  <c r="C7002" i="6"/>
  <c r="D7002" i="6" s="1"/>
  <c r="C7003" i="6"/>
  <c r="D7003" i="6" s="1"/>
  <c r="C7004" i="6"/>
  <c r="D7004" i="6" s="1"/>
  <c r="C7005" i="6"/>
  <c r="D7005" i="6" s="1"/>
  <c r="C7006" i="6"/>
  <c r="D7006" i="6" s="1"/>
  <c r="C7007" i="6"/>
  <c r="D7007" i="6" s="1"/>
  <c r="C7008" i="6"/>
  <c r="D7008" i="6" s="1"/>
  <c r="C7009" i="6"/>
  <c r="D7009" i="6" s="1"/>
  <c r="C7010" i="6"/>
  <c r="D7010" i="6" s="1"/>
  <c r="C7011" i="6"/>
  <c r="D7011" i="6" s="1"/>
  <c r="C7012" i="6"/>
  <c r="D7012" i="6" s="1"/>
  <c r="C7013" i="6"/>
  <c r="D7013" i="6" s="1"/>
  <c r="C7014" i="6"/>
  <c r="D7014" i="6" s="1"/>
  <c r="C7015" i="6"/>
  <c r="D7015" i="6" s="1"/>
  <c r="C7016" i="6"/>
  <c r="D7016" i="6" s="1"/>
  <c r="C7017" i="6"/>
  <c r="D7017" i="6" s="1"/>
  <c r="C7018" i="6"/>
  <c r="D7018" i="6" s="1"/>
  <c r="C7019" i="6"/>
  <c r="D7019" i="6" s="1"/>
  <c r="C7020" i="6"/>
  <c r="D7020" i="6" s="1"/>
  <c r="C7021" i="6"/>
  <c r="D7021" i="6" s="1"/>
  <c r="C7022" i="6"/>
  <c r="D7022" i="6" s="1"/>
  <c r="C7023" i="6"/>
  <c r="D7023" i="6" s="1"/>
  <c r="C7024" i="6"/>
  <c r="D7024" i="6" s="1"/>
  <c r="C7025" i="6"/>
  <c r="D7025" i="6" s="1"/>
  <c r="C7026" i="6"/>
  <c r="D7026" i="6" s="1"/>
  <c r="C7027" i="6"/>
  <c r="D7027" i="6" s="1"/>
  <c r="C7028" i="6"/>
  <c r="D7028" i="6" s="1"/>
  <c r="C7029" i="6"/>
  <c r="D7029" i="6" s="1"/>
  <c r="C7030" i="6"/>
  <c r="D7030" i="6" s="1"/>
  <c r="C7031" i="6"/>
  <c r="D7031" i="6" s="1"/>
  <c r="C7032" i="6"/>
  <c r="D7032" i="6" s="1"/>
  <c r="C7033" i="6"/>
  <c r="D7033" i="6" s="1"/>
  <c r="C7034" i="6"/>
  <c r="D7034" i="6" s="1"/>
  <c r="C7035" i="6"/>
  <c r="D7035" i="6" s="1"/>
  <c r="C7036" i="6"/>
  <c r="D7036" i="6" s="1"/>
  <c r="C7037" i="6"/>
  <c r="D7037" i="6" s="1"/>
  <c r="C7038" i="6"/>
  <c r="D7038" i="6" s="1"/>
  <c r="C7039" i="6"/>
  <c r="D7039" i="6" s="1"/>
  <c r="C7040" i="6"/>
  <c r="D7040" i="6" s="1"/>
  <c r="C7041" i="6"/>
  <c r="D7041" i="6" s="1"/>
  <c r="C7042" i="6"/>
  <c r="D7042" i="6" s="1"/>
  <c r="C7043" i="6"/>
  <c r="D7043" i="6" s="1"/>
  <c r="C7044" i="6"/>
  <c r="D7044" i="6" s="1"/>
  <c r="C7045" i="6"/>
  <c r="D7045" i="6" s="1"/>
  <c r="C7046" i="6"/>
  <c r="D7046" i="6" s="1"/>
  <c r="C7047" i="6"/>
  <c r="D7047" i="6" s="1"/>
  <c r="C7048" i="6"/>
  <c r="D7048" i="6" s="1"/>
  <c r="C7049" i="6"/>
  <c r="D7049" i="6" s="1"/>
  <c r="C7050" i="6"/>
  <c r="D7050" i="6" s="1"/>
  <c r="C7051" i="6"/>
  <c r="D7051" i="6" s="1"/>
  <c r="C7052" i="6"/>
  <c r="D7052" i="6" s="1"/>
  <c r="C7053" i="6"/>
  <c r="D7053" i="6" s="1"/>
  <c r="C7054" i="6"/>
  <c r="D7054" i="6" s="1"/>
  <c r="C7055" i="6"/>
  <c r="D7055" i="6" s="1"/>
  <c r="C7056" i="6"/>
  <c r="D7056" i="6" s="1"/>
  <c r="C7057" i="6"/>
  <c r="D7057" i="6" s="1"/>
  <c r="C7058" i="6"/>
  <c r="D7058" i="6" s="1"/>
  <c r="C7059" i="6"/>
  <c r="D7059" i="6" s="1"/>
  <c r="C7060" i="6"/>
  <c r="D7060" i="6" s="1"/>
  <c r="C7061" i="6"/>
  <c r="D7061" i="6" s="1"/>
  <c r="C7062" i="6"/>
  <c r="D7062" i="6" s="1"/>
  <c r="C7063" i="6"/>
  <c r="D7063" i="6" s="1"/>
  <c r="C7064" i="6"/>
  <c r="D7064" i="6" s="1"/>
  <c r="C7065" i="6"/>
  <c r="D7065" i="6" s="1"/>
  <c r="C7066" i="6"/>
  <c r="D7066" i="6" s="1"/>
  <c r="C7067" i="6"/>
  <c r="D7067" i="6" s="1"/>
  <c r="C7068" i="6"/>
  <c r="D7068" i="6" s="1"/>
  <c r="C7069" i="6"/>
  <c r="D7069" i="6" s="1"/>
  <c r="C7070" i="6"/>
  <c r="D7070" i="6" s="1"/>
  <c r="C7071" i="6"/>
  <c r="D7071" i="6" s="1"/>
  <c r="C7072" i="6"/>
  <c r="D7072" i="6" s="1"/>
  <c r="C7073" i="6"/>
  <c r="D7073" i="6" s="1"/>
  <c r="C7074" i="6"/>
  <c r="D7074" i="6" s="1"/>
  <c r="C7075" i="6"/>
  <c r="D7075" i="6" s="1"/>
  <c r="C7076" i="6"/>
  <c r="D7076" i="6" s="1"/>
  <c r="C7077" i="6"/>
  <c r="D7077" i="6" s="1"/>
  <c r="C7078" i="6"/>
  <c r="D7078" i="6" s="1"/>
  <c r="C7079" i="6"/>
  <c r="D7079" i="6" s="1"/>
  <c r="C7080" i="6"/>
  <c r="D7080" i="6" s="1"/>
  <c r="C7081" i="6"/>
  <c r="D7081" i="6" s="1"/>
  <c r="C7082" i="6"/>
  <c r="D7082" i="6" s="1"/>
  <c r="C7083" i="6"/>
  <c r="D7083" i="6" s="1"/>
  <c r="C7084" i="6"/>
  <c r="D7084" i="6" s="1"/>
  <c r="C7085" i="6"/>
  <c r="D7085" i="6" s="1"/>
  <c r="C7086" i="6"/>
  <c r="D7086" i="6" s="1"/>
  <c r="C7087" i="6"/>
  <c r="D7087" i="6" s="1"/>
  <c r="C7088" i="6"/>
  <c r="D7088" i="6" s="1"/>
  <c r="C7089" i="6"/>
  <c r="D7089" i="6" s="1"/>
  <c r="C7090" i="6"/>
  <c r="D7090" i="6" s="1"/>
  <c r="C7091" i="6"/>
  <c r="D7091" i="6" s="1"/>
  <c r="C7092" i="6"/>
  <c r="D7092" i="6" s="1"/>
  <c r="C7093" i="6"/>
  <c r="D7093" i="6" s="1"/>
  <c r="C7094" i="6"/>
  <c r="D7094" i="6" s="1"/>
  <c r="C7095" i="6"/>
  <c r="D7095" i="6" s="1"/>
  <c r="C7096" i="6"/>
  <c r="D7096" i="6" s="1"/>
  <c r="C7097" i="6"/>
  <c r="D7097" i="6" s="1"/>
  <c r="C7098" i="6"/>
  <c r="D7098" i="6" s="1"/>
  <c r="C7099" i="6"/>
  <c r="D7099" i="6" s="1"/>
  <c r="C7100" i="6"/>
  <c r="D7100" i="6" s="1"/>
  <c r="C7101" i="6"/>
  <c r="D7101" i="6" s="1"/>
  <c r="C7102" i="6"/>
  <c r="D7102" i="6" s="1"/>
  <c r="C7103" i="6"/>
  <c r="D7103" i="6" s="1"/>
  <c r="C7104" i="6"/>
  <c r="D7104" i="6" s="1"/>
  <c r="C7105" i="6"/>
  <c r="D7105" i="6" s="1"/>
  <c r="C7106" i="6"/>
  <c r="D7106" i="6" s="1"/>
  <c r="C7107" i="6"/>
  <c r="D7107" i="6" s="1"/>
  <c r="C7108" i="6"/>
  <c r="D7108" i="6" s="1"/>
  <c r="C7109" i="6"/>
  <c r="D7109" i="6" s="1"/>
  <c r="C7110" i="6"/>
  <c r="D7110" i="6" s="1"/>
  <c r="C7111" i="6"/>
  <c r="D7111" i="6" s="1"/>
  <c r="C7112" i="6"/>
  <c r="D7112" i="6" s="1"/>
  <c r="C7113" i="6"/>
  <c r="D7113" i="6" s="1"/>
  <c r="C7114" i="6"/>
  <c r="D7114" i="6" s="1"/>
  <c r="C7115" i="6"/>
  <c r="D7115" i="6" s="1"/>
  <c r="C7116" i="6"/>
  <c r="D7116" i="6" s="1"/>
  <c r="C7117" i="6"/>
  <c r="D7117" i="6" s="1"/>
  <c r="C7118" i="6"/>
  <c r="D7118" i="6" s="1"/>
  <c r="C7119" i="6"/>
  <c r="D7119" i="6" s="1"/>
  <c r="C7120" i="6"/>
  <c r="D7120" i="6" s="1"/>
  <c r="C7121" i="6"/>
  <c r="D7121" i="6" s="1"/>
  <c r="C7122" i="6"/>
  <c r="D7122" i="6" s="1"/>
  <c r="C7123" i="6"/>
  <c r="D7123" i="6" s="1"/>
  <c r="C7124" i="6"/>
  <c r="D7124" i="6" s="1"/>
  <c r="C7125" i="6"/>
  <c r="D7125" i="6" s="1"/>
  <c r="C7126" i="6"/>
  <c r="D7126" i="6" s="1"/>
  <c r="C7127" i="6"/>
  <c r="D7127" i="6" s="1"/>
  <c r="C7128" i="6"/>
  <c r="D7128" i="6" s="1"/>
  <c r="C7129" i="6"/>
  <c r="D7129" i="6" s="1"/>
  <c r="C7130" i="6"/>
  <c r="D7130" i="6" s="1"/>
  <c r="C7131" i="6"/>
  <c r="D7131" i="6" s="1"/>
  <c r="C7132" i="6"/>
  <c r="D7132" i="6" s="1"/>
  <c r="C7133" i="6"/>
  <c r="D7133" i="6" s="1"/>
  <c r="C7134" i="6"/>
  <c r="D7134" i="6" s="1"/>
  <c r="C7135" i="6"/>
  <c r="D7135" i="6" s="1"/>
  <c r="C7136" i="6"/>
  <c r="D7136" i="6" s="1"/>
  <c r="C7137" i="6"/>
  <c r="D7137" i="6" s="1"/>
  <c r="C7138" i="6"/>
  <c r="D7138" i="6" s="1"/>
  <c r="C7139" i="6"/>
  <c r="D7139" i="6" s="1"/>
  <c r="C7140" i="6"/>
  <c r="D7140" i="6" s="1"/>
  <c r="C7141" i="6"/>
  <c r="D7141" i="6" s="1"/>
  <c r="C7142" i="6"/>
  <c r="D7142" i="6" s="1"/>
  <c r="C7143" i="6"/>
  <c r="D7143" i="6" s="1"/>
  <c r="C7144" i="6"/>
  <c r="D7144" i="6" s="1"/>
  <c r="C7145" i="6"/>
  <c r="D7145" i="6" s="1"/>
  <c r="C7146" i="6"/>
  <c r="D7146" i="6" s="1"/>
  <c r="C7147" i="6"/>
  <c r="D7147" i="6" s="1"/>
  <c r="C7148" i="6"/>
  <c r="D7148" i="6" s="1"/>
  <c r="C7149" i="6"/>
  <c r="D7149" i="6" s="1"/>
  <c r="C7150" i="6"/>
  <c r="D7150" i="6" s="1"/>
  <c r="C7151" i="6"/>
  <c r="D7151" i="6" s="1"/>
  <c r="C7152" i="6"/>
  <c r="D7152" i="6" s="1"/>
  <c r="C7153" i="6"/>
  <c r="D7153" i="6" s="1"/>
  <c r="C7154" i="6"/>
  <c r="D7154" i="6" s="1"/>
  <c r="C7155" i="6"/>
  <c r="D7155" i="6" s="1"/>
  <c r="C7156" i="6"/>
  <c r="D7156" i="6" s="1"/>
  <c r="C7157" i="6"/>
  <c r="D7157" i="6" s="1"/>
  <c r="C7158" i="6"/>
  <c r="D7158" i="6" s="1"/>
  <c r="C7159" i="6"/>
  <c r="D7159" i="6" s="1"/>
  <c r="C7160" i="6"/>
  <c r="D7160" i="6" s="1"/>
  <c r="C7161" i="6"/>
  <c r="D7161" i="6" s="1"/>
  <c r="C7162" i="6"/>
  <c r="D7162" i="6" s="1"/>
  <c r="C7163" i="6"/>
  <c r="D7163" i="6" s="1"/>
  <c r="C7164" i="6"/>
  <c r="D7164" i="6" s="1"/>
  <c r="C7165" i="6"/>
  <c r="D7165" i="6" s="1"/>
  <c r="C7166" i="6"/>
  <c r="D7166" i="6" s="1"/>
  <c r="C7167" i="6"/>
  <c r="D7167" i="6" s="1"/>
  <c r="C7168" i="6"/>
  <c r="D7168" i="6" s="1"/>
  <c r="C7169" i="6"/>
  <c r="D7169" i="6" s="1"/>
  <c r="C7170" i="6"/>
  <c r="D7170" i="6" s="1"/>
  <c r="C7171" i="6"/>
  <c r="D7171" i="6" s="1"/>
  <c r="C7172" i="6"/>
  <c r="D7172" i="6" s="1"/>
  <c r="C7173" i="6"/>
  <c r="D7173" i="6" s="1"/>
  <c r="C7174" i="6"/>
  <c r="D7174" i="6" s="1"/>
  <c r="C7175" i="6"/>
  <c r="D7175" i="6" s="1"/>
  <c r="C7176" i="6"/>
  <c r="D7176" i="6" s="1"/>
  <c r="C7177" i="6"/>
  <c r="D7177" i="6" s="1"/>
  <c r="C7178" i="6"/>
  <c r="D7178" i="6" s="1"/>
  <c r="C7179" i="6"/>
  <c r="D7179" i="6" s="1"/>
  <c r="C7180" i="6"/>
  <c r="D7180" i="6" s="1"/>
  <c r="C7181" i="6"/>
  <c r="D7181" i="6" s="1"/>
  <c r="C7182" i="6"/>
  <c r="D7182" i="6" s="1"/>
  <c r="C7183" i="6"/>
  <c r="D7183" i="6" s="1"/>
  <c r="C7184" i="6"/>
  <c r="D7184" i="6" s="1"/>
  <c r="C7185" i="6"/>
  <c r="D7185" i="6" s="1"/>
  <c r="C7186" i="6"/>
  <c r="D7186" i="6" s="1"/>
  <c r="C7187" i="6"/>
  <c r="D7187" i="6" s="1"/>
  <c r="C7188" i="6"/>
  <c r="D7188" i="6" s="1"/>
  <c r="C7189" i="6"/>
  <c r="D7189" i="6" s="1"/>
  <c r="C7190" i="6"/>
  <c r="D7190" i="6" s="1"/>
  <c r="C7191" i="6"/>
  <c r="D7191" i="6" s="1"/>
  <c r="C7192" i="6"/>
  <c r="D7192" i="6" s="1"/>
  <c r="C7193" i="6"/>
  <c r="D7193" i="6" s="1"/>
  <c r="C7194" i="6"/>
  <c r="D7194" i="6" s="1"/>
  <c r="C7195" i="6"/>
  <c r="D7195" i="6" s="1"/>
  <c r="C7196" i="6"/>
  <c r="D7196" i="6" s="1"/>
  <c r="C7197" i="6"/>
  <c r="D7197" i="6" s="1"/>
  <c r="C7198" i="6"/>
  <c r="D7198" i="6" s="1"/>
  <c r="C7199" i="6"/>
  <c r="D7199" i="6" s="1"/>
  <c r="C7200" i="6"/>
  <c r="D7200" i="6" s="1"/>
  <c r="C7201" i="6"/>
  <c r="D7201" i="6" s="1"/>
  <c r="C7202" i="6"/>
  <c r="D7202" i="6" s="1"/>
  <c r="C7203" i="6"/>
  <c r="D7203" i="6" s="1"/>
  <c r="C7204" i="6"/>
  <c r="D7204" i="6" s="1"/>
  <c r="C7205" i="6"/>
  <c r="D7205" i="6" s="1"/>
  <c r="C7206" i="6"/>
  <c r="D7206" i="6" s="1"/>
  <c r="C7207" i="6"/>
  <c r="D7207" i="6" s="1"/>
  <c r="C7208" i="6"/>
  <c r="D7208" i="6" s="1"/>
  <c r="C7209" i="6"/>
  <c r="D7209" i="6" s="1"/>
  <c r="C7210" i="6"/>
  <c r="D7210" i="6" s="1"/>
  <c r="C7211" i="6"/>
  <c r="D7211" i="6" s="1"/>
  <c r="C7212" i="6"/>
  <c r="D7212" i="6" s="1"/>
  <c r="C7213" i="6"/>
  <c r="D7213" i="6" s="1"/>
  <c r="C7214" i="6"/>
  <c r="D7214" i="6" s="1"/>
  <c r="C7215" i="6"/>
  <c r="D7215" i="6" s="1"/>
  <c r="C7216" i="6"/>
  <c r="D7216" i="6" s="1"/>
  <c r="C7217" i="6"/>
  <c r="D7217" i="6" s="1"/>
  <c r="C7218" i="6"/>
  <c r="D7218" i="6" s="1"/>
  <c r="C7219" i="6"/>
  <c r="D7219" i="6" s="1"/>
  <c r="C7220" i="6"/>
  <c r="D7220" i="6" s="1"/>
  <c r="C7221" i="6"/>
  <c r="D7221" i="6" s="1"/>
  <c r="C7222" i="6"/>
  <c r="D7222" i="6" s="1"/>
  <c r="C7223" i="6"/>
  <c r="D7223" i="6" s="1"/>
  <c r="C7224" i="6"/>
  <c r="D7224" i="6" s="1"/>
  <c r="C7225" i="6"/>
  <c r="D7225" i="6" s="1"/>
  <c r="C7226" i="6"/>
  <c r="D7226" i="6" s="1"/>
  <c r="C7227" i="6"/>
  <c r="D7227" i="6" s="1"/>
  <c r="C7228" i="6"/>
  <c r="D7228" i="6" s="1"/>
  <c r="C7229" i="6"/>
  <c r="D7229" i="6" s="1"/>
  <c r="C7230" i="6"/>
  <c r="D7230" i="6" s="1"/>
  <c r="C7231" i="6"/>
  <c r="D7231" i="6" s="1"/>
  <c r="C7232" i="6"/>
  <c r="D7232" i="6" s="1"/>
  <c r="C7233" i="6"/>
  <c r="D7233" i="6" s="1"/>
  <c r="C7234" i="6"/>
  <c r="D7234" i="6" s="1"/>
  <c r="C7235" i="6"/>
  <c r="D7235" i="6" s="1"/>
  <c r="C7236" i="6"/>
  <c r="D7236" i="6" s="1"/>
  <c r="C7237" i="6"/>
  <c r="D7237" i="6" s="1"/>
  <c r="C7238" i="6"/>
  <c r="D7238" i="6" s="1"/>
  <c r="C7239" i="6"/>
  <c r="D7239" i="6" s="1"/>
  <c r="C7240" i="6"/>
  <c r="D7240" i="6" s="1"/>
  <c r="C7241" i="6"/>
  <c r="D7241" i="6" s="1"/>
  <c r="C7242" i="6"/>
  <c r="D7242" i="6" s="1"/>
  <c r="C7243" i="6"/>
  <c r="D7243" i="6" s="1"/>
  <c r="C7244" i="6"/>
  <c r="D7244" i="6" s="1"/>
  <c r="C7245" i="6"/>
  <c r="D7245" i="6" s="1"/>
  <c r="C7246" i="6"/>
  <c r="D7246" i="6" s="1"/>
  <c r="C7247" i="6"/>
  <c r="D7247" i="6" s="1"/>
  <c r="C7248" i="6"/>
  <c r="D7248" i="6" s="1"/>
  <c r="C7249" i="6"/>
  <c r="D7249" i="6" s="1"/>
  <c r="C7250" i="6"/>
  <c r="D7250" i="6" s="1"/>
  <c r="C7251" i="6"/>
  <c r="D7251" i="6" s="1"/>
  <c r="C7252" i="6"/>
  <c r="D7252" i="6" s="1"/>
  <c r="C7253" i="6"/>
  <c r="D7253" i="6" s="1"/>
  <c r="C7254" i="6"/>
  <c r="D7254" i="6" s="1"/>
  <c r="C7255" i="6"/>
  <c r="D7255" i="6" s="1"/>
  <c r="C7256" i="6"/>
  <c r="D7256" i="6" s="1"/>
  <c r="C7257" i="6"/>
  <c r="D7257" i="6" s="1"/>
  <c r="C7258" i="6"/>
  <c r="D7258" i="6" s="1"/>
  <c r="C7259" i="6"/>
  <c r="D7259" i="6" s="1"/>
  <c r="C7260" i="6"/>
  <c r="D7260" i="6" s="1"/>
  <c r="C7261" i="6"/>
  <c r="D7261" i="6" s="1"/>
  <c r="C7262" i="6"/>
  <c r="D7262" i="6" s="1"/>
  <c r="C7263" i="6"/>
  <c r="D7263" i="6" s="1"/>
  <c r="C7264" i="6"/>
  <c r="D7264" i="6" s="1"/>
  <c r="C7265" i="6"/>
  <c r="D7265" i="6" s="1"/>
  <c r="C7266" i="6"/>
  <c r="D7266" i="6" s="1"/>
  <c r="C7267" i="6"/>
  <c r="D7267" i="6" s="1"/>
  <c r="C7268" i="6"/>
  <c r="D7268" i="6" s="1"/>
  <c r="C7269" i="6"/>
  <c r="D7269" i="6" s="1"/>
  <c r="C7270" i="6"/>
  <c r="D7270" i="6" s="1"/>
  <c r="C7271" i="6"/>
  <c r="D7271" i="6" s="1"/>
  <c r="C7272" i="6"/>
  <c r="D7272" i="6" s="1"/>
  <c r="C7273" i="6"/>
  <c r="D7273" i="6" s="1"/>
  <c r="C7274" i="6"/>
  <c r="D7274" i="6" s="1"/>
  <c r="C7275" i="6"/>
  <c r="D7275" i="6" s="1"/>
  <c r="C7276" i="6"/>
  <c r="D7276" i="6" s="1"/>
  <c r="C7277" i="6"/>
  <c r="D7277" i="6" s="1"/>
  <c r="C7278" i="6"/>
  <c r="D7278" i="6" s="1"/>
  <c r="C7279" i="6"/>
  <c r="D7279" i="6" s="1"/>
  <c r="C7280" i="6"/>
  <c r="D7280" i="6" s="1"/>
  <c r="C7281" i="6"/>
  <c r="D7281" i="6" s="1"/>
  <c r="C7282" i="6"/>
  <c r="D7282" i="6" s="1"/>
  <c r="C7283" i="6"/>
  <c r="D7283" i="6" s="1"/>
  <c r="C7284" i="6"/>
  <c r="D7284" i="6" s="1"/>
  <c r="C7285" i="6"/>
  <c r="D7285" i="6" s="1"/>
  <c r="C7286" i="6"/>
  <c r="D7286" i="6" s="1"/>
  <c r="C7287" i="6"/>
  <c r="D7287" i="6" s="1"/>
  <c r="C7288" i="6"/>
  <c r="D7288" i="6" s="1"/>
  <c r="C7289" i="6"/>
  <c r="D7289" i="6" s="1"/>
  <c r="C7290" i="6"/>
  <c r="D7290" i="6" s="1"/>
  <c r="C7291" i="6"/>
  <c r="D7291" i="6" s="1"/>
  <c r="C7292" i="6"/>
  <c r="D7292" i="6" s="1"/>
  <c r="C7293" i="6"/>
  <c r="D7293" i="6" s="1"/>
  <c r="C7294" i="6"/>
  <c r="D7294" i="6" s="1"/>
  <c r="C7295" i="6"/>
  <c r="D7295" i="6" s="1"/>
  <c r="C7296" i="6"/>
  <c r="D7296" i="6" s="1"/>
  <c r="C7297" i="6"/>
  <c r="D7297" i="6" s="1"/>
  <c r="C7298" i="6"/>
  <c r="D7298" i="6" s="1"/>
  <c r="C7299" i="6"/>
  <c r="D7299" i="6" s="1"/>
  <c r="C7300" i="6"/>
  <c r="D7300" i="6" s="1"/>
  <c r="C7301" i="6"/>
  <c r="D7301" i="6" s="1"/>
  <c r="C7302" i="6"/>
  <c r="D7302" i="6" s="1"/>
  <c r="C7303" i="6"/>
  <c r="D7303" i="6" s="1"/>
  <c r="C7304" i="6"/>
  <c r="D7304" i="6" s="1"/>
  <c r="C7305" i="6"/>
  <c r="D7305" i="6" s="1"/>
  <c r="C7306" i="6"/>
  <c r="D7306" i="6" s="1"/>
  <c r="C7307" i="6"/>
  <c r="D7307" i="6" s="1"/>
  <c r="C7308" i="6"/>
  <c r="D7308" i="6" s="1"/>
  <c r="C7309" i="6"/>
  <c r="D7309" i="6" s="1"/>
  <c r="C7310" i="6"/>
  <c r="D7310" i="6" s="1"/>
  <c r="C7311" i="6"/>
  <c r="D7311" i="6" s="1"/>
  <c r="C7312" i="6"/>
  <c r="D7312" i="6" s="1"/>
  <c r="C7313" i="6"/>
  <c r="D7313" i="6" s="1"/>
  <c r="C7314" i="6"/>
  <c r="D7314" i="6" s="1"/>
  <c r="C7315" i="6"/>
  <c r="D7315" i="6" s="1"/>
  <c r="C7316" i="6"/>
  <c r="D7316" i="6" s="1"/>
  <c r="C7317" i="6"/>
  <c r="D7317" i="6" s="1"/>
  <c r="C7318" i="6"/>
  <c r="D7318" i="6" s="1"/>
  <c r="C7319" i="6"/>
  <c r="D7319" i="6" s="1"/>
  <c r="C7320" i="6"/>
  <c r="D7320" i="6" s="1"/>
  <c r="C7321" i="6"/>
  <c r="D7321" i="6" s="1"/>
  <c r="C7322" i="6"/>
  <c r="D7322" i="6" s="1"/>
  <c r="C7323" i="6"/>
  <c r="D7323" i="6" s="1"/>
  <c r="C7324" i="6"/>
  <c r="D7324" i="6" s="1"/>
  <c r="C7325" i="6"/>
  <c r="D7325" i="6" s="1"/>
  <c r="C7326" i="6"/>
  <c r="D7326" i="6" s="1"/>
  <c r="C7327" i="6"/>
  <c r="D7327" i="6" s="1"/>
  <c r="C7328" i="6"/>
  <c r="D7328" i="6" s="1"/>
  <c r="C7329" i="6"/>
  <c r="D7329" i="6" s="1"/>
  <c r="C7330" i="6"/>
  <c r="D7330" i="6" s="1"/>
  <c r="C7331" i="6"/>
  <c r="D7331" i="6" s="1"/>
  <c r="C7332" i="6"/>
  <c r="D7332" i="6" s="1"/>
  <c r="C7333" i="6"/>
  <c r="D7333" i="6" s="1"/>
  <c r="C7334" i="6"/>
  <c r="D7334" i="6" s="1"/>
  <c r="C7335" i="6"/>
  <c r="D7335" i="6" s="1"/>
  <c r="C7336" i="6"/>
  <c r="D7336" i="6" s="1"/>
  <c r="C7337" i="6"/>
  <c r="D7337" i="6" s="1"/>
  <c r="C7338" i="6"/>
  <c r="D7338" i="6" s="1"/>
  <c r="C7339" i="6"/>
  <c r="D7339" i="6" s="1"/>
  <c r="C7340" i="6"/>
  <c r="D7340" i="6" s="1"/>
  <c r="C7341" i="6"/>
  <c r="D7341" i="6" s="1"/>
  <c r="C7342" i="6"/>
  <c r="D7342" i="6" s="1"/>
  <c r="C7343" i="6"/>
  <c r="D7343" i="6" s="1"/>
  <c r="C7344" i="6"/>
  <c r="D7344" i="6" s="1"/>
  <c r="C7345" i="6"/>
  <c r="D7345" i="6" s="1"/>
  <c r="C7346" i="6"/>
  <c r="D7346" i="6" s="1"/>
  <c r="C7347" i="6"/>
  <c r="D7347" i="6" s="1"/>
  <c r="C7348" i="6"/>
  <c r="D7348" i="6" s="1"/>
  <c r="C7349" i="6"/>
  <c r="D7349" i="6" s="1"/>
  <c r="C7350" i="6"/>
  <c r="D7350" i="6" s="1"/>
  <c r="C7351" i="6"/>
  <c r="D7351" i="6" s="1"/>
  <c r="C7352" i="6"/>
  <c r="D7352" i="6" s="1"/>
  <c r="C7353" i="6"/>
  <c r="D7353" i="6" s="1"/>
  <c r="C7354" i="6"/>
  <c r="D7354" i="6" s="1"/>
  <c r="C7355" i="6"/>
  <c r="D7355" i="6" s="1"/>
  <c r="C7356" i="6"/>
  <c r="D7356" i="6" s="1"/>
  <c r="C7357" i="6"/>
  <c r="D7357" i="6" s="1"/>
  <c r="C7358" i="6"/>
  <c r="D7358" i="6" s="1"/>
  <c r="C7359" i="6"/>
  <c r="D7359" i="6" s="1"/>
  <c r="C7360" i="6"/>
  <c r="D7360" i="6" s="1"/>
  <c r="C7361" i="6"/>
  <c r="D7361" i="6" s="1"/>
  <c r="C7362" i="6"/>
  <c r="D7362" i="6" s="1"/>
  <c r="C7363" i="6"/>
  <c r="D7363" i="6" s="1"/>
  <c r="C7364" i="6"/>
  <c r="D7364" i="6" s="1"/>
  <c r="C7365" i="6"/>
  <c r="D7365" i="6" s="1"/>
  <c r="C7366" i="6"/>
  <c r="D7366" i="6" s="1"/>
  <c r="C7367" i="6"/>
  <c r="D7367" i="6" s="1"/>
  <c r="C7368" i="6"/>
  <c r="D7368" i="6" s="1"/>
  <c r="C7369" i="6"/>
  <c r="D7369" i="6" s="1"/>
  <c r="C7370" i="6"/>
  <c r="D7370" i="6" s="1"/>
  <c r="C7371" i="6"/>
  <c r="D7371" i="6" s="1"/>
  <c r="C7372" i="6"/>
  <c r="D7372" i="6" s="1"/>
  <c r="C7373" i="6"/>
  <c r="D7373" i="6" s="1"/>
  <c r="C7374" i="6"/>
  <c r="D7374" i="6" s="1"/>
  <c r="C7375" i="6"/>
  <c r="D7375" i="6" s="1"/>
  <c r="C7376" i="6"/>
  <c r="D7376" i="6" s="1"/>
  <c r="C7377" i="6"/>
  <c r="D7377" i="6" s="1"/>
  <c r="C7378" i="6"/>
  <c r="D7378" i="6" s="1"/>
  <c r="C7379" i="6"/>
  <c r="D7379" i="6" s="1"/>
  <c r="C7380" i="6"/>
  <c r="D7380" i="6" s="1"/>
  <c r="C7381" i="6"/>
  <c r="D7381" i="6" s="1"/>
  <c r="C7382" i="6"/>
  <c r="D7382" i="6" s="1"/>
  <c r="C7383" i="6"/>
  <c r="D7383" i="6" s="1"/>
  <c r="C7384" i="6"/>
  <c r="D7384" i="6" s="1"/>
  <c r="C7385" i="6"/>
  <c r="D7385" i="6" s="1"/>
  <c r="C7386" i="6"/>
  <c r="D7386" i="6" s="1"/>
  <c r="C7387" i="6"/>
  <c r="D7387" i="6" s="1"/>
  <c r="C7388" i="6"/>
  <c r="D7388" i="6" s="1"/>
  <c r="C7389" i="6"/>
  <c r="D7389" i="6" s="1"/>
  <c r="C7390" i="6"/>
  <c r="D7390" i="6" s="1"/>
  <c r="C7391" i="6"/>
  <c r="D7391" i="6" s="1"/>
  <c r="C7392" i="6"/>
  <c r="D7392" i="6" s="1"/>
  <c r="C7393" i="6"/>
  <c r="D7393" i="6" s="1"/>
  <c r="C7394" i="6"/>
  <c r="D7394" i="6" s="1"/>
  <c r="C7395" i="6"/>
  <c r="D7395" i="6" s="1"/>
  <c r="C7396" i="6"/>
  <c r="D7396" i="6" s="1"/>
  <c r="C7397" i="6"/>
  <c r="D7397" i="6" s="1"/>
  <c r="C7398" i="6"/>
  <c r="D7398" i="6" s="1"/>
  <c r="C7399" i="6"/>
  <c r="D7399" i="6" s="1"/>
  <c r="C7400" i="6"/>
  <c r="D7400" i="6" s="1"/>
  <c r="C7401" i="6"/>
  <c r="D7401" i="6" s="1"/>
  <c r="C7402" i="6"/>
  <c r="D7402" i="6" s="1"/>
  <c r="C7403" i="6"/>
  <c r="D7403" i="6" s="1"/>
  <c r="C7404" i="6"/>
  <c r="D7404" i="6" s="1"/>
  <c r="C7405" i="6"/>
  <c r="D7405" i="6" s="1"/>
  <c r="C7406" i="6"/>
  <c r="D7406" i="6" s="1"/>
  <c r="C7407" i="6"/>
  <c r="D7407" i="6" s="1"/>
  <c r="C7408" i="6"/>
  <c r="D7408" i="6" s="1"/>
  <c r="C7409" i="6"/>
  <c r="D7409" i="6" s="1"/>
  <c r="C7410" i="6"/>
  <c r="D7410" i="6" s="1"/>
  <c r="C7411" i="6"/>
  <c r="D7411" i="6" s="1"/>
  <c r="C7412" i="6"/>
  <c r="D7412" i="6" s="1"/>
  <c r="C7413" i="6"/>
  <c r="D7413" i="6" s="1"/>
  <c r="C7414" i="6"/>
  <c r="D7414" i="6" s="1"/>
  <c r="C7415" i="6"/>
  <c r="D7415" i="6" s="1"/>
  <c r="C7416" i="6"/>
  <c r="D7416" i="6" s="1"/>
  <c r="C7417" i="6"/>
  <c r="D7417" i="6" s="1"/>
  <c r="C7418" i="6"/>
  <c r="D7418" i="6" s="1"/>
  <c r="C7419" i="6"/>
  <c r="D7419" i="6" s="1"/>
  <c r="C7420" i="6"/>
  <c r="D7420" i="6" s="1"/>
  <c r="C7421" i="6"/>
  <c r="D7421" i="6" s="1"/>
  <c r="C7422" i="6"/>
  <c r="D7422" i="6" s="1"/>
  <c r="C7423" i="6"/>
  <c r="D7423" i="6" s="1"/>
  <c r="C7424" i="6"/>
  <c r="D7424" i="6" s="1"/>
  <c r="C7425" i="6"/>
  <c r="D7425" i="6" s="1"/>
  <c r="C7426" i="6"/>
  <c r="D7426" i="6" s="1"/>
  <c r="C7427" i="6"/>
  <c r="D7427" i="6" s="1"/>
  <c r="C7428" i="6"/>
  <c r="D7428" i="6" s="1"/>
  <c r="C7429" i="6"/>
  <c r="D7429" i="6" s="1"/>
  <c r="C7430" i="6"/>
  <c r="D7430" i="6" s="1"/>
  <c r="C7431" i="6"/>
  <c r="D7431" i="6" s="1"/>
  <c r="C7432" i="6"/>
  <c r="D7432" i="6" s="1"/>
  <c r="C7433" i="6"/>
  <c r="D7433" i="6" s="1"/>
  <c r="C7434" i="6"/>
  <c r="D7434" i="6" s="1"/>
  <c r="C7435" i="6"/>
  <c r="D7435" i="6" s="1"/>
  <c r="C7436" i="6"/>
  <c r="D7436" i="6" s="1"/>
  <c r="C7437" i="6"/>
  <c r="D7437" i="6" s="1"/>
  <c r="C7438" i="6"/>
  <c r="D7438" i="6" s="1"/>
  <c r="C7439" i="6"/>
  <c r="D7439" i="6" s="1"/>
  <c r="C7440" i="6"/>
  <c r="D7440" i="6" s="1"/>
  <c r="C7441" i="6"/>
  <c r="D7441" i="6" s="1"/>
  <c r="C7442" i="6"/>
  <c r="D7442" i="6" s="1"/>
  <c r="C7443" i="6"/>
  <c r="D7443" i="6" s="1"/>
  <c r="C7444" i="6"/>
  <c r="D7444" i="6" s="1"/>
  <c r="C7445" i="6"/>
  <c r="D7445" i="6" s="1"/>
  <c r="C7446" i="6"/>
  <c r="D7446" i="6" s="1"/>
  <c r="C7447" i="6"/>
  <c r="D7447" i="6" s="1"/>
  <c r="C7448" i="6"/>
  <c r="D7448" i="6" s="1"/>
  <c r="C7449" i="6"/>
  <c r="D7449" i="6" s="1"/>
  <c r="C7450" i="6"/>
  <c r="D7450" i="6" s="1"/>
  <c r="C7451" i="6"/>
  <c r="D7451" i="6" s="1"/>
  <c r="C7452" i="6"/>
  <c r="D7452" i="6" s="1"/>
  <c r="C7453" i="6"/>
  <c r="D7453" i="6" s="1"/>
  <c r="C7454" i="6"/>
  <c r="D7454" i="6" s="1"/>
  <c r="C7455" i="6"/>
  <c r="D7455" i="6" s="1"/>
  <c r="C7456" i="6"/>
  <c r="D7456" i="6" s="1"/>
  <c r="C7457" i="6"/>
  <c r="D7457" i="6" s="1"/>
  <c r="C7458" i="6"/>
  <c r="D7458" i="6" s="1"/>
  <c r="C7459" i="6"/>
  <c r="D7459" i="6" s="1"/>
  <c r="C7460" i="6"/>
  <c r="D7460" i="6" s="1"/>
  <c r="C7461" i="6"/>
  <c r="D7461" i="6" s="1"/>
  <c r="C7462" i="6"/>
  <c r="D7462" i="6" s="1"/>
  <c r="C7463" i="6"/>
  <c r="D7463" i="6" s="1"/>
  <c r="C7464" i="6"/>
  <c r="D7464" i="6" s="1"/>
  <c r="C7465" i="6"/>
  <c r="D7465" i="6" s="1"/>
  <c r="C7466" i="6"/>
  <c r="D7466" i="6" s="1"/>
  <c r="C7467" i="6"/>
  <c r="D7467" i="6" s="1"/>
  <c r="C7468" i="6"/>
  <c r="D7468" i="6" s="1"/>
  <c r="C7469" i="6"/>
  <c r="D7469" i="6" s="1"/>
  <c r="C7470" i="6"/>
  <c r="D7470" i="6" s="1"/>
  <c r="C7471" i="6"/>
  <c r="D7471" i="6" s="1"/>
  <c r="C7472" i="6"/>
  <c r="D7472" i="6" s="1"/>
  <c r="C7473" i="6"/>
  <c r="D7473" i="6" s="1"/>
  <c r="C7474" i="6"/>
  <c r="D7474" i="6" s="1"/>
  <c r="C7475" i="6"/>
  <c r="D7475" i="6" s="1"/>
  <c r="C7476" i="6"/>
  <c r="D7476" i="6" s="1"/>
  <c r="C7477" i="6"/>
  <c r="D7477" i="6" s="1"/>
  <c r="C7478" i="6"/>
  <c r="D7478" i="6" s="1"/>
  <c r="C7479" i="6"/>
  <c r="D7479" i="6" s="1"/>
  <c r="C7480" i="6"/>
  <c r="D7480" i="6" s="1"/>
  <c r="C7481" i="6"/>
  <c r="D7481" i="6" s="1"/>
  <c r="C7482" i="6"/>
  <c r="D7482" i="6" s="1"/>
  <c r="C7483" i="6"/>
  <c r="D7483" i="6" s="1"/>
  <c r="C7484" i="6"/>
  <c r="D7484" i="6" s="1"/>
  <c r="C7485" i="6"/>
  <c r="D7485" i="6" s="1"/>
  <c r="C7486" i="6"/>
  <c r="D7486" i="6" s="1"/>
  <c r="C7487" i="6"/>
  <c r="D7487" i="6" s="1"/>
  <c r="C7488" i="6"/>
  <c r="D7488" i="6" s="1"/>
  <c r="C7489" i="6"/>
  <c r="D7489" i="6" s="1"/>
  <c r="C7490" i="6"/>
  <c r="D7490" i="6" s="1"/>
  <c r="C7491" i="6"/>
  <c r="D7491" i="6" s="1"/>
  <c r="C7492" i="6"/>
  <c r="D7492" i="6" s="1"/>
  <c r="C7493" i="6"/>
  <c r="D7493" i="6" s="1"/>
  <c r="C7494" i="6"/>
  <c r="D7494" i="6" s="1"/>
  <c r="C7495" i="6"/>
  <c r="D7495" i="6" s="1"/>
  <c r="C7496" i="6"/>
  <c r="D7496" i="6" s="1"/>
  <c r="C7497" i="6"/>
  <c r="D7497" i="6" s="1"/>
  <c r="C7498" i="6"/>
  <c r="D7498" i="6" s="1"/>
  <c r="C7499" i="6"/>
  <c r="D7499" i="6" s="1"/>
  <c r="C7500" i="6"/>
  <c r="D7500" i="6" s="1"/>
  <c r="C7501" i="6"/>
  <c r="D7501" i="6" s="1"/>
  <c r="C7502" i="6"/>
  <c r="D7502" i="6" s="1"/>
  <c r="C7503" i="6"/>
  <c r="D7503" i="6" s="1"/>
  <c r="C7504" i="6"/>
  <c r="D7504" i="6" s="1"/>
  <c r="C7505" i="6"/>
  <c r="D7505" i="6" s="1"/>
  <c r="C7506" i="6"/>
  <c r="D7506" i="6" s="1"/>
  <c r="C7507" i="6"/>
  <c r="D7507" i="6" s="1"/>
  <c r="C7508" i="6"/>
  <c r="D7508" i="6" s="1"/>
  <c r="C7509" i="6"/>
  <c r="D7509" i="6" s="1"/>
  <c r="C7510" i="6"/>
  <c r="D7510" i="6" s="1"/>
  <c r="C7511" i="6"/>
  <c r="D7511" i="6" s="1"/>
  <c r="C7512" i="6"/>
  <c r="D7512" i="6" s="1"/>
  <c r="C7513" i="6"/>
  <c r="D7513" i="6" s="1"/>
  <c r="C7514" i="6"/>
  <c r="D7514" i="6" s="1"/>
  <c r="C7515" i="6"/>
  <c r="D7515" i="6" s="1"/>
  <c r="C7516" i="6"/>
  <c r="D7516" i="6" s="1"/>
  <c r="C7517" i="6"/>
  <c r="D7517" i="6" s="1"/>
  <c r="C7518" i="6"/>
  <c r="D7518" i="6" s="1"/>
  <c r="C7519" i="6"/>
  <c r="D7519" i="6" s="1"/>
  <c r="C7520" i="6"/>
  <c r="D7520" i="6" s="1"/>
  <c r="C7521" i="6"/>
  <c r="D7521" i="6" s="1"/>
  <c r="C7522" i="6"/>
  <c r="D7522" i="6" s="1"/>
  <c r="C7523" i="6"/>
  <c r="D7523" i="6" s="1"/>
  <c r="C7524" i="6"/>
  <c r="D7524" i="6" s="1"/>
  <c r="C7525" i="6"/>
  <c r="D7525" i="6" s="1"/>
  <c r="C7526" i="6"/>
  <c r="D7526" i="6" s="1"/>
  <c r="C7527" i="6"/>
  <c r="D7527" i="6" s="1"/>
  <c r="C7528" i="6"/>
  <c r="D7528" i="6" s="1"/>
  <c r="C7529" i="6"/>
  <c r="D7529" i="6" s="1"/>
  <c r="C7530" i="6"/>
  <c r="D7530" i="6" s="1"/>
  <c r="C7531" i="6"/>
  <c r="D7531" i="6" s="1"/>
  <c r="C7532" i="6"/>
  <c r="D7532" i="6" s="1"/>
  <c r="C7533" i="6"/>
  <c r="D7533" i="6" s="1"/>
  <c r="C7534" i="6"/>
  <c r="D7534" i="6" s="1"/>
  <c r="C7535" i="6"/>
  <c r="D7535" i="6" s="1"/>
  <c r="C7536" i="6"/>
  <c r="D7536" i="6" s="1"/>
  <c r="C7537" i="6"/>
  <c r="D7537" i="6" s="1"/>
  <c r="C7538" i="6"/>
  <c r="D7538" i="6" s="1"/>
  <c r="C7539" i="6"/>
  <c r="D7539" i="6" s="1"/>
  <c r="C7540" i="6"/>
  <c r="D7540" i="6" s="1"/>
  <c r="C7541" i="6"/>
  <c r="D7541" i="6" s="1"/>
  <c r="C7542" i="6"/>
  <c r="D7542" i="6" s="1"/>
  <c r="C7543" i="6"/>
  <c r="D7543" i="6" s="1"/>
  <c r="C7544" i="6"/>
  <c r="D7544" i="6" s="1"/>
  <c r="C7545" i="6"/>
  <c r="D7545" i="6" s="1"/>
  <c r="C7546" i="6"/>
  <c r="D7546" i="6" s="1"/>
  <c r="C7547" i="6"/>
  <c r="D7547" i="6" s="1"/>
  <c r="C7548" i="6"/>
  <c r="D7548" i="6" s="1"/>
  <c r="C7549" i="6"/>
  <c r="D7549" i="6" s="1"/>
  <c r="C7550" i="6"/>
  <c r="D7550" i="6" s="1"/>
  <c r="C7551" i="6"/>
  <c r="D7551" i="6" s="1"/>
  <c r="C7552" i="6"/>
  <c r="D7552" i="6" s="1"/>
  <c r="C7553" i="6"/>
  <c r="D7553" i="6" s="1"/>
  <c r="C7554" i="6"/>
  <c r="D7554" i="6" s="1"/>
  <c r="C7555" i="6"/>
  <c r="D7555" i="6" s="1"/>
  <c r="C7556" i="6"/>
  <c r="D7556" i="6" s="1"/>
  <c r="C7557" i="6"/>
  <c r="D7557" i="6" s="1"/>
  <c r="C7558" i="6"/>
  <c r="D7558" i="6" s="1"/>
  <c r="C7559" i="6"/>
  <c r="D7559" i="6" s="1"/>
  <c r="C7560" i="6"/>
  <c r="D7560" i="6" s="1"/>
  <c r="C7561" i="6"/>
  <c r="D7561" i="6" s="1"/>
  <c r="C7562" i="6"/>
  <c r="D7562" i="6" s="1"/>
  <c r="C7563" i="6"/>
  <c r="D7563" i="6" s="1"/>
  <c r="C7564" i="6"/>
  <c r="D7564" i="6" s="1"/>
  <c r="C7565" i="6"/>
  <c r="D7565" i="6" s="1"/>
  <c r="C7566" i="6"/>
  <c r="D7566" i="6" s="1"/>
  <c r="C7567" i="6"/>
  <c r="D7567" i="6" s="1"/>
  <c r="C7568" i="6"/>
  <c r="D7568" i="6" s="1"/>
  <c r="C7569" i="6"/>
  <c r="D7569" i="6" s="1"/>
  <c r="C7570" i="6"/>
  <c r="D7570" i="6" s="1"/>
  <c r="C7571" i="6"/>
  <c r="D7571" i="6" s="1"/>
  <c r="C7572" i="6"/>
  <c r="D7572" i="6" s="1"/>
  <c r="C7573" i="6"/>
  <c r="D7573" i="6" s="1"/>
  <c r="C7574" i="6"/>
  <c r="D7574" i="6" s="1"/>
  <c r="C7575" i="6"/>
  <c r="D7575" i="6" s="1"/>
  <c r="C7576" i="6"/>
  <c r="D7576" i="6" s="1"/>
  <c r="C7577" i="6"/>
  <c r="D7577" i="6" s="1"/>
  <c r="C7578" i="6"/>
  <c r="D7578" i="6" s="1"/>
  <c r="C7579" i="6"/>
  <c r="D7579" i="6" s="1"/>
  <c r="C7580" i="6"/>
  <c r="D7580" i="6" s="1"/>
  <c r="C7581" i="6"/>
  <c r="D7581" i="6" s="1"/>
  <c r="C7582" i="6"/>
  <c r="D7582" i="6" s="1"/>
  <c r="C7583" i="6"/>
  <c r="D7583" i="6" s="1"/>
  <c r="C7584" i="6"/>
  <c r="D7584" i="6" s="1"/>
  <c r="C7585" i="6"/>
  <c r="D7585" i="6" s="1"/>
  <c r="C7586" i="6"/>
  <c r="D7586" i="6" s="1"/>
  <c r="C7587" i="6"/>
  <c r="D7587" i="6" s="1"/>
  <c r="C7588" i="6"/>
  <c r="D7588" i="6" s="1"/>
  <c r="C7589" i="6"/>
  <c r="D7589" i="6" s="1"/>
  <c r="C7590" i="6"/>
  <c r="D7590" i="6" s="1"/>
  <c r="C7591" i="6"/>
  <c r="D7591" i="6" s="1"/>
  <c r="C7592" i="6"/>
  <c r="D7592" i="6" s="1"/>
  <c r="C7593" i="6"/>
  <c r="D7593" i="6" s="1"/>
  <c r="C7594" i="6"/>
  <c r="D7594" i="6" s="1"/>
  <c r="C7595" i="6"/>
  <c r="D7595" i="6" s="1"/>
  <c r="C7596" i="6"/>
  <c r="D7596" i="6" s="1"/>
  <c r="C7597" i="6"/>
  <c r="D7597" i="6" s="1"/>
  <c r="C7598" i="6"/>
  <c r="D7598" i="6" s="1"/>
  <c r="C7599" i="6"/>
  <c r="D7599" i="6" s="1"/>
  <c r="C7600" i="6"/>
  <c r="D7600" i="6" s="1"/>
  <c r="C7601" i="6"/>
  <c r="D7601" i="6" s="1"/>
  <c r="C7602" i="6"/>
  <c r="D7602" i="6" s="1"/>
  <c r="C7603" i="6"/>
  <c r="D7603" i="6" s="1"/>
  <c r="C7604" i="6"/>
  <c r="D7604" i="6" s="1"/>
  <c r="C7605" i="6"/>
  <c r="D7605" i="6" s="1"/>
  <c r="C7606" i="6"/>
  <c r="D7606" i="6" s="1"/>
  <c r="C7607" i="6"/>
  <c r="D7607" i="6" s="1"/>
  <c r="C7608" i="6"/>
  <c r="D7608" i="6" s="1"/>
  <c r="C7609" i="6"/>
  <c r="D7609" i="6" s="1"/>
  <c r="C7610" i="6"/>
  <c r="D7610" i="6" s="1"/>
  <c r="C7611" i="6"/>
  <c r="D7611" i="6" s="1"/>
  <c r="C7612" i="6"/>
  <c r="D7612" i="6" s="1"/>
  <c r="C7613" i="6"/>
  <c r="D7613" i="6" s="1"/>
  <c r="C7614" i="6"/>
  <c r="D7614" i="6" s="1"/>
  <c r="C7615" i="6"/>
  <c r="D7615" i="6" s="1"/>
  <c r="C7616" i="6"/>
  <c r="D7616" i="6" s="1"/>
  <c r="C7617" i="6"/>
  <c r="D7617" i="6" s="1"/>
  <c r="C7618" i="6"/>
  <c r="D7618" i="6" s="1"/>
  <c r="C7619" i="6"/>
  <c r="D7619" i="6" s="1"/>
  <c r="C7620" i="6"/>
  <c r="D7620" i="6" s="1"/>
  <c r="C7621" i="6"/>
  <c r="D7621" i="6" s="1"/>
  <c r="C7622" i="6"/>
  <c r="D7622" i="6" s="1"/>
  <c r="C7623" i="6"/>
  <c r="D7623" i="6" s="1"/>
  <c r="C7624" i="6"/>
  <c r="D7624" i="6" s="1"/>
  <c r="C7625" i="6"/>
  <c r="D7625" i="6" s="1"/>
  <c r="C7626" i="6"/>
  <c r="D7626" i="6" s="1"/>
  <c r="C7627" i="6"/>
  <c r="D7627" i="6" s="1"/>
  <c r="C7628" i="6"/>
  <c r="D7628" i="6" s="1"/>
  <c r="C7629" i="6"/>
  <c r="D7629" i="6" s="1"/>
  <c r="C7630" i="6"/>
  <c r="D7630" i="6" s="1"/>
  <c r="C7631" i="6"/>
  <c r="D7631" i="6" s="1"/>
  <c r="C7632" i="6"/>
  <c r="D7632" i="6" s="1"/>
  <c r="C7633" i="6"/>
  <c r="D7633" i="6" s="1"/>
  <c r="C7634" i="6"/>
  <c r="D7634" i="6" s="1"/>
  <c r="C7635" i="6"/>
  <c r="D7635" i="6" s="1"/>
  <c r="C7636" i="6"/>
  <c r="D7636" i="6" s="1"/>
  <c r="C7637" i="6"/>
  <c r="D7637" i="6" s="1"/>
  <c r="C7638" i="6"/>
  <c r="D7638" i="6" s="1"/>
  <c r="C7639" i="6"/>
  <c r="D7639" i="6" s="1"/>
  <c r="C7640" i="6"/>
  <c r="D7640" i="6" s="1"/>
  <c r="C7641" i="6"/>
  <c r="D7641" i="6" s="1"/>
  <c r="C7642" i="6"/>
  <c r="D7642" i="6" s="1"/>
  <c r="C7643" i="6"/>
  <c r="D7643" i="6" s="1"/>
  <c r="C7644" i="6"/>
  <c r="D7644" i="6" s="1"/>
  <c r="C7645" i="6"/>
  <c r="D7645" i="6" s="1"/>
  <c r="C7646" i="6"/>
  <c r="D7646" i="6" s="1"/>
  <c r="C7647" i="6"/>
  <c r="D7647" i="6" s="1"/>
  <c r="C7648" i="6"/>
  <c r="D7648" i="6" s="1"/>
  <c r="C7649" i="6"/>
  <c r="D7649" i="6" s="1"/>
  <c r="C7650" i="6"/>
  <c r="D7650" i="6" s="1"/>
  <c r="C7651" i="6"/>
  <c r="D7651" i="6" s="1"/>
  <c r="C7652" i="6"/>
  <c r="D7652" i="6" s="1"/>
  <c r="C7653" i="6"/>
  <c r="D7653" i="6" s="1"/>
  <c r="C7654" i="6"/>
  <c r="D7654" i="6" s="1"/>
  <c r="C7655" i="6"/>
  <c r="D7655" i="6" s="1"/>
  <c r="C7656" i="6"/>
  <c r="D7656" i="6" s="1"/>
  <c r="C7657" i="6"/>
  <c r="D7657" i="6" s="1"/>
  <c r="C7658" i="6"/>
  <c r="D7658" i="6" s="1"/>
  <c r="C7659" i="6"/>
  <c r="D7659" i="6" s="1"/>
  <c r="C7660" i="6"/>
  <c r="D7660" i="6" s="1"/>
  <c r="C7661" i="6"/>
  <c r="D7661" i="6" s="1"/>
  <c r="C7662" i="6"/>
  <c r="D7662" i="6" s="1"/>
  <c r="C7663" i="6"/>
  <c r="D7663" i="6" s="1"/>
  <c r="C7664" i="6"/>
  <c r="D7664" i="6" s="1"/>
  <c r="C7665" i="6"/>
  <c r="D7665" i="6" s="1"/>
  <c r="C7666" i="6"/>
  <c r="D7666" i="6" s="1"/>
  <c r="C7667" i="6"/>
  <c r="D7667" i="6" s="1"/>
  <c r="C7668" i="6"/>
  <c r="D7668" i="6" s="1"/>
  <c r="C7669" i="6"/>
  <c r="D7669" i="6" s="1"/>
  <c r="C7670" i="6"/>
  <c r="D7670" i="6" s="1"/>
  <c r="C7671" i="6"/>
  <c r="D7671" i="6" s="1"/>
  <c r="C7672" i="6"/>
  <c r="D7672" i="6" s="1"/>
  <c r="C7673" i="6"/>
  <c r="D7673" i="6" s="1"/>
  <c r="C7674" i="6"/>
  <c r="D7674" i="6" s="1"/>
  <c r="C7675" i="6"/>
  <c r="D7675" i="6" s="1"/>
  <c r="C7676" i="6"/>
  <c r="D7676" i="6" s="1"/>
  <c r="C7677" i="6"/>
  <c r="D7677" i="6" s="1"/>
  <c r="C7678" i="6"/>
  <c r="D7678" i="6" s="1"/>
  <c r="C7679" i="6"/>
  <c r="D7679" i="6" s="1"/>
  <c r="C7680" i="6"/>
  <c r="D7680" i="6" s="1"/>
  <c r="C7681" i="6"/>
  <c r="D7681" i="6" s="1"/>
  <c r="C7682" i="6"/>
  <c r="D7682" i="6" s="1"/>
  <c r="C7683" i="6"/>
  <c r="D7683" i="6" s="1"/>
  <c r="C7684" i="6"/>
  <c r="D7684" i="6" s="1"/>
  <c r="C7685" i="6"/>
  <c r="D7685" i="6" s="1"/>
  <c r="C7686" i="6"/>
  <c r="D7686" i="6" s="1"/>
  <c r="C7687" i="6"/>
  <c r="D7687" i="6" s="1"/>
  <c r="C7688" i="6"/>
  <c r="D7688" i="6" s="1"/>
  <c r="C7689" i="6"/>
  <c r="D7689" i="6" s="1"/>
  <c r="C7690" i="6"/>
  <c r="D7690" i="6" s="1"/>
  <c r="C7691" i="6"/>
  <c r="D7691" i="6" s="1"/>
  <c r="C7692" i="6"/>
  <c r="D7692" i="6" s="1"/>
  <c r="C7693" i="6"/>
  <c r="D7693" i="6" s="1"/>
  <c r="C7694" i="6"/>
  <c r="D7694" i="6" s="1"/>
  <c r="C7695" i="6"/>
  <c r="D7695" i="6" s="1"/>
  <c r="C7696" i="6"/>
  <c r="D7696" i="6" s="1"/>
  <c r="C7697" i="6"/>
  <c r="D7697" i="6" s="1"/>
  <c r="C7698" i="6"/>
  <c r="D7698" i="6" s="1"/>
  <c r="C7699" i="6"/>
  <c r="D7699" i="6" s="1"/>
  <c r="C7700" i="6"/>
  <c r="D7700" i="6" s="1"/>
  <c r="C7701" i="6"/>
  <c r="D7701" i="6" s="1"/>
  <c r="C7702" i="6"/>
  <c r="D7702" i="6" s="1"/>
  <c r="C7703" i="6"/>
  <c r="D7703" i="6" s="1"/>
  <c r="C7704" i="6"/>
  <c r="D7704" i="6" s="1"/>
  <c r="C7705" i="6"/>
  <c r="D7705" i="6" s="1"/>
  <c r="C7706" i="6"/>
  <c r="D7706" i="6" s="1"/>
  <c r="C7707" i="6"/>
  <c r="D7707" i="6" s="1"/>
  <c r="C7708" i="6"/>
  <c r="D7708" i="6" s="1"/>
  <c r="C7709" i="6"/>
  <c r="D7709" i="6" s="1"/>
  <c r="C7710" i="6"/>
  <c r="D7710" i="6" s="1"/>
  <c r="C7711" i="6"/>
  <c r="D7711" i="6" s="1"/>
  <c r="C7712" i="6"/>
  <c r="D7712" i="6" s="1"/>
  <c r="C7713" i="6"/>
  <c r="D7713" i="6" s="1"/>
  <c r="C7714" i="6"/>
  <c r="D7714" i="6" s="1"/>
  <c r="C7715" i="6"/>
  <c r="D7715" i="6" s="1"/>
  <c r="C7716" i="6"/>
  <c r="D7716" i="6" s="1"/>
  <c r="C7717" i="6"/>
  <c r="D7717" i="6" s="1"/>
  <c r="C7718" i="6"/>
  <c r="D7718" i="6" s="1"/>
  <c r="C7719" i="6"/>
  <c r="D7719" i="6" s="1"/>
  <c r="C7720" i="6"/>
  <c r="D7720" i="6" s="1"/>
  <c r="C7721" i="6"/>
  <c r="D7721" i="6" s="1"/>
  <c r="C7722" i="6"/>
  <c r="D7722" i="6" s="1"/>
  <c r="C7723" i="6"/>
  <c r="D7723" i="6" s="1"/>
  <c r="C7724" i="6"/>
  <c r="D7724" i="6" s="1"/>
  <c r="C7725" i="6"/>
  <c r="D7725" i="6" s="1"/>
  <c r="C7726" i="6"/>
  <c r="D7726" i="6" s="1"/>
  <c r="C7727" i="6"/>
  <c r="D7727" i="6" s="1"/>
  <c r="C7728" i="6"/>
  <c r="D7728" i="6" s="1"/>
  <c r="C7729" i="6"/>
  <c r="D7729" i="6" s="1"/>
  <c r="C7730" i="6"/>
  <c r="D7730" i="6" s="1"/>
  <c r="C7731" i="6"/>
  <c r="D7731" i="6" s="1"/>
  <c r="C7732" i="6"/>
  <c r="D7732" i="6" s="1"/>
  <c r="C7733" i="6"/>
  <c r="D7733" i="6" s="1"/>
  <c r="C7734" i="6"/>
  <c r="D7734" i="6" s="1"/>
  <c r="C7735" i="6"/>
  <c r="D7735" i="6" s="1"/>
  <c r="C7736" i="6"/>
  <c r="D7736" i="6" s="1"/>
  <c r="C7737" i="6"/>
  <c r="D7737" i="6" s="1"/>
  <c r="C7738" i="6"/>
  <c r="D7738" i="6" s="1"/>
  <c r="C7739" i="6"/>
  <c r="D7739" i="6" s="1"/>
  <c r="C7740" i="6"/>
  <c r="D7740" i="6" s="1"/>
  <c r="C7741" i="6"/>
  <c r="D7741" i="6" s="1"/>
  <c r="C7742" i="6"/>
  <c r="D7742" i="6" s="1"/>
  <c r="C7743" i="6"/>
  <c r="D7743" i="6" s="1"/>
  <c r="C7744" i="6"/>
  <c r="D7744" i="6" s="1"/>
  <c r="C7745" i="6"/>
  <c r="D7745" i="6" s="1"/>
  <c r="C7746" i="6"/>
  <c r="D7746" i="6" s="1"/>
  <c r="C7747" i="6"/>
  <c r="D7747" i="6" s="1"/>
  <c r="C7748" i="6"/>
  <c r="D7748" i="6" s="1"/>
  <c r="C7749" i="6"/>
  <c r="D7749" i="6" s="1"/>
  <c r="C7750" i="6"/>
  <c r="D7750" i="6" s="1"/>
  <c r="C7751" i="6"/>
  <c r="D7751" i="6" s="1"/>
  <c r="C7752" i="6"/>
  <c r="D7752" i="6" s="1"/>
  <c r="C7753" i="6"/>
  <c r="D7753" i="6" s="1"/>
  <c r="C7754" i="6"/>
  <c r="D7754" i="6" s="1"/>
  <c r="C7755" i="6"/>
  <c r="D7755" i="6" s="1"/>
  <c r="C7756" i="6"/>
  <c r="D7756" i="6" s="1"/>
  <c r="C7757" i="6"/>
  <c r="D7757" i="6" s="1"/>
  <c r="C7758" i="6"/>
  <c r="D7758" i="6" s="1"/>
  <c r="C7759" i="6"/>
  <c r="D7759" i="6" s="1"/>
  <c r="C7760" i="6"/>
  <c r="D7760" i="6" s="1"/>
  <c r="C7761" i="6"/>
  <c r="D7761" i="6" s="1"/>
  <c r="C7762" i="6"/>
  <c r="D7762" i="6" s="1"/>
  <c r="C7763" i="6"/>
  <c r="D7763" i="6" s="1"/>
  <c r="C7764" i="6"/>
  <c r="D7764" i="6" s="1"/>
  <c r="C7765" i="6"/>
  <c r="D7765" i="6" s="1"/>
  <c r="C7766" i="6"/>
  <c r="D7766" i="6" s="1"/>
  <c r="C7767" i="6"/>
  <c r="D7767" i="6" s="1"/>
  <c r="C7768" i="6"/>
  <c r="D7768" i="6" s="1"/>
  <c r="C7769" i="6"/>
  <c r="D7769" i="6" s="1"/>
  <c r="C7770" i="6"/>
  <c r="D7770" i="6" s="1"/>
  <c r="C7771" i="6"/>
  <c r="D7771" i="6" s="1"/>
  <c r="C7772" i="6"/>
  <c r="D7772" i="6" s="1"/>
  <c r="C7773" i="6"/>
  <c r="D7773" i="6" s="1"/>
  <c r="C7774" i="6"/>
  <c r="D7774" i="6" s="1"/>
  <c r="C7775" i="6"/>
  <c r="D7775" i="6" s="1"/>
  <c r="C7776" i="6"/>
  <c r="D7776" i="6" s="1"/>
  <c r="C7777" i="6"/>
  <c r="D7777" i="6" s="1"/>
  <c r="C7778" i="6"/>
  <c r="D7778" i="6" s="1"/>
  <c r="C7779" i="6"/>
  <c r="D7779" i="6" s="1"/>
  <c r="C7780" i="6"/>
  <c r="D7780" i="6" s="1"/>
  <c r="C7781" i="6"/>
  <c r="D7781" i="6" s="1"/>
  <c r="C7782" i="6"/>
  <c r="D7782" i="6" s="1"/>
  <c r="C7783" i="6"/>
  <c r="D7783" i="6" s="1"/>
  <c r="C7784" i="6"/>
  <c r="D7784" i="6" s="1"/>
  <c r="C7785" i="6"/>
  <c r="D7785" i="6" s="1"/>
  <c r="C7786" i="6"/>
  <c r="D7786" i="6" s="1"/>
  <c r="C7787" i="6"/>
  <c r="D7787" i="6" s="1"/>
  <c r="C7788" i="6"/>
  <c r="D7788" i="6" s="1"/>
  <c r="C7789" i="6"/>
  <c r="D7789" i="6" s="1"/>
  <c r="C7790" i="6"/>
  <c r="D7790" i="6" s="1"/>
  <c r="C7791" i="6"/>
  <c r="D7791" i="6" s="1"/>
  <c r="C7792" i="6"/>
  <c r="D7792" i="6" s="1"/>
  <c r="C7793" i="6"/>
  <c r="D7793" i="6" s="1"/>
  <c r="C7794" i="6"/>
  <c r="D7794" i="6" s="1"/>
  <c r="C7795" i="6"/>
  <c r="D7795" i="6" s="1"/>
  <c r="C7796" i="6"/>
  <c r="D7796" i="6" s="1"/>
  <c r="C7797" i="6"/>
  <c r="D7797" i="6" s="1"/>
  <c r="C7798" i="6"/>
  <c r="D7798" i="6" s="1"/>
  <c r="C7799" i="6"/>
  <c r="D7799" i="6" s="1"/>
  <c r="C7800" i="6"/>
  <c r="D7800" i="6" s="1"/>
  <c r="C7801" i="6"/>
  <c r="D7801" i="6" s="1"/>
  <c r="C7802" i="6"/>
  <c r="D7802" i="6" s="1"/>
  <c r="C7803" i="6"/>
  <c r="D7803" i="6" s="1"/>
  <c r="C7804" i="6"/>
  <c r="D7804" i="6" s="1"/>
  <c r="C7805" i="6"/>
  <c r="D7805" i="6" s="1"/>
  <c r="C7806" i="6"/>
  <c r="D7806" i="6" s="1"/>
  <c r="C7807" i="6"/>
  <c r="D7807" i="6" s="1"/>
  <c r="C7808" i="6"/>
  <c r="D7808" i="6" s="1"/>
  <c r="C7809" i="6"/>
  <c r="D7809" i="6" s="1"/>
  <c r="C7810" i="6"/>
  <c r="D7810" i="6" s="1"/>
  <c r="C7811" i="6"/>
  <c r="D7811" i="6" s="1"/>
  <c r="C7812" i="6"/>
  <c r="D7812" i="6" s="1"/>
  <c r="C7813" i="6"/>
  <c r="D7813" i="6" s="1"/>
  <c r="C7814" i="6"/>
  <c r="D7814" i="6" s="1"/>
  <c r="C7815" i="6"/>
  <c r="D7815" i="6" s="1"/>
  <c r="C7816" i="6"/>
  <c r="D7816" i="6" s="1"/>
  <c r="C7817" i="6"/>
  <c r="D7817" i="6" s="1"/>
  <c r="C7818" i="6"/>
  <c r="D7818" i="6" s="1"/>
  <c r="C7819" i="6"/>
  <c r="D7819" i="6" s="1"/>
  <c r="C7820" i="6"/>
  <c r="D7820" i="6" s="1"/>
  <c r="C7821" i="6"/>
  <c r="D7821" i="6" s="1"/>
  <c r="C7822" i="6"/>
  <c r="D7822" i="6" s="1"/>
  <c r="C7823" i="6"/>
  <c r="D7823" i="6" s="1"/>
  <c r="C7824" i="6"/>
  <c r="D7824" i="6" s="1"/>
  <c r="C7825" i="6"/>
  <c r="D7825" i="6" s="1"/>
  <c r="C7826" i="6"/>
  <c r="D7826" i="6" s="1"/>
  <c r="C7827" i="6"/>
  <c r="D7827" i="6" s="1"/>
  <c r="C7828" i="6"/>
  <c r="D7828" i="6" s="1"/>
  <c r="C7829" i="6"/>
  <c r="D7829" i="6" s="1"/>
  <c r="C7830" i="6"/>
  <c r="D7830" i="6" s="1"/>
  <c r="C7831" i="6"/>
  <c r="D7831" i="6" s="1"/>
  <c r="C7832" i="6"/>
  <c r="D7832" i="6" s="1"/>
  <c r="C7833" i="6"/>
  <c r="D7833" i="6" s="1"/>
  <c r="C7834" i="6"/>
  <c r="D7834" i="6" s="1"/>
  <c r="C7835" i="6"/>
  <c r="D7835" i="6" s="1"/>
  <c r="C7836" i="6"/>
  <c r="D7836" i="6" s="1"/>
  <c r="C7837" i="6"/>
  <c r="D7837" i="6" s="1"/>
  <c r="C7838" i="6"/>
  <c r="D7838" i="6" s="1"/>
  <c r="C7839" i="6"/>
  <c r="D7839" i="6" s="1"/>
  <c r="C7840" i="6"/>
  <c r="D7840" i="6" s="1"/>
  <c r="C7841" i="6"/>
  <c r="D7841" i="6" s="1"/>
  <c r="C7842" i="6"/>
  <c r="D7842" i="6" s="1"/>
  <c r="C7843" i="6"/>
  <c r="D7843" i="6" s="1"/>
  <c r="C7844" i="6"/>
  <c r="D7844" i="6" s="1"/>
  <c r="C7845" i="6"/>
  <c r="D7845" i="6" s="1"/>
  <c r="C7846" i="6"/>
  <c r="D7846" i="6" s="1"/>
  <c r="C7847" i="6"/>
  <c r="D7847" i="6" s="1"/>
  <c r="C7848" i="6"/>
  <c r="D7848" i="6" s="1"/>
  <c r="C7849" i="6"/>
  <c r="D7849" i="6" s="1"/>
  <c r="C7850" i="6"/>
  <c r="D7850" i="6" s="1"/>
  <c r="C7851" i="6"/>
  <c r="D7851" i="6" s="1"/>
  <c r="C7852" i="6"/>
  <c r="D7852" i="6" s="1"/>
  <c r="C7853" i="6"/>
  <c r="D7853" i="6" s="1"/>
  <c r="C7854" i="6"/>
  <c r="D7854" i="6" s="1"/>
  <c r="C7855" i="6"/>
  <c r="D7855" i="6" s="1"/>
  <c r="C7856" i="6"/>
  <c r="D7856" i="6" s="1"/>
  <c r="C7857" i="6"/>
  <c r="D7857" i="6" s="1"/>
  <c r="C7858" i="6"/>
  <c r="D7858" i="6" s="1"/>
  <c r="C7859" i="6"/>
  <c r="D7859" i="6" s="1"/>
  <c r="C7860" i="6"/>
  <c r="D7860" i="6" s="1"/>
  <c r="C7861" i="6"/>
  <c r="D7861" i="6" s="1"/>
  <c r="C7862" i="6"/>
  <c r="D7862" i="6" s="1"/>
  <c r="C7863" i="6"/>
  <c r="D7863" i="6" s="1"/>
  <c r="C7864" i="6"/>
  <c r="D7864" i="6" s="1"/>
  <c r="C7865" i="6"/>
  <c r="D7865" i="6" s="1"/>
  <c r="C7866" i="6"/>
  <c r="D7866" i="6" s="1"/>
  <c r="C7867" i="6"/>
  <c r="D7867" i="6" s="1"/>
  <c r="C7868" i="6"/>
  <c r="D7868" i="6" s="1"/>
  <c r="C7869" i="6"/>
  <c r="D7869" i="6" s="1"/>
  <c r="C7870" i="6"/>
  <c r="D7870" i="6" s="1"/>
  <c r="C7871" i="6"/>
  <c r="D7871" i="6" s="1"/>
  <c r="C7872" i="6"/>
  <c r="D7872" i="6" s="1"/>
  <c r="C7873" i="6"/>
  <c r="D7873" i="6" s="1"/>
  <c r="C7874" i="6"/>
  <c r="D7874" i="6" s="1"/>
  <c r="C7875" i="6"/>
  <c r="D7875" i="6" s="1"/>
  <c r="C7876" i="6"/>
  <c r="D7876" i="6" s="1"/>
  <c r="C7877" i="6"/>
  <c r="D7877" i="6" s="1"/>
  <c r="C7878" i="6"/>
  <c r="D7878" i="6" s="1"/>
  <c r="C7879" i="6"/>
  <c r="D7879" i="6" s="1"/>
  <c r="C7880" i="6"/>
  <c r="D7880" i="6" s="1"/>
  <c r="C7881" i="6"/>
  <c r="D7881" i="6" s="1"/>
  <c r="C7882" i="6"/>
  <c r="D7882" i="6" s="1"/>
  <c r="C7883" i="6"/>
  <c r="D7883" i="6" s="1"/>
  <c r="C7884" i="6"/>
  <c r="D7884" i="6" s="1"/>
  <c r="C7885" i="6"/>
  <c r="D7885" i="6" s="1"/>
  <c r="C7886" i="6"/>
  <c r="D7886" i="6" s="1"/>
  <c r="C7887" i="6"/>
  <c r="D7887" i="6" s="1"/>
  <c r="C7888" i="6"/>
  <c r="D7888" i="6" s="1"/>
  <c r="C7889" i="6"/>
  <c r="D7889" i="6" s="1"/>
  <c r="C7890" i="6"/>
  <c r="D7890" i="6" s="1"/>
  <c r="C7891" i="6"/>
  <c r="D7891" i="6" s="1"/>
  <c r="C7892" i="6"/>
  <c r="D7892" i="6" s="1"/>
  <c r="C7893" i="6"/>
  <c r="D7893" i="6" s="1"/>
  <c r="C7894" i="6"/>
  <c r="D7894" i="6" s="1"/>
  <c r="C7895" i="6"/>
  <c r="D7895" i="6" s="1"/>
  <c r="C7896" i="6"/>
  <c r="D7896" i="6" s="1"/>
  <c r="C7897" i="6"/>
  <c r="D7897" i="6" s="1"/>
  <c r="C7898" i="6"/>
  <c r="D7898" i="6" s="1"/>
  <c r="C7899" i="6"/>
  <c r="D7899" i="6" s="1"/>
  <c r="C7900" i="6"/>
  <c r="D7900" i="6" s="1"/>
  <c r="C7901" i="6"/>
  <c r="D7901" i="6" s="1"/>
  <c r="C7902" i="6"/>
  <c r="D7902" i="6" s="1"/>
  <c r="C7903" i="6"/>
  <c r="D7903" i="6" s="1"/>
  <c r="C7904" i="6"/>
  <c r="D7904" i="6" s="1"/>
  <c r="C7905" i="6"/>
  <c r="D7905" i="6" s="1"/>
  <c r="C7906" i="6"/>
  <c r="D7906" i="6" s="1"/>
  <c r="C7907" i="6"/>
  <c r="D7907" i="6" s="1"/>
  <c r="C7908" i="6"/>
  <c r="D7908" i="6" s="1"/>
  <c r="C7909" i="6"/>
  <c r="D7909" i="6" s="1"/>
  <c r="C7910" i="6"/>
  <c r="D7910" i="6" s="1"/>
  <c r="C7911" i="6"/>
  <c r="D7911" i="6" s="1"/>
  <c r="C7912" i="6"/>
  <c r="D7912" i="6" s="1"/>
  <c r="C7913" i="6"/>
  <c r="D7913" i="6" s="1"/>
  <c r="C7914" i="6"/>
  <c r="D7914" i="6" s="1"/>
  <c r="C7915" i="6"/>
  <c r="D7915" i="6" s="1"/>
  <c r="C7916" i="6"/>
  <c r="D7916" i="6" s="1"/>
  <c r="C7917" i="6"/>
  <c r="D7917" i="6" s="1"/>
  <c r="C7918" i="6"/>
  <c r="D7918" i="6" s="1"/>
  <c r="C7919" i="6"/>
  <c r="D7919" i="6" s="1"/>
  <c r="C7920" i="6"/>
  <c r="D7920" i="6" s="1"/>
  <c r="C7921" i="6"/>
  <c r="D7921" i="6" s="1"/>
  <c r="C7922" i="6"/>
  <c r="D7922" i="6" s="1"/>
  <c r="C7923" i="6"/>
  <c r="D7923" i="6" s="1"/>
  <c r="C7924" i="6"/>
  <c r="D7924" i="6" s="1"/>
  <c r="C7925" i="6"/>
  <c r="D7925" i="6" s="1"/>
  <c r="C7926" i="6"/>
  <c r="D7926" i="6" s="1"/>
  <c r="C7927" i="6"/>
  <c r="D7927" i="6" s="1"/>
  <c r="C7928" i="6"/>
  <c r="D7928" i="6" s="1"/>
  <c r="C7929" i="6"/>
  <c r="D7929" i="6" s="1"/>
  <c r="C7930" i="6"/>
  <c r="D7930" i="6" s="1"/>
  <c r="C7931" i="6"/>
  <c r="D7931" i="6" s="1"/>
  <c r="C7932" i="6"/>
  <c r="D7932" i="6" s="1"/>
  <c r="C7933" i="6"/>
  <c r="D7933" i="6" s="1"/>
  <c r="C7934" i="6"/>
  <c r="D7934" i="6" s="1"/>
  <c r="C7935" i="6"/>
  <c r="D7935" i="6" s="1"/>
  <c r="C7936" i="6"/>
  <c r="D7936" i="6" s="1"/>
  <c r="C7937" i="6"/>
  <c r="D7937" i="6" s="1"/>
  <c r="C7938" i="6"/>
  <c r="D7938" i="6" s="1"/>
  <c r="C7939" i="6"/>
  <c r="D7939" i="6" s="1"/>
  <c r="C7940" i="6"/>
  <c r="D7940" i="6" s="1"/>
  <c r="C7941" i="6"/>
  <c r="D7941" i="6" s="1"/>
  <c r="C7942" i="6"/>
  <c r="D7942" i="6" s="1"/>
  <c r="C7943" i="6"/>
  <c r="D7943" i="6" s="1"/>
  <c r="C7944" i="6"/>
  <c r="D7944" i="6" s="1"/>
  <c r="C7945" i="6"/>
  <c r="D7945" i="6" s="1"/>
  <c r="C7946" i="6"/>
  <c r="D7946" i="6" s="1"/>
  <c r="C7947" i="6"/>
  <c r="D7947" i="6" s="1"/>
  <c r="C7948" i="6"/>
  <c r="D7948" i="6" s="1"/>
  <c r="C7949" i="6"/>
  <c r="D7949" i="6" s="1"/>
  <c r="C7950" i="6"/>
  <c r="D7950" i="6" s="1"/>
  <c r="C7951" i="6"/>
  <c r="D7951" i="6" s="1"/>
  <c r="C7952" i="6"/>
  <c r="D7952" i="6" s="1"/>
  <c r="C7953" i="6"/>
  <c r="D7953" i="6" s="1"/>
  <c r="C7954" i="6"/>
  <c r="D7954" i="6" s="1"/>
  <c r="C7955" i="6"/>
  <c r="D7955" i="6" s="1"/>
  <c r="C7956" i="6"/>
  <c r="D7956" i="6" s="1"/>
  <c r="C7957" i="6"/>
  <c r="D7957" i="6" s="1"/>
  <c r="C7958" i="6"/>
  <c r="D7958" i="6" s="1"/>
  <c r="C7959" i="6"/>
  <c r="D7959" i="6" s="1"/>
  <c r="C7960" i="6"/>
  <c r="D7960" i="6" s="1"/>
  <c r="C7961" i="6"/>
  <c r="D7961" i="6" s="1"/>
  <c r="C7962" i="6"/>
  <c r="D7962" i="6" s="1"/>
  <c r="C7963" i="6"/>
  <c r="D7963" i="6" s="1"/>
  <c r="C7964" i="6"/>
  <c r="D7964" i="6" s="1"/>
  <c r="C7965" i="6"/>
  <c r="D7965" i="6" s="1"/>
  <c r="C7966" i="6"/>
  <c r="D7966" i="6" s="1"/>
  <c r="C7967" i="6"/>
  <c r="D7967" i="6" s="1"/>
  <c r="C7968" i="6"/>
  <c r="D7968" i="6" s="1"/>
  <c r="C7969" i="6"/>
  <c r="D7969" i="6" s="1"/>
  <c r="C7970" i="6"/>
  <c r="D7970" i="6" s="1"/>
  <c r="C7971" i="6"/>
  <c r="D7971" i="6" s="1"/>
  <c r="C7972" i="6"/>
  <c r="D7972" i="6" s="1"/>
  <c r="C7973" i="6"/>
  <c r="D7973" i="6" s="1"/>
  <c r="C7974" i="6"/>
  <c r="D7974" i="6" s="1"/>
  <c r="C7975" i="6"/>
  <c r="D7975" i="6" s="1"/>
  <c r="C7976" i="6"/>
  <c r="D7976" i="6" s="1"/>
  <c r="C7977" i="6"/>
  <c r="D7977" i="6" s="1"/>
  <c r="C7978" i="6"/>
  <c r="D7978" i="6" s="1"/>
  <c r="C7979" i="6"/>
  <c r="D7979" i="6" s="1"/>
  <c r="C7980" i="6"/>
  <c r="D7980" i="6" s="1"/>
  <c r="C7981" i="6"/>
  <c r="D7981" i="6" s="1"/>
  <c r="C7982" i="6"/>
  <c r="D7982" i="6" s="1"/>
  <c r="C7983" i="6"/>
  <c r="D7983" i="6" s="1"/>
  <c r="C7984" i="6"/>
  <c r="D7984" i="6" s="1"/>
  <c r="C7985" i="6"/>
  <c r="D7985" i="6" s="1"/>
  <c r="C7986" i="6"/>
  <c r="D7986" i="6" s="1"/>
  <c r="C7987" i="6"/>
  <c r="D7987" i="6" s="1"/>
  <c r="C7988" i="6"/>
  <c r="D7988" i="6" s="1"/>
  <c r="C7989" i="6"/>
  <c r="D7989" i="6" s="1"/>
  <c r="C7990" i="6"/>
  <c r="D7990" i="6" s="1"/>
  <c r="C7991" i="6"/>
  <c r="D7991" i="6" s="1"/>
  <c r="C7992" i="6"/>
  <c r="D7992" i="6" s="1"/>
  <c r="C7993" i="6"/>
  <c r="D7993" i="6" s="1"/>
  <c r="C7994" i="6"/>
  <c r="D7994" i="6" s="1"/>
  <c r="C7995" i="6"/>
  <c r="D7995" i="6" s="1"/>
  <c r="C7996" i="6"/>
  <c r="D7996" i="6" s="1"/>
  <c r="C7997" i="6"/>
  <c r="D7997" i="6" s="1"/>
  <c r="C7998" i="6"/>
  <c r="D7998" i="6" s="1"/>
  <c r="C7999" i="6"/>
  <c r="D7999" i="6" s="1"/>
  <c r="C8000" i="6"/>
  <c r="D8000" i="6" s="1"/>
  <c r="C8001" i="6"/>
  <c r="D8001" i="6" s="1"/>
  <c r="C8002" i="6"/>
  <c r="D8002" i="6" s="1"/>
  <c r="C8003" i="6"/>
  <c r="D8003" i="6" s="1"/>
  <c r="C8004" i="6"/>
  <c r="D8004" i="6" s="1"/>
  <c r="C8005" i="6"/>
  <c r="D8005" i="6" s="1"/>
  <c r="C8006" i="6"/>
  <c r="D8006" i="6" s="1"/>
  <c r="C8007" i="6"/>
  <c r="D8007" i="6" s="1"/>
  <c r="C8008" i="6"/>
  <c r="D8008" i="6" s="1"/>
  <c r="C8009" i="6"/>
  <c r="D8009" i="6" s="1"/>
  <c r="C8010" i="6"/>
  <c r="D8010" i="6" s="1"/>
  <c r="C8011" i="6"/>
  <c r="D8011" i="6" s="1"/>
  <c r="C8012" i="6"/>
  <c r="D8012" i="6" s="1"/>
  <c r="C8013" i="6"/>
  <c r="D8013" i="6" s="1"/>
  <c r="C8014" i="6"/>
  <c r="D8014" i="6" s="1"/>
  <c r="C8015" i="6"/>
  <c r="D8015" i="6" s="1"/>
  <c r="C8016" i="6"/>
  <c r="D8016" i="6" s="1"/>
  <c r="C8017" i="6"/>
  <c r="D8017" i="6" s="1"/>
  <c r="C8018" i="6"/>
  <c r="D8018" i="6" s="1"/>
  <c r="C8019" i="6"/>
  <c r="D8019" i="6" s="1"/>
  <c r="C8020" i="6"/>
  <c r="D8020" i="6" s="1"/>
  <c r="C8021" i="6"/>
  <c r="D8021" i="6" s="1"/>
  <c r="C8022" i="6"/>
  <c r="D8022" i="6" s="1"/>
  <c r="C8023" i="6"/>
  <c r="D8023" i="6" s="1"/>
  <c r="C8024" i="6"/>
  <c r="D8024" i="6" s="1"/>
  <c r="C8025" i="6"/>
  <c r="D8025" i="6" s="1"/>
  <c r="C8026" i="6"/>
  <c r="D8026" i="6" s="1"/>
  <c r="C8027" i="6"/>
  <c r="D8027" i="6" s="1"/>
  <c r="C8028" i="6"/>
  <c r="D8028" i="6" s="1"/>
  <c r="C8029" i="6"/>
  <c r="D8029" i="6" s="1"/>
  <c r="C8030" i="6"/>
  <c r="D8030" i="6" s="1"/>
  <c r="C8031" i="6"/>
  <c r="D8031" i="6" s="1"/>
  <c r="C8032" i="6"/>
  <c r="D8032" i="6" s="1"/>
  <c r="C8033" i="6"/>
  <c r="D8033" i="6" s="1"/>
  <c r="C8034" i="6"/>
  <c r="D8034" i="6" s="1"/>
  <c r="C8035" i="6"/>
  <c r="D8035" i="6" s="1"/>
  <c r="C8036" i="6"/>
  <c r="D8036" i="6" s="1"/>
  <c r="C8037" i="6"/>
  <c r="D8037" i="6" s="1"/>
  <c r="C8038" i="6"/>
  <c r="D8038" i="6" s="1"/>
  <c r="C8039" i="6"/>
  <c r="D8039" i="6" s="1"/>
  <c r="C8040" i="6"/>
  <c r="D8040" i="6" s="1"/>
  <c r="C8041" i="6"/>
  <c r="D8041" i="6" s="1"/>
  <c r="C8042" i="6"/>
  <c r="D8042" i="6" s="1"/>
  <c r="C8043" i="6"/>
  <c r="D8043" i="6" s="1"/>
  <c r="C8044" i="6"/>
  <c r="D8044" i="6" s="1"/>
  <c r="C8045" i="6"/>
  <c r="D8045" i="6" s="1"/>
  <c r="C8046" i="6"/>
  <c r="D8046" i="6" s="1"/>
  <c r="C8047" i="6"/>
  <c r="D8047" i="6" s="1"/>
  <c r="C8048" i="6"/>
  <c r="D8048" i="6" s="1"/>
  <c r="C8049" i="6"/>
  <c r="D8049" i="6" s="1"/>
  <c r="C8050" i="6"/>
  <c r="D8050" i="6" s="1"/>
  <c r="C8051" i="6"/>
  <c r="D8051" i="6" s="1"/>
  <c r="C8052" i="6"/>
  <c r="D8052" i="6" s="1"/>
  <c r="C8053" i="6"/>
  <c r="D8053" i="6" s="1"/>
  <c r="C8054" i="6"/>
  <c r="D8054" i="6" s="1"/>
  <c r="C8055" i="6"/>
  <c r="D8055" i="6" s="1"/>
  <c r="C8056" i="6"/>
  <c r="D8056" i="6" s="1"/>
  <c r="C8057" i="6"/>
  <c r="D8057" i="6" s="1"/>
  <c r="C8058" i="6"/>
  <c r="D8058" i="6" s="1"/>
  <c r="C8059" i="6"/>
  <c r="D8059" i="6" s="1"/>
  <c r="C8060" i="6"/>
  <c r="D8060" i="6" s="1"/>
  <c r="C8061" i="6"/>
  <c r="D8061" i="6" s="1"/>
  <c r="C8062" i="6"/>
  <c r="D8062" i="6" s="1"/>
  <c r="C8063" i="6"/>
  <c r="D8063" i="6" s="1"/>
  <c r="C8064" i="6"/>
  <c r="D8064" i="6" s="1"/>
  <c r="C8065" i="6"/>
  <c r="D8065" i="6" s="1"/>
  <c r="C8066" i="6"/>
  <c r="D8066" i="6" s="1"/>
  <c r="C8067" i="6"/>
  <c r="D8067" i="6" s="1"/>
  <c r="C8068" i="6"/>
  <c r="D8068" i="6" s="1"/>
  <c r="C8069" i="6"/>
  <c r="D8069" i="6" s="1"/>
  <c r="C8070" i="6"/>
  <c r="D8070" i="6" s="1"/>
  <c r="C8071" i="6"/>
  <c r="D8071" i="6" s="1"/>
  <c r="C8072" i="6"/>
  <c r="D8072" i="6" s="1"/>
  <c r="C8073" i="6"/>
  <c r="D8073" i="6" s="1"/>
  <c r="C8074" i="6"/>
  <c r="D8074" i="6" s="1"/>
  <c r="C8075" i="6"/>
  <c r="D8075" i="6" s="1"/>
  <c r="C8076" i="6"/>
  <c r="D8076" i="6" s="1"/>
  <c r="C8077" i="6"/>
  <c r="D8077" i="6" s="1"/>
  <c r="C8078" i="6"/>
  <c r="D8078" i="6" s="1"/>
  <c r="C8079" i="6"/>
  <c r="D8079" i="6" s="1"/>
  <c r="C8080" i="6"/>
  <c r="D8080" i="6" s="1"/>
  <c r="C8081" i="6"/>
  <c r="D8081" i="6" s="1"/>
  <c r="C8082" i="6"/>
  <c r="D8082" i="6" s="1"/>
  <c r="C8083" i="6"/>
  <c r="D8083" i="6" s="1"/>
  <c r="C8084" i="6"/>
  <c r="D8084" i="6" s="1"/>
  <c r="C8085" i="6"/>
  <c r="D8085" i="6" s="1"/>
  <c r="C8086" i="6"/>
  <c r="D8086" i="6" s="1"/>
  <c r="C8087" i="6"/>
  <c r="D8087" i="6" s="1"/>
  <c r="C8088" i="6"/>
  <c r="D8088" i="6" s="1"/>
  <c r="C8089" i="6"/>
  <c r="D8089" i="6" s="1"/>
  <c r="C8090" i="6"/>
  <c r="D8090" i="6" s="1"/>
  <c r="C8091" i="6"/>
  <c r="D8091" i="6" s="1"/>
  <c r="C8092" i="6"/>
  <c r="D8092" i="6" s="1"/>
  <c r="C8093" i="6"/>
  <c r="D8093" i="6" s="1"/>
  <c r="C8094" i="6"/>
  <c r="D8094" i="6" s="1"/>
  <c r="C8095" i="6"/>
  <c r="D8095" i="6" s="1"/>
  <c r="C8096" i="6"/>
  <c r="D8096" i="6" s="1"/>
  <c r="C8097" i="6"/>
  <c r="D8097" i="6" s="1"/>
  <c r="C8098" i="6"/>
  <c r="D8098" i="6" s="1"/>
  <c r="C8099" i="6"/>
  <c r="D8099" i="6" s="1"/>
  <c r="C8100" i="6"/>
  <c r="D8100" i="6" s="1"/>
  <c r="C8101" i="6"/>
  <c r="D8101" i="6" s="1"/>
  <c r="C8102" i="6"/>
  <c r="D8102" i="6" s="1"/>
  <c r="C8103" i="6"/>
  <c r="D8103" i="6" s="1"/>
  <c r="C8104" i="6"/>
  <c r="D8104" i="6" s="1"/>
  <c r="C8105" i="6"/>
  <c r="D8105" i="6" s="1"/>
  <c r="C8106" i="6"/>
  <c r="D8106" i="6" s="1"/>
  <c r="C8107" i="6"/>
  <c r="D8107" i="6" s="1"/>
  <c r="C8108" i="6"/>
  <c r="D8108" i="6" s="1"/>
  <c r="C8109" i="6"/>
  <c r="D8109" i="6" s="1"/>
  <c r="C8110" i="6"/>
  <c r="D8110" i="6" s="1"/>
  <c r="C8111" i="6"/>
  <c r="D8111" i="6" s="1"/>
  <c r="C8112" i="6"/>
  <c r="D8112" i="6" s="1"/>
  <c r="C8113" i="6"/>
  <c r="D8113" i="6" s="1"/>
  <c r="C8114" i="6"/>
  <c r="D8114" i="6" s="1"/>
  <c r="C8115" i="6"/>
  <c r="D8115" i="6" s="1"/>
  <c r="C8116" i="6"/>
  <c r="D8116" i="6" s="1"/>
  <c r="C8117" i="6"/>
  <c r="D8117" i="6" s="1"/>
  <c r="C8118" i="6"/>
  <c r="D8118" i="6" s="1"/>
  <c r="C8119" i="6"/>
  <c r="D8119" i="6" s="1"/>
  <c r="C8120" i="6"/>
  <c r="D8120" i="6" s="1"/>
  <c r="C8121" i="6"/>
  <c r="D8121" i="6" s="1"/>
  <c r="C8122" i="6"/>
  <c r="D8122" i="6" s="1"/>
  <c r="C8123" i="6"/>
  <c r="D8123" i="6" s="1"/>
  <c r="C8124" i="6"/>
  <c r="D8124" i="6" s="1"/>
  <c r="C8125" i="6"/>
  <c r="D8125" i="6" s="1"/>
  <c r="C8126" i="6"/>
  <c r="D8126" i="6" s="1"/>
  <c r="C8127" i="6"/>
  <c r="D8127" i="6" s="1"/>
  <c r="C8128" i="6"/>
  <c r="D8128" i="6" s="1"/>
  <c r="C8129" i="6"/>
  <c r="D8129" i="6" s="1"/>
  <c r="C8130" i="6"/>
  <c r="D8130" i="6" s="1"/>
  <c r="C8131" i="6"/>
  <c r="D8131" i="6" s="1"/>
  <c r="C8132" i="6"/>
  <c r="D8132" i="6" s="1"/>
  <c r="C8133" i="6"/>
  <c r="D8133" i="6" s="1"/>
  <c r="C8134" i="6"/>
  <c r="D8134" i="6" s="1"/>
  <c r="C8135" i="6"/>
  <c r="D8135" i="6" s="1"/>
  <c r="C8136" i="6"/>
  <c r="D8136" i="6" s="1"/>
  <c r="C8137" i="6"/>
  <c r="D8137" i="6" s="1"/>
  <c r="C8138" i="6"/>
  <c r="D8138" i="6" s="1"/>
  <c r="C8139" i="6"/>
  <c r="D8139" i="6" s="1"/>
  <c r="C8140" i="6"/>
  <c r="D8140" i="6" s="1"/>
  <c r="C8141" i="6"/>
  <c r="D8141" i="6" s="1"/>
  <c r="C8142" i="6"/>
  <c r="D8142" i="6" s="1"/>
  <c r="C8143" i="6"/>
  <c r="D8143" i="6" s="1"/>
  <c r="C8144" i="6"/>
  <c r="D8144" i="6" s="1"/>
  <c r="C8145" i="6"/>
  <c r="D8145" i="6" s="1"/>
  <c r="C8146" i="6"/>
  <c r="D8146" i="6" s="1"/>
  <c r="C8147" i="6"/>
  <c r="D8147" i="6" s="1"/>
  <c r="C8148" i="6"/>
  <c r="D8148" i="6" s="1"/>
  <c r="C8149" i="6"/>
  <c r="D8149" i="6" s="1"/>
  <c r="C8150" i="6"/>
  <c r="D8150" i="6" s="1"/>
  <c r="C8151" i="6"/>
  <c r="D8151" i="6" s="1"/>
  <c r="C8152" i="6"/>
  <c r="D8152" i="6" s="1"/>
  <c r="C8153" i="6"/>
  <c r="D8153" i="6" s="1"/>
  <c r="C8154" i="6"/>
  <c r="D8154" i="6" s="1"/>
  <c r="C8155" i="6"/>
  <c r="D8155" i="6" s="1"/>
  <c r="C8156" i="6"/>
  <c r="D8156" i="6" s="1"/>
  <c r="C8157" i="6"/>
  <c r="D8157" i="6" s="1"/>
  <c r="C8158" i="6"/>
  <c r="D8158" i="6" s="1"/>
  <c r="C8159" i="6"/>
  <c r="D8159" i="6" s="1"/>
  <c r="C8160" i="6"/>
  <c r="D8160" i="6" s="1"/>
  <c r="C8161" i="6"/>
  <c r="D8161" i="6" s="1"/>
  <c r="C8162" i="6"/>
  <c r="D8162" i="6" s="1"/>
  <c r="C8163" i="6"/>
  <c r="D8163" i="6" s="1"/>
  <c r="C8164" i="6"/>
  <c r="D8164" i="6" s="1"/>
  <c r="C8165" i="6"/>
  <c r="D8165" i="6" s="1"/>
  <c r="C8166" i="6"/>
  <c r="D8166" i="6" s="1"/>
  <c r="C8167" i="6"/>
  <c r="D8167" i="6" s="1"/>
  <c r="C8168" i="6"/>
  <c r="D8168" i="6" s="1"/>
  <c r="C8169" i="6"/>
  <c r="D8169" i="6" s="1"/>
  <c r="C8170" i="6"/>
  <c r="D8170" i="6" s="1"/>
  <c r="C8171" i="6"/>
  <c r="D8171" i="6" s="1"/>
  <c r="C8172" i="6"/>
  <c r="D8172" i="6" s="1"/>
  <c r="C8173" i="6"/>
  <c r="D8173" i="6" s="1"/>
  <c r="C8174" i="6"/>
  <c r="D8174" i="6" s="1"/>
  <c r="C8175" i="6"/>
  <c r="D8175" i="6" s="1"/>
  <c r="C8176" i="6"/>
  <c r="D8176" i="6" s="1"/>
  <c r="C8177" i="6"/>
  <c r="D8177" i="6" s="1"/>
  <c r="C8178" i="6"/>
  <c r="D8178" i="6" s="1"/>
  <c r="C8179" i="6"/>
  <c r="D8179" i="6" s="1"/>
  <c r="C8180" i="6"/>
  <c r="D8180" i="6" s="1"/>
  <c r="C8181" i="6"/>
  <c r="D8181" i="6" s="1"/>
  <c r="C8182" i="6"/>
  <c r="D8182" i="6" s="1"/>
  <c r="C8183" i="6"/>
  <c r="D8183" i="6" s="1"/>
  <c r="C8184" i="6"/>
  <c r="D8184" i="6" s="1"/>
  <c r="C8185" i="6"/>
  <c r="D8185" i="6" s="1"/>
  <c r="C8186" i="6"/>
  <c r="D8186" i="6" s="1"/>
  <c r="C8187" i="6"/>
  <c r="D8187" i="6" s="1"/>
  <c r="C8188" i="6"/>
  <c r="D8188" i="6" s="1"/>
  <c r="C8189" i="6"/>
  <c r="D8189" i="6" s="1"/>
  <c r="C8190" i="6"/>
  <c r="D8190" i="6" s="1"/>
  <c r="C8191" i="6"/>
  <c r="D8191" i="6" s="1"/>
  <c r="C8192" i="6"/>
  <c r="D8192" i="6" s="1"/>
  <c r="C8193" i="6"/>
  <c r="D8193" i="6" s="1"/>
  <c r="C8194" i="6"/>
  <c r="D8194" i="6" s="1"/>
  <c r="C8195" i="6"/>
  <c r="D8195" i="6" s="1"/>
  <c r="C8196" i="6"/>
  <c r="D8196" i="6" s="1"/>
  <c r="C8197" i="6"/>
  <c r="D8197" i="6" s="1"/>
  <c r="C8198" i="6"/>
  <c r="D8198" i="6" s="1"/>
  <c r="C8199" i="6"/>
  <c r="D8199" i="6" s="1"/>
  <c r="C8200" i="6"/>
  <c r="D8200" i="6" s="1"/>
  <c r="C8201" i="6"/>
  <c r="D8201" i="6" s="1"/>
  <c r="C8202" i="6"/>
  <c r="D8202" i="6" s="1"/>
  <c r="C8203" i="6"/>
  <c r="D8203" i="6" s="1"/>
  <c r="C8204" i="6"/>
  <c r="D8204" i="6" s="1"/>
  <c r="C8205" i="6"/>
  <c r="D8205" i="6" s="1"/>
  <c r="C8206" i="6"/>
  <c r="D8206" i="6" s="1"/>
  <c r="C8207" i="6"/>
  <c r="D8207" i="6" s="1"/>
  <c r="C8208" i="6"/>
  <c r="D8208" i="6" s="1"/>
  <c r="C8209" i="6"/>
  <c r="D8209" i="6" s="1"/>
  <c r="C8210" i="6"/>
  <c r="D8210" i="6" s="1"/>
  <c r="C8211" i="6"/>
  <c r="D8211" i="6" s="1"/>
  <c r="C8212" i="6"/>
  <c r="D8212" i="6" s="1"/>
  <c r="C8213" i="6"/>
  <c r="D8213" i="6" s="1"/>
  <c r="C8214" i="6"/>
  <c r="D8214" i="6" s="1"/>
  <c r="C8215" i="6"/>
  <c r="D8215" i="6" s="1"/>
  <c r="C8216" i="6"/>
  <c r="D8216" i="6" s="1"/>
  <c r="C8217" i="6"/>
  <c r="D8217" i="6" s="1"/>
  <c r="C8218" i="6"/>
  <c r="D8218" i="6" s="1"/>
  <c r="C8219" i="6"/>
  <c r="D8219" i="6" s="1"/>
  <c r="C8220" i="6"/>
  <c r="D8220" i="6" s="1"/>
  <c r="C8221" i="6"/>
  <c r="D8221" i="6" s="1"/>
  <c r="C8222" i="6"/>
  <c r="D8222" i="6" s="1"/>
  <c r="C8223" i="6"/>
  <c r="D8223" i="6" s="1"/>
  <c r="C8224" i="6"/>
  <c r="D8224" i="6" s="1"/>
  <c r="C8225" i="6"/>
  <c r="D8225" i="6" s="1"/>
  <c r="C8226" i="6"/>
  <c r="D8226" i="6" s="1"/>
  <c r="C8227" i="6"/>
  <c r="D8227" i="6" s="1"/>
  <c r="C8228" i="6"/>
  <c r="D8228" i="6" s="1"/>
  <c r="C8229" i="6"/>
  <c r="D8229" i="6" s="1"/>
  <c r="C8230" i="6"/>
  <c r="D8230" i="6" s="1"/>
  <c r="C8231" i="6"/>
  <c r="D8231" i="6" s="1"/>
  <c r="C8232" i="6"/>
  <c r="D8232" i="6" s="1"/>
  <c r="C8233" i="6"/>
  <c r="D8233" i="6" s="1"/>
  <c r="C8234" i="6"/>
  <c r="D8234" i="6" s="1"/>
  <c r="C8235" i="6"/>
  <c r="D8235" i="6" s="1"/>
  <c r="C8236" i="6"/>
  <c r="D8236" i="6" s="1"/>
  <c r="C8237" i="6"/>
  <c r="D8237" i="6" s="1"/>
  <c r="C8238" i="6"/>
  <c r="D8238" i="6" s="1"/>
  <c r="C8239" i="6"/>
  <c r="D8239" i="6" s="1"/>
  <c r="C8240" i="6"/>
  <c r="D8240" i="6" s="1"/>
  <c r="C8241" i="6"/>
  <c r="D8241" i="6" s="1"/>
  <c r="C8242" i="6"/>
  <c r="D8242" i="6" s="1"/>
  <c r="C8243" i="6"/>
  <c r="D8243" i="6" s="1"/>
  <c r="C8244" i="6"/>
  <c r="D8244" i="6" s="1"/>
  <c r="C8245" i="6"/>
  <c r="D8245" i="6" s="1"/>
  <c r="C8246" i="6"/>
  <c r="D8246" i="6" s="1"/>
  <c r="C8247" i="6"/>
  <c r="D8247" i="6" s="1"/>
  <c r="C8248" i="6"/>
  <c r="D8248" i="6" s="1"/>
  <c r="C8249" i="6"/>
  <c r="D8249" i="6" s="1"/>
  <c r="C8250" i="6"/>
  <c r="D8250" i="6" s="1"/>
  <c r="C8251" i="6"/>
  <c r="D8251" i="6" s="1"/>
  <c r="C8252" i="6"/>
  <c r="D8252" i="6" s="1"/>
  <c r="C8253" i="6"/>
  <c r="D8253" i="6" s="1"/>
  <c r="C8254" i="6"/>
  <c r="D8254" i="6" s="1"/>
  <c r="C8255" i="6"/>
  <c r="D8255" i="6" s="1"/>
  <c r="C8256" i="6"/>
  <c r="D8256" i="6" s="1"/>
  <c r="C8257" i="6"/>
  <c r="D8257" i="6" s="1"/>
  <c r="C8258" i="6"/>
  <c r="D8258" i="6" s="1"/>
  <c r="C8259" i="6"/>
  <c r="D8259" i="6" s="1"/>
  <c r="C8260" i="6"/>
  <c r="D8260" i="6" s="1"/>
  <c r="C8261" i="6"/>
  <c r="D8261" i="6" s="1"/>
  <c r="C8262" i="6"/>
  <c r="D8262" i="6" s="1"/>
  <c r="C8263" i="6"/>
  <c r="D8263" i="6" s="1"/>
  <c r="C8264" i="6"/>
  <c r="D8264" i="6" s="1"/>
  <c r="C8265" i="6"/>
  <c r="D8265" i="6" s="1"/>
  <c r="C8266" i="6"/>
  <c r="D8266" i="6" s="1"/>
  <c r="C8267" i="6"/>
  <c r="D8267" i="6" s="1"/>
  <c r="C8268" i="6"/>
  <c r="D8268" i="6" s="1"/>
  <c r="C8269" i="6"/>
  <c r="D8269" i="6" s="1"/>
  <c r="C8270" i="6"/>
  <c r="D8270" i="6" s="1"/>
  <c r="C8271" i="6"/>
  <c r="D8271" i="6" s="1"/>
  <c r="C8272" i="6"/>
  <c r="D8272" i="6" s="1"/>
  <c r="C8273" i="6"/>
  <c r="D8273" i="6" s="1"/>
  <c r="C8274" i="6"/>
  <c r="D8274" i="6" s="1"/>
  <c r="C8275" i="6"/>
  <c r="D8275" i="6" s="1"/>
  <c r="C8276" i="6"/>
  <c r="D8276" i="6" s="1"/>
  <c r="C8277" i="6"/>
  <c r="D8277" i="6" s="1"/>
  <c r="C8278" i="6"/>
  <c r="D8278" i="6" s="1"/>
  <c r="C8279" i="6"/>
  <c r="D8279" i="6" s="1"/>
  <c r="C8280" i="6"/>
  <c r="D8280" i="6" s="1"/>
  <c r="C8281" i="6"/>
  <c r="D8281" i="6" s="1"/>
  <c r="C8282" i="6"/>
  <c r="D8282" i="6" s="1"/>
  <c r="C8283" i="6"/>
  <c r="D8283" i="6" s="1"/>
  <c r="C8284" i="6"/>
  <c r="D8284" i="6" s="1"/>
  <c r="C8285" i="6"/>
  <c r="D8285" i="6" s="1"/>
  <c r="C8286" i="6"/>
  <c r="D8286" i="6" s="1"/>
  <c r="C8287" i="6"/>
  <c r="D8287" i="6" s="1"/>
  <c r="C8288" i="6"/>
  <c r="D8288" i="6" s="1"/>
  <c r="C8289" i="6"/>
  <c r="D8289" i="6" s="1"/>
  <c r="C8290" i="6"/>
  <c r="D8290" i="6" s="1"/>
  <c r="C8291" i="6"/>
  <c r="D8291" i="6" s="1"/>
  <c r="C8292" i="6"/>
  <c r="D8292" i="6" s="1"/>
  <c r="C8293" i="6"/>
  <c r="D8293" i="6" s="1"/>
  <c r="C8294" i="6"/>
  <c r="D8294" i="6" s="1"/>
  <c r="C8295" i="6"/>
  <c r="D8295" i="6" s="1"/>
  <c r="C8296" i="6"/>
  <c r="D8296" i="6" s="1"/>
  <c r="C8297" i="6"/>
  <c r="D8297" i="6" s="1"/>
  <c r="C8298" i="6"/>
  <c r="D8298" i="6" s="1"/>
  <c r="C8299" i="6"/>
  <c r="D8299" i="6" s="1"/>
  <c r="C8300" i="6"/>
  <c r="D8300" i="6" s="1"/>
  <c r="C8301" i="6"/>
  <c r="D8301" i="6" s="1"/>
  <c r="C8302" i="6"/>
  <c r="D8302" i="6" s="1"/>
  <c r="C8303" i="6"/>
  <c r="D8303" i="6" s="1"/>
  <c r="C8304" i="6"/>
  <c r="D8304" i="6" s="1"/>
  <c r="C8305" i="6"/>
  <c r="D8305" i="6" s="1"/>
  <c r="C8306" i="6"/>
  <c r="D8306" i="6" s="1"/>
  <c r="C8307" i="6"/>
  <c r="D8307" i="6" s="1"/>
  <c r="C8308" i="6"/>
  <c r="D8308" i="6" s="1"/>
  <c r="C8309" i="6"/>
  <c r="D8309" i="6" s="1"/>
  <c r="C8310" i="6"/>
  <c r="D8310" i="6" s="1"/>
  <c r="C8311" i="6"/>
  <c r="D8311" i="6" s="1"/>
  <c r="C8312" i="6"/>
  <c r="D8312" i="6" s="1"/>
  <c r="C8313" i="6"/>
  <c r="D8313" i="6" s="1"/>
  <c r="C8314" i="6"/>
  <c r="D8314" i="6" s="1"/>
  <c r="C8315" i="6"/>
  <c r="D8315" i="6" s="1"/>
  <c r="C8316" i="6"/>
  <c r="D8316" i="6" s="1"/>
  <c r="C8317" i="6"/>
  <c r="D8317" i="6" s="1"/>
  <c r="C8318" i="6"/>
  <c r="D8318" i="6" s="1"/>
  <c r="C8319" i="6"/>
  <c r="D8319" i="6" s="1"/>
  <c r="C8320" i="6"/>
  <c r="D8320" i="6" s="1"/>
  <c r="C8321" i="6"/>
  <c r="D8321" i="6" s="1"/>
  <c r="C8322" i="6"/>
  <c r="D8322" i="6" s="1"/>
  <c r="C8323" i="6"/>
  <c r="D8323" i="6" s="1"/>
  <c r="C8324" i="6"/>
  <c r="D8324" i="6" s="1"/>
  <c r="C8325" i="6"/>
  <c r="D8325" i="6" s="1"/>
  <c r="C8326" i="6"/>
  <c r="D8326" i="6" s="1"/>
  <c r="C8327" i="6"/>
  <c r="D8327" i="6" s="1"/>
  <c r="C8328" i="6"/>
  <c r="D8328" i="6" s="1"/>
  <c r="C8329" i="6"/>
  <c r="D8329" i="6" s="1"/>
  <c r="C8330" i="6"/>
  <c r="D8330" i="6" s="1"/>
  <c r="C8331" i="6"/>
  <c r="D8331" i="6" s="1"/>
  <c r="C8332" i="6"/>
  <c r="D8332" i="6" s="1"/>
  <c r="C8333" i="6"/>
  <c r="D8333" i="6" s="1"/>
  <c r="C8334" i="6"/>
  <c r="D8334" i="6" s="1"/>
  <c r="C8335" i="6"/>
  <c r="D8335" i="6" s="1"/>
  <c r="C8336" i="6"/>
  <c r="D8336" i="6" s="1"/>
  <c r="C8337" i="6"/>
  <c r="D8337" i="6" s="1"/>
  <c r="C8338" i="6"/>
  <c r="D8338" i="6" s="1"/>
  <c r="C8339" i="6"/>
  <c r="D8339" i="6" s="1"/>
  <c r="C8340" i="6"/>
  <c r="D8340" i="6" s="1"/>
  <c r="C8341" i="6"/>
  <c r="D8341" i="6" s="1"/>
  <c r="C8342" i="6"/>
  <c r="D8342" i="6" s="1"/>
  <c r="C8343" i="6"/>
  <c r="D8343" i="6" s="1"/>
  <c r="C8344" i="6"/>
  <c r="D8344" i="6" s="1"/>
  <c r="C8345" i="6"/>
  <c r="D8345" i="6" s="1"/>
  <c r="C8346" i="6"/>
  <c r="D8346" i="6" s="1"/>
  <c r="C8347" i="6"/>
  <c r="D8347" i="6" s="1"/>
  <c r="C8348" i="6"/>
  <c r="D8348" i="6" s="1"/>
  <c r="C8349" i="6"/>
  <c r="D8349" i="6" s="1"/>
  <c r="C8350" i="6"/>
  <c r="D8350" i="6" s="1"/>
  <c r="C8351" i="6"/>
  <c r="D8351" i="6" s="1"/>
  <c r="C8352" i="6"/>
  <c r="D8352" i="6" s="1"/>
  <c r="C8353" i="6"/>
  <c r="D8353" i="6" s="1"/>
  <c r="C8354" i="6"/>
  <c r="D8354" i="6" s="1"/>
  <c r="C8355" i="6"/>
  <c r="D8355" i="6" s="1"/>
  <c r="C8356" i="6"/>
  <c r="D8356" i="6" s="1"/>
  <c r="C8357" i="6"/>
  <c r="D8357" i="6" s="1"/>
  <c r="C8358" i="6"/>
  <c r="D8358" i="6" s="1"/>
  <c r="C8359" i="6"/>
  <c r="D8359" i="6" s="1"/>
  <c r="C8360" i="6"/>
  <c r="D8360" i="6" s="1"/>
  <c r="C8361" i="6"/>
  <c r="D8361" i="6" s="1"/>
  <c r="C8362" i="6"/>
  <c r="D8362" i="6" s="1"/>
  <c r="C8363" i="6"/>
  <c r="D8363" i="6" s="1"/>
  <c r="C8364" i="6"/>
  <c r="D8364" i="6" s="1"/>
  <c r="C8365" i="6"/>
  <c r="D8365" i="6" s="1"/>
  <c r="C8366" i="6"/>
  <c r="D8366" i="6" s="1"/>
  <c r="C8367" i="6"/>
  <c r="D8367" i="6" s="1"/>
  <c r="C8368" i="6"/>
  <c r="D8368" i="6" s="1"/>
  <c r="C8369" i="6"/>
  <c r="D8369" i="6" s="1"/>
  <c r="C8370" i="6"/>
  <c r="D8370" i="6" s="1"/>
  <c r="C8371" i="6"/>
  <c r="D8371" i="6" s="1"/>
  <c r="C8372" i="6"/>
  <c r="D8372" i="6" s="1"/>
  <c r="C8373" i="6"/>
  <c r="D8373" i="6" s="1"/>
  <c r="C8374" i="6"/>
  <c r="D8374" i="6" s="1"/>
  <c r="C8375" i="6"/>
  <c r="D8375" i="6" s="1"/>
  <c r="C8376" i="6"/>
  <c r="D8376" i="6" s="1"/>
  <c r="C8377" i="6"/>
  <c r="D8377" i="6" s="1"/>
  <c r="C8378" i="6"/>
  <c r="D8378" i="6" s="1"/>
  <c r="C8379" i="6"/>
  <c r="D8379" i="6" s="1"/>
  <c r="C8380" i="6"/>
  <c r="D8380" i="6" s="1"/>
  <c r="C8381" i="6"/>
  <c r="D8381" i="6" s="1"/>
  <c r="C8382" i="6"/>
  <c r="D8382" i="6" s="1"/>
  <c r="C8383" i="6"/>
  <c r="D8383" i="6" s="1"/>
  <c r="C8384" i="6"/>
  <c r="D8384" i="6" s="1"/>
  <c r="C8385" i="6"/>
  <c r="D8385" i="6" s="1"/>
  <c r="C8386" i="6"/>
  <c r="D8386" i="6" s="1"/>
  <c r="C8387" i="6"/>
  <c r="D8387" i="6" s="1"/>
  <c r="C8388" i="6"/>
  <c r="D8388" i="6" s="1"/>
  <c r="C8389" i="6"/>
  <c r="D8389" i="6" s="1"/>
  <c r="C8390" i="6"/>
  <c r="D8390" i="6" s="1"/>
  <c r="C8391" i="6"/>
  <c r="D8391" i="6" s="1"/>
  <c r="C8392" i="6"/>
  <c r="D8392" i="6" s="1"/>
  <c r="C8393" i="6"/>
  <c r="D8393" i="6" s="1"/>
  <c r="C8394" i="6"/>
  <c r="D8394" i="6" s="1"/>
  <c r="C8395" i="6"/>
  <c r="D8395" i="6" s="1"/>
  <c r="C8396" i="6"/>
  <c r="D8396" i="6" s="1"/>
  <c r="C8397" i="6"/>
  <c r="D8397" i="6" s="1"/>
  <c r="C8398" i="6"/>
  <c r="D8398" i="6" s="1"/>
  <c r="C8399" i="6"/>
  <c r="D8399" i="6" s="1"/>
  <c r="C8400" i="6"/>
  <c r="D8400" i="6" s="1"/>
  <c r="C8401" i="6"/>
  <c r="D8401" i="6" s="1"/>
  <c r="C8402" i="6"/>
  <c r="D8402" i="6" s="1"/>
  <c r="C8403" i="6"/>
  <c r="D8403" i="6" s="1"/>
  <c r="C8404" i="6"/>
  <c r="D8404" i="6" s="1"/>
  <c r="C8405" i="6"/>
  <c r="D8405" i="6" s="1"/>
  <c r="C8406" i="6"/>
  <c r="D8406" i="6" s="1"/>
  <c r="C8407" i="6"/>
  <c r="D8407" i="6" s="1"/>
  <c r="C8408" i="6"/>
  <c r="D8408" i="6" s="1"/>
  <c r="C8409" i="6"/>
  <c r="D8409" i="6" s="1"/>
  <c r="C8410" i="6"/>
  <c r="D8410" i="6" s="1"/>
  <c r="C8411" i="6"/>
  <c r="D8411" i="6" s="1"/>
  <c r="C8412" i="6"/>
  <c r="D8412" i="6" s="1"/>
  <c r="C8413" i="6"/>
  <c r="D8413" i="6" s="1"/>
  <c r="C8414" i="6"/>
  <c r="D8414" i="6" s="1"/>
  <c r="C8415" i="6"/>
  <c r="D8415" i="6" s="1"/>
  <c r="C8416" i="6"/>
  <c r="D8416" i="6" s="1"/>
  <c r="C8417" i="6"/>
  <c r="D8417" i="6" s="1"/>
  <c r="C8418" i="6"/>
  <c r="D8418" i="6" s="1"/>
  <c r="C8419" i="6"/>
  <c r="D8419" i="6" s="1"/>
  <c r="C8420" i="6"/>
  <c r="D8420" i="6" s="1"/>
  <c r="C8421" i="6"/>
  <c r="D8421" i="6" s="1"/>
  <c r="C8422" i="6"/>
  <c r="D8422" i="6" s="1"/>
  <c r="C8423" i="6"/>
  <c r="D8423" i="6" s="1"/>
  <c r="C8424" i="6"/>
  <c r="D8424" i="6" s="1"/>
  <c r="C8425" i="6"/>
  <c r="D8425" i="6" s="1"/>
  <c r="C8426" i="6"/>
  <c r="D8426" i="6" s="1"/>
  <c r="C8427" i="6"/>
  <c r="D8427" i="6" s="1"/>
  <c r="C8428" i="6"/>
  <c r="D8428" i="6" s="1"/>
  <c r="C8429" i="6"/>
  <c r="D8429" i="6" s="1"/>
  <c r="C8430" i="6"/>
  <c r="D8430" i="6" s="1"/>
  <c r="C8431" i="6"/>
  <c r="D8431" i="6" s="1"/>
  <c r="C8432" i="6"/>
  <c r="D8432" i="6" s="1"/>
  <c r="C8433" i="6"/>
  <c r="D8433" i="6" s="1"/>
  <c r="C8434" i="6"/>
  <c r="D8434" i="6" s="1"/>
  <c r="C8435" i="6"/>
  <c r="D8435" i="6" s="1"/>
  <c r="C8436" i="6"/>
  <c r="D8436" i="6" s="1"/>
  <c r="C8437" i="6"/>
  <c r="D8437" i="6" s="1"/>
  <c r="C8438" i="6"/>
  <c r="D8438" i="6" s="1"/>
  <c r="C8439" i="6"/>
  <c r="D8439" i="6" s="1"/>
  <c r="C8440" i="6"/>
  <c r="D8440" i="6" s="1"/>
  <c r="C8441" i="6"/>
  <c r="D8441" i="6" s="1"/>
  <c r="C8442" i="6"/>
  <c r="D8442" i="6" s="1"/>
  <c r="C8443" i="6"/>
  <c r="D8443" i="6" s="1"/>
  <c r="C8444" i="6"/>
  <c r="D8444" i="6" s="1"/>
  <c r="C8445" i="6"/>
  <c r="D8445" i="6" s="1"/>
  <c r="C8446" i="6"/>
  <c r="D8446" i="6" s="1"/>
  <c r="C8447" i="6"/>
  <c r="D8447" i="6" s="1"/>
  <c r="C8448" i="6"/>
  <c r="D8448" i="6" s="1"/>
  <c r="C8449" i="6"/>
  <c r="D8449" i="6" s="1"/>
  <c r="C8450" i="6"/>
  <c r="D8450" i="6" s="1"/>
  <c r="C8451" i="6"/>
  <c r="D8451" i="6" s="1"/>
  <c r="C8452" i="6"/>
  <c r="D8452" i="6" s="1"/>
  <c r="C8453" i="6"/>
  <c r="D8453" i="6" s="1"/>
  <c r="C8454" i="6"/>
  <c r="D8454" i="6" s="1"/>
  <c r="C8455" i="6"/>
  <c r="D8455" i="6" s="1"/>
  <c r="C8456" i="6"/>
  <c r="D8456" i="6" s="1"/>
  <c r="C8457" i="6"/>
  <c r="D8457" i="6" s="1"/>
  <c r="C8458" i="6"/>
  <c r="D8458" i="6" s="1"/>
  <c r="C8459" i="6"/>
  <c r="D8459" i="6" s="1"/>
  <c r="C8460" i="6"/>
  <c r="D8460" i="6" s="1"/>
  <c r="C8461" i="6"/>
  <c r="D8461" i="6" s="1"/>
  <c r="C8462" i="6"/>
  <c r="D8462" i="6" s="1"/>
  <c r="C8463" i="6"/>
  <c r="D8463" i="6" s="1"/>
  <c r="C8464" i="6"/>
  <c r="D8464" i="6" s="1"/>
  <c r="C8465" i="6"/>
  <c r="D8465" i="6" s="1"/>
  <c r="C8466" i="6"/>
  <c r="D8466" i="6" s="1"/>
  <c r="C8467" i="6"/>
  <c r="D8467" i="6" s="1"/>
  <c r="C8468" i="6"/>
  <c r="D8468" i="6" s="1"/>
  <c r="C8469" i="6"/>
  <c r="D8469" i="6" s="1"/>
  <c r="C8470" i="6"/>
  <c r="D8470" i="6" s="1"/>
  <c r="C8471" i="6"/>
  <c r="D8471" i="6" s="1"/>
  <c r="C8472" i="6"/>
  <c r="D8472" i="6" s="1"/>
  <c r="C8473" i="6"/>
  <c r="D8473" i="6" s="1"/>
  <c r="C8474" i="6"/>
  <c r="D8474" i="6" s="1"/>
  <c r="C8475" i="6"/>
  <c r="D8475" i="6" s="1"/>
  <c r="C8476" i="6"/>
  <c r="D8476" i="6" s="1"/>
  <c r="C8477" i="6"/>
  <c r="D8477" i="6" s="1"/>
  <c r="C8478" i="6"/>
  <c r="D8478" i="6" s="1"/>
  <c r="C8479" i="6"/>
  <c r="D8479" i="6" s="1"/>
  <c r="C8480" i="6"/>
  <c r="D8480" i="6" s="1"/>
  <c r="C8481" i="6"/>
  <c r="D8481" i="6" s="1"/>
  <c r="C8482" i="6"/>
  <c r="D8482" i="6" s="1"/>
  <c r="C8483" i="6"/>
  <c r="D8483" i="6" s="1"/>
  <c r="C8484" i="6"/>
  <c r="D8484" i="6" s="1"/>
  <c r="C8485" i="6"/>
  <c r="D8485" i="6" s="1"/>
  <c r="C8486" i="6"/>
  <c r="D8486" i="6" s="1"/>
  <c r="C8487" i="6"/>
  <c r="D8487" i="6" s="1"/>
  <c r="C8488" i="6"/>
  <c r="D8488" i="6" s="1"/>
  <c r="C8489" i="6"/>
  <c r="D8489" i="6" s="1"/>
  <c r="C8490" i="6"/>
  <c r="D8490" i="6" s="1"/>
  <c r="C8491" i="6"/>
  <c r="D8491" i="6" s="1"/>
  <c r="C8492" i="6"/>
  <c r="D8492" i="6" s="1"/>
  <c r="C8493" i="6"/>
  <c r="D8493" i="6" s="1"/>
  <c r="C8494" i="6"/>
  <c r="D8494" i="6" s="1"/>
  <c r="C8495" i="6"/>
  <c r="D8495" i="6" s="1"/>
  <c r="C8496" i="6"/>
  <c r="D8496" i="6" s="1"/>
  <c r="C8497" i="6"/>
  <c r="D8497" i="6" s="1"/>
  <c r="C8498" i="6"/>
  <c r="D8498" i="6" s="1"/>
  <c r="C8499" i="6"/>
  <c r="D8499" i="6" s="1"/>
  <c r="C8500" i="6"/>
  <c r="D8500" i="6" s="1"/>
  <c r="C8501" i="6"/>
  <c r="D8501" i="6" s="1"/>
  <c r="C8502" i="6"/>
  <c r="D8502" i="6" s="1"/>
  <c r="C8503" i="6"/>
  <c r="D8503" i="6" s="1"/>
  <c r="C8504" i="6"/>
  <c r="D8504" i="6" s="1"/>
  <c r="C8505" i="6"/>
  <c r="D8505" i="6" s="1"/>
  <c r="C8506" i="6"/>
  <c r="D8506" i="6" s="1"/>
  <c r="C8507" i="6"/>
  <c r="D8507" i="6" s="1"/>
  <c r="C8508" i="6"/>
  <c r="D8508" i="6" s="1"/>
  <c r="C8509" i="6"/>
  <c r="D8509" i="6" s="1"/>
  <c r="C8510" i="6"/>
  <c r="D8510" i="6" s="1"/>
  <c r="C8511" i="6"/>
  <c r="D8511" i="6" s="1"/>
  <c r="C8512" i="6"/>
  <c r="D8512" i="6" s="1"/>
  <c r="C8513" i="6"/>
  <c r="D8513" i="6" s="1"/>
  <c r="C8514" i="6"/>
  <c r="D8514" i="6" s="1"/>
  <c r="C8515" i="6"/>
  <c r="D8515" i="6" s="1"/>
  <c r="C8516" i="6"/>
  <c r="D8516" i="6" s="1"/>
  <c r="C8517" i="6"/>
  <c r="D8517" i="6" s="1"/>
  <c r="C8518" i="6"/>
  <c r="D8518" i="6" s="1"/>
  <c r="C8519" i="6"/>
  <c r="D8519" i="6" s="1"/>
  <c r="C8520" i="6"/>
  <c r="D8520" i="6" s="1"/>
  <c r="C8521" i="6"/>
  <c r="D8521" i="6" s="1"/>
  <c r="C8522" i="6"/>
  <c r="D8522" i="6" s="1"/>
  <c r="C8523" i="6"/>
  <c r="D8523" i="6" s="1"/>
  <c r="C8524" i="6"/>
  <c r="D8524" i="6" s="1"/>
  <c r="C8525" i="6"/>
  <c r="D8525" i="6" s="1"/>
  <c r="C8526" i="6"/>
  <c r="D8526" i="6" s="1"/>
  <c r="C8527" i="6"/>
  <c r="D8527" i="6" s="1"/>
  <c r="C8528" i="6"/>
  <c r="D8528" i="6" s="1"/>
  <c r="C8529" i="6"/>
  <c r="D8529" i="6" s="1"/>
  <c r="C8530" i="6"/>
  <c r="D8530" i="6" s="1"/>
  <c r="C8531" i="6"/>
  <c r="D8531" i="6" s="1"/>
  <c r="C8532" i="6"/>
  <c r="D8532" i="6" s="1"/>
  <c r="C8533" i="6"/>
  <c r="D8533" i="6" s="1"/>
  <c r="C8534" i="6"/>
  <c r="D8534" i="6" s="1"/>
  <c r="C8535" i="6"/>
  <c r="D8535" i="6" s="1"/>
  <c r="C8536" i="6"/>
  <c r="D8536" i="6" s="1"/>
  <c r="C8537" i="6"/>
  <c r="D8537" i="6" s="1"/>
  <c r="C8538" i="6"/>
  <c r="D8538" i="6" s="1"/>
  <c r="C8539" i="6"/>
  <c r="D8539" i="6" s="1"/>
  <c r="C8540" i="6"/>
  <c r="D8540" i="6" s="1"/>
  <c r="C8541" i="6"/>
  <c r="D8541" i="6" s="1"/>
  <c r="C8542" i="6"/>
  <c r="D8542" i="6" s="1"/>
  <c r="C8543" i="6"/>
  <c r="D8543" i="6" s="1"/>
  <c r="C8544" i="6"/>
  <c r="D8544" i="6" s="1"/>
  <c r="C8545" i="6"/>
  <c r="D8545" i="6" s="1"/>
  <c r="C8546" i="6"/>
  <c r="D8546" i="6" s="1"/>
  <c r="C8547" i="6"/>
  <c r="D8547" i="6" s="1"/>
  <c r="C8548" i="6"/>
  <c r="D8548" i="6" s="1"/>
  <c r="C8549" i="6"/>
  <c r="D8549" i="6" s="1"/>
  <c r="C8550" i="6"/>
  <c r="D8550" i="6" s="1"/>
  <c r="C8551" i="6"/>
  <c r="D8551" i="6" s="1"/>
  <c r="C8552" i="6"/>
  <c r="D8552" i="6" s="1"/>
  <c r="C8553" i="6"/>
  <c r="D8553" i="6" s="1"/>
  <c r="C8554" i="6"/>
  <c r="D8554" i="6" s="1"/>
  <c r="C8555" i="6"/>
  <c r="D8555" i="6" s="1"/>
  <c r="C8556" i="6"/>
  <c r="D8556" i="6" s="1"/>
  <c r="C8557" i="6"/>
  <c r="D8557" i="6" s="1"/>
  <c r="C8558" i="6"/>
  <c r="D8558" i="6" s="1"/>
  <c r="C8559" i="6"/>
  <c r="D8559" i="6" s="1"/>
  <c r="C8560" i="6"/>
  <c r="D8560" i="6" s="1"/>
  <c r="C8561" i="6"/>
  <c r="D8561" i="6" s="1"/>
  <c r="C8562" i="6"/>
  <c r="D8562" i="6" s="1"/>
  <c r="C8563" i="6"/>
  <c r="D8563" i="6" s="1"/>
  <c r="C8564" i="6"/>
  <c r="D8564" i="6" s="1"/>
  <c r="C8565" i="6"/>
  <c r="D8565" i="6" s="1"/>
  <c r="C8566" i="6"/>
  <c r="D8566" i="6" s="1"/>
  <c r="C8567" i="6"/>
  <c r="D8567" i="6" s="1"/>
  <c r="C8568" i="6"/>
  <c r="D8568" i="6" s="1"/>
  <c r="C8569" i="6"/>
  <c r="D8569" i="6" s="1"/>
  <c r="C8570" i="6"/>
  <c r="D8570" i="6" s="1"/>
  <c r="C8571" i="6"/>
  <c r="D8571" i="6" s="1"/>
  <c r="C8572" i="6"/>
  <c r="D8572" i="6" s="1"/>
  <c r="C8573" i="6"/>
  <c r="D8573" i="6" s="1"/>
  <c r="C8574" i="6"/>
  <c r="D8574" i="6" s="1"/>
  <c r="C8575" i="6"/>
  <c r="D8575" i="6" s="1"/>
  <c r="C8576" i="6"/>
  <c r="D8576" i="6" s="1"/>
  <c r="C8577" i="6"/>
  <c r="D8577" i="6" s="1"/>
  <c r="C8578" i="6"/>
  <c r="D8578" i="6" s="1"/>
  <c r="C8579" i="6"/>
  <c r="D8579" i="6" s="1"/>
  <c r="C8580" i="6"/>
  <c r="D8580" i="6" s="1"/>
  <c r="C8581" i="6"/>
  <c r="D8581" i="6" s="1"/>
  <c r="C8582" i="6"/>
  <c r="D8582" i="6" s="1"/>
  <c r="C8583" i="6"/>
  <c r="D8583" i="6" s="1"/>
  <c r="C8584" i="6"/>
  <c r="D8584" i="6" s="1"/>
  <c r="C8585" i="6"/>
  <c r="D8585" i="6" s="1"/>
  <c r="C8586" i="6"/>
  <c r="D8586" i="6" s="1"/>
  <c r="C8587" i="6"/>
  <c r="D8587" i="6" s="1"/>
  <c r="C8588" i="6"/>
  <c r="D8588" i="6" s="1"/>
  <c r="C8589" i="6"/>
  <c r="D8589" i="6" s="1"/>
  <c r="C8590" i="6"/>
  <c r="D8590" i="6" s="1"/>
  <c r="C8591" i="6"/>
  <c r="D8591" i="6" s="1"/>
  <c r="C8592" i="6"/>
  <c r="D8592" i="6" s="1"/>
  <c r="C8593" i="6"/>
  <c r="D8593" i="6" s="1"/>
  <c r="C8594" i="6"/>
  <c r="D8594" i="6" s="1"/>
  <c r="C8595" i="6"/>
  <c r="D8595" i="6" s="1"/>
  <c r="C8596" i="6"/>
  <c r="D8596" i="6" s="1"/>
  <c r="C8597" i="6"/>
  <c r="D8597" i="6" s="1"/>
  <c r="C8598" i="6"/>
  <c r="D8598" i="6" s="1"/>
  <c r="C8599" i="6"/>
  <c r="D8599" i="6" s="1"/>
  <c r="C8600" i="6"/>
  <c r="D8600" i="6" s="1"/>
  <c r="C8601" i="6"/>
  <c r="D8601" i="6" s="1"/>
  <c r="C8602" i="6"/>
  <c r="D8602" i="6" s="1"/>
  <c r="C8603" i="6"/>
  <c r="D8603" i="6" s="1"/>
  <c r="C8604" i="6"/>
  <c r="D8604" i="6" s="1"/>
  <c r="C8605" i="6"/>
  <c r="D8605" i="6" s="1"/>
  <c r="C8606" i="6"/>
  <c r="D8606" i="6" s="1"/>
  <c r="C8607" i="6"/>
  <c r="D8607" i="6" s="1"/>
  <c r="C8608" i="6"/>
  <c r="D8608" i="6" s="1"/>
  <c r="C8609" i="6"/>
  <c r="D8609" i="6" s="1"/>
  <c r="C8610" i="6"/>
  <c r="D8610" i="6" s="1"/>
  <c r="C8611" i="6"/>
  <c r="D8611" i="6" s="1"/>
  <c r="C8612" i="6"/>
  <c r="D8612" i="6" s="1"/>
  <c r="C8613" i="6"/>
  <c r="D8613" i="6" s="1"/>
  <c r="C8614" i="6"/>
  <c r="D8614" i="6" s="1"/>
  <c r="C8615" i="6"/>
  <c r="D8615" i="6" s="1"/>
  <c r="C8616" i="6"/>
  <c r="D8616" i="6" s="1"/>
  <c r="C8617" i="6"/>
  <c r="D8617" i="6" s="1"/>
  <c r="C8618" i="6"/>
  <c r="D8618" i="6" s="1"/>
  <c r="C8619" i="6"/>
  <c r="D8619" i="6" s="1"/>
  <c r="C8620" i="6"/>
  <c r="D8620" i="6" s="1"/>
  <c r="C8621" i="6"/>
  <c r="D8621" i="6" s="1"/>
  <c r="C8622" i="6"/>
  <c r="D8622" i="6" s="1"/>
  <c r="C8623" i="6"/>
  <c r="D8623" i="6" s="1"/>
  <c r="C8624" i="6"/>
  <c r="D8624" i="6" s="1"/>
  <c r="C8625" i="6"/>
  <c r="D8625" i="6" s="1"/>
  <c r="C8626" i="6"/>
  <c r="D8626" i="6" s="1"/>
  <c r="C8627" i="6"/>
  <c r="D8627" i="6" s="1"/>
  <c r="C8628" i="6"/>
  <c r="D8628" i="6" s="1"/>
  <c r="C8629" i="6"/>
  <c r="D8629" i="6" s="1"/>
  <c r="C8630" i="6"/>
  <c r="D8630" i="6" s="1"/>
  <c r="C8631" i="6"/>
  <c r="D8631" i="6" s="1"/>
  <c r="C8632" i="6"/>
  <c r="D8632" i="6" s="1"/>
  <c r="C8633" i="6"/>
  <c r="D8633" i="6" s="1"/>
  <c r="C8634" i="6"/>
  <c r="D8634" i="6" s="1"/>
  <c r="C8635" i="6"/>
  <c r="D8635" i="6" s="1"/>
  <c r="C8636" i="6"/>
  <c r="D8636" i="6" s="1"/>
  <c r="C8637" i="6"/>
  <c r="D8637" i="6" s="1"/>
  <c r="C8638" i="6"/>
  <c r="D8638" i="6" s="1"/>
  <c r="C8639" i="6"/>
  <c r="D8639" i="6" s="1"/>
  <c r="C8640" i="6"/>
  <c r="D8640" i="6" s="1"/>
  <c r="C8641" i="6"/>
  <c r="D8641" i="6" s="1"/>
  <c r="C8642" i="6"/>
  <c r="D8642" i="6" s="1"/>
  <c r="C8643" i="6"/>
  <c r="D8643" i="6" s="1"/>
  <c r="C8644" i="6"/>
  <c r="D8644" i="6" s="1"/>
  <c r="C8645" i="6"/>
  <c r="D8645" i="6" s="1"/>
  <c r="C8646" i="6"/>
  <c r="D8646" i="6" s="1"/>
  <c r="C8647" i="6"/>
  <c r="D8647" i="6" s="1"/>
  <c r="C8648" i="6"/>
  <c r="D8648" i="6" s="1"/>
  <c r="C8649" i="6"/>
  <c r="D8649" i="6" s="1"/>
  <c r="C8650" i="6"/>
  <c r="D8650" i="6" s="1"/>
  <c r="C8651" i="6"/>
  <c r="D8651" i="6" s="1"/>
  <c r="C8652" i="6"/>
  <c r="D8652" i="6" s="1"/>
  <c r="C8653" i="6"/>
  <c r="D8653" i="6" s="1"/>
  <c r="C8654" i="6"/>
  <c r="D8654" i="6" s="1"/>
  <c r="C8655" i="6"/>
  <c r="D8655" i="6" s="1"/>
  <c r="C8656" i="6"/>
  <c r="D8656" i="6" s="1"/>
  <c r="C8657" i="6"/>
  <c r="D8657" i="6" s="1"/>
  <c r="C8658" i="6"/>
  <c r="D8658" i="6" s="1"/>
  <c r="C8659" i="6"/>
  <c r="D8659" i="6" s="1"/>
  <c r="C8660" i="6"/>
  <c r="D8660" i="6" s="1"/>
  <c r="C8661" i="6"/>
  <c r="D8661" i="6" s="1"/>
  <c r="C8662" i="6"/>
  <c r="D8662" i="6" s="1"/>
  <c r="C8663" i="6"/>
  <c r="D8663" i="6" s="1"/>
  <c r="C8664" i="6"/>
  <c r="D8664" i="6" s="1"/>
  <c r="C8665" i="6"/>
  <c r="D8665" i="6" s="1"/>
  <c r="C8666" i="6"/>
  <c r="D8666" i="6" s="1"/>
  <c r="C8667" i="6"/>
  <c r="D8667" i="6" s="1"/>
  <c r="C8668" i="6"/>
  <c r="D8668" i="6" s="1"/>
  <c r="C8669" i="6"/>
  <c r="D8669" i="6" s="1"/>
  <c r="C8670" i="6"/>
  <c r="D8670" i="6" s="1"/>
  <c r="C8671" i="6"/>
  <c r="D8671" i="6" s="1"/>
  <c r="C8672" i="6"/>
  <c r="D8672" i="6" s="1"/>
  <c r="C8673" i="6"/>
  <c r="D8673" i="6" s="1"/>
  <c r="C8674" i="6"/>
  <c r="D8674" i="6" s="1"/>
  <c r="C8675" i="6"/>
  <c r="D8675" i="6" s="1"/>
  <c r="C8676" i="6"/>
  <c r="D8676" i="6" s="1"/>
  <c r="C8677" i="6"/>
  <c r="D8677" i="6" s="1"/>
  <c r="C8678" i="6"/>
  <c r="D8678" i="6" s="1"/>
  <c r="C8679" i="6"/>
  <c r="D8679" i="6" s="1"/>
  <c r="C8680" i="6"/>
  <c r="D8680" i="6" s="1"/>
  <c r="C8681" i="6"/>
  <c r="D8681" i="6" s="1"/>
  <c r="C8682" i="6"/>
  <c r="D8682" i="6" s="1"/>
  <c r="C8683" i="6"/>
  <c r="D8683" i="6" s="1"/>
  <c r="C8684" i="6"/>
  <c r="D8684" i="6" s="1"/>
  <c r="C8685" i="6"/>
  <c r="D8685" i="6" s="1"/>
  <c r="C8686" i="6"/>
  <c r="D8686" i="6" s="1"/>
  <c r="C8687" i="6"/>
  <c r="D8687" i="6" s="1"/>
  <c r="C8688" i="6"/>
  <c r="D8688" i="6" s="1"/>
  <c r="C8689" i="6"/>
  <c r="D8689" i="6" s="1"/>
  <c r="C8690" i="6"/>
  <c r="D8690" i="6" s="1"/>
  <c r="C8691" i="6"/>
  <c r="D8691" i="6" s="1"/>
  <c r="C8692" i="6"/>
  <c r="D8692" i="6" s="1"/>
  <c r="C8693" i="6"/>
  <c r="D8693" i="6" s="1"/>
  <c r="C8694" i="6"/>
  <c r="D8694" i="6" s="1"/>
  <c r="C8695" i="6"/>
  <c r="D8695" i="6" s="1"/>
  <c r="C8696" i="6"/>
  <c r="D8696" i="6" s="1"/>
  <c r="C8697" i="6"/>
  <c r="D8697" i="6" s="1"/>
  <c r="C8698" i="6"/>
  <c r="D8698" i="6" s="1"/>
  <c r="C8699" i="6"/>
  <c r="D8699" i="6" s="1"/>
  <c r="C8700" i="6"/>
  <c r="D8700" i="6" s="1"/>
  <c r="C8701" i="6"/>
  <c r="D8701" i="6" s="1"/>
  <c r="C8702" i="6"/>
  <c r="D8702" i="6" s="1"/>
  <c r="C8703" i="6"/>
  <c r="D8703" i="6" s="1"/>
  <c r="C8704" i="6"/>
  <c r="D8704" i="6" s="1"/>
  <c r="C8705" i="6"/>
  <c r="D8705" i="6" s="1"/>
  <c r="C8706" i="6"/>
  <c r="D8706" i="6" s="1"/>
  <c r="C8707" i="6"/>
  <c r="D8707" i="6" s="1"/>
  <c r="C8708" i="6"/>
  <c r="D8708" i="6" s="1"/>
  <c r="C8709" i="6"/>
  <c r="D8709" i="6" s="1"/>
  <c r="C8710" i="6"/>
  <c r="D8710" i="6" s="1"/>
  <c r="C8711" i="6"/>
  <c r="D8711" i="6" s="1"/>
  <c r="C8712" i="6"/>
  <c r="D8712" i="6" s="1"/>
  <c r="C8713" i="6"/>
  <c r="D8713" i="6" s="1"/>
  <c r="C8714" i="6"/>
  <c r="D8714" i="6" s="1"/>
  <c r="C8715" i="6"/>
  <c r="D8715" i="6" s="1"/>
  <c r="C8716" i="6"/>
  <c r="D8716" i="6" s="1"/>
  <c r="C8717" i="6"/>
  <c r="D8717" i="6" s="1"/>
  <c r="C8718" i="6"/>
  <c r="D8718" i="6" s="1"/>
  <c r="C8719" i="6"/>
  <c r="D8719" i="6" s="1"/>
  <c r="C8720" i="6"/>
  <c r="D8720" i="6" s="1"/>
  <c r="C8721" i="6"/>
  <c r="D8721" i="6" s="1"/>
  <c r="C8722" i="6"/>
  <c r="D8722" i="6" s="1"/>
  <c r="C8723" i="6"/>
  <c r="D8723" i="6" s="1"/>
  <c r="C8724" i="6"/>
  <c r="D8724" i="6" s="1"/>
  <c r="C8725" i="6"/>
  <c r="D8725" i="6" s="1"/>
  <c r="C8726" i="6"/>
  <c r="D8726" i="6" s="1"/>
  <c r="C8727" i="6"/>
  <c r="D8727" i="6" s="1"/>
  <c r="C8728" i="6"/>
  <c r="D8728" i="6" s="1"/>
  <c r="C8729" i="6"/>
  <c r="D8729" i="6" s="1"/>
  <c r="C8730" i="6"/>
  <c r="D8730" i="6" s="1"/>
  <c r="C8731" i="6"/>
  <c r="D8731" i="6" s="1"/>
  <c r="C8732" i="6"/>
  <c r="D8732" i="6" s="1"/>
  <c r="C8733" i="6"/>
  <c r="D8733" i="6" s="1"/>
  <c r="C8734" i="6"/>
  <c r="D8734" i="6" s="1"/>
  <c r="C8735" i="6"/>
  <c r="D8735" i="6" s="1"/>
  <c r="C8736" i="6"/>
  <c r="D8736" i="6" s="1"/>
  <c r="C8737" i="6"/>
  <c r="D8737" i="6" s="1"/>
  <c r="C8738" i="6"/>
  <c r="D8738" i="6" s="1"/>
  <c r="C8739" i="6"/>
  <c r="D8739" i="6" s="1"/>
  <c r="C8740" i="6"/>
  <c r="D8740" i="6" s="1"/>
  <c r="C8741" i="6"/>
  <c r="D8741" i="6" s="1"/>
  <c r="C8742" i="6"/>
  <c r="D8742" i="6" s="1"/>
  <c r="C8743" i="6"/>
  <c r="D8743" i="6" s="1"/>
  <c r="C8744" i="6"/>
  <c r="D8744" i="6" s="1"/>
  <c r="C8745" i="6"/>
  <c r="D8745" i="6" s="1"/>
  <c r="C8746" i="6"/>
  <c r="D8746" i="6" s="1"/>
  <c r="C8747" i="6"/>
  <c r="D8747" i="6" s="1"/>
  <c r="C8748" i="6"/>
  <c r="D8748" i="6" s="1"/>
  <c r="C8749" i="6"/>
  <c r="D8749" i="6" s="1"/>
  <c r="C8750" i="6"/>
  <c r="D8750" i="6" s="1"/>
  <c r="C8751" i="6"/>
  <c r="D8751" i="6" s="1"/>
  <c r="C8752" i="6"/>
  <c r="D8752" i="6" s="1"/>
  <c r="C8753" i="6"/>
  <c r="D8753" i="6" s="1"/>
  <c r="C8754" i="6"/>
  <c r="D8754" i="6" s="1"/>
  <c r="C8755" i="6"/>
  <c r="D8755" i="6" s="1"/>
  <c r="C8756" i="6"/>
  <c r="D8756" i="6" s="1"/>
  <c r="C8757" i="6"/>
  <c r="D8757" i="6" s="1"/>
  <c r="C8758" i="6"/>
  <c r="D8758" i="6" s="1"/>
  <c r="C8759" i="6"/>
  <c r="D8759" i="6" s="1"/>
  <c r="C8760" i="6"/>
  <c r="D8760" i="6" s="1"/>
  <c r="C8761" i="6"/>
  <c r="D8761" i="6" s="1"/>
  <c r="C8762" i="6"/>
  <c r="D8762" i="6" s="1"/>
  <c r="C8763" i="6"/>
  <c r="D8763" i="6" s="1"/>
  <c r="C8764" i="6"/>
  <c r="D8764" i="6" s="1"/>
  <c r="C8765" i="6"/>
  <c r="D8765" i="6" s="1"/>
  <c r="C8766" i="6"/>
  <c r="D8766" i="6" s="1"/>
  <c r="C8767" i="6"/>
  <c r="D8767" i="6" s="1"/>
  <c r="C8768" i="6"/>
  <c r="D8768" i="6" s="1"/>
  <c r="C8769" i="6"/>
  <c r="D8769" i="6" s="1"/>
  <c r="C8770" i="6"/>
  <c r="D8770" i="6" s="1"/>
  <c r="C8771" i="6"/>
  <c r="D8771" i="6" s="1"/>
  <c r="C8772" i="6"/>
  <c r="D8772" i="6" s="1"/>
  <c r="C8773" i="6"/>
  <c r="D8773" i="6" s="1"/>
  <c r="C8774" i="6"/>
  <c r="D8774" i="6" s="1"/>
  <c r="C8775" i="6"/>
  <c r="D8775" i="6" s="1"/>
  <c r="C8776" i="6"/>
  <c r="D8776" i="6" s="1"/>
  <c r="C8777" i="6"/>
  <c r="D8777" i="6" s="1"/>
  <c r="C8778" i="6"/>
  <c r="D8778" i="6" s="1"/>
  <c r="C8779" i="6"/>
  <c r="D8779" i="6" s="1"/>
  <c r="C8780" i="6"/>
  <c r="D8780" i="6" s="1"/>
  <c r="C8781" i="6"/>
  <c r="D8781" i="6" s="1"/>
  <c r="C8782" i="6"/>
  <c r="D8782" i="6" s="1"/>
  <c r="C8783" i="6"/>
  <c r="D8783" i="6" s="1"/>
  <c r="C8784" i="6"/>
  <c r="D8784" i="6" s="1"/>
  <c r="C8785" i="6"/>
  <c r="D8785" i="6" s="1"/>
  <c r="C8786" i="6"/>
  <c r="D8786" i="6" s="1"/>
  <c r="C8787" i="6"/>
  <c r="D8787" i="6" s="1"/>
  <c r="C8788" i="6"/>
  <c r="D8788" i="6" s="1"/>
  <c r="C5" i="6"/>
  <c r="D5" i="6" s="1"/>
  <c r="M8788" i="6" l="1"/>
  <c r="O8788" i="6" s="1"/>
  <c r="M8787" i="6"/>
  <c r="O8787" i="6" s="1"/>
  <c r="M8786" i="6"/>
  <c r="O8786" i="6" s="1"/>
  <c r="M8785" i="6"/>
  <c r="O8785" i="6" s="1"/>
  <c r="M8784" i="6"/>
  <c r="O8784" i="6" s="1"/>
  <c r="M8783" i="6"/>
  <c r="O8783" i="6" s="1"/>
  <c r="M8782" i="6"/>
  <c r="O8782" i="6" s="1"/>
  <c r="M8781" i="6"/>
  <c r="O8781" i="6" s="1"/>
  <c r="M8780" i="6"/>
  <c r="O8780" i="6" s="1"/>
  <c r="P8780" i="6" s="1"/>
  <c r="E4364" i="2" s="1"/>
  <c r="M8779" i="6"/>
  <c r="O8779" i="6" s="1"/>
  <c r="M8778" i="6"/>
  <c r="O8778" i="6" s="1"/>
  <c r="M8777" i="6"/>
  <c r="O8777" i="6" s="1"/>
  <c r="M8776" i="6"/>
  <c r="O8776" i="6" s="1"/>
  <c r="P8776" i="6" s="1"/>
  <c r="E4360" i="2" s="1"/>
  <c r="M8775" i="6"/>
  <c r="O8775" i="6" s="1"/>
  <c r="M8774" i="6"/>
  <c r="O8774" i="6" s="1"/>
  <c r="M8773" i="6"/>
  <c r="O8773" i="6" s="1"/>
  <c r="M8772" i="6"/>
  <c r="O8772" i="6" s="1"/>
  <c r="P8772" i="6" s="1"/>
  <c r="E4356" i="2" s="1"/>
  <c r="M8771" i="6"/>
  <c r="O8771" i="6" s="1"/>
  <c r="M8770" i="6"/>
  <c r="O8770" i="6" s="1"/>
  <c r="M8769" i="6"/>
  <c r="O8769" i="6" s="1"/>
  <c r="M8768" i="6"/>
  <c r="O8768" i="6" s="1"/>
  <c r="M8767" i="6"/>
  <c r="O8767" i="6" s="1"/>
  <c r="M8766" i="6"/>
  <c r="O8766" i="6" s="1"/>
  <c r="M8765" i="6"/>
  <c r="O8765" i="6" s="1"/>
  <c r="M8764" i="6"/>
  <c r="O8764" i="6" s="1"/>
  <c r="M8763" i="6"/>
  <c r="O8763" i="6" s="1"/>
  <c r="P8763" i="6" s="1"/>
  <c r="E4347" i="2" s="1"/>
  <c r="M8762" i="6"/>
  <c r="O8762" i="6" s="1"/>
  <c r="M8761" i="6"/>
  <c r="O8761" i="6" s="1"/>
  <c r="M8760" i="6"/>
  <c r="O8760" i="6" s="1"/>
  <c r="M8759" i="6"/>
  <c r="O8759" i="6" s="1"/>
  <c r="M8758" i="6"/>
  <c r="O8758" i="6" s="1"/>
  <c r="M8757" i="6"/>
  <c r="O8757" i="6" s="1"/>
  <c r="M8756" i="6"/>
  <c r="O8756" i="6" s="1"/>
  <c r="P8756" i="6" s="1"/>
  <c r="E4340" i="2" s="1"/>
  <c r="M8755" i="6"/>
  <c r="O8755" i="6" s="1"/>
  <c r="M8754" i="6"/>
  <c r="O8754" i="6" s="1"/>
  <c r="M8753" i="6"/>
  <c r="O8753" i="6" s="1"/>
  <c r="M8752" i="6"/>
  <c r="O8752" i="6" s="1"/>
  <c r="P8752" i="6" s="1"/>
  <c r="E4336" i="2" s="1"/>
  <c r="M8751" i="6"/>
  <c r="O8751" i="6" s="1"/>
  <c r="M8750" i="6"/>
  <c r="O8750" i="6" s="1"/>
  <c r="M8749" i="6"/>
  <c r="O8749" i="6" s="1"/>
  <c r="M8748" i="6"/>
  <c r="O8748" i="6" s="1"/>
  <c r="M8747" i="6"/>
  <c r="O8747" i="6" s="1"/>
  <c r="M8746" i="6"/>
  <c r="O8746" i="6" s="1"/>
  <c r="M8745" i="6"/>
  <c r="O8745" i="6" s="1"/>
  <c r="M8744" i="6"/>
  <c r="O8744" i="6" s="1"/>
  <c r="M8743" i="6"/>
  <c r="O8743" i="6" s="1"/>
  <c r="M8742" i="6"/>
  <c r="O8742" i="6" s="1"/>
  <c r="M8741" i="6"/>
  <c r="O8741" i="6" s="1"/>
  <c r="M8740" i="6"/>
  <c r="O8740" i="6" s="1"/>
  <c r="P8740" i="6" s="1"/>
  <c r="E4324" i="2" s="1"/>
  <c r="M8739" i="6"/>
  <c r="O8739" i="6" s="1"/>
  <c r="M8738" i="6"/>
  <c r="O8738" i="6" s="1"/>
  <c r="M8737" i="6"/>
  <c r="O8737" i="6" s="1"/>
  <c r="M8736" i="6"/>
  <c r="O8736" i="6" s="1"/>
  <c r="P8736" i="6" s="1"/>
  <c r="E4320" i="2" s="1"/>
  <c r="M8735" i="6"/>
  <c r="O8735" i="6" s="1"/>
  <c r="P8735" i="6" s="1"/>
  <c r="E4319" i="2" s="1"/>
  <c r="M8734" i="6"/>
  <c r="O8734" i="6" s="1"/>
  <c r="M8733" i="6"/>
  <c r="O8733" i="6" s="1"/>
  <c r="M8732" i="6"/>
  <c r="O8732" i="6" s="1"/>
  <c r="P8732" i="6" s="1"/>
  <c r="E4316" i="2" s="1"/>
  <c r="M8731" i="6"/>
  <c r="O8731" i="6" s="1"/>
  <c r="M8730" i="6"/>
  <c r="O8730" i="6" s="1"/>
  <c r="M8729" i="6"/>
  <c r="O8729" i="6" s="1"/>
  <c r="M8728" i="6"/>
  <c r="O8728" i="6" s="1"/>
  <c r="M8727" i="6"/>
  <c r="O8727" i="6" s="1"/>
  <c r="M8726" i="6"/>
  <c r="O8726" i="6" s="1"/>
  <c r="M8725" i="6"/>
  <c r="O8725" i="6" s="1"/>
  <c r="M8724" i="6"/>
  <c r="O8724" i="6" s="1"/>
  <c r="M8723" i="6"/>
  <c r="O8723" i="6" s="1"/>
  <c r="M8722" i="6"/>
  <c r="O8722" i="6" s="1"/>
  <c r="M8721" i="6"/>
  <c r="O8721" i="6" s="1"/>
  <c r="M8720" i="6"/>
  <c r="O8720" i="6" s="1"/>
  <c r="M8719" i="6"/>
  <c r="O8719" i="6" s="1"/>
  <c r="M8718" i="6"/>
  <c r="O8718" i="6" s="1"/>
  <c r="M8717" i="6"/>
  <c r="O8717" i="6" s="1"/>
  <c r="M8716" i="6"/>
  <c r="O8716" i="6" s="1"/>
  <c r="M8715" i="6"/>
  <c r="O8715" i="6" s="1"/>
  <c r="P8715" i="6" s="1"/>
  <c r="E4299" i="2" s="1"/>
  <c r="M8714" i="6"/>
  <c r="O8714" i="6" s="1"/>
  <c r="M8713" i="6"/>
  <c r="O8713" i="6" s="1"/>
  <c r="M8712" i="6"/>
  <c r="O8712" i="6" s="1"/>
  <c r="P8712" i="6" s="1"/>
  <c r="E4296" i="2" s="1"/>
  <c r="M8711" i="6"/>
  <c r="O8711" i="6" s="1"/>
  <c r="M8710" i="6"/>
  <c r="O8710" i="6" s="1"/>
  <c r="M8709" i="6"/>
  <c r="O8709" i="6" s="1"/>
  <c r="M8708" i="6"/>
  <c r="O8708" i="6" s="1"/>
  <c r="M8707" i="6"/>
  <c r="O8707" i="6" s="1"/>
  <c r="M8706" i="6"/>
  <c r="O8706" i="6" s="1"/>
  <c r="M8705" i="6"/>
  <c r="O8705" i="6" s="1"/>
  <c r="M8704" i="6"/>
  <c r="O8704" i="6" s="1"/>
  <c r="M8703" i="6"/>
  <c r="O8703" i="6" s="1"/>
  <c r="M8702" i="6"/>
  <c r="O8702" i="6" s="1"/>
  <c r="M8701" i="6"/>
  <c r="O8701" i="6" s="1"/>
  <c r="M8700" i="6"/>
  <c r="O8700" i="6" s="1"/>
  <c r="P8700" i="6" s="1"/>
  <c r="E4284" i="2" s="1"/>
  <c r="M8699" i="6"/>
  <c r="O8699" i="6" s="1"/>
  <c r="M8698" i="6"/>
  <c r="O8698" i="6" s="1"/>
  <c r="M8697" i="6"/>
  <c r="O8697" i="6" s="1"/>
  <c r="M8696" i="6"/>
  <c r="O8696" i="6" s="1"/>
  <c r="M8695" i="6"/>
  <c r="O8695" i="6" s="1"/>
  <c r="M8694" i="6"/>
  <c r="O8694" i="6" s="1"/>
  <c r="M8693" i="6"/>
  <c r="O8693" i="6" s="1"/>
  <c r="M8692" i="6"/>
  <c r="O8692" i="6" s="1"/>
  <c r="P8692" i="6" s="1"/>
  <c r="E4276" i="2" s="1"/>
  <c r="M8691" i="6"/>
  <c r="O8691" i="6" s="1"/>
  <c r="M8690" i="6"/>
  <c r="O8690" i="6" s="1"/>
  <c r="M8689" i="6"/>
  <c r="O8689" i="6" s="1"/>
  <c r="M8688" i="6"/>
  <c r="O8688" i="6" s="1"/>
  <c r="M8687" i="6"/>
  <c r="O8687" i="6" s="1"/>
  <c r="M8686" i="6"/>
  <c r="O8686" i="6" s="1"/>
  <c r="M8685" i="6"/>
  <c r="O8685" i="6" s="1"/>
  <c r="M8684" i="6"/>
  <c r="O8684" i="6" s="1"/>
  <c r="M8683" i="6"/>
  <c r="O8683" i="6" s="1"/>
  <c r="M8682" i="6"/>
  <c r="O8682" i="6" s="1"/>
  <c r="M8681" i="6"/>
  <c r="O8681" i="6" s="1"/>
  <c r="M8680" i="6"/>
  <c r="O8680" i="6" s="1"/>
  <c r="P8680" i="6" s="1"/>
  <c r="E4264" i="2" s="1"/>
  <c r="M8679" i="6"/>
  <c r="O8679" i="6" s="1"/>
  <c r="M8678" i="6"/>
  <c r="O8678" i="6" s="1"/>
  <c r="M8677" i="6"/>
  <c r="O8677" i="6" s="1"/>
  <c r="M8676" i="6"/>
  <c r="O8676" i="6" s="1"/>
  <c r="P8676" i="6" s="1"/>
  <c r="E4260" i="2" s="1"/>
  <c r="M8675" i="6"/>
  <c r="O8675" i="6" s="1"/>
  <c r="M8674" i="6"/>
  <c r="O8674" i="6" s="1"/>
  <c r="M8673" i="6"/>
  <c r="O8673" i="6" s="1"/>
  <c r="M8672" i="6"/>
  <c r="O8672" i="6" s="1"/>
  <c r="M8671" i="6"/>
  <c r="O8671" i="6" s="1"/>
  <c r="M8670" i="6"/>
  <c r="O8670" i="6" s="1"/>
  <c r="M8669" i="6"/>
  <c r="O8669" i="6" s="1"/>
  <c r="M8668" i="6"/>
  <c r="O8668" i="6" s="1"/>
  <c r="M8667" i="6"/>
  <c r="O8667" i="6" s="1"/>
  <c r="M8666" i="6"/>
  <c r="O8666" i="6" s="1"/>
  <c r="M8665" i="6"/>
  <c r="O8665" i="6" s="1"/>
  <c r="M8664" i="6"/>
  <c r="O8664" i="6" s="1"/>
  <c r="M8663" i="6"/>
  <c r="O8663" i="6" s="1"/>
  <c r="M8662" i="6"/>
  <c r="O8662" i="6" s="1"/>
  <c r="M8661" i="6"/>
  <c r="O8661" i="6" s="1"/>
  <c r="M8660" i="6"/>
  <c r="O8660" i="6" s="1"/>
  <c r="M8659" i="6"/>
  <c r="O8659" i="6" s="1"/>
  <c r="M8658" i="6"/>
  <c r="O8658" i="6" s="1"/>
  <c r="M8657" i="6"/>
  <c r="O8657" i="6" s="1"/>
  <c r="M8656" i="6"/>
  <c r="O8656" i="6" s="1"/>
  <c r="M8655" i="6"/>
  <c r="O8655" i="6" s="1"/>
  <c r="M8654" i="6"/>
  <c r="O8654" i="6" s="1"/>
  <c r="M8653" i="6"/>
  <c r="O8653" i="6" s="1"/>
  <c r="M8652" i="6"/>
  <c r="O8652" i="6" s="1"/>
  <c r="M8651" i="6"/>
  <c r="O8651" i="6" s="1"/>
  <c r="M8650" i="6"/>
  <c r="O8650" i="6" s="1"/>
  <c r="M8649" i="6"/>
  <c r="O8649" i="6" s="1"/>
  <c r="M8648" i="6"/>
  <c r="O8648" i="6" s="1"/>
  <c r="M8647" i="6"/>
  <c r="O8647" i="6" s="1"/>
  <c r="M8646" i="6"/>
  <c r="O8646" i="6" s="1"/>
  <c r="M8645" i="6"/>
  <c r="O8645" i="6" s="1"/>
  <c r="M8644" i="6"/>
  <c r="O8644" i="6" s="1"/>
  <c r="M8643" i="6"/>
  <c r="O8643" i="6" s="1"/>
  <c r="M8642" i="6"/>
  <c r="O8642" i="6" s="1"/>
  <c r="M8641" i="6"/>
  <c r="O8641" i="6" s="1"/>
  <c r="M8640" i="6"/>
  <c r="O8640" i="6" s="1"/>
  <c r="M8639" i="6"/>
  <c r="O8639" i="6" s="1"/>
  <c r="M8638" i="6"/>
  <c r="O8638" i="6" s="1"/>
  <c r="M8637" i="6"/>
  <c r="O8637" i="6" s="1"/>
  <c r="M8636" i="6"/>
  <c r="O8636" i="6" s="1"/>
  <c r="M8635" i="6"/>
  <c r="O8635" i="6" s="1"/>
  <c r="M8634" i="6"/>
  <c r="O8634" i="6" s="1"/>
  <c r="M8633" i="6"/>
  <c r="O8633" i="6" s="1"/>
  <c r="M8632" i="6"/>
  <c r="O8632" i="6" s="1"/>
  <c r="M8631" i="6"/>
  <c r="O8631" i="6" s="1"/>
  <c r="M8630" i="6"/>
  <c r="O8630" i="6" s="1"/>
  <c r="M8629" i="6"/>
  <c r="O8629" i="6" s="1"/>
  <c r="M8628" i="6"/>
  <c r="O8628" i="6" s="1"/>
  <c r="M8627" i="6"/>
  <c r="O8627" i="6" s="1"/>
  <c r="M8626" i="6"/>
  <c r="O8626" i="6" s="1"/>
  <c r="M8625" i="6"/>
  <c r="O8625" i="6" s="1"/>
  <c r="M8624" i="6"/>
  <c r="O8624" i="6" s="1"/>
  <c r="M8623" i="6"/>
  <c r="O8623" i="6" s="1"/>
  <c r="M8622" i="6"/>
  <c r="O8622" i="6" s="1"/>
  <c r="M8621" i="6"/>
  <c r="O8621" i="6" s="1"/>
  <c r="M8620" i="6"/>
  <c r="O8620" i="6" s="1"/>
  <c r="M8619" i="6"/>
  <c r="O8619" i="6" s="1"/>
  <c r="M8618" i="6"/>
  <c r="O8618" i="6" s="1"/>
  <c r="M8617" i="6"/>
  <c r="O8617" i="6" s="1"/>
  <c r="M8616" i="6"/>
  <c r="O8616" i="6" s="1"/>
  <c r="M8615" i="6"/>
  <c r="O8615" i="6" s="1"/>
  <c r="M8614" i="6"/>
  <c r="O8614" i="6" s="1"/>
  <c r="M8613" i="6"/>
  <c r="O8613" i="6" s="1"/>
  <c r="M8612" i="6"/>
  <c r="O8612" i="6" s="1"/>
  <c r="M8611" i="6"/>
  <c r="O8611" i="6" s="1"/>
  <c r="M8610" i="6"/>
  <c r="O8610" i="6" s="1"/>
  <c r="M8609" i="6"/>
  <c r="O8609" i="6" s="1"/>
  <c r="M8608" i="6"/>
  <c r="O8608" i="6" s="1"/>
  <c r="M8607" i="6"/>
  <c r="O8607" i="6" s="1"/>
  <c r="M8606" i="6"/>
  <c r="O8606" i="6" s="1"/>
  <c r="M8605" i="6"/>
  <c r="O8605" i="6" s="1"/>
  <c r="M8604" i="6"/>
  <c r="O8604" i="6" s="1"/>
  <c r="M8603" i="6"/>
  <c r="O8603" i="6" s="1"/>
  <c r="M8602" i="6"/>
  <c r="O8602" i="6" s="1"/>
  <c r="M8601" i="6"/>
  <c r="O8601" i="6" s="1"/>
  <c r="M8600" i="6"/>
  <c r="O8600" i="6" s="1"/>
  <c r="M8599" i="6"/>
  <c r="O8599" i="6" s="1"/>
  <c r="M8598" i="6"/>
  <c r="O8598" i="6" s="1"/>
  <c r="M8597" i="6"/>
  <c r="O8597" i="6" s="1"/>
  <c r="M8596" i="6"/>
  <c r="O8596" i="6" s="1"/>
  <c r="M8595" i="6"/>
  <c r="O8595" i="6" s="1"/>
  <c r="M8594" i="6"/>
  <c r="O8594" i="6" s="1"/>
  <c r="M8593" i="6"/>
  <c r="O8593" i="6" s="1"/>
  <c r="M8592" i="6"/>
  <c r="O8592" i="6" s="1"/>
  <c r="M8591" i="6"/>
  <c r="O8591" i="6" s="1"/>
  <c r="M8590" i="6"/>
  <c r="O8590" i="6" s="1"/>
  <c r="M8589" i="6"/>
  <c r="O8589" i="6" s="1"/>
  <c r="M8588" i="6"/>
  <c r="O8588" i="6" s="1"/>
  <c r="M8587" i="6"/>
  <c r="O8587" i="6" s="1"/>
  <c r="M8586" i="6"/>
  <c r="O8586" i="6" s="1"/>
  <c r="M8585" i="6"/>
  <c r="O8585" i="6" s="1"/>
  <c r="M8584" i="6"/>
  <c r="O8584" i="6" s="1"/>
  <c r="M8583" i="6"/>
  <c r="O8583" i="6" s="1"/>
  <c r="P8583" i="6" s="1"/>
  <c r="E4167" i="2" s="1"/>
  <c r="M8582" i="6"/>
  <c r="O8582" i="6" s="1"/>
  <c r="M8581" i="6"/>
  <c r="O8581" i="6" s="1"/>
  <c r="M8580" i="6"/>
  <c r="O8580" i="6" s="1"/>
  <c r="M8579" i="6"/>
  <c r="O8579" i="6" s="1"/>
  <c r="M8578" i="6"/>
  <c r="O8578" i="6" s="1"/>
  <c r="M8577" i="6"/>
  <c r="O8577" i="6" s="1"/>
  <c r="M8576" i="6"/>
  <c r="O8576" i="6" s="1"/>
  <c r="M8575" i="6"/>
  <c r="O8575" i="6" s="1"/>
  <c r="M8574" i="6"/>
  <c r="O8574" i="6" s="1"/>
  <c r="M8573" i="6"/>
  <c r="O8573" i="6" s="1"/>
  <c r="M8572" i="6"/>
  <c r="O8572" i="6" s="1"/>
  <c r="M8571" i="6"/>
  <c r="O8571" i="6" s="1"/>
  <c r="M8570" i="6"/>
  <c r="O8570" i="6" s="1"/>
  <c r="M8569" i="6"/>
  <c r="O8569" i="6" s="1"/>
  <c r="M8568" i="6"/>
  <c r="O8568" i="6" s="1"/>
  <c r="M8567" i="6"/>
  <c r="O8567" i="6" s="1"/>
  <c r="M8566" i="6"/>
  <c r="O8566" i="6" s="1"/>
  <c r="M8565" i="6"/>
  <c r="O8565" i="6" s="1"/>
  <c r="M8564" i="6"/>
  <c r="O8564" i="6" s="1"/>
  <c r="M8563" i="6"/>
  <c r="O8563" i="6" s="1"/>
  <c r="M8562" i="6"/>
  <c r="O8562" i="6" s="1"/>
  <c r="M8561" i="6"/>
  <c r="O8561" i="6" s="1"/>
  <c r="M8560" i="6"/>
  <c r="O8560" i="6" s="1"/>
  <c r="M8559" i="6"/>
  <c r="O8559" i="6" s="1"/>
  <c r="M8558" i="6"/>
  <c r="O8558" i="6" s="1"/>
  <c r="M8557" i="6"/>
  <c r="O8557" i="6" s="1"/>
  <c r="M8556" i="6"/>
  <c r="O8556" i="6" s="1"/>
  <c r="M8555" i="6"/>
  <c r="O8555" i="6" s="1"/>
  <c r="M8554" i="6"/>
  <c r="O8554" i="6" s="1"/>
  <c r="M8553" i="6"/>
  <c r="O8553" i="6" s="1"/>
  <c r="M8552" i="6"/>
  <c r="O8552" i="6" s="1"/>
  <c r="M8551" i="6"/>
  <c r="O8551" i="6" s="1"/>
  <c r="M8550" i="6"/>
  <c r="O8550" i="6" s="1"/>
  <c r="M8549" i="6"/>
  <c r="O8549" i="6" s="1"/>
  <c r="M8548" i="6"/>
  <c r="O8548" i="6" s="1"/>
  <c r="M8547" i="6"/>
  <c r="O8547" i="6" s="1"/>
  <c r="M8546" i="6"/>
  <c r="O8546" i="6" s="1"/>
  <c r="M8545" i="6"/>
  <c r="O8545" i="6" s="1"/>
  <c r="M8544" i="6"/>
  <c r="O8544" i="6" s="1"/>
  <c r="M8543" i="6"/>
  <c r="O8543" i="6" s="1"/>
  <c r="M8542" i="6"/>
  <c r="O8542" i="6" s="1"/>
  <c r="M8541" i="6"/>
  <c r="O8541" i="6" s="1"/>
  <c r="M8540" i="6"/>
  <c r="O8540" i="6" s="1"/>
  <c r="M8539" i="6"/>
  <c r="O8539" i="6" s="1"/>
  <c r="M8538" i="6"/>
  <c r="O8538" i="6" s="1"/>
  <c r="M8537" i="6"/>
  <c r="O8537" i="6" s="1"/>
  <c r="M8536" i="6"/>
  <c r="O8536" i="6" s="1"/>
  <c r="M8535" i="6"/>
  <c r="O8535" i="6" s="1"/>
  <c r="P8535" i="6" s="1"/>
  <c r="E4119" i="2" s="1"/>
  <c r="M8534" i="6"/>
  <c r="O8534" i="6" s="1"/>
  <c r="M8533" i="6"/>
  <c r="O8533" i="6" s="1"/>
  <c r="M8532" i="6"/>
  <c r="O8532" i="6" s="1"/>
  <c r="M8531" i="6"/>
  <c r="O8531" i="6" s="1"/>
  <c r="M8530" i="6"/>
  <c r="O8530" i="6" s="1"/>
  <c r="M8529" i="6"/>
  <c r="O8529" i="6" s="1"/>
  <c r="M8528" i="6"/>
  <c r="O8528" i="6" s="1"/>
  <c r="P8528" i="6" s="1"/>
  <c r="E4112" i="2" s="1"/>
  <c r="M8527" i="6"/>
  <c r="O8527" i="6" s="1"/>
  <c r="M8526" i="6"/>
  <c r="O8526" i="6" s="1"/>
  <c r="M8525" i="6"/>
  <c r="O8525" i="6" s="1"/>
  <c r="M8524" i="6"/>
  <c r="O8524" i="6" s="1"/>
  <c r="M8523" i="6"/>
  <c r="O8523" i="6" s="1"/>
  <c r="M8522" i="6"/>
  <c r="O8522" i="6" s="1"/>
  <c r="M8521" i="6"/>
  <c r="O8521" i="6" s="1"/>
  <c r="M8520" i="6"/>
  <c r="O8520" i="6" s="1"/>
  <c r="M8519" i="6"/>
  <c r="O8519" i="6" s="1"/>
  <c r="M8518" i="6"/>
  <c r="O8518" i="6" s="1"/>
  <c r="M8517" i="6"/>
  <c r="O8517" i="6" s="1"/>
  <c r="M8516" i="6"/>
  <c r="O8516" i="6" s="1"/>
  <c r="M8515" i="6"/>
  <c r="O8515" i="6" s="1"/>
  <c r="M8514" i="6"/>
  <c r="O8514" i="6" s="1"/>
  <c r="M8513" i="6"/>
  <c r="O8513" i="6" s="1"/>
  <c r="M8512" i="6"/>
  <c r="O8512" i="6" s="1"/>
  <c r="M8511" i="6"/>
  <c r="O8511" i="6" s="1"/>
  <c r="M8510" i="6"/>
  <c r="O8510" i="6" s="1"/>
  <c r="M8509" i="6"/>
  <c r="O8509" i="6" s="1"/>
  <c r="M8508" i="6"/>
  <c r="O8508" i="6" s="1"/>
  <c r="M8507" i="6"/>
  <c r="O8507" i="6" s="1"/>
  <c r="M8506" i="6"/>
  <c r="O8506" i="6" s="1"/>
  <c r="M8505" i="6"/>
  <c r="O8505" i="6" s="1"/>
  <c r="M8504" i="6"/>
  <c r="O8504" i="6" s="1"/>
  <c r="M8503" i="6"/>
  <c r="O8503" i="6" s="1"/>
  <c r="M8502" i="6"/>
  <c r="O8502" i="6" s="1"/>
  <c r="M8501" i="6"/>
  <c r="O8501" i="6" s="1"/>
  <c r="P8501" i="6" s="1"/>
  <c r="E4085" i="2" s="1"/>
  <c r="M8500" i="6"/>
  <c r="O8500" i="6" s="1"/>
  <c r="M8499" i="6"/>
  <c r="O8499" i="6" s="1"/>
  <c r="M8498" i="6"/>
  <c r="O8498" i="6" s="1"/>
  <c r="M8497" i="6"/>
  <c r="O8497" i="6" s="1"/>
  <c r="M8496" i="6"/>
  <c r="O8496" i="6" s="1"/>
  <c r="M8495" i="6"/>
  <c r="O8495" i="6" s="1"/>
  <c r="M8494" i="6"/>
  <c r="O8494" i="6" s="1"/>
  <c r="M8493" i="6"/>
  <c r="O8493" i="6" s="1"/>
  <c r="M8492" i="6"/>
  <c r="O8492" i="6" s="1"/>
  <c r="M8491" i="6"/>
  <c r="O8491" i="6" s="1"/>
  <c r="M8490" i="6"/>
  <c r="O8490" i="6" s="1"/>
  <c r="M8489" i="6"/>
  <c r="O8489" i="6" s="1"/>
  <c r="M8488" i="6"/>
  <c r="O8488" i="6" s="1"/>
  <c r="M8487" i="6"/>
  <c r="O8487" i="6" s="1"/>
  <c r="M8486" i="6"/>
  <c r="O8486" i="6" s="1"/>
  <c r="M8485" i="6"/>
  <c r="O8485" i="6" s="1"/>
  <c r="M8484" i="6"/>
  <c r="O8484" i="6" s="1"/>
  <c r="M8483" i="6"/>
  <c r="O8483" i="6" s="1"/>
  <c r="M8482" i="6"/>
  <c r="O8482" i="6" s="1"/>
  <c r="M8481" i="6"/>
  <c r="O8481" i="6" s="1"/>
  <c r="M8480" i="6"/>
  <c r="O8480" i="6" s="1"/>
  <c r="M8479" i="6"/>
  <c r="O8479" i="6" s="1"/>
  <c r="M8478" i="6"/>
  <c r="O8478" i="6" s="1"/>
  <c r="M8477" i="6"/>
  <c r="O8477" i="6" s="1"/>
  <c r="M8476" i="6"/>
  <c r="O8476" i="6" s="1"/>
  <c r="M8475" i="6"/>
  <c r="O8475" i="6" s="1"/>
  <c r="M8474" i="6"/>
  <c r="O8474" i="6" s="1"/>
  <c r="M8473" i="6"/>
  <c r="O8473" i="6" s="1"/>
  <c r="M8472" i="6"/>
  <c r="O8472" i="6" s="1"/>
  <c r="M8471" i="6"/>
  <c r="O8471" i="6" s="1"/>
  <c r="M8470" i="6"/>
  <c r="O8470" i="6" s="1"/>
  <c r="M8469" i="6"/>
  <c r="O8469" i="6" s="1"/>
  <c r="P8469" i="6" s="1"/>
  <c r="E4053" i="2" s="1"/>
  <c r="M8468" i="6"/>
  <c r="O8468" i="6" s="1"/>
  <c r="M8467" i="6"/>
  <c r="O8467" i="6" s="1"/>
  <c r="M8466" i="6"/>
  <c r="O8466" i="6" s="1"/>
  <c r="M8465" i="6"/>
  <c r="O8465" i="6" s="1"/>
  <c r="M8464" i="6"/>
  <c r="O8464" i="6" s="1"/>
  <c r="M8463" i="6"/>
  <c r="O8463" i="6" s="1"/>
  <c r="M8462" i="6"/>
  <c r="O8462" i="6" s="1"/>
  <c r="M8461" i="6"/>
  <c r="O8461" i="6" s="1"/>
  <c r="M8460" i="6"/>
  <c r="O8460" i="6" s="1"/>
  <c r="P8460" i="6" s="1"/>
  <c r="E4044" i="2" s="1"/>
  <c r="M8459" i="6"/>
  <c r="O8459" i="6" s="1"/>
  <c r="M8458" i="6"/>
  <c r="O8458" i="6" s="1"/>
  <c r="M8457" i="6"/>
  <c r="O8457" i="6" s="1"/>
  <c r="M8456" i="6"/>
  <c r="O8456" i="6" s="1"/>
  <c r="P8456" i="6" s="1"/>
  <c r="E4040" i="2" s="1"/>
  <c r="M8455" i="6"/>
  <c r="O8455" i="6" s="1"/>
  <c r="M8454" i="6"/>
  <c r="O8454" i="6" s="1"/>
  <c r="M8453" i="6"/>
  <c r="O8453" i="6" s="1"/>
  <c r="M8452" i="6"/>
  <c r="O8452" i="6" s="1"/>
  <c r="M8451" i="6"/>
  <c r="O8451" i="6" s="1"/>
  <c r="P8451" i="6" s="1"/>
  <c r="E4035" i="2" s="1"/>
  <c r="M8450" i="6"/>
  <c r="O8450" i="6" s="1"/>
  <c r="M8449" i="6"/>
  <c r="O8449" i="6" s="1"/>
  <c r="P8449" i="6" s="1"/>
  <c r="E4033" i="2" s="1"/>
  <c r="M8448" i="6"/>
  <c r="O8448" i="6" s="1"/>
  <c r="M8447" i="6"/>
  <c r="O8447" i="6" s="1"/>
  <c r="M8446" i="6"/>
  <c r="O8446" i="6" s="1"/>
  <c r="M8445" i="6"/>
  <c r="O8445" i="6" s="1"/>
  <c r="M8444" i="6"/>
  <c r="O8444" i="6" s="1"/>
  <c r="M8443" i="6"/>
  <c r="O8443" i="6" s="1"/>
  <c r="M8442" i="6"/>
  <c r="O8442" i="6" s="1"/>
  <c r="M8441" i="6"/>
  <c r="O8441" i="6" s="1"/>
  <c r="M8440" i="6"/>
  <c r="O8440" i="6" s="1"/>
  <c r="M8439" i="6"/>
  <c r="O8439" i="6" s="1"/>
  <c r="M8438" i="6"/>
  <c r="O8438" i="6" s="1"/>
  <c r="M8437" i="6"/>
  <c r="O8437" i="6" s="1"/>
  <c r="M8436" i="6"/>
  <c r="O8436" i="6" s="1"/>
  <c r="M8435" i="6"/>
  <c r="O8435" i="6" s="1"/>
  <c r="M8434" i="6"/>
  <c r="O8434" i="6" s="1"/>
  <c r="M8433" i="6"/>
  <c r="O8433" i="6" s="1"/>
  <c r="M8432" i="6"/>
  <c r="O8432" i="6" s="1"/>
  <c r="M8431" i="6"/>
  <c r="O8431" i="6" s="1"/>
  <c r="M8430" i="6"/>
  <c r="O8430" i="6" s="1"/>
  <c r="M8429" i="6"/>
  <c r="O8429" i="6" s="1"/>
  <c r="M8428" i="6"/>
  <c r="O8428" i="6" s="1"/>
  <c r="M8427" i="6"/>
  <c r="O8427" i="6" s="1"/>
  <c r="M8426" i="6"/>
  <c r="O8426" i="6" s="1"/>
  <c r="M8425" i="6"/>
  <c r="O8425" i="6" s="1"/>
  <c r="M8424" i="6"/>
  <c r="O8424" i="6" s="1"/>
  <c r="M8423" i="6"/>
  <c r="O8423" i="6" s="1"/>
  <c r="M8422" i="6"/>
  <c r="O8422" i="6" s="1"/>
  <c r="M8421" i="6"/>
  <c r="O8421" i="6" s="1"/>
  <c r="M8420" i="6"/>
  <c r="O8420" i="6" s="1"/>
  <c r="M8419" i="6"/>
  <c r="O8419" i="6" s="1"/>
  <c r="M8418" i="6"/>
  <c r="O8418" i="6" s="1"/>
  <c r="M8417" i="6"/>
  <c r="O8417" i="6" s="1"/>
  <c r="M8416" i="6"/>
  <c r="O8416" i="6" s="1"/>
  <c r="M8415" i="6"/>
  <c r="O8415" i="6" s="1"/>
  <c r="P8415" i="6" s="1"/>
  <c r="E3999" i="2" s="1"/>
  <c r="M8414" i="6"/>
  <c r="O8414" i="6" s="1"/>
  <c r="M8413" i="6"/>
  <c r="O8413" i="6" s="1"/>
  <c r="M8412" i="6"/>
  <c r="O8412" i="6" s="1"/>
  <c r="P8412" i="6" s="1"/>
  <c r="E3996" i="2" s="1"/>
  <c r="M8411" i="6"/>
  <c r="O8411" i="6" s="1"/>
  <c r="M8410" i="6"/>
  <c r="O8410" i="6" s="1"/>
  <c r="M8409" i="6"/>
  <c r="O8409" i="6" s="1"/>
  <c r="M8408" i="6"/>
  <c r="O8408" i="6" s="1"/>
  <c r="M8407" i="6"/>
  <c r="O8407" i="6" s="1"/>
  <c r="M8406" i="6"/>
  <c r="O8406" i="6" s="1"/>
  <c r="M8405" i="6"/>
  <c r="O8405" i="6" s="1"/>
  <c r="M8404" i="6"/>
  <c r="O8404" i="6" s="1"/>
  <c r="M8403" i="6"/>
  <c r="O8403" i="6" s="1"/>
  <c r="M8402" i="6"/>
  <c r="O8402" i="6" s="1"/>
  <c r="P8402" i="6" s="1"/>
  <c r="E3986" i="2" s="1"/>
  <c r="M8401" i="6"/>
  <c r="O8401" i="6" s="1"/>
  <c r="M8400" i="6"/>
  <c r="O8400" i="6" s="1"/>
  <c r="P8400" i="6" s="1"/>
  <c r="E3984" i="2" s="1"/>
  <c r="M8399" i="6"/>
  <c r="O8399" i="6" s="1"/>
  <c r="M8398" i="6"/>
  <c r="O8398" i="6" s="1"/>
  <c r="M8397" i="6"/>
  <c r="O8397" i="6" s="1"/>
  <c r="M8396" i="6"/>
  <c r="O8396" i="6" s="1"/>
  <c r="M8395" i="6"/>
  <c r="O8395" i="6" s="1"/>
  <c r="M8394" i="6"/>
  <c r="O8394" i="6" s="1"/>
  <c r="M8393" i="6"/>
  <c r="O8393" i="6" s="1"/>
  <c r="M8392" i="6"/>
  <c r="O8392" i="6" s="1"/>
  <c r="M8391" i="6"/>
  <c r="O8391" i="6" s="1"/>
  <c r="M8390" i="6"/>
  <c r="O8390" i="6" s="1"/>
  <c r="P8390" i="6" s="1"/>
  <c r="E3974" i="2" s="1"/>
  <c r="M8389" i="6"/>
  <c r="O8389" i="6" s="1"/>
  <c r="M8388" i="6"/>
  <c r="O8388" i="6" s="1"/>
  <c r="M8387" i="6"/>
  <c r="O8387" i="6" s="1"/>
  <c r="M8386" i="6"/>
  <c r="O8386" i="6" s="1"/>
  <c r="M8385" i="6"/>
  <c r="O8385" i="6" s="1"/>
  <c r="M8384" i="6"/>
  <c r="O8384" i="6" s="1"/>
  <c r="M8383" i="6"/>
  <c r="O8383" i="6" s="1"/>
  <c r="M8382" i="6"/>
  <c r="O8382" i="6" s="1"/>
  <c r="M8381" i="6"/>
  <c r="O8381" i="6" s="1"/>
  <c r="M8380" i="6"/>
  <c r="O8380" i="6" s="1"/>
  <c r="M8379" i="6"/>
  <c r="O8379" i="6" s="1"/>
  <c r="M8378" i="6"/>
  <c r="O8378" i="6" s="1"/>
  <c r="M8377" i="6"/>
  <c r="O8377" i="6" s="1"/>
  <c r="M8376" i="6"/>
  <c r="O8376" i="6" s="1"/>
  <c r="M8375" i="6"/>
  <c r="O8375" i="6" s="1"/>
  <c r="M8374" i="6"/>
  <c r="O8374" i="6" s="1"/>
  <c r="M8373" i="6"/>
  <c r="O8373" i="6" s="1"/>
  <c r="M8372" i="6"/>
  <c r="O8372" i="6" s="1"/>
  <c r="M8371" i="6"/>
  <c r="O8371" i="6" s="1"/>
  <c r="M8370" i="6"/>
  <c r="O8370" i="6" s="1"/>
  <c r="M8369" i="6"/>
  <c r="O8369" i="6" s="1"/>
  <c r="M8368" i="6"/>
  <c r="O8368" i="6" s="1"/>
  <c r="M8367" i="6"/>
  <c r="O8367" i="6" s="1"/>
  <c r="M8366" i="6"/>
  <c r="O8366" i="6" s="1"/>
  <c r="M8365" i="6"/>
  <c r="O8365" i="6" s="1"/>
  <c r="M8364" i="6"/>
  <c r="O8364" i="6" s="1"/>
  <c r="M8363" i="6"/>
  <c r="O8363" i="6" s="1"/>
  <c r="M8362" i="6"/>
  <c r="O8362" i="6" s="1"/>
  <c r="M8361" i="6"/>
  <c r="O8361" i="6" s="1"/>
  <c r="M8360" i="6"/>
  <c r="O8360" i="6" s="1"/>
  <c r="M8359" i="6"/>
  <c r="O8359" i="6" s="1"/>
  <c r="M8358" i="6"/>
  <c r="O8358" i="6" s="1"/>
  <c r="M8357" i="6"/>
  <c r="O8357" i="6" s="1"/>
  <c r="M8356" i="6"/>
  <c r="O8356" i="6" s="1"/>
  <c r="M8355" i="6"/>
  <c r="O8355" i="6" s="1"/>
  <c r="M8354" i="6"/>
  <c r="O8354" i="6" s="1"/>
  <c r="M8353" i="6"/>
  <c r="O8353" i="6" s="1"/>
  <c r="M8352" i="6"/>
  <c r="O8352" i="6" s="1"/>
  <c r="M8351" i="6"/>
  <c r="O8351" i="6" s="1"/>
  <c r="M8350" i="6"/>
  <c r="O8350" i="6" s="1"/>
  <c r="P8350" i="6" s="1"/>
  <c r="E3934" i="2" s="1"/>
  <c r="M8349" i="6"/>
  <c r="O8349" i="6" s="1"/>
  <c r="M8348" i="6"/>
  <c r="O8348" i="6" s="1"/>
  <c r="M8347" i="6"/>
  <c r="O8347" i="6" s="1"/>
  <c r="M8346" i="6"/>
  <c r="O8346" i="6" s="1"/>
  <c r="M8345" i="6"/>
  <c r="O8345" i="6" s="1"/>
  <c r="M8344" i="6"/>
  <c r="O8344" i="6" s="1"/>
  <c r="M8343" i="6"/>
  <c r="O8343" i="6" s="1"/>
  <c r="M8342" i="6"/>
  <c r="O8342" i="6" s="1"/>
  <c r="M8341" i="6"/>
  <c r="O8341" i="6" s="1"/>
  <c r="M8340" i="6"/>
  <c r="O8340" i="6" s="1"/>
  <c r="M8339" i="6"/>
  <c r="O8339" i="6" s="1"/>
  <c r="M8338" i="6"/>
  <c r="O8338" i="6" s="1"/>
  <c r="M8337" i="6"/>
  <c r="O8337" i="6" s="1"/>
  <c r="M8336" i="6"/>
  <c r="O8336" i="6" s="1"/>
  <c r="M8335" i="6"/>
  <c r="O8335" i="6" s="1"/>
  <c r="M8334" i="6"/>
  <c r="O8334" i="6" s="1"/>
  <c r="M8333" i="6"/>
  <c r="O8333" i="6" s="1"/>
  <c r="M8332" i="6"/>
  <c r="O8332" i="6" s="1"/>
  <c r="M8331" i="6"/>
  <c r="O8331" i="6" s="1"/>
  <c r="M8330" i="6"/>
  <c r="O8330" i="6" s="1"/>
  <c r="M8329" i="6"/>
  <c r="O8329" i="6" s="1"/>
  <c r="M8328" i="6"/>
  <c r="O8328" i="6" s="1"/>
  <c r="M8327" i="6"/>
  <c r="O8327" i="6" s="1"/>
  <c r="M8326" i="6"/>
  <c r="O8326" i="6" s="1"/>
  <c r="M8325" i="6"/>
  <c r="O8325" i="6" s="1"/>
  <c r="M8324" i="6"/>
  <c r="O8324" i="6" s="1"/>
  <c r="M8323" i="6"/>
  <c r="O8323" i="6" s="1"/>
  <c r="M8322" i="6"/>
  <c r="O8322" i="6" s="1"/>
  <c r="M8321" i="6"/>
  <c r="O8321" i="6" s="1"/>
  <c r="M8320" i="6"/>
  <c r="O8320" i="6" s="1"/>
  <c r="M8319" i="6"/>
  <c r="O8319" i="6" s="1"/>
  <c r="M8318" i="6"/>
  <c r="O8318" i="6" s="1"/>
  <c r="P8318" i="6" s="1"/>
  <c r="E3902" i="2" s="1"/>
  <c r="M8317" i="6"/>
  <c r="O8317" i="6" s="1"/>
  <c r="M8316" i="6"/>
  <c r="O8316" i="6" s="1"/>
  <c r="P8316" i="6" s="1"/>
  <c r="E3900" i="2" s="1"/>
  <c r="M8315" i="6"/>
  <c r="O8315" i="6" s="1"/>
  <c r="M8314" i="6"/>
  <c r="O8314" i="6" s="1"/>
  <c r="M8313" i="6"/>
  <c r="O8313" i="6" s="1"/>
  <c r="M8312" i="6"/>
  <c r="O8312" i="6" s="1"/>
  <c r="M8311" i="6"/>
  <c r="O8311" i="6" s="1"/>
  <c r="M8310" i="6"/>
  <c r="O8310" i="6" s="1"/>
  <c r="M8309" i="6"/>
  <c r="O8309" i="6" s="1"/>
  <c r="M8308" i="6"/>
  <c r="O8308" i="6" s="1"/>
  <c r="M8307" i="6"/>
  <c r="O8307" i="6" s="1"/>
  <c r="M8306" i="6"/>
  <c r="O8306" i="6" s="1"/>
  <c r="M8305" i="6"/>
  <c r="O8305" i="6" s="1"/>
  <c r="M8304" i="6"/>
  <c r="O8304" i="6" s="1"/>
  <c r="M8303" i="6"/>
  <c r="O8303" i="6" s="1"/>
  <c r="M8302" i="6"/>
  <c r="O8302" i="6" s="1"/>
  <c r="M8301" i="6"/>
  <c r="O8301" i="6" s="1"/>
  <c r="M8300" i="6"/>
  <c r="O8300" i="6" s="1"/>
  <c r="M8299" i="6"/>
  <c r="O8299" i="6" s="1"/>
  <c r="M8298" i="6"/>
  <c r="O8298" i="6" s="1"/>
  <c r="M8297" i="6"/>
  <c r="O8297" i="6" s="1"/>
  <c r="M8296" i="6"/>
  <c r="O8296" i="6" s="1"/>
  <c r="M8295" i="6"/>
  <c r="O8295" i="6" s="1"/>
  <c r="M8294" i="6"/>
  <c r="O8294" i="6" s="1"/>
  <c r="M8293" i="6"/>
  <c r="O8293" i="6" s="1"/>
  <c r="M8292" i="6"/>
  <c r="O8292" i="6" s="1"/>
  <c r="M8291" i="6"/>
  <c r="O8291" i="6" s="1"/>
  <c r="M8290" i="6"/>
  <c r="O8290" i="6" s="1"/>
  <c r="M8289" i="6"/>
  <c r="O8289" i="6" s="1"/>
  <c r="M8288" i="6"/>
  <c r="O8288" i="6" s="1"/>
  <c r="M8287" i="6"/>
  <c r="O8287" i="6" s="1"/>
  <c r="M8286" i="6"/>
  <c r="O8286" i="6" s="1"/>
  <c r="M8285" i="6"/>
  <c r="O8285" i="6" s="1"/>
  <c r="M8284" i="6"/>
  <c r="O8284" i="6" s="1"/>
  <c r="M8283" i="6"/>
  <c r="O8283" i="6" s="1"/>
  <c r="M8282" i="6"/>
  <c r="O8282" i="6" s="1"/>
  <c r="M8281" i="6"/>
  <c r="O8281" i="6" s="1"/>
  <c r="M8280" i="6"/>
  <c r="O8280" i="6" s="1"/>
  <c r="M8279" i="6"/>
  <c r="O8279" i="6" s="1"/>
  <c r="M8278" i="6"/>
  <c r="O8278" i="6" s="1"/>
  <c r="M8277" i="6"/>
  <c r="O8277" i="6" s="1"/>
  <c r="M8276" i="6"/>
  <c r="O8276" i="6" s="1"/>
  <c r="M8275" i="6"/>
  <c r="O8275" i="6" s="1"/>
  <c r="M8274" i="6"/>
  <c r="O8274" i="6" s="1"/>
  <c r="M8273" i="6"/>
  <c r="O8273" i="6" s="1"/>
  <c r="M8272" i="6"/>
  <c r="O8272" i="6" s="1"/>
  <c r="M8271" i="6"/>
  <c r="O8271" i="6" s="1"/>
  <c r="M8270" i="6"/>
  <c r="O8270" i="6" s="1"/>
  <c r="M8269" i="6"/>
  <c r="O8269" i="6" s="1"/>
  <c r="M8268" i="6"/>
  <c r="O8268" i="6" s="1"/>
  <c r="M8267" i="6"/>
  <c r="O8267" i="6" s="1"/>
  <c r="M8266" i="6"/>
  <c r="O8266" i="6" s="1"/>
  <c r="M8265" i="6"/>
  <c r="O8265" i="6" s="1"/>
  <c r="M8264" i="6"/>
  <c r="O8264" i="6" s="1"/>
  <c r="M8263" i="6"/>
  <c r="O8263" i="6" s="1"/>
  <c r="M8262" i="6"/>
  <c r="O8262" i="6" s="1"/>
  <c r="M8261" i="6"/>
  <c r="O8261" i="6" s="1"/>
  <c r="M8260" i="6"/>
  <c r="O8260" i="6" s="1"/>
  <c r="P8260" i="6" s="1"/>
  <c r="E3844" i="2" s="1"/>
  <c r="M8259" i="6"/>
  <c r="O8259" i="6" s="1"/>
  <c r="M8258" i="6"/>
  <c r="O8258" i="6" s="1"/>
  <c r="M8257" i="6"/>
  <c r="O8257" i="6" s="1"/>
  <c r="M8256" i="6"/>
  <c r="O8256" i="6" s="1"/>
  <c r="M8255" i="6"/>
  <c r="O8255" i="6" s="1"/>
  <c r="M8254" i="6"/>
  <c r="O8254" i="6" s="1"/>
  <c r="M8253" i="6"/>
  <c r="O8253" i="6" s="1"/>
  <c r="M8252" i="6"/>
  <c r="O8252" i="6" s="1"/>
  <c r="M8251" i="6"/>
  <c r="O8251" i="6" s="1"/>
  <c r="M8250" i="6"/>
  <c r="O8250" i="6" s="1"/>
  <c r="M8249" i="6"/>
  <c r="O8249" i="6" s="1"/>
  <c r="M8248" i="6"/>
  <c r="O8248" i="6" s="1"/>
  <c r="M8247" i="6"/>
  <c r="O8247" i="6" s="1"/>
  <c r="P8247" i="6" s="1"/>
  <c r="E3831" i="2" s="1"/>
  <c r="M8246" i="6"/>
  <c r="O8246" i="6" s="1"/>
  <c r="M8245" i="6"/>
  <c r="O8245" i="6" s="1"/>
  <c r="M8244" i="6"/>
  <c r="O8244" i="6" s="1"/>
  <c r="M8243" i="6"/>
  <c r="O8243" i="6" s="1"/>
  <c r="M8242" i="6"/>
  <c r="O8242" i="6" s="1"/>
  <c r="M8241" i="6"/>
  <c r="O8241" i="6" s="1"/>
  <c r="M8240" i="6"/>
  <c r="O8240" i="6" s="1"/>
  <c r="M8239" i="6"/>
  <c r="O8239" i="6" s="1"/>
  <c r="M8238" i="6"/>
  <c r="O8238" i="6" s="1"/>
  <c r="M8237" i="6"/>
  <c r="O8237" i="6" s="1"/>
  <c r="M8236" i="6"/>
  <c r="O8236" i="6" s="1"/>
  <c r="M8235" i="6"/>
  <c r="O8235" i="6" s="1"/>
  <c r="M8234" i="6"/>
  <c r="O8234" i="6" s="1"/>
  <c r="M8233" i="6"/>
  <c r="O8233" i="6" s="1"/>
  <c r="M8232" i="6"/>
  <c r="O8232" i="6" s="1"/>
  <c r="M8231" i="6"/>
  <c r="O8231" i="6" s="1"/>
  <c r="M8230" i="6"/>
  <c r="O8230" i="6" s="1"/>
  <c r="M8229" i="6"/>
  <c r="O8229" i="6" s="1"/>
  <c r="M8228" i="6"/>
  <c r="O8228" i="6" s="1"/>
  <c r="M8227" i="6"/>
  <c r="O8227" i="6" s="1"/>
  <c r="M8226" i="6"/>
  <c r="O8226" i="6" s="1"/>
  <c r="M8225" i="6"/>
  <c r="O8225" i="6" s="1"/>
  <c r="M8224" i="6"/>
  <c r="O8224" i="6" s="1"/>
  <c r="M8223" i="6"/>
  <c r="O8223" i="6" s="1"/>
  <c r="M8222" i="6"/>
  <c r="O8222" i="6" s="1"/>
  <c r="M8221" i="6"/>
  <c r="O8221" i="6" s="1"/>
  <c r="M8220" i="6"/>
  <c r="O8220" i="6" s="1"/>
  <c r="M8219" i="6"/>
  <c r="O8219" i="6" s="1"/>
  <c r="M8218" i="6"/>
  <c r="O8218" i="6" s="1"/>
  <c r="M8217" i="6"/>
  <c r="O8217" i="6" s="1"/>
  <c r="M8216" i="6"/>
  <c r="O8216" i="6" s="1"/>
  <c r="M8215" i="6"/>
  <c r="O8215" i="6" s="1"/>
  <c r="P8215" i="6" s="1"/>
  <c r="E3799" i="2" s="1"/>
  <c r="M8214" i="6"/>
  <c r="O8214" i="6" s="1"/>
  <c r="M8213" i="6"/>
  <c r="O8213" i="6" s="1"/>
  <c r="M8212" i="6"/>
  <c r="O8212" i="6" s="1"/>
  <c r="M8211" i="6"/>
  <c r="O8211" i="6" s="1"/>
  <c r="M8210" i="6"/>
  <c r="O8210" i="6" s="1"/>
  <c r="M8209" i="6"/>
  <c r="O8209" i="6" s="1"/>
  <c r="M8208" i="6"/>
  <c r="O8208" i="6" s="1"/>
  <c r="M8207" i="6"/>
  <c r="O8207" i="6" s="1"/>
  <c r="M8206" i="6"/>
  <c r="O8206" i="6" s="1"/>
  <c r="M8205" i="6"/>
  <c r="O8205" i="6" s="1"/>
  <c r="M8204" i="6"/>
  <c r="O8204" i="6" s="1"/>
  <c r="M8203" i="6"/>
  <c r="O8203" i="6" s="1"/>
  <c r="M8202" i="6"/>
  <c r="O8202" i="6" s="1"/>
  <c r="M8201" i="6"/>
  <c r="O8201" i="6" s="1"/>
  <c r="P8201" i="6" s="1"/>
  <c r="E3785" i="2" s="1"/>
  <c r="M8200" i="6"/>
  <c r="O8200" i="6" s="1"/>
  <c r="M8199" i="6"/>
  <c r="O8199" i="6" s="1"/>
  <c r="M8198" i="6"/>
  <c r="O8198" i="6" s="1"/>
  <c r="M8197" i="6"/>
  <c r="O8197" i="6" s="1"/>
  <c r="M8196" i="6"/>
  <c r="O8196" i="6" s="1"/>
  <c r="M8195" i="6"/>
  <c r="O8195" i="6" s="1"/>
  <c r="M8194" i="6"/>
  <c r="O8194" i="6" s="1"/>
  <c r="M8193" i="6"/>
  <c r="O8193" i="6" s="1"/>
  <c r="M8192" i="6"/>
  <c r="O8192" i="6" s="1"/>
  <c r="M8191" i="6"/>
  <c r="O8191" i="6" s="1"/>
  <c r="M8190" i="6"/>
  <c r="O8190" i="6" s="1"/>
  <c r="M8189" i="6"/>
  <c r="O8189" i="6" s="1"/>
  <c r="M8188" i="6"/>
  <c r="O8188" i="6" s="1"/>
  <c r="M8187" i="6"/>
  <c r="O8187" i="6" s="1"/>
  <c r="M8186" i="6"/>
  <c r="O8186" i="6" s="1"/>
  <c r="M8185" i="6"/>
  <c r="O8185" i="6" s="1"/>
  <c r="M8184" i="6"/>
  <c r="O8184" i="6" s="1"/>
  <c r="P8184" i="6" s="1"/>
  <c r="E3768" i="2" s="1"/>
  <c r="M8183" i="6"/>
  <c r="O8183" i="6" s="1"/>
  <c r="M8182" i="6"/>
  <c r="O8182" i="6" s="1"/>
  <c r="M8181" i="6"/>
  <c r="O8181" i="6" s="1"/>
  <c r="M8180" i="6"/>
  <c r="O8180" i="6" s="1"/>
  <c r="M8179" i="6"/>
  <c r="O8179" i="6" s="1"/>
  <c r="M8178" i="6"/>
  <c r="O8178" i="6" s="1"/>
  <c r="M8177" i="6"/>
  <c r="O8177" i="6" s="1"/>
  <c r="M8176" i="6"/>
  <c r="O8176" i="6" s="1"/>
  <c r="M8175" i="6"/>
  <c r="O8175" i="6" s="1"/>
  <c r="M8174" i="6"/>
  <c r="O8174" i="6" s="1"/>
  <c r="M8173" i="6"/>
  <c r="O8173" i="6" s="1"/>
  <c r="M8172" i="6"/>
  <c r="O8172" i="6" s="1"/>
  <c r="M8171" i="6"/>
  <c r="O8171" i="6" s="1"/>
  <c r="M8170" i="6"/>
  <c r="O8170" i="6" s="1"/>
  <c r="M8169" i="6"/>
  <c r="O8169" i="6" s="1"/>
  <c r="M8168" i="6"/>
  <c r="O8168" i="6" s="1"/>
  <c r="M8167" i="6"/>
  <c r="O8167" i="6" s="1"/>
  <c r="M8166" i="6"/>
  <c r="O8166" i="6" s="1"/>
  <c r="M8165" i="6"/>
  <c r="O8165" i="6" s="1"/>
  <c r="M8164" i="6"/>
  <c r="O8164" i="6" s="1"/>
  <c r="M8163" i="6"/>
  <c r="O8163" i="6" s="1"/>
  <c r="M8162" i="6"/>
  <c r="O8162" i="6" s="1"/>
  <c r="M8161" i="6"/>
  <c r="O8161" i="6" s="1"/>
  <c r="M8160" i="6"/>
  <c r="O8160" i="6" s="1"/>
  <c r="M8159" i="6"/>
  <c r="O8159" i="6" s="1"/>
  <c r="M8158" i="6"/>
  <c r="O8158" i="6" s="1"/>
  <c r="M8157" i="6"/>
  <c r="O8157" i="6" s="1"/>
  <c r="M8156" i="6"/>
  <c r="O8156" i="6" s="1"/>
  <c r="M8155" i="6"/>
  <c r="O8155" i="6" s="1"/>
  <c r="M8154" i="6"/>
  <c r="O8154" i="6" s="1"/>
  <c r="M8153" i="6"/>
  <c r="O8153" i="6" s="1"/>
  <c r="M8152" i="6"/>
  <c r="O8152" i="6" s="1"/>
  <c r="M8151" i="6"/>
  <c r="O8151" i="6" s="1"/>
  <c r="M8150" i="6"/>
  <c r="O8150" i="6" s="1"/>
  <c r="M8149" i="6"/>
  <c r="O8149" i="6" s="1"/>
  <c r="M8148" i="6"/>
  <c r="O8148" i="6" s="1"/>
  <c r="M8147" i="6"/>
  <c r="O8147" i="6" s="1"/>
  <c r="M8146" i="6"/>
  <c r="O8146" i="6" s="1"/>
  <c r="M8145" i="6"/>
  <c r="O8145" i="6" s="1"/>
  <c r="M8144" i="6"/>
  <c r="O8144" i="6" s="1"/>
  <c r="M8143" i="6"/>
  <c r="O8143" i="6" s="1"/>
  <c r="M8142" i="6"/>
  <c r="O8142" i="6" s="1"/>
  <c r="M8141" i="6"/>
  <c r="O8141" i="6" s="1"/>
  <c r="M8140" i="6"/>
  <c r="O8140" i="6" s="1"/>
  <c r="M8139" i="6"/>
  <c r="O8139" i="6" s="1"/>
  <c r="M8138" i="6"/>
  <c r="O8138" i="6" s="1"/>
  <c r="M8137" i="6"/>
  <c r="O8137" i="6" s="1"/>
  <c r="M8136" i="6"/>
  <c r="O8136" i="6" s="1"/>
  <c r="M8135" i="6"/>
  <c r="O8135" i="6" s="1"/>
  <c r="M8134" i="6"/>
  <c r="O8134" i="6" s="1"/>
  <c r="M8133" i="6"/>
  <c r="O8133" i="6" s="1"/>
  <c r="M8132" i="6"/>
  <c r="O8132" i="6" s="1"/>
  <c r="M8131" i="6"/>
  <c r="O8131" i="6" s="1"/>
  <c r="M8130" i="6"/>
  <c r="O8130" i="6" s="1"/>
  <c r="M8129" i="6"/>
  <c r="O8129" i="6" s="1"/>
  <c r="M8128" i="6"/>
  <c r="O8128" i="6" s="1"/>
  <c r="M8127" i="6"/>
  <c r="O8127" i="6" s="1"/>
  <c r="M8126" i="6"/>
  <c r="O8126" i="6" s="1"/>
  <c r="M8125" i="6"/>
  <c r="O8125" i="6" s="1"/>
  <c r="M8124" i="6"/>
  <c r="O8124" i="6" s="1"/>
  <c r="M8123" i="6"/>
  <c r="O8123" i="6" s="1"/>
  <c r="M8122" i="6"/>
  <c r="O8122" i="6" s="1"/>
  <c r="M8121" i="6"/>
  <c r="O8121" i="6" s="1"/>
  <c r="M8120" i="6"/>
  <c r="O8120" i="6" s="1"/>
  <c r="M8119" i="6"/>
  <c r="O8119" i="6" s="1"/>
  <c r="M8118" i="6"/>
  <c r="O8118" i="6" s="1"/>
  <c r="M8117" i="6"/>
  <c r="O8117" i="6" s="1"/>
  <c r="M8116" i="6"/>
  <c r="O8116" i="6" s="1"/>
  <c r="M8115" i="6"/>
  <c r="O8115" i="6" s="1"/>
  <c r="M8114" i="6"/>
  <c r="O8114" i="6" s="1"/>
  <c r="M8113" i="6"/>
  <c r="O8113" i="6" s="1"/>
  <c r="M8112" i="6"/>
  <c r="O8112" i="6" s="1"/>
  <c r="M8111" i="6"/>
  <c r="O8111" i="6" s="1"/>
  <c r="M8110" i="6"/>
  <c r="O8110" i="6" s="1"/>
  <c r="M8109" i="6"/>
  <c r="O8109" i="6" s="1"/>
  <c r="M8108" i="6"/>
  <c r="O8108" i="6" s="1"/>
  <c r="M8107" i="6"/>
  <c r="O8107" i="6" s="1"/>
  <c r="M8106" i="6"/>
  <c r="O8106" i="6" s="1"/>
  <c r="M8105" i="6"/>
  <c r="O8105" i="6" s="1"/>
  <c r="M8104" i="6"/>
  <c r="O8104" i="6" s="1"/>
  <c r="M8103" i="6"/>
  <c r="O8103" i="6" s="1"/>
  <c r="M8102" i="6"/>
  <c r="O8102" i="6" s="1"/>
  <c r="M8101" i="6"/>
  <c r="O8101" i="6" s="1"/>
  <c r="M8100" i="6"/>
  <c r="O8100" i="6" s="1"/>
  <c r="M8099" i="6"/>
  <c r="O8099" i="6" s="1"/>
  <c r="M8098" i="6"/>
  <c r="O8098" i="6" s="1"/>
  <c r="M8097" i="6"/>
  <c r="O8097" i="6" s="1"/>
  <c r="M8096" i="6"/>
  <c r="O8096" i="6" s="1"/>
  <c r="M8095" i="6"/>
  <c r="O8095" i="6" s="1"/>
  <c r="M8094" i="6"/>
  <c r="O8094" i="6" s="1"/>
  <c r="M8093" i="6"/>
  <c r="O8093" i="6" s="1"/>
  <c r="M8092" i="6"/>
  <c r="O8092" i="6" s="1"/>
  <c r="M8091" i="6"/>
  <c r="O8091" i="6" s="1"/>
  <c r="M8090" i="6"/>
  <c r="O8090" i="6" s="1"/>
  <c r="M8089" i="6"/>
  <c r="O8089" i="6" s="1"/>
  <c r="P8089" i="6" s="1"/>
  <c r="E3673" i="2" s="1"/>
  <c r="M8088" i="6"/>
  <c r="O8088" i="6" s="1"/>
  <c r="M8087" i="6"/>
  <c r="O8087" i="6" s="1"/>
  <c r="M8086" i="6"/>
  <c r="O8086" i="6" s="1"/>
  <c r="M8085" i="6"/>
  <c r="O8085" i="6" s="1"/>
  <c r="M8084" i="6"/>
  <c r="O8084" i="6" s="1"/>
  <c r="M8083" i="6"/>
  <c r="O8083" i="6" s="1"/>
  <c r="M8082" i="6"/>
  <c r="O8082" i="6" s="1"/>
  <c r="M8081" i="6"/>
  <c r="O8081" i="6" s="1"/>
  <c r="M8080" i="6"/>
  <c r="O8080" i="6" s="1"/>
  <c r="M8079" i="6"/>
  <c r="O8079" i="6" s="1"/>
  <c r="M8078" i="6"/>
  <c r="O8078" i="6" s="1"/>
  <c r="M8077" i="6"/>
  <c r="O8077" i="6" s="1"/>
  <c r="M8076" i="6"/>
  <c r="O8076" i="6" s="1"/>
  <c r="M8075" i="6"/>
  <c r="O8075" i="6" s="1"/>
  <c r="M8074" i="6"/>
  <c r="O8074" i="6" s="1"/>
  <c r="M8073" i="6"/>
  <c r="O8073" i="6" s="1"/>
  <c r="M8072" i="6"/>
  <c r="O8072" i="6" s="1"/>
  <c r="M8071" i="6"/>
  <c r="O8071" i="6" s="1"/>
  <c r="M8070" i="6"/>
  <c r="O8070" i="6" s="1"/>
  <c r="M8069" i="6"/>
  <c r="O8069" i="6" s="1"/>
  <c r="M8068" i="6"/>
  <c r="O8068" i="6" s="1"/>
  <c r="M8067" i="6"/>
  <c r="O8067" i="6" s="1"/>
  <c r="M8066" i="6"/>
  <c r="O8066" i="6" s="1"/>
  <c r="M8065" i="6"/>
  <c r="O8065" i="6" s="1"/>
  <c r="M8064" i="6"/>
  <c r="O8064" i="6" s="1"/>
  <c r="M8063" i="6"/>
  <c r="O8063" i="6" s="1"/>
  <c r="M8062" i="6"/>
  <c r="O8062" i="6" s="1"/>
  <c r="M8061" i="6"/>
  <c r="O8061" i="6" s="1"/>
  <c r="M8060" i="6"/>
  <c r="O8060" i="6" s="1"/>
  <c r="M8059" i="6"/>
  <c r="O8059" i="6" s="1"/>
  <c r="M8058" i="6"/>
  <c r="O8058" i="6" s="1"/>
  <c r="M8057" i="6"/>
  <c r="O8057" i="6" s="1"/>
  <c r="M8056" i="6"/>
  <c r="O8056" i="6" s="1"/>
  <c r="M8055" i="6"/>
  <c r="O8055" i="6" s="1"/>
  <c r="M8054" i="6"/>
  <c r="O8054" i="6" s="1"/>
  <c r="M8053" i="6"/>
  <c r="O8053" i="6" s="1"/>
  <c r="M8052" i="6"/>
  <c r="O8052" i="6" s="1"/>
  <c r="M8051" i="6"/>
  <c r="O8051" i="6" s="1"/>
  <c r="M8050" i="6"/>
  <c r="O8050" i="6" s="1"/>
  <c r="M8049" i="6"/>
  <c r="O8049" i="6" s="1"/>
  <c r="M8048" i="6"/>
  <c r="O8048" i="6" s="1"/>
  <c r="M8047" i="6"/>
  <c r="O8047" i="6" s="1"/>
  <c r="M8046" i="6"/>
  <c r="O8046" i="6" s="1"/>
  <c r="M8045" i="6"/>
  <c r="O8045" i="6" s="1"/>
  <c r="M8044" i="6"/>
  <c r="O8044" i="6" s="1"/>
  <c r="M8043" i="6"/>
  <c r="O8043" i="6" s="1"/>
  <c r="M8042" i="6"/>
  <c r="O8042" i="6" s="1"/>
  <c r="M8041" i="6"/>
  <c r="O8041" i="6" s="1"/>
  <c r="M8040" i="6"/>
  <c r="O8040" i="6" s="1"/>
  <c r="M8039" i="6"/>
  <c r="O8039" i="6" s="1"/>
  <c r="P8039" i="6" s="1"/>
  <c r="E3623" i="2" s="1"/>
  <c r="M8038" i="6"/>
  <c r="O8038" i="6" s="1"/>
  <c r="M8037" i="6"/>
  <c r="O8037" i="6" s="1"/>
  <c r="M8036" i="6"/>
  <c r="O8036" i="6" s="1"/>
  <c r="M8035" i="6"/>
  <c r="O8035" i="6" s="1"/>
  <c r="M8034" i="6"/>
  <c r="O8034" i="6" s="1"/>
  <c r="M8033" i="6"/>
  <c r="O8033" i="6" s="1"/>
  <c r="M8032" i="6"/>
  <c r="O8032" i="6" s="1"/>
  <c r="M8031" i="6"/>
  <c r="O8031" i="6" s="1"/>
  <c r="M8030" i="6"/>
  <c r="O8030" i="6" s="1"/>
  <c r="M8029" i="6"/>
  <c r="O8029" i="6" s="1"/>
  <c r="M8028" i="6"/>
  <c r="O8028" i="6" s="1"/>
  <c r="M8027" i="6"/>
  <c r="O8027" i="6" s="1"/>
  <c r="M8026" i="6"/>
  <c r="O8026" i="6" s="1"/>
  <c r="M8025" i="6"/>
  <c r="O8025" i="6" s="1"/>
  <c r="M8024" i="6"/>
  <c r="O8024" i="6" s="1"/>
  <c r="M8023" i="6"/>
  <c r="O8023" i="6" s="1"/>
  <c r="M8022" i="6"/>
  <c r="O8022" i="6" s="1"/>
  <c r="M8021" i="6"/>
  <c r="O8021" i="6" s="1"/>
  <c r="M8020" i="6"/>
  <c r="O8020" i="6" s="1"/>
  <c r="M8019" i="6"/>
  <c r="O8019" i="6" s="1"/>
  <c r="M8018" i="6"/>
  <c r="O8018" i="6" s="1"/>
  <c r="M8017" i="6"/>
  <c r="O8017" i="6" s="1"/>
  <c r="M8016" i="6"/>
  <c r="O8016" i="6" s="1"/>
  <c r="M8015" i="6"/>
  <c r="O8015" i="6" s="1"/>
  <c r="P8015" i="6" s="1"/>
  <c r="E3599" i="2" s="1"/>
  <c r="M8014" i="6"/>
  <c r="O8014" i="6" s="1"/>
  <c r="M8013" i="6"/>
  <c r="O8013" i="6" s="1"/>
  <c r="M8012" i="6"/>
  <c r="O8012" i="6" s="1"/>
  <c r="M8011" i="6"/>
  <c r="O8011" i="6" s="1"/>
  <c r="M8010" i="6"/>
  <c r="O8010" i="6" s="1"/>
  <c r="M8009" i="6"/>
  <c r="O8009" i="6" s="1"/>
  <c r="M8008" i="6"/>
  <c r="O8008" i="6" s="1"/>
  <c r="M8007" i="6"/>
  <c r="O8007" i="6" s="1"/>
  <c r="M8006" i="6"/>
  <c r="O8006" i="6" s="1"/>
  <c r="M8005" i="6"/>
  <c r="O8005" i="6" s="1"/>
  <c r="M8004" i="6"/>
  <c r="O8004" i="6" s="1"/>
  <c r="M8003" i="6"/>
  <c r="O8003" i="6" s="1"/>
  <c r="M8002" i="6"/>
  <c r="O8002" i="6" s="1"/>
  <c r="M8001" i="6"/>
  <c r="O8001" i="6" s="1"/>
  <c r="M8000" i="6"/>
  <c r="O8000" i="6" s="1"/>
  <c r="M7999" i="6"/>
  <c r="O7999" i="6" s="1"/>
  <c r="M7998" i="6"/>
  <c r="O7998" i="6" s="1"/>
  <c r="M7997" i="6"/>
  <c r="O7997" i="6" s="1"/>
  <c r="M7996" i="6"/>
  <c r="O7996" i="6" s="1"/>
  <c r="M7995" i="6"/>
  <c r="O7995" i="6" s="1"/>
  <c r="M7994" i="6"/>
  <c r="O7994" i="6" s="1"/>
  <c r="M7993" i="6"/>
  <c r="O7993" i="6" s="1"/>
  <c r="M7992" i="6"/>
  <c r="O7992" i="6" s="1"/>
  <c r="M7991" i="6"/>
  <c r="O7991" i="6" s="1"/>
  <c r="M7990" i="6"/>
  <c r="O7990" i="6" s="1"/>
  <c r="M7989" i="6"/>
  <c r="O7989" i="6" s="1"/>
  <c r="M7988" i="6"/>
  <c r="O7988" i="6" s="1"/>
  <c r="M7987" i="6"/>
  <c r="O7987" i="6" s="1"/>
  <c r="M7986" i="6"/>
  <c r="O7986" i="6" s="1"/>
  <c r="M7985" i="6"/>
  <c r="O7985" i="6" s="1"/>
  <c r="M7984" i="6"/>
  <c r="O7984" i="6" s="1"/>
  <c r="M7983" i="6"/>
  <c r="O7983" i="6" s="1"/>
  <c r="M7982" i="6"/>
  <c r="O7982" i="6" s="1"/>
  <c r="M7981" i="6"/>
  <c r="O7981" i="6" s="1"/>
  <c r="M7980" i="6"/>
  <c r="O7980" i="6" s="1"/>
  <c r="M7979" i="6"/>
  <c r="O7979" i="6" s="1"/>
  <c r="M7978" i="6"/>
  <c r="O7978" i="6" s="1"/>
  <c r="M7977" i="6"/>
  <c r="O7977" i="6" s="1"/>
  <c r="M7976" i="6"/>
  <c r="O7976" i="6" s="1"/>
  <c r="M7975" i="6"/>
  <c r="O7975" i="6" s="1"/>
  <c r="M7974" i="6"/>
  <c r="O7974" i="6" s="1"/>
  <c r="M7973" i="6"/>
  <c r="O7973" i="6" s="1"/>
  <c r="M7972" i="6"/>
  <c r="O7972" i="6" s="1"/>
  <c r="M7971" i="6"/>
  <c r="O7971" i="6" s="1"/>
  <c r="M7970" i="6"/>
  <c r="O7970" i="6" s="1"/>
  <c r="M7969" i="6"/>
  <c r="O7969" i="6" s="1"/>
  <c r="M7968" i="6"/>
  <c r="O7968" i="6" s="1"/>
  <c r="M7967" i="6"/>
  <c r="O7967" i="6" s="1"/>
  <c r="M7966" i="6"/>
  <c r="O7966" i="6" s="1"/>
  <c r="M7965" i="6"/>
  <c r="O7965" i="6" s="1"/>
  <c r="M7964" i="6"/>
  <c r="O7964" i="6" s="1"/>
  <c r="M7963" i="6"/>
  <c r="O7963" i="6" s="1"/>
  <c r="M7962" i="6"/>
  <c r="O7962" i="6" s="1"/>
  <c r="M7961" i="6"/>
  <c r="O7961" i="6" s="1"/>
  <c r="P7961" i="6" s="1"/>
  <c r="E3545" i="2" s="1"/>
  <c r="M7960" i="6"/>
  <c r="O7960" i="6" s="1"/>
  <c r="M7959" i="6"/>
  <c r="O7959" i="6" s="1"/>
  <c r="M7958" i="6"/>
  <c r="O7958" i="6" s="1"/>
  <c r="M7957" i="6"/>
  <c r="O7957" i="6" s="1"/>
  <c r="M7956" i="6"/>
  <c r="O7956" i="6" s="1"/>
  <c r="M7955" i="6"/>
  <c r="O7955" i="6" s="1"/>
  <c r="M7954" i="6"/>
  <c r="O7954" i="6" s="1"/>
  <c r="M7953" i="6"/>
  <c r="O7953" i="6" s="1"/>
  <c r="M7952" i="6"/>
  <c r="O7952" i="6" s="1"/>
  <c r="M7951" i="6"/>
  <c r="O7951" i="6" s="1"/>
  <c r="M7950" i="6"/>
  <c r="O7950" i="6" s="1"/>
  <c r="M7949" i="6"/>
  <c r="O7949" i="6" s="1"/>
  <c r="M7948" i="6"/>
  <c r="O7948" i="6" s="1"/>
  <c r="M7947" i="6"/>
  <c r="O7947" i="6" s="1"/>
  <c r="M7946" i="6"/>
  <c r="O7946" i="6" s="1"/>
  <c r="M7945" i="6"/>
  <c r="O7945" i="6" s="1"/>
  <c r="M7944" i="6"/>
  <c r="O7944" i="6" s="1"/>
  <c r="M7943" i="6"/>
  <c r="O7943" i="6" s="1"/>
  <c r="M7942" i="6"/>
  <c r="O7942" i="6" s="1"/>
  <c r="M7941" i="6"/>
  <c r="O7941" i="6" s="1"/>
  <c r="M7940" i="6"/>
  <c r="O7940" i="6" s="1"/>
  <c r="M7939" i="6"/>
  <c r="O7939" i="6" s="1"/>
  <c r="M7938" i="6"/>
  <c r="O7938" i="6" s="1"/>
  <c r="M7937" i="6"/>
  <c r="O7937" i="6" s="1"/>
  <c r="M7936" i="6"/>
  <c r="O7936" i="6" s="1"/>
  <c r="M7935" i="6"/>
  <c r="O7935" i="6" s="1"/>
  <c r="M7934" i="6"/>
  <c r="O7934" i="6" s="1"/>
  <c r="M7933" i="6"/>
  <c r="O7933" i="6" s="1"/>
  <c r="M7932" i="6"/>
  <c r="O7932" i="6" s="1"/>
  <c r="M7931" i="6"/>
  <c r="O7931" i="6" s="1"/>
  <c r="M7930" i="6"/>
  <c r="O7930" i="6" s="1"/>
  <c r="M7929" i="6"/>
  <c r="O7929" i="6" s="1"/>
  <c r="M7928" i="6"/>
  <c r="O7928" i="6" s="1"/>
  <c r="M7927" i="6"/>
  <c r="O7927" i="6" s="1"/>
  <c r="M7926" i="6"/>
  <c r="O7926" i="6" s="1"/>
  <c r="M7925" i="6"/>
  <c r="O7925" i="6" s="1"/>
  <c r="M7924" i="6"/>
  <c r="O7924" i="6" s="1"/>
  <c r="M7923" i="6"/>
  <c r="O7923" i="6" s="1"/>
  <c r="M7922" i="6"/>
  <c r="O7922" i="6" s="1"/>
  <c r="M7921" i="6"/>
  <c r="O7921" i="6" s="1"/>
  <c r="M7920" i="6"/>
  <c r="O7920" i="6" s="1"/>
  <c r="M7919" i="6"/>
  <c r="O7919" i="6" s="1"/>
  <c r="M7918" i="6"/>
  <c r="O7918" i="6" s="1"/>
  <c r="M7917" i="6"/>
  <c r="O7917" i="6" s="1"/>
  <c r="M7916" i="6"/>
  <c r="O7916" i="6" s="1"/>
  <c r="P7916" i="6" s="1"/>
  <c r="E3500" i="2" s="1"/>
  <c r="M7915" i="6"/>
  <c r="O7915" i="6" s="1"/>
  <c r="M7914" i="6"/>
  <c r="O7914" i="6" s="1"/>
  <c r="M7913" i="6"/>
  <c r="O7913" i="6" s="1"/>
  <c r="M7912" i="6"/>
  <c r="O7912" i="6" s="1"/>
  <c r="M7911" i="6"/>
  <c r="O7911" i="6" s="1"/>
  <c r="P7911" i="6" s="1"/>
  <c r="E3495" i="2" s="1"/>
  <c r="M7910" i="6"/>
  <c r="O7910" i="6" s="1"/>
  <c r="M7909" i="6"/>
  <c r="O7909" i="6" s="1"/>
  <c r="M7908" i="6"/>
  <c r="O7908" i="6" s="1"/>
  <c r="M7907" i="6"/>
  <c r="O7907" i="6" s="1"/>
  <c r="M7906" i="6"/>
  <c r="O7906" i="6" s="1"/>
  <c r="M7905" i="6"/>
  <c r="O7905" i="6" s="1"/>
  <c r="P7905" i="6" s="1"/>
  <c r="E3489" i="2" s="1"/>
  <c r="M7904" i="6"/>
  <c r="O7904" i="6" s="1"/>
  <c r="M7903" i="6"/>
  <c r="O7903" i="6" s="1"/>
  <c r="M7902" i="6"/>
  <c r="O7902" i="6" s="1"/>
  <c r="M7901" i="6"/>
  <c r="O7901" i="6" s="1"/>
  <c r="M7900" i="6"/>
  <c r="O7900" i="6" s="1"/>
  <c r="M7899" i="6"/>
  <c r="O7899" i="6" s="1"/>
  <c r="M7898" i="6"/>
  <c r="O7898" i="6" s="1"/>
  <c r="M7897" i="6"/>
  <c r="O7897" i="6" s="1"/>
  <c r="M7896" i="6"/>
  <c r="O7896" i="6" s="1"/>
  <c r="P7896" i="6" s="1"/>
  <c r="E3480" i="2" s="1"/>
  <c r="M7895" i="6"/>
  <c r="O7895" i="6" s="1"/>
  <c r="M7894" i="6"/>
  <c r="O7894" i="6" s="1"/>
  <c r="M7893" i="6"/>
  <c r="O7893" i="6" s="1"/>
  <c r="M7892" i="6"/>
  <c r="O7892" i="6" s="1"/>
  <c r="M7891" i="6"/>
  <c r="O7891" i="6" s="1"/>
  <c r="M7890" i="6"/>
  <c r="O7890" i="6" s="1"/>
  <c r="M7889" i="6"/>
  <c r="O7889" i="6" s="1"/>
  <c r="M7888" i="6"/>
  <c r="O7888" i="6" s="1"/>
  <c r="M7887" i="6"/>
  <c r="O7887" i="6" s="1"/>
  <c r="M7886" i="6"/>
  <c r="O7886" i="6" s="1"/>
  <c r="M7885" i="6"/>
  <c r="O7885" i="6" s="1"/>
  <c r="M7884" i="6"/>
  <c r="O7884" i="6" s="1"/>
  <c r="M7883" i="6"/>
  <c r="O7883" i="6" s="1"/>
  <c r="M7882" i="6"/>
  <c r="O7882" i="6" s="1"/>
  <c r="M7881" i="6"/>
  <c r="O7881" i="6" s="1"/>
  <c r="M7880" i="6"/>
  <c r="O7880" i="6" s="1"/>
  <c r="M7879" i="6"/>
  <c r="O7879" i="6" s="1"/>
  <c r="M7878" i="6"/>
  <c r="O7878" i="6" s="1"/>
  <c r="M7877" i="6"/>
  <c r="O7877" i="6" s="1"/>
  <c r="M7876" i="6"/>
  <c r="O7876" i="6" s="1"/>
  <c r="M7875" i="6"/>
  <c r="O7875" i="6" s="1"/>
  <c r="M7874" i="6"/>
  <c r="O7874" i="6" s="1"/>
  <c r="M7873" i="6"/>
  <c r="O7873" i="6" s="1"/>
  <c r="M7872" i="6"/>
  <c r="O7872" i="6" s="1"/>
  <c r="M7871" i="6"/>
  <c r="O7871" i="6" s="1"/>
  <c r="M7870" i="6"/>
  <c r="O7870" i="6" s="1"/>
  <c r="M7869" i="6"/>
  <c r="O7869" i="6" s="1"/>
  <c r="M7868" i="6"/>
  <c r="O7868" i="6" s="1"/>
  <c r="M7867" i="6"/>
  <c r="O7867" i="6" s="1"/>
  <c r="M7866" i="6"/>
  <c r="O7866" i="6" s="1"/>
  <c r="M7865" i="6"/>
  <c r="O7865" i="6" s="1"/>
  <c r="M7864" i="6"/>
  <c r="O7864" i="6" s="1"/>
  <c r="M7863" i="6"/>
  <c r="O7863" i="6" s="1"/>
  <c r="M7862" i="6"/>
  <c r="O7862" i="6" s="1"/>
  <c r="M7861" i="6"/>
  <c r="O7861" i="6" s="1"/>
  <c r="M7860" i="6"/>
  <c r="O7860" i="6" s="1"/>
  <c r="P7860" i="6" s="1"/>
  <c r="E3444" i="2" s="1"/>
  <c r="M7859" i="6"/>
  <c r="O7859" i="6" s="1"/>
  <c r="M7858" i="6"/>
  <c r="O7858" i="6" s="1"/>
  <c r="M7857" i="6"/>
  <c r="O7857" i="6" s="1"/>
  <c r="M7856" i="6"/>
  <c r="O7856" i="6" s="1"/>
  <c r="M7855" i="6"/>
  <c r="O7855" i="6" s="1"/>
  <c r="M7854" i="6"/>
  <c r="O7854" i="6" s="1"/>
  <c r="M7853" i="6"/>
  <c r="O7853" i="6" s="1"/>
  <c r="M7852" i="6"/>
  <c r="O7852" i="6" s="1"/>
  <c r="M7851" i="6"/>
  <c r="O7851" i="6" s="1"/>
  <c r="M7850" i="6"/>
  <c r="O7850" i="6" s="1"/>
  <c r="M7849" i="6"/>
  <c r="O7849" i="6" s="1"/>
  <c r="M7848" i="6"/>
  <c r="O7848" i="6" s="1"/>
  <c r="M7847" i="6"/>
  <c r="O7847" i="6" s="1"/>
  <c r="M7846" i="6"/>
  <c r="O7846" i="6" s="1"/>
  <c r="M7845" i="6"/>
  <c r="O7845" i="6" s="1"/>
  <c r="M7844" i="6"/>
  <c r="O7844" i="6" s="1"/>
  <c r="M7843" i="6"/>
  <c r="O7843" i="6" s="1"/>
  <c r="M7842" i="6"/>
  <c r="O7842" i="6" s="1"/>
  <c r="M7841" i="6"/>
  <c r="O7841" i="6" s="1"/>
  <c r="M7840" i="6"/>
  <c r="O7840" i="6" s="1"/>
  <c r="M7839" i="6"/>
  <c r="O7839" i="6" s="1"/>
  <c r="M7838" i="6"/>
  <c r="O7838" i="6" s="1"/>
  <c r="P7838" i="6" s="1"/>
  <c r="E3422" i="2" s="1"/>
  <c r="M7837" i="6"/>
  <c r="O7837" i="6" s="1"/>
  <c r="M7836" i="6"/>
  <c r="O7836" i="6" s="1"/>
  <c r="M7835" i="6"/>
  <c r="O7835" i="6" s="1"/>
  <c r="M7834" i="6"/>
  <c r="O7834" i="6" s="1"/>
  <c r="M7833" i="6"/>
  <c r="O7833" i="6" s="1"/>
  <c r="M7832" i="6"/>
  <c r="O7832" i="6" s="1"/>
  <c r="M7831" i="6"/>
  <c r="O7831" i="6" s="1"/>
  <c r="M7830" i="6"/>
  <c r="O7830" i="6" s="1"/>
  <c r="M7829" i="6"/>
  <c r="O7829" i="6" s="1"/>
  <c r="M7828" i="6"/>
  <c r="O7828" i="6" s="1"/>
  <c r="M7827" i="6"/>
  <c r="O7827" i="6" s="1"/>
  <c r="M7826" i="6"/>
  <c r="O7826" i="6" s="1"/>
  <c r="M7825" i="6"/>
  <c r="O7825" i="6" s="1"/>
  <c r="M7824" i="6"/>
  <c r="O7824" i="6" s="1"/>
  <c r="M7823" i="6"/>
  <c r="O7823" i="6" s="1"/>
  <c r="M7822" i="6"/>
  <c r="O7822" i="6" s="1"/>
  <c r="M7821" i="6"/>
  <c r="O7821" i="6" s="1"/>
  <c r="M7820" i="6"/>
  <c r="O7820" i="6" s="1"/>
  <c r="M7819" i="6"/>
  <c r="O7819" i="6" s="1"/>
  <c r="M7818" i="6"/>
  <c r="O7818" i="6" s="1"/>
  <c r="M7817" i="6"/>
  <c r="O7817" i="6" s="1"/>
  <c r="M7816" i="6"/>
  <c r="O7816" i="6" s="1"/>
  <c r="M7815" i="6"/>
  <c r="O7815" i="6" s="1"/>
  <c r="M7814" i="6"/>
  <c r="O7814" i="6" s="1"/>
  <c r="M7813" i="6"/>
  <c r="O7813" i="6" s="1"/>
  <c r="M7812" i="6"/>
  <c r="O7812" i="6" s="1"/>
  <c r="M7811" i="6"/>
  <c r="O7811" i="6" s="1"/>
  <c r="M7810" i="6"/>
  <c r="O7810" i="6" s="1"/>
  <c r="M7809" i="6"/>
  <c r="O7809" i="6" s="1"/>
  <c r="M7808" i="6"/>
  <c r="O7808" i="6" s="1"/>
  <c r="M7807" i="6"/>
  <c r="O7807" i="6" s="1"/>
  <c r="M7806" i="6"/>
  <c r="O7806" i="6" s="1"/>
  <c r="M7805" i="6"/>
  <c r="O7805" i="6" s="1"/>
  <c r="M7804" i="6"/>
  <c r="O7804" i="6" s="1"/>
  <c r="M7803" i="6"/>
  <c r="O7803" i="6" s="1"/>
  <c r="M7802" i="6"/>
  <c r="O7802" i="6" s="1"/>
  <c r="M7801" i="6"/>
  <c r="O7801" i="6" s="1"/>
  <c r="M7800" i="6"/>
  <c r="O7800" i="6" s="1"/>
  <c r="M7799" i="6"/>
  <c r="O7799" i="6" s="1"/>
  <c r="M7798" i="6"/>
  <c r="O7798" i="6" s="1"/>
  <c r="M7797" i="6"/>
  <c r="O7797" i="6" s="1"/>
  <c r="M7796" i="6"/>
  <c r="O7796" i="6" s="1"/>
  <c r="M7795" i="6"/>
  <c r="O7795" i="6" s="1"/>
  <c r="M7794" i="6"/>
  <c r="O7794" i="6" s="1"/>
  <c r="M7793" i="6"/>
  <c r="O7793" i="6" s="1"/>
  <c r="M7792" i="6"/>
  <c r="O7792" i="6" s="1"/>
  <c r="M7791" i="6"/>
  <c r="O7791" i="6" s="1"/>
  <c r="M7790" i="6"/>
  <c r="O7790" i="6" s="1"/>
  <c r="M7789" i="6"/>
  <c r="O7789" i="6" s="1"/>
  <c r="M7788" i="6"/>
  <c r="O7788" i="6" s="1"/>
  <c r="M7787" i="6"/>
  <c r="O7787" i="6" s="1"/>
  <c r="P7787" i="6" s="1"/>
  <c r="E3371" i="2" s="1"/>
  <c r="M7786" i="6"/>
  <c r="O7786" i="6" s="1"/>
  <c r="M7785" i="6"/>
  <c r="O7785" i="6" s="1"/>
  <c r="M7784" i="6"/>
  <c r="O7784" i="6" s="1"/>
  <c r="M7783" i="6"/>
  <c r="O7783" i="6" s="1"/>
  <c r="M7782" i="6"/>
  <c r="O7782" i="6" s="1"/>
  <c r="M7781" i="6"/>
  <c r="O7781" i="6" s="1"/>
  <c r="M7780" i="6"/>
  <c r="O7780" i="6" s="1"/>
  <c r="M7779" i="6"/>
  <c r="O7779" i="6" s="1"/>
  <c r="M7778" i="6"/>
  <c r="O7778" i="6" s="1"/>
  <c r="M7777" i="6"/>
  <c r="O7777" i="6" s="1"/>
  <c r="M7776" i="6"/>
  <c r="O7776" i="6" s="1"/>
  <c r="M7775" i="6"/>
  <c r="O7775" i="6" s="1"/>
  <c r="M7774" i="6"/>
  <c r="O7774" i="6" s="1"/>
  <c r="M7773" i="6"/>
  <c r="O7773" i="6" s="1"/>
  <c r="M7772" i="6"/>
  <c r="O7772" i="6" s="1"/>
  <c r="M7771" i="6"/>
  <c r="O7771" i="6" s="1"/>
  <c r="P7771" i="6" s="1"/>
  <c r="E3355" i="2" s="1"/>
  <c r="M7770" i="6"/>
  <c r="O7770" i="6" s="1"/>
  <c r="M7769" i="6"/>
  <c r="O7769" i="6" s="1"/>
  <c r="M7768" i="6"/>
  <c r="O7768" i="6" s="1"/>
  <c r="M7767" i="6"/>
  <c r="O7767" i="6" s="1"/>
  <c r="M7766" i="6"/>
  <c r="O7766" i="6" s="1"/>
  <c r="M7765" i="6"/>
  <c r="O7765" i="6" s="1"/>
  <c r="M7764" i="6"/>
  <c r="O7764" i="6" s="1"/>
  <c r="M7763" i="6"/>
  <c r="O7763" i="6" s="1"/>
  <c r="M7762" i="6"/>
  <c r="O7762" i="6" s="1"/>
  <c r="M7761" i="6"/>
  <c r="O7761" i="6" s="1"/>
  <c r="M7760" i="6"/>
  <c r="O7760" i="6" s="1"/>
  <c r="M7759" i="6"/>
  <c r="O7759" i="6" s="1"/>
  <c r="M7758" i="6"/>
  <c r="O7758" i="6" s="1"/>
  <c r="M7757" i="6"/>
  <c r="O7757" i="6" s="1"/>
  <c r="M7756" i="6"/>
  <c r="O7756" i="6" s="1"/>
  <c r="M7755" i="6"/>
  <c r="O7755" i="6" s="1"/>
  <c r="M7754" i="6"/>
  <c r="O7754" i="6" s="1"/>
  <c r="M7753" i="6"/>
  <c r="O7753" i="6" s="1"/>
  <c r="M7752" i="6"/>
  <c r="O7752" i="6" s="1"/>
  <c r="M7751" i="6"/>
  <c r="O7751" i="6" s="1"/>
  <c r="M7750" i="6"/>
  <c r="O7750" i="6" s="1"/>
  <c r="M7749" i="6"/>
  <c r="O7749" i="6" s="1"/>
  <c r="M7748" i="6"/>
  <c r="O7748" i="6" s="1"/>
  <c r="M7747" i="6"/>
  <c r="O7747" i="6" s="1"/>
  <c r="M7746" i="6"/>
  <c r="O7746" i="6" s="1"/>
  <c r="M7745" i="6"/>
  <c r="O7745" i="6" s="1"/>
  <c r="M7744" i="6"/>
  <c r="O7744" i="6" s="1"/>
  <c r="M7743" i="6"/>
  <c r="O7743" i="6" s="1"/>
  <c r="M7742" i="6"/>
  <c r="O7742" i="6" s="1"/>
  <c r="M7741" i="6"/>
  <c r="O7741" i="6" s="1"/>
  <c r="M7740" i="6"/>
  <c r="O7740" i="6" s="1"/>
  <c r="P7740" i="6" s="1"/>
  <c r="E3324" i="2" s="1"/>
  <c r="M7739" i="6"/>
  <c r="O7739" i="6" s="1"/>
  <c r="M7738" i="6"/>
  <c r="O7738" i="6" s="1"/>
  <c r="M7737" i="6"/>
  <c r="O7737" i="6" s="1"/>
  <c r="M7736" i="6"/>
  <c r="O7736" i="6" s="1"/>
  <c r="M7735" i="6"/>
  <c r="O7735" i="6" s="1"/>
  <c r="M7734" i="6"/>
  <c r="O7734" i="6" s="1"/>
  <c r="M7733" i="6"/>
  <c r="O7733" i="6" s="1"/>
  <c r="M7732" i="6"/>
  <c r="O7732" i="6" s="1"/>
  <c r="M7731" i="6"/>
  <c r="O7731" i="6" s="1"/>
  <c r="M7730" i="6"/>
  <c r="O7730" i="6" s="1"/>
  <c r="M7729" i="6"/>
  <c r="O7729" i="6" s="1"/>
  <c r="M7728" i="6"/>
  <c r="O7728" i="6" s="1"/>
  <c r="M7727" i="6"/>
  <c r="O7727" i="6" s="1"/>
  <c r="M7726" i="6"/>
  <c r="O7726" i="6" s="1"/>
  <c r="M7725" i="6"/>
  <c r="O7725" i="6" s="1"/>
  <c r="M7724" i="6"/>
  <c r="O7724" i="6" s="1"/>
  <c r="M7723" i="6"/>
  <c r="O7723" i="6" s="1"/>
  <c r="M7722" i="6"/>
  <c r="O7722" i="6" s="1"/>
  <c r="M7721" i="6"/>
  <c r="O7721" i="6" s="1"/>
  <c r="M7720" i="6"/>
  <c r="O7720" i="6" s="1"/>
  <c r="M7719" i="6"/>
  <c r="O7719" i="6" s="1"/>
  <c r="M7718" i="6"/>
  <c r="O7718" i="6" s="1"/>
  <c r="M7717" i="6"/>
  <c r="O7717" i="6" s="1"/>
  <c r="M7716" i="6"/>
  <c r="O7716" i="6" s="1"/>
  <c r="M7715" i="6"/>
  <c r="O7715" i="6" s="1"/>
  <c r="M7714" i="6"/>
  <c r="O7714" i="6" s="1"/>
  <c r="M7713" i="6"/>
  <c r="O7713" i="6" s="1"/>
  <c r="M7712" i="6"/>
  <c r="O7712" i="6" s="1"/>
  <c r="M7711" i="6"/>
  <c r="O7711" i="6" s="1"/>
  <c r="P7711" i="6" s="1"/>
  <c r="E3295" i="2" s="1"/>
  <c r="M7710" i="6"/>
  <c r="O7710" i="6" s="1"/>
  <c r="M7709" i="6"/>
  <c r="O7709" i="6" s="1"/>
  <c r="M7708" i="6"/>
  <c r="O7708" i="6" s="1"/>
  <c r="M7707" i="6"/>
  <c r="O7707" i="6" s="1"/>
  <c r="M7706" i="6"/>
  <c r="O7706" i="6" s="1"/>
  <c r="M7705" i="6"/>
  <c r="O7705" i="6" s="1"/>
  <c r="M7704" i="6"/>
  <c r="O7704" i="6" s="1"/>
  <c r="M7703" i="6"/>
  <c r="O7703" i="6" s="1"/>
  <c r="M7702" i="6"/>
  <c r="O7702" i="6" s="1"/>
  <c r="M7701" i="6"/>
  <c r="O7701" i="6" s="1"/>
  <c r="M7700" i="6"/>
  <c r="O7700" i="6" s="1"/>
  <c r="M7699" i="6"/>
  <c r="O7699" i="6" s="1"/>
  <c r="M7698" i="6"/>
  <c r="O7698" i="6" s="1"/>
  <c r="M7697" i="6"/>
  <c r="O7697" i="6" s="1"/>
  <c r="M7696" i="6"/>
  <c r="O7696" i="6" s="1"/>
  <c r="M7695" i="6"/>
  <c r="O7695" i="6" s="1"/>
  <c r="M7694" i="6"/>
  <c r="O7694" i="6" s="1"/>
  <c r="M7693" i="6"/>
  <c r="O7693" i="6" s="1"/>
  <c r="M7692" i="6"/>
  <c r="O7692" i="6" s="1"/>
  <c r="M7691" i="6"/>
  <c r="O7691" i="6" s="1"/>
  <c r="M7690" i="6"/>
  <c r="O7690" i="6" s="1"/>
  <c r="M7689" i="6"/>
  <c r="O7689" i="6" s="1"/>
  <c r="M7688" i="6"/>
  <c r="O7688" i="6" s="1"/>
  <c r="M7687" i="6"/>
  <c r="O7687" i="6" s="1"/>
  <c r="M7686" i="6"/>
  <c r="O7686" i="6" s="1"/>
  <c r="M7685" i="6"/>
  <c r="O7685" i="6" s="1"/>
  <c r="M7684" i="6"/>
  <c r="O7684" i="6" s="1"/>
  <c r="M7683" i="6"/>
  <c r="O7683" i="6" s="1"/>
  <c r="P7683" i="6" s="1"/>
  <c r="E3267" i="2" s="1"/>
  <c r="M7682" i="6"/>
  <c r="O7682" i="6" s="1"/>
  <c r="M7681" i="6"/>
  <c r="O7681" i="6" s="1"/>
  <c r="M7680" i="6"/>
  <c r="O7680" i="6" s="1"/>
  <c r="M7679" i="6"/>
  <c r="O7679" i="6" s="1"/>
  <c r="M7678" i="6"/>
  <c r="O7678" i="6" s="1"/>
  <c r="M7677" i="6"/>
  <c r="O7677" i="6" s="1"/>
  <c r="M7676" i="6"/>
  <c r="O7676" i="6" s="1"/>
  <c r="M7675" i="6"/>
  <c r="O7675" i="6" s="1"/>
  <c r="M7674" i="6"/>
  <c r="O7674" i="6" s="1"/>
  <c r="M7673" i="6"/>
  <c r="O7673" i="6" s="1"/>
  <c r="M7672" i="6"/>
  <c r="O7672" i="6" s="1"/>
  <c r="M7671" i="6"/>
  <c r="O7671" i="6" s="1"/>
  <c r="M7670" i="6"/>
  <c r="O7670" i="6" s="1"/>
  <c r="M7669" i="6"/>
  <c r="O7669" i="6" s="1"/>
  <c r="M7668" i="6"/>
  <c r="O7668" i="6" s="1"/>
  <c r="M7667" i="6"/>
  <c r="O7667" i="6" s="1"/>
  <c r="M7666" i="6"/>
  <c r="O7666" i="6" s="1"/>
  <c r="M7665" i="6"/>
  <c r="O7665" i="6" s="1"/>
  <c r="M7664" i="6"/>
  <c r="O7664" i="6" s="1"/>
  <c r="M7663" i="6"/>
  <c r="O7663" i="6" s="1"/>
  <c r="M7662" i="6"/>
  <c r="O7662" i="6" s="1"/>
  <c r="M7661" i="6"/>
  <c r="O7661" i="6" s="1"/>
  <c r="M7660" i="6"/>
  <c r="O7660" i="6" s="1"/>
  <c r="M7659" i="6"/>
  <c r="O7659" i="6" s="1"/>
  <c r="P7659" i="6" s="1"/>
  <c r="E3243" i="2" s="1"/>
  <c r="M7658" i="6"/>
  <c r="O7658" i="6" s="1"/>
  <c r="M7657" i="6"/>
  <c r="O7657" i="6" s="1"/>
  <c r="M7656" i="6"/>
  <c r="O7656" i="6" s="1"/>
  <c r="P7656" i="6" s="1"/>
  <c r="E3240" i="2" s="1"/>
  <c r="M7655" i="6"/>
  <c r="O7655" i="6" s="1"/>
  <c r="M7654" i="6"/>
  <c r="O7654" i="6" s="1"/>
  <c r="M7653" i="6"/>
  <c r="O7653" i="6" s="1"/>
  <c r="M7652" i="6"/>
  <c r="O7652" i="6" s="1"/>
  <c r="M7651" i="6"/>
  <c r="O7651" i="6" s="1"/>
  <c r="P7651" i="6" s="1"/>
  <c r="E3235" i="2" s="1"/>
  <c r="M7650" i="6"/>
  <c r="O7650" i="6" s="1"/>
  <c r="M7649" i="6"/>
  <c r="O7649" i="6" s="1"/>
  <c r="M7648" i="6"/>
  <c r="O7648" i="6" s="1"/>
  <c r="M7647" i="6"/>
  <c r="O7647" i="6" s="1"/>
  <c r="M7646" i="6"/>
  <c r="O7646" i="6" s="1"/>
  <c r="P7646" i="6" s="1"/>
  <c r="E3230" i="2" s="1"/>
  <c r="M7645" i="6"/>
  <c r="O7645" i="6" s="1"/>
  <c r="M7644" i="6"/>
  <c r="O7644" i="6" s="1"/>
  <c r="M7643" i="6"/>
  <c r="O7643" i="6" s="1"/>
  <c r="M7642" i="6"/>
  <c r="O7642" i="6" s="1"/>
  <c r="M7641" i="6"/>
  <c r="O7641" i="6" s="1"/>
  <c r="P7641" i="6" s="1"/>
  <c r="E3225" i="2" s="1"/>
  <c r="M7640" i="6"/>
  <c r="O7640" i="6" s="1"/>
  <c r="M7639" i="6"/>
  <c r="O7639" i="6" s="1"/>
  <c r="M7638" i="6"/>
  <c r="O7638" i="6" s="1"/>
  <c r="M7637" i="6"/>
  <c r="O7637" i="6" s="1"/>
  <c r="M7636" i="6"/>
  <c r="O7636" i="6" s="1"/>
  <c r="M7635" i="6"/>
  <c r="O7635" i="6" s="1"/>
  <c r="M7634" i="6"/>
  <c r="O7634" i="6" s="1"/>
  <c r="M7633" i="6"/>
  <c r="O7633" i="6" s="1"/>
  <c r="M7632" i="6"/>
  <c r="O7632" i="6" s="1"/>
  <c r="M7631" i="6"/>
  <c r="O7631" i="6" s="1"/>
  <c r="M7630" i="6"/>
  <c r="O7630" i="6" s="1"/>
  <c r="M7629" i="6"/>
  <c r="O7629" i="6" s="1"/>
  <c r="P7629" i="6" s="1"/>
  <c r="E3213" i="2" s="1"/>
  <c r="M7628" i="6"/>
  <c r="O7628" i="6" s="1"/>
  <c r="M7627" i="6"/>
  <c r="O7627" i="6" s="1"/>
  <c r="M7626" i="6"/>
  <c r="O7626" i="6" s="1"/>
  <c r="M7625" i="6"/>
  <c r="O7625" i="6" s="1"/>
  <c r="M7624" i="6"/>
  <c r="O7624" i="6" s="1"/>
  <c r="M7623" i="6"/>
  <c r="O7623" i="6" s="1"/>
  <c r="M7622" i="6"/>
  <c r="O7622" i="6" s="1"/>
  <c r="M7621" i="6"/>
  <c r="O7621" i="6" s="1"/>
  <c r="P7621" i="6" s="1"/>
  <c r="E3205" i="2" s="1"/>
  <c r="M7620" i="6"/>
  <c r="O7620" i="6" s="1"/>
  <c r="M7619" i="6"/>
  <c r="O7619" i="6" s="1"/>
  <c r="M7618" i="6"/>
  <c r="O7618" i="6" s="1"/>
  <c r="M7617" i="6"/>
  <c r="O7617" i="6" s="1"/>
  <c r="M7616" i="6"/>
  <c r="O7616" i="6" s="1"/>
  <c r="M7615" i="6"/>
  <c r="O7615" i="6" s="1"/>
  <c r="M7614" i="6"/>
  <c r="O7614" i="6" s="1"/>
  <c r="M7613" i="6"/>
  <c r="O7613" i="6" s="1"/>
  <c r="M7612" i="6"/>
  <c r="O7612" i="6" s="1"/>
  <c r="M7611" i="6"/>
  <c r="O7611" i="6" s="1"/>
  <c r="P7611" i="6" s="1"/>
  <c r="E3195" i="2" s="1"/>
  <c r="M7610" i="6"/>
  <c r="O7610" i="6" s="1"/>
  <c r="M7609" i="6"/>
  <c r="O7609" i="6" s="1"/>
  <c r="M7608" i="6"/>
  <c r="O7608" i="6" s="1"/>
  <c r="M7607" i="6"/>
  <c r="O7607" i="6" s="1"/>
  <c r="P7607" i="6" s="1"/>
  <c r="E3191" i="2" s="1"/>
  <c r="M7606" i="6"/>
  <c r="O7606" i="6" s="1"/>
  <c r="M7605" i="6"/>
  <c r="O7605" i="6" s="1"/>
  <c r="P7605" i="6" s="1"/>
  <c r="E3189" i="2" s="1"/>
  <c r="M7604" i="6"/>
  <c r="O7604" i="6" s="1"/>
  <c r="M7603" i="6"/>
  <c r="O7603" i="6" s="1"/>
  <c r="M7602" i="6"/>
  <c r="O7602" i="6" s="1"/>
  <c r="M7601" i="6"/>
  <c r="O7601" i="6" s="1"/>
  <c r="M7600" i="6"/>
  <c r="O7600" i="6" s="1"/>
  <c r="M7599" i="6"/>
  <c r="O7599" i="6" s="1"/>
  <c r="M7598" i="6"/>
  <c r="O7598" i="6" s="1"/>
  <c r="M7597" i="6"/>
  <c r="O7597" i="6" s="1"/>
  <c r="M7596" i="6"/>
  <c r="O7596" i="6" s="1"/>
  <c r="M7595" i="6"/>
  <c r="O7595" i="6" s="1"/>
  <c r="M7594" i="6"/>
  <c r="O7594" i="6" s="1"/>
  <c r="M7593" i="6"/>
  <c r="O7593" i="6" s="1"/>
  <c r="M7592" i="6"/>
  <c r="O7592" i="6" s="1"/>
  <c r="M7591" i="6"/>
  <c r="O7591" i="6" s="1"/>
  <c r="M7590" i="6"/>
  <c r="O7590" i="6" s="1"/>
  <c r="M7589" i="6"/>
  <c r="O7589" i="6" s="1"/>
  <c r="M7588" i="6"/>
  <c r="O7588" i="6" s="1"/>
  <c r="P7588" i="6" s="1"/>
  <c r="E3172" i="2" s="1"/>
  <c r="M7587" i="6"/>
  <c r="O7587" i="6" s="1"/>
  <c r="M7586" i="6"/>
  <c r="O7586" i="6" s="1"/>
  <c r="M7585" i="6"/>
  <c r="O7585" i="6" s="1"/>
  <c r="M7584" i="6"/>
  <c r="O7584" i="6" s="1"/>
  <c r="M7583" i="6"/>
  <c r="O7583" i="6" s="1"/>
  <c r="M7582" i="6"/>
  <c r="O7582" i="6" s="1"/>
  <c r="M7581" i="6"/>
  <c r="O7581" i="6" s="1"/>
  <c r="M7580" i="6"/>
  <c r="O7580" i="6" s="1"/>
  <c r="M7579" i="6"/>
  <c r="O7579" i="6" s="1"/>
  <c r="M7578" i="6"/>
  <c r="O7578" i="6" s="1"/>
  <c r="M7577" i="6"/>
  <c r="O7577" i="6" s="1"/>
  <c r="M7576" i="6"/>
  <c r="O7576" i="6" s="1"/>
  <c r="M7575" i="6"/>
  <c r="O7575" i="6" s="1"/>
  <c r="M7574" i="6"/>
  <c r="O7574" i="6" s="1"/>
  <c r="M7573" i="6"/>
  <c r="O7573" i="6" s="1"/>
  <c r="M7572" i="6"/>
  <c r="O7572" i="6" s="1"/>
  <c r="M7571" i="6"/>
  <c r="O7571" i="6" s="1"/>
  <c r="M7570" i="6"/>
  <c r="O7570" i="6" s="1"/>
  <c r="M7569" i="6"/>
  <c r="O7569" i="6" s="1"/>
  <c r="M7568" i="6"/>
  <c r="O7568" i="6" s="1"/>
  <c r="M7567" i="6"/>
  <c r="O7567" i="6" s="1"/>
  <c r="M7566" i="6"/>
  <c r="O7566" i="6" s="1"/>
  <c r="M7565" i="6"/>
  <c r="O7565" i="6" s="1"/>
  <c r="M7564" i="6"/>
  <c r="O7564" i="6" s="1"/>
  <c r="M7563" i="6"/>
  <c r="O7563" i="6" s="1"/>
  <c r="M7562" i="6"/>
  <c r="O7562" i="6" s="1"/>
  <c r="M7561" i="6"/>
  <c r="O7561" i="6" s="1"/>
  <c r="M7560" i="6"/>
  <c r="O7560" i="6" s="1"/>
  <c r="M7559" i="6"/>
  <c r="O7559" i="6" s="1"/>
  <c r="M7558" i="6"/>
  <c r="O7558" i="6" s="1"/>
  <c r="M7557" i="6"/>
  <c r="O7557" i="6" s="1"/>
  <c r="M7556" i="6"/>
  <c r="O7556" i="6" s="1"/>
  <c r="M7555" i="6"/>
  <c r="O7555" i="6" s="1"/>
  <c r="M7554" i="6"/>
  <c r="O7554" i="6" s="1"/>
  <c r="M7553" i="6"/>
  <c r="O7553" i="6" s="1"/>
  <c r="M7552" i="6"/>
  <c r="O7552" i="6" s="1"/>
  <c r="M7551" i="6"/>
  <c r="O7551" i="6" s="1"/>
  <c r="M7550" i="6"/>
  <c r="O7550" i="6" s="1"/>
  <c r="M7549" i="6"/>
  <c r="O7549" i="6" s="1"/>
  <c r="M7548" i="6"/>
  <c r="O7548" i="6" s="1"/>
  <c r="M7547" i="6"/>
  <c r="O7547" i="6" s="1"/>
  <c r="M7546" i="6"/>
  <c r="O7546" i="6" s="1"/>
  <c r="M7545" i="6"/>
  <c r="O7545" i="6" s="1"/>
  <c r="P7545" i="6" s="1"/>
  <c r="E3129" i="2" s="1"/>
  <c r="M7544" i="6"/>
  <c r="O7544" i="6" s="1"/>
  <c r="M7543" i="6"/>
  <c r="O7543" i="6" s="1"/>
  <c r="M7542" i="6"/>
  <c r="O7542" i="6" s="1"/>
  <c r="M7541" i="6"/>
  <c r="O7541" i="6" s="1"/>
  <c r="M7540" i="6"/>
  <c r="O7540" i="6" s="1"/>
  <c r="M7539" i="6"/>
  <c r="O7539" i="6" s="1"/>
  <c r="M7538" i="6"/>
  <c r="O7538" i="6" s="1"/>
  <c r="M7537" i="6"/>
  <c r="O7537" i="6" s="1"/>
  <c r="M7536" i="6"/>
  <c r="O7536" i="6" s="1"/>
  <c r="M7535" i="6"/>
  <c r="O7535" i="6" s="1"/>
  <c r="M7534" i="6"/>
  <c r="O7534" i="6" s="1"/>
  <c r="M7533" i="6"/>
  <c r="O7533" i="6" s="1"/>
  <c r="M7532" i="6"/>
  <c r="O7532" i="6" s="1"/>
  <c r="M7531" i="6"/>
  <c r="O7531" i="6" s="1"/>
  <c r="M7530" i="6"/>
  <c r="O7530" i="6" s="1"/>
  <c r="M7529" i="6"/>
  <c r="O7529" i="6" s="1"/>
  <c r="M7528" i="6"/>
  <c r="O7528" i="6" s="1"/>
  <c r="M7527" i="6"/>
  <c r="O7527" i="6" s="1"/>
  <c r="M7526" i="6"/>
  <c r="O7526" i="6" s="1"/>
  <c r="M7525" i="6"/>
  <c r="O7525" i="6" s="1"/>
  <c r="M7524" i="6"/>
  <c r="O7524" i="6" s="1"/>
  <c r="M7523" i="6"/>
  <c r="O7523" i="6" s="1"/>
  <c r="M7522" i="6"/>
  <c r="O7522" i="6" s="1"/>
  <c r="M7521" i="6"/>
  <c r="O7521" i="6" s="1"/>
  <c r="M7520" i="6"/>
  <c r="O7520" i="6" s="1"/>
  <c r="M7519" i="6"/>
  <c r="O7519" i="6" s="1"/>
  <c r="M7518" i="6"/>
  <c r="O7518" i="6" s="1"/>
  <c r="M7517" i="6"/>
  <c r="O7517" i="6" s="1"/>
  <c r="M7516" i="6"/>
  <c r="O7516" i="6" s="1"/>
  <c r="M7515" i="6"/>
  <c r="O7515" i="6" s="1"/>
  <c r="M7514" i="6"/>
  <c r="O7514" i="6" s="1"/>
  <c r="M7513" i="6"/>
  <c r="O7513" i="6" s="1"/>
  <c r="M7512" i="6"/>
  <c r="O7512" i="6" s="1"/>
  <c r="M7511" i="6"/>
  <c r="O7511" i="6" s="1"/>
  <c r="M7510" i="6"/>
  <c r="O7510" i="6" s="1"/>
  <c r="P7510" i="6" s="1"/>
  <c r="E3094" i="2" s="1"/>
  <c r="M7509" i="6"/>
  <c r="O7509" i="6" s="1"/>
  <c r="M7508" i="6"/>
  <c r="O7508" i="6" s="1"/>
  <c r="M7507" i="6"/>
  <c r="O7507" i="6" s="1"/>
  <c r="M7506" i="6"/>
  <c r="O7506" i="6" s="1"/>
  <c r="M7505" i="6"/>
  <c r="O7505" i="6" s="1"/>
  <c r="M7504" i="6"/>
  <c r="O7504" i="6" s="1"/>
  <c r="M7503" i="6"/>
  <c r="O7503" i="6" s="1"/>
  <c r="M7502" i="6"/>
  <c r="O7502" i="6" s="1"/>
  <c r="M7501" i="6"/>
  <c r="O7501" i="6" s="1"/>
  <c r="M7500" i="6"/>
  <c r="O7500" i="6" s="1"/>
  <c r="M7499" i="6"/>
  <c r="O7499" i="6" s="1"/>
  <c r="M7498" i="6"/>
  <c r="O7498" i="6" s="1"/>
  <c r="M7497" i="6"/>
  <c r="O7497" i="6" s="1"/>
  <c r="M7496" i="6"/>
  <c r="O7496" i="6" s="1"/>
  <c r="M7495" i="6"/>
  <c r="O7495" i="6" s="1"/>
  <c r="M7494" i="6"/>
  <c r="O7494" i="6" s="1"/>
  <c r="M7493" i="6"/>
  <c r="O7493" i="6" s="1"/>
  <c r="M7492" i="6"/>
  <c r="O7492" i="6" s="1"/>
  <c r="M7491" i="6"/>
  <c r="O7491" i="6" s="1"/>
  <c r="M7490" i="6"/>
  <c r="O7490" i="6" s="1"/>
  <c r="M7489" i="6"/>
  <c r="O7489" i="6" s="1"/>
  <c r="M7488" i="6"/>
  <c r="O7488" i="6" s="1"/>
  <c r="M7487" i="6"/>
  <c r="O7487" i="6" s="1"/>
  <c r="M7486" i="6"/>
  <c r="O7486" i="6" s="1"/>
  <c r="M7485" i="6"/>
  <c r="O7485" i="6" s="1"/>
  <c r="M7484" i="6"/>
  <c r="O7484" i="6" s="1"/>
  <c r="M7483" i="6"/>
  <c r="O7483" i="6" s="1"/>
  <c r="M7482" i="6"/>
  <c r="O7482" i="6" s="1"/>
  <c r="M7481" i="6"/>
  <c r="O7481" i="6" s="1"/>
  <c r="M7480" i="6"/>
  <c r="O7480" i="6" s="1"/>
  <c r="M7479" i="6"/>
  <c r="O7479" i="6" s="1"/>
  <c r="M7478" i="6"/>
  <c r="O7478" i="6" s="1"/>
  <c r="M7477" i="6"/>
  <c r="O7477" i="6" s="1"/>
  <c r="M7476" i="6"/>
  <c r="O7476" i="6" s="1"/>
  <c r="M7475" i="6"/>
  <c r="O7475" i="6" s="1"/>
  <c r="M7474" i="6"/>
  <c r="O7474" i="6" s="1"/>
  <c r="M7473" i="6"/>
  <c r="O7473" i="6" s="1"/>
  <c r="M7472" i="6"/>
  <c r="O7472" i="6" s="1"/>
  <c r="M7471" i="6"/>
  <c r="O7471" i="6" s="1"/>
  <c r="M7470" i="6"/>
  <c r="O7470" i="6" s="1"/>
  <c r="M7469" i="6"/>
  <c r="O7469" i="6" s="1"/>
  <c r="M7468" i="6"/>
  <c r="O7468" i="6" s="1"/>
  <c r="M7467" i="6"/>
  <c r="O7467" i="6" s="1"/>
  <c r="M7466" i="6"/>
  <c r="O7466" i="6" s="1"/>
  <c r="M7465" i="6"/>
  <c r="O7465" i="6" s="1"/>
  <c r="M7464" i="6"/>
  <c r="O7464" i="6" s="1"/>
  <c r="M7463" i="6"/>
  <c r="O7463" i="6" s="1"/>
  <c r="M7462" i="6"/>
  <c r="O7462" i="6" s="1"/>
  <c r="M7461" i="6"/>
  <c r="O7461" i="6" s="1"/>
  <c r="M7460" i="6"/>
  <c r="O7460" i="6" s="1"/>
  <c r="M7459" i="6"/>
  <c r="O7459" i="6" s="1"/>
  <c r="M7458" i="6"/>
  <c r="O7458" i="6" s="1"/>
  <c r="M7457" i="6"/>
  <c r="O7457" i="6" s="1"/>
  <c r="P7457" i="6" s="1"/>
  <c r="E3041" i="2" s="1"/>
  <c r="M7456" i="6"/>
  <c r="O7456" i="6" s="1"/>
  <c r="M7455" i="6"/>
  <c r="O7455" i="6" s="1"/>
  <c r="M7454" i="6"/>
  <c r="O7454" i="6" s="1"/>
  <c r="M7453" i="6"/>
  <c r="O7453" i="6" s="1"/>
  <c r="M7452" i="6"/>
  <c r="O7452" i="6" s="1"/>
  <c r="M7451" i="6"/>
  <c r="O7451" i="6" s="1"/>
  <c r="M7450" i="6"/>
  <c r="O7450" i="6" s="1"/>
  <c r="M7449" i="6"/>
  <c r="O7449" i="6" s="1"/>
  <c r="M7448" i="6"/>
  <c r="O7448" i="6" s="1"/>
  <c r="M7447" i="6"/>
  <c r="O7447" i="6" s="1"/>
  <c r="M7446" i="6"/>
  <c r="O7446" i="6" s="1"/>
  <c r="M7445" i="6"/>
  <c r="O7445" i="6" s="1"/>
  <c r="M7444" i="6"/>
  <c r="O7444" i="6" s="1"/>
  <c r="M7443" i="6"/>
  <c r="O7443" i="6" s="1"/>
  <c r="M7442" i="6"/>
  <c r="O7442" i="6" s="1"/>
  <c r="M7441" i="6"/>
  <c r="O7441" i="6" s="1"/>
  <c r="M7440" i="6"/>
  <c r="O7440" i="6" s="1"/>
  <c r="M7439" i="6"/>
  <c r="O7439" i="6" s="1"/>
  <c r="M7438" i="6"/>
  <c r="O7438" i="6" s="1"/>
  <c r="M7437" i="6"/>
  <c r="O7437" i="6" s="1"/>
  <c r="M7436" i="6"/>
  <c r="O7436" i="6" s="1"/>
  <c r="M7435" i="6"/>
  <c r="O7435" i="6" s="1"/>
  <c r="M7434" i="6"/>
  <c r="O7434" i="6" s="1"/>
  <c r="M7433" i="6"/>
  <c r="O7433" i="6" s="1"/>
  <c r="P7433" i="6" s="1"/>
  <c r="E3017" i="2" s="1"/>
  <c r="M7432" i="6"/>
  <c r="O7432" i="6" s="1"/>
  <c r="M7431" i="6"/>
  <c r="O7431" i="6" s="1"/>
  <c r="M7430" i="6"/>
  <c r="O7430" i="6" s="1"/>
  <c r="M7429" i="6"/>
  <c r="O7429" i="6" s="1"/>
  <c r="M7428" i="6"/>
  <c r="O7428" i="6" s="1"/>
  <c r="M7427" i="6"/>
  <c r="O7427" i="6" s="1"/>
  <c r="M7426" i="6"/>
  <c r="O7426" i="6" s="1"/>
  <c r="M7425" i="6"/>
  <c r="O7425" i="6" s="1"/>
  <c r="M7424" i="6"/>
  <c r="O7424" i="6" s="1"/>
  <c r="M7423" i="6"/>
  <c r="O7423" i="6" s="1"/>
  <c r="M7422" i="6"/>
  <c r="O7422" i="6" s="1"/>
  <c r="M7421" i="6"/>
  <c r="O7421" i="6" s="1"/>
  <c r="M7420" i="6"/>
  <c r="O7420" i="6" s="1"/>
  <c r="M7419" i="6"/>
  <c r="O7419" i="6" s="1"/>
  <c r="M7418" i="6"/>
  <c r="O7418" i="6" s="1"/>
  <c r="M7417" i="6"/>
  <c r="O7417" i="6" s="1"/>
  <c r="M7416" i="6"/>
  <c r="O7416" i="6" s="1"/>
  <c r="P7416" i="6" s="1"/>
  <c r="E3000" i="2" s="1"/>
  <c r="M7415" i="6"/>
  <c r="O7415" i="6" s="1"/>
  <c r="M7414" i="6"/>
  <c r="O7414" i="6" s="1"/>
  <c r="M7413" i="6"/>
  <c r="O7413" i="6" s="1"/>
  <c r="M7412" i="6"/>
  <c r="O7412" i="6" s="1"/>
  <c r="M7411" i="6"/>
  <c r="O7411" i="6" s="1"/>
  <c r="M7410" i="6"/>
  <c r="O7410" i="6" s="1"/>
  <c r="M7409" i="6"/>
  <c r="O7409" i="6" s="1"/>
  <c r="M7408" i="6"/>
  <c r="O7408" i="6" s="1"/>
  <c r="M7407" i="6"/>
  <c r="O7407" i="6" s="1"/>
  <c r="M7406" i="6"/>
  <c r="O7406" i="6" s="1"/>
  <c r="M7405" i="6"/>
  <c r="O7405" i="6" s="1"/>
  <c r="M7404" i="6"/>
  <c r="O7404" i="6" s="1"/>
  <c r="M7403" i="6"/>
  <c r="O7403" i="6" s="1"/>
  <c r="M7402" i="6"/>
  <c r="O7402" i="6" s="1"/>
  <c r="M7401" i="6"/>
  <c r="O7401" i="6" s="1"/>
  <c r="P7401" i="6" s="1"/>
  <c r="E2985" i="2" s="1"/>
  <c r="M7400" i="6"/>
  <c r="O7400" i="6" s="1"/>
  <c r="M7399" i="6"/>
  <c r="O7399" i="6" s="1"/>
  <c r="M7398" i="6"/>
  <c r="O7398" i="6" s="1"/>
  <c r="M7397" i="6"/>
  <c r="O7397" i="6" s="1"/>
  <c r="M7396" i="6"/>
  <c r="O7396" i="6" s="1"/>
  <c r="M7395" i="6"/>
  <c r="O7395" i="6" s="1"/>
  <c r="M7394" i="6"/>
  <c r="O7394" i="6" s="1"/>
  <c r="M7393" i="6"/>
  <c r="O7393" i="6" s="1"/>
  <c r="M7392" i="6"/>
  <c r="O7392" i="6" s="1"/>
  <c r="M7391" i="6"/>
  <c r="O7391" i="6" s="1"/>
  <c r="M7390" i="6"/>
  <c r="O7390" i="6" s="1"/>
  <c r="M7389" i="6"/>
  <c r="O7389" i="6" s="1"/>
  <c r="M7388" i="6"/>
  <c r="O7388" i="6" s="1"/>
  <c r="M7387" i="6"/>
  <c r="O7387" i="6" s="1"/>
  <c r="M7386" i="6"/>
  <c r="O7386" i="6" s="1"/>
  <c r="M7385" i="6"/>
  <c r="O7385" i="6" s="1"/>
  <c r="M7384" i="6"/>
  <c r="O7384" i="6" s="1"/>
  <c r="M7383" i="6"/>
  <c r="O7383" i="6" s="1"/>
  <c r="P7383" i="6" s="1"/>
  <c r="E2967" i="2" s="1"/>
  <c r="M7382" i="6"/>
  <c r="O7382" i="6" s="1"/>
  <c r="M7381" i="6"/>
  <c r="O7381" i="6" s="1"/>
  <c r="P7381" i="6" s="1"/>
  <c r="E2965" i="2" s="1"/>
  <c r="M7380" i="6"/>
  <c r="O7380" i="6" s="1"/>
  <c r="M7379" i="6"/>
  <c r="O7379" i="6" s="1"/>
  <c r="M7378" i="6"/>
  <c r="O7378" i="6" s="1"/>
  <c r="M7377" i="6"/>
  <c r="O7377" i="6" s="1"/>
  <c r="M7376" i="6"/>
  <c r="O7376" i="6" s="1"/>
  <c r="M7375" i="6"/>
  <c r="O7375" i="6" s="1"/>
  <c r="M7374" i="6"/>
  <c r="O7374" i="6" s="1"/>
  <c r="M7373" i="6"/>
  <c r="O7373" i="6" s="1"/>
  <c r="M7372" i="6"/>
  <c r="O7372" i="6" s="1"/>
  <c r="M7371" i="6"/>
  <c r="O7371" i="6" s="1"/>
  <c r="M7370" i="6"/>
  <c r="O7370" i="6" s="1"/>
  <c r="M7369" i="6"/>
  <c r="O7369" i="6" s="1"/>
  <c r="M7368" i="6"/>
  <c r="O7368" i="6" s="1"/>
  <c r="M7367" i="6"/>
  <c r="O7367" i="6" s="1"/>
  <c r="M7366" i="6"/>
  <c r="O7366" i="6" s="1"/>
  <c r="M7365" i="6"/>
  <c r="O7365" i="6" s="1"/>
  <c r="M7364" i="6"/>
  <c r="O7364" i="6" s="1"/>
  <c r="M7363" i="6"/>
  <c r="O7363" i="6" s="1"/>
  <c r="M7362" i="6"/>
  <c r="O7362" i="6" s="1"/>
  <c r="M7361" i="6"/>
  <c r="O7361" i="6" s="1"/>
  <c r="M7360" i="6"/>
  <c r="O7360" i="6" s="1"/>
  <c r="M7359" i="6"/>
  <c r="O7359" i="6" s="1"/>
  <c r="M7358" i="6"/>
  <c r="O7358" i="6" s="1"/>
  <c r="M7357" i="6"/>
  <c r="O7357" i="6" s="1"/>
  <c r="M7356" i="6"/>
  <c r="O7356" i="6" s="1"/>
  <c r="M7355" i="6"/>
  <c r="O7355" i="6" s="1"/>
  <c r="M7354" i="6"/>
  <c r="O7354" i="6" s="1"/>
  <c r="M7353" i="6"/>
  <c r="O7353" i="6" s="1"/>
  <c r="M7352" i="6"/>
  <c r="O7352" i="6" s="1"/>
  <c r="P7352" i="6" s="1"/>
  <c r="E2936" i="2" s="1"/>
  <c r="M7351" i="6"/>
  <c r="O7351" i="6" s="1"/>
  <c r="M7350" i="6"/>
  <c r="O7350" i="6" s="1"/>
  <c r="M7349" i="6"/>
  <c r="O7349" i="6" s="1"/>
  <c r="M7348" i="6"/>
  <c r="O7348" i="6" s="1"/>
  <c r="M7347" i="6"/>
  <c r="O7347" i="6" s="1"/>
  <c r="M7346" i="6"/>
  <c r="O7346" i="6" s="1"/>
  <c r="M7345" i="6"/>
  <c r="O7345" i="6" s="1"/>
  <c r="M7344" i="6"/>
  <c r="O7344" i="6" s="1"/>
  <c r="M7343" i="6"/>
  <c r="O7343" i="6" s="1"/>
  <c r="M7342" i="6"/>
  <c r="O7342" i="6" s="1"/>
  <c r="M7341" i="6"/>
  <c r="O7341" i="6" s="1"/>
  <c r="M7340" i="6"/>
  <c r="O7340" i="6" s="1"/>
  <c r="M7339" i="6"/>
  <c r="O7339" i="6" s="1"/>
  <c r="M7338" i="6"/>
  <c r="O7338" i="6" s="1"/>
  <c r="M7337" i="6"/>
  <c r="O7337" i="6" s="1"/>
  <c r="M7336" i="6"/>
  <c r="O7336" i="6" s="1"/>
  <c r="M7335" i="6"/>
  <c r="O7335" i="6" s="1"/>
  <c r="M7334" i="6"/>
  <c r="O7334" i="6" s="1"/>
  <c r="M7333" i="6"/>
  <c r="O7333" i="6" s="1"/>
  <c r="M7332" i="6"/>
  <c r="O7332" i="6" s="1"/>
  <c r="M7331" i="6"/>
  <c r="O7331" i="6" s="1"/>
  <c r="M7330" i="6"/>
  <c r="O7330" i="6" s="1"/>
  <c r="M7329" i="6"/>
  <c r="O7329" i="6" s="1"/>
  <c r="M7328" i="6"/>
  <c r="O7328" i="6" s="1"/>
  <c r="M7327" i="6"/>
  <c r="O7327" i="6" s="1"/>
  <c r="M7326" i="6"/>
  <c r="O7326" i="6" s="1"/>
  <c r="M7325" i="6"/>
  <c r="O7325" i="6" s="1"/>
  <c r="M7324" i="6"/>
  <c r="O7324" i="6" s="1"/>
  <c r="M7323" i="6"/>
  <c r="O7323" i="6" s="1"/>
  <c r="M7322" i="6"/>
  <c r="O7322" i="6" s="1"/>
  <c r="M7321" i="6"/>
  <c r="O7321" i="6" s="1"/>
  <c r="M7320" i="6"/>
  <c r="O7320" i="6" s="1"/>
  <c r="P7320" i="6" s="1"/>
  <c r="E4417" i="4" s="1"/>
  <c r="M7319" i="6"/>
  <c r="O7319" i="6" s="1"/>
  <c r="M7318" i="6"/>
  <c r="O7318" i="6" s="1"/>
  <c r="M7317" i="6"/>
  <c r="O7317" i="6" s="1"/>
  <c r="M7316" i="6"/>
  <c r="O7316" i="6" s="1"/>
  <c r="M7315" i="6"/>
  <c r="O7315" i="6" s="1"/>
  <c r="M7314" i="6"/>
  <c r="O7314" i="6" s="1"/>
  <c r="M7313" i="6"/>
  <c r="O7313" i="6" s="1"/>
  <c r="M7312" i="6"/>
  <c r="O7312" i="6" s="1"/>
  <c r="M7311" i="6"/>
  <c r="O7311" i="6" s="1"/>
  <c r="M7310" i="6"/>
  <c r="O7310" i="6" s="1"/>
  <c r="M7309" i="6"/>
  <c r="O7309" i="6" s="1"/>
  <c r="M7308" i="6"/>
  <c r="O7308" i="6" s="1"/>
  <c r="P7308" i="6" s="1"/>
  <c r="E4405" i="4" s="1"/>
  <c r="M7307" i="6"/>
  <c r="O7307" i="6" s="1"/>
  <c r="M7306" i="6"/>
  <c r="O7306" i="6" s="1"/>
  <c r="M7305" i="6"/>
  <c r="O7305" i="6" s="1"/>
  <c r="M7304" i="6"/>
  <c r="O7304" i="6" s="1"/>
  <c r="M7303" i="6"/>
  <c r="O7303" i="6" s="1"/>
  <c r="M7302" i="6"/>
  <c r="O7302" i="6" s="1"/>
  <c r="M7301" i="6"/>
  <c r="O7301" i="6" s="1"/>
  <c r="M7300" i="6"/>
  <c r="O7300" i="6" s="1"/>
  <c r="M7299" i="6"/>
  <c r="O7299" i="6" s="1"/>
  <c r="M7298" i="6"/>
  <c r="O7298" i="6" s="1"/>
  <c r="M7297" i="6"/>
  <c r="O7297" i="6" s="1"/>
  <c r="M7296" i="6"/>
  <c r="O7296" i="6" s="1"/>
  <c r="M7295" i="6"/>
  <c r="O7295" i="6" s="1"/>
  <c r="M7294" i="6"/>
  <c r="O7294" i="6" s="1"/>
  <c r="M7293" i="6"/>
  <c r="O7293" i="6" s="1"/>
  <c r="M7292" i="6"/>
  <c r="O7292" i="6" s="1"/>
  <c r="M7291" i="6"/>
  <c r="O7291" i="6" s="1"/>
  <c r="M7290" i="6"/>
  <c r="O7290" i="6" s="1"/>
  <c r="M7289" i="6"/>
  <c r="O7289" i="6" s="1"/>
  <c r="M7288" i="6"/>
  <c r="O7288" i="6" s="1"/>
  <c r="M7287" i="6"/>
  <c r="O7287" i="6" s="1"/>
  <c r="M7286" i="6"/>
  <c r="O7286" i="6" s="1"/>
  <c r="M7285" i="6"/>
  <c r="O7285" i="6" s="1"/>
  <c r="M7284" i="6"/>
  <c r="O7284" i="6" s="1"/>
  <c r="M7283" i="6"/>
  <c r="O7283" i="6" s="1"/>
  <c r="M7282" i="6"/>
  <c r="O7282" i="6" s="1"/>
  <c r="M7281" i="6"/>
  <c r="O7281" i="6" s="1"/>
  <c r="M7280" i="6"/>
  <c r="O7280" i="6" s="1"/>
  <c r="M7279" i="6"/>
  <c r="O7279" i="6" s="1"/>
  <c r="M7278" i="6"/>
  <c r="O7278" i="6" s="1"/>
  <c r="M7277" i="6"/>
  <c r="O7277" i="6" s="1"/>
  <c r="M7276" i="6"/>
  <c r="O7276" i="6" s="1"/>
  <c r="M7275" i="6"/>
  <c r="O7275" i="6" s="1"/>
  <c r="M7274" i="6"/>
  <c r="O7274" i="6" s="1"/>
  <c r="M7273" i="6"/>
  <c r="O7273" i="6" s="1"/>
  <c r="M7272" i="6"/>
  <c r="O7272" i="6" s="1"/>
  <c r="M7271" i="6"/>
  <c r="O7271" i="6" s="1"/>
  <c r="M7270" i="6"/>
  <c r="O7270" i="6" s="1"/>
  <c r="M7269" i="6"/>
  <c r="O7269" i="6" s="1"/>
  <c r="M7268" i="6"/>
  <c r="O7268" i="6" s="1"/>
  <c r="M7267" i="6"/>
  <c r="O7267" i="6" s="1"/>
  <c r="M7266" i="6"/>
  <c r="O7266" i="6" s="1"/>
  <c r="M7265" i="6"/>
  <c r="O7265" i="6" s="1"/>
  <c r="M7264" i="6"/>
  <c r="O7264" i="6" s="1"/>
  <c r="M7263" i="6"/>
  <c r="O7263" i="6" s="1"/>
  <c r="M7262" i="6"/>
  <c r="O7262" i="6" s="1"/>
  <c r="M7261" i="6"/>
  <c r="O7261" i="6" s="1"/>
  <c r="M7260" i="6"/>
  <c r="O7260" i="6" s="1"/>
  <c r="M7259" i="6"/>
  <c r="O7259" i="6" s="1"/>
  <c r="M7258" i="6"/>
  <c r="O7258" i="6" s="1"/>
  <c r="M7257" i="6"/>
  <c r="O7257" i="6" s="1"/>
  <c r="M7256" i="6"/>
  <c r="O7256" i="6" s="1"/>
  <c r="M7255" i="6"/>
  <c r="O7255" i="6" s="1"/>
  <c r="M7254" i="6"/>
  <c r="O7254" i="6" s="1"/>
  <c r="M7253" i="6"/>
  <c r="O7253" i="6" s="1"/>
  <c r="M7252" i="6"/>
  <c r="O7252" i="6" s="1"/>
  <c r="M7251" i="6"/>
  <c r="O7251" i="6" s="1"/>
  <c r="M7250" i="6"/>
  <c r="O7250" i="6" s="1"/>
  <c r="M7249" i="6"/>
  <c r="O7249" i="6" s="1"/>
  <c r="M7248" i="6"/>
  <c r="O7248" i="6" s="1"/>
  <c r="M7247" i="6"/>
  <c r="O7247" i="6" s="1"/>
  <c r="M7246" i="6"/>
  <c r="O7246" i="6" s="1"/>
  <c r="M7245" i="6"/>
  <c r="O7245" i="6" s="1"/>
  <c r="M7244" i="6"/>
  <c r="O7244" i="6" s="1"/>
  <c r="M7243" i="6"/>
  <c r="O7243" i="6" s="1"/>
  <c r="M7242" i="6"/>
  <c r="O7242" i="6" s="1"/>
  <c r="M7241" i="6"/>
  <c r="O7241" i="6" s="1"/>
  <c r="M7240" i="6"/>
  <c r="O7240" i="6" s="1"/>
  <c r="M7239" i="6"/>
  <c r="O7239" i="6" s="1"/>
  <c r="M7238" i="6"/>
  <c r="O7238" i="6" s="1"/>
  <c r="M7237" i="6"/>
  <c r="O7237" i="6" s="1"/>
  <c r="M7236" i="6"/>
  <c r="O7236" i="6" s="1"/>
  <c r="M7235" i="6"/>
  <c r="O7235" i="6" s="1"/>
  <c r="M7234" i="6"/>
  <c r="O7234" i="6" s="1"/>
  <c r="M7233" i="6"/>
  <c r="O7233" i="6" s="1"/>
  <c r="M7232" i="6"/>
  <c r="O7232" i="6" s="1"/>
  <c r="M7231" i="6"/>
  <c r="O7231" i="6" s="1"/>
  <c r="P7231" i="6" s="1"/>
  <c r="E4328" i="4" s="1"/>
  <c r="M7230" i="6"/>
  <c r="O7230" i="6" s="1"/>
  <c r="M7229" i="6"/>
  <c r="O7229" i="6" s="1"/>
  <c r="M7228" i="6"/>
  <c r="O7228" i="6" s="1"/>
  <c r="M7227" i="6"/>
  <c r="O7227" i="6" s="1"/>
  <c r="M7226" i="6"/>
  <c r="O7226" i="6" s="1"/>
  <c r="M7225" i="6"/>
  <c r="O7225" i="6" s="1"/>
  <c r="M7224" i="6"/>
  <c r="O7224" i="6" s="1"/>
  <c r="M7223" i="6"/>
  <c r="O7223" i="6" s="1"/>
  <c r="M7222" i="6"/>
  <c r="O7222" i="6" s="1"/>
  <c r="M7221" i="6"/>
  <c r="O7221" i="6" s="1"/>
  <c r="M7220" i="6"/>
  <c r="O7220" i="6" s="1"/>
  <c r="M7219" i="6"/>
  <c r="O7219" i="6" s="1"/>
  <c r="M7218" i="6"/>
  <c r="O7218" i="6" s="1"/>
  <c r="M7217" i="6"/>
  <c r="O7217" i="6" s="1"/>
  <c r="M7216" i="6"/>
  <c r="O7216" i="6" s="1"/>
  <c r="M7215" i="6"/>
  <c r="O7215" i="6" s="1"/>
  <c r="M7214" i="6"/>
  <c r="O7214" i="6" s="1"/>
  <c r="M7213" i="6"/>
  <c r="O7213" i="6" s="1"/>
  <c r="M7212" i="6"/>
  <c r="O7212" i="6" s="1"/>
  <c r="M7211" i="6"/>
  <c r="O7211" i="6" s="1"/>
  <c r="M7210" i="6"/>
  <c r="O7210" i="6" s="1"/>
  <c r="M7209" i="6"/>
  <c r="O7209" i="6" s="1"/>
  <c r="M7208" i="6"/>
  <c r="O7208" i="6" s="1"/>
  <c r="M7207" i="6"/>
  <c r="O7207" i="6" s="1"/>
  <c r="M7206" i="6"/>
  <c r="O7206" i="6" s="1"/>
  <c r="M7205" i="6"/>
  <c r="O7205" i="6" s="1"/>
  <c r="M7204" i="6"/>
  <c r="O7204" i="6" s="1"/>
  <c r="M7203" i="6"/>
  <c r="O7203" i="6" s="1"/>
  <c r="M7202" i="6"/>
  <c r="O7202" i="6" s="1"/>
  <c r="M7201" i="6"/>
  <c r="O7201" i="6" s="1"/>
  <c r="M7200" i="6"/>
  <c r="O7200" i="6" s="1"/>
  <c r="M7199" i="6"/>
  <c r="O7199" i="6" s="1"/>
  <c r="M7198" i="6"/>
  <c r="O7198" i="6" s="1"/>
  <c r="M7197" i="6"/>
  <c r="O7197" i="6" s="1"/>
  <c r="M7196" i="6"/>
  <c r="O7196" i="6" s="1"/>
  <c r="M7195" i="6"/>
  <c r="O7195" i="6" s="1"/>
  <c r="M7194" i="6"/>
  <c r="O7194" i="6" s="1"/>
  <c r="M7193" i="6"/>
  <c r="O7193" i="6" s="1"/>
  <c r="M7192" i="6"/>
  <c r="O7192" i="6" s="1"/>
  <c r="M7191" i="6"/>
  <c r="O7191" i="6" s="1"/>
  <c r="M7190" i="6"/>
  <c r="O7190" i="6" s="1"/>
  <c r="M7189" i="6"/>
  <c r="O7189" i="6" s="1"/>
  <c r="M7188" i="6"/>
  <c r="O7188" i="6" s="1"/>
  <c r="M7187" i="6"/>
  <c r="O7187" i="6" s="1"/>
  <c r="M7186" i="6"/>
  <c r="O7186" i="6" s="1"/>
  <c r="M7185" i="6"/>
  <c r="O7185" i="6" s="1"/>
  <c r="M7184" i="6"/>
  <c r="O7184" i="6" s="1"/>
  <c r="M7183" i="6"/>
  <c r="O7183" i="6" s="1"/>
  <c r="M7182" i="6"/>
  <c r="O7182" i="6" s="1"/>
  <c r="M7181" i="6"/>
  <c r="O7181" i="6" s="1"/>
  <c r="M7180" i="6"/>
  <c r="O7180" i="6" s="1"/>
  <c r="M7179" i="6"/>
  <c r="O7179" i="6" s="1"/>
  <c r="M7178" i="6"/>
  <c r="O7178" i="6" s="1"/>
  <c r="M7177" i="6"/>
  <c r="O7177" i="6" s="1"/>
  <c r="M7176" i="6"/>
  <c r="O7176" i="6" s="1"/>
  <c r="M7175" i="6"/>
  <c r="O7175" i="6" s="1"/>
  <c r="M7174" i="6"/>
  <c r="O7174" i="6" s="1"/>
  <c r="M7173" i="6"/>
  <c r="O7173" i="6" s="1"/>
  <c r="M7172" i="6"/>
  <c r="O7172" i="6" s="1"/>
  <c r="M7171" i="6"/>
  <c r="O7171" i="6" s="1"/>
  <c r="M7170" i="6"/>
  <c r="O7170" i="6" s="1"/>
  <c r="M7169" i="6"/>
  <c r="O7169" i="6" s="1"/>
  <c r="M7168" i="6"/>
  <c r="O7168" i="6" s="1"/>
  <c r="M7167" i="6"/>
  <c r="O7167" i="6" s="1"/>
  <c r="M7166" i="6"/>
  <c r="O7166" i="6" s="1"/>
  <c r="M7165" i="6"/>
  <c r="O7165" i="6" s="1"/>
  <c r="M7164" i="6"/>
  <c r="O7164" i="6" s="1"/>
  <c r="M7163" i="6"/>
  <c r="O7163" i="6" s="1"/>
  <c r="M7162" i="6"/>
  <c r="O7162" i="6" s="1"/>
  <c r="M7161" i="6"/>
  <c r="O7161" i="6" s="1"/>
  <c r="M7160" i="6"/>
  <c r="O7160" i="6" s="1"/>
  <c r="M7159" i="6"/>
  <c r="O7159" i="6" s="1"/>
  <c r="M7158" i="6"/>
  <c r="O7158" i="6" s="1"/>
  <c r="M7157" i="6"/>
  <c r="O7157" i="6" s="1"/>
  <c r="M7156" i="6"/>
  <c r="O7156" i="6" s="1"/>
  <c r="M7155" i="6"/>
  <c r="O7155" i="6" s="1"/>
  <c r="M7154" i="6"/>
  <c r="O7154" i="6" s="1"/>
  <c r="M7153" i="6"/>
  <c r="O7153" i="6" s="1"/>
  <c r="M7152" i="6"/>
  <c r="O7152" i="6" s="1"/>
  <c r="M7151" i="6"/>
  <c r="O7151" i="6" s="1"/>
  <c r="M7150" i="6"/>
  <c r="O7150" i="6" s="1"/>
  <c r="M7149" i="6"/>
  <c r="O7149" i="6" s="1"/>
  <c r="M7148" i="6"/>
  <c r="O7148" i="6" s="1"/>
  <c r="M7147" i="6"/>
  <c r="O7147" i="6" s="1"/>
  <c r="M7146" i="6"/>
  <c r="O7146" i="6" s="1"/>
  <c r="M7145" i="6"/>
  <c r="O7145" i="6" s="1"/>
  <c r="M7144" i="6"/>
  <c r="O7144" i="6" s="1"/>
  <c r="M7143" i="6"/>
  <c r="O7143" i="6" s="1"/>
  <c r="M7142" i="6"/>
  <c r="O7142" i="6" s="1"/>
  <c r="M7141" i="6"/>
  <c r="O7141" i="6" s="1"/>
  <c r="M7140" i="6"/>
  <c r="O7140" i="6" s="1"/>
  <c r="M7139" i="6"/>
  <c r="O7139" i="6" s="1"/>
  <c r="M7138" i="6"/>
  <c r="O7138" i="6" s="1"/>
  <c r="P7138" i="6" s="1"/>
  <c r="E4235" i="4" s="1"/>
  <c r="M7137" i="6"/>
  <c r="O7137" i="6" s="1"/>
  <c r="M7136" i="6"/>
  <c r="O7136" i="6" s="1"/>
  <c r="M7135" i="6"/>
  <c r="O7135" i="6" s="1"/>
  <c r="M7134" i="6"/>
  <c r="O7134" i="6" s="1"/>
  <c r="M7133" i="6"/>
  <c r="O7133" i="6" s="1"/>
  <c r="M7132" i="6"/>
  <c r="O7132" i="6" s="1"/>
  <c r="P7132" i="6" s="1"/>
  <c r="E4229" i="4" s="1"/>
  <c r="M7131" i="6"/>
  <c r="O7131" i="6" s="1"/>
  <c r="M7130" i="6"/>
  <c r="O7130" i="6" s="1"/>
  <c r="M7129" i="6"/>
  <c r="O7129" i="6" s="1"/>
  <c r="M7128" i="6"/>
  <c r="O7128" i="6" s="1"/>
  <c r="M7127" i="6"/>
  <c r="O7127" i="6" s="1"/>
  <c r="M7126" i="6"/>
  <c r="O7126" i="6" s="1"/>
  <c r="M7125" i="6"/>
  <c r="O7125" i="6" s="1"/>
  <c r="M7124" i="6"/>
  <c r="O7124" i="6" s="1"/>
  <c r="M7123" i="6"/>
  <c r="O7123" i="6" s="1"/>
  <c r="M7122" i="6"/>
  <c r="O7122" i="6" s="1"/>
  <c r="P7122" i="6" s="1"/>
  <c r="E4219" i="4" s="1"/>
  <c r="M7121" i="6"/>
  <c r="O7121" i="6" s="1"/>
  <c r="M7120" i="6"/>
  <c r="O7120" i="6" s="1"/>
  <c r="M7119" i="6"/>
  <c r="O7119" i="6" s="1"/>
  <c r="M7118" i="6"/>
  <c r="O7118" i="6" s="1"/>
  <c r="M7117" i="6"/>
  <c r="O7117" i="6" s="1"/>
  <c r="M7116" i="6"/>
  <c r="O7116" i="6" s="1"/>
  <c r="M7115" i="6"/>
  <c r="O7115" i="6" s="1"/>
  <c r="M7114" i="6"/>
  <c r="O7114" i="6" s="1"/>
  <c r="M7113" i="6"/>
  <c r="O7113" i="6" s="1"/>
  <c r="M7112" i="6"/>
  <c r="O7112" i="6" s="1"/>
  <c r="M7111" i="6"/>
  <c r="O7111" i="6" s="1"/>
  <c r="M7110" i="6"/>
  <c r="O7110" i="6" s="1"/>
  <c r="M7109" i="6"/>
  <c r="O7109" i="6" s="1"/>
  <c r="M7108" i="6"/>
  <c r="O7108" i="6" s="1"/>
  <c r="M7107" i="6"/>
  <c r="O7107" i="6" s="1"/>
  <c r="M7106" i="6"/>
  <c r="O7106" i="6" s="1"/>
  <c r="M7105" i="6"/>
  <c r="O7105" i="6" s="1"/>
  <c r="M7104" i="6"/>
  <c r="O7104" i="6" s="1"/>
  <c r="M7103" i="6"/>
  <c r="O7103" i="6" s="1"/>
  <c r="M7102" i="6"/>
  <c r="O7102" i="6" s="1"/>
  <c r="M7101" i="6"/>
  <c r="O7101" i="6" s="1"/>
  <c r="P7101" i="6" s="1"/>
  <c r="E4198" i="4" s="1"/>
  <c r="M7100" i="6"/>
  <c r="O7100" i="6" s="1"/>
  <c r="P7100" i="6" s="1"/>
  <c r="E4197" i="4" s="1"/>
  <c r="M7099" i="6"/>
  <c r="O7099" i="6" s="1"/>
  <c r="M7098" i="6"/>
  <c r="O7098" i="6" s="1"/>
  <c r="M7097" i="6"/>
  <c r="O7097" i="6" s="1"/>
  <c r="M7096" i="6"/>
  <c r="O7096" i="6" s="1"/>
  <c r="M7095" i="6"/>
  <c r="O7095" i="6" s="1"/>
  <c r="M7094" i="6"/>
  <c r="O7094" i="6" s="1"/>
  <c r="M7093" i="6"/>
  <c r="O7093" i="6" s="1"/>
  <c r="M7092" i="6"/>
  <c r="O7092" i="6" s="1"/>
  <c r="M7091" i="6"/>
  <c r="O7091" i="6" s="1"/>
  <c r="M7090" i="6"/>
  <c r="O7090" i="6" s="1"/>
  <c r="M7089" i="6"/>
  <c r="O7089" i="6" s="1"/>
  <c r="M7088" i="6"/>
  <c r="O7088" i="6" s="1"/>
  <c r="M7087" i="6"/>
  <c r="O7087" i="6" s="1"/>
  <c r="M7086" i="6"/>
  <c r="O7086" i="6" s="1"/>
  <c r="M7085" i="6"/>
  <c r="O7085" i="6" s="1"/>
  <c r="M7084" i="6"/>
  <c r="O7084" i="6" s="1"/>
  <c r="M7083" i="6"/>
  <c r="O7083" i="6" s="1"/>
  <c r="M7082" i="6"/>
  <c r="O7082" i="6" s="1"/>
  <c r="M7081" i="6"/>
  <c r="O7081" i="6" s="1"/>
  <c r="M7080" i="6"/>
  <c r="O7080" i="6" s="1"/>
  <c r="M7079" i="6"/>
  <c r="O7079" i="6" s="1"/>
  <c r="M7078" i="6"/>
  <c r="O7078" i="6" s="1"/>
  <c r="M7077" i="6"/>
  <c r="O7077" i="6" s="1"/>
  <c r="M7076" i="6"/>
  <c r="O7076" i="6" s="1"/>
  <c r="M7075" i="6"/>
  <c r="O7075" i="6" s="1"/>
  <c r="M7074" i="6"/>
  <c r="O7074" i="6" s="1"/>
  <c r="M7073" i="6"/>
  <c r="O7073" i="6" s="1"/>
  <c r="M7072" i="6"/>
  <c r="O7072" i="6" s="1"/>
  <c r="M7071" i="6"/>
  <c r="O7071" i="6" s="1"/>
  <c r="M7070" i="6"/>
  <c r="O7070" i="6" s="1"/>
  <c r="M7069" i="6"/>
  <c r="O7069" i="6" s="1"/>
  <c r="M7068" i="6"/>
  <c r="O7068" i="6" s="1"/>
  <c r="M7067" i="6"/>
  <c r="O7067" i="6" s="1"/>
  <c r="M7066" i="6"/>
  <c r="O7066" i="6" s="1"/>
  <c r="M7065" i="6"/>
  <c r="O7065" i="6" s="1"/>
  <c r="M7064" i="6"/>
  <c r="O7064" i="6" s="1"/>
  <c r="M7063" i="6"/>
  <c r="O7063" i="6" s="1"/>
  <c r="M7062" i="6"/>
  <c r="O7062" i="6" s="1"/>
  <c r="M7061" i="6"/>
  <c r="O7061" i="6" s="1"/>
  <c r="M7060" i="6"/>
  <c r="O7060" i="6" s="1"/>
  <c r="M7059" i="6"/>
  <c r="O7059" i="6" s="1"/>
  <c r="M7058" i="6"/>
  <c r="O7058" i="6" s="1"/>
  <c r="M7057" i="6"/>
  <c r="O7057" i="6" s="1"/>
  <c r="M7056" i="6"/>
  <c r="O7056" i="6" s="1"/>
  <c r="M7055" i="6"/>
  <c r="O7055" i="6" s="1"/>
  <c r="M7054" i="6"/>
  <c r="O7054" i="6" s="1"/>
  <c r="M7053" i="6"/>
  <c r="O7053" i="6" s="1"/>
  <c r="M7052" i="6"/>
  <c r="O7052" i="6" s="1"/>
  <c r="M7051" i="6"/>
  <c r="O7051" i="6" s="1"/>
  <c r="M7050" i="6"/>
  <c r="O7050" i="6" s="1"/>
  <c r="M7049" i="6"/>
  <c r="O7049" i="6" s="1"/>
  <c r="M7048" i="6"/>
  <c r="O7048" i="6" s="1"/>
  <c r="M7047" i="6"/>
  <c r="O7047" i="6" s="1"/>
  <c r="M7046" i="6"/>
  <c r="O7046" i="6" s="1"/>
  <c r="M7045" i="6"/>
  <c r="O7045" i="6" s="1"/>
  <c r="M7044" i="6"/>
  <c r="O7044" i="6" s="1"/>
  <c r="M7043" i="6"/>
  <c r="O7043" i="6" s="1"/>
  <c r="M7042" i="6"/>
  <c r="O7042" i="6" s="1"/>
  <c r="M7041" i="6"/>
  <c r="O7041" i="6" s="1"/>
  <c r="M7040" i="6"/>
  <c r="O7040" i="6" s="1"/>
  <c r="M7039" i="6"/>
  <c r="O7039" i="6" s="1"/>
  <c r="M7038" i="6"/>
  <c r="O7038" i="6" s="1"/>
  <c r="M7037" i="6"/>
  <c r="O7037" i="6" s="1"/>
  <c r="M7036" i="6"/>
  <c r="O7036" i="6" s="1"/>
  <c r="M7035" i="6"/>
  <c r="O7035" i="6" s="1"/>
  <c r="M7034" i="6"/>
  <c r="O7034" i="6" s="1"/>
  <c r="M7033" i="6"/>
  <c r="O7033" i="6" s="1"/>
  <c r="M7032" i="6"/>
  <c r="O7032" i="6" s="1"/>
  <c r="M7031" i="6"/>
  <c r="O7031" i="6" s="1"/>
  <c r="M7030" i="6"/>
  <c r="O7030" i="6" s="1"/>
  <c r="P7030" i="6" s="1"/>
  <c r="E4127" i="4" s="1"/>
  <c r="M7029" i="6"/>
  <c r="O7029" i="6" s="1"/>
  <c r="M7028" i="6"/>
  <c r="O7028" i="6" s="1"/>
  <c r="M7027" i="6"/>
  <c r="O7027" i="6" s="1"/>
  <c r="M7026" i="6"/>
  <c r="O7026" i="6" s="1"/>
  <c r="M7025" i="6"/>
  <c r="O7025" i="6" s="1"/>
  <c r="M7024" i="6"/>
  <c r="O7024" i="6" s="1"/>
  <c r="P7024" i="6" s="1"/>
  <c r="E4121" i="4" s="1"/>
  <c r="M7023" i="6"/>
  <c r="O7023" i="6" s="1"/>
  <c r="M7022" i="6"/>
  <c r="O7022" i="6" s="1"/>
  <c r="M7021" i="6"/>
  <c r="O7021" i="6" s="1"/>
  <c r="M7020" i="6"/>
  <c r="O7020" i="6" s="1"/>
  <c r="M7019" i="6"/>
  <c r="O7019" i="6" s="1"/>
  <c r="M7018" i="6"/>
  <c r="O7018" i="6" s="1"/>
  <c r="M7017" i="6"/>
  <c r="O7017" i="6" s="1"/>
  <c r="M7016" i="6"/>
  <c r="O7016" i="6" s="1"/>
  <c r="M7015" i="6"/>
  <c r="O7015" i="6" s="1"/>
  <c r="M7014" i="6"/>
  <c r="O7014" i="6" s="1"/>
  <c r="M7013" i="6"/>
  <c r="O7013" i="6" s="1"/>
  <c r="M7012" i="6"/>
  <c r="O7012" i="6" s="1"/>
  <c r="M7011" i="6"/>
  <c r="O7011" i="6" s="1"/>
  <c r="M7010" i="6"/>
  <c r="O7010" i="6" s="1"/>
  <c r="M7009" i="6"/>
  <c r="O7009" i="6" s="1"/>
  <c r="M7008" i="6"/>
  <c r="O7008" i="6" s="1"/>
  <c r="M7007" i="6"/>
  <c r="O7007" i="6" s="1"/>
  <c r="M7006" i="6"/>
  <c r="O7006" i="6" s="1"/>
  <c r="M7005" i="6"/>
  <c r="O7005" i="6" s="1"/>
  <c r="M7004" i="6"/>
  <c r="O7004" i="6" s="1"/>
  <c r="M7003" i="6"/>
  <c r="O7003" i="6" s="1"/>
  <c r="M7002" i="6"/>
  <c r="O7002" i="6" s="1"/>
  <c r="M7001" i="6"/>
  <c r="O7001" i="6" s="1"/>
  <c r="M7000" i="6"/>
  <c r="O7000" i="6" s="1"/>
  <c r="M6999" i="6"/>
  <c r="O6999" i="6" s="1"/>
  <c r="M6998" i="6"/>
  <c r="O6998" i="6" s="1"/>
  <c r="M6997" i="6"/>
  <c r="O6997" i="6" s="1"/>
  <c r="M6996" i="6"/>
  <c r="O6996" i="6" s="1"/>
  <c r="M6995" i="6"/>
  <c r="O6995" i="6" s="1"/>
  <c r="M6994" i="6"/>
  <c r="O6994" i="6" s="1"/>
  <c r="M6993" i="6"/>
  <c r="O6993" i="6" s="1"/>
  <c r="M6992" i="6"/>
  <c r="O6992" i="6" s="1"/>
  <c r="M6991" i="6"/>
  <c r="O6991" i="6" s="1"/>
  <c r="M6990" i="6"/>
  <c r="O6990" i="6" s="1"/>
  <c r="M6989" i="6"/>
  <c r="O6989" i="6" s="1"/>
  <c r="M6988" i="6"/>
  <c r="O6988" i="6" s="1"/>
  <c r="M6987" i="6"/>
  <c r="O6987" i="6" s="1"/>
  <c r="M6986" i="6"/>
  <c r="O6986" i="6" s="1"/>
  <c r="M6985" i="6"/>
  <c r="O6985" i="6" s="1"/>
  <c r="M6984" i="6"/>
  <c r="O6984" i="6" s="1"/>
  <c r="M6983" i="6"/>
  <c r="O6983" i="6" s="1"/>
  <c r="M6982" i="6"/>
  <c r="O6982" i="6" s="1"/>
  <c r="M6981" i="6"/>
  <c r="O6981" i="6" s="1"/>
  <c r="M6980" i="6"/>
  <c r="O6980" i="6" s="1"/>
  <c r="M6979" i="6"/>
  <c r="O6979" i="6" s="1"/>
  <c r="M6978" i="6"/>
  <c r="O6978" i="6" s="1"/>
  <c r="M6977" i="6"/>
  <c r="O6977" i="6" s="1"/>
  <c r="M6976" i="6"/>
  <c r="O6976" i="6" s="1"/>
  <c r="M6975" i="6"/>
  <c r="O6975" i="6" s="1"/>
  <c r="M6974" i="6"/>
  <c r="O6974" i="6" s="1"/>
  <c r="M6973" i="6"/>
  <c r="O6973" i="6" s="1"/>
  <c r="M6972" i="6"/>
  <c r="O6972" i="6" s="1"/>
  <c r="M6971" i="6"/>
  <c r="O6971" i="6" s="1"/>
  <c r="M6970" i="6"/>
  <c r="O6970" i="6" s="1"/>
  <c r="M6969" i="6"/>
  <c r="O6969" i="6" s="1"/>
  <c r="M6968" i="6"/>
  <c r="O6968" i="6" s="1"/>
  <c r="M6967" i="6"/>
  <c r="O6967" i="6" s="1"/>
  <c r="M6966" i="6"/>
  <c r="O6966" i="6" s="1"/>
  <c r="M6965" i="6"/>
  <c r="O6965" i="6" s="1"/>
  <c r="M6964" i="6"/>
  <c r="O6964" i="6" s="1"/>
  <c r="M6963" i="6"/>
  <c r="O6963" i="6" s="1"/>
  <c r="M6962" i="6"/>
  <c r="O6962" i="6" s="1"/>
  <c r="M6961" i="6"/>
  <c r="O6961" i="6" s="1"/>
  <c r="M6960" i="6"/>
  <c r="O6960" i="6" s="1"/>
  <c r="M6959" i="6"/>
  <c r="O6959" i="6" s="1"/>
  <c r="M6958" i="6"/>
  <c r="O6958" i="6" s="1"/>
  <c r="M6957" i="6"/>
  <c r="O6957" i="6" s="1"/>
  <c r="M6956" i="6"/>
  <c r="O6956" i="6" s="1"/>
  <c r="M6955" i="6"/>
  <c r="O6955" i="6" s="1"/>
  <c r="M6954" i="6"/>
  <c r="O6954" i="6" s="1"/>
  <c r="M6953" i="6"/>
  <c r="O6953" i="6" s="1"/>
  <c r="M6952" i="6"/>
  <c r="O6952" i="6" s="1"/>
  <c r="M6951" i="6"/>
  <c r="O6951" i="6" s="1"/>
  <c r="M6950" i="6"/>
  <c r="O6950" i="6" s="1"/>
  <c r="M6949" i="6"/>
  <c r="O6949" i="6" s="1"/>
  <c r="M6948" i="6"/>
  <c r="O6948" i="6" s="1"/>
  <c r="M6947" i="6"/>
  <c r="O6947" i="6" s="1"/>
  <c r="M6946" i="6"/>
  <c r="O6946" i="6" s="1"/>
  <c r="M6945" i="6"/>
  <c r="O6945" i="6" s="1"/>
  <c r="M6944" i="6"/>
  <c r="O6944" i="6" s="1"/>
  <c r="M6943" i="6"/>
  <c r="O6943" i="6" s="1"/>
  <c r="M6942" i="6"/>
  <c r="O6942" i="6" s="1"/>
  <c r="M6941" i="6"/>
  <c r="O6941" i="6" s="1"/>
  <c r="M6940" i="6"/>
  <c r="O6940" i="6" s="1"/>
  <c r="M6939" i="6"/>
  <c r="O6939" i="6" s="1"/>
  <c r="M6938" i="6"/>
  <c r="O6938" i="6" s="1"/>
  <c r="M6937" i="6"/>
  <c r="O6937" i="6" s="1"/>
  <c r="M6936" i="6"/>
  <c r="O6936" i="6" s="1"/>
  <c r="M6935" i="6"/>
  <c r="O6935" i="6" s="1"/>
  <c r="M6934" i="6"/>
  <c r="O6934" i="6" s="1"/>
  <c r="M6933" i="6"/>
  <c r="O6933" i="6" s="1"/>
  <c r="M6932" i="6"/>
  <c r="O6932" i="6" s="1"/>
  <c r="M6931" i="6"/>
  <c r="O6931" i="6" s="1"/>
  <c r="M6930" i="6"/>
  <c r="O6930" i="6" s="1"/>
  <c r="M6929" i="6"/>
  <c r="O6929" i="6" s="1"/>
  <c r="M6928" i="6"/>
  <c r="O6928" i="6" s="1"/>
  <c r="M6927" i="6"/>
  <c r="O6927" i="6" s="1"/>
  <c r="M6926" i="6"/>
  <c r="O6926" i="6" s="1"/>
  <c r="M6925" i="6"/>
  <c r="O6925" i="6" s="1"/>
  <c r="M6924" i="6"/>
  <c r="O6924" i="6" s="1"/>
  <c r="M6923" i="6"/>
  <c r="O6923" i="6" s="1"/>
  <c r="M6922" i="6"/>
  <c r="O6922" i="6" s="1"/>
  <c r="M6921" i="6"/>
  <c r="O6921" i="6" s="1"/>
  <c r="M6920" i="6"/>
  <c r="O6920" i="6" s="1"/>
  <c r="M6919" i="6"/>
  <c r="O6919" i="6" s="1"/>
  <c r="M6918" i="6"/>
  <c r="O6918" i="6" s="1"/>
  <c r="M6917" i="6"/>
  <c r="O6917" i="6" s="1"/>
  <c r="M6916" i="6"/>
  <c r="O6916" i="6" s="1"/>
  <c r="M6915" i="6"/>
  <c r="O6915" i="6" s="1"/>
  <c r="M6914" i="6"/>
  <c r="O6914" i="6" s="1"/>
  <c r="M6913" i="6"/>
  <c r="O6913" i="6" s="1"/>
  <c r="M6912" i="6"/>
  <c r="O6912" i="6" s="1"/>
  <c r="M6911" i="6"/>
  <c r="O6911" i="6" s="1"/>
  <c r="M6910" i="6"/>
  <c r="O6910" i="6" s="1"/>
  <c r="M6909" i="6"/>
  <c r="O6909" i="6" s="1"/>
  <c r="M6908" i="6"/>
  <c r="O6908" i="6" s="1"/>
  <c r="M6907" i="6"/>
  <c r="O6907" i="6" s="1"/>
  <c r="M6906" i="6"/>
  <c r="O6906" i="6" s="1"/>
  <c r="M6905" i="6"/>
  <c r="O6905" i="6" s="1"/>
  <c r="M6904" i="6"/>
  <c r="O6904" i="6" s="1"/>
  <c r="M6903" i="6"/>
  <c r="O6903" i="6" s="1"/>
  <c r="M6902" i="6"/>
  <c r="O6902" i="6" s="1"/>
  <c r="M6901" i="6"/>
  <c r="O6901" i="6" s="1"/>
  <c r="M6900" i="6"/>
  <c r="O6900" i="6" s="1"/>
  <c r="M6899" i="6"/>
  <c r="O6899" i="6" s="1"/>
  <c r="M6898" i="6"/>
  <c r="O6898" i="6" s="1"/>
  <c r="M6897" i="6"/>
  <c r="O6897" i="6" s="1"/>
  <c r="M6896" i="6"/>
  <c r="O6896" i="6" s="1"/>
  <c r="M6895" i="6"/>
  <c r="O6895" i="6" s="1"/>
  <c r="M6894" i="6"/>
  <c r="O6894" i="6" s="1"/>
  <c r="M6893" i="6"/>
  <c r="O6893" i="6" s="1"/>
  <c r="M6892" i="6"/>
  <c r="O6892" i="6" s="1"/>
  <c r="M6891" i="6"/>
  <c r="O6891" i="6" s="1"/>
  <c r="M6890" i="6"/>
  <c r="O6890" i="6" s="1"/>
  <c r="M6889" i="6"/>
  <c r="O6889" i="6" s="1"/>
  <c r="M6888" i="6"/>
  <c r="O6888" i="6" s="1"/>
  <c r="M6887" i="6"/>
  <c r="O6887" i="6" s="1"/>
  <c r="M6886" i="6"/>
  <c r="O6886" i="6" s="1"/>
  <c r="M6885" i="6"/>
  <c r="O6885" i="6" s="1"/>
  <c r="M6884" i="6"/>
  <c r="O6884" i="6" s="1"/>
  <c r="M6883" i="6"/>
  <c r="O6883" i="6" s="1"/>
  <c r="M6882" i="6"/>
  <c r="O6882" i="6" s="1"/>
  <c r="M6881" i="6"/>
  <c r="O6881" i="6" s="1"/>
  <c r="M6880" i="6"/>
  <c r="O6880" i="6" s="1"/>
  <c r="M6879" i="6"/>
  <c r="O6879" i="6" s="1"/>
  <c r="M6878" i="6"/>
  <c r="O6878" i="6" s="1"/>
  <c r="M6877" i="6"/>
  <c r="O6877" i="6" s="1"/>
  <c r="M6876" i="6"/>
  <c r="O6876" i="6" s="1"/>
  <c r="M6875" i="6"/>
  <c r="O6875" i="6" s="1"/>
  <c r="M6874" i="6"/>
  <c r="O6874" i="6" s="1"/>
  <c r="M6873" i="6"/>
  <c r="O6873" i="6" s="1"/>
  <c r="M6872" i="6"/>
  <c r="O6872" i="6" s="1"/>
  <c r="M6871" i="6"/>
  <c r="O6871" i="6" s="1"/>
  <c r="M6870" i="6"/>
  <c r="O6870" i="6" s="1"/>
  <c r="M6869" i="6"/>
  <c r="O6869" i="6" s="1"/>
  <c r="M6868" i="6"/>
  <c r="O6868" i="6" s="1"/>
  <c r="M6867" i="6"/>
  <c r="O6867" i="6" s="1"/>
  <c r="M6866" i="6"/>
  <c r="O6866" i="6" s="1"/>
  <c r="M6865" i="6"/>
  <c r="O6865" i="6" s="1"/>
  <c r="M6864" i="6"/>
  <c r="O6864" i="6" s="1"/>
  <c r="M6863" i="6"/>
  <c r="O6863" i="6" s="1"/>
  <c r="M6862" i="6"/>
  <c r="O6862" i="6" s="1"/>
  <c r="M6861" i="6"/>
  <c r="O6861" i="6" s="1"/>
  <c r="M6860" i="6"/>
  <c r="O6860" i="6" s="1"/>
  <c r="M6859" i="6"/>
  <c r="O6859" i="6" s="1"/>
  <c r="M6858" i="6"/>
  <c r="O6858" i="6" s="1"/>
  <c r="M6857" i="6"/>
  <c r="O6857" i="6" s="1"/>
  <c r="M6856" i="6"/>
  <c r="O6856" i="6" s="1"/>
  <c r="M6855" i="6"/>
  <c r="O6855" i="6" s="1"/>
  <c r="M6854" i="6"/>
  <c r="O6854" i="6" s="1"/>
  <c r="M6853" i="6"/>
  <c r="O6853" i="6" s="1"/>
  <c r="M6852" i="6"/>
  <c r="O6852" i="6" s="1"/>
  <c r="M6851" i="6"/>
  <c r="O6851" i="6" s="1"/>
  <c r="M6850" i="6"/>
  <c r="O6850" i="6" s="1"/>
  <c r="M6849" i="6"/>
  <c r="O6849" i="6" s="1"/>
  <c r="M6848" i="6"/>
  <c r="O6848" i="6" s="1"/>
  <c r="M6847" i="6"/>
  <c r="O6847" i="6" s="1"/>
  <c r="M6846" i="6"/>
  <c r="O6846" i="6" s="1"/>
  <c r="M6845" i="6"/>
  <c r="O6845" i="6" s="1"/>
  <c r="M6844" i="6"/>
  <c r="O6844" i="6" s="1"/>
  <c r="M6843" i="6"/>
  <c r="O6843" i="6" s="1"/>
  <c r="M6842" i="6"/>
  <c r="O6842" i="6" s="1"/>
  <c r="M6841" i="6"/>
  <c r="O6841" i="6" s="1"/>
  <c r="M6840" i="6"/>
  <c r="O6840" i="6" s="1"/>
  <c r="M6839" i="6"/>
  <c r="O6839" i="6" s="1"/>
  <c r="M6838" i="6"/>
  <c r="O6838" i="6" s="1"/>
  <c r="M6837" i="6"/>
  <c r="O6837" i="6" s="1"/>
  <c r="M6836" i="6"/>
  <c r="O6836" i="6" s="1"/>
  <c r="M6835" i="6"/>
  <c r="O6835" i="6" s="1"/>
  <c r="M6834" i="6"/>
  <c r="O6834" i="6" s="1"/>
  <c r="M6833" i="6"/>
  <c r="O6833" i="6" s="1"/>
  <c r="M6832" i="6"/>
  <c r="O6832" i="6" s="1"/>
  <c r="M6831" i="6"/>
  <c r="O6831" i="6" s="1"/>
  <c r="M6830" i="6"/>
  <c r="O6830" i="6" s="1"/>
  <c r="M6829" i="6"/>
  <c r="O6829" i="6" s="1"/>
  <c r="M6828" i="6"/>
  <c r="O6828" i="6" s="1"/>
  <c r="M6827" i="6"/>
  <c r="O6827" i="6" s="1"/>
  <c r="M6826" i="6"/>
  <c r="O6826" i="6" s="1"/>
  <c r="M6825" i="6"/>
  <c r="O6825" i="6" s="1"/>
  <c r="M6824" i="6"/>
  <c r="O6824" i="6" s="1"/>
  <c r="M6823" i="6"/>
  <c r="O6823" i="6" s="1"/>
  <c r="M6822" i="6"/>
  <c r="O6822" i="6" s="1"/>
  <c r="M6821" i="6"/>
  <c r="O6821" i="6" s="1"/>
  <c r="M6820" i="6"/>
  <c r="O6820" i="6" s="1"/>
  <c r="M6819" i="6"/>
  <c r="O6819" i="6" s="1"/>
  <c r="M6818" i="6"/>
  <c r="O6818" i="6" s="1"/>
  <c r="M6817" i="6"/>
  <c r="O6817" i="6" s="1"/>
  <c r="M6816" i="6"/>
  <c r="O6816" i="6" s="1"/>
  <c r="M6815" i="6"/>
  <c r="O6815" i="6" s="1"/>
  <c r="M6814" i="6"/>
  <c r="O6814" i="6" s="1"/>
  <c r="M6813" i="6"/>
  <c r="O6813" i="6" s="1"/>
  <c r="M6812" i="6"/>
  <c r="O6812" i="6" s="1"/>
  <c r="M6811" i="6"/>
  <c r="O6811" i="6" s="1"/>
  <c r="M6810" i="6"/>
  <c r="O6810" i="6" s="1"/>
  <c r="M6809" i="6"/>
  <c r="O6809" i="6" s="1"/>
  <c r="M6808" i="6"/>
  <c r="O6808" i="6" s="1"/>
  <c r="M6807" i="6"/>
  <c r="O6807" i="6" s="1"/>
  <c r="M6806" i="6"/>
  <c r="O6806" i="6" s="1"/>
  <c r="M6805" i="6"/>
  <c r="O6805" i="6" s="1"/>
  <c r="M6804" i="6"/>
  <c r="O6804" i="6" s="1"/>
  <c r="M6803" i="6"/>
  <c r="O6803" i="6" s="1"/>
  <c r="M6802" i="6"/>
  <c r="O6802" i="6" s="1"/>
  <c r="M6801" i="6"/>
  <c r="O6801" i="6" s="1"/>
  <c r="M6800" i="6"/>
  <c r="O6800" i="6" s="1"/>
  <c r="M6799" i="6"/>
  <c r="O6799" i="6" s="1"/>
  <c r="M6798" i="6"/>
  <c r="O6798" i="6" s="1"/>
  <c r="M6797" i="6"/>
  <c r="O6797" i="6" s="1"/>
  <c r="M6796" i="6"/>
  <c r="O6796" i="6" s="1"/>
  <c r="M6795" i="6"/>
  <c r="O6795" i="6" s="1"/>
  <c r="M6794" i="6"/>
  <c r="O6794" i="6" s="1"/>
  <c r="M6793" i="6"/>
  <c r="O6793" i="6" s="1"/>
  <c r="M6792" i="6"/>
  <c r="O6792" i="6" s="1"/>
  <c r="M6791" i="6"/>
  <c r="O6791" i="6" s="1"/>
  <c r="M6790" i="6"/>
  <c r="O6790" i="6" s="1"/>
  <c r="M6789" i="6"/>
  <c r="O6789" i="6" s="1"/>
  <c r="M6788" i="6"/>
  <c r="O6788" i="6" s="1"/>
  <c r="M6787" i="6"/>
  <c r="O6787" i="6" s="1"/>
  <c r="M6786" i="6"/>
  <c r="O6786" i="6" s="1"/>
  <c r="M6785" i="6"/>
  <c r="O6785" i="6" s="1"/>
  <c r="M6784" i="6"/>
  <c r="O6784" i="6" s="1"/>
  <c r="M6783" i="6"/>
  <c r="O6783" i="6" s="1"/>
  <c r="M6782" i="6"/>
  <c r="O6782" i="6" s="1"/>
  <c r="M6781" i="6"/>
  <c r="O6781" i="6" s="1"/>
  <c r="M6780" i="6"/>
  <c r="O6780" i="6" s="1"/>
  <c r="M6779" i="6"/>
  <c r="O6779" i="6" s="1"/>
  <c r="M6778" i="6"/>
  <c r="O6778" i="6" s="1"/>
  <c r="M6777" i="6"/>
  <c r="O6777" i="6" s="1"/>
  <c r="M6776" i="6"/>
  <c r="O6776" i="6" s="1"/>
  <c r="M6775" i="6"/>
  <c r="O6775" i="6" s="1"/>
  <c r="M6774" i="6"/>
  <c r="O6774" i="6" s="1"/>
  <c r="M6773" i="6"/>
  <c r="O6773" i="6" s="1"/>
  <c r="M6772" i="6"/>
  <c r="O6772" i="6" s="1"/>
  <c r="M6771" i="6"/>
  <c r="O6771" i="6" s="1"/>
  <c r="M6770" i="6"/>
  <c r="O6770" i="6" s="1"/>
  <c r="M6769" i="6"/>
  <c r="O6769" i="6" s="1"/>
  <c r="M6768" i="6"/>
  <c r="O6768" i="6" s="1"/>
  <c r="M6767" i="6"/>
  <c r="O6767" i="6" s="1"/>
  <c r="M6766" i="6"/>
  <c r="O6766" i="6" s="1"/>
  <c r="M6765" i="6"/>
  <c r="O6765" i="6" s="1"/>
  <c r="M6764" i="6"/>
  <c r="O6764" i="6" s="1"/>
  <c r="M6763" i="6"/>
  <c r="O6763" i="6" s="1"/>
  <c r="M6762" i="6"/>
  <c r="O6762" i="6" s="1"/>
  <c r="M6761" i="6"/>
  <c r="O6761" i="6" s="1"/>
  <c r="M6760" i="6"/>
  <c r="O6760" i="6" s="1"/>
  <c r="M6759" i="6"/>
  <c r="O6759" i="6" s="1"/>
  <c r="M6758" i="6"/>
  <c r="O6758" i="6" s="1"/>
  <c r="M6757" i="6"/>
  <c r="O6757" i="6" s="1"/>
  <c r="M6756" i="6"/>
  <c r="O6756" i="6" s="1"/>
  <c r="M6755" i="6"/>
  <c r="O6755" i="6" s="1"/>
  <c r="M6754" i="6"/>
  <c r="O6754" i="6" s="1"/>
  <c r="M6753" i="6"/>
  <c r="O6753" i="6" s="1"/>
  <c r="M6752" i="6"/>
  <c r="O6752" i="6" s="1"/>
  <c r="M6751" i="6"/>
  <c r="O6751" i="6" s="1"/>
  <c r="M6750" i="6"/>
  <c r="O6750" i="6" s="1"/>
  <c r="M6749" i="6"/>
  <c r="O6749" i="6" s="1"/>
  <c r="M6748" i="6"/>
  <c r="O6748" i="6" s="1"/>
  <c r="M6747" i="6"/>
  <c r="O6747" i="6" s="1"/>
  <c r="M6746" i="6"/>
  <c r="O6746" i="6" s="1"/>
  <c r="M6745" i="6"/>
  <c r="O6745" i="6" s="1"/>
  <c r="M6744" i="6"/>
  <c r="O6744" i="6" s="1"/>
  <c r="M6743" i="6"/>
  <c r="O6743" i="6" s="1"/>
  <c r="M6742" i="6"/>
  <c r="O6742" i="6" s="1"/>
  <c r="M6741" i="6"/>
  <c r="O6741" i="6" s="1"/>
  <c r="M6740" i="6"/>
  <c r="O6740" i="6" s="1"/>
  <c r="M6739" i="6"/>
  <c r="O6739" i="6" s="1"/>
  <c r="M6738" i="6"/>
  <c r="O6738" i="6" s="1"/>
  <c r="M6737" i="6"/>
  <c r="O6737" i="6" s="1"/>
  <c r="M6736" i="6"/>
  <c r="O6736" i="6" s="1"/>
  <c r="M6735" i="6"/>
  <c r="O6735" i="6" s="1"/>
  <c r="M6734" i="6"/>
  <c r="O6734" i="6" s="1"/>
  <c r="M6733" i="6"/>
  <c r="O6733" i="6" s="1"/>
  <c r="M6732" i="6"/>
  <c r="O6732" i="6" s="1"/>
  <c r="M6731" i="6"/>
  <c r="O6731" i="6" s="1"/>
  <c r="M6730" i="6"/>
  <c r="O6730" i="6" s="1"/>
  <c r="M6729" i="6"/>
  <c r="O6729" i="6" s="1"/>
  <c r="M6728" i="6"/>
  <c r="O6728" i="6" s="1"/>
  <c r="M6727" i="6"/>
  <c r="O6727" i="6" s="1"/>
  <c r="M6726" i="6"/>
  <c r="O6726" i="6" s="1"/>
  <c r="M6725" i="6"/>
  <c r="O6725" i="6" s="1"/>
  <c r="M6724" i="6"/>
  <c r="O6724" i="6" s="1"/>
  <c r="M6723" i="6"/>
  <c r="O6723" i="6" s="1"/>
  <c r="M6722" i="6"/>
  <c r="O6722" i="6" s="1"/>
  <c r="M6721" i="6"/>
  <c r="O6721" i="6" s="1"/>
  <c r="M6720" i="6"/>
  <c r="O6720" i="6" s="1"/>
  <c r="M6719" i="6"/>
  <c r="O6719" i="6" s="1"/>
  <c r="M6718" i="6"/>
  <c r="O6718" i="6" s="1"/>
  <c r="M6717" i="6"/>
  <c r="O6717" i="6" s="1"/>
  <c r="M6716" i="6"/>
  <c r="O6716" i="6" s="1"/>
  <c r="M6715" i="6"/>
  <c r="O6715" i="6" s="1"/>
  <c r="M6714" i="6"/>
  <c r="O6714" i="6" s="1"/>
  <c r="M6713" i="6"/>
  <c r="O6713" i="6" s="1"/>
  <c r="M6712" i="6"/>
  <c r="O6712" i="6" s="1"/>
  <c r="M6711" i="6"/>
  <c r="O6711" i="6" s="1"/>
  <c r="M6710" i="6"/>
  <c r="O6710" i="6" s="1"/>
  <c r="M6709" i="6"/>
  <c r="O6709" i="6" s="1"/>
  <c r="M6708" i="6"/>
  <c r="O6708" i="6" s="1"/>
  <c r="M6707" i="6"/>
  <c r="O6707" i="6" s="1"/>
  <c r="M6706" i="6"/>
  <c r="O6706" i="6" s="1"/>
  <c r="M6705" i="6"/>
  <c r="O6705" i="6" s="1"/>
  <c r="M6704" i="6"/>
  <c r="O6704" i="6" s="1"/>
  <c r="M6703" i="6"/>
  <c r="O6703" i="6" s="1"/>
  <c r="M6702" i="6"/>
  <c r="O6702" i="6" s="1"/>
  <c r="M6701" i="6"/>
  <c r="O6701" i="6" s="1"/>
  <c r="M6700" i="6"/>
  <c r="O6700" i="6" s="1"/>
  <c r="M6699" i="6"/>
  <c r="O6699" i="6" s="1"/>
  <c r="M6698" i="6"/>
  <c r="O6698" i="6" s="1"/>
  <c r="M6697" i="6"/>
  <c r="O6697" i="6" s="1"/>
  <c r="M6696" i="6"/>
  <c r="O6696" i="6" s="1"/>
  <c r="M6695" i="6"/>
  <c r="O6695" i="6" s="1"/>
  <c r="M6694" i="6"/>
  <c r="O6694" i="6" s="1"/>
  <c r="M6693" i="6"/>
  <c r="O6693" i="6" s="1"/>
  <c r="M6692" i="6"/>
  <c r="O6692" i="6" s="1"/>
  <c r="M6691" i="6"/>
  <c r="O6691" i="6" s="1"/>
  <c r="M6690" i="6"/>
  <c r="O6690" i="6" s="1"/>
  <c r="M6689" i="6"/>
  <c r="O6689" i="6" s="1"/>
  <c r="M6688" i="6"/>
  <c r="O6688" i="6" s="1"/>
  <c r="M6687" i="6"/>
  <c r="O6687" i="6" s="1"/>
  <c r="M6686" i="6"/>
  <c r="O6686" i="6" s="1"/>
  <c r="M6685" i="6"/>
  <c r="O6685" i="6" s="1"/>
  <c r="M6684" i="6"/>
  <c r="O6684" i="6" s="1"/>
  <c r="M6683" i="6"/>
  <c r="O6683" i="6" s="1"/>
  <c r="M6682" i="6"/>
  <c r="O6682" i="6" s="1"/>
  <c r="M6681" i="6"/>
  <c r="O6681" i="6" s="1"/>
  <c r="M6680" i="6"/>
  <c r="O6680" i="6" s="1"/>
  <c r="M6679" i="6"/>
  <c r="O6679" i="6" s="1"/>
  <c r="M6678" i="6"/>
  <c r="O6678" i="6" s="1"/>
  <c r="M6677" i="6"/>
  <c r="O6677" i="6" s="1"/>
  <c r="M6676" i="6"/>
  <c r="O6676" i="6" s="1"/>
  <c r="M6675" i="6"/>
  <c r="O6675" i="6" s="1"/>
  <c r="M6674" i="6"/>
  <c r="O6674" i="6" s="1"/>
  <c r="M6673" i="6"/>
  <c r="O6673" i="6" s="1"/>
  <c r="M6672" i="6"/>
  <c r="O6672" i="6" s="1"/>
  <c r="M6671" i="6"/>
  <c r="O6671" i="6" s="1"/>
  <c r="M6670" i="6"/>
  <c r="O6670" i="6" s="1"/>
  <c r="M6669" i="6"/>
  <c r="O6669" i="6" s="1"/>
  <c r="M6668" i="6"/>
  <c r="O6668" i="6" s="1"/>
  <c r="M6667" i="6"/>
  <c r="O6667" i="6" s="1"/>
  <c r="M6666" i="6"/>
  <c r="O6666" i="6" s="1"/>
  <c r="M6665" i="6"/>
  <c r="O6665" i="6" s="1"/>
  <c r="M6664" i="6"/>
  <c r="O6664" i="6" s="1"/>
  <c r="M6663" i="6"/>
  <c r="O6663" i="6" s="1"/>
  <c r="M6662" i="6"/>
  <c r="O6662" i="6" s="1"/>
  <c r="M6661" i="6"/>
  <c r="O6661" i="6" s="1"/>
  <c r="M6660" i="6"/>
  <c r="O6660" i="6" s="1"/>
  <c r="M6659" i="6"/>
  <c r="O6659" i="6" s="1"/>
  <c r="M6658" i="6"/>
  <c r="O6658" i="6" s="1"/>
  <c r="M6657" i="6"/>
  <c r="O6657" i="6" s="1"/>
  <c r="M6656" i="6"/>
  <c r="O6656" i="6" s="1"/>
  <c r="M6655" i="6"/>
  <c r="O6655" i="6" s="1"/>
  <c r="M6654" i="6"/>
  <c r="O6654" i="6" s="1"/>
  <c r="M6653" i="6"/>
  <c r="O6653" i="6" s="1"/>
  <c r="M6652" i="6"/>
  <c r="O6652" i="6" s="1"/>
  <c r="M6651" i="6"/>
  <c r="O6651" i="6" s="1"/>
  <c r="M6650" i="6"/>
  <c r="O6650" i="6" s="1"/>
  <c r="M6649" i="6"/>
  <c r="O6649" i="6" s="1"/>
  <c r="M6648" i="6"/>
  <c r="O6648" i="6" s="1"/>
  <c r="M6647" i="6"/>
  <c r="O6647" i="6" s="1"/>
  <c r="M6646" i="6"/>
  <c r="O6646" i="6" s="1"/>
  <c r="M6645" i="6"/>
  <c r="O6645" i="6" s="1"/>
  <c r="M6644" i="6"/>
  <c r="O6644" i="6" s="1"/>
  <c r="M6643" i="6"/>
  <c r="O6643" i="6" s="1"/>
  <c r="M6642" i="6"/>
  <c r="O6642" i="6" s="1"/>
  <c r="M6641" i="6"/>
  <c r="O6641" i="6" s="1"/>
  <c r="M6640" i="6"/>
  <c r="O6640" i="6" s="1"/>
  <c r="M6639" i="6"/>
  <c r="O6639" i="6" s="1"/>
  <c r="M6638" i="6"/>
  <c r="O6638" i="6" s="1"/>
  <c r="M6637" i="6"/>
  <c r="O6637" i="6" s="1"/>
  <c r="M6636" i="6"/>
  <c r="O6636" i="6" s="1"/>
  <c r="M6635" i="6"/>
  <c r="O6635" i="6" s="1"/>
  <c r="M6634" i="6"/>
  <c r="O6634" i="6" s="1"/>
  <c r="M6633" i="6"/>
  <c r="O6633" i="6" s="1"/>
  <c r="M6632" i="6"/>
  <c r="O6632" i="6" s="1"/>
  <c r="M6631" i="6"/>
  <c r="O6631" i="6" s="1"/>
  <c r="M6630" i="6"/>
  <c r="O6630" i="6" s="1"/>
  <c r="M6629" i="6"/>
  <c r="O6629" i="6" s="1"/>
  <c r="M6628" i="6"/>
  <c r="O6628" i="6" s="1"/>
  <c r="M6627" i="6"/>
  <c r="O6627" i="6" s="1"/>
  <c r="P6627" i="6" s="1"/>
  <c r="E3724" i="4" s="1"/>
  <c r="M6626" i="6"/>
  <c r="O6626" i="6" s="1"/>
  <c r="M6625" i="6"/>
  <c r="O6625" i="6" s="1"/>
  <c r="M6624" i="6"/>
  <c r="O6624" i="6" s="1"/>
  <c r="M6623" i="6"/>
  <c r="O6623" i="6" s="1"/>
  <c r="M6622" i="6"/>
  <c r="O6622" i="6" s="1"/>
  <c r="M6621" i="6"/>
  <c r="O6621" i="6" s="1"/>
  <c r="M6620" i="6"/>
  <c r="O6620" i="6" s="1"/>
  <c r="M6619" i="6"/>
  <c r="O6619" i="6" s="1"/>
  <c r="M6618" i="6"/>
  <c r="O6618" i="6" s="1"/>
  <c r="M6617" i="6"/>
  <c r="O6617" i="6" s="1"/>
  <c r="M6616" i="6"/>
  <c r="O6616" i="6" s="1"/>
  <c r="M6615" i="6"/>
  <c r="O6615" i="6" s="1"/>
  <c r="M6614" i="6"/>
  <c r="O6614" i="6" s="1"/>
  <c r="M6613" i="6"/>
  <c r="O6613" i="6" s="1"/>
  <c r="M6612" i="6"/>
  <c r="O6612" i="6" s="1"/>
  <c r="M6611" i="6"/>
  <c r="O6611" i="6" s="1"/>
  <c r="M6610" i="6"/>
  <c r="O6610" i="6" s="1"/>
  <c r="M6609" i="6"/>
  <c r="O6609" i="6" s="1"/>
  <c r="M6608" i="6"/>
  <c r="O6608" i="6" s="1"/>
  <c r="M6607" i="6"/>
  <c r="O6607" i="6" s="1"/>
  <c r="M6606" i="6"/>
  <c r="O6606" i="6" s="1"/>
  <c r="M6605" i="6"/>
  <c r="O6605" i="6" s="1"/>
  <c r="M6604" i="6"/>
  <c r="O6604" i="6" s="1"/>
  <c r="M6603" i="6"/>
  <c r="O6603" i="6" s="1"/>
  <c r="M6602" i="6"/>
  <c r="O6602" i="6" s="1"/>
  <c r="M6601" i="6"/>
  <c r="O6601" i="6" s="1"/>
  <c r="M6600" i="6"/>
  <c r="O6600" i="6" s="1"/>
  <c r="P6600" i="6" s="1"/>
  <c r="E3697" i="4" s="1"/>
  <c r="M6599" i="6"/>
  <c r="O6599" i="6" s="1"/>
  <c r="M6598" i="6"/>
  <c r="O6598" i="6" s="1"/>
  <c r="M6597" i="6"/>
  <c r="O6597" i="6" s="1"/>
  <c r="M6596" i="6"/>
  <c r="O6596" i="6" s="1"/>
  <c r="M6595" i="6"/>
  <c r="O6595" i="6" s="1"/>
  <c r="M6594" i="6"/>
  <c r="O6594" i="6" s="1"/>
  <c r="M6593" i="6"/>
  <c r="O6593" i="6" s="1"/>
  <c r="M6592" i="6"/>
  <c r="O6592" i="6" s="1"/>
  <c r="M6591" i="6"/>
  <c r="O6591" i="6" s="1"/>
  <c r="M6590" i="6"/>
  <c r="O6590" i="6" s="1"/>
  <c r="M6589" i="6"/>
  <c r="O6589" i="6" s="1"/>
  <c r="M6588" i="6"/>
  <c r="O6588" i="6" s="1"/>
  <c r="M6587" i="6"/>
  <c r="O6587" i="6" s="1"/>
  <c r="M6586" i="6"/>
  <c r="O6586" i="6" s="1"/>
  <c r="M6585" i="6"/>
  <c r="O6585" i="6" s="1"/>
  <c r="M6584" i="6"/>
  <c r="O6584" i="6" s="1"/>
  <c r="M6583" i="6"/>
  <c r="O6583" i="6" s="1"/>
  <c r="M6582" i="6"/>
  <c r="O6582" i="6" s="1"/>
  <c r="M6581" i="6"/>
  <c r="O6581" i="6" s="1"/>
  <c r="M6580" i="6"/>
  <c r="O6580" i="6" s="1"/>
  <c r="P6580" i="6" s="1"/>
  <c r="E3677" i="4" s="1"/>
  <c r="M6579" i="6"/>
  <c r="O6579" i="6" s="1"/>
  <c r="M6578" i="6"/>
  <c r="O6578" i="6" s="1"/>
  <c r="M6577" i="6"/>
  <c r="O6577" i="6" s="1"/>
  <c r="M6576" i="6"/>
  <c r="O6576" i="6" s="1"/>
  <c r="M6575" i="6"/>
  <c r="O6575" i="6" s="1"/>
  <c r="M6574" i="6"/>
  <c r="O6574" i="6" s="1"/>
  <c r="M6573" i="6"/>
  <c r="O6573" i="6" s="1"/>
  <c r="M6572" i="6"/>
  <c r="O6572" i="6" s="1"/>
  <c r="M6571" i="6"/>
  <c r="O6571" i="6" s="1"/>
  <c r="M6570" i="6"/>
  <c r="O6570" i="6" s="1"/>
  <c r="M6569" i="6"/>
  <c r="O6569" i="6" s="1"/>
  <c r="M6568" i="6"/>
  <c r="O6568" i="6" s="1"/>
  <c r="M6567" i="6"/>
  <c r="O6567" i="6" s="1"/>
  <c r="M6566" i="6"/>
  <c r="O6566" i="6" s="1"/>
  <c r="M6565" i="6"/>
  <c r="O6565" i="6" s="1"/>
  <c r="M6564" i="6"/>
  <c r="O6564" i="6" s="1"/>
  <c r="M6563" i="6"/>
  <c r="O6563" i="6" s="1"/>
  <c r="M6562" i="6"/>
  <c r="O6562" i="6" s="1"/>
  <c r="M6561" i="6"/>
  <c r="O6561" i="6" s="1"/>
  <c r="M6560" i="6"/>
  <c r="O6560" i="6" s="1"/>
  <c r="M6559" i="6"/>
  <c r="O6559" i="6" s="1"/>
  <c r="M6558" i="6"/>
  <c r="O6558" i="6" s="1"/>
  <c r="M6557" i="6"/>
  <c r="O6557" i="6" s="1"/>
  <c r="M6556" i="6"/>
  <c r="O6556" i="6" s="1"/>
  <c r="M6555" i="6"/>
  <c r="O6555" i="6" s="1"/>
  <c r="P6555" i="6" s="1"/>
  <c r="E3652" i="4" s="1"/>
  <c r="M6554" i="6"/>
  <c r="O6554" i="6" s="1"/>
  <c r="M6553" i="6"/>
  <c r="O6553" i="6" s="1"/>
  <c r="M6552" i="6"/>
  <c r="O6552" i="6" s="1"/>
  <c r="M6551" i="6"/>
  <c r="O6551" i="6" s="1"/>
  <c r="M6550" i="6"/>
  <c r="O6550" i="6" s="1"/>
  <c r="M6549" i="6"/>
  <c r="O6549" i="6" s="1"/>
  <c r="M6548" i="6"/>
  <c r="O6548" i="6" s="1"/>
  <c r="M6547" i="6"/>
  <c r="O6547" i="6" s="1"/>
  <c r="M6546" i="6"/>
  <c r="O6546" i="6" s="1"/>
  <c r="M6545" i="6"/>
  <c r="O6545" i="6" s="1"/>
  <c r="M6544" i="6"/>
  <c r="O6544" i="6" s="1"/>
  <c r="M6543" i="6"/>
  <c r="O6543" i="6" s="1"/>
  <c r="P6543" i="6" s="1"/>
  <c r="E3640" i="4" s="1"/>
  <c r="M6542" i="6"/>
  <c r="O6542" i="6" s="1"/>
  <c r="M6541" i="6"/>
  <c r="O6541" i="6" s="1"/>
  <c r="M6540" i="6"/>
  <c r="O6540" i="6" s="1"/>
  <c r="M6539" i="6"/>
  <c r="O6539" i="6" s="1"/>
  <c r="M6538" i="6"/>
  <c r="O6538" i="6" s="1"/>
  <c r="M6537" i="6"/>
  <c r="O6537" i="6" s="1"/>
  <c r="M6536" i="6"/>
  <c r="O6536" i="6" s="1"/>
  <c r="M6535" i="6"/>
  <c r="O6535" i="6" s="1"/>
  <c r="M6534" i="6"/>
  <c r="O6534" i="6" s="1"/>
  <c r="M6533" i="6"/>
  <c r="O6533" i="6" s="1"/>
  <c r="M6532" i="6"/>
  <c r="O6532" i="6" s="1"/>
  <c r="M6531" i="6"/>
  <c r="O6531" i="6" s="1"/>
  <c r="M6530" i="6"/>
  <c r="O6530" i="6" s="1"/>
  <c r="P6530" i="6" s="1"/>
  <c r="E3627" i="4" s="1"/>
  <c r="M6529" i="6"/>
  <c r="O6529" i="6" s="1"/>
  <c r="M6528" i="6"/>
  <c r="O6528" i="6" s="1"/>
  <c r="M6527" i="6"/>
  <c r="O6527" i="6" s="1"/>
  <c r="M6526" i="6"/>
  <c r="O6526" i="6" s="1"/>
  <c r="M6525" i="6"/>
  <c r="O6525" i="6" s="1"/>
  <c r="M6524" i="6"/>
  <c r="O6524" i="6" s="1"/>
  <c r="M6523" i="6"/>
  <c r="O6523" i="6" s="1"/>
  <c r="M6522" i="6"/>
  <c r="O6522" i="6" s="1"/>
  <c r="M6521" i="6"/>
  <c r="O6521" i="6" s="1"/>
  <c r="M6520" i="6"/>
  <c r="O6520" i="6" s="1"/>
  <c r="M6519" i="6"/>
  <c r="O6519" i="6" s="1"/>
  <c r="M6518" i="6"/>
  <c r="O6518" i="6" s="1"/>
  <c r="M6517" i="6"/>
  <c r="O6517" i="6" s="1"/>
  <c r="M6516" i="6"/>
  <c r="O6516" i="6" s="1"/>
  <c r="M6515" i="6"/>
  <c r="O6515" i="6" s="1"/>
  <c r="M6514" i="6"/>
  <c r="O6514" i="6" s="1"/>
  <c r="M6513" i="6"/>
  <c r="O6513" i="6" s="1"/>
  <c r="M6512" i="6"/>
  <c r="O6512" i="6" s="1"/>
  <c r="M6511" i="6"/>
  <c r="O6511" i="6" s="1"/>
  <c r="M6510" i="6"/>
  <c r="O6510" i="6" s="1"/>
  <c r="M6509" i="6"/>
  <c r="O6509" i="6" s="1"/>
  <c r="M6508" i="6"/>
  <c r="O6508" i="6" s="1"/>
  <c r="M6507" i="6"/>
  <c r="O6507" i="6" s="1"/>
  <c r="M6506" i="6"/>
  <c r="O6506" i="6" s="1"/>
  <c r="M6505" i="6"/>
  <c r="O6505" i="6" s="1"/>
  <c r="M6504" i="6"/>
  <c r="O6504" i="6" s="1"/>
  <c r="M6503" i="6"/>
  <c r="O6503" i="6" s="1"/>
  <c r="M6502" i="6"/>
  <c r="O6502" i="6" s="1"/>
  <c r="M6501" i="6"/>
  <c r="O6501" i="6" s="1"/>
  <c r="M6500" i="6"/>
  <c r="O6500" i="6" s="1"/>
  <c r="M6499" i="6"/>
  <c r="O6499" i="6" s="1"/>
  <c r="M6498" i="6"/>
  <c r="O6498" i="6" s="1"/>
  <c r="M6497" i="6"/>
  <c r="O6497" i="6" s="1"/>
  <c r="M6496" i="6"/>
  <c r="O6496" i="6" s="1"/>
  <c r="M6495" i="6"/>
  <c r="O6495" i="6" s="1"/>
  <c r="M6494" i="6"/>
  <c r="O6494" i="6" s="1"/>
  <c r="M6493" i="6"/>
  <c r="O6493" i="6" s="1"/>
  <c r="M6492" i="6"/>
  <c r="O6492" i="6" s="1"/>
  <c r="M6491" i="6"/>
  <c r="O6491" i="6" s="1"/>
  <c r="M6490" i="6"/>
  <c r="O6490" i="6" s="1"/>
  <c r="M6489" i="6"/>
  <c r="O6489" i="6" s="1"/>
  <c r="M6488" i="6"/>
  <c r="O6488" i="6" s="1"/>
  <c r="M6487" i="6"/>
  <c r="O6487" i="6" s="1"/>
  <c r="M6486" i="6"/>
  <c r="O6486" i="6" s="1"/>
  <c r="M6485" i="6"/>
  <c r="O6485" i="6" s="1"/>
  <c r="M6484" i="6"/>
  <c r="O6484" i="6" s="1"/>
  <c r="M6483" i="6"/>
  <c r="O6483" i="6" s="1"/>
  <c r="M6482" i="6"/>
  <c r="O6482" i="6" s="1"/>
  <c r="M6481" i="6"/>
  <c r="O6481" i="6" s="1"/>
  <c r="M6480" i="6"/>
  <c r="O6480" i="6" s="1"/>
  <c r="M6479" i="6"/>
  <c r="O6479" i="6" s="1"/>
  <c r="M6478" i="6"/>
  <c r="O6478" i="6" s="1"/>
  <c r="M6477" i="6"/>
  <c r="O6477" i="6" s="1"/>
  <c r="M6476" i="6"/>
  <c r="O6476" i="6" s="1"/>
  <c r="M6475" i="6"/>
  <c r="O6475" i="6" s="1"/>
  <c r="M6474" i="6"/>
  <c r="O6474" i="6" s="1"/>
  <c r="M6473" i="6"/>
  <c r="O6473" i="6" s="1"/>
  <c r="M6472" i="6"/>
  <c r="O6472" i="6" s="1"/>
  <c r="M6471" i="6"/>
  <c r="O6471" i="6" s="1"/>
  <c r="M6470" i="6"/>
  <c r="O6470" i="6" s="1"/>
  <c r="M6469" i="6"/>
  <c r="O6469" i="6" s="1"/>
  <c r="M6468" i="6"/>
  <c r="O6468" i="6" s="1"/>
  <c r="M6467" i="6"/>
  <c r="O6467" i="6" s="1"/>
  <c r="M6466" i="6"/>
  <c r="O6466" i="6" s="1"/>
  <c r="M6465" i="6"/>
  <c r="O6465" i="6" s="1"/>
  <c r="M6464" i="6"/>
  <c r="O6464" i="6" s="1"/>
  <c r="M6463" i="6"/>
  <c r="O6463" i="6" s="1"/>
  <c r="M6462" i="6"/>
  <c r="O6462" i="6" s="1"/>
  <c r="M6461" i="6"/>
  <c r="O6461" i="6" s="1"/>
  <c r="M6460" i="6"/>
  <c r="O6460" i="6" s="1"/>
  <c r="M6459" i="6"/>
  <c r="O6459" i="6" s="1"/>
  <c r="M6458" i="6"/>
  <c r="O6458" i="6" s="1"/>
  <c r="M6457" i="6"/>
  <c r="O6457" i="6" s="1"/>
  <c r="M6456" i="6"/>
  <c r="O6456" i="6" s="1"/>
  <c r="M6455" i="6"/>
  <c r="O6455" i="6" s="1"/>
  <c r="M6454" i="6"/>
  <c r="O6454" i="6" s="1"/>
  <c r="M6453" i="6"/>
  <c r="O6453" i="6" s="1"/>
  <c r="M6452" i="6"/>
  <c r="O6452" i="6" s="1"/>
  <c r="M6451" i="6"/>
  <c r="O6451" i="6" s="1"/>
  <c r="M6450" i="6"/>
  <c r="O6450" i="6" s="1"/>
  <c r="M6449" i="6"/>
  <c r="O6449" i="6" s="1"/>
  <c r="M6448" i="6"/>
  <c r="O6448" i="6" s="1"/>
  <c r="M6447" i="6"/>
  <c r="O6447" i="6" s="1"/>
  <c r="M6446" i="6"/>
  <c r="O6446" i="6" s="1"/>
  <c r="M6445" i="6"/>
  <c r="O6445" i="6" s="1"/>
  <c r="M6444" i="6"/>
  <c r="O6444" i="6" s="1"/>
  <c r="M6443" i="6"/>
  <c r="O6443" i="6" s="1"/>
  <c r="M6442" i="6"/>
  <c r="O6442" i="6" s="1"/>
  <c r="M6441" i="6"/>
  <c r="O6441" i="6" s="1"/>
  <c r="M6440" i="6"/>
  <c r="O6440" i="6" s="1"/>
  <c r="M6439" i="6"/>
  <c r="O6439" i="6" s="1"/>
  <c r="M6438" i="6"/>
  <c r="O6438" i="6" s="1"/>
  <c r="M6437" i="6"/>
  <c r="O6437" i="6" s="1"/>
  <c r="M6436" i="6"/>
  <c r="O6436" i="6" s="1"/>
  <c r="M6435" i="6"/>
  <c r="O6435" i="6" s="1"/>
  <c r="M6434" i="6"/>
  <c r="O6434" i="6" s="1"/>
  <c r="M6433" i="6"/>
  <c r="O6433" i="6" s="1"/>
  <c r="M6432" i="6"/>
  <c r="O6432" i="6" s="1"/>
  <c r="M6431" i="6"/>
  <c r="O6431" i="6" s="1"/>
  <c r="M6430" i="6"/>
  <c r="O6430" i="6" s="1"/>
  <c r="M6429" i="6"/>
  <c r="O6429" i="6" s="1"/>
  <c r="M6428" i="6"/>
  <c r="O6428" i="6" s="1"/>
  <c r="M6427" i="6"/>
  <c r="O6427" i="6" s="1"/>
  <c r="M6426" i="6"/>
  <c r="O6426" i="6" s="1"/>
  <c r="M6425" i="6"/>
  <c r="O6425" i="6" s="1"/>
  <c r="M6424" i="6"/>
  <c r="O6424" i="6" s="1"/>
  <c r="M6423" i="6"/>
  <c r="O6423" i="6" s="1"/>
  <c r="M6422" i="6"/>
  <c r="O6422" i="6" s="1"/>
  <c r="M6421" i="6"/>
  <c r="O6421" i="6" s="1"/>
  <c r="M6420" i="6"/>
  <c r="O6420" i="6" s="1"/>
  <c r="M6419" i="6"/>
  <c r="O6419" i="6" s="1"/>
  <c r="M6418" i="6"/>
  <c r="O6418" i="6" s="1"/>
  <c r="M6417" i="6"/>
  <c r="O6417" i="6" s="1"/>
  <c r="M6416" i="6"/>
  <c r="O6416" i="6" s="1"/>
  <c r="M6415" i="6"/>
  <c r="O6415" i="6" s="1"/>
  <c r="M6414" i="6"/>
  <c r="O6414" i="6" s="1"/>
  <c r="M6413" i="6"/>
  <c r="O6413" i="6" s="1"/>
  <c r="M6412" i="6"/>
  <c r="O6412" i="6" s="1"/>
  <c r="M6411" i="6"/>
  <c r="O6411" i="6" s="1"/>
  <c r="M6410" i="6"/>
  <c r="O6410" i="6" s="1"/>
  <c r="M6409" i="6"/>
  <c r="O6409" i="6" s="1"/>
  <c r="M6408" i="6"/>
  <c r="O6408" i="6" s="1"/>
  <c r="M6407" i="6"/>
  <c r="O6407" i="6" s="1"/>
  <c r="M6406" i="6"/>
  <c r="O6406" i="6" s="1"/>
  <c r="M6405" i="6"/>
  <c r="O6405" i="6" s="1"/>
  <c r="M6404" i="6"/>
  <c r="O6404" i="6" s="1"/>
  <c r="M6403" i="6"/>
  <c r="O6403" i="6" s="1"/>
  <c r="M6402" i="6"/>
  <c r="O6402" i="6" s="1"/>
  <c r="M6401" i="6"/>
  <c r="O6401" i="6" s="1"/>
  <c r="M6400" i="6"/>
  <c r="O6400" i="6" s="1"/>
  <c r="M6399" i="6"/>
  <c r="O6399" i="6" s="1"/>
  <c r="M6398" i="6"/>
  <c r="O6398" i="6" s="1"/>
  <c r="M6397" i="6"/>
  <c r="O6397" i="6" s="1"/>
  <c r="M6396" i="6"/>
  <c r="O6396" i="6" s="1"/>
  <c r="M6395" i="6"/>
  <c r="O6395" i="6" s="1"/>
  <c r="M6394" i="6"/>
  <c r="O6394" i="6" s="1"/>
  <c r="P6394" i="6" s="1"/>
  <c r="E3491" i="4" s="1"/>
  <c r="M6393" i="6"/>
  <c r="O6393" i="6" s="1"/>
  <c r="M6392" i="6"/>
  <c r="O6392" i="6" s="1"/>
  <c r="M6391" i="6"/>
  <c r="O6391" i="6" s="1"/>
  <c r="M6390" i="6"/>
  <c r="O6390" i="6" s="1"/>
  <c r="M6389" i="6"/>
  <c r="O6389" i="6" s="1"/>
  <c r="M6388" i="6"/>
  <c r="O6388" i="6" s="1"/>
  <c r="M6387" i="6"/>
  <c r="O6387" i="6" s="1"/>
  <c r="M6386" i="6"/>
  <c r="O6386" i="6" s="1"/>
  <c r="M6385" i="6"/>
  <c r="O6385" i="6" s="1"/>
  <c r="M6384" i="6"/>
  <c r="O6384" i="6" s="1"/>
  <c r="M6383" i="6"/>
  <c r="O6383" i="6" s="1"/>
  <c r="M6382" i="6"/>
  <c r="O6382" i="6" s="1"/>
  <c r="M6381" i="6"/>
  <c r="O6381" i="6" s="1"/>
  <c r="M6380" i="6"/>
  <c r="O6380" i="6" s="1"/>
  <c r="M6379" i="6"/>
  <c r="O6379" i="6" s="1"/>
  <c r="M6378" i="6"/>
  <c r="O6378" i="6" s="1"/>
  <c r="M6377" i="6"/>
  <c r="O6377" i="6" s="1"/>
  <c r="M6376" i="6"/>
  <c r="O6376" i="6" s="1"/>
  <c r="M6375" i="6"/>
  <c r="O6375" i="6" s="1"/>
  <c r="M6374" i="6"/>
  <c r="O6374" i="6" s="1"/>
  <c r="M6373" i="6"/>
  <c r="O6373" i="6" s="1"/>
  <c r="M6372" i="6"/>
  <c r="O6372" i="6" s="1"/>
  <c r="M6371" i="6"/>
  <c r="O6371" i="6" s="1"/>
  <c r="M6370" i="6"/>
  <c r="O6370" i="6" s="1"/>
  <c r="M6369" i="6"/>
  <c r="O6369" i="6" s="1"/>
  <c r="M6368" i="6"/>
  <c r="O6368" i="6" s="1"/>
  <c r="P6368" i="6" s="1"/>
  <c r="E3465" i="4" s="1"/>
  <c r="M6367" i="6"/>
  <c r="O6367" i="6" s="1"/>
  <c r="M6366" i="6"/>
  <c r="O6366" i="6" s="1"/>
  <c r="M6365" i="6"/>
  <c r="O6365" i="6" s="1"/>
  <c r="M6364" i="6"/>
  <c r="O6364" i="6" s="1"/>
  <c r="M6363" i="6"/>
  <c r="O6363" i="6" s="1"/>
  <c r="M6362" i="6"/>
  <c r="O6362" i="6" s="1"/>
  <c r="M6361" i="6"/>
  <c r="O6361" i="6" s="1"/>
  <c r="M6360" i="6"/>
  <c r="O6360" i="6" s="1"/>
  <c r="M6359" i="6"/>
  <c r="O6359" i="6" s="1"/>
  <c r="M6358" i="6"/>
  <c r="O6358" i="6" s="1"/>
  <c r="M6357" i="6"/>
  <c r="O6357" i="6" s="1"/>
  <c r="M6356" i="6"/>
  <c r="O6356" i="6" s="1"/>
  <c r="M6355" i="6"/>
  <c r="O6355" i="6" s="1"/>
  <c r="M6354" i="6"/>
  <c r="O6354" i="6" s="1"/>
  <c r="M6353" i="6"/>
  <c r="O6353" i="6" s="1"/>
  <c r="M6352" i="6"/>
  <c r="O6352" i="6" s="1"/>
  <c r="M6351" i="6"/>
  <c r="O6351" i="6" s="1"/>
  <c r="M6350" i="6"/>
  <c r="O6350" i="6" s="1"/>
  <c r="M6349" i="6"/>
  <c r="O6349" i="6" s="1"/>
  <c r="M6348" i="6"/>
  <c r="O6348" i="6" s="1"/>
  <c r="M6347" i="6"/>
  <c r="O6347" i="6" s="1"/>
  <c r="M6346" i="6"/>
  <c r="O6346" i="6" s="1"/>
  <c r="M6345" i="6"/>
  <c r="O6345" i="6" s="1"/>
  <c r="M6344" i="6"/>
  <c r="O6344" i="6" s="1"/>
  <c r="M6343" i="6"/>
  <c r="O6343" i="6" s="1"/>
  <c r="M6342" i="6"/>
  <c r="O6342" i="6" s="1"/>
  <c r="M6341" i="6"/>
  <c r="O6341" i="6" s="1"/>
  <c r="M6340" i="6"/>
  <c r="O6340" i="6" s="1"/>
  <c r="M6339" i="6"/>
  <c r="O6339" i="6" s="1"/>
  <c r="M6338" i="6"/>
  <c r="O6338" i="6" s="1"/>
  <c r="M6337" i="6"/>
  <c r="O6337" i="6" s="1"/>
  <c r="M6336" i="6"/>
  <c r="O6336" i="6" s="1"/>
  <c r="M6335" i="6"/>
  <c r="O6335" i="6" s="1"/>
  <c r="P6335" i="6" s="1"/>
  <c r="E3432" i="4" s="1"/>
  <c r="M6334" i="6"/>
  <c r="O6334" i="6" s="1"/>
  <c r="M6333" i="6"/>
  <c r="O6333" i="6" s="1"/>
  <c r="M6332" i="6"/>
  <c r="O6332" i="6" s="1"/>
  <c r="M6331" i="6"/>
  <c r="O6331" i="6" s="1"/>
  <c r="M6330" i="6"/>
  <c r="O6330" i="6" s="1"/>
  <c r="M6329" i="6"/>
  <c r="O6329" i="6" s="1"/>
  <c r="M6328" i="6"/>
  <c r="O6328" i="6" s="1"/>
  <c r="M6327" i="6"/>
  <c r="O6327" i="6" s="1"/>
  <c r="M6326" i="6"/>
  <c r="O6326" i="6" s="1"/>
  <c r="M6325" i="6"/>
  <c r="O6325" i="6" s="1"/>
  <c r="M6324" i="6"/>
  <c r="O6324" i="6" s="1"/>
  <c r="M6323" i="6"/>
  <c r="O6323" i="6" s="1"/>
  <c r="P6323" i="6" s="1"/>
  <c r="E3420" i="4" s="1"/>
  <c r="M6322" i="6"/>
  <c r="O6322" i="6" s="1"/>
  <c r="M6321" i="6"/>
  <c r="O6321" i="6" s="1"/>
  <c r="M6320" i="6"/>
  <c r="O6320" i="6" s="1"/>
  <c r="M6319" i="6"/>
  <c r="O6319" i="6" s="1"/>
  <c r="M6318" i="6"/>
  <c r="O6318" i="6" s="1"/>
  <c r="M6317" i="6"/>
  <c r="O6317" i="6" s="1"/>
  <c r="M6316" i="6"/>
  <c r="O6316" i="6" s="1"/>
  <c r="M6315" i="6"/>
  <c r="O6315" i="6" s="1"/>
  <c r="M6314" i="6"/>
  <c r="O6314" i="6" s="1"/>
  <c r="M6313" i="6"/>
  <c r="O6313" i="6" s="1"/>
  <c r="M6312" i="6"/>
  <c r="O6312" i="6" s="1"/>
  <c r="M6311" i="6"/>
  <c r="O6311" i="6" s="1"/>
  <c r="M6310" i="6"/>
  <c r="O6310" i="6" s="1"/>
  <c r="M6309" i="6"/>
  <c r="O6309" i="6" s="1"/>
  <c r="M6308" i="6"/>
  <c r="O6308" i="6" s="1"/>
  <c r="M6307" i="6"/>
  <c r="O6307" i="6" s="1"/>
  <c r="M6306" i="6"/>
  <c r="O6306" i="6" s="1"/>
  <c r="M6305" i="6"/>
  <c r="O6305" i="6" s="1"/>
  <c r="M6304" i="6"/>
  <c r="O6304" i="6" s="1"/>
  <c r="M6303" i="6"/>
  <c r="O6303" i="6" s="1"/>
  <c r="M6302" i="6"/>
  <c r="O6302" i="6" s="1"/>
  <c r="M6301" i="6"/>
  <c r="O6301" i="6" s="1"/>
  <c r="M6300" i="6"/>
  <c r="O6300" i="6" s="1"/>
  <c r="M6299" i="6"/>
  <c r="O6299" i="6" s="1"/>
  <c r="M6298" i="6"/>
  <c r="O6298" i="6" s="1"/>
  <c r="M6297" i="6"/>
  <c r="O6297" i="6" s="1"/>
  <c r="M6296" i="6"/>
  <c r="O6296" i="6" s="1"/>
  <c r="P6296" i="6" s="1"/>
  <c r="E3393" i="4" s="1"/>
  <c r="M6295" i="6"/>
  <c r="O6295" i="6" s="1"/>
  <c r="M6294" i="6"/>
  <c r="O6294" i="6" s="1"/>
  <c r="M6293" i="6"/>
  <c r="O6293" i="6" s="1"/>
  <c r="M6292" i="6"/>
  <c r="O6292" i="6" s="1"/>
  <c r="M6291" i="6"/>
  <c r="O6291" i="6" s="1"/>
  <c r="M6290" i="6"/>
  <c r="O6290" i="6" s="1"/>
  <c r="M6289" i="6"/>
  <c r="O6289" i="6" s="1"/>
  <c r="M6288" i="6"/>
  <c r="O6288" i="6" s="1"/>
  <c r="M6287" i="6"/>
  <c r="O6287" i="6" s="1"/>
  <c r="M6286" i="6"/>
  <c r="O6286" i="6" s="1"/>
  <c r="M6285" i="6"/>
  <c r="O6285" i="6" s="1"/>
  <c r="M6284" i="6"/>
  <c r="O6284" i="6" s="1"/>
  <c r="M6283" i="6"/>
  <c r="O6283" i="6" s="1"/>
  <c r="M6282" i="6"/>
  <c r="O6282" i="6" s="1"/>
  <c r="M6281" i="6"/>
  <c r="O6281" i="6" s="1"/>
  <c r="M6280" i="6"/>
  <c r="O6280" i="6" s="1"/>
  <c r="M6279" i="6"/>
  <c r="O6279" i="6" s="1"/>
  <c r="M6278" i="6"/>
  <c r="O6278" i="6" s="1"/>
  <c r="M6277" i="6"/>
  <c r="O6277" i="6" s="1"/>
  <c r="M6276" i="6"/>
  <c r="O6276" i="6" s="1"/>
  <c r="M6275" i="6"/>
  <c r="O6275" i="6" s="1"/>
  <c r="M6274" i="6"/>
  <c r="O6274" i="6" s="1"/>
  <c r="M6273" i="6"/>
  <c r="O6273" i="6" s="1"/>
  <c r="M6272" i="6"/>
  <c r="O6272" i="6" s="1"/>
  <c r="M6271" i="6"/>
  <c r="O6271" i="6" s="1"/>
  <c r="M6270" i="6"/>
  <c r="O6270" i="6" s="1"/>
  <c r="M6269" i="6"/>
  <c r="O6269" i="6" s="1"/>
  <c r="M6268" i="6"/>
  <c r="O6268" i="6" s="1"/>
  <c r="M6267" i="6"/>
  <c r="O6267" i="6" s="1"/>
  <c r="M6266" i="6"/>
  <c r="O6266" i="6" s="1"/>
  <c r="M6265" i="6"/>
  <c r="O6265" i="6" s="1"/>
  <c r="M6264" i="6"/>
  <c r="O6264" i="6" s="1"/>
  <c r="M6263" i="6"/>
  <c r="O6263" i="6" s="1"/>
  <c r="M6262" i="6"/>
  <c r="O6262" i="6" s="1"/>
  <c r="M6261" i="6"/>
  <c r="O6261" i="6" s="1"/>
  <c r="M6260" i="6"/>
  <c r="O6260" i="6" s="1"/>
  <c r="M6259" i="6"/>
  <c r="O6259" i="6" s="1"/>
  <c r="M6258" i="6"/>
  <c r="O6258" i="6" s="1"/>
  <c r="M6257" i="6"/>
  <c r="O6257" i="6" s="1"/>
  <c r="P6257" i="6" s="1"/>
  <c r="E3354" i="4" s="1"/>
  <c r="M6256" i="6"/>
  <c r="O6256" i="6" s="1"/>
  <c r="M6255" i="6"/>
  <c r="O6255" i="6" s="1"/>
  <c r="M6254" i="6"/>
  <c r="O6254" i="6" s="1"/>
  <c r="M6253" i="6"/>
  <c r="O6253" i="6" s="1"/>
  <c r="M6252" i="6"/>
  <c r="O6252" i="6" s="1"/>
  <c r="M6251" i="6"/>
  <c r="O6251" i="6" s="1"/>
  <c r="M6250" i="6"/>
  <c r="O6250" i="6" s="1"/>
  <c r="M6249" i="6"/>
  <c r="O6249" i="6" s="1"/>
  <c r="M6248" i="6"/>
  <c r="O6248" i="6" s="1"/>
  <c r="M6247" i="6"/>
  <c r="O6247" i="6" s="1"/>
  <c r="M6246" i="6"/>
  <c r="O6246" i="6" s="1"/>
  <c r="M6245" i="6"/>
  <c r="O6245" i="6" s="1"/>
  <c r="M6244" i="6"/>
  <c r="O6244" i="6" s="1"/>
  <c r="M6243" i="6"/>
  <c r="O6243" i="6" s="1"/>
  <c r="M6242" i="6"/>
  <c r="O6242" i="6" s="1"/>
  <c r="M6241" i="6"/>
  <c r="O6241" i="6" s="1"/>
  <c r="M6240" i="6"/>
  <c r="O6240" i="6" s="1"/>
  <c r="M6239" i="6"/>
  <c r="O6239" i="6" s="1"/>
  <c r="M6238" i="6"/>
  <c r="O6238" i="6" s="1"/>
  <c r="M6237" i="6"/>
  <c r="O6237" i="6" s="1"/>
  <c r="M6236" i="6"/>
  <c r="O6236" i="6" s="1"/>
  <c r="P6236" i="6" s="1"/>
  <c r="E3333" i="4" s="1"/>
  <c r="M6235" i="6"/>
  <c r="O6235" i="6" s="1"/>
  <c r="P6235" i="6" s="1"/>
  <c r="E3332" i="4" s="1"/>
  <c r="M6234" i="6"/>
  <c r="O6234" i="6" s="1"/>
  <c r="M6233" i="6"/>
  <c r="O6233" i="6" s="1"/>
  <c r="M6232" i="6"/>
  <c r="O6232" i="6" s="1"/>
  <c r="M6231" i="6"/>
  <c r="O6231" i="6" s="1"/>
  <c r="M6230" i="6"/>
  <c r="O6230" i="6" s="1"/>
  <c r="M6229" i="6"/>
  <c r="O6229" i="6" s="1"/>
  <c r="M6228" i="6"/>
  <c r="O6228" i="6" s="1"/>
  <c r="P6228" i="6" s="1"/>
  <c r="E3325" i="4" s="1"/>
  <c r="M6227" i="6"/>
  <c r="O6227" i="6" s="1"/>
  <c r="M6226" i="6"/>
  <c r="O6226" i="6" s="1"/>
  <c r="M6225" i="6"/>
  <c r="O6225" i="6" s="1"/>
  <c r="M6224" i="6"/>
  <c r="O6224" i="6" s="1"/>
  <c r="P6224" i="6" s="1"/>
  <c r="E3321" i="4" s="1"/>
  <c r="M6223" i="6"/>
  <c r="O6223" i="6" s="1"/>
  <c r="M6222" i="6"/>
  <c r="O6222" i="6" s="1"/>
  <c r="M6221" i="6"/>
  <c r="O6221" i="6" s="1"/>
  <c r="M6220" i="6"/>
  <c r="O6220" i="6" s="1"/>
  <c r="M6219" i="6"/>
  <c r="O6219" i="6" s="1"/>
  <c r="M6218" i="6"/>
  <c r="O6218" i="6" s="1"/>
  <c r="P6218" i="6" s="1"/>
  <c r="E3315" i="4" s="1"/>
  <c r="M6217" i="6"/>
  <c r="O6217" i="6" s="1"/>
  <c r="M6216" i="6"/>
  <c r="O6216" i="6" s="1"/>
  <c r="M6215" i="6"/>
  <c r="O6215" i="6" s="1"/>
  <c r="M6214" i="6"/>
  <c r="O6214" i="6" s="1"/>
  <c r="M6213" i="6"/>
  <c r="O6213" i="6" s="1"/>
  <c r="M6212" i="6"/>
  <c r="O6212" i="6" s="1"/>
  <c r="M6211" i="6"/>
  <c r="O6211" i="6" s="1"/>
  <c r="M6210" i="6"/>
  <c r="O6210" i="6" s="1"/>
  <c r="M6209" i="6"/>
  <c r="O6209" i="6" s="1"/>
  <c r="M6208" i="6"/>
  <c r="O6208" i="6" s="1"/>
  <c r="M6207" i="6"/>
  <c r="O6207" i="6" s="1"/>
  <c r="M6206" i="6"/>
  <c r="O6206" i="6" s="1"/>
  <c r="M6205" i="6"/>
  <c r="O6205" i="6" s="1"/>
  <c r="M6204" i="6"/>
  <c r="O6204" i="6" s="1"/>
  <c r="M6203" i="6"/>
  <c r="O6203" i="6" s="1"/>
  <c r="M6202" i="6"/>
  <c r="O6202" i="6" s="1"/>
  <c r="M6201" i="6"/>
  <c r="O6201" i="6" s="1"/>
  <c r="M6200" i="6"/>
  <c r="O6200" i="6" s="1"/>
  <c r="M6199" i="6"/>
  <c r="O6199" i="6" s="1"/>
  <c r="M6198" i="6"/>
  <c r="O6198" i="6" s="1"/>
  <c r="M6197" i="6"/>
  <c r="O6197" i="6" s="1"/>
  <c r="M6196" i="6"/>
  <c r="O6196" i="6" s="1"/>
  <c r="M6195" i="6"/>
  <c r="O6195" i="6" s="1"/>
  <c r="M6194" i="6"/>
  <c r="O6194" i="6" s="1"/>
  <c r="P6194" i="6" s="1"/>
  <c r="E3291" i="4" s="1"/>
  <c r="M6193" i="6"/>
  <c r="O6193" i="6" s="1"/>
  <c r="M6192" i="6"/>
  <c r="O6192" i="6" s="1"/>
  <c r="M6191" i="6"/>
  <c r="O6191" i="6" s="1"/>
  <c r="M6190" i="6"/>
  <c r="O6190" i="6" s="1"/>
  <c r="M6189" i="6"/>
  <c r="O6189" i="6" s="1"/>
  <c r="M6188" i="6"/>
  <c r="O6188" i="6" s="1"/>
  <c r="M6187" i="6"/>
  <c r="O6187" i="6" s="1"/>
  <c r="M6186" i="6"/>
  <c r="O6186" i="6" s="1"/>
  <c r="M6185" i="6"/>
  <c r="O6185" i="6" s="1"/>
  <c r="M6184" i="6"/>
  <c r="O6184" i="6" s="1"/>
  <c r="M6183" i="6"/>
  <c r="O6183" i="6" s="1"/>
  <c r="M6182" i="6"/>
  <c r="O6182" i="6" s="1"/>
  <c r="M6181" i="6"/>
  <c r="O6181" i="6" s="1"/>
  <c r="M6180" i="6"/>
  <c r="O6180" i="6" s="1"/>
  <c r="M6179" i="6"/>
  <c r="O6179" i="6" s="1"/>
  <c r="M6178" i="6"/>
  <c r="O6178" i="6" s="1"/>
  <c r="M6177" i="6"/>
  <c r="O6177" i="6" s="1"/>
  <c r="M6176" i="6"/>
  <c r="O6176" i="6" s="1"/>
  <c r="M6175" i="6"/>
  <c r="O6175" i="6" s="1"/>
  <c r="M6174" i="6"/>
  <c r="O6174" i="6" s="1"/>
  <c r="M6173" i="6"/>
  <c r="O6173" i="6" s="1"/>
  <c r="M6172" i="6"/>
  <c r="O6172" i="6" s="1"/>
  <c r="M6171" i="6"/>
  <c r="O6171" i="6" s="1"/>
  <c r="M6170" i="6"/>
  <c r="O6170" i="6" s="1"/>
  <c r="M6169" i="6"/>
  <c r="O6169" i="6" s="1"/>
  <c r="M6168" i="6"/>
  <c r="O6168" i="6" s="1"/>
  <c r="M6167" i="6"/>
  <c r="O6167" i="6" s="1"/>
  <c r="M6166" i="6"/>
  <c r="O6166" i="6" s="1"/>
  <c r="M6165" i="6"/>
  <c r="O6165" i="6" s="1"/>
  <c r="M6164" i="6"/>
  <c r="O6164" i="6" s="1"/>
  <c r="P6164" i="6" s="1"/>
  <c r="E3261" i="4" s="1"/>
  <c r="M6163" i="6"/>
  <c r="O6163" i="6" s="1"/>
  <c r="M6162" i="6"/>
  <c r="O6162" i="6" s="1"/>
  <c r="M6161" i="6"/>
  <c r="O6161" i="6" s="1"/>
  <c r="M6160" i="6"/>
  <c r="O6160" i="6" s="1"/>
  <c r="M6159" i="6"/>
  <c r="O6159" i="6" s="1"/>
  <c r="M6158" i="6"/>
  <c r="O6158" i="6" s="1"/>
  <c r="M6157" i="6"/>
  <c r="O6157" i="6" s="1"/>
  <c r="M6156" i="6"/>
  <c r="O6156" i="6" s="1"/>
  <c r="M6155" i="6"/>
  <c r="O6155" i="6" s="1"/>
  <c r="M6154" i="6"/>
  <c r="O6154" i="6" s="1"/>
  <c r="M6153" i="6"/>
  <c r="O6153" i="6" s="1"/>
  <c r="M6152" i="6"/>
  <c r="O6152" i="6" s="1"/>
  <c r="M6151" i="6"/>
  <c r="O6151" i="6" s="1"/>
  <c r="M6150" i="6"/>
  <c r="O6150" i="6" s="1"/>
  <c r="M6149" i="6"/>
  <c r="O6149" i="6" s="1"/>
  <c r="M6148" i="6"/>
  <c r="O6148" i="6" s="1"/>
  <c r="M6147" i="6"/>
  <c r="O6147" i="6" s="1"/>
  <c r="M6146" i="6"/>
  <c r="O6146" i="6" s="1"/>
  <c r="M6145" i="6"/>
  <c r="O6145" i="6" s="1"/>
  <c r="M6144" i="6"/>
  <c r="O6144" i="6" s="1"/>
  <c r="M6143" i="6"/>
  <c r="O6143" i="6" s="1"/>
  <c r="M6142" i="6"/>
  <c r="O6142" i="6" s="1"/>
  <c r="M6141" i="6"/>
  <c r="O6141" i="6" s="1"/>
  <c r="M6140" i="6"/>
  <c r="O6140" i="6" s="1"/>
  <c r="M6139" i="6"/>
  <c r="O6139" i="6" s="1"/>
  <c r="M6138" i="6"/>
  <c r="O6138" i="6" s="1"/>
  <c r="M6137" i="6"/>
  <c r="O6137" i="6" s="1"/>
  <c r="M6136" i="6"/>
  <c r="O6136" i="6" s="1"/>
  <c r="M6135" i="6"/>
  <c r="O6135" i="6" s="1"/>
  <c r="M6134" i="6"/>
  <c r="O6134" i="6" s="1"/>
  <c r="M6133" i="6"/>
  <c r="O6133" i="6" s="1"/>
  <c r="M6132" i="6"/>
  <c r="O6132" i="6" s="1"/>
  <c r="M6131" i="6"/>
  <c r="O6131" i="6" s="1"/>
  <c r="M6130" i="6"/>
  <c r="O6130" i="6" s="1"/>
  <c r="M6129" i="6"/>
  <c r="O6129" i="6" s="1"/>
  <c r="M6128" i="6"/>
  <c r="O6128" i="6" s="1"/>
  <c r="P6128" i="6" s="1"/>
  <c r="E3225" i="4" s="1"/>
  <c r="M6127" i="6"/>
  <c r="O6127" i="6" s="1"/>
  <c r="M6126" i="6"/>
  <c r="O6126" i="6" s="1"/>
  <c r="M6125" i="6"/>
  <c r="O6125" i="6" s="1"/>
  <c r="P6125" i="6" s="1"/>
  <c r="E3222" i="4" s="1"/>
  <c r="M6124" i="6"/>
  <c r="O6124" i="6" s="1"/>
  <c r="M6123" i="6"/>
  <c r="O6123" i="6" s="1"/>
  <c r="M6122" i="6"/>
  <c r="O6122" i="6" s="1"/>
  <c r="M6121" i="6"/>
  <c r="O6121" i="6" s="1"/>
  <c r="M6120" i="6"/>
  <c r="O6120" i="6" s="1"/>
  <c r="M6119" i="6"/>
  <c r="O6119" i="6" s="1"/>
  <c r="M6118" i="6"/>
  <c r="O6118" i="6" s="1"/>
  <c r="M6117" i="6"/>
  <c r="O6117" i="6" s="1"/>
  <c r="M6116" i="6"/>
  <c r="O6116" i="6" s="1"/>
  <c r="M6115" i="6"/>
  <c r="O6115" i="6" s="1"/>
  <c r="M6114" i="6"/>
  <c r="O6114" i="6" s="1"/>
  <c r="M6113" i="6"/>
  <c r="O6113" i="6" s="1"/>
  <c r="M6112" i="6"/>
  <c r="O6112" i="6" s="1"/>
  <c r="M6111" i="6"/>
  <c r="O6111" i="6" s="1"/>
  <c r="M6110" i="6"/>
  <c r="O6110" i="6" s="1"/>
  <c r="M6109" i="6"/>
  <c r="O6109" i="6" s="1"/>
  <c r="M6108" i="6"/>
  <c r="O6108" i="6" s="1"/>
  <c r="P6108" i="6" s="1"/>
  <c r="E3205" i="4" s="1"/>
  <c r="M6107" i="6"/>
  <c r="O6107" i="6" s="1"/>
  <c r="M6106" i="6"/>
  <c r="O6106" i="6" s="1"/>
  <c r="M6105" i="6"/>
  <c r="O6105" i="6" s="1"/>
  <c r="M6104" i="6"/>
  <c r="O6104" i="6" s="1"/>
  <c r="M6103" i="6"/>
  <c r="O6103" i="6" s="1"/>
  <c r="M6102" i="6"/>
  <c r="O6102" i="6" s="1"/>
  <c r="M6101" i="6"/>
  <c r="O6101" i="6" s="1"/>
  <c r="M6100" i="6"/>
  <c r="O6100" i="6" s="1"/>
  <c r="M6099" i="6"/>
  <c r="O6099" i="6" s="1"/>
  <c r="M6098" i="6"/>
  <c r="O6098" i="6" s="1"/>
  <c r="M6097" i="6"/>
  <c r="O6097" i="6" s="1"/>
  <c r="M6096" i="6"/>
  <c r="O6096" i="6" s="1"/>
  <c r="M6095" i="6"/>
  <c r="O6095" i="6" s="1"/>
  <c r="M6094" i="6"/>
  <c r="O6094" i="6" s="1"/>
  <c r="P6094" i="6" s="1"/>
  <c r="E3191" i="4" s="1"/>
  <c r="M6093" i="6"/>
  <c r="O6093" i="6" s="1"/>
  <c r="M6092" i="6"/>
  <c r="O6092" i="6" s="1"/>
  <c r="M6091" i="6"/>
  <c r="O6091" i="6" s="1"/>
  <c r="M6090" i="6"/>
  <c r="O6090" i="6" s="1"/>
  <c r="M6089" i="6"/>
  <c r="O6089" i="6" s="1"/>
  <c r="M6088" i="6"/>
  <c r="O6088" i="6" s="1"/>
  <c r="M6087" i="6"/>
  <c r="O6087" i="6" s="1"/>
  <c r="M6086" i="6"/>
  <c r="O6086" i="6" s="1"/>
  <c r="M6085" i="6"/>
  <c r="O6085" i="6" s="1"/>
  <c r="M6084" i="6"/>
  <c r="O6084" i="6" s="1"/>
  <c r="M6083" i="6"/>
  <c r="O6083" i="6" s="1"/>
  <c r="M6082" i="6"/>
  <c r="O6082" i="6" s="1"/>
  <c r="M6081" i="6"/>
  <c r="O6081" i="6" s="1"/>
  <c r="M6080" i="6"/>
  <c r="O6080" i="6" s="1"/>
  <c r="M6079" i="6"/>
  <c r="O6079" i="6" s="1"/>
  <c r="M6078" i="6"/>
  <c r="O6078" i="6" s="1"/>
  <c r="M6077" i="6"/>
  <c r="O6077" i="6" s="1"/>
  <c r="M6076" i="6"/>
  <c r="O6076" i="6" s="1"/>
  <c r="M6075" i="6"/>
  <c r="O6075" i="6" s="1"/>
  <c r="M6074" i="6"/>
  <c r="O6074" i="6" s="1"/>
  <c r="M6073" i="6"/>
  <c r="O6073" i="6" s="1"/>
  <c r="M6072" i="6"/>
  <c r="O6072" i="6" s="1"/>
  <c r="M6071" i="6"/>
  <c r="O6071" i="6" s="1"/>
  <c r="P6071" i="6" s="1"/>
  <c r="E3168" i="4" s="1"/>
  <c r="M6070" i="6"/>
  <c r="O6070" i="6" s="1"/>
  <c r="M6069" i="6"/>
  <c r="O6069" i="6" s="1"/>
  <c r="M6068" i="6"/>
  <c r="O6068" i="6" s="1"/>
  <c r="M6067" i="6"/>
  <c r="O6067" i="6" s="1"/>
  <c r="M6066" i="6"/>
  <c r="O6066" i="6" s="1"/>
  <c r="M6065" i="6"/>
  <c r="O6065" i="6" s="1"/>
  <c r="P6065" i="6" s="1"/>
  <c r="E3162" i="4" s="1"/>
  <c r="M6064" i="6"/>
  <c r="O6064" i="6" s="1"/>
  <c r="M6063" i="6"/>
  <c r="O6063" i="6" s="1"/>
  <c r="M6062" i="6"/>
  <c r="O6062" i="6" s="1"/>
  <c r="M6061" i="6"/>
  <c r="O6061" i="6" s="1"/>
  <c r="M6060" i="6"/>
  <c r="O6060" i="6" s="1"/>
  <c r="M6059" i="6"/>
  <c r="O6059" i="6" s="1"/>
  <c r="M6058" i="6"/>
  <c r="O6058" i="6" s="1"/>
  <c r="M6057" i="6"/>
  <c r="O6057" i="6" s="1"/>
  <c r="M6056" i="6"/>
  <c r="O6056" i="6" s="1"/>
  <c r="M6055" i="6"/>
  <c r="O6055" i="6" s="1"/>
  <c r="M6054" i="6"/>
  <c r="O6054" i="6" s="1"/>
  <c r="M6053" i="6"/>
  <c r="O6053" i="6" s="1"/>
  <c r="M6052" i="6"/>
  <c r="O6052" i="6" s="1"/>
  <c r="M6051" i="6"/>
  <c r="O6051" i="6" s="1"/>
  <c r="M6050" i="6"/>
  <c r="O6050" i="6" s="1"/>
  <c r="P6050" i="6" s="1"/>
  <c r="E3147" i="4" s="1"/>
  <c r="M6049" i="6"/>
  <c r="O6049" i="6" s="1"/>
  <c r="M6048" i="6"/>
  <c r="O6048" i="6" s="1"/>
  <c r="M6047" i="6"/>
  <c r="O6047" i="6" s="1"/>
  <c r="M6046" i="6"/>
  <c r="O6046" i="6" s="1"/>
  <c r="M6045" i="6"/>
  <c r="O6045" i="6" s="1"/>
  <c r="M6044" i="6"/>
  <c r="O6044" i="6" s="1"/>
  <c r="M6043" i="6"/>
  <c r="O6043" i="6" s="1"/>
  <c r="M6042" i="6"/>
  <c r="O6042" i="6" s="1"/>
  <c r="M6041" i="6"/>
  <c r="O6041" i="6" s="1"/>
  <c r="M6040" i="6"/>
  <c r="O6040" i="6" s="1"/>
  <c r="M6039" i="6"/>
  <c r="O6039" i="6" s="1"/>
  <c r="M6038" i="6"/>
  <c r="O6038" i="6" s="1"/>
  <c r="M6037" i="6"/>
  <c r="O6037" i="6" s="1"/>
  <c r="M6036" i="6"/>
  <c r="O6036" i="6" s="1"/>
  <c r="M6035" i="6"/>
  <c r="O6035" i="6" s="1"/>
  <c r="M6034" i="6"/>
  <c r="O6034" i="6" s="1"/>
  <c r="M6033" i="6"/>
  <c r="O6033" i="6" s="1"/>
  <c r="M6032" i="6"/>
  <c r="O6032" i="6" s="1"/>
  <c r="M6031" i="6"/>
  <c r="O6031" i="6" s="1"/>
  <c r="M6030" i="6"/>
  <c r="O6030" i="6" s="1"/>
  <c r="M6029" i="6"/>
  <c r="O6029" i="6" s="1"/>
  <c r="M6028" i="6"/>
  <c r="O6028" i="6" s="1"/>
  <c r="M6027" i="6"/>
  <c r="O6027" i="6" s="1"/>
  <c r="M6026" i="6"/>
  <c r="O6026" i="6" s="1"/>
  <c r="M6025" i="6"/>
  <c r="O6025" i="6" s="1"/>
  <c r="M6024" i="6"/>
  <c r="O6024" i="6" s="1"/>
  <c r="M6023" i="6"/>
  <c r="O6023" i="6" s="1"/>
  <c r="M6022" i="6"/>
  <c r="O6022" i="6" s="1"/>
  <c r="M6021" i="6"/>
  <c r="O6021" i="6" s="1"/>
  <c r="M6020" i="6"/>
  <c r="O6020" i="6" s="1"/>
  <c r="P6020" i="6" s="1"/>
  <c r="E3117" i="4" s="1"/>
  <c r="M6019" i="6"/>
  <c r="O6019" i="6" s="1"/>
  <c r="M6018" i="6"/>
  <c r="O6018" i="6" s="1"/>
  <c r="M6017" i="6"/>
  <c r="O6017" i="6" s="1"/>
  <c r="M6016" i="6"/>
  <c r="O6016" i="6" s="1"/>
  <c r="M6015" i="6"/>
  <c r="O6015" i="6" s="1"/>
  <c r="M6014" i="6"/>
  <c r="O6014" i="6" s="1"/>
  <c r="M6013" i="6"/>
  <c r="O6013" i="6" s="1"/>
  <c r="M6012" i="6"/>
  <c r="O6012" i="6" s="1"/>
  <c r="M6011" i="6"/>
  <c r="O6011" i="6" s="1"/>
  <c r="M6010" i="6"/>
  <c r="O6010" i="6" s="1"/>
  <c r="M6009" i="6"/>
  <c r="O6009" i="6" s="1"/>
  <c r="M6008" i="6"/>
  <c r="O6008" i="6" s="1"/>
  <c r="M6007" i="6"/>
  <c r="O6007" i="6" s="1"/>
  <c r="M6006" i="6"/>
  <c r="O6006" i="6" s="1"/>
  <c r="M6005" i="6"/>
  <c r="O6005" i="6" s="1"/>
  <c r="M6004" i="6"/>
  <c r="O6004" i="6" s="1"/>
  <c r="M6003" i="6"/>
  <c r="O6003" i="6" s="1"/>
  <c r="M6002" i="6"/>
  <c r="O6002" i="6" s="1"/>
  <c r="P6002" i="6" s="1"/>
  <c r="E3099" i="4" s="1"/>
  <c r="M6001" i="6"/>
  <c r="O6001" i="6" s="1"/>
  <c r="M6000" i="6"/>
  <c r="O6000" i="6" s="1"/>
  <c r="M5999" i="6"/>
  <c r="O5999" i="6" s="1"/>
  <c r="P5999" i="6" s="1"/>
  <c r="E3096" i="4" s="1"/>
  <c r="M5998" i="6"/>
  <c r="O5998" i="6" s="1"/>
  <c r="M5997" i="6"/>
  <c r="O5997" i="6" s="1"/>
  <c r="M5996" i="6"/>
  <c r="O5996" i="6" s="1"/>
  <c r="M5995" i="6"/>
  <c r="O5995" i="6" s="1"/>
  <c r="M5994" i="6"/>
  <c r="O5994" i="6" s="1"/>
  <c r="M5993" i="6"/>
  <c r="O5993" i="6" s="1"/>
  <c r="M5992" i="6"/>
  <c r="O5992" i="6" s="1"/>
  <c r="M5991" i="6"/>
  <c r="O5991" i="6" s="1"/>
  <c r="M5990" i="6"/>
  <c r="O5990" i="6" s="1"/>
  <c r="M5989" i="6"/>
  <c r="O5989" i="6" s="1"/>
  <c r="M5988" i="6"/>
  <c r="O5988" i="6" s="1"/>
  <c r="M5987" i="6"/>
  <c r="O5987" i="6" s="1"/>
  <c r="M5986" i="6"/>
  <c r="O5986" i="6" s="1"/>
  <c r="M5985" i="6"/>
  <c r="O5985" i="6" s="1"/>
  <c r="M5984" i="6"/>
  <c r="O5984" i="6" s="1"/>
  <c r="M5983" i="6"/>
  <c r="O5983" i="6" s="1"/>
  <c r="M5982" i="6"/>
  <c r="O5982" i="6" s="1"/>
  <c r="M5981" i="6"/>
  <c r="O5981" i="6" s="1"/>
  <c r="M5980" i="6"/>
  <c r="O5980" i="6" s="1"/>
  <c r="M5979" i="6"/>
  <c r="O5979" i="6" s="1"/>
  <c r="M5978" i="6"/>
  <c r="O5978" i="6" s="1"/>
  <c r="M5977" i="6"/>
  <c r="O5977" i="6" s="1"/>
  <c r="M5976" i="6"/>
  <c r="O5976" i="6" s="1"/>
  <c r="M5975" i="6"/>
  <c r="O5975" i="6" s="1"/>
  <c r="M5974" i="6"/>
  <c r="O5974" i="6" s="1"/>
  <c r="M5973" i="6"/>
  <c r="O5973" i="6" s="1"/>
  <c r="M5972" i="6"/>
  <c r="O5972" i="6" s="1"/>
  <c r="M5971" i="6"/>
  <c r="O5971" i="6" s="1"/>
  <c r="M5970" i="6"/>
  <c r="O5970" i="6" s="1"/>
  <c r="M5969" i="6"/>
  <c r="O5969" i="6" s="1"/>
  <c r="M5968" i="6"/>
  <c r="O5968" i="6" s="1"/>
  <c r="M5967" i="6"/>
  <c r="O5967" i="6" s="1"/>
  <c r="M5966" i="6"/>
  <c r="O5966" i="6" s="1"/>
  <c r="M5965" i="6"/>
  <c r="O5965" i="6" s="1"/>
  <c r="M5964" i="6"/>
  <c r="O5964" i="6" s="1"/>
  <c r="P5964" i="6" s="1"/>
  <c r="E3061" i="4" s="1"/>
  <c r="M5963" i="6"/>
  <c r="O5963" i="6" s="1"/>
  <c r="M5962" i="6"/>
  <c r="O5962" i="6" s="1"/>
  <c r="M5961" i="6"/>
  <c r="O5961" i="6" s="1"/>
  <c r="M5960" i="6"/>
  <c r="O5960" i="6" s="1"/>
  <c r="M5959" i="6"/>
  <c r="O5959" i="6" s="1"/>
  <c r="M5958" i="6"/>
  <c r="O5958" i="6" s="1"/>
  <c r="M5957" i="6"/>
  <c r="O5957" i="6" s="1"/>
  <c r="M5956" i="6"/>
  <c r="O5956" i="6" s="1"/>
  <c r="M5955" i="6"/>
  <c r="O5955" i="6" s="1"/>
  <c r="M5954" i="6"/>
  <c r="O5954" i="6" s="1"/>
  <c r="M5953" i="6"/>
  <c r="O5953" i="6" s="1"/>
  <c r="M5952" i="6"/>
  <c r="O5952" i="6" s="1"/>
  <c r="M5951" i="6"/>
  <c r="O5951" i="6" s="1"/>
  <c r="M5950" i="6"/>
  <c r="O5950" i="6" s="1"/>
  <c r="M5949" i="6"/>
  <c r="O5949" i="6" s="1"/>
  <c r="M5948" i="6"/>
  <c r="O5948" i="6" s="1"/>
  <c r="M5947" i="6"/>
  <c r="O5947" i="6" s="1"/>
  <c r="M5946" i="6"/>
  <c r="O5946" i="6" s="1"/>
  <c r="M5945" i="6"/>
  <c r="O5945" i="6" s="1"/>
  <c r="M5944" i="6"/>
  <c r="O5944" i="6" s="1"/>
  <c r="M5943" i="6"/>
  <c r="O5943" i="6" s="1"/>
  <c r="M5942" i="6"/>
  <c r="O5942" i="6" s="1"/>
  <c r="M5941" i="6"/>
  <c r="O5941" i="6" s="1"/>
  <c r="M5940" i="6"/>
  <c r="O5940" i="6" s="1"/>
  <c r="M5939" i="6"/>
  <c r="O5939" i="6" s="1"/>
  <c r="M5938" i="6"/>
  <c r="O5938" i="6" s="1"/>
  <c r="M5937" i="6"/>
  <c r="O5937" i="6" s="1"/>
  <c r="M5936" i="6"/>
  <c r="O5936" i="6" s="1"/>
  <c r="M5935" i="6"/>
  <c r="O5935" i="6" s="1"/>
  <c r="M5934" i="6"/>
  <c r="O5934" i="6" s="1"/>
  <c r="M5933" i="6"/>
  <c r="O5933" i="6" s="1"/>
  <c r="P5933" i="6" s="1"/>
  <c r="E3030" i="4" s="1"/>
  <c r="M5932" i="6"/>
  <c r="O5932" i="6" s="1"/>
  <c r="M5931" i="6"/>
  <c r="O5931" i="6" s="1"/>
  <c r="M5930" i="6"/>
  <c r="O5930" i="6" s="1"/>
  <c r="M5929" i="6"/>
  <c r="O5929" i="6" s="1"/>
  <c r="M5928" i="6"/>
  <c r="O5928" i="6" s="1"/>
  <c r="M5927" i="6"/>
  <c r="O5927" i="6" s="1"/>
  <c r="M5926" i="6"/>
  <c r="O5926" i="6" s="1"/>
  <c r="M5925" i="6"/>
  <c r="O5925" i="6" s="1"/>
  <c r="M5924" i="6"/>
  <c r="O5924" i="6" s="1"/>
  <c r="M5923" i="6"/>
  <c r="O5923" i="6" s="1"/>
  <c r="M5922" i="6"/>
  <c r="O5922" i="6" s="1"/>
  <c r="M5921" i="6"/>
  <c r="O5921" i="6" s="1"/>
  <c r="M5920" i="6"/>
  <c r="O5920" i="6" s="1"/>
  <c r="M5919" i="6"/>
  <c r="O5919" i="6" s="1"/>
  <c r="M5918" i="6"/>
  <c r="O5918" i="6" s="1"/>
  <c r="M5917" i="6"/>
  <c r="O5917" i="6" s="1"/>
  <c r="M5916" i="6"/>
  <c r="O5916" i="6" s="1"/>
  <c r="M5915" i="6"/>
  <c r="O5915" i="6" s="1"/>
  <c r="M5914" i="6"/>
  <c r="O5914" i="6" s="1"/>
  <c r="M5913" i="6"/>
  <c r="O5913" i="6" s="1"/>
  <c r="M5912" i="6"/>
  <c r="O5912" i="6" s="1"/>
  <c r="M5911" i="6"/>
  <c r="O5911" i="6" s="1"/>
  <c r="M5910" i="6"/>
  <c r="O5910" i="6" s="1"/>
  <c r="M5909" i="6"/>
  <c r="O5909" i="6" s="1"/>
  <c r="M5908" i="6"/>
  <c r="O5908" i="6" s="1"/>
  <c r="M5907" i="6"/>
  <c r="O5907" i="6" s="1"/>
  <c r="M5906" i="6"/>
  <c r="O5906" i="6" s="1"/>
  <c r="M5905" i="6"/>
  <c r="O5905" i="6" s="1"/>
  <c r="M5904" i="6"/>
  <c r="O5904" i="6" s="1"/>
  <c r="M5903" i="6"/>
  <c r="O5903" i="6" s="1"/>
  <c r="M5902" i="6"/>
  <c r="O5902" i="6" s="1"/>
  <c r="M5901" i="6"/>
  <c r="O5901" i="6" s="1"/>
  <c r="M5900" i="6"/>
  <c r="O5900" i="6" s="1"/>
  <c r="M5899" i="6"/>
  <c r="O5899" i="6" s="1"/>
  <c r="M5898" i="6"/>
  <c r="O5898" i="6" s="1"/>
  <c r="M5897" i="6"/>
  <c r="O5897" i="6" s="1"/>
  <c r="M5896" i="6"/>
  <c r="O5896" i="6" s="1"/>
  <c r="M5895" i="6"/>
  <c r="O5895" i="6" s="1"/>
  <c r="M5894" i="6"/>
  <c r="O5894" i="6" s="1"/>
  <c r="M5893" i="6"/>
  <c r="O5893" i="6" s="1"/>
  <c r="M5892" i="6"/>
  <c r="O5892" i="6" s="1"/>
  <c r="M5891" i="6"/>
  <c r="O5891" i="6" s="1"/>
  <c r="M5890" i="6"/>
  <c r="O5890" i="6" s="1"/>
  <c r="M5889" i="6"/>
  <c r="O5889" i="6" s="1"/>
  <c r="P5889" i="6" s="1"/>
  <c r="E2986" i="4" s="1"/>
  <c r="M5888" i="6"/>
  <c r="O5888" i="6" s="1"/>
  <c r="P5888" i="6" s="1"/>
  <c r="E2985" i="4" s="1"/>
  <c r="M5887" i="6"/>
  <c r="O5887" i="6" s="1"/>
  <c r="M5886" i="6"/>
  <c r="O5886" i="6" s="1"/>
  <c r="M5885" i="6"/>
  <c r="O5885" i="6" s="1"/>
  <c r="M5884" i="6"/>
  <c r="O5884" i="6" s="1"/>
  <c r="M5883" i="6"/>
  <c r="O5883" i="6" s="1"/>
  <c r="P5883" i="6" s="1"/>
  <c r="E2980" i="4" s="1"/>
  <c r="M5882" i="6"/>
  <c r="O5882" i="6" s="1"/>
  <c r="M5881" i="6"/>
  <c r="O5881" i="6" s="1"/>
  <c r="M5880" i="6"/>
  <c r="O5880" i="6" s="1"/>
  <c r="P5880" i="6" s="1"/>
  <c r="E2977" i="4" s="1"/>
  <c r="M5879" i="6"/>
  <c r="O5879" i="6" s="1"/>
  <c r="M5878" i="6"/>
  <c r="O5878" i="6" s="1"/>
  <c r="M5877" i="6"/>
  <c r="O5877" i="6" s="1"/>
  <c r="M5876" i="6"/>
  <c r="O5876" i="6" s="1"/>
  <c r="M5875" i="6"/>
  <c r="O5875" i="6" s="1"/>
  <c r="M5874" i="6"/>
  <c r="O5874" i="6" s="1"/>
  <c r="M5873" i="6"/>
  <c r="O5873" i="6" s="1"/>
  <c r="M5872" i="6"/>
  <c r="O5872" i="6" s="1"/>
  <c r="M5871" i="6"/>
  <c r="O5871" i="6" s="1"/>
  <c r="M5870" i="6"/>
  <c r="O5870" i="6" s="1"/>
  <c r="M5869" i="6"/>
  <c r="O5869" i="6" s="1"/>
  <c r="M5868" i="6"/>
  <c r="O5868" i="6" s="1"/>
  <c r="M5867" i="6"/>
  <c r="O5867" i="6" s="1"/>
  <c r="M5866" i="6"/>
  <c r="O5866" i="6" s="1"/>
  <c r="M5865" i="6"/>
  <c r="O5865" i="6" s="1"/>
  <c r="M5864" i="6"/>
  <c r="O5864" i="6" s="1"/>
  <c r="P5864" i="6" s="1"/>
  <c r="E2961" i="4" s="1"/>
  <c r="M5863" i="6"/>
  <c r="O5863" i="6" s="1"/>
  <c r="M5862" i="6"/>
  <c r="O5862" i="6" s="1"/>
  <c r="M5861" i="6"/>
  <c r="O5861" i="6" s="1"/>
  <c r="M5860" i="6"/>
  <c r="O5860" i="6" s="1"/>
  <c r="M5859" i="6"/>
  <c r="O5859" i="6" s="1"/>
  <c r="M5858" i="6"/>
  <c r="O5858" i="6" s="1"/>
  <c r="M5857" i="6"/>
  <c r="O5857" i="6" s="1"/>
  <c r="M5856" i="6"/>
  <c r="O5856" i="6" s="1"/>
  <c r="M5855" i="6"/>
  <c r="O5855" i="6" s="1"/>
  <c r="M5854" i="6"/>
  <c r="O5854" i="6" s="1"/>
  <c r="M5853" i="6"/>
  <c r="O5853" i="6" s="1"/>
  <c r="M5852" i="6"/>
  <c r="O5852" i="6" s="1"/>
  <c r="M5851" i="6"/>
  <c r="O5851" i="6" s="1"/>
  <c r="M5850" i="6"/>
  <c r="O5850" i="6" s="1"/>
  <c r="M5849" i="6"/>
  <c r="O5849" i="6" s="1"/>
  <c r="M5848" i="6"/>
  <c r="O5848" i="6" s="1"/>
  <c r="P5848" i="6" s="1"/>
  <c r="E2945" i="4" s="1"/>
  <c r="M5847" i="6"/>
  <c r="O5847" i="6" s="1"/>
  <c r="M5846" i="6"/>
  <c r="O5846" i="6" s="1"/>
  <c r="M5845" i="6"/>
  <c r="O5845" i="6" s="1"/>
  <c r="M5844" i="6"/>
  <c r="O5844" i="6" s="1"/>
  <c r="M5843" i="6"/>
  <c r="O5843" i="6" s="1"/>
  <c r="M5842" i="6"/>
  <c r="O5842" i="6" s="1"/>
  <c r="M5841" i="6"/>
  <c r="O5841" i="6" s="1"/>
  <c r="M5840" i="6"/>
  <c r="O5840" i="6" s="1"/>
  <c r="M5839" i="6"/>
  <c r="O5839" i="6" s="1"/>
  <c r="M5838" i="6"/>
  <c r="O5838" i="6" s="1"/>
  <c r="M5837" i="6"/>
  <c r="O5837" i="6" s="1"/>
  <c r="M5836" i="6"/>
  <c r="O5836" i="6" s="1"/>
  <c r="M5835" i="6"/>
  <c r="O5835" i="6" s="1"/>
  <c r="M5834" i="6"/>
  <c r="O5834" i="6" s="1"/>
  <c r="M5833" i="6"/>
  <c r="O5833" i="6" s="1"/>
  <c r="M5832" i="6"/>
  <c r="O5832" i="6" s="1"/>
  <c r="M5831" i="6"/>
  <c r="O5831" i="6" s="1"/>
  <c r="M5830" i="6"/>
  <c r="O5830" i="6" s="1"/>
  <c r="M5829" i="6"/>
  <c r="O5829" i="6" s="1"/>
  <c r="M5828" i="6"/>
  <c r="O5828" i="6" s="1"/>
  <c r="P5828" i="6" s="1"/>
  <c r="E2925" i="4" s="1"/>
  <c r="M5827" i="6"/>
  <c r="O5827" i="6" s="1"/>
  <c r="M5826" i="6"/>
  <c r="O5826" i="6" s="1"/>
  <c r="M5825" i="6"/>
  <c r="O5825" i="6" s="1"/>
  <c r="M5824" i="6"/>
  <c r="O5824" i="6" s="1"/>
  <c r="M5823" i="6"/>
  <c r="O5823" i="6" s="1"/>
  <c r="M5822" i="6"/>
  <c r="O5822" i="6" s="1"/>
  <c r="M5821" i="6"/>
  <c r="O5821" i="6" s="1"/>
  <c r="M5820" i="6"/>
  <c r="O5820" i="6" s="1"/>
  <c r="P5820" i="6" s="1"/>
  <c r="E2917" i="4" s="1"/>
  <c r="M5819" i="6"/>
  <c r="O5819" i="6" s="1"/>
  <c r="M5818" i="6"/>
  <c r="O5818" i="6" s="1"/>
  <c r="M5817" i="6"/>
  <c r="O5817" i="6" s="1"/>
  <c r="M5816" i="6"/>
  <c r="O5816" i="6" s="1"/>
  <c r="M5815" i="6"/>
  <c r="O5815" i="6" s="1"/>
  <c r="M5814" i="6"/>
  <c r="O5814" i="6" s="1"/>
  <c r="M5813" i="6"/>
  <c r="O5813" i="6" s="1"/>
  <c r="M5812" i="6"/>
  <c r="O5812" i="6" s="1"/>
  <c r="M5811" i="6"/>
  <c r="O5811" i="6" s="1"/>
  <c r="M5810" i="6"/>
  <c r="O5810" i="6" s="1"/>
  <c r="M5809" i="6"/>
  <c r="O5809" i="6" s="1"/>
  <c r="M5808" i="6"/>
  <c r="O5808" i="6" s="1"/>
  <c r="P5808" i="6" s="1"/>
  <c r="E2905" i="4" s="1"/>
  <c r="M5807" i="6"/>
  <c r="O5807" i="6" s="1"/>
  <c r="M5806" i="6"/>
  <c r="O5806" i="6" s="1"/>
  <c r="M5805" i="6"/>
  <c r="O5805" i="6" s="1"/>
  <c r="M5804" i="6"/>
  <c r="O5804" i="6" s="1"/>
  <c r="P5804" i="6" s="1"/>
  <c r="E2901" i="4" s="1"/>
  <c r="M5803" i="6"/>
  <c r="O5803" i="6" s="1"/>
  <c r="M5802" i="6"/>
  <c r="O5802" i="6" s="1"/>
  <c r="M5801" i="6"/>
  <c r="O5801" i="6" s="1"/>
  <c r="M5800" i="6"/>
  <c r="O5800" i="6" s="1"/>
  <c r="M5799" i="6"/>
  <c r="O5799" i="6" s="1"/>
  <c r="M5798" i="6"/>
  <c r="O5798" i="6" s="1"/>
  <c r="M5797" i="6"/>
  <c r="O5797" i="6" s="1"/>
  <c r="M5796" i="6"/>
  <c r="O5796" i="6" s="1"/>
  <c r="M5795" i="6"/>
  <c r="O5795" i="6" s="1"/>
  <c r="M5794" i="6"/>
  <c r="O5794" i="6" s="1"/>
  <c r="M5793" i="6"/>
  <c r="O5793" i="6" s="1"/>
  <c r="M5792" i="6"/>
  <c r="O5792" i="6" s="1"/>
  <c r="M5791" i="6"/>
  <c r="O5791" i="6" s="1"/>
  <c r="M5790" i="6"/>
  <c r="O5790" i="6" s="1"/>
  <c r="M5789" i="6"/>
  <c r="O5789" i="6" s="1"/>
  <c r="M5788" i="6"/>
  <c r="O5788" i="6" s="1"/>
  <c r="P5788" i="6" s="1"/>
  <c r="E2885" i="4" s="1"/>
  <c r="M5787" i="6"/>
  <c r="O5787" i="6" s="1"/>
  <c r="M5786" i="6"/>
  <c r="O5786" i="6" s="1"/>
  <c r="M5785" i="6"/>
  <c r="O5785" i="6" s="1"/>
  <c r="M5784" i="6"/>
  <c r="O5784" i="6" s="1"/>
  <c r="M5783" i="6"/>
  <c r="O5783" i="6" s="1"/>
  <c r="M5782" i="6"/>
  <c r="O5782" i="6" s="1"/>
  <c r="M5781" i="6"/>
  <c r="O5781" i="6" s="1"/>
  <c r="M5780" i="6"/>
  <c r="O5780" i="6" s="1"/>
  <c r="P5780" i="6" s="1"/>
  <c r="E2877" i="4" s="1"/>
  <c r="M5779" i="6"/>
  <c r="O5779" i="6" s="1"/>
  <c r="M5778" i="6"/>
  <c r="O5778" i="6" s="1"/>
  <c r="M5777" i="6"/>
  <c r="O5777" i="6" s="1"/>
  <c r="P5777" i="6" s="1"/>
  <c r="E2874" i="4" s="1"/>
  <c r="M5776" i="6"/>
  <c r="O5776" i="6" s="1"/>
  <c r="P5776" i="6" s="1"/>
  <c r="E2873" i="4" s="1"/>
  <c r="M5775" i="6"/>
  <c r="O5775" i="6" s="1"/>
  <c r="P5775" i="6" s="1"/>
  <c r="E2872" i="4" s="1"/>
  <c r="M5774" i="6"/>
  <c r="O5774" i="6" s="1"/>
  <c r="M5773" i="6"/>
  <c r="O5773" i="6" s="1"/>
  <c r="M5772" i="6"/>
  <c r="O5772" i="6" s="1"/>
  <c r="M5771" i="6"/>
  <c r="O5771" i="6" s="1"/>
  <c r="M5770" i="6"/>
  <c r="O5770" i="6" s="1"/>
  <c r="M5769" i="6"/>
  <c r="O5769" i="6" s="1"/>
  <c r="M5768" i="6"/>
  <c r="O5768" i="6" s="1"/>
  <c r="M5767" i="6"/>
  <c r="O5767" i="6" s="1"/>
  <c r="P5767" i="6" s="1"/>
  <c r="E2864" i="4" s="1"/>
  <c r="M5766" i="6"/>
  <c r="O5766" i="6" s="1"/>
  <c r="M5765" i="6"/>
  <c r="O5765" i="6" s="1"/>
  <c r="M5764" i="6"/>
  <c r="O5764" i="6" s="1"/>
  <c r="M5763" i="6"/>
  <c r="O5763" i="6" s="1"/>
  <c r="M5762" i="6"/>
  <c r="O5762" i="6" s="1"/>
  <c r="M5761" i="6"/>
  <c r="O5761" i="6" s="1"/>
  <c r="M5760" i="6"/>
  <c r="O5760" i="6" s="1"/>
  <c r="M5759" i="6"/>
  <c r="O5759" i="6" s="1"/>
  <c r="M5758" i="6"/>
  <c r="O5758" i="6" s="1"/>
  <c r="M5757" i="6"/>
  <c r="O5757" i="6" s="1"/>
  <c r="M5756" i="6"/>
  <c r="O5756" i="6" s="1"/>
  <c r="M5755" i="6"/>
  <c r="O5755" i="6" s="1"/>
  <c r="M5754" i="6"/>
  <c r="O5754" i="6" s="1"/>
  <c r="M5753" i="6"/>
  <c r="O5753" i="6" s="1"/>
  <c r="M5752" i="6"/>
  <c r="O5752" i="6" s="1"/>
  <c r="M5751" i="6"/>
  <c r="O5751" i="6" s="1"/>
  <c r="M5750" i="6"/>
  <c r="O5750" i="6" s="1"/>
  <c r="P5750" i="6" s="1"/>
  <c r="E2847" i="4" s="1"/>
  <c r="M5749" i="6"/>
  <c r="O5749" i="6" s="1"/>
  <c r="M5748" i="6"/>
  <c r="O5748" i="6" s="1"/>
  <c r="M5747" i="6"/>
  <c r="O5747" i="6" s="1"/>
  <c r="M5746" i="6"/>
  <c r="O5746" i="6" s="1"/>
  <c r="M5745" i="6"/>
  <c r="O5745" i="6" s="1"/>
  <c r="M5744" i="6"/>
  <c r="O5744" i="6" s="1"/>
  <c r="M5743" i="6"/>
  <c r="O5743" i="6" s="1"/>
  <c r="M5742" i="6"/>
  <c r="O5742" i="6" s="1"/>
  <c r="M5741" i="6"/>
  <c r="O5741" i="6" s="1"/>
  <c r="M5740" i="6"/>
  <c r="O5740" i="6" s="1"/>
  <c r="M5739" i="6"/>
  <c r="O5739" i="6" s="1"/>
  <c r="M5738" i="6"/>
  <c r="O5738" i="6" s="1"/>
  <c r="M5737" i="6"/>
  <c r="O5737" i="6" s="1"/>
  <c r="M5736" i="6"/>
  <c r="O5736" i="6" s="1"/>
  <c r="M5735" i="6"/>
  <c r="O5735" i="6" s="1"/>
  <c r="M5734" i="6"/>
  <c r="O5734" i="6" s="1"/>
  <c r="M5733" i="6"/>
  <c r="O5733" i="6" s="1"/>
  <c r="P5733" i="6" s="1"/>
  <c r="E2830" i="4" s="1"/>
  <c r="M5732" i="6"/>
  <c r="O5732" i="6" s="1"/>
  <c r="M5731" i="6"/>
  <c r="O5731" i="6" s="1"/>
  <c r="M5730" i="6"/>
  <c r="O5730" i="6" s="1"/>
  <c r="M5729" i="6"/>
  <c r="O5729" i="6" s="1"/>
  <c r="M5728" i="6"/>
  <c r="O5728" i="6" s="1"/>
  <c r="M5727" i="6"/>
  <c r="O5727" i="6" s="1"/>
  <c r="M5726" i="6"/>
  <c r="O5726" i="6" s="1"/>
  <c r="M5725" i="6"/>
  <c r="O5725" i="6" s="1"/>
  <c r="M5724" i="6"/>
  <c r="O5724" i="6" s="1"/>
  <c r="M5723" i="6"/>
  <c r="O5723" i="6" s="1"/>
  <c r="P5723" i="6" s="1"/>
  <c r="E2820" i="4" s="1"/>
  <c r="M5722" i="6"/>
  <c r="O5722" i="6" s="1"/>
  <c r="M5721" i="6"/>
  <c r="O5721" i="6" s="1"/>
  <c r="M5720" i="6"/>
  <c r="O5720" i="6" s="1"/>
  <c r="P5720" i="6" s="1"/>
  <c r="E2817" i="4" s="1"/>
  <c r="M5719" i="6"/>
  <c r="O5719" i="6" s="1"/>
  <c r="P5719" i="6" s="1"/>
  <c r="E2816" i="4" s="1"/>
  <c r="M5718" i="6"/>
  <c r="O5718" i="6" s="1"/>
  <c r="M5717" i="6"/>
  <c r="O5717" i="6" s="1"/>
  <c r="M5716" i="6"/>
  <c r="O5716" i="6" s="1"/>
  <c r="M5715" i="6"/>
  <c r="O5715" i="6" s="1"/>
  <c r="M5714" i="6"/>
  <c r="O5714" i="6" s="1"/>
  <c r="P5714" i="6" s="1"/>
  <c r="E2811" i="4" s="1"/>
  <c r="M5713" i="6"/>
  <c r="O5713" i="6" s="1"/>
  <c r="M5712" i="6"/>
  <c r="O5712" i="6" s="1"/>
  <c r="M5711" i="6"/>
  <c r="O5711" i="6" s="1"/>
  <c r="M5710" i="6"/>
  <c r="O5710" i="6" s="1"/>
  <c r="M5709" i="6"/>
  <c r="O5709" i="6" s="1"/>
  <c r="M5708" i="6"/>
  <c r="O5708" i="6" s="1"/>
  <c r="M5707" i="6"/>
  <c r="O5707" i="6" s="1"/>
  <c r="M5706" i="6"/>
  <c r="O5706" i="6" s="1"/>
  <c r="M5705" i="6"/>
  <c r="O5705" i="6" s="1"/>
  <c r="M5704" i="6"/>
  <c r="O5704" i="6" s="1"/>
  <c r="M5703" i="6"/>
  <c r="O5703" i="6" s="1"/>
  <c r="M5702" i="6"/>
  <c r="O5702" i="6" s="1"/>
  <c r="M5701" i="6"/>
  <c r="O5701" i="6" s="1"/>
  <c r="M5700" i="6"/>
  <c r="O5700" i="6" s="1"/>
  <c r="M5699" i="6"/>
  <c r="O5699" i="6" s="1"/>
  <c r="M5698" i="6"/>
  <c r="O5698" i="6" s="1"/>
  <c r="M5697" i="6"/>
  <c r="O5697" i="6" s="1"/>
  <c r="P5697" i="6" s="1"/>
  <c r="E2794" i="4" s="1"/>
  <c r="M5696" i="6"/>
  <c r="O5696" i="6" s="1"/>
  <c r="M5695" i="6"/>
  <c r="O5695" i="6" s="1"/>
  <c r="M5694" i="6"/>
  <c r="O5694" i="6" s="1"/>
  <c r="M5693" i="6"/>
  <c r="O5693" i="6" s="1"/>
  <c r="M5692" i="6"/>
  <c r="O5692" i="6" s="1"/>
  <c r="M5691" i="6"/>
  <c r="O5691" i="6" s="1"/>
  <c r="M5690" i="6"/>
  <c r="O5690" i="6" s="1"/>
  <c r="M5689" i="6"/>
  <c r="O5689" i="6" s="1"/>
  <c r="M5688" i="6"/>
  <c r="O5688" i="6" s="1"/>
  <c r="M5687" i="6"/>
  <c r="O5687" i="6" s="1"/>
  <c r="M5686" i="6"/>
  <c r="O5686" i="6" s="1"/>
  <c r="M5685" i="6"/>
  <c r="O5685" i="6" s="1"/>
  <c r="P5685" i="6" s="1"/>
  <c r="E2782" i="4" s="1"/>
  <c r="M5684" i="6"/>
  <c r="O5684" i="6" s="1"/>
  <c r="M5683" i="6"/>
  <c r="O5683" i="6" s="1"/>
  <c r="M5682" i="6"/>
  <c r="O5682" i="6" s="1"/>
  <c r="M5681" i="6"/>
  <c r="O5681" i="6" s="1"/>
  <c r="M5680" i="6"/>
  <c r="O5680" i="6" s="1"/>
  <c r="M5679" i="6"/>
  <c r="O5679" i="6" s="1"/>
  <c r="M5678" i="6"/>
  <c r="O5678" i="6" s="1"/>
  <c r="M5677" i="6"/>
  <c r="O5677" i="6" s="1"/>
  <c r="M5676" i="6"/>
  <c r="O5676" i="6" s="1"/>
  <c r="M5675" i="6"/>
  <c r="O5675" i="6" s="1"/>
  <c r="M5674" i="6"/>
  <c r="O5674" i="6" s="1"/>
  <c r="M5673" i="6"/>
  <c r="O5673" i="6" s="1"/>
  <c r="M5672" i="6"/>
  <c r="O5672" i="6" s="1"/>
  <c r="M5671" i="6"/>
  <c r="O5671" i="6" s="1"/>
  <c r="M5670" i="6"/>
  <c r="O5670" i="6" s="1"/>
  <c r="M5669" i="6"/>
  <c r="O5669" i="6" s="1"/>
  <c r="M5668" i="6"/>
  <c r="O5668" i="6" s="1"/>
  <c r="M5667" i="6"/>
  <c r="O5667" i="6" s="1"/>
  <c r="P5667" i="6" s="1"/>
  <c r="E2764" i="4" s="1"/>
  <c r="M5666" i="6"/>
  <c r="O5666" i="6" s="1"/>
  <c r="M5665" i="6"/>
  <c r="O5665" i="6" s="1"/>
  <c r="M5664" i="6"/>
  <c r="O5664" i="6" s="1"/>
  <c r="M5663" i="6"/>
  <c r="O5663" i="6" s="1"/>
  <c r="M5662" i="6"/>
  <c r="O5662" i="6" s="1"/>
  <c r="M5661" i="6"/>
  <c r="O5661" i="6" s="1"/>
  <c r="M5660" i="6"/>
  <c r="O5660" i="6" s="1"/>
  <c r="M5659" i="6"/>
  <c r="O5659" i="6" s="1"/>
  <c r="M5658" i="6"/>
  <c r="O5658" i="6" s="1"/>
  <c r="M5657" i="6"/>
  <c r="O5657" i="6" s="1"/>
  <c r="M5656" i="6"/>
  <c r="O5656" i="6" s="1"/>
  <c r="M5655" i="6"/>
  <c r="O5655" i="6" s="1"/>
  <c r="P5655" i="6" s="1"/>
  <c r="E2752" i="4" s="1"/>
  <c r="M5654" i="6"/>
  <c r="O5654" i="6" s="1"/>
  <c r="M5653" i="6"/>
  <c r="O5653" i="6" s="1"/>
  <c r="M5652" i="6"/>
  <c r="O5652" i="6" s="1"/>
  <c r="M5651" i="6"/>
  <c r="O5651" i="6" s="1"/>
  <c r="M5650" i="6"/>
  <c r="O5650" i="6" s="1"/>
  <c r="M5649" i="6"/>
  <c r="O5649" i="6" s="1"/>
  <c r="M5648" i="6"/>
  <c r="O5648" i="6" s="1"/>
  <c r="M5647" i="6"/>
  <c r="O5647" i="6" s="1"/>
  <c r="M5646" i="6"/>
  <c r="O5646" i="6" s="1"/>
  <c r="M5645" i="6"/>
  <c r="O5645" i="6" s="1"/>
  <c r="M5644" i="6"/>
  <c r="O5644" i="6" s="1"/>
  <c r="M5643" i="6"/>
  <c r="O5643" i="6" s="1"/>
  <c r="M5642" i="6"/>
  <c r="O5642" i="6" s="1"/>
  <c r="M5641" i="6"/>
  <c r="O5641" i="6" s="1"/>
  <c r="M5640" i="6"/>
  <c r="O5640" i="6" s="1"/>
  <c r="M5639" i="6"/>
  <c r="O5639" i="6" s="1"/>
  <c r="M5638" i="6"/>
  <c r="O5638" i="6" s="1"/>
  <c r="M5637" i="6"/>
  <c r="O5637" i="6" s="1"/>
  <c r="M5636" i="6"/>
  <c r="O5636" i="6" s="1"/>
  <c r="M5635" i="6"/>
  <c r="O5635" i="6" s="1"/>
  <c r="M5634" i="6"/>
  <c r="O5634" i="6" s="1"/>
  <c r="M5633" i="6"/>
  <c r="O5633" i="6" s="1"/>
  <c r="M5632" i="6"/>
  <c r="O5632" i="6" s="1"/>
  <c r="M5631" i="6"/>
  <c r="O5631" i="6" s="1"/>
  <c r="M5630" i="6"/>
  <c r="O5630" i="6" s="1"/>
  <c r="M5629" i="6"/>
  <c r="O5629" i="6" s="1"/>
  <c r="M5628" i="6"/>
  <c r="O5628" i="6" s="1"/>
  <c r="M5627" i="6"/>
  <c r="O5627" i="6" s="1"/>
  <c r="M5626" i="6"/>
  <c r="O5626" i="6" s="1"/>
  <c r="M5625" i="6"/>
  <c r="O5625" i="6" s="1"/>
  <c r="M5624" i="6"/>
  <c r="O5624" i="6" s="1"/>
  <c r="M5623" i="6"/>
  <c r="O5623" i="6" s="1"/>
  <c r="M5622" i="6"/>
  <c r="O5622" i="6" s="1"/>
  <c r="M5621" i="6"/>
  <c r="O5621" i="6" s="1"/>
  <c r="M5620" i="6"/>
  <c r="O5620" i="6" s="1"/>
  <c r="M5619" i="6"/>
  <c r="O5619" i="6" s="1"/>
  <c r="M5618" i="6"/>
  <c r="O5618" i="6" s="1"/>
  <c r="M5617" i="6"/>
  <c r="O5617" i="6" s="1"/>
  <c r="M5616" i="6"/>
  <c r="O5616" i="6" s="1"/>
  <c r="M5615" i="6"/>
  <c r="O5615" i="6" s="1"/>
  <c r="M5614" i="6"/>
  <c r="O5614" i="6" s="1"/>
  <c r="M5613" i="6"/>
  <c r="O5613" i="6" s="1"/>
  <c r="M5612" i="6"/>
  <c r="O5612" i="6" s="1"/>
  <c r="M5611" i="6"/>
  <c r="O5611" i="6" s="1"/>
  <c r="M5610" i="6"/>
  <c r="O5610" i="6" s="1"/>
  <c r="M5609" i="6"/>
  <c r="O5609" i="6" s="1"/>
  <c r="M5608" i="6"/>
  <c r="O5608" i="6" s="1"/>
  <c r="M5607" i="6"/>
  <c r="O5607" i="6" s="1"/>
  <c r="M5606" i="6"/>
  <c r="O5606" i="6" s="1"/>
  <c r="M5605" i="6"/>
  <c r="O5605" i="6" s="1"/>
  <c r="M5604" i="6"/>
  <c r="O5604" i="6" s="1"/>
  <c r="M5603" i="6"/>
  <c r="O5603" i="6" s="1"/>
  <c r="M5602" i="6"/>
  <c r="O5602" i="6" s="1"/>
  <c r="M5601" i="6"/>
  <c r="O5601" i="6" s="1"/>
  <c r="M5600" i="6"/>
  <c r="O5600" i="6" s="1"/>
  <c r="M5599" i="6"/>
  <c r="O5599" i="6" s="1"/>
  <c r="M5598" i="6"/>
  <c r="O5598" i="6" s="1"/>
  <c r="M5597" i="6"/>
  <c r="O5597" i="6" s="1"/>
  <c r="M5596" i="6"/>
  <c r="O5596" i="6" s="1"/>
  <c r="M5595" i="6"/>
  <c r="O5595" i="6" s="1"/>
  <c r="M5594" i="6"/>
  <c r="O5594" i="6" s="1"/>
  <c r="M5593" i="6"/>
  <c r="O5593" i="6" s="1"/>
  <c r="M5592" i="6"/>
  <c r="O5592" i="6" s="1"/>
  <c r="M5591" i="6"/>
  <c r="O5591" i="6" s="1"/>
  <c r="M5590" i="6"/>
  <c r="O5590" i="6" s="1"/>
  <c r="M5589" i="6"/>
  <c r="O5589" i="6" s="1"/>
  <c r="M5588" i="6"/>
  <c r="O5588" i="6" s="1"/>
  <c r="M5587" i="6"/>
  <c r="O5587" i="6" s="1"/>
  <c r="M5586" i="6"/>
  <c r="O5586" i="6" s="1"/>
  <c r="M5585" i="6"/>
  <c r="O5585" i="6" s="1"/>
  <c r="M5584" i="6"/>
  <c r="O5584" i="6" s="1"/>
  <c r="M5583" i="6"/>
  <c r="O5583" i="6" s="1"/>
  <c r="M5582" i="6"/>
  <c r="O5582" i="6" s="1"/>
  <c r="M5581" i="6"/>
  <c r="O5581" i="6" s="1"/>
  <c r="M5580" i="6"/>
  <c r="O5580" i="6" s="1"/>
  <c r="M5579" i="6"/>
  <c r="O5579" i="6" s="1"/>
  <c r="M5578" i="6"/>
  <c r="O5578" i="6" s="1"/>
  <c r="M5577" i="6"/>
  <c r="O5577" i="6" s="1"/>
  <c r="M5576" i="6"/>
  <c r="O5576" i="6" s="1"/>
  <c r="M5575" i="6"/>
  <c r="O5575" i="6" s="1"/>
  <c r="M5574" i="6"/>
  <c r="O5574" i="6" s="1"/>
  <c r="M5573" i="6"/>
  <c r="O5573" i="6" s="1"/>
  <c r="M5572" i="6"/>
  <c r="O5572" i="6" s="1"/>
  <c r="M5571" i="6"/>
  <c r="O5571" i="6" s="1"/>
  <c r="M5570" i="6"/>
  <c r="O5570" i="6" s="1"/>
  <c r="M5569" i="6"/>
  <c r="O5569" i="6" s="1"/>
  <c r="M5568" i="6"/>
  <c r="O5568" i="6" s="1"/>
  <c r="M5567" i="6"/>
  <c r="O5567" i="6" s="1"/>
  <c r="P5567" i="6" s="1"/>
  <c r="E2664" i="4" s="1"/>
  <c r="M5566" i="6"/>
  <c r="O5566" i="6" s="1"/>
  <c r="M5565" i="6"/>
  <c r="O5565" i="6" s="1"/>
  <c r="M5564" i="6"/>
  <c r="O5564" i="6" s="1"/>
  <c r="M5563" i="6"/>
  <c r="O5563" i="6" s="1"/>
  <c r="M5562" i="6"/>
  <c r="O5562" i="6" s="1"/>
  <c r="M5561" i="6"/>
  <c r="O5561" i="6" s="1"/>
  <c r="M5560" i="6"/>
  <c r="O5560" i="6" s="1"/>
  <c r="M5559" i="6"/>
  <c r="O5559" i="6" s="1"/>
  <c r="M5558" i="6"/>
  <c r="O5558" i="6" s="1"/>
  <c r="M5557" i="6"/>
  <c r="O5557" i="6" s="1"/>
  <c r="M5556" i="6"/>
  <c r="O5556" i="6" s="1"/>
  <c r="M5555" i="6"/>
  <c r="O5555" i="6" s="1"/>
  <c r="M5554" i="6"/>
  <c r="O5554" i="6" s="1"/>
  <c r="M5553" i="6"/>
  <c r="O5553" i="6" s="1"/>
  <c r="M5552" i="6"/>
  <c r="O5552" i="6" s="1"/>
  <c r="M5551" i="6"/>
  <c r="O5551" i="6" s="1"/>
  <c r="M5550" i="6"/>
  <c r="O5550" i="6" s="1"/>
  <c r="M5549" i="6"/>
  <c r="O5549" i="6" s="1"/>
  <c r="M5548" i="6"/>
  <c r="O5548" i="6" s="1"/>
  <c r="M5547" i="6"/>
  <c r="O5547" i="6" s="1"/>
  <c r="P5547" i="6" s="1"/>
  <c r="E2644" i="4" s="1"/>
  <c r="M5546" i="6"/>
  <c r="O5546" i="6" s="1"/>
  <c r="M5545" i="6"/>
  <c r="O5545" i="6" s="1"/>
  <c r="M5544" i="6"/>
  <c r="O5544" i="6" s="1"/>
  <c r="M5543" i="6"/>
  <c r="O5543" i="6" s="1"/>
  <c r="M5542" i="6"/>
  <c r="O5542" i="6" s="1"/>
  <c r="M5541" i="6"/>
  <c r="O5541" i="6" s="1"/>
  <c r="M5540" i="6"/>
  <c r="O5540" i="6" s="1"/>
  <c r="M5539" i="6"/>
  <c r="O5539" i="6" s="1"/>
  <c r="M5538" i="6"/>
  <c r="O5538" i="6" s="1"/>
  <c r="M5537" i="6"/>
  <c r="O5537" i="6" s="1"/>
  <c r="M5536" i="6"/>
  <c r="O5536" i="6" s="1"/>
  <c r="M5535" i="6"/>
  <c r="O5535" i="6" s="1"/>
  <c r="M5534" i="6"/>
  <c r="O5534" i="6" s="1"/>
  <c r="M5533" i="6"/>
  <c r="O5533" i="6" s="1"/>
  <c r="M5532" i="6"/>
  <c r="O5532" i="6" s="1"/>
  <c r="M5531" i="6"/>
  <c r="O5531" i="6" s="1"/>
  <c r="M5530" i="6"/>
  <c r="O5530" i="6" s="1"/>
  <c r="M5529" i="6"/>
  <c r="O5529" i="6" s="1"/>
  <c r="M5528" i="6"/>
  <c r="O5528" i="6" s="1"/>
  <c r="M5527" i="6"/>
  <c r="O5527" i="6" s="1"/>
  <c r="M5526" i="6"/>
  <c r="O5526" i="6" s="1"/>
  <c r="M5525" i="6"/>
  <c r="O5525" i="6" s="1"/>
  <c r="M5524" i="6"/>
  <c r="O5524" i="6" s="1"/>
  <c r="M5523" i="6"/>
  <c r="O5523" i="6" s="1"/>
  <c r="M5522" i="6"/>
  <c r="O5522" i="6" s="1"/>
  <c r="M5521" i="6"/>
  <c r="O5521" i="6" s="1"/>
  <c r="M5520" i="6"/>
  <c r="O5520" i="6" s="1"/>
  <c r="M5519" i="6"/>
  <c r="O5519" i="6" s="1"/>
  <c r="P5519" i="6" s="1"/>
  <c r="E2616" i="4" s="1"/>
  <c r="M5518" i="6"/>
  <c r="O5518" i="6" s="1"/>
  <c r="M5517" i="6"/>
  <c r="O5517" i="6" s="1"/>
  <c r="M5516" i="6"/>
  <c r="O5516" i="6" s="1"/>
  <c r="M5515" i="6"/>
  <c r="O5515" i="6" s="1"/>
  <c r="M5514" i="6"/>
  <c r="O5514" i="6" s="1"/>
  <c r="M5513" i="6"/>
  <c r="O5513" i="6" s="1"/>
  <c r="M5512" i="6"/>
  <c r="O5512" i="6" s="1"/>
  <c r="M5511" i="6"/>
  <c r="O5511" i="6" s="1"/>
  <c r="M5510" i="6"/>
  <c r="O5510" i="6" s="1"/>
  <c r="M5509" i="6"/>
  <c r="O5509" i="6" s="1"/>
  <c r="M5508" i="6"/>
  <c r="O5508" i="6" s="1"/>
  <c r="M5507" i="6"/>
  <c r="O5507" i="6" s="1"/>
  <c r="M5506" i="6"/>
  <c r="O5506" i="6" s="1"/>
  <c r="M5505" i="6"/>
  <c r="O5505" i="6" s="1"/>
  <c r="M5504" i="6"/>
  <c r="O5504" i="6" s="1"/>
  <c r="M5503" i="6"/>
  <c r="O5503" i="6" s="1"/>
  <c r="M5502" i="6"/>
  <c r="O5502" i="6" s="1"/>
  <c r="M5501" i="6"/>
  <c r="O5501" i="6" s="1"/>
  <c r="M5500" i="6"/>
  <c r="O5500" i="6" s="1"/>
  <c r="M5499" i="6"/>
  <c r="O5499" i="6" s="1"/>
  <c r="M5498" i="6"/>
  <c r="O5498" i="6" s="1"/>
  <c r="M5497" i="6"/>
  <c r="O5497" i="6" s="1"/>
  <c r="M5496" i="6"/>
  <c r="O5496" i="6" s="1"/>
  <c r="M5495" i="6"/>
  <c r="O5495" i="6" s="1"/>
  <c r="M5494" i="6"/>
  <c r="O5494" i="6" s="1"/>
  <c r="M5493" i="6"/>
  <c r="O5493" i="6" s="1"/>
  <c r="M5492" i="6"/>
  <c r="O5492" i="6" s="1"/>
  <c r="M5491" i="6"/>
  <c r="O5491" i="6" s="1"/>
  <c r="M5490" i="6"/>
  <c r="O5490" i="6" s="1"/>
  <c r="M5489" i="6"/>
  <c r="O5489" i="6" s="1"/>
  <c r="M5488" i="6"/>
  <c r="O5488" i="6" s="1"/>
  <c r="M5487" i="6"/>
  <c r="O5487" i="6" s="1"/>
  <c r="M5486" i="6"/>
  <c r="O5486" i="6" s="1"/>
  <c r="M5485" i="6"/>
  <c r="O5485" i="6" s="1"/>
  <c r="M5484" i="6"/>
  <c r="O5484" i="6" s="1"/>
  <c r="M5483" i="6"/>
  <c r="O5483" i="6" s="1"/>
  <c r="M5482" i="6"/>
  <c r="O5482" i="6" s="1"/>
  <c r="M5481" i="6"/>
  <c r="O5481" i="6" s="1"/>
  <c r="M5480" i="6"/>
  <c r="O5480" i="6" s="1"/>
  <c r="M5479" i="6"/>
  <c r="O5479" i="6" s="1"/>
  <c r="M5478" i="6"/>
  <c r="O5478" i="6" s="1"/>
  <c r="M5477" i="6"/>
  <c r="O5477" i="6" s="1"/>
  <c r="M5476" i="6"/>
  <c r="O5476" i="6" s="1"/>
  <c r="M5475" i="6"/>
  <c r="O5475" i="6" s="1"/>
  <c r="M5474" i="6"/>
  <c r="O5474" i="6" s="1"/>
  <c r="M5473" i="6"/>
  <c r="O5473" i="6" s="1"/>
  <c r="M5472" i="6"/>
  <c r="O5472" i="6" s="1"/>
  <c r="M5471" i="6"/>
  <c r="O5471" i="6" s="1"/>
  <c r="M5470" i="6"/>
  <c r="O5470" i="6" s="1"/>
  <c r="M5469" i="6"/>
  <c r="O5469" i="6" s="1"/>
  <c r="M5468" i="6"/>
  <c r="O5468" i="6" s="1"/>
  <c r="M5467" i="6"/>
  <c r="O5467" i="6" s="1"/>
  <c r="M5466" i="6"/>
  <c r="O5466" i="6" s="1"/>
  <c r="M5465" i="6"/>
  <c r="O5465" i="6" s="1"/>
  <c r="M5464" i="6"/>
  <c r="O5464" i="6" s="1"/>
  <c r="M5463" i="6"/>
  <c r="O5463" i="6" s="1"/>
  <c r="P5463" i="6" s="1"/>
  <c r="E2560" i="4" s="1"/>
  <c r="M5462" i="6"/>
  <c r="O5462" i="6" s="1"/>
  <c r="M5461" i="6"/>
  <c r="O5461" i="6" s="1"/>
  <c r="M5460" i="6"/>
  <c r="O5460" i="6" s="1"/>
  <c r="M5459" i="6"/>
  <c r="O5459" i="6" s="1"/>
  <c r="M5458" i="6"/>
  <c r="O5458" i="6" s="1"/>
  <c r="M5457" i="6"/>
  <c r="O5457" i="6" s="1"/>
  <c r="M5456" i="6"/>
  <c r="O5456" i="6" s="1"/>
  <c r="M5455" i="6"/>
  <c r="O5455" i="6" s="1"/>
  <c r="M5454" i="6"/>
  <c r="O5454" i="6" s="1"/>
  <c r="M5453" i="6"/>
  <c r="O5453" i="6" s="1"/>
  <c r="M5452" i="6"/>
  <c r="O5452" i="6" s="1"/>
  <c r="M5451" i="6"/>
  <c r="O5451" i="6" s="1"/>
  <c r="M5450" i="6"/>
  <c r="O5450" i="6" s="1"/>
  <c r="M5449" i="6"/>
  <c r="O5449" i="6" s="1"/>
  <c r="M5448" i="6"/>
  <c r="O5448" i="6" s="1"/>
  <c r="M5447" i="6"/>
  <c r="O5447" i="6" s="1"/>
  <c r="M5446" i="6"/>
  <c r="O5446" i="6" s="1"/>
  <c r="M5445" i="6"/>
  <c r="O5445" i="6" s="1"/>
  <c r="M5444" i="6"/>
  <c r="O5444" i="6" s="1"/>
  <c r="M5443" i="6"/>
  <c r="O5443" i="6" s="1"/>
  <c r="M5442" i="6"/>
  <c r="O5442" i="6" s="1"/>
  <c r="M5441" i="6"/>
  <c r="O5441" i="6" s="1"/>
  <c r="M5440" i="6"/>
  <c r="O5440" i="6" s="1"/>
  <c r="M5439" i="6"/>
  <c r="O5439" i="6" s="1"/>
  <c r="M5438" i="6"/>
  <c r="O5438" i="6" s="1"/>
  <c r="M5437" i="6"/>
  <c r="O5437" i="6" s="1"/>
  <c r="M5436" i="6"/>
  <c r="O5436" i="6" s="1"/>
  <c r="M5435" i="6"/>
  <c r="O5435" i="6" s="1"/>
  <c r="M5434" i="6"/>
  <c r="O5434" i="6" s="1"/>
  <c r="M5433" i="6"/>
  <c r="O5433" i="6" s="1"/>
  <c r="M5432" i="6"/>
  <c r="O5432" i="6" s="1"/>
  <c r="M5431" i="6"/>
  <c r="O5431" i="6" s="1"/>
  <c r="M5430" i="6"/>
  <c r="O5430" i="6" s="1"/>
  <c r="M5429" i="6"/>
  <c r="O5429" i="6" s="1"/>
  <c r="M5428" i="6"/>
  <c r="O5428" i="6" s="1"/>
  <c r="M5427" i="6"/>
  <c r="O5427" i="6" s="1"/>
  <c r="P5427" i="6" s="1"/>
  <c r="E2524" i="4" s="1"/>
  <c r="M5426" i="6"/>
  <c r="O5426" i="6" s="1"/>
  <c r="P5426" i="6" s="1"/>
  <c r="E2523" i="4" s="1"/>
  <c r="M5425" i="6"/>
  <c r="O5425" i="6" s="1"/>
  <c r="M5424" i="6"/>
  <c r="O5424" i="6" s="1"/>
  <c r="M5423" i="6"/>
  <c r="O5423" i="6" s="1"/>
  <c r="M5422" i="6"/>
  <c r="O5422" i="6" s="1"/>
  <c r="M5421" i="6"/>
  <c r="O5421" i="6" s="1"/>
  <c r="M5420" i="6"/>
  <c r="O5420" i="6" s="1"/>
  <c r="M5419" i="6"/>
  <c r="O5419" i="6" s="1"/>
  <c r="M5418" i="6"/>
  <c r="O5418" i="6" s="1"/>
  <c r="M5417" i="6"/>
  <c r="O5417" i="6" s="1"/>
  <c r="M5416" i="6"/>
  <c r="O5416" i="6" s="1"/>
  <c r="M5415" i="6"/>
  <c r="O5415" i="6" s="1"/>
  <c r="M5414" i="6"/>
  <c r="O5414" i="6" s="1"/>
  <c r="M5413" i="6"/>
  <c r="O5413" i="6" s="1"/>
  <c r="M5412" i="6"/>
  <c r="O5412" i="6" s="1"/>
  <c r="M5411" i="6"/>
  <c r="O5411" i="6" s="1"/>
  <c r="M5410" i="6"/>
  <c r="O5410" i="6" s="1"/>
  <c r="M5409" i="6"/>
  <c r="O5409" i="6" s="1"/>
  <c r="M5408" i="6"/>
  <c r="O5408" i="6" s="1"/>
  <c r="M5407" i="6"/>
  <c r="O5407" i="6" s="1"/>
  <c r="M5406" i="6"/>
  <c r="O5406" i="6" s="1"/>
  <c r="M5405" i="6"/>
  <c r="O5405" i="6" s="1"/>
  <c r="M5404" i="6"/>
  <c r="O5404" i="6" s="1"/>
  <c r="M5403" i="6"/>
  <c r="O5403" i="6" s="1"/>
  <c r="M5402" i="6"/>
  <c r="O5402" i="6" s="1"/>
  <c r="M5401" i="6"/>
  <c r="O5401" i="6" s="1"/>
  <c r="M5400" i="6"/>
  <c r="O5400" i="6" s="1"/>
  <c r="M5399" i="6"/>
  <c r="O5399" i="6" s="1"/>
  <c r="M5398" i="6"/>
  <c r="O5398" i="6" s="1"/>
  <c r="M5397" i="6"/>
  <c r="O5397" i="6" s="1"/>
  <c r="M5396" i="6"/>
  <c r="O5396" i="6" s="1"/>
  <c r="M5395" i="6"/>
  <c r="O5395" i="6" s="1"/>
  <c r="M5394" i="6"/>
  <c r="O5394" i="6" s="1"/>
  <c r="M5393" i="6"/>
  <c r="O5393" i="6" s="1"/>
  <c r="M5392" i="6"/>
  <c r="O5392" i="6" s="1"/>
  <c r="M5391" i="6"/>
  <c r="O5391" i="6" s="1"/>
  <c r="M5390" i="6"/>
  <c r="O5390" i="6" s="1"/>
  <c r="M5389" i="6"/>
  <c r="O5389" i="6" s="1"/>
  <c r="M5388" i="6"/>
  <c r="O5388" i="6" s="1"/>
  <c r="M5387" i="6"/>
  <c r="O5387" i="6" s="1"/>
  <c r="M5386" i="6"/>
  <c r="O5386" i="6" s="1"/>
  <c r="M5385" i="6"/>
  <c r="O5385" i="6" s="1"/>
  <c r="M5384" i="6"/>
  <c r="O5384" i="6" s="1"/>
  <c r="M5383" i="6"/>
  <c r="O5383" i="6" s="1"/>
  <c r="M5382" i="6"/>
  <c r="O5382" i="6" s="1"/>
  <c r="M5381" i="6"/>
  <c r="O5381" i="6" s="1"/>
  <c r="M5380" i="6"/>
  <c r="O5380" i="6" s="1"/>
  <c r="M5379" i="6"/>
  <c r="O5379" i="6" s="1"/>
  <c r="M5378" i="6"/>
  <c r="O5378" i="6" s="1"/>
  <c r="M5377" i="6"/>
  <c r="O5377" i="6" s="1"/>
  <c r="M5376" i="6"/>
  <c r="O5376" i="6" s="1"/>
  <c r="M5375" i="6"/>
  <c r="O5375" i="6" s="1"/>
  <c r="M5374" i="6"/>
  <c r="O5374" i="6" s="1"/>
  <c r="M5373" i="6"/>
  <c r="O5373" i="6" s="1"/>
  <c r="M5372" i="6"/>
  <c r="O5372" i="6" s="1"/>
  <c r="M5371" i="6"/>
  <c r="O5371" i="6" s="1"/>
  <c r="M5370" i="6"/>
  <c r="O5370" i="6" s="1"/>
  <c r="M5369" i="6"/>
  <c r="O5369" i="6" s="1"/>
  <c r="P5369" i="6" s="1"/>
  <c r="E2466" i="4" s="1"/>
  <c r="M5368" i="6"/>
  <c r="O5368" i="6" s="1"/>
  <c r="M5367" i="6"/>
  <c r="O5367" i="6" s="1"/>
  <c r="M5366" i="6"/>
  <c r="O5366" i="6" s="1"/>
  <c r="M5365" i="6"/>
  <c r="O5365" i="6" s="1"/>
  <c r="M5364" i="6"/>
  <c r="O5364" i="6" s="1"/>
  <c r="M5363" i="6"/>
  <c r="O5363" i="6" s="1"/>
  <c r="M5362" i="6"/>
  <c r="O5362" i="6" s="1"/>
  <c r="P5362" i="6" s="1"/>
  <c r="E2459" i="4" s="1"/>
  <c r="M5361" i="6"/>
  <c r="O5361" i="6" s="1"/>
  <c r="P5361" i="6" s="1"/>
  <c r="E2458" i="4" s="1"/>
  <c r="M5360" i="6"/>
  <c r="O5360" i="6" s="1"/>
  <c r="M5359" i="6"/>
  <c r="O5359" i="6" s="1"/>
  <c r="M5358" i="6"/>
  <c r="O5358" i="6" s="1"/>
  <c r="M5357" i="6"/>
  <c r="O5357" i="6" s="1"/>
  <c r="M5356" i="6"/>
  <c r="O5356" i="6" s="1"/>
  <c r="M5355" i="6"/>
  <c r="O5355" i="6" s="1"/>
  <c r="M5354" i="6"/>
  <c r="O5354" i="6" s="1"/>
  <c r="M5353" i="6"/>
  <c r="O5353" i="6" s="1"/>
  <c r="M5352" i="6"/>
  <c r="O5352" i="6" s="1"/>
  <c r="M5351" i="6"/>
  <c r="O5351" i="6" s="1"/>
  <c r="M5350" i="6"/>
  <c r="O5350" i="6" s="1"/>
  <c r="M5349" i="6"/>
  <c r="O5349" i="6" s="1"/>
  <c r="M5348" i="6"/>
  <c r="O5348" i="6" s="1"/>
  <c r="M5347" i="6"/>
  <c r="O5347" i="6" s="1"/>
  <c r="M5346" i="6"/>
  <c r="O5346" i="6" s="1"/>
  <c r="M5345" i="6"/>
  <c r="O5345" i="6" s="1"/>
  <c r="M5344" i="6"/>
  <c r="O5344" i="6" s="1"/>
  <c r="M5343" i="6"/>
  <c r="O5343" i="6" s="1"/>
  <c r="P5343" i="6" s="1"/>
  <c r="E2440" i="4" s="1"/>
  <c r="M5342" i="6"/>
  <c r="O5342" i="6" s="1"/>
  <c r="M5341" i="6"/>
  <c r="O5341" i="6" s="1"/>
  <c r="M5340" i="6"/>
  <c r="O5340" i="6" s="1"/>
  <c r="M5339" i="6"/>
  <c r="O5339" i="6" s="1"/>
  <c r="M5338" i="6"/>
  <c r="O5338" i="6" s="1"/>
  <c r="M5337" i="6"/>
  <c r="O5337" i="6" s="1"/>
  <c r="M5336" i="6"/>
  <c r="O5336" i="6" s="1"/>
  <c r="M5335" i="6"/>
  <c r="O5335" i="6" s="1"/>
  <c r="M5334" i="6"/>
  <c r="O5334" i="6" s="1"/>
  <c r="M5333" i="6"/>
  <c r="O5333" i="6" s="1"/>
  <c r="M5332" i="6"/>
  <c r="O5332" i="6" s="1"/>
  <c r="M5331" i="6"/>
  <c r="O5331" i="6" s="1"/>
  <c r="M5330" i="6"/>
  <c r="O5330" i="6" s="1"/>
  <c r="M5329" i="6"/>
  <c r="O5329" i="6" s="1"/>
  <c r="M5328" i="6"/>
  <c r="O5328" i="6" s="1"/>
  <c r="M5327" i="6"/>
  <c r="O5327" i="6" s="1"/>
  <c r="M5326" i="6"/>
  <c r="O5326" i="6" s="1"/>
  <c r="M5325" i="6"/>
  <c r="O5325" i="6" s="1"/>
  <c r="M5324" i="6"/>
  <c r="O5324" i="6" s="1"/>
  <c r="M5323" i="6"/>
  <c r="O5323" i="6" s="1"/>
  <c r="M5322" i="6"/>
  <c r="O5322" i="6" s="1"/>
  <c r="M5321" i="6"/>
  <c r="O5321" i="6" s="1"/>
  <c r="M5320" i="6"/>
  <c r="O5320" i="6" s="1"/>
  <c r="P5320" i="6" s="1"/>
  <c r="E2417" i="4" s="1"/>
  <c r="M5319" i="6"/>
  <c r="O5319" i="6" s="1"/>
  <c r="M5318" i="6"/>
  <c r="O5318" i="6" s="1"/>
  <c r="M5317" i="6"/>
  <c r="O5317" i="6" s="1"/>
  <c r="M5316" i="6"/>
  <c r="O5316" i="6" s="1"/>
  <c r="M5315" i="6"/>
  <c r="O5315" i="6" s="1"/>
  <c r="M5314" i="6"/>
  <c r="O5314" i="6" s="1"/>
  <c r="M5313" i="6"/>
  <c r="O5313" i="6" s="1"/>
  <c r="M5312" i="6"/>
  <c r="O5312" i="6" s="1"/>
  <c r="M5311" i="6"/>
  <c r="O5311" i="6" s="1"/>
  <c r="M5310" i="6"/>
  <c r="O5310" i="6" s="1"/>
  <c r="M5309" i="6"/>
  <c r="O5309" i="6" s="1"/>
  <c r="M5308" i="6"/>
  <c r="O5308" i="6" s="1"/>
  <c r="P5308" i="6" s="1"/>
  <c r="E2405" i="4" s="1"/>
  <c r="M5307" i="6"/>
  <c r="O5307" i="6" s="1"/>
  <c r="M5306" i="6"/>
  <c r="O5306" i="6" s="1"/>
  <c r="M5305" i="6"/>
  <c r="O5305" i="6" s="1"/>
  <c r="M5304" i="6"/>
  <c r="O5304" i="6" s="1"/>
  <c r="M5303" i="6"/>
  <c r="O5303" i="6" s="1"/>
  <c r="P5303" i="6" s="1"/>
  <c r="E2400" i="4" s="1"/>
  <c r="M5302" i="6"/>
  <c r="O5302" i="6" s="1"/>
  <c r="M5301" i="6"/>
  <c r="O5301" i="6" s="1"/>
  <c r="M5300" i="6"/>
  <c r="O5300" i="6" s="1"/>
  <c r="M5299" i="6"/>
  <c r="O5299" i="6" s="1"/>
  <c r="M5298" i="6"/>
  <c r="O5298" i="6" s="1"/>
  <c r="M5297" i="6"/>
  <c r="O5297" i="6" s="1"/>
  <c r="M5296" i="6"/>
  <c r="O5296" i="6" s="1"/>
  <c r="M5295" i="6"/>
  <c r="O5295" i="6" s="1"/>
  <c r="M5294" i="6"/>
  <c r="O5294" i="6" s="1"/>
  <c r="M5293" i="6"/>
  <c r="O5293" i="6" s="1"/>
  <c r="M5292" i="6"/>
  <c r="O5292" i="6" s="1"/>
  <c r="M5291" i="6"/>
  <c r="O5291" i="6" s="1"/>
  <c r="M5290" i="6"/>
  <c r="O5290" i="6" s="1"/>
  <c r="M5289" i="6"/>
  <c r="O5289" i="6" s="1"/>
  <c r="M5288" i="6"/>
  <c r="O5288" i="6" s="1"/>
  <c r="P5288" i="6" s="1"/>
  <c r="E2385" i="4" s="1"/>
  <c r="M5287" i="6"/>
  <c r="O5287" i="6" s="1"/>
  <c r="M5286" i="6"/>
  <c r="O5286" i="6" s="1"/>
  <c r="M5285" i="6"/>
  <c r="O5285" i="6" s="1"/>
  <c r="M5284" i="6"/>
  <c r="O5284" i="6" s="1"/>
  <c r="M5283" i="6"/>
  <c r="O5283" i="6" s="1"/>
  <c r="M5282" i="6"/>
  <c r="O5282" i="6" s="1"/>
  <c r="M5281" i="6"/>
  <c r="O5281" i="6" s="1"/>
  <c r="M5280" i="6"/>
  <c r="O5280" i="6" s="1"/>
  <c r="M5279" i="6"/>
  <c r="O5279" i="6" s="1"/>
  <c r="M5278" i="6"/>
  <c r="O5278" i="6" s="1"/>
  <c r="M5277" i="6"/>
  <c r="O5277" i="6" s="1"/>
  <c r="M5276" i="6"/>
  <c r="O5276" i="6" s="1"/>
  <c r="M5275" i="6"/>
  <c r="O5275" i="6" s="1"/>
  <c r="M5274" i="6"/>
  <c r="O5274" i="6" s="1"/>
  <c r="M5273" i="6"/>
  <c r="O5273" i="6" s="1"/>
  <c r="M5272" i="6"/>
  <c r="O5272" i="6" s="1"/>
  <c r="M5271" i="6"/>
  <c r="O5271" i="6" s="1"/>
  <c r="M5270" i="6"/>
  <c r="O5270" i="6" s="1"/>
  <c r="M5269" i="6"/>
  <c r="O5269" i="6" s="1"/>
  <c r="M5268" i="6"/>
  <c r="O5268" i="6" s="1"/>
  <c r="P5268" i="6" s="1"/>
  <c r="E2365" i="4" s="1"/>
  <c r="M5267" i="6"/>
  <c r="O5267" i="6" s="1"/>
  <c r="M5266" i="6"/>
  <c r="O5266" i="6" s="1"/>
  <c r="M5265" i="6"/>
  <c r="O5265" i="6" s="1"/>
  <c r="M5264" i="6"/>
  <c r="O5264" i="6" s="1"/>
  <c r="M5263" i="6"/>
  <c r="O5263" i="6" s="1"/>
  <c r="P5263" i="6" s="1"/>
  <c r="E2360" i="4" s="1"/>
  <c r="M5262" i="6"/>
  <c r="O5262" i="6" s="1"/>
  <c r="M5261" i="6"/>
  <c r="O5261" i="6" s="1"/>
  <c r="M5260" i="6"/>
  <c r="O5260" i="6" s="1"/>
  <c r="M5259" i="6"/>
  <c r="O5259" i="6" s="1"/>
  <c r="M5258" i="6"/>
  <c r="O5258" i="6" s="1"/>
  <c r="M5257" i="6"/>
  <c r="O5257" i="6" s="1"/>
  <c r="M5256" i="6"/>
  <c r="O5256" i="6" s="1"/>
  <c r="M5255" i="6"/>
  <c r="O5255" i="6" s="1"/>
  <c r="M5254" i="6"/>
  <c r="O5254" i="6" s="1"/>
  <c r="M5253" i="6"/>
  <c r="O5253" i="6" s="1"/>
  <c r="M5252" i="6"/>
  <c r="O5252" i="6" s="1"/>
  <c r="M5251" i="6"/>
  <c r="O5251" i="6" s="1"/>
  <c r="M5250" i="6"/>
  <c r="O5250" i="6" s="1"/>
  <c r="M5249" i="6"/>
  <c r="O5249" i="6" s="1"/>
  <c r="M5248" i="6"/>
  <c r="O5248" i="6" s="1"/>
  <c r="P5248" i="6" s="1"/>
  <c r="E2345" i="4" s="1"/>
  <c r="M5247" i="6"/>
  <c r="O5247" i="6" s="1"/>
  <c r="M5246" i="6"/>
  <c r="O5246" i="6" s="1"/>
  <c r="M5245" i="6"/>
  <c r="O5245" i="6" s="1"/>
  <c r="M5244" i="6"/>
  <c r="O5244" i="6" s="1"/>
  <c r="M5243" i="6"/>
  <c r="O5243" i="6" s="1"/>
  <c r="M5242" i="6"/>
  <c r="O5242" i="6" s="1"/>
  <c r="M5241" i="6"/>
  <c r="O5241" i="6" s="1"/>
  <c r="M5240" i="6"/>
  <c r="O5240" i="6" s="1"/>
  <c r="M5239" i="6"/>
  <c r="O5239" i="6" s="1"/>
  <c r="M5238" i="6"/>
  <c r="O5238" i="6" s="1"/>
  <c r="M5237" i="6"/>
  <c r="O5237" i="6" s="1"/>
  <c r="M5236" i="6"/>
  <c r="O5236" i="6" s="1"/>
  <c r="M5235" i="6"/>
  <c r="O5235" i="6" s="1"/>
  <c r="M5234" i="6"/>
  <c r="O5234" i="6" s="1"/>
  <c r="M5233" i="6"/>
  <c r="O5233" i="6" s="1"/>
  <c r="M5232" i="6"/>
  <c r="O5232" i="6" s="1"/>
  <c r="M5231" i="6"/>
  <c r="O5231" i="6" s="1"/>
  <c r="M5230" i="6"/>
  <c r="O5230" i="6" s="1"/>
  <c r="M5229" i="6"/>
  <c r="O5229" i="6" s="1"/>
  <c r="M5228" i="6"/>
  <c r="O5228" i="6" s="1"/>
  <c r="P5228" i="6" s="1"/>
  <c r="E2325" i="4" s="1"/>
  <c r="M5227" i="6"/>
  <c r="O5227" i="6" s="1"/>
  <c r="M5226" i="6"/>
  <c r="O5226" i="6" s="1"/>
  <c r="M5225" i="6"/>
  <c r="O5225" i="6" s="1"/>
  <c r="M5224" i="6"/>
  <c r="O5224" i="6" s="1"/>
  <c r="M5223" i="6"/>
  <c r="O5223" i="6" s="1"/>
  <c r="P5223" i="6" s="1"/>
  <c r="E2320" i="4" s="1"/>
  <c r="M5222" i="6"/>
  <c r="O5222" i="6" s="1"/>
  <c r="M5221" i="6"/>
  <c r="O5221" i="6" s="1"/>
  <c r="M5220" i="6"/>
  <c r="O5220" i="6" s="1"/>
  <c r="M5219" i="6"/>
  <c r="O5219" i="6" s="1"/>
  <c r="M5218" i="6"/>
  <c r="O5218" i="6" s="1"/>
  <c r="M5217" i="6"/>
  <c r="O5217" i="6" s="1"/>
  <c r="M5216" i="6"/>
  <c r="O5216" i="6" s="1"/>
  <c r="M5215" i="6"/>
  <c r="O5215" i="6" s="1"/>
  <c r="M5214" i="6"/>
  <c r="O5214" i="6" s="1"/>
  <c r="M5213" i="6"/>
  <c r="O5213" i="6" s="1"/>
  <c r="M5212" i="6"/>
  <c r="O5212" i="6" s="1"/>
  <c r="M5211" i="6"/>
  <c r="O5211" i="6" s="1"/>
  <c r="M5210" i="6"/>
  <c r="O5210" i="6" s="1"/>
  <c r="M5209" i="6"/>
  <c r="O5209" i="6" s="1"/>
  <c r="M5208" i="6"/>
  <c r="O5208" i="6" s="1"/>
  <c r="P5208" i="6" s="1"/>
  <c r="E2305" i="4" s="1"/>
  <c r="M5207" i="6"/>
  <c r="O5207" i="6" s="1"/>
  <c r="M5206" i="6"/>
  <c r="O5206" i="6" s="1"/>
  <c r="M5205" i="6"/>
  <c r="O5205" i="6" s="1"/>
  <c r="M5204" i="6"/>
  <c r="O5204" i="6" s="1"/>
  <c r="M5203" i="6"/>
  <c r="O5203" i="6" s="1"/>
  <c r="M5202" i="6"/>
  <c r="O5202" i="6" s="1"/>
  <c r="M5201" i="6"/>
  <c r="O5201" i="6" s="1"/>
  <c r="M5200" i="6"/>
  <c r="O5200" i="6" s="1"/>
  <c r="M5199" i="6"/>
  <c r="O5199" i="6" s="1"/>
  <c r="M5198" i="6"/>
  <c r="O5198" i="6" s="1"/>
  <c r="M5197" i="6"/>
  <c r="O5197" i="6" s="1"/>
  <c r="M5196" i="6"/>
  <c r="O5196" i="6" s="1"/>
  <c r="M5195" i="6"/>
  <c r="O5195" i="6" s="1"/>
  <c r="M5194" i="6"/>
  <c r="O5194" i="6" s="1"/>
  <c r="M5193" i="6"/>
  <c r="O5193" i="6" s="1"/>
  <c r="M5192" i="6"/>
  <c r="O5192" i="6" s="1"/>
  <c r="M5191" i="6"/>
  <c r="O5191" i="6" s="1"/>
  <c r="M5190" i="6"/>
  <c r="O5190" i="6" s="1"/>
  <c r="M5189" i="6"/>
  <c r="O5189" i="6" s="1"/>
  <c r="M5188" i="6"/>
  <c r="O5188" i="6" s="1"/>
  <c r="P5188" i="6" s="1"/>
  <c r="E2285" i="4" s="1"/>
  <c r="M5187" i="6"/>
  <c r="O5187" i="6" s="1"/>
  <c r="M5186" i="6"/>
  <c r="O5186" i="6" s="1"/>
  <c r="M5185" i="6"/>
  <c r="O5185" i="6" s="1"/>
  <c r="M5184" i="6"/>
  <c r="O5184" i="6" s="1"/>
  <c r="M5183" i="6"/>
  <c r="O5183" i="6" s="1"/>
  <c r="P5183" i="6" s="1"/>
  <c r="E2280" i="4" s="1"/>
  <c r="M5182" i="6"/>
  <c r="O5182" i="6" s="1"/>
  <c r="M5181" i="6"/>
  <c r="O5181" i="6" s="1"/>
  <c r="M5180" i="6"/>
  <c r="O5180" i="6" s="1"/>
  <c r="M5179" i="6"/>
  <c r="O5179" i="6" s="1"/>
  <c r="M5178" i="6"/>
  <c r="O5178" i="6" s="1"/>
  <c r="M5177" i="6"/>
  <c r="O5177" i="6" s="1"/>
  <c r="M5176" i="6"/>
  <c r="O5176" i="6" s="1"/>
  <c r="M5175" i="6"/>
  <c r="O5175" i="6" s="1"/>
  <c r="M5174" i="6"/>
  <c r="O5174" i="6" s="1"/>
  <c r="M5173" i="6"/>
  <c r="O5173" i="6" s="1"/>
  <c r="M5172" i="6"/>
  <c r="O5172" i="6" s="1"/>
  <c r="M5171" i="6"/>
  <c r="O5171" i="6" s="1"/>
  <c r="M5170" i="6"/>
  <c r="O5170" i="6" s="1"/>
  <c r="M5169" i="6"/>
  <c r="O5169" i="6" s="1"/>
  <c r="M5168" i="6"/>
  <c r="O5168" i="6" s="1"/>
  <c r="P5168" i="6" s="1"/>
  <c r="E2265" i="4" s="1"/>
  <c r="M5167" i="6"/>
  <c r="O5167" i="6" s="1"/>
  <c r="M5166" i="6"/>
  <c r="O5166" i="6" s="1"/>
  <c r="M5165" i="6"/>
  <c r="O5165" i="6" s="1"/>
  <c r="M5164" i="6"/>
  <c r="O5164" i="6" s="1"/>
  <c r="M5163" i="6"/>
  <c r="O5163" i="6" s="1"/>
  <c r="M5162" i="6"/>
  <c r="O5162" i="6" s="1"/>
  <c r="M5161" i="6"/>
  <c r="O5161" i="6" s="1"/>
  <c r="M5160" i="6"/>
  <c r="O5160" i="6" s="1"/>
  <c r="M5159" i="6"/>
  <c r="O5159" i="6" s="1"/>
  <c r="M5158" i="6"/>
  <c r="O5158" i="6" s="1"/>
  <c r="M5157" i="6"/>
  <c r="O5157" i="6" s="1"/>
  <c r="M5156" i="6"/>
  <c r="O5156" i="6" s="1"/>
  <c r="M5155" i="6"/>
  <c r="O5155" i="6" s="1"/>
  <c r="M5154" i="6"/>
  <c r="O5154" i="6" s="1"/>
  <c r="M5153" i="6"/>
  <c r="O5153" i="6" s="1"/>
  <c r="M5152" i="6"/>
  <c r="O5152" i="6" s="1"/>
  <c r="M5151" i="6"/>
  <c r="O5151" i="6" s="1"/>
  <c r="P5151" i="6" s="1"/>
  <c r="E2248" i="4" s="1"/>
  <c r="M5150" i="6"/>
  <c r="O5150" i="6" s="1"/>
  <c r="M5149" i="6"/>
  <c r="O5149" i="6" s="1"/>
  <c r="M5148" i="6"/>
  <c r="O5148" i="6" s="1"/>
  <c r="P5148" i="6" s="1"/>
  <c r="E2245" i="4" s="1"/>
  <c r="M5147" i="6"/>
  <c r="O5147" i="6" s="1"/>
  <c r="M5146" i="6"/>
  <c r="O5146" i="6" s="1"/>
  <c r="M5145" i="6"/>
  <c r="O5145" i="6" s="1"/>
  <c r="M5144" i="6"/>
  <c r="O5144" i="6" s="1"/>
  <c r="M5143" i="6"/>
  <c r="O5143" i="6" s="1"/>
  <c r="P5143" i="6" s="1"/>
  <c r="E2240" i="4" s="1"/>
  <c r="M5142" i="6"/>
  <c r="O5142" i="6" s="1"/>
  <c r="M5141" i="6"/>
  <c r="O5141" i="6" s="1"/>
  <c r="M5140" i="6"/>
  <c r="O5140" i="6" s="1"/>
  <c r="M5139" i="6"/>
  <c r="O5139" i="6" s="1"/>
  <c r="M5138" i="6"/>
  <c r="O5138" i="6" s="1"/>
  <c r="M5137" i="6"/>
  <c r="O5137" i="6" s="1"/>
  <c r="M5136" i="6"/>
  <c r="O5136" i="6" s="1"/>
  <c r="M5135" i="6"/>
  <c r="O5135" i="6" s="1"/>
  <c r="M5134" i="6"/>
  <c r="O5134" i="6" s="1"/>
  <c r="M5133" i="6"/>
  <c r="O5133" i="6" s="1"/>
  <c r="M5132" i="6"/>
  <c r="O5132" i="6" s="1"/>
  <c r="M5131" i="6"/>
  <c r="O5131" i="6" s="1"/>
  <c r="M5130" i="6"/>
  <c r="O5130" i="6" s="1"/>
  <c r="M5129" i="6"/>
  <c r="O5129" i="6" s="1"/>
  <c r="M5128" i="6"/>
  <c r="O5128" i="6" s="1"/>
  <c r="P5128" i="6" s="1"/>
  <c r="E2225" i="4" s="1"/>
  <c r="M5127" i="6"/>
  <c r="O5127" i="6" s="1"/>
  <c r="M5126" i="6"/>
  <c r="O5126" i="6" s="1"/>
  <c r="M5125" i="6"/>
  <c r="O5125" i="6" s="1"/>
  <c r="M5124" i="6"/>
  <c r="O5124" i="6" s="1"/>
  <c r="M5123" i="6"/>
  <c r="O5123" i="6" s="1"/>
  <c r="M5122" i="6"/>
  <c r="O5122" i="6" s="1"/>
  <c r="M5121" i="6"/>
  <c r="O5121" i="6" s="1"/>
  <c r="M5120" i="6"/>
  <c r="O5120" i="6" s="1"/>
  <c r="M5119" i="6"/>
  <c r="O5119" i="6" s="1"/>
  <c r="M5118" i="6"/>
  <c r="O5118" i="6" s="1"/>
  <c r="M5117" i="6"/>
  <c r="O5117" i="6" s="1"/>
  <c r="M5116" i="6"/>
  <c r="O5116" i="6" s="1"/>
  <c r="M5115" i="6"/>
  <c r="O5115" i="6" s="1"/>
  <c r="M5114" i="6"/>
  <c r="O5114" i="6" s="1"/>
  <c r="M5113" i="6"/>
  <c r="O5113" i="6" s="1"/>
  <c r="M5112" i="6"/>
  <c r="O5112" i="6" s="1"/>
  <c r="M5111" i="6"/>
  <c r="O5111" i="6" s="1"/>
  <c r="P5111" i="6" s="1"/>
  <c r="E2208" i="4" s="1"/>
  <c r="M5110" i="6"/>
  <c r="O5110" i="6" s="1"/>
  <c r="M5109" i="6"/>
  <c r="O5109" i="6" s="1"/>
  <c r="M5108" i="6"/>
  <c r="O5108" i="6" s="1"/>
  <c r="P5108" i="6" s="1"/>
  <c r="E2205" i="4" s="1"/>
  <c r="M5107" i="6"/>
  <c r="O5107" i="6" s="1"/>
  <c r="M5106" i="6"/>
  <c r="O5106" i="6" s="1"/>
  <c r="M5105" i="6"/>
  <c r="O5105" i="6" s="1"/>
  <c r="M5104" i="6"/>
  <c r="O5104" i="6" s="1"/>
  <c r="M5103" i="6"/>
  <c r="O5103" i="6" s="1"/>
  <c r="P5103" i="6" s="1"/>
  <c r="E2200" i="4" s="1"/>
  <c r="M5102" i="6"/>
  <c r="O5102" i="6" s="1"/>
  <c r="M5101" i="6"/>
  <c r="O5101" i="6" s="1"/>
  <c r="M5100" i="6"/>
  <c r="O5100" i="6" s="1"/>
  <c r="M5099" i="6"/>
  <c r="O5099" i="6" s="1"/>
  <c r="M5098" i="6"/>
  <c r="O5098" i="6" s="1"/>
  <c r="M5097" i="6"/>
  <c r="O5097" i="6" s="1"/>
  <c r="M5096" i="6"/>
  <c r="O5096" i="6" s="1"/>
  <c r="M5095" i="6"/>
  <c r="O5095" i="6" s="1"/>
  <c r="M5094" i="6"/>
  <c r="O5094" i="6" s="1"/>
  <c r="M5093" i="6"/>
  <c r="O5093" i="6" s="1"/>
  <c r="M5092" i="6"/>
  <c r="O5092" i="6" s="1"/>
  <c r="M5091" i="6"/>
  <c r="O5091" i="6" s="1"/>
  <c r="P5091" i="6" s="1"/>
  <c r="E2188" i="4" s="1"/>
  <c r="M5090" i="6"/>
  <c r="O5090" i="6" s="1"/>
  <c r="M5089" i="6"/>
  <c r="O5089" i="6" s="1"/>
  <c r="M5088" i="6"/>
  <c r="O5088" i="6" s="1"/>
  <c r="M5087" i="6"/>
  <c r="O5087" i="6" s="1"/>
  <c r="M5086" i="6"/>
  <c r="O5086" i="6" s="1"/>
  <c r="M5085" i="6"/>
  <c r="O5085" i="6" s="1"/>
  <c r="M5084" i="6"/>
  <c r="O5084" i="6" s="1"/>
  <c r="M5083" i="6"/>
  <c r="O5083" i="6" s="1"/>
  <c r="M5082" i="6"/>
  <c r="O5082" i="6" s="1"/>
  <c r="M5081" i="6"/>
  <c r="O5081" i="6" s="1"/>
  <c r="M5080" i="6"/>
  <c r="O5080" i="6" s="1"/>
  <c r="M5079" i="6"/>
  <c r="O5079" i="6" s="1"/>
  <c r="M5078" i="6"/>
  <c r="O5078" i="6" s="1"/>
  <c r="M5077" i="6"/>
  <c r="O5077" i="6" s="1"/>
  <c r="M5076" i="6"/>
  <c r="O5076" i="6" s="1"/>
  <c r="M5075" i="6"/>
  <c r="O5075" i="6" s="1"/>
  <c r="M5074" i="6"/>
  <c r="O5074" i="6" s="1"/>
  <c r="M5073" i="6"/>
  <c r="O5073" i="6" s="1"/>
  <c r="M5072" i="6"/>
  <c r="O5072" i="6" s="1"/>
  <c r="M5071" i="6"/>
  <c r="O5071" i="6" s="1"/>
  <c r="M5070" i="6"/>
  <c r="O5070" i="6" s="1"/>
  <c r="M5069" i="6"/>
  <c r="O5069" i="6" s="1"/>
  <c r="M5068" i="6"/>
  <c r="O5068" i="6" s="1"/>
  <c r="M5067" i="6"/>
  <c r="O5067" i="6" s="1"/>
  <c r="M5066" i="6"/>
  <c r="O5066" i="6" s="1"/>
  <c r="M5065" i="6"/>
  <c r="O5065" i="6" s="1"/>
  <c r="M5064" i="6"/>
  <c r="O5064" i="6" s="1"/>
  <c r="M5063" i="6"/>
  <c r="O5063" i="6" s="1"/>
  <c r="M5062" i="6"/>
  <c r="O5062" i="6" s="1"/>
  <c r="M5061" i="6"/>
  <c r="O5061" i="6" s="1"/>
  <c r="M5060" i="6"/>
  <c r="O5060" i="6" s="1"/>
  <c r="M5059" i="6"/>
  <c r="O5059" i="6" s="1"/>
  <c r="M5058" i="6"/>
  <c r="O5058" i="6" s="1"/>
  <c r="M5057" i="6"/>
  <c r="O5057" i="6" s="1"/>
  <c r="M5056" i="6"/>
  <c r="O5056" i="6" s="1"/>
  <c r="M5055" i="6"/>
  <c r="O5055" i="6" s="1"/>
  <c r="M5054" i="6"/>
  <c r="O5054" i="6" s="1"/>
  <c r="M5053" i="6"/>
  <c r="O5053" i="6" s="1"/>
  <c r="M5052" i="6"/>
  <c r="O5052" i="6" s="1"/>
  <c r="M5051" i="6"/>
  <c r="O5051" i="6" s="1"/>
  <c r="M5050" i="6"/>
  <c r="O5050" i="6" s="1"/>
  <c r="M5049" i="6"/>
  <c r="O5049" i="6" s="1"/>
  <c r="M5048" i="6"/>
  <c r="O5048" i="6" s="1"/>
  <c r="M5047" i="6"/>
  <c r="O5047" i="6" s="1"/>
  <c r="M5046" i="6"/>
  <c r="O5046" i="6" s="1"/>
  <c r="M5045" i="6"/>
  <c r="O5045" i="6" s="1"/>
  <c r="M5044" i="6"/>
  <c r="O5044" i="6" s="1"/>
  <c r="M5043" i="6"/>
  <c r="O5043" i="6" s="1"/>
  <c r="M5042" i="6"/>
  <c r="O5042" i="6" s="1"/>
  <c r="M5041" i="6"/>
  <c r="O5041" i="6" s="1"/>
  <c r="M5040" i="6"/>
  <c r="O5040" i="6" s="1"/>
  <c r="M5039" i="6"/>
  <c r="O5039" i="6" s="1"/>
  <c r="M5038" i="6"/>
  <c r="O5038" i="6" s="1"/>
  <c r="M5037" i="6"/>
  <c r="O5037" i="6" s="1"/>
  <c r="M5036" i="6"/>
  <c r="O5036" i="6" s="1"/>
  <c r="M5035" i="6"/>
  <c r="O5035" i="6" s="1"/>
  <c r="M5034" i="6"/>
  <c r="O5034" i="6" s="1"/>
  <c r="M5033" i="6"/>
  <c r="O5033" i="6" s="1"/>
  <c r="M5032" i="6"/>
  <c r="O5032" i="6" s="1"/>
  <c r="M5031" i="6"/>
  <c r="O5031" i="6" s="1"/>
  <c r="M5030" i="6"/>
  <c r="O5030" i="6" s="1"/>
  <c r="M5029" i="6"/>
  <c r="O5029" i="6" s="1"/>
  <c r="M5028" i="6"/>
  <c r="O5028" i="6" s="1"/>
  <c r="M5027" i="6"/>
  <c r="O5027" i="6" s="1"/>
  <c r="M5026" i="6"/>
  <c r="O5026" i="6" s="1"/>
  <c r="M5025" i="6"/>
  <c r="O5025" i="6" s="1"/>
  <c r="M5024" i="6"/>
  <c r="O5024" i="6" s="1"/>
  <c r="M5023" i="6"/>
  <c r="O5023" i="6" s="1"/>
  <c r="M5022" i="6"/>
  <c r="O5022" i="6" s="1"/>
  <c r="M5021" i="6"/>
  <c r="O5021" i="6" s="1"/>
  <c r="M5020" i="6"/>
  <c r="O5020" i="6" s="1"/>
  <c r="M5019" i="6"/>
  <c r="O5019" i="6" s="1"/>
  <c r="M5018" i="6"/>
  <c r="O5018" i="6" s="1"/>
  <c r="P5018" i="6" s="1"/>
  <c r="E2115" i="4" s="1"/>
  <c r="M5017" i="6"/>
  <c r="O5017" i="6" s="1"/>
  <c r="M5016" i="6"/>
  <c r="O5016" i="6" s="1"/>
  <c r="M5015" i="6"/>
  <c r="O5015" i="6" s="1"/>
  <c r="M5014" i="6"/>
  <c r="O5014" i="6" s="1"/>
  <c r="M5013" i="6"/>
  <c r="O5013" i="6" s="1"/>
  <c r="M5012" i="6"/>
  <c r="O5012" i="6" s="1"/>
  <c r="M5011" i="6"/>
  <c r="O5011" i="6" s="1"/>
  <c r="M5010" i="6"/>
  <c r="O5010" i="6" s="1"/>
  <c r="M5009" i="6"/>
  <c r="O5009" i="6" s="1"/>
  <c r="M5008" i="6"/>
  <c r="O5008" i="6" s="1"/>
  <c r="P5008" i="6" s="1"/>
  <c r="E2105" i="4" s="1"/>
  <c r="M5007" i="6"/>
  <c r="O5007" i="6" s="1"/>
  <c r="M5006" i="6"/>
  <c r="O5006" i="6" s="1"/>
  <c r="M5005" i="6"/>
  <c r="O5005" i="6" s="1"/>
  <c r="M5004" i="6"/>
  <c r="O5004" i="6" s="1"/>
  <c r="M5003" i="6"/>
  <c r="O5003" i="6" s="1"/>
  <c r="M5002" i="6"/>
  <c r="O5002" i="6" s="1"/>
  <c r="M5001" i="6"/>
  <c r="O5001" i="6" s="1"/>
  <c r="M5000" i="6"/>
  <c r="O5000" i="6" s="1"/>
  <c r="M4999" i="6"/>
  <c r="O4999" i="6" s="1"/>
  <c r="M4998" i="6"/>
  <c r="O4998" i="6" s="1"/>
  <c r="M4997" i="6"/>
  <c r="O4997" i="6" s="1"/>
  <c r="M4996" i="6"/>
  <c r="O4996" i="6" s="1"/>
  <c r="M4995" i="6"/>
  <c r="O4995" i="6" s="1"/>
  <c r="M4994" i="6"/>
  <c r="O4994" i="6" s="1"/>
  <c r="M4993" i="6"/>
  <c r="O4993" i="6" s="1"/>
  <c r="M4992" i="6"/>
  <c r="O4992" i="6" s="1"/>
  <c r="M4991" i="6"/>
  <c r="O4991" i="6" s="1"/>
  <c r="M4990" i="6"/>
  <c r="O4990" i="6" s="1"/>
  <c r="M4989" i="6"/>
  <c r="O4989" i="6" s="1"/>
  <c r="M4988" i="6"/>
  <c r="O4988" i="6" s="1"/>
  <c r="M4987" i="6"/>
  <c r="O4987" i="6" s="1"/>
  <c r="M4986" i="6"/>
  <c r="O4986" i="6" s="1"/>
  <c r="M4985" i="6"/>
  <c r="O4985" i="6" s="1"/>
  <c r="M4984" i="6"/>
  <c r="O4984" i="6" s="1"/>
  <c r="P4984" i="6" s="1"/>
  <c r="E2081" i="4" s="1"/>
  <c r="M4983" i="6"/>
  <c r="O4983" i="6" s="1"/>
  <c r="M4982" i="6"/>
  <c r="O4982" i="6" s="1"/>
  <c r="M4981" i="6"/>
  <c r="O4981" i="6" s="1"/>
  <c r="M4980" i="6"/>
  <c r="O4980" i="6" s="1"/>
  <c r="M4979" i="6"/>
  <c r="O4979" i="6" s="1"/>
  <c r="M4978" i="6"/>
  <c r="O4978" i="6" s="1"/>
  <c r="M4977" i="6"/>
  <c r="O4977" i="6" s="1"/>
  <c r="M4976" i="6"/>
  <c r="O4976" i="6" s="1"/>
  <c r="M4975" i="6"/>
  <c r="O4975" i="6" s="1"/>
  <c r="M4974" i="6"/>
  <c r="O4974" i="6" s="1"/>
  <c r="M4973" i="6"/>
  <c r="O4973" i="6" s="1"/>
  <c r="M4972" i="6"/>
  <c r="O4972" i="6" s="1"/>
  <c r="M4971" i="6"/>
  <c r="O4971" i="6" s="1"/>
  <c r="M4970" i="6"/>
  <c r="O4970" i="6" s="1"/>
  <c r="M4969" i="6"/>
  <c r="O4969" i="6" s="1"/>
  <c r="M4968" i="6"/>
  <c r="O4968" i="6" s="1"/>
  <c r="M4967" i="6"/>
  <c r="O4967" i="6" s="1"/>
  <c r="M4966" i="6"/>
  <c r="O4966" i="6" s="1"/>
  <c r="M4965" i="6"/>
  <c r="O4965" i="6" s="1"/>
  <c r="M4964" i="6"/>
  <c r="O4964" i="6" s="1"/>
  <c r="M4963" i="6"/>
  <c r="O4963" i="6" s="1"/>
  <c r="M4962" i="6"/>
  <c r="O4962" i="6" s="1"/>
  <c r="M4961" i="6"/>
  <c r="O4961" i="6" s="1"/>
  <c r="M4960" i="6"/>
  <c r="O4960" i="6" s="1"/>
  <c r="M4959" i="6"/>
  <c r="O4959" i="6" s="1"/>
  <c r="M4958" i="6"/>
  <c r="O4958" i="6" s="1"/>
  <c r="M4957" i="6"/>
  <c r="O4957" i="6" s="1"/>
  <c r="M4956" i="6"/>
  <c r="O4956" i="6" s="1"/>
  <c r="P4956" i="6" s="1"/>
  <c r="E2053" i="4" s="1"/>
  <c r="M4955" i="6"/>
  <c r="O4955" i="6" s="1"/>
  <c r="M4954" i="6"/>
  <c r="O4954" i="6" s="1"/>
  <c r="M4953" i="6"/>
  <c r="O4953" i="6" s="1"/>
  <c r="M4952" i="6"/>
  <c r="O4952" i="6" s="1"/>
  <c r="M4951" i="6"/>
  <c r="O4951" i="6" s="1"/>
  <c r="M4950" i="6"/>
  <c r="O4950" i="6" s="1"/>
  <c r="M4949" i="6"/>
  <c r="O4949" i="6" s="1"/>
  <c r="M4948" i="6"/>
  <c r="O4948" i="6" s="1"/>
  <c r="M4947" i="6"/>
  <c r="O4947" i="6" s="1"/>
  <c r="M4946" i="6"/>
  <c r="O4946" i="6" s="1"/>
  <c r="M4945" i="6"/>
  <c r="O4945" i="6" s="1"/>
  <c r="M4944" i="6"/>
  <c r="O4944" i="6" s="1"/>
  <c r="M4943" i="6"/>
  <c r="O4943" i="6" s="1"/>
  <c r="M4942" i="6"/>
  <c r="O4942" i="6" s="1"/>
  <c r="M4941" i="6"/>
  <c r="O4941" i="6" s="1"/>
  <c r="M4940" i="6"/>
  <c r="O4940" i="6" s="1"/>
  <c r="M4939" i="6"/>
  <c r="O4939" i="6" s="1"/>
  <c r="M4938" i="6"/>
  <c r="O4938" i="6" s="1"/>
  <c r="M4937" i="6"/>
  <c r="O4937" i="6" s="1"/>
  <c r="M4936" i="6"/>
  <c r="O4936" i="6" s="1"/>
  <c r="M4935" i="6"/>
  <c r="O4935" i="6" s="1"/>
  <c r="M4934" i="6"/>
  <c r="O4934" i="6" s="1"/>
  <c r="M4933" i="6"/>
  <c r="O4933" i="6" s="1"/>
  <c r="M4932" i="6"/>
  <c r="O4932" i="6" s="1"/>
  <c r="M4931" i="6"/>
  <c r="O4931" i="6" s="1"/>
  <c r="M4930" i="6"/>
  <c r="O4930" i="6" s="1"/>
  <c r="M4929" i="6"/>
  <c r="O4929" i="6" s="1"/>
  <c r="M4928" i="6"/>
  <c r="O4928" i="6" s="1"/>
  <c r="M4927" i="6"/>
  <c r="O4927" i="6" s="1"/>
  <c r="M4926" i="6"/>
  <c r="O4926" i="6" s="1"/>
  <c r="M4925" i="6"/>
  <c r="O4925" i="6" s="1"/>
  <c r="M4924" i="6"/>
  <c r="O4924" i="6" s="1"/>
  <c r="M4923" i="6"/>
  <c r="O4923" i="6" s="1"/>
  <c r="M4922" i="6"/>
  <c r="O4922" i="6" s="1"/>
  <c r="M4921" i="6"/>
  <c r="O4921" i="6" s="1"/>
  <c r="M4920" i="6"/>
  <c r="O4920" i="6" s="1"/>
  <c r="P4920" i="6" s="1"/>
  <c r="E2017" i="4" s="1"/>
  <c r="M4919" i="6"/>
  <c r="O4919" i="6" s="1"/>
  <c r="M4918" i="6"/>
  <c r="O4918" i="6" s="1"/>
  <c r="M4917" i="6"/>
  <c r="O4917" i="6" s="1"/>
  <c r="M4916" i="6"/>
  <c r="O4916" i="6" s="1"/>
  <c r="M4915" i="6"/>
  <c r="O4915" i="6" s="1"/>
  <c r="M4914" i="6"/>
  <c r="O4914" i="6" s="1"/>
  <c r="M4913" i="6"/>
  <c r="O4913" i="6" s="1"/>
  <c r="M4912" i="6"/>
  <c r="O4912" i="6" s="1"/>
  <c r="M4911" i="6"/>
  <c r="O4911" i="6" s="1"/>
  <c r="M4910" i="6"/>
  <c r="O4910" i="6" s="1"/>
  <c r="M4909" i="6"/>
  <c r="O4909" i="6" s="1"/>
  <c r="M4908" i="6"/>
  <c r="O4908" i="6" s="1"/>
  <c r="M4907" i="6"/>
  <c r="O4907" i="6" s="1"/>
  <c r="M4906" i="6"/>
  <c r="O4906" i="6" s="1"/>
  <c r="M4905" i="6"/>
  <c r="O4905" i="6" s="1"/>
  <c r="M4904" i="6"/>
  <c r="O4904" i="6" s="1"/>
  <c r="P4904" i="6" s="1"/>
  <c r="E2001" i="4" s="1"/>
  <c r="M4903" i="6"/>
  <c r="O4903" i="6" s="1"/>
  <c r="M4902" i="6"/>
  <c r="O4902" i="6" s="1"/>
  <c r="M4901" i="6"/>
  <c r="O4901" i="6" s="1"/>
  <c r="M4900" i="6"/>
  <c r="O4900" i="6" s="1"/>
  <c r="P4900" i="6" s="1"/>
  <c r="E1997" i="4" s="1"/>
  <c r="M4899" i="6"/>
  <c r="O4899" i="6" s="1"/>
  <c r="M4898" i="6"/>
  <c r="O4898" i="6" s="1"/>
  <c r="M4897" i="6"/>
  <c r="O4897" i="6" s="1"/>
  <c r="M4896" i="6"/>
  <c r="O4896" i="6" s="1"/>
  <c r="M4895" i="6"/>
  <c r="O4895" i="6" s="1"/>
  <c r="M4894" i="6"/>
  <c r="O4894" i="6" s="1"/>
  <c r="M4893" i="6"/>
  <c r="O4893" i="6" s="1"/>
  <c r="M4892" i="6"/>
  <c r="O4892" i="6" s="1"/>
  <c r="M4891" i="6"/>
  <c r="O4891" i="6" s="1"/>
  <c r="M4890" i="6"/>
  <c r="O4890" i="6" s="1"/>
  <c r="M4889" i="6"/>
  <c r="O4889" i="6" s="1"/>
  <c r="M4888" i="6"/>
  <c r="O4888" i="6" s="1"/>
  <c r="M4887" i="6"/>
  <c r="O4887" i="6" s="1"/>
  <c r="M4886" i="6"/>
  <c r="O4886" i="6" s="1"/>
  <c r="M4885" i="6"/>
  <c r="O4885" i="6" s="1"/>
  <c r="M4884" i="6"/>
  <c r="O4884" i="6" s="1"/>
  <c r="P4884" i="6" s="1"/>
  <c r="E1981" i="4" s="1"/>
  <c r="M4883" i="6"/>
  <c r="O4883" i="6" s="1"/>
  <c r="M4882" i="6"/>
  <c r="O4882" i="6" s="1"/>
  <c r="M4881" i="6"/>
  <c r="O4881" i="6" s="1"/>
  <c r="M4880" i="6"/>
  <c r="O4880" i="6" s="1"/>
  <c r="P4880" i="6" s="1"/>
  <c r="E1977" i="4" s="1"/>
  <c r="M4879" i="6"/>
  <c r="O4879" i="6" s="1"/>
  <c r="M4878" i="6"/>
  <c r="O4878" i="6" s="1"/>
  <c r="M4877" i="6"/>
  <c r="O4877" i="6" s="1"/>
  <c r="M4876" i="6"/>
  <c r="O4876" i="6" s="1"/>
  <c r="M4875" i="6"/>
  <c r="O4875" i="6" s="1"/>
  <c r="M4874" i="6"/>
  <c r="O4874" i="6" s="1"/>
  <c r="M4873" i="6"/>
  <c r="O4873" i="6" s="1"/>
  <c r="M4872" i="6"/>
  <c r="O4872" i="6" s="1"/>
  <c r="M4871" i="6"/>
  <c r="O4871" i="6" s="1"/>
  <c r="P4871" i="6" s="1"/>
  <c r="E1968" i="4" s="1"/>
  <c r="M4870" i="6"/>
  <c r="O4870" i="6" s="1"/>
  <c r="M4869" i="6"/>
  <c r="O4869" i="6" s="1"/>
  <c r="M4868" i="6"/>
  <c r="O4868" i="6" s="1"/>
  <c r="M4867" i="6"/>
  <c r="O4867" i="6" s="1"/>
  <c r="M4866" i="6"/>
  <c r="O4866" i="6" s="1"/>
  <c r="M4865" i="6"/>
  <c r="O4865" i="6" s="1"/>
  <c r="M4864" i="6"/>
  <c r="O4864" i="6" s="1"/>
  <c r="M4863" i="6"/>
  <c r="O4863" i="6" s="1"/>
  <c r="M4862" i="6"/>
  <c r="O4862" i="6" s="1"/>
  <c r="M4861" i="6"/>
  <c r="O4861" i="6" s="1"/>
  <c r="M4860" i="6"/>
  <c r="O4860" i="6" s="1"/>
  <c r="P4860" i="6" s="1"/>
  <c r="E1957" i="4" s="1"/>
  <c r="M4859" i="6"/>
  <c r="O4859" i="6" s="1"/>
  <c r="M4858" i="6"/>
  <c r="O4858" i="6" s="1"/>
  <c r="M4857" i="6"/>
  <c r="O4857" i="6" s="1"/>
  <c r="M4856" i="6"/>
  <c r="O4856" i="6" s="1"/>
  <c r="P4856" i="6" s="1"/>
  <c r="E1953" i="4" s="1"/>
  <c r="M4855" i="6"/>
  <c r="O4855" i="6" s="1"/>
  <c r="M4854" i="6"/>
  <c r="O4854" i="6" s="1"/>
  <c r="M4853" i="6"/>
  <c r="O4853" i="6" s="1"/>
  <c r="M4852" i="6"/>
  <c r="O4852" i="6" s="1"/>
  <c r="M4851" i="6"/>
  <c r="O4851" i="6" s="1"/>
  <c r="M4850" i="6"/>
  <c r="O4850" i="6" s="1"/>
  <c r="M4849" i="6"/>
  <c r="O4849" i="6" s="1"/>
  <c r="M4848" i="6"/>
  <c r="O4848" i="6" s="1"/>
  <c r="M4847" i="6"/>
  <c r="O4847" i="6" s="1"/>
  <c r="M4846" i="6"/>
  <c r="O4846" i="6" s="1"/>
  <c r="M4845" i="6"/>
  <c r="O4845" i="6" s="1"/>
  <c r="M4844" i="6"/>
  <c r="O4844" i="6" s="1"/>
  <c r="M4843" i="6"/>
  <c r="O4843" i="6" s="1"/>
  <c r="M4842" i="6"/>
  <c r="O4842" i="6" s="1"/>
  <c r="P4842" i="6" s="1"/>
  <c r="E1939" i="4" s="1"/>
  <c r="M4841" i="6"/>
  <c r="O4841" i="6" s="1"/>
  <c r="M4840" i="6"/>
  <c r="O4840" i="6" s="1"/>
  <c r="M4839" i="6"/>
  <c r="O4839" i="6" s="1"/>
  <c r="P4839" i="6" s="1"/>
  <c r="E1936" i="4" s="1"/>
  <c r="M4838" i="6"/>
  <c r="O4838" i="6" s="1"/>
  <c r="M4837" i="6"/>
  <c r="O4837" i="6" s="1"/>
  <c r="M4836" i="6"/>
  <c r="O4836" i="6" s="1"/>
  <c r="M4835" i="6"/>
  <c r="O4835" i="6" s="1"/>
  <c r="M4834" i="6"/>
  <c r="O4834" i="6" s="1"/>
  <c r="M4833" i="6"/>
  <c r="O4833" i="6" s="1"/>
  <c r="M4832" i="6"/>
  <c r="O4832" i="6" s="1"/>
  <c r="M4831" i="6"/>
  <c r="O4831" i="6" s="1"/>
  <c r="M4830" i="6"/>
  <c r="O4830" i="6" s="1"/>
  <c r="M4829" i="6"/>
  <c r="O4829" i="6" s="1"/>
  <c r="M4828" i="6"/>
  <c r="O4828" i="6" s="1"/>
  <c r="M4827" i="6"/>
  <c r="O4827" i="6" s="1"/>
  <c r="P4827" i="6" s="1"/>
  <c r="E1924" i="4" s="1"/>
  <c r="M4826" i="6"/>
  <c r="O4826" i="6" s="1"/>
  <c r="M4825" i="6"/>
  <c r="O4825" i="6" s="1"/>
  <c r="M4824" i="6"/>
  <c r="O4824" i="6" s="1"/>
  <c r="M4823" i="6"/>
  <c r="O4823" i="6" s="1"/>
  <c r="M4822" i="6"/>
  <c r="O4822" i="6" s="1"/>
  <c r="M4821" i="6"/>
  <c r="O4821" i="6" s="1"/>
  <c r="M4820" i="6"/>
  <c r="O4820" i="6" s="1"/>
  <c r="M4819" i="6"/>
  <c r="O4819" i="6" s="1"/>
  <c r="M4818" i="6"/>
  <c r="O4818" i="6" s="1"/>
  <c r="M4817" i="6"/>
  <c r="O4817" i="6" s="1"/>
  <c r="M4816" i="6"/>
  <c r="O4816" i="6" s="1"/>
  <c r="M4815" i="6"/>
  <c r="O4815" i="6" s="1"/>
  <c r="M4814" i="6"/>
  <c r="O4814" i="6" s="1"/>
  <c r="M4813" i="6"/>
  <c r="O4813" i="6" s="1"/>
  <c r="M4812" i="6"/>
  <c r="O4812" i="6" s="1"/>
  <c r="M4811" i="6"/>
  <c r="O4811" i="6" s="1"/>
  <c r="M4810" i="6"/>
  <c r="O4810" i="6" s="1"/>
  <c r="M4809" i="6"/>
  <c r="O4809" i="6" s="1"/>
  <c r="M4808" i="6"/>
  <c r="O4808" i="6" s="1"/>
  <c r="M4807" i="6"/>
  <c r="O4807" i="6" s="1"/>
  <c r="M4806" i="6"/>
  <c r="O4806" i="6" s="1"/>
  <c r="M4805" i="6"/>
  <c r="O4805" i="6" s="1"/>
  <c r="M4804" i="6"/>
  <c r="O4804" i="6" s="1"/>
  <c r="M4803" i="6"/>
  <c r="O4803" i="6" s="1"/>
  <c r="M4802" i="6"/>
  <c r="O4802" i="6" s="1"/>
  <c r="M4801" i="6"/>
  <c r="O4801" i="6" s="1"/>
  <c r="M4800" i="6"/>
  <c r="O4800" i="6" s="1"/>
  <c r="M4799" i="6"/>
  <c r="O4799" i="6" s="1"/>
  <c r="M4798" i="6"/>
  <c r="O4798" i="6" s="1"/>
  <c r="M4797" i="6"/>
  <c r="O4797" i="6" s="1"/>
  <c r="M4796" i="6"/>
  <c r="O4796" i="6" s="1"/>
  <c r="P4796" i="6" s="1"/>
  <c r="E1893" i="4" s="1"/>
  <c r="M4795" i="6"/>
  <c r="O4795" i="6" s="1"/>
  <c r="M4794" i="6"/>
  <c r="O4794" i="6" s="1"/>
  <c r="M4793" i="6"/>
  <c r="O4793" i="6" s="1"/>
  <c r="M4792" i="6"/>
  <c r="O4792" i="6" s="1"/>
  <c r="M4791" i="6"/>
  <c r="O4791" i="6" s="1"/>
  <c r="M4790" i="6"/>
  <c r="O4790" i="6" s="1"/>
  <c r="M4789" i="6"/>
  <c r="O4789" i="6" s="1"/>
  <c r="M4788" i="6"/>
  <c r="O4788" i="6" s="1"/>
  <c r="M4787" i="6"/>
  <c r="O4787" i="6" s="1"/>
  <c r="M4786" i="6"/>
  <c r="O4786" i="6" s="1"/>
  <c r="M4785" i="6"/>
  <c r="O4785" i="6" s="1"/>
  <c r="M4784" i="6"/>
  <c r="O4784" i="6" s="1"/>
  <c r="M4783" i="6"/>
  <c r="O4783" i="6" s="1"/>
  <c r="M4782" i="6"/>
  <c r="O4782" i="6" s="1"/>
  <c r="M4781" i="6"/>
  <c r="O4781" i="6" s="1"/>
  <c r="M4780" i="6"/>
  <c r="O4780" i="6" s="1"/>
  <c r="M4779" i="6"/>
  <c r="O4779" i="6" s="1"/>
  <c r="M4778" i="6"/>
  <c r="O4778" i="6" s="1"/>
  <c r="M4777" i="6"/>
  <c r="O4777" i="6" s="1"/>
  <c r="M4776" i="6"/>
  <c r="O4776" i="6" s="1"/>
  <c r="M4775" i="6"/>
  <c r="O4775" i="6" s="1"/>
  <c r="M4774" i="6"/>
  <c r="O4774" i="6" s="1"/>
  <c r="M4773" i="6"/>
  <c r="O4773" i="6" s="1"/>
  <c r="M4772" i="6"/>
  <c r="O4772" i="6" s="1"/>
  <c r="M4771" i="6"/>
  <c r="O4771" i="6" s="1"/>
  <c r="M4770" i="6"/>
  <c r="O4770" i="6" s="1"/>
  <c r="M4769" i="6"/>
  <c r="O4769" i="6" s="1"/>
  <c r="M4768" i="6"/>
  <c r="O4768" i="6" s="1"/>
  <c r="M4767" i="6"/>
  <c r="O4767" i="6" s="1"/>
  <c r="M4766" i="6"/>
  <c r="O4766" i="6" s="1"/>
  <c r="M4765" i="6"/>
  <c r="O4765" i="6" s="1"/>
  <c r="M4764" i="6"/>
  <c r="O4764" i="6" s="1"/>
  <c r="M4763" i="6"/>
  <c r="O4763" i="6" s="1"/>
  <c r="M4762" i="6"/>
  <c r="O4762" i="6" s="1"/>
  <c r="M4761" i="6"/>
  <c r="O4761" i="6" s="1"/>
  <c r="M4760" i="6"/>
  <c r="O4760" i="6" s="1"/>
  <c r="M4759" i="6"/>
  <c r="O4759" i="6" s="1"/>
  <c r="M4758" i="6"/>
  <c r="O4758" i="6" s="1"/>
  <c r="M4757" i="6"/>
  <c r="O4757" i="6" s="1"/>
  <c r="M4756" i="6"/>
  <c r="O4756" i="6" s="1"/>
  <c r="M4755" i="6"/>
  <c r="O4755" i="6" s="1"/>
  <c r="P4755" i="6" s="1"/>
  <c r="E1852" i="4" s="1"/>
  <c r="M4754" i="6"/>
  <c r="O4754" i="6" s="1"/>
  <c r="M4753" i="6"/>
  <c r="O4753" i="6" s="1"/>
  <c r="M4752" i="6"/>
  <c r="O4752" i="6" s="1"/>
  <c r="M4751" i="6"/>
  <c r="O4751" i="6" s="1"/>
  <c r="M4750" i="6"/>
  <c r="O4750" i="6" s="1"/>
  <c r="M4749" i="6"/>
  <c r="O4749" i="6" s="1"/>
  <c r="M4748" i="6"/>
  <c r="O4748" i="6" s="1"/>
  <c r="M4747" i="6"/>
  <c r="O4747" i="6" s="1"/>
  <c r="M4746" i="6"/>
  <c r="O4746" i="6" s="1"/>
  <c r="M4745" i="6"/>
  <c r="O4745" i="6" s="1"/>
  <c r="M4744" i="6"/>
  <c r="O4744" i="6" s="1"/>
  <c r="M4743" i="6"/>
  <c r="O4743" i="6" s="1"/>
  <c r="M4742" i="6"/>
  <c r="O4742" i="6" s="1"/>
  <c r="M4741" i="6"/>
  <c r="O4741" i="6" s="1"/>
  <c r="M4740" i="6"/>
  <c r="O4740" i="6" s="1"/>
  <c r="M4739" i="6"/>
  <c r="O4739" i="6" s="1"/>
  <c r="M4738" i="6"/>
  <c r="O4738" i="6" s="1"/>
  <c r="M4737" i="6"/>
  <c r="O4737" i="6" s="1"/>
  <c r="M4736" i="6"/>
  <c r="O4736" i="6" s="1"/>
  <c r="M4735" i="6"/>
  <c r="O4735" i="6" s="1"/>
  <c r="M4734" i="6"/>
  <c r="O4734" i="6" s="1"/>
  <c r="M4733" i="6"/>
  <c r="O4733" i="6" s="1"/>
  <c r="M4732" i="6"/>
  <c r="O4732" i="6" s="1"/>
  <c r="M4731" i="6"/>
  <c r="O4731" i="6" s="1"/>
  <c r="M4730" i="6"/>
  <c r="O4730" i="6" s="1"/>
  <c r="P4730" i="6" s="1"/>
  <c r="E1827" i="4" s="1"/>
  <c r="M4729" i="6"/>
  <c r="O4729" i="6" s="1"/>
  <c r="M4728" i="6"/>
  <c r="O4728" i="6" s="1"/>
  <c r="M4727" i="6"/>
  <c r="O4727" i="6" s="1"/>
  <c r="M4726" i="6"/>
  <c r="O4726" i="6" s="1"/>
  <c r="M4725" i="6"/>
  <c r="O4725" i="6" s="1"/>
  <c r="M4724" i="6"/>
  <c r="O4724" i="6" s="1"/>
  <c r="M4723" i="6"/>
  <c r="O4723" i="6" s="1"/>
  <c r="M4722" i="6"/>
  <c r="O4722" i="6" s="1"/>
  <c r="M4721" i="6"/>
  <c r="O4721" i="6" s="1"/>
  <c r="M4720" i="6"/>
  <c r="O4720" i="6" s="1"/>
  <c r="M4719" i="6"/>
  <c r="O4719" i="6" s="1"/>
  <c r="M4718" i="6"/>
  <c r="O4718" i="6" s="1"/>
  <c r="M4717" i="6"/>
  <c r="O4717" i="6" s="1"/>
  <c r="M4716" i="6"/>
  <c r="O4716" i="6" s="1"/>
  <c r="M4715" i="6"/>
  <c r="O4715" i="6" s="1"/>
  <c r="M4714" i="6"/>
  <c r="O4714" i="6" s="1"/>
  <c r="M4713" i="6"/>
  <c r="O4713" i="6" s="1"/>
  <c r="M4712" i="6"/>
  <c r="O4712" i="6" s="1"/>
  <c r="M4711" i="6"/>
  <c r="O4711" i="6" s="1"/>
  <c r="M4710" i="6"/>
  <c r="O4710" i="6" s="1"/>
  <c r="M4709" i="6"/>
  <c r="O4709" i="6" s="1"/>
  <c r="M4708" i="6"/>
  <c r="O4708" i="6" s="1"/>
  <c r="M4707" i="6"/>
  <c r="O4707" i="6" s="1"/>
  <c r="M4706" i="6"/>
  <c r="O4706" i="6" s="1"/>
  <c r="M4705" i="6"/>
  <c r="O4705" i="6" s="1"/>
  <c r="M4704" i="6"/>
  <c r="O4704" i="6" s="1"/>
  <c r="M4703" i="6"/>
  <c r="O4703" i="6" s="1"/>
  <c r="M4702" i="6"/>
  <c r="O4702" i="6" s="1"/>
  <c r="M4701" i="6"/>
  <c r="O4701" i="6" s="1"/>
  <c r="M4700" i="6"/>
  <c r="O4700" i="6" s="1"/>
  <c r="M4699" i="6"/>
  <c r="O4699" i="6" s="1"/>
  <c r="M4698" i="6"/>
  <c r="O4698" i="6" s="1"/>
  <c r="M4697" i="6"/>
  <c r="O4697" i="6" s="1"/>
  <c r="M4696" i="6"/>
  <c r="O4696" i="6" s="1"/>
  <c r="M4695" i="6"/>
  <c r="O4695" i="6" s="1"/>
  <c r="M4694" i="6"/>
  <c r="O4694" i="6" s="1"/>
  <c r="M4693" i="6"/>
  <c r="O4693" i="6" s="1"/>
  <c r="M4692" i="6"/>
  <c r="O4692" i="6" s="1"/>
  <c r="M4691" i="6"/>
  <c r="O4691" i="6" s="1"/>
  <c r="M4690" i="6"/>
  <c r="O4690" i="6" s="1"/>
  <c r="M4689" i="6"/>
  <c r="O4689" i="6" s="1"/>
  <c r="M4688" i="6"/>
  <c r="O4688" i="6" s="1"/>
  <c r="M4687" i="6"/>
  <c r="O4687" i="6" s="1"/>
  <c r="M4686" i="6"/>
  <c r="O4686" i="6" s="1"/>
  <c r="M4685" i="6"/>
  <c r="O4685" i="6" s="1"/>
  <c r="M4684" i="6"/>
  <c r="O4684" i="6" s="1"/>
  <c r="M4683" i="6"/>
  <c r="O4683" i="6" s="1"/>
  <c r="M4682" i="6"/>
  <c r="O4682" i="6" s="1"/>
  <c r="M4681" i="6"/>
  <c r="O4681" i="6" s="1"/>
  <c r="M4680" i="6"/>
  <c r="O4680" i="6" s="1"/>
  <c r="M4679" i="6"/>
  <c r="O4679" i="6" s="1"/>
  <c r="M4678" i="6"/>
  <c r="O4678" i="6" s="1"/>
  <c r="M4677" i="6"/>
  <c r="O4677" i="6" s="1"/>
  <c r="M4676" i="6"/>
  <c r="O4676" i="6" s="1"/>
  <c r="M4675" i="6"/>
  <c r="O4675" i="6" s="1"/>
  <c r="M4674" i="6"/>
  <c r="O4674" i="6" s="1"/>
  <c r="M4673" i="6"/>
  <c r="O4673" i="6" s="1"/>
  <c r="M4672" i="6"/>
  <c r="O4672" i="6" s="1"/>
  <c r="M4671" i="6"/>
  <c r="O4671" i="6" s="1"/>
  <c r="M4670" i="6"/>
  <c r="O4670" i="6" s="1"/>
  <c r="M4669" i="6"/>
  <c r="O4669" i="6" s="1"/>
  <c r="M4668" i="6"/>
  <c r="O4668" i="6" s="1"/>
  <c r="M4667" i="6"/>
  <c r="O4667" i="6" s="1"/>
  <c r="M4666" i="6"/>
  <c r="O4666" i="6" s="1"/>
  <c r="M4665" i="6"/>
  <c r="O4665" i="6" s="1"/>
  <c r="M4664" i="6"/>
  <c r="O4664" i="6" s="1"/>
  <c r="M4663" i="6"/>
  <c r="O4663" i="6" s="1"/>
  <c r="M4662" i="6"/>
  <c r="O4662" i="6" s="1"/>
  <c r="M4661" i="6"/>
  <c r="O4661" i="6" s="1"/>
  <c r="M4660" i="6"/>
  <c r="O4660" i="6" s="1"/>
  <c r="M4659" i="6"/>
  <c r="O4659" i="6" s="1"/>
  <c r="M4658" i="6"/>
  <c r="O4658" i="6" s="1"/>
  <c r="M4657" i="6"/>
  <c r="O4657" i="6" s="1"/>
  <c r="M4656" i="6"/>
  <c r="O4656" i="6" s="1"/>
  <c r="M4655" i="6"/>
  <c r="O4655" i="6" s="1"/>
  <c r="M4654" i="6"/>
  <c r="O4654" i="6" s="1"/>
  <c r="M4653" i="6"/>
  <c r="O4653" i="6" s="1"/>
  <c r="M4652" i="6"/>
  <c r="O4652" i="6" s="1"/>
  <c r="M4651" i="6"/>
  <c r="O4651" i="6" s="1"/>
  <c r="M4650" i="6"/>
  <c r="O4650" i="6" s="1"/>
  <c r="M4649" i="6"/>
  <c r="O4649" i="6" s="1"/>
  <c r="M4648" i="6"/>
  <c r="O4648" i="6" s="1"/>
  <c r="M4647" i="6"/>
  <c r="O4647" i="6" s="1"/>
  <c r="M4646" i="6"/>
  <c r="O4646" i="6" s="1"/>
  <c r="M4645" i="6"/>
  <c r="O4645" i="6" s="1"/>
  <c r="M4644" i="6"/>
  <c r="O4644" i="6" s="1"/>
  <c r="M4643" i="6"/>
  <c r="O4643" i="6" s="1"/>
  <c r="M4642" i="6"/>
  <c r="O4642" i="6" s="1"/>
  <c r="M4641" i="6"/>
  <c r="O4641" i="6" s="1"/>
  <c r="M4640" i="6"/>
  <c r="O4640" i="6" s="1"/>
  <c r="M4639" i="6"/>
  <c r="O4639" i="6" s="1"/>
  <c r="M4638" i="6"/>
  <c r="O4638" i="6" s="1"/>
  <c r="M4637" i="6"/>
  <c r="O4637" i="6" s="1"/>
  <c r="M4636" i="6"/>
  <c r="O4636" i="6" s="1"/>
  <c r="P4636" i="6" s="1"/>
  <c r="E1733" i="4" s="1"/>
  <c r="M4635" i="6"/>
  <c r="O4635" i="6" s="1"/>
  <c r="M4634" i="6"/>
  <c r="O4634" i="6" s="1"/>
  <c r="M4633" i="6"/>
  <c r="O4633" i="6" s="1"/>
  <c r="M4632" i="6"/>
  <c r="O4632" i="6" s="1"/>
  <c r="M4631" i="6"/>
  <c r="O4631" i="6" s="1"/>
  <c r="M4630" i="6"/>
  <c r="O4630" i="6" s="1"/>
  <c r="M4629" i="6"/>
  <c r="O4629" i="6" s="1"/>
  <c r="M4628" i="6"/>
  <c r="O4628" i="6" s="1"/>
  <c r="M4627" i="6"/>
  <c r="O4627" i="6" s="1"/>
  <c r="M4626" i="6"/>
  <c r="O4626" i="6" s="1"/>
  <c r="M4625" i="6"/>
  <c r="O4625" i="6" s="1"/>
  <c r="M4624" i="6"/>
  <c r="O4624" i="6" s="1"/>
  <c r="M4623" i="6"/>
  <c r="O4623" i="6" s="1"/>
  <c r="M4622" i="6"/>
  <c r="O4622" i="6" s="1"/>
  <c r="M4621" i="6"/>
  <c r="O4621" i="6" s="1"/>
  <c r="M4620" i="6"/>
  <c r="O4620" i="6" s="1"/>
  <c r="M4619" i="6"/>
  <c r="O4619" i="6" s="1"/>
  <c r="M4618" i="6"/>
  <c r="O4618" i="6" s="1"/>
  <c r="M4617" i="6"/>
  <c r="O4617" i="6" s="1"/>
  <c r="M4616" i="6"/>
  <c r="O4616" i="6" s="1"/>
  <c r="M4615" i="6"/>
  <c r="O4615" i="6" s="1"/>
  <c r="M4614" i="6"/>
  <c r="O4614" i="6" s="1"/>
  <c r="M4613" i="6"/>
  <c r="O4613" i="6" s="1"/>
  <c r="M4612" i="6"/>
  <c r="O4612" i="6" s="1"/>
  <c r="M4611" i="6"/>
  <c r="O4611" i="6" s="1"/>
  <c r="M4610" i="6"/>
  <c r="O4610" i="6" s="1"/>
  <c r="M4609" i="6"/>
  <c r="O4609" i="6" s="1"/>
  <c r="M4608" i="6"/>
  <c r="O4608" i="6" s="1"/>
  <c r="M4607" i="6"/>
  <c r="O4607" i="6" s="1"/>
  <c r="M4606" i="6"/>
  <c r="O4606" i="6" s="1"/>
  <c r="M4605" i="6"/>
  <c r="O4605" i="6" s="1"/>
  <c r="M4604" i="6"/>
  <c r="O4604" i="6" s="1"/>
  <c r="M4603" i="6"/>
  <c r="O4603" i="6" s="1"/>
  <c r="M4602" i="6"/>
  <c r="O4602" i="6" s="1"/>
  <c r="M4601" i="6"/>
  <c r="O4601" i="6" s="1"/>
  <c r="M4600" i="6"/>
  <c r="O4600" i="6" s="1"/>
  <c r="M4599" i="6"/>
  <c r="O4599" i="6" s="1"/>
  <c r="M4598" i="6"/>
  <c r="O4598" i="6" s="1"/>
  <c r="M4597" i="6"/>
  <c r="O4597" i="6" s="1"/>
  <c r="M4596" i="6"/>
  <c r="O4596" i="6" s="1"/>
  <c r="M4595" i="6"/>
  <c r="O4595" i="6" s="1"/>
  <c r="M4594" i="6"/>
  <c r="O4594" i="6" s="1"/>
  <c r="M4593" i="6"/>
  <c r="O4593" i="6" s="1"/>
  <c r="M4592" i="6"/>
  <c r="O4592" i="6" s="1"/>
  <c r="M4591" i="6"/>
  <c r="O4591" i="6" s="1"/>
  <c r="P4591" i="6" s="1"/>
  <c r="E1688" i="4" s="1"/>
  <c r="M4590" i="6"/>
  <c r="O4590" i="6" s="1"/>
  <c r="M4589" i="6"/>
  <c r="O4589" i="6" s="1"/>
  <c r="M4588" i="6"/>
  <c r="O4588" i="6" s="1"/>
  <c r="M4587" i="6"/>
  <c r="O4587" i="6" s="1"/>
  <c r="M4586" i="6"/>
  <c r="O4586" i="6" s="1"/>
  <c r="M4585" i="6"/>
  <c r="O4585" i="6" s="1"/>
  <c r="M4584" i="6"/>
  <c r="O4584" i="6" s="1"/>
  <c r="M4583" i="6"/>
  <c r="O4583" i="6" s="1"/>
  <c r="M4582" i="6"/>
  <c r="O4582" i="6" s="1"/>
  <c r="M4581" i="6"/>
  <c r="O4581" i="6" s="1"/>
  <c r="M4580" i="6"/>
  <c r="O4580" i="6" s="1"/>
  <c r="M4579" i="6"/>
  <c r="O4579" i="6" s="1"/>
  <c r="M4578" i="6"/>
  <c r="O4578" i="6" s="1"/>
  <c r="M4577" i="6"/>
  <c r="O4577" i="6" s="1"/>
  <c r="M4576" i="6"/>
  <c r="O4576" i="6" s="1"/>
  <c r="M4575" i="6"/>
  <c r="O4575" i="6" s="1"/>
  <c r="M4574" i="6"/>
  <c r="O4574" i="6" s="1"/>
  <c r="M4573" i="6"/>
  <c r="O4573" i="6" s="1"/>
  <c r="M4572" i="6"/>
  <c r="O4572" i="6" s="1"/>
  <c r="M4571" i="6"/>
  <c r="O4571" i="6" s="1"/>
  <c r="M4570" i="6"/>
  <c r="O4570" i="6" s="1"/>
  <c r="M4569" i="6"/>
  <c r="O4569" i="6" s="1"/>
  <c r="M4568" i="6"/>
  <c r="O4568" i="6" s="1"/>
  <c r="M4567" i="6"/>
  <c r="O4567" i="6" s="1"/>
  <c r="M4566" i="6"/>
  <c r="O4566" i="6" s="1"/>
  <c r="M4565" i="6"/>
  <c r="O4565" i="6" s="1"/>
  <c r="M4564" i="6"/>
  <c r="O4564" i="6" s="1"/>
  <c r="M4563" i="6"/>
  <c r="O4563" i="6" s="1"/>
  <c r="M4562" i="6"/>
  <c r="O4562" i="6" s="1"/>
  <c r="M4561" i="6"/>
  <c r="O4561" i="6" s="1"/>
  <c r="M4560" i="6"/>
  <c r="O4560" i="6" s="1"/>
  <c r="M4559" i="6"/>
  <c r="O4559" i="6" s="1"/>
  <c r="M4558" i="6"/>
  <c r="O4558" i="6" s="1"/>
  <c r="M4557" i="6"/>
  <c r="O4557" i="6" s="1"/>
  <c r="M4556" i="6"/>
  <c r="O4556" i="6" s="1"/>
  <c r="M4555" i="6"/>
  <c r="O4555" i="6" s="1"/>
  <c r="M4554" i="6"/>
  <c r="O4554" i="6" s="1"/>
  <c r="M4553" i="6"/>
  <c r="O4553" i="6" s="1"/>
  <c r="M4552" i="6"/>
  <c r="O4552" i="6" s="1"/>
  <c r="M4551" i="6"/>
  <c r="O4551" i="6" s="1"/>
  <c r="M4550" i="6"/>
  <c r="O4550" i="6" s="1"/>
  <c r="M4549" i="6"/>
  <c r="O4549" i="6" s="1"/>
  <c r="M4548" i="6"/>
  <c r="O4548" i="6" s="1"/>
  <c r="M4547" i="6"/>
  <c r="O4547" i="6" s="1"/>
  <c r="M4546" i="6"/>
  <c r="O4546" i="6" s="1"/>
  <c r="M4545" i="6"/>
  <c r="O4545" i="6" s="1"/>
  <c r="M4544" i="6"/>
  <c r="O4544" i="6" s="1"/>
  <c r="M4543" i="6"/>
  <c r="O4543" i="6" s="1"/>
  <c r="M4542" i="6"/>
  <c r="O4542" i="6" s="1"/>
  <c r="M4541" i="6"/>
  <c r="O4541" i="6" s="1"/>
  <c r="M4540" i="6"/>
  <c r="O4540" i="6" s="1"/>
  <c r="M4539" i="6"/>
  <c r="O4539" i="6" s="1"/>
  <c r="M4538" i="6"/>
  <c r="O4538" i="6" s="1"/>
  <c r="M4537" i="6"/>
  <c r="O4537" i="6" s="1"/>
  <c r="M4536" i="6"/>
  <c r="O4536" i="6" s="1"/>
  <c r="M4535" i="6"/>
  <c r="O4535" i="6" s="1"/>
  <c r="M4534" i="6"/>
  <c r="O4534" i="6" s="1"/>
  <c r="M4533" i="6"/>
  <c r="O4533" i="6" s="1"/>
  <c r="M4532" i="6"/>
  <c r="O4532" i="6" s="1"/>
  <c r="M4531" i="6"/>
  <c r="O4531" i="6" s="1"/>
  <c r="M4530" i="6"/>
  <c r="O4530" i="6" s="1"/>
  <c r="M4529" i="6"/>
  <c r="O4529" i="6" s="1"/>
  <c r="M4528" i="6"/>
  <c r="O4528" i="6" s="1"/>
  <c r="M4527" i="6"/>
  <c r="O4527" i="6" s="1"/>
  <c r="M4526" i="6"/>
  <c r="O4526" i="6" s="1"/>
  <c r="M4525" i="6"/>
  <c r="O4525" i="6" s="1"/>
  <c r="M4524" i="6"/>
  <c r="O4524" i="6" s="1"/>
  <c r="M4523" i="6"/>
  <c r="O4523" i="6" s="1"/>
  <c r="M4522" i="6"/>
  <c r="O4522" i="6" s="1"/>
  <c r="M4521" i="6"/>
  <c r="O4521" i="6" s="1"/>
  <c r="M4520" i="6"/>
  <c r="O4520" i="6" s="1"/>
  <c r="M4519" i="6"/>
  <c r="O4519" i="6" s="1"/>
  <c r="M4518" i="6"/>
  <c r="O4518" i="6" s="1"/>
  <c r="M4517" i="6"/>
  <c r="O4517" i="6" s="1"/>
  <c r="M4516" i="6"/>
  <c r="O4516" i="6" s="1"/>
  <c r="M4515" i="6"/>
  <c r="O4515" i="6" s="1"/>
  <c r="M4514" i="6"/>
  <c r="O4514" i="6" s="1"/>
  <c r="M4513" i="6"/>
  <c r="O4513" i="6" s="1"/>
  <c r="M4512" i="6"/>
  <c r="O4512" i="6" s="1"/>
  <c r="M4511" i="6"/>
  <c r="O4511" i="6" s="1"/>
  <c r="M4510" i="6"/>
  <c r="O4510" i="6" s="1"/>
  <c r="M4509" i="6"/>
  <c r="O4509" i="6" s="1"/>
  <c r="M4508" i="6"/>
  <c r="O4508" i="6" s="1"/>
  <c r="M4507" i="6"/>
  <c r="O4507" i="6" s="1"/>
  <c r="M4506" i="6"/>
  <c r="O4506" i="6" s="1"/>
  <c r="M4505" i="6"/>
  <c r="O4505" i="6" s="1"/>
  <c r="M4504" i="6"/>
  <c r="O4504" i="6" s="1"/>
  <c r="M4503" i="6"/>
  <c r="O4503" i="6" s="1"/>
  <c r="M4502" i="6"/>
  <c r="O4502" i="6" s="1"/>
  <c r="M4501" i="6"/>
  <c r="O4501" i="6" s="1"/>
  <c r="M4500" i="6"/>
  <c r="O4500" i="6" s="1"/>
  <c r="M4499" i="6"/>
  <c r="O4499" i="6" s="1"/>
  <c r="M4498" i="6"/>
  <c r="O4498" i="6" s="1"/>
  <c r="M4497" i="6"/>
  <c r="O4497" i="6" s="1"/>
  <c r="M4496" i="6"/>
  <c r="O4496" i="6" s="1"/>
  <c r="M4495" i="6"/>
  <c r="O4495" i="6" s="1"/>
  <c r="M4494" i="6"/>
  <c r="O4494" i="6" s="1"/>
  <c r="M4493" i="6"/>
  <c r="O4493" i="6" s="1"/>
  <c r="M4492" i="6"/>
  <c r="O4492" i="6" s="1"/>
  <c r="M4491" i="6"/>
  <c r="O4491" i="6" s="1"/>
  <c r="M4490" i="6"/>
  <c r="O4490" i="6" s="1"/>
  <c r="M4489" i="6"/>
  <c r="O4489" i="6" s="1"/>
  <c r="M4488" i="6"/>
  <c r="O4488" i="6" s="1"/>
  <c r="M4487" i="6"/>
  <c r="O4487" i="6" s="1"/>
  <c r="M4486" i="6"/>
  <c r="O4486" i="6" s="1"/>
  <c r="M4485" i="6"/>
  <c r="O4485" i="6" s="1"/>
  <c r="M4484" i="6"/>
  <c r="O4484" i="6" s="1"/>
  <c r="M4483" i="6"/>
  <c r="O4483" i="6" s="1"/>
  <c r="M4482" i="6"/>
  <c r="O4482" i="6" s="1"/>
  <c r="M4481" i="6"/>
  <c r="O4481" i="6" s="1"/>
  <c r="M4480" i="6"/>
  <c r="O4480" i="6" s="1"/>
  <c r="M4479" i="6"/>
  <c r="O4479" i="6" s="1"/>
  <c r="M4478" i="6"/>
  <c r="O4478" i="6" s="1"/>
  <c r="M4477" i="6"/>
  <c r="O4477" i="6" s="1"/>
  <c r="M4476" i="6"/>
  <c r="O4476" i="6" s="1"/>
  <c r="M4475" i="6"/>
  <c r="O4475" i="6" s="1"/>
  <c r="M4474" i="6"/>
  <c r="O4474" i="6" s="1"/>
  <c r="M4473" i="6"/>
  <c r="O4473" i="6" s="1"/>
  <c r="P4473" i="6" s="1"/>
  <c r="E1570" i="4" s="1"/>
  <c r="M4472" i="6"/>
  <c r="O4472" i="6" s="1"/>
  <c r="M4471" i="6"/>
  <c r="O4471" i="6" s="1"/>
  <c r="M4470" i="6"/>
  <c r="O4470" i="6" s="1"/>
  <c r="M4469" i="6"/>
  <c r="O4469" i="6" s="1"/>
  <c r="M4468" i="6"/>
  <c r="O4468" i="6" s="1"/>
  <c r="M4467" i="6"/>
  <c r="O4467" i="6" s="1"/>
  <c r="M4466" i="6"/>
  <c r="O4466" i="6" s="1"/>
  <c r="M4465" i="6"/>
  <c r="O4465" i="6" s="1"/>
  <c r="M4464" i="6"/>
  <c r="O4464" i="6" s="1"/>
  <c r="P4464" i="6" s="1"/>
  <c r="E1561" i="4" s="1"/>
  <c r="M4463" i="6"/>
  <c r="O4463" i="6" s="1"/>
  <c r="M4462" i="6"/>
  <c r="O4462" i="6" s="1"/>
  <c r="M4461" i="6"/>
  <c r="O4461" i="6" s="1"/>
  <c r="M4460" i="6"/>
  <c r="O4460" i="6" s="1"/>
  <c r="M4459" i="6"/>
  <c r="O4459" i="6" s="1"/>
  <c r="M4458" i="6"/>
  <c r="O4458" i="6" s="1"/>
  <c r="M4457" i="6"/>
  <c r="O4457" i="6" s="1"/>
  <c r="M4456" i="6"/>
  <c r="O4456" i="6" s="1"/>
  <c r="M4455" i="6"/>
  <c r="O4455" i="6" s="1"/>
  <c r="M4454" i="6"/>
  <c r="O4454" i="6" s="1"/>
  <c r="M4453" i="6"/>
  <c r="O4453" i="6" s="1"/>
  <c r="M4452" i="6"/>
  <c r="O4452" i="6" s="1"/>
  <c r="M4451" i="6"/>
  <c r="O4451" i="6" s="1"/>
  <c r="M4450" i="6"/>
  <c r="O4450" i="6" s="1"/>
  <c r="M4449" i="6"/>
  <c r="O4449" i="6" s="1"/>
  <c r="M4448" i="6"/>
  <c r="O4448" i="6" s="1"/>
  <c r="M4447" i="6"/>
  <c r="O4447" i="6" s="1"/>
  <c r="M4446" i="6"/>
  <c r="O4446" i="6" s="1"/>
  <c r="M4445" i="6"/>
  <c r="O4445" i="6" s="1"/>
  <c r="M4444" i="6"/>
  <c r="O4444" i="6" s="1"/>
  <c r="M4443" i="6"/>
  <c r="O4443" i="6" s="1"/>
  <c r="M4442" i="6"/>
  <c r="O4442" i="6" s="1"/>
  <c r="M4441" i="6"/>
  <c r="O4441" i="6" s="1"/>
  <c r="M4440" i="6"/>
  <c r="O4440" i="6" s="1"/>
  <c r="P4440" i="6" s="1"/>
  <c r="E1537" i="4" s="1"/>
  <c r="M4439" i="6"/>
  <c r="O4439" i="6" s="1"/>
  <c r="M4438" i="6"/>
  <c r="O4438" i="6" s="1"/>
  <c r="M4437" i="6"/>
  <c r="O4437" i="6" s="1"/>
  <c r="M4436" i="6"/>
  <c r="O4436" i="6" s="1"/>
  <c r="M4435" i="6"/>
  <c r="O4435" i="6" s="1"/>
  <c r="M4434" i="6"/>
  <c r="O4434" i="6" s="1"/>
  <c r="M4433" i="6"/>
  <c r="O4433" i="6" s="1"/>
  <c r="M4432" i="6"/>
  <c r="O4432" i="6" s="1"/>
  <c r="M4431" i="6"/>
  <c r="O4431" i="6" s="1"/>
  <c r="M4430" i="6"/>
  <c r="O4430" i="6" s="1"/>
  <c r="M4429" i="6"/>
  <c r="O4429" i="6" s="1"/>
  <c r="M4428" i="6"/>
  <c r="O4428" i="6" s="1"/>
  <c r="M4427" i="6"/>
  <c r="O4427" i="6" s="1"/>
  <c r="M4426" i="6"/>
  <c r="O4426" i="6" s="1"/>
  <c r="M4425" i="6"/>
  <c r="O4425" i="6" s="1"/>
  <c r="M4424" i="6"/>
  <c r="O4424" i="6" s="1"/>
  <c r="M4423" i="6"/>
  <c r="O4423" i="6" s="1"/>
  <c r="M4422" i="6"/>
  <c r="O4422" i="6" s="1"/>
  <c r="M4421" i="6"/>
  <c r="O4421" i="6" s="1"/>
  <c r="M4420" i="6"/>
  <c r="O4420" i="6" s="1"/>
  <c r="M4419" i="6"/>
  <c r="O4419" i="6" s="1"/>
  <c r="M4418" i="6"/>
  <c r="O4418" i="6" s="1"/>
  <c r="M4417" i="6"/>
  <c r="O4417" i="6" s="1"/>
  <c r="P4417" i="6" s="1"/>
  <c r="E1514" i="4" s="1"/>
  <c r="M4416" i="6"/>
  <c r="O4416" i="6" s="1"/>
  <c r="M4415" i="6"/>
  <c r="O4415" i="6" s="1"/>
  <c r="M4414" i="6"/>
  <c r="O4414" i="6" s="1"/>
  <c r="M4413" i="6"/>
  <c r="O4413" i="6" s="1"/>
  <c r="M4412" i="6"/>
  <c r="O4412" i="6" s="1"/>
  <c r="M4411" i="6"/>
  <c r="O4411" i="6" s="1"/>
  <c r="M4410" i="6"/>
  <c r="O4410" i="6" s="1"/>
  <c r="M4409" i="6"/>
  <c r="O4409" i="6" s="1"/>
  <c r="M4408" i="6"/>
  <c r="O4408" i="6" s="1"/>
  <c r="M4407" i="6"/>
  <c r="O4407" i="6" s="1"/>
  <c r="M4406" i="6"/>
  <c r="O4406" i="6" s="1"/>
  <c r="M4405" i="6"/>
  <c r="O4405" i="6" s="1"/>
  <c r="M4404" i="6"/>
  <c r="O4404" i="6" s="1"/>
  <c r="M4403" i="6"/>
  <c r="O4403" i="6" s="1"/>
  <c r="M4402" i="6"/>
  <c r="O4402" i="6" s="1"/>
  <c r="M4401" i="6"/>
  <c r="O4401" i="6" s="1"/>
  <c r="M4400" i="6"/>
  <c r="O4400" i="6" s="1"/>
  <c r="M4399" i="6"/>
  <c r="O4399" i="6" s="1"/>
  <c r="M4398" i="6"/>
  <c r="O4398" i="6" s="1"/>
  <c r="M4397" i="6"/>
  <c r="O4397" i="6" s="1"/>
  <c r="M4396" i="6"/>
  <c r="O4396" i="6" s="1"/>
  <c r="M4395" i="6"/>
  <c r="O4395" i="6" s="1"/>
  <c r="M4394" i="6"/>
  <c r="O4394" i="6" s="1"/>
  <c r="M4393" i="6"/>
  <c r="O4393" i="6" s="1"/>
  <c r="M4392" i="6"/>
  <c r="O4392" i="6" s="1"/>
  <c r="M4391" i="6"/>
  <c r="O4391" i="6" s="1"/>
  <c r="M4390" i="6"/>
  <c r="O4390" i="6" s="1"/>
  <c r="M4389" i="6"/>
  <c r="O4389" i="6" s="1"/>
  <c r="M4388" i="6"/>
  <c r="O4388" i="6" s="1"/>
  <c r="M4387" i="6"/>
  <c r="O4387" i="6" s="1"/>
  <c r="M4386" i="6"/>
  <c r="O4386" i="6" s="1"/>
  <c r="M4385" i="6"/>
  <c r="O4385" i="6" s="1"/>
  <c r="M4384" i="6"/>
  <c r="O4384" i="6" s="1"/>
  <c r="M4383" i="6"/>
  <c r="O4383" i="6" s="1"/>
  <c r="M4382" i="6"/>
  <c r="O4382" i="6" s="1"/>
  <c r="M4381" i="6"/>
  <c r="O4381" i="6" s="1"/>
  <c r="M4380" i="6"/>
  <c r="O4380" i="6" s="1"/>
  <c r="M4379" i="6"/>
  <c r="O4379" i="6" s="1"/>
  <c r="M4378" i="6"/>
  <c r="O4378" i="6" s="1"/>
  <c r="M4377" i="6"/>
  <c r="O4377" i="6" s="1"/>
  <c r="M4376" i="6"/>
  <c r="O4376" i="6" s="1"/>
  <c r="M4375" i="6"/>
  <c r="O4375" i="6" s="1"/>
  <c r="M4374" i="6"/>
  <c r="O4374" i="6" s="1"/>
  <c r="M4373" i="6"/>
  <c r="O4373" i="6" s="1"/>
  <c r="M4372" i="6"/>
  <c r="O4372" i="6" s="1"/>
  <c r="M4371" i="6"/>
  <c r="O4371" i="6" s="1"/>
  <c r="P4371" i="6" s="1"/>
  <c r="E1468" i="4" s="1"/>
  <c r="M4370" i="6"/>
  <c r="O4370" i="6" s="1"/>
  <c r="M4369" i="6"/>
  <c r="O4369" i="6" s="1"/>
  <c r="M4368" i="6"/>
  <c r="O4368" i="6" s="1"/>
  <c r="M4367" i="6"/>
  <c r="O4367" i="6" s="1"/>
  <c r="M4366" i="6"/>
  <c r="O4366" i="6" s="1"/>
  <c r="M4365" i="6"/>
  <c r="O4365" i="6" s="1"/>
  <c r="M4364" i="6"/>
  <c r="O4364" i="6" s="1"/>
  <c r="M4363" i="6"/>
  <c r="O4363" i="6" s="1"/>
  <c r="M4362" i="6"/>
  <c r="O4362" i="6" s="1"/>
  <c r="M4361" i="6"/>
  <c r="O4361" i="6" s="1"/>
  <c r="M4360" i="6"/>
  <c r="O4360" i="6" s="1"/>
  <c r="M4359" i="6"/>
  <c r="O4359" i="6" s="1"/>
  <c r="M4358" i="6"/>
  <c r="O4358" i="6" s="1"/>
  <c r="M4357" i="6"/>
  <c r="O4357" i="6" s="1"/>
  <c r="M4356" i="6"/>
  <c r="O4356" i="6" s="1"/>
  <c r="M4355" i="6"/>
  <c r="O4355" i="6" s="1"/>
  <c r="M4354" i="6"/>
  <c r="O4354" i="6" s="1"/>
  <c r="M4353" i="6"/>
  <c r="O4353" i="6" s="1"/>
  <c r="M4352" i="6"/>
  <c r="O4352" i="6" s="1"/>
  <c r="M4351" i="6"/>
  <c r="O4351" i="6" s="1"/>
  <c r="M4350" i="6"/>
  <c r="O4350" i="6" s="1"/>
  <c r="M4349" i="6"/>
  <c r="O4349" i="6" s="1"/>
  <c r="P4349" i="6" s="1"/>
  <c r="E1446" i="4" s="1"/>
  <c r="M4348" i="6"/>
  <c r="O4348" i="6" s="1"/>
  <c r="M4347" i="6"/>
  <c r="O4347" i="6" s="1"/>
  <c r="M4346" i="6"/>
  <c r="O4346" i="6" s="1"/>
  <c r="M4345" i="6"/>
  <c r="O4345" i="6" s="1"/>
  <c r="M4344" i="6"/>
  <c r="O4344" i="6" s="1"/>
  <c r="M4343" i="6"/>
  <c r="O4343" i="6" s="1"/>
  <c r="M4342" i="6"/>
  <c r="O4342" i="6" s="1"/>
  <c r="M4341" i="6"/>
  <c r="O4341" i="6" s="1"/>
  <c r="M4340" i="6"/>
  <c r="O4340" i="6" s="1"/>
  <c r="M4339" i="6"/>
  <c r="O4339" i="6" s="1"/>
  <c r="M4338" i="6"/>
  <c r="O4338" i="6" s="1"/>
  <c r="M4337" i="6"/>
  <c r="O4337" i="6" s="1"/>
  <c r="M4336" i="6"/>
  <c r="O4336" i="6" s="1"/>
  <c r="M4335" i="6"/>
  <c r="O4335" i="6" s="1"/>
  <c r="M4334" i="6"/>
  <c r="O4334" i="6" s="1"/>
  <c r="M4333" i="6"/>
  <c r="O4333" i="6" s="1"/>
  <c r="M4332" i="6"/>
  <c r="O4332" i="6" s="1"/>
  <c r="M4331" i="6"/>
  <c r="O4331" i="6" s="1"/>
  <c r="M4330" i="6"/>
  <c r="O4330" i="6" s="1"/>
  <c r="M4329" i="6"/>
  <c r="O4329" i="6" s="1"/>
  <c r="M4328" i="6"/>
  <c r="O4328" i="6" s="1"/>
  <c r="P4328" i="6" s="1"/>
  <c r="E1425" i="4" s="1"/>
  <c r="M4327" i="6"/>
  <c r="O4327" i="6" s="1"/>
  <c r="M4326" i="6"/>
  <c r="O4326" i="6" s="1"/>
  <c r="M4325" i="6"/>
  <c r="O4325" i="6" s="1"/>
  <c r="M4324" i="6"/>
  <c r="O4324" i="6" s="1"/>
  <c r="M4323" i="6"/>
  <c r="O4323" i="6" s="1"/>
  <c r="M4322" i="6"/>
  <c r="O4322" i="6" s="1"/>
  <c r="M4321" i="6"/>
  <c r="O4321" i="6" s="1"/>
  <c r="M4320" i="6"/>
  <c r="O4320" i="6" s="1"/>
  <c r="M4319" i="6"/>
  <c r="O4319" i="6" s="1"/>
  <c r="M4318" i="6"/>
  <c r="O4318" i="6" s="1"/>
  <c r="M4317" i="6"/>
  <c r="O4317" i="6" s="1"/>
  <c r="M4316" i="6"/>
  <c r="O4316" i="6" s="1"/>
  <c r="M4315" i="6"/>
  <c r="O4315" i="6" s="1"/>
  <c r="M4314" i="6"/>
  <c r="O4314" i="6" s="1"/>
  <c r="M4313" i="6"/>
  <c r="O4313" i="6" s="1"/>
  <c r="M4312" i="6"/>
  <c r="O4312" i="6" s="1"/>
  <c r="M4311" i="6"/>
  <c r="O4311" i="6" s="1"/>
  <c r="M4310" i="6"/>
  <c r="O4310" i="6" s="1"/>
  <c r="M4309" i="6"/>
  <c r="O4309" i="6" s="1"/>
  <c r="M4308" i="6"/>
  <c r="O4308" i="6" s="1"/>
  <c r="M4307" i="6"/>
  <c r="O4307" i="6" s="1"/>
  <c r="M4306" i="6"/>
  <c r="O4306" i="6" s="1"/>
  <c r="M4305" i="6"/>
  <c r="O4305" i="6" s="1"/>
  <c r="M4304" i="6"/>
  <c r="O4304" i="6" s="1"/>
  <c r="M4303" i="6"/>
  <c r="O4303" i="6" s="1"/>
  <c r="M4302" i="6"/>
  <c r="O4302" i="6" s="1"/>
  <c r="M4301" i="6"/>
  <c r="O4301" i="6" s="1"/>
  <c r="M4300" i="6"/>
  <c r="O4300" i="6" s="1"/>
  <c r="M4299" i="6"/>
  <c r="O4299" i="6" s="1"/>
  <c r="M4298" i="6"/>
  <c r="O4298" i="6" s="1"/>
  <c r="M4297" i="6"/>
  <c r="O4297" i="6" s="1"/>
  <c r="M4296" i="6"/>
  <c r="O4296" i="6" s="1"/>
  <c r="M4295" i="6"/>
  <c r="O4295" i="6" s="1"/>
  <c r="M4294" i="6"/>
  <c r="O4294" i="6" s="1"/>
  <c r="M4293" i="6"/>
  <c r="O4293" i="6" s="1"/>
  <c r="M4292" i="6"/>
  <c r="O4292" i="6" s="1"/>
  <c r="M4291" i="6"/>
  <c r="O4291" i="6" s="1"/>
  <c r="M4290" i="6"/>
  <c r="O4290" i="6" s="1"/>
  <c r="M4289" i="6"/>
  <c r="O4289" i="6" s="1"/>
  <c r="M4288" i="6"/>
  <c r="O4288" i="6" s="1"/>
  <c r="M4287" i="6"/>
  <c r="O4287" i="6" s="1"/>
  <c r="M4286" i="6"/>
  <c r="O4286" i="6" s="1"/>
  <c r="M4285" i="6"/>
  <c r="O4285" i="6" s="1"/>
  <c r="M4284" i="6"/>
  <c r="O4284" i="6" s="1"/>
  <c r="M4283" i="6"/>
  <c r="O4283" i="6" s="1"/>
  <c r="M4282" i="6"/>
  <c r="O4282" i="6" s="1"/>
  <c r="M4281" i="6"/>
  <c r="O4281" i="6" s="1"/>
  <c r="M4280" i="6"/>
  <c r="O4280" i="6" s="1"/>
  <c r="M4279" i="6"/>
  <c r="O4279" i="6" s="1"/>
  <c r="M4278" i="6"/>
  <c r="O4278" i="6" s="1"/>
  <c r="M4277" i="6"/>
  <c r="O4277" i="6" s="1"/>
  <c r="M4276" i="6"/>
  <c r="O4276" i="6" s="1"/>
  <c r="M4275" i="6"/>
  <c r="O4275" i="6" s="1"/>
  <c r="M4274" i="6"/>
  <c r="O4274" i="6" s="1"/>
  <c r="M4273" i="6"/>
  <c r="O4273" i="6" s="1"/>
  <c r="M4272" i="6"/>
  <c r="O4272" i="6" s="1"/>
  <c r="M4271" i="6"/>
  <c r="O4271" i="6" s="1"/>
  <c r="P4271" i="6" s="1"/>
  <c r="E1368" i="4" s="1"/>
  <c r="M4270" i="6"/>
  <c r="O4270" i="6" s="1"/>
  <c r="M4269" i="6"/>
  <c r="O4269" i="6" s="1"/>
  <c r="M4268" i="6"/>
  <c r="O4268" i="6" s="1"/>
  <c r="M4267" i="6"/>
  <c r="O4267" i="6" s="1"/>
  <c r="M4266" i="6"/>
  <c r="O4266" i="6" s="1"/>
  <c r="M4265" i="6"/>
  <c r="O4265" i="6" s="1"/>
  <c r="M4264" i="6"/>
  <c r="O4264" i="6" s="1"/>
  <c r="M4263" i="6"/>
  <c r="O4263" i="6" s="1"/>
  <c r="M4262" i="6"/>
  <c r="O4262" i="6" s="1"/>
  <c r="M4261" i="6"/>
  <c r="O4261" i="6" s="1"/>
  <c r="M4260" i="6"/>
  <c r="O4260" i="6" s="1"/>
  <c r="M4259" i="6"/>
  <c r="O4259" i="6" s="1"/>
  <c r="M4258" i="6"/>
  <c r="O4258" i="6" s="1"/>
  <c r="M4257" i="6"/>
  <c r="O4257" i="6" s="1"/>
  <c r="M4256" i="6"/>
  <c r="O4256" i="6" s="1"/>
  <c r="M4255" i="6"/>
  <c r="O4255" i="6" s="1"/>
  <c r="M4254" i="6"/>
  <c r="O4254" i="6" s="1"/>
  <c r="M4253" i="6"/>
  <c r="O4253" i="6" s="1"/>
  <c r="M4252" i="6"/>
  <c r="O4252" i="6" s="1"/>
  <c r="M4251" i="6"/>
  <c r="O4251" i="6" s="1"/>
  <c r="M4250" i="6"/>
  <c r="O4250" i="6" s="1"/>
  <c r="M4249" i="6"/>
  <c r="O4249" i="6" s="1"/>
  <c r="M4248" i="6"/>
  <c r="O4248" i="6" s="1"/>
  <c r="M4247" i="6"/>
  <c r="O4247" i="6" s="1"/>
  <c r="M4246" i="6"/>
  <c r="O4246" i="6" s="1"/>
  <c r="M4245" i="6"/>
  <c r="O4245" i="6" s="1"/>
  <c r="M4244" i="6"/>
  <c r="O4244" i="6" s="1"/>
  <c r="M4243" i="6"/>
  <c r="O4243" i="6" s="1"/>
  <c r="M4242" i="6"/>
  <c r="O4242" i="6" s="1"/>
  <c r="M4241" i="6"/>
  <c r="O4241" i="6" s="1"/>
  <c r="M4240" i="6"/>
  <c r="O4240" i="6" s="1"/>
  <c r="M4239" i="6"/>
  <c r="O4239" i="6" s="1"/>
  <c r="M4238" i="6"/>
  <c r="O4238" i="6" s="1"/>
  <c r="M4237" i="6"/>
  <c r="O4237" i="6" s="1"/>
  <c r="M4236" i="6"/>
  <c r="O4236" i="6" s="1"/>
  <c r="M4235" i="6"/>
  <c r="O4235" i="6" s="1"/>
  <c r="M4234" i="6"/>
  <c r="O4234" i="6" s="1"/>
  <c r="M4233" i="6"/>
  <c r="O4233" i="6" s="1"/>
  <c r="M4232" i="6"/>
  <c r="O4232" i="6" s="1"/>
  <c r="M4231" i="6"/>
  <c r="O4231" i="6" s="1"/>
  <c r="M4230" i="6"/>
  <c r="O4230" i="6" s="1"/>
  <c r="M4229" i="6"/>
  <c r="O4229" i="6" s="1"/>
  <c r="M4228" i="6"/>
  <c r="O4228" i="6" s="1"/>
  <c r="M4227" i="6"/>
  <c r="O4227" i="6" s="1"/>
  <c r="M4226" i="6"/>
  <c r="O4226" i="6" s="1"/>
  <c r="M4225" i="6"/>
  <c r="O4225" i="6" s="1"/>
  <c r="M4224" i="6"/>
  <c r="O4224" i="6" s="1"/>
  <c r="M4223" i="6"/>
  <c r="O4223" i="6" s="1"/>
  <c r="M4222" i="6"/>
  <c r="O4222" i="6" s="1"/>
  <c r="M4221" i="6"/>
  <c r="O4221" i="6" s="1"/>
  <c r="M4220" i="6"/>
  <c r="O4220" i="6" s="1"/>
  <c r="M4219" i="6"/>
  <c r="O4219" i="6" s="1"/>
  <c r="M4218" i="6"/>
  <c r="O4218" i="6" s="1"/>
  <c r="M4217" i="6"/>
  <c r="O4217" i="6" s="1"/>
  <c r="M4216" i="6"/>
  <c r="O4216" i="6" s="1"/>
  <c r="M4215" i="6"/>
  <c r="O4215" i="6" s="1"/>
  <c r="M4214" i="6"/>
  <c r="O4214" i="6" s="1"/>
  <c r="M4213" i="6"/>
  <c r="O4213" i="6" s="1"/>
  <c r="M4212" i="6"/>
  <c r="O4212" i="6" s="1"/>
  <c r="M4211" i="6"/>
  <c r="O4211" i="6" s="1"/>
  <c r="M4210" i="6"/>
  <c r="O4210" i="6" s="1"/>
  <c r="M4209" i="6"/>
  <c r="O4209" i="6" s="1"/>
  <c r="M4208" i="6"/>
  <c r="O4208" i="6" s="1"/>
  <c r="M4207" i="6"/>
  <c r="O4207" i="6" s="1"/>
  <c r="M4206" i="6"/>
  <c r="O4206" i="6" s="1"/>
  <c r="M4205" i="6"/>
  <c r="O4205" i="6" s="1"/>
  <c r="M4204" i="6"/>
  <c r="O4204" i="6" s="1"/>
  <c r="M4203" i="6"/>
  <c r="O4203" i="6" s="1"/>
  <c r="P4203" i="6" s="1"/>
  <c r="E1300" i="4" s="1"/>
  <c r="M4202" i="6"/>
  <c r="O4202" i="6" s="1"/>
  <c r="M4201" i="6"/>
  <c r="O4201" i="6" s="1"/>
  <c r="M4200" i="6"/>
  <c r="O4200" i="6" s="1"/>
  <c r="M4199" i="6"/>
  <c r="O4199" i="6" s="1"/>
  <c r="M4198" i="6"/>
  <c r="O4198" i="6" s="1"/>
  <c r="M4197" i="6"/>
  <c r="O4197" i="6" s="1"/>
  <c r="M4196" i="6"/>
  <c r="O4196" i="6" s="1"/>
  <c r="M4195" i="6"/>
  <c r="O4195" i="6" s="1"/>
  <c r="M4194" i="6"/>
  <c r="O4194" i="6" s="1"/>
  <c r="M4193" i="6"/>
  <c r="O4193" i="6" s="1"/>
  <c r="M4192" i="6"/>
  <c r="O4192" i="6" s="1"/>
  <c r="M4191" i="6"/>
  <c r="O4191" i="6" s="1"/>
  <c r="M4190" i="6"/>
  <c r="O4190" i="6" s="1"/>
  <c r="M4189" i="6"/>
  <c r="O4189" i="6" s="1"/>
  <c r="M4188" i="6"/>
  <c r="O4188" i="6" s="1"/>
  <c r="M4187" i="6"/>
  <c r="O4187" i="6" s="1"/>
  <c r="M4186" i="6"/>
  <c r="O4186" i="6" s="1"/>
  <c r="M4185" i="6"/>
  <c r="O4185" i="6" s="1"/>
  <c r="M4184" i="6"/>
  <c r="O4184" i="6" s="1"/>
  <c r="M4183" i="6"/>
  <c r="O4183" i="6" s="1"/>
  <c r="M4182" i="6"/>
  <c r="O4182" i="6" s="1"/>
  <c r="M4181" i="6"/>
  <c r="O4181" i="6" s="1"/>
  <c r="M4180" i="6"/>
  <c r="O4180" i="6" s="1"/>
  <c r="M4179" i="6"/>
  <c r="O4179" i="6" s="1"/>
  <c r="M4178" i="6"/>
  <c r="O4178" i="6" s="1"/>
  <c r="M4177" i="6"/>
  <c r="O4177" i="6" s="1"/>
  <c r="M4176" i="6"/>
  <c r="O4176" i="6" s="1"/>
  <c r="M4175" i="6"/>
  <c r="O4175" i="6" s="1"/>
  <c r="M4174" i="6"/>
  <c r="O4174" i="6" s="1"/>
  <c r="M4173" i="6"/>
  <c r="O4173" i="6" s="1"/>
  <c r="M4172" i="6"/>
  <c r="O4172" i="6" s="1"/>
  <c r="M4171" i="6"/>
  <c r="O4171" i="6" s="1"/>
  <c r="M4170" i="6"/>
  <c r="O4170" i="6" s="1"/>
  <c r="M4169" i="6"/>
  <c r="O4169" i="6" s="1"/>
  <c r="M4168" i="6"/>
  <c r="O4168" i="6" s="1"/>
  <c r="M4167" i="6"/>
  <c r="O4167" i="6" s="1"/>
  <c r="M4166" i="6"/>
  <c r="O4166" i="6" s="1"/>
  <c r="M4165" i="6"/>
  <c r="O4165" i="6" s="1"/>
  <c r="M4164" i="6"/>
  <c r="O4164" i="6" s="1"/>
  <c r="M4163" i="6"/>
  <c r="O4163" i="6" s="1"/>
  <c r="M4162" i="6"/>
  <c r="O4162" i="6" s="1"/>
  <c r="M4161" i="6"/>
  <c r="O4161" i="6" s="1"/>
  <c r="M4160" i="6"/>
  <c r="O4160" i="6" s="1"/>
  <c r="M4159" i="6"/>
  <c r="O4159" i="6" s="1"/>
  <c r="M4158" i="6"/>
  <c r="O4158" i="6" s="1"/>
  <c r="M4157" i="6"/>
  <c r="O4157" i="6" s="1"/>
  <c r="M4156" i="6"/>
  <c r="O4156" i="6" s="1"/>
  <c r="M4155" i="6"/>
  <c r="O4155" i="6" s="1"/>
  <c r="M4154" i="6"/>
  <c r="O4154" i="6" s="1"/>
  <c r="P4154" i="6" s="1"/>
  <c r="E1251" i="4" s="1"/>
  <c r="M4153" i="6"/>
  <c r="O4153" i="6" s="1"/>
  <c r="M4152" i="6"/>
  <c r="O4152" i="6" s="1"/>
  <c r="M4151" i="6"/>
  <c r="O4151" i="6" s="1"/>
  <c r="M4150" i="6"/>
  <c r="O4150" i="6" s="1"/>
  <c r="P4150" i="6" s="1"/>
  <c r="E1247" i="4" s="1"/>
  <c r="M4149" i="6"/>
  <c r="O4149" i="6" s="1"/>
  <c r="M4148" i="6"/>
  <c r="O4148" i="6" s="1"/>
  <c r="M4147" i="6"/>
  <c r="O4147" i="6" s="1"/>
  <c r="M4146" i="6"/>
  <c r="O4146" i="6" s="1"/>
  <c r="M4145" i="6"/>
  <c r="O4145" i="6" s="1"/>
  <c r="M4144" i="6"/>
  <c r="O4144" i="6" s="1"/>
  <c r="M4143" i="6"/>
  <c r="O4143" i="6" s="1"/>
  <c r="M4142" i="6"/>
  <c r="O4142" i="6" s="1"/>
  <c r="M4141" i="6"/>
  <c r="O4141" i="6" s="1"/>
  <c r="M4140" i="6"/>
  <c r="O4140" i="6" s="1"/>
  <c r="M4139" i="6"/>
  <c r="O4139" i="6" s="1"/>
  <c r="M4138" i="6"/>
  <c r="O4138" i="6" s="1"/>
  <c r="M4137" i="6"/>
  <c r="O4137" i="6" s="1"/>
  <c r="M4136" i="6"/>
  <c r="O4136" i="6" s="1"/>
  <c r="M4135" i="6"/>
  <c r="O4135" i="6" s="1"/>
  <c r="M4134" i="6"/>
  <c r="O4134" i="6" s="1"/>
  <c r="M4133" i="6"/>
  <c r="O4133" i="6" s="1"/>
  <c r="M4132" i="6"/>
  <c r="O4132" i="6" s="1"/>
  <c r="M4131" i="6"/>
  <c r="O4131" i="6" s="1"/>
  <c r="P4131" i="6" s="1"/>
  <c r="E1228" i="4" s="1"/>
  <c r="M4130" i="6"/>
  <c r="O4130" i="6" s="1"/>
  <c r="M4129" i="6"/>
  <c r="O4129" i="6" s="1"/>
  <c r="M4128" i="6"/>
  <c r="O4128" i="6" s="1"/>
  <c r="M4127" i="6"/>
  <c r="O4127" i="6" s="1"/>
  <c r="M4126" i="6"/>
  <c r="O4126" i="6" s="1"/>
  <c r="M4125" i="6"/>
  <c r="O4125" i="6" s="1"/>
  <c r="M4124" i="6"/>
  <c r="O4124" i="6" s="1"/>
  <c r="M4123" i="6"/>
  <c r="O4123" i="6" s="1"/>
  <c r="M4122" i="6"/>
  <c r="O4122" i="6" s="1"/>
  <c r="M4121" i="6"/>
  <c r="O4121" i="6" s="1"/>
  <c r="M4120" i="6"/>
  <c r="O4120" i="6" s="1"/>
  <c r="M4119" i="6"/>
  <c r="O4119" i="6" s="1"/>
  <c r="M4118" i="6"/>
  <c r="O4118" i="6" s="1"/>
  <c r="M4117" i="6"/>
  <c r="O4117" i="6" s="1"/>
  <c r="M4116" i="6"/>
  <c r="O4116" i="6" s="1"/>
  <c r="P4116" i="6" s="1"/>
  <c r="E1213" i="4" s="1"/>
  <c r="M4115" i="6"/>
  <c r="O4115" i="6" s="1"/>
  <c r="M4114" i="6"/>
  <c r="O4114" i="6" s="1"/>
  <c r="M4113" i="6"/>
  <c r="O4113" i="6" s="1"/>
  <c r="M4112" i="6"/>
  <c r="O4112" i="6" s="1"/>
  <c r="M4111" i="6"/>
  <c r="O4111" i="6" s="1"/>
  <c r="M4110" i="6"/>
  <c r="O4110" i="6" s="1"/>
  <c r="M4109" i="6"/>
  <c r="O4109" i="6" s="1"/>
  <c r="M4108" i="6"/>
  <c r="O4108" i="6" s="1"/>
  <c r="M4107" i="6"/>
  <c r="O4107" i="6" s="1"/>
  <c r="M4106" i="6"/>
  <c r="O4106" i="6" s="1"/>
  <c r="M4105" i="6"/>
  <c r="O4105" i="6" s="1"/>
  <c r="M4104" i="6"/>
  <c r="O4104" i="6" s="1"/>
  <c r="M4103" i="6"/>
  <c r="O4103" i="6" s="1"/>
  <c r="M4102" i="6"/>
  <c r="O4102" i="6" s="1"/>
  <c r="M4101" i="6"/>
  <c r="O4101" i="6" s="1"/>
  <c r="M4100" i="6"/>
  <c r="O4100" i="6" s="1"/>
  <c r="M4099" i="6"/>
  <c r="O4099" i="6" s="1"/>
  <c r="M4098" i="6"/>
  <c r="O4098" i="6" s="1"/>
  <c r="M4097" i="6"/>
  <c r="O4097" i="6" s="1"/>
  <c r="M4096" i="6"/>
  <c r="O4096" i="6" s="1"/>
  <c r="M4095" i="6"/>
  <c r="O4095" i="6" s="1"/>
  <c r="M4094" i="6"/>
  <c r="O4094" i="6" s="1"/>
  <c r="M4093" i="6"/>
  <c r="O4093" i="6" s="1"/>
  <c r="M4092" i="6"/>
  <c r="O4092" i="6" s="1"/>
  <c r="M4091" i="6"/>
  <c r="O4091" i="6" s="1"/>
  <c r="M4090" i="6"/>
  <c r="O4090" i="6" s="1"/>
  <c r="M4089" i="6"/>
  <c r="O4089" i="6" s="1"/>
  <c r="M4088" i="6"/>
  <c r="O4088" i="6" s="1"/>
  <c r="M4087" i="6"/>
  <c r="O4087" i="6" s="1"/>
  <c r="M4086" i="6"/>
  <c r="O4086" i="6" s="1"/>
  <c r="M4085" i="6"/>
  <c r="O4085" i="6" s="1"/>
  <c r="M4084" i="6"/>
  <c r="O4084" i="6" s="1"/>
  <c r="M4083" i="6"/>
  <c r="O4083" i="6" s="1"/>
  <c r="P4083" i="6" s="1"/>
  <c r="E1180" i="4" s="1"/>
  <c r="M4082" i="6"/>
  <c r="O4082" i="6" s="1"/>
  <c r="M4081" i="6"/>
  <c r="O4081" i="6" s="1"/>
  <c r="M4080" i="6"/>
  <c r="O4080" i="6" s="1"/>
  <c r="M4079" i="6"/>
  <c r="O4079" i="6" s="1"/>
  <c r="M4078" i="6"/>
  <c r="O4078" i="6" s="1"/>
  <c r="M4077" i="6"/>
  <c r="O4077" i="6" s="1"/>
  <c r="M4076" i="6"/>
  <c r="O4076" i="6" s="1"/>
  <c r="M4075" i="6"/>
  <c r="O4075" i="6" s="1"/>
  <c r="M4074" i="6"/>
  <c r="O4074" i="6" s="1"/>
  <c r="M4073" i="6"/>
  <c r="O4073" i="6" s="1"/>
  <c r="M4072" i="6"/>
  <c r="O4072" i="6" s="1"/>
  <c r="M4071" i="6"/>
  <c r="O4071" i="6" s="1"/>
  <c r="M4070" i="6"/>
  <c r="O4070" i="6" s="1"/>
  <c r="M4069" i="6"/>
  <c r="O4069" i="6" s="1"/>
  <c r="M4068" i="6"/>
  <c r="O4068" i="6" s="1"/>
  <c r="M4067" i="6"/>
  <c r="O4067" i="6" s="1"/>
  <c r="P4067" i="6" s="1"/>
  <c r="E1164" i="4" s="1"/>
  <c r="M4066" i="6"/>
  <c r="O4066" i="6" s="1"/>
  <c r="M4065" i="6"/>
  <c r="O4065" i="6" s="1"/>
  <c r="M4064" i="6"/>
  <c r="O4064" i="6" s="1"/>
  <c r="M4063" i="6"/>
  <c r="O4063" i="6" s="1"/>
  <c r="M4062" i="6"/>
  <c r="O4062" i="6" s="1"/>
  <c r="M4061" i="6"/>
  <c r="O4061" i="6" s="1"/>
  <c r="M4060" i="6"/>
  <c r="O4060" i="6" s="1"/>
  <c r="M4059" i="6"/>
  <c r="O4059" i="6" s="1"/>
  <c r="M4058" i="6"/>
  <c r="O4058" i="6" s="1"/>
  <c r="M4057" i="6"/>
  <c r="O4057" i="6" s="1"/>
  <c r="M4056" i="6"/>
  <c r="O4056" i="6" s="1"/>
  <c r="M4055" i="6"/>
  <c r="O4055" i="6" s="1"/>
  <c r="M4054" i="6"/>
  <c r="O4054" i="6" s="1"/>
  <c r="M4053" i="6"/>
  <c r="O4053" i="6" s="1"/>
  <c r="P4053" i="6" s="1"/>
  <c r="E1150" i="4" s="1"/>
  <c r="M4052" i="6"/>
  <c r="O4052" i="6" s="1"/>
  <c r="M4051" i="6"/>
  <c r="O4051" i="6" s="1"/>
  <c r="M4050" i="6"/>
  <c r="O4050" i="6" s="1"/>
  <c r="M4049" i="6"/>
  <c r="O4049" i="6" s="1"/>
  <c r="M4048" i="6"/>
  <c r="O4048" i="6" s="1"/>
  <c r="M4047" i="6"/>
  <c r="O4047" i="6" s="1"/>
  <c r="M4046" i="6"/>
  <c r="O4046" i="6" s="1"/>
  <c r="M4045" i="6"/>
  <c r="O4045" i="6" s="1"/>
  <c r="M4044" i="6"/>
  <c r="O4044" i="6" s="1"/>
  <c r="M4043" i="6"/>
  <c r="O4043" i="6" s="1"/>
  <c r="M4042" i="6"/>
  <c r="O4042" i="6" s="1"/>
  <c r="M4041" i="6"/>
  <c r="O4041" i="6" s="1"/>
  <c r="M4040" i="6"/>
  <c r="O4040" i="6" s="1"/>
  <c r="P4040" i="6" s="1"/>
  <c r="E1137" i="4" s="1"/>
  <c r="M4039" i="6"/>
  <c r="O4039" i="6" s="1"/>
  <c r="M4038" i="6"/>
  <c r="O4038" i="6" s="1"/>
  <c r="M4037" i="6"/>
  <c r="O4037" i="6" s="1"/>
  <c r="M4036" i="6"/>
  <c r="O4036" i="6" s="1"/>
  <c r="M4035" i="6"/>
  <c r="O4035" i="6" s="1"/>
  <c r="M4034" i="6"/>
  <c r="O4034" i="6" s="1"/>
  <c r="M4033" i="6"/>
  <c r="O4033" i="6" s="1"/>
  <c r="M4032" i="6"/>
  <c r="O4032" i="6" s="1"/>
  <c r="M4031" i="6"/>
  <c r="O4031" i="6" s="1"/>
  <c r="M4030" i="6"/>
  <c r="O4030" i="6" s="1"/>
  <c r="P4030" i="6" s="1"/>
  <c r="E1127" i="4" s="1"/>
  <c r="M4029" i="6"/>
  <c r="O4029" i="6" s="1"/>
  <c r="M4028" i="6"/>
  <c r="O4028" i="6" s="1"/>
  <c r="M4027" i="6"/>
  <c r="O4027" i="6" s="1"/>
  <c r="M4026" i="6"/>
  <c r="O4026" i="6" s="1"/>
  <c r="M4025" i="6"/>
  <c r="O4025" i="6" s="1"/>
  <c r="M4024" i="6"/>
  <c r="O4024" i="6" s="1"/>
  <c r="M4023" i="6"/>
  <c r="O4023" i="6" s="1"/>
  <c r="M4022" i="6"/>
  <c r="O4022" i="6" s="1"/>
  <c r="M4021" i="6"/>
  <c r="O4021" i="6" s="1"/>
  <c r="M4020" i="6"/>
  <c r="O4020" i="6" s="1"/>
  <c r="M4019" i="6"/>
  <c r="O4019" i="6" s="1"/>
  <c r="M4018" i="6"/>
  <c r="O4018" i="6" s="1"/>
  <c r="P4018" i="6" s="1"/>
  <c r="E1115" i="4" s="1"/>
  <c r="M4017" i="6"/>
  <c r="O4017" i="6" s="1"/>
  <c r="M4016" i="6"/>
  <c r="O4016" i="6" s="1"/>
  <c r="M4015" i="6"/>
  <c r="O4015" i="6" s="1"/>
  <c r="M4014" i="6"/>
  <c r="O4014" i="6" s="1"/>
  <c r="M4013" i="6"/>
  <c r="O4013" i="6" s="1"/>
  <c r="M4012" i="6"/>
  <c r="O4012" i="6" s="1"/>
  <c r="M4011" i="6"/>
  <c r="O4011" i="6" s="1"/>
  <c r="M4010" i="6"/>
  <c r="O4010" i="6" s="1"/>
  <c r="M4009" i="6"/>
  <c r="O4009" i="6" s="1"/>
  <c r="M4008" i="6"/>
  <c r="O4008" i="6" s="1"/>
  <c r="M4007" i="6"/>
  <c r="O4007" i="6" s="1"/>
  <c r="M4006" i="6"/>
  <c r="O4006" i="6" s="1"/>
  <c r="M4005" i="6"/>
  <c r="O4005" i="6" s="1"/>
  <c r="M4004" i="6"/>
  <c r="O4004" i="6" s="1"/>
  <c r="M4003" i="6"/>
  <c r="O4003" i="6" s="1"/>
  <c r="M4002" i="6"/>
  <c r="O4002" i="6" s="1"/>
  <c r="M4001" i="6"/>
  <c r="O4001" i="6" s="1"/>
  <c r="M4000" i="6"/>
  <c r="O4000" i="6" s="1"/>
  <c r="M3999" i="6"/>
  <c r="O3999" i="6" s="1"/>
  <c r="M3998" i="6"/>
  <c r="O3998" i="6" s="1"/>
  <c r="M3997" i="6"/>
  <c r="O3997" i="6" s="1"/>
  <c r="M3996" i="6"/>
  <c r="O3996" i="6" s="1"/>
  <c r="M3995" i="6"/>
  <c r="O3995" i="6" s="1"/>
  <c r="M3994" i="6"/>
  <c r="O3994" i="6" s="1"/>
  <c r="M3993" i="6"/>
  <c r="O3993" i="6" s="1"/>
  <c r="M3992" i="6"/>
  <c r="O3992" i="6" s="1"/>
  <c r="M3991" i="6"/>
  <c r="O3991" i="6" s="1"/>
  <c r="M3990" i="6"/>
  <c r="O3990" i="6" s="1"/>
  <c r="M3989" i="6"/>
  <c r="O3989" i="6" s="1"/>
  <c r="P3989" i="6" s="1"/>
  <c r="E1086" i="4" s="1"/>
  <c r="M3988" i="6"/>
  <c r="O3988" i="6" s="1"/>
  <c r="M3987" i="6"/>
  <c r="O3987" i="6" s="1"/>
  <c r="M3986" i="6"/>
  <c r="O3986" i="6" s="1"/>
  <c r="M3985" i="6"/>
  <c r="O3985" i="6" s="1"/>
  <c r="P3985" i="6" s="1"/>
  <c r="E1082" i="4" s="1"/>
  <c r="M3984" i="6"/>
  <c r="O3984" i="6" s="1"/>
  <c r="M3983" i="6"/>
  <c r="O3983" i="6" s="1"/>
  <c r="M3982" i="6"/>
  <c r="O3982" i="6" s="1"/>
  <c r="M3981" i="6"/>
  <c r="O3981" i="6" s="1"/>
  <c r="M3980" i="6"/>
  <c r="O3980" i="6" s="1"/>
  <c r="M3979" i="6"/>
  <c r="O3979" i="6" s="1"/>
  <c r="M3978" i="6"/>
  <c r="O3978" i="6" s="1"/>
  <c r="M3977" i="6"/>
  <c r="O3977" i="6" s="1"/>
  <c r="M3976" i="6"/>
  <c r="O3976" i="6" s="1"/>
  <c r="M3975" i="6"/>
  <c r="O3975" i="6" s="1"/>
  <c r="P3975" i="6" s="1"/>
  <c r="E1072" i="4" s="1"/>
  <c r="M3974" i="6"/>
  <c r="O3974" i="6" s="1"/>
  <c r="M3973" i="6"/>
  <c r="O3973" i="6" s="1"/>
  <c r="M3972" i="6"/>
  <c r="O3972" i="6" s="1"/>
  <c r="M3971" i="6"/>
  <c r="O3971" i="6" s="1"/>
  <c r="M3970" i="6"/>
  <c r="O3970" i="6" s="1"/>
  <c r="M3969" i="6"/>
  <c r="O3969" i="6" s="1"/>
  <c r="M3968" i="6"/>
  <c r="O3968" i="6" s="1"/>
  <c r="M3967" i="6"/>
  <c r="O3967" i="6" s="1"/>
  <c r="M3966" i="6"/>
  <c r="O3966" i="6" s="1"/>
  <c r="M3965" i="6"/>
  <c r="O3965" i="6" s="1"/>
  <c r="M3964" i="6"/>
  <c r="O3964" i="6" s="1"/>
  <c r="M3963" i="6"/>
  <c r="O3963" i="6" s="1"/>
  <c r="M3962" i="6"/>
  <c r="O3962" i="6" s="1"/>
  <c r="M3961" i="6"/>
  <c r="O3961" i="6" s="1"/>
  <c r="M3960" i="6"/>
  <c r="O3960" i="6" s="1"/>
  <c r="M3959" i="6"/>
  <c r="O3959" i="6" s="1"/>
  <c r="M3958" i="6"/>
  <c r="O3958" i="6" s="1"/>
  <c r="M3957" i="6"/>
  <c r="O3957" i="6" s="1"/>
  <c r="M3956" i="6"/>
  <c r="O3956" i="6" s="1"/>
  <c r="M3955" i="6"/>
  <c r="O3955" i="6" s="1"/>
  <c r="P3955" i="6" s="1"/>
  <c r="E1052" i="4" s="1"/>
  <c r="M3954" i="6"/>
  <c r="O3954" i="6" s="1"/>
  <c r="M3953" i="6"/>
  <c r="O3953" i="6" s="1"/>
  <c r="M3952" i="6"/>
  <c r="O3952" i="6" s="1"/>
  <c r="M3951" i="6"/>
  <c r="O3951" i="6" s="1"/>
  <c r="M3950" i="6"/>
  <c r="O3950" i="6" s="1"/>
  <c r="M3949" i="6"/>
  <c r="O3949" i="6" s="1"/>
  <c r="P3949" i="6" s="1"/>
  <c r="E1046" i="4" s="1"/>
  <c r="M3948" i="6"/>
  <c r="O3948" i="6" s="1"/>
  <c r="M3947" i="6"/>
  <c r="O3947" i="6" s="1"/>
  <c r="M3946" i="6"/>
  <c r="O3946" i="6" s="1"/>
  <c r="M3945" i="6"/>
  <c r="O3945" i="6" s="1"/>
  <c r="P3945" i="6" s="1"/>
  <c r="E1042" i="4" s="1"/>
  <c r="M3944" i="6"/>
  <c r="O3944" i="6" s="1"/>
  <c r="M3943" i="6"/>
  <c r="O3943" i="6" s="1"/>
  <c r="M3942" i="6"/>
  <c r="O3942" i="6" s="1"/>
  <c r="M3941" i="6"/>
  <c r="O3941" i="6" s="1"/>
  <c r="M3940" i="6"/>
  <c r="O3940" i="6" s="1"/>
  <c r="M3939" i="6"/>
  <c r="O3939" i="6" s="1"/>
  <c r="M3938" i="6"/>
  <c r="O3938" i="6" s="1"/>
  <c r="M3937" i="6"/>
  <c r="O3937" i="6" s="1"/>
  <c r="M3936" i="6"/>
  <c r="O3936" i="6" s="1"/>
  <c r="M3935" i="6"/>
  <c r="O3935" i="6" s="1"/>
  <c r="P3935" i="6" s="1"/>
  <c r="E1032" i="4" s="1"/>
  <c r="M3934" i="6"/>
  <c r="O3934" i="6" s="1"/>
  <c r="M3933" i="6"/>
  <c r="O3933" i="6" s="1"/>
  <c r="M3932" i="6"/>
  <c r="O3932" i="6" s="1"/>
  <c r="M3931" i="6"/>
  <c r="O3931" i="6" s="1"/>
  <c r="M3930" i="6"/>
  <c r="O3930" i="6" s="1"/>
  <c r="M3929" i="6"/>
  <c r="O3929" i="6" s="1"/>
  <c r="M3928" i="6"/>
  <c r="O3928" i="6" s="1"/>
  <c r="M3927" i="6"/>
  <c r="O3927" i="6" s="1"/>
  <c r="M3926" i="6"/>
  <c r="O3926" i="6" s="1"/>
  <c r="M3925" i="6"/>
  <c r="O3925" i="6" s="1"/>
  <c r="P3925" i="6" s="1"/>
  <c r="E1022" i="4" s="1"/>
  <c r="M3924" i="6"/>
  <c r="O3924" i="6" s="1"/>
  <c r="M3923" i="6"/>
  <c r="O3923" i="6" s="1"/>
  <c r="M3922" i="6"/>
  <c r="O3922" i="6" s="1"/>
  <c r="M3921" i="6"/>
  <c r="O3921" i="6" s="1"/>
  <c r="M3920" i="6"/>
  <c r="O3920" i="6" s="1"/>
  <c r="M3919" i="6"/>
  <c r="O3919" i="6" s="1"/>
  <c r="M3918" i="6"/>
  <c r="O3918" i="6" s="1"/>
  <c r="M3917" i="6"/>
  <c r="O3917" i="6" s="1"/>
  <c r="M3916" i="6"/>
  <c r="O3916" i="6" s="1"/>
  <c r="M3915" i="6"/>
  <c r="O3915" i="6" s="1"/>
  <c r="M3914" i="6"/>
  <c r="O3914" i="6" s="1"/>
  <c r="M3913" i="6"/>
  <c r="O3913" i="6" s="1"/>
  <c r="M3912" i="6"/>
  <c r="O3912" i="6" s="1"/>
  <c r="M3911" i="6"/>
  <c r="O3911" i="6" s="1"/>
  <c r="M3910" i="6"/>
  <c r="O3910" i="6" s="1"/>
  <c r="M3909" i="6"/>
  <c r="O3909" i="6" s="1"/>
  <c r="M3908" i="6"/>
  <c r="O3908" i="6" s="1"/>
  <c r="M3907" i="6"/>
  <c r="O3907" i="6" s="1"/>
  <c r="M3906" i="6"/>
  <c r="O3906" i="6" s="1"/>
  <c r="M3905" i="6"/>
  <c r="O3905" i="6" s="1"/>
  <c r="M3904" i="6"/>
  <c r="O3904" i="6" s="1"/>
  <c r="M3903" i="6"/>
  <c r="O3903" i="6" s="1"/>
  <c r="M3902" i="6"/>
  <c r="O3902" i="6" s="1"/>
  <c r="M3901" i="6"/>
  <c r="O3901" i="6" s="1"/>
  <c r="P3901" i="6" s="1"/>
  <c r="E998" i="4" s="1"/>
  <c r="M3900" i="6"/>
  <c r="O3900" i="6" s="1"/>
  <c r="M3899" i="6"/>
  <c r="O3899" i="6" s="1"/>
  <c r="M3898" i="6"/>
  <c r="O3898" i="6" s="1"/>
  <c r="M3897" i="6"/>
  <c r="O3897" i="6" s="1"/>
  <c r="M3896" i="6"/>
  <c r="O3896" i="6" s="1"/>
  <c r="M3895" i="6"/>
  <c r="O3895" i="6" s="1"/>
  <c r="M3894" i="6"/>
  <c r="O3894" i="6" s="1"/>
  <c r="M3893" i="6"/>
  <c r="O3893" i="6" s="1"/>
  <c r="M3892" i="6"/>
  <c r="O3892" i="6" s="1"/>
  <c r="M3891" i="6"/>
  <c r="O3891" i="6" s="1"/>
  <c r="M3890" i="6"/>
  <c r="O3890" i="6" s="1"/>
  <c r="M3889" i="6"/>
  <c r="O3889" i="6" s="1"/>
  <c r="M3888" i="6"/>
  <c r="O3888" i="6" s="1"/>
  <c r="M3887" i="6"/>
  <c r="O3887" i="6" s="1"/>
  <c r="M3886" i="6"/>
  <c r="O3886" i="6" s="1"/>
  <c r="M3885" i="6"/>
  <c r="O3885" i="6" s="1"/>
  <c r="M3884" i="6"/>
  <c r="O3884" i="6" s="1"/>
  <c r="M3883" i="6"/>
  <c r="O3883" i="6" s="1"/>
  <c r="P3883" i="6" s="1"/>
  <c r="E980" i="4" s="1"/>
  <c r="M3882" i="6"/>
  <c r="O3882" i="6" s="1"/>
  <c r="M3881" i="6"/>
  <c r="O3881" i="6" s="1"/>
  <c r="M3880" i="6"/>
  <c r="O3880" i="6" s="1"/>
  <c r="M3879" i="6"/>
  <c r="O3879" i="6" s="1"/>
  <c r="M3878" i="6"/>
  <c r="O3878" i="6" s="1"/>
  <c r="M3877" i="6"/>
  <c r="O3877" i="6" s="1"/>
  <c r="M3876" i="6"/>
  <c r="O3876" i="6" s="1"/>
  <c r="M3875" i="6"/>
  <c r="O3875" i="6" s="1"/>
  <c r="M3874" i="6"/>
  <c r="O3874" i="6" s="1"/>
  <c r="M3873" i="6"/>
  <c r="O3873" i="6" s="1"/>
  <c r="M3872" i="6"/>
  <c r="O3872" i="6" s="1"/>
  <c r="M3871" i="6"/>
  <c r="O3871" i="6" s="1"/>
  <c r="P3871" i="6" s="1"/>
  <c r="E968" i="4" s="1"/>
  <c r="M3870" i="6"/>
  <c r="O3870" i="6" s="1"/>
  <c r="M3869" i="6"/>
  <c r="O3869" i="6" s="1"/>
  <c r="M3868" i="6"/>
  <c r="O3868" i="6" s="1"/>
  <c r="M3867" i="6"/>
  <c r="O3867" i="6" s="1"/>
  <c r="M3866" i="6"/>
  <c r="O3866" i="6" s="1"/>
  <c r="M3865" i="6"/>
  <c r="O3865" i="6" s="1"/>
  <c r="M3864" i="6"/>
  <c r="O3864" i="6" s="1"/>
  <c r="M3863" i="6"/>
  <c r="O3863" i="6" s="1"/>
  <c r="M3862" i="6"/>
  <c r="O3862" i="6" s="1"/>
  <c r="M3861" i="6"/>
  <c r="O3861" i="6" s="1"/>
  <c r="P3861" i="6" s="1"/>
  <c r="E958" i="4" s="1"/>
  <c r="M3860" i="6"/>
  <c r="O3860" i="6" s="1"/>
  <c r="M3859" i="6"/>
  <c r="O3859" i="6" s="1"/>
  <c r="M3858" i="6"/>
  <c r="O3858" i="6" s="1"/>
  <c r="M3857" i="6"/>
  <c r="O3857" i="6" s="1"/>
  <c r="M3856" i="6"/>
  <c r="O3856" i="6" s="1"/>
  <c r="M3855" i="6"/>
  <c r="O3855" i="6" s="1"/>
  <c r="P3855" i="6" s="1"/>
  <c r="E952" i="4" s="1"/>
  <c r="M3854" i="6"/>
  <c r="O3854" i="6" s="1"/>
  <c r="M3853" i="6"/>
  <c r="O3853" i="6" s="1"/>
  <c r="M3852" i="6"/>
  <c r="O3852" i="6" s="1"/>
  <c r="M3851" i="6"/>
  <c r="O3851" i="6" s="1"/>
  <c r="M3850" i="6"/>
  <c r="O3850" i="6" s="1"/>
  <c r="M3849" i="6"/>
  <c r="O3849" i="6" s="1"/>
  <c r="M3848" i="6"/>
  <c r="O3848" i="6" s="1"/>
  <c r="M3847" i="6"/>
  <c r="O3847" i="6" s="1"/>
  <c r="M3846" i="6"/>
  <c r="O3846" i="6" s="1"/>
  <c r="M3845" i="6"/>
  <c r="O3845" i="6" s="1"/>
  <c r="M3844" i="6"/>
  <c r="O3844" i="6" s="1"/>
  <c r="M3843" i="6"/>
  <c r="O3843" i="6" s="1"/>
  <c r="M3842" i="6"/>
  <c r="O3842" i="6" s="1"/>
  <c r="M3841" i="6"/>
  <c r="O3841" i="6" s="1"/>
  <c r="M3840" i="6"/>
  <c r="O3840" i="6" s="1"/>
  <c r="M3839" i="6"/>
  <c r="O3839" i="6" s="1"/>
  <c r="M3838" i="6"/>
  <c r="O3838" i="6" s="1"/>
  <c r="M3837" i="6"/>
  <c r="O3837" i="6" s="1"/>
  <c r="M3836" i="6"/>
  <c r="O3836" i="6" s="1"/>
  <c r="M3835" i="6"/>
  <c r="O3835" i="6" s="1"/>
  <c r="M3834" i="6"/>
  <c r="O3834" i="6" s="1"/>
  <c r="M3833" i="6"/>
  <c r="O3833" i="6" s="1"/>
  <c r="M3832" i="6"/>
  <c r="O3832" i="6" s="1"/>
  <c r="M3831" i="6"/>
  <c r="O3831" i="6" s="1"/>
  <c r="M3830" i="6"/>
  <c r="O3830" i="6" s="1"/>
  <c r="M3829" i="6"/>
  <c r="O3829" i="6" s="1"/>
  <c r="M3828" i="6"/>
  <c r="O3828" i="6" s="1"/>
  <c r="M3827" i="6"/>
  <c r="O3827" i="6" s="1"/>
  <c r="M3826" i="6"/>
  <c r="O3826" i="6" s="1"/>
  <c r="M3825" i="6"/>
  <c r="O3825" i="6" s="1"/>
  <c r="M3824" i="6"/>
  <c r="O3824" i="6" s="1"/>
  <c r="M3823" i="6"/>
  <c r="O3823" i="6" s="1"/>
  <c r="M3822" i="6"/>
  <c r="O3822" i="6" s="1"/>
  <c r="M3821" i="6"/>
  <c r="O3821" i="6" s="1"/>
  <c r="M3820" i="6"/>
  <c r="O3820" i="6" s="1"/>
  <c r="M3819" i="6"/>
  <c r="O3819" i="6" s="1"/>
  <c r="M3818" i="6"/>
  <c r="O3818" i="6" s="1"/>
  <c r="M3817" i="6"/>
  <c r="O3817" i="6" s="1"/>
  <c r="M3816" i="6"/>
  <c r="O3816" i="6" s="1"/>
  <c r="M3815" i="6"/>
  <c r="O3815" i="6" s="1"/>
  <c r="M3814" i="6"/>
  <c r="O3814" i="6" s="1"/>
  <c r="M3813" i="6"/>
  <c r="O3813" i="6" s="1"/>
  <c r="M3812" i="6"/>
  <c r="O3812" i="6" s="1"/>
  <c r="M3811" i="6"/>
  <c r="O3811" i="6" s="1"/>
  <c r="M3810" i="6"/>
  <c r="O3810" i="6" s="1"/>
  <c r="M3809" i="6"/>
  <c r="O3809" i="6" s="1"/>
  <c r="M3808" i="6"/>
  <c r="O3808" i="6" s="1"/>
  <c r="M3807" i="6"/>
  <c r="O3807" i="6" s="1"/>
  <c r="P3807" i="6" s="1"/>
  <c r="E904" i="4" s="1"/>
  <c r="M3806" i="6"/>
  <c r="O3806" i="6" s="1"/>
  <c r="M3805" i="6"/>
  <c r="O3805" i="6" s="1"/>
  <c r="M3804" i="6"/>
  <c r="O3804" i="6" s="1"/>
  <c r="M3803" i="6"/>
  <c r="O3803" i="6" s="1"/>
  <c r="M3802" i="6"/>
  <c r="O3802" i="6" s="1"/>
  <c r="M3801" i="6"/>
  <c r="O3801" i="6" s="1"/>
  <c r="M3800" i="6"/>
  <c r="O3800" i="6" s="1"/>
  <c r="M3799" i="6"/>
  <c r="O3799" i="6" s="1"/>
  <c r="M3798" i="6"/>
  <c r="O3798" i="6" s="1"/>
  <c r="M3797" i="6"/>
  <c r="O3797" i="6" s="1"/>
  <c r="M3796" i="6"/>
  <c r="O3796" i="6" s="1"/>
  <c r="M3795" i="6"/>
  <c r="O3795" i="6" s="1"/>
  <c r="M3794" i="6"/>
  <c r="O3794" i="6" s="1"/>
  <c r="M3793" i="6"/>
  <c r="O3793" i="6" s="1"/>
  <c r="M3792" i="6"/>
  <c r="O3792" i="6" s="1"/>
  <c r="M3791" i="6"/>
  <c r="O3791" i="6" s="1"/>
  <c r="M3790" i="6"/>
  <c r="O3790" i="6" s="1"/>
  <c r="M3789" i="6"/>
  <c r="O3789" i="6" s="1"/>
  <c r="M3788" i="6"/>
  <c r="O3788" i="6" s="1"/>
  <c r="M3787" i="6"/>
  <c r="O3787" i="6" s="1"/>
  <c r="M3786" i="6"/>
  <c r="O3786" i="6" s="1"/>
  <c r="M3785" i="6"/>
  <c r="O3785" i="6" s="1"/>
  <c r="M3784" i="6"/>
  <c r="O3784" i="6" s="1"/>
  <c r="M3783" i="6"/>
  <c r="O3783" i="6" s="1"/>
  <c r="M3782" i="6"/>
  <c r="O3782" i="6" s="1"/>
  <c r="M3781" i="6"/>
  <c r="O3781" i="6" s="1"/>
  <c r="M3780" i="6"/>
  <c r="O3780" i="6" s="1"/>
  <c r="M3779" i="6"/>
  <c r="O3779" i="6" s="1"/>
  <c r="M3778" i="6"/>
  <c r="O3778" i="6" s="1"/>
  <c r="M3777" i="6"/>
  <c r="O3777" i="6" s="1"/>
  <c r="M3776" i="6"/>
  <c r="O3776" i="6" s="1"/>
  <c r="M3775" i="6"/>
  <c r="O3775" i="6" s="1"/>
  <c r="M3774" i="6"/>
  <c r="O3774" i="6" s="1"/>
  <c r="M3773" i="6"/>
  <c r="O3773" i="6" s="1"/>
  <c r="M3772" i="6"/>
  <c r="O3772" i="6" s="1"/>
  <c r="M3771" i="6"/>
  <c r="O3771" i="6" s="1"/>
  <c r="M3770" i="6"/>
  <c r="O3770" i="6" s="1"/>
  <c r="M3769" i="6"/>
  <c r="O3769" i="6" s="1"/>
  <c r="M3768" i="6"/>
  <c r="O3768" i="6" s="1"/>
  <c r="M3767" i="6"/>
  <c r="O3767" i="6" s="1"/>
  <c r="M3766" i="6"/>
  <c r="O3766" i="6" s="1"/>
  <c r="M3765" i="6"/>
  <c r="O3765" i="6" s="1"/>
  <c r="M3764" i="6"/>
  <c r="O3764" i="6" s="1"/>
  <c r="M3763" i="6"/>
  <c r="O3763" i="6" s="1"/>
  <c r="M3762" i="6"/>
  <c r="O3762" i="6" s="1"/>
  <c r="M3761" i="6"/>
  <c r="O3761" i="6" s="1"/>
  <c r="M3760" i="6"/>
  <c r="O3760" i="6" s="1"/>
  <c r="M3759" i="6"/>
  <c r="O3759" i="6" s="1"/>
  <c r="M3758" i="6"/>
  <c r="O3758" i="6" s="1"/>
  <c r="M3757" i="6"/>
  <c r="O3757" i="6" s="1"/>
  <c r="P3757" i="6" s="1"/>
  <c r="E854" i="4" s="1"/>
  <c r="M3756" i="6"/>
  <c r="O3756" i="6" s="1"/>
  <c r="M3755" i="6"/>
  <c r="O3755" i="6" s="1"/>
  <c r="M3754" i="6"/>
  <c r="O3754" i="6" s="1"/>
  <c r="M3753" i="6"/>
  <c r="O3753" i="6" s="1"/>
  <c r="M3752" i="6"/>
  <c r="O3752" i="6" s="1"/>
  <c r="M3751" i="6"/>
  <c r="O3751" i="6" s="1"/>
  <c r="M3750" i="6"/>
  <c r="O3750" i="6" s="1"/>
  <c r="M3749" i="6"/>
  <c r="O3749" i="6" s="1"/>
  <c r="M3748" i="6"/>
  <c r="O3748" i="6" s="1"/>
  <c r="M3747" i="6"/>
  <c r="O3747" i="6" s="1"/>
  <c r="M3746" i="6"/>
  <c r="O3746" i="6" s="1"/>
  <c r="M3745" i="6"/>
  <c r="O3745" i="6" s="1"/>
  <c r="M3744" i="6"/>
  <c r="O3744" i="6" s="1"/>
  <c r="M3743" i="6"/>
  <c r="O3743" i="6" s="1"/>
  <c r="M3742" i="6"/>
  <c r="O3742" i="6" s="1"/>
  <c r="M3741" i="6"/>
  <c r="O3741" i="6" s="1"/>
  <c r="M3740" i="6"/>
  <c r="O3740" i="6" s="1"/>
  <c r="M3739" i="6"/>
  <c r="O3739" i="6" s="1"/>
  <c r="M3738" i="6"/>
  <c r="O3738" i="6" s="1"/>
  <c r="M3737" i="6"/>
  <c r="O3737" i="6" s="1"/>
  <c r="M3736" i="6"/>
  <c r="O3736" i="6" s="1"/>
  <c r="M3735" i="6"/>
  <c r="O3735" i="6" s="1"/>
  <c r="M3734" i="6"/>
  <c r="O3734" i="6" s="1"/>
  <c r="M3733" i="6"/>
  <c r="O3733" i="6" s="1"/>
  <c r="M3732" i="6"/>
  <c r="O3732" i="6" s="1"/>
  <c r="M3731" i="6"/>
  <c r="O3731" i="6" s="1"/>
  <c r="M3730" i="6"/>
  <c r="O3730" i="6" s="1"/>
  <c r="P3730" i="6" s="1"/>
  <c r="E827" i="4" s="1"/>
  <c r="M3729" i="6"/>
  <c r="O3729" i="6" s="1"/>
  <c r="M3728" i="6"/>
  <c r="O3728" i="6" s="1"/>
  <c r="M3727" i="6"/>
  <c r="O3727" i="6" s="1"/>
  <c r="M3726" i="6"/>
  <c r="O3726" i="6" s="1"/>
  <c r="M3725" i="6"/>
  <c r="O3725" i="6" s="1"/>
  <c r="M3724" i="6"/>
  <c r="O3724" i="6" s="1"/>
  <c r="M3723" i="6"/>
  <c r="O3723" i="6" s="1"/>
  <c r="M3722" i="6"/>
  <c r="O3722" i="6" s="1"/>
  <c r="M3721" i="6"/>
  <c r="O3721" i="6" s="1"/>
  <c r="M3720" i="6"/>
  <c r="O3720" i="6" s="1"/>
  <c r="M3719" i="6"/>
  <c r="O3719" i="6" s="1"/>
  <c r="M3718" i="6"/>
  <c r="O3718" i="6" s="1"/>
  <c r="M3717" i="6"/>
  <c r="O3717" i="6" s="1"/>
  <c r="M3716" i="6"/>
  <c r="O3716" i="6" s="1"/>
  <c r="M3715" i="6"/>
  <c r="O3715" i="6" s="1"/>
  <c r="M3714" i="6"/>
  <c r="O3714" i="6" s="1"/>
  <c r="M3713" i="6"/>
  <c r="O3713" i="6" s="1"/>
  <c r="P3713" i="6" s="1"/>
  <c r="E810" i="4" s="1"/>
  <c r="M3712" i="6"/>
  <c r="O3712" i="6" s="1"/>
  <c r="M3711" i="6"/>
  <c r="O3711" i="6" s="1"/>
  <c r="M3710" i="6"/>
  <c r="O3710" i="6" s="1"/>
  <c r="M3709" i="6"/>
  <c r="O3709" i="6" s="1"/>
  <c r="M3708" i="6"/>
  <c r="O3708" i="6" s="1"/>
  <c r="M3707" i="6"/>
  <c r="O3707" i="6" s="1"/>
  <c r="M3706" i="6"/>
  <c r="O3706" i="6" s="1"/>
  <c r="M3705" i="6"/>
  <c r="O3705" i="6" s="1"/>
  <c r="M3704" i="6"/>
  <c r="O3704" i="6" s="1"/>
  <c r="M3703" i="6"/>
  <c r="O3703" i="6" s="1"/>
  <c r="P3703" i="6" s="1"/>
  <c r="E800" i="4" s="1"/>
  <c r="M3702" i="6"/>
  <c r="O3702" i="6" s="1"/>
  <c r="M3701" i="6"/>
  <c r="O3701" i="6" s="1"/>
  <c r="M3700" i="6"/>
  <c r="O3700" i="6" s="1"/>
  <c r="M3699" i="6"/>
  <c r="O3699" i="6" s="1"/>
  <c r="M3698" i="6"/>
  <c r="O3698" i="6" s="1"/>
  <c r="M3697" i="6"/>
  <c r="O3697" i="6" s="1"/>
  <c r="P3697" i="6" s="1"/>
  <c r="E794" i="4" s="1"/>
  <c r="M3696" i="6"/>
  <c r="O3696" i="6" s="1"/>
  <c r="M3695" i="6"/>
  <c r="O3695" i="6" s="1"/>
  <c r="M3694" i="6"/>
  <c r="O3694" i="6" s="1"/>
  <c r="M3693" i="6"/>
  <c r="O3693" i="6" s="1"/>
  <c r="P3693" i="6" s="1"/>
  <c r="E790" i="4" s="1"/>
  <c r="M3692" i="6"/>
  <c r="O3692" i="6" s="1"/>
  <c r="M3691" i="6"/>
  <c r="O3691" i="6" s="1"/>
  <c r="M3690" i="6"/>
  <c r="O3690" i="6" s="1"/>
  <c r="M3689" i="6"/>
  <c r="O3689" i="6" s="1"/>
  <c r="M3688" i="6"/>
  <c r="O3688" i="6" s="1"/>
  <c r="M3687" i="6"/>
  <c r="O3687" i="6" s="1"/>
  <c r="M3686" i="6"/>
  <c r="O3686" i="6" s="1"/>
  <c r="M3685" i="6"/>
  <c r="O3685" i="6" s="1"/>
  <c r="M3684" i="6"/>
  <c r="O3684" i="6" s="1"/>
  <c r="M3683" i="6"/>
  <c r="O3683" i="6" s="1"/>
  <c r="M3682" i="6"/>
  <c r="O3682" i="6" s="1"/>
  <c r="M3681" i="6"/>
  <c r="O3681" i="6" s="1"/>
  <c r="M3680" i="6"/>
  <c r="O3680" i="6" s="1"/>
  <c r="M3679" i="6"/>
  <c r="O3679" i="6" s="1"/>
  <c r="M3678" i="6"/>
  <c r="O3678" i="6" s="1"/>
  <c r="M3677" i="6"/>
  <c r="O3677" i="6" s="1"/>
  <c r="M3676" i="6"/>
  <c r="O3676" i="6" s="1"/>
  <c r="M3675" i="6"/>
  <c r="O3675" i="6" s="1"/>
  <c r="M3674" i="6"/>
  <c r="O3674" i="6" s="1"/>
  <c r="M3673" i="6"/>
  <c r="O3673" i="6" s="1"/>
  <c r="P3673" i="6" s="1"/>
  <c r="E770" i="4" s="1"/>
  <c r="M3672" i="6"/>
  <c r="O3672" i="6" s="1"/>
  <c r="M3671" i="6"/>
  <c r="O3671" i="6" s="1"/>
  <c r="M3670" i="6"/>
  <c r="O3670" i="6" s="1"/>
  <c r="M3669" i="6"/>
  <c r="O3669" i="6" s="1"/>
  <c r="M3668" i="6"/>
  <c r="O3668" i="6" s="1"/>
  <c r="M3667" i="6"/>
  <c r="O3667" i="6" s="1"/>
  <c r="M3666" i="6"/>
  <c r="O3666" i="6" s="1"/>
  <c r="M3665" i="6"/>
  <c r="O3665" i="6" s="1"/>
  <c r="P3665" i="6" s="1"/>
  <c r="E762" i="4" s="1"/>
  <c r="M3664" i="6"/>
  <c r="O3664" i="6" s="1"/>
  <c r="M3663" i="6"/>
  <c r="O3663" i="6" s="1"/>
  <c r="M3662" i="6"/>
  <c r="O3662" i="6" s="1"/>
  <c r="M3661" i="6"/>
  <c r="O3661" i="6" s="1"/>
  <c r="M3660" i="6"/>
  <c r="O3660" i="6" s="1"/>
  <c r="M3659" i="6"/>
  <c r="O3659" i="6" s="1"/>
  <c r="M3658" i="6"/>
  <c r="O3658" i="6" s="1"/>
  <c r="M3657" i="6"/>
  <c r="O3657" i="6" s="1"/>
  <c r="M3656" i="6"/>
  <c r="O3656" i="6" s="1"/>
  <c r="M3655" i="6"/>
  <c r="O3655" i="6" s="1"/>
  <c r="P3655" i="6" s="1"/>
  <c r="E752" i="4" s="1"/>
  <c r="M3654" i="6"/>
  <c r="O3654" i="6" s="1"/>
  <c r="M3653" i="6"/>
  <c r="O3653" i="6" s="1"/>
  <c r="M3652" i="6"/>
  <c r="O3652" i="6" s="1"/>
  <c r="M3651" i="6"/>
  <c r="O3651" i="6" s="1"/>
  <c r="M3650" i="6"/>
  <c r="O3650" i="6" s="1"/>
  <c r="M3649" i="6"/>
  <c r="O3649" i="6" s="1"/>
  <c r="M3648" i="6"/>
  <c r="O3648" i="6" s="1"/>
  <c r="M3647" i="6"/>
  <c r="O3647" i="6" s="1"/>
  <c r="M3646" i="6"/>
  <c r="O3646" i="6" s="1"/>
  <c r="M3645" i="6"/>
  <c r="O3645" i="6" s="1"/>
  <c r="M3644" i="6"/>
  <c r="O3644" i="6" s="1"/>
  <c r="M3643" i="6"/>
  <c r="O3643" i="6" s="1"/>
  <c r="M3642" i="6"/>
  <c r="O3642" i="6" s="1"/>
  <c r="M3641" i="6"/>
  <c r="O3641" i="6" s="1"/>
  <c r="M3640" i="6"/>
  <c r="O3640" i="6" s="1"/>
  <c r="M3639" i="6"/>
  <c r="O3639" i="6" s="1"/>
  <c r="M3638" i="6"/>
  <c r="O3638" i="6" s="1"/>
  <c r="M3637" i="6"/>
  <c r="O3637" i="6" s="1"/>
  <c r="M3636" i="6"/>
  <c r="O3636" i="6" s="1"/>
  <c r="M3635" i="6"/>
  <c r="O3635" i="6" s="1"/>
  <c r="M3634" i="6"/>
  <c r="O3634" i="6" s="1"/>
  <c r="M3633" i="6"/>
  <c r="O3633" i="6" s="1"/>
  <c r="M3632" i="6"/>
  <c r="O3632" i="6" s="1"/>
  <c r="M3631" i="6"/>
  <c r="O3631" i="6" s="1"/>
  <c r="P3631" i="6" s="1"/>
  <c r="E728" i="4" s="1"/>
  <c r="M3630" i="6"/>
  <c r="O3630" i="6" s="1"/>
  <c r="M3629" i="6"/>
  <c r="O3629" i="6" s="1"/>
  <c r="M3628" i="6"/>
  <c r="O3628" i="6" s="1"/>
  <c r="M3627" i="6"/>
  <c r="O3627" i="6" s="1"/>
  <c r="M3626" i="6"/>
  <c r="O3626" i="6" s="1"/>
  <c r="M3625" i="6"/>
  <c r="O3625" i="6" s="1"/>
  <c r="M3624" i="6"/>
  <c r="O3624" i="6" s="1"/>
  <c r="M3623" i="6"/>
  <c r="O3623" i="6" s="1"/>
  <c r="M3622" i="6"/>
  <c r="O3622" i="6" s="1"/>
  <c r="M3621" i="6"/>
  <c r="O3621" i="6" s="1"/>
  <c r="M3620" i="6"/>
  <c r="O3620" i="6" s="1"/>
  <c r="M3619" i="6"/>
  <c r="O3619" i="6" s="1"/>
  <c r="M3618" i="6"/>
  <c r="O3618" i="6" s="1"/>
  <c r="M3617" i="6"/>
  <c r="O3617" i="6" s="1"/>
  <c r="M3616" i="6"/>
  <c r="O3616" i="6" s="1"/>
  <c r="M3615" i="6"/>
  <c r="O3615" i="6" s="1"/>
  <c r="M3614" i="6"/>
  <c r="O3614" i="6" s="1"/>
  <c r="M3613" i="6"/>
  <c r="O3613" i="6" s="1"/>
  <c r="M3612" i="6"/>
  <c r="O3612" i="6" s="1"/>
  <c r="M3611" i="6"/>
  <c r="O3611" i="6" s="1"/>
  <c r="M3610" i="6"/>
  <c r="O3610" i="6" s="1"/>
  <c r="M3609" i="6"/>
  <c r="O3609" i="6" s="1"/>
  <c r="M3608" i="6"/>
  <c r="O3608" i="6" s="1"/>
  <c r="M3607" i="6"/>
  <c r="O3607" i="6" s="1"/>
  <c r="M3606" i="6"/>
  <c r="O3606" i="6" s="1"/>
  <c r="M3605" i="6"/>
  <c r="O3605" i="6" s="1"/>
  <c r="M3604" i="6"/>
  <c r="O3604" i="6" s="1"/>
  <c r="M3603" i="6"/>
  <c r="O3603" i="6" s="1"/>
  <c r="M3602" i="6"/>
  <c r="O3602" i="6" s="1"/>
  <c r="M3601" i="6"/>
  <c r="O3601" i="6" s="1"/>
  <c r="M3600" i="6"/>
  <c r="O3600" i="6" s="1"/>
  <c r="M3599" i="6"/>
  <c r="O3599" i="6" s="1"/>
  <c r="M3598" i="6"/>
  <c r="O3598" i="6" s="1"/>
  <c r="M3597" i="6"/>
  <c r="O3597" i="6" s="1"/>
  <c r="M3596" i="6"/>
  <c r="O3596" i="6" s="1"/>
  <c r="M3595" i="6"/>
  <c r="O3595" i="6" s="1"/>
  <c r="M3594" i="6"/>
  <c r="O3594" i="6" s="1"/>
  <c r="M3593" i="6"/>
  <c r="O3593" i="6" s="1"/>
  <c r="M3592" i="6"/>
  <c r="O3592" i="6" s="1"/>
  <c r="M3591" i="6"/>
  <c r="O3591" i="6" s="1"/>
  <c r="M3590" i="6"/>
  <c r="O3590" i="6" s="1"/>
  <c r="M3589" i="6"/>
  <c r="O3589" i="6" s="1"/>
  <c r="M3588" i="6"/>
  <c r="O3588" i="6" s="1"/>
  <c r="M3587" i="6"/>
  <c r="O3587" i="6" s="1"/>
  <c r="M3586" i="6"/>
  <c r="O3586" i="6" s="1"/>
  <c r="M3585" i="6"/>
  <c r="O3585" i="6" s="1"/>
  <c r="M3584" i="6"/>
  <c r="O3584" i="6" s="1"/>
  <c r="M3583" i="6"/>
  <c r="O3583" i="6" s="1"/>
  <c r="P3583" i="6" s="1"/>
  <c r="E680" i="4" s="1"/>
  <c r="M3582" i="6"/>
  <c r="O3582" i="6" s="1"/>
  <c r="M3581" i="6"/>
  <c r="O3581" i="6" s="1"/>
  <c r="M3580" i="6"/>
  <c r="O3580" i="6" s="1"/>
  <c r="M3579" i="6"/>
  <c r="O3579" i="6" s="1"/>
  <c r="M3578" i="6"/>
  <c r="O3578" i="6" s="1"/>
  <c r="M3577" i="6"/>
  <c r="O3577" i="6" s="1"/>
  <c r="M3576" i="6"/>
  <c r="O3576" i="6" s="1"/>
  <c r="M3575" i="6"/>
  <c r="O3575" i="6" s="1"/>
  <c r="P3575" i="6" s="1"/>
  <c r="E672" i="4" s="1"/>
  <c r="M3574" i="6"/>
  <c r="O3574" i="6" s="1"/>
  <c r="M3573" i="6"/>
  <c r="O3573" i="6" s="1"/>
  <c r="P3573" i="6" s="1"/>
  <c r="E670" i="4" s="1"/>
  <c r="M3572" i="6"/>
  <c r="O3572" i="6" s="1"/>
  <c r="M3571" i="6"/>
  <c r="O3571" i="6" s="1"/>
  <c r="M3570" i="6"/>
  <c r="O3570" i="6" s="1"/>
  <c r="M3569" i="6"/>
  <c r="O3569" i="6" s="1"/>
  <c r="M3568" i="6"/>
  <c r="O3568" i="6" s="1"/>
  <c r="M3567" i="6"/>
  <c r="O3567" i="6" s="1"/>
  <c r="M3566" i="6"/>
  <c r="O3566" i="6" s="1"/>
  <c r="M3565" i="6"/>
  <c r="O3565" i="6" s="1"/>
  <c r="M3564" i="6"/>
  <c r="O3564" i="6" s="1"/>
  <c r="M3563" i="6"/>
  <c r="O3563" i="6" s="1"/>
  <c r="M3562" i="6"/>
  <c r="O3562" i="6" s="1"/>
  <c r="M3561" i="6"/>
  <c r="O3561" i="6" s="1"/>
  <c r="M3560" i="6"/>
  <c r="O3560" i="6" s="1"/>
  <c r="M3559" i="6"/>
  <c r="O3559" i="6" s="1"/>
  <c r="M3558" i="6"/>
  <c r="O3558" i="6" s="1"/>
  <c r="M3557" i="6"/>
  <c r="O3557" i="6" s="1"/>
  <c r="M3556" i="6"/>
  <c r="O3556" i="6" s="1"/>
  <c r="M3555" i="6"/>
  <c r="O3555" i="6" s="1"/>
  <c r="M3554" i="6"/>
  <c r="O3554" i="6" s="1"/>
  <c r="M3553" i="6"/>
  <c r="O3553" i="6" s="1"/>
  <c r="M3552" i="6"/>
  <c r="O3552" i="6" s="1"/>
  <c r="M3551" i="6"/>
  <c r="O3551" i="6" s="1"/>
  <c r="M3550" i="6"/>
  <c r="O3550" i="6" s="1"/>
  <c r="M3549" i="6"/>
  <c r="O3549" i="6" s="1"/>
  <c r="M3548" i="6"/>
  <c r="O3548" i="6" s="1"/>
  <c r="M3547" i="6"/>
  <c r="O3547" i="6" s="1"/>
  <c r="M3546" i="6"/>
  <c r="O3546" i="6" s="1"/>
  <c r="M3545" i="6"/>
  <c r="O3545" i="6" s="1"/>
  <c r="M3544" i="6"/>
  <c r="O3544" i="6" s="1"/>
  <c r="M3543" i="6"/>
  <c r="O3543" i="6" s="1"/>
  <c r="M3542" i="6"/>
  <c r="O3542" i="6" s="1"/>
  <c r="M3541" i="6"/>
  <c r="O3541" i="6" s="1"/>
  <c r="M3540" i="6"/>
  <c r="O3540" i="6" s="1"/>
  <c r="M3539" i="6"/>
  <c r="O3539" i="6" s="1"/>
  <c r="M3538" i="6"/>
  <c r="O3538" i="6" s="1"/>
  <c r="M3537" i="6"/>
  <c r="O3537" i="6" s="1"/>
  <c r="M3536" i="6"/>
  <c r="O3536" i="6" s="1"/>
  <c r="M3535" i="6"/>
  <c r="O3535" i="6" s="1"/>
  <c r="M3534" i="6"/>
  <c r="O3534" i="6" s="1"/>
  <c r="M3533" i="6"/>
  <c r="O3533" i="6" s="1"/>
  <c r="M3532" i="6"/>
  <c r="O3532" i="6" s="1"/>
  <c r="M3531" i="6"/>
  <c r="O3531" i="6" s="1"/>
  <c r="M3530" i="6"/>
  <c r="O3530" i="6" s="1"/>
  <c r="M3529" i="6"/>
  <c r="O3529" i="6" s="1"/>
  <c r="M3528" i="6"/>
  <c r="O3528" i="6" s="1"/>
  <c r="M3527" i="6"/>
  <c r="O3527" i="6" s="1"/>
  <c r="M3526" i="6"/>
  <c r="O3526" i="6" s="1"/>
  <c r="M3525" i="6"/>
  <c r="O3525" i="6" s="1"/>
  <c r="M3524" i="6"/>
  <c r="O3524" i="6" s="1"/>
  <c r="M3523" i="6"/>
  <c r="O3523" i="6" s="1"/>
  <c r="M3522" i="6"/>
  <c r="O3522" i="6" s="1"/>
  <c r="M3521" i="6"/>
  <c r="O3521" i="6" s="1"/>
  <c r="M3520" i="6"/>
  <c r="O3520" i="6" s="1"/>
  <c r="M3519" i="6"/>
  <c r="O3519" i="6" s="1"/>
  <c r="M3518" i="6"/>
  <c r="O3518" i="6" s="1"/>
  <c r="M3517" i="6"/>
  <c r="O3517" i="6" s="1"/>
  <c r="M3516" i="6"/>
  <c r="O3516" i="6" s="1"/>
  <c r="M3515" i="6"/>
  <c r="O3515" i="6" s="1"/>
  <c r="M3514" i="6"/>
  <c r="O3514" i="6" s="1"/>
  <c r="M3513" i="6"/>
  <c r="O3513" i="6" s="1"/>
  <c r="M3512" i="6"/>
  <c r="O3512" i="6" s="1"/>
  <c r="M3511" i="6"/>
  <c r="O3511" i="6" s="1"/>
  <c r="M3510" i="6"/>
  <c r="O3510" i="6" s="1"/>
  <c r="M3509" i="6"/>
  <c r="O3509" i="6" s="1"/>
  <c r="M3508" i="6"/>
  <c r="O3508" i="6" s="1"/>
  <c r="M3507" i="6"/>
  <c r="O3507" i="6" s="1"/>
  <c r="M3506" i="6"/>
  <c r="O3506" i="6" s="1"/>
  <c r="M3505" i="6"/>
  <c r="O3505" i="6" s="1"/>
  <c r="M3504" i="6"/>
  <c r="O3504" i="6" s="1"/>
  <c r="M3503" i="6"/>
  <c r="O3503" i="6" s="1"/>
  <c r="M3502" i="6"/>
  <c r="O3502" i="6" s="1"/>
  <c r="M3501" i="6"/>
  <c r="O3501" i="6" s="1"/>
  <c r="P3501" i="6" s="1"/>
  <c r="E598" i="4" s="1"/>
  <c r="M3500" i="6"/>
  <c r="O3500" i="6" s="1"/>
  <c r="M3499" i="6"/>
  <c r="O3499" i="6" s="1"/>
  <c r="M3498" i="6"/>
  <c r="O3498" i="6" s="1"/>
  <c r="P3498" i="6" s="1"/>
  <c r="E595" i="4" s="1"/>
  <c r="M3497" i="6"/>
  <c r="O3497" i="6" s="1"/>
  <c r="M3496" i="6"/>
  <c r="O3496" i="6" s="1"/>
  <c r="M3495" i="6"/>
  <c r="O3495" i="6" s="1"/>
  <c r="M3494" i="6"/>
  <c r="O3494" i="6" s="1"/>
  <c r="M3493" i="6"/>
  <c r="O3493" i="6" s="1"/>
  <c r="M3492" i="6"/>
  <c r="O3492" i="6" s="1"/>
  <c r="M3491" i="6"/>
  <c r="O3491" i="6" s="1"/>
  <c r="P3491" i="6" s="1"/>
  <c r="E588" i="4" s="1"/>
  <c r="M3490" i="6"/>
  <c r="O3490" i="6" s="1"/>
  <c r="M3489" i="6"/>
  <c r="O3489" i="6" s="1"/>
  <c r="M3488" i="6"/>
  <c r="O3488" i="6" s="1"/>
  <c r="M3487" i="6"/>
  <c r="O3487" i="6" s="1"/>
  <c r="M3486" i="6"/>
  <c r="O3486" i="6" s="1"/>
  <c r="M3485" i="6"/>
  <c r="O3485" i="6" s="1"/>
  <c r="M3484" i="6"/>
  <c r="O3484" i="6" s="1"/>
  <c r="M3483" i="6"/>
  <c r="O3483" i="6" s="1"/>
  <c r="M3482" i="6"/>
  <c r="O3482" i="6" s="1"/>
  <c r="M3481" i="6"/>
  <c r="O3481" i="6" s="1"/>
  <c r="M3480" i="6"/>
  <c r="O3480" i="6" s="1"/>
  <c r="M3479" i="6"/>
  <c r="O3479" i="6" s="1"/>
  <c r="P3479" i="6" s="1"/>
  <c r="E576" i="4" s="1"/>
  <c r="M3478" i="6"/>
  <c r="O3478" i="6" s="1"/>
  <c r="M3477" i="6"/>
  <c r="O3477" i="6" s="1"/>
  <c r="M3476" i="6"/>
  <c r="O3476" i="6" s="1"/>
  <c r="M3475" i="6"/>
  <c r="O3475" i="6" s="1"/>
  <c r="M3474" i="6"/>
  <c r="O3474" i="6" s="1"/>
  <c r="M3473" i="6"/>
  <c r="O3473" i="6" s="1"/>
  <c r="M3472" i="6"/>
  <c r="O3472" i="6" s="1"/>
  <c r="M3471" i="6"/>
  <c r="O3471" i="6" s="1"/>
  <c r="M3470" i="6"/>
  <c r="O3470" i="6" s="1"/>
  <c r="M3469" i="6"/>
  <c r="O3469" i="6" s="1"/>
  <c r="M3468" i="6"/>
  <c r="O3468" i="6" s="1"/>
  <c r="M3467" i="6"/>
  <c r="O3467" i="6" s="1"/>
  <c r="M3466" i="6"/>
  <c r="O3466" i="6" s="1"/>
  <c r="M3465" i="6"/>
  <c r="O3465" i="6" s="1"/>
  <c r="M3464" i="6"/>
  <c r="O3464" i="6" s="1"/>
  <c r="M3463" i="6"/>
  <c r="O3463" i="6" s="1"/>
  <c r="M3462" i="6"/>
  <c r="O3462" i="6" s="1"/>
  <c r="M3461" i="6"/>
  <c r="O3461" i="6" s="1"/>
  <c r="M3460" i="6"/>
  <c r="O3460" i="6" s="1"/>
  <c r="M3459" i="6"/>
  <c r="O3459" i="6" s="1"/>
  <c r="M3458" i="6"/>
  <c r="O3458" i="6" s="1"/>
  <c r="M3457" i="6"/>
  <c r="O3457" i="6" s="1"/>
  <c r="M3456" i="6"/>
  <c r="O3456" i="6" s="1"/>
  <c r="M3455" i="6"/>
  <c r="O3455" i="6" s="1"/>
  <c r="M3454" i="6"/>
  <c r="O3454" i="6" s="1"/>
  <c r="M3453" i="6"/>
  <c r="O3453" i="6" s="1"/>
  <c r="M3452" i="6"/>
  <c r="O3452" i="6" s="1"/>
  <c r="M3451" i="6"/>
  <c r="O3451" i="6" s="1"/>
  <c r="M3450" i="6"/>
  <c r="O3450" i="6" s="1"/>
  <c r="M3449" i="6"/>
  <c r="O3449" i="6" s="1"/>
  <c r="M3448" i="6"/>
  <c r="O3448" i="6" s="1"/>
  <c r="M3447" i="6"/>
  <c r="O3447" i="6" s="1"/>
  <c r="M3446" i="6"/>
  <c r="O3446" i="6" s="1"/>
  <c r="M3445" i="6"/>
  <c r="O3445" i="6" s="1"/>
  <c r="P3445" i="6" s="1"/>
  <c r="E542" i="4" s="1"/>
  <c r="M3444" i="6"/>
  <c r="O3444" i="6" s="1"/>
  <c r="M3443" i="6"/>
  <c r="O3443" i="6" s="1"/>
  <c r="M3442" i="6"/>
  <c r="O3442" i="6" s="1"/>
  <c r="M3441" i="6"/>
  <c r="O3441" i="6" s="1"/>
  <c r="M3440" i="6"/>
  <c r="O3440" i="6" s="1"/>
  <c r="M3439" i="6"/>
  <c r="O3439" i="6" s="1"/>
  <c r="M3438" i="6"/>
  <c r="O3438" i="6" s="1"/>
  <c r="M3437" i="6"/>
  <c r="O3437" i="6" s="1"/>
  <c r="M3436" i="6"/>
  <c r="O3436" i="6" s="1"/>
  <c r="M3435" i="6"/>
  <c r="O3435" i="6" s="1"/>
  <c r="P3435" i="6" s="1"/>
  <c r="E532" i="4" s="1"/>
  <c r="M3434" i="6"/>
  <c r="O3434" i="6" s="1"/>
  <c r="M3433" i="6"/>
  <c r="O3433" i="6" s="1"/>
  <c r="M3432" i="6"/>
  <c r="O3432" i="6" s="1"/>
  <c r="M3431" i="6"/>
  <c r="O3431" i="6" s="1"/>
  <c r="M3430" i="6"/>
  <c r="O3430" i="6" s="1"/>
  <c r="M3429" i="6"/>
  <c r="O3429" i="6" s="1"/>
  <c r="M3428" i="6"/>
  <c r="O3428" i="6" s="1"/>
  <c r="M3427" i="6"/>
  <c r="O3427" i="6" s="1"/>
  <c r="M3426" i="6"/>
  <c r="O3426" i="6" s="1"/>
  <c r="M3425" i="6"/>
  <c r="O3425" i="6" s="1"/>
  <c r="M3424" i="6"/>
  <c r="O3424" i="6" s="1"/>
  <c r="M3423" i="6"/>
  <c r="O3423" i="6" s="1"/>
  <c r="M3422" i="6"/>
  <c r="O3422" i="6" s="1"/>
  <c r="M3421" i="6"/>
  <c r="O3421" i="6" s="1"/>
  <c r="M3420" i="6"/>
  <c r="O3420" i="6" s="1"/>
  <c r="M3419" i="6"/>
  <c r="O3419" i="6" s="1"/>
  <c r="M3418" i="6"/>
  <c r="O3418" i="6" s="1"/>
  <c r="M3417" i="6"/>
  <c r="O3417" i="6" s="1"/>
  <c r="M3416" i="6"/>
  <c r="O3416" i="6" s="1"/>
  <c r="M3415" i="6"/>
  <c r="O3415" i="6" s="1"/>
  <c r="M3414" i="6"/>
  <c r="O3414" i="6" s="1"/>
  <c r="M3413" i="6"/>
  <c r="O3413" i="6" s="1"/>
  <c r="M3412" i="6"/>
  <c r="O3412" i="6" s="1"/>
  <c r="M3411" i="6"/>
  <c r="O3411" i="6" s="1"/>
  <c r="M3410" i="6"/>
  <c r="O3410" i="6" s="1"/>
  <c r="M3409" i="6"/>
  <c r="O3409" i="6" s="1"/>
  <c r="M3408" i="6"/>
  <c r="O3408" i="6" s="1"/>
  <c r="M3407" i="6"/>
  <c r="O3407" i="6" s="1"/>
  <c r="M3406" i="6"/>
  <c r="O3406" i="6" s="1"/>
  <c r="M3405" i="6"/>
  <c r="O3405" i="6" s="1"/>
  <c r="M3404" i="6"/>
  <c r="O3404" i="6" s="1"/>
  <c r="M3403" i="6"/>
  <c r="O3403" i="6" s="1"/>
  <c r="M3402" i="6"/>
  <c r="O3402" i="6" s="1"/>
  <c r="P3402" i="6" s="1"/>
  <c r="E499" i="4" s="1"/>
  <c r="M3401" i="6"/>
  <c r="O3401" i="6" s="1"/>
  <c r="M3400" i="6"/>
  <c r="O3400" i="6" s="1"/>
  <c r="M3399" i="6"/>
  <c r="O3399" i="6" s="1"/>
  <c r="M3398" i="6"/>
  <c r="O3398" i="6" s="1"/>
  <c r="M3397" i="6"/>
  <c r="O3397" i="6" s="1"/>
  <c r="M3396" i="6"/>
  <c r="O3396" i="6" s="1"/>
  <c r="M3395" i="6"/>
  <c r="O3395" i="6" s="1"/>
  <c r="M3394" i="6"/>
  <c r="O3394" i="6" s="1"/>
  <c r="M3393" i="6"/>
  <c r="O3393" i="6" s="1"/>
  <c r="M3392" i="6"/>
  <c r="O3392" i="6" s="1"/>
  <c r="M3391" i="6"/>
  <c r="O3391" i="6" s="1"/>
  <c r="M3390" i="6"/>
  <c r="O3390" i="6" s="1"/>
  <c r="M3389" i="6"/>
  <c r="O3389" i="6" s="1"/>
  <c r="M3388" i="6"/>
  <c r="O3388" i="6" s="1"/>
  <c r="M3387" i="6"/>
  <c r="O3387" i="6" s="1"/>
  <c r="M3386" i="6"/>
  <c r="O3386" i="6" s="1"/>
  <c r="M3385" i="6"/>
  <c r="O3385" i="6" s="1"/>
  <c r="M3384" i="6"/>
  <c r="O3384" i="6" s="1"/>
  <c r="M3383" i="6"/>
  <c r="O3383" i="6" s="1"/>
  <c r="M3382" i="6"/>
  <c r="O3382" i="6" s="1"/>
  <c r="M3381" i="6"/>
  <c r="O3381" i="6" s="1"/>
  <c r="M3380" i="6"/>
  <c r="O3380" i="6" s="1"/>
  <c r="M3379" i="6"/>
  <c r="O3379" i="6" s="1"/>
  <c r="M3378" i="6"/>
  <c r="O3378" i="6" s="1"/>
  <c r="M3377" i="6"/>
  <c r="O3377" i="6" s="1"/>
  <c r="M3376" i="6"/>
  <c r="O3376" i="6" s="1"/>
  <c r="M3375" i="6"/>
  <c r="O3375" i="6" s="1"/>
  <c r="M3374" i="6"/>
  <c r="O3374" i="6" s="1"/>
  <c r="M3373" i="6"/>
  <c r="O3373" i="6" s="1"/>
  <c r="M3372" i="6"/>
  <c r="O3372" i="6" s="1"/>
  <c r="M3371" i="6"/>
  <c r="O3371" i="6" s="1"/>
  <c r="M3370" i="6"/>
  <c r="O3370" i="6" s="1"/>
  <c r="P3370" i="6" s="1"/>
  <c r="E467" i="4" s="1"/>
  <c r="M3369" i="6"/>
  <c r="O3369" i="6" s="1"/>
  <c r="M3368" i="6"/>
  <c r="O3368" i="6" s="1"/>
  <c r="M3367" i="6"/>
  <c r="O3367" i="6" s="1"/>
  <c r="M3366" i="6"/>
  <c r="O3366" i="6" s="1"/>
  <c r="M3365" i="6"/>
  <c r="O3365" i="6" s="1"/>
  <c r="M3364" i="6"/>
  <c r="O3364" i="6" s="1"/>
  <c r="M3363" i="6"/>
  <c r="O3363" i="6" s="1"/>
  <c r="M3362" i="6"/>
  <c r="O3362" i="6" s="1"/>
  <c r="M3361" i="6"/>
  <c r="O3361" i="6" s="1"/>
  <c r="M3360" i="6"/>
  <c r="O3360" i="6" s="1"/>
  <c r="M3359" i="6"/>
  <c r="O3359" i="6" s="1"/>
  <c r="M3358" i="6"/>
  <c r="O3358" i="6" s="1"/>
  <c r="M3357" i="6"/>
  <c r="O3357" i="6" s="1"/>
  <c r="M3356" i="6"/>
  <c r="O3356" i="6" s="1"/>
  <c r="M3355" i="6"/>
  <c r="O3355" i="6" s="1"/>
  <c r="M3354" i="6"/>
  <c r="O3354" i="6" s="1"/>
  <c r="M3353" i="6"/>
  <c r="O3353" i="6" s="1"/>
  <c r="M3352" i="6"/>
  <c r="O3352" i="6" s="1"/>
  <c r="M3351" i="6"/>
  <c r="O3351" i="6" s="1"/>
  <c r="M3350" i="6"/>
  <c r="O3350" i="6" s="1"/>
  <c r="P3350" i="6" s="1"/>
  <c r="E447" i="4" s="1"/>
  <c r="M3349" i="6"/>
  <c r="O3349" i="6" s="1"/>
  <c r="M3348" i="6"/>
  <c r="O3348" i="6" s="1"/>
  <c r="M3347" i="6"/>
  <c r="O3347" i="6" s="1"/>
  <c r="M3346" i="6"/>
  <c r="O3346" i="6" s="1"/>
  <c r="M3345" i="6"/>
  <c r="O3345" i="6" s="1"/>
  <c r="M3344" i="6"/>
  <c r="O3344" i="6" s="1"/>
  <c r="M3343" i="6"/>
  <c r="O3343" i="6" s="1"/>
  <c r="M3342" i="6"/>
  <c r="O3342" i="6" s="1"/>
  <c r="M3341" i="6"/>
  <c r="O3341" i="6" s="1"/>
  <c r="M3340" i="6"/>
  <c r="O3340" i="6" s="1"/>
  <c r="M3339" i="6"/>
  <c r="O3339" i="6" s="1"/>
  <c r="M3338" i="6"/>
  <c r="O3338" i="6" s="1"/>
  <c r="M3337" i="6"/>
  <c r="O3337" i="6" s="1"/>
  <c r="M3336" i="6"/>
  <c r="O3336" i="6" s="1"/>
  <c r="M3335" i="6"/>
  <c r="O3335" i="6" s="1"/>
  <c r="M3334" i="6"/>
  <c r="O3334" i="6" s="1"/>
  <c r="M3333" i="6"/>
  <c r="O3333" i="6" s="1"/>
  <c r="M3332" i="6"/>
  <c r="O3332" i="6" s="1"/>
  <c r="M3331" i="6"/>
  <c r="O3331" i="6" s="1"/>
  <c r="M3330" i="6"/>
  <c r="O3330" i="6" s="1"/>
  <c r="M3329" i="6"/>
  <c r="O3329" i="6" s="1"/>
  <c r="M3328" i="6"/>
  <c r="O3328" i="6" s="1"/>
  <c r="M3327" i="6"/>
  <c r="O3327" i="6" s="1"/>
  <c r="M3326" i="6"/>
  <c r="O3326" i="6" s="1"/>
  <c r="M3325" i="6"/>
  <c r="O3325" i="6" s="1"/>
  <c r="M3324" i="6"/>
  <c r="O3324" i="6" s="1"/>
  <c r="M3323" i="6"/>
  <c r="O3323" i="6" s="1"/>
  <c r="M3322" i="6"/>
  <c r="O3322" i="6" s="1"/>
  <c r="M3321" i="6"/>
  <c r="O3321" i="6" s="1"/>
  <c r="M3320" i="6"/>
  <c r="O3320" i="6" s="1"/>
  <c r="M3319" i="6"/>
  <c r="O3319" i="6" s="1"/>
  <c r="M3318" i="6"/>
  <c r="O3318" i="6" s="1"/>
  <c r="M3317" i="6"/>
  <c r="O3317" i="6" s="1"/>
  <c r="M3316" i="6"/>
  <c r="O3316" i="6" s="1"/>
  <c r="M3315" i="6"/>
  <c r="O3315" i="6" s="1"/>
  <c r="M3314" i="6"/>
  <c r="O3314" i="6" s="1"/>
  <c r="M3313" i="6"/>
  <c r="O3313" i="6" s="1"/>
  <c r="M3312" i="6"/>
  <c r="O3312" i="6" s="1"/>
  <c r="M3311" i="6"/>
  <c r="O3311" i="6" s="1"/>
  <c r="M3310" i="6"/>
  <c r="O3310" i="6" s="1"/>
  <c r="P3310" i="6" s="1"/>
  <c r="E407" i="4" s="1"/>
  <c r="M3309" i="6"/>
  <c r="O3309" i="6" s="1"/>
  <c r="M3308" i="6"/>
  <c r="O3308" i="6" s="1"/>
  <c r="M3307" i="6"/>
  <c r="O3307" i="6" s="1"/>
  <c r="M3306" i="6"/>
  <c r="O3306" i="6" s="1"/>
  <c r="M3305" i="6"/>
  <c r="O3305" i="6" s="1"/>
  <c r="M3304" i="6"/>
  <c r="O3304" i="6" s="1"/>
  <c r="M3303" i="6"/>
  <c r="O3303" i="6" s="1"/>
  <c r="M3302" i="6"/>
  <c r="O3302" i="6" s="1"/>
  <c r="M3301" i="6"/>
  <c r="O3301" i="6" s="1"/>
  <c r="M3300" i="6"/>
  <c r="O3300" i="6" s="1"/>
  <c r="M3299" i="6"/>
  <c r="O3299" i="6" s="1"/>
  <c r="M3298" i="6"/>
  <c r="O3298" i="6" s="1"/>
  <c r="M3297" i="6"/>
  <c r="O3297" i="6" s="1"/>
  <c r="M3296" i="6"/>
  <c r="O3296" i="6" s="1"/>
  <c r="M3295" i="6"/>
  <c r="O3295" i="6" s="1"/>
  <c r="M3294" i="6"/>
  <c r="O3294" i="6" s="1"/>
  <c r="M3293" i="6"/>
  <c r="O3293" i="6" s="1"/>
  <c r="M3292" i="6"/>
  <c r="O3292" i="6" s="1"/>
  <c r="M3291" i="6"/>
  <c r="O3291" i="6" s="1"/>
  <c r="M3290" i="6"/>
  <c r="O3290" i="6" s="1"/>
  <c r="M3289" i="6"/>
  <c r="O3289" i="6" s="1"/>
  <c r="M3288" i="6"/>
  <c r="O3288" i="6" s="1"/>
  <c r="M3287" i="6"/>
  <c r="O3287" i="6" s="1"/>
  <c r="M3286" i="6"/>
  <c r="O3286" i="6" s="1"/>
  <c r="M3285" i="6"/>
  <c r="O3285" i="6" s="1"/>
  <c r="M3284" i="6"/>
  <c r="O3284" i="6" s="1"/>
  <c r="M3283" i="6"/>
  <c r="O3283" i="6" s="1"/>
  <c r="M3282" i="6"/>
  <c r="O3282" i="6" s="1"/>
  <c r="P3282" i="6" s="1"/>
  <c r="E379" i="4" s="1"/>
  <c r="M3281" i="6"/>
  <c r="O3281" i="6" s="1"/>
  <c r="M3280" i="6"/>
  <c r="O3280" i="6" s="1"/>
  <c r="M3279" i="6"/>
  <c r="O3279" i="6" s="1"/>
  <c r="M3278" i="6"/>
  <c r="O3278" i="6" s="1"/>
  <c r="P3278" i="6" s="1"/>
  <c r="E375" i="4" s="1"/>
  <c r="M3277" i="6"/>
  <c r="O3277" i="6" s="1"/>
  <c r="M3276" i="6"/>
  <c r="O3276" i="6" s="1"/>
  <c r="M3275" i="6"/>
  <c r="O3275" i="6" s="1"/>
  <c r="M3274" i="6"/>
  <c r="O3274" i="6" s="1"/>
  <c r="M3273" i="6"/>
  <c r="O3273" i="6" s="1"/>
  <c r="M3272" i="6"/>
  <c r="O3272" i="6" s="1"/>
  <c r="M3271" i="6"/>
  <c r="O3271" i="6" s="1"/>
  <c r="M3270" i="6"/>
  <c r="O3270" i="6" s="1"/>
  <c r="M3269" i="6"/>
  <c r="O3269" i="6" s="1"/>
  <c r="P3269" i="6" s="1"/>
  <c r="E366" i="4" s="1"/>
  <c r="M3268" i="6"/>
  <c r="O3268" i="6" s="1"/>
  <c r="M3267" i="6"/>
  <c r="O3267" i="6" s="1"/>
  <c r="M3266" i="6"/>
  <c r="O3266" i="6" s="1"/>
  <c r="M3265" i="6"/>
  <c r="O3265" i="6" s="1"/>
  <c r="M3264" i="6"/>
  <c r="O3264" i="6" s="1"/>
  <c r="M3263" i="6"/>
  <c r="O3263" i="6" s="1"/>
  <c r="M3262" i="6"/>
  <c r="O3262" i="6" s="1"/>
  <c r="P3262" i="6" s="1"/>
  <c r="E359" i="4" s="1"/>
  <c r="M3261" i="6"/>
  <c r="O3261" i="6" s="1"/>
  <c r="M3260" i="6"/>
  <c r="O3260" i="6" s="1"/>
  <c r="M3259" i="6"/>
  <c r="O3259" i="6" s="1"/>
  <c r="M3258" i="6"/>
  <c r="O3258" i="6" s="1"/>
  <c r="M3257" i="6"/>
  <c r="O3257" i="6" s="1"/>
  <c r="M3256" i="6"/>
  <c r="O3256" i="6" s="1"/>
  <c r="M3255" i="6"/>
  <c r="O3255" i="6" s="1"/>
  <c r="M3254" i="6"/>
  <c r="O3254" i="6" s="1"/>
  <c r="M3253" i="6"/>
  <c r="O3253" i="6" s="1"/>
  <c r="M3252" i="6"/>
  <c r="O3252" i="6" s="1"/>
  <c r="M3251" i="6"/>
  <c r="O3251" i="6" s="1"/>
  <c r="M3250" i="6"/>
  <c r="O3250" i="6" s="1"/>
  <c r="M3249" i="6"/>
  <c r="O3249" i="6" s="1"/>
  <c r="M3248" i="6"/>
  <c r="O3248" i="6" s="1"/>
  <c r="M3247" i="6"/>
  <c r="O3247" i="6" s="1"/>
  <c r="M3246" i="6"/>
  <c r="O3246" i="6" s="1"/>
  <c r="M3245" i="6"/>
  <c r="O3245" i="6" s="1"/>
  <c r="M3244" i="6"/>
  <c r="O3244" i="6" s="1"/>
  <c r="M3243" i="6"/>
  <c r="O3243" i="6" s="1"/>
  <c r="M3242" i="6"/>
  <c r="O3242" i="6" s="1"/>
  <c r="M3241" i="6"/>
  <c r="O3241" i="6" s="1"/>
  <c r="M3240" i="6"/>
  <c r="O3240" i="6" s="1"/>
  <c r="M3239" i="6"/>
  <c r="O3239" i="6" s="1"/>
  <c r="M3238" i="6"/>
  <c r="O3238" i="6" s="1"/>
  <c r="M3237" i="6"/>
  <c r="O3237" i="6" s="1"/>
  <c r="M3236" i="6"/>
  <c r="O3236" i="6" s="1"/>
  <c r="M3235" i="6"/>
  <c r="O3235" i="6" s="1"/>
  <c r="M3234" i="6"/>
  <c r="O3234" i="6" s="1"/>
  <c r="M3233" i="6"/>
  <c r="O3233" i="6" s="1"/>
  <c r="M3232" i="6"/>
  <c r="O3232" i="6" s="1"/>
  <c r="M3231" i="6"/>
  <c r="O3231" i="6" s="1"/>
  <c r="M3230" i="6"/>
  <c r="O3230" i="6" s="1"/>
  <c r="M3229" i="6"/>
  <c r="O3229" i="6" s="1"/>
  <c r="M3228" i="6"/>
  <c r="O3228" i="6" s="1"/>
  <c r="M3227" i="6"/>
  <c r="O3227" i="6" s="1"/>
  <c r="M3226" i="6"/>
  <c r="O3226" i="6" s="1"/>
  <c r="M3225" i="6"/>
  <c r="O3225" i="6" s="1"/>
  <c r="M3224" i="6"/>
  <c r="O3224" i="6" s="1"/>
  <c r="M3223" i="6"/>
  <c r="O3223" i="6" s="1"/>
  <c r="M3222" i="6"/>
  <c r="O3222" i="6" s="1"/>
  <c r="M3221" i="6"/>
  <c r="O3221" i="6" s="1"/>
  <c r="M3220" i="6"/>
  <c r="O3220" i="6" s="1"/>
  <c r="M3219" i="6"/>
  <c r="O3219" i="6" s="1"/>
  <c r="M3218" i="6"/>
  <c r="O3218" i="6" s="1"/>
  <c r="M3217" i="6"/>
  <c r="O3217" i="6" s="1"/>
  <c r="M3216" i="6"/>
  <c r="O3216" i="6" s="1"/>
  <c r="M3215" i="6"/>
  <c r="O3215" i="6" s="1"/>
  <c r="M3214" i="6"/>
  <c r="O3214" i="6" s="1"/>
  <c r="M3213" i="6"/>
  <c r="O3213" i="6" s="1"/>
  <c r="M3212" i="6"/>
  <c r="O3212" i="6" s="1"/>
  <c r="M3211" i="6"/>
  <c r="O3211" i="6" s="1"/>
  <c r="M3210" i="6"/>
  <c r="O3210" i="6" s="1"/>
  <c r="M3209" i="6"/>
  <c r="O3209" i="6" s="1"/>
  <c r="M3208" i="6"/>
  <c r="O3208" i="6" s="1"/>
  <c r="M3207" i="6"/>
  <c r="O3207" i="6" s="1"/>
  <c r="M3206" i="6"/>
  <c r="O3206" i="6" s="1"/>
  <c r="M3205" i="6"/>
  <c r="O3205" i="6" s="1"/>
  <c r="M3204" i="6"/>
  <c r="O3204" i="6" s="1"/>
  <c r="M3203" i="6"/>
  <c r="O3203" i="6" s="1"/>
  <c r="M3202" i="6"/>
  <c r="O3202" i="6" s="1"/>
  <c r="M3201" i="6"/>
  <c r="O3201" i="6" s="1"/>
  <c r="M3200" i="6"/>
  <c r="O3200" i="6" s="1"/>
  <c r="M3199" i="6"/>
  <c r="O3199" i="6" s="1"/>
  <c r="M3198" i="6"/>
  <c r="O3198" i="6" s="1"/>
  <c r="M3197" i="6"/>
  <c r="O3197" i="6" s="1"/>
  <c r="M3196" i="6"/>
  <c r="O3196" i="6" s="1"/>
  <c r="M3195" i="6"/>
  <c r="O3195" i="6" s="1"/>
  <c r="M3194" i="6"/>
  <c r="O3194" i="6" s="1"/>
  <c r="M3193" i="6"/>
  <c r="O3193" i="6" s="1"/>
  <c r="M3192" i="6"/>
  <c r="O3192" i="6" s="1"/>
  <c r="M3191" i="6"/>
  <c r="O3191" i="6" s="1"/>
  <c r="M3190" i="6"/>
  <c r="O3190" i="6" s="1"/>
  <c r="M3189" i="6"/>
  <c r="O3189" i="6" s="1"/>
  <c r="M3188" i="6"/>
  <c r="O3188" i="6" s="1"/>
  <c r="M3187" i="6"/>
  <c r="O3187" i="6" s="1"/>
  <c r="M3186" i="6"/>
  <c r="O3186" i="6" s="1"/>
  <c r="M3185" i="6"/>
  <c r="O3185" i="6" s="1"/>
  <c r="M3184" i="6"/>
  <c r="O3184" i="6" s="1"/>
  <c r="M3183" i="6"/>
  <c r="O3183" i="6" s="1"/>
  <c r="M3182" i="6"/>
  <c r="O3182" i="6" s="1"/>
  <c r="M3181" i="6"/>
  <c r="O3181" i="6" s="1"/>
  <c r="M3180" i="6"/>
  <c r="O3180" i="6" s="1"/>
  <c r="M3179" i="6"/>
  <c r="O3179" i="6" s="1"/>
  <c r="M3178" i="6"/>
  <c r="O3178" i="6" s="1"/>
  <c r="M3177" i="6"/>
  <c r="O3177" i="6" s="1"/>
  <c r="M3176" i="6"/>
  <c r="O3176" i="6" s="1"/>
  <c r="M3175" i="6"/>
  <c r="O3175" i="6" s="1"/>
  <c r="M3174" i="6"/>
  <c r="O3174" i="6" s="1"/>
  <c r="M3173" i="6"/>
  <c r="O3173" i="6" s="1"/>
  <c r="M3172" i="6"/>
  <c r="O3172" i="6" s="1"/>
  <c r="M3171" i="6"/>
  <c r="O3171" i="6" s="1"/>
  <c r="M3170" i="6"/>
  <c r="O3170" i="6" s="1"/>
  <c r="M3169" i="6"/>
  <c r="O3169" i="6" s="1"/>
  <c r="M3168" i="6"/>
  <c r="O3168" i="6" s="1"/>
  <c r="M3167" i="6"/>
  <c r="O3167" i="6" s="1"/>
  <c r="M3166" i="6"/>
  <c r="O3166" i="6" s="1"/>
  <c r="M3165" i="6"/>
  <c r="O3165" i="6" s="1"/>
  <c r="M3164" i="6"/>
  <c r="O3164" i="6" s="1"/>
  <c r="M3163" i="6"/>
  <c r="O3163" i="6" s="1"/>
  <c r="M3162" i="6"/>
  <c r="O3162" i="6" s="1"/>
  <c r="M3161" i="6"/>
  <c r="O3161" i="6" s="1"/>
  <c r="M3160" i="6"/>
  <c r="O3160" i="6" s="1"/>
  <c r="M3159" i="6"/>
  <c r="O3159" i="6" s="1"/>
  <c r="M3158" i="6"/>
  <c r="O3158" i="6" s="1"/>
  <c r="M3157" i="6"/>
  <c r="O3157" i="6" s="1"/>
  <c r="M3156" i="6"/>
  <c r="O3156" i="6" s="1"/>
  <c r="M3155" i="6"/>
  <c r="O3155" i="6" s="1"/>
  <c r="M3154" i="6"/>
  <c r="O3154" i="6" s="1"/>
  <c r="M3153" i="6"/>
  <c r="O3153" i="6" s="1"/>
  <c r="M3152" i="6"/>
  <c r="O3152" i="6" s="1"/>
  <c r="M3151" i="6"/>
  <c r="O3151" i="6" s="1"/>
  <c r="M3150" i="6"/>
  <c r="O3150" i="6" s="1"/>
  <c r="P3150" i="6" s="1"/>
  <c r="E247" i="4" s="1"/>
  <c r="M3149" i="6"/>
  <c r="O3149" i="6" s="1"/>
  <c r="M3148" i="6"/>
  <c r="O3148" i="6" s="1"/>
  <c r="M3147" i="6"/>
  <c r="O3147" i="6" s="1"/>
  <c r="M3146" i="6"/>
  <c r="O3146" i="6" s="1"/>
  <c r="M3145" i="6"/>
  <c r="O3145" i="6" s="1"/>
  <c r="M3144" i="6"/>
  <c r="O3144" i="6" s="1"/>
  <c r="M3143" i="6"/>
  <c r="O3143" i="6" s="1"/>
  <c r="M3142" i="6"/>
  <c r="O3142" i="6" s="1"/>
  <c r="M3141" i="6"/>
  <c r="O3141" i="6" s="1"/>
  <c r="M3140" i="6"/>
  <c r="O3140" i="6" s="1"/>
  <c r="M3139" i="6"/>
  <c r="O3139" i="6" s="1"/>
  <c r="M3138" i="6"/>
  <c r="O3138" i="6" s="1"/>
  <c r="M3137" i="6"/>
  <c r="O3137" i="6" s="1"/>
  <c r="M3136" i="6"/>
  <c r="O3136" i="6" s="1"/>
  <c r="M3135" i="6"/>
  <c r="O3135" i="6" s="1"/>
  <c r="M3134" i="6"/>
  <c r="O3134" i="6" s="1"/>
  <c r="M3133" i="6"/>
  <c r="O3133" i="6" s="1"/>
  <c r="M3132" i="6"/>
  <c r="O3132" i="6" s="1"/>
  <c r="M3131" i="6"/>
  <c r="O3131" i="6" s="1"/>
  <c r="M3130" i="6"/>
  <c r="O3130" i="6" s="1"/>
  <c r="M3129" i="6"/>
  <c r="O3129" i="6" s="1"/>
  <c r="M3128" i="6"/>
  <c r="O3128" i="6" s="1"/>
  <c r="M3127" i="6"/>
  <c r="O3127" i="6" s="1"/>
  <c r="M3126" i="6"/>
  <c r="O3126" i="6" s="1"/>
  <c r="M3125" i="6"/>
  <c r="O3125" i="6" s="1"/>
  <c r="M3124" i="6"/>
  <c r="O3124" i="6" s="1"/>
  <c r="M3123" i="6"/>
  <c r="O3123" i="6" s="1"/>
  <c r="M3122" i="6"/>
  <c r="O3122" i="6" s="1"/>
  <c r="M3121" i="6"/>
  <c r="O3121" i="6" s="1"/>
  <c r="M3120" i="6"/>
  <c r="O3120" i="6" s="1"/>
  <c r="M3119" i="6"/>
  <c r="O3119" i="6" s="1"/>
  <c r="M3118" i="6"/>
  <c r="O3118" i="6" s="1"/>
  <c r="M3117" i="6"/>
  <c r="O3117" i="6" s="1"/>
  <c r="M3116" i="6"/>
  <c r="O3116" i="6" s="1"/>
  <c r="M3115" i="6"/>
  <c r="O3115" i="6" s="1"/>
  <c r="M3114" i="6"/>
  <c r="O3114" i="6" s="1"/>
  <c r="M3113" i="6"/>
  <c r="O3113" i="6" s="1"/>
  <c r="M3112" i="6"/>
  <c r="O3112" i="6" s="1"/>
  <c r="M3111" i="6"/>
  <c r="O3111" i="6" s="1"/>
  <c r="M3110" i="6"/>
  <c r="O3110" i="6" s="1"/>
  <c r="M3109" i="6"/>
  <c r="O3109" i="6" s="1"/>
  <c r="M3108" i="6"/>
  <c r="O3108" i="6" s="1"/>
  <c r="M3107" i="6"/>
  <c r="O3107" i="6" s="1"/>
  <c r="M3106" i="6"/>
  <c r="O3106" i="6" s="1"/>
  <c r="M3105" i="6"/>
  <c r="O3105" i="6" s="1"/>
  <c r="M3104" i="6"/>
  <c r="O3104" i="6" s="1"/>
  <c r="M3103" i="6"/>
  <c r="O3103" i="6" s="1"/>
  <c r="M3102" i="6"/>
  <c r="O3102" i="6" s="1"/>
  <c r="M3101" i="6"/>
  <c r="O3101" i="6" s="1"/>
  <c r="M3100" i="6"/>
  <c r="O3100" i="6" s="1"/>
  <c r="M3099" i="6"/>
  <c r="O3099" i="6" s="1"/>
  <c r="M3098" i="6"/>
  <c r="O3098" i="6" s="1"/>
  <c r="M3097" i="6"/>
  <c r="O3097" i="6" s="1"/>
  <c r="M3096" i="6"/>
  <c r="O3096" i="6" s="1"/>
  <c r="M3095" i="6"/>
  <c r="O3095" i="6" s="1"/>
  <c r="M3094" i="6"/>
  <c r="O3094" i="6" s="1"/>
  <c r="M3093" i="6"/>
  <c r="O3093" i="6" s="1"/>
  <c r="M3092" i="6"/>
  <c r="O3092" i="6" s="1"/>
  <c r="M3091" i="6"/>
  <c r="O3091" i="6" s="1"/>
  <c r="M3090" i="6"/>
  <c r="O3090" i="6" s="1"/>
  <c r="M3089" i="6"/>
  <c r="O3089" i="6" s="1"/>
  <c r="M3088" i="6"/>
  <c r="O3088" i="6" s="1"/>
  <c r="M3087" i="6"/>
  <c r="O3087" i="6" s="1"/>
  <c r="M3086" i="6"/>
  <c r="O3086" i="6" s="1"/>
  <c r="M3085" i="6"/>
  <c r="O3085" i="6" s="1"/>
  <c r="M3084" i="6"/>
  <c r="O3084" i="6" s="1"/>
  <c r="M3083" i="6"/>
  <c r="O3083" i="6" s="1"/>
  <c r="M3082" i="6"/>
  <c r="O3082" i="6" s="1"/>
  <c r="M3081" i="6"/>
  <c r="O3081" i="6" s="1"/>
  <c r="M3080" i="6"/>
  <c r="O3080" i="6" s="1"/>
  <c r="M3079" i="6"/>
  <c r="O3079" i="6" s="1"/>
  <c r="M3078" i="6"/>
  <c r="O3078" i="6" s="1"/>
  <c r="M3077" i="6"/>
  <c r="O3077" i="6" s="1"/>
  <c r="M3076" i="6"/>
  <c r="O3076" i="6" s="1"/>
  <c r="M3075" i="6"/>
  <c r="O3075" i="6" s="1"/>
  <c r="M3074" i="6"/>
  <c r="O3074" i="6" s="1"/>
  <c r="M3073" i="6"/>
  <c r="O3073" i="6" s="1"/>
  <c r="M3072" i="6"/>
  <c r="O3072" i="6" s="1"/>
  <c r="M3071" i="6"/>
  <c r="O3071" i="6" s="1"/>
  <c r="M3070" i="6"/>
  <c r="O3070" i="6" s="1"/>
  <c r="M3069" i="6"/>
  <c r="O3069" i="6" s="1"/>
  <c r="M3068" i="6"/>
  <c r="O3068" i="6" s="1"/>
  <c r="M3067" i="6"/>
  <c r="O3067" i="6" s="1"/>
  <c r="M3066" i="6"/>
  <c r="O3066" i="6" s="1"/>
  <c r="M3065" i="6"/>
  <c r="O3065" i="6" s="1"/>
  <c r="M3064" i="6"/>
  <c r="O3064" i="6" s="1"/>
  <c r="M3063" i="6"/>
  <c r="O3063" i="6" s="1"/>
  <c r="M3062" i="6"/>
  <c r="O3062" i="6" s="1"/>
  <c r="M3061" i="6"/>
  <c r="O3061" i="6" s="1"/>
  <c r="M3060" i="6"/>
  <c r="O3060" i="6" s="1"/>
  <c r="M3059" i="6"/>
  <c r="O3059" i="6" s="1"/>
  <c r="M3058" i="6"/>
  <c r="O3058" i="6" s="1"/>
  <c r="M3057" i="6"/>
  <c r="O3057" i="6" s="1"/>
  <c r="M3056" i="6"/>
  <c r="O3056" i="6" s="1"/>
  <c r="M3055" i="6"/>
  <c r="O3055" i="6" s="1"/>
  <c r="M3054" i="6"/>
  <c r="O3054" i="6" s="1"/>
  <c r="M3053" i="6"/>
  <c r="O3053" i="6" s="1"/>
  <c r="M3052" i="6"/>
  <c r="O3052" i="6" s="1"/>
  <c r="M3051" i="6"/>
  <c r="O3051" i="6" s="1"/>
  <c r="M3050" i="6"/>
  <c r="O3050" i="6" s="1"/>
  <c r="M3049" i="6"/>
  <c r="O3049" i="6" s="1"/>
  <c r="M3048" i="6"/>
  <c r="O3048" i="6" s="1"/>
  <c r="M3047" i="6"/>
  <c r="O3047" i="6" s="1"/>
  <c r="M3046" i="6"/>
  <c r="O3046" i="6" s="1"/>
  <c r="M3045" i="6"/>
  <c r="O3045" i="6" s="1"/>
  <c r="M3044" i="6"/>
  <c r="O3044" i="6" s="1"/>
  <c r="M3043" i="6"/>
  <c r="O3043" i="6" s="1"/>
  <c r="M3042" i="6"/>
  <c r="O3042" i="6" s="1"/>
  <c r="M3041" i="6"/>
  <c r="O3041" i="6" s="1"/>
  <c r="M3040" i="6"/>
  <c r="O3040" i="6" s="1"/>
  <c r="M3039" i="6"/>
  <c r="O3039" i="6" s="1"/>
  <c r="M3038" i="6"/>
  <c r="O3038" i="6" s="1"/>
  <c r="M3037" i="6"/>
  <c r="O3037" i="6" s="1"/>
  <c r="M3036" i="6"/>
  <c r="O3036" i="6" s="1"/>
  <c r="M3035" i="6"/>
  <c r="O3035" i="6" s="1"/>
  <c r="M3034" i="6"/>
  <c r="O3034" i="6" s="1"/>
  <c r="M3033" i="6"/>
  <c r="O3033" i="6" s="1"/>
  <c r="P3033" i="6" s="1"/>
  <c r="E130" i="4" s="1"/>
  <c r="M3032" i="6"/>
  <c r="O3032" i="6" s="1"/>
  <c r="M3031" i="6"/>
  <c r="O3031" i="6" s="1"/>
  <c r="M3030" i="6"/>
  <c r="O3030" i="6" s="1"/>
  <c r="P3030" i="6" s="1"/>
  <c r="E127" i="4" s="1"/>
  <c r="M3029" i="6"/>
  <c r="O3029" i="6" s="1"/>
  <c r="M3028" i="6"/>
  <c r="O3028" i="6" s="1"/>
  <c r="M3027" i="6"/>
  <c r="O3027" i="6" s="1"/>
  <c r="M3026" i="6"/>
  <c r="O3026" i="6" s="1"/>
  <c r="M3025" i="6"/>
  <c r="O3025" i="6" s="1"/>
  <c r="M3024" i="6"/>
  <c r="O3024" i="6" s="1"/>
  <c r="M3023" i="6"/>
  <c r="O3023" i="6" s="1"/>
  <c r="M3022" i="6"/>
  <c r="O3022" i="6" s="1"/>
  <c r="M3021" i="6"/>
  <c r="O3021" i="6" s="1"/>
  <c r="M3020" i="6"/>
  <c r="O3020" i="6" s="1"/>
  <c r="M3019" i="6"/>
  <c r="O3019" i="6" s="1"/>
  <c r="M3018" i="6"/>
  <c r="O3018" i="6" s="1"/>
  <c r="M3017" i="6"/>
  <c r="O3017" i="6" s="1"/>
  <c r="M3016" i="6"/>
  <c r="O3016" i="6" s="1"/>
  <c r="M3015" i="6"/>
  <c r="O3015" i="6" s="1"/>
  <c r="M3014" i="6"/>
  <c r="O3014" i="6" s="1"/>
  <c r="M3013" i="6"/>
  <c r="O3013" i="6" s="1"/>
  <c r="M3012" i="6"/>
  <c r="O3012" i="6" s="1"/>
  <c r="M3011" i="6"/>
  <c r="O3011" i="6" s="1"/>
  <c r="M3010" i="6"/>
  <c r="O3010" i="6" s="1"/>
  <c r="M3009" i="6"/>
  <c r="O3009" i="6" s="1"/>
  <c r="M3008" i="6"/>
  <c r="O3008" i="6" s="1"/>
  <c r="M3007" i="6"/>
  <c r="O3007" i="6" s="1"/>
  <c r="M3006" i="6"/>
  <c r="O3006" i="6" s="1"/>
  <c r="M3005" i="6"/>
  <c r="O3005" i="6" s="1"/>
  <c r="M3004" i="6"/>
  <c r="O3004" i="6" s="1"/>
  <c r="M3003" i="6"/>
  <c r="O3003" i="6" s="1"/>
  <c r="M3002" i="6"/>
  <c r="O3002" i="6" s="1"/>
  <c r="M3001" i="6"/>
  <c r="O3001" i="6" s="1"/>
  <c r="M3000" i="6"/>
  <c r="O3000" i="6" s="1"/>
  <c r="M2999" i="6"/>
  <c r="O2999" i="6" s="1"/>
  <c r="M2998" i="6"/>
  <c r="O2998" i="6" s="1"/>
  <c r="M2997" i="6"/>
  <c r="O2997" i="6" s="1"/>
  <c r="M2996" i="6"/>
  <c r="O2996" i="6" s="1"/>
  <c r="M2995" i="6"/>
  <c r="O2995" i="6" s="1"/>
  <c r="M2994" i="6"/>
  <c r="O2994" i="6" s="1"/>
  <c r="M2993" i="6"/>
  <c r="O2993" i="6" s="1"/>
  <c r="M2992" i="6"/>
  <c r="O2992" i="6" s="1"/>
  <c r="M2991" i="6"/>
  <c r="O2991" i="6" s="1"/>
  <c r="M2990" i="6"/>
  <c r="O2990" i="6" s="1"/>
  <c r="M2989" i="6"/>
  <c r="O2989" i="6" s="1"/>
  <c r="M2988" i="6"/>
  <c r="O2988" i="6" s="1"/>
  <c r="M2987" i="6"/>
  <c r="O2987" i="6" s="1"/>
  <c r="M2986" i="6"/>
  <c r="O2986" i="6" s="1"/>
  <c r="M2985" i="6"/>
  <c r="O2985" i="6" s="1"/>
  <c r="M2984" i="6"/>
  <c r="O2984" i="6" s="1"/>
  <c r="M2983" i="6"/>
  <c r="O2983" i="6" s="1"/>
  <c r="M2982" i="6"/>
  <c r="O2982" i="6" s="1"/>
  <c r="M2981" i="6"/>
  <c r="O2981" i="6" s="1"/>
  <c r="M2980" i="6"/>
  <c r="O2980" i="6" s="1"/>
  <c r="M2979" i="6"/>
  <c r="O2979" i="6" s="1"/>
  <c r="M2978" i="6"/>
  <c r="O2978" i="6" s="1"/>
  <c r="M2977" i="6"/>
  <c r="O2977" i="6" s="1"/>
  <c r="M2976" i="6"/>
  <c r="O2976" i="6" s="1"/>
  <c r="M2975" i="6"/>
  <c r="O2975" i="6" s="1"/>
  <c r="M2974" i="6"/>
  <c r="O2974" i="6" s="1"/>
  <c r="M2973" i="6"/>
  <c r="O2973" i="6" s="1"/>
  <c r="M2972" i="6"/>
  <c r="O2972" i="6" s="1"/>
  <c r="M2971" i="6"/>
  <c r="O2971" i="6" s="1"/>
  <c r="M2970" i="6"/>
  <c r="O2970" i="6" s="1"/>
  <c r="M2969" i="6"/>
  <c r="O2969" i="6" s="1"/>
  <c r="M2968" i="6"/>
  <c r="O2968" i="6" s="1"/>
  <c r="M2967" i="6"/>
  <c r="O2967" i="6" s="1"/>
  <c r="M2966" i="6"/>
  <c r="O2966" i="6" s="1"/>
  <c r="M2965" i="6"/>
  <c r="O2965" i="6" s="1"/>
  <c r="M2964" i="6"/>
  <c r="O2964" i="6" s="1"/>
  <c r="M2963" i="6"/>
  <c r="O2963" i="6" s="1"/>
  <c r="M2962" i="6"/>
  <c r="O2962" i="6" s="1"/>
  <c r="M2961" i="6"/>
  <c r="O2961" i="6" s="1"/>
  <c r="M2960" i="6"/>
  <c r="O2960" i="6" s="1"/>
  <c r="M2959" i="6"/>
  <c r="O2959" i="6" s="1"/>
  <c r="M2958" i="6"/>
  <c r="O2958" i="6" s="1"/>
  <c r="M2957" i="6"/>
  <c r="O2957" i="6" s="1"/>
  <c r="M2956" i="6"/>
  <c r="O2956" i="6" s="1"/>
  <c r="M2955" i="6"/>
  <c r="O2955" i="6" s="1"/>
  <c r="M2954" i="6"/>
  <c r="O2954" i="6" s="1"/>
  <c r="M2953" i="6"/>
  <c r="O2953" i="6" s="1"/>
  <c r="M2952" i="6"/>
  <c r="O2952" i="6" s="1"/>
  <c r="M2951" i="6"/>
  <c r="O2951" i="6" s="1"/>
  <c r="M2950" i="6"/>
  <c r="O2950" i="6" s="1"/>
  <c r="M2949" i="6"/>
  <c r="O2949" i="6" s="1"/>
  <c r="M2948" i="6"/>
  <c r="O2948" i="6" s="1"/>
  <c r="M2947" i="6"/>
  <c r="O2947" i="6" s="1"/>
  <c r="M2946" i="6"/>
  <c r="O2946" i="6" s="1"/>
  <c r="M2945" i="6"/>
  <c r="O2945" i="6" s="1"/>
  <c r="M2944" i="6"/>
  <c r="O2944" i="6" s="1"/>
  <c r="M2943" i="6"/>
  <c r="O2943" i="6" s="1"/>
  <c r="M2942" i="6"/>
  <c r="O2942" i="6" s="1"/>
  <c r="M2941" i="6"/>
  <c r="O2941" i="6" s="1"/>
  <c r="M2940" i="6"/>
  <c r="O2940" i="6" s="1"/>
  <c r="M2939" i="6"/>
  <c r="O2939" i="6" s="1"/>
  <c r="M2938" i="6"/>
  <c r="O2938" i="6" s="1"/>
  <c r="M2937" i="6"/>
  <c r="O2937" i="6" s="1"/>
  <c r="M2936" i="6"/>
  <c r="O2936" i="6" s="1"/>
  <c r="M2935" i="6"/>
  <c r="O2935" i="6" s="1"/>
  <c r="M2934" i="6"/>
  <c r="O2934" i="6" s="1"/>
  <c r="M2933" i="6"/>
  <c r="O2933" i="6" s="1"/>
  <c r="M2932" i="6"/>
  <c r="O2932" i="6" s="1"/>
  <c r="M2931" i="6"/>
  <c r="O2931" i="6" s="1"/>
  <c r="M2930" i="6"/>
  <c r="O2930" i="6" s="1"/>
  <c r="M2929" i="6"/>
  <c r="O2929" i="6" s="1"/>
  <c r="M2928" i="6"/>
  <c r="O2928" i="6" s="1"/>
  <c r="M2927" i="6"/>
  <c r="O2927" i="6" s="1"/>
  <c r="M2926" i="6"/>
  <c r="O2926" i="6" s="1"/>
  <c r="M2925" i="6"/>
  <c r="O2925" i="6" s="1"/>
  <c r="M2924" i="6"/>
  <c r="O2924" i="6" s="1"/>
  <c r="M2923" i="6"/>
  <c r="O2923" i="6" s="1"/>
  <c r="M2922" i="6"/>
  <c r="O2922" i="6" s="1"/>
  <c r="M2921" i="6"/>
  <c r="O2921" i="6" s="1"/>
  <c r="M2920" i="6"/>
  <c r="O2920" i="6" s="1"/>
  <c r="M2919" i="6"/>
  <c r="O2919" i="6" s="1"/>
  <c r="M2918" i="6"/>
  <c r="O2918" i="6" s="1"/>
  <c r="M2917" i="6"/>
  <c r="O2917" i="6" s="1"/>
  <c r="M2916" i="6"/>
  <c r="O2916" i="6" s="1"/>
  <c r="M2915" i="6"/>
  <c r="O2915" i="6" s="1"/>
  <c r="M2914" i="6"/>
  <c r="O2914" i="6" s="1"/>
  <c r="M2913" i="6"/>
  <c r="O2913" i="6" s="1"/>
  <c r="M2912" i="6"/>
  <c r="O2912" i="6" s="1"/>
  <c r="M2911" i="6"/>
  <c r="O2911" i="6" s="1"/>
  <c r="M2910" i="6"/>
  <c r="O2910" i="6" s="1"/>
  <c r="M2909" i="6"/>
  <c r="O2909" i="6" s="1"/>
  <c r="M2908" i="6"/>
  <c r="O2908" i="6" s="1"/>
  <c r="M2907" i="6"/>
  <c r="O2907" i="6" s="1"/>
  <c r="M2906" i="6"/>
  <c r="O2906" i="6" s="1"/>
  <c r="M2905" i="6"/>
  <c r="O2905" i="6" s="1"/>
  <c r="M2904" i="6"/>
  <c r="O2904" i="6" s="1"/>
  <c r="M2903" i="6"/>
  <c r="O2903" i="6" s="1"/>
  <c r="M2902" i="6"/>
  <c r="O2902" i="6" s="1"/>
  <c r="M2901" i="6"/>
  <c r="O2901" i="6" s="1"/>
  <c r="M2900" i="6"/>
  <c r="O2900" i="6" s="1"/>
  <c r="M2899" i="6"/>
  <c r="O2899" i="6" s="1"/>
  <c r="M2898" i="6"/>
  <c r="O2898" i="6" s="1"/>
  <c r="M2897" i="6"/>
  <c r="O2897" i="6" s="1"/>
  <c r="M2896" i="6"/>
  <c r="O2896" i="6" s="1"/>
  <c r="M2895" i="6"/>
  <c r="O2895" i="6" s="1"/>
  <c r="M2894" i="6"/>
  <c r="O2894" i="6" s="1"/>
  <c r="M2893" i="6"/>
  <c r="O2893" i="6" s="1"/>
  <c r="M2892" i="6"/>
  <c r="O2892" i="6" s="1"/>
  <c r="M2891" i="6"/>
  <c r="O2891" i="6" s="1"/>
  <c r="M2890" i="6"/>
  <c r="O2890" i="6" s="1"/>
  <c r="M2889" i="6"/>
  <c r="O2889" i="6" s="1"/>
  <c r="P2889" i="6" s="1"/>
  <c r="E2889" i="2" s="1"/>
  <c r="M2888" i="6"/>
  <c r="O2888" i="6" s="1"/>
  <c r="M2887" i="6"/>
  <c r="O2887" i="6" s="1"/>
  <c r="M2886" i="6"/>
  <c r="O2886" i="6" s="1"/>
  <c r="M2885" i="6"/>
  <c r="O2885" i="6" s="1"/>
  <c r="M2884" i="6"/>
  <c r="O2884" i="6" s="1"/>
  <c r="M2883" i="6"/>
  <c r="O2883" i="6" s="1"/>
  <c r="M2882" i="6"/>
  <c r="O2882" i="6" s="1"/>
  <c r="M2881" i="6"/>
  <c r="O2881" i="6" s="1"/>
  <c r="M2880" i="6"/>
  <c r="O2880" i="6" s="1"/>
  <c r="M2879" i="6"/>
  <c r="O2879" i="6" s="1"/>
  <c r="M2878" i="6"/>
  <c r="O2878" i="6" s="1"/>
  <c r="M2877" i="6"/>
  <c r="O2877" i="6" s="1"/>
  <c r="M2876" i="6"/>
  <c r="O2876" i="6" s="1"/>
  <c r="M2875" i="6"/>
  <c r="O2875" i="6" s="1"/>
  <c r="M2874" i="6"/>
  <c r="O2874" i="6" s="1"/>
  <c r="M2873" i="6"/>
  <c r="O2873" i="6" s="1"/>
  <c r="M2872" i="6"/>
  <c r="O2872" i="6" s="1"/>
  <c r="M2871" i="6"/>
  <c r="O2871" i="6" s="1"/>
  <c r="M2870" i="6"/>
  <c r="O2870" i="6" s="1"/>
  <c r="M2869" i="6"/>
  <c r="O2869" i="6" s="1"/>
  <c r="M2868" i="6"/>
  <c r="O2868" i="6" s="1"/>
  <c r="M2867" i="6"/>
  <c r="O2867" i="6" s="1"/>
  <c r="M2866" i="6"/>
  <c r="O2866" i="6" s="1"/>
  <c r="M2865" i="6"/>
  <c r="O2865" i="6" s="1"/>
  <c r="M2864" i="6"/>
  <c r="O2864" i="6" s="1"/>
  <c r="M2863" i="6"/>
  <c r="O2863" i="6" s="1"/>
  <c r="M2862" i="6"/>
  <c r="O2862" i="6" s="1"/>
  <c r="M2861" i="6"/>
  <c r="O2861" i="6" s="1"/>
  <c r="M2860" i="6"/>
  <c r="O2860" i="6" s="1"/>
  <c r="M2859" i="6"/>
  <c r="O2859" i="6" s="1"/>
  <c r="M2858" i="6"/>
  <c r="O2858" i="6" s="1"/>
  <c r="M2857" i="6"/>
  <c r="O2857" i="6" s="1"/>
  <c r="M2856" i="6"/>
  <c r="O2856" i="6" s="1"/>
  <c r="M2855" i="6"/>
  <c r="O2855" i="6" s="1"/>
  <c r="M2854" i="6"/>
  <c r="O2854" i="6" s="1"/>
  <c r="M2853" i="6"/>
  <c r="O2853" i="6" s="1"/>
  <c r="M2852" i="6"/>
  <c r="O2852" i="6" s="1"/>
  <c r="M2851" i="6"/>
  <c r="O2851" i="6" s="1"/>
  <c r="M2850" i="6"/>
  <c r="O2850" i="6" s="1"/>
  <c r="M2849" i="6"/>
  <c r="O2849" i="6" s="1"/>
  <c r="M2848" i="6"/>
  <c r="O2848" i="6" s="1"/>
  <c r="M2847" i="6"/>
  <c r="O2847" i="6" s="1"/>
  <c r="M2846" i="6"/>
  <c r="O2846" i="6" s="1"/>
  <c r="M2845" i="6"/>
  <c r="O2845" i="6" s="1"/>
  <c r="M2844" i="6"/>
  <c r="O2844" i="6" s="1"/>
  <c r="M2843" i="6"/>
  <c r="O2843" i="6" s="1"/>
  <c r="M2842" i="6"/>
  <c r="O2842" i="6" s="1"/>
  <c r="M2841" i="6"/>
  <c r="O2841" i="6" s="1"/>
  <c r="M2840" i="6"/>
  <c r="O2840" i="6" s="1"/>
  <c r="M2839" i="6"/>
  <c r="O2839" i="6" s="1"/>
  <c r="M2838" i="6"/>
  <c r="O2838" i="6" s="1"/>
  <c r="M2837" i="6"/>
  <c r="O2837" i="6" s="1"/>
  <c r="M2836" i="6"/>
  <c r="O2836" i="6" s="1"/>
  <c r="M2835" i="6"/>
  <c r="O2835" i="6" s="1"/>
  <c r="M2834" i="6"/>
  <c r="O2834" i="6" s="1"/>
  <c r="M2833" i="6"/>
  <c r="O2833" i="6" s="1"/>
  <c r="M2832" i="6"/>
  <c r="O2832" i="6" s="1"/>
  <c r="M2831" i="6"/>
  <c r="O2831" i="6" s="1"/>
  <c r="M2830" i="6"/>
  <c r="O2830" i="6" s="1"/>
  <c r="M2829" i="6"/>
  <c r="O2829" i="6" s="1"/>
  <c r="M2828" i="6"/>
  <c r="O2828" i="6" s="1"/>
  <c r="M2827" i="6"/>
  <c r="O2827" i="6" s="1"/>
  <c r="M2826" i="6"/>
  <c r="O2826" i="6" s="1"/>
  <c r="M2825" i="6"/>
  <c r="O2825" i="6" s="1"/>
  <c r="M2824" i="6"/>
  <c r="O2824" i="6" s="1"/>
  <c r="M2823" i="6"/>
  <c r="O2823" i="6" s="1"/>
  <c r="M2822" i="6"/>
  <c r="O2822" i="6" s="1"/>
  <c r="M2821" i="6"/>
  <c r="O2821" i="6" s="1"/>
  <c r="M2820" i="6"/>
  <c r="O2820" i="6" s="1"/>
  <c r="M2819" i="6"/>
  <c r="O2819" i="6" s="1"/>
  <c r="M2818" i="6"/>
  <c r="O2818" i="6" s="1"/>
  <c r="M2817" i="6"/>
  <c r="O2817" i="6" s="1"/>
  <c r="M2816" i="6"/>
  <c r="O2816" i="6" s="1"/>
  <c r="M2815" i="6"/>
  <c r="O2815" i="6" s="1"/>
  <c r="M2814" i="6"/>
  <c r="O2814" i="6" s="1"/>
  <c r="M2813" i="6"/>
  <c r="O2813" i="6" s="1"/>
  <c r="P2813" i="6" s="1"/>
  <c r="E2813" i="2" s="1"/>
  <c r="M2812" i="6"/>
  <c r="O2812" i="6" s="1"/>
  <c r="M2811" i="6"/>
  <c r="O2811" i="6" s="1"/>
  <c r="M2810" i="6"/>
  <c r="O2810" i="6" s="1"/>
  <c r="M2809" i="6"/>
  <c r="O2809" i="6" s="1"/>
  <c r="M2808" i="6"/>
  <c r="O2808" i="6" s="1"/>
  <c r="M2807" i="6"/>
  <c r="O2807" i="6" s="1"/>
  <c r="M2806" i="6"/>
  <c r="O2806" i="6" s="1"/>
  <c r="M2805" i="6"/>
  <c r="O2805" i="6" s="1"/>
  <c r="M2804" i="6"/>
  <c r="O2804" i="6" s="1"/>
  <c r="M2803" i="6"/>
  <c r="O2803" i="6" s="1"/>
  <c r="M2802" i="6"/>
  <c r="O2802" i="6" s="1"/>
  <c r="M2801" i="6"/>
  <c r="O2801" i="6" s="1"/>
  <c r="M2800" i="6"/>
  <c r="O2800" i="6" s="1"/>
  <c r="M2799" i="6"/>
  <c r="O2799" i="6" s="1"/>
  <c r="M2798" i="6"/>
  <c r="O2798" i="6" s="1"/>
  <c r="M2797" i="6"/>
  <c r="O2797" i="6" s="1"/>
  <c r="M2796" i="6"/>
  <c r="O2796" i="6" s="1"/>
  <c r="M2795" i="6"/>
  <c r="O2795" i="6" s="1"/>
  <c r="M2794" i="6"/>
  <c r="O2794" i="6" s="1"/>
  <c r="M2793" i="6"/>
  <c r="O2793" i="6" s="1"/>
  <c r="M2792" i="6"/>
  <c r="O2792" i="6" s="1"/>
  <c r="M2791" i="6"/>
  <c r="O2791" i="6" s="1"/>
  <c r="M2790" i="6"/>
  <c r="O2790" i="6" s="1"/>
  <c r="M2789" i="6"/>
  <c r="O2789" i="6" s="1"/>
  <c r="M2788" i="6"/>
  <c r="O2788" i="6" s="1"/>
  <c r="M2787" i="6"/>
  <c r="O2787" i="6" s="1"/>
  <c r="M2786" i="6"/>
  <c r="O2786" i="6" s="1"/>
  <c r="M2785" i="6"/>
  <c r="O2785" i="6" s="1"/>
  <c r="M2784" i="6"/>
  <c r="O2784" i="6" s="1"/>
  <c r="M2783" i="6"/>
  <c r="O2783" i="6" s="1"/>
  <c r="M2782" i="6"/>
  <c r="O2782" i="6" s="1"/>
  <c r="P2782" i="6" s="1"/>
  <c r="E2782" i="2" s="1"/>
  <c r="M2781" i="6"/>
  <c r="O2781" i="6" s="1"/>
  <c r="P2781" i="6" s="1"/>
  <c r="E2781" i="2" s="1"/>
  <c r="M2780" i="6"/>
  <c r="O2780" i="6" s="1"/>
  <c r="M2779" i="6"/>
  <c r="O2779" i="6" s="1"/>
  <c r="M2778" i="6"/>
  <c r="O2778" i="6" s="1"/>
  <c r="M2777" i="6"/>
  <c r="O2777" i="6" s="1"/>
  <c r="M2776" i="6"/>
  <c r="O2776" i="6" s="1"/>
  <c r="M2775" i="6"/>
  <c r="O2775" i="6" s="1"/>
  <c r="M2774" i="6"/>
  <c r="O2774" i="6" s="1"/>
  <c r="M2773" i="6"/>
  <c r="O2773" i="6" s="1"/>
  <c r="P2773" i="6" s="1"/>
  <c r="E2773" i="2" s="1"/>
  <c r="M2772" i="6"/>
  <c r="O2772" i="6" s="1"/>
  <c r="M2771" i="6"/>
  <c r="O2771" i="6" s="1"/>
  <c r="M2770" i="6"/>
  <c r="O2770" i="6" s="1"/>
  <c r="M2769" i="6"/>
  <c r="O2769" i="6" s="1"/>
  <c r="M2768" i="6"/>
  <c r="O2768" i="6" s="1"/>
  <c r="M2767" i="6"/>
  <c r="O2767" i="6" s="1"/>
  <c r="M2766" i="6"/>
  <c r="O2766" i="6" s="1"/>
  <c r="M2765" i="6"/>
  <c r="O2765" i="6" s="1"/>
  <c r="M2764" i="6"/>
  <c r="O2764" i="6" s="1"/>
  <c r="M2763" i="6"/>
  <c r="O2763" i="6" s="1"/>
  <c r="M2762" i="6"/>
  <c r="O2762" i="6" s="1"/>
  <c r="M2761" i="6"/>
  <c r="O2761" i="6" s="1"/>
  <c r="M2760" i="6"/>
  <c r="O2760" i="6" s="1"/>
  <c r="M2759" i="6"/>
  <c r="O2759" i="6" s="1"/>
  <c r="M2758" i="6"/>
  <c r="O2758" i="6" s="1"/>
  <c r="M2757" i="6"/>
  <c r="O2757" i="6" s="1"/>
  <c r="M2756" i="6"/>
  <c r="O2756" i="6" s="1"/>
  <c r="M2755" i="6"/>
  <c r="O2755" i="6" s="1"/>
  <c r="M2754" i="6"/>
  <c r="O2754" i="6" s="1"/>
  <c r="M2753" i="6"/>
  <c r="O2753" i="6" s="1"/>
  <c r="M2752" i="6"/>
  <c r="O2752" i="6" s="1"/>
  <c r="M2751" i="6"/>
  <c r="O2751" i="6" s="1"/>
  <c r="M2750" i="6"/>
  <c r="O2750" i="6" s="1"/>
  <c r="M2749" i="6"/>
  <c r="O2749" i="6" s="1"/>
  <c r="M2748" i="6"/>
  <c r="O2748" i="6" s="1"/>
  <c r="M2747" i="6"/>
  <c r="O2747" i="6" s="1"/>
  <c r="M2746" i="6"/>
  <c r="O2746" i="6" s="1"/>
  <c r="M2745" i="6"/>
  <c r="O2745" i="6" s="1"/>
  <c r="M2744" i="6"/>
  <c r="O2744" i="6" s="1"/>
  <c r="M2743" i="6"/>
  <c r="O2743" i="6" s="1"/>
  <c r="M2742" i="6"/>
  <c r="O2742" i="6" s="1"/>
  <c r="M2741" i="6"/>
  <c r="O2741" i="6" s="1"/>
  <c r="M2740" i="6"/>
  <c r="O2740" i="6" s="1"/>
  <c r="M2739" i="6"/>
  <c r="O2739" i="6" s="1"/>
  <c r="M2738" i="6"/>
  <c r="O2738" i="6" s="1"/>
  <c r="M2737" i="6"/>
  <c r="O2737" i="6" s="1"/>
  <c r="M2736" i="6"/>
  <c r="O2736" i="6" s="1"/>
  <c r="M2735" i="6"/>
  <c r="O2735" i="6" s="1"/>
  <c r="M2734" i="6"/>
  <c r="O2734" i="6" s="1"/>
  <c r="M2733" i="6"/>
  <c r="O2733" i="6" s="1"/>
  <c r="M2732" i="6"/>
  <c r="O2732" i="6" s="1"/>
  <c r="M2731" i="6"/>
  <c r="O2731" i="6" s="1"/>
  <c r="M2730" i="6"/>
  <c r="O2730" i="6" s="1"/>
  <c r="M2729" i="6"/>
  <c r="O2729" i="6" s="1"/>
  <c r="M2728" i="6"/>
  <c r="O2728" i="6" s="1"/>
  <c r="M2727" i="6"/>
  <c r="O2727" i="6" s="1"/>
  <c r="M2726" i="6"/>
  <c r="O2726" i="6" s="1"/>
  <c r="M2725" i="6"/>
  <c r="O2725" i="6" s="1"/>
  <c r="M2724" i="6"/>
  <c r="O2724" i="6" s="1"/>
  <c r="M2723" i="6"/>
  <c r="O2723" i="6" s="1"/>
  <c r="M2722" i="6"/>
  <c r="O2722" i="6" s="1"/>
  <c r="M2721" i="6"/>
  <c r="O2721" i="6" s="1"/>
  <c r="M2720" i="6"/>
  <c r="O2720" i="6" s="1"/>
  <c r="M2719" i="6"/>
  <c r="O2719" i="6" s="1"/>
  <c r="M2718" i="6"/>
  <c r="O2718" i="6" s="1"/>
  <c r="M2717" i="6"/>
  <c r="O2717" i="6" s="1"/>
  <c r="M2716" i="6"/>
  <c r="O2716" i="6" s="1"/>
  <c r="M2715" i="6"/>
  <c r="O2715" i="6" s="1"/>
  <c r="M2714" i="6"/>
  <c r="O2714" i="6" s="1"/>
  <c r="M2713" i="6"/>
  <c r="O2713" i="6" s="1"/>
  <c r="M2712" i="6"/>
  <c r="O2712" i="6" s="1"/>
  <c r="M2711" i="6"/>
  <c r="O2711" i="6" s="1"/>
  <c r="M2710" i="6"/>
  <c r="O2710" i="6" s="1"/>
  <c r="M2709" i="6"/>
  <c r="O2709" i="6" s="1"/>
  <c r="P2709" i="6" s="1"/>
  <c r="E2709" i="2" s="1"/>
  <c r="M2708" i="6"/>
  <c r="O2708" i="6" s="1"/>
  <c r="M2707" i="6"/>
  <c r="O2707" i="6" s="1"/>
  <c r="M2706" i="6"/>
  <c r="O2706" i="6" s="1"/>
  <c r="M2705" i="6"/>
  <c r="O2705" i="6" s="1"/>
  <c r="M2704" i="6"/>
  <c r="O2704" i="6" s="1"/>
  <c r="M2703" i="6"/>
  <c r="O2703" i="6" s="1"/>
  <c r="M2702" i="6"/>
  <c r="O2702" i="6" s="1"/>
  <c r="M2701" i="6"/>
  <c r="O2701" i="6" s="1"/>
  <c r="M2700" i="6"/>
  <c r="O2700" i="6" s="1"/>
  <c r="P2700" i="6" s="1"/>
  <c r="E2700" i="2" s="1"/>
  <c r="M2699" i="6"/>
  <c r="O2699" i="6" s="1"/>
  <c r="M2698" i="6"/>
  <c r="O2698" i="6" s="1"/>
  <c r="M2697" i="6"/>
  <c r="O2697" i="6" s="1"/>
  <c r="M2696" i="6"/>
  <c r="O2696" i="6" s="1"/>
  <c r="M2695" i="6"/>
  <c r="O2695" i="6" s="1"/>
  <c r="M2694" i="6"/>
  <c r="O2694" i="6" s="1"/>
  <c r="M2693" i="6"/>
  <c r="O2693" i="6" s="1"/>
  <c r="M2692" i="6"/>
  <c r="O2692" i="6" s="1"/>
  <c r="M2691" i="6"/>
  <c r="O2691" i="6" s="1"/>
  <c r="M2690" i="6"/>
  <c r="O2690" i="6" s="1"/>
  <c r="M2689" i="6"/>
  <c r="O2689" i="6" s="1"/>
  <c r="M2688" i="6"/>
  <c r="O2688" i="6" s="1"/>
  <c r="M2687" i="6"/>
  <c r="O2687" i="6" s="1"/>
  <c r="M2686" i="6"/>
  <c r="O2686" i="6" s="1"/>
  <c r="M2685" i="6"/>
  <c r="O2685" i="6" s="1"/>
  <c r="M2684" i="6"/>
  <c r="O2684" i="6" s="1"/>
  <c r="M2683" i="6"/>
  <c r="O2683" i="6" s="1"/>
  <c r="M2682" i="6"/>
  <c r="O2682" i="6" s="1"/>
  <c r="M2681" i="6"/>
  <c r="O2681" i="6" s="1"/>
  <c r="M2680" i="6"/>
  <c r="O2680" i="6" s="1"/>
  <c r="M2679" i="6"/>
  <c r="O2679" i="6" s="1"/>
  <c r="M2678" i="6"/>
  <c r="O2678" i="6" s="1"/>
  <c r="M2677" i="6"/>
  <c r="O2677" i="6" s="1"/>
  <c r="M2676" i="6"/>
  <c r="O2676" i="6" s="1"/>
  <c r="M2675" i="6"/>
  <c r="O2675" i="6" s="1"/>
  <c r="M2674" i="6"/>
  <c r="O2674" i="6" s="1"/>
  <c r="M2673" i="6"/>
  <c r="O2673" i="6" s="1"/>
  <c r="P2673" i="6" s="1"/>
  <c r="E2673" i="2" s="1"/>
  <c r="M2672" i="6"/>
  <c r="O2672" i="6" s="1"/>
  <c r="M2671" i="6"/>
  <c r="O2671" i="6" s="1"/>
  <c r="M2670" i="6"/>
  <c r="O2670" i="6" s="1"/>
  <c r="M2669" i="6"/>
  <c r="O2669" i="6" s="1"/>
  <c r="M2668" i="6"/>
  <c r="O2668" i="6" s="1"/>
  <c r="M2667" i="6"/>
  <c r="O2667" i="6" s="1"/>
  <c r="M2666" i="6"/>
  <c r="O2666" i="6" s="1"/>
  <c r="M2665" i="6"/>
  <c r="O2665" i="6" s="1"/>
  <c r="M2664" i="6"/>
  <c r="O2664" i="6" s="1"/>
  <c r="M2663" i="6"/>
  <c r="O2663" i="6" s="1"/>
  <c r="M2662" i="6"/>
  <c r="O2662" i="6" s="1"/>
  <c r="M2661" i="6"/>
  <c r="O2661" i="6" s="1"/>
  <c r="P2661" i="6" s="1"/>
  <c r="E2661" i="2" s="1"/>
  <c r="M2660" i="6"/>
  <c r="O2660" i="6" s="1"/>
  <c r="M2659" i="6"/>
  <c r="O2659" i="6" s="1"/>
  <c r="M2658" i="6"/>
  <c r="O2658" i="6" s="1"/>
  <c r="M2657" i="6"/>
  <c r="O2657" i="6" s="1"/>
  <c r="M2656" i="6"/>
  <c r="O2656" i="6" s="1"/>
  <c r="M2655" i="6"/>
  <c r="O2655" i="6" s="1"/>
  <c r="M2654" i="6"/>
  <c r="O2654" i="6" s="1"/>
  <c r="M2653" i="6"/>
  <c r="O2653" i="6" s="1"/>
  <c r="M2652" i="6"/>
  <c r="O2652" i="6" s="1"/>
  <c r="M2651" i="6"/>
  <c r="O2651" i="6" s="1"/>
  <c r="M2650" i="6"/>
  <c r="O2650" i="6" s="1"/>
  <c r="M2649" i="6"/>
  <c r="O2649" i="6" s="1"/>
  <c r="M2648" i="6"/>
  <c r="O2648" i="6" s="1"/>
  <c r="M2647" i="6"/>
  <c r="O2647" i="6" s="1"/>
  <c r="M2646" i="6"/>
  <c r="O2646" i="6" s="1"/>
  <c r="M2645" i="6"/>
  <c r="O2645" i="6" s="1"/>
  <c r="M2644" i="6"/>
  <c r="O2644" i="6" s="1"/>
  <c r="M2643" i="6"/>
  <c r="O2643" i="6" s="1"/>
  <c r="M2642" i="6"/>
  <c r="O2642" i="6" s="1"/>
  <c r="M2641" i="6"/>
  <c r="O2641" i="6" s="1"/>
  <c r="M2640" i="6"/>
  <c r="O2640" i="6" s="1"/>
  <c r="M2639" i="6"/>
  <c r="O2639" i="6" s="1"/>
  <c r="M2638" i="6"/>
  <c r="O2638" i="6" s="1"/>
  <c r="M2637" i="6"/>
  <c r="O2637" i="6" s="1"/>
  <c r="M2636" i="6"/>
  <c r="O2636" i="6" s="1"/>
  <c r="M2635" i="6"/>
  <c r="O2635" i="6" s="1"/>
  <c r="M2634" i="6"/>
  <c r="O2634" i="6" s="1"/>
  <c r="M2633" i="6"/>
  <c r="O2633" i="6" s="1"/>
  <c r="M2632" i="6"/>
  <c r="O2632" i="6" s="1"/>
  <c r="M2631" i="6"/>
  <c r="O2631" i="6" s="1"/>
  <c r="M2630" i="6"/>
  <c r="O2630" i="6" s="1"/>
  <c r="M2629" i="6"/>
  <c r="O2629" i="6" s="1"/>
  <c r="M2628" i="6"/>
  <c r="O2628" i="6" s="1"/>
  <c r="M2627" i="6"/>
  <c r="O2627" i="6" s="1"/>
  <c r="M2626" i="6"/>
  <c r="O2626" i="6" s="1"/>
  <c r="M2625" i="6"/>
  <c r="O2625" i="6" s="1"/>
  <c r="M2624" i="6"/>
  <c r="O2624" i="6" s="1"/>
  <c r="M2623" i="6"/>
  <c r="O2623" i="6" s="1"/>
  <c r="M2622" i="6"/>
  <c r="O2622" i="6" s="1"/>
  <c r="M2621" i="6"/>
  <c r="O2621" i="6" s="1"/>
  <c r="M2620" i="6"/>
  <c r="O2620" i="6" s="1"/>
  <c r="M2619" i="6"/>
  <c r="O2619" i="6" s="1"/>
  <c r="M2618" i="6"/>
  <c r="O2618" i="6" s="1"/>
  <c r="M2617" i="6"/>
  <c r="O2617" i="6" s="1"/>
  <c r="M2616" i="6"/>
  <c r="O2616" i="6" s="1"/>
  <c r="M2615" i="6"/>
  <c r="O2615" i="6" s="1"/>
  <c r="M2614" i="6"/>
  <c r="O2614" i="6" s="1"/>
  <c r="M2613" i="6"/>
  <c r="O2613" i="6" s="1"/>
  <c r="P2613" i="6" s="1"/>
  <c r="E2613" i="2" s="1"/>
  <c r="M2612" i="6"/>
  <c r="O2612" i="6" s="1"/>
  <c r="P2612" i="6" s="1"/>
  <c r="E2612" i="2" s="1"/>
  <c r="M2611" i="6"/>
  <c r="O2611" i="6" s="1"/>
  <c r="M2610" i="6"/>
  <c r="O2610" i="6" s="1"/>
  <c r="P2610" i="6" s="1"/>
  <c r="E2610" i="2" s="1"/>
  <c r="M2609" i="6"/>
  <c r="O2609" i="6" s="1"/>
  <c r="M2608" i="6"/>
  <c r="O2608" i="6" s="1"/>
  <c r="M2607" i="6"/>
  <c r="O2607" i="6" s="1"/>
  <c r="M2606" i="6"/>
  <c r="O2606" i="6" s="1"/>
  <c r="M2605" i="6"/>
  <c r="O2605" i="6" s="1"/>
  <c r="M2604" i="6"/>
  <c r="O2604" i="6" s="1"/>
  <c r="M2603" i="6"/>
  <c r="O2603" i="6" s="1"/>
  <c r="M2602" i="6"/>
  <c r="O2602" i="6" s="1"/>
  <c r="M2601" i="6"/>
  <c r="O2601" i="6" s="1"/>
  <c r="M2600" i="6"/>
  <c r="O2600" i="6" s="1"/>
  <c r="M2599" i="6"/>
  <c r="O2599" i="6" s="1"/>
  <c r="M2598" i="6"/>
  <c r="O2598" i="6" s="1"/>
  <c r="M2597" i="6"/>
  <c r="O2597" i="6" s="1"/>
  <c r="M2596" i="6"/>
  <c r="O2596" i="6" s="1"/>
  <c r="M2595" i="6"/>
  <c r="O2595" i="6" s="1"/>
  <c r="M2594" i="6"/>
  <c r="O2594" i="6" s="1"/>
  <c r="M2593" i="6"/>
  <c r="O2593" i="6" s="1"/>
  <c r="M2592" i="6"/>
  <c r="O2592" i="6" s="1"/>
  <c r="M2591" i="6"/>
  <c r="O2591" i="6" s="1"/>
  <c r="M2590" i="6"/>
  <c r="O2590" i="6" s="1"/>
  <c r="M2589" i="6"/>
  <c r="O2589" i="6" s="1"/>
  <c r="M2588" i="6"/>
  <c r="O2588" i="6" s="1"/>
  <c r="M2587" i="6"/>
  <c r="O2587" i="6" s="1"/>
  <c r="M2586" i="6"/>
  <c r="O2586" i="6" s="1"/>
  <c r="M2585" i="6"/>
  <c r="O2585" i="6" s="1"/>
  <c r="P2585" i="6" s="1"/>
  <c r="E2585" i="2" s="1"/>
  <c r="M2584" i="6"/>
  <c r="O2584" i="6" s="1"/>
  <c r="M2583" i="6"/>
  <c r="O2583" i="6" s="1"/>
  <c r="M2582" i="6"/>
  <c r="O2582" i="6" s="1"/>
  <c r="M2581" i="6"/>
  <c r="O2581" i="6" s="1"/>
  <c r="M2580" i="6"/>
  <c r="O2580" i="6" s="1"/>
  <c r="M2579" i="6"/>
  <c r="O2579" i="6" s="1"/>
  <c r="M2578" i="6"/>
  <c r="O2578" i="6" s="1"/>
  <c r="M2577" i="6"/>
  <c r="O2577" i="6" s="1"/>
  <c r="M2576" i="6"/>
  <c r="O2576" i="6" s="1"/>
  <c r="M2575" i="6"/>
  <c r="O2575" i="6" s="1"/>
  <c r="M2574" i="6"/>
  <c r="O2574" i="6" s="1"/>
  <c r="M2573" i="6"/>
  <c r="O2573" i="6" s="1"/>
  <c r="M2572" i="6"/>
  <c r="O2572" i="6" s="1"/>
  <c r="M2571" i="6"/>
  <c r="O2571" i="6" s="1"/>
  <c r="M2570" i="6"/>
  <c r="O2570" i="6" s="1"/>
  <c r="M2569" i="6"/>
  <c r="O2569" i="6" s="1"/>
  <c r="M2568" i="6"/>
  <c r="O2568" i="6" s="1"/>
  <c r="M2567" i="6"/>
  <c r="O2567" i="6" s="1"/>
  <c r="M2566" i="6"/>
  <c r="O2566" i="6" s="1"/>
  <c r="M2565" i="6"/>
  <c r="O2565" i="6" s="1"/>
  <c r="M2564" i="6"/>
  <c r="O2564" i="6" s="1"/>
  <c r="M2563" i="6"/>
  <c r="O2563" i="6" s="1"/>
  <c r="M2562" i="6"/>
  <c r="O2562" i="6" s="1"/>
  <c r="M2561" i="6"/>
  <c r="O2561" i="6" s="1"/>
  <c r="M2560" i="6"/>
  <c r="O2560" i="6" s="1"/>
  <c r="M2559" i="6"/>
  <c r="O2559" i="6" s="1"/>
  <c r="M2558" i="6"/>
  <c r="O2558" i="6" s="1"/>
  <c r="M2557" i="6"/>
  <c r="O2557" i="6" s="1"/>
  <c r="M2556" i="6"/>
  <c r="O2556" i="6" s="1"/>
  <c r="M2555" i="6"/>
  <c r="O2555" i="6" s="1"/>
  <c r="M2554" i="6"/>
  <c r="O2554" i="6" s="1"/>
  <c r="P2554" i="6" s="1"/>
  <c r="E2554" i="2" s="1"/>
  <c r="M2553" i="6"/>
  <c r="O2553" i="6" s="1"/>
  <c r="M2552" i="6"/>
  <c r="O2552" i="6" s="1"/>
  <c r="M2551" i="6"/>
  <c r="O2551" i="6" s="1"/>
  <c r="M2550" i="6"/>
  <c r="O2550" i="6" s="1"/>
  <c r="M2549" i="6"/>
  <c r="O2549" i="6" s="1"/>
  <c r="M2548" i="6"/>
  <c r="O2548" i="6" s="1"/>
  <c r="M2547" i="6"/>
  <c r="O2547" i="6" s="1"/>
  <c r="M2546" i="6"/>
  <c r="O2546" i="6" s="1"/>
  <c r="M2545" i="6"/>
  <c r="O2545" i="6" s="1"/>
  <c r="M2544" i="6"/>
  <c r="O2544" i="6" s="1"/>
  <c r="M2543" i="6"/>
  <c r="O2543" i="6" s="1"/>
  <c r="M2542" i="6"/>
  <c r="O2542" i="6" s="1"/>
  <c r="M2541" i="6"/>
  <c r="O2541" i="6" s="1"/>
  <c r="M2540" i="6"/>
  <c r="O2540" i="6" s="1"/>
  <c r="M2539" i="6"/>
  <c r="O2539" i="6" s="1"/>
  <c r="M2538" i="6"/>
  <c r="O2538" i="6" s="1"/>
  <c r="M2537" i="6"/>
  <c r="O2537" i="6" s="1"/>
  <c r="M2536" i="6"/>
  <c r="O2536" i="6" s="1"/>
  <c r="M2535" i="6"/>
  <c r="O2535" i="6" s="1"/>
  <c r="M2534" i="6"/>
  <c r="O2534" i="6" s="1"/>
  <c r="M2533" i="6"/>
  <c r="O2533" i="6" s="1"/>
  <c r="M2532" i="6"/>
  <c r="O2532" i="6" s="1"/>
  <c r="M2531" i="6"/>
  <c r="O2531" i="6" s="1"/>
  <c r="M2530" i="6"/>
  <c r="O2530" i="6" s="1"/>
  <c r="M2529" i="6"/>
  <c r="O2529" i="6" s="1"/>
  <c r="M2528" i="6"/>
  <c r="O2528" i="6" s="1"/>
  <c r="M2527" i="6"/>
  <c r="O2527" i="6" s="1"/>
  <c r="M2526" i="6"/>
  <c r="O2526" i="6" s="1"/>
  <c r="M2525" i="6"/>
  <c r="O2525" i="6" s="1"/>
  <c r="M2524" i="6"/>
  <c r="O2524" i="6" s="1"/>
  <c r="M2523" i="6"/>
  <c r="O2523" i="6" s="1"/>
  <c r="M2522" i="6"/>
  <c r="O2522" i="6" s="1"/>
  <c r="M2521" i="6"/>
  <c r="O2521" i="6" s="1"/>
  <c r="M2520" i="6"/>
  <c r="O2520" i="6" s="1"/>
  <c r="M2519" i="6"/>
  <c r="O2519" i="6" s="1"/>
  <c r="M2518" i="6"/>
  <c r="O2518" i="6" s="1"/>
  <c r="M2517" i="6"/>
  <c r="O2517" i="6" s="1"/>
  <c r="M2516" i="6"/>
  <c r="O2516" i="6" s="1"/>
  <c r="M2515" i="6"/>
  <c r="O2515" i="6" s="1"/>
  <c r="M2514" i="6"/>
  <c r="O2514" i="6" s="1"/>
  <c r="M2513" i="6"/>
  <c r="O2513" i="6" s="1"/>
  <c r="M2512" i="6"/>
  <c r="O2512" i="6" s="1"/>
  <c r="M2511" i="6"/>
  <c r="O2511" i="6" s="1"/>
  <c r="M2510" i="6"/>
  <c r="O2510" i="6" s="1"/>
  <c r="M2509" i="6"/>
  <c r="O2509" i="6" s="1"/>
  <c r="M2508" i="6"/>
  <c r="O2508" i="6" s="1"/>
  <c r="M2507" i="6"/>
  <c r="O2507" i="6" s="1"/>
  <c r="M2506" i="6"/>
  <c r="O2506" i="6" s="1"/>
  <c r="M2505" i="6"/>
  <c r="O2505" i="6" s="1"/>
  <c r="M2504" i="6"/>
  <c r="O2504" i="6" s="1"/>
  <c r="M2503" i="6"/>
  <c r="O2503" i="6" s="1"/>
  <c r="M2502" i="6"/>
  <c r="O2502" i="6" s="1"/>
  <c r="M2501" i="6"/>
  <c r="O2501" i="6" s="1"/>
  <c r="M2500" i="6"/>
  <c r="O2500" i="6" s="1"/>
  <c r="M2499" i="6"/>
  <c r="O2499" i="6" s="1"/>
  <c r="M2498" i="6"/>
  <c r="O2498" i="6" s="1"/>
  <c r="M2497" i="6"/>
  <c r="O2497" i="6" s="1"/>
  <c r="M2496" i="6"/>
  <c r="O2496" i="6" s="1"/>
  <c r="M2495" i="6"/>
  <c r="O2495" i="6" s="1"/>
  <c r="M2494" i="6"/>
  <c r="O2494" i="6" s="1"/>
  <c r="M2493" i="6"/>
  <c r="O2493" i="6" s="1"/>
  <c r="M2492" i="6"/>
  <c r="O2492" i="6" s="1"/>
  <c r="M2491" i="6"/>
  <c r="O2491" i="6" s="1"/>
  <c r="M2490" i="6"/>
  <c r="O2490" i="6" s="1"/>
  <c r="M2489" i="6"/>
  <c r="O2489" i="6" s="1"/>
  <c r="M2488" i="6"/>
  <c r="O2488" i="6" s="1"/>
  <c r="M2487" i="6"/>
  <c r="O2487" i="6" s="1"/>
  <c r="M2486" i="6"/>
  <c r="O2486" i="6" s="1"/>
  <c r="M2485" i="6"/>
  <c r="O2485" i="6" s="1"/>
  <c r="M2484" i="6"/>
  <c r="O2484" i="6" s="1"/>
  <c r="M2483" i="6"/>
  <c r="O2483" i="6" s="1"/>
  <c r="M2482" i="6"/>
  <c r="O2482" i="6" s="1"/>
  <c r="M2481" i="6"/>
  <c r="O2481" i="6" s="1"/>
  <c r="M2480" i="6"/>
  <c r="O2480" i="6" s="1"/>
  <c r="M2479" i="6"/>
  <c r="O2479" i="6" s="1"/>
  <c r="M2478" i="6"/>
  <c r="O2478" i="6" s="1"/>
  <c r="M2477" i="6"/>
  <c r="O2477" i="6" s="1"/>
  <c r="M2476" i="6"/>
  <c r="O2476" i="6" s="1"/>
  <c r="M2475" i="6"/>
  <c r="O2475" i="6" s="1"/>
  <c r="M2474" i="6"/>
  <c r="O2474" i="6" s="1"/>
  <c r="M2473" i="6"/>
  <c r="O2473" i="6" s="1"/>
  <c r="M2472" i="6"/>
  <c r="O2472" i="6" s="1"/>
  <c r="M2471" i="6"/>
  <c r="O2471" i="6" s="1"/>
  <c r="M2470" i="6"/>
  <c r="O2470" i="6" s="1"/>
  <c r="M2469" i="6"/>
  <c r="O2469" i="6" s="1"/>
  <c r="M2468" i="6"/>
  <c r="O2468" i="6" s="1"/>
  <c r="M2467" i="6"/>
  <c r="O2467" i="6" s="1"/>
  <c r="M2466" i="6"/>
  <c r="O2466" i="6" s="1"/>
  <c r="M2465" i="6"/>
  <c r="O2465" i="6" s="1"/>
  <c r="M2464" i="6"/>
  <c r="O2464" i="6" s="1"/>
  <c r="M2463" i="6"/>
  <c r="O2463" i="6" s="1"/>
  <c r="M2462" i="6"/>
  <c r="O2462" i="6" s="1"/>
  <c r="M2461" i="6"/>
  <c r="O2461" i="6" s="1"/>
  <c r="M2460" i="6"/>
  <c r="O2460" i="6" s="1"/>
  <c r="M2459" i="6"/>
  <c r="O2459" i="6" s="1"/>
  <c r="M2458" i="6"/>
  <c r="O2458" i="6" s="1"/>
  <c r="M2457" i="6"/>
  <c r="O2457" i="6" s="1"/>
  <c r="M2456" i="6"/>
  <c r="O2456" i="6" s="1"/>
  <c r="M2455" i="6"/>
  <c r="O2455" i="6" s="1"/>
  <c r="M2454" i="6"/>
  <c r="O2454" i="6" s="1"/>
  <c r="M2453" i="6"/>
  <c r="O2453" i="6" s="1"/>
  <c r="M2452" i="6"/>
  <c r="O2452" i="6" s="1"/>
  <c r="M2451" i="6"/>
  <c r="O2451" i="6" s="1"/>
  <c r="M2450" i="6"/>
  <c r="O2450" i="6" s="1"/>
  <c r="M2449" i="6"/>
  <c r="O2449" i="6" s="1"/>
  <c r="M2448" i="6"/>
  <c r="O2448" i="6" s="1"/>
  <c r="M2447" i="6"/>
  <c r="O2447" i="6" s="1"/>
  <c r="M2446" i="6"/>
  <c r="O2446" i="6" s="1"/>
  <c r="M2445" i="6"/>
  <c r="O2445" i="6" s="1"/>
  <c r="M2444" i="6"/>
  <c r="O2444" i="6" s="1"/>
  <c r="M2443" i="6"/>
  <c r="O2443" i="6" s="1"/>
  <c r="M2442" i="6"/>
  <c r="O2442" i="6" s="1"/>
  <c r="M2441" i="6"/>
  <c r="O2441" i="6" s="1"/>
  <c r="M2440" i="6"/>
  <c r="O2440" i="6" s="1"/>
  <c r="M2439" i="6"/>
  <c r="O2439" i="6" s="1"/>
  <c r="M2438" i="6"/>
  <c r="O2438" i="6" s="1"/>
  <c r="M2437" i="6"/>
  <c r="O2437" i="6" s="1"/>
  <c r="M2436" i="6"/>
  <c r="O2436" i="6" s="1"/>
  <c r="M2435" i="6"/>
  <c r="O2435" i="6" s="1"/>
  <c r="M2434" i="6"/>
  <c r="O2434" i="6" s="1"/>
  <c r="M2433" i="6"/>
  <c r="O2433" i="6" s="1"/>
  <c r="M2432" i="6"/>
  <c r="O2432" i="6" s="1"/>
  <c r="M2431" i="6"/>
  <c r="O2431" i="6" s="1"/>
  <c r="M2430" i="6"/>
  <c r="O2430" i="6" s="1"/>
  <c r="M2429" i="6"/>
  <c r="O2429" i="6" s="1"/>
  <c r="M2428" i="6"/>
  <c r="O2428" i="6" s="1"/>
  <c r="M2427" i="6"/>
  <c r="O2427" i="6" s="1"/>
  <c r="M2426" i="6"/>
  <c r="O2426" i="6" s="1"/>
  <c r="M2425" i="6"/>
  <c r="O2425" i="6" s="1"/>
  <c r="M2424" i="6"/>
  <c r="O2424" i="6" s="1"/>
  <c r="M2423" i="6"/>
  <c r="O2423" i="6" s="1"/>
  <c r="M2422" i="6"/>
  <c r="O2422" i="6" s="1"/>
  <c r="M2421" i="6"/>
  <c r="O2421" i="6" s="1"/>
  <c r="M2420" i="6"/>
  <c r="O2420" i="6" s="1"/>
  <c r="M2419" i="6"/>
  <c r="O2419" i="6" s="1"/>
  <c r="M2418" i="6"/>
  <c r="O2418" i="6" s="1"/>
  <c r="M2417" i="6"/>
  <c r="O2417" i="6" s="1"/>
  <c r="M2416" i="6"/>
  <c r="O2416" i="6" s="1"/>
  <c r="M2415" i="6"/>
  <c r="O2415" i="6" s="1"/>
  <c r="M2414" i="6"/>
  <c r="O2414" i="6" s="1"/>
  <c r="M2413" i="6"/>
  <c r="O2413" i="6" s="1"/>
  <c r="M2412" i="6"/>
  <c r="O2412" i="6" s="1"/>
  <c r="M2411" i="6"/>
  <c r="O2411" i="6" s="1"/>
  <c r="M2410" i="6"/>
  <c r="O2410" i="6" s="1"/>
  <c r="M2409" i="6"/>
  <c r="O2409" i="6" s="1"/>
  <c r="M2408" i="6"/>
  <c r="O2408" i="6" s="1"/>
  <c r="M2407" i="6"/>
  <c r="O2407" i="6" s="1"/>
  <c r="M2406" i="6"/>
  <c r="O2406" i="6" s="1"/>
  <c r="M2405" i="6"/>
  <c r="O2405" i="6" s="1"/>
  <c r="M2404" i="6"/>
  <c r="O2404" i="6" s="1"/>
  <c r="M2403" i="6"/>
  <c r="O2403" i="6" s="1"/>
  <c r="M2402" i="6"/>
  <c r="O2402" i="6" s="1"/>
  <c r="M2401" i="6"/>
  <c r="O2401" i="6" s="1"/>
  <c r="M2400" i="6"/>
  <c r="O2400" i="6" s="1"/>
  <c r="M2399" i="6"/>
  <c r="O2399" i="6" s="1"/>
  <c r="M2398" i="6"/>
  <c r="O2398" i="6" s="1"/>
  <c r="M2397" i="6"/>
  <c r="O2397" i="6" s="1"/>
  <c r="M2396" i="6"/>
  <c r="O2396" i="6" s="1"/>
  <c r="M2395" i="6"/>
  <c r="O2395" i="6" s="1"/>
  <c r="M2394" i="6"/>
  <c r="O2394" i="6" s="1"/>
  <c r="M2393" i="6"/>
  <c r="O2393" i="6" s="1"/>
  <c r="M2392" i="6"/>
  <c r="O2392" i="6" s="1"/>
  <c r="M2391" i="6"/>
  <c r="O2391" i="6" s="1"/>
  <c r="M2390" i="6"/>
  <c r="O2390" i="6" s="1"/>
  <c r="M2389" i="6"/>
  <c r="O2389" i="6" s="1"/>
  <c r="M2388" i="6"/>
  <c r="O2388" i="6" s="1"/>
  <c r="M2387" i="6"/>
  <c r="O2387" i="6" s="1"/>
  <c r="M2386" i="6"/>
  <c r="O2386" i="6" s="1"/>
  <c r="M2385" i="6"/>
  <c r="O2385" i="6" s="1"/>
  <c r="M2384" i="6"/>
  <c r="O2384" i="6" s="1"/>
  <c r="M2383" i="6"/>
  <c r="O2383" i="6" s="1"/>
  <c r="M2382" i="6"/>
  <c r="O2382" i="6" s="1"/>
  <c r="M2381" i="6"/>
  <c r="O2381" i="6" s="1"/>
  <c r="M2380" i="6"/>
  <c r="O2380" i="6" s="1"/>
  <c r="M2379" i="6"/>
  <c r="O2379" i="6" s="1"/>
  <c r="M2378" i="6"/>
  <c r="O2378" i="6" s="1"/>
  <c r="M2377" i="6"/>
  <c r="O2377" i="6" s="1"/>
  <c r="M2376" i="6"/>
  <c r="O2376" i="6" s="1"/>
  <c r="M2375" i="6"/>
  <c r="O2375" i="6" s="1"/>
  <c r="M2374" i="6"/>
  <c r="O2374" i="6" s="1"/>
  <c r="M2373" i="6"/>
  <c r="O2373" i="6" s="1"/>
  <c r="M2372" i="6"/>
  <c r="O2372" i="6" s="1"/>
  <c r="M2371" i="6"/>
  <c r="O2371" i="6" s="1"/>
  <c r="M2370" i="6"/>
  <c r="O2370" i="6" s="1"/>
  <c r="M2369" i="6"/>
  <c r="O2369" i="6" s="1"/>
  <c r="M2368" i="6"/>
  <c r="O2368" i="6" s="1"/>
  <c r="M2367" i="6"/>
  <c r="O2367" i="6" s="1"/>
  <c r="M2366" i="6"/>
  <c r="O2366" i="6" s="1"/>
  <c r="M2365" i="6"/>
  <c r="O2365" i="6" s="1"/>
  <c r="M2364" i="6"/>
  <c r="O2364" i="6" s="1"/>
  <c r="M2363" i="6"/>
  <c r="O2363" i="6" s="1"/>
  <c r="M2362" i="6"/>
  <c r="O2362" i="6" s="1"/>
  <c r="M2361" i="6"/>
  <c r="O2361" i="6" s="1"/>
  <c r="M2360" i="6"/>
  <c r="O2360" i="6" s="1"/>
  <c r="M2359" i="6"/>
  <c r="O2359" i="6" s="1"/>
  <c r="M2358" i="6"/>
  <c r="O2358" i="6" s="1"/>
  <c r="P2358" i="6" s="1"/>
  <c r="E2358" i="2" s="1"/>
  <c r="M2357" i="6"/>
  <c r="O2357" i="6" s="1"/>
  <c r="M2356" i="6"/>
  <c r="O2356" i="6" s="1"/>
  <c r="M2355" i="6"/>
  <c r="O2355" i="6" s="1"/>
  <c r="M2354" i="6"/>
  <c r="O2354" i="6" s="1"/>
  <c r="M2353" i="6"/>
  <c r="O2353" i="6" s="1"/>
  <c r="M2352" i="6"/>
  <c r="O2352" i="6" s="1"/>
  <c r="M2351" i="6"/>
  <c r="O2351" i="6" s="1"/>
  <c r="M2350" i="6"/>
  <c r="O2350" i="6" s="1"/>
  <c r="M2349" i="6"/>
  <c r="O2349" i="6" s="1"/>
  <c r="M2348" i="6"/>
  <c r="O2348" i="6" s="1"/>
  <c r="M2347" i="6"/>
  <c r="O2347" i="6" s="1"/>
  <c r="M2346" i="6"/>
  <c r="O2346" i="6" s="1"/>
  <c r="M2345" i="6"/>
  <c r="O2345" i="6" s="1"/>
  <c r="M2344" i="6"/>
  <c r="O2344" i="6" s="1"/>
  <c r="M2343" i="6"/>
  <c r="O2343" i="6" s="1"/>
  <c r="M2342" i="6"/>
  <c r="O2342" i="6" s="1"/>
  <c r="M2341" i="6"/>
  <c r="O2341" i="6" s="1"/>
  <c r="M2340" i="6"/>
  <c r="O2340" i="6" s="1"/>
  <c r="M2339" i="6"/>
  <c r="O2339" i="6" s="1"/>
  <c r="M2338" i="6"/>
  <c r="O2338" i="6" s="1"/>
  <c r="M2337" i="6"/>
  <c r="O2337" i="6" s="1"/>
  <c r="M2336" i="6"/>
  <c r="O2336" i="6" s="1"/>
  <c r="M2335" i="6"/>
  <c r="O2335" i="6" s="1"/>
  <c r="M2334" i="6"/>
  <c r="O2334" i="6" s="1"/>
  <c r="M2333" i="6"/>
  <c r="O2333" i="6" s="1"/>
  <c r="M2332" i="6"/>
  <c r="O2332" i="6" s="1"/>
  <c r="M2331" i="6"/>
  <c r="O2331" i="6" s="1"/>
  <c r="M2330" i="6"/>
  <c r="O2330" i="6" s="1"/>
  <c r="M2329" i="6"/>
  <c r="O2329" i="6" s="1"/>
  <c r="M2328" i="6"/>
  <c r="O2328" i="6" s="1"/>
  <c r="M2327" i="6"/>
  <c r="O2327" i="6" s="1"/>
  <c r="M2326" i="6"/>
  <c r="O2326" i="6" s="1"/>
  <c r="M2325" i="6"/>
  <c r="O2325" i="6" s="1"/>
  <c r="M2324" i="6"/>
  <c r="O2324" i="6" s="1"/>
  <c r="M2323" i="6"/>
  <c r="O2323" i="6" s="1"/>
  <c r="M2322" i="6"/>
  <c r="O2322" i="6" s="1"/>
  <c r="M2321" i="6"/>
  <c r="O2321" i="6" s="1"/>
  <c r="M2320" i="6"/>
  <c r="O2320" i="6" s="1"/>
  <c r="M2319" i="6"/>
  <c r="O2319" i="6" s="1"/>
  <c r="M2318" i="6"/>
  <c r="O2318" i="6" s="1"/>
  <c r="M2317" i="6"/>
  <c r="O2317" i="6" s="1"/>
  <c r="M2316" i="6"/>
  <c r="O2316" i="6" s="1"/>
  <c r="M2315" i="6"/>
  <c r="O2315" i="6" s="1"/>
  <c r="M2314" i="6"/>
  <c r="O2314" i="6" s="1"/>
  <c r="M2313" i="6"/>
  <c r="O2313" i="6" s="1"/>
  <c r="M2312" i="6"/>
  <c r="O2312" i="6" s="1"/>
  <c r="M2311" i="6"/>
  <c r="O2311" i="6" s="1"/>
  <c r="M2310" i="6"/>
  <c r="O2310" i="6" s="1"/>
  <c r="M2309" i="6"/>
  <c r="O2309" i="6" s="1"/>
  <c r="M2308" i="6"/>
  <c r="O2308" i="6" s="1"/>
  <c r="M2307" i="6"/>
  <c r="O2307" i="6" s="1"/>
  <c r="M2306" i="6"/>
  <c r="O2306" i="6" s="1"/>
  <c r="M2305" i="6"/>
  <c r="O2305" i="6" s="1"/>
  <c r="M2304" i="6"/>
  <c r="O2304" i="6" s="1"/>
  <c r="M2303" i="6"/>
  <c r="O2303" i="6" s="1"/>
  <c r="M2302" i="6"/>
  <c r="O2302" i="6" s="1"/>
  <c r="M2301" i="6"/>
  <c r="O2301" i="6" s="1"/>
  <c r="M2300" i="6"/>
  <c r="O2300" i="6" s="1"/>
  <c r="M2299" i="6"/>
  <c r="O2299" i="6" s="1"/>
  <c r="M2298" i="6"/>
  <c r="O2298" i="6" s="1"/>
  <c r="M2297" i="6"/>
  <c r="O2297" i="6" s="1"/>
  <c r="M2296" i="6"/>
  <c r="O2296" i="6" s="1"/>
  <c r="M2295" i="6"/>
  <c r="O2295" i="6" s="1"/>
  <c r="M2294" i="6"/>
  <c r="O2294" i="6" s="1"/>
  <c r="M2293" i="6"/>
  <c r="O2293" i="6" s="1"/>
  <c r="M2292" i="6"/>
  <c r="O2292" i="6" s="1"/>
  <c r="M2291" i="6"/>
  <c r="O2291" i="6" s="1"/>
  <c r="M2290" i="6"/>
  <c r="O2290" i="6" s="1"/>
  <c r="M2289" i="6"/>
  <c r="O2289" i="6" s="1"/>
  <c r="M2288" i="6"/>
  <c r="O2288" i="6" s="1"/>
  <c r="M2287" i="6"/>
  <c r="O2287" i="6" s="1"/>
  <c r="M2286" i="6"/>
  <c r="O2286" i="6" s="1"/>
  <c r="M2285" i="6"/>
  <c r="O2285" i="6" s="1"/>
  <c r="M2284" i="6"/>
  <c r="O2284" i="6" s="1"/>
  <c r="M2283" i="6"/>
  <c r="O2283" i="6" s="1"/>
  <c r="M2282" i="6"/>
  <c r="O2282" i="6" s="1"/>
  <c r="M2281" i="6"/>
  <c r="O2281" i="6" s="1"/>
  <c r="M2280" i="6"/>
  <c r="O2280" i="6" s="1"/>
  <c r="M2279" i="6"/>
  <c r="O2279" i="6" s="1"/>
  <c r="M2278" i="6"/>
  <c r="O2278" i="6" s="1"/>
  <c r="M2277" i="6"/>
  <c r="O2277" i="6" s="1"/>
  <c r="M2276" i="6"/>
  <c r="O2276" i="6" s="1"/>
  <c r="M2275" i="6"/>
  <c r="O2275" i="6" s="1"/>
  <c r="M2274" i="6"/>
  <c r="O2274" i="6" s="1"/>
  <c r="M2273" i="6"/>
  <c r="O2273" i="6" s="1"/>
  <c r="M2272" i="6"/>
  <c r="O2272" i="6" s="1"/>
  <c r="M2271" i="6"/>
  <c r="O2271" i="6" s="1"/>
  <c r="M2270" i="6"/>
  <c r="O2270" i="6" s="1"/>
  <c r="M2269" i="6"/>
  <c r="O2269" i="6" s="1"/>
  <c r="M2268" i="6"/>
  <c r="O2268" i="6" s="1"/>
  <c r="M2267" i="6"/>
  <c r="O2267" i="6" s="1"/>
  <c r="M2266" i="6"/>
  <c r="O2266" i="6" s="1"/>
  <c r="M2265" i="6"/>
  <c r="O2265" i="6" s="1"/>
  <c r="M2264" i="6"/>
  <c r="O2264" i="6" s="1"/>
  <c r="P2264" i="6" s="1"/>
  <c r="E2264" i="2" s="1"/>
  <c r="M2263" i="6"/>
  <c r="O2263" i="6" s="1"/>
  <c r="M2262" i="6"/>
  <c r="O2262" i="6" s="1"/>
  <c r="M2261" i="6"/>
  <c r="O2261" i="6" s="1"/>
  <c r="M2260" i="6"/>
  <c r="O2260" i="6" s="1"/>
  <c r="M2259" i="6"/>
  <c r="O2259" i="6" s="1"/>
  <c r="M2258" i="6"/>
  <c r="O2258" i="6" s="1"/>
  <c r="M2257" i="6"/>
  <c r="O2257" i="6" s="1"/>
  <c r="M2256" i="6"/>
  <c r="O2256" i="6" s="1"/>
  <c r="P2256" i="6" s="1"/>
  <c r="E2256" i="2" s="1"/>
  <c r="M2255" i="6"/>
  <c r="O2255" i="6" s="1"/>
  <c r="M2254" i="6"/>
  <c r="O2254" i="6" s="1"/>
  <c r="P2254" i="6" s="1"/>
  <c r="E2254" i="2" s="1"/>
  <c r="M2253" i="6"/>
  <c r="O2253" i="6" s="1"/>
  <c r="M2252" i="6"/>
  <c r="O2252" i="6" s="1"/>
  <c r="M2251" i="6"/>
  <c r="O2251" i="6" s="1"/>
  <c r="M2250" i="6"/>
  <c r="O2250" i="6" s="1"/>
  <c r="M2249" i="6"/>
  <c r="O2249" i="6" s="1"/>
  <c r="M2248" i="6"/>
  <c r="O2248" i="6" s="1"/>
  <c r="M2247" i="6"/>
  <c r="O2247" i="6" s="1"/>
  <c r="M2246" i="6"/>
  <c r="O2246" i="6" s="1"/>
  <c r="M2245" i="6"/>
  <c r="O2245" i="6" s="1"/>
  <c r="M2244" i="6"/>
  <c r="O2244" i="6" s="1"/>
  <c r="P2244" i="6" s="1"/>
  <c r="E2244" i="2" s="1"/>
  <c r="M2243" i="6"/>
  <c r="O2243" i="6" s="1"/>
  <c r="M2242" i="6"/>
  <c r="O2242" i="6" s="1"/>
  <c r="M2241" i="6"/>
  <c r="O2241" i="6" s="1"/>
  <c r="M2240" i="6"/>
  <c r="O2240" i="6" s="1"/>
  <c r="M2239" i="6"/>
  <c r="O2239" i="6" s="1"/>
  <c r="M2238" i="6"/>
  <c r="O2238" i="6" s="1"/>
  <c r="M2237" i="6"/>
  <c r="O2237" i="6" s="1"/>
  <c r="M2236" i="6"/>
  <c r="O2236" i="6" s="1"/>
  <c r="M2235" i="6"/>
  <c r="O2235" i="6" s="1"/>
  <c r="M2234" i="6"/>
  <c r="O2234" i="6" s="1"/>
  <c r="M2233" i="6"/>
  <c r="O2233" i="6" s="1"/>
  <c r="M2232" i="6"/>
  <c r="O2232" i="6" s="1"/>
  <c r="M2231" i="6"/>
  <c r="O2231" i="6" s="1"/>
  <c r="M2230" i="6"/>
  <c r="O2230" i="6" s="1"/>
  <c r="M2229" i="6"/>
  <c r="O2229" i="6" s="1"/>
  <c r="M2228" i="6"/>
  <c r="O2228" i="6" s="1"/>
  <c r="M2227" i="6"/>
  <c r="O2227" i="6" s="1"/>
  <c r="M2226" i="6"/>
  <c r="O2226" i="6" s="1"/>
  <c r="M2225" i="6"/>
  <c r="O2225" i="6" s="1"/>
  <c r="M2224" i="6"/>
  <c r="O2224" i="6" s="1"/>
  <c r="M2223" i="6"/>
  <c r="O2223" i="6" s="1"/>
  <c r="M2222" i="6"/>
  <c r="O2222" i="6" s="1"/>
  <c r="M2221" i="6"/>
  <c r="O2221" i="6" s="1"/>
  <c r="M2220" i="6"/>
  <c r="O2220" i="6" s="1"/>
  <c r="M2219" i="6"/>
  <c r="O2219" i="6" s="1"/>
  <c r="M2218" i="6"/>
  <c r="O2218" i="6" s="1"/>
  <c r="M2217" i="6"/>
  <c r="O2217" i="6" s="1"/>
  <c r="M2216" i="6"/>
  <c r="O2216" i="6" s="1"/>
  <c r="M2215" i="6"/>
  <c r="O2215" i="6" s="1"/>
  <c r="M2214" i="6"/>
  <c r="O2214" i="6" s="1"/>
  <c r="M2213" i="6"/>
  <c r="O2213" i="6" s="1"/>
  <c r="M2212" i="6"/>
  <c r="O2212" i="6" s="1"/>
  <c r="M2211" i="6"/>
  <c r="O2211" i="6" s="1"/>
  <c r="M2210" i="6"/>
  <c r="O2210" i="6" s="1"/>
  <c r="M2209" i="6"/>
  <c r="O2209" i="6" s="1"/>
  <c r="M2208" i="6"/>
  <c r="O2208" i="6" s="1"/>
  <c r="M2207" i="6"/>
  <c r="O2207" i="6" s="1"/>
  <c r="M2206" i="6"/>
  <c r="O2206" i="6" s="1"/>
  <c r="M2205" i="6"/>
  <c r="O2205" i="6" s="1"/>
  <c r="M2204" i="6"/>
  <c r="O2204" i="6" s="1"/>
  <c r="M2203" i="6"/>
  <c r="O2203" i="6" s="1"/>
  <c r="M2202" i="6"/>
  <c r="O2202" i="6" s="1"/>
  <c r="M2201" i="6"/>
  <c r="O2201" i="6" s="1"/>
  <c r="M2200" i="6"/>
  <c r="O2200" i="6" s="1"/>
  <c r="M2199" i="6"/>
  <c r="O2199" i="6" s="1"/>
  <c r="M2198" i="6"/>
  <c r="O2198" i="6" s="1"/>
  <c r="M2197" i="6"/>
  <c r="O2197" i="6" s="1"/>
  <c r="M2196" i="6"/>
  <c r="O2196" i="6" s="1"/>
  <c r="M2195" i="6"/>
  <c r="O2195" i="6" s="1"/>
  <c r="M2194" i="6"/>
  <c r="O2194" i="6" s="1"/>
  <c r="P2194" i="6" s="1"/>
  <c r="E2194" i="2" s="1"/>
  <c r="M2193" i="6"/>
  <c r="O2193" i="6" s="1"/>
  <c r="M2192" i="6"/>
  <c r="O2192" i="6" s="1"/>
  <c r="M2191" i="6"/>
  <c r="O2191" i="6" s="1"/>
  <c r="M2190" i="6"/>
  <c r="O2190" i="6" s="1"/>
  <c r="M2189" i="6"/>
  <c r="O2189" i="6" s="1"/>
  <c r="M2188" i="6"/>
  <c r="O2188" i="6" s="1"/>
  <c r="M2187" i="6"/>
  <c r="O2187" i="6" s="1"/>
  <c r="M2186" i="6"/>
  <c r="O2186" i="6" s="1"/>
  <c r="M2185" i="6"/>
  <c r="O2185" i="6" s="1"/>
  <c r="M2184" i="6"/>
  <c r="O2184" i="6" s="1"/>
  <c r="P2184" i="6" s="1"/>
  <c r="E2184" i="2" s="1"/>
  <c r="M2183" i="6"/>
  <c r="O2183" i="6" s="1"/>
  <c r="M2182" i="6"/>
  <c r="O2182" i="6" s="1"/>
  <c r="M2181" i="6"/>
  <c r="O2181" i="6" s="1"/>
  <c r="M2180" i="6"/>
  <c r="O2180" i="6" s="1"/>
  <c r="M2179" i="6"/>
  <c r="O2179" i="6" s="1"/>
  <c r="M2178" i="6"/>
  <c r="O2178" i="6" s="1"/>
  <c r="M2177" i="6"/>
  <c r="O2177" i="6" s="1"/>
  <c r="M2176" i="6"/>
  <c r="O2176" i="6" s="1"/>
  <c r="M2175" i="6"/>
  <c r="O2175" i="6" s="1"/>
  <c r="M2174" i="6"/>
  <c r="O2174" i="6" s="1"/>
  <c r="M2173" i="6"/>
  <c r="O2173" i="6" s="1"/>
  <c r="M2172" i="6"/>
  <c r="O2172" i="6" s="1"/>
  <c r="M2171" i="6"/>
  <c r="O2171" i="6" s="1"/>
  <c r="M2170" i="6"/>
  <c r="O2170" i="6" s="1"/>
  <c r="M2169" i="6"/>
  <c r="O2169" i="6" s="1"/>
  <c r="M2168" i="6"/>
  <c r="O2168" i="6" s="1"/>
  <c r="M2167" i="6"/>
  <c r="O2167" i="6" s="1"/>
  <c r="M2166" i="6"/>
  <c r="O2166" i="6" s="1"/>
  <c r="M2165" i="6"/>
  <c r="O2165" i="6" s="1"/>
  <c r="M2164" i="6"/>
  <c r="O2164" i="6" s="1"/>
  <c r="M2163" i="6"/>
  <c r="O2163" i="6" s="1"/>
  <c r="M2162" i="6"/>
  <c r="O2162" i="6" s="1"/>
  <c r="M2161" i="6"/>
  <c r="O2161" i="6" s="1"/>
  <c r="M2160" i="6"/>
  <c r="O2160" i="6" s="1"/>
  <c r="M2159" i="6"/>
  <c r="O2159" i="6" s="1"/>
  <c r="M2158" i="6"/>
  <c r="O2158" i="6" s="1"/>
  <c r="M2157" i="6"/>
  <c r="O2157" i="6" s="1"/>
  <c r="M2156" i="6"/>
  <c r="O2156" i="6" s="1"/>
  <c r="M2155" i="6"/>
  <c r="O2155" i="6" s="1"/>
  <c r="M2154" i="6"/>
  <c r="O2154" i="6" s="1"/>
  <c r="M2153" i="6"/>
  <c r="O2153" i="6" s="1"/>
  <c r="M2152" i="6"/>
  <c r="O2152" i="6" s="1"/>
  <c r="M2151" i="6"/>
  <c r="O2151" i="6" s="1"/>
  <c r="M2150" i="6"/>
  <c r="O2150" i="6" s="1"/>
  <c r="M2149" i="6"/>
  <c r="O2149" i="6" s="1"/>
  <c r="M2148" i="6"/>
  <c r="O2148" i="6" s="1"/>
  <c r="M2147" i="6"/>
  <c r="O2147" i="6" s="1"/>
  <c r="M2146" i="6"/>
  <c r="O2146" i="6" s="1"/>
  <c r="M2145" i="6"/>
  <c r="O2145" i="6" s="1"/>
  <c r="M2144" i="6"/>
  <c r="O2144" i="6" s="1"/>
  <c r="M2143" i="6"/>
  <c r="O2143" i="6" s="1"/>
  <c r="M2142" i="6"/>
  <c r="O2142" i="6" s="1"/>
  <c r="M2141" i="6"/>
  <c r="O2141" i="6" s="1"/>
  <c r="M2140" i="6"/>
  <c r="O2140" i="6" s="1"/>
  <c r="M2139" i="6"/>
  <c r="O2139" i="6" s="1"/>
  <c r="M2138" i="6"/>
  <c r="O2138" i="6" s="1"/>
  <c r="M2137" i="6"/>
  <c r="O2137" i="6" s="1"/>
  <c r="M2136" i="6"/>
  <c r="O2136" i="6" s="1"/>
  <c r="P2136" i="6" s="1"/>
  <c r="E2136" i="2" s="1"/>
  <c r="M2135" i="6"/>
  <c r="O2135" i="6" s="1"/>
  <c r="M2134" i="6"/>
  <c r="O2134" i="6" s="1"/>
  <c r="M2133" i="6"/>
  <c r="O2133" i="6" s="1"/>
  <c r="M2132" i="6"/>
  <c r="O2132" i="6" s="1"/>
  <c r="M2131" i="6"/>
  <c r="O2131" i="6" s="1"/>
  <c r="M2130" i="6"/>
  <c r="O2130" i="6" s="1"/>
  <c r="M2129" i="6"/>
  <c r="O2129" i="6" s="1"/>
  <c r="M2128" i="6"/>
  <c r="O2128" i="6" s="1"/>
  <c r="M2127" i="6"/>
  <c r="O2127" i="6" s="1"/>
  <c r="M2126" i="6"/>
  <c r="O2126" i="6" s="1"/>
  <c r="P2126" i="6" s="1"/>
  <c r="E2126" i="2" s="1"/>
  <c r="M2125" i="6"/>
  <c r="O2125" i="6" s="1"/>
  <c r="P2125" i="6" s="1"/>
  <c r="E2125" i="2" s="1"/>
  <c r="M2124" i="6"/>
  <c r="O2124" i="6" s="1"/>
  <c r="M2123" i="6"/>
  <c r="O2123" i="6" s="1"/>
  <c r="M2122" i="6"/>
  <c r="O2122" i="6" s="1"/>
  <c r="M2121" i="6"/>
  <c r="O2121" i="6" s="1"/>
  <c r="M2120" i="6"/>
  <c r="O2120" i="6" s="1"/>
  <c r="M2119" i="6"/>
  <c r="O2119" i="6" s="1"/>
  <c r="M2118" i="6"/>
  <c r="O2118" i="6" s="1"/>
  <c r="M2117" i="6"/>
  <c r="O2117" i="6" s="1"/>
  <c r="M2116" i="6"/>
  <c r="O2116" i="6" s="1"/>
  <c r="M2115" i="6"/>
  <c r="O2115" i="6" s="1"/>
  <c r="M2114" i="6"/>
  <c r="O2114" i="6" s="1"/>
  <c r="M2113" i="6"/>
  <c r="O2113" i="6" s="1"/>
  <c r="M2112" i="6"/>
  <c r="O2112" i="6" s="1"/>
  <c r="M2111" i="6"/>
  <c r="O2111" i="6" s="1"/>
  <c r="M2110" i="6"/>
  <c r="O2110" i="6" s="1"/>
  <c r="M2109" i="6"/>
  <c r="O2109" i="6" s="1"/>
  <c r="M2108" i="6"/>
  <c r="O2108" i="6" s="1"/>
  <c r="M2107" i="6"/>
  <c r="O2107" i="6" s="1"/>
  <c r="M2106" i="6"/>
  <c r="O2106" i="6" s="1"/>
  <c r="M2105" i="6"/>
  <c r="O2105" i="6" s="1"/>
  <c r="M2104" i="6"/>
  <c r="O2104" i="6" s="1"/>
  <c r="M2103" i="6"/>
  <c r="O2103" i="6" s="1"/>
  <c r="M2102" i="6"/>
  <c r="O2102" i="6" s="1"/>
  <c r="M2101" i="6"/>
  <c r="O2101" i="6" s="1"/>
  <c r="M2100" i="6"/>
  <c r="O2100" i="6" s="1"/>
  <c r="M2099" i="6"/>
  <c r="O2099" i="6" s="1"/>
  <c r="M2098" i="6"/>
  <c r="O2098" i="6" s="1"/>
  <c r="M2097" i="6"/>
  <c r="O2097" i="6" s="1"/>
  <c r="M2096" i="6"/>
  <c r="O2096" i="6" s="1"/>
  <c r="M2095" i="6"/>
  <c r="O2095" i="6" s="1"/>
  <c r="M2094" i="6"/>
  <c r="O2094" i="6" s="1"/>
  <c r="M2093" i="6"/>
  <c r="O2093" i="6" s="1"/>
  <c r="M2092" i="6"/>
  <c r="O2092" i="6" s="1"/>
  <c r="M2091" i="6"/>
  <c r="O2091" i="6" s="1"/>
  <c r="M2090" i="6"/>
  <c r="O2090" i="6" s="1"/>
  <c r="M2089" i="6"/>
  <c r="O2089" i="6" s="1"/>
  <c r="M2088" i="6"/>
  <c r="O2088" i="6" s="1"/>
  <c r="M2087" i="6"/>
  <c r="O2087" i="6" s="1"/>
  <c r="M2086" i="6"/>
  <c r="O2086" i="6" s="1"/>
  <c r="M2085" i="6"/>
  <c r="O2085" i="6" s="1"/>
  <c r="M2084" i="6"/>
  <c r="O2084" i="6" s="1"/>
  <c r="M2083" i="6"/>
  <c r="O2083" i="6" s="1"/>
  <c r="M2082" i="6"/>
  <c r="O2082" i="6" s="1"/>
  <c r="M2081" i="6"/>
  <c r="O2081" i="6" s="1"/>
  <c r="M2080" i="6"/>
  <c r="O2080" i="6" s="1"/>
  <c r="M2079" i="6"/>
  <c r="O2079" i="6" s="1"/>
  <c r="M2078" i="6"/>
  <c r="O2078" i="6" s="1"/>
  <c r="M2077" i="6"/>
  <c r="O2077" i="6" s="1"/>
  <c r="M2076" i="6"/>
  <c r="O2076" i="6" s="1"/>
  <c r="M2075" i="6"/>
  <c r="O2075" i="6" s="1"/>
  <c r="M2074" i="6"/>
  <c r="O2074" i="6" s="1"/>
  <c r="M2073" i="6"/>
  <c r="O2073" i="6" s="1"/>
  <c r="M2072" i="6"/>
  <c r="O2072" i="6" s="1"/>
  <c r="M2071" i="6"/>
  <c r="O2071" i="6" s="1"/>
  <c r="M2070" i="6"/>
  <c r="O2070" i="6" s="1"/>
  <c r="M2069" i="6"/>
  <c r="O2069" i="6" s="1"/>
  <c r="M2068" i="6"/>
  <c r="O2068" i="6" s="1"/>
  <c r="M2067" i="6"/>
  <c r="O2067" i="6" s="1"/>
  <c r="M2066" i="6"/>
  <c r="O2066" i="6" s="1"/>
  <c r="M2065" i="6"/>
  <c r="O2065" i="6" s="1"/>
  <c r="M2064" i="6"/>
  <c r="O2064" i="6" s="1"/>
  <c r="M2063" i="6"/>
  <c r="O2063" i="6" s="1"/>
  <c r="M2062" i="6"/>
  <c r="O2062" i="6" s="1"/>
  <c r="P2062" i="6" s="1"/>
  <c r="E2062" i="2" s="1"/>
  <c r="M2061" i="6"/>
  <c r="O2061" i="6" s="1"/>
  <c r="M2060" i="6"/>
  <c r="O2060" i="6" s="1"/>
  <c r="M2059" i="6"/>
  <c r="O2059" i="6" s="1"/>
  <c r="M2058" i="6"/>
  <c r="O2058" i="6" s="1"/>
  <c r="M2057" i="6"/>
  <c r="O2057" i="6" s="1"/>
  <c r="M2056" i="6"/>
  <c r="O2056" i="6" s="1"/>
  <c r="M2055" i="6"/>
  <c r="O2055" i="6" s="1"/>
  <c r="M2054" i="6"/>
  <c r="O2054" i="6" s="1"/>
  <c r="M2053" i="6"/>
  <c r="O2053" i="6" s="1"/>
  <c r="M2052" i="6"/>
  <c r="O2052" i="6" s="1"/>
  <c r="M2051" i="6"/>
  <c r="O2051" i="6" s="1"/>
  <c r="M2050" i="6"/>
  <c r="O2050" i="6" s="1"/>
  <c r="M2049" i="6"/>
  <c r="O2049" i="6" s="1"/>
  <c r="M2048" i="6"/>
  <c r="O2048" i="6" s="1"/>
  <c r="M2047" i="6"/>
  <c r="O2047" i="6" s="1"/>
  <c r="M2046" i="6"/>
  <c r="O2046" i="6" s="1"/>
  <c r="M2045" i="6"/>
  <c r="O2045" i="6" s="1"/>
  <c r="M2044" i="6"/>
  <c r="O2044" i="6" s="1"/>
  <c r="M2043" i="6"/>
  <c r="O2043" i="6" s="1"/>
  <c r="M2042" i="6"/>
  <c r="O2042" i="6" s="1"/>
  <c r="M2041" i="6"/>
  <c r="O2041" i="6" s="1"/>
  <c r="M2040" i="6"/>
  <c r="O2040" i="6" s="1"/>
  <c r="M2039" i="6"/>
  <c r="O2039" i="6" s="1"/>
  <c r="M2038" i="6"/>
  <c r="O2038" i="6" s="1"/>
  <c r="M2037" i="6"/>
  <c r="O2037" i="6" s="1"/>
  <c r="M2036" i="6"/>
  <c r="O2036" i="6" s="1"/>
  <c r="M2035" i="6"/>
  <c r="O2035" i="6" s="1"/>
  <c r="M2034" i="6"/>
  <c r="O2034" i="6" s="1"/>
  <c r="M2033" i="6"/>
  <c r="O2033" i="6" s="1"/>
  <c r="M2032" i="6"/>
  <c r="O2032" i="6" s="1"/>
  <c r="M2031" i="6"/>
  <c r="O2031" i="6" s="1"/>
  <c r="M2030" i="6"/>
  <c r="O2030" i="6" s="1"/>
  <c r="M2029" i="6"/>
  <c r="O2029" i="6" s="1"/>
  <c r="M2028" i="6"/>
  <c r="O2028" i="6" s="1"/>
  <c r="M2027" i="6"/>
  <c r="O2027" i="6" s="1"/>
  <c r="M2026" i="6"/>
  <c r="O2026" i="6" s="1"/>
  <c r="M2025" i="6"/>
  <c r="O2025" i="6" s="1"/>
  <c r="M2024" i="6"/>
  <c r="O2024" i="6" s="1"/>
  <c r="M2023" i="6"/>
  <c r="O2023" i="6" s="1"/>
  <c r="M2022" i="6"/>
  <c r="O2022" i="6" s="1"/>
  <c r="M2021" i="6"/>
  <c r="O2021" i="6" s="1"/>
  <c r="M2020" i="6"/>
  <c r="O2020" i="6" s="1"/>
  <c r="M2019" i="6"/>
  <c r="O2019" i="6" s="1"/>
  <c r="M2018" i="6"/>
  <c r="O2018" i="6" s="1"/>
  <c r="M2017" i="6"/>
  <c r="O2017" i="6" s="1"/>
  <c r="M2016" i="6"/>
  <c r="O2016" i="6" s="1"/>
  <c r="M2015" i="6"/>
  <c r="O2015" i="6" s="1"/>
  <c r="M2014" i="6"/>
  <c r="O2014" i="6" s="1"/>
  <c r="M2013" i="6"/>
  <c r="O2013" i="6" s="1"/>
  <c r="M2012" i="6"/>
  <c r="O2012" i="6" s="1"/>
  <c r="M2011" i="6"/>
  <c r="O2011" i="6" s="1"/>
  <c r="M2010" i="6"/>
  <c r="O2010" i="6" s="1"/>
  <c r="M2009" i="6"/>
  <c r="O2009" i="6" s="1"/>
  <c r="M2008" i="6"/>
  <c r="O2008" i="6" s="1"/>
  <c r="M2007" i="6"/>
  <c r="O2007" i="6" s="1"/>
  <c r="M2006" i="6"/>
  <c r="O2006" i="6" s="1"/>
  <c r="M2005" i="6"/>
  <c r="O2005" i="6" s="1"/>
  <c r="M2004" i="6"/>
  <c r="O2004" i="6" s="1"/>
  <c r="M2003" i="6"/>
  <c r="O2003" i="6" s="1"/>
  <c r="M2002" i="6"/>
  <c r="O2002" i="6" s="1"/>
  <c r="M2001" i="6"/>
  <c r="O2001" i="6" s="1"/>
  <c r="M2000" i="6"/>
  <c r="O2000" i="6" s="1"/>
  <c r="M1999" i="6"/>
  <c r="O1999" i="6" s="1"/>
  <c r="M1998" i="6"/>
  <c r="O1998" i="6" s="1"/>
  <c r="M1997" i="6"/>
  <c r="O1997" i="6" s="1"/>
  <c r="M1996" i="6"/>
  <c r="O1996" i="6" s="1"/>
  <c r="M1995" i="6"/>
  <c r="O1995" i="6" s="1"/>
  <c r="M1994" i="6"/>
  <c r="O1994" i="6" s="1"/>
  <c r="M1993" i="6"/>
  <c r="O1993" i="6" s="1"/>
  <c r="M1992" i="6"/>
  <c r="O1992" i="6" s="1"/>
  <c r="M1991" i="6"/>
  <c r="O1991" i="6" s="1"/>
  <c r="M1990" i="6"/>
  <c r="O1990" i="6" s="1"/>
  <c r="M1989" i="6"/>
  <c r="O1989" i="6" s="1"/>
  <c r="M1988" i="6"/>
  <c r="O1988" i="6" s="1"/>
  <c r="M1987" i="6"/>
  <c r="O1987" i="6" s="1"/>
  <c r="M1986" i="6"/>
  <c r="O1986" i="6" s="1"/>
  <c r="M1985" i="6"/>
  <c r="O1985" i="6" s="1"/>
  <c r="M1984" i="6"/>
  <c r="O1984" i="6" s="1"/>
  <c r="M1983" i="6"/>
  <c r="O1983" i="6" s="1"/>
  <c r="M1982" i="6"/>
  <c r="O1982" i="6" s="1"/>
  <c r="M1981" i="6"/>
  <c r="O1981" i="6" s="1"/>
  <c r="M1980" i="6"/>
  <c r="O1980" i="6" s="1"/>
  <c r="M1979" i="6"/>
  <c r="O1979" i="6" s="1"/>
  <c r="M1978" i="6"/>
  <c r="O1978" i="6" s="1"/>
  <c r="M1977" i="6"/>
  <c r="O1977" i="6" s="1"/>
  <c r="M1976" i="6"/>
  <c r="O1976" i="6" s="1"/>
  <c r="M1975" i="6"/>
  <c r="O1975" i="6" s="1"/>
  <c r="M1974" i="6"/>
  <c r="O1974" i="6" s="1"/>
  <c r="M1973" i="6"/>
  <c r="O1973" i="6" s="1"/>
  <c r="M1972" i="6"/>
  <c r="O1972" i="6" s="1"/>
  <c r="M1971" i="6"/>
  <c r="O1971" i="6" s="1"/>
  <c r="M1970" i="6"/>
  <c r="O1970" i="6" s="1"/>
  <c r="M1969" i="6"/>
  <c r="O1969" i="6" s="1"/>
  <c r="M1968" i="6"/>
  <c r="O1968" i="6" s="1"/>
  <c r="M1967" i="6"/>
  <c r="O1967" i="6" s="1"/>
  <c r="M1966" i="6"/>
  <c r="O1966" i="6" s="1"/>
  <c r="M1965" i="6"/>
  <c r="O1965" i="6" s="1"/>
  <c r="M1964" i="6"/>
  <c r="O1964" i="6" s="1"/>
  <c r="M1963" i="6"/>
  <c r="O1963" i="6" s="1"/>
  <c r="M1962" i="6"/>
  <c r="O1962" i="6" s="1"/>
  <c r="M1961" i="6"/>
  <c r="O1961" i="6" s="1"/>
  <c r="M1960" i="6"/>
  <c r="O1960" i="6" s="1"/>
  <c r="M1959" i="6"/>
  <c r="O1959" i="6" s="1"/>
  <c r="M1958" i="6"/>
  <c r="O1958" i="6" s="1"/>
  <c r="M1957" i="6"/>
  <c r="O1957" i="6" s="1"/>
  <c r="M1956" i="6"/>
  <c r="O1956" i="6" s="1"/>
  <c r="M1955" i="6"/>
  <c r="O1955" i="6" s="1"/>
  <c r="M1954" i="6"/>
  <c r="O1954" i="6" s="1"/>
  <c r="M1953" i="6"/>
  <c r="O1953" i="6" s="1"/>
  <c r="M1952" i="6"/>
  <c r="O1952" i="6" s="1"/>
  <c r="M1951" i="6"/>
  <c r="O1951" i="6" s="1"/>
  <c r="M1950" i="6"/>
  <c r="O1950" i="6" s="1"/>
  <c r="M1949" i="6"/>
  <c r="O1949" i="6" s="1"/>
  <c r="M1948" i="6"/>
  <c r="O1948" i="6" s="1"/>
  <c r="M1947" i="6"/>
  <c r="O1947" i="6" s="1"/>
  <c r="M1946" i="6"/>
  <c r="O1946" i="6" s="1"/>
  <c r="M1945" i="6"/>
  <c r="O1945" i="6" s="1"/>
  <c r="M1944" i="6"/>
  <c r="O1944" i="6" s="1"/>
  <c r="M1943" i="6"/>
  <c r="O1943" i="6" s="1"/>
  <c r="M1942" i="6"/>
  <c r="O1942" i="6" s="1"/>
  <c r="M1941" i="6"/>
  <c r="O1941" i="6" s="1"/>
  <c r="M1940" i="6"/>
  <c r="O1940" i="6" s="1"/>
  <c r="M1939" i="6"/>
  <c r="O1939" i="6" s="1"/>
  <c r="M1938" i="6"/>
  <c r="O1938" i="6" s="1"/>
  <c r="M1937" i="6"/>
  <c r="O1937" i="6" s="1"/>
  <c r="M1936" i="6"/>
  <c r="O1936" i="6" s="1"/>
  <c r="M1935" i="6"/>
  <c r="O1935" i="6" s="1"/>
  <c r="M1934" i="6"/>
  <c r="O1934" i="6" s="1"/>
  <c r="M1933" i="6"/>
  <c r="O1933" i="6" s="1"/>
  <c r="M1932" i="6"/>
  <c r="O1932" i="6" s="1"/>
  <c r="M1931" i="6"/>
  <c r="O1931" i="6" s="1"/>
  <c r="M1930" i="6"/>
  <c r="O1930" i="6" s="1"/>
  <c r="M1929" i="6"/>
  <c r="O1929" i="6" s="1"/>
  <c r="M1928" i="6"/>
  <c r="O1928" i="6" s="1"/>
  <c r="M1927" i="6"/>
  <c r="O1927" i="6" s="1"/>
  <c r="M1926" i="6"/>
  <c r="O1926" i="6" s="1"/>
  <c r="M1925" i="6"/>
  <c r="O1925" i="6" s="1"/>
  <c r="M1924" i="6"/>
  <c r="O1924" i="6" s="1"/>
  <c r="M1923" i="6"/>
  <c r="O1923" i="6" s="1"/>
  <c r="M1922" i="6"/>
  <c r="O1922" i="6" s="1"/>
  <c r="M1921" i="6"/>
  <c r="O1921" i="6" s="1"/>
  <c r="M1920" i="6"/>
  <c r="O1920" i="6" s="1"/>
  <c r="M1919" i="6"/>
  <c r="O1919" i="6" s="1"/>
  <c r="M1918" i="6"/>
  <c r="O1918" i="6" s="1"/>
  <c r="M1917" i="6"/>
  <c r="O1917" i="6" s="1"/>
  <c r="M1916" i="6"/>
  <c r="O1916" i="6" s="1"/>
  <c r="M1915" i="6"/>
  <c r="O1915" i="6" s="1"/>
  <c r="M1914" i="6"/>
  <c r="O1914" i="6" s="1"/>
  <c r="M1913" i="6"/>
  <c r="O1913" i="6" s="1"/>
  <c r="M1912" i="6"/>
  <c r="O1912" i="6" s="1"/>
  <c r="M1911" i="6"/>
  <c r="O1911" i="6" s="1"/>
  <c r="M1910" i="6"/>
  <c r="O1910" i="6" s="1"/>
  <c r="M1909" i="6"/>
  <c r="O1909" i="6" s="1"/>
  <c r="M1908" i="6"/>
  <c r="O1908" i="6" s="1"/>
  <c r="M1907" i="6"/>
  <c r="O1907" i="6" s="1"/>
  <c r="M1906" i="6"/>
  <c r="O1906" i="6" s="1"/>
  <c r="M1905" i="6"/>
  <c r="O1905" i="6" s="1"/>
  <c r="M1904" i="6"/>
  <c r="O1904" i="6" s="1"/>
  <c r="M1903" i="6"/>
  <c r="O1903" i="6" s="1"/>
  <c r="M1902" i="6"/>
  <c r="O1902" i="6" s="1"/>
  <c r="M1901" i="6"/>
  <c r="O1901" i="6" s="1"/>
  <c r="M1900" i="6"/>
  <c r="O1900" i="6" s="1"/>
  <c r="M1899" i="6"/>
  <c r="O1899" i="6" s="1"/>
  <c r="P1899" i="6" s="1"/>
  <c r="E1899" i="2" s="1"/>
  <c r="M1898" i="6"/>
  <c r="O1898" i="6" s="1"/>
  <c r="M1897" i="6"/>
  <c r="O1897" i="6" s="1"/>
  <c r="M1896" i="6"/>
  <c r="O1896" i="6" s="1"/>
  <c r="M1895" i="6"/>
  <c r="O1895" i="6" s="1"/>
  <c r="M1894" i="6"/>
  <c r="O1894" i="6" s="1"/>
  <c r="M1893" i="6"/>
  <c r="O1893" i="6" s="1"/>
  <c r="M1892" i="6"/>
  <c r="O1892" i="6" s="1"/>
  <c r="M1891" i="6"/>
  <c r="O1891" i="6" s="1"/>
  <c r="M1890" i="6"/>
  <c r="O1890" i="6" s="1"/>
  <c r="M1889" i="6"/>
  <c r="O1889" i="6" s="1"/>
  <c r="M1888" i="6"/>
  <c r="O1888" i="6" s="1"/>
  <c r="M1887" i="6"/>
  <c r="O1887" i="6" s="1"/>
  <c r="M1886" i="6"/>
  <c r="O1886" i="6" s="1"/>
  <c r="M1885" i="6"/>
  <c r="O1885" i="6" s="1"/>
  <c r="M1884" i="6"/>
  <c r="O1884" i="6" s="1"/>
  <c r="M1883" i="6"/>
  <c r="O1883" i="6" s="1"/>
  <c r="M1882" i="6"/>
  <c r="O1882" i="6" s="1"/>
  <c r="M1881" i="6"/>
  <c r="O1881" i="6" s="1"/>
  <c r="M1880" i="6"/>
  <c r="O1880" i="6" s="1"/>
  <c r="M1879" i="6"/>
  <c r="O1879" i="6" s="1"/>
  <c r="M1878" i="6"/>
  <c r="O1878" i="6" s="1"/>
  <c r="M1877" i="6"/>
  <c r="O1877" i="6" s="1"/>
  <c r="M1876" i="6"/>
  <c r="O1876" i="6" s="1"/>
  <c r="M1875" i="6"/>
  <c r="O1875" i="6" s="1"/>
  <c r="M1874" i="6"/>
  <c r="O1874" i="6" s="1"/>
  <c r="M1873" i="6"/>
  <c r="O1873" i="6" s="1"/>
  <c r="M1872" i="6"/>
  <c r="O1872" i="6" s="1"/>
  <c r="M1871" i="6"/>
  <c r="O1871" i="6" s="1"/>
  <c r="M1870" i="6"/>
  <c r="O1870" i="6" s="1"/>
  <c r="M1869" i="6"/>
  <c r="O1869" i="6" s="1"/>
  <c r="M1868" i="6"/>
  <c r="O1868" i="6" s="1"/>
  <c r="M1867" i="6"/>
  <c r="O1867" i="6" s="1"/>
  <c r="M1866" i="6"/>
  <c r="O1866" i="6" s="1"/>
  <c r="M1865" i="6"/>
  <c r="O1865" i="6" s="1"/>
  <c r="M1864" i="6"/>
  <c r="O1864" i="6" s="1"/>
  <c r="M1863" i="6"/>
  <c r="O1863" i="6" s="1"/>
  <c r="M1862" i="6"/>
  <c r="O1862" i="6" s="1"/>
  <c r="M1861" i="6"/>
  <c r="O1861" i="6" s="1"/>
  <c r="M1860" i="6"/>
  <c r="O1860" i="6" s="1"/>
  <c r="M1859" i="6"/>
  <c r="O1859" i="6" s="1"/>
  <c r="M1858" i="6"/>
  <c r="O1858" i="6" s="1"/>
  <c r="M1857" i="6"/>
  <c r="O1857" i="6" s="1"/>
  <c r="M1856" i="6"/>
  <c r="O1856" i="6" s="1"/>
  <c r="M1855" i="6"/>
  <c r="O1855" i="6" s="1"/>
  <c r="P1855" i="6" s="1"/>
  <c r="E1855" i="2" s="1"/>
  <c r="M1854" i="6"/>
  <c r="O1854" i="6" s="1"/>
  <c r="M1853" i="6"/>
  <c r="O1853" i="6" s="1"/>
  <c r="M1852" i="6"/>
  <c r="O1852" i="6" s="1"/>
  <c r="M1851" i="6"/>
  <c r="O1851" i="6" s="1"/>
  <c r="M1850" i="6"/>
  <c r="O1850" i="6" s="1"/>
  <c r="M1849" i="6"/>
  <c r="O1849" i="6" s="1"/>
  <c r="M1848" i="6"/>
  <c r="O1848" i="6" s="1"/>
  <c r="M1847" i="6"/>
  <c r="O1847" i="6" s="1"/>
  <c r="M1846" i="6"/>
  <c r="O1846" i="6" s="1"/>
  <c r="M1845" i="6"/>
  <c r="O1845" i="6" s="1"/>
  <c r="M1844" i="6"/>
  <c r="O1844" i="6" s="1"/>
  <c r="M1843" i="6"/>
  <c r="O1843" i="6" s="1"/>
  <c r="M1842" i="6"/>
  <c r="O1842" i="6" s="1"/>
  <c r="M1841" i="6"/>
  <c r="O1841" i="6" s="1"/>
  <c r="M1840" i="6"/>
  <c r="O1840" i="6" s="1"/>
  <c r="P1840" i="6" s="1"/>
  <c r="E1840" i="2" s="1"/>
  <c r="M1839" i="6"/>
  <c r="O1839" i="6" s="1"/>
  <c r="M1838" i="6"/>
  <c r="O1838" i="6" s="1"/>
  <c r="M1837" i="6"/>
  <c r="O1837" i="6" s="1"/>
  <c r="M1836" i="6"/>
  <c r="O1836" i="6" s="1"/>
  <c r="M1835" i="6"/>
  <c r="O1835" i="6" s="1"/>
  <c r="M1834" i="6"/>
  <c r="O1834" i="6" s="1"/>
  <c r="M1833" i="6"/>
  <c r="O1833" i="6" s="1"/>
  <c r="M1832" i="6"/>
  <c r="O1832" i="6" s="1"/>
  <c r="M1831" i="6"/>
  <c r="O1831" i="6" s="1"/>
  <c r="M1830" i="6"/>
  <c r="O1830" i="6" s="1"/>
  <c r="P1830" i="6" s="1"/>
  <c r="E1830" i="2" s="1"/>
  <c r="M1829" i="6"/>
  <c r="O1829" i="6" s="1"/>
  <c r="M1828" i="6"/>
  <c r="O1828" i="6" s="1"/>
  <c r="M1827" i="6"/>
  <c r="O1827" i="6" s="1"/>
  <c r="M1826" i="6"/>
  <c r="O1826" i="6" s="1"/>
  <c r="M1825" i="6"/>
  <c r="O1825" i="6" s="1"/>
  <c r="M1824" i="6"/>
  <c r="O1824" i="6" s="1"/>
  <c r="M1823" i="6"/>
  <c r="O1823" i="6" s="1"/>
  <c r="M1822" i="6"/>
  <c r="O1822" i="6" s="1"/>
  <c r="M1821" i="6"/>
  <c r="O1821" i="6" s="1"/>
  <c r="M1820" i="6"/>
  <c r="O1820" i="6" s="1"/>
  <c r="M1819" i="6"/>
  <c r="O1819" i="6" s="1"/>
  <c r="M1818" i="6"/>
  <c r="O1818" i="6" s="1"/>
  <c r="M1817" i="6"/>
  <c r="O1817" i="6" s="1"/>
  <c r="M1816" i="6"/>
  <c r="O1816" i="6" s="1"/>
  <c r="M1815" i="6"/>
  <c r="O1815" i="6" s="1"/>
  <c r="M1814" i="6"/>
  <c r="O1814" i="6" s="1"/>
  <c r="M1813" i="6"/>
  <c r="O1813" i="6" s="1"/>
  <c r="M1812" i="6"/>
  <c r="O1812" i="6" s="1"/>
  <c r="M1811" i="6"/>
  <c r="O1811" i="6" s="1"/>
  <c r="M1810" i="6"/>
  <c r="O1810" i="6" s="1"/>
  <c r="M1809" i="6"/>
  <c r="O1809" i="6" s="1"/>
  <c r="M1808" i="6"/>
  <c r="O1808" i="6" s="1"/>
  <c r="M1807" i="6"/>
  <c r="O1807" i="6" s="1"/>
  <c r="M1806" i="6"/>
  <c r="O1806" i="6" s="1"/>
  <c r="M1805" i="6"/>
  <c r="O1805" i="6" s="1"/>
  <c r="M1804" i="6"/>
  <c r="O1804" i="6" s="1"/>
  <c r="M1803" i="6"/>
  <c r="O1803" i="6" s="1"/>
  <c r="M1802" i="6"/>
  <c r="O1802" i="6" s="1"/>
  <c r="M1801" i="6"/>
  <c r="O1801" i="6" s="1"/>
  <c r="M1800" i="6"/>
  <c r="O1800" i="6" s="1"/>
  <c r="M1799" i="6"/>
  <c r="O1799" i="6" s="1"/>
  <c r="M1798" i="6"/>
  <c r="O1798" i="6" s="1"/>
  <c r="M1797" i="6"/>
  <c r="O1797" i="6" s="1"/>
  <c r="M1796" i="6"/>
  <c r="O1796" i="6" s="1"/>
  <c r="M1795" i="6"/>
  <c r="O1795" i="6" s="1"/>
  <c r="M1794" i="6"/>
  <c r="O1794" i="6" s="1"/>
  <c r="M1793" i="6"/>
  <c r="O1793" i="6" s="1"/>
  <c r="M1792" i="6"/>
  <c r="O1792" i="6" s="1"/>
  <c r="M1791" i="6"/>
  <c r="O1791" i="6" s="1"/>
  <c r="M1790" i="6"/>
  <c r="O1790" i="6" s="1"/>
  <c r="M1789" i="6"/>
  <c r="O1789" i="6" s="1"/>
  <c r="M1788" i="6"/>
  <c r="O1788" i="6" s="1"/>
  <c r="M1787" i="6"/>
  <c r="O1787" i="6" s="1"/>
  <c r="M1786" i="6"/>
  <c r="O1786" i="6" s="1"/>
  <c r="M1785" i="6"/>
  <c r="O1785" i="6" s="1"/>
  <c r="M1784" i="6"/>
  <c r="O1784" i="6" s="1"/>
  <c r="M1783" i="6"/>
  <c r="O1783" i="6" s="1"/>
  <c r="M1782" i="6"/>
  <c r="O1782" i="6" s="1"/>
  <c r="M1781" i="6"/>
  <c r="O1781" i="6" s="1"/>
  <c r="M1780" i="6"/>
  <c r="O1780" i="6" s="1"/>
  <c r="M1779" i="6"/>
  <c r="O1779" i="6" s="1"/>
  <c r="M1778" i="6"/>
  <c r="O1778" i="6" s="1"/>
  <c r="M1777" i="6"/>
  <c r="O1777" i="6" s="1"/>
  <c r="M1776" i="6"/>
  <c r="O1776" i="6" s="1"/>
  <c r="M1775" i="6"/>
  <c r="O1775" i="6" s="1"/>
  <c r="M1774" i="6"/>
  <c r="O1774" i="6" s="1"/>
  <c r="M1773" i="6"/>
  <c r="O1773" i="6" s="1"/>
  <c r="M1772" i="6"/>
  <c r="O1772" i="6" s="1"/>
  <c r="M1771" i="6"/>
  <c r="O1771" i="6" s="1"/>
  <c r="M1770" i="6"/>
  <c r="O1770" i="6" s="1"/>
  <c r="M1769" i="6"/>
  <c r="O1769" i="6" s="1"/>
  <c r="M1768" i="6"/>
  <c r="O1768" i="6" s="1"/>
  <c r="M1767" i="6"/>
  <c r="O1767" i="6" s="1"/>
  <c r="M1766" i="6"/>
  <c r="O1766" i="6" s="1"/>
  <c r="M1765" i="6"/>
  <c r="O1765" i="6" s="1"/>
  <c r="M1764" i="6"/>
  <c r="O1764" i="6" s="1"/>
  <c r="M1763" i="6"/>
  <c r="O1763" i="6" s="1"/>
  <c r="M1762" i="6"/>
  <c r="O1762" i="6" s="1"/>
  <c r="M1761" i="6"/>
  <c r="O1761" i="6" s="1"/>
  <c r="M1760" i="6"/>
  <c r="O1760" i="6" s="1"/>
  <c r="M1759" i="6"/>
  <c r="O1759" i="6" s="1"/>
  <c r="M1758" i="6"/>
  <c r="O1758" i="6" s="1"/>
  <c r="M1757" i="6"/>
  <c r="O1757" i="6" s="1"/>
  <c r="M1756" i="6"/>
  <c r="O1756" i="6" s="1"/>
  <c r="M1755" i="6"/>
  <c r="O1755" i="6" s="1"/>
  <c r="P1755" i="6" s="1"/>
  <c r="E1755" i="2" s="1"/>
  <c r="M1754" i="6"/>
  <c r="O1754" i="6" s="1"/>
  <c r="M1753" i="6"/>
  <c r="O1753" i="6" s="1"/>
  <c r="M1752" i="6"/>
  <c r="O1752" i="6" s="1"/>
  <c r="M1751" i="6"/>
  <c r="O1751" i="6" s="1"/>
  <c r="M1750" i="6"/>
  <c r="O1750" i="6" s="1"/>
  <c r="M1749" i="6"/>
  <c r="O1749" i="6" s="1"/>
  <c r="M1748" i="6"/>
  <c r="O1748" i="6" s="1"/>
  <c r="M1747" i="6"/>
  <c r="O1747" i="6" s="1"/>
  <c r="M1746" i="6"/>
  <c r="O1746" i="6" s="1"/>
  <c r="M1745" i="6"/>
  <c r="O1745" i="6" s="1"/>
  <c r="M1744" i="6"/>
  <c r="O1744" i="6" s="1"/>
  <c r="M1743" i="6"/>
  <c r="O1743" i="6" s="1"/>
  <c r="M1742" i="6"/>
  <c r="O1742" i="6" s="1"/>
  <c r="M1741" i="6"/>
  <c r="O1741" i="6" s="1"/>
  <c r="M1740" i="6"/>
  <c r="O1740" i="6" s="1"/>
  <c r="M1739" i="6"/>
  <c r="O1739" i="6" s="1"/>
  <c r="M1738" i="6"/>
  <c r="O1738" i="6" s="1"/>
  <c r="M1737" i="6"/>
  <c r="O1737" i="6" s="1"/>
  <c r="M1736" i="6"/>
  <c r="O1736" i="6" s="1"/>
  <c r="M1735" i="6"/>
  <c r="O1735" i="6" s="1"/>
  <c r="M1734" i="6"/>
  <c r="O1734" i="6" s="1"/>
  <c r="M1733" i="6"/>
  <c r="O1733" i="6" s="1"/>
  <c r="M1732" i="6"/>
  <c r="O1732" i="6" s="1"/>
  <c r="M1731" i="6"/>
  <c r="O1731" i="6" s="1"/>
  <c r="M1730" i="6"/>
  <c r="O1730" i="6" s="1"/>
  <c r="M1729" i="6"/>
  <c r="O1729" i="6" s="1"/>
  <c r="M1728" i="6"/>
  <c r="O1728" i="6" s="1"/>
  <c r="M1727" i="6"/>
  <c r="O1727" i="6" s="1"/>
  <c r="M1726" i="6"/>
  <c r="O1726" i="6" s="1"/>
  <c r="M1725" i="6"/>
  <c r="O1725" i="6" s="1"/>
  <c r="M1724" i="6"/>
  <c r="O1724" i="6" s="1"/>
  <c r="M1723" i="6"/>
  <c r="O1723" i="6" s="1"/>
  <c r="M1722" i="6"/>
  <c r="O1722" i="6" s="1"/>
  <c r="M1721" i="6"/>
  <c r="O1721" i="6" s="1"/>
  <c r="M1720" i="6"/>
  <c r="O1720" i="6" s="1"/>
  <c r="M1719" i="6"/>
  <c r="O1719" i="6" s="1"/>
  <c r="M1718" i="6"/>
  <c r="O1718" i="6" s="1"/>
  <c r="M1717" i="6"/>
  <c r="O1717" i="6" s="1"/>
  <c r="M1716" i="6"/>
  <c r="O1716" i="6" s="1"/>
  <c r="M1715" i="6"/>
  <c r="O1715" i="6" s="1"/>
  <c r="M1714" i="6"/>
  <c r="O1714" i="6" s="1"/>
  <c r="M1713" i="6"/>
  <c r="O1713" i="6" s="1"/>
  <c r="M1712" i="6"/>
  <c r="O1712" i="6" s="1"/>
  <c r="M1711" i="6"/>
  <c r="O1711" i="6" s="1"/>
  <c r="M1710" i="6"/>
  <c r="O1710" i="6" s="1"/>
  <c r="M1709" i="6"/>
  <c r="O1709" i="6" s="1"/>
  <c r="M1708" i="6"/>
  <c r="O1708" i="6" s="1"/>
  <c r="M1707" i="6"/>
  <c r="O1707" i="6" s="1"/>
  <c r="M1706" i="6"/>
  <c r="O1706" i="6" s="1"/>
  <c r="M1705" i="6"/>
  <c r="O1705" i="6" s="1"/>
  <c r="M1704" i="6"/>
  <c r="O1704" i="6" s="1"/>
  <c r="M1703" i="6"/>
  <c r="O1703" i="6" s="1"/>
  <c r="M1702" i="6"/>
  <c r="O1702" i="6" s="1"/>
  <c r="M1701" i="6"/>
  <c r="O1701" i="6" s="1"/>
  <c r="M1700" i="6"/>
  <c r="O1700" i="6" s="1"/>
  <c r="M1699" i="6"/>
  <c r="O1699" i="6" s="1"/>
  <c r="M1698" i="6"/>
  <c r="O1698" i="6" s="1"/>
  <c r="M1697" i="6"/>
  <c r="O1697" i="6" s="1"/>
  <c r="M1696" i="6"/>
  <c r="O1696" i="6" s="1"/>
  <c r="M1695" i="6"/>
  <c r="O1695" i="6" s="1"/>
  <c r="M1694" i="6"/>
  <c r="O1694" i="6" s="1"/>
  <c r="M1693" i="6"/>
  <c r="O1693" i="6" s="1"/>
  <c r="M1692" i="6"/>
  <c r="O1692" i="6" s="1"/>
  <c r="M1691" i="6"/>
  <c r="O1691" i="6" s="1"/>
  <c r="M1690" i="6"/>
  <c r="O1690" i="6" s="1"/>
  <c r="M1689" i="6"/>
  <c r="O1689" i="6" s="1"/>
  <c r="M1688" i="6"/>
  <c r="O1688" i="6" s="1"/>
  <c r="M1687" i="6"/>
  <c r="O1687" i="6" s="1"/>
  <c r="M1686" i="6"/>
  <c r="O1686" i="6" s="1"/>
  <c r="M1685" i="6"/>
  <c r="O1685" i="6" s="1"/>
  <c r="P1685" i="6" s="1"/>
  <c r="E1685" i="2" s="1"/>
  <c r="M1684" i="6"/>
  <c r="O1684" i="6" s="1"/>
  <c r="M1683" i="6"/>
  <c r="O1683" i="6" s="1"/>
  <c r="M1682" i="6"/>
  <c r="O1682" i="6" s="1"/>
  <c r="M1681" i="6"/>
  <c r="O1681" i="6" s="1"/>
  <c r="M1680" i="6"/>
  <c r="O1680" i="6" s="1"/>
  <c r="M1679" i="6"/>
  <c r="O1679" i="6" s="1"/>
  <c r="M1678" i="6"/>
  <c r="O1678" i="6" s="1"/>
  <c r="M1677" i="6"/>
  <c r="O1677" i="6" s="1"/>
  <c r="M1676" i="6"/>
  <c r="O1676" i="6" s="1"/>
  <c r="M1675" i="6"/>
  <c r="O1675" i="6" s="1"/>
  <c r="M1674" i="6"/>
  <c r="O1674" i="6" s="1"/>
  <c r="M1673" i="6"/>
  <c r="O1673" i="6" s="1"/>
  <c r="M1672" i="6"/>
  <c r="O1672" i="6" s="1"/>
  <c r="M1671" i="6"/>
  <c r="O1671" i="6" s="1"/>
  <c r="M1670" i="6"/>
  <c r="O1670" i="6" s="1"/>
  <c r="M1669" i="6"/>
  <c r="O1669" i="6" s="1"/>
  <c r="M1668" i="6"/>
  <c r="O1668" i="6" s="1"/>
  <c r="M1667" i="6"/>
  <c r="O1667" i="6" s="1"/>
  <c r="M1666" i="6"/>
  <c r="O1666" i="6" s="1"/>
  <c r="M1665" i="6"/>
  <c r="O1665" i="6" s="1"/>
  <c r="M1664" i="6"/>
  <c r="O1664" i="6" s="1"/>
  <c r="M1663" i="6"/>
  <c r="O1663" i="6" s="1"/>
  <c r="M1662" i="6"/>
  <c r="O1662" i="6" s="1"/>
  <c r="M1661" i="6"/>
  <c r="O1661" i="6" s="1"/>
  <c r="M1660" i="6"/>
  <c r="O1660" i="6" s="1"/>
  <c r="M1659" i="6"/>
  <c r="O1659" i="6" s="1"/>
  <c r="M1658" i="6"/>
  <c r="O1658" i="6" s="1"/>
  <c r="M1657" i="6"/>
  <c r="O1657" i="6" s="1"/>
  <c r="M1656" i="6"/>
  <c r="O1656" i="6" s="1"/>
  <c r="M1655" i="6"/>
  <c r="O1655" i="6" s="1"/>
  <c r="M1654" i="6"/>
  <c r="O1654" i="6" s="1"/>
  <c r="M1653" i="6"/>
  <c r="O1653" i="6" s="1"/>
  <c r="M1652" i="6"/>
  <c r="O1652" i="6" s="1"/>
  <c r="M1651" i="6"/>
  <c r="O1651" i="6" s="1"/>
  <c r="M1650" i="6"/>
  <c r="O1650" i="6" s="1"/>
  <c r="M1649" i="6"/>
  <c r="O1649" i="6" s="1"/>
  <c r="M1648" i="6"/>
  <c r="O1648" i="6" s="1"/>
  <c r="M1647" i="6"/>
  <c r="O1647" i="6" s="1"/>
  <c r="M1646" i="6"/>
  <c r="O1646" i="6" s="1"/>
  <c r="M1645" i="6"/>
  <c r="O1645" i="6" s="1"/>
  <c r="M1644" i="6"/>
  <c r="O1644" i="6" s="1"/>
  <c r="M1643" i="6"/>
  <c r="O1643" i="6" s="1"/>
  <c r="M1642" i="6"/>
  <c r="O1642" i="6" s="1"/>
  <c r="M1641" i="6"/>
  <c r="O1641" i="6" s="1"/>
  <c r="M1640" i="6"/>
  <c r="O1640" i="6" s="1"/>
  <c r="M1639" i="6"/>
  <c r="O1639" i="6" s="1"/>
  <c r="M1638" i="6"/>
  <c r="O1638" i="6" s="1"/>
  <c r="M1637" i="6"/>
  <c r="O1637" i="6" s="1"/>
  <c r="M1636" i="6"/>
  <c r="O1636" i="6" s="1"/>
  <c r="M1635" i="6"/>
  <c r="O1635" i="6" s="1"/>
  <c r="M1634" i="6"/>
  <c r="O1634" i="6" s="1"/>
  <c r="M1633" i="6"/>
  <c r="O1633" i="6" s="1"/>
  <c r="M1632" i="6"/>
  <c r="O1632" i="6" s="1"/>
  <c r="M1631" i="6"/>
  <c r="O1631" i="6" s="1"/>
  <c r="M1630" i="6"/>
  <c r="O1630" i="6" s="1"/>
  <c r="M1629" i="6"/>
  <c r="O1629" i="6" s="1"/>
  <c r="M1628" i="6"/>
  <c r="O1628" i="6" s="1"/>
  <c r="M1627" i="6"/>
  <c r="O1627" i="6" s="1"/>
  <c r="M1626" i="6"/>
  <c r="O1626" i="6" s="1"/>
  <c r="M1625" i="6"/>
  <c r="O1625" i="6" s="1"/>
  <c r="M1624" i="6"/>
  <c r="O1624" i="6" s="1"/>
  <c r="M1623" i="6"/>
  <c r="O1623" i="6" s="1"/>
  <c r="M1622" i="6"/>
  <c r="O1622" i="6" s="1"/>
  <c r="M1621" i="6"/>
  <c r="O1621" i="6" s="1"/>
  <c r="M1620" i="6"/>
  <c r="O1620" i="6" s="1"/>
  <c r="M1619" i="6"/>
  <c r="O1619" i="6" s="1"/>
  <c r="M1618" i="6"/>
  <c r="O1618" i="6" s="1"/>
  <c r="M1617" i="6"/>
  <c r="O1617" i="6" s="1"/>
  <c r="M1616" i="6"/>
  <c r="O1616" i="6" s="1"/>
  <c r="M1615" i="6"/>
  <c r="O1615" i="6" s="1"/>
  <c r="M1614" i="6"/>
  <c r="O1614" i="6" s="1"/>
  <c r="M1613" i="6"/>
  <c r="O1613" i="6" s="1"/>
  <c r="M1612" i="6"/>
  <c r="O1612" i="6" s="1"/>
  <c r="M1611" i="6"/>
  <c r="O1611" i="6" s="1"/>
  <c r="M1610" i="6"/>
  <c r="O1610" i="6" s="1"/>
  <c r="M1609" i="6"/>
  <c r="O1609" i="6" s="1"/>
  <c r="M1608" i="6"/>
  <c r="O1608" i="6" s="1"/>
  <c r="M1607" i="6"/>
  <c r="O1607" i="6" s="1"/>
  <c r="M1606" i="6"/>
  <c r="O1606" i="6" s="1"/>
  <c r="M1605" i="6"/>
  <c r="O1605" i="6" s="1"/>
  <c r="M1604" i="6"/>
  <c r="O1604" i="6" s="1"/>
  <c r="M1603" i="6"/>
  <c r="O1603" i="6" s="1"/>
  <c r="M1602" i="6"/>
  <c r="O1602" i="6" s="1"/>
  <c r="M1601" i="6"/>
  <c r="O1601" i="6" s="1"/>
  <c r="M1600" i="6"/>
  <c r="O1600" i="6" s="1"/>
  <c r="M1599" i="6"/>
  <c r="O1599" i="6" s="1"/>
  <c r="M1598" i="6"/>
  <c r="O1598" i="6" s="1"/>
  <c r="M1597" i="6"/>
  <c r="O1597" i="6" s="1"/>
  <c r="M1596" i="6"/>
  <c r="O1596" i="6" s="1"/>
  <c r="M1595" i="6"/>
  <c r="O1595" i="6" s="1"/>
  <c r="M1594" i="6"/>
  <c r="O1594" i="6" s="1"/>
  <c r="M1593" i="6"/>
  <c r="O1593" i="6" s="1"/>
  <c r="M1592" i="6"/>
  <c r="O1592" i="6" s="1"/>
  <c r="M1591" i="6"/>
  <c r="O1591" i="6" s="1"/>
  <c r="M1590" i="6"/>
  <c r="O1590" i="6" s="1"/>
  <c r="M1589" i="6"/>
  <c r="O1589" i="6" s="1"/>
  <c r="M1588" i="6"/>
  <c r="O1588" i="6" s="1"/>
  <c r="M1587" i="6"/>
  <c r="O1587" i="6" s="1"/>
  <c r="P1587" i="6" s="1"/>
  <c r="E1587" i="2" s="1"/>
  <c r="M1586" i="6"/>
  <c r="O1586" i="6" s="1"/>
  <c r="M1585" i="6"/>
  <c r="O1585" i="6" s="1"/>
  <c r="M1584" i="6"/>
  <c r="O1584" i="6" s="1"/>
  <c r="M1583" i="6"/>
  <c r="O1583" i="6" s="1"/>
  <c r="M1582" i="6"/>
  <c r="O1582" i="6" s="1"/>
  <c r="M1581" i="6"/>
  <c r="O1581" i="6" s="1"/>
  <c r="M1580" i="6"/>
  <c r="O1580" i="6" s="1"/>
  <c r="M1579" i="6"/>
  <c r="O1579" i="6" s="1"/>
  <c r="M1578" i="6"/>
  <c r="O1578" i="6" s="1"/>
  <c r="M1577" i="6"/>
  <c r="O1577" i="6" s="1"/>
  <c r="M1576" i="6"/>
  <c r="O1576" i="6" s="1"/>
  <c r="M1575" i="6"/>
  <c r="O1575" i="6" s="1"/>
  <c r="M1574" i="6"/>
  <c r="O1574" i="6" s="1"/>
  <c r="M1573" i="6"/>
  <c r="O1573" i="6" s="1"/>
  <c r="M1572" i="6"/>
  <c r="O1572" i="6" s="1"/>
  <c r="M1571" i="6"/>
  <c r="O1571" i="6" s="1"/>
  <c r="M1570" i="6"/>
  <c r="O1570" i="6" s="1"/>
  <c r="M1569" i="6"/>
  <c r="O1569" i="6" s="1"/>
  <c r="M1568" i="6"/>
  <c r="O1568" i="6" s="1"/>
  <c r="M1567" i="6"/>
  <c r="O1567" i="6" s="1"/>
  <c r="M1566" i="6"/>
  <c r="O1566" i="6" s="1"/>
  <c r="M1565" i="6"/>
  <c r="O1565" i="6" s="1"/>
  <c r="M1564" i="6"/>
  <c r="O1564" i="6" s="1"/>
  <c r="M1563" i="6"/>
  <c r="O1563" i="6" s="1"/>
  <c r="M1562" i="6"/>
  <c r="O1562" i="6" s="1"/>
  <c r="M1561" i="6"/>
  <c r="O1561" i="6" s="1"/>
  <c r="M1560" i="6"/>
  <c r="O1560" i="6" s="1"/>
  <c r="M1559" i="6"/>
  <c r="O1559" i="6" s="1"/>
  <c r="M1558" i="6"/>
  <c r="O1558" i="6" s="1"/>
  <c r="M1557" i="6"/>
  <c r="O1557" i="6" s="1"/>
  <c r="M1556" i="6"/>
  <c r="O1556" i="6" s="1"/>
  <c r="M1555" i="6"/>
  <c r="O1555" i="6" s="1"/>
  <c r="M1554" i="6"/>
  <c r="O1554" i="6" s="1"/>
  <c r="M1553" i="6"/>
  <c r="O1553" i="6" s="1"/>
  <c r="M1552" i="6"/>
  <c r="O1552" i="6" s="1"/>
  <c r="M1551" i="6"/>
  <c r="O1551" i="6" s="1"/>
  <c r="M1550" i="6"/>
  <c r="O1550" i="6" s="1"/>
  <c r="M1549" i="6"/>
  <c r="O1549" i="6" s="1"/>
  <c r="M1548" i="6"/>
  <c r="O1548" i="6" s="1"/>
  <c r="M1547" i="6"/>
  <c r="O1547" i="6" s="1"/>
  <c r="M1546" i="6"/>
  <c r="O1546" i="6" s="1"/>
  <c r="M1545" i="6"/>
  <c r="O1545" i="6" s="1"/>
  <c r="M1544" i="6"/>
  <c r="O1544" i="6" s="1"/>
  <c r="M1543" i="6"/>
  <c r="O1543" i="6" s="1"/>
  <c r="M1542" i="6"/>
  <c r="O1542" i="6" s="1"/>
  <c r="M1541" i="6"/>
  <c r="O1541" i="6" s="1"/>
  <c r="M1540" i="6"/>
  <c r="O1540" i="6" s="1"/>
  <c r="M1539" i="6"/>
  <c r="O1539" i="6" s="1"/>
  <c r="M1538" i="6"/>
  <c r="O1538" i="6" s="1"/>
  <c r="M1537" i="6"/>
  <c r="O1537" i="6" s="1"/>
  <c r="M1536" i="6"/>
  <c r="O1536" i="6" s="1"/>
  <c r="M1535" i="6"/>
  <c r="O1535" i="6" s="1"/>
  <c r="P1535" i="6" s="1"/>
  <c r="E1535" i="2" s="1"/>
  <c r="M1534" i="6"/>
  <c r="O1534" i="6" s="1"/>
  <c r="M1533" i="6"/>
  <c r="O1533" i="6" s="1"/>
  <c r="M1532" i="6"/>
  <c r="O1532" i="6" s="1"/>
  <c r="M1531" i="6"/>
  <c r="O1531" i="6" s="1"/>
  <c r="M1530" i="6"/>
  <c r="O1530" i="6" s="1"/>
  <c r="M1529" i="6"/>
  <c r="O1529" i="6" s="1"/>
  <c r="M1528" i="6"/>
  <c r="O1528" i="6" s="1"/>
  <c r="M1527" i="6"/>
  <c r="O1527" i="6" s="1"/>
  <c r="M1526" i="6"/>
  <c r="O1526" i="6" s="1"/>
  <c r="M1525" i="6"/>
  <c r="O1525" i="6" s="1"/>
  <c r="M1524" i="6"/>
  <c r="O1524" i="6" s="1"/>
  <c r="M1523" i="6"/>
  <c r="O1523" i="6" s="1"/>
  <c r="M1522" i="6"/>
  <c r="O1522" i="6" s="1"/>
  <c r="M1521" i="6"/>
  <c r="O1521" i="6" s="1"/>
  <c r="M1520" i="6"/>
  <c r="O1520" i="6" s="1"/>
  <c r="M1519" i="6"/>
  <c r="O1519" i="6" s="1"/>
  <c r="M1518" i="6"/>
  <c r="O1518" i="6" s="1"/>
  <c r="M1517" i="6"/>
  <c r="O1517" i="6" s="1"/>
  <c r="M1516" i="6"/>
  <c r="O1516" i="6" s="1"/>
  <c r="M1515" i="6"/>
  <c r="O1515" i="6" s="1"/>
  <c r="M1514" i="6"/>
  <c r="O1514" i="6" s="1"/>
  <c r="M1513" i="6"/>
  <c r="O1513" i="6" s="1"/>
  <c r="M1512" i="6"/>
  <c r="O1512" i="6" s="1"/>
  <c r="M1511" i="6"/>
  <c r="O1511" i="6" s="1"/>
  <c r="M1510" i="6"/>
  <c r="O1510" i="6" s="1"/>
  <c r="M1509" i="6"/>
  <c r="O1509" i="6" s="1"/>
  <c r="M1508" i="6"/>
  <c r="O1508" i="6" s="1"/>
  <c r="M1507" i="6"/>
  <c r="O1507" i="6" s="1"/>
  <c r="M1506" i="6"/>
  <c r="O1506" i="6" s="1"/>
  <c r="M1505" i="6"/>
  <c r="O1505" i="6" s="1"/>
  <c r="M1504" i="6"/>
  <c r="O1504" i="6" s="1"/>
  <c r="M1503" i="6"/>
  <c r="O1503" i="6" s="1"/>
  <c r="M1502" i="6"/>
  <c r="O1502" i="6" s="1"/>
  <c r="M1501" i="6"/>
  <c r="O1501" i="6" s="1"/>
  <c r="M1500" i="6"/>
  <c r="O1500" i="6" s="1"/>
  <c r="M1499" i="6"/>
  <c r="O1499" i="6" s="1"/>
  <c r="M1498" i="6"/>
  <c r="O1498" i="6" s="1"/>
  <c r="M1497" i="6"/>
  <c r="O1497" i="6" s="1"/>
  <c r="M1496" i="6"/>
  <c r="O1496" i="6" s="1"/>
  <c r="M1495" i="6"/>
  <c r="O1495" i="6" s="1"/>
  <c r="M1494" i="6"/>
  <c r="O1494" i="6" s="1"/>
  <c r="M1493" i="6"/>
  <c r="O1493" i="6" s="1"/>
  <c r="M1492" i="6"/>
  <c r="O1492" i="6" s="1"/>
  <c r="M1491" i="6"/>
  <c r="O1491" i="6" s="1"/>
  <c r="M1490" i="6"/>
  <c r="O1490" i="6" s="1"/>
  <c r="M1489" i="6"/>
  <c r="O1489" i="6" s="1"/>
  <c r="M1488" i="6"/>
  <c r="O1488" i="6" s="1"/>
  <c r="M1487" i="6"/>
  <c r="O1487" i="6" s="1"/>
  <c r="M1486" i="6"/>
  <c r="O1486" i="6" s="1"/>
  <c r="M1485" i="6"/>
  <c r="O1485" i="6" s="1"/>
  <c r="M1484" i="6"/>
  <c r="O1484" i="6" s="1"/>
  <c r="M1483" i="6"/>
  <c r="O1483" i="6" s="1"/>
  <c r="P1483" i="6" s="1"/>
  <c r="E1483" i="2" s="1"/>
  <c r="M1482" i="6"/>
  <c r="O1482" i="6" s="1"/>
  <c r="P1482" i="6" s="1"/>
  <c r="E1482" i="2" s="1"/>
  <c r="M1481" i="6"/>
  <c r="O1481" i="6" s="1"/>
  <c r="M1480" i="6"/>
  <c r="O1480" i="6" s="1"/>
  <c r="M1479" i="6"/>
  <c r="O1479" i="6" s="1"/>
  <c r="M1478" i="6"/>
  <c r="O1478" i="6" s="1"/>
  <c r="M1477" i="6"/>
  <c r="O1477" i="6" s="1"/>
  <c r="P1477" i="6" s="1"/>
  <c r="E1477" i="2" s="1"/>
  <c r="M1476" i="6"/>
  <c r="O1476" i="6" s="1"/>
  <c r="M1475" i="6"/>
  <c r="O1475" i="6" s="1"/>
  <c r="M1474" i="6"/>
  <c r="O1474" i="6" s="1"/>
  <c r="M1473" i="6"/>
  <c r="O1473" i="6" s="1"/>
  <c r="M1472" i="6"/>
  <c r="O1472" i="6" s="1"/>
  <c r="M1471" i="6"/>
  <c r="O1471" i="6" s="1"/>
  <c r="M1470" i="6"/>
  <c r="O1470" i="6" s="1"/>
  <c r="M1469" i="6"/>
  <c r="O1469" i="6" s="1"/>
  <c r="M1468" i="6"/>
  <c r="O1468" i="6" s="1"/>
  <c r="M1467" i="6"/>
  <c r="O1467" i="6" s="1"/>
  <c r="M1466" i="6"/>
  <c r="O1466" i="6" s="1"/>
  <c r="M1465" i="6"/>
  <c r="O1465" i="6" s="1"/>
  <c r="M1464" i="6"/>
  <c r="O1464" i="6" s="1"/>
  <c r="M1463" i="6"/>
  <c r="O1463" i="6" s="1"/>
  <c r="M1462" i="6"/>
  <c r="O1462" i="6" s="1"/>
  <c r="M1461" i="6"/>
  <c r="O1461" i="6" s="1"/>
  <c r="P1461" i="6" s="1"/>
  <c r="E1461" i="2" s="1"/>
  <c r="M1460" i="6"/>
  <c r="O1460" i="6" s="1"/>
  <c r="M1459" i="6"/>
  <c r="O1459" i="6" s="1"/>
  <c r="M1458" i="6"/>
  <c r="O1458" i="6" s="1"/>
  <c r="M1457" i="6"/>
  <c r="O1457" i="6" s="1"/>
  <c r="M1456" i="6"/>
  <c r="O1456" i="6" s="1"/>
  <c r="M1455" i="6"/>
  <c r="O1455" i="6" s="1"/>
  <c r="M1454" i="6"/>
  <c r="O1454" i="6" s="1"/>
  <c r="M1453" i="6"/>
  <c r="O1453" i="6" s="1"/>
  <c r="M1452" i="6"/>
  <c r="O1452" i="6" s="1"/>
  <c r="M1451" i="6"/>
  <c r="O1451" i="6" s="1"/>
  <c r="M1450" i="6"/>
  <c r="O1450" i="6" s="1"/>
  <c r="M1449" i="6"/>
  <c r="O1449" i="6" s="1"/>
  <c r="M1448" i="6"/>
  <c r="O1448" i="6" s="1"/>
  <c r="M1447" i="6"/>
  <c r="O1447" i="6" s="1"/>
  <c r="P1447" i="6" s="1"/>
  <c r="E1447" i="2" s="1"/>
  <c r="M1446" i="6"/>
  <c r="O1446" i="6" s="1"/>
  <c r="M1445" i="6"/>
  <c r="O1445" i="6" s="1"/>
  <c r="M1444" i="6"/>
  <c r="O1444" i="6" s="1"/>
  <c r="M1443" i="6"/>
  <c r="O1443" i="6" s="1"/>
  <c r="M1442" i="6"/>
  <c r="O1442" i="6" s="1"/>
  <c r="M1441" i="6"/>
  <c r="O1441" i="6" s="1"/>
  <c r="M1440" i="6"/>
  <c r="O1440" i="6" s="1"/>
  <c r="M1439" i="6"/>
  <c r="O1439" i="6" s="1"/>
  <c r="M1438" i="6"/>
  <c r="O1438" i="6" s="1"/>
  <c r="M1437" i="6"/>
  <c r="O1437" i="6" s="1"/>
  <c r="M1436" i="6"/>
  <c r="O1436" i="6" s="1"/>
  <c r="M1435" i="6"/>
  <c r="O1435" i="6" s="1"/>
  <c r="M1434" i="6"/>
  <c r="O1434" i="6" s="1"/>
  <c r="P1434" i="6" s="1"/>
  <c r="E1434" i="2" s="1"/>
  <c r="M1433" i="6"/>
  <c r="O1433" i="6" s="1"/>
  <c r="M1432" i="6"/>
  <c r="O1432" i="6" s="1"/>
  <c r="M1431" i="6"/>
  <c r="O1431" i="6" s="1"/>
  <c r="M1430" i="6"/>
  <c r="O1430" i="6" s="1"/>
  <c r="M1429" i="6"/>
  <c r="O1429" i="6" s="1"/>
  <c r="M1428" i="6"/>
  <c r="O1428" i="6" s="1"/>
  <c r="M1427" i="6"/>
  <c r="O1427" i="6" s="1"/>
  <c r="M1426" i="6"/>
  <c r="O1426" i="6" s="1"/>
  <c r="M1425" i="6"/>
  <c r="O1425" i="6" s="1"/>
  <c r="M1424" i="6"/>
  <c r="O1424" i="6" s="1"/>
  <c r="P1424" i="6" s="1"/>
  <c r="E1424" i="2" s="1"/>
  <c r="M1423" i="6"/>
  <c r="O1423" i="6" s="1"/>
  <c r="M1422" i="6"/>
  <c r="O1422" i="6" s="1"/>
  <c r="M1421" i="6"/>
  <c r="O1421" i="6" s="1"/>
  <c r="M1420" i="6"/>
  <c r="O1420" i="6" s="1"/>
  <c r="M1419" i="6"/>
  <c r="O1419" i="6" s="1"/>
  <c r="P1419" i="6" s="1"/>
  <c r="E1419" i="2" s="1"/>
  <c r="M1418" i="6"/>
  <c r="O1418" i="6" s="1"/>
  <c r="M1417" i="6"/>
  <c r="O1417" i="6" s="1"/>
  <c r="M1416" i="6"/>
  <c r="O1416" i="6" s="1"/>
  <c r="M1415" i="6"/>
  <c r="O1415" i="6" s="1"/>
  <c r="M1414" i="6"/>
  <c r="O1414" i="6" s="1"/>
  <c r="M1413" i="6"/>
  <c r="O1413" i="6" s="1"/>
  <c r="M1412" i="6"/>
  <c r="O1412" i="6" s="1"/>
  <c r="M1411" i="6"/>
  <c r="O1411" i="6" s="1"/>
  <c r="M1410" i="6"/>
  <c r="O1410" i="6" s="1"/>
  <c r="M1409" i="6"/>
  <c r="O1409" i="6" s="1"/>
  <c r="M1408" i="6"/>
  <c r="O1408" i="6" s="1"/>
  <c r="M1407" i="6"/>
  <c r="O1407" i="6" s="1"/>
  <c r="M1406" i="6"/>
  <c r="O1406" i="6" s="1"/>
  <c r="M1405" i="6"/>
  <c r="O1405" i="6" s="1"/>
  <c r="M1404" i="6"/>
  <c r="O1404" i="6" s="1"/>
  <c r="M1403" i="6"/>
  <c r="O1403" i="6" s="1"/>
  <c r="P1403" i="6" s="1"/>
  <c r="E1403" i="2" s="1"/>
  <c r="M1402" i="6"/>
  <c r="O1402" i="6" s="1"/>
  <c r="M1401" i="6"/>
  <c r="O1401" i="6" s="1"/>
  <c r="M1400" i="6"/>
  <c r="O1400" i="6" s="1"/>
  <c r="M1399" i="6"/>
  <c r="O1399" i="6" s="1"/>
  <c r="M1398" i="6"/>
  <c r="O1398" i="6" s="1"/>
  <c r="M1397" i="6"/>
  <c r="O1397" i="6" s="1"/>
  <c r="M1396" i="6"/>
  <c r="O1396" i="6" s="1"/>
  <c r="M1395" i="6"/>
  <c r="O1395" i="6" s="1"/>
  <c r="M1394" i="6"/>
  <c r="O1394" i="6" s="1"/>
  <c r="M1393" i="6"/>
  <c r="O1393" i="6" s="1"/>
  <c r="P1393" i="6" s="1"/>
  <c r="E1393" i="2" s="1"/>
  <c r="M1392" i="6"/>
  <c r="O1392" i="6" s="1"/>
  <c r="M1391" i="6"/>
  <c r="O1391" i="6" s="1"/>
  <c r="M1390" i="6"/>
  <c r="O1390" i="6" s="1"/>
  <c r="M1389" i="6"/>
  <c r="O1389" i="6" s="1"/>
  <c r="P1389" i="6" s="1"/>
  <c r="E1389" i="2" s="1"/>
  <c r="M1388" i="6"/>
  <c r="O1388" i="6" s="1"/>
  <c r="P1388" i="6" s="1"/>
  <c r="E1388" i="2" s="1"/>
  <c r="M1387" i="6"/>
  <c r="O1387" i="6" s="1"/>
  <c r="M1386" i="6"/>
  <c r="O1386" i="6" s="1"/>
  <c r="M1385" i="6"/>
  <c r="O1385" i="6" s="1"/>
  <c r="M1384" i="6"/>
  <c r="O1384" i="6" s="1"/>
  <c r="M1383" i="6"/>
  <c r="O1383" i="6" s="1"/>
  <c r="M1382" i="6"/>
  <c r="O1382" i="6" s="1"/>
  <c r="M1381" i="6"/>
  <c r="O1381" i="6" s="1"/>
  <c r="M1380" i="6"/>
  <c r="O1380" i="6" s="1"/>
  <c r="P1380" i="6" s="1"/>
  <c r="E1380" i="2" s="1"/>
  <c r="M1379" i="6"/>
  <c r="O1379" i="6" s="1"/>
  <c r="M1378" i="6"/>
  <c r="O1378" i="6" s="1"/>
  <c r="M1377" i="6"/>
  <c r="O1377" i="6" s="1"/>
  <c r="P1377" i="6" s="1"/>
  <c r="E1377" i="2" s="1"/>
  <c r="M1376" i="6"/>
  <c r="O1376" i="6" s="1"/>
  <c r="M1375" i="6"/>
  <c r="O1375" i="6" s="1"/>
  <c r="M1374" i="6"/>
  <c r="O1374" i="6" s="1"/>
  <c r="M1373" i="6"/>
  <c r="O1373" i="6" s="1"/>
  <c r="M1372" i="6"/>
  <c r="O1372" i="6" s="1"/>
  <c r="P1372" i="6" s="1"/>
  <c r="E1372" i="2" s="1"/>
  <c r="M1371" i="6"/>
  <c r="O1371" i="6" s="1"/>
  <c r="M1370" i="6"/>
  <c r="O1370" i="6" s="1"/>
  <c r="M1369" i="6"/>
  <c r="O1369" i="6" s="1"/>
  <c r="M1368" i="6"/>
  <c r="O1368" i="6" s="1"/>
  <c r="P1368" i="6" s="1"/>
  <c r="E1368" i="2" s="1"/>
  <c r="M1367" i="6"/>
  <c r="O1367" i="6" s="1"/>
  <c r="M1366" i="6"/>
  <c r="O1366" i="6" s="1"/>
  <c r="M1365" i="6"/>
  <c r="O1365" i="6" s="1"/>
  <c r="M1364" i="6"/>
  <c r="O1364" i="6" s="1"/>
  <c r="M1363" i="6"/>
  <c r="O1363" i="6" s="1"/>
  <c r="M1362" i="6"/>
  <c r="O1362" i="6" s="1"/>
  <c r="M1361" i="6"/>
  <c r="O1361" i="6" s="1"/>
  <c r="M1360" i="6"/>
  <c r="O1360" i="6" s="1"/>
  <c r="M1359" i="6"/>
  <c r="O1359" i="6" s="1"/>
  <c r="M1358" i="6"/>
  <c r="O1358" i="6" s="1"/>
  <c r="M1357" i="6"/>
  <c r="O1357" i="6" s="1"/>
  <c r="M1356" i="6"/>
  <c r="O1356" i="6" s="1"/>
  <c r="M1355" i="6"/>
  <c r="O1355" i="6" s="1"/>
  <c r="M1354" i="6"/>
  <c r="O1354" i="6" s="1"/>
  <c r="M1353" i="6"/>
  <c r="O1353" i="6" s="1"/>
  <c r="M1352" i="6"/>
  <c r="O1352" i="6" s="1"/>
  <c r="M1351" i="6"/>
  <c r="O1351" i="6" s="1"/>
  <c r="M1350" i="6"/>
  <c r="O1350" i="6" s="1"/>
  <c r="M1349" i="6"/>
  <c r="O1349" i="6" s="1"/>
  <c r="M1348" i="6"/>
  <c r="O1348" i="6" s="1"/>
  <c r="M1347" i="6"/>
  <c r="O1347" i="6" s="1"/>
  <c r="M1346" i="6"/>
  <c r="O1346" i="6" s="1"/>
  <c r="M1345" i="6"/>
  <c r="O1345" i="6" s="1"/>
  <c r="M1344" i="6"/>
  <c r="O1344" i="6" s="1"/>
  <c r="M1343" i="6"/>
  <c r="O1343" i="6" s="1"/>
  <c r="M1342" i="6"/>
  <c r="O1342" i="6" s="1"/>
  <c r="M1341" i="6"/>
  <c r="O1341" i="6" s="1"/>
  <c r="M1340" i="6"/>
  <c r="O1340" i="6" s="1"/>
  <c r="M1339" i="6"/>
  <c r="O1339" i="6" s="1"/>
  <c r="M1338" i="6"/>
  <c r="O1338" i="6" s="1"/>
  <c r="M1337" i="6"/>
  <c r="O1337" i="6" s="1"/>
  <c r="M1336" i="6"/>
  <c r="O1336" i="6" s="1"/>
  <c r="M1335" i="6"/>
  <c r="O1335" i="6" s="1"/>
  <c r="M1334" i="6"/>
  <c r="O1334" i="6" s="1"/>
  <c r="M1333" i="6"/>
  <c r="O1333" i="6" s="1"/>
  <c r="M1332" i="6"/>
  <c r="O1332" i="6" s="1"/>
  <c r="M1331" i="6"/>
  <c r="O1331" i="6" s="1"/>
  <c r="M1330" i="6"/>
  <c r="O1330" i="6" s="1"/>
  <c r="M1329" i="6"/>
  <c r="O1329" i="6" s="1"/>
  <c r="M1328" i="6"/>
  <c r="O1328" i="6" s="1"/>
  <c r="M1327" i="6"/>
  <c r="O1327" i="6" s="1"/>
  <c r="M1326" i="6"/>
  <c r="O1326" i="6" s="1"/>
  <c r="M1325" i="6"/>
  <c r="O1325" i="6" s="1"/>
  <c r="M1324" i="6"/>
  <c r="O1324" i="6" s="1"/>
  <c r="P1324" i="6" s="1"/>
  <c r="E1324" i="2" s="1"/>
  <c r="M1323" i="6"/>
  <c r="O1323" i="6" s="1"/>
  <c r="M1322" i="6"/>
  <c r="O1322" i="6" s="1"/>
  <c r="M1321" i="6"/>
  <c r="O1321" i="6" s="1"/>
  <c r="M1320" i="6"/>
  <c r="O1320" i="6" s="1"/>
  <c r="M1319" i="6"/>
  <c r="O1319" i="6" s="1"/>
  <c r="M1318" i="6"/>
  <c r="O1318" i="6" s="1"/>
  <c r="M1317" i="6"/>
  <c r="O1317" i="6" s="1"/>
  <c r="M1316" i="6"/>
  <c r="O1316" i="6" s="1"/>
  <c r="M1315" i="6"/>
  <c r="O1315" i="6" s="1"/>
  <c r="M1314" i="6"/>
  <c r="O1314" i="6" s="1"/>
  <c r="M1313" i="6"/>
  <c r="O1313" i="6" s="1"/>
  <c r="M1312" i="6"/>
  <c r="O1312" i="6" s="1"/>
  <c r="M1311" i="6"/>
  <c r="O1311" i="6" s="1"/>
  <c r="M1310" i="6"/>
  <c r="O1310" i="6" s="1"/>
  <c r="M1309" i="6"/>
  <c r="O1309" i="6" s="1"/>
  <c r="M1308" i="6"/>
  <c r="O1308" i="6" s="1"/>
  <c r="M1307" i="6"/>
  <c r="O1307" i="6" s="1"/>
  <c r="M1306" i="6"/>
  <c r="O1306" i="6" s="1"/>
  <c r="M1305" i="6"/>
  <c r="O1305" i="6" s="1"/>
  <c r="M1304" i="6"/>
  <c r="O1304" i="6" s="1"/>
  <c r="M1303" i="6"/>
  <c r="O1303" i="6" s="1"/>
  <c r="M1302" i="6"/>
  <c r="O1302" i="6" s="1"/>
  <c r="M1301" i="6"/>
  <c r="O1301" i="6" s="1"/>
  <c r="M1300" i="6"/>
  <c r="O1300" i="6" s="1"/>
  <c r="M1299" i="6"/>
  <c r="O1299" i="6" s="1"/>
  <c r="M1298" i="6"/>
  <c r="O1298" i="6" s="1"/>
  <c r="M1297" i="6"/>
  <c r="O1297" i="6" s="1"/>
  <c r="M1296" i="6"/>
  <c r="O1296" i="6" s="1"/>
  <c r="M1295" i="6"/>
  <c r="O1295" i="6" s="1"/>
  <c r="M1294" i="6"/>
  <c r="O1294" i="6" s="1"/>
  <c r="M1293" i="6"/>
  <c r="O1293" i="6" s="1"/>
  <c r="P1293" i="6" s="1"/>
  <c r="E1293" i="2" s="1"/>
  <c r="M1292" i="6"/>
  <c r="O1292" i="6" s="1"/>
  <c r="M1291" i="6"/>
  <c r="O1291" i="6" s="1"/>
  <c r="P1291" i="6" s="1"/>
  <c r="E1291" i="2" s="1"/>
  <c r="M1290" i="6"/>
  <c r="O1290" i="6" s="1"/>
  <c r="M1289" i="6"/>
  <c r="O1289" i="6" s="1"/>
  <c r="M1288" i="6"/>
  <c r="O1288" i="6" s="1"/>
  <c r="M1287" i="6"/>
  <c r="O1287" i="6" s="1"/>
  <c r="M1286" i="6"/>
  <c r="O1286" i="6" s="1"/>
  <c r="M1285" i="6"/>
  <c r="O1285" i="6" s="1"/>
  <c r="M1284" i="6"/>
  <c r="O1284" i="6" s="1"/>
  <c r="M1283" i="6"/>
  <c r="O1283" i="6" s="1"/>
  <c r="M1282" i="6"/>
  <c r="O1282" i="6" s="1"/>
  <c r="M1281" i="6"/>
  <c r="O1281" i="6" s="1"/>
  <c r="M1280" i="6"/>
  <c r="O1280" i="6" s="1"/>
  <c r="P1280" i="6" s="1"/>
  <c r="E1280" i="2" s="1"/>
  <c r="M1279" i="6"/>
  <c r="O1279" i="6" s="1"/>
  <c r="M1278" i="6"/>
  <c r="O1278" i="6" s="1"/>
  <c r="M1277" i="6"/>
  <c r="O1277" i="6" s="1"/>
  <c r="M1276" i="6"/>
  <c r="O1276" i="6" s="1"/>
  <c r="M1275" i="6"/>
  <c r="O1275" i="6" s="1"/>
  <c r="M1274" i="6"/>
  <c r="O1274" i="6" s="1"/>
  <c r="M1273" i="6"/>
  <c r="O1273" i="6" s="1"/>
  <c r="M1272" i="6"/>
  <c r="O1272" i="6" s="1"/>
  <c r="M1271" i="6"/>
  <c r="O1271" i="6" s="1"/>
  <c r="M1270" i="6"/>
  <c r="O1270" i="6" s="1"/>
  <c r="M1269" i="6"/>
  <c r="O1269" i="6" s="1"/>
  <c r="M1268" i="6"/>
  <c r="O1268" i="6" s="1"/>
  <c r="M1267" i="6"/>
  <c r="O1267" i="6" s="1"/>
  <c r="M1266" i="6"/>
  <c r="O1266" i="6" s="1"/>
  <c r="M1265" i="6"/>
  <c r="O1265" i="6" s="1"/>
  <c r="M1264" i="6"/>
  <c r="O1264" i="6" s="1"/>
  <c r="M1263" i="6"/>
  <c r="O1263" i="6" s="1"/>
  <c r="M1262" i="6"/>
  <c r="O1262" i="6" s="1"/>
  <c r="M1261" i="6"/>
  <c r="O1261" i="6" s="1"/>
  <c r="M1260" i="6"/>
  <c r="O1260" i="6" s="1"/>
  <c r="M1259" i="6"/>
  <c r="O1259" i="6" s="1"/>
  <c r="M1258" i="6"/>
  <c r="O1258" i="6" s="1"/>
  <c r="M1257" i="6"/>
  <c r="O1257" i="6" s="1"/>
  <c r="M1256" i="6"/>
  <c r="O1256" i="6" s="1"/>
  <c r="M1255" i="6"/>
  <c r="O1255" i="6" s="1"/>
  <c r="M1254" i="6"/>
  <c r="O1254" i="6" s="1"/>
  <c r="M1253" i="6"/>
  <c r="O1253" i="6" s="1"/>
  <c r="M1252" i="6"/>
  <c r="O1252" i="6" s="1"/>
  <c r="P1252" i="6" s="1"/>
  <c r="E1252" i="2" s="1"/>
  <c r="M1251" i="6"/>
  <c r="O1251" i="6" s="1"/>
  <c r="M1250" i="6"/>
  <c r="O1250" i="6" s="1"/>
  <c r="M1249" i="6"/>
  <c r="O1249" i="6" s="1"/>
  <c r="M1248" i="6"/>
  <c r="O1248" i="6" s="1"/>
  <c r="M1247" i="6"/>
  <c r="O1247" i="6" s="1"/>
  <c r="M1246" i="6"/>
  <c r="O1246" i="6" s="1"/>
  <c r="M1245" i="6"/>
  <c r="O1245" i="6" s="1"/>
  <c r="M1244" i="6"/>
  <c r="O1244" i="6" s="1"/>
  <c r="M1243" i="6"/>
  <c r="O1243" i="6" s="1"/>
  <c r="M1242" i="6"/>
  <c r="O1242" i="6" s="1"/>
  <c r="M1241" i="6"/>
  <c r="O1241" i="6" s="1"/>
  <c r="M1240" i="6"/>
  <c r="O1240" i="6" s="1"/>
  <c r="M1239" i="6"/>
  <c r="O1239" i="6" s="1"/>
  <c r="M1238" i="6"/>
  <c r="O1238" i="6" s="1"/>
  <c r="M1237" i="6"/>
  <c r="O1237" i="6" s="1"/>
  <c r="M1236" i="6"/>
  <c r="O1236" i="6" s="1"/>
  <c r="M1235" i="6"/>
  <c r="O1235" i="6" s="1"/>
  <c r="M1234" i="6"/>
  <c r="O1234" i="6" s="1"/>
  <c r="M1233" i="6"/>
  <c r="O1233" i="6" s="1"/>
  <c r="M1232" i="6"/>
  <c r="O1232" i="6" s="1"/>
  <c r="M1231" i="6"/>
  <c r="O1231" i="6" s="1"/>
  <c r="M1230" i="6"/>
  <c r="O1230" i="6" s="1"/>
  <c r="P1230" i="6" s="1"/>
  <c r="E1230" i="2" s="1"/>
  <c r="M1229" i="6"/>
  <c r="O1229" i="6" s="1"/>
  <c r="M1228" i="6"/>
  <c r="O1228" i="6" s="1"/>
  <c r="M1227" i="6"/>
  <c r="O1227" i="6" s="1"/>
  <c r="P1227" i="6" s="1"/>
  <c r="E1227" i="2" s="1"/>
  <c r="M1226" i="6"/>
  <c r="O1226" i="6" s="1"/>
  <c r="M1225" i="6"/>
  <c r="O1225" i="6" s="1"/>
  <c r="M1224" i="6"/>
  <c r="O1224" i="6" s="1"/>
  <c r="M1223" i="6"/>
  <c r="O1223" i="6" s="1"/>
  <c r="M1222" i="6"/>
  <c r="O1222" i="6" s="1"/>
  <c r="M1221" i="6"/>
  <c r="O1221" i="6" s="1"/>
  <c r="M1220" i="6"/>
  <c r="O1220" i="6" s="1"/>
  <c r="M1219" i="6"/>
  <c r="O1219" i="6" s="1"/>
  <c r="P1219" i="6" s="1"/>
  <c r="E1219" i="2" s="1"/>
  <c r="M1218" i="6"/>
  <c r="O1218" i="6" s="1"/>
  <c r="M1217" i="6"/>
  <c r="O1217" i="6" s="1"/>
  <c r="M1216" i="6"/>
  <c r="O1216" i="6" s="1"/>
  <c r="M1215" i="6"/>
  <c r="O1215" i="6" s="1"/>
  <c r="M1214" i="6"/>
  <c r="O1214" i="6" s="1"/>
  <c r="M1213" i="6"/>
  <c r="O1213" i="6" s="1"/>
  <c r="M1212" i="6"/>
  <c r="O1212" i="6" s="1"/>
  <c r="M1211" i="6"/>
  <c r="O1211" i="6" s="1"/>
  <c r="M1210" i="6"/>
  <c r="O1210" i="6" s="1"/>
  <c r="M1209" i="6"/>
  <c r="O1209" i="6" s="1"/>
  <c r="M1208" i="6"/>
  <c r="O1208" i="6" s="1"/>
  <c r="M1207" i="6"/>
  <c r="O1207" i="6" s="1"/>
  <c r="M1206" i="6"/>
  <c r="O1206" i="6" s="1"/>
  <c r="M1205" i="6"/>
  <c r="O1205" i="6" s="1"/>
  <c r="M1204" i="6"/>
  <c r="O1204" i="6" s="1"/>
  <c r="M1203" i="6"/>
  <c r="O1203" i="6" s="1"/>
  <c r="M1202" i="6"/>
  <c r="O1202" i="6" s="1"/>
  <c r="M1201" i="6"/>
  <c r="O1201" i="6" s="1"/>
  <c r="M1200" i="6"/>
  <c r="O1200" i="6" s="1"/>
  <c r="M1199" i="6"/>
  <c r="O1199" i="6" s="1"/>
  <c r="M1198" i="6"/>
  <c r="O1198" i="6" s="1"/>
  <c r="M1197" i="6"/>
  <c r="O1197" i="6" s="1"/>
  <c r="M1196" i="6"/>
  <c r="O1196" i="6" s="1"/>
  <c r="M1195" i="6"/>
  <c r="O1195" i="6" s="1"/>
  <c r="M1194" i="6"/>
  <c r="O1194" i="6" s="1"/>
  <c r="P1194" i="6" s="1"/>
  <c r="E1194" i="2" s="1"/>
  <c r="M1193" i="6"/>
  <c r="O1193" i="6" s="1"/>
  <c r="M1192" i="6"/>
  <c r="O1192" i="6" s="1"/>
  <c r="M1191" i="6"/>
  <c r="O1191" i="6" s="1"/>
  <c r="M1190" i="6"/>
  <c r="O1190" i="6" s="1"/>
  <c r="P1190" i="6" s="1"/>
  <c r="E1190" i="2" s="1"/>
  <c r="M1189" i="6"/>
  <c r="O1189" i="6" s="1"/>
  <c r="M1188" i="6"/>
  <c r="O1188" i="6" s="1"/>
  <c r="M1187" i="6"/>
  <c r="O1187" i="6" s="1"/>
  <c r="M1186" i="6"/>
  <c r="O1186" i="6" s="1"/>
  <c r="M1185" i="6"/>
  <c r="O1185" i="6" s="1"/>
  <c r="M1184" i="6"/>
  <c r="O1184" i="6" s="1"/>
  <c r="M1183" i="6"/>
  <c r="O1183" i="6" s="1"/>
  <c r="M1182" i="6"/>
  <c r="O1182" i="6" s="1"/>
  <c r="M1181" i="6"/>
  <c r="O1181" i="6" s="1"/>
  <c r="M1180" i="6"/>
  <c r="O1180" i="6" s="1"/>
  <c r="M1179" i="6"/>
  <c r="O1179" i="6" s="1"/>
  <c r="M1178" i="6"/>
  <c r="O1178" i="6" s="1"/>
  <c r="M1177" i="6"/>
  <c r="O1177" i="6" s="1"/>
  <c r="M1176" i="6"/>
  <c r="O1176" i="6" s="1"/>
  <c r="M1175" i="6"/>
  <c r="O1175" i="6" s="1"/>
  <c r="M1174" i="6"/>
  <c r="O1174" i="6" s="1"/>
  <c r="M1173" i="6"/>
  <c r="O1173" i="6" s="1"/>
  <c r="M1172" i="6"/>
  <c r="O1172" i="6" s="1"/>
  <c r="M1171" i="6"/>
  <c r="O1171" i="6" s="1"/>
  <c r="M1170" i="6"/>
  <c r="O1170" i="6" s="1"/>
  <c r="M1169" i="6"/>
  <c r="O1169" i="6" s="1"/>
  <c r="M1168" i="6"/>
  <c r="O1168" i="6" s="1"/>
  <c r="M1167" i="6"/>
  <c r="O1167" i="6" s="1"/>
  <c r="M1166" i="6"/>
  <c r="O1166" i="6" s="1"/>
  <c r="M1165" i="6"/>
  <c r="O1165" i="6" s="1"/>
  <c r="M1164" i="6"/>
  <c r="O1164" i="6" s="1"/>
  <c r="M1163" i="6"/>
  <c r="O1163" i="6" s="1"/>
  <c r="M1162" i="6"/>
  <c r="O1162" i="6" s="1"/>
  <c r="M1161" i="6"/>
  <c r="O1161" i="6" s="1"/>
  <c r="M1160" i="6"/>
  <c r="O1160" i="6" s="1"/>
  <c r="M1159" i="6"/>
  <c r="O1159" i="6" s="1"/>
  <c r="M1158" i="6"/>
  <c r="O1158" i="6" s="1"/>
  <c r="M1157" i="6"/>
  <c r="O1157" i="6" s="1"/>
  <c r="M1156" i="6"/>
  <c r="O1156" i="6" s="1"/>
  <c r="M1155" i="6"/>
  <c r="O1155" i="6" s="1"/>
  <c r="M1154" i="6"/>
  <c r="O1154" i="6" s="1"/>
  <c r="M1153" i="6"/>
  <c r="O1153" i="6" s="1"/>
  <c r="M1152" i="6"/>
  <c r="O1152" i="6" s="1"/>
  <c r="M1151" i="6"/>
  <c r="O1151" i="6" s="1"/>
  <c r="M1150" i="6"/>
  <c r="O1150" i="6" s="1"/>
  <c r="M1149" i="6"/>
  <c r="O1149" i="6" s="1"/>
  <c r="M1148" i="6"/>
  <c r="O1148" i="6" s="1"/>
  <c r="M1147" i="6"/>
  <c r="O1147" i="6" s="1"/>
  <c r="M1146" i="6"/>
  <c r="O1146" i="6" s="1"/>
  <c r="M1145" i="6"/>
  <c r="O1145" i="6" s="1"/>
  <c r="M1144" i="6"/>
  <c r="O1144" i="6" s="1"/>
  <c r="M1143" i="6"/>
  <c r="O1143" i="6" s="1"/>
  <c r="M1142" i="6"/>
  <c r="O1142" i="6" s="1"/>
  <c r="P1142" i="6" s="1"/>
  <c r="E1142" i="2" s="1"/>
  <c r="M1141" i="6"/>
  <c r="O1141" i="6" s="1"/>
  <c r="M1140" i="6"/>
  <c r="O1140" i="6" s="1"/>
  <c r="M1139" i="6"/>
  <c r="O1139" i="6" s="1"/>
  <c r="M1138" i="6"/>
  <c r="O1138" i="6" s="1"/>
  <c r="M1137" i="6"/>
  <c r="O1137" i="6" s="1"/>
  <c r="M1136" i="6"/>
  <c r="O1136" i="6" s="1"/>
  <c r="M1135" i="6"/>
  <c r="O1135" i="6" s="1"/>
  <c r="M1134" i="6"/>
  <c r="O1134" i="6" s="1"/>
  <c r="M1133" i="6"/>
  <c r="O1133" i="6" s="1"/>
  <c r="M1132" i="6"/>
  <c r="O1132" i="6" s="1"/>
  <c r="M1131" i="6"/>
  <c r="O1131" i="6" s="1"/>
  <c r="M1130" i="6"/>
  <c r="O1130" i="6" s="1"/>
  <c r="M1129" i="6"/>
  <c r="O1129" i="6" s="1"/>
  <c r="M1128" i="6"/>
  <c r="O1128" i="6" s="1"/>
  <c r="M1127" i="6"/>
  <c r="O1127" i="6" s="1"/>
  <c r="M1126" i="6"/>
  <c r="O1126" i="6" s="1"/>
  <c r="M1125" i="6"/>
  <c r="O1125" i="6" s="1"/>
  <c r="M1124" i="6"/>
  <c r="O1124" i="6" s="1"/>
  <c r="M1123" i="6"/>
  <c r="O1123" i="6" s="1"/>
  <c r="M1122" i="6"/>
  <c r="O1122" i="6" s="1"/>
  <c r="M1121" i="6"/>
  <c r="O1121" i="6" s="1"/>
  <c r="M1120" i="6"/>
  <c r="O1120" i="6" s="1"/>
  <c r="M1119" i="6"/>
  <c r="O1119" i="6" s="1"/>
  <c r="M1118" i="6"/>
  <c r="O1118" i="6" s="1"/>
  <c r="M1117" i="6"/>
  <c r="O1117" i="6" s="1"/>
  <c r="M1116" i="6"/>
  <c r="O1116" i="6" s="1"/>
  <c r="M1115" i="6"/>
  <c r="O1115" i="6" s="1"/>
  <c r="M1114" i="6"/>
  <c r="O1114" i="6" s="1"/>
  <c r="M1113" i="6"/>
  <c r="O1113" i="6" s="1"/>
  <c r="M1112" i="6"/>
  <c r="O1112" i="6" s="1"/>
  <c r="M1111" i="6"/>
  <c r="O1111" i="6" s="1"/>
  <c r="M1110" i="6"/>
  <c r="O1110" i="6" s="1"/>
  <c r="P1110" i="6" s="1"/>
  <c r="E1110" i="2" s="1"/>
  <c r="M1109" i="6"/>
  <c r="O1109" i="6" s="1"/>
  <c r="M1108" i="6"/>
  <c r="O1108" i="6" s="1"/>
  <c r="M1107" i="6"/>
  <c r="O1107" i="6" s="1"/>
  <c r="M1106" i="6"/>
  <c r="O1106" i="6" s="1"/>
  <c r="M1105" i="6"/>
  <c r="O1105" i="6" s="1"/>
  <c r="M1104" i="6"/>
  <c r="O1104" i="6" s="1"/>
  <c r="M1103" i="6"/>
  <c r="O1103" i="6" s="1"/>
  <c r="M1102" i="6"/>
  <c r="O1102" i="6" s="1"/>
  <c r="M1101" i="6"/>
  <c r="O1101" i="6" s="1"/>
  <c r="M1100" i="6"/>
  <c r="O1100" i="6" s="1"/>
  <c r="P1100" i="6" s="1"/>
  <c r="E1100" i="2" s="1"/>
  <c r="M1099" i="6"/>
  <c r="O1099" i="6" s="1"/>
  <c r="M1098" i="6"/>
  <c r="O1098" i="6" s="1"/>
  <c r="M1097" i="6"/>
  <c r="O1097" i="6" s="1"/>
  <c r="M1096" i="6"/>
  <c r="O1096" i="6" s="1"/>
  <c r="M1095" i="6"/>
  <c r="O1095" i="6" s="1"/>
  <c r="M1094" i="6"/>
  <c r="O1094" i="6" s="1"/>
  <c r="M1093" i="6"/>
  <c r="O1093" i="6" s="1"/>
  <c r="M1092" i="6"/>
  <c r="O1092" i="6" s="1"/>
  <c r="M1091" i="6"/>
  <c r="O1091" i="6" s="1"/>
  <c r="M1090" i="6"/>
  <c r="O1090" i="6" s="1"/>
  <c r="M1089" i="6"/>
  <c r="O1089" i="6" s="1"/>
  <c r="M1088" i="6"/>
  <c r="O1088" i="6" s="1"/>
  <c r="M1087" i="6"/>
  <c r="O1087" i="6" s="1"/>
  <c r="M1086" i="6"/>
  <c r="O1086" i="6" s="1"/>
  <c r="M1085" i="6"/>
  <c r="O1085" i="6" s="1"/>
  <c r="M1084" i="6"/>
  <c r="O1084" i="6" s="1"/>
  <c r="M1083" i="6"/>
  <c r="O1083" i="6" s="1"/>
  <c r="M1082" i="6"/>
  <c r="O1082" i="6" s="1"/>
  <c r="P1082" i="6" s="1"/>
  <c r="E1082" i="2" s="1"/>
  <c r="M1081" i="6"/>
  <c r="O1081" i="6" s="1"/>
  <c r="M1080" i="6"/>
  <c r="O1080" i="6" s="1"/>
  <c r="M1079" i="6"/>
  <c r="O1079" i="6" s="1"/>
  <c r="M1078" i="6"/>
  <c r="O1078" i="6" s="1"/>
  <c r="M1077" i="6"/>
  <c r="O1077" i="6" s="1"/>
  <c r="M1076" i="6"/>
  <c r="O1076" i="6" s="1"/>
  <c r="M1075" i="6"/>
  <c r="O1075" i="6" s="1"/>
  <c r="M1074" i="6"/>
  <c r="O1074" i="6" s="1"/>
  <c r="M1073" i="6"/>
  <c r="O1073" i="6" s="1"/>
  <c r="M1072" i="6"/>
  <c r="O1072" i="6" s="1"/>
  <c r="M1071" i="6"/>
  <c r="O1071" i="6" s="1"/>
  <c r="M1070" i="6"/>
  <c r="O1070" i="6" s="1"/>
  <c r="M1069" i="6"/>
  <c r="O1069" i="6" s="1"/>
  <c r="M1068" i="6"/>
  <c r="O1068" i="6" s="1"/>
  <c r="M1067" i="6"/>
  <c r="O1067" i="6" s="1"/>
  <c r="M1066" i="6"/>
  <c r="O1066" i="6" s="1"/>
  <c r="M1065" i="6"/>
  <c r="O1065" i="6" s="1"/>
  <c r="M1064" i="6"/>
  <c r="O1064" i="6" s="1"/>
  <c r="M1063" i="6"/>
  <c r="O1063" i="6" s="1"/>
  <c r="M1062" i="6"/>
  <c r="O1062" i="6" s="1"/>
  <c r="M1061" i="6"/>
  <c r="O1061" i="6" s="1"/>
  <c r="P1061" i="6" s="1"/>
  <c r="E1061" i="2" s="1"/>
  <c r="M1060" i="6"/>
  <c r="O1060" i="6" s="1"/>
  <c r="M1059" i="6"/>
  <c r="O1059" i="6" s="1"/>
  <c r="M1058" i="6"/>
  <c r="O1058" i="6" s="1"/>
  <c r="M1057" i="6"/>
  <c r="O1057" i="6" s="1"/>
  <c r="M1056" i="6"/>
  <c r="O1056" i="6" s="1"/>
  <c r="M1055" i="6"/>
  <c r="O1055" i="6" s="1"/>
  <c r="M1054" i="6"/>
  <c r="O1054" i="6" s="1"/>
  <c r="M1053" i="6"/>
  <c r="O1053" i="6" s="1"/>
  <c r="M1052" i="6"/>
  <c r="O1052" i="6" s="1"/>
  <c r="M1051" i="6"/>
  <c r="O1051" i="6" s="1"/>
  <c r="M1050" i="6"/>
  <c r="O1050" i="6" s="1"/>
  <c r="M1049" i="6"/>
  <c r="O1049" i="6" s="1"/>
  <c r="M1048" i="6"/>
  <c r="O1048" i="6" s="1"/>
  <c r="M1047" i="6"/>
  <c r="O1047" i="6" s="1"/>
  <c r="M1046" i="6"/>
  <c r="O1046" i="6" s="1"/>
  <c r="M1045" i="6"/>
  <c r="O1045" i="6" s="1"/>
  <c r="M1044" i="6"/>
  <c r="O1044" i="6" s="1"/>
  <c r="M1043" i="6"/>
  <c r="O1043" i="6" s="1"/>
  <c r="M1042" i="6"/>
  <c r="O1042" i="6" s="1"/>
  <c r="M1041" i="6"/>
  <c r="O1041" i="6" s="1"/>
  <c r="M1040" i="6"/>
  <c r="O1040" i="6" s="1"/>
  <c r="M1039" i="6"/>
  <c r="O1039" i="6" s="1"/>
  <c r="M1038" i="6"/>
  <c r="O1038" i="6" s="1"/>
  <c r="M1037" i="6"/>
  <c r="O1037" i="6" s="1"/>
  <c r="M1036" i="6"/>
  <c r="O1036" i="6" s="1"/>
  <c r="M1035" i="6"/>
  <c r="O1035" i="6" s="1"/>
  <c r="M1034" i="6"/>
  <c r="O1034" i="6" s="1"/>
  <c r="M1033" i="6"/>
  <c r="O1033" i="6" s="1"/>
  <c r="M1032" i="6"/>
  <c r="O1032" i="6" s="1"/>
  <c r="M1031" i="6"/>
  <c r="O1031" i="6" s="1"/>
  <c r="M1030" i="6"/>
  <c r="O1030" i="6" s="1"/>
  <c r="M1029" i="6"/>
  <c r="O1029" i="6" s="1"/>
  <c r="M1028" i="6"/>
  <c r="O1028" i="6" s="1"/>
  <c r="P1028" i="6" s="1"/>
  <c r="E1028" i="2" s="1"/>
  <c r="M1027" i="6"/>
  <c r="O1027" i="6" s="1"/>
  <c r="M1026" i="6"/>
  <c r="O1026" i="6" s="1"/>
  <c r="M1025" i="6"/>
  <c r="O1025" i="6" s="1"/>
  <c r="M1024" i="6"/>
  <c r="O1024" i="6" s="1"/>
  <c r="M1023" i="6"/>
  <c r="O1023" i="6" s="1"/>
  <c r="M1022" i="6"/>
  <c r="O1022" i="6" s="1"/>
  <c r="M1021" i="6"/>
  <c r="O1021" i="6" s="1"/>
  <c r="M1020" i="6"/>
  <c r="O1020" i="6" s="1"/>
  <c r="M1019" i="6"/>
  <c r="O1019" i="6" s="1"/>
  <c r="M1018" i="6"/>
  <c r="O1018" i="6" s="1"/>
  <c r="M1017" i="6"/>
  <c r="O1017" i="6" s="1"/>
  <c r="M1016" i="6"/>
  <c r="O1016" i="6" s="1"/>
  <c r="M1015" i="6"/>
  <c r="O1015" i="6" s="1"/>
  <c r="M1014" i="6"/>
  <c r="O1014" i="6" s="1"/>
  <c r="M1013" i="6"/>
  <c r="O1013" i="6" s="1"/>
  <c r="M1012" i="6"/>
  <c r="O1012" i="6" s="1"/>
  <c r="M1011" i="6"/>
  <c r="O1011" i="6" s="1"/>
  <c r="M1010" i="6"/>
  <c r="O1010" i="6" s="1"/>
  <c r="M1009" i="6"/>
  <c r="O1009" i="6" s="1"/>
  <c r="M1008" i="6"/>
  <c r="O1008" i="6" s="1"/>
  <c r="M1007" i="6"/>
  <c r="O1007" i="6" s="1"/>
  <c r="M1006" i="6"/>
  <c r="O1006" i="6" s="1"/>
  <c r="M1005" i="6"/>
  <c r="O1005" i="6" s="1"/>
  <c r="M1004" i="6"/>
  <c r="O1004" i="6" s="1"/>
  <c r="M1003" i="6"/>
  <c r="O1003" i="6" s="1"/>
  <c r="M1002" i="6"/>
  <c r="O1002" i="6" s="1"/>
  <c r="M1001" i="6"/>
  <c r="O1001" i="6" s="1"/>
  <c r="M1000" i="6"/>
  <c r="O1000" i="6" s="1"/>
  <c r="M999" i="6"/>
  <c r="O999" i="6" s="1"/>
  <c r="M998" i="6"/>
  <c r="O998" i="6" s="1"/>
  <c r="M997" i="6"/>
  <c r="O997" i="6" s="1"/>
  <c r="M996" i="6"/>
  <c r="O996" i="6" s="1"/>
  <c r="P996" i="6" s="1"/>
  <c r="E996" i="2" s="1"/>
  <c r="M995" i="6"/>
  <c r="O995" i="6" s="1"/>
  <c r="M994" i="6"/>
  <c r="O994" i="6" s="1"/>
  <c r="M993" i="6"/>
  <c r="O993" i="6" s="1"/>
  <c r="M992" i="6"/>
  <c r="O992" i="6" s="1"/>
  <c r="M991" i="6"/>
  <c r="O991" i="6" s="1"/>
  <c r="M990" i="6"/>
  <c r="O990" i="6" s="1"/>
  <c r="M989" i="6"/>
  <c r="O989" i="6" s="1"/>
  <c r="M988" i="6"/>
  <c r="O988" i="6" s="1"/>
  <c r="M987" i="6"/>
  <c r="O987" i="6" s="1"/>
  <c r="M986" i="6"/>
  <c r="O986" i="6" s="1"/>
  <c r="M985" i="6"/>
  <c r="O985" i="6" s="1"/>
  <c r="M984" i="6"/>
  <c r="O984" i="6" s="1"/>
  <c r="M983" i="6"/>
  <c r="O983" i="6" s="1"/>
  <c r="M982" i="6"/>
  <c r="O982" i="6" s="1"/>
  <c r="M981" i="6"/>
  <c r="O981" i="6" s="1"/>
  <c r="M980" i="6"/>
  <c r="O980" i="6" s="1"/>
  <c r="M979" i="6"/>
  <c r="O979" i="6" s="1"/>
  <c r="M978" i="6"/>
  <c r="O978" i="6" s="1"/>
  <c r="M977" i="6"/>
  <c r="O977" i="6" s="1"/>
  <c r="M976" i="6"/>
  <c r="O976" i="6" s="1"/>
  <c r="M975" i="6"/>
  <c r="O975" i="6" s="1"/>
  <c r="M974" i="6"/>
  <c r="O974" i="6" s="1"/>
  <c r="M973" i="6"/>
  <c r="O973" i="6" s="1"/>
  <c r="M972" i="6"/>
  <c r="O972" i="6" s="1"/>
  <c r="M971" i="6"/>
  <c r="O971" i="6" s="1"/>
  <c r="M970" i="6"/>
  <c r="O970" i="6" s="1"/>
  <c r="M969" i="6"/>
  <c r="O969" i="6" s="1"/>
  <c r="M968" i="6"/>
  <c r="O968" i="6" s="1"/>
  <c r="M967" i="6"/>
  <c r="O967" i="6" s="1"/>
  <c r="M966" i="6"/>
  <c r="O966" i="6" s="1"/>
  <c r="M965" i="6"/>
  <c r="O965" i="6" s="1"/>
  <c r="M964" i="6"/>
  <c r="O964" i="6" s="1"/>
  <c r="P964" i="6" s="1"/>
  <c r="E964" i="2" s="1"/>
  <c r="M963" i="6"/>
  <c r="O963" i="6" s="1"/>
  <c r="M962" i="6"/>
  <c r="O962" i="6" s="1"/>
  <c r="M961" i="6"/>
  <c r="O961" i="6" s="1"/>
  <c r="M960" i="6"/>
  <c r="O960" i="6" s="1"/>
  <c r="M959" i="6"/>
  <c r="O959" i="6" s="1"/>
  <c r="P959" i="6" s="1"/>
  <c r="E959" i="2" s="1"/>
  <c r="M958" i="6"/>
  <c r="O958" i="6" s="1"/>
  <c r="M957" i="6"/>
  <c r="O957" i="6" s="1"/>
  <c r="M956" i="6"/>
  <c r="O956" i="6" s="1"/>
  <c r="M955" i="6"/>
  <c r="O955" i="6" s="1"/>
  <c r="M954" i="6"/>
  <c r="O954" i="6" s="1"/>
  <c r="M953" i="6"/>
  <c r="O953" i="6" s="1"/>
  <c r="M952" i="6"/>
  <c r="O952" i="6" s="1"/>
  <c r="M951" i="6"/>
  <c r="O951" i="6" s="1"/>
  <c r="M950" i="6"/>
  <c r="O950" i="6" s="1"/>
  <c r="M949" i="6"/>
  <c r="O949" i="6" s="1"/>
  <c r="M948" i="6"/>
  <c r="O948" i="6" s="1"/>
  <c r="M947" i="6"/>
  <c r="O947" i="6" s="1"/>
  <c r="M946" i="6"/>
  <c r="O946" i="6" s="1"/>
  <c r="M945" i="6"/>
  <c r="O945" i="6" s="1"/>
  <c r="M944" i="6"/>
  <c r="O944" i="6" s="1"/>
  <c r="M943" i="6"/>
  <c r="O943" i="6" s="1"/>
  <c r="M942" i="6"/>
  <c r="O942" i="6" s="1"/>
  <c r="M941" i="6"/>
  <c r="O941" i="6" s="1"/>
  <c r="M940" i="6"/>
  <c r="O940" i="6" s="1"/>
  <c r="M939" i="6"/>
  <c r="O939" i="6" s="1"/>
  <c r="M938" i="6"/>
  <c r="O938" i="6" s="1"/>
  <c r="M937" i="6"/>
  <c r="O937" i="6" s="1"/>
  <c r="M936" i="6"/>
  <c r="O936" i="6" s="1"/>
  <c r="P936" i="6" s="1"/>
  <c r="E936" i="2" s="1"/>
  <c r="M935" i="6"/>
  <c r="O935" i="6" s="1"/>
  <c r="M934" i="6"/>
  <c r="O934" i="6" s="1"/>
  <c r="M933" i="6"/>
  <c r="O933" i="6" s="1"/>
  <c r="M932" i="6"/>
  <c r="O932" i="6" s="1"/>
  <c r="M931" i="6"/>
  <c r="O931" i="6" s="1"/>
  <c r="M930" i="6"/>
  <c r="O930" i="6" s="1"/>
  <c r="M929" i="6"/>
  <c r="O929" i="6" s="1"/>
  <c r="M928" i="6"/>
  <c r="O928" i="6" s="1"/>
  <c r="M927" i="6"/>
  <c r="O927" i="6" s="1"/>
  <c r="M926" i="6"/>
  <c r="O926" i="6" s="1"/>
  <c r="M925" i="6"/>
  <c r="O925" i="6" s="1"/>
  <c r="M924" i="6"/>
  <c r="O924" i="6" s="1"/>
  <c r="M923" i="6"/>
  <c r="O923" i="6" s="1"/>
  <c r="M922" i="6"/>
  <c r="O922" i="6" s="1"/>
  <c r="M921" i="6"/>
  <c r="O921" i="6" s="1"/>
  <c r="M920" i="6"/>
  <c r="O920" i="6" s="1"/>
  <c r="M919" i="6"/>
  <c r="O919" i="6" s="1"/>
  <c r="M918" i="6"/>
  <c r="O918" i="6" s="1"/>
  <c r="M917" i="6"/>
  <c r="O917" i="6" s="1"/>
  <c r="M916" i="6"/>
  <c r="O916" i="6" s="1"/>
  <c r="P916" i="6" s="1"/>
  <c r="E916" i="2" s="1"/>
  <c r="M915" i="6"/>
  <c r="O915" i="6" s="1"/>
  <c r="M914" i="6"/>
  <c r="O914" i="6" s="1"/>
  <c r="P914" i="6" s="1"/>
  <c r="E914" i="2" s="1"/>
  <c r="M913" i="6"/>
  <c r="O913" i="6" s="1"/>
  <c r="M912" i="6"/>
  <c r="O912" i="6" s="1"/>
  <c r="M911" i="6"/>
  <c r="O911" i="6" s="1"/>
  <c r="M910" i="6"/>
  <c r="O910" i="6" s="1"/>
  <c r="M909" i="6"/>
  <c r="O909" i="6" s="1"/>
  <c r="M908" i="6"/>
  <c r="O908" i="6" s="1"/>
  <c r="M907" i="6"/>
  <c r="O907" i="6" s="1"/>
  <c r="M906" i="6"/>
  <c r="O906" i="6" s="1"/>
  <c r="P906" i="6" s="1"/>
  <c r="E906" i="2" s="1"/>
  <c r="M905" i="6"/>
  <c r="O905" i="6" s="1"/>
  <c r="M904" i="6"/>
  <c r="O904" i="6" s="1"/>
  <c r="P904" i="6" s="1"/>
  <c r="E904" i="2" s="1"/>
  <c r="M903" i="6"/>
  <c r="O903" i="6" s="1"/>
  <c r="M902" i="6"/>
  <c r="O902" i="6" s="1"/>
  <c r="M901" i="6"/>
  <c r="O901" i="6" s="1"/>
  <c r="M900" i="6"/>
  <c r="O900" i="6" s="1"/>
  <c r="M899" i="6"/>
  <c r="O899" i="6" s="1"/>
  <c r="M898" i="6"/>
  <c r="O898" i="6" s="1"/>
  <c r="P898" i="6" s="1"/>
  <c r="E898" i="2" s="1"/>
  <c r="M897" i="6"/>
  <c r="O897" i="6" s="1"/>
  <c r="M896" i="6"/>
  <c r="O896" i="6" s="1"/>
  <c r="M895" i="6"/>
  <c r="O895" i="6" s="1"/>
  <c r="M894" i="6"/>
  <c r="O894" i="6" s="1"/>
  <c r="M893" i="6"/>
  <c r="O893" i="6" s="1"/>
  <c r="P893" i="6" s="1"/>
  <c r="E893" i="2" s="1"/>
  <c r="M892" i="6"/>
  <c r="O892" i="6" s="1"/>
  <c r="M891" i="6"/>
  <c r="O891" i="6" s="1"/>
  <c r="M890" i="6"/>
  <c r="O890" i="6" s="1"/>
  <c r="M889" i="6"/>
  <c r="O889" i="6" s="1"/>
  <c r="M888" i="6"/>
  <c r="O888" i="6" s="1"/>
  <c r="P888" i="6" s="1"/>
  <c r="E888" i="2" s="1"/>
  <c r="M887" i="6"/>
  <c r="O887" i="6" s="1"/>
  <c r="M886" i="6"/>
  <c r="O886" i="6" s="1"/>
  <c r="M885" i="6"/>
  <c r="O885" i="6" s="1"/>
  <c r="M884" i="6"/>
  <c r="O884" i="6" s="1"/>
  <c r="M883" i="6"/>
  <c r="O883" i="6" s="1"/>
  <c r="M882" i="6"/>
  <c r="O882" i="6" s="1"/>
  <c r="M881" i="6"/>
  <c r="O881" i="6" s="1"/>
  <c r="M880" i="6"/>
  <c r="O880" i="6" s="1"/>
  <c r="M879" i="6"/>
  <c r="O879" i="6" s="1"/>
  <c r="M878" i="6"/>
  <c r="O878" i="6" s="1"/>
  <c r="M877" i="6"/>
  <c r="O877" i="6" s="1"/>
  <c r="M876" i="6"/>
  <c r="O876" i="6" s="1"/>
  <c r="M875" i="6"/>
  <c r="O875" i="6" s="1"/>
  <c r="M874" i="6"/>
  <c r="O874" i="6" s="1"/>
  <c r="M873" i="6"/>
  <c r="O873" i="6" s="1"/>
  <c r="M872" i="6"/>
  <c r="O872" i="6" s="1"/>
  <c r="M871" i="6"/>
  <c r="O871" i="6" s="1"/>
  <c r="M870" i="6"/>
  <c r="O870" i="6" s="1"/>
  <c r="M869" i="6"/>
  <c r="O869" i="6" s="1"/>
  <c r="M868" i="6"/>
  <c r="O868" i="6" s="1"/>
  <c r="M867" i="6"/>
  <c r="O867" i="6" s="1"/>
  <c r="M866" i="6"/>
  <c r="O866" i="6" s="1"/>
  <c r="M865" i="6"/>
  <c r="O865" i="6" s="1"/>
  <c r="M864" i="6"/>
  <c r="O864" i="6" s="1"/>
  <c r="M863" i="6"/>
  <c r="O863" i="6" s="1"/>
  <c r="M862" i="6"/>
  <c r="O862" i="6" s="1"/>
  <c r="M861" i="6"/>
  <c r="O861" i="6" s="1"/>
  <c r="M860" i="6"/>
  <c r="O860" i="6" s="1"/>
  <c r="M859" i="6"/>
  <c r="O859" i="6" s="1"/>
  <c r="M858" i="6"/>
  <c r="O858" i="6" s="1"/>
  <c r="M857" i="6"/>
  <c r="O857" i="6" s="1"/>
  <c r="M856" i="6"/>
  <c r="O856" i="6" s="1"/>
  <c r="P856" i="6" s="1"/>
  <c r="E856" i="2" s="1"/>
  <c r="M855" i="6"/>
  <c r="O855" i="6" s="1"/>
  <c r="M854" i="6"/>
  <c r="O854" i="6" s="1"/>
  <c r="M853" i="6"/>
  <c r="O853" i="6" s="1"/>
  <c r="M852" i="6"/>
  <c r="O852" i="6" s="1"/>
  <c r="M851" i="6"/>
  <c r="O851" i="6" s="1"/>
  <c r="M850" i="6"/>
  <c r="O850" i="6" s="1"/>
  <c r="M849" i="6"/>
  <c r="O849" i="6" s="1"/>
  <c r="M848" i="6"/>
  <c r="O848" i="6" s="1"/>
  <c r="M847" i="6"/>
  <c r="O847" i="6" s="1"/>
  <c r="M846" i="6"/>
  <c r="O846" i="6" s="1"/>
  <c r="M845" i="6"/>
  <c r="O845" i="6" s="1"/>
  <c r="M844" i="6"/>
  <c r="O844" i="6" s="1"/>
  <c r="M843" i="6"/>
  <c r="O843" i="6" s="1"/>
  <c r="M842" i="6"/>
  <c r="O842" i="6" s="1"/>
  <c r="M841" i="6"/>
  <c r="O841" i="6" s="1"/>
  <c r="M840" i="6"/>
  <c r="O840" i="6" s="1"/>
  <c r="M839" i="6"/>
  <c r="O839" i="6" s="1"/>
  <c r="M838" i="6"/>
  <c r="O838" i="6" s="1"/>
  <c r="M837" i="6"/>
  <c r="O837" i="6" s="1"/>
  <c r="M836" i="6"/>
  <c r="O836" i="6" s="1"/>
  <c r="M835" i="6"/>
  <c r="O835" i="6" s="1"/>
  <c r="M834" i="6"/>
  <c r="O834" i="6" s="1"/>
  <c r="M833" i="6"/>
  <c r="O833" i="6" s="1"/>
  <c r="M832" i="6"/>
  <c r="O832" i="6" s="1"/>
  <c r="M831" i="6"/>
  <c r="O831" i="6" s="1"/>
  <c r="M830" i="6"/>
  <c r="O830" i="6" s="1"/>
  <c r="M829" i="6"/>
  <c r="O829" i="6" s="1"/>
  <c r="M828" i="6"/>
  <c r="O828" i="6" s="1"/>
  <c r="M827" i="6"/>
  <c r="O827" i="6" s="1"/>
  <c r="M826" i="6"/>
  <c r="O826" i="6" s="1"/>
  <c r="M825" i="6"/>
  <c r="O825" i="6" s="1"/>
  <c r="M824" i="6"/>
  <c r="O824" i="6" s="1"/>
  <c r="M823" i="6"/>
  <c r="O823" i="6" s="1"/>
  <c r="M822" i="6"/>
  <c r="O822" i="6" s="1"/>
  <c r="M821" i="6"/>
  <c r="O821" i="6" s="1"/>
  <c r="M820" i="6"/>
  <c r="O820" i="6" s="1"/>
  <c r="M819" i="6"/>
  <c r="O819" i="6" s="1"/>
  <c r="M818" i="6"/>
  <c r="O818" i="6" s="1"/>
  <c r="M817" i="6"/>
  <c r="O817" i="6" s="1"/>
  <c r="M816" i="6"/>
  <c r="O816" i="6" s="1"/>
  <c r="M815" i="6"/>
  <c r="O815" i="6" s="1"/>
  <c r="M814" i="6"/>
  <c r="O814" i="6" s="1"/>
  <c r="M813" i="6"/>
  <c r="O813" i="6" s="1"/>
  <c r="M812" i="6"/>
  <c r="O812" i="6" s="1"/>
  <c r="M811" i="6"/>
  <c r="O811" i="6" s="1"/>
  <c r="M810" i="6"/>
  <c r="O810" i="6" s="1"/>
  <c r="M809" i="6"/>
  <c r="O809" i="6" s="1"/>
  <c r="M808" i="6"/>
  <c r="O808" i="6" s="1"/>
  <c r="M807" i="6"/>
  <c r="O807" i="6" s="1"/>
  <c r="M806" i="6"/>
  <c r="O806" i="6" s="1"/>
  <c r="M805" i="6"/>
  <c r="O805" i="6" s="1"/>
  <c r="M804" i="6"/>
  <c r="O804" i="6" s="1"/>
  <c r="M803" i="6"/>
  <c r="O803" i="6" s="1"/>
  <c r="M802" i="6"/>
  <c r="O802" i="6" s="1"/>
  <c r="M801" i="6"/>
  <c r="O801" i="6" s="1"/>
  <c r="M800" i="6"/>
  <c r="O800" i="6" s="1"/>
  <c r="M799" i="6"/>
  <c r="O799" i="6" s="1"/>
  <c r="M798" i="6"/>
  <c r="O798" i="6" s="1"/>
  <c r="M797" i="6"/>
  <c r="O797" i="6" s="1"/>
  <c r="M796" i="6"/>
  <c r="O796" i="6" s="1"/>
  <c r="M795" i="6"/>
  <c r="O795" i="6" s="1"/>
  <c r="M794" i="6"/>
  <c r="O794" i="6" s="1"/>
  <c r="M793" i="6"/>
  <c r="O793" i="6" s="1"/>
  <c r="M792" i="6"/>
  <c r="O792" i="6" s="1"/>
  <c r="M791" i="6"/>
  <c r="O791" i="6" s="1"/>
  <c r="M790" i="6"/>
  <c r="O790" i="6" s="1"/>
  <c r="M789" i="6"/>
  <c r="O789" i="6" s="1"/>
  <c r="M788" i="6"/>
  <c r="O788" i="6" s="1"/>
  <c r="M787" i="6"/>
  <c r="O787" i="6" s="1"/>
  <c r="M786" i="6"/>
  <c r="O786" i="6" s="1"/>
  <c r="M785" i="6"/>
  <c r="O785" i="6" s="1"/>
  <c r="M784" i="6"/>
  <c r="O784" i="6" s="1"/>
  <c r="M783" i="6"/>
  <c r="O783" i="6" s="1"/>
  <c r="M782" i="6"/>
  <c r="O782" i="6" s="1"/>
  <c r="M781" i="6"/>
  <c r="O781" i="6" s="1"/>
  <c r="M780" i="6"/>
  <c r="O780" i="6" s="1"/>
  <c r="M779" i="6"/>
  <c r="O779" i="6" s="1"/>
  <c r="M778" i="6"/>
  <c r="O778" i="6" s="1"/>
  <c r="M777" i="6"/>
  <c r="O777" i="6" s="1"/>
  <c r="M776" i="6"/>
  <c r="O776" i="6" s="1"/>
  <c r="M775" i="6"/>
  <c r="O775" i="6" s="1"/>
  <c r="M774" i="6"/>
  <c r="O774" i="6" s="1"/>
  <c r="M773" i="6"/>
  <c r="O773" i="6" s="1"/>
  <c r="M772" i="6"/>
  <c r="O772" i="6" s="1"/>
  <c r="M771" i="6"/>
  <c r="O771" i="6" s="1"/>
  <c r="M770" i="6"/>
  <c r="O770" i="6" s="1"/>
  <c r="M769" i="6"/>
  <c r="O769" i="6" s="1"/>
  <c r="M768" i="6"/>
  <c r="O768" i="6" s="1"/>
  <c r="M767" i="6"/>
  <c r="O767" i="6" s="1"/>
  <c r="M766" i="6"/>
  <c r="O766" i="6" s="1"/>
  <c r="M765" i="6"/>
  <c r="O765" i="6" s="1"/>
  <c r="M764" i="6"/>
  <c r="O764" i="6" s="1"/>
  <c r="M763" i="6"/>
  <c r="O763" i="6" s="1"/>
  <c r="M762" i="6"/>
  <c r="O762" i="6" s="1"/>
  <c r="M761" i="6"/>
  <c r="O761" i="6" s="1"/>
  <c r="M760" i="6"/>
  <c r="O760" i="6" s="1"/>
  <c r="M759" i="6"/>
  <c r="O759" i="6" s="1"/>
  <c r="M758" i="6"/>
  <c r="O758" i="6" s="1"/>
  <c r="M757" i="6"/>
  <c r="O757" i="6" s="1"/>
  <c r="M756" i="6"/>
  <c r="O756" i="6" s="1"/>
  <c r="M755" i="6"/>
  <c r="O755" i="6" s="1"/>
  <c r="M754" i="6"/>
  <c r="O754" i="6" s="1"/>
  <c r="M753" i="6"/>
  <c r="O753" i="6" s="1"/>
  <c r="M752" i="6"/>
  <c r="O752" i="6" s="1"/>
  <c r="M751" i="6"/>
  <c r="O751" i="6" s="1"/>
  <c r="M750" i="6"/>
  <c r="O750" i="6" s="1"/>
  <c r="M749" i="6"/>
  <c r="O749" i="6" s="1"/>
  <c r="M748" i="6"/>
  <c r="O748" i="6" s="1"/>
  <c r="P748" i="6" s="1"/>
  <c r="E748" i="2" s="1"/>
  <c r="M747" i="6"/>
  <c r="O747" i="6" s="1"/>
  <c r="M746" i="6"/>
  <c r="O746" i="6" s="1"/>
  <c r="M745" i="6"/>
  <c r="O745" i="6" s="1"/>
  <c r="M744" i="6"/>
  <c r="O744" i="6" s="1"/>
  <c r="M743" i="6"/>
  <c r="O743" i="6" s="1"/>
  <c r="M742" i="6"/>
  <c r="O742" i="6" s="1"/>
  <c r="M741" i="6"/>
  <c r="O741" i="6" s="1"/>
  <c r="M740" i="6"/>
  <c r="O740" i="6" s="1"/>
  <c r="M739" i="6"/>
  <c r="O739" i="6" s="1"/>
  <c r="M738" i="6"/>
  <c r="O738" i="6" s="1"/>
  <c r="M737" i="6"/>
  <c r="O737" i="6" s="1"/>
  <c r="M736" i="6"/>
  <c r="O736" i="6" s="1"/>
  <c r="M735" i="6"/>
  <c r="O735" i="6" s="1"/>
  <c r="M734" i="6"/>
  <c r="O734" i="6" s="1"/>
  <c r="M733" i="6"/>
  <c r="O733" i="6" s="1"/>
  <c r="M732" i="6"/>
  <c r="O732" i="6" s="1"/>
  <c r="M731" i="6"/>
  <c r="O731" i="6" s="1"/>
  <c r="M730" i="6"/>
  <c r="O730" i="6" s="1"/>
  <c r="M729" i="6"/>
  <c r="O729" i="6" s="1"/>
  <c r="M728" i="6"/>
  <c r="O728" i="6" s="1"/>
  <c r="M727" i="6"/>
  <c r="O727" i="6" s="1"/>
  <c r="M726" i="6"/>
  <c r="O726" i="6" s="1"/>
  <c r="M725" i="6"/>
  <c r="O725" i="6" s="1"/>
  <c r="M724" i="6"/>
  <c r="O724" i="6" s="1"/>
  <c r="M723" i="6"/>
  <c r="O723" i="6" s="1"/>
  <c r="M722" i="6"/>
  <c r="O722" i="6" s="1"/>
  <c r="M721" i="6"/>
  <c r="O721" i="6" s="1"/>
  <c r="M720" i="6"/>
  <c r="O720" i="6" s="1"/>
  <c r="P720" i="6" s="1"/>
  <c r="E720" i="2" s="1"/>
  <c r="M719" i="6"/>
  <c r="O719" i="6" s="1"/>
  <c r="M718" i="6"/>
  <c r="O718" i="6" s="1"/>
  <c r="M717" i="6"/>
  <c r="O717" i="6" s="1"/>
  <c r="M716" i="6"/>
  <c r="O716" i="6" s="1"/>
  <c r="M715" i="6"/>
  <c r="O715" i="6" s="1"/>
  <c r="M714" i="6"/>
  <c r="O714" i="6" s="1"/>
  <c r="M713" i="6"/>
  <c r="O713" i="6" s="1"/>
  <c r="M712" i="6"/>
  <c r="O712" i="6" s="1"/>
  <c r="M711" i="6"/>
  <c r="O711" i="6" s="1"/>
  <c r="M710" i="6"/>
  <c r="O710" i="6" s="1"/>
  <c r="M709" i="6"/>
  <c r="O709" i="6" s="1"/>
  <c r="M708" i="6"/>
  <c r="O708" i="6" s="1"/>
  <c r="M707" i="6"/>
  <c r="O707" i="6" s="1"/>
  <c r="M706" i="6"/>
  <c r="O706" i="6" s="1"/>
  <c r="M705" i="6"/>
  <c r="O705" i="6" s="1"/>
  <c r="M704" i="6"/>
  <c r="O704" i="6" s="1"/>
  <c r="M703" i="6"/>
  <c r="O703" i="6" s="1"/>
  <c r="M702" i="6"/>
  <c r="O702" i="6" s="1"/>
  <c r="M701" i="6"/>
  <c r="O701" i="6" s="1"/>
  <c r="M700" i="6"/>
  <c r="O700" i="6" s="1"/>
  <c r="M699" i="6"/>
  <c r="O699" i="6" s="1"/>
  <c r="M698" i="6"/>
  <c r="O698" i="6" s="1"/>
  <c r="M697" i="6"/>
  <c r="O697" i="6" s="1"/>
  <c r="M696" i="6"/>
  <c r="O696" i="6" s="1"/>
  <c r="M695" i="6"/>
  <c r="O695" i="6" s="1"/>
  <c r="M694" i="6"/>
  <c r="O694" i="6" s="1"/>
  <c r="M693" i="6"/>
  <c r="O693" i="6" s="1"/>
  <c r="M692" i="6"/>
  <c r="O692" i="6" s="1"/>
  <c r="M691" i="6"/>
  <c r="O691" i="6" s="1"/>
  <c r="M690" i="6"/>
  <c r="O690" i="6" s="1"/>
  <c r="M689" i="6"/>
  <c r="O689" i="6" s="1"/>
  <c r="M688" i="6"/>
  <c r="O688" i="6" s="1"/>
  <c r="M687" i="6"/>
  <c r="O687" i="6" s="1"/>
  <c r="M686" i="6"/>
  <c r="O686" i="6" s="1"/>
  <c r="M685" i="6"/>
  <c r="O685" i="6" s="1"/>
  <c r="M684" i="6"/>
  <c r="O684" i="6" s="1"/>
  <c r="M683" i="6"/>
  <c r="O683" i="6" s="1"/>
  <c r="M682" i="6"/>
  <c r="O682" i="6" s="1"/>
  <c r="M681" i="6"/>
  <c r="O681" i="6" s="1"/>
  <c r="M680" i="6"/>
  <c r="O680" i="6" s="1"/>
  <c r="M679" i="6"/>
  <c r="O679" i="6" s="1"/>
  <c r="M678" i="6"/>
  <c r="O678" i="6" s="1"/>
  <c r="M677" i="6"/>
  <c r="O677" i="6" s="1"/>
  <c r="M676" i="6"/>
  <c r="O676" i="6" s="1"/>
  <c r="M675" i="6"/>
  <c r="O675" i="6" s="1"/>
  <c r="M674" i="6"/>
  <c r="O674" i="6" s="1"/>
  <c r="M673" i="6"/>
  <c r="O673" i="6" s="1"/>
  <c r="M672" i="6"/>
  <c r="O672" i="6" s="1"/>
  <c r="M671" i="6"/>
  <c r="O671" i="6" s="1"/>
  <c r="M670" i="6"/>
  <c r="O670" i="6" s="1"/>
  <c r="M669" i="6"/>
  <c r="O669" i="6" s="1"/>
  <c r="M668" i="6"/>
  <c r="O668" i="6" s="1"/>
  <c r="M667" i="6"/>
  <c r="O667" i="6" s="1"/>
  <c r="M666" i="6"/>
  <c r="O666" i="6" s="1"/>
  <c r="M665" i="6"/>
  <c r="O665" i="6" s="1"/>
  <c r="M664" i="6"/>
  <c r="O664" i="6" s="1"/>
  <c r="M663" i="6"/>
  <c r="O663" i="6" s="1"/>
  <c r="M662" i="6"/>
  <c r="O662" i="6" s="1"/>
  <c r="M661" i="6"/>
  <c r="O661" i="6" s="1"/>
  <c r="M660" i="6"/>
  <c r="O660" i="6" s="1"/>
  <c r="M659" i="6"/>
  <c r="O659" i="6" s="1"/>
  <c r="M658" i="6"/>
  <c r="O658" i="6" s="1"/>
  <c r="M657" i="6"/>
  <c r="O657" i="6" s="1"/>
  <c r="M656" i="6"/>
  <c r="O656" i="6" s="1"/>
  <c r="M655" i="6"/>
  <c r="O655" i="6" s="1"/>
  <c r="M654" i="6"/>
  <c r="O654" i="6" s="1"/>
  <c r="M653" i="6"/>
  <c r="O653" i="6" s="1"/>
  <c r="M652" i="6"/>
  <c r="O652" i="6" s="1"/>
  <c r="M651" i="6"/>
  <c r="O651" i="6" s="1"/>
  <c r="M650" i="6"/>
  <c r="O650" i="6" s="1"/>
  <c r="M649" i="6"/>
  <c r="O649" i="6" s="1"/>
  <c r="M648" i="6"/>
  <c r="O648" i="6" s="1"/>
  <c r="M647" i="6"/>
  <c r="O647" i="6" s="1"/>
  <c r="M646" i="6"/>
  <c r="O646" i="6" s="1"/>
  <c r="M645" i="6"/>
  <c r="O645" i="6" s="1"/>
  <c r="M644" i="6"/>
  <c r="O644" i="6" s="1"/>
  <c r="M643" i="6"/>
  <c r="O643" i="6" s="1"/>
  <c r="M642" i="6"/>
  <c r="O642" i="6" s="1"/>
  <c r="M641" i="6"/>
  <c r="O641" i="6" s="1"/>
  <c r="M640" i="6"/>
  <c r="O640" i="6" s="1"/>
  <c r="M639" i="6"/>
  <c r="O639" i="6" s="1"/>
  <c r="M638" i="6"/>
  <c r="O638" i="6" s="1"/>
  <c r="M637" i="6"/>
  <c r="O637" i="6" s="1"/>
  <c r="M636" i="6"/>
  <c r="O636" i="6" s="1"/>
  <c r="M635" i="6"/>
  <c r="O635" i="6" s="1"/>
  <c r="M634" i="6"/>
  <c r="O634" i="6" s="1"/>
  <c r="M633" i="6"/>
  <c r="O633" i="6" s="1"/>
  <c r="M632" i="6"/>
  <c r="O632" i="6" s="1"/>
  <c r="M631" i="6"/>
  <c r="O631" i="6" s="1"/>
  <c r="M630" i="6"/>
  <c r="O630" i="6" s="1"/>
  <c r="M629" i="6"/>
  <c r="O629" i="6" s="1"/>
  <c r="M628" i="6"/>
  <c r="O628" i="6" s="1"/>
  <c r="M627" i="6"/>
  <c r="O627" i="6" s="1"/>
  <c r="M626" i="6"/>
  <c r="O626" i="6" s="1"/>
  <c r="M625" i="6"/>
  <c r="O625" i="6" s="1"/>
  <c r="M624" i="6"/>
  <c r="O624" i="6" s="1"/>
  <c r="P624" i="6" s="1"/>
  <c r="E624" i="2" s="1"/>
  <c r="M623" i="6"/>
  <c r="O623" i="6" s="1"/>
  <c r="M622" i="6"/>
  <c r="O622" i="6" s="1"/>
  <c r="M621" i="6"/>
  <c r="O621" i="6" s="1"/>
  <c r="M620" i="6"/>
  <c r="O620" i="6" s="1"/>
  <c r="P620" i="6" s="1"/>
  <c r="E620" i="2" s="1"/>
  <c r="M619" i="6"/>
  <c r="O619" i="6" s="1"/>
  <c r="M618" i="6"/>
  <c r="O618" i="6" s="1"/>
  <c r="M617" i="6"/>
  <c r="O617" i="6" s="1"/>
  <c r="M616" i="6"/>
  <c r="O616" i="6" s="1"/>
  <c r="M615" i="6"/>
  <c r="O615" i="6" s="1"/>
  <c r="M614" i="6"/>
  <c r="O614" i="6" s="1"/>
  <c r="M613" i="6"/>
  <c r="O613" i="6" s="1"/>
  <c r="M612" i="6"/>
  <c r="O612" i="6" s="1"/>
  <c r="M611" i="6"/>
  <c r="O611" i="6" s="1"/>
  <c r="M610" i="6"/>
  <c r="O610" i="6" s="1"/>
  <c r="M609" i="6"/>
  <c r="O609" i="6" s="1"/>
  <c r="M608" i="6"/>
  <c r="O608" i="6" s="1"/>
  <c r="M607" i="6"/>
  <c r="O607" i="6" s="1"/>
  <c r="M606" i="6"/>
  <c r="O606" i="6" s="1"/>
  <c r="M605" i="6"/>
  <c r="O605" i="6" s="1"/>
  <c r="M604" i="6"/>
  <c r="O604" i="6" s="1"/>
  <c r="M603" i="6"/>
  <c r="O603" i="6" s="1"/>
  <c r="M602" i="6"/>
  <c r="O602" i="6" s="1"/>
  <c r="M601" i="6"/>
  <c r="O601" i="6" s="1"/>
  <c r="M600" i="6"/>
  <c r="O600" i="6" s="1"/>
  <c r="M599" i="6"/>
  <c r="O599" i="6" s="1"/>
  <c r="M598" i="6"/>
  <c r="O598" i="6" s="1"/>
  <c r="M597" i="6"/>
  <c r="O597" i="6" s="1"/>
  <c r="M596" i="6"/>
  <c r="O596" i="6" s="1"/>
  <c r="M595" i="6"/>
  <c r="O595" i="6" s="1"/>
  <c r="M594" i="6"/>
  <c r="O594" i="6" s="1"/>
  <c r="M593" i="6"/>
  <c r="O593" i="6" s="1"/>
  <c r="M592" i="6"/>
  <c r="O592" i="6" s="1"/>
  <c r="M591" i="6"/>
  <c r="O591" i="6" s="1"/>
  <c r="M590" i="6"/>
  <c r="O590" i="6" s="1"/>
  <c r="M589" i="6"/>
  <c r="O589" i="6" s="1"/>
  <c r="M588" i="6"/>
  <c r="O588" i="6" s="1"/>
  <c r="M587" i="6"/>
  <c r="O587" i="6" s="1"/>
  <c r="M586" i="6"/>
  <c r="O586" i="6" s="1"/>
  <c r="P586" i="6" s="1"/>
  <c r="E586" i="2" s="1"/>
  <c r="M585" i="6"/>
  <c r="O585" i="6" s="1"/>
  <c r="M584" i="6"/>
  <c r="O584" i="6" s="1"/>
  <c r="M583" i="6"/>
  <c r="O583" i="6" s="1"/>
  <c r="M582" i="6"/>
  <c r="O582" i="6" s="1"/>
  <c r="M581" i="6"/>
  <c r="O581" i="6" s="1"/>
  <c r="M580" i="6"/>
  <c r="O580" i="6" s="1"/>
  <c r="M579" i="6"/>
  <c r="O579" i="6" s="1"/>
  <c r="M578" i="6"/>
  <c r="O578" i="6" s="1"/>
  <c r="M577" i="6"/>
  <c r="O577" i="6" s="1"/>
  <c r="M576" i="6"/>
  <c r="O576" i="6" s="1"/>
  <c r="M575" i="6"/>
  <c r="O575" i="6" s="1"/>
  <c r="M574" i="6"/>
  <c r="O574" i="6" s="1"/>
  <c r="M573" i="6"/>
  <c r="O573" i="6" s="1"/>
  <c r="M572" i="6"/>
  <c r="O572" i="6" s="1"/>
  <c r="P572" i="6" s="1"/>
  <c r="E572" i="2" s="1"/>
  <c r="M571" i="6"/>
  <c r="O571" i="6" s="1"/>
  <c r="M570" i="6"/>
  <c r="O570" i="6" s="1"/>
  <c r="M569" i="6"/>
  <c r="O569" i="6" s="1"/>
  <c r="M568" i="6"/>
  <c r="O568" i="6" s="1"/>
  <c r="M567" i="6"/>
  <c r="O567" i="6" s="1"/>
  <c r="M566" i="6"/>
  <c r="O566" i="6" s="1"/>
  <c r="M565" i="6"/>
  <c r="O565" i="6" s="1"/>
  <c r="M564" i="6"/>
  <c r="O564" i="6" s="1"/>
  <c r="M563" i="6"/>
  <c r="O563" i="6" s="1"/>
  <c r="M562" i="6"/>
  <c r="O562" i="6" s="1"/>
  <c r="P562" i="6" s="1"/>
  <c r="E562" i="2" s="1"/>
  <c r="M561" i="6"/>
  <c r="O561" i="6" s="1"/>
  <c r="M560" i="6"/>
  <c r="O560" i="6" s="1"/>
  <c r="M559" i="6"/>
  <c r="O559" i="6" s="1"/>
  <c r="M558" i="6"/>
  <c r="O558" i="6" s="1"/>
  <c r="M557" i="6"/>
  <c r="O557" i="6" s="1"/>
  <c r="M556" i="6"/>
  <c r="O556" i="6" s="1"/>
  <c r="M555" i="6"/>
  <c r="O555" i="6" s="1"/>
  <c r="M554" i="6"/>
  <c r="O554" i="6" s="1"/>
  <c r="M553" i="6"/>
  <c r="O553" i="6" s="1"/>
  <c r="M552" i="6"/>
  <c r="O552" i="6" s="1"/>
  <c r="M551" i="6"/>
  <c r="O551" i="6" s="1"/>
  <c r="M550" i="6"/>
  <c r="O550" i="6" s="1"/>
  <c r="M549" i="6"/>
  <c r="O549" i="6" s="1"/>
  <c r="M548" i="6"/>
  <c r="O548" i="6" s="1"/>
  <c r="M547" i="6"/>
  <c r="O547" i="6" s="1"/>
  <c r="M546" i="6"/>
  <c r="O546" i="6" s="1"/>
  <c r="P546" i="6" s="1"/>
  <c r="E546" i="2" s="1"/>
  <c r="M545" i="6"/>
  <c r="O545" i="6" s="1"/>
  <c r="M544" i="6"/>
  <c r="O544" i="6" s="1"/>
  <c r="M543" i="6"/>
  <c r="O543" i="6" s="1"/>
  <c r="M542" i="6"/>
  <c r="O542" i="6" s="1"/>
  <c r="M541" i="6"/>
  <c r="O541" i="6" s="1"/>
  <c r="M540" i="6"/>
  <c r="O540" i="6" s="1"/>
  <c r="M539" i="6"/>
  <c r="O539" i="6" s="1"/>
  <c r="M538" i="6"/>
  <c r="O538" i="6" s="1"/>
  <c r="M537" i="6"/>
  <c r="O537" i="6" s="1"/>
  <c r="M536" i="6"/>
  <c r="O536" i="6" s="1"/>
  <c r="M535" i="6"/>
  <c r="O535" i="6" s="1"/>
  <c r="M534" i="6"/>
  <c r="O534" i="6" s="1"/>
  <c r="M533" i="6"/>
  <c r="O533" i="6" s="1"/>
  <c r="M532" i="6"/>
  <c r="O532" i="6" s="1"/>
  <c r="M531" i="6"/>
  <c r="O531" i="6" s="1"/>
  <c r="M530" i="6"/>
  <c r="O530" i="6" s="1"/>
  <c r="M529" i="6"/>
  <c r="O529" i="6" s="1"/>
  <c r="M528" i="6"/>
  <c r="O528" i="6" s="1"/>
  <c r="M527" i="6"/>
  <c r="O527" i="6" s="1"/>
  <c r="M526" i="6"/>
  <c r="O526" i="6" s="1"/>
  <c r="M525" i="6"/>
  <c r="O525" i="6" s="1"/>
  <c r="M524" i="6"/>
  <c r="O524" i="6" s="1"/>
  <c r="M523" i="6"/>
  <c r="O523" i="6" s="1"/>
  <c r="M522" i="6"/>
  <c r="O522" i="6" s="1"/>
  <c r="M521" i="6"/>
  <c r="O521" i="6" s="1"/>
  <c r="M520" i="6"/>
  <c r="O520" i="6" s="1"/>
  <c r="M519" i="6"/>
  <c r="O519" i="6" s="1"/>
  <c r="M518" i="6"/>
  <c r="O518" i="6" s="1"/>
  <c r="M517" i="6"/>
  <c r="O517" i="6" s="1"/>
  <c r="M516" i="6"/>
  <c r="O516" i="6" s="1"/>
  <c r="P516" i="6" s="1"/>
  <c r="E516" i="2" s="1"/>
  <c r="M515" i="6"/>
  <c r="O515" i="6" s="1"/>
  <c r="M514" i="6"/>
  <c r="O514" i="6" s="1"/>
  <c r="M513" i="6"/>
  <c r="O513" i="6" s="1"/>
  <c r="M512" i="6"/>
  <c r="O512" i="6" s="1"/>
  <c r="M511" i="6"/>
  <c r="O511" i="6" s="1"/>
  <c r="M510" i="6"/>
  <c r="O510" i="6" s="1"/>
  <c r="M509" i="6"/>
  <c r="O509" i="6" s="1"/>
  <c r="M508" i="6"/>
  <c r="O508" i="6" s="1"/>
  <c r="M507" i="6"/>
  <c r="O507" i="6" s="1"/>
  <c r="M506" i="6"/>
  <c r="O506" i="6" s="1"/>
  <c r="M505" i="6"/>
  <c r="O505" i="6" s="1"/>
  <c r="M504" i="6"/>
  <c r="O504" i="6" s="1"/>
  <c r="M503" i="6"/>
  <c r="O503" i="6" s="1"/>
  <c r="M502" i="6"/>
  <c r="O502" i="6" s="1"/>
  <c r="M501" i="6"/>
  <c r="O501" i="6" s="1"/>
  <c r="M500" i="6"/>
  <c r="O500" i="6" s="1"/>
  <c r="M499" i="6"/>
  <c r="O499" i="6" s="1"/>
  <c r="M498" i="6"/>
  <c r="O498" i="6" s="1"/>
  <c r="P498" i="6" s="1"/>
  <c r="E498" i="2" s="1"/>
  <c r="M497" i="6"/>
  <c r="O497" i="6" s="1"/>
  <c r="M496" i="6"/>
  <c r="O496" i="6" s="1"/>
  <c r="M495" i="6"/>
  <c r="O495" i="6" s="1"/>
  <c r="M494" i="6"/>
  <c r="O494" i="6" s="1"/>
  <c r="M493" i="6"/>
  <c r="O493" i="6" s="1"/>
  <c r="M492" i="6"/>
  <c r="O492" i="6" s="1"/>
  <c r="M491" i="6"/>
  <c r="O491" i="6" s="1"/>
  <c r="M490" i="6"/>
  <c r="O490" i="6" s="1"/>
  <c r="M489" i="6"/>
  <c r="O489" i="6" s="1"/>
  <c r="M488" i="6"/>
  <c r="O488" i="6" s="1"/>
  <c r="M487" i="6"/>
  <c r="O487" i="6" s="1"/>
  <c r="M486" i="6"/>
  <c r="O486" i="6" s="1"/>
  <c r="M485" i="6"/>
  <c r="O485" i="6" s="1"/>
  <c r="M484" i="6"/>
  <c r="O484" i="6" s="1"/>
  <c r="M483" i="6"/>
  <c r="O483" i="6" s="1"/>
  <c r="M482" i="6"/>
  <c r="O482" i="6" s="1"/>
  <c r="M481" i="6"/>
  <c r="O481" i="6" s="1"/>
  <c r="M480" i="6"/>
  <c r="O480" i="6" s="1"/>
  <c r="M479" i="6"/>
  <c r="O479" i="6" s="1"/>
  <c r="M478" i="6"/>
  <c r="O478" i="6" s="1"/>
  <c r="M477" i="6"/>
  <c r="O477" i="6" s="1"/>
  <c r="M476" i="6"/>
  <c r="O476" i="6" s="1"/>
  <c r="P476" i="6" s="1"/>
  <c r="E476" i="2" s="1"/>
  <c r="M475" i="6"/>
  <c r="O475" i="6" s="1"/>
  <c r="M474" i="6"/>
  <c r="O474" i="6" s="1"/>
  <c r="M473" i="6"/>
  <c r="O473" i="6" s="1"/>
  <c r="M472" i="6"/>
  <c r="O472" i="6" s="1"/>
  <c r="M471" i="6"/>
  <c r="O471" i="6" s="1"/>
  <c r="M470" i="6"/>
  <c r="O470" i="6" s="1"/>
  <c r="M469" i="6"/>
  <c r="O469" i="6" s="1"/>
  <c r="M468" i="6"/>
  <c r="O468" i="6" s="1"/>
  <c r="M467" i="6"/>
  <c r="O467" i="6" s="1"/>
  <c r="M466" i="6"/>
  <c r="O466" i="6" s="1"/>
  <c r="M465" i="6"/>
  <c r="O465" i="6" s="1"/>
  <c r="M464" i="6"/>
  <c r="O464" i="6" s="1"/>
  <c r="M463" i="6"/>
  <c r="O463" i="6" s="1"/>
  <c r="M462" i="6"/>
  <c r="O462" i="6" s="1"/>
  <c r="M461" i="6"/>
  <c r="O461" i="6" s="1"/>
  <c r="M460" i="6"/>
  <c r="O460" i="6" s="1"/>
  <c r="M459" i="6"/>
  <c r="O459" i="6" s="1"/>
  <c r="M458" i="6"/>
  <c r="O458" i="6" s="1"/>
  <c r="M457" i="6"/>
  <c r="O457" i="6" s="1"/>
  <c r="M456" i="6"/>
  <c r="O456" i="6" s="1"/>
  <c r="M455" i="6"/>
  <c r="O455" i="6" s="1"/>
  <c r="M454" i="6"/>
  <c r="O454" i="6" s="1"/>
  <c r="M453" i="6"/>
  <c r="O453" i="6" s="1"/>
  <c r="M452" i="6"/>
  <c r="O452" i="6" s="1"/>
  <c r="M451" i="6"/>
  <c r="O451" i="6" s="1"/>
  <c r="M450" i="6"/>
  <c r="O450" i="6" s="1"/>
  <c r="M449" i="6"/>
  <c r="O449" i="6" s="1"/>
  <c r="M448" i="6"/>
  <c r="O448" i="6" s="1"/>
  <c r="M447" i="6"/>
  <c r="O447" i="6" s="1"/>
  <c r="M446" i="6"/>
  <c r="O446" i="6" s="1"/>
  <c r="M445" i="6"/>
  <c r="O445" i="6" s="1"/>
  <c r="M444" i="6"/>
  <c r="O444" i="6" s="1"/>
  <c r="M443" i="6"/>
  <c r="O443" i="6" s="1"/>
  <c r="M442" i="6"/>
  <c r="O442" i="6" s="1"/>
  <c r="M441" i="6"/>
  <c r="O441" i="6" s="1"/>
  <c r="M440" i="6"/>
  <c r="O440" i="6" s="1"/>
  <c r="M439" i="6"/>
  <c r="O439" i="6" s="1"/>
  <c r="M438" i="6"/>
  <c r="O438" i="6" s="1"/>
  <c r="M437" i="6"/>
  <c r="O437" i="6" s="1"/>
  <c r="M436" i="6"/>
  <c r="O436" i="6" s="1"/>
  <c r="P436" i="6" s="1"/>
  <c r="E436" i="2" s="1"/>
  <c r="M435" i="6"/>
  <c r="O435" i="6" s="1"/>
  <c r="M434" i="6"/>
  <c r="O434" i="6" s="1"/>
  <c r="M433" i="6"/>
  <c r="O433" i="6" s="1"/>
  <c r="M432" i="6"/>
  <c r="O432" i="6" s="1"/>
  <c r="M431" i="6"/>
  <c r="O431" i="6" s="1"/>
  <c r="M430" i="6"/>
  <c r="O430" i="6" s="1"/>
  <c r="M429" i="6"/>
  <c r="O429" i="6" s="1"/>
  <c r="M428" i="6"/>
  <c r="O428" i="6" s="1"/>
  <c r="M427" i="6"/>
  <c r="O427" i="6" s="1"/>
  <c r="M426" i="6"/>
  <c r="O426" i="6" s="1"/>
  <c r="M425" i="6"/>
  <c r="O425" i="6" s="1"/>
  <c r="M424" i="6"/>
  <c r="O424" i="6" s="1"/>
  <c r="P424" i="6" s="1"/>
  <c r="E424" i="2" s="1"/>
  <c r="M423" i="6"/>
  <c r="O423" i="6" s="1"/>
  <c r="M422" i="6"/>
  <c r="O422" i="6" s="1"/>
  <c r="M421" i="6"/>
  <c r="O421" i="6" s="1"/>
  <c r="M420" i="6"/>
  <c r="O420" i="6" s="1"/>
  <c r="M419" i="6"/>
  <c r="O419" i="6" s="1"/>
  <c r="M418" i="6"/>
  <c r="O418" i="6" s="1"/>
  <c r="M417" i="6"/>
  <c r="O417" i="6" s="1"/>
  <c r="M416" i="6"/>
  <c r="O416" i="6" s="1"/>
  <c r="M415" i="6"/>
  <c r="O415" i="6" s="1"/>
  <c r="M414" i="6"/>
  <c r="O414" i="6" s="1"/>
  <c r="M413" i="6"/>
  <c r="O413" i="6" s="1"/>
  <c r="M412" i="6"/>
  <c r="O412" i="6" s="1"/>
  <c r="P412" i="6" s="1"/>
  <c r="E412" i="2" s="1"/>
  <c r="M411" i="6"/>
  <c r="O411" i="6" s="1"/>
  <c r="M410" i="6"/>
  <c r="O410" i="6" s="1"/>
  <c r="M409" i="6"/>
  <c r="O409" i="6" s="1"/>
  <c r="M408" i="6"/>
  <c r="O408" i="6" s="1"/>
  <c r="M407" i="6"/>
  <c r="O407" i="6" s="1"/>
  <c r="M406" i="6"/>
  <c r="O406" i="6" s="1"/>
  <c r="P406" i="6" s="1"/>
  <c r="E406" i="2" s="1"/>
  <c r="M405" i="6"/>
  <c r="O405" i="6" s="1"/>
  <c r="M404" i="6"/>
  <c r="O404" i="6" s="1"/>
  <c r="M403" i="6"/>
  <c r="O403" i="6" s="1"/>
  <c r="M402" i="6"/>
  <c r="O402" i="6" s="1"/>
  <c r="M401" i="6"/>
  <c r="O401" i="6" s="1"/>
  <c r="M400" i="6"/>
  <c r="O400" i="6" s="1"/>
  <c r="M399" i="6"/>
  <c r="O399" i="6" s="1"/>
  <c r="M398" i="6"/>
  <c r="O398" i="6" s="1"/>
  <c r="M397" i="6"/>
  <c r="O397" i="6" s="1"/>
  <c r="M396" i="6"/>
  <c r="O396" i="6" s="1"/>
  <c r="M395" i="6"/>
  <c r="O395" i="6" s="1"/>
  <c r="M394" i="6"/>
  <c r="O394" i="6" s="1"/>
  <c r="M393" i="6"/>
  <c r="O393" i="6" s="1"/>
  <c r="M392" i="6"/>
  <c r="O392" i="6" s="1"/>
  <c r="M391" i="6"/>
  <c r="O391" i="6" s="1"/>
  <c r="M390" i="6"/>
  <c r="O390" i="6" s="1"/>
  <c r="M389" i="6"/>
  <c r="O389" i="6" s="1"/>
  <c r="M388" i="6"/>
  <c r="O388" i="6" s="1"/>
  <c r="M387" i="6"/>
  <c r="O387" i="6" s="1"/>
  <c r="M386" i="6"/>
  <c r="O386" i="6" s="1"/>
  <c r="M385" i="6"/>
  <c r="O385" i="6" s="1"/>
  <c r="M384" i="6"/>
  <c r="O384" i="6" s="1"/>
  <c r="M383" i="6"/>
  <c r="O383" i="6" s="1"/>
  <c r="M382" i="6"/>
  <c r="O382" i="6" s="1"/>
  <c r="M381" i="6"/>
  <c r="O381" i="6" s="1"/>
  <c r="M380" i="6"/>
  <c r="O380" i="6" s="1"/>
  <c r="P380" i="6" s="1"/>
  <c r="E380" i="2" s="1"/>
  <c r="M379" i="6"/>
  <c r="O379" i="6" s="1"/>
  <c r="M378" i="6"/>
  <c r="O378" i="6" s="1"/>
  <c r="M377" i="6"/>
  <c r="O377" i="6" s="1"/>
  <c r="M376" i="6"/>
  <c r="O376" i="6" s="1"/>
  <c r="M375" i="6"/>
  <c r="O375" i="6" s="1"/>
  <c r="M374" i="6"/>
  <c r="O374" i="6" s="1"/>
  <c r="M373" i="6"/>
  <c r="O373" i="6" s="1"/>
  <c r="M372" i="6"/>
  <c r="O372" i="6" s="1"/>
  <c r="M371" i="6"/>
  <c r="O371" i="6" s="1"/>
  <c r="M370" i="6"/>
  <c r="O370" i="6" s="1"/>
  <c r="M369" i="6"/>
  <c r="O369" i="6" s="1"/>
  <c r="M368" i="6"/>
  <c r="O368" i="6" s="1"/>
  <c r="M367" i="6"/>
  <c r="O367" i="6" s="1"/>
  <c r="M366" i="6"/>
  <c r="O366" i="6" s="1"/>
  <c r="M365" i="6"/>
  <c r="O365" i="6" s="1"/>
  <c r="M364" i="6"/>
  <c r="O364" i="6" s="1"/>
  <c r="M363" i="6"/>
  <c r="O363" i="6" s="1"/>
  <c r="M362" i="6"/>
  <c r="O362" i="6" s="1"/>
  <c r="M361" i="6"/>
  <c r="O361" i="6" s="1"/>
  <c r="M360" i="6"/>
  <c r="O360" i="6" s="1"/>
  <c r="M359" i="6"/>
  <c r="O359" i="6" s="1"/>
  <c r="M358" i="6"/>
  <c r="O358" i="6" s="1"/>
  <c r="P358" i="6" s="1"/>
  <c r="E358" i="2" s="1"/>
  <c r="M357" i="6"/>
  <c r="O357" i="6" s="1"/>
  <c r="M356" i="6"/>
  <c r="O356" i="6" s="1"/>
  <c r="M355" i="6"/>
  <c r="O355" i="6" s="1"/>
  <c r="M354" i="6"/>
  <c r="O354" i="6" s="1"/>
  <c r="M353" i="6"/>
  <c r="O353" i="6" s="1"/>
  <c r="M352" i="6"/>
  <c r="O352" i="6" s="1"/>
  <c r="M351" i="6"/>
  <c r="O351" i="6" s="1"/>
  <c r="M350" i="6"/>
  <c r="O350" i="6" s="1"/>
  <c r="M349" i="6"/>
  <c r="O349" i="6" s="1"/>
  <c r="M348" i="6"/>
  <c r="O348" i="6" s="1"/>
  <c r="M347" i="6"/>
  <c r="O347" i="6" s="1"/>
  <c r="M346" i="6"/>
  <c r="O346" i="6" s="1"/>
  <c r="M345" i="6"/>
  <c r="O345" i="6" s="1"/>
  <c r="M344" i="6"/>
  <c r="O344" i="6" s="1"/>
  <c r="M343" i="6"/>
  <c r="O343" i="6" s="1"/>
  <c r="M342" i="6"/>
  <c r="O342" i="6" s="1"/>
  <c r="M341" i="6"/>
  <c r="O341" i="6" s="1"/>
  <c r="M340" i="6"/>
  <c r="O340" i="6" s="1"/>
  <c r="M339" i="6"/>
  <c r="O339" i="6" s="1"/>
  <c r="M338" i="6"/>
  <c r="O338" i="6" s="1"/>
  <c r="M337" i="6"/>
  <c r="O337" i="6" s="1"/>
  <c r="M336" i="6"/>
  <c r="O336" i="6" s="1"/>
  <c r="M335" i="6"/>
  <c r="O335" i="6" s="1"/>
  <c r="M334" i="6"/>
  <c r="O334" i="6" s="1"/>
  <c r="M333" i="6"/>
  <c r="O333" i="6" s="1"/>
  <c r="M332" i="6"/>
  <c r="O332" i="6" s="1"/>
  <c r="M331" i="6"/>
  <c r="O331" i="6" s="1"/>
  <c r="M330" i="6"/>
  <c r="O330" i="6" s="1"/>
  <c r="M329" i="6"/>
  <c r="O329" i="6" s="1"/>
  <c r="M328" i="6"/>
  <c r="O328" i="6" s="1"/>
  <c r="M327" i="6"/>
  <c r="O327" i="6" s="1"/>
  <c r="M326" i="6"/>
  <c r="O326" i="6" s="1"/>
  <c r="P326" i="6" s="1"/>
  <c r="E326" i="2" s="1"/>
  <c r="M325" i="6"/>
  <c r="O325" i="6" s="1"/>
  <c r="M324" i="6"/>
  <c r="O324" i="6" s="1"/>
  <c r="M323" i="6"/>
  <c r="O323" i="6" s="1"/>
  <c r="M322" i="6"/>
  <c r="O322" i="6" s="1"/>
  <c r="M321" i="6"/>
  <c r="O321" i="6" s="1"/>
  <c r="M320" i="6"/>
  <c r="O320" i="6" s="1"/>
  <c r="M319" i="6"/>
  <c r="O319" i="6" s="1"/>
  <c r="M318" i="6"/>
  <c r="O318" i="6" s="1"/>
  <c r="M317" i="6"/>
  <c r="O317" i="6" s="1"/>
  <c r="P317" i="6" s="1"/>
  <c r="E317" i="2" s="1"/>
  <c r="M316" i="6"/>
  <c r="O316" i="6" s="1"/>
  <c r="M315" i="6"/>
  <c r="O315" i="6" s="1"/>
  <c r="M314" i="6"/>
  <c r="O314" i="6" s="1"/>
  <c r="M313" i="6"/>
  <c r="O313" i="6" s="1"/>
  <c r="M312" i="6"/>
  <c r="O312" i="6" s="1"/>
  <c r="M311" i="6"/>
  <c r="O311" i="6" s="1"/>
  <c r="M310" i="6"/>
  <c r="O310" i="6" s="1"/>
  <c r="M309" i="6"/>
  <c r="O309" i="6" s="1"/>
  <c r="M308" i="6"/>
  <c r="O308" i="6" s="1"/>
  <c r="M307" i="6"/>
  <c r="O307" i="6" s="1"/>
  <c r="M306" i="6"/>
  <c r="O306" i="6" s="1"/>
  <c r="M305" i="6"/>
  <c r="O305" i="6" s="1"/>
  <c r="M304" i="6"/>
  <c r="O304" i="6" s="1"/>
  <c r="M303" i="6"/>
  <c r="O303" i="6" s="1"/>
  <c r="M302" i="6"/>
  <c r="O302" i="6" s="1"/>
  <c r="M301" i="6"/>
  <c r="O301" i="6" s="1"/>
  <c r="M300" i="6"/>
  <c r="O300" i="6" s="1"/>
  <c r="M299" i="6"/>
  <c r="O299" i="6" s="1"/>
  <c r="M298" i="6"/>
  <c r="O298" i="6" s="1"/>
  <c r="M297" i="6"/>
  <c r="O297" i="6" s="1"/>
  <c r="M296" i="6"/>
  <c r="O296" i="6" s="1"/>
  <c r="M295" i="6"/>
  <c r="O295" i="6" s="1"/>
  <c r="M294" i="6"/>
  <c r="O294" i="6" s="1"/>
  <c r="M293" i="6"/>
  <c r="O293" i="6" s="1"/>
  <c r="M292" i="6"/>
  <c r="O292" i="6" s="1"/>
  <c r="M291" i="6"/>
  <c r="O291" i="6" s="1"/>
  <c r="M290" i="6"/>
  <c r="O290" i="6" s="1"/>
  <c r="M289" i="6"/>
  <c r="O289" i="6" s="1"/>
  <c r="M288" i="6"/>
  <c r="O288" i="6" s="1"/>
  <c r="M287" i="6"/>
  <c r="O287" i="6" s="1"/>
  <c r="M286" i="6"/>
  <c r="O286" i="6" s="1"/>
  <c r="M285" i="6"/>
  <c r="O285" i="6" s="1"/>
  <c r="M284" i="6"/>
  <c r="O284" i="6" s="1"/>
  <c r="M283" i="6"/>
  <c r="O283" i="6" s="1"/>
  <c r="M282" i="6"/>
  <c r="O282" i="6" s="1"/>
  <c r="M281" i="6"/>
  <c r="O281" i="6" s="1"/>
  <c r="M280" i="6"/>
  <c r="O280" i="6" s="1"/>
  <c r="M279" i="6"/>
  <c r="O279" i="6" s="1"/>
  <c r="M278" i="6"/>
  <c r="O278" i="6" s="1"/>
  <c r="M277" i="6"/>
  <c r="O277" i="6" s="1"/>
  <c r="P277" i="6" s="1"/>
  <c r="E277" i="2" s="1"/>
  <c r="M276" i="6"/>
  <c r="O276" i="6" s="1"/>
  <c r="M275" i="6"/>
  <c r="O275" i="6" s="1"/>
  <c r="M274" i="6"/>
  <c r="O274" i="6" s="1"/>
  <c r="M273" i="6"/>
  <c r="O273" i="6" s="1"/>
  <c r="M272" i="6"/>
  <c r="O272" i="6" s="1"/>
  <c r="M271" i="6"/>
  <c r="O271" i="6" s="1"/>
  <c r="M270" i="6"/>
  <c r="O270" i="6" s="1"/>
  <c r="M269" i="6"/>
  <c r="O269" i="6" s="1"/>
  <c r="M268" i="6"/>
  <c r="O268" i="6" s="1"/>
  <c r="M267" i="6"/>
  <c r="O267" i="6" s="1"/>
  <c r="M266" i="6"/>
  <c r="O266" i="6" s="1"/>
  <c r="P266" i="6" s="1"/>
  <c r="E266" i="2" s="1"/>
  <c r="M265" i="6"/>
  <c r="O265" i="6" s="1"/>
  <c r="M264" i="6"/>
  <c r="O264" i="6" s="1"/>
  <c r="M263" i="6"/>
  <c r="O263" i="6" s="1"/>
  <c r="M262" i="6"/>
  <c r="O262" i="6" s="1"/>
  <c r="M261" i="6"/>
  <c r="O261" i="6" s="1"/>
  <c r="M260" i="6"/>
  <c r="O260" i="6" s="1"/>
  <c r="M259" i="6"/>
  <c r="O259" i="6" s="1"/>
  <c r="M258" i="6"/>
  <c r="O258" i="6" s="1"/>
  <c r="M257" i="6"/>
  <c r="O257" i="6" s="1"/>
  <c r="M256" i="6"/>
  <c r="O256" i="6" s="1"/>
  <c r="M255" i="6"/>
  <c r="O255" i="6" s="1"/>
  <c r="M254" i="6"/>
  <c r="O254" i="6" s="1"/>
  <c r="M253" i="6"/>
  <c r="O253" i="6" s="1"/>
  <c r="M252" i="6"/>
  <c r="O252" i="6" s="1"/>
  <c r="M251" i="6"/>
  <c r="O251" i="6" s="1"/>
  <c r="M250" i="6"/>
  <c r="O250" i="6" s="1"/>
  <c r="M249" i="6"/>
  <c r="O249" i="6" s="1"/>
  <c r="M248" i="6"/>
  <c r="O248" i="6" s="1"/>
  <c r="M247" i="6"/>
  <c r="O247" i="6" s="1"/>
  <c r="M246" i="6"/>
  <c r="O246" i="6" s="1"/>
  <c r="M245" i="6"/>
  <c r="O245" i="6" s="1"/>
  <c r="M244" i="6"/>
  <c r="O244" i="6" s="1"/>
  <c r="M243" i="6"/>
  <c r="O243" i="6" s="1"/>
  <c r="M242" i="6"/>
  <c r="O242" i="6" s="1"/>
  <c r="M241" i="6"/>
  <c r="O241" i="6" s="1"/>
  <c r="M240" i="6"/>
  <c r="O240" i="6" s="1"/>
  <c r="M239" i="6"/>
  <c r="O239" i="6" s="1"/>
  <c r="M238" i="6"/>
  <c r="O238" i="6" s="1"/>
  <c r="M237" i="6"/>
  <c r="O237" i="6" s="1"/>
  <c r="M236" i="6"/>
  <c r="O236" i="6" s="1"/>
  <c r="M235" i="6"/>
  <c r="O235" i="6" s="1"/>
  <c r="M234" i="6"/>
  <c r="O234" i="6" s="1"/>
  <c r="M233" i="6"/>
  <c r="O233" i="6" s="1"/>
  <c r="M232" i="6"/>
  <c r="O232" i="6" s="1"/>
  <c r="M231" i="6"/>
  <c r="O231" i="6" s="1"/>
  <c r="M230" i="6"/>
  <c r="O230" i="6" s="1"/>
  <c r="M229" i="6"/>
  <c r="O229" i="6" s="1"/>
  <c r="M228" i="6"/>
  <c r="O228" i="6" s="1"/>
  <c r="M227" i="6"/>
  <c r="O227" i="6" s="1"/>
  <c r="M226" i="6"/>
  <c r="O226" i="6" s="1"/>
  <c r="M225" i="6"/>
  <c r="O225" i="6" s="1"/>
  <c r="M224" i="6"/>
  <c r="O224" i="6" s="1"/>
  <c r="M223" i="6"/>
  <c r="O223" i="6" s="1"/>
  <c r="M222" i="6"/>
  <c r="O222" i="6" s="1"/>
  <c r="M221" i="6"/>
  <c r="O221" i="6" s="1"/>
  <c r="M220" i="6"/>
  <c r="O220" i="6" s="1"/>
  <c r="M219" i="6"/>
  <c r="O219" i="6" s="1"/>
  <c r="M218" i="6"/>
  <c r="O218" i="6" s="1"/>
  <c r="M217" i="6"/>
  <c r="O217" i="6" s="1"/>
  <c r="M216" i="6"/>
  <c r="O216" i="6" s="1"/>
  <c r="M215" i="6"/>
  <c r="O215" i="6" s="1"/>
  <c r="M214" i="6"/>
  <c r="O214" i="6" s="1"/>
  <c r="M213" i="6"/>
  <c r="O213" i="6" s="1"/>
  <c r="M212" i="6"/>
  <c r="O212" i="6" s="1"/>
  <c r="M211" i="6"/>
  <c r="O211" i="6" s="1"/>
  <c r="M210" i="6"/>
  <c r="O210" i="6" s="1"/>
  <c r="M209" i="6"/>
  <c r="O209" i="6" s="1"/>
  <c r="M208" i="6"/>
  <c r="O208" i="6" s="1"/>
  <c r="M207" i="6"/>
  <c r="O207" i="6" s="1"/>
  <c r="M206" i="6"/>
  <c r="O206" i="6" s="1"/>
  <c r="M205" i="6"/>
  <c r="O205" i="6" s="1"/>
  <c r="M204" i="6"/>
  <c r="O204" i="6" s="1"/>
  <c r="M203" i="6"/>
  <c r="O203" i="6" s="1"/>
  <c r="M202" i="6"/>
  <c r="O202" i="6" s="1"/>
  <c r="M201" i="6"/>
  <c r="O201" i="6" s="1"/>
  <c r="M200" i="6"/>
  <c r="O200" i="6" s="1"/>
  <c r="M199" i="6"/>
  <c r="O199" i="6" s="1"/>
  <c r="M198" i="6"/>
  <c r="O198" i="6" s="1"/>
  <c r="M197" i="6"/>
  <c r="O197" i="6" s="1"/>
  <c r="M196" i="6"/>
  <c r="O196" i="6" s="1"/>
  <c r="M195" i="6"/>
  <c r="O195" i="6" s="1"/>
  <c r="M194" i="6"/>
  <c r="O194" i="6" s="1"/>
  <c r="M193" i="6"/>
  <c r="O193" i="6" s="1"/>
  <c r="M192" i="6"/>
  <c r="O192" i="6" s="1"/>
  <c r="M191" i="6"/>
  <c r="O191" i="6" s="1"/>
  <c r="M190" i="6"/>
  <c r="O190" i="6" s="1"/>
  <c r="M189" i="6"/>
  <c r="O189" i="6" s="1"/>
  <c r="M188" i="6"/>
  <c r="O188" i="6" s="1"/>
  <c r="M187" i="6"/>
  <c r="O187" i="6" s="1"/>
  <c r="M186" i="6"/>
  <c r="O186" i="6" s="1"/>
  <c r="M185" i="6"/>
  <c r="O185" i="6" s="1"/>
  <c r="M184" i="6"/>
  <c r="O184" i="6" s="1"/>
  <c r="M183" i="6"/>
  <c r="O183" i="6" s="1"/>
  <c r="M182" i="6"/>
  <c r="O182" i="6" s="1"/>
  <c r="M181" i="6"/>
  <c r="O181" i="6" s="1"/>
  <c r="M180" i="6"/>
  <c r="O180" i="6" s="1"/>
  <c r="P180" i="6" s="1"/>
  <c r="E180" i="2" s="1"/>
  <c r="M179" i="6"/>
  <c r="O179" i="6" s="1"/>
  <c r="M178" i="6"/>
  <c r="O178" i="6" s="1"/>
  <c r="M177" i="6"/>
  <c r="O177" i="6" s="1"/>
  <c r="M176" i="6"/>
  <c r="O176" i="6" s="1"/>
  <c r="M175" i="6"/>
  <c r="O175" i="6" s="1"/>
  <c r="M174" i="6"/>
  <c r="O174" i="6" s="1"/>
  <c r="M173" i="6"/>
  <c r="O173" i="6" s="1"/>
  <c r="M172" i="6"/>
  <c r="O172" i="6" s="1"/>
  <c r="M171" i="6"/>
  <c r="O171" i="6" s="1"/>
  <c r="M170" i="6"/>
  <c r="O170" i="6" s="1"/>
  <c r="M169" i="6"/>
  <c r="O169" i="6" s="1"/>
  <c r="M168" i="6"/>
  <c r="O168" i="6" s="1"/>
  <c r="M167" i="6"/>
  <c r="O167" i="6" s="1"/>
  <c r="M166" i="6"/>
  <c r="O166" i="6" s="1"/>
  <c r="M165" i="6"/>
  <c r="O165" i="6" s="1"/>
  <c r="P165" i="6" s="1"/>
  <c r="E165" i="2" s="1"/>
  <c r="M164" i="6"/>
  <c r="O164" i="6" s="1"/>
  <c r="M163" i="6"/>
  <c r="O163" i="6" s="1"/>
  <c r="M162" i="6"/>
  <c r="O162" i="6" s="1"/>
  <c r="M161" i="6"/>
  <c r="O161" i="6" s="1"/>
  <c r="M160" i="6"/>
  <c r="O160" i="6" s="1"/>
  <c r="M159" i="6"/>
  <c r="O159" i="6" s="1"/>
  <c r="M158" i="6"/>
  <c r="O158" i="6" s="1"/>
  <c r="M157" i="6"/>
  <c r="O157" i="6" s="1"/>
  <c r="M156" i="6"/>
  <c r="O156" i="6" s="1"/>
  <c r="M155" i="6"/>
  <c r="O155" i="6" s="1"/>
  <c r="M154" i="6"/>
  <c r="O154" i="6" s="1"/>
  <c r="M153" i="6"/>
  <c r="O153" i="6" s="1"/>
  <c r="M152" i="6"/>
  <c r="O152" i="6" s="1"/>
  <c r="M151" i="6"/>
  <c r="O151" i="6" s="1"/>
  <c r="M150" i="6"/>
  <c r="O150" i="6" s="1"/>
  <c r="M149" i="6"/>
  <c r="O149" i="6" s="1"/>
  <c r="M148" i="6"/>
  <c r="O148" i="6" s="1"/>
  <c r="M147" i="6"/>
  <c r="O147" i="6" s="1"/>
  <c r="M146" i="6"/>
  <c r="O146" i="6" s="1"/>
  <c r="M145" i="6"/>
  <c r="O145" i="6" s="1"/>
  <c r="M144" i="6"/>
  <c r="O144" i="6" s="1"/>
  <c r="M143" i="6"/>
  <c r="O143" i="6" s="1"/>
  <c r="M142" i="6"/>
  <c r="O142" i="6" s="1"/>
  <c r="M141" i="6"/>
  <c r="O141" i="6" s="1"/>
  <c r="M140" i="6"/>
  <c r="O140" i="6" s="1"/>
  <c r="M139" i="6"/>
  <c r="O139" i="6" s="1"/>
  <c r="M138" i="6"/>
  <c r="O138" i="6" s="1"/>
  <c r="M137" i="6"/>
  <c r="O137" i="6" s="1"/>
  <c r="M136" i="6"/>
  <c r="O136" i="6" s="1"/>
  <c r="M135" i="6"/>
  <c r="O135" i="6" s="1"/>
  <c r="M134" i="6"/>
  <c r="O134" i="6" s="1"/>
  <c r="M133" i="6"/>
  <c r="O133" i="6" s="1"/>
  <c r="M132" i="6"/>
  <c r="O132" i="6" s="1"/>
  <c r="M131" i="6"/>
  <c r="O131" i="6" s="1"/>
  <c r="M130" i="6"/>
  <c r="O130" i="6" s="1"/>
  <c r="P130" i="6" s="1"/>
  <c r="E130" i="2" s="1"/>
  <c r="M129" i="6"/>
  <c r="O129" i="6" s="1"/>
  <c r="M128" i="6"/>
  <c r="O128" i="6" s="1"/>
  <c r="P128" i="6" s="1"/>
  <c r="E128" i="2" s="1"/>
  <c r="M127" i="6"/>
  <c r="O127" i="6" s="1"/>
  <c r="M126" i="6"/>
  <c r="O126" i="6" s="1"/>
  <c r="M125" i="6"/>
  <c r="O125" i="6" s="1"/>
  <c r="M124" i="6"/>
  <c r="O124" i="6" s="1"/>
  <c r="M123" i="6"/>
  <c r="O123" i="6" s="1"/>
  <c r="M122" i="6"/>
  <c r="O122" i="6" s="1"/>
  <c r="M121" i="6"/>
  <c r="O121" i="6" s="1"/>
  <c r="M120" i="6"/>
  <c r="O120" i="6" s="1"/>
  <c r="M119" i="6"/>
  <c r="O119" i="6" s="1"/>
  <c r="M118" i="6"/>
  <c r="O118" i="6" s="1"/>
  <c r="M117" i="6"/>
  <c r="O117" i="6" s="1"/>
  <c r="M116" i="6"/>
  <c r="O116" i="6" s="1"/>
  <c r="M115" i="6"/>
  <c r="O115" i="6" s="1"/>
  <c r="M114" i="6"/>
  <c r="O114" i="6" s="1"/>
  <c r="M113" i="6"/>
  <c r="O113" i="6" s="1"/>
  <c r="M112" i="6"/>
  <c r="O112" i="6" s="1"/>
  <c r="M111" i="6"/>
  <c r="O111" i="6" s="1"/>
  <c r="M110" i="6"/>
  <c r="O110" i="6" s="1"/>
  <c r="M109" i="6"/>
  <c r="O109" i="6" s="1"/>
  <c r="M108" i="6"/>
  <c r="O108" i="6" s="1"/>
  <c r="M107" i="6"/>
  <c r="O107" i="6" s="1"/>
  <c r="M106" i="6"/>
  <c r="O106" i="6" s="1"/>
  <c r="M105" i="6"/>
  <c r="O105" i="6" s="1"/>
  <c r="M104" i="6"/>
  <c r="O104" i="6" s="1"/>
  <c r="M103" i="6"/>
  <c r="O103" i="6" s="1"/>
  <c r="M102" i="6"/>
  <c r="O102" i="6" s="1"/>
  <c r="M101" i="6"/>
  <c r="O101" i="6" s="1"/>
  <c r="M100" i="6"/>
  <c r="O100" i="6" s="1"/>
  <c r="M99" i="6"/>
  <c r="O99" i="6" s="1"/>
  <c r="M98" i="6"/>
  <c r="O98" i="6" s="1"/>
  <c r="M97" i="6"/>
  <c r="O97" i="6" s="1"/>
  <c r="M96" i="6"/>
  <c r="O96" i="6" s="1"/>
  <c r="M95" i="6"/>
  <c r="O95" i="6" s="1"/>
  <c r="M94" i="6"/>
  <c r="O94" i="6" s="1"/>
  <c r="P94" i="6" s="1"/>
  <c r="E94" i="2" s="1"/>
  <c r="M93" i="6"/>
  <c r="O93" i="6" s="1"/>
  <c r="M92" i="6"/>
  <c r="O92" i="6" s="1"/>
  <c r="M91" i="6"/>
  <c r="O91" i="6" s="1"/>
  <c r="M90" i="6"/>
  <c r="O90" i="6" s="1"/>
  <c r="M89" i="6"/>
  <c r="O89" i="6" s="1"/>
  <c r="M88" i="6"/>
  <c r="O88" i="6" s="1"/>
  <c r="M87" i="6"/>
  <c r="O87" i="6" s="1"/>
  <c r="M86" i="6"/>
  <c r="O86" i="6" s="1"/>
  <c r="M85" i="6"/>
  <c r="O85" i="6" s="1"/>
  <c r="M84" i="6"/>
  <c r="O84" i="6" s="1"/>
  <c r="M83" i="6"/>
  <c r="O83" i="6" s="1"/>
  <c r="M82" i="6"/>
  <c r="O82" i="6" s="1"/>
  <c r="M81" i="6"/>
  <c r="O81" i="6" s="1"/>
  <c r="M80" i="6"/>
  <c r="O80" i="6" s="1"/>
  <c r="M79" i="6"/>
  <c r="O79" i="6" s="1"/>
  <c r="M78" i="6"/>
  <c r="O78" i="6" s="1"/>
  <c r="M77" i="6"/>
  <c r="O77" i="6" s="1"/>
  <c r="M76" i="6"/>
  <c r="O76" i="6" s="1"/>
  <c r="M75" i="6"/>
  <c r="O75" i="6" s="1"/>
  <c r="M74" i="6"/>
  <c r="O74" i="6" s="1"/>
  <c r="M73" i="6"/>
  <c r="O73" i="6" s="1"/>
  <c r="M72" i="6"/>
  <c r="O72" i="6" s="1"/>
  <c r="M71" i="6"/>
  <c r="O71" i="6" s="1"/>
  <c r="M70" i="6"/>
  <c r="O70" i="6" s="1"/>
  <c r="P70" i="6" s="1"/>
  <c r="E70" i="2" s="1"/>
  <c r="M69" i="6"/>
  <c r="O69" i="6" s="1"/>
  <c r="M68" i="6"/>
  <c r="O68" i="6" s="1"/>
  <c r="M67" i="6"/>
  <c r="O67" i="6" s="1"/>
  <c r="M66" i="6"/>
  <c r="O66" i="6" s="1"/>
  <c r="M65" i="6"/>
  <c r="O65" i="6" s="1"/>
  <c r="M64" i="6"/>
  <c r="O64" i="6" s="1"/>
  <c r="M63" i="6"/>
  <c r="O63" i="6" s="1"/>
  <c r="M62" i="6"/>
  <c r="O62" i="6" s="1"/>
  <c r="M61" i="6"/>
  <c r="O61" i="6" s="1"/>
  <c r="M60" i="6"/>
  <c r="O60" i="6" s="1"/>
  <c r="M59" i="6"/>
  <c r="O59" i="6" s="1"/>
  <c r="M58" i="6"/>
  <c r="O58" i="6" s="1"/>
  <c r="M57" i="6"/>
  <c r="O57" i="6" s="1"/>
  <c r="M56" i="6"/>
  <c r="O56" i="6" s="1"/>
  <c r="M55" i="6"/>
  <c r="O55" i="6" s="1"/>
  <c r="M54" i="6"/>
  <c r="O54" i="6" s="1"/>
  <c r="M53" i="6"/>
  <c r="O53" i="6" s="1"/>
  <c r="M52" i="6"/>
  <c r="O52" i="6" s="1"/>
  <c r="M51" i="6"/>
  <c r="O51" i="6" s="1"/>
  <c r="M50" i="6"/>
  <c r="O50" i="6" s="1"/>
  <c r="M49" i="6"/>
  <c r="O49" i="6" s="1"/>
  <c r="M48" i="6"/>
  <c r="O48" i="6" s="1"/>
  <c r="M47" i="6"/>
  <c r="O47" i="6" s="1"/>
  <c r="M46" i="6"/>
  <c r="O46" i="6" s="1"/>
  <c r="M45" i="6"/>
  <c r="O45" i="6" s="1"/>
  <c r="M44" i="6"/>
  <c r="O44" i="6" s="1"/>
  <c r="M43" i="6"/>
  <c r="O43" i="6" s="1"/>
  <c r="M42" i="6"/>
  <c r="O42" i="6" s="1"/>
  <c r="M41" i="6"/>
  <c r="O41" i="6" s="1"/>
  <c r="M40" i="6"/>
  <c r="O40" i="6" s="1"/>
  <c r="M39" i="6"/>
  <c r="O39" i="6" s="1"/>
  <c r="M38" i="6"/>
  <c r="O38" i="6" s="1"/>
  <c r="M37" i="6"/>
  <c r="O37" i="6" s="1"/>
  <c r="M36" i="6"/>
  <c r="O36" i="6" s="1"/>
  <c r="M35" i="6"/>
  <c r="O35" i="6" s="1"/>
  <c r="M34" i="6"/>
  <c r="O34" i="6" s="1"/>
  <c r="M33" i="6"/>
  <c r="O33" i="6" s="1"/>
  <c r="M32" i="6"/>
  <c r="O32" i="6" s="1"/>
  <c r="M31" i="6"/>
  <c r="O31" i="6" s="1"/>
  <c r="M30" i="6"/>
  <c r="O30" i="6" s="1"/>
  <c r="M29" i="6"/>
  <c r="O29" i="6" s="1"/>
  <c r="M28" i="6"/>
  <c r="O28" i="6" s="1"/>
  <c r="M27" i="6"/>
  <c r="O27" i="6" s="1"/>
  <c r="M26" i="6"/>
  <c r="O26" i="6" s="1"/>
  <c r="M25" i="6"/>
  <c r="O25" i="6" s="1"/>
  <c r="M24" i="6"/>
  <c r="O24" i="6" s="1"/>
  <c r="M23" i="6"/>
  <c r="O23" i="6" s="1"/>
  <c r="M22" i="6"/>
  <c r="O22" i="6" s="1"/>
  <c r="M21" i="6"/>
  <c r="O21" i="6" s="1"/>
  <c r="M20" i="6"/>
  <c r="O20" i="6" s="1"/>
  <c r="M19" i="6"/>
  <c r="O19" i="6" s="1"/>
  <c r="M18" i="6"/>
  <c r="O18" i="6" s="1"/>
  <c r="M17" i="6"/>
  <c r="O17" i="6" s="1"/>
  <c r="M16" i="6"/>
  <c r="O16" i="6" s="1"/>
  <c r="M15" i="6"/>
  <c r="O15" i="6" s="1"/>
  <c r="M14" i="6"/>
  <c r="O14" i="6" s="1"/>
  <c r="M13" i="6"/>
  <c r="O13" i="6" s="1"/>
  <c r="M12" i="6"/>
  <c r="O12" i="6" s="1"/>
  <c r="M11" i="6"/>
  <c r="O11" i="6" s="1"/>
  <c r="M10" i="6"/>
  <c r="O10" i="6" s="1"/>
  <c r="M9" i="6"/>
  <c r="O9" i="6" s="1"/>
  <c r="M8" i="6"/>
  <c r="O8" i="6" s="1"/>
  <c r="M7" i="6"/>
  <c r="O7" i="6" s="1"/>
  <c r="M6" i="6"/>
  <c r="O6" i="6" s="1"/>
  <c r="M5" i="6"/>
  <c r="A1" i="4"/>
  <c r="A2" i="4"/>
  <c r="A1" i="2"/>
  <c r="A2" i="2"/>
  <c r="L8" i="5"/>
  <c r="L9" i="5"/>
  <c r="L10" i="5"/>
  <c r="H6" i="5"/>
  <c r="I6" i="5"/>
  <c r="F8" i="5"/>
  <c r="O5" i="6" l="1"/>
  <c r="R13" i="6"/>
  <c r="P522" i="6"/>
  <c r="E522" i="2" s="1"/>
  <c r="P1182" i="6"/>
  <c r="E1182" i="2" s="1"/>
  <c r="P1537" i="6"/>
  <c r="E1537" i="2" s="1"/>
  <c r="P2006" i="6"/>
  <c r="E2006" i="2" s="1"/>
  <c r="P2214" i="6"/>
  <c r="E2214" i="2" s="1"/>
  <c r="P2312" i="6"/>
  <c r="E2312" i="2" s="1"/>
  <c r="P2322" i="6"/>
  <c r="E2322" i="2" s="1"/>
  <c r="P2505" i="6"/>
  <c r="E2505" i="2" s="1"/>
  <c r="P2681" i="6"/>
  <c r="E2681" i="2" s="1"/>
  <c r="P3594" i="6"/>
  <c r="E691" i="4" s="1"/>
  <c r="P3722" i="6"/>
  <c r="E819" i="4" s="1"/>
  <c r="P4660" i="6"/>
  <c r="E1757" i="4" s="1"/>
  <c r="P5029" i="6"/>
  <c r="E2126" i="4" s="1"/>
  <c r="P5039" i="6"/>
  <c r="E2136" i="4" s="1"/>
  <c r="P5936" i="6"/>
  <c r="E3033" i="4" s="1"/>
  <c r="P6606" i="6"/>
  <c r="E3703" i="4" s="1"/>
  <c r="P7628" i="6"/>
  <c r="E3212" i="2" s="1"/>
  <c r="P7796" i="6"/>
  <c r="E3380" i="2" s="1"/>
  <c r="P8128" i="6"/>
  <c r="E3712" i="2" s="1"/>
  <c r="P8342" i="6"/>
  <c r="E3926" i="2" s="1"/>
  <c r="P89" i="6"/>
  <c r="E89" i="2" s="1"/>
  <c r="P127" i="6"/>
  <c r="E127" i="2" s="1"/>
  <c r="P242" i="6"/>
  <c r="E242" i="2" s="1"/>
  <c r="P376" i="6"/>
  <c r="E376" i="2" s="1"/>
  <c r="P386" i="6"/>
  <c r="E386" i="2" s="1"/>
  <c r="P640" i="6"/>
  <c r="E640" i="2" s="1"/>
  <c r="P1094" i="6"/>
  <c r="E1094" i="2" s="1"/>
  <c r="P2067" i="6"/>
  <c r="E2067" i="2" s="1"/>
  <c r="P2642" i="6"/>
  <c r="E2642" i="2" s="1"/>
  <c r="P2789" i="6"/>
  <c r="E2789" i="2" s="1"/>
  <c r="P3250" i="6"/>
  <c r="E347" i="4" s="1"/>
  <c r="P4311" i="6"/>
  <c r="E1408" i="4" s="1"/>
  <c r="P4465" i="6"/>
  <c r="E1562" i="4" s="1"/>
  <c r="P6036" i="6"/>
  <c r="E3133" i="4" s="1"/>
  <c r="P6105" i="6"/>
  <c r="E3202" i="4" s="1"/>
  <c r="P6145" i="6"/>
  <c r="E3242" i="4" s="1"/>
  <c r="P6548" i="6"/>
  <c r="E3645" i="4" s="1"/>
  <c r="P767" i="6"/>
  <c r="E767" i="2" s="1"/>
  <c r="P5517" i="6"/>
  <c r="E2614" i="4" s="1"/>
  <c r="P6906" i="6"/>
  <c r="E4003" i="4" s="1"/>
  <c r="P6974" i="6"/>
  <c r="E4071" i="4" s="1"/>
  <c r="P7619" i="6"/>
  <c r="E3203" i="2" s="1"/>
  <c r="P7768" i="6"/>
  <c r="E3352" i="2" s="1"/>
  <c r="P7846" i="6"/>
  <c r="E3430" i="2" s="1"/>
  <c r="P8061" i="6"/>
  <c r="E3645" i="2" s="1"/>
  <c r="P8294" i="6"/>
  <c r="E3878" i="2" s="1"/>
  <c r="P1105" i="6"/>
  <c r="E1105" i="2" s="1"/>
  <c r="P2206" i="6"/>
  <c r="E2206" i="2" s="1"/>
  <c r="P2334" i="6"/>
  <c r="E2334" i="2" s="1"/>
  <c r="P3438" i="6"/>
  <c r="E535" i="4" s="1"/>
  <c r="P3625" i="6"/>
  <c r="E722" i="4" s="1"/>
  <c r="P4795" i="6"/>
  <c r="E1892" i="4" s="1"/>
  <c r="P4951" i="6"/>
  <c r="E2048" i="4" s="1"/>
  <c r="P5370" i="6"/>
  <c r="E2467" i="4" s="1"/>
  <c r="P5605" i="6"/>
  <c r="E2702" i="4" s="1"/>
  <c r="P5615" i="6"/>
  <c r="E2712" i="4" s="1"/>
  <c r="P5625" i="6"/>
  <c r="E2722" i="4" s="1"/>
  <c r="P7461" i="6"/>
  <c r="E3045" i="2" s="1"/>
  <c r="P7481" i="6"/>
  <c r="E3065" i="2" s="1"/>
  <c r="P7856" i="6"/>
  <c r="E3440" i="2" s="1"/>
  <c r="P7954" i="6"/>
  <c r="E3538" i="2" s="1"/>
  <c r="P8140" i="6"/>
  <c r="E3724" i="2" s="1"/>
  <c r="P5684" i="6"/>
  <c r="E2781" i="4" s="1"/>
  <c r="P6293" i="6"/>
  <c r="E3390" i="4" s="1"/>
  <c r="P244" i="6"/>
  <c r="E244" i="2" s="1"/>
  <c r="P1549" i="6"/>
  <c r="E1549" i="2" s="1"/>
  <c r="P2488" i="6"/>
  <c r="E2488" i="2" s="1"/>
  <c r="P8151" i="6"/>
  <c r="E3735" i="2" s="1"/>
  <c r="P8562" i="6"/>
  <c r="E4146" i="2" s="1"/>
  <c r="P1166" i="6"/>
  <c r="E1166" i="2" s="1"/>
  <c r="P1569" i="6"/>
  <c r="E1569" i="2" s="1"/>
  <c r="P1579" i="6"/>
  <c r="E1579" i="2" s="1"/>
  <c r="P1872" i="6"/>
  <c r="E1872" i="2" s="1"/>
  <c r="P2128" i="6"/>
  <c r="E2128" i="2" s="1"/>
  <c r="P2158" i="6"/>
  <c r="E2158" i="2" s="1"/>
  <c r="P2168" i="6"/>
  <c r="E2168" i="2" s="1"/>
  <c r="P2198" i="6"/>
  <c r="E2198" i="2" s="1"/>
  <c r="P2286" i="6"/>
  <c r="E2286" i="2" s="1"/>
  <c r="P2374" i="6"/>
  <c r="E2374" i="2" s="1"/>
  <c r="P2412" i="6"/>
  <c r="E2412" i="2" s="1"/>
  <c r="P2422" i="6"/>
  <c r="E2422" i="2" s="1"/>
  <c r="P3046" i="6"/>
  <c r="E143" i="4" s="1"/>
  <c r="P3597" i="6"/>
  <c r="E694" i="4" s="1"/>
  <c r="P3725" i="6"/>
  <c r="E822" i="4" s="1"/>
  <c r="P3899" i="6"/>
  <c r="E996" i="4" s="1"/>
  <c r="P4035" i="6"/>
  <c r="E1132" i="4" s="1"/>
  <c r="P4787" i="6"/>
  <c r="E1884" i="4" s="1"/>
  <c r="P5112" i="6"/>
  <c r="E2209" i="4" s="1"/>
  <c r="P5132" i="6"/>
  <c r="E2229" i="4" s="1"/>
  <c r="P5152" i="6"/>
  <c r="E2249" i="4" s="1"/>
  <c r="P5172" i="6"/>
  <c r="E2269" i="4" s="1"/>
  <c r="P5192" i="6"/>
  <c r="E2289" i="4" s="1"/>
  <c r="P5212" i="6"/>
  <c r="E2309" i="4" s="1"/>
  <c r="P5232" i="6"/>
  <c r="E2329" i="4" s="1"/>
  <c r="P5252" i="6"/>
  <c r="E2349" i="4" s="1"/>
  <c r="P5272" i="6"/>
  <c r="E2369" i="4" s="1"/>
  <c r="P5292" i="6"/>
  <c r="E2389" i="4" s="1"/>
  <c r="P5312" i="6"/>
  <c r="E2409" i="4" s="1"/>
  <c r="P6822" i="6"/>
  <c r="E3919" i="4" s="1"/>
  <c r="P6870" i="6"/>
  <c r="E3967" i="4" s="1"/>
  <c r="P7867" i="6"/>
  <c r="E3451" i="2" s="1"/>
  <c r="P1971" i="6"/>
  <c r="E1971" i="2" s="1"/>
  <c r="P2733" i="6"/>
  <c r="E2733" i="2" s="1"/>
  <c r="P2753" i="6"/>
  <c r="E2753" i="2" s="1"/>
  <c r="P3803" i="6"/>
  <c r="E900" i="4" s="1"/>
  <c r="P3997" i="6"/>
  <c r="E1094" i="4" s="1"/>
  <c r="P4352" i="6"/>
  <c r="E1449" i="4" s="1"/>
  <c r="P4439" i="6"/>
  <c r="E1536" i="4" s="1"/>
  <c r="P4468" i="6"/>
  <c r="E1565" i="4" s="1"/>
  <c r="P4516" i="6"/>
  <c r="E1613" i="4" s="1"/>
  <c r="P4807" i="6"/>
  <c r="E1904" i="4" s="1"/>
  <c r="P5587" i="6"/>
  <c r="E2684" i="4" s="1"/>
  <c r="P5980" i="6"/>
  <c r="E3077" i="4" s="1"/>
  <c r="P6079" i="6"/>
  <c r="E3176" i="4" s="1"/>
  <c r="P6158" i="6"/>
  <c r="E3255" i="4" s="1"/>
  <c r="P6237" i="6"/>
  <c r="E3334" i="4" s="1"/>
  <c r="P6482" i="6"/>
  <c r="E3579" i="4" s="1"/>
  <c r="P6630" i="6"/>
  <c r="E3727" i="4" s="1"/>
  <c r="P6639" i="6"/>
  <c r="E3736" i="4" s="1"/>
  <c r="P53" i="6"/>
  <c r="E53" i="2" s="1"/>
  <c r="P400" i="6"/>
  <c r="E400" i="2" s="1"/>
  <c r="P1048" i="6"/>
  <c r="E1048" i="2" s="1"/>
  <c r="P1058" i="6"/>
  <c r="E1058" i="2" s="1"/>
  <c r="P1078" i="6"/>
  <c r="E1078" i="2" s="1"/>
  <c r="P1363" i="6"/>
  <c r="E1363" i="2" s="1"/>
  <c r="P1373" i="6"/>
  <c r="E1373" i="2" s="1"/>
  <c r="P1532" i="6"/>
  <c r="E1532" i="2" s="1"/>
  <c r="P1551" i="6"/>
  <c r="E1551" i="2" s="1"/>
  <c r="P1874" i="6"/>
  <c r="E1874" i="2" s="1"/>
  <c r="P2110" i="6"/>
  <c r="E2110" i="2" s="1"/>
  <c r="P2356" i="6"/>
  <c r="E2356" i="2" s="1"/>
  <c r="P2569" i="6"/>
  <c r="E2569" i="2" s="1"/>
  <c r="P2598" i="6"/>
  <c r="E2598" i="2" s="1"/>
  <c r="P2705" i="6"/>
  <c r="E2705" i="2" s="1"/>
  <c r="P4828" i="6"/>
  <c r="E1925" i="4" s="1"/>
  <c r="P4964" i="6"/>
  <c r="E2061" i="4" s="1"/>
  <c r="P5134" i="6"/>
  <c r="E2231" i="4" s="1"/>
  <c r="P5174" i="6"/>
  <c r="E2271" i="4" s="1"/>
  <c r="P5214" i="6"/>
  <c r="E2311" i="4" s="1"/>
  <c r="P5254" i="6"/>
  <c r="E2351" i="4" s="1"/>
  <c r="P5294" i="6"/>
  <c r="E2391" i="4" s="1"/>
  <c r="P5511" i="6"/>
  <c r="E2608" i="4" s="1"/>
  <c r="P6483" i="6"/>
  <c r="E3580" i="4" s="1"/>
  <c r="P6503" i="6"/>
  <c r="E3600" i="4" s="1"/>
  <c r="P7494" i="6"/>
  <c r="E3078" i="2" s="1"/>
  <c r="P7514" i="6"/>
  <c r="E3098" i="2" s="1"/>
  <c r="P7653" i="6"/>
  <c r="E3237" i="2" s="1"/>
  <c r="P7752" i="6"/>
  <c r="E3336" i="2" s="1"/>
  <c r="P7840" i="6"/>
  <c r="E3424" i="2" s="1"/>
  <c r="P8045" i="6"/>
  <c r="E3629" i="2" s="1"/>
  <c r="P8113" i="6"/>
  <c r="E3697" i="2" s="1"/>
  <c r="P8544" i="6"/>
  <c r="E4128" i="2" s="1"/>
  <c r="P8684" i="6"/>
  <c r="E4268" i="2" s="1"/>
  <c r="P8704" i="6"/>
  <c r="E4288" i="2" s="1"/>
  <c r="P8724" i="6"/>
  <c r="E4308" i="2" s="1"/>
  <c r="P8744" i="6"/>
  <c r="E4328" i="2" s="1"/>
  <c r="P8764" i="6"/>
  <c r="E4348" i="2" s="1"/>
  <c r="P8784" i="6"/>
  <c r="E4368" i="2" s="1"/>
  <c r="P304" i="6"/>
  <c r="E304" i="2" s="1"/>
  <c r="P420" i="6"/>
  <c r="E420" i="2" s="1"/>
  <c r="P820" i="6"/>
  <c r="E820" i="2" s="1"/>
  <c r="P1069" i="6"/>
  <c r="E1069" i="2" s="1"/>
  <c r="P1552" i="6"/>
  <c r="E1552" i="2" s="1"/>
  <c r="P3098" i="6"/>
  <c r="E195" i="4" s="1"/>
  <c r="P3205" i="6"/>
  <c r="E302" i="4" s="1"/>
  <c r="P4666" i="6"/>
  <c r="E1763" i="4" s="1"/>
  <c r="P4936" i="6"/>
  <c r="E2033" i="4" s="1"/>
  <c r="P5005" i="6"/>
  <c r="E2102" i="4" s="1"/>
  <c r="P5025" i="6"/>
  <c r="E2122" i="4" s="1"/>
  <c r="P5638" i="6"/>
  <c r="E2735" i="4" s="1"/>
  <c r="P5648" i="6"/>
  <c r="E2745" i="4" s="1"/>
  <c r="P5668" i="6"/>
  <c r="E2765" i="4" s="1"/>
  <c r="P6140" i="6"/>
  <c r="E3237" i="4" s="1"/>
  <c r="P6199" i="6"/>
  <c r="E3296" i="4" s="1"/>
  <c r="P7232" i="6"/>
  <c r="E4329" i="4" s="1"/>
  <c r="P1475" i="6"/>
  <c r="E1475" i="2" s="1"/>
  <c r="P3069" i="6"/>
  <c r="E166" i="4" s="1"/>
  <c r="P3186" i="6"/>
  <c r="E283" i="4" s="1"/>
  <c r="P4810" i="6"/>
  <c r="E1907" i="4" s="1"/>
  <c r="P4917" i="6"/>
  <c r="E2014" i="4" s="1"/>
  <c r="P5453" i="6"/>
  <c r="E2550" i="4" s="1"/>
  <c r="P5579" i="6"/>
  <c r="E2676" i="4" s="1"/>
  <c r="P5754" i="6"/>
  <c r="E2851" i="4" s="1"/>
  <c r="P6141" i="6"/>
  <c r="E3238" i="4" s="1"/>
  <c r="P6200" i="6"/>
  <c r="E3297" i="4" s="1"/>
  <c r="P6455" i="6"/>
  <c r="E3552" i="4" s="1"/>
  <c r="P6514" i="6"/>
  <c r="E3611" i="4" s="1"/>
  <c r="P7223" i="6"/>
  <c r="E4320" i="4" s="1"/>
  <c r="P7233" i="6"/>
  <c r="E4330" i="4" s="1"/>
  <c r="P7379" i="6"/>
  <c r="E2963" i="2" s="1"/>
  <c r="P7684" i="6"/>
  <c r="E3268" i="2" s="1"/>
  <c r="P7744" i="6"/>
  <c r="E3328" i="2" s="1"/>
  <c r="P7832" i="6"/>
  <c r="E3416" i="2" s="1"/>
  <c r="P7890" i="6"/>
  <c r="E3474" i="2" s="1"/>
  <c r="P8047" i="6"/>
  <c r="E3631" i="2" s="1"/>
  <c r="P8085" i="6"/>
  <c r="E3669" i="2" s="1"/>
  <c r="P8259" i="6"/>
  <c r="E3843" i="2" s="1"/>
  <c r="P8388" i="6"/>
  <c r="E3972" i="2" s="1"/>
  <c r="P181" i="6"/>
  <c r="E181" i="2" s="1"/>
  <c r="P200" i="6"/>
  <c r="E200" i="2" s="1"/>
  <c r="P891" i="6"/>
  <c r="E891" i="2" s="1"/>
  <c r="P1876" i="6"/>
  <c r="E1876" i="2" s="1"/>
  <c r="P2426" i="6"/>
  <c r="E2426" i="2" s="1"/>
  <c r="P2629" i="6"/>
  <c r="E2629" i="2" s="1"/>
  <c r="P2943" i="6"/>
  <c r="E40" i="4" s="1"/>
  <c r="P3532" i="6"/>
  <c r="E629" i="4" s="1"/>
  <c r="P3729" i="6"/>
  <c r="E826" i="4" s="1"/>
  <c r="P4039" i="6"/>
  <c r="E1136" i="4" s="1"/>
  <c r="P4481" i="6"/>
  <c r="E1578" i="4" s="1"/>
  <c r="P4696" i="6"/>
  <c r="E1793" i="4" s="1"/>
  <c r="P4744" i="6"/>
  <c r="E1841" i="4" s="1"/>
  <c r="P5725" i="6"/>
  <c r="E2822" i="4" s="1"/>
  <c r="P5963" i="6"/>
  <c r="E3060" i="4" s="1"/>
  <c r="P6013" i="6"/>
  <c r="E3110" i="4" s="1"/>
  <c r="P6466" i="6"/>
  <c r="E3563" i="4" s="1"/>
  <c r="P6642" i="6"/>
  <c r="E3739" i="4" s="1"/>
  <c r="P6702" i="6"/>
  <c r="E3799" i="4" s="1"/>
  <c r="P7273" i="6"/>
  <c r="E4370" i="4" s="1"/>
  <c r="P7312" i="6"/>
  <c r="E4409" i="4" s="1"/>
  <c r="P7418" i="6"/>
  <c r="E3002" i="2" s="1"/>
  <c r="P7625" i="6"/>
  <c r="E3209" i="2" s="1"/>
  <c r="P7735" i="6"/>
  <c r="E3319" i="2" s="1"/>
  <c r="P7852" i="6"/>
  <c r="E3436" i="2" s="1"/>
  <c r="P7929" i="6"/>
  <c r="E3513" i="2" s="1"/>
  <c r="P8125" i="6"/>
  <c r="E3709" i="2" s="1"/>
  <c r="P8280" i="6"/>
  <c r="E3864" i="2" s="1"/>
  <c r="P8300" i="6"/>
  <c r="E3884" i="2" s="1"/>
  <c r="P8409" i="6"/>
  <c r="E3993" i="2" s="1"/>
  <c r="P1808" i="6"/>
  <c r="E1808" i="2" s="1"/>
  <c r="P1906" i="6"/>
  <c r="E1906" i="2" s="1"/>
  <c r="P8077" i="6"/>
  <c r="E3661" i="2" s="1"/>
  <c r="P86" i="6"/>
  <c r="E86" i="2" s="1"/>
  <c r="P354" i="6"/>
  <c r="E354" i="2" s="1"/>
  <c r="P952" i="6"/>
  <c r="E952" i="2" s="1"/>
  <c r="P1062" i="6"/>
  <c r="E1062" i="2" s="1"/>
  <c r="P1259" i="6"/>
  <c r="E1259" i="2" s="1"/>
  <c r="P1268" i="6"/>
  <c r="E1268" i="2" s="1"/>
  <c r="P2034" i="6"/>
  <c r="E2034" i="2" s="1"/>
  <c r="P2262" i="6"/>
  <c r="E2262" i="2" s="1"/>
  <c r="P3513" i="6"/>
  <c r="E610" i="4" s="1"/>
  <c r="P3923" i="6"/>
  <c r="E1020" i="4" s="1"/>
  <c r="P3953" i="6"/>
  <c r="E1050" i="4" s="1"/>
  <c r="P5127" i="6"/>
  <c r="E2224" i="4" s="1"/>
  <c r="P5167" i="6"/>
  <c r="E2264" i="4" s="1"/>
  <c r="P5207" i="6"/>
  <c r="E2304" i="4" s="1"/>
  <c r="P5247" i="6"/>
  <c r="E2344" i="4" s="1"/>
  <c r="P5287" i="6"/>
  <c r="E2384" i="4" s="1"/>
  <c r="P5317" i="6"/>
  <c r="E2414" i="4" s="1"/>
  <c r="P5884" i="6"/>
  <c r="E2981" i="4" s="1"/>
  <c r="P5904" i="6"/>
  <c r="E3001" i="4" s="1"/>
  <c r="P5924" i="6"/>
  <c r="E3021" i="4" s="1"/>
  <c r="P5944" i="6"/>
  <c r="E3041" i="4" s="1"/>
  <c r="P6044" i="6"/>
  <c r="E3141" i="4" s="1"/>
  <c r="P6064" i="6"/>
  <c r="E3161" i="4" s="1"/>
  <c r="P8251" i="6"/>
  <c r="E3835" i="2" s="1"/>
  <c r="P1536" i="6"/>
  <c r="E1536" i="2" s="1"/>
  <c r="P1585" i="6"/>
  <c r="E1585" i="2" s="1"/>
  <c r="P2360" i="6"/>
  <c r="E2360" i="2" s="1"/>
  <c r="P2797" i="6"/>
  <c r="E2797" i="2" s="1"/>
  <c r="P4099" i="6"/>
  <c r="E1196" i="4" s="1"/>
  <c r="P4415" i="6"/>
  <c r="E1512" i="4" s="1"/>
  <c r="P5622" i="6"/>
  <c r="E2719" i="4" s="1"/>
  <c r="P5718" i="6"/>
  <c r="E2815" i="4" s="1"/>
  <c r="P5965" i="6"/>
  <c r="E3062" i="4" s="1"/>
  <c r="P6153" i="6"/>
  <c r="E3250" i="4" s="1"/>
  <c r="P7255" i="6"/>
  <c r="E4352" i="4" s="1"/>
  <c r="P7696" i="6"/>
  <c r="E3280" i="2" s="1"/>
  <c r="P7736" i="6"/>
  <c r="E3320" i="2" s="1"/>
  <c r="P8252" i="6"/>
  <c r="E3836" i="2" s="1"/>
  <c r="P8262" i="6"/>
  <c r="E3846" i="2" s="1"/>
  <c r="P8648" i="6"/>
  <c r="E4232" i="2" s="1"/>
  <c r="P8668" i="6"/>
  <c r="E4252" i="2" s="1"/>
  <c r="P8728" i="6"/>
  <c r="E4312" i="2" s="1"/>
  <c r="P8748" i="6"/>
  <c r="E4332" i="2" s="1"/>
  <c r="P8768" i="6"/>
  <c r="E4352" i="2" s="1"/>
  <c r="P208" i="6"/>
  <c r="E208" i="2" s="1"/>
  <c r="P790" i="6"/>
  <c r="E790" i="2" s="1"/>
  <c r="P938" i="6"/>
  <c r="E938" i="2" s="1"/>
  <c r="P948" i="6"/>
  <c r="E948" i="2" s="1"/>
  <c r="P1333" i="6"/>
  <c r="E1333" i="2" s="1"/>
  <c r="P1599" i="6"/>
  <c r="E1599" i="2" s="1"/>
  <c r="P1774" i="6"/>
  <c r="E1774" i="2" s="1"/>
  <c r="P1784" i="6"/>
  <c r="E1784" i="2" s="1"/>
  <c r="P2296" i="6"/>
  <c r="E2296" i="2" s="1"/>
  <c r="P2384" i="6"/>
  <c r="E2384" i="2" s="1"/>
  <c r="P2577" i="6"/>
  <c r="E2577" i="2" s="1"/>
  <c r="P2625" i="6"/>
  <c r="E2625" i="2" s="1"/>
  <c r="P2801" i="6"/>
  <c r="E2801" i="2" s="1"/>
  <c r="P2910" i="6"/>
  <c r="E7" i="4" s="1"/>
  <c r="P3390" i="6"/>
  <c r="E487" i="4" s="1"/>
  <c r="P3439" i="6"/>
  <c r="E536" i="4" s="1"/>
  <c r="P3449" i="6"/>
  <c r="E546" i="4" s="1"/>
  <c r="P3517" i="6"/>
  <c r="E614" i="4" s="1"/>
  <c r="P3977" i="6"/>
  <c r="E1074" i="4" s="1"/>
  <c r="P4148" i="6"/>
  <c r="E1245" i="4" s="1"/>
  <c r="P4235" i="6"/>
  <c r="E1332" i="4" s="1"/>
  <c r="P4409" i="6"/>
  <c r="E1506" i="4" s="1"/>
  <c r="P4495" i="6"/>
  <c r="E1592" i="4" s="1"/>
  <c r="P4883" i="6"/>
  <c r="E1980" i="4" s="1"/>
  <c r="P5390" i="6"/>
  <c r="E2487" i="4" s="1"/>
  <c r="P5410" i="6"/>
  <c r="E2507" i="4" s="1"/>
  <c r="P5701" i="6"/>
  <c r="E2798" i="4" s="1"/>
  <c r="P6057" i="6"/>
  <c r="E3154" i="4" s="1"/>
  <c r="P7042" i="6"/>
  <c r="E4139" i="4" s="1"/>
  <c r="P7992" i="6"/>
  <c r="E3576" i="2" s="1"/>
  <c r="P15" i="6"/>
  <c r="E15" i="2" s="1"/>
  <c r="P45" i="6"/>
  <c r="E45" i="2" s="1"/>
  <c r="P55" i="6"/>
  <c r="E55" i="2" s="1"/>
  <c r="P160" i="6"/>
  <c r="E160" i="2" s="1"/>
  <c r="P556" i="6"/>
  <c r="E556" i="2" s="1"/>
  <c r="P1245" i="6"/>
  <c r="E1245" i="2" s="1"/>
  <c r="P1932" i="6"/>
  <c r="E1932" i="2" s="1"/>
  <c r="P1942" i="6"/>
  <c r="E1942" i="2" s="1"/>
  <c r="P2040" i="6"/>
  <c r="E2040" i="2" s="1"/>
  <c r="P2394" i="6"/>
  <c r="E2394" i="2" s="1"/>
  <c r="P2558" i="6"/>
  <c r="E2558" i="2" s="1"/>
  <c r="P2821" i="6"/>
  <c r="E2821" i="2" s="1"/>
  <c r="P2881" i="6"/>
  <c r="E2881" i="2" s="1"/>
  <c r="P3567" i="6"/>
  <c r="E664" i="4" s="1"/>
  <c r="P3793" i="6"/>
  <c r="E890" i="4" s="1"/>
  <c r="P488" i="6"/>
  <c r="E488" i="2" s="1"/>
  <c r="P1726" i="6"/>
  <c r="E1726" i="2" s="1"/>
  <c r="P5702" i="6"/>
  <c r="E2799" i="4" s="1"/>
  <c r="P5740" i="6"/>
  <c r="E2837" i="4" s="1"/>
  <c r="P6097" i="6"/>
  <c r="E3194" i="4" s="1"/>
  <c r="P6946" i="6"/>
  <c r="E4043" i="4" s="1"/>
  <c r="P7082" i="6"/>
  <c r="E4179" i="4" s="1"/>
  <c r="P7268" i="6"/>
  <c r="E4365" i="4" s="1"/>
  <c r="P8188" i="6"/>
  <c r="E3772" i="2" s="1"/>
  <c r="P8560" i="6"/>
  <c r="E4144" i="2" s="1"/>
  <c r="P114" i="6"/>
  <c r="E114" i="2" s="1"/>
  <c r="P258" i="6"/>
  <c r="E258" i="2" s="1"/>
  <c r="P362" i="6"/>
  <c r="E362" i="2" s="1"/>
  <c r="P508" i="6"/>
  <c r="E508" i="2" s="1"/>
  <c r="P1619" i="6"/>
  <c r="E1619" i="2" s="1"/>
  <c r="P2190" i="6"/>
  <c r="E2190" i="2" s="1"/>
  <c r="P2278" i="6"/>
  <c r="E2278" i="2" s="1"/>
  <c r="P2288" i="6"/>
  <c r="E2288" i="2" s="1"/>
  <c r="P2376" i="6"/>
  <c r="E2376" i="2" s="1"/>
  <c r="P2424" i="6"/>
  <c r="E2424" i="2" s="1"/>
  <c r="P2617" i="6"/>
  <c r="E2617" i="2" s="1"/>
  <c r="P3489" i="6"/>
  <c r="E586" i="4" s="1"/>
  <c r="P3499" i="6"/>
  <c r="E596" i="4" s="1"/>
  <c r="P8081" i="6"/>
  <c r="E3665" i="2" s="1"/>
  <c r="P460" i="6"/>
  <c r="E460" i="2" s="1"/>
  <c r="P1099" i="6"/>
  <c r="E1099" i="2" s="1"/>
  <c r="P1727" i="6"/>
  <c r="E1727" i="2" s="1"/>
  <c r="P2318" i="6"/>
  <c r="E2318" i="2" s="1"/>
  <c r="P3529" i="6"/>
  <c r="E626" i="4" s="1"/>
  <c r="P4703" i="6"/>
  <c r="E1800" i="4" s="1"/>
  <c r="P5442" i="6"/>
  <c r="E2539" i="4" s="1"/>
  <c r="P6059" i="6"/>
  <c r="E3156" i="4" s="1"/>
  <c r="P6069" i="6"/>
  <c r="E3166" i="4" s="1"/>
  <c r="P6118" i="6"/>
  <c r="E3215" i="4" s="1"/>
  <c r="P6197" i="6"/>
  <c r="E3294" i="4" s="1"/>
  <c r="P6333" i="6"/>
  <c r="E3430" i="4" s="1"/>
  <c r="P6353" i="6"/>
  <c r="E3450" i="4" s="1"/>
  <c r="P6392" i="6"/>
  <c r="E3489" i="4" s="1"/>
  <c r="P6432" i="6"/>
  <c r="E3529" i="4" s="1"/>
  <c r="P7034" i="6"/>
  <c r="E4131" i="4" s="1"/>
  <c r="P8121" i="6"/>
  <c r="E3705" i="2" s="1"/>
  <c r="P8275" i="6"/>
  <c r="E3859" i="2" s="1"/>
  <c r="P7" i="6"/>
  <c r="E7" i="2" s="1"/>
  <c r="P37" i="6"/>
  <c r="E37" i="2" s="1"/>
  <c r="P47" i="6"/>
  <c r="E47" i="2" s="1"/>
  <c r="P674" i="6"/>
  <c r="E674" i="2" s="1"/>
  <c r="P704" i="6"/>
  <c r="E704" i="2" s="1"/>
  <c r="P1679" i="6"/>
  <c r="E1679" i="2" s="1"/>
  <c r="P2002" i="6"/>
  <c r="E2002" i="2" s="1"/>
  <c r="P2348" i="6"/>
  <c r="E2348" i="2" s="1"/>
  <c r="P2657" i="6"/>
  <c r="E2657" i="2" s="1"/>
  <c r="P2833" i="6"/>
  <c r="E2833" i="2" s="1"/>
  <c r="P432" i="6"/>
  <c r="E432" i="2" s="1"/>
  <c r="P480" i="6"/>
  <c r="E480" i="2" s="1"/>
  <c r="P588" i="6"/>
  <c r="E588" i="2" s="1"/>
  <c r="P608" i="6"/>
  <c r="E608" i="2" s="1"/>
  <c r="P812" i="6"/>
  <c r="E812" i="2" s="1"/>
  <c r="P1787" i="6"/>
  <c r="E1787" i="2" s="1"/>
  <c r="P3078" i="6"/>
  <c r="E175" i="4" s="1"/>
  <c r="P3461" i="6"/>
  <c r="E558" i="4" s="1"/>
  <c r="P3471" i="6"/>
  <c r="E568" i="4" s="1"/>
  <c r="P3629" i="6"/>
  <c r="E726" i="4" s="1"/>
  <c r="P3639" i="6"/>
  <c r="E736" i="4" s="1"/>
  <c r="P3747" i="6"/>
  <c r="E844" i="4" s="1"/>
  <c r="P3805" i="6"/>
  <c r="E902" i="4" s="1"/>
  <c r="P4086" i="6"/>
  <c r="E1183" i="4" s="1"/>
  <c r="P4315" i="6"/>
  <c r="E1412" i="4" s="1"/>
  <c r="P4771" i="6"/>
  <c r="E1868" i="4" s="1"/>
  <c r="P4799" i="6"/>
  <c r="E1896" i="4" s="1"/>
  <c r="P4896" i="6"/>
  <c r="E1993" i="4" s="1"/>
  <c r="P5334" i="6"/>
  <c r="E2431" i="4" s="1"/>
  <c r="P5549" i="6"/>
  <c r="E2646" i="4" s="1"/>
  <c r="P5578" i="6"/>
  <c r="E2675" i="4" s="1"/>
  <c r="P5676" i="6"/>
  <c r="E2773" i="4" s="1"/>
  <c r="P5732" i="6"/>
  <c r="E2829" i="4" s="1"/>
  <c r="P6119" i="6"/>
  <c r="E3216" i="4" s="1"/>
  <c r="P6139" i="6"/>
  <c r="E3236" i="4" s="1"/>
  <c r="P6188" i="6"/>
  <c r="E3285" i="4" s="1"/>
  <c r="P7415" i="6"/>
  <c r="E2999" i="2" s="1"/>
  <c r="P7819" i="6"/>
  <c r="E3403" i="2" s="1"/>
  <c r="P8112" i="6"/>
  <c r="E3696" i="2" s="1"/>
  <c r="P384" i="6"/>
  <c r="E384" i="2" s="1"/>
  <c r="P520" i="6"/>
  <c r="E520" i="2" s="1"/>
  <c r="P852" i="6"/>
  <c r="E852" i="2" s="1"/>
  <c r="P862" i="6"/>
  <c r="E862" i="2" s="1"/>
  <c r="P1277" i="6"/>
  <c r="E1277" i="2" s="1"/>
  <c r="P1573" i="6"/>
  <c r="E1573" i="2" s="1"/>
  <c r="P1984" i="6"/>
  <c r="E1984" i="2" s="1"/>
  <c r="P2192" i="6"/>
  <c r="E2192" i="2" s="1"/>
  <c r="P2522" i="6"/>
  <c r="E2522" i="2" s="1"/>
  <c r="P2725" i="6"/>
  <c r="E2725" i="2" s="1"/>
  <c r="P3689" i="6"/>
  <c r="E786" i="4" s="1"/>
  <c r="P3699" i="6"/>
  <c r="E796" i="4" s="1"/>
  <c r="P3931" i="6"/>
  <c r="E1028" i="4" s="1"/>
  <c r="P4460" i="6"/>
  <c r="E1557" i="4" s="1"/>
  <c r="P5521" i="6"/>
  <c r="E2618" i="4" s="1"/>
  <c r="P6814" i="6"/>
  <c r="E3911" i="4" s="1"/>
  <c r="P6998" i="6"/>
  <c r="E4095" i="4" s="1"/>
  <c r="P144" i="6"/>
  <c r="E144" i="2" s="1"/>
  <c r="P452" i="6"/>
  <c r="E452" i="2" s="1"/>
  <c r="P472" i="6"/>
  <c r="E472" i="2" s="1"/>
  <c r="P540" i="6"/>
  <c r="E540" i="2" s="1"/>
  <c r="P764" i="6"/>
  <c r="E764" i="2" s="1"/>
  <c r="P892" i="6"/>
  <c r="E892" i="2" s="1"/>
  <c r="P1101" i="6"/>
  <c r="E1101" i="2" s="1"/>
  <c r="P1651" i="6"/>
  <c r="E1651" i="2" s="1"/>
  <c r="P1788" i="6"/>
  <c r="E1788" i="2" s="1"/>
  <c r="P2320" i="6"/>
  <c r="E2320" i="2" s="1"/>
  <c r="P3166" i="6"/>
  <c r="E263" i="4" s="1"/>
  <c r="P3443" i="6"/>
  <c r="E540" i="4" s="1"/>
  <c r="P4743" i="6"/>
  <c r="E1840" i="4" s="1"/>
  <c r="P29" i="6"/>
  <c r="E29" i="2" s="1"/>
  <c r="P39" i="6"/>
  <c r="E39" i="2" s="1"/>
  <c r="P336" i="6"/>
  <c r="E336" i="2" s="1"/>
  <c r="P356" i="6"/>
  <c r="E356" i="2" s="1"/>
  <c r="P404" i="6"/>
  <c r="E404" i="2" s="1"/>
  <c r="P686" i="6"/>
  <c r="E686" i="2" s="1"/>
  <c r="P1564" i="6"/>
  <c r="E1564" i="2" s="1"/>
  <c r="P1691" i="6"/>
  <c r="E1691" i="2" s="1"/>
  <c r="P1828" i="6"/>
  <c r="E1828" i="2" s="1"/>
  <c r="P1946" i="6"/>
  <c r="E1946" i="2" s="1"/>
  <c r="P2388" i="6"/>
  <c r="E2388" i="2" s="1"/>
  <c r="P2513" i="6"/>
  <c r="E2513" i="2" s="1"/>
  <c r="P2669" i="6"/>
  <c r="E2669" i="2" s="1"/>
  <c r="P2865" i="6"/>
  <c r="E2865" i="2" s="1"/>
  <c r="P3571" i="6"/>
  <c r="E668" i="4" s="1"/>
  <c r="P3581" i="6"/>
  <c r="E678" i="4" s="1"/>
  <c r="P3835" i="6"/>
  <c r="E932" i="4" s="1"/>
  <c r="P3981" i="6"/>
  <c r="E1078" i="4" s="1"/>
  <c r="P4287" i="6"/>
  <c r="E1384" i="4" s="1"/>
  <c r="P4715" i="6"/>
  <c r="E1812" i="4" s="1"/>
  <c r="P5056" i="6"/>
  <c r="E2153" i="4" s="1"/>
  <c r="P5096" i="6"/>
  <c r="E2193" i="4" s="1"/>
  <c r="P5116" i="6"/>
  <c r="E2213" i="4" s="1"/>
  <c r="P5136" i="6"/>
  <c r="E2233" i="4" s="1"/>
  <c r="P5156" i="6"/>
  <c r="E2253" i="4" s="1"/>
  <c r="P5176" i="6"/>
  <c r="E2273" i="4" s="1"/>
  <c r="P5196" i="6"/>
  <c r="E2293" i="4" s="1"/>
  <c r="P5216" i="6"/>
  <c r="E2313" i="4" s="1"/>
  <c r="P5236" i="6"/>
  <c r="E2333" i="4" s="1"/>
  <c r="P5256" i="6"/>
  <c r="E2353" i="4" s="1"/>
  <c r="P5276" i="6"/>
  <c r="E2373" i="4" s="1"/>
  <c r="P5296" i="6"/>
  <c r="E2393" i="4" s="1"/>
  <c r="P5316" i="6"/>
  <c r="E2413" i="4" s="1"/>
  <c r="P5892" i="6"/>
  <c r="E2989" i="4" s="1"/>
  <c r="P5912" i="6"/>
  <c r="E3009" i="4" s="1"/>
  <c r="P6612" i="6"/>
  <c r="E3709" i="4" s="1"/>
  <c r="P7125" i="6"/>
  <c r="E4222" i="4" s="1"/>
  <c r="P7937" i="6"/>
  <c r="E3521" i="2" s="1"/>
  <c r="P8268" i="6"/>
  <c r="E3852" i="2" s="1"/>
  <c r="P580" i="6"/>
  <c r="E580" i="2" s="1"/>
  <c r="P1122" i="6"/>
  <c r="E1122" i="2" s="1"/>
  <c r="P1740" i="6"/>
  <c r="E1740" i="2" s="1"/>
  <c r="P3463" i="6"/>
  <c r="E560" i="4" s="1"/>
  <c r="P4163" i="6"/>
  <c r="E1260" i="4" s="1"/>
  <c r="P4384" i="6"/>
  <c r="E1481" i="4" s="1"/>
  <c r="P4520" i="6"/>
  <c r="E1617" i="4" s="1"/>
  <c r="P5724" i="6"/>
  <c r="E2821" i="4" s="1"/>
  <c r="P6022" i="6"/>
  <c r="E3119" i="4" s="1"/>
  <c r="P6131" i="6"/>
  <c r="E3228" i="4" s="1"/>
  <c r="P6180" i="6"/>
  <c r="E3277" i="4" s="1"/>
  <c r="P40" i="6"/>
  <c r="E40" i="2" s="1"/>
  <c r="P1269" i="6"/>
  <c r="E1269" i="2" s="1"/>
  <c r="P1565" i="6"/>
  <c r="E1565" i="2" s="1"/>
  <c r="P1613" i="6"/>
  <c r="E1613" i="2" s="1"/>
  <c r="P1966" i="6"/>
  <c r="E1966" i="2" s="1"/>
  <c r="P1976" i="6"/>
  <c r="E1976" i="2" s="1"/>
  <c r="P2134" i="6"/>
  <c r="E2134" i="2" s="1"/>
  <c r="P3346" i="6"/>
  <c r="E443" i="4" s="1"/>
  <c r="P3661" i="6"/>
  <c r="E758" i="4" s="1"/>
  <c r="P3681" i="6"/>
  <c r="E778" i="4" s="1"/>
  <c r="P766" i="6"/>
  <c r="E766" i="2" s="1"/>
  <c r="P864" i="6"/>
  <c r="E864" i="2" s="1"/>
  <c r="P874" i="6"/>
  <c r="E874" i="2" s="1"/>
  <c r="P1211" i="6"/>
  <c r="E1211" i="2" s="1"/>
  <c r="P1986" i="6"/>
  <c r="E1986" i="2" s="1"/>
  <c r="P2906" i="6"/>
  <c r="E2906" i="2" s="1"/>
  <c r="P3178" i="6"/>
  <c r="E275" i="4" s="1"/>
  <c r="P3779" i="6"/>
  <c r="E876" i="4" s="1"/>
  <c r="P3789" i="6"/>
  <c r="E886" i="4" s="1"/>
  <c r="P4021" i="6"/>
  <c r="E1118" i="4" s="1"/>
  <c r="P4909" i="6"/>
  <c r="E2006" i="4" s="1"/>
  <c r="P5591" i="6"/>
  <c r="E2688" i="4" s="1"/>
  <c r="P6171" i="6"/>
  <c r="E3268" i="4" s="1"/>
  <c r="P6211" i="6"/>
  <c r="E3308" i="4" s="1"/>
  <c r="P7576" i="6"/>
  <c r="E3160" i="2" s="1"/>
  <c r="P8615" i="6"/>
  <c r="E4199" i="2" s="1"/>
  <c r="P310" i="6"/>
  <c r="E310" i="2" s="1"/>
  <c r="P1034" i="6"/>
  <c r="E1034" i="2" s="1"/>
  <c r="P1044" i="6"/>
  <c r="E1044" i="2" s="1"/>
  <c r="P1231" i="6"/>
  <c r="E1231" i="2" s="1"/>
  <c r="P1547" i="6"/>
  <c r="E1547" i="2" s="1"/>
  <c r="P1605" i="6"/>
  <c r="E1605" i="2" s="1"/>
  <c r="P1673" i="6"/>
  <c r="E1673" i="2" s="1"/>
  <c r="P1948" i="6"/>
  <c r="E1948" i="2" s="1"/>
  <c r="P2342" i="6"/>
  <c r="E2342" i="2" s="1"/>
  <c r="P484" i="6"/>
  <c r="E484" i="2" s="1"/>
  <c r="P582" i="6"/>
  <c r="E582" i="2" s="1"/>
  <c r="P1596" i="6"/>
  <c r="E1596" i="2" s="1"/>
  <c r="P1732" i="6"/>
  <c r="E1732" i="2" s="1"/>
  <c r="P2096" i="6"/>
  <c r="E2096" i="2" s="1"/>
  <c r="P2362" i="6"/>
  <c r="E2362" i="2" s="1"/>
  <c r="P3475" i="6"/>
  <c r="E572" i="4" s="1"/>
  <c r="P3633" i="6"/>
  <c r="E730" i="4" s="1"/>
  <c r="P3751" i="6"/>
  <c r="E848" i="4" s="1"/>
  <c r="P3915" i="6"/>
  <c r="E1012" i="4" s="1"/>
  <c r="P4051" i="6"/>
  <c r="E1148" i="4" s="1"/>
  <c r="P4319" i="6"/>
  <c r="E1416" i="4" s="1"/>
  <c r="P4803" i="6"/>
  <c r="E1900" i="4" s="1"/>
  <c r="P5505" i="6"/>
  <c r="E2602" i="4" s="1"/>
  <c r="P5756" i="6"/>
  <c r="E2853" i="4" s="1"/>
  <c r="P6083" i="6"/>
  <c r="E3180" i="4" s="1"/>
  <c r="P6536" i="6"/>
  <c r="E3633" i="4" s="1"/>
  <c r="P7881" i="6"/>
  <c r="E3465" i="2" s="1"/>
  <c r="P8048" i="6"/>
  <c r="E3632" i="2" s="1"/>
  <c r="P32" i="6"/>
  <c r="E32" i="2" s="1"/>
  <c r="P320" i="6"/>
  <c r="E320" i="2" s="1"/>
  <c r="P504" i="6"/>
  <c r="E504" i="2" s="1"/>
  <c r="P524" i="6"/>
  <c r="E524" i="2" s="1"/>
  <c r="P1301" i="6"/>
  <c r="E1301" i="2" s="1"/>
  <c r="P1625" i="6"/>
  <c r="E1625" i="2" s="1"/>
  <c r="P1968" i="6"/>
  <c r="E1968" i="2" s="1"/>
  <c r="P2176" i="6"/>
  <c r="E2176" i="2" s="1"/>
  <c r="P158" i="6"/>
  <c r="E158" i="2" s="1"/>
  <c r="P216" i="6"/>
  <c r="E216" i="2" s="1"/>
  <c r="P226" i="6"/>
  <c r="E226" i="2" s="1"/>
  <c r="P534" i="6"/>
  <c r="E534" i="2" s="1"/>
  <c r="P758" i="6"/>
  <c r="E758" i="2" s="1"/>
  <c r="P788" i="6"/>
  <c r="E788" i="2" s="1"/>
  <c r="P896" i="6"/>
  <c r="E896" i="2" s="1"/>
  <c r="P2304" i="6"/>
  <c r="E2304" i="2" s="1"/>
  <c r="P2918" i="6"/>
  <c r="E15" i="4" s="1"/>
  <c r="P3170" i="6"/>
  <c r="E267" i="4" s="1"/>
  <c r="P3190" i="6"/>
  <c r="E287" i="4" s="1"/>
  <c r="P3427" i="6"/>
  <c r="E524" i="4" s="1"/>
  <c r="P4176" i="6"/>
  <c r="E1273" i="4" s="1"/>
  <c r="P4503" i="6"/>
  <c r="E1600" i="4" s="1"/>
  <c r="P4533" i="6"/>
  <c r="E1630" i="4" s="1"/>
  <c r="P4699" i="6"/>
  <c r="E1796" i="4" s="1"/>
  <c r="P4843" i="6"/>
  <c r="E1940" i="4" s="1"/>
  <c r="P5633" i="6"/>
  <c r="E2730" i="4" s="1"/>
  <c r="P6329" i="6"/>
  <c r="E3426" i="4" s="1"/>
  <c r="P7236" i="6"/>
  <c r="E4333" i="4" s="1"/>
  <c r="P8000" i="6"/>
  <c r="E3584" i="2" s="1"/>
  <c r="P8271" i="6"/>
  <c r="E3855" i="2" s="1"/>
  <c r="P8291" i="6"/>
  <c r="E3875" i="2" s="1"/>
  <c r="P8647" i="6"/>
  <c r="E4231" i="2" s="1"/>
  <c r="P13" i="6"/>
  <c r="E13" i="2" s="1"/>
  <c r="P23" i="6"/>
  <c r="E23" i="2" s="1"/>
  <c r="P63" i="6"/>
  <c r="E63" i="2" s="1"/>
  <c r="P808" i="6"/>
  <c r="E808" i="2" s="1"/>
  <c r="P1636" i="6"/>
  <c r="E1636" i="2" s="1"/>
  <c r="P1930" i="6"/>
  <c r="E1930" i="2" s="1"/>
  <c r="P2008" i="6"/>
  <c r="E2008" i="2" s="1"/>
  <c r="P2048" i="6"/>
  <c r="E2048" i="2" s="1"/>
  <c r="P2605" i="6"/>
  <c r="E2605" i="2" s="1"/>
  <c r="P2809" i="6"/>
  <c r="E2809" i="2" s="1"/>
  <c r="P3398" i="6"/>
  <c r="E495" i="4" s="1"/>
  <c r="P3585" i="6"/>
  <c r="E682" i="4" s="1"/>
  <c r="P3839" i="6"/>
  <c r="E936" i="4" s="1"/>
  <c r="P3897" i="6"/>
  <c r="E994" i="4" s="1"/>
  <c r="P3907" i="6"/>
  <c r="E1004" i="4" s="1"/>
  <c r="P4651" i="6"/>
  <c r="E1748" i="4" s="1"/>
  <c r="P4767" i="6"/>
  <c r="E1864" i="4" s="1"/>
  <c r="P5020" i="6"/>
  <c r="E2117" i="4" s="1"/>
  <c r="P5100" i="6"/>
  <c r="E2197" i="4" s="1"/>
  <c r="P5120" i="6"/>
  <c r="E2217" i="4" s="1"/>
  <c r="P5140" i="6"/>
  <c r="E2237" i="4" s="1"/>
  <c r="P5160" i="6"/>
  <c r="E2257" i="4" s="1"/>
  <c r="P5180" i="6"/>
  <c r="E2277" i="4" s="1"/>
  <c r="P5200" i="6"/>
  <c r="E2297" i="4" s="1"/>
  <c r="P5220" i="6"/>
  <c r="E2317" i="4" s="1"/>
  <c r="P5240" i="6"/>
  <c r="E2337" i="4" s="1"/>
  <c r="P5260" i="6"/>
  <c r="E2357" i="4" s="1"/>
  <c r="P5280" i="6"/>
  <c r="E2377" i="4" s="1"/>
  <c r="P5300" i="6"/>
  <c r="E2397" i="4" s="1"/>
  <c r="P5700" i="6"/>
  <c r="E2797" i="4" s="1"/>
  <c r="P5796" i="6"/>
  <c r="E2893" i="4" s="1"/>
  <c r="P5816" i="6"/>
  <c r="E2913" i="4" s="1"/>
  <c r="P5916" i="6"/>
  <c r="E3013" i="4" s="1"/>
  <c r="P5976" i="6"/>
  <c r="E3073" i="4" s="1"/>
  <c r="P7941" i="6"/>
  <c r="E3525" i="2" s="1"/>
  <c r="P418" i="6"/>
  <c r="E418" i="2" s="1"/>
  <c r="P496" i="6"/>
  <c r="E496" i="2" s="1"/>
  <c r="P564" i="6"/>
  <c r="E564" i="2" s="1"/>
  <c r="P584" i="6"/>
  <c r="E584" i="2" s="1"/>
  <c r="P1391" i="6"/>
  <c r="E1391" i="2" s="1"/>
  <c r="P1852" i="6"/>
  <c r="E1852" i="2" s="1"/>
  <c r="P2078" i="6"/>
  <c r="E2078" i="2" s="1"/>
  <c r="P2919" i="6"/>
  <c r="E16" i="4" s="1"/>
  <c r="P2966" i="6"/>
  <c r="E63" i="4" s="1"/>
  <c r="P3467" i="6"/>
  <c r="E564" i="4" s="1"/>
  <c r="P4082" i="6"/>
  <c r="E1179" i="4" s="1"/>
  <c r="P4524" i="6"/>
  <c r="E1621" i="4" s="1"/>
  <c r="P117" i="6"/>
  <c r="E117" i="2" s="1"/>
  <c r="P378" i="6"/>
  <c r="E378" i="2" s="1"/>
  <c r="P454" i="6"/>
  <c r="E454" i="2" s="1"/>
  <c r="P868" i="6"/>
  <c r="E868" i="2" s="1"/>
  <c r="P908" i="6"/>
  <c r="E908" i="2" s="1"/>
  <c r="P968" i="6"/>
  <c r="E968" i="2" s="1"/>
  <c r="P1115" i="6"/>
  <c r="E1115" i="2" s="1"/>
  <c r="P1364" i="6"/>
  <c r="E1364" i="2" s="1"/>
  <c r="P1384" i="6"/>
  <c r="E1384" i="2" s="1"/>
  <c r="P1924" i="6"/>
  <c r="E1924" i="2" s="1"/>
  <c r="P2390" i="6"/>
  <c r="E2390" i="2" s="1"/>
  <c r="P4379" i="6"/>
  <c r="E1476" i="4" s="1"/>
  <c r="P5653" i="6"/>
  <c r="E2750" i="4" s="1"/>
  <c r="P7163" i="6"/>
  <c r="E4260" i="4" s="1"/>
  <c r="P312" i="6"/>
  <c r="E312" i="2" s="1"/>
  <c r="P388" i="6"/>
  <c r="E388" i="2" s="1"/>
  <c r="P416" i="6"/>
  <c r="E416" i="2" s="1"/>
  <c r="P426" i="6"/>
  <c r="E426" i="2" s="1"/>
  <c r="P1779" i="6"/>
  <c r="E1779" i="2" s="1"/>
  <c r="P1847" i="6"/>
  <c r="E1847" i="2" s="1"/>
  <c r="P3090" i="6"/>
  <c r="E187" i="4" s="1"/>
  <c r="P7614" i="6"/>
  <c r="E3198" i="2" s="1"/>
  <c r="P21" i="6"/>
  <c r="E21" i="2" s="1"/>
  <c r="P31" i="6"/>
  <c r="E31" i="2" s="1"/>
  <c r="P61" i="6"/>
  <c r="E61" i="2" s="1"/>
  <c r="P240" i="6"/>
  <c r="E240" i="2" s="1"/>
  <c r="P512" i="6"/>
  <c r="E512" i="2" s="1"/>
  <c r="P560" i="6"/>
  <c r="E560" i="2" s="1"/>
  <c r="P570" i="6"/>
  <c r="E570" i="2" s="1"/>
  <c r="P656" i="6"/>
  <c r="E656" i="2" s="1"/>
  <c r="P772" i="6"/>
  <c r="E772" i="2" s="1"/>
  <c r="P1049" i="6"/>
  <c r="E1049" i="2" s="1"/>
  <c r="P1174" i="6"/>
  <c r="E1174" i="2" s="1"/>
  <c r="P1193" i="6"/>
  <c r="E1193" i="2" s="1"/>
  <c r="P1317" i="6"/>
  <c r="E1317" i="2" s="1"/>
  <c r="P1415" i="6"/>
  <c r="E1415" i="2" s="1"/>
  <c r="P1454" i="6"/>
  <c r="E1454" i="2" s="1"/>
  <c r="P1615" i="6"/>
  <c r="E1615" i="2" s="1"/>
  <c r="P1655" i="6"/>
  <c r="E1655" i="2" s="1"/>
  <c r="P1664" i="6"/>
  <c r="E1664" i="2" s="1"/>
  <c r="P1839" i="6"/>
  <c r="E1839" i="2" s="1"/>
  <c r="P2344" i="6"/>
  <c r="E2344" i="2" s="1"/>
  <c r="P3403" i="6"/>
  <c r="E500" i="4" s="1"/>
  <c r="P5102" i="6"/>
  <c r="E2199" i="4" s="1"/>
  <c r="P5142" i="6"/>
  <c r="E2239" i="4" s="1"/>
  <c r="P5182" i="6"/>
  <c r="E2279" i="4" s="1"/>
  <c r="P5222" i="6"/>
  <c r="E2319" i="4" s="1"/>
  <c r="P5262" i="6"/>
  <c r="E2359" i="4" s="1"/>
  <c r="P5302" i="6"/>
  <c r="E2399" i="4" s="1"/>
  <c r="P7536" i="6"/>
  <c r="E3120" i="2" s="1"/>
  <c r="P8743" i="6"/>
  <c r="E4327" i="2" s="1"/>
  <c r="P250" i="6"/>
  <c r="E250" i="2" s="1"/>
  <c r="P322" i="6"/>
  <c r="E322" i="2" s="1"/>
  <c r="P332" i="6"/>
  <c r="E332" i="2" s="1"/>
  <c r="P370" i="6"/>
  <c r="E370" i="2" s="1"/>
  <c r="P466" i="6"/>
  <c r="E466" i="2" s="1"/>
  <c r="P532" i="6"/>
  <c r="E532" i="2" s="1"/>
  <c r="P590" i="6"/>
  <c r="E590" i="2" s="1"/>
  <c r="P648" i="6"/>
  <c r="E648" i="2" s="1"/>
  <c r="P861" i="6"/>
  <c r="E861" i="2" s="1"/>
  <c r="P920" i="6"/>
  <c r="E920" i="2" s="1"/>
  <c r="P1000" i="6"/>
  <c r="E1000" i="2" s="1"/>
  <c r="P1020" i="6"/>
  <c r="E1020" i="2" s="1"/>
  <c r="P1165" i="6"/>
  <c r="E1165" i="2" s="1"/>
  <c r="P1175" i="6"/>
  <c r="E1175" i="2" s="1"/>
  <c r="P1356" i="6"/>
  <c r="E1356" i="2" s="1"/>
  <c r="P1541" i="6"/>
  <c r="E1541" i="2" s="1"/>
  <c r="P1712" i="6"/>
  <c r="E1712" i="2" s="1"/>
  <c r="P2326" i="6"/>
  <c r="E2326" i="2" s="1"/>
  <c r="P2653" i="6"/>
  <c r="E2653" i="2" s="1"/>
  <c r="P120" i="6"/>
  <c r="E120" i="2" s="1"/>
  <c r="P138" i="6"/>
  <c r="E138" i="2" s="1"/>
  <c r="P222" i="6"/>
  <c r="E222" i="2" s="1"/>
  <c r="P288" i="6"/>
  <c r="E288" i="2" s="1"/>
  <c r="P428" i="6"/>
  <c r="E428" i="2" s="1"/>
  <c r="P514" i="6"/>
  <c r="E514" i="2" s="1"/>
  <c r="P552" i="6"/>
  <c r="E552" i="2" s="1"/>
  <c r="P610" i="6"/>
  <c r="E610" i="2" s="1"/>
  <c r="P1030" i="6"/>
  <c r="E1030" i="2" s="1"/>
  <c r="P1040" i="6"/>
  <c r="E1040" i="2" s="1"/>
  <c r="P1050" i="6"/>
  <c r="E1050" i="2" s="1"/>
  <c r="P1118" i="6"/>
  <c r="E1118" i="2" s="1"/>
  <c r="P1723" i="6"/>
  <c r="E1723" i="2" s="1"/>
  <c r="P2024" i="6"/>
  <c r="E2024" i="2" s="1"/>
  <c r="P2130" i="6"/>
  <c r="E2130" i="2" s="1"/>
  <c r="P2238" i="6"/>
  <c r="E2238" i="2" s="1"/>
  <c r="P2258" i="6"/>
  <c r="E2258" i="2" s="1"/>
  <c r="P4567" i="6"/>
  <c r="E1664" i="4" s="1"/>
  <c r="P213" i="6"/>
  <c r="E213" i="2" s="1"/>
  <c r="P298" i="6"/>
  <c r="E298" i="2" s="1"/>
  <c r="P1041" i="6"/>
  <c r="E1041" i="2" s="1"/>
  <c r="P1051" i="6"/>
  <c r="E1051" i="2" s="1"/>
  <c r="P1309" i="6"/>
  <c r="E1309" i="2" s="1"/>
  <c r="P1515" i="6"/>
  <c r="E1515" i="2" s="1"/>
  <c r="P1589" i="6"/>
  <c r="E1589" i="2" s="1"/>
  <c r="P1637" i="6"/>
  <c r="E1637" i="2" s="1"/>
  <c r="P1647" i="6"/>
  <c r="E1647" i="2" s="1"/>
  <c r="P1695" i="6"/>
  <c r="E1695" i="2" s="1"/>
  <c r="P1714" i="6"/>
  <c r="E1714" i="2" s="1"/>
  <c r="P2150" i="6"/>
  <c r="E2150" i="2" s="1"/>
  <c r="P2160" i="6"/>
  <c r="E2160" i="2" s="1"/>
  <c r="P2597" i="6"/>
  <c r="E2597" i="2" s="1"/>
  <c r="P3277" i="6"/>
  <c r="E374" i="4" s="1"/>
  <c r="P6147" i="6"/>
  <c r="E3244" i="4" s="1"/>
  <c r="P6666" i="6"/>
  <c r="E3763" i="4" s="1"/>
  <c r="P7458" i="6"/>
  <c r="E3042" i="2" s="1"/>
  <c r="P1281" i="6"/>
  <c r="E1281" i="2" s="1"/>
  <c r="P2655" i="6"/>
  <c r="E2655" i="2" s="1"/>
  <c r="P7871" i="6"/>
  <c r="E3455" i="2" s="1"/>
  <c r="P64" i="6"/>
  <c r="E64" i="2" s="1"/>
  <c r="P372" i="6"/>
  <c r="E372" i="2" s="1"/>
  <c r="P468" i="6"/>
  <c r="E468" i="2" s="1"/>
  <c r="P1002" i="6"/>
  <c r="E1002" i="2" s="1"/>
  <c r="P1167" i="6"/>
  <c r="E1167" i="2" s="1"/>
  <c r="P1177" i="6"/>
  <c r="E1177" i="2" s="1"/>
  <c r="P1525" i="6"/>
  <c r="E1525" i="2" s="1"/>
  <c r="P1581" i="6"/>
  <c r="E1581" i="2" s="1"/>
  <c r="P1609" i="6"/>
  <c r="E1609" i="2" s="1"/>
  <c r="P1677" i="6"/>
  <c r="E1677" i="2" s="1"/>
  <c r="P1996" i="6"/>
  <c r="E1996" i="2" s="1"/>
  <c r="P2064" i="6"/>
  <c r="E2064" i="2" s="1"/>
  <c r="P2674" i="6"/>
  <c r="E2674" i="2" s="1"/>
  <c r="P4926" i="6"/>
  <c r="E2023" i="4" s="1"/>
  <c r="P24" i="6"/>
  <c r="E24" i="2" s="1"/>
  <c r="P84" i="6"/>
  <c r="E84" i="2" s="1"/>
  <c r="P149" i="6"/>
  <c r="E149" i="2" s="1"/>
  <c r="P334" i="6"/>
  <c r="E334" i="2" s="1"/>
  <c r="P344" i="6"/>
  <c r="E344" i="2" s="1"/>
  <c r="P392" i="6"/>
  <c r="E392" i="2" s="1"/>
  <c r="P506" i="6"/>
  <c r="E506" i="2" s="1"/>
  <c r="P554" i="6"/>
  <c r="E554" i="2" s="1"/>
  <c r="P612" i="6"/>
  <c r="E612" i="2" s="1"/>
  <c r="P844" i="6"/>
  <c r="E844" i="2" s="1"/>
  <c r="P923" i="6"/>
  <c r="E923" i="2" s="1"/>
  <c r="P1023" i="6"/>
  <c r="E1023" i="2" s="1"/>
  <c r="P1032" i="6"/>
  <c r="E1032" i="2" s="1"/>
  <c r="P1042" i="6"/>
  <c r="E1042" i="2" s="1"/>
  <c r="P1052" i="6"/>
  <c r="E1052" i="2" s="1"/>
  <c r="P1159" i="6"/>
  <c r="E1159" i="2" s="1"/>
  <c r="P1572" i="6"/>
  <c r="E1572" i="2" s="1"/>
  <c r="P1668" i="6"/>
  <c r="E1668" i="2" s="1"/>
  <c r="P2481" i="6"/>
  <c r="E2481" i="2" s="1"/>
  <c r="P2626" i="6"/>
  <c r="E2626" i="2" s="1"/>
  <c r="P2665" i="6"/>
  <c r="E2665" i="2" s="1"/>
  <c r="P6099" i="6"/>
  <c r="E3196" i="4" s="1"/>
  <c r="P122" i="6"/>
  <c r="E122" i="2" s="1"/>
  <c r="P308" i="6"/>
  <c r="E308" i="2" s="1"/>
  <c r="P440" i="6"/>
  <c r="E440" i="2" s="1"/>
  <c r="P478" i="6"/>
  <c r="E478" i="2" s="1"/>
  <c r="P642" i="6"/>
  <c r="E642" i="2" s="1"/>
  <c r="P884" i="6"/>
  <c r="E884" i="2" s="1"/>
  <c r="P1033" i="6"/>
  <c r="E1033" i="2" s="1"/>
  <c r="P1197" i="6"/>
  <c r="E1197" i="2" s="1"/>
  <c r="P1244" i="6"/>
  <c r="E1244" i="2" s="1"/>
  <c r="P1349" i="6"/>
  <c r="E1349" i="2" s="1"/>
  <c r="P1409" i="6"/>
  <c r="E1409" i="2" s="1"/>
  <c r="P1545" i="6"/>
  <c r="E1545" i="2" s="1"/>
  <c r="P1600" i="6"/>
  <c r="E1600" i="2" s="1"/>
  <c r="P1959" i="6"/>
  <c r="E1959" i="2" s="1"/>
  <c r="P3974" i="6"/>
  <c r="E1071" i="4" s="1"/>
  <c r="P16" i="6"/>
  <c r="E16" i="2" s="1"/>
  <c r="P56" i="6"/>
  <c r="E56" i="2" s="1"/>
  <c r="P254" i="6"/>
  <c r="E254" i="2" s="1"/>
  <c r="P272" i="6"/>
  <c r="E272" i="2" s="1"/>
  <c r="P364" i="6"/>
  <c r="E364" i="2" s="1"/>
  <c r="P374" i="6"/>
  <c r="E374" i="2" s="1"/>
  <c r="P394" i="6"/>
  <c r="E394" i="2" s="1"/>
  <c r="P422" i="6"/>
  <c r="E422" i="2" s="1"/>
  <c r="P470" i="6"/>
  <c r="E470" i="2" s="1"/>
  <c r="P690" i="6"/>
  <c r="E690" i="2" s="1"/>
  <c r="P924" i="6"/>
  <c r="E924" i="2" s="1"/>
  <c r="P1083" i="6"/>
  <c r="E1083" i="2" s="1"/>
  <c r="P1102" i="6"/>
  <c r="E1102" i="2" s="1"/>
  <c r="P1332" i="6"/>
  <c r="E1332" i="2" s="1"/>
  <c r="P2056" i="6"/>
  <c r="E2056" i="2" s="1"/>
  <c r="P2066" i="6"/>
  <c r="E2066" i="2" s="1"/>
  <c r="P2541" i="6"/>
  <c r="E2541" i="2" s="1"/>
  <c r="P4223" i="6"/>
  <c r="E1320" i="4" s="1"/>
  <c r="P189" i="6"/>
  <c r="E189" i="2" s="1"/>
  <c r="P442" i="6"/>
  <c r="E442" i="2" s="1"/>
  <c r="P518" i="6"/>
  <c r="E518" i="2" s="1"/>
  <c r="P1005" i="6"/>
  <c r="E1005" i="2" s="1"/>
  <c r="P1179" i="6"/>
  <c r="E1179" i="2" s="1"/>
  <c r="P1265" i="6"/>
  <c r="E1265" i="2" s="1"/>
  <c r="P1528" i="6"/>
  <c r="E1528" i="2" s="1"/>
  <c r="P1621" i="6"/>
  <c r="E1621" i="2" s="1"/>
  <c r="P4195" i="6"/>
  <c r="E1292" i="4" s="1"/>
  <c r="P293" i="6"/>
  <c r="E293" i="2" s="1"/>
  <c r="P1035" i="6"/>
  <c r="E1035" i="2" s="1"/>
  <c r="P1246" i="6"/>
  <c r="E1246" i="2" s="1"/>
  <c r="P1411" i="6"/>
  <c r="E1411" i="2" s="1"/>
  <c r="P1470" i="6"/>
  <c r="E1470" i="2" s="1"/>
  <c r="P5455" i="6"/>
  <c r="E2552" i="4" s="1"/>
  <c r="P152" i="6"/>
  <c r="E152" i="2" s="1"/>
  <c r="P1556" i="6"/>
  <c r="E1556" i="2" s="1"/>
  <c r="P672" i="6"/>
  <c r="E672" i="2" s="1"/>
  <c r="P1133" i="6"/>
  <c r="E1133" i="2" s="1"/>
  <c r="P2474" i="6"/>
  <c r="E2474" i="2" s="1"/>
  <c r="P8" i="6"/>
  <c r="E8" i="2" s="1"/>
  <c r="P48" i="6"/>
  <c r="E48" i="2" s="1"/>
  <c r="P302" i="6"/>
  <c r="E302" i="2" s="1"/>
  <c r="P106" i="6"/>
  <c r="E106" i="2" s="1"/>
  <c r="P348" i="6"/>
  <c r="E348" i="2" s="1"/>
  <c r="P937" i="6"/>
  <c r="E937" i="2" s="1"/>
  <c r="P1036" i="6"/>
  <c r="E1036" i="2" s="1"/>
  <c r="P1056" i="6"/>
  <c r="E1056" i="2" s="1"/>
  <c r="P1066" i="6"/>
  <c r="E1066" i="2" s="1"/>
  <c r="P1086" i="6"/>
  <c r="E1086" i="2" s="1"/>
  <c r="P1247" i="6"/>
  <c r="E1247" i="2" s="1"/>
  <c r="P1432" i="6"/>
  <c r="E1432" i="2" s="1"/>
  <c r="P1442" i="6"/>
  <c r="E1442" i="2" s="1"/>
  <c r="P1884" i="6"/>
  <c r="E1884" i="2" s="1"/>
  <c r="P2370" i="6"/>
  <c r="E2370" i="2" s="1"/>
  <c r="P2456" i="6"/>
  <c r="E2456" i="2" s="1"/>
  <c r="P2765" i="6"/>
  <c r="E2765" i="2" s="1"/>
  <c r="P3850" i="6"/>
  <c r="E947" i="4" s="1"/>
  <c r="P3859" i="6"/>
  <c r="E956" i="4" s="1"/>
  <c r="P5708" i="6"/>
  <c r="E2805" i="4" s="1"/>
  <c r="P6476" i="6"/>
  <c r="E3573" i="4" s="1"/>
  <c r="P6806" i="6"/>
  <c r="E3903" i="4" s="1"/>
  <c r="P7260" i="6"/>
  <c r="E4357" i="4" s="1"/>
  <c r="P8100" i="6"/>
  <c r="E3684" i="2" s="1"/>
  <c r="P1706" i="6"/>
  <c r="E1706" i="2" s="1"/>
  <c r="P1820" i="6"/>
  <c r="E1820" i="2" s="1"/>
  <c r="P1962" i="6"/>
  <c r="E1962" i="2" s="1"/>
  <c r="P2028" i="6"/>
  <c r="E2028" i="2" s="1"/>
  <c r="P2038" i="6"/>
  <c r="E2038" i="2" s="1"/>
  <c r="P2086" i="6"/>
  <c r="E2086" i="2" s="1"/>
  <c r="P2346" i="6"/>
  <c r="E2346" i="2" s="1"/>
  <c r="P2364" i="6"/>
  <c r="E2364" i="2" s="1"/>
  <c r="P2504" i="6"/>
  <c r="E2504" i="2" s="1"/>
  <c r="P2572" i="6"/>
  <c r="E2572" i="2" s="1"/>
  <c r="P2769" i="6"/>
  <c r="E2769" i="2" s="1"/>
  <c r="P2971" i="6"/>
  <c r="E68" i="4" s="1"/>
  <c r="P3291" i="6"/>
  <c r="E388" i="4" s="1"/>
  <c r="P3338" i="6"/>
  <c r="E435" i="4" s="1"/>
  <c r="P3366" i="6"/>
  <c r="E463" i="4" s="1"/>
  <c r="P3404" i="6"/>
  <c r="E501" i="4" s="1"/>
  <c r="P3431" i="6"/>
  <c r="E528" i="4" s="1"/>
  <c r="P3563" i="6"/>
  <c r="E660" i="4" s="1"/>
  <c r="P3611" i="6"/>
  <c r="E708" i="4" s="1"/>
  <c r="P3765" i="6"/>
  <c r="E862" i="4" s="1"/>
  <c r="P3869" i="6"/>
  <c r="E966" i="4" s="1"/>
  <c r="P3993" i="6"/>
  <c r="E1090" i="4" s="1"/>
  <c r="P4241" i="6"/>
  <c r="E1338" i="4" s="1"/>
  <c r="P4776" i="6"/>
  <c r="E1873" i="4" s="1"/>
  <c r="P4794" i="6"/>
  <c r="E1891" i="4" s="1"/>
  <c r="P5083" i="6"/>
  <c r="E2180" i="4" s="1"/>
  <c r="P5438" i="6"/>
  <c r="E2535" i="4" s="1"/>
  <c r="P5465" i="6"/>
  <c r="E2562" i="4" s="1"/>
  <c r="P5577" i="6"/>
  <c r="E2674" i="4" s="1"/>
  <c r="P5953" i="6"/>
  <c r="E3050" i="4" s="1"/>
  <c r="P6100" i="6"/>
  <c r="E3197" i="4" s="1"/>
  <c r="P6110" i="6"/>
  <c r="E3207" i="4" s="1"/>
  <c r="P6176" i="6"/>
  <c r="E3273" i="4" s="1"/>
  <c r="P6244" i="6"/>
  <c r="E3341" i="4" s="1"/>
  <c r="P6263" i="6"/>
  <c r="E3360" i="4" s="1"/>
  <c r="P6273" i="6"/>
  <c r="E3370" i="4" s="1"/>
  <c r="P6388" i="6"/>
  <c r="E3485" i="4" s="1"/>
  <c r="P6438" i="6"/>
  <c r="E3535" i="4" s="1"/>
  <c r="P6562" i="6"/>
  <c r="E3659" i="4" s="1"/>
  <c r="P6638" i="6"/>
  <c r="E3735" i="4" s="1"/>
  <c r="P6778" i="6"/>
  <c r="E3875" i="4" s="1"/>
  <c r="P6842" i="6"/>
  <c r="E3939" i="4" s="1"/>
  <c r="P6978" i="6"/>
  <c r="E4075" i="4" s="1"/>
  <c r="P7078" i="6"/>
  <c r="E4175" i="4" s="1"/>
  <c r="P7449" i="6"/>
  <c r="E3033" i="2" s="1"/>
  <c r="P7537" i="6"/>
  <c r="E3121" i="2" s="1"/>
  <c r="P7731" i="6"/>
  <c r="E3315" i="2" s="1"/>
  <c r="P8439" i="6"/>
  <c r="E4023" i="2" s="1"/>
  <c r="P2438" i="6"/>
  <c r="E2438" i="2" s="1"/>
  <c r="P3432" i="6"/>
  <c r="E529" i="4" s="1"/>
  <c r="P4711" i="6"/>
  <c r="E1808" i="4" s="1"/>
  <c r="P4739" i="6"/>
  <c r="E1836" i="4" s="1"/>
  <c r="P4851" i="6"/>
  <c r="E1948" i="4" s="1"/>
  <c r="P5626" i="6"/>
  <c r="E2723" i="4" s="1"/>
  <c r="P5691" i="6"/>
  <c r="E2788" i="4" s="1"/>
  <c r="P5825" i="6"/>
  <c r="E2922" i="4" s="1"/>
  <c r="P5914" i="6"/>
  <c r="E3011" i="4" s="1"/>
  <c r="P5934" i="6"/>
  <c r="E3031" i="4" s="1"/>
  <c r="P6091" i="6"/>
  <c r="E3188" i="4" s="1"/>
  <c r="P6350" i="6"/>
  <c r="E3447" i="4" s="1"/>
  <c r="P6399" i="6"/>
  <c r="E3496" i="4" s="1"/>
  <c r="P6487" i="6"/>
  <c r="E3584" i="4" s="1"/>
  <c r="P6515" i="6"/>
  <c r="E3612" i="4" s="1"/>
  <c r="P6706" i="6"/>
  <c r="E3803" i="4" s="1"/>
  <c r="P6899" i="6"/>
  <c r="E3996" i="4" s="1"/>
  <c r="P7252" i="6"/>
  <c r="E4349" i="4" s="1"/>
  <c r="P7365" i="6"/>
  <c r="E2949" i="2" s="1"/>
  <c r="P7411" i="6"/>
  <c r="E2995" i="2" s="1"/>
  <c r="P7528" i="6"/>
  <c r="E3112" i="2" s="1"/>
  <c r="P7959" i="6"/>
  <c r="E3543" i="2" s="1"/>
  <c r="P8312" i="6"/>
  <c r="E3896" i="2" s="1"/>
  <c r="P8420" i="6"/>
  <c r="E4004" i="2" s="1"/>
  <c r="P8468" i="6"/>
  <c r="E4052" i="2" s="1"/>
  <c r="P8496" i="6"/>
  <c r="E4080" i="2" s="1"/>
  <c r="P8585" i="6"/>
  <c r="E4169" i="2" s="1"/>
  <c r="P8635" i="6"/>
  <c r="E4219" i="2" s="1"/>
  <c r="P1802" i="6"/>
  <c r="E1802" i="2" s="1"/>
  <c r="P1831" i="6"/>
  <c r="E1831" i="2" s="1"/>
  <c r="P1907" i="6"/>
  <c r="E1907" i="2" s="1"/>
  <c r="P2116" i="6"/>
  <c r="E2116" i="2" s="1"/>
  <c r="P2458" i="6"/>
  <c r="E2458" i="2" s="1"/>
  <c r="P2868" i="6"/>
  <c r="E2868" i="2" s="1"/>
  <c r="P2926" i="6"/>
  <c r="E23" i="4" s="1"/>
  <c r="P2953" i="6"/>
  <c r="E50" i="4" s="1"/>
  <c r="P3301" i="6"/>
  <c r="E398" i="4" s="1"/>
  <c r="P3386" i="6"/>
  <c r="E483" i="4" s="1"/>
  <c r="P3423" i="6"/>
  <c r="E520" i="4" s="1"/>
  <c r="P3469" i="6"/>
  <c r="E566" i="4" s="1"/>
  <c r="P3593" i="6"/>
  <c r="E690" i="4" s="1"/>
  <c r="P3795" i="6"/>
  <c r="E892" i="4" s="1"/>
  <c r="P3889" i="6"/>
  <c r="E986" i="4" s="1"/>
  <c r="P3946" i="6"/>
  <c r="E1043" i="4" s="1"/>
  <c r="P3976" i="6"/>
  <c r="E1073" i="4" s="1"/>
  <c r="P4041" i="6"/>
  <c r="E1138" i="4" s="1"/>
  <c r="P4114" i="6"/>
  <c r="E1211" i="4" s="1"/>
  <c r="P4607" i="6"/>
  <c r="E1704" i="4" s="1"/>
  <c r="P4712" i="6"/>
  <c r="E1809" i="4" s="1"/>
  <c r="P4777" i="6"/>
  <c r="E1874" i="4" s="1"/>
  <c r="P4824" i="6"/>
  <c r="E1921" i="4" s="1"/>
  <c r="P4928" i="6"/>
  <c r="E2025" i="4" s="1"/>
  <c r="P4957" i="6"/>
  <c r="E2054" i="4" s="1"/>
  <c r="P6284" i="6"/>
  <c r="E3381" i="4" s="1"/>
  <c r="P6999" i="6"/>
  <c r="E4096" i="4" s="1"/>
  <c r="P7403" i="6"/>
  <c r="E2987" i="2" s="1"/>
  <c r="P7431" i="6"/>
  <c r="E3015" i="2" s="1"/>
  <c r="P2649" i="6"/>
  <c r="E2649" i="2" s="1"/>
  <c r="P3283" i="6"/>
  <c r="E380" i="4" s="1"/>
  <c r="P3321" i="6"/>
  <c r="E418" i="4" s="1"/>
  <c r="P3340" i="6"/>
  <c r="E437" i="4" s="1"/>
  <c r="P3414" i="6"/>
  <c r="E511" i="4" s="1"/>
  <c r="P3452" i="6"/>
  <c r="E549" i="4" s="1"/>
  <c r="P3508" i="6"/>
  <c r="E605" i="4" s="1"/>
  <c r="P4948" i="6"/>
  <c r="E2045" i="4" s="1"/>
  <c r="P5034" i="6"/>
  <c r="E2131" i="4" s="1"/>
  <c r="P5104" i="6"/>
  <c r="E2201" i="4" s="1"/>
  <c r="P5124" i="6"/>
  <c r="E2221" i="4" s="1"/>
  <c r="P5144" i="6"/>
  <c r="E2241" i="4" s="1"/>
  <c r="P5164" i="6"/>
  <c r="E2261" i="4" s="1"/>
  <c r="P5184" i="6"/>
  <c r="E2281" i="4" s="1"/>
  <c r="P5204" i="6"/>
  <c r="E2301" i="4" s="1"/>
  <c r="P5224" i="6"/>
  <c r="E2321" i="4" s="1"/>
  <c r="P5244" i="6"/>
  <c r="E2341" i="4" s="1"/>
  <c r="P5264" i="6"/>
  <c r="E2361" i="4" s="1"/>
  <c r="P5284" i="6"/>
  <c r="E2381" i="4" s="1"/>
  <c r="P5304" i="6"/>
  <c r="E2401" i="4" s="1"/>
  <c r="P5728" i="6"/>
  <c r="E2825" i="4" s="1"/>
  <c r="P5748" i="6"/>
  <c r="E2845" i="4" s="1"/>
  <c r="P5786" i="6"/>
  <c r="E2883" i="4" s="1"/>
  <c r="P5806" i="6"/>
  <c r="E2903" i="4" s="1"/>
  <c r="P5876" i="6"/>
  <c r="E2973" i="4" s="1"/>
  <c r="P5895" i="6"/>
  <c r="E2992" i="4" s="1"/>
  <c r="P6101" i="6"/>
  <c r="E3198" i="4" s="1"/>
  <c r="P6111" i="6"/>
  <c r="E3208" i="4" s="1"/>
  <c r="P6178" i="6"/>
  <c r="E3275" i="4" s="1"/>
  <c r="P6390" i="6"/>
  <c r="E3487" i="4" s="1"/>
  <c r="P6468" i="6"/>
  <c r="E3565" i="4" s="1"/>
  <c r="P6621" i="6"/>
  <c r="E3718" i="4" s="1"/>
  <c r="P6734" i="6"/>
  <c r="E3831" i="4" s="1"/>
  <c r="P6770" i="6"/>
  <c r="E3867" i="4" s="1"/>
  <c r="P6862" i="6"/>
  <c r="E3959" i="4" s="1"/>
  <c r="P7184" i="6"/>
  <c r="E4281" i="4" s="1"/>
  <c r="P7272" i="6"/>
  <c r="E4369" i="4" s="1"/>
  <c r="P7319" i="6"/>
  <c r="E4416" i="4" s="1"/>
  <c r="P7384" i="6"/>
  <c r="E2968" i="2" s="1"/>
  <c r="P7500" i="6"/>
  <c r="E3084" i="2" s="1"/>
  <c r="P7655" i="6"/>
  <c r="E3239" i="2" s="1"/>
  <c r="P7751" i="6"/>
  <c r="E3335" i="2" s="1"/>
  <c r="P7835" i="6"/>
  <c r="E3419" i="2" s="1"/>
  <c r="P7863" i="6"/>
  <c r="E3447" i="2" s="1"/>
  <c r="P8056" i="6"/>
  <c r="E3640" i="2" s="1"/>
  <c r="P8411" i="6"/>
  <c r="E3995" i="2" s="1"/>
  <c r="P8507" i="6"/>
  <c r="E4091" i="2" s="1"/>
  <c r="P8527" i="6"/>
  <c r="E4111" i="2" s="1"/>
  <c r="P8556" i="6"/>
  <c r="E4140" i="2" s="1"/>
  <c r="P8576" i="6"/>
  <c r="E4160" i="2" s="1"/>
  <c r="P8755" i="6"/>
  <c r="E4339" i="2" s="1"/>
  <c r="P2449" i="6"/>
  <c r="E2449" i="2" s="1"/>
  <c r="P2879" i="6"/>
  <c r="E2879" i="2" s="1"/>
  <c r="P3237" i="6"/>
  <c r="E334" i="4" s="1"/>
  <c r="P4243" i="6"/>
  <c r="E1340" i="4" s="1"/>
  <c r="P4881" i="6"/>
  <c r="E1978" i="4" s="1"/>
  <c r="P4967" i="6"/>
  <c r="E2064" i="4" s="1"/>
  <c r="P6935" i="6"/>
  <c r="E4032" i="4" s="1"/>
  <c r="P1718" i="6"/>
  <c r="E1718" i="2" s="1"/>
  <c r="P1974" i="6"/>
  <c r="E1974" i="2" s="1"/>
  <c r="P2253" i="6"/>
  <c r="E2253" i="2" s="1"/>
  <c r="P2565" i="6"/>
  <c r="E2565" i="2" s="1"/>
  <c r="P3565" i="6"/>
  <c r="E662" i="4" s="1"/>
  <c r="P3739" i="6"/>
  <c r="E836" i="4" s="1"/>
  <c r="P3853" i="6"/>
  <c r="E950" i="4" s="1"/>
  <c r="P3919" i="6"/>
  <c r="E1016" i="4" s="1"/>
  <c r="P3947" i="6"/>
  <c r="E1044" i="4" s="1"/>
  <c r="P3957" i="6"/>
  <c r="E1054" i="4" s="1"/>
  <c r="P4198" i="6"/>
  <c r="E1295" i="4" s="1"/>
  <c r="P4207" i="6"/>
  <c r="E1304" i="4" s="1"/>
  <c r="P4392" i="6"/>
  <c r="E1489" i="4" s="1"/>
  <c r="P4996" i="6"/>
  <c r="E2093" i="4" s="1"/>
  <c r="P5095" i="6"/>
  <c r="E2192" i="4" s="1"/>
  <c r="P5135" i="6"/>
  <c r="E2232" i="4" s="1"/>
  <c r="P5175" i="6"/>
  <c r="E2272" i="4" s="1"/>
  <c r="P5215" i="6"/>
  <c r="E2312" i="4" s="1"/>
  <c r="P5255" i="6"/>
  <c r="E2352" i="4" s="1"/>
  <c r="P5295" i="6"/>
  <c r="E2392" i="4" s="1"/>
  <c r="P5449" i="6"/>
  <c r="E2546" i="4" s="1"/>
  <c r="P5561" i="6"/>
  <c r="E2658" i="4" s="1"/>
  <c r="P5837" i="6"/>
  <c r="E2934" i="4" s="1"/>
  <c r="P6093" i="6"/>
  <c r="E3190" i="4" s="1"/>
  <c r="P6361" i="6"/>
  <c r="E3458" i="4" s="1"/>
  <c r="P6498" i="6"/>
  <c r="E3595" i="4" s="1"/>
  <c r="P6564" i="6"/>
  <c r="E3661" i="4" s="1"/>
  <c r="P6698" i="6"/>
  <c r="E3795" i="4" s="1"/>
  <c r="P6892" i="6"/>
  <c r="E3989" i="4" s="1"/>
  <c r="P6962" i="6"/>
  <c r="E4059" i="4" s="1"/>
  <c r="P7026" i="6"/>
  <c r="E4123" i="4" s="1"/>
  <c r="P7195" i="6"/>
  <c r="E4292" i="4" s="1"/>
  <c r="P7244" i="6"/>
  <c r="E4341" i="4" s="1"/>
  <c r="P7328" i="6"/>
  <c r="E2912" i="2" s="1"/>
  <c r="P7367" i="6"/>
  <c r="E2951" i="2" s="1"/>
  <c r="P7404" i="6"/>
  <c r="E2988" i="2" s="1"/>
  <c r="P7413" i="6"/>
  <c r="E2997" i="2" s="1"/>
  <c r="P7874" i="6"/>
  <c r="E3458" i="2" s="1"/>
  <c r="P8038" i="6"/>
  <c r="E3622" i="2" s="1"/>
  <c r="P8180" i="6"/>
  <c r="E3764" i="2" s="1"/>
  <c r="P8488" i="6"/>
  <c r="E4072" i="2" s="1"/>
  <c r="P8547" i="6"/>
  <c r="E4131" i="2" s="1"/>
  <c r="P8587" i="6"/>
  <c r="E4171" i="2" s="1"/>
  <c r="P8657" i="6"/>
  <c r="E4241" i="2" s="1"/>
  <c r="P2440" i="6"/>
  <c r="E2440" i="2" s="1"/>
  <c r="P3238" i="6"/>
  <c r="E335" i="4" s="1"/>
  <c r="P3527" i="6"/>
  <c r="E624" i="4" s="1"/>
  <c r="P3797" i="6"/>
  <c r="E894" i="4" s="1"/>
  <c r="P3825" i="6"/>
  <c r="E922" i="4" s="1"/>
  <c r="P3891" i="6"/>
  <c r="E988" i="4" s="1"/>
  <c r="P4071" i="6"/>
  <c r="E1168" i="4" s="1"/>
  <c r="P4090" i="6"/>
  <c r="E1187" i="4" s="1"/>
  <c r="P4107" i="6"/>
  <c r="E1204" i="4" s="1"/>
  <c r="P4337" i="6"/>
  <c r="E1434" i="4" s="1"/>
  <c r="P4723" i="6"/>
  <c r="E1820" i="4" s="1"/>
  <c r="P4835" i="6"/>
  <c r="E1932" i="4" s="1"/>
  <c r="P4930" i="6"/>
  <c r="E2027" i="4" s="1"/>
  <c r="P4997" i="6"/>
  <c r="E2094" i="4" s="1"/>
  <c r="P5126" i="6"/>
  <c r="E2223" i="4" s="1"/>
  <c r="P5166" i="6"/>
  <c r="E2263" i="4" s="1"/>
  <c r="P5206" i="6"/>
  <c r="E2303" i="4" s="1"/>
  <c r="P5246" i="6"/>
  <c r="E2343" i="4" s="1"/>
  <c r="P5286" i="6"/>
  <c r="E2383" i="4" s="1"/>
  <c r="P5421" i="6"/>
  <c r="E2518" i="4" s="1"/>
  <c r="P6015" i="6"/>
  <c r="E3112" i="4" s="1"/>
  <c r="P6113" i="6"/>
  <c r="E3210" i="4" s="1"/>
  <c r="P6963" i="6"/>
  <c r="E4060" i="4" s="1"/>
  <c r="P7245" i="6"/>
  <c r="E4342" i="4" s="1"/>
  <c r="P7462" i="6"/>
  <c r="E3046" i="2" s="1"/>
  <c r="P7501" i="6"/>
  <c r="E3085" i="2" s="1"/>
  <c r="P7589" i="6"/>
  <c r="E3173" i="2" s="1"/>
  <c r="P7855" i="6"/>
  <c r="E3439" i="2" s="1"/>
  <c r="P7893" i="6"/>
  <c r="E3477" i="2" s="1"/>
  <c r="P8132" i="6"/>
  <c r="E3716" i="2" s="1"/>
  <c r="P8200" i="6"/>
  <c r="E3784" i="2" s="1"/>
  <c r="P8354" i="6"/>
  <c r="E3938" i="2" s="1"/>
  <c r="P8727" i="6"/>
  <c r="E4311" i="2" s="1"/>
  <c r="P1710" i="6"/>
  <c r="E1710" i="2" s="1"/>
  <c r="P1795" i="6"/>
  <c r="E1795" i="2" s="1"/>
  <c r="P2224" i="6"/>
  <c r="E2224" i="2" s="1"/>
  <c r="P2556" i="6"/>
  <c r="E2556" i="2" s="1"/>
  <c r="P3434" i="6"/>
  <c r="E531" i="4" s="1"/>
  <c r="P3453" i="6"/>
  <c r="E550" i="4" s="1"/>
  <c r="P3721" i="6"/>
  <c r="E818" i="4" s="1"/>
  <c r="P3759" i="6"/>
  <c r="E856" i="4" s="1"/>
  <c r="P4227" i="6"/>
  <c r="E1324" i="4" s="1"/>
  <c r="P4505" i="6"/>
  <c r="E1602" i="4" s="1"/>
  <c r="P4571" i="6"/>
  <c r="E1668" i="4" s="1"/>
  <c r="P4639" i="6"/>
  <c r="E1736" i="4" s="1"/>
  <c r="P5355" i="6"/>
  <c r="E2452" i="4" s="1"/>
  <c r="P5412" i="6"/>
  <c r="E2509" i="4" s="1"/>
  <c r="P5721" i="6"/>
  <c r="E2818" i="4" s="1"/>
  <c r="P5759" i="6"/>
  <c r="E2856" i="4" s="1"/>
  <c r="P5868" i="6"/>
  <c r="E2965" i="4" s="1"/>
  <c r="P6508" i="6"/>
  <c r="E3605" i="4" s="1"/>
  <c r="P6575" i="6"/>
  <c r="E3672" i="4" s="1"/>
  <c r="P8423" i="6"/>
  <c r="E4007" i="2" s="1"/>
  <c r="P8509" i="6"/>
  <c r="E4093" i="2" s="1"/>
  <c r="P1701" i="6"/>
  <c r="E1701" i="2" s="1"/>
  <c r="P1759" i="6"/>
  <c r="E1759" i="2" s="1"/>
  <c r="P2023" i="6"/>
  <c r="E2023" i="2" s="1"/>
  <c r="P3257" i="6"/>
  <c r="E354" i="4" s="1"/>
  <c r="P3314" i="6"/>
  <c r="E411" i="4" s="1"/>
  <c r="P3407" i="6"/>
  <c r="E504" i="4" s="1"/>
  <c r="P3605" i="6"/>
  <c r="E702" i="4" s="1"/>
  <c r="P3615" i="6"/>
  <c r="E712" i="4" s="1"/>
  <c r="P4007" i="6"/>
  <c r="E1104" i="4" s="1"/>
  <c r="P4025" i="6"/>
  <c r="E1122" i="4" s="1"/>
  <c r="P4142" i="6"/>
  <c r="E1239" i="4" s="1"/>
  <c r="P4347" i="6"/>
  <c r="E1444" i="4" s="1"/>
  <c r="P4469" i="6"/>
  <c r="E1566" i="4" s="1"/>
  <c r="P4667" i="6"/>
  <c r="E1764" i="4" s="1"/>
  <c r="P4940" i="6"/>
  <c r="E2037" i="4" s="1"/>
  <c r="P4950" i="6"/>
  <c r="E2047" i="4" s="1"/>
  <c r="P4960" i="6"/>
  <c r="E2057" i="4" s="1"/>
  <c r="P4968" i="6"/>
  <c r="E2065" i="4" s="1"/>
  <c r="P4998" i="6"/>
  <c r="E2095" i="4" s="1"/>
  <c r="P6026" i="6"/>
  <c r="E3123" i="4" s="1"/>
  <c r="P6286" i="6"/>
  <c r="E3383" i="4" s="1"/>
  <c r="P6736" i="6"/>
  <c r="E3833" i="4" s="1"/>
  <c r="P6846" i="6"/>
  <c r="E3943" i="4" s="1"/>
  <c r="P7064" i="6"/>
  <c r="E4161" i="4" s="1"/>
  <c r="P7216" i="6"/>
  <c r="E4313" i="4" s="1"/>
  <c r="P7265" i="6"/>
  <c r="E4362" i="4" s="1"/>
  <c r="P7284" i="6"/>
  <c r="E4381" i="4" s="1"/>
  <c r="P7368" i="6"/>
  <c r="E2952" i="2" s="1"/>
  <c r="P7453" i="6"/>
  <c r="E3037" i="2" s="1"/>
  <c r="P7810" i="6"/>
  <c r="E3394" i="2" s="1"/>
  <c r="P7894" i="6"/>
  <c r="E3478" i="2" s="1"/>
  <c r="P7942" i="6"/>
  <c r="E3526" i="2" s="1"/>
  <c r="P1663" i="6"/>
  <c r="E1663" i="2" s="1"/>
  <c r="P1815" i="6"/>
  <c r="E1815" i="2" s="1"/>
  <c r="P2461" i="6"/>
  <c r="E2461" i="2" s="1"/>
  <c r="P2548" i="6"/>
  <c r="E2548" i="2" s="1"/>
  <c r="P2852" i="6"/>
  <c r="E2852" i="2" s="1"/>
  <c r="P3191" i="6"/>
  <c r="E288" i="4" s="1"/>
  <c r="P3818" i="6"/>
  <c r="E915" i="4" s="1"/>
  <c r="P4008" i="6"/>
  <c r="E1105" i="4" s="1"/>
  <c r="P4611" i="6"/>
  <c r="E1708" i="4" s="1"/>
  <c r="P4668" i="6"/>
  <c r="E1765" i="4" s="1"/>
  <c r="P4979" i="6"/>
  <c r="E2076" i="4" s="1"/>
  <c r="P5413" i="6"/>
  <c r="E2510" i="4" s="1"/>
  <c r="P5610" i="6"/>
  <c r="E2707" i="4" s="1"/>
  <c r="P5731" i="6"/>
  <c r="E2828" i="4" s="1"/>
  <c r="P5741" i="6"/>
  <c r="E2838" i="4" s="1"/>
  <c r="P5819" i="6"/>
  <c r="E2916" i="4" s="1"/>
  <c r="P5928" i="6"/>
  <c r="E3025" i="4" s="1"/>
  <c r="P5997" i="6"/>
  <c r="E3094" i="4" s="1"/>
  <c r="P6201" i="6"/>
  <c r="E3298" i="4" s="1"/>
  <c r="P6249" i="6"/>
  <c r="E3346" i="4" s="1"/>
  <c r="P6305" i="6"/>
  <c r="E3402" i="4" s="1"/>
  <c r="P6334" i="6"/>
  <c r="E3431" i="4" s="1"/>
  <c r="P6373" i="6"/>
  <c r="E3470" i="4" s="1"/>
  <c r="P6557" i="6"/>
  <c r="E3654" i="4" s="1"/>
  <c r="P6838" i="6"/>
  <c r="E3935" i="4" s="1"/>
  <c r="P7010" i="6"/>
  <c r="E4107" i="4" s="1"/>
  <c r="P7046" i="6"/>
  <c r="E4143" i="4" s="1"/>
  <c r="P7217" i="6"/>
  <c r="E4314" i="4" s="1"/>
  <c r="P7876" i="6"/>
  <c r="E3460" i="2" s="1"/>
  <c r="P7981" i="6"/>
  <c r="E3565" i="2" s="1"/>
  <c r="P8001" i="6"/>
  <c r="E3585" i="2" s="1"/>
  <c r="P8049" i="6"/>
  <c r="E3633" i="2" s="1"/>
  <c r="P8105" i="6"/>
  <c r="E3689" i="2" s="1"/>
  <c r="P8143" i="6"/>
  <c r="E3727" i="2" s="1"/>
  <c r="P8336" i="6"/>
  <c r="E3920" i="2" s="1"/>
  <c r="P8355" i="6"/>
  <c r="E3939" i="2" s="1"/>
  <c r="P8559" i="6"/>
  <c r="E4143" i="2" s="1"/>
  <c r="P8619" i="6"/>
  <c r="E4203" i="2" s="1"/>
  <c r="P4404" i="6"/>
  <c r="E1501" i="4" s="1"/>
  <c r="P4874" i="6"/>
  <c r="E1971" i="4" s="1"/>
  <c r="P5118" i="6"/>
  <c r="E2215" i="4" s="1"/>
  <c r="P5158" i="6"/>
  <c r="E2255" i="4" s="1"/>
  <c r="P5198" i="6"/>
  <c r="E2295" i="4" s="1"/>
  <c r="P5238" i="6"/>
  <c r="E2335" i="4" s="1"/>
  <c r="P5278" i="6"/>
  <c r="E2375" i="4" s="1"/>
  <c r="P5318" i="6"/>
  <c r="E2415" i="4" s="1"/>
  <c r="P5385" i="6"/>
  <c r="E2482" i="4" s="1"/>
  <c r="P5394" i="6"/>
  <c r="E2491" i="4" s="1"/>
  <c r="P5573" i="6"/>
  <c r="E2670" i="4" s="1"/>
  <c r="P5659" i="6"/>
  <c r="E2756" i="4" s="1"/>
  <c r="P6017" i="6"/>
  <c r="E3114" i="4" s="1"/>
  <c r="P6027" i="6"/>
  <c r="E3124" i="4" s="1"/>
  <c r="P6491" i="6"/>
  <c r="E3588" i="4" s="1"/>
  <c r="P6510" i="6"/>
  <c r="E3607" i="4" s="1"/>
  <c r="P6929" i="6"/>
  <c r="E4026" i="4" s="1"/>
  <c r="P7112" i="6"/>
  <c r="E4209" i="4" s="1"/>
  <c r="P7313" i="6"/>
  <c r="E4410" i="4" s="1"/>
  <c r="P7397" i="6"/>
  <c r="E2981" i="2" s="1"/>
  <c r="P7425" i="6"/>
  <c r="E3009" i="2" s="1"/>
  <c r="P7474" i="6"/>
  <c r="E3058" i="2" s="1"/>
  <c r="P7484" i="6"/>
  <c r="E3068" i="2" s="1"/>
  <c r="P7513" i="6"/>
  <c r="E3097" i="2" s="1"/>
  <c r="P7532" i="6"/>
  <c r="E3116" i="2" s="1"/>
  <c r="P7591" i="6"/>
  <c r="E3175" i="2" s="1"/>
  <c r="P7707" i="6"/>
  <c r="E3291" i="2" s="1"/>
  <c r="P7755" i="6"/>
  <c r="E3339" i="2" s="1"/>
  <c r="P7973" i="6"/>
  <c r="E3557" i="2" s="1"/>
  <c r="P8022" i="6"/>
  <c r="E3606" i="2" s="1"/>
  <c r="P8220" i="6"/>
  <c r="E3804" i="2" s="1"/>
  <c r="P8679" i="6"/>
  <c r="E4263" i="2" s="1"/>
  <c r="P8699" i="6"/>
  <c r="E4283" i="2" s="1"/>
  <c r="P8719" i="6"/>
  <c r="E4303" i="2" s="1"/>
  <c r="P5452" i="6"/>
  <c r="E2549" i="4" s="1"/>
  <c r="P5583" i="6"/>
  <c r="E2680" i="4" s="1"/>
  <c r="P6501" i="6"/>
  <c r="E3598" i="4" s="1"/>
  <c r="P7029" i="6"/>
  <c r="E4126" i="4" s="1"/>
  <c r="P8193" i="6"/>
  <c r="E3777" i="2" s="1"/>
  <c r="P8445" i="6"/>
  <c r="E4029" i="2" s="1"/>
  <c r="P8481" i="6"/>
  <c r="E4065" i="2" s="1"/>
  <c r="P8511" i="6"/>
  <c r="E4095" i="2" s="1"/>
  <c r="P8540" i="6"/>
  <c r="E4124" i="2" s="1"/>
  <c r="P3334" i="6"/>
  <c r="E431" i="4" s="1"/>
  <c r="P3483" i="6"/>
  <c r="E580" i="4" s="1"/>
  <c r="P3549" i="6"/>
  <c r="E646" i="4" s="1"/>
  <c r="P3617" i="6"/>
  <c r="E714" i="4" s="1"/>
  <c r="P3685" i="6"/>
  <c r="E782" i="4" s="1"/>
  <c r="P3761" i="6"/>
  <c r="E858" i="4" s="1"/>
  <c r="P3819" i="6"/>
  <c r="E916" i="4" s="1"/>
  <c r="P3847" i="6"/>
  <c r="E944" i="4" s="1"/>
  <c r="P4056" i="6"/>
  <c r="E1153" i="4" s="1"/>
  <c r="P4211" i="6"/>
  <c r="E1308" i="4" s="1"/>
  <c r="P4238" i="6"/>
  <c r="E1335" i="4" s="1"/>
  <c r="P4283" i="6"/>
  <c r="E1380" i="4" s="1"/>
  <c r="P4544" i="6"/>
  <c r="E1641" i="4" s="1"/>
  <c r="P4583" i="6"/>
  <c r="E1680" i="4" s="1"/>
  <c r="P4707" i="6"/>
  <c r="E1804" i="4" s="1"/>
  <c r="P4819" i="6"/>
  <c r="E1916" i="4" s="1"/>
  <c r="P4847" i="6"/>
  <c r="E1944" i="4" s="1"/>
  <c r="P4970" i="6"/>
  <c r="E2067" i="4" s="1"/>
  <c r="P5508" i="6"/>
  <c r="E2605" i="4" s="1"/>
  <c r="P5988" i="6"/>
  <c r="E3085" i="4" s="1"/>
  <c r="P6172" i="6"/>
  <c r="E3269" i="4" s="1"/>
  <c r="P6192" i="6"/>
  <c r="E3289" i="4" s="1"/>
  <c r="P6345" i="6"/>
  <c r="E3442" i="4" s="1"/>
  <c r="P6634" i="6"/>
  <c r="E3731" i="4" s="1"/>
  <c r="P7057" i="6"/>
  <c r="E4154" i="4" s="1"/>
  <c r="P7074" i="6"/>
  <c r="E4171" i="4" s="1"/>
  <c r="P7208" i="6"/>
  <c r="E4305" i="4" s="1"/>
  <c r="P7351" i="6"/>
  <c r="E2935" i="2" s="1"/>
  <c r="P7388" i="6"/>
  <c r="E2972" i="2" s="1"/>
  <c r="P8116" i="6"/>
  <c r="E3700" i="2" s="1"/>
  <c r="P2873" i="6"/>
  <c r="E2873" i="2" s="1"/>
  <c r="P2940" i="6"/>
  <c r="E37" i="4" s="1"/>
  <c r="P3306" i="6"/>
  <c r="E403" i="4" s="1"/>
  <c r="P3382" i="6"/>
  <c r="E479" i="4" s="1"/>
  <c r="P3569" i="6"/>
  <c r="E666" i="4" s="1"/>
  <c r="P3647" i="6"/>
  <c r="E744" i="4" s="1"/>
  <c r="P3791" i="6"/>
  <c r="E888" i="4" s="1"/>
  <c r="P3875" i="6"/>
  <c r="E972" i="4" s="1"/>
  <c r="P3951" i="6"/>
  <c r="E1048" i="4" s="1"/>
  <c r="P4009" i="6"/>
  <c r="E1106" i="4" s="1"/>
  <c r="P4527" i="6"/>
  <c r="E1624" i="4" s="1"/>
  <c r="P4763" i="6"/>
  <c r="E1860" i="4" s="1"/>
  <c r="P5000" i="6"/>
  <c r="E2097" i="4" s="1"/>
  <c r="P5119" i="6"/>
  <c r="E2216" i="4" s="1"/>
  <c r="P5159" i="6"/>
  <c r="E2256" i="4" s="1"/>
  <c r="P5199" i="6"/>
  <c r="E2296" i="4" s="1"/>
  <c r="P5239" i="6"/>
  <c r="E2336" i="4" s="1"/>
  <c r="P5279" i="6"/>
  <c r="E2376" i="4" s="1"/>
  <c r="P5309" i="6"/>
  <c r="E2406" i="4" s="1"/>
  <c r="P5319" i="6"/>
  <c r="E2416" i="4" s="1"/>
  <c r="P5395" i="6"/>
  <c r="E2492" i="4" s="1"/>
  <c r="P5481" i="6"/>
  <c r="E2578" i="4" s="1"/>
  <c r="P5650" i="6"/>
  <c r="E2747" i="4" s="1"/>
  <c r="P5660" i="6"/>
  <c r="E2757" i="4" s="1"/>
  <c r="P6077" i="6"/>
  <c r="E3174" i="4" s="1"/>
  <c r="P6163" i="6"/>
  <c r="E3260" i="4" s="1"/>
  <c r="P6212" i="6"/>
  <c r="E3309" i="4" s="1"/>
  <c r="P6568" i="6"/>
  <c r="E3665" i="4" s="1"/>
  <c r="P6849" i="6"/>
  <c r="E3946" i="4" s="1"/>
  <c r="P6938" i="6"/>
  <c r="E4035" i="4" s="1"/>
  <c r="P7485" i="6"/>
  <c r="E3069" i="2" s="1"/>
  <c r="P7756" i="6"/>
  <c r="E3340" i="2" s="1"/>
  <c r="P7783" i="6"/>
  <c r="E3367" i="2" s="1"/>
  <c r="P7993" i="6"/>
  <c r="E3577" i="2" s="1"/>
  <c r="P8097" i="6"/>
  <c r="E3681" i="2" s="1"/>
  <c r="P8135" i="6"/>
  <c r="E3719" i="2" s="1"/>
  <c r="P8416" i="6"/>
  <c r="E4000" i="2" s="1"/>
  <c r="P8426" i="6"/>
  <c r="E4010" i="2" s="1"/>
  <c r="P8551" i="6"/>
  <c r="E4135" i="2" s="1"/>
  <c r="P8611" i="6"/>
  <c r="E4195" i="2" s="1"/>
  <c r="P8661" i="6"/>
  <c r="E4245" i="2" s="1"/>
  <c r="P2380" i="6"/>
  <c r="E2380" i="2" s="1"/>
  <c r="P2417" i="6"/>
  <c r="E2417" i="2" s="1"/>
  <c r="P2436" i="6"/>
  <c r="E2436" i="2" s="1"/>
  <c r="P2692" i="6"/>
  <c r="E2692" i="2" s="1"/>
  <c r="P2737" i="6"/>
  <c r="E2737" i="2" s="1"/>
  <c r="P3101" i="6"/>
  <c r="E198" i="4" s="1"/>
  <c r="P3165" i="6"/>
  <c r="E262" i="4" s="1"/>
  <c r="P3193" i="6"/>
  <c r="E290" i="4" s="1"/>
  <c r="P3410" i="6"/>
  <c r="E507" i="4" s="1"/>
  <c r="P3447" i="6"/>
  <c r="E544" i="4" s="1"/>
  <c r="P3465" i="6"/>
  <c r="E562" i="4" s="1"/>
  <c r="P3885" i="6"/>
  <c r="E982" i="4" s="1"/>
  <c r="P4038" i="6"/>
  <c r="E1135" i="4" s="1"/>
  <c r="P4111" i="6"/>
  <c r="E1208" i="4" s="1"/>
  <c r="P4183" i="6"/>
  <c r="E1280" i="4" s="1"/>
  <c r="P4193" i="6"/>
  <c r="E1290" i="4" s="1"/>
  <c r="P4377" i="6"/>
  <c r="E1474" i="4" s="1"/>
  <c r="P4396" i="6"/>
  <c r="E1493" i="4" s="1"/>
  <c r="P4545" i="6"/>
  <c r="E1642" i="4" s="1"/>
  <c r="P4603" i="6"/>
  <c r="E1700" i="4" s="1"/>
  <c r="P5110" i="6"/>
  <c r="E2207" i="4" s="1"/>
  <c r="P5150" i="6"/>
  <c r="E2247" i="4" s="1"/>
  <c r="P5190" i="6"/>
  <c r="E2287" i="4" s="1"/>
  <c r="P5230" i="6"/>
  <c r="E2327" i="4" s="1"/>
  <c r="P5270" i="6"/>
  <c r="E2367" i="4" s="1"/>
  <c r="P5310" i="6"/>
  <c r="E2407" i="4" s="1"/>
  <c r="P5405" i="6"/>
  <c r="E2502" i="4" s="1"/>
  <c r="P5435" i="6"/>
  <c r="E2532" i="4" s="1"/>
  <c r="P5565" i="6"/>
  <c r="E2662" i="4" s="1"/>
  <c r="P6039" i="6"/>
  <c r="E3136" i="4" s="1"/>
  <c r="P6087" i="6"/>
  <c r="E3184" i="4" s="1"/>
  <c r="P6116" i="6"/>
  <c r="E3213" i="4" s="1"/>
  <c r="P6135" i="6"/>
  <c r="E3232" i="4" s="1"/>
  <c r="P6297" i="6"/>
  <c r="E3394" i="4" s="1"/>
  <c r="P6474" i="6"/>
  <c r="E3571" i="4" s="1"/>
  <c r="P6607" i="6"/>
  <c r="E3704" i="4" s="1"/>
  <c r="P6858" i="6"/>
  <c r="E3955" i="4" s="1"/>
  <c r="P6966" i="6"/>
  <c r="E4063" i="4" s="1"/>
  <c r="P7239" i="6"/>
  <c r="E4336" i="4" s="1"/>
  <c r="P7249" i="6"/>
  <c r="E4346" i="4" s="1"/>
  <c r="P7296" i="6"/>
  <c r="E4393" i="4" s="1"/>
  <c r="P7446" i="6"/>
  <c r="E3030" i="2" s="1"/>
  <c r="P7593" i="6"/>
  <c r="E3177" i="2" s="1"/>
  <c r="P7679" i="6"/>
  <c r="E3263" i="2" s="1"/>
  <c r="P7719" i="6"/>
  <c r="E3303" i="2" s="1"/>
  <c r="P7803" i="6"/>
  <c r="E3387" i="2" s="1"/>
  <c r="P7841" i="6"/>
  <c r="E3425" i="2" s="1"/>
  <c r="P7888" i="6"/>
  <c r="E3472" i="2" s="1"/>
  <c r="P8329" i="6"/>
  <c r="E3913" i="2" s="1"/>
  <c r="P8338" i="6"/>
  <c r="E3922" i="2" s="1"/>
  <c r="P8358" i="6"/>
  <c r="E3942" i="2" s="1"/>
  <c r="P8532" i="6"/>
  <c r="E4116" i="2" s="1"/>
  <c r="P8731" i="6"/>
  <c r="E4315" i="2" s="1"/>
  <c r="P6465" i="6"/>
  <c r="E3562" i="4" s="1"/>
  <c r="P2757" i="6"/>
  <c r="E2757" i="2" s="1"/>
  <c r="P2845" i="6"/>
  <c r="E2845" i="2" s="1"/>
  <c r="P2959" i="6"/>
  <c r="E56" i="4" s="1"/>
  <c r="P3129" i="6"/>
  <c r="E226" i="4" s="1"/>
  <c r="P3374" i="6"/>
  <c r="E471" i="4" s="1"/>
  <c r="P3485" i="6"/>
  <c r="E582" i="4" s="1"/>
  <c r="P3763" i="6"/>
  <c r="E860" i="4" s="1"/>
  <c r="P4057" i="6"/>
  <c r="E1154" i="4" s="1"/>
  <c r="P4120" i="6"/>
  <c r="E1217" i="4" s="1"/>
  <c r="P4351" i="6"/>
  <c r="E1448" i="4" s="1"/>
  <c r="P4407" i="6"/>
  <c r="E1504" i="4" s="1"/>
  <c r="P4519" i="6"/>
  <c r="E1616" i="4" s="1"/>
  <c r="P4556" i="6"/>
  <c r="E1653" i="4" s="1"/>
  <c r="P4783" i="6"/>
  <c r="E1880" i="4" s="1"/>
  <c r="P4840" i="6"/>
  <c r="E1937" i="4" s="1"/>
  <c r="P4963" i="6"/>
  <c r="E2060" i="4" s="1"/>
  <c r="P5595" i="6"/>
  <c r="E2692" i="4" s="1"/>
  <c r="P5623" i="6"/>
  <c r="E2720" i="4" s="1"/>
  <c r="P5642" i="6"/>
  <c r="E2739" i="4" s="1"/>
  <c r="P5689" i="6"/>
  <c r="E2786" i="4" s="1"/>
  <c r="P5792" i="6"/>
  <c r="E2889" i="4" s="1"/>
  <c r="P6088" i="6"/>
  <c r="E3185" i="4" s="1"/>
  <c r="P6184" i="6"/>
  <c r="E3281" i="4" s="1"/>
  <c r="P6204" i="6"/>
  <c r="E3301" i="4" s="1"/>
  <c r="P6337" i="6"/>
  <c r="E3434" i="4" s="1"/>
  <c r="P6376" i="6"/>
  <c r="E3473" i="4" s="1"/>
  <c r="P6396" i="6"/>
  <c r="E3493" i="4" s="1"/>
  <c r="P6841" i="6"/>
  <c r="E3938" i="4" s="1"/>
  <c r="P7153" i="6"/>
  <c r="E4250" i="4" s="1"/>
  <c r="P7200" i="6"/>
  <c r="E4297" i="4" s="1"/>
  <c r="P7288" i="6"/>
  <c r="E4385" i="4" s="1"/>
  <c r="P8232" i="6"/>
  <c r="E3816" i="2" s="1"/>
  <c r="P8447" i="6"/>
  <c r="E4031" i="2" s="1"/>
  <c r="P2904" i="6"/>
  <c r="E2904" i="2" s="1"/>
  <c r="P3821" i="6"/>
  <c r="E918" i="4" s="1"/>
  <c r="P4146" i="6"/>
  <c r="E1243" i="4" s="1"/>
  <c r="P4295" i="6"/>
  <c r="E1392" i="4" s="1"/>
  <c r="P4314" i="6"/>
  <c r="E1411" i="4" s="1"/>
  <c r="P4342" i="6"/>
  <c r="E1439" i="4" s="1"/>
  <c r="P4360" i="6"/>
  <c r="E1457" i="4" s="1"/>
  <c r="P4501" i="6"/>
  <c r="E1598" i="4" s="1"/>
  <c r="P4662" i="6"/>
  <c r="E1759" i="4" s="1"/>
  <c r="P4671" i="6"/>
  <c r="E1768" i="4" s="1"/>
  <c r="P5191" i="6"/>
  <c r="E2288" i="4" s="1"/>
  <c r="P5231" i="6"/>
  <c r="E2328" i="4" s="1"/>
  <c r="P5271" i="6"/>
  <c r="E2368" i="4" s="1"/>
  <c r="P5311" i="6"/>
  <c r="E2408" i="4" s="1"/>
  <c r="P5331" i="6"/>
  <c r="E2428" i="4" s="1"/>
  <c r="P5397" i="6"/>
  <c r="E2494" i="4" s="1"/>
  <c r="P5407" i="6"/>
  <c r="E2504" i="4" s="1"/>
  <c r="P5483" i="6"/>
  <c r="E2580" i="4" s="1"/>
  <c r="P5764" i="6"/>
  <c r="E2861" i="4" s="1"/>
  <c r="P5793" i="6"/>
  <c r="E2890" i="4" s="1"/>
  <c r="P5863" i="6"/>
  <c r="E2960" i="4" s="1"/>
  <c r="P5902" i="6"/>
  <c r="E2999" i="4" s="1"/>
  <c r="P5971" i="6"/>
  <c r="E3068" i="4" s="1"/>
  <c r="P6137" i="6"/>
  <c r="E3234" i="4" s="1"/>
  <c r="P6165" i="6"/>
  <c r="E3262" i="4" s="1"/>
  <c r="P6309" i="6"/>
  <c r="E3406" i="4" s="1"/>
  <c r="P6523" i="6"/>
  <c r="E3620" i="4" s="1"/>
  <c r="P6542" i="6"/>
  <c r="E3639" i="4" s="1"/>
  <c r="P6560" i="6"/>
  <c r="E3657" i="4" s="1"/>
  <c r="P6608" i="6"/>
  <c r="E3705" i="4" s="1"/>
  <c r="P6796" i="6"/>
  <c r="E3893" i="4" s="1"/>
  <c r="P6878" i="6"/>
  <c r="E3975" i="4" s="1"/>
  <c r="P7059" i="6"/>
  <c r="E4156" i="4" s="1"/>
  <c r="P7191" i="6"/>
  <c r="E4288" i="4" s="1"/>
  <c r="P7240" i="6"/>
  <c r="E4337" i="4" s="1"/>
  <c r="P7316" i="6"/>
  <c r="E4413" i="4" s="1"/>
  <c r="P7372" i="6"/>
  <c r="E2956" i="2" s="1"/>
  <c r="P7526" i="6"/>
  <c r="E3110" i="2" s="1"/>
  <c r="P7564" i="6"/>
  <c r="E3148" i="2" s="1"/>
  <c r="P7584" i="6"/>
  <c r="E3168" i="2" s="1"/>
  <c r="P7604" i="6"/>
  <c r="E3188" i="2" s="1"/>
  <c r="P7739" i="6"/>
  <c r="E3323" i="2" s="1"/>
  <c r="P7823" i="6"/>
  <c r="E3407" i="2" s="1"/>
  <c r="P7833" i="6"/>
  <c r="E3417" i="2" s="1"/>
  <c r="P7899" i="6"/>
  <c r="E3483" i="2" s="1"/>
  <c r="P8005" i="6"/>
  <c r="E3589" i="2" s="1"/>
  <c r="P8137" i="6"/>
  <c r="E3721" i="2" s="1"/>
  <c r="P8196" i="6"/>
  <c r="E3780" i="2" s="1"/>
  <c r="P8223" i="6"/>
  <c r="E3807" i="2" s="1"/>
  <c r="P8233" i="6"/>
  <c r="E3817" i="2" s="1"/>
  <c r="P8339" i="6"/>
  <c r="E3923" i="2" s="1"/>
  <c r="P8438" i="6"/>
  <c r="E4022" i="2" s="1"/>
  <c r="P8484" i="6"/>
  <c r="E4068" i="2" s="1"/>
  <c r="P8524" i="6"/>
  <c r="E4108" i="2" s="1"/>
  <c r="P8563" i="6"/>
  <c r="E4147" i="2" s="1"/>
  <c r="P8643" i="6"/>
  <c r="E4227" i="2" s="1"/>
  <c r="P352" i="6"/>
  <c r="E352" i="2" s="1"/>
  <c r="P246" i="6"/>
  <c r="E246" i="2" s="1"/>
  <c r="P30" i="6"/>
  <c r="E30" i="2" s="1"/>
  <c r="P824" i="6"/>
  <c r="E824" i="2" s="1"/>
  <c r="P962" i="6"/>
  <c r="E962" i="2" s="1"/>
  <c r="P1093" i="6"/>
  <c r="E1093" i="2" s="1"/>
  <c r="P1131" i="6"/>
  <c r="E1131" i="2" s="1"/>
  <c r="P14" i="6"/>
  <c r="E14" i="2" s="1"/>
  <c r="P54" i="6"/>
  <c r="E54" i="2" s="1"/>
  <c r="P538" i="6"/>
  <c r="E538" i="2" s="1"/>
  <c r="P98" i="6"/>
  <c r="E98" i="2" s="1"/>
  <c r="P166" i="6"/>
  <c r="E166" i="2" s="1"/>
  <c r="P186" i="6"/>
  <c r="E186" i="2" s="1"/>
  <c r="P192" i="6"/>
  <c r="E192" i="2" s="1"/>
  <c r="P280" i="6"/>
  <c r="E280" i="2" s="1"/>
  <c r="P340" i="6"/>
  <c r="E340" i="2" s="1"/>
  <c r="P368" i="6"/>
  <c r="E368" i="2" s="1"/>
  <c r="P408" i="6"/>
  <c r="E408" i="2" s="1"/>
  <c r="P502" i="6"/>
  <c r="E502" i="2" s="1"/>
  <c r="P510" i="6"/>
  <c r="E510" i="2" s="1"/>
  <c r="P606" i="6"/>
  <c r="E606" i="2" s="1"/>
  <c r="P702" i="6"/>
  <c r="E702" i="2" s="1"/>
  <c r="P732" i="6"/>
  <c r="E732" i="2" s="1"/>
  <c r="P840" i="6"/>
  <c r="E840" i="2" s="1"/>
  <c r="P848" i="6"/>
  <c r="E848" i="2" s="1"/>
  <c r="P870" i="6"/>
  <c r="E870" i="2" s="1"/>
  <c r="P886" i="6"/>
  <c r="E886" i="2" s="1"/>
  <c r="P902" i="6"/>
  <c r="E902" i="2" s="1"/>
  <c r="P939" i="6"/>
  <c r="E939" i="2" s="1"/>
  <c r="P970" i="6"/>
  <c r="E970" i="2" s="1"/>
  <c r="P978" i="6"/>
  <c r="E978" i="2" s="1"/>
  <c r="P986" i="6"/>
  <c r="E986" i="2" s="1"/>
  <c r="P994" i="6"/>
  <c r="E994" i="2" s="1"/>
  <c r="P1273" i="6"/>
  <c r="E1273" i="2" s="1"/>
  <c r="P38" i="6"/>
  <c r="E38" i="2" s="1"/>
  <c r="P90" i="6"/>
  <c r="E90" i="2" s="1"/>
  <c r="P159" i="6"/>
  <c r="E159" i="2" s="1"/>
  <c r="P286" i="6"/>
  <c r="E286" i="2" s="1"/>
  <c r="P314" i="6"/>
  <c r="E314" i="2" s="1"/>
  <c r="P402" i="6"/>
  <c r="E402" i="2" s="1"/>
  <c r="P444" i="6"/>
  <c r="E444" i="2" s="1"/>
  <c r="P474" i="6"/>
  <c r="E474" i="2" s="1"/>
  <c r="P576" i="6"/>
  <c r="E576" i="2" s="1"/>
  <c r="P1117" i="6"/>
  <c r="E1117" i="2" s="1"/>
  <c r="P22" i="6"/>
  <c r="E22" i="2" s="1"/>
  <c r="P105" i="6"/>
  <c r="E105" i="2" s="1"/>
  <c r="P568" i="6"/>
  <c r="E568" i="2" s="1"/>
  <c r="P220" i="6"/>
  <c r="E220" i="2" s="1"/>
  <c r="P287" i="6"/>
  <c r="E287" i="2" s="1"/>
  <c r="P328" i="6"/>
  <c r="E328" i="2" s="1"/>
  <c r="P438" i="6"/>
  <c r="E438" i="2" s="1"/>
  <c r="P925" i="6"/>
  <c r="E925" i="2" s="1"/>
  <c r="P940" i="6"/>
  <c r="E940" i="2" s="1"/>
  <c r="P956" i="6"/>
  <c r="E956" i="2" s="1"/>
  <c r="P1003" i="6"/>
  <c r="E1003" i="2" s="1"/>
  <c r="P1027" i="6"/>
  <c r="E1027" i="2" s="1"/>
  <c r="P1162" i="6"/>
  <c r="E1162" i="2" s="1"/>
  <c r="P1206" i="6"/>
  <c r="E1206" i="2" s="1"/>
  <c r="P232" i="6"/>
  <c r="E232" i="2" s="1"/>
  <c r="P62" i="6"/>
  <c r="E62" i="2" s="1"/>
  <c r="P140" i="6"/>
  <c r="E140" i="2" s="1"/>
  <c r="P154" i="6"/>
  <c r="E154" i="2" s="1"/>
  <c r="P248" i="6"/>
  <c r="E248" i="2" s="1"/>
  <c r="P255" i="6"/>
  <c r="E255" i="2" s="1"/>
  <c r="P309" i="6"/>
  <c r="E309" i="2" s="1"/>
  <c r="P342" i="6"/>
  <c r="E342" i="2" s="1"/>
  <c r="P350" i="6"/>
  <c r="E350" i="2" s="1"/>
  <c r="P396" i="6"/>
  <c r="E396" i="2" s="1"/>
  <c r="P410" i="6"/>
  <c r="E410" i="2" s="1"/>
  <c r="P482" i="6"/>
  <c r="E482" i="2" s="1"/>
  <c r="P578" i="6"/>
  <c r="E578" i="2" s="1"/>
  <c r="P592" i="6"/>
  <c r="E592" i="2" s="1"/>
  <c r="P652" i="6"/>
  <c r="E652" i="2" s="1"/>
  <c r="P666" i="6"/>
  <c r="E666" i="2" s="1"/>
  <c r="P734" i="6"/>
  <c r="E734" i="2" s="1"/>
  <c r="P757" i="6"/>
  <c r="E757" i="2" s="1"/>
  <c r="P765" i="6"/>
  <c r="E765" i="2" s="1"/>
  <c r="P796" i="6"/>
  <c r="E796" i="2" s="1"/>
  <c r="P872" i="6"/>
  <c r="E872" i="2" s="1"/>
  <c r="P918" i="6"/>
  <c r="E918" i="2" s="1"/>
  <c r="P934" i="6"/>
  <c r="E934" i="2" s="1"/>
  <c r="P1067" i="6"/>
  <c r="E1067" i="2" s="1"/>
  <c r="P1126" i="6"/>
  <c r="E1126" i="2" s="1"/>
  <c r="P1214" i="6"/>
  <c r="E1214" i="2" s="1"/>
  <c r="P1222" i="6"/>
  <c r="E1222" i="2" s="1"/>
  <c r="P1229" i="6"/>
  <c r="E1229" i="2" s="1"/>
  <c r="P46" i="6"/>
  <c r="E46" i="2" s="1"/>
  <c r="P212" i="6"/>
  <c r="E212" i="2" s="1"/>
  <c r="P168" i="6"/>
  <c r="E168" i="2" s="1"/>
  <c r="P188" i="6"/>
  <c r="E188" i="2" s="1"/>
  <c r="P194" i="6"/>
  <c r="E194" i="2" s="1"/>
  <c r="P202" i="6"/>
  <c r="E202" i="2" s="1"/>
  <c r="P234" i="6"/>
  <c r="E234" i="2" s="1"/>
  <c r="P268" i="6"/>
  <c r="E268" i="2" s="1"/>
  <c r="P282" i="6"/>
  <c r="E282" i="2" s="1"/>
  <c r="P390" i="6"/>
  <c r="E390" i="2" s="1"/>
  <c r="P490" i="6"/>
  <c r="E490" i="2" s="1"/>
  <c r="P548" i="6"/>
  <c r="E548" i="2" s="1"/>
  <c r="P658" i="6"/>
  <c r="E658" i="2" s="1"/>
  <c r="P682" i="6"/>
  <c r="E682" i="2" s="1"/>
  <c r="P735" i="6"/>
  <c r="E735" i="2" s="1"/>
  <c r="P789" i="6"/>
  <c r="E789" i="2" s="1"/>
  <c r="P804" i="6"/>
  <c r="E804" i="2" s="1"/>
  <c r="P965" i="6"/>
  <c r="E965" i="2" s="1"/>
  <c r="P1075" i="6"/>
  <c r="E1075" i="2" s="1"/>
  <c r="P1149" i="6"/>
  <c r="E1149" i="2" s="1"/>
  <c r="P1163" i="6"/>
  <c r="E1163" i="2" s="1"/>
  <c r="P296" i="6"/>
  <c r="E296" i="2" s="1"/>
  <c r="P316" i="6"/>
  <c r="E316" i="2" s="1"/>
  <c r="P330" i="6"/>
  <c r="E330" i="2" s="1"/>
  <c r="P462" i="6"/>
  <c r="E462" i="2" s="1"/>
  <c r="P616" i="6"/>
  <c r="E616" i="2" s="1"/>
  <c r="P805" i="6"/>
  <c r="E805" i="2" s="1"/>
  <c r="P73" i="6"/>
  <c r="E73" i="2" s="1"/>
  <c r="P101" i="6"/>
  <c r="E101" i="2" s="1"/>
  <c r="P10" i="6"/>
  <c r="E10" i="2" s="1"/>
  <c r="P18" i="6"/>
  <c r="E18" i="2" s="1"/>
  <c r="P26" i="6"/>
  <c r="E26" i="2" s="1"/>
  <c r="P34" i="6"/>
  <c r="E34" i="2" s="1"/>
  <c r="P42" i="6"/>
  <c r="E42" i="2" s="1"/>
  <c r="P50" i="6"/>
  <c r="E50" i="2" s="1"/>
  <c r="P58" i="6"/>
  <c r="E58" i="2" s="1"/>
  <c r="P66" i="6"/>
  <c r="E66" i="2" s="1"/>
  <c r="P229" i="6"/>
  <c r="E229" i="2" s="1"/>
  <c r="P594" i="6"/>
  <c r="E594" i="2" s="1"/>
  <c r="P602" i="6"/>
  <c r="E602" i="2" s="1"/>
  <c r="P828" i="6"/>
  <c r="E828" i="2" s="1"/>
  <c r="P866" i="6"/>
  <c r="E866" i="2" s="1"/>
  <c r="P882" i="6"/>
  <c r="E882" i="2" s="1"/>
  <c r="P912" i="6"/>
  <c r="E912" i="2" s="1"/>
  <c r="P958" i="6"/>
  <c r="E958" i="2" s="1"/>
  <c r="P1029" i="6"/>
  <c r="E1029" i="2" s="1"/>
  <c r="P1037" i="6"/>
  <c r="E1037" i="2" s="1"/>
  <c r="P1045" i="6"/>
  <c r="E1045" i="2" s="1"/>
  <c r="P1187" i="6"/>
  <c r="E1187" i="2" s="1"/>
  <c r="P59" i="6"/>
  <c r="E59" i="2" s="1"/>
  <c r="P162" i="6"/>
  <c r="E162" i="2" s="1"/>
  <c r="P230" i="6"/>
  <c r="E230" i="2" s="1"/>
  <c r="P276" i="6"/>
  <c r="E276" i="2" s="1"/>
  <c r="P448" i="6"/>
  <c r="E448" i="2" s="1"/>
  <c r="P528" i="6"/>
  <c r="E528" i="2" s="1"/>
  <c r="P550" i="6"/>
  <c r="E550" i="2" s="1"/>
  <c r="P706" i="6"/>
  <c r="E706" i="2" s="1"/>
  <c r="P806" i="6"/>
  <c r="E806" i="2" s="1"/>
  <c r="P837" i="6"/>
  <c r="E837" i="2" s="1"/>
  <c r="P928" i="6"/>
  <c r="E928" i="2" s="1"/>
  <c r="P1006" i="6"/>
  <c r="E1006" i="2" s="1"/>
  <c r="P1014" i="6"/>
  <c r="E1014" i="2" s="1"/>
  <c r="P1097" i="6"/>
  <c r="E1097" i="2" s="1"/>
  <c r="P1113" i="6"/>
  <c r="E1113" i="2" s="1"/>
  <c r="P19" i="6"/>
  <c r="E19" i="2" s="1"/>
  <c r="P170" i="6"/>
  <c r="E170" i="2" s="1"/>
  <c r="P434" i="6"/>
  <c r="E434" i="2" s="1"/>
  <c r="P456" i="6"/>
  <c r="E456" i="2" s="1"/>
  <c r="P492" i="6"/>
  <c r="E492" i="2" s="1"/>
  <c r="P654" i="6"/>
  <c r="E654" i="2" s="1"/>
  <c r="P676" i="6"/>
  <c r="E676" i="2" s="1"/>
  <c r="P814" i="6"/>
  <c r="E814" i="2" s="1"/>
  <c r="P1038" i="6"/>
  <c r="E1038" i="2" s="1"/>
  <c r="P1046" i="6"/>
  <c r="E1046" i="2" s="1"/>
  <c r="P1054" i="6"/>
  <c r="E1054" i="2" s="1"/>
  <c r="P1158" i="6"/>
  <c r="E1158" i="2" s="1"/>
  <c r="P1270" i="6"/>
  <c r="E1270" i="2" s="1"/>
  <c r="P35" i="6"/>
  <c r="E35" i="2" s="1"/>
  <c r="P136" i="6"/>
  <c r="E136" i="2" s="1"/>
  <c r="P12" i="6"/>
  <c r="E12" i="2" s="1"/>
  <c r="P20" i="6"/>
  <c r="E20" i="2" s="1"/>
  <c r="P28" i="6"/>
  <c r="E28" i="2" s="1"/>
  <c r="P36" i="6"/>
  <c r="E36" i="2" s="1"/>
  <c r="P44" i="6"/>
  <c r="E44" i="2" s="1"/>
  <c r="P60" i="6"/>
  <c r="E60" i="2" s="1"/>
  <c r="P190" i="6"/>
  <c r="E190" i="2" s="1"/>
  <c r="P210" i="6"/>
  <c r="E210" i="2" s="1"/>
  <c r="P464" i="6"/>
  <c r="E464" i="2" s="1"/>
  <c r="P536" i="6"/>
  <c r="E536" i="2" s="1"/>
  <c r="P566" i="6"/>
  <c r="E566" i="2" s="1"/>
  <c r="P768" i="6"/>
  <c r="E768" i="2" s="1"/>
  <c r="P822" i="6"/>
  <c r="E822" i="2" s="1"/>
  <c r="P960" i="6"/>
  <c r="E960" i="2" s="1"/>
  <c r="P43" i="6"/>
  <c r="E43" i="2" s="1"/>
  <c r="P74" i="6"/>
  <c r="E74" i="2" s="1"/>
  <c r="P102" i="6"/>
  <c r="E102" i="2" s="1"/>
  <c r="P264" i="6"/>
  <c r="E264" i="2" s="1"/>
  <c r="P52" i="6"/>
  <c r="E52" i="2" s="1"/>
  <c r="P82" i="6"/>
  <c r="E82" i="2" s="1"/>
  <c r="P124" i="6"/>
  <c r="E124" i="2" s="1"/>
  <c r="P191" i="6"/>
  <c r="E191" i="2" s="1"/>
  <c r="P198" i="6"/>
  <c r="E198" i="2" s="1"/>
  <c r="P245" i="6"/>
  <c r="E245" i="2" s="1"/>
  <c r="P318" i="6"/>
  <c r="E318" i="2" s="1"/>
  <c r="P414" i="6"/>
  <c r="E414" i="2" s="1"/>
  <c r="P450" i="6"/>
  <c r="E450" i="2" s="1"/>
  <c r="P530" i="6"/>
  <c r="E530" i="2" s="1"/>
  <c r="P544" i="6"/>
  <c r="E544" i="2" s="1"/>
  <c r="P574" i="6"/>
  <c r="E574" i="2" s="1"/>
  <c r="P596" i="6"/>
  <c r="E596" i="2" s="1"/>
  <c r="P619" i="6"/>
  <c r="E619" i="2" s="1"/>
  <c r="P626" i="6"/>
  <c r="E626" i="2" s="1"/>
  <c r="P722" i="6"/>
  <c r="E722" i="2" s="1"/>
  <c r="P792" i="6"/>
  <c r="E792" i="2" s="1"/>
  <c r="P800" i="6"/>
  <c r="E800" i="2" s="1"/>
  <c r="P838" i="6"/>
  <c r="E838" i="2" s="1"/>
  <c r="P876" i="6"/>
  <c r="E876" i="2" s="1"/>
  <c r="P907" i="6"/>
  <c r="E907" i="2" s="1"/>
  <c r="P930" i="6"/>
  <c r="E930" i="2" s="1"/>
  <c r="P1016" i="6"/>
  <c r="E1016" i="2" s="1"/>
  <c r="P1256" i="6"/>
  <c r="E1256" i="2" s="1"/>
  <c r="P11" i="6"/>
  <c r="E11" i="2" s="1"/>
  <c r="P27" i="6"/>
  <c r="E27" i="2" s="1"/>
  <c r="P51" i="6"/>
  <c r="E51" i="2" s="1"/>
  <c r="P176" i="6"/>
  <c r="E176" i="2" s="1"/>
  <c r="P290" i="6"/>
  <c r="E290" i="2" s="1"/>
  <c r="P69" i="6"/>
  <c r="E69" i="2" s="1"/>
  <c r="P118" i="6"/>
  <c r="E118" i="2" s="1"/>
  <c r="P184" i="6"/>
  <c r="E184" i="2" s="1"/>
  <c r="P218" i="6"/>
  <c r="E218" i="2" s="1"/>
  <c r="P252" i="6"/>
  <c r="E252" i="2" s="1"/>
  <c r="P319" i="6"/>
  <c r="E319" i="2" s="1"/>
  <c r="P360" i="6"/>
  <c r="E360" i="2" s="1"/>
  <c r="P458" i="6"/>
  <c r="E458" i="2" s="1"/>
  <c r="P486" i="6"/>
  <c r="E486" i="2" s="1"/>
  <c r="P500" i="6"/>
  <c r="E500" i="2" s="1"/>
  <c r="P716" i="6"/>
  <c r="E716" i="2" s="1"/>
  <c r="P1199" i="6"/>
  <c r="E1199" i="2" s="1"/>
  <c r="P1207" i="6"/>
  <c r="E1207" i="2" s="1"/>
  <c r="P1285" i="6"/>
  <c r="E1285" i="2" s="1"/>
  <c r="P1359" i="6"/>
  <c r="E1359" i="2" s="1"/>
  <c r="P1367" i="6"/>
  <c r="E1367" i="2" s="1"/>
  <c r="P1383" i="6"/>
  <c r="E1383" i="2" s="1"/>
  <c r="P1422" i="6"/>
  <c r="E1422" i="2" s="1"/>
  <c r="P1493" i="6"/>
  <c r="E1493" i="2" s="1"/>
  <c r="P1509" i="6"/>
  <c r="E1509" i="2" s="1"/>
  <c r="P1601" i="6"/>
  <c r="E1601" i="2" s="1"/>
  <c r="P1631" i="6"/>
  <c r="E1631" i="2" s="1"/>
  <c r="P1645" i="6"/>
  <c r="E1645" i="2" s="1"/>
  <c r="P1660" i="6"/>
  <c r="E1660" i="2" s="1"/>
  <c r="P1681" i="6"/>
  <c r="E1681" i="2" s="1"/>
  <c r="P1700" i="6"/>
  <c r="E1700" i="2" s="1"/>
  <c r="P1744" i="6"/>
  <c r="E1744" i="2" s="1"/>
  <c r="P1823" i="6"/>
  <c r="E1823" i="2" s="1"/>
  <c r="P1836" i="6"/>
  <c r="E1836" i="2" s="1"/>
  <c r="P1858" i="6"/>
  <c r="E1858" i="2" s="1"/>
  <c r="P1880" i="6"/>
  <c r="E1880" i="2" s="1"/>
  <c r="P1954" i="6"/>
  <c r="E1954" i="2" s="1"/>
  <c r="P1983" i="6"/>
  <c r="E1983" i="2" s="1"/>
  <c r="P2026" i="6"/>
  <c r="E2026" i="2" s="1"/>
  <c r="P2072" i="6"/>
  <c r="E2072" i="2" s="1"/>
  <c r="P2094" i="6"/>
  <c r="E2094" i="2" s="1"/>
  <c r="P2200" i="6"/>
  <c r="E2200" i="2" s="1"/>
  <c r="P2222" i="6"/>
  <c r="E2222" i="2" s="1"/>
  <c r="P2328" i="6"/>
  <c r="E2328" i="2" s="1"/>
  <c r="P2378" i="6"/>
  <c r="E2378" i="2" s="1"/>
  <c r="P2392" i="6"/>
  <c r="E2392" i="2" s="1"/>
  <c r="P2400" i="6"/>
  <c r="E2400" i="2" s="1"/>
  <c r="P2413" i="6"/>
  <c r="E2413" i="2" s="1"/>
  <c r="P2486" i="6"/>
  <c r="E2486" i="2" s="1"/>
  <c r="P2501" i="6"/>
  <c r="E2501" i="2" s="1"/>
  <c r="P2568" i="6"/>
  <c r="E2568" i="2" s="1"/>
  <c r="P2590" i="6"/>
  <c r="E2590" i="2" s="1"/>
  <c r="P2682" i="6"/>
  <c r="E2682" i="2" s="1"/>
  <c r="P2689" i="6"/>
  <c r="E2689" i="2" s="1"/>
  <c r="P2718" i="6"/>
  <c r="E2718" i="2" s="1"/>
  <c r="P2761" i="6"/>
  <c r="E2761" i="2" s="1"/>
  <c r="P2792" i="6"/>
  <c r="E2792" i="2" s="1"/>
  <c r="P2800" i="6"/>
  <c r="E2800" i="2" s="1"/>
  <c r="P2837" i="6"/>
  <c r="E2837" i="2" s="1"/>
  <c r="P2967" i="6"/>
  <c r="E64" i="4" s="1"/>
  <c r="P2974" i="6"/>
  <c r="E71" i="4" s="1"/>
  <c r="P3065" i="6"/>
  <c r="E162" i="4" s="1"/>
  <c r="P3080" i="6"/>
  <c r="E177" i="4" s="1"/>
  <c r="P3087" i="6"/>
  <c r="E184" i="4" s="1"/>
  <c r="P3142" i="6"/>
  <c r="E239" i="4" s="1"/>
  <c r="P3198" i="6"/>
  <c r="E295" i="4" s="1"/>
  <c r="P3213" i="6"/>
  <c r="E310" i="4" s="1"/>
  <c r="P3235" i="6"/>
  <c r="E332" i="4" s="1"/>
  <c r="P3319" i="6"/>
  <c r="E416" i="4" s="1"/>
  <c r="P3326" i="6"/>
  <c r="E423" i="4" s="1"/>
  <c r="P3354" i="6"/>
  <c r="E451" i="4" s="1"/>
  <c r="P3376" i="6"/>
  <c r="E473" i="4" s="1"/>
  <c r="P3411" i="6"/>
  <c r="E508" i="4" s="1"/>
  <c r="P3418" i="6"/>
  <c r="E515" i="4" s="1"/>
  <c r="P2406" i="6"/>
  <c r="E2406" i="2" s="1"/>
  <c r="P3136" i="6"/>
  <c r="E233" i="4" s="1"/>
  <c r="P1251" i="6"/>
  <c r="E1251" i="2" s="1"/>
  <c r="P1279" i="6"/>
  <c r="E1279" i="2" s="1"/>
  <c r="P1431" i="6"/>
  <c r="E1431" i="2" s="1"/>
  <c r="P1486" i="6"/>
  <c r="E1486" i="2" s="1"/>
  <c r="P1502" i="6"/>
  <c r="E1502" i="2" s="1"/>
  <c r="P1553" i="6"/>
  <c r="E1553" i="2" s="1"/>
  <c r="P1560" i="6"/>
  <c r="E1560" i="2" s="1"/>
  <c r="P1616" i="6"/>
  <c r="E1616" i="2" s="1"/>
  <c r="P1632" i="6"/>
  <c r="E1632" i="2" s="1"/>
  <c r="P1661" i="6"/>
  <c r="E1661" i="2" s="1"/>
  <c r="P1675" i="6"/>
  <c r="E1675" i="2" s="1"/>
  <c r="P1752" i="6"/>
  <c r="E1752" i="2" s="1"/>
  <c r="P1866" i="6"/>
  <c r="E1866" i="2" s="1"/>
  <c r="P2051" i="6"/>
  <c r="E2051" i="2" s="1"/>
  <c r="P2080" i="6"/>
  <c r="E2080" i="2" s="1"/>
  <c r="P2118" i="6"/>
  <c r="E2118" i="2" s="1"/>
  <c r="P2179" i="6"/>
  <c r="E2179" i="2" s="1"/>
  <c r="P2208" i="6"/>
  <c r="E2208" i="2" s="1"/>
  <c r="P2246" i="6"/>
  <c r="E2246" i="2" s="1"/>
  <c r="P2307" i="6"/>
  <c r="E2307" i="2" s="1"/>
  <c r="P2336" i="6"/>
  <c r="E2336" i="2" s="1"/>
  <c r="P2365" i="6"/>
  <c r="E2365" i="2" s="1"/>
  <c r="P2372" i="6"/>
  <c r="E2372" i="2" s="1"/>
  <c r="P2386" i="6"/>
  <c r="E2386" i="2" s="1"/>
  <c r="P2393" i="6"/>
  <c r="E2393" i="2" s="1"/>
  <c r="P2465" i="6"/>
  <c r="E2465" i="2" s="1"/>
  <c r="P2517" i="6"/>
  <c r="E2517" i="2" s="1"/>
  <c r="P2591" i="6"/>
  <c r="E2591" i="2" s="1"/>
  <c r="P2690" i="6"/>
  <c r="E2690" i="2" s="1"/>
  <c r="P2697" i="6"/>
  <c r="E2697" i="2" s="1"/>
  <c r="P2719" i="6"/>
  <c r="E2719" i="2" s="1"/>
  <c r="P2748" i="6"/>
  <c r="E2748" i="2" s="1"/>
  <c r="P2785" i="6"/>
  <c r="E2785" i="2" s="1"/>
  <c r="P2846" i="6"/>
  <c r="E2846" i="2" s="1"/>
  <c r="P2853" i="6"/>
  <c r="E2853" i="2" s="1"/>
  <c r="P3214" i="6"/>
  <c r="E311" i="4" s="1"/>
  <c r="P3242" i="6"/>
  <c r="E339" i="4" s="1"/>
  <c r="P3362" i="6"/>
  <c r="E459" i="4" s="1"/>
  <c r="P3384" i="6"/>
  <c r="E481" i="4" s="1"/>
  <c r="P3419" i="6"/>
  <c r="E516" i="4" s="1"/>
  <c r="P3426" i="6"/>
  <c r="E523" i="4" s="1"/>
  <c r="P3448" i="6"/>
  <c r="E545" i="4" s="1"/>
  <c r="P4260" i="6"/>
  <c r="E1357" i="4" s="1"/>
  <c r="P1463" i="6"/>
  <c r="E1463" i="2" s="1"/>
  <c r="P1479" i="6"/>
  <c r="E1479" i="2" s="1"/>
  <c r="P1568" i="6"/>
  <c r="E1568" i="2" s="1"/>
  <c r="P1676" i="6"/>
  <c r="E1676" i="2" s="1"/>
  <c r="P1867" i="6"/>
  <c r="E1867" i="2" s="1"/>
  <c r="P1963" i="6"/>
  <c r="E1963" i="2" s="1"/>
  <c r="P1999" i="6"/>
  <c r="E1999" i="2" s="1"/>
  <c r="P2149" i="6"/>
  <c r="E2149" i="2" s="1"/>
  <c r="P2277" i="6"/>
  <c r="E2277" i="2" s="1"/>
  <c r="P2373" i="6"/>
  <c r="E2373" i="2" s="1"/>
  <c r="P2401" i="6"/>
  <c r="E2401" i="2" s="1"/>
  <c r="P2525" i="6"/>
  <c r="E2525" i="2" s="1"/>
  <c r="P2532" i="6"/>
  <c r="E2532" i="2" s="1"/>
  <c r="P2633" i="6"/>
  <c r="E2633" i="2" s="1"/>
  <c r="P2677" i="6"/>
  <c r="E2677" i="2" s="1"/>
  <c r="P2698" i="6"/>
  <c r="E2698" i="2" s="1"/>
  <c r="P2763" i="6"/>
  <c r="E2763" i="2" s="1"/>
  <c r="P2839" i="6"/>
  <c r="E2839" i="2" s="1"/>
  <c r="P2854" i="6"/>
  <c r="E2854" i="2" s="1"/>
  <c r="P2892" i="6"/>
  <c r="E2892" i="2" s="1"/>
  <c r="P2962" i="6"/>
  <c r="E59" i="4" s="1"/>
  <c r="P2969" i="6"/>
  <c r="E66" i="4" s="1"/>
  <c r="P2982" i="6"/>
  <c r="E79" i="4" s="1"/>
  <c r="P3271" i="6"/>
  <c r="E368" i="4" s="1"/>
  <c r="P3455" i="6"/>
  <c r="E552" i="4" s="1"/>
  <c r="P2345" i="6"/>
  <c r="E2345" i="2" s="1"/>
  <c r="P2503" i="6"/>
  <c r="E2503" i="2" s="1"/>
  <c r="P2627" i="6"/>
  <c r="E2627" i="2" s="1"/>
  <c r="P2727" i="6"/>
  <c r="E2727" i="2" s="1"/>
  <c r="P2847" i="6"/>
  <c r="E2847" i="2" s="1"/>
  <c r="P3151" i="6"/>
  <c r="E248" i="4" s="1"/>
  <c r="P3328" i="6"/>
  <c r="E425" i="4" s="1"/>
  <c r="P1487" i="6"/>
  <c r="E1487" i="2" s="1"/>
  <c r="P1503" i="6"/>
  <c r="E1503" i="2" s="1"/>
  <c r="P1511" i="6"/>
  <c r="E1511" i="2" s="1"/>
  <c r="P1519" i="6"/>
  <c r="E1519" i="2" s="1"/>
  <c r="P1533" i="6"/>
  <c r="E1533" i="2" s="1"/>
  <c r="P1540" i="6"/>
  <c r="E1540" i="2" s="1"/>
  <c r="P1583" i="6"/>
  <c r="E1583" i="2" s="1"/>
  <c r="P1611" i="6"/>
  <c r="E1611" i="2" s="1"/>
  <c r="P1731" i="6"/>
  <c r="E1731" i="2" s="1"/>
  <c r="P1768" i="6"/>
  <c r="E1768" i="2" s="1"/>
  <c r="P1796" i="6"/>
  <c r="E1796" i="2" s="1"/>
  <c r="P1804" i="6"/>
  <c r="E1804" i="2" s="1"/>
  <c r="P1846" i="6"/>
  <c r="E1846" i="2" s="1"/>
  <c r="P1912" i="6"/>
  <c r="E1912" i="2" s="1"/>
  <c r="P1950" i="6"/>
  <c r="E1950" i="2" s="1"/>
  <c r="P2014" i="6"/>
  <c r="E2014" i="2" s="1"/>
  <c r="P2036" i="6"/>
  <c r="E2036" i="2" s="1"/>
  <c r="P2052" i="6"/>
  <c r="E2052" i="2" s="1"/>
  <c r="P2104" i="6"/>
  <c r="E2104" i="2" s="1"/>
  <c r="P2112" i="6"/>
  <c r="E2112" i="2" s="1"/>
  <c r="P2165" i="6"/>
  <c r="E2165" i="2" s="1"/>
  <c r="P2180" i="6"/>
  <c r="E2180" i="2" s="1"/>
  <c r="P2232" i="6"/>
  <c r="E2232" i="2" s="1"/>
  <c r="P2240" i="6"/>
  <c r="E2240" i="2" s="1"/>
  <c r="P2293" i="6"/>
  <c r="E2293" i="2" s="1"/>
  <c r="P2308" i="6"/>
  <c r="E2308" i="2" s="1"/>
  <c r="P2352" i="6"/>
  <c r="E2352" i="2" s="1"/>
  <c r="P2381" i="6"/>
  <c r="E2381" i="2" s="1"/>
  <c r="P2402" i="6"/>
  <c r="E2402" i="2" s="1"/>
  <c r="P2518" i="6"/>
  <c r="E2518" i="2" s="1"/>
  <c r="P2641" i="6"/>
  <c r="E2641" i="2" s="1"/>
  <c r="P2671" i="6"/>
  <c r="E2671" i="2" s="1"/>
  <c r="P2699" i="6"/>
  <c r="E2699" i="2" s="1"/>
  <c r="P2741" i="6"/>
  <c r="E2741" i="2" s="1"/>
  <c r="P2749" i="6"/>
  <c r="E2749" i="2" s="1"/>
  <c r="P2900" i="6"/>
  <c r="E2900" i="2" s="1"/>
  <c r="P2935" i="6"/>
  <c r="E32" i="4" s="1"/>
  <c r="P3342" i="6"/>
  <c r="E439" i="4" s="1"/>
  <c r="P3364" i="6"/>
  <c r="E461" i="4" s="1"/>
  <c r="P3399" i="6"/>
  <c r="E496" i="4" s="1"/>
  <c r="P3406" i="6"/>
  <c r="E503" i="4" s="1"/>
  <c r="P3428" i="6"/>
  <c r="E525" i="4" s="1"/>
  <c r="P3539" i="6"/>
  <c r="E636" i="4" s="1"/>
  <c r="P3601" i="6"/>
  <c r="E698" i="4" s="1"/>
  <c r="P4320" i="6"/>
  <c r="E1417" i="4" s="1"/>
  <c r="P1010" i="6"/>
  <c r="E1010" i="2" s="1"/>
  <c r="P1130" i="6"/>
  <c r="E1130" i="2" s="1"/>
  <c r="P1138" i="6"/>
  <c r="E1138" i="2" s="1"/>
  <c r="P1145" i="6"/>
  <c r="E1145" i="2" s="1"/>
  <c r="P1209" i="6"/>
  <c r="E1209" i="2" s="1"/>
  <c r="P1267" i="6"/>
  <c r="E1267" i="2" s="1"/>
  <c r="P1295" i="6"/>
  <c r="E1295" i="2" s="1"/>
  <c r="P1325" i="6"/>
  <c r="E1325" i="2" s="1"/>
  <c r="P1488" i="6"/>
  <c r="E1488" i="2" s="1"/>
  <c r="P1496" i="6"/>
  <c r="E1496" i="2" s="1"/>
  <c r="P1562" i="6"/>
  <c r="E1562" i="2" s="1"/>
  <c r="P1584" i="6"/>
  <c r="E1584" i="2" s="1"/>
  <c r="P1597" i="6"/>
  <c r="E1597" i="2" s="1"/>
  <c r="P1604" i="6"/>
  <c r="E1604" i="2" s="1"/>
  <c r="P1633" i="6"/>
  <c r="E1633" i="2" s="1"/>
  <c r="P1656" i="6"/>
  <c r="E1656" i="2" s="1"/>
  <c r="P1860" i="6"/>
  <c r="E1860" i="2" s="1"/>
  <c r="P1920" i="6"/>
  <c r="E1920" i="2" s="1"/>
  <c r="P2022" i="6"/>
  <c r="E2022" i="2" s="1"/>
  <c r="P2075" i="6"/>
  <c r="E2075" i="2" s="1"/>
  <c r="P2120" i="6"/>
  <c r="E2120" i="2" s="1"/>
  <c r="P2142" i="6"/>
  <c r="E2142" i="2" s="1"/>
  <c r="P2203" i="6"/>
  <c r="E2203" i="2" s="1"/>
  <c r="P2248" i="6"/>
  <c r="E2248" i="2" s="1"/>
  <c r="P2270" i="6"/>
  <c r="E2270" i="2" s="1"/>
  <c r="P2331" i="6"/>
  <c r="E2331" i="2" s="1"/>
  <c r="P2366" i="6"/>
  <c r="E2366" i="2" s="1"/>
  <c r="P2408" i="6"/>
  <c r="E2408" i="2" s="1"/>
  <c r="P2444" i="6"/>
  <c r="E2444" i="2" s="1"/>
  <c r="P2460" i="6"/>
  <c r="E2460" i="2" s="1"/>
  <c r="P2578" i="6"/>
  <c r="E2578" i="2" s="1"/>
  <c r="P2685" i="6"/>
  <c r="E2685" i="2" s="1"/>
  <c r="P2713" i="6"/>
  <c r="E2713" i="2" s="1"/>
  <c r="P2750" i="6"/>
  <c r="E2750" i="2" s="1"/>
  <c r="P2772" i="6"/>
  <c r="E2772" i="2" s="1"/>
  <c r="P2886" i="6"/>
  <c r="E2886" i="2" s="1"/>
  <c r="P2922" i="6"/>
  <c r="E19" i="4" s="1"/>
  <c r="P2990" i="6"/>
  <c r="E87" i="4" s="1"/>
  <c r="P3005" i="6"/>
  <c r="E102" i="4" s="1"/>
  <c r="P3012" i="6"/>
  <c r="E109" i="4" s="1"/>
  <c r="P3110" i="6"/>
  <c r="E207" i="4" s="1"/>
  <c r="P3159" i="6"/>
  <c r="E256" i="4" s="1"/>
  <c r="P3180" i="6"/>
  <c r="E277" i="4" s="1"/>
  <c r="P3194" i="6"/>
  <c r="E291" i="4" s="1"/>
  <c r="P3201" i="6"/>
  <c r="E298" i="4" s="1"/>
  <c r="P3216" i="6"/>
  <c r="E313" i="4" s="1"/>
  <c r="P3258" i="6"/>
  <c r="E355" i="4" s="1"/>
  <c r="P3336" i="6"/>
  <c r="E433" i="4" s="1"/>
  <c r="P3378" i="6"/>
  <c r="E475" i="4" s="1"/>
  <c r="P3400" i="6"/>
  <c r="E497" i="4" s="1"/>
  <c r="P3487" i="6"/>
  <c r="E584" i="4" s="1"/>
  <c r="P3495" i="6"/>
  <c r="E592" i="4" s="1"/>
  <c r="P1195" i="6"/>
  <c r="E1195" i="2" s="1"/>
  <c r="P1238" i="6"/>
  <c r="E1238" i="2" s="1"/>
  <c r="P1260" i="6"/>
  <c r="E1260" i="2" s="1"/>
  <c r="P1289" i="6"/>
  <c r="E1289" i="2" s="1"/>
  <c r="P1296" i="6"/>
  <c r="E1296" i="2" s="1"/>
  <c r="P1318" i="6"/>
  <c r="E1318" i="2" s="1"/>
  <c r="P1371" i="6"/>
  <c r="E1371" i="2" s="1"/>
  <c r="P1379" i="6"/>
  <c r="E1379" i="2" s="1"/>
  <c r="P1418" i="6"/>
  <c r="E1418" i="2" s="1"/>
  <c r="P1449" i="6"/>
  <c r="E1449" i="2" s="1"/>
  <c r="P1457" i="6"/>
  <c r="E1457" i="2" s="1"/>
  <c r="P1527" i="6"/>
  <c r="E1527" i="2" s="1"/>
  <c r="P1649" i="6"/>
  <c r="E1649" i="2" s="1"/>
  <c r="P1684" i="6"/>
  <c r="E1684" i="2" s="1"/>
  <c r="P1711" i="6"/>
  <c r="E1711" i="2" s="1"/>
  <c r="P1762" i="6"/>
  <c r="E1762" i="2" s="1"/>
  <c r="P1776" i="6"/>
  <c r="E1776" i="2" s="1"/>
  <c r="P1826" i="6"/>
  <c r="E1826" i="2" s="1"/>
  <c r="P2001" i="6"/>
  <c r="E2001" i="2" s="1"/>
  <c r="P2061" i="6"/>
  <c r="E2061" i="2" s="1"/>
  <c r="P2189" i="6"/>
  <c r="E2189" i="2" s="1"/>
  <c r="P2317" i="6"/>
  <c r="E2317" i="2" s="1"/>
  <c r="P2409" i="6"/>
  <c r="E2409" i="2" s="1"/>
  <c r="P2432" i="6"/>
  <c r="E2432" i="2" s="1"/>
  <c r="P2445" i="6"/>
  <c r="E2445" i="2" s="1"/>
  <c r="P2490" i="6"/>
  <c r="E2490" i="2" s="1"/>
  <c r="P2497" i="6"/>
  <c r="E2497" i="2" s="1"/>
  <c r="P2549" i="6"/>
  <c r="E2549" i="2" s="1"/>
  <c r="P2564" i="6"/>
  <c r="E2564" i="2" s="1"/>
  <c r="P2593" i="6"/>
  <c r="E2593" i="2" s="1"/>
  <c r="P2600" i="6"/>
  <c r="E2600" i="2" s="1"/>
  <c r="P2621" i="6"/>
  <c r="E2621" i="2" s="1"/>
  <c r="P2628" i="6"/>
  <c r="E2628" i="2" s="1"/>
  <c r="P2693" i="6"/>
  <c r="E2693" i="2" s="1"/>
  <c r="P2707" i="6"/>
  <c r="E2707" i="2" s="1"/>
  <c r="P2721" i="6"/>
  <c r="E2721" i="2" s="1"/>
  <c r="P2728" i="6"/>
  <c r="E2728" i="2" s="1"/>
  <c r="P2811" i="6"/>
  <c r="E2811" i="2" s="1"/>
  <c r="P2950" i="6"/>
  <c r="E47" i="4" s="1"/>
  <c r="P2964" i="6"/>
  <c r="E61" i="4" s="1"/>
  <c r="P3231" i="6"/>
  <c r="E328" i="4" s="1"/>
  <c r="P3308" i="6"/>
  <c r="E405" i="4" s="1"/>
  <c r="P3372" i="6"/>
  <c r="E469" i="4" s="1"/>
  <c r="P1791" i="6"/>
  <c r="E1791" i="2" s="1"/>
  <c r="P2658" i="6"/>
  <c r="E2658" i="2" s="1"/>
  <c r="P2902" i="6"/>
  <c r="E2902" i="2" s="1"/>
  <c r="P3055" i="6"/>
  <c r="E152" i="4" s="1"/>
  <c r="P3188" i="6"/>
  <c r="E285" i="4" s="1"/>
  <c r="P3252" i="6"/>
  <c r="E349" i="4" s="1"/>
  <c r="P3287" i="6"/>
  <c r="E384" i="4" s="1"/>
  <c r="P3344" i="6"/>
  <c r="E441" i="4" s="1"/>
  <c r="P3408" i="6"/>
  <c r="E505" i="4" s="1"/>
  <c r="P1311" i="6"/>
  <c r="E1311" i="2" s="1"/>
  <c r="P1395" i="6"/>
  <c r="E1395" i="2" s="1"/>
  <c r="P1521" i="6"/>
  <c r="E1521" i="2" s="1"/>
  <c r="P1770" i="6"/>
  <c r="E1770" i="2" s="1"/>
  <c r="P1922" i="6"/>
  <c r="E1922" i="2" s="1"/>
  <c r="P2016" i="6"/>
  <c r="E2016" i="2" s="1"/>
  <c r="P2046" i="6"/>
  <c r="E2046" i="2" s="1"/>
  <c r="P2174" i="6"/>
  <c r="E2174" i="2" s="1"/>
  <c r="P2302" i="6"/>
  <c r="E2302" i="2" s="1"/>
  <c r="P2425" i="6"/>
  <c r="E2425" i="2" s="1"/>
  <c r="P2512" i="6"/>
  <c r="E2512" i="2" s="1"/>
  <c r="P2534" i="6"/>
  <c r="E2534" i="2" s="1"/>
  <c r="P2550" i="6"/>
  <c r="E2550" i="2" s="1"/>
  <c r="P2694" i="6"/>
  <c r="E2694" i="2" s="1"/>
  <c r="P2819" i="6"/>
  <c r="E2819" i="2" s="1"/>
  <c r="P2841" i="6"/>
  <c r="E2841" i="2" s="1"/>
  <c r="P2909" i="6"/>
  <c r="E6" i="4" s="1"/>
  <c r="P2916" i="6"/>
  <c r="E13" i="4" s="1"/>
  <c r="P3119" i="6"/>
  <c r="E216" i="4" s="1"/>
  <c r="P3146" i="6"/>
  <c r="E243" i="4" s="1"/>
  <c r="P3202" i="6"/>
  <c r="E299" i="4" s="1"/>
  <c r="P3316" i="6"/>
  <c r="E413" i="4" s="1"/>
  <c r="P3358" i="6"/>
  <c r="E455" i="4" s="1"/>
  <c r="P3415" i="6"/>
  <c r="E512" i="4" s="1"/>
  <c r="P3422" i="6"/>
  <c r="E519" i="4" s="1"/>
  <c r="P3641" i="6"/>
  <c r="E738" i="4" s="1"/>
  <c r="P1004" i="6"/>
  <c r="E1004" i="2" s="1"/>
  <c r="P1068" i="6"/>
  <c r="E1068" i="2" s="1"/>
  <c r="P1161" i="6"/>
  <c r="E1161" i="2" s="1"/>
  <c r="P1218" i="6"/>
  <c r="E1218" i="2" s="1"/>
  <c r="P1225" i="6"/>
  <c r="E1225" i="2" s="1"/>
  <c r="P1254" i="6"/>
  <c r="E1254" i="2" s="1"/>
  <c r="P1261" i="6"/>
  <c r="E1261" i="2" s="1"/>
  <c r="P1305" i="6"/>
  <c r="E1305" i="2" s="1"/>
  <c r="P1312" i="6"/>
  <c r="E1312" i="2" s="1"/>
  <c r="P1342" i="6"/>
  <c r="E1342" i="2" s="1"/>
  <c r="P1498" i="6"/>
  <c r="E1498" i="2" s="1"/>
  <c r="P1506" i="6"/>
  <c r="E1506" i="2" s="1"/>
  <c r="P1592" i="6"/>
  <c r="E1592" i="2" s="1"/>
  <c r="P1628" i="6"/>
  <c r="E1628" i="2" s="1"/>
  <c r="P1938" i="6"/>
  <c r="E1938" i="2" s="1"/>
  <c r="P1980" i="6"/>
  <c r="E1980" i="2" s="1"/>
  <c r="P1994" i="6"/>
  <c r="E1994" i="2" s="1"/>
  <c r="P2054" i="6"/>
  <c r="E2054" i="2" s="1"/>
  <c r="P2115" i="6"/>
  <c r="E2115" i="2" s="1"/>
  <c r="P2144" i="6"/>
  <c r="E2144" i="2" s="1"/>
  <c r="P2182" i="6"/>
  <c r="E2182" i="2" s="1"/>
  <c r="P2243" i="6"/>
  <c r="E2243" i="2" s="1"/>
  <c r="P2272" i="6"/>
  <c r="E2272" i="2" s="1"/>
  <c r="P2310" i="6"/>
  <c r="E2310" i="2" s="1"/>
  <c r="P2354" i="6"/>
  <c r="E2354" i="2" s="1"/>
  <c r="P2368" i="6"/>
  <c r="E2368" i="2" s="1"/>
  <c r="P2404" i="6"/>
  <c r="E2404" i="2" s="1"/>
  <c r="P2433" i="6"/>
  <c r="E2433" i="2" s="1"/>
  <c r="P2454" i="6"/>
  <c r="E2454" i="2" s="1"/>
  <c r="P2469" i="6"/>
  <c r="E2469" i="2" s="1"/>
  <c r="P2476" i="6"/>
  <c r="E2476" i="2" s="1"/>
  <c r="P2573" i="6"/>
  <c r="E2573" i="2" s="1"/>
  <c r="P2644" i="6"/>
  <c r="E2644" i="2" s="1"/>
  <c r="P2687" i="6"/>
  <c r="E2687" i="2" s="1"/>
  <c r="P2701" i="6"/>
  <c r="E2701" i="2" s="1"/>
  <c r="P2708" i="6"/>
  <c r="E2708" i="2" s="1"/>
  <c r="P2774" i="6"/>
  <c r="E2774" i="2" s="1"/>
  <c r="P2827" i="6"/>
  <c r="E2827" i="2" s="1"/>
  <c r="P2849" i="6"/>
  <c r="E2849" i="2" s="1"/>
  <c r="P2857" i="6"/>
  <c r="E2857" i="2" s="1"/>
  <c r="P2872" i="6"/>
  <c r="E2872" i="2" s="1"/>
  <c r="P2923" i="6"/>
  <c r="E20" i="4" s="1"/>
  <c r="P3006" i="6"/>
  <c r="E103" i="4" s="1"/>
  <c r="P3099" i="6"/>
  <c r="E196" i="4" s="1"/>
  <c r="P3133" i="6"/>
  <c r="E230" i="4" s="1"/>
  <c r="P3174" i="6"/>
  <c r="E271" i="4" s="1"/>
  <c r="P3246" i="6"/>
  <c r="E343" i="4" s="1"/>
  <c r="P3260" i="6"/>
  <c r="E357" i="4" s="1"/>
  <c r="P3295" i="6"/>
  <c r="E392" i="4" s="1"/>
  <c r="P3302" i="6"/>
  <c r="E399" i="4" s="1"/>
  <c r="P3330" i="6"/>
  <c r="E427" i="4" s="1"/>
  <c r="P3352" i="6"/>
  <c r="E449" i="4" s="1"/>
  <c r="P3394" i="6"/>
  <c r="E491" i="4" s="1"/>
  <c r="P3416" i="6"/>
  <c r="E513" i="4" s="1"/>
  <c r="P4609" i="6"/>
  <c r="E1706" i="4" s="1"/>
  <c r="P1320" i="6"/>
  <c r="E1320" i="2" s="1"/>
  <c r="P1335" i="6"/>
  <c r="E1335" i="2" s="1"/>
  <c r="P1357" i="6"/>
  <c r="E1357" i="2" s="1"/>
  <c r="P1451" i="6"/>
  <c r="E1451" i="2" s="1"/>
  <c r="P1459" i="6"/>
  <c r="E1459" i="2" s="1"/>
  <c r="P1467" i="6"/>
  <c r="E1467" i="2" s="1"/>
  <c r="P2085" i="6"/>
  <c r="E2085" i="2" s="1"/>
  <c r="P2213" i="6"/>
  <c r="E2213" i="2" s="1"/>
  <c r="P2341" i="6"/>
  <c r="E2341" i="2" s="1"/>
  <c r="P2499" i="6"/>
  <c r="E2499" i="2" s="1"/>
  <c r="P2723" i="6"/>
  <c r="E2723" i="2" s="1"/>
  <c r="P3161" i="6"/>
  <c r="E258" i="4" s="1"/>
  <c r="P3168" i="6"/>
  <c r="E265" i="4" s="1"/>
  <c r="P5375" i="6"/>
  <c r="E2472" i="4" s="1"/>
  <c r="P1226" i="6"/>
  <c r="E1226" i="2" s="1"/>
  <c r="P1397" i="6"/>
  <c r="E1397" i="2" s="1"/>
  <c r="P1405" i="6"/>
  <c r="E1405" i="2" s="1"/>
  <c r="P1413" i="6"/>
  <c r="E1413" i="2" s="1"/>
  <c r="P1420" i="6"/>
  <c r="E1420" i="2" s="1"/>
  <c r="P1436" i="6"/>
  <c r="E1436" i="2" s="1"/>
  <c r="P1523" i="6"/>
  <c r="E1523" i="2" s="1"/>
  <c r="P1607" i="6"/>
  <c r="E1607" i="2" s="1"/>
  <c r="P1629" i="6"/>
  <c r="E1629" i="2" s="1"/>
  <c r="P1643" i="6"/>
  <c r="E1643" i="2" s="1"/>
  <c r="P1665" i="6"/>
  <c r="E1665" i="2" s="1"/>
  <c r="P1778" i="6"/>
  <c r="E1778" i="2" s="1"/>
  <c r="P1807" i="6"/>
  <c r="E1807" i="2" s="1"/>
  <c r="P1814" i="6"/>
  <c r="E1814" i="2" s="1"/>
  <c r="P1871" i="6"/>
  <c r="E1871" i="2" s="1"/>
  <c r="P1886" i="6"/>
  <c r="E1886" i="2" s="1"/>
  <c r="P1900" i="6"/>
  <c r="E1900" i="2" s="1"/>
  <c r="P1988" i="6"/>
  <c r="E1988" i="2" s="1"/>
  <c r="P2010" i="6"/>
  <c r="E2010" i="2" s="1"/>
  <c r="P2070" i="6"/>
  <c r="E2070" i="2" s="1"/>
  <c r="P2259" i="6"/>
  <c r="E2259" i="2" s="1"/>
  <c r="P2377" i="6"/>
  <c r="E2377" i="2" s="1"/>
  <c r="P2434" i="6"/>
  <c r="E2434" i="2" s="1"/>
  <c r="P2484" i="6"/>
  <c r="E2484" i="2" s="1"/>
  <c r="P2492" i="6"/>
  <c r="E2492" i="2" s="1"/>
  <c r="P2521" i="6"/>
  <c r="E2521" i="2" s="1"/>
  <c r="P2529" i="6"/>
  <c r="E2529" i="2" s="1"/>
  <c r="P2536" i="6"/>
  <c r="E2536" i="2" s="1"/>
  <c r="P2566" i="6"/>
  <c r="E2566" i="2" s="1"/>
  <c r="P2581" i="6"/>
  <c r="E2581" i="2" s="1"/>
  <c r="P2637" i="6"/>
  <c r="E2637" i="2" s="1"/>
  <c r="P2645" i="6"/>
  <c r="E2645" i="2" s="1"/>
  <c r="P2702" i="6"/>
  <c r="E2702" i="2" s="1"/>
  <c r="P2805" i="6"/>
  <c r="E2805" i="2" s="1"/>
  <c r="P2958" i="6"/>
  <c r="E55" i="4" s="1"/>
  <c r="P3134" i="6"/>
  <c r="E231" i="4" s="1"/>
  <c r="P3182" i="6"/>
  <c r="E279" i="4" s="1"/>
  <c r="P3218" i="6"/>
  <c r="E315" i="4" s="1"/>
  <c r="P3240" i="6"/>
  <c r="E337" i="4" s="1"/>
  <c r="P3275" i="6"/>
  <c r="E372" i="4" s="1"/>
  <c r="P3460" i="6"/>
  <c r="E557" i="4" s="1"/>
  <c r="P3666" i="6"/>
  <c r="E763" i="4" s="1"/>
  <c r="P4775" i="6"/>
  <c r="E1872" i="4" s="1"/>
  <c r="P1198" i="6"/>
  <c r="E1198" i="2" s="1"/>
  <c r="P1284" i="6"/>
  <c r="E1284" i="2" s="1"/>
  <c r="P1336" i="6"/>
  <c r="E1336" i="2" s="1"/>
  <c r="P1366" i="6"/>
  <c r="E1366" i="2" s="1"/>
  <c r="P1382" i="6"/>
  <c r="E1382" i="2" s="1"/>
  <c r="P1686" i="6"/>
  <c r="E1686" i="2" s="1"/>
  <c r="P1765" i="6"/>
  <c r="E1765" i="2" s="1"/>
  <c r="P1939" i="6"/>
  <c r="E1939" i="2" s="1"/>
  <c r="P2011" i="6"/>
  <c r="E2011" i="2" s="1"/>
  <c r="P2033" i="6"/>
  <c r="E2033" i="2" s="1"/>
  <c r="P2101" i="6"/>
  <c r="E2101" i="2" s="1"/>
  <c r="P2229" i="6"/>
  <c r="E2229" i="2" s="1"/>
  <c r="P2349" i="6"/>
  <c r="E2349" i="2" s="1"/>
  <c r="P2485" i="6"/>
  <c r="E2485" i="2" s="1"/>
  <c r="P2660" i="6"/>
  <c r="E2660" i="2" s="1"/>
  <c r="P2731" i="6"/>
  <c r="E2731" i="2" s="1"/>
  <c r="P2783" i="6"/>
  <c r="E2783" i="2" s="1"/>
  <c r="P2836" i="6"/>
  <c r="E2836" i="2" s="1"/>
  <c r="P3029" i="6"/>
  <c r="E126" i="4" s="1"/>
  <c r="P3064" i="6"/>
  <c r="E161" i="4" s="1"/>
  <c r="P3176" i="6"/>
  <c r="E273" i="4" s="1"/>
  <c r="P3254" i="6"/>
  <c r="E351" i="4" s="1"/>
  <c r="P3332" i="6"/>
  <c r="E429" i="4" s="1"/>
  <c r="P3396" i="6"/>
  <c r="E493" i="4" s="1"/>
  <c r="P4873" i="6"/>
  <c r="E1970" i="4" s="1"/>
  <c r="P1484" i="6"/>
  <c r="E1484" i="2" s="1"/>
  <c r="P1500" i="6"/>
  <c r="E1500" i="2" s="1"/>
  <c r="P1516" i="6"/>
  <c r="E1516" i="2" s="1"/>
  <c r="P1608" i="6"/>
  <c r="E1608" i="2" s="1"/>
  <c r="P1894" i="6"/>
  <c r="E1894" i="2" s="1"/>
  <c r="P2139" i="6"/>
  <c r="E2139" i="2" s="1"/>
  <c r="P2267" i="6"/>
  <c r="E2267" i="2" s="1"/>
  <c r="P2441" i="6"/>
  <c r="E2441" i="2" s="1"/>
  <c r="P2478" i="6"/>
  <c r="E2478" i="2" s="1"/>
  <c r="P2493" i="6"/>
  <c r="E2493" i="2" s="1"/>
  <c r="P2530" i="6"/>
  <c r="E2530" i="2" s="1"/>
  <c r="P2537" i="6"/>
  <c r="E2537" i="2" s="1"/>
  <c r="P2545" i="6"/>
  <c r="E2545" i="2" s="1"/>
  <c r="P2560" i="6"/>
  <c r="E2560" i="2" s="1"/>
  <c r="P2575" i="6"/>
  <c r="E2575" i="2" s="1"/>
  <c r="P2596" i="6"/>
  <c r="E2596" i="2" s="1"/>
  <c r="P2638" i="6"/>
  <c r="E2638" i="2" s="1"/>
  <c r="P2703" i="6"/>
  <c r="E2703" i="2" s="1"/>
  <c r="P2717" i="6"/>
  <c r="E2717" i="2" s="1"/>
  <c r="P2768" i="6"/>
  <c r="E2768" i="2" s="1"/>
  <c r="P2980" i="6"/>
  <c r="E77" i="4" s="1"/>
  <c r="P3304" i="6"/>
  <c r="E401" i="4" s="1"/>
  <c r="P3318" i="6"/>
  <c r="E415" i="4" s="1"/>
  <c r="P3325" i="6"/>
  <c r="E422" i="4" s="1"/>
  <c r="P3368" i="6"/>
  <c r="E465" i="4" s="1"/>
  <c r="P3515" i="6"/>
  <c r="E612" i="4" s="1"/>
  <c r="P3530" i="6"/>
  <c r="E627" i="4" s="1"/>
  <c r="P3654" i="6"/>
  <c r="E751" i="4" s="1"/>
  <c r="P3933" i="6"/>
  <c r="E1030" i="4" s="1"/>
  <c r="P3984" i="6"/>
  <c r="E1081" i="4" s="1"/>
  <c r="P3991" i="6"/>
  <c r="E1088" i="4" s="1"/>
  <c r="P4005" i="6"/>
  <c r="E1102" i="4" s="1"/>
  <c r="P4033" i="6"/>
  <c r="E1130" i="4" s="1"/>
  <c r="P4055" i="6"/>
  <c r="E1152" i="4" s="1"/>
  <c r="P4062" i="6"/>
  <c r="E1159" i="4" s="1"/>
  <c r="P4145" i="6"/>
  <c r="E1242" i="4" s="1"/>
  <c r="P4159" i="6"/>
  <c r="E1256" i="4" s="1"/>
  <c r="P4228" i="6"/>
  <c r="E1325" i="4" s="1"/>
  <c r="P4247" i="6"/>
  <c r="E1344" i="4" s="1"/>
  <c r="P4329" i="6"/>
  <c r="E1426" i="4" s="1"/>
  <c r="P4336" i="6"/>
  <c r="E1433" i="4" s="1"/>
  <c r="P4343" i="6"/>
  <c r="E1440" i="4" s="1"/>
  <c r="P4452" i="6"/>
  <c r="E1549" i="4" s="1"/>
  <c r="P4515" i="6"/>
  <c r="E1612" i="4" s="1"/>
  <c r="P4523" i="6"/>
  <c r="E1620" i="4" s="1"/>
  <c r="P4543" i="6"/>
  <c r="E1640" i="4" s="1"/>
  <c r="P4647" i="6"/>
  <c r="E1744" i="4" s="1"/>
  <c r="P4762" i="6"/>
  <c r="E1859" i="4" s="1"/>
  <c r="P4805" i="6"/>
  <c r="E1902" i="4" s="1"/>
  <c r="P4811" i="6"/>
  <c r="E1908" i="4" s="1"/>
  <c r="P4882" i="6"/>
  <c r="E1979" i="4" s="1"/>
  <c r="P4933" i="6"/>
  <c r="E2030" i="4" s="1"/>
  <c r="P4975" i="6"/>
  <c r="E2072" i="4" s="1"/>
  <c r="P5021" i="6"/>
  <c r="E2118" i="4" s="1"/>
  <c r="P5059" i="6"/>
  <c r="E2156" i="4" s="1"/>
  <c r="P5067" i="6"/>
  <c r="E2164" i="4" s="1"/>
  <c r="P5330" i="6"/>
  <c r="E2427" i="4" s="1"/>
  <c r="P5367" i="6"/>
  <c r="E2464" i="4" s="1"/>
  <c r="P5402" i="6"/>
  <c r="E2499" i="4" s="1"/>
  <c r="P5437" i="6"/>
  <c r="E2534" i="4" s="1"/>
  <c r="P5459" i="6"/>
  <c r="E2556" i="4" s="1"/>
  <c r="P5501" i="6"/>
  <c r="E2598" i="4" s="1"/>
  <c r="P5586" i="6"/>
  <c r="E2683" i="4" s="1"/>
  <c r="P5593" i="6"/>
  <c r="E2690" i="4" s="1"/>
  <c r="P5687" i="6"/>
  <c r="E2784" i="4" s="1"/>
  <c r="P5742" i="6"/>
  <c r="E2839" i="4" s="1"/>
  <c r="P5749" i="6"/>
  <c r="E2846" i="4" s="1"/>
  <c r="P5824" i="6"/>
  <c r="E2921" i="4" s="1"/>
  <c r="P5840" i="6"/>
  <c r="E2937" i="4" s="1"/>
  <c r="P5948" i="6"/>
  <c r="E3045" i="4" s="1"/>
  <c r="P5956" i="6"/>
  <c r="E3053" i="4" s="1"/>
  <c r="P6016" i="6"/>
  <c r="E3113" i="4" s="1"/>
  <c r="P3509" i="6"/>
  <c r="E606" i="4" s="1"/>
  <c r="P3545" i="6"/>
  <c r="E642" i="4" s="1"/>
  <c r="P3553" i="6"/>
  <c r="E650" i="4" s="1"/>
  <c r="P3669" i="6"/>
  <c r="E766" i="4" s="1"/>
  <c r="P3736" i="6"/>
  <c r="E833" i="4" s="1"/>
  <c r="P3743" i="6"/>
  <c r="E840" i="4" s="1"/>
  <c r="P3771" i="6"/>
  <c r="E868" i="4" s="1"/>
  <c r="P3827" i="6"/>
  <c r="E924" i="4" s="1"/>
  <c r="P3963" i="6"/>
  <c r="E1060" i="4" s="1"/>
  <c r="P4126" i="6"/>
  <c r="E1223" i="4" s="1"/>
  <c r="P4167" i="6"/>
  <c r="E1264" i="4" s="1"/>
  <c r="P4255" i="6"/>
  <c r="E1352" i="4" s="1"/>
  <c r="P4410" i="6"/>
  <c r="E1507" i="4" s="1"/>
  <c r="P4446" i="6"/>
  <c r="E1543" i="4" s="1"/>
  <c r="P4453" i="6"/>
  <c r="E1550" i="4" s="1"/>
  <c r="P4480" i="6"/>
  <c r="E1577" i="4" s="1"/>
  <c r="P4537" i="6"/>
  <c r="E1634" i="4" s="1"/>
  <c r="P4618" i="6"/>
  <c r="E1715" i="4" s="1"/>
  <c r="P4626" i="6"/>
  <c r="E1723" i="4" s="1"/>
  <c r="P4678" i="6"/>
  <c r="E1775" i="4" s="1"/>
  <c r="P4714" i="6"/>
  <c r="E1811" i="4" s="1"/>
  <c r="P4728" i="6"/>
  <c r="E1825" i="4" s="1"/>
  <c r="P4735" i="6"/>
  <c r="E1832" i="4" s="1"/>
  <c r="P4826" i="6"/>
  <c r="E1923" i="4" s="1"/>
  <c r="P4869" i="6"/>
  <c r="E1966" i="4" s="1"/>
  <c r="P4875" i="6"/>
  <c r="E1972" i="4" s="1"/>
  <c r="P4898" i="6"/>
  <c r="E1995" i="4" s="1"/>
  <c r="P4934" i="6"/>
  <c r="E2031" i="4" s="1"/>
  <c r="P4942" i="6"/>
  <c r="E2039" i="4" s="1"/>
  <c r="P4976" i="6"/>
  <c r="E2073" i="4" s="1"/>
  <c r="P5022" i="6"/>
  <c r="E2119" i="4" s="1"/>
  <c r="P5037" i="6"/>
  <c r="E2134" i="4" s="1"/>
  <c r="P5053" i="6"/>
  <c r="E2150" i="4" s="1"/>
  <c r="P5068" i="6"/>
  <c r="E2165" i="4" s="1"/>
  <c r="P5076" i="6"/>
  <c r="E2173" i="4" s="1"/>
  <c r="P5353" i="6"/>
  <c r="E2450" i="4" s="1"/>
  <c r="P5389" i="6"/>
  <c r="E2486" i="4" s="1"/>
  <c r="P5403" i="6"/>
  <c r="E2500" i="4" s="1"/>
  <c r="P5445" i="6"/>
  <c r="E2542" i="4" s="1"/>
  <c r="P5475" i="6"/>
  <c r="E2572" i="4" s="1"/>
  <c r="P5609" i="6"/>
  <c r="E2706" i="4" s="1"/>
  <c r="P5616" i="6"/>
  <c r="E2713" i="4" s="1"/>
  <c r="P5631" i="6"/>
  <c r="E2728" i="4" s="1"/>
  <c r="P5661" i="6"/>
  <c r="E2758" i="4" s="1"/>
  <c r="P5695" i="6"/>
  <c r="E2792" i="4" s="1"/>
  <c r="P5709" i="6"/>
  <c r="E2806" i="4" s="1"/>
  <c r="P5722" i="6"/>
  <c r="E2819" i="4" s="1"/>
  <c r="P5736" i="6"/>
  <c r="E2833" i="4" s="1"/>
  <c r="P5743" i="6"/>
  <c r="E2840" i="4" s="1"/>
  <c r="P5758" i="6"/>
  <c r="E2855" i="4" s="1"/>
  <c r="P5773" i="6"/>
  <c r="E2870" i="4" s="1"/>
  <c r="P5856" i="6"/>
  <c r="E2953" i="4" s="1"/>
  <c r="P5872" i="6"/>
  <c r="E2969" i="4" s="1"/>
  <c r="P5987" i="6"/>
  <c r="E3084" i="4" s="1"/>
  <c r="P5995" i="6"/>
  <c r="E3092" i="4" s="1"/>
  <c r="P6047" i="6"/>
  <c r="E3144" i="4" s="1"/>
  <c r="P7716" i="6"/>
  <c r="E3300" i="2" s="1"/>
  <c r="P3590" i="6"/>
  <c r="E687" i="4" s="1"/>
  <c r="P3604" i="6"/>
  <c r="E701" i="4" s="1"/>
  <c r="P3786" i="6"/>
  <c r="E883" i="4" s="1"/>
  <c r="P4028" i="6"/>
  <c r="E1125" i="4" s="1"/>
  <c r="P4209" i="6"/>
  <c r="E1306" i="4" s="1"/>
  <c r="P4215" i="6"/>
  <c r="E1312" i="4" s="1"/>
  <c r="P4290" i="6"/>
  <c r="E1387" i="4" s="1"/>
  <c r="P4297" i="6"/>
  <c r="E1394" i="4" s="1"/>
  <c r="P4303" i="6"/>
  <c r="E1400" i="4" s="1"/>
  <c r="P4323" i="6"/>
  <c r="E1420" i="4" s="1"/>
  <c r="P4656" i="6"/>
  <c r="E1753" i="4" s="1"/>
  <c r="P4841" i="6"/>
  <c r="E1938" i="4" s="1"/>
  <c r="P4905" i="6"/>
  <c r="E2002" i="4" s="1"/>
  <c r="P4927" i="6"/>
  <c r="E2024" i="4" s="1"/>
  <c r="P5007" i="6"/>
  <c r="E2104" i="4" s="1"/>
  <c r="P5069" i="6"/>
  <c r="E2166" i="4" s="1"/>
  <c r="P5077" i="6"/>
  <c r="E2174" i="4" s="1"/>
  <c r="P5545" i="6"/>
  <c r="E2642" i="4" s="1"/>
  <c r="P5716" i="6"/>
  <c r="E2813" i="4" s="1"/>
  <c r="P5751" i="6"/>
  <c r="E2848" i="4" s="1"/>
  <c r="P5818" i="6"/>
  <c r="E2915" i="4" s="1"/>
  <c r="P5857" i="6"/>
  <c r="E2954" i="4" s="1"/>
  <c r="P5927" i="6"/>
  <c r="E3024" i="4" s="1"/>
  <c r="P5966" i="6"/>
  <c r="E3063" i="4" s="1"/>
  <c r="P5996" i="6"/>
  <c r="E3093" i="4" s="1"/>
  <c r="P6085" i="6"/>
  <c r="E3182" i="4" s="1"/>
  <c r="P6177" i="6"/>
  <c r="E3274" i="4" s="1"/>
  <c r="P3986" i="6"/>
  <c r="E1083" i="4" s="1"/>
  <c r="P4050" i="6"/>
  <c r="E1147" i="4" s="1"/>
  <c r="P4064" i="6"/>
  <c r="E1161" i="4" s="1"/>
  <c r="P4087" i="6"/>
  <c r="E1184" i="4" s="1"/>
  <c r="P4106" i="6"/>
  <c r="E1203" i="4" s="1"/>
  <c r="P4189" i="6"/>
  <c r="E1286" i="4" s="1"/>
  <c r="P4381" i="6"/>
  <c r="E1478" i="4" s="1"/>
  <c r="P4642" i="6"/>
  <c r="E1739" i="4" s="1"/>
  <c r="P4764" i="6"/>
  <c r="E1861" i="4" s="1"/>
  <c r="P4778" i="6"/>
  <c r="E1875" i="4" s="1"/>
  <c r="P4792" i="6"/>
  <c r="E1889" i="4" s="1"/>
  <c r="P4899" i="6"/>
  <c r="E1996" i="4" s="1"/>
  <c r="P4913" i="6"/>
  <c r="E2010" i="4" s="1"/>
  <c r="P4935" i="6"/>
  <c r="E2032" i="4" s="1"/>
  <c r="P4985" i="6"/>
  <c r="E2082" i="4" s="1"/>
  <c r="P5404" i="6"/>
  <c r="E2501" i="4" s="1"/>
  <c r="P5411" i="6"/>
  <c r="E2508" i="4" s="1"/>
  <c r="P5489" i="6"/>
  <c r="E2586" i="4" s="1"/>
  <c r="P5531" i="6"/>
  <c r="E2628" i="4" s="1"/>
  <c r="P5552" i="6"/>
  <c r="E2649" i="4" s="1"/>
  <c r="P5603" i="6"/>
  <c r="E2700" i="4" s="1"/>
  <c r="P5662" i="6"/>
  <c r="E2759" i="4" s="1"/>
  <c r="P5669" i="6"/>
  <c r="E2766" i="4" s="1"/>
  <c r="P5683" i="6"/>
  <c r="E2780" i="4" s="1"/>
  <c r="P6056" i="6"/>
  <c r="E3153" i="4" s="1"/>
  <c r="P4162" i="6"/>
  <c r="E1259" i="4" s="1"/>
  <c r="P4250" i="6"/>
  <c r="E1347" i="4" s="1"/>
  <c r="P4709" i="6"/>
  <c r="E1806" i="4" s="1"/>
  <c r="P5432" i="6"/>
  <c r="E2529" i="4" s="1"/>
  <c r="P5589" i="6"/>
  <c r="E2686" i="4" s="1"/>
  <c r="P5744" i="6"/>
  <c r="E2841" i="4" s="1"/>
  <c r="P5812" i="6"/>
  <c r="E2909" i="4" s="1"/>
  <c r="P6040" i="6"/>
  <c r="E3137" i="4" s="1"/>
  <c r="P3525" i="6"/>
  <c r="E622" i="4" s="1"/>
  <c r="P3547" i="6"/>
  <c r="E644" i="4" s="1"/>
  <c r="P3627" i="6"/>
  <c r="E724" i="4" s="1"/>
  <c r="P3671" i="6"/>
  <c r="E768" i="4" s="1"/>
  <c r="P3737" i="6"/>
  <c r="E834" i="4" s="1"/>
  <c r="P3773" i="6"/>
  <c r="E870" i="4" s="1"/>
  <c r="P3787" i="6"/>
  <c r="E884" i="4" s="1"/>
  <c r="P3815" i="6"/>
  <c r="E912" i="4" s="1"/>
  <c r="P3843" i="6"/>
  <c r="E940" i="4" s="1"/>
  <c r="P3914" i="6"/>
  <c r="E1011" i="4" s="1"/>
  <c r="P3965" i="6"/>
  <c r="E1062" i="4" s="1"/>
  <c r="P3980" i="6"/>
  <c r="E1077" i="4" s="1"/>
  <c r="P4080" i="6"/>
  <c r="E1177" i="4" s="1"/>
  <c r="P4094" i="6"/>
  <c r="E1191" i="4" s="1"/>
  <c r="P4127" i="6"/>
  <c r="E1224" i="4" s="1"/>
  <c r="P4291" i="6"/>
  <c r="E1388" i="4" s="1"/>
  <c r="P4324" i="6"/>
  <c r="E1421" i="4" s="1"/>
  <c r="P4339" i="6"/>
  <c r="E1436" i="4" s="1"/>
  <c r="P4353" i="6"/>
  <c r="E1450" i="4" s="1"/>
  <c r="P4425" i="6"/>
  <c r="E1522" i="4" s="1"/>
  <c r="P4447" i="6"/>
  <c r="E1544" i="4" s="1"/>
  <c r="P4489" i="6"/>
  <c r="E1586" i="4" s="1"/>
  <c r="P4687" i="6"/>
  <c r="E1784" i="4" s="1"/>
  <c r="P4751" i="6"/>
  <c r="E1848" i="4" s="1"/>
  <c r="P4793" i="6"/>
  <c r="E1890" i="4" s="1"/>
  <c r="P4863" i="6"/>
  <c r="E1960" i="4" s="1"/>
  <c r="P5031" i="6"/>
  <c r="E2128" i="4" s="1"/>
  <c r="P5383" i="6"/>
  <c r="E2480" i="4" s="1"/>
  <c r="P5461" i="6"/>
  <c r="E2558" i="4" s="1"/>
  <c r="P5490" i="6"/>
  <c r="E2587" i="4" s="1"/>
  <c r="P5710" i="6"/>
  <c r="E2807" i="4" s="1"/>
  <c r="P5760" i="6"/>
  <c r="E2857" i="4" s="1"/>
  <c r="P5768" i="6"/>
  <c r="E2865" i="4" s="1"/>
  <c r="P5920" i="6"/>
  <c r="E3017" i="4" s="1"/>
  <c r="P5967" i="6"/>
  <c r="E3064" i="4" s="1"/>
  <c r="P6300" i="6"/>
  <c r="E3397" i="4" s="1"/>
  <c r="P3649" i="6"/>
  <c r="E746" i="4" s="1"/>
  <c r="P3672" i="6"/>
  <c r="E769" i="4" s="1"/>
  <c r="P3829" i="6"/>
  <c r="E926" i="4" s="1"/>
  <c r="P3857" i="6"/>
  <c r="E954" i="4" s="1"/>
  <c r="P3921" i="6"/>
  <c r="E1018" i="4" s="1"/>
  <c r="P4190" i="6"/>
  <c r="E1287" i="4" s="1"/>
  <c r="P4433" i="6"/>
  <c r="E1530" i="4" s="1"/>
  <c r="P4553" i="6"/>
  <c r="E1650" i="4" s="1"/>
  <c r="P4773" i="6"/>
  <c r="E1870" i="4" s="1"/>
  <c r="P4779" i="6"/>
  <c r="E1876" i="4" s="1"/>
  <c r="P4986" i="6"/>
  <c r="E2083" i="4" s="1"/>
  <c r="P5016" i="6"/>
  <c r="E2113" i="4" s="1"/>
  <c r="P5055" i="6"/>
  <c r="E2152" i="4" s="1"/>
  <c r="P5469" i="6"/>
  <c r="E2566" i="4" s="1"/>
  <c r="P5477" i="6"/>
  <c r="E2574" i="4" s="1"/>
  <c r="P5484" i="6"/>
  <c r="E2581" i="4" s="1"/>
  <c r="P5525" i="6"/>
  <c r="E2622" i="4" s="1"/>
  <c r="P5568" i="6"/>
  <c r="E2665" i="4" s="1"/>
  <c r="P5619" i="6"/>
  <c r="E2716" i="4" s="1"/>
  <c r="P5690" i="6"/>
  <c r="E2787" i="4" s="1"/>
  <c r="P5711" i="6"/>
  <c r="E2808" i="4" s="1"/>
  <c r="P5745" i="6"/>
  <c r="E2842" i="4" s="1"/>
  <c r="P5790" i="6"/>
  <c r="E2887" i="4" s="1"/>
  <c r="P5836" i="6"/>
  <c r="E2933" i="4" s="1"/>
  <c r="P5844" i="6"/>
  <c r="E2941" i="4" s="1"/>
  <c r="P5851" i="6"/>
  <c r="E2948" i="4" s="1"/>
  <c r="P5882" i="6"/>
  <c r="E2979" i="4" s="1"/>
  <c r="P5921" i="6"/>
  <c r="E3018" i="4" s="1"/>
  <c r="P5952" i="6"/>
  <c r="E3049" i="4" s="1"/>
  <c r="P5960" i="6"/>
  <c r="E3057" i="4" s="1"/>
  <c r="P5968" i="6"/>
  <c r="E3065" i="4" s="1"/>
  <c r="P5975" i="6"/>
  <c r="E3072" i="4" s="1"/>
  <c r="P6012" i="6"/>
  <c r="E3109" i="4" s="1"/>
  <c r="P6019" i="6"/>
  <c r="E3116" i="4" s="1"/>
  <c r="P3533" i="6"/>
  <c r="E630" i="4" s="1"/>
  <c r="P3657" i="6"/>
  <c r="E754" i="4" s="1"/>
  <c r="P3701" i="6"/>
  <c r="E798" i="4" s="1"/>
  <c r="P3731" i="6"/>
  <c r="E828" i="4" s="1"/>
  <c r="P3823" i="6"/>
  <c r="E920" i="4" s="1"/>
  <c r="P3837" i="6"/>
  <c r="E934" i="4" s="1"/>
  <c r="P3851" i="6"/>
  <c r="E948" i="4" s="1"/>
  <c r="P3879" i="6"/>
  <c r="E976" i="4" s="1"/>
  <c r="P3929" i="6"/>
  <c r="E1026" i="4" s="1"/>
  <c r="P4001" i="6"/>
  <c r="E1098" i="4" s="1"/>
  <c r="P4023" i="6"/>
  <c r="E1120" i="4" s="1"/>
  <c r="P4037" i="6"/>
  <c r="E1134" i="4" s="1"/>
  <c r="P4088" i="6"/>
  <c r="E1185" i="4" s="1"/>
  <c r="P4251" i="6"/>
  <c r="E1348" i="4" s="1"/>
  <c r="P4265" i="6"/>
  <c r="E1362" i="4" s="1"/>
  <c r="P4299" i="6"/>
  <c r="E1396" i="4" s="1"/>
  <c r="P4332" i="6"/>
  <c r="E1429" i="4" s="1"/>
  <c r="P4405" i="6"/>
  <c r="E1502" i="4" s="1"/>
  <c r="P4441" i="6"/>
  <c r="E1538" i="4" s="1"/>
  <c r="P4504" i="6"/>
  <c r="E1601" i="4" s="1"/>
  <c r="P4511" i="6"/>
  <c r="E1608" i="4" s="1"/>
  <c r="P4561" i="6"/>
  <c r="E1658" i="4" s="1"/>
  <c r="P4695" i="6"/>
  <c r="E1792" i="4" s="1"/>
  <c r="P4745" i="6"/>
  <c r="E1842" i="4" s="1"/>
  <c r="P4808" i="6"/>
  <c r="E1905" i="4" s="1"/>
  <c r="P4815" i="6"/>
  <c r="E1912" i="4" s="1"/>
  <c r="P4857" i="6"/>
  <c r="E1954" i="4" s="1"/>
  <c r="P4922" i="6"/>
  <c r="E2019" i="4" s="1"/>
  <c r="P4937" i="6"/>
  <c r="E2034" i="4" s="1"/>
  <c r="P4958" i="6"/>
  <c r="E2055" i="4" s="1"/>
  <c r="P5002" i="6"/>
  <c r="E2099" i="4" s="1"/>
  <c r="P5017" i="6"/>
  <c r="E2114" i="4" s="1"/>
  <c r="P5063" i="6"/>
  <c r="E2160" i="4" s="1"/>
  <c r="P5071" i="6"/>
  <c r="E2168" i="4" s="1"/>
  <c r="P5079" i="6"/>
  <c r="E2176" i="4" s="1"/>
  <c r="P5576" i="6"/>
  <c r="E2673" i="4" s="1"/>
  <c r="P5590" i="6"/>
  <c r="E2687" i="4" s="1"/>
  <c r="P3440" i="6"/>
  <c r="E537" i="4" s="1"/>
  <c r="P3505" i="6"/>
  <c r="E602" i="4" s="1"/>
  <c r="P3519" i="6"/>
  <c r="E616" i="4" s="1"/>
  <c r="P3541" i="6"/>
  <c r="E638" i="4" s="1"/>
  <c r="P3621" i="6"/>
  <c r="E718" i="4" s="1"/>
  <c r="P3687" i="6"/>
  <c r="E784" i="4" s="1"/>
  <c r="P3709" i="6"/>
  <c r="E806" i="4" s="1"/>
  <c r="P3732" i="6"/>
  <c r="E829" i="4" s="1"/>
  <c r="P3893" i="6"/>
  <c r="E990" i="4" s="1"/>
  <c r="P4024" i="6"/>
  <c r="E1121" i="4" s="1"/>
  <c r="P4089" i="6"/>
  <c r="E1186" i="4" s="1"/>
  <c r="P4279" i="6"/>
  <c r="E1376" i="4" s="1"/>
  <c r="P4286" i="6"/>
  <c r="E1383" i="4" s="1"/>
  <c r="P4413" i="6"/>
  <c r="E1510" i="4" s="1"/>
  <c r="P4448" i="6"/>
  <c r="E1545" i="4" s="1"/>
  <c r="P4470" i="6"/>
  <c r="E1567" i="4" s="1"/>
  <c r="P4477" i="6"/>
  <c r="E1574" i="4" s="1"/>
  <c r="P4837" i="6"/>
  <c r="E1934" i="4" s="1"/>
  <c r="P5377" i="6"/>
  <c r="E2474" i="4" s="1"/>
  <c r="P5612" i="6"/>
  <c r="E2709" i="4" s="1"/>
  <c r="P5704" i="6"/>
  <c r="E2801" i="4" s="1"/>
  <c r="P6006" i="6"/>
  <c r="E3103" i="4" s="1"/>
  <c r="P7304" i="6"/>
  <c r="E4401" i="4" s="1"/>
  <c r="P7672" i="6"/>
  <c r="E3256" i="2" s="1"/>
  <c r="P8523" i="6"/>
  <c r="E4107" i="2" s="1"/>
  <c r="P3622" i="6"/>
  <c r="E719" i="4" s="1"/>
  <c r="P3775" i="6"/>
  <c r="E872" i="4" s="1"/>
  <c r="P3887" i="6"/>
  <c r="E984" i="4" s="1"/>
  <c r="P3967" i="6"/>
  <c r="E1064" i="4" s="1"/>
  <c r="P4060" i="6"/>
  <c r="E1157" i="4" s="1"/>
  <c r="P4135" i="6"/>
  <c r="E1232" i="4" s="1"/>
  <c r="P4199" i="6"/>
  <c r="E1296" i="4" s="1"/>
  <c r="P4369" i="6"/>
  <c r="E1466" i="4" s="1"/>
  <c r="P4376" i="6"/>
  <c r="E1473" i="4" s="1"/>
  <c r="P4463" i="6"/>
  <c r="E1560" i="4" s="1"/>
  <c r="P4497" i="6"/>
  <c r="E1594" i="4" s="1"/>
  <c r="P4534" i="6"/>
  <c r="E1631" i="4" s="1"/>
  <c r="P4541" i="6"/>
  <c r="E1638" i="4" s="1"/>
  <c r="P4731" i="6"/>
  <c r="E1828" i="4" s="1"/>
  <c r="P4809" i="6"/>
  <c r="E1906" i="4" s="1"/>
  <c r="P4872" i="6"/>
  <c r="E1969" i="4" s="1"/>
  <c r="P4879" i="6"/>
  <c r="E1976" i="4" s="1"/>
  <c r="P4908" i="6"/>
  <c r="E2005" i="4" s="1"/>
  <c r="P4915" i="6"/>
  <c r="E2012" i="4" s="1"/>
  <c r="P4945" i="6"/>
  <c r="E2042" i="4" s="1"/>
  <c r="P5328" i="6"/>
  <c r="E2425" i="4" s="1"/>
  <c r="P5349" i="6"/>
  <c r="E2446" i="4" s="1"/>
  <c r="P5357" i="6"/>
  <c r="E2454" i="4" s="1"/>
  <c r="P5372" i="6"/>
  <c r="E2469" i="4" s="1"/>
  <c r="P5441" i="6"/>
  <c r="E2538" i="4" s="1"/>
  <c r="P5456" i="6"/>
  <c r="E2553" i="4" s="1"/>
  <c r="P5485" i="6"/>
  <c r="E2582" i="4" s="1"/>
  <c r="P5562" i="6"/>
  <c r="E2659" i="4" s="1"/>
  <c r="P5569" i="6"/>
  <c r="E2666" i="4" s="1"/>
  <c r="P5606" i="6"/>
  <c r="E2703" i="4" s="1"/>
  <c r="P5627" i="6"/>
  <c r="E2724" i="4" s="1"/>
  <c r="P5672" i="6"/>
  <c r="E2769" i="4" s="1"/>
  <c r="P5679" i="6"/>
  <c r="E2776" i="4" s="1"/>
  <c r="P5712" i="6"/>
  <c r="E2809" i="4" s="1"/>
  <c r="P5852" i="6"/>
  <c r="E2949" i="4" s="1"/>
  <c r="P5860" i="6"/>
  <c r="E2957" i="4" s="1"/>
  <c r="P6028" i="6"/>
  <c r="E3125" i="4" s="1"/>
  <c r="P6043" i="6"/>
  <c r="E3140" i="4" s="1"/>
  <c r="P3754" i="6"/>
  <c r="E851" i="4" s="1"/>
  <c r="P3996" i="6"/>
  <c r="E1093" i="4" s="1"/>
  <c r="P4185" i="6"/>
  <c r="E1282" i="4" s="1"/>
  <c r="P4219" i="6"/>
  <c r="E1316" i="4" s="1"/>
  <c r="P4273" i="6"/>
  <c r="E1370" i="4" s="1"/>
  <c r="P4307" i="6"/>
  <c r="E1404" i="4" s="1"/>
  <c r="P4313" i="6"/>
  <c r="E1410" i="4" s="1"/>
  <c r="P4341" i="6"/>
  <c r="E1438" i="4" s="1"/>
  <c r="P4443" i="6"/>
  <c r="E1540" i="4" s="1"/>
  <c r="P4682" i="6"/>
  <c r="E1779" i="4" s="1"/>
  <c r="P4732" i="6"/>
  <c r="E1829" i="4" s="1"/>
  <c r="P4746" i="6"/>
  <c r="E1843" i="4" s="1"/>
  <c r="P4760" i="6"/>
  <c r="E1857" i="4" s="1"/>
  <c r="P4916" i="6"/>
  <c r="E2013" i="4" s="1"/>
  <c r="P4959" i="6"/>
  <c r="E2056" i="4" s="1"/>
  <c r="P4973" i="6"/>
  <c r="E2070" i="4" s="1"/>
  <c r="P4981" i="6"/>
  <c r="E2078" i="4" s="1"/>
  <c r="P5081" i="6"/>
  <c r="E2178" i="4" s="1"/>
  <c r="P5386" i="6"/>
  <c r="E2483" i="4" s="1"/>
  <c r="P5479" i="6"/>
  <c r="E2576" i="4" s="1"/>
  <c r="P5555" i="6"/>
  <c r="E2652" i="4" s="1"/>
  <c r="P5599" i="6"/>
  <c r="E2696" i="4" s="1"/>
  <c r="P5635" i="6"/>
  <c r="E2732" i="4" s="1"/>
  <c r="P5726" i="6"/>
  <c r="E2823" i="4" s="1"/>
  <c r="P5838" i="6"/>
  <c r="E2935" i="4" s="1"/>
  <c r="P5869" i="6"/>
  <c r="E2966" i="4" s="1"/>
  <c r="P5908" i="6"/>
  <c r="E3005" i="4" s="1"/>
  <c r="P5915" i="6"/>
  <c r="E3012" i="4" s="1"/>
  <c r="P5946" i="6"/>
  <c r="E3043" i="4" s="1"/>
  <c r="P6251" i="6"/>
  <c r="E3348" i="4" s="1"/>
  <c r="P6008" i="6"/>
  <c r="E3105" i="4" s="1"/>
  <c r="P7448" i="6"/>
  <c r="E3032" i="2" s="1"/>
  <c r="P3507" i="6"/>
  <c r="E604" i="4" s="1"/>
  <c r="P3543" i="6"/>
  <c r="E640" i="4" s="1"/>
  <c r="P3587" i="6"/>
  <c r="E684" i="4" s="1"/>
  <c r="P3623" i="6"/>
  <c r="E720" i="4" s="1"/>
  <c r="P3637" i="6"/>
  <c r="E734" i="4" s="1"/>
  <c r="P3645" i="6"/>
  <c r="E742" i="4" s="1"/>
  <c r="P3733" i="6"/>
  <c r="E830" i="4" s="1"/>
  <c r="P3783" i="6"/>
  <c r="E880" i="4" s="1"/>
  <c r="P3811" i="6"/>
  <c r="E908" i="4" s="1"/>
  <c r="P3867" i="6"/>
  <c r="E964" i="4" s="1"/>
  <c r="P3903" i="6"/>
  <c r="E1000" i="4" s="1"/>
  <c r="P3917" i="6"/>
  <c r="E1014" i="4" s="1"/>
  <c r="P4327" i="6"/>
  <c r="E1424" i="4" s="1"/>
  <c r="P4528" i="6"/>
  <c r="E1625" i="4" s="1"/>
  <c r="P4623" i="6"/>
  <c r="E1720" i="4" s="1"/>
  <c r="P4631" i="6"/>
  <c r="E1728" i="4" s="1"/>
  <c r="P4675" i="6"/>
  <c r="E1772" i="4" s="1"/>
  <c r="P4719" i="6"/>
  <c r="E1816" i="4" s="1"/>
  <c r="P4831" i="6"/>
  <c r="E1928" i="4" s="1"/>
  <c r="P4887" i="6"/>
  <c r="E1984" i="4" s="1"/>
  <c r="P4924" i="6"/>
  <c r="E2021" i="4" s="1"/>
  <c r="P5305" i="6"/>
  <c r="E2402" i="4" s="1"/>
  <c r="P5313" i="6"/>
  <c r="E2410" i="4" s="1"/>
  <c r="P5321" i="6"/>
  <c r="E2418" i="4" s="1"/>
  <c r="P5443" i="6"/>
  <c r="E2540" i="4" s="1"/>
  <c r="P5563" i="6"/>
  <c r="E2660" i="4" s="1"/>
  <c r="P5607" i="6"/>
  <c r="E2704" i="4" s="1"/>
  <c r="P5614" i="6"/>
  <c r="E2711" i="4" s="1"/>
  <c r="P5643" i="6"/>
  <c r="E2740" i="4" s="1"/>
  <c r="P5706" i="6"/>
  <c r="E2803" i="4" s="1"/>
  <c r="P5771" i="6"/>
  <c r="E2868" i="4" s="1"/>
  <c r="P5831" i="6"/>
  <c r="E2928" i="4" s="1"/>
  <c r="P5870" i="6"/>
  <c r="E2967" i="4" s="1"/>
  <c r="P5901" i="6"/>
  <c r="E2998" i="4" s="1"/>
  <c r="P5932" i="6"/>
  <c r="E3029" i="4" s="1"/>
  <c r="P5940" i="6"/>
  <c r="E3037" i="4" s="1"/>
  <c r="P5947" i="6"/>
  <c r="E3044" i="4" s="1"/>
  <c r="P5978" i="6"/>
  <c r="E3075" i="4" s="1"/>
  <c r="P5985" i="6"/>
  <c r="E3082" i="4" s="1"/>
  <c r="P6029" i="6"/>
  <c r="E3126" i="4" s="1"/>
  <c r="P6052" i="6"/>
  <c r="E3149" i="4" s="1"/>
  <c r="P6082" i="6"/>
  <c r="E3179" i="4" s="1"/>
  <c r="P3551" i="6"/>
  <c r="E648" i="4" s="1"/>
  <c r="P3741" i="6"/>
  <c r="E838" i="4" s="1"/>
  <c r="P3755" i="6"/>
  <c r="E852" i="4" s="1"/>
  <c r="P3769" i="6"/>
  <c r="E866" i="4" s="1"/>
  <c r="P3882" i="6"/>
  <c r="E979" i="4" s="1"/>
  <c r="P3939" i="6"/>
  <c r="E1036" i="4" s="1"/>
  <c r="P3961" i="6"/>
  <c r="E1058" i="4" s="1"/>
  <c r="P4103" i="6"/>
  <c r="E1200" i="4" s="1"/>
  <c r="P4110" i="6"/>
  <c r="E1207" i="4" s="1"/>
  <c r="P4180" i="6"/>
  <c r="E1277" i="4" s="1"/>
  <c r="P4302" i="6"/>
  <c r="E1399" i="4" s="1"/>
  <c r="P4308" i="6"/>
  <c r="E1405" i="4" s="1"/>
  <c r="P4335" i="6"/>
  <c r="E1432" i="4" s="1"/>
  <c r="P4400" i="6"/>
  <c r="E1497" i="4" s="1"/>
  <c r="P4437" i="6"/>
  <c r="E1534" i="4" s="1"/>
  <c r="P4507" i="6"/>
  <c r="E1604" i="4" s="1"/>
  <c r="P4529" i="6"/>
  <c r="E1626" i="4" s="1"/>
  <c r="P4549" i="6"/>
  <c r="E1646" i="4" s="1"/>
  <c r="P4595" i="6"/>
  <c r="E1692" i="4" s="1"/>
  <c r="P4683" i="6"/>
  <c r="E1780" i="4" s="1"/>
  <c r="P4741" i="6"/>
  <c r="E1838" i="4" s="1"/>
  <c r="P4747" i="6"/>
  <c r="E1844" i="4" s="1"/>
  <c r="P4859" i="6"/>
  <c r="E1956" i="4" s="1"/>
  <c r="P4932" i="6"/>
  <c r="E2029" i="4" s="1"/>
  <c r="P4947" i="6"/>
  <c r="E2044" i="4" s="1"/>
  <c r="P4953" i="6"/>
  <c r="E2050" i="4" s="1"/>
  <c r="P4990" i="6"/>
  <c r="E2087" i="4" s="1"/>
  <c r="P5027" i="6"/>
  <c r="E2124" i="4" s="1"/>
  <c r="P5680" i="6"/>
  <c r="E2777" i="4" s="1"/>
  <c r="P6045" i="6"/>
  <c r="E3142" i="4" s="1"/>
  <c r="P6060" i="6"/>
  <c r="E3157" i="4" s="1"/>
  <c r="P3442" i="6"/>
  <c r="E539" i="4" s="1"/>
  <c r="P3493" i="6"/>
  <c r="E590" i="4" s="1"/>
  <c r="P3595" i="6"/>
  <c r="E692" i="4" s="1"/>
  <c r="P3602" i="6"/>
  <c r="E699" i="4" s="1"/>
  <c r="P3609" i="6"/>
  <c r="E706" i="4" s="1"/>
  <c r="P4012" i="6"/>
  <c r="E1109" i="4" s="1"/>
  <c r="P4061" i="6"/>
  <c r="E1158" i="4" s="1"/>
  <c r="P4118" i="6"/>
  <c r="E1215" i="4" s="1"/>
  <c r="P4138" i="6"/>
  <c r="E1235" i="4" s="1"/>
  <c r="P4187" i="6"/>
  <c r="E1284" i="4" s="1"/>
  <c r="P4275" i="6"/>
  <c r="E1372" i="4" s="1"/>
  <c r="P4401" i="6"/>
  <c r="E1498" i="4" s="1"/>
  <c r="P4617" i="6"/>
  <c r="E1714" i="4" s="1"/>
  <c r="P4691" i="6"/>
  <c r="E1788" i="4" s="1"/>
  <c r="P4713" i="6"/>
  <c r="E1810" i="4" s="1"/>
  <c r="P4825" i="6"/>
  <c r="E1922" i="4" s="1"/>
  <c r="P4867" i="6"/>
  <c r="E1964" i="4" s="1"/>
  <c r="P5366" i="6"/>
  <c r="E2463" i="4" s="1"/>
  <c r="P5429" i="6"/>
  <c r="E2526" i="4" s="1"/>
  <c r="P5458" i="6"/>
  <c r="E2555" i="4" s="1"/>
  <c r="P5629" i="6"/>
  <c r="E2726" i="4" s="1"/>
  <c r="P5637" i="6"/>
  <c r="E2734" i="4" s="1"/>
  <c r="P5644" i="6"/>
  <c r="E2741" i="4" s="1"/>
  <c r="P5693" i="6"/>
  <c r="E2790" i="4" s="1"/>
  <c r="P5972" i="6"/>
  <c r="E3069" i="4" s="1"/>
  <c r="P6478" i="6"/>
  <c r="E3575" i="4" s="1"/>
  <c r="P6506" i="6"/>
  <c r="E3603" i="4" s="1"/>
  <c r="P6521" i="6"/>
  <c r="E3618" i="4" s="1"/>
  <c r="P6605" i="6"/>
  <c r="E3702" i="4" s="1"/>
  <c r="P6619" i="6"/>
  <c r="E3716" i="4" s="1"/>
  <c r="P6626" i="6"/>
  <c r="E3723" i="4" s="1"/>
  <c r="P6683" i="6"/>
  <c r="E3780" i="4" s="1"/>
  <c r="P6936" i="6"/>
  <c r="E4033" i="4" s="1"/>
  <c r="P7035" i="6"/>
  <c r="E4132" i="4" s="1"/>
  <c r="P7049" i="6"/>
  <c r="E4146" i="4" s="1"/>
  <c r="P7182" i="6"/>
  <c r="E4279" i="4" s="1"/>
  <c r="P7279" i="6"/>
  <c r="E4376" i="4" s="1"/>
  <c r="P7336" i="6"/>
  <c r="E2920" i="2" s="1"/>
  <c r="P7350" i="6"/>
  <c r="E2934" i="2" s="1"/>
  <c r="P7386" i="6"/>
  <c r="E2970" i="2" s="1"/>
  <c r="P7393" i="6"/>
  <c r="E2977" i="2" s="1"/>
  <c r="P7437" i="6"/>
  <c r="E3021" i="2" s="1"/>
  <c r="P7490" i="6"/>
  <c r="E3074" i="2" s="1"/>
  <c r="P7498" i="6"/>
  <c r="E3082" i="2" s="1"/>
  <c r="P7520" i="6"/>
  <c r="E3104" i="2" s="1"/>
  <c r="P7565" i="6"/>
  <c r="E3149" i="2" s="1"/>
  <c r="P7572" i="6"/>
  <c r="E3156" i="2" s="1"/>
  <c r="P7623" i="6"/>
  <c r="E3207" i="2" s="1"/>
  <c r="P7630" i="6"/>
  <c r="E3214" i="2" s="1"/>
  <c r="P7645" i="6"/>
  <c r="E3229" i="2" s="1"/>
  <c r="P7667" i="6"/>
  <c r="E3251" i="2" s="1"/>
  <c r="P7688" i="6"/>
  <c r="E3272" i="2" s="1"/>
  <c r="P7703" i="6"/>
  <c r="E3287" i="2" s="1"/>
  <c r="P7754" i="6"/>
  <c r="E3338" i="2" s="1"/>
  <c r="P7990" i="6"/>
  <c r="E3574" i="2" s="1"/>
  <c r="P7998" i="6"/>
  <c r="E3582" i="2" s="1"/>
  <c r="P8098" i="6"/>
  <c r="E3682" i="2" s="1"/>
  <c r="P8157" i="6"/>
  <c r="E3741" i="2" s="1"/>
  <c r="P8209" i="6"/>
  <c r="E3793" i="2" s="1"/>
  <c r="P8246" i="6"/>
  <c r="E3830" i="2" s="1"/>
  <c r="P8322" i="6"/>
  <c r="E3906" i="2" s="1"/>
  <c r="P8492" i="6"/>
  <c r="E4076" i="2" s="1"/>
  <c r="P8500" i="6"/>
  <c r="E4084" i="2" s="1"/>
  <c r="P8568" i="6"/>
  <c r="E4152" i="2" s="1"/>
  <c r="P8623" i="6"/>
  <c r="E4207" i="2" s="1"/>
  <c r="P8631" i="6"/>
  <c r="E4215" i="2" s="1"/>
  <c r="P8639" i="6"/>
  <c r="E4223" i="2" s="1"/>
  <c r="P6090" i="6"/>
  <c r="E3187" i="4" s="1"/>
  <c r="P6134" i="6"/>
  <c r="E3231" i="4" s="1"/>
  <c r="P6155" i="6"/>
  <c r="E3252" i="4" s="1"/>
  <c r="P6280" i="6"/>
  <c r="E3377" i="4" s="1"/>
  <c r="P6308" i="6"/>
  <c r="E3405" i="4" s="1"/>
  <c r="P6377" i="6"/>
  <c r="E3474" i="4" s="1"/>
  <c r="P6440" i="6"/>
  <c r="E3537" i="4" s="1"/>
  <c r="P6500" i="6"/>
  <c r="E3597" i="4" s="1"/>
  <c r="P6528" i="6"/>
  <c r="E3625" i="4" s="1"/>
  <c r="P6585" i="6"/>
  <c r="E3682" i="4" s="1"/>
  <c r="P6670" i="6"/>
  <c r="E3767" i="4" s="1"/>
  <c r="P6898" i="6"/>
  <c r="E3995" i="4" s="1"/>
  <c r="P6910" i="6"/>
  <c r="E4007" i="4" s="1"/>
  <c r="P6925" i="6"/>
  <c r="E4022" i="4" s="1"/>
  <c r="P6931" i="6"/>
  <c r="E4028" i="4" s="1"/>
  <c r="P6942" i="6"/>
  <c r="E4039" i="4" s="1"/>
  <c r="P6957" i="6"/>
  <c r="E4054" i="4" s="1"/>
  <c r="P6982" i="6"/>
  <c r="E4079" i="4" s="1"/>
  <c r="P7002" i="6"/>
  <c r="E4099" i="4" s="1"/>
  <c r="P7063" i="6"/>
  <c r="E4160" i="4" s="1"/>
  <c r="P7228" i="6"/>
  <c r="E4325" i="4" s="1"/>
  <c r="P7251" i="6"/>
  <c r="E4348" i="4" s="1"/>
  <c r="P7280" i="6"/>
  <c r="E4377" i="4" s="1"/>
  <c r="P7460" i="6"/>
  <c r="E3044" i="2" s="1"/>
  <c r="P7506" i="6"/>
  <c r="E3090" i="2" s="1"/>
  <c r="P7573" i="6"/>
  <c r="E3157" i="2" s="1"/>
  <c r="P7580" i="6"/>
  <c r="E3164" i="2" s="1"/>
  <c r="P7617" i="6"/>
  <c r="E3201" i="2" s="1"/>
  <c r="P7631" i="6"/>
  <c r="E3215" i="2" s="1"/>
  <c r="P7747" i="6"/>
  <c r="E3331" i="2" s="1"/>
  <c r="P7788" i="6"/>
  <c r="E3372" i="2" s="1"/>
  <c r="P7836" i="6"/>
  <c r="E3420" i="2" s="1"/>
  <c r="P7850" i="6"/>
  <c r="E3434" i="2" s="1"/>
  <c r="P7872" i="6"/>
  <c r="E3456" i="2" s="1"/>
  <c r="P7901" i="6"/>
  <c r="E3485" i="2" s="1"/>
  <c r="P8028" i="6"/>
  <c r="E3612" i="2" s="1"/>
  <c r="P8035" i="6"/>
  <c r="E3619" i="2" s="1"/>
  <c r="P8050" i="6"/>
  <c r="E3634" i="2" s="1"/>
  <c r="P8217" i="6"/>
  <c r="E3801" i="2" s="1"/>
  <c r="P8292" i="6"/>
  <c r="E3876" i="2" s="1"/>
  <c r="P8392" i="6"/>
  <c r="E3976" i="2" s="1"/>
  <c r="P8399" i="6"/>
  <c r="E3983" i="2" s="1"/>
  <c r="P8414" i="6"/>
  <c r="E3998" i="2" s="1"/>
  <c r="P8452" i="6"/>
  <c r="E4036" i="2" s="1"/>
  <c r="P8561" i="6"/>
  <c r="E4145" i="2" s="1"/>
  <c r="P8600" i="6"/>
  <c r="E4184" i="2" s="1"/>
  <c r="P8608" i="6"/>
  <c r="E4192" i="2" s="1"/>
  <c r="P8616" i="6"/>
  <c r="E4200" i="2" s="1"/>
  <c r="P8632" i="6"/>
  <c r="E4216" i="2" s="1"/>
  <c r="P8655" i="6"/>
  <c r="E4239" i="2" s="1"/>
  <c r="P8663" i="6"/>
  <c r="E4247" i="2" s="1"/>
  <c r="P8671" i="6"/>
  <c r="E4255" i="2" s="1"/>
  <c r="P6774" i="6"/>
  <c r="E3871" i="4" s="1"/>
  <c r="P7146" i="6"/>
  <c r="E4243" i="4" s="1"/>
  <c r="P8057" i="6"/>
  <c r="E3641" i="2" s="1"/>
  <c r="P8276" i="6"/>
  <c r="E3860" i="2" s="1"/>
  <c r="P6076" i="6"/>
  <c r="E3173" i="4" s="1"/>
  <c r="P6215" i="6"/>
  <c r="E3312" i="4" s="1"/>
  <c r="P6223" i="6"/>
  <c r="E3320" i="4" s="1"/>
  <c r="P6252" i="6"/>
  <c r="E3349" i="4" s="1"/>
  <c r="P6267" i="6"/>
  <c r="E3364" i="4" s="1"/>
  <c r="P6316" i="6"/>
  <c r="E3413" i="4" s="1"/>
  <c r="P6324" i="6"/>
  <c r="E3421" i="4" s="1"/>
  <c r="P6418" i="6"/>
  <c r="E3515" i="4" s="1"/>
  <c r="P6456" i="6"/>
  <c r="E3553" i="4" s="1"/>
  <c r="P6464" i="6"/>
  <c r="E3561" i="4" s="1"/>
  <c r="P6592" i="6"/>
  <c r="E3689" i="4" s="1"/>
  <c r="P6635" i="6"/>
  <c r="E3732" i="4" s="1"/>
  <c r="P6775" i="6"/>
  <c r="E3872" i="4" s="1"/>
  <c r="P6872" i="6"/>
  <c r="E3969" i="4" s="1"/>
  <c r="P6893" i="6"/>
  <c r="E3990" i="4" s="1"/>
  <c r="P6918" i="6"/>
  <c r="E4015" i="4" s="1"/>
  <c r="P6964" i="6"/>
  <c r="E4061" i="4" s="1"/>
  <c r="P6991" i="6"/>
  <c r="E4088" i="4" s="1"/>
  <c r="P7147" i="6"/>
  <c r="E4244" i="4" s="1"/>
  <c r="P7154" i="6"/>
  <c r="E4251" i="4" s="1"/>
  <c r="P7259" i="6"/>
  <c r="E4356" i="4" s="1"/>
  <c r="P7492" i="6"/>
  <c r="E3076" i="2" s="1"/>
  <c r="P7544" i="6"/>
  <c r="E3128" i="2" s="1"/>
  <c r="P7552" i="6"/>
  <c r="E3136" i="2" s="1"/>
  <c r="P7581" i="6"/>
  <c r="E3165" i="2" s="1"/>
  <c r="P7596" i="6"/>
  <c r="E3180" i="2" s="1"/>
  <c r="P7698" i="6"/>
  <c r="E3282" i="2" s="1"/>
  <c r="P7865" i="6"/>
  <c r="E3449" i="2" s="1"/>
  <c r="P7873" i="6"/>
  <c r="E3457" i="2" s="1"/>
  <c r="P8029" i="6"/>
  <c r="E3613" i="2" s="1"/>
  <c r="P8065" i="6"/>
  <c r="E3649" i="2" s="1"/>
  <c r="P8072" i="6"/>
  <c r="E3656" i="2" s="1"/>
  <c r="P8136" i="6"/>
  <c r="E3720" i="2" s="1"/>
  <c r="P8144" i="6"/>
  <c r="E3728" i="2" s="1"/>
  <c r="P8159" i="6"/>
  <c r="E3743" i="2" s="1"/>
  <c r="P8189" i="6"/>
  <c r="E3773" i="2" s="1"/>
  <c r="P8211" i="6"/>
  <c r="E3795" i="2" s="1"/>
  <c r="P8308" i="6"/>
  <c r="E3892" i="2" s="1"/>
  <c r="P8472" i="6"/>
  <c r="E4056" i="2" s="1"/>
  <c r="P8479" i="6"/>
  <c r="E4063" i="2" s="1"/>
  <c r="P8617" i="6"/>
  <c r="E4201" i="2" s="1"/>
  <c r="P8641" i="6"/>
  <c r="E4225" i="2" s="1"/>
  <c r="P8664" i="6"/>
  <c r="E4248" i="2" s="1"/>
  <c r="P8672" i="6"/>
  <c r="E4256" i="2" s="1"/>
  <c r="P8695" i="6"/>
  <c r="E4279" i="2" s="1"/>
  <c r="P8759" i="6"/>
  <c r="E4343" i="2" s="1"/>
  <c r="P8767" i="6"/>
  <c r="E4351" i="2" s="1"/>
  <c r="P6208" i="6"/>
  <c r="E3305" i="4" s="1"/>
  <c r="P8093" i="6"/>
  <c r="E3677" i="2" s="1"/>
  <c r="P8129" i="6"/>
  <c r="E3713" i="2" s="1"/>
  <c r="P8263" i="6"/>
  <c r="E3847" i="2" s="1"/>
  <c r="P8783" i="6"/>
  <c r="E4367" i="2" s="1"/>
  <c r="P6084" i="6"/>
  <c r="E3181" i="4" s="1"/>
  <c r="P6114" i="6"/>
  <c r="E3211" i="4" s="1"/>
  <c r="P6121" i="6"/>
  <c r="E3218" i="4" s="1"/>
  <c r="P6150" i="6"/>
  <c r="E3247" i="4" s="1"/>
  <c r="P6195" i="6"/>
  <c r="E3292" i="4" s="1"/>
  <c r="P6209" i="6"/>
  <c r="E3306" i="4" s="1"/>
  <c r="P6238" i="6"/>
  <c r="E3335" i="4" s="1"/>
  <c r="P6295" i="6"/>
  <c r="E3392" i="4" s="1"/>
  <c r="P6340" i="6"/>
  <c r="E3437" i="4" s="1"/>
  <c r="P6348" i="6"/>
  <c r="E3445" i="4" s="1"/>
  <c r="P6419" i="6"/>
  <c r="E3516" i="4" s="1"/>
  <c r="P6481" i="6"/>
  <c r="E3578" i="4" s="1"/>
  <c r="P6516" i="6"/>
  <c r="E3613" i="4" s="1"/>
  <c r="P6544" i="6"/>
  <c r="E3641" i="4" s="1"/>
  <c r="P6572" i="6"/>
  <c r="E3669" i="4" s="1"/>
  <c r="P6813" i="6"/>
  <c r="E3910" i="4" s="1"/>
  <c r="P6818" i="6"/>
  <c r="E3915" i="4" s="1"/>
  <c r="P6900" i="6"/>
  <c r="E3997" i="4" s="1"/>
  <c r="P6970" i="6"/>
  <c r="E4067" i="4" s="1"/>
  <c r="P7070" i="6"/>
  <c r="E4167" i="4" s="1"/>
  <c r="P7077" i="6"/>
  <c r="E4174" i="4" s="1"/>
  <c r="P7084" i="6"/>
  <c r="E4181" i="4" s="1"/>
  <c r="P7148" i="6"/>
  <c r="E4245" i="4" s="1"/>
  <c r="P7177" i="6"/>
  <c r="E4274" i="4" s="1"/>
  <c r="P7185" i="6"/>
  <c r="E4282" i="4" s="1"/>
  <c r="P7192" i="6"/>
  <c r="E4289" i="4" s="1"/>
  <c r="P7282" i="6"/>
  <c r="E4379" i="4" s="1"/>
  <c r="P7324" i="6"/>
  <c r="E2908" i="2" s="1"/>
  <c r="P7432" i="6"/>
  <c r="E3016" i="2" s="1"/>
  <c r="P7508" i="6"/>
  <c r="E3092" i="2" s="1"/>
  <c r="P7568" i="6"/>
  <c r="E3152" i="2" s="1"/>
  <c r="P7575" i="6"/>
  <c r="E3159" i="2" s="1"/>
  <c r="P7676" i="6"/>
  <c r="E3260" i="2" s="1"/>
  <c r="P7691" i="6"/>
  <c r="E3275" i="2" s="1"/>
  <c r="P7734" i="6"/>
  <c r="E3318" i="2" s="1"/>
  <c r="P7845" i="6"/>
  <c r="E3429" i="2" s="1"/>
  <c r="P7933" i="6"/>
  <c r="E3517" i="2" s="1"/>
  <c r="P7940" i="6"/>
  <c r="E3524" i="2" s="1"/>
  <c r="P7948" i="6"/>
  <c r="E3532" i="2" s="1"/>
  <c r="P8059" i="6"/>
  <c r="E3643" i="2" s="1"/>
  <c r="P8073" i="6"/>
  <c r="E3657" i="2" s="1"/>
  <c r="P8130" i="6"/>
  <c r="E3714" i="2" s="1"/>
  <c r="P8152" i="6"/>
  <c r="E3736" i="2" s="1"/>
  <c r="P8256" i="6"/>
  <c r="E3840" i="2" s="1"/>
  <c r="P8278" i="6"/>
  <c r="E3862" i="2" s="1"/>
  <c r="P8363" i="6"/>
  <c r="E3947" i="2" s="1"/>
  <c r="P8379" i="6"/>
  <c r="E3963" i="2" s="1"/>
  <c r="P8555" i="6"/>
  <c r="E4139" i="2" s="1"/>
  <c r="P8696" i="6"/>
  <c r="E4280" i="2" s="1"/>
  <c r="P6217" i="6"/>
  <c r="E3314" i="4" s="1"/>
  <c r="P6232" i="6"/>
  <c r="E3329" i="4" s="1"/>
  <c r="P6261" i="6"/>
  <c r="E3358" i="4" s="1"/>
  <c r="P6356" i="6"/>
  <c r="E3453" i="4" s="1"/>
  <c r="P6450" i="6"/>
  <c r="E3547" i="4" s="1"/>
  <c r="P6573" i="6"/>
  <c r="E3670" i="4" s="1"/>
  <c r="P6587" i="6"/>
  <c r="E3684" i="4" s="1"/>
  <c r="P6594" i="6"/>
  <c r="E3691" i="4" s="1"/>
  <c r="P6832" i="6"/>
  <c r="E3929" i="4" s="1"/>
  <c r="P6927" i="6"/>
  <c r="E4024" i="4" s="1"/>
  <c r="P6965" i="6"/>
  <c r="E4062" i="4" s="1"/>
  <c r="P6971" i="6"/>
  <c r="E4068" i="4" s="1"/>
  <c r="P6985" i="6"/>
  <c r="E4082" i="4" s="1"/>
  <c r="P6992" i="6"/>
  <c r="E4089" i="4" s="1"/>
  <c r="P7113" i="6"/>
  <c r="E4210" i="4" s="1"/>
  <c r="P7253" i="6"/>
  <c r="E4350" i="4" s="1"/>
  <c r="P7339" i="6"/>
  <c r="E2923" i="2" s="1"/>
  <c r="P7382" i="6"/>
  <c r="E2966" i="2" s="1"/>
  <c r="P7720" i="6"/>
  <c r="E3304" i="2" s="1"/>
  <c r="P7742" i="6"/>
  <c r="E3326" i="2" s="1"/>
  <c r="P8153" i="6"/>
  <c r="E3737" i="2" s="1"/>
  <c r="P8197" i="6"/>
  <c r="E3781" i="2" s="1"/>
  <c r="P8212" i="6"/>
  <c r="E3796" i="2" s="1"/>
  <c r="P8219" i="6"/>
  <c r="E3803" i="2" s="1"/>
  <c r="P8257" i="6"/>
  <c r="E3841" i="2" s="1"/>
  <c r="P8302" i="6"/>
  <c r="E3886" i="2" s="1"/>
  <c r="P8380" i="6"/>
  <c r="E3964" i="2" s="1"/>
  <c r="P8519" i="6"/>
  <c r="E4103" i="2" s="1"/>
  <c r="P8533" i="6"/>
  <c r="E4117" i="2" s="1"/>
  <c r="P8548" i="6"/>
  <c r="E4132" i="2" s="1"/>
  <c r="P8689" i="6"/>
  <c r="E4273" i="2" s="1"/>
  <c r="P8713" i="6"/>
  <c r="E4297" i="2" s="1"/>
  <c r="P8721" i="6"/>
  <c r="E4305" i="2" s="1"/>
  <c r="P8729" i="6"/>
  <c r="E4313" i="2" s="1"/>
  <c r="P8737" i="6"/>
  <c r="E4321" i="2" s="1"/>
  <c r="P8753" i="6"/>
  <c r="E4337" i="2" s="1"/>
  <c r="P8761" i="6"/>
  <c r="E4345" i="2" s="1"/>
  <c r="P8769" i="6"/>
  <c r="E4353" i="2" s="1"/>
  <c r="P6743" i="6"/>
  <c r="E3840" i="4" s="1"/>
  <c r="P7524" i="6"/>
  <c r="E3108" i="2" s="1"/>
  <c r="P7648" i="6"/>
  <c r="E3232" i="2" s="1"/>
  <c r="P7699" i="6"/>
  <c r="E3283" i="2" s="1"/>
  <c r="P7889" i="6"/>
  <c r="E3473" i="2" s="1"/>
  <c r="P7904" i="6"/>
  <c r="E3488" i="2" s="1"/>
  <c r="P8037" i="6"/>
  <c r="E3621" i="2" s="1"/>
  <c r="P8080" i="6"/>
  <c r="E3664" i="2" s="1"/>
  <c r="P8109" i="6"/>
  <c r="E3693" i="2" s="1"/>
  <c r="P8161" i="6"/>
  <c r="E3745" i="2" s="1"/>
  <c r="P8176" i="6"/>
  <c r="E3760" i="2" s="1"/>
  <c r="P6122" i="6"/>
  <c r="E3219" i="4" s="1"/>
  <c r="P6203" i="6"/>
  <c r="E3300" i="4" s="1"/>
  <c r="P6412" i="6"/>
  <c r="E3509" i="4" s="1"/>
  <c r="P6420" i="6"/>
  <c r="E3517" i="4" s="1"/>
  <c r="P6553" i="6"/>
  <c r="E3650" i="4" s="1"/>
  <c r="P6643" i="6"/>
  <c r="E3740" i="4" s="1"/>
  <c r="P6651" i="6"/>
  <c r="E3748" i="4" s="1"/>
  <c r="P6710" i="6"/>
  <c r="E3807" i="4" s="1"/>
  <c r="P6724" i="6"/>
  <c r="E3821" i="4" s="1"/>
  <c r="P6730" i="6"/>
  <c r="E3827" i="4" s="1"/>
  <c r="P6756" i="6"/>
  <c r="E3853" i="4" s="1"/>
  <c r="P6901" i="6"/>
  <c r="E3998" i="4" s="1"/>
  <c r="P6907" i="6"/>
  <c r="E4004" i="4" s="1"/>
  <c r="P6921" i="6"/>
  <c r="E4018" i="4" s="1"/>
  <c r="P6960" i="6"/>
  <c r="E4057" i="4" s="1"/>
  <c r="P7020" i="6"/>
  <c r="E4117" i="4" s="1"/>
  <c r="P7053" i="6"/>
  <c r="E4150" i="4" s="1"/>
  <c r="P7142" i="6"/>
  <c r="E4239" i="4" s="1"/>
  <c r="P7201" i="6"/>
  <c r="E4298" i="4" s="1"/>
  <c r="P7254" i="6"/>
  <c r="E4351" i="4" s="1"/>
  <c r="P7332" i="6"/>
  <c r="E2916" i="2" s="1"/>
  <c r="P7354" i="6"/>
  <c r="E2938" i="2" s="1"/>
  <c r="P7664" i="6"/>
  <c r="E3248" i="2" s="1"/>
  <c r="P7692" i="6"/>
  <c r="E3276" i="2" s="1"/>
  <c r="P8279" i="6"/>
  <c r="E3863" i="2" s="1"/>
  <c r="P8373" i="6"/>
  <c r="E3957" i="2" s="1"/>
  <c r="P8433" i="6"/>
  <c r="E4017" i="2" s="1"/>
  <c r="P8440" i="6"/>
  <c r="E4024" i="2" s="1"/>
  <c r="P8520" i="6"/>
  <c r="E4104" i="2" s="1"/>
  <c r="P8572" i="6"/>
  <c r="E4156" i="2" s="1"/>
  <c r="P8595" i="6"/>
  <c r="E4179" i="2" s="1"/>
  <c r="P8738" i="6"/>
  <c r="E4322" i="2" s="1"/>
  <c r="P8770" i="6"/>
  <c r="E4354" i="2" s="1"/>
  <c r="P6181" i="6"/>
  <c r="E3278" i="4" s="1"/>
  <c r="P6240" i="6"/>
  <c r="E3337" i="4" s="1"/>
  <c r="P6247" i="6"/>
  <c r="E3344" i="4" s="1"/>
  <c r="P6381" i="6"/>
  <c r="E3478" i="4" s="1"/>
  <c r="P6497" i="6"/>
  <c r="E3594" i="4" s="1"/>
  <c r="P6525" i="6"/>
  <c r="E3622" i="4" s="1"/>
  <c r="P6532" i="6"/>
  <c r="E3629" i="4" s="1"/>
  <c r="P6574" i="6"/>
  <c r="E3671" i="4" s="1"/>
  <c r="P6659" i="6"/>
  <c r="E3756" i="4" s="1"/>
  <c r="P6674" i="6"/>
  <c r="E3771" i="4" s="1"/>
  <c r="P6833" i="6"/>
  <c r="E3930" i="4" s="1"/>
  <c r="P6840" i="6"/>
  <c r="E3937" i="4" s="1"/>
  <c r="P6860" i="6"/>
  <c r="E3957" i="4" s="1"/>
  <c r="P6874" i="6"/>
  <c r="E3971" i="4" s="1"/>
  <c r="P6928" i="6"/>
  <c r="E4025" i="4" s="1"/>
  <c r="P6993" i="6"/>
  <c r="E4090" i="4" s="1"/>
  <c r="P7114" i="6"/>
  <c r="E4211" i="4" s="1"/>
  <c r="P7194" i="6"/>
  <c r="E4291" i="4" s="1"/>
  <c r="P7340" i="6"/>
  <c r="E2924" i="2" s="1"/>
  <c r="P7347" i="6"/>
  <c r="E2931" i="2" s="1"/>
  <c r="P7369" i="6"/>
  <c r="E2953" i="2" s="1"/>
  <c r="P7480" i="6"/>
  <c r="E3064" i="2" s="1"/>
  <c r="P7502" i="6"/>
  <c r="E3086" i="2" s="1"/>
  <c r="P7517" i="6"/>
  <c r="E3101" i="2" s="1"/>
  <c r="P7599" i="6"/>
  <c r="E3183" i="2" s="1"/>
  <c r="P7635" i="6"/>
  <c r="E3219" i="2" s="1"/>
  <c r="P7715" i="6"/>
  <c r="E3299" i="2" s="1"/>
  <c r="P7743" i="6"/>
  <c r="E3327" i="2" s="1"/>
  <c r="P7778" i="6"/>
  <c r="E3362" i="2" s="1"/>
  <c r="P7812" i="6"/>
  <c r="E3396" i="2" s="1"/>
  <c r="P7979" i="6"/>
  <c r="E3563" i="2" s="1"/>
  <c r="P8017" i="6"/>
  <c r="E3601" i="2" s="1"/>
  <c r="P8046" i="6"/>
  <c r="E3630" i="2" s="1"/>
  <c r="P8139" i="6"/>
  <c r="E3723" i="2" s="1"/>
  <c r="P8169" i="6"/>
  <c r="E3753" i="2" s="1"/>
  <c r="P8192" i="6"/>
  <c r="E3776" i="2" s="1"/>
  <c r="P8604" i="6"/>
  <c r="E4188" i="2" s="1"/>
  <c r="P8612" i="6"/>
  <c r="E4196" i="2" s="1"/>
  <c r="P8620" i="6"/>
  <c r="E4204" i="2" s="1"/>
  <c r="P8628" i="6"/>
  <c r="E4212" i="2" s="1"/>
  <c r="P8644" i="6"/>
  <c r="E4228" i="2" s="1"/>
  <c r="P8651" i="6"/>
  <c r="E4235" i="2" s="1"/>
  <c r="P8667" i="6"/>
  <c r="E4251" i="2" s="1"/>
  <c r="P6617" i="6"/>
  <c r="E3714" i="4" s="1"/>
  <c r="P6667" i="6"/>
  <c r="E3764" i="4" s="1"/>
  <c r="P6744" i="6"/>
  <c r="E3841" i="4" s="1"/>
  <c r="P6896" i="6"/>
  <c r="E3993" i="4" s="1"/>
  <c r="P7000" i="6"/>
  <c r="E4097" i="4" s="1"/>
  <c r="P7027" i="6"/>
  <c r="E4124" i="4" s="1"/>
  <c r="P7129" i="6"/>
  <c r="E4226" i="4" s="1"/>
  <c r="P7488" i="6"/>
  <c r="E3072" i="2" s="1"/>
  <c r="P7826" i="6"/>
  <c r="E3410" i="2" s="1"/>
  <c r="P8243" i="6"/>
  <c r="E3827" i="2" s="1"/>
  <c r="P8296" i="6"/>
  <c r="E3880" i="2" s="1"/>
  <c r="P8319" i="6"/>
  <c r="E3903" i="2" s="1"/>
  <c r="P8366" i="6"/>
  <c r="E3950" i="2" s="1"/>
  <c r="P8374" i="6"/>
  <c r="E3958" i="2" s="1"/>
  <c r="P8403" i="6"/>
  <c r="E3987" i="2" s="1"/>
  <c r="P8497" i="6"/>
  <c r="E4081" i="2" s="1"/>
  <c r="P8565" i="6"/>
  <c r="E4149" i="2" s="1"/>
  <c r="P8683" i="6"/>
  <c r="E4267" i="2" s="1"/>
  <c r="P6117" i="6"/>
  <c r="E3214" i="4" s="1"/>
  <c r="P6124" i="6"/>
  <c r="E3221" i="4" s="1"/>
  <c r="P6167" i="6"/>
  <c r="E3264" i="4" s="1"/>
  <c r="P6219" i="6"/>
  <c r="E3316" i="4" s="1"/>
  <c r="P6234" i="6"/>
  <c r="E3331" i="4" s="1"/>
  <c r="P6320" i="6"/>
  <c r="E3417" i="4" s="1"/>
  <c r="P6445" i="6"/>
  <c r="E3542" i="4" s="1"/>
  <c r="P6589" i="6"/>
  <c r="E3686" i="4" s="1"/>
  <c r="P6596" i="6"/>
  <c r="E3693" i="4" s="1"/>
  <c r="P6757" i="6"/>
  <c r="E3854" i="4" s="1"/>
  <c r="P6914" i="6"/>
  <c r="E4011" i="4" s="1"/>
  <c r="P6934" i="6"/>
  <c r="E4031" i="4" s="1"/>
  <c r="P7006" i="6"/>
  <c r="E4103" i="4" s="1"/>
  <c r="P7021" i="6"/>
  <c r="E4118" i="4" s="1"/>
  <c r="P7066" i="6"/>
  <c r="E4163" i="4" s="1"/>
  <c r="P7144" i="6"/>
  <c r="E4241" i="4" s="1"/>
  <c r="P7172" i="6"/>
  <c r="E4269" i="4" s="1"/>
  <c r="P7399" i="6"/>
  <c r="E2983" i="2" s="1"/>
  <c r="P7420" i="6"/>
  <c r="E3004" i="2" s="1"/>
  <c r="P7540" i="6"/>
  <c r="E3124" i="2" s="1"/>
  <c r="P7799" i="6"/>
  <c r="E3383" i="2" s="1"/>
  <c r="P7898" i="6"/>
  <c r="E3482" i="2" s="1"/>
  <c r="P7913" i="6"/>
  <c r="E3497" i="2" s="1"/>
  <c r="P7965" i="6"/>
  <c r="E3549" i="2" s="1"/>
  <c r="P8320" i="6"/>
  <c r="E3904" i="2" s="1"/>
  <c r="P8404" i="6"/>
  <c r="E3988" i="2" s="1"/>
  <c r="P8419" i="6"/>
  <c r="E4003" i="2" s="1"/>
  <c r="P8434" i="6"/>
  <c r="E4018" i="2" s="1"/>
  <c r="P8613" i="6"/>
  <c r="E4197" i="2" s="1"/>
  <c r="P8652" i="6"/>
  <c r="E4236" i="2" s="1"/>
  <c r="P8660" i="6"/>
  <c r="E4244" i="2" s="1"/>
  <c r="P8771" i="6"/>
  <c r="E4355" i="2" s="1"/>
  <c r="P6505" i="6"/>
  <c r="E3602" i="4" s="1"/>
  <c r="P6512" i="6"/>
  <c r="E3609" i="4" s="1"/>
  <c r="P6540" i="6"/>
  <c r="E3637" i="4" s="1"/>
  <c r="P6624" i="6"/>
  <c r="E3721" i="4" s="1"/>
  <c r="P6751" i="6"/>
  <c r="E3848" i="4" s="1"/>
  <c r="P6882" i="6"/>
  <c r="E3979" i="4" s="1"/>
  <c r="P6902" i="6"/>
  <c r="E3999" i="4" s="1"/>
  <c r="P7180" i="6"/>
  <c r="E4277" i="4" s="1"/>
  <c r="P7496" i="6"/>
  <c r="E3080" i="2" s="1"/>
  <c r="P7600" i="6"/>
  <c r="E3184" i="2" s="1"/>
  <c r="P7643" i="6"/>
  <c r="E3227" i="2" s="1"/>
  <c r="P7759" i="6"/>
  <c r="E3343" i="2" s="1"/>
  <c r="P7906" i="6"/>
  <c r="E3490" i="2" s="1"/>
  <c r="P7988" i="6"/>
  <c r="E3572" i="2" s="1"/>
  <c r="P7996" i="6"/>
  <c r="E3580" i="2" s="1"/>
  <c r="P8096" i="6"/>
  <c r="E3680" i="2" s="1"/>
  <c r="P8156" i="6"/>
  <c r="E3740" i="2" s="1"/>
  <c r="P8163" i="6"/>
  <c r="E3747" i="2" s="1"/>
  <c r="P8244" i="6"/>
  <c r="E3828" i="2" s="1"/>
  <c r="P8708" i="6"/>
  <c r="E4292" i="2" s="1"/>
  <c r="P8716" i="6"/>
  <c r="E4300" i="2" s="1"/>
  <c r="P8787" i="6"/>
  <c r="E4371" i="2" s="1"/>
  <c r="P6095" i="6"/>
  <c r="E3192" i="4" s="1"/>
  <c r="P6183" i="6"/>
  <c r="E3280" i="4" s="1"/>
  <c r="P6256" i="6"/>
  <c r="E3353" i="4" s="1"/>
  <c r="P6292" i="6"/>
  <c r="E3389" i="4" s="1"/>
  <c r="P6299" i="6"/>
  <c r="E3396" i="4" s="1"/>
  <c r="P6313" i="6"/>
  <c r="E3410" i="4" s="1"/>
  <c r="P6336" i="6"/>
  <c r="E3433" i="4" s="1"/>
  <c r="P6352" i="6"/>
  <c r="E3449" i="4" s="1"/>
  <c r="P6484" i="6"/>
  <c r="E3581" i="4" s="1"/>
  <c r="P6513" i="6"/>
  <c r="E3610" i="4" s="1"/>
  <c r="P6541" i="6"/>
  <c r="E3638" i="4" s="1"/>
  <c r="P6690" i="6"/>
  <c r="E3787" i="4" s="1"/>
  <c r="P6732" i="6"/>
  <c r="E3829" i="4" s="1"/>
  <c r="P6854" i="6"/>
  <c r="E3951" i="4" s="1"/>
  <c r="P7028" i="6"/>
  <c r="E4125" i="4" s="1"/>
  <c r="P7055" i="6"/>
  <c r="E4152" i="4" s="1"/>
  <c r="P7081" i="6"/>
  <c r="E4178" i="4" s="1"/>
  <c r="P7096" i="6"/>
  <c r="E4193" i="4" s="1"/>
  <c r="P7211" i="6"/>
  <c r="E4308" i="4" s="1"/>
  <c r="P7278" i="6"/>
  <c r="E4375" i="4" s="1"/>
  <c r="P7292" i="6"/>
  <c r="E4389" i="4" s="1"/>
  <c r="P7356" i="6"/>
  <c r="E2940" i="2" s="1"/>
  <c r="P7371" i="6"/>
  <c r="E2955" i="2" s="1"/>
  <c r="P7414" i="6"/>
  <c r="E2998" i="2" s="1"/>
  <c r="P7556" i="6"/>
  <c r="E3140" i="2" s="1"/>
  <c r="P7608" i="6"/>
  <c r="E3192" i="2" s="1"/>
  <c r="P7760" i="6"/>
  <c r="E3344" i="2" s="1"/>
  <c r="P7773" i="6"/>
  <c r="E3357" i="2" s="1"/>
  <c r="P7807" i="6"/>
  <c r="E3391" i="2" s="1"/>
  <c r="P7827" i="6"/>
  <c r="E3411" i="2" s="1"/>
  <c r="P7974" i="6"/>
  <c r="E3558" i="2" s="1"/>
  <c r="P8040" i="6"/>
  <c r="E3624" i="2" s="1"/>
  <c r="P8083" i="6"/>
  <c r="E3667" i="2" s="1"/>
  <c r="P8367" i="6"/>
  <c r="E3951" i="2" s="1"/>
  <c r="P6154" i="6"/>
  <c r="E3251" i="4" s="1"/>
  <c r="P6307" i="6"/>
  <c r="E3404" i="4" s="1"/>
  <c r="P6439" i="6"/>
  <c r="E3536" i="4" s="1"/>
  <c r="P6576" i="6"/>
  <c r="E3673" i="4" s="1"/>
  <c r="P6604" i="6"/>
  <c r="E3701" i="4" s="1"/>
  <c r="P6726" i="6"/>
  <c r="E3823" i="4" s="1"/>
  <c r="P6788" i="6"/>
  <c r="E3885" i="4" s="1"/>
  <c r="P6956" i="6"/>
  <c r="E4053" i="4" s="1"/>
  <c r="P7145" i="6"/>
  <c r="E4242" i="4" s="1"/>
  <c r="P7189" i="6"/>
  <c r="E4286" i="4" s="1"/>
  <c r="P7256" i="6"/>
  <c r="E4353" i="4" s="1"/>
  <c r="P7400" i="6"/>
  <c r="E2984" i="2" s="1"/>
  <c r="P7429" i="6"/>
  <c r="E3013" i="2" s="1"/>
  <c r="P7542" i="6"/>
  <c r="E3126" i="2" s="1"/>
  <c r="P7557" i="6"/>
  <c r="E3141" i="2" s="1"/>
  <c r="P7652" i="6"/>
  <c r="E3236" i="2" s="1"/>
  <c r="P7952" i="6"/>
  <c r="E3536" i="2" s="1"/>
  <c r="P8149" i="6"/>
  <c r="E3733" i="2" s="1"/>
  <c r="P8172" i="6"/>
  <c r="E3756" i="2" s="1"/>
  <c r="P8238" i="6"/>
  <c r="E3822" i="2" s="1"/>
  <c r="P8306" i="6"/>
  <c r="E3890" i="2" s="1"/>
  <c r="P8360" i="6"/>
  <c r="E3944" i="2" s="1"/>
  <c r="P8368" i="6"/>
  <c r="E3952" i="2" s="1"/>
  <c r="P8384" i="6"/>
  <c r="E3968" i="2" s="1"/>
  <c r="P8398" i="6"/>
  <c r="E3982" i="2" s="1"/>
  <c r="P8464" i="6"/>
  <c r="E4048" i="2" s="1"/>
  <c r="P8515" i="6"/>
  <c r="E4099" i="2" s="1"/>
  <c r="P8536" i="6"/>
  <c r="E4120" i="2" s="1"/>
  <c r="P8552" i="6"/>
  <c r="E4136" i="2" s="1"/>
  <c r="P8575" i="6"/>
  <c r="E4159" i="2" s="1"/>
  <c r="P8677" i="6"/>
  <c r="E4261" i="2" s="1"/>
  <c r="P8725" i="6"/>
  <c r="E4309" i="2" s="1"/>
  <c r="P8741" i="6"/>
  <c r="E4325" i="2" s="1"/>
  <c r="P8757" i="6"/>
  <c r="E4341" i="2" s="1"/>
  <c r="P8765" i="6"/>
  <c r="E4349" i="2" s="1"/>
  <c r="P146" i="6"/>
  <c r="E146" i="2" s="1"/>
  <c r="P274" i="6"/>
  <c r="E274" i="2" s="1"/>
  <c r="P256" i="6"/>
  <c r="E256" i="2" s="1"/>
  <c r="P338" i="6"/>
  <c r="E338" i="2" s="1"/>
  <c r="P178" i="6"/>
  <c r="E178" i="2" s="1"/>
  <c r="P346" i="6"/>
  <c r="E346" i="2" s="1"/>
  <c r="P224" i="6"/>
  <c r="E224" i="2" s="1"/>
  <c r="P306" i="6"/>
  <c r="E306" i="2" s="1"/>
  <c r="P182" i="6"/>
  <c r="E182" i="2" s="1"/>
  <c r="P204" i="6"/>
  <c r="E204" i="2" s="1"/>
  <c r="P1617" i="6"/>
  <c r="E1617" i="2" s="1"/>
  <c r="P96" i="6"/>
  <c r="E96" i="2" s="1"/>
  <c r="P132" i="6"/>
  <c r="E132" i="2" s="1"/>
  <c r="P199" i="6"/>
  <c r="E199" i="2" s="1"/>
  <c r="P221" i="6"/>
  <c r="E221" i="2" s="1"/>
  <c r="P238" i="6"/>
  <c r="E238" i="2" s="1"/>
  <c r="P260" i="6"/>
  <c r="E260" i="2" s="1"/>
  <c r="P327" i="6"/>
  <c r="E327" i="2" s="1"/>
  <c r="P366" i="6"/>
  <c r="E366" i="2" s="1"/>
  <c r="P542" i="6"/>
  <c r="E542" i="2" s="1"/>
  <c r="P598" i="6"/>
  <c r="E598" i="2" s="1"/>
  <c r="P116" i="6"/>
  <c r="E116" i="2" s="1"/>
  <c r="P183" i="6"/>
  <c r="E183" i="2" s="1"/>
  <c r="P205" i="6"/>
  <c r="E205" i="2" s="1"/>
  <c r="P311" i="6"/>
  <c r="E311" i="2" s="1"/>
  <c r="P333" i="6"/>
  <c r="E333" i="2" s="1"/>
  <c r="P718" i="6"/>
  <c r="E718" i="2" s="1"/>
  <c r="P97" i="6"/>
  <c r="E97" i="2" s="1"/>
  <c r="P133" i="6"/>
  <c r="E133" i="2" s="1"/>
  <c r="P150" i="6"/>
  <c r="E150" i="2" s="1"/>
  <c r="P172" i="6"/>
  <c r="E172" i="2" s="1"/>
  <c r="P261" i="6"/>
  <c r="E261" i="2" s="1"/>
  <c r="P278" i="6"/>
  <c r="E278" i="2" s="1"/>
  <c r="P294" i="6"/>
  <c r="E294" i="2" s="1"/>
  <c r="P300" i="6"/>
  <c r="E300" i="2" s="1"/>
  <c r="P1181" i="6"/>
  <c r="E1181" i="2" s="1"/>
  <c r="P104" i="6"/>
  <c r="E104" i="2" s="1"/>
  <c r="P167" i="6"/>
  <c r="E167" i="2" s="1"/>
  <c r="P206" i="6"/>
  <c r="E206" i="2" s="1"/>
  <c r="P228" i="6"/>
  <c r="E228" i="2" s="1"/>
  <c r="P295" i="6"/>
  <c r="E295" i="2" s="1"/>
  <c r="P72" i="6"/>
  <c r="E72" i="2" s="1"/>
  <c r="P17" i="6"/>
  <c r="E17" i="2" s="1"/>
  <c r="P41" i="6"/>
  <c r="E41" i="2" s="1"/>
  <c r="P57" i="6"/>
  <c r="E57" i="2" s="1"/>
  <c r="P78" i="6"/>
  <c r="E78" i="2" s="1"/>
  <c r="P110" i="6"/>
  <c r="E110" i="2" s="1"/>
  <c r="P156" i="6"/>
  <c r="E156" i="2" s="1"/>
  <c r="P223" i="6"/>
  <c r="E223" i="2" s="1"/>
  <c r="P262" i="6"/>
  <c r="E262" i="2" s="1"/>
  <c r="P284" i="6"/>
  <c r="E284" i="2" s="1"/>
  <c r="P9" i="6"/>
  <c r="E9" i="2" s="1"/>
  <c r="P25" i="6"/>
  <c r="E25" i="2" s="1"/>
  <c r="P33" i="6"/>
  <c r="E33" i="2" s="1"/>
  <c r="P49" i="6"/>
  <c r="E49" i="2" s="1"/>
  <c r="P65" i="6"/>
  <c r="E65" i="2" s="1"/>
  <c r="P85" i="6"/>
  <c r="E85" i="2" s="1"/>
  <c r="P134" i="6"/>
  <c r="E134" i="2" s="1"/>
  <c r="P92" i="6"/>
  <c r="E92" i="2" s="1"/>
  <c r="P151" i="6"/>
  <c r="E151" i="2" s="1"/>
  <c r="P173" i="6"/>
  <c r="E173" i="2" s="1"/>
  <c r="P279" i="6"/>
  <c r="E279" i="2" s="1"/>
  <c r="P301" i="6"/>
  <c r="E301" i="2" s="1"/>
  <c r="P398" i="6"/>
  <c r="E398" i="2" s="1"/>
  <c r="P446" i="6"/>
  <c r="E446" i="2" s="1"/>
  <c r="P558" i="6"/>
  <c r="E558" i="2" s="1"/>
  <c r="P80" i="6"/>
  <c r="E80" i="2" s="1"/>
  <c r="P112" i="6"/>
  <c r="E112" i="2" s="1"/>
  <c r="P135" i="6"/>
  <c r="E135" i="2" s="1"/>
  <c r="P157" i="6"/>
  <c r="E157" i="2" s="1"/>
  <c r="P174" i="6"/>
  <c r="E174" i="2" s="1"/>
  <c r="P196" i="6"/>
  <c r="E196" i="2" s="1"/>
  <c r="P263" i="6"/>
  <c r="E263" i="2" s="1"/>
  <c r="P285" i="6"/>
  <c r="E285" i="2" s="1"/>
  <c r="P324" i="6"/>
  <c r="E324" i="2" s="1"/>
  <c r="P1557" i="6"/>
  <c r="E1557" i="2" s="1"/>
  <c r="P68" i="6"/>
  <c r="E68" i="2" s="1"/>
  <c r="P100" i="6"/>
  <c r="E100" i="2" s="1"/>
  <c r="P119" i="6"/>
  <c r="E119" i="2" s="1"/>
  <c r="P141" i="6"/>
  <c r="E141" i="2" s="1"/>
  <c r="P247" i="6"/>
  <c r="E247" i="2" s="1"/>
  <c r="P269" i="6"/>
  <c r="E269" i="2" s="1"/>
  <c r="P526" i="6"/>
  <c r="E526" i="2" s="1"/>
  <c r="P860" i="6"/>
  <c r="E860" i="2" s="1"/>
  <c r="P6" i="6"/>
  <c r="E6" i="2" s="1"/>
  <c r="P81" i="6"/>
  <c r="E81" i="2" s="1"/>
  <c r="P113" i="6"/>
  <c r="E113" i="2" s="1"/>
  <c r="P197" i="6"/>
  <c r="E197" i="2" s="1"/>
  <c r="P214" i="6"/>
  <c r="E214" i="2" s="1"/>
  <c r="P236" i="6"/>
  <c r="E236" i="2" s="1"/>
  <c r="P325" i="6"/>
  <c r="E325" i="2" s="1"/>
  <c r="P382" i="6"/>
  <c r="E382" i="2" s="1"/>
  <c r="P1213" i="6"/>
  <c r="E1213" i="2" s="1"/>
  <c r="P88" i="6"/>
  <c r="E88" i="2" s="1"/>
  <c r="P125" i="6"/>
  <c r="E125" i="2" s="1"/>
  <c r="P142" i="6"/>
  <c r="E142" i="2" s="1"/>
  <c r="P164" i="6"/>
  <c r="E164" i="2" s="1"/>
  <c r="P231" i="6"/>
  <c r="E231" i="2" s="1"/>
  <c r="P253" i="6"/>
  <c r="E253" i="2" s="1"/>
  <c r="P270" i="6"/>
  <c r="E270" i="2" s="1"/>
  <c r="P292" i="6"/>
  <c r="E292" i="2" s="1"/>
  <c r="P430" i="6"/>
  <c r="E430" i="2" s="1"/>
  <c r="P76" i="6"/>
  <c r="E76" i="2" s="1"/>
  <c r="P108" i="6"/>
  <c r="E108" i="2" s="1"/>
  <c r="P126" i="6"/>
  <c r="E126" i="2" s="1"/>
  <c r="P148" i="6"/>
  <c r="E148" i="2" s="1"/>
  <c r="P215" i="6"/>
  <c r="E215" i="2" s="1"/>
  <c r="P237" i="6"/>
  <c r="E237" i="2" s="1"/>
  <c r="P494" i="6"/>
  <c r="E494" i="2" s="1"/>
  <c r="P678" i="6"/>
  <c r="E678" i="2" s="1"/>
  <c r="P1085" i="6"/>
  <c r="E1085" i="2" s="1"/>
  <c r="P683" i="6"/>
  <c r="E683" i="2" s="1"/>
  <c r="P688" i="6"/>
  <c r="E688" i="2" s="1"/>
  <c r="P756" i="6"/>
  <c r="E756" i="2" s="1"/>
  <c r="P836" i="6"/>
  <c r="E836" i="2" s="1"/>
  <c r="P935" i="6"/>
  <c r="E935" i="2" s="1"/>
  <c r="P1063" i="6"/>
  <c r="E1063" i="2" s="1"/>
  <c r="P1088" i="6"/>
  <c r="E1088" i="2" s="1"/>
  <c r="P1107" i="6"/>
  <c r="E1107" i="2" s="1"/>
  <c r="P1132" i="6"/>
  <c r="E1132" i="2" s="1"/>
  <c r="P1150" i="6"/>
  <c r="E1150" i="2" s="1"/>
  <c r="P1240" i="6"/>
  <c r="E1240" i="2" s="1"/>
  <c r="P1253" i="6"/>
  <c r="E1253" i="2" s="1"/>
  <c r="P1302" i="6"/>
  <c r="E1302" i="2" s="1"/>
  <c r="P1316" i="6"/>
  <c r="E1316" i="2" s="1"/>
  <c r="P1337" i="6"/>
  <c r="E1337" i="2" s="1"/>
  <c r="P1344" i="6"/>
  <c r="E1344" i="2" s="1"/>
  <c r="P1365" i="6"/>
  <c r="E1365" i="2" s="1"/>
  <c r="P1410" i="6"/>
  <c r="E1410" i="2" s="1"/>
  <c r="P1425" i="6"/>
  <c r="E1425" i="2" s="1"/>
  <c r="P1441" i="6"/>
  <c r="E1441" i="2" s="1"/>
  <c r="P1456" i="6"/>
  <c r="E1456" i="2" s="1"/>
  <c r="P1464" i="6"/>
  <c r="E1464" i="2" s="1"/>
  <c r="P1495" i="6"/>
  <c r="E1495" i="2" s="1"/>
  <c r="P1603" i="6"/>
  <c r="E1603" i="2" s="1"/>
  <c r="P1669" i="6"/>
  <c r="E1669" i="2" s="1"/>
  <c r="P1739" i="6"/>
  <c r="E1739" i="2" s="1"/>
  <c r="P597" i="6"/>
  <c r="E597" i="2" s="1"/>
  <c r="P715" i="6"/>
  <c r="E715" i="2" s="1"/>
  <c r="P802" i="6"/>
  <c r="E802" i="2" s="1"/>
  <c r="P622" i="6"/>
  <c r="E622" i="2" s="1"/>
  <c r="P628" i="6"/>
  <c r="E628" i="2" s="1"/>
  <c r="P708" i="6"/>
  <c r="E708" i="2" s="1"/>
  <c r="P742" i="6"/>
  <c r="E742" i="2" s="1"/>
  <c r="P750" i="6"/>
  <c r="E750" i="2" s="1"/>
  <c r="P780" i="6"/>
  <c r="E780" i="2" s="1"/>
  <c r="P816" i="6"/>
  <c r="E816" i="2" s="1"/>
  <c r="P830" i="6"/>
  <c r="E830" i="2" s="1"/>
  <c r="P858" i="6"/>
  <c r="E858" i="2" s="1"/>
  <c r="P878" i="6"/>
  <c r="E878" i="2" s="1"/>
  <c r="P900" i="6"/>
  <c r="E900" i="2" s="1"/>
  <c r="P942" i="6"/>
  <c r="E942" i="2" s="1"/>
  <c r="P950" i="6"/>
  <c r="E950" i="2" s="1"/>
  <c r="P972" i="6"/>
  <c r="E972" i="2" s="1"/>
  <c r="P980" i="6"/>
  <c r="E980" i="2" s="1"/>
  <c r="P988" i="6"/>
  <c r="E988" i="2" s="1"/>
  <c r="P1018" i="6"/>
  <c r="E1018" i="2" s="1"/>
  <c r="P1095" i="6"/>
  <c r="E1095" i="2" s="1"/>
  <c r="P1120" i="6"/>
  <c r="E1120" i="2" s="1"/>
  <c r="P1139" i="6"/>
  <c r="E1139" i="2" s="1"/>
  <c r="P1164" i="6"/>
  <c r="E1164" i="2" s="1"/>
  <c r="P1170" i="6"/>
  <c r="E1170" i="2" s="1"/>
  <c r="P1189" i="6"/>
  <c r="E1189" i="2" s="1"/>
  <c r="P1196" i="6"/>
  <c r="E1196" i="2" s="1"/>
  <c r="P1202" i="6"/>
  <c r="E1202" i="2" s="1"/>
  <c r="P1221" i="6"/>
  <c r="E1221" i="2" s="1"/>
  <c r="P1228" i="6"/>
  <c r="E1228" i="2" s="1"/>
  <c r="P1241" i="6"/>
  <c r="E1241" i="2" s="1"/>
  <c r="P1248" i="6"/>
  <c r="E1248" i="2" s="1"/>
  <c r="P1303" i="6"/>
  <c r="E1303" i="2" s="1"/>
  <c r="P1310" i="6"/>
  <c r="E1310" i="2" s="1"/>
  <c r="P1331" i="6"/>
  <c r="E1331" i="2" s="1"/>
  <c r="P1345" i="6"/>
  <c r="E1345" i="2" s="1"/>
  <c r="P1524" i="6"/>
  <c r="E1524" i="2" s="1"/>
  <c r="P1659" i="6"/>
  <c r="E1659" i="2" s="1"/>
  <c r="P1688" i="6"/>
  <c r="E1688" i="2" s="1"/>
  <c r="P604" i="6"/>
  <c r="E604" i="2" s="1"/>
  <c r="P629" i="6"/>
  <c r="E629" i="2" s="1"/>
  <c r="P751" i="6"/>
  <c r="E751" i="2" s="1"/>
  <c r="P773" i="6"/>
  <c r="E773" i="2" s="1"/>
  <c r="P781" i="6"/>
  <c r="E781" i="2" s="1"/>
  <c r="P831" i="6"/>
  <c r="E831" i="2" s="1"/>
  <c r="P845" i="6"/>
  <c r="E845" i="2" s="1"/>
  <c r="P951" i="6"/>
  <c r="E951" i="2" s="1"/>
  <c r="P973" i="6"/>
  <c r="E973" i="2" s="1"/>
  <c r="P981" i="6"/>
  <c r="E981" i="2" s="1"/>
  <c r="P1019" i="6"/>
  <c r="E1019" i="2" s="1"/>
  <c r="P1026" i="6"/>
  <c r="E1026" i="2" s="1"/>
  <c r="P1070" i="6"/>
  <c r="E1070" i="2" s="1"/>
  <c r="P1089" i="6"/>
  <c r="E1089" i="2" s="1"/>
  <c r="P1114" i="6"/>
  <c r="E1114" i="2" s="1"/>
  <c r="P1171" i="6"/>
  <c r="E1171" i="2" s="1"/>
  <c r="P1183" i="6"/>
  <c r="E1183" i="2" s="1"/>
  <c r="P1203" i="6"/>
  <c r="E1203" i="2" s="1"/>
  <c r="P1215" i="6"/>
  <c r="E1215" i="2" s="1"/>
  <c r="P1255" i="6"/>
  <c r="E1255" i="2" s="1"/>
  <c r="P1262" i="6"/>
  <c r="E1262" i="2" s="1"/>
  <c r="P1276" i="6"/>
  <c r="E1276" i="2" s="1"/>
  <c r="P1283" i="6"/>
  <c r="E1283" i="2" s="1"/>
  <c r="P1297" i="6"/>
  <c r="E1297" i="2" s="1"/>
  <c r="P1352" i="6"/>
  <c r="E1352" i="2" s="1"/>
  <c r="P1374" i="6"/>
  <c r="E1374" i="2" s="1"/>
  <c r="P1381" i="6"/>
  <c r="E1381" i="2" s="1"/>
  <c r="P1396" i="6"/>
  <c r="E1396" i="2" s="1"/>
  <c r="P1404" i="6"/>
  <c r="E1404" i="2" s="1"/>
  <c r="P1450" i="6"/>
  <c r="E1450" i="2" s="1"/>
  <c r="P1481" i="6"/>
  <c r="E1481" i="2" s="1"/>
  <c r="P1512" i="6"/>
  <c r="E1512" i="2" s="1"/>
  <c r="P1652" i="6"/>
  <c r="E1652" i="2" s="1"/>
  <c r="P1671" i="6"/>
  <c r="E1671" i="2" s="1"/>
  <c r="P1683" i="6"/>
  <c r="E1683" i="2" s="1"/>
  <c r="P1720" i="6"/>
  <c r="E1720" i="2" s="1"/>
  <c r="P1127" i="6"/>
  <c r="E1127" i="2" s="1"/>
  <c r="P1152" i="6"/>
  <c r="E1152" i="2" s="1"/>
  <c r="P1235" i="6"/>
  <c r="E1235" i="2" s="1"/>
  <c r="P1249" i="6"/>
  <c r="E1249" i="2" s="1"/>
  <c r="P1304" i="6"/>
  <c r="E1304" i="2" s="1"/>
  <c r="P1427" i="6"/>
  <c r="E1427" i="2" s="1"/>
  <c r="P1435" i="6"/>
  <c r="E1435" i="2" s="1"/>
  <c r="P1443" i="6"/>
  <c r="E1443" i="2" s="1"/>
  <c r="P1474" i="6"/>
  <c r="E1474" i="2" s="1"/>
  <c r="P1489" i="6"/>
  <c r="E1489" i="2" s="1"/>
  <c r="P1505" i="6"/>
  <c r="E1505" i="2" s="1"/>
  <c r="P1622" i="6"/>
  <c r="E1622" i="2" s="1"/>
  <c r="P1708" i="6"/>
  <c r="E1708" i="2" s="1"/>
  <c r="P636" i="6"/>
  <c r="E636" i="2" s="1"/>
  <c r="P818" i="6"/>
  <c r="E818" i="2" s="1"/>
  <c r="P894" i="6"/>
  <c r="E894" i="2" s="1"/>
  <c r="P922" i="6"/>
  <c r="E922" i="2" s="1"/>
  <c r="P966" i="6"/>
  <c r="E966" i="2" s="1"/>
  <c r="P1012" i="6"/>
  <c r="E1012" i="2" s="1"/>
  <c r="P1059" i="6"/>
  <c r="E1059" i="2" s="1"/>
  <c r="P1077" i="6"/>
  <c r="E1077" i="2" s="1"/>
  <c r="P1084" i="6"/>
  <c r="E1084" i="2" s="1"/>
  <c r="P1146" i="6"/>
  <c r="E1146" i="2" s="1"/>
  <c r="P1184" i="6"/>
  <c r="E1184" i="2" s="1"/>
  <c r="P1216" i="6"/>
  <c r="E1216" i="2" s="1"/>
  <c r="P1353" i="6"/>
  <c r="E1353" i="2" s="1"/>
  <c r="P1513" i="6"/>
  <c r="E1513" i="2" s="1"/>
  <c r="P1555" i="6"/>
  <c r="E1555" i="2" s="1"/>
  <c r="P1561" i="6"/>
  <c r="E1561" i="2" s="1"/>
  <c r="P1574" i="6"/>
  <c r="E1574" i="2" s="1"/>
  <c r="P1635" i="6"/>
  <c r="E1635" i="2" s="1"/>
  <c r="P1641" i="6"/>
  <c r="E1641" i="2" s="1"/>
  <c r="P1748" i="6"/>
  <c r="E1748" i="2" s="1"/>
  <c r="P630" i="6"/>
  <c r="E630" i="2" s="1"/>
  <c r="P660" i="6"/>
  <c r="E660" i="2" s="1"/>
  <c r="P710" i="6"/>
  <c r="E710" i="2" s="1"/>
  <c r="P774" i="6"/>
  <c r="E774" i="2" s="1"/>
  <c r="P782" i="6"/>
  <c r="E782" i="2" s="1"/>
  <c r="P832" i="6"/>
  <c r="E832" i="2" s="1"/>
  <c r="P846" i="6"/>
  <c r="E846" i="2" s="1"/>
  <c r="P880" i="6"/>
  <c r="E880" i="2" s="1"/>
  <c r="P944" i="6"/>
  <c r="E944" i="2" s="1"/>
  <c r="P974" i="6"/>
  <c r="E974" i="2" s="1"/>
  <c r="P982" i="6"/>
  <c r="E982" i="2" s="1"/>
  <c r="P990" i="6"/>
  <c r="E990" i="2" s="1"/>
  <c r="P1065" i="6"/>
  <c r="E1065" i="2" s="1"/>
  <c r="P1090" i="6"/>
  <c r="E1090" i="2" s="1"/>
  <c r="P1178" i="6"/>
  <c r="E1178" i="2" s="1"/>
  <c r="P1210" i="6"/>
  <c r="E1210" i="2" s="1"/>
  <c r="P1263" i="6"/>
  <c r="E1263" i="2" s="1"/>
  <c r="P1375" i="6"/>
  <c r="E1375" i="2" s="1"/>
  <c r="P1722" i="6"/>
  <c r="E1722" i="2" s="1"/>
  <c r="P1812" i="6"/>
  <c r="E1812" i="2" s="1"/>
  <c r="P738" i="6"/>
  <c r="E738" i="2" s="1"/>
  <c r="P783" i="6"/>
  <c r="E783" i="2" s="1"/>
  <c r="P797" i="6"/>
  <c r="E797" i="2" s="1"/>
  <c r="P826" i="6"/>
  <c r="E826" i="2" s="1"/>
  <c r="P847" i="6"/>
  <c r="E847" i="2" s="1"/>
  <c r="P853" i="6"/>
  <c r="E853" i="2" s="1"/>
  <c r="P909" i="6"/>
  <c r="E909" i="2" s="1"/>
  <c r="P931" i="6"/>
  <c r="E931" i="2" s="1"/>
  <c r="P991" i="6"/>
  <c r="E991" i="2" s="1"/>
  <c r="P998" i="6"/>
  <c r="E998" i="2" s="1"/>
  <c r="P1072" i="6"/>
  <c r="E1072" i="2" s="1"/>
  <c r="P1091" i="6"/>
  <c r="E1091" i="2" s="1"/>
  <c r="P1103" i="6"/>
  <c r="E1103" i="2" s="1"/>
  <c r="P1116" i="6"/>
  <c r="E1116" i="2" s="1"/>
  <c r="P1134" i="6"/>
  <c r="E1134" i="2" s="1"/>
  <c r="P1153" i="6"/>
  <c r="E1153" i="2" s="1"/>
  <c r="P1191" i="6"/>
  <c r="E1191" i="2" s="1"/>
  <c r="P1223" i="6"/>
  <c r="E1223" i="2" s="1"/>
  <c r="P1236" i="6"/>
  <c r="E1236" i="2" s="1"/>
  <c r="P1243" i="6"/>
  <c r="E1243" i="2" s="1"/>
  <c r="P1257" i="6"/>
  <c r="E1257" i="2" s="1"/>
  <c r="P1264" i="6"/>
  <c r="E1264" i="2" s="1"/>
  <c r="P1319" i="6"/>
  <c r="E1319" i="2" s="1"/>
  <c r="P1326" i="6"/>
  <c r="E1326" i="2" s="1"/>
  <c r="P1340" i="6"/>
  <c r="E1340" i="2" s="1"/>
  <c r="P1347" i="6"/>
  <c r="E1347" i="2" s="1"/>
  <c r="P1361" i="6"/>
  <c r="E1361" i="2" s="1"/>
  <c r="P1398" i="6"/>
  <c r="E1398" i="2" s="1"/>
  <c r="P1520" i="6"/>
  <c r="E1520" i="2" s="1"/>
  <c r="P1526" i="6"/>
  <c r="E1526" i="2" s="1"/>
  <c r="P1593" i="6"/>
  <c r="E1593" i="2" s="1"/>
  <c r="P1612" i="6"/>
  <c r="E1612" i="2" s="1"/>
  <c r="P1623" i="6"/>
  <c r="E1623" i="2" s="1"/>
  <c r="P1648" i="6"/>
  <c r="E1648" i="2" s="1"/>
  <c r="P1653" i="6"/>
  <c r="E1653" i="2" s="1"/>
  <c r="P1696" i="6"/>
  <c r="E1696" i="2" s="1"/>
  <c r="P1703" i="6"/>
  <c r="E1703" i="2" s="1"/>
  <c r="P1715" i="6"/>
  <c r="E1715" i="2" s="1"/>
  <c r="P1728" i="6"/>
  <c r="E1728" i="2" s="1"/>
  <c r="P1742" i="6"/>
  <c r="E1742" i="2" s="1"/>
  <c r="P1756" i="6"/>
  <c r="E1756" i="2" s="1"/>
  <c r="P903" i="6"/>
  <c r="E903" i="2" s="1"/>
  <c r="P953" i="6"/>
  <c r="E953" i="2" s="1"/>
  <c r="P1147" i="6"/>
  <c r="E1147" i="2" s="1"/>
  <c r="P1278" i="6"/>
  <c r="E1278" i="2" s="1"/>
  <c r="P1292" i="6"/>
  <c r="E1292" i="2" s="1"/>
  <c r="P1299" i="6"/>
  <c r="E1299" i="2" s="1"/>
  <c r="P1313" i="6"/>
  <c r="E1313" i="2" s="1"/>
  <c r="P1369" i="6"/>
  <c r="E1369" i="2" s="1"/>
  <c r="P1406" i="6"/>
  <c r="E1406" i="2" s="1"/>
  <c r="P1429" i="6"/>
  <c r="E1429" i="2" s="1"/>
  <c r="P1452" i="6"/>
  <c r="E1452" i="2" s="1"/>
  <c r="P1468" i="6"/>
  <c r="E1468" i="2" s="1"/>
  <c r="P1491" i="6"/>
  <c r="E1491" i="2" s="1"/>
  <c r="P1499" i="6"/>
  <c r="E1499" i="2" s="1"/>
  <c r="P1507" i="6"/>
  <c r="E1507" i="2" s="1"/>
  <c r="P1539" i="6"/>
  <c r="E1539" i="2" s="1"/>
  <c r="P1575" i="6"/>
  <c r="E1575" i="2" s="1"/>
  <c r="P1735" i="6"/>
  <c r="E1735" i="2" s="1"/>
  <c r="P1749" i="6"/>
  <c r="E1749" i="2" s="1"/>
  <c r="P662" i="6"/>
  <c r="E662" i="2" s="1"/>
  <c r="P668" i="6"/>
  <c r="E668" i="2" s="1"/>
  <c r="P754" i="6"/>
  <c r="E754" i="2" s="1"/>
  <c r="P834" i="6"/>
  <c r="E834" i="2" s="1"/>
  <c r="P1079" i="6"/>
  <c r="E1079" i="2" s="1"/>
  <c r="P1104" i="6"/>
  <c r="E1104" i="2" s="1"/>
  <c r="P1123" i="6"/>
  <c r="E1123" i="2" s="1"/>
  <c r="P1148" i="6"/>
  <c r="E1148" i="2" s="1"/>
  <c r="P692" i="6"/>
  <c r="E692" i="2" s="1"/>
  <c r="P724" i="6"/>
  <c r="E724" i="2" s="1"/>
  <c r="P784" i="6"/>
  <c r="E784" i="2" s="1"/>
  <c r="P798" i="6"/>
  <c r="E798" i="2" s="1"/>
  <c r="P854" i="6"/>
  <c r="E854" i="2" s="1"/>
  <c r="P910" i="6"/>
  <c r="E910" i="2" s="1"/>
  <c r="P932" i="6"/>
  <c r="E932" i="2" s="1"/>
  <c r="P946" i="6"/>
  <c r="E946" i="2" s="1"/>
  <c r="P976" i="6"/>
  <c r="E976" i="2" s="1"/>
  <c r="P984" i="6"/>
  <c r="E984" i="2" s="1"/>
  <c r="P992" i="6"/>
  <c r="E992" i="2" s="1"/>
  <c r="P1098" i="6"/>
  <c r="E1098" i="2" s="1"/>
  <c r="P1129" i="6"/>
  <c r="E1129" i="2" s="1"/>
  <c r="P1154" i="6"/>
  <c r="E1154" i="2" s="1"/>
  <c r="P1180" i="6"/>
  <c r="E1180" i="2" s="1"/>
  <c r="P1212" i="6"/>
  <c r="E1212" i="2" s="1"/>
  <c r="P1272" i="6"/>
  <c r="E1272" i="2" s="1"/>
  <c r="P1327" i="6"/>
  <c r="E1327" i="2" s="1"/>
  <c r="P1334" i="6"/>
  <c r="E1334" i="2" s="1"/>
  <c r="P1348" i="6"/>
  <c r="E1348" i="2" s="1"/>
  <c r="P1399" i="6"/>
  <c r="E1399" i="2" s="1"/>
  <c r="P1588" i="6"/>
  <c r="E1588" i="2" s="1"/>
  <c r="P1595" i="6"/>
  <c r="E1595" i="2" s="1"/>
  <c r="P1704" i="6"/>
  <c r="E1704" i="2" s="1"/>
  <c r="P632" i="6"/>
  <c r="E632" i="2" s="1"/>
  <c r="P638" i="6"/>
  <c r="E638" i="2" s="1"/>
  <c r="P644" i="6"/>
  <c r="E644" i="2" s="1"/>
  <c r="P651" i="6"/>
  <c r="E651" i="2" s="1"/>
  <c r="P712" i="6"/>
  <c r="E712" i="2" s="1"/>
  <c r="P762" i="6"/>
  <c r="E762" i="2" s="1"/>
  <c r="P770" i="6"/>
  <c r="E770" i="2" s="1"/>
  <c r="P799" i="6"/>
  <c r="E799" i="2" s="1"/>
  <c r="P813" i="6"/>
  <c r="E813" i="2" s="1"/>
  <c r="P842" i="6"/>
  <c r="E842" i="2" s="1"/>
  <c r="P954" i="6"/>
  <c r="E954" i="2" s="1"/>
  <c r="P969" i="6"/>
  <c r="E969" i="2" s="1"/>
  <c r="P977" i="6"/>
  <c r="E977" i="2" s="1"/>
  <c r="P985" i="6"/>
  <c r="E985" i="2" s="1"/>
  <c r="P1022" i="6"/>
  <c r="E1022" i="2" s="1"/>
  <c r="P1111" i="6"/>
  <c r="E1111" i="2" s="1"/>
  <c r="P1136" i="6"/>
  <c r="E1136" i="2" s="1"/>
  <c r="P1155" i="6"/>
  <c r="E1155" i="2" s="1"/>
  <c r="P1186" i="6"/>
  <c r="E1186" i="2" s="1"/>
  <c r="P1237" i="6"/>
  <c r="E1237" i="2" s="1"/>
  <c r="P1286" i="6"/>
  <c r="E1286" i="2" s="1"/>
  <c r="P1300" i="6"/>
  <c r="E1300" i="2" s="1"/>
  <c r="P1307" i="6"/>
  <c r="E1307" i="2" s="1"/>
  <c r="P1321" i="6"/>
  <c r="E1321" i="2" s="1"/>
  <c r="P1328" i="6"/>
  <c r="E1328" i="2" s="1"/>
  <c r="P1341" i="6"/>
  <c r="E1341" i="2" s="1"/>
  <c r="P1385" i="6"/>
  <c r="E1385" i="2" s="1"/>
  <c r="P1400" i="6"/>
  <c r="E1400" i="2" s="1"/>
  <c r="P1407" i="6"/>
  <c r="E1407" i="2" s="1"/>
  <c r="P1644" i="6"/>
  <c r="E1644" i="2" s="1"/>
  <c r="P1680" i="6"/>
  <c r="E1680" i="2" s="1"/>
  <c r="P1698" i="6"/>
  <c r="E1698" i="2" s="1"/>
  <c r="P1716" i="6"/>
  <c r="E1716" i="2" s="1"/>
  <c r="P1736" i="6"/>
  <c r="E1736" i="2" s="1"/>
  <c r="P1743" i="6"/>
  <c r="E1743" i="2" s="1"/>
  <c r="P1772" i="6"/>
  <c r="E1772" i="2" s="1"/>
  <c r="P1692" i="6"/>
  <c r="E1692" i="2" s="1"/>
  <c r="P614" i="6"/>
  <c r="E614" i="2" s="1"/>
  <c r="P694" i="6"/>
  <c r="E694" i="2" s="1"/>
  <c r="P700" i="6"/>
  <c r="E700" i="2" s="1"/>
  <c r="P726" i="6"/>
  <c r="E726" i="2" s="1"/>
  <c r="P733" i="6"/>
  <c r="E733" i="2" s="1"/>
  <c r="P786" i="6"/>
  <c r="E786" i="2" s="1"/>
  <c r="P821" i="6"/>
  <c r="E821" i="2" s="1"/>
  <c r="P863" i="6"/>
  <c r="E863" i="2" s="1"/>
  <c r="P869" i="6"/>
  <c r="E869" i="2" s="1"/>
  <c r="P890" i="6"/>
  <c r="E890" i="2" s="1"/>
  <c r="P905" i="6"/>
  <c r="E905" i="2" s="1"/>
  <c r="P926" i="6"/>
  <c r="E926" i="2" s="1"/>
  <c r="P963" i="6"/>
  <c r="E963" i="2" s="1"/>
  <c r="P1001" i="6"/>
  <c r="E1001" i="2" s="1"/>
  <c r="P1008" i="6"/>
  <c r="E1008" i="2" s="1"/>
  <c r="P1055" i="6"/>
  <c r="E1055" i="2" s="1"/>
  <c r="P1074" i="6"/>
  <c r="E1074" i="2" s="1"/>
  <c r="P1143" i="6"/>
  <c r="E1143" i="2" s="1"/>
  <c r="P1232" i="6"/>
  <c r="E1232" i="2" s="1"/>
  <c r="P1287" i="6"/>
  <c r="E1287" i="2" s="1"/>
  <c r="P1294" i="6"/>
  <c r="E1294" i="2" s="1"/>
  <c r="P1308" i="6"/>
  <c r="E1308" i="2" s="1"/>
  <c r="P1315" i="6"/>
  <c r="E1315" i="2" s="1"/>
  <c r="P1329" i="6"/>
  <c r="E1329" i="2" s="1"/>
  <c r="P1401" i="6"/>
  <c r="E1401" i="2" s="1"/>
  <c r="P1416" i="6"/>
  <c r="E1416" i="2" s="1"/>
  <c r="P1423" i="6"/>
  <c r="E1423" i="2" s="1"/>
  <c r="P1439" i="6"/>
  <c r="E1439" i="2" s="1"/>
  <c r="P1558" i="6"/>
  <c r="E1558" i="2" s="1"/>
  <c r="P1571" i="6"/>
  <c r="E1571" i="2" s="1"/>
  <c r="P1577" i="6"/>
  <c r="E1577" i="2" s="1"/>
  <c r="P1620" i="6"/>
  <c r="E1620" i="2" s="1"/>
  <c r="P1638" i="6"/>
  <c r="E1638" i="2" s="1"/>
  <c r="P740" i="6"/>
  <c r="E740" i="2" s="1"/>
  <c r="P646" i="6"/>
  <c r="E646" i="2" s="1"/>
  <c r="P670" i="6"/>
  <c r="E670" i="2" s="1"/>
  <c r="P741" i="6"/>
  <c r="E741" i="2" s="1"/>
  <c r="P749" i="6"/>
  <c r="E749" i="2" s="1"/>
  <c r="P794" i="6"/>
  <c r="E794" i="2" s="1"/>
  <c r="P815" i="6"/>
  <c r="E815" i="2" s="1"/>
  <c r="P829" i="6"/>
  <c r="E829" i="2" s="1"/>
  <c r="P850" i="6"/>
  <c r="E850" i="2" s="1"/>
  <c r="P877" i="6"/>
  <c r="E877" i="2" s="1"/>
  <c r="P899" i="6"/>
  <c r="E899" i="2" s="1"/>
  <c r="P941" i="6"/>
  <c r="E941" i="2" s="1"/>
  <c r="P971" i="6"/>
  <c r="E971" i="2" s="1"/>
  <c r="P987" i="6"/>
  <c r="E987" i="2" s="1"/>
  <c r="P1017" i="6"/>
  <c r="E1017" i="2" s="1"/>
  <c r="P1024" i="6"/>
  <c r="E1024" i="2" s="1"/>
  <c r="P1081" i="6"/>
  <c r="E1081" i="2" s="1"/>
  <c r="P1106" i="6"/>
  <c r="E1106" i="2" s="1"/>
  <c r="P1125" i="6"/>
  <c r="E1125" i="2" s="1"/>
  <c r="P1169" i="6"/>
  <c r="E1169" i="2" s="1"/>
  <c r="P1201" i="6"/>
  <c r="E1201" i="2" s="1"/>
  <c r="P1233" i="6"/>
  <c r="E1233" i="2" s="1"/>
  <c r="P1288" i="6"/>
  <c r="E1288" i="2" s="1"/>
  <c r="P1343" i="6"/>
  <c r="E1343" i="2" s="1"/>
  <c r="P1350" i="6"/>
  <c r="E1350" i="2" s="1"/>
  <c r="P1387" i="6"/>
  <c r="E1387" i="2" s="1"/>
  <c r="P1417" i="6"/>
  <c r="E1417" i="2" s="1"/>
  <c r="P1448" i="6"/>
  <c r="E1448" i="2" s="1"/>
  <c r="P1455" i="6"/>
  <c r="E1455" i="2" s="1"/>
  <c r="P1471" i="6"/>
  <c r="E1471" i="2" s="1"/>
  <c r="P1517" i="6"/>
  <c r="E1517" i="2" s="1"/>
  <c r="P1529" i="6"/>
  <c r="E1529" i="2" s="1"/>
  <c r="P1548" i="6"/>
  <c r="E1548" i="2" s="1"/>
  <c r="P1590" i="6"/>
  <c r="E1590" i="2" s="1"/>
  <c r="P1627" i="6"/>
  <c r="E1627" i="2" s="1"/>
  <c r="P1657" i="6"/>
  <c r="E1657" i="2" s="1"/>
  <c r="P1687" i="6"/>
  <c r="E1687" i="2" s="1"/>
  <c r="P1699" i="6"/>
  <c r="E1699" i="2" s="1"/>
  <c r="P1738" i="6"/>
  <c r="E1738" i="2" s="1"/>
  <c r="P1844" i="6"/>
  <c r="E1844" i="2" s="1"/>
  <c r="P1909" i="6"/>
  <c r="E1909" i="2" s="1"/>
  <c r="P1945" i="6"/>
  <c r="E1945" i="2" s="1"/>
  <c r="P1978" i="6"/>
  <c r="E1978" i="2" s="1"/>
  <c r="P2013" i="6"/>
  <c r="E2013" i="2" s="1"/>
  <c r="P2069" i="6"/>
  <c r="E2069" i="2" s="1"/>
  <c r="P2133" i="6"/>
  <c r="E2133" i="2" s="1"/>
  <c r="P2197" i="6"/>
  <c r="E2197" i="2" s="1"/>
  <c r="P2261" i="6"/>
  <c r="E2261" i="2" s="1"/>
  <c r="P2325" i="6"/>
  <c r="E2325" i="2" s="1"/>
  <c r="P2467" i="6"/>
  <c r="E2467" i="2" s="1"/>
  <c r="P2472" i="6"/>
  <c r="E2472" i="2" s="1"/>
  <c r="P2494" i="6"/>
  <c r="E2494" i="2" s="1"/>
  <c r="P2520" i="6"/>
  <c r="E2520" i="2" s="1"/>
  <c r="P2546" i="6"/>
  <c r="E2546" i="2" s="1"/>
  <c r="P2586" i="6"/>
  <c r="E2586" i="2" s="1"/>
  <c r="P2623" i="6"/>
  <c r="E2623" i="2" s="1"/>
  <c r="P2647" i="6"/>
  <c r="E2647" i="2" s="1"/>
  <c r="P1764" i="6"/>
  <c r="E1764" i="2" s="1"/>
  <c r="P1827" i="6"/>
  <c r="E1827" i="2" s="1"/>
  <c r="P1859" i="6"/>
  <c r="E1859" i="2" s="1"/>
  <c r="P1916" i="6"/>
  <c r="E1916" i="2" s="1"/>
  <c r="P1923" i="6"/>
  <c r="E1923" i="2" s="1"/>
  <c r="P1931" i="6"/>
  <c r="E1931" i="2" s="1"/>
  <c r="P1958" i="6"/>
  <c r="E1958" i="2" s="1"/>
  <c r="P1972" i="6"/>
  <c r="E1972" i="2" s="1"/>
  <c r="P1992" i="6"/>
  <c r="E1992" i="2" s="1"/>
  <c r="P2020" i="6"/>
  <c r="E2020" i="2" s="1"/>
  <c r="P2027" i="6"/>
  <c r="E2027" i="2" s="1"/>
  <c r="P2041" i="6"/>
  <c r="E2041" i="2" s="1"/>
  <c r="P2055" i="6"/>
  <c r="E2055" i="2" s="1"/>
  <c r="P2076" i="6"/>
  <c r="E2076" i="2" s="1"/>
  <c r="P2090" i="6"/>
  <c r="E2090" i="2" s="1"/>
  <c r="P2105" i="6"/>
  <c r="E2105" i="2" s="1"/>
  <c r="P2119" i="6"/>
  <c r="E2119" i="2" s="1"/>
  <c r="P2140" i="6"/>
  <c r="E2140" i="2" s="1"/>
  <c r="P2154" i="6"/>
  <c r="E2154" i="2" s="1"/>
  <c r="P2169" i="6"/>
  <c r="E2169" i="2" s="1"/>
  <c r="P2183" i="6"/>
  <c r="E2183" i="2" s="1"/>
  <c r="P2204" i="6"/>
  <c r="E2204" i="2" s="1"/>
  <c r="P2218" i="6"/>
  <c r="E2218" i="2" s="1"/>
  <c r="P2233" i="6"/>
  <c r="E2233" i="2" s="1"/>
  <c r="P2247" i="6"/>
  <c r="E2247" i="2" s="1"/>
  <c r="P2268" i="6"/>
  <c r="E2268" i="2" s="1"/>
  <c r="P2282" i="6"/>
  <c r="E2282" i="2" s="1"/>
  <c r="P2297" i="6"/>
  <c r="E2297" i="2" s="1"/>
  <c r="P2311" i="6"/>
  <c r="E2311" i="2" s="1"/>
  <c r="P2332" i="6"/>
  <c r="E2332" i="2" s="1"/>
  <c r="P2359" i="6"/>
  <c r="E2359" i="2" s="1"/>
  <c r="P2397" i="6"/>
  <c r="E2397" i="2" s="1"/>
  <c r="P2403" i="6"/>
  <c r="E2403" i="2" s="1"/>
  <c r="P2429" i="6"/>
  <c r="E2429" i="2" s="1"/>
  <c r="P2435" i="6"/>
  <c r="E2435" i="2" s="1"/>
  <c r="P2473" i="6"/>
  <c r="E2473" i="2" s="1"/>
  <c r="P2480" i="6"/>
  <c r="E2480" i="2" s="1"/>
  <c r="P2500" i="6"/>
  <c r="E2500" i="2" s="1"/>
  <c r="P2506" i="6"/>
  <c r="E2506" i="2" s="1"/>
  <c r="P2533" i="6"/>
  <c r="E2533" i="2" s="1"/>
  <c r="P2540" i="6"/>
  <c r="E2540" i="2" s="1"/>
  <c r="P2547" i="6"/>
  <c r="E2547" i="2" s="1"/>
  <c r="P2561" i="6"/>
  <c r="E2561" i="2" s="1"/>
  <c r="P2574" i="6"/>
  <c r="E2574" i="2" s="1"/>
  <c r="P2580" i="6"/>
  <c r="E2580" i="2" s="1"/>
  <c r="P2592" i="6"/>
  <c r="E2592" i="2" s="1"/>
  <c r="P2611" i="6"/>
  <c r="E2611" i="2" s="1"/>
  <c r="P2678" i="6"/>
  <c r="E2678" i="2" s="1"/>
  <c r="P2696" i="6"/>
  <c r="E2696" i="2" s="1"/>
  <c r="P2716" i="6"/>
  <c r="E2716" i="2" s="1"/>
  <c r="P2729" i="6"/>
  <c r="E2729" i="2" s="1"/>
  <c r="P2736" i="6"/>
  <c r="E2736" i="2" s="1"/>
  <c r="P2743" i="6"/>
  <c r="E2743" i="2" s="1"/>
  <c r="P2770" i="6"/>
  <c r="E2770" i="2" s="1"/>
  <c r="P2790" i="6"/>
  <c r="E2790" i="2" s="1"/>
  <c r="P2804" i="6"/>
  <c r="E2804" i="2" s="1"/>
  <c r="P2825" i="6"/>
  <c r="E2825" i="2" s="1"/>
  <c r="P2855" i="6"/>
  <c r="E2855" i="2" s="1"/>
  <c r="P1973" i="6"/>
  <c r="E1973" i="2" s="1"/>
  <c r="P1993" i="6"/>
  <c r="E1993" i="2" s="1"/>
  <c r="P2021" i="6"/>
  <c r="E2021" i="2" s="1"/>
  <c r="P2077" i="6"/>
  <c r="E2077" i="2" s="1"/>
  <c r="P2141" i="6"/>
  <c r="E2141" i="2" s="1"/>
  <c r="P2205" i="6"/>
  <c r="E2205" i="2" s="1"/>
  <c r="P2269" i="6"/>
  <c r="E2269" i="2" s="1"/>
  <c r="P2333" i="6"/>
  <c r="E2333" i="2" s="1"/>
  <c r="P2353" i="6"/>
  <c r="E2353" i="2" s="1"/>
  <c r="P2385" i="6"/>
  <c r="E2385" i="2" s="1"/>
  <c r="P2462" i="6"/>
  <c r="E2462" i="2" s="1"/>
  <c r="P2528" i="6"/>
  <c r="E2528" i="2" s="1"/>
  <c r="P2562" i="6"/>
  <c r="E2562" i="2" s="1"/>
  <c r="P2599" i="6"/>
  <c r="E2599" i="2" s="1"/>
  <c r="P1746" i="6"/>
  <c r="E1746" i="2" s="1"/>
  <c r="P1790" i="6"/>
  <c r="E1790" i="2" s="1"/>
  <c r="P1888" i="6"/>
  <c r="E1888" i="2" s="1"/>
  <c r="P1902" i="6"/>
  <c r="E1902" i="2" s="1"/>
  <c r="P1952" i="6"/>
  <c r="E1952" i="2" s="1"/>
  <c r="P2000" i="6"/>
  <c r="E2000" i="2" s="1"/>
  <c r="P2007" i="6"/>
  <c r="E2007" i="2" s="1"/>
  <c r="P2049" i="6"/>
  <c r="E2049" i="2" s="1"/>
  <c r="P2084" i="6"/>
  <c r="E2084" i="2" s="1"/>
  <c r="P2098" i="6"/>
  <c r="E2098" i="2" s="1"/>
  <c r="P2113" i="6"/>
  <c r="E2113" i="2" s="1"/>
  <c r="P2148" i="6"/>
  <c r="E2148" i="2" s="1"/>
  <c r="P2162" i="6"/>
  <c r="E2162" i="2" s="1"/>
  <c r="P2177" i="6"/>
  <c r="E2177" i="2" s="1"/>
  <c r="P2212" i="6"/>
  <c r="E2212" i="2" s="1"/>
  <c r="P2226" i="6"/>
  <c r="E2226" i="2" s="1"/>
  <c r="P2241" i="6"/>
  <c r="E2241" i="2" s="1"/>
  <c r="P2276" i="6"/>
  <c r="E2276" i="2" s="1"/>
  <c r="P2290" i="6"/>
  <c r="E2290" i="2" s="1"/>
  <c r="P2305" i="6"/>
  <c r="E2305" i="2" s="1"/>
  <c r="P2340" i="6"/>
  <c r="E2340" i="2" s="1"/>
  <c r="P2398" i="6"/>
  <c r="E2398" i="2" s="1"/>
  <c r="P2416" i="6"/>
  <c r="E2416" i="2" s="1"/>
  <c r="P2430" i="6"/>
  <c r="E2430" i="2" s="1"/>
  <c r="P2448" i="6"/>
  <c r="E2448" i="2" s="1"/>
  <c r="P2468" i="6"/>
  <c r="E2468" i="2" s="1"/>
  <c r="P2587" i="6"/>
  <c r="E2587" i="2" s="1"/>
  <c r="P2630" i="6"/>
  <c r="E2630" i="2" s="1"/>
  <c r="P2648" i="6"/>
  <c r="E2648" i="2" s="1"/>
  <c r="P2666" i="6"/>
  <c r="E2666" i="2" s="1"/>
  <c r="P2691" i="6"/>
  <c r="E2691" i="2" s="1"/>
  <c r="P2710" i="6"/>
  <c r="E2710" i="2" s="1"/>
  <c r="P2771" i="6"/>
  <c r="E2771" i="2" s="1"/>
  <c r="P2777" i="6"/>
  <c r="E2777" i="2" s="1"/>
  <c r="P2791" i="6"/>
  <c r="E2791" i="2" s="1"/>
  <c r="P2834" i="6"/>
  <c r="E2834" i="2" s="1"/>
  <c r="P2848" i="6"/>
  <c r="E2848" i="2" s="1"/>
  <c r="P2679" i="6"/>
  <c r="E2679" i="2" s="1"/>
  <c r="P2751" i="6"/>
  <c r="E2751" i="2" s="1"/>
  <c r="P1754" i="6"/>
  <c r="E1754" i="2" s="1"/>
  <c r="P1766" i="6"/>
  <c r="E1766" i="2" s="1"/>
  <c r="P1822" i="6"/>
  <c r="E1822" i="2" s="1"/>
  <c r="P1835" i="6"/>
  <c r="E1835" i="2" s="1"/>
  <c r="P1854" i="6"/>
  <c r="E1854" i="2" s="1"/>
  <c r="P1868" i="6"/>
  <c r="E1868" i="2" s="1"/>
  <c r="P1875" i="6"/>
  <c r="E1875" i="2" s="1"/>
  <c r="P1896" i="6"/>
  <c r="E1896" i="2" s="1"/>
  <c r="P1911" i="6"/>
  <c r="E1911" i="2" s="1"/>
  <c r="P1960" i="6"/>
  <c r="E1960" i="2" s="1"/>
  <c r="P1981" i="6"/>
  <c r="E1981" i="2" s="1"/>
  <c r="P1987" i="6"/>
  <c r="E1987" i="2" s="1"/>
  <c r="P2015" i="6"/>
  <c r="E2015" i="2" s="1"/>
  <c r="P2029" i="6"/>
  <c r="E2029" i="2" s="1"/>
  <c r="P2042" i="6"/>
  <c r="E2042" i="2" s="1"/>
  <c r="P2057" i="6"/>
  <c r="E2057" i="2" s="1"/>
  <c r="P2071" i="6"/>
  <c r="E2071" i="2" s="1"/>
  <c r="P2092" i="6"/>
  <c r="E2092" i="2" s="1"/>
  <c r="P2106" i="6"/>
  <c r="E2106" i="2" s="1"/>
  <c r="P2121" i="6"/>
  <c r="E2121" i="2" s="1"/>
  <c r="P2135" i="6"/>
  <c r="E2135" i="2" s="1"/>
  <c r="P2156" i="6"/>
  <c r="E2156" i="2" s="1"/>
  <c r="P2170" i="6"/>
  <c r="E2170" i="2" s="1"/>
  <c r="P2185" i="6"/>
  <c r="E2185" i="2" s="1"/>
  <c r="P2199" i="6"/>
  <c r="E2199" i="2" s="1"/>
  <c r="P2220" i="6"/>
  <c r="E2220" i="2" s="1"/>
  <c r="P2234" i="6"/>
  <c r="E2234" i="2" s="1"/>
  <c r="P2249" i="6"/>
  <c r="E2249" i="2" s="1"/>
  <c r="P2263" i="6"/>
  <c r="E2263" i="2" s="1"/>
  <c r="P2284" i="6"/>
  <c r="E2284" i="2" s="1"/>
  <c r="P2298" i="6"/>
  <c r="E2298" i="2" s="1"/>
  <c r="P2313" i="6"/>
  <c r="E2313" i="2" s="1"/>
  <c r="P2327" i="6"/>
  <c r="E2327" i="2" s="1"/>
  <c r="P2367" i="6"/>
  <c r="E2367" i="2" s="1"/>
  <c r="P2410" i="6"/>
  <c r="E2410" i="2" s="1"/>
  <c r="P2442" i="6"/>
  <c r="E2442" i="2" s="1"/>
  <c r="P2482" i="6"/>
  <c r="E2482" i="2" s="1"/>
  <c r="P2489" i="6"/>
  <c r="E2489" i="2" s="1"/>
  <c r="P2496" i="6"/>
  <c r="E2496" i="2" s="1"/>
  <c r="P2508" i="6"/>
  <c r="E2508" i="2" s="1"/>
  <c r="P2535" i="6"/>
  <c r="E2535" i="2" s="1"/>
  <c r="P2618" i="6"/>
  <c r="E2618" i="2" s="1"/>
  <c r="P2643" i="6"/>
  <c r="E2643" i="2" s="1"/>
  <c r="P2704" i="6"/>
  <c r="E2704" i="2" s="1"/>
  <c r="P2711" i="6"/>
  <c r="E2711" i="2" s="1"/>
  <c r="P2738" i="6"/>
  <c r="E2738" i="2" s="1"/>
  <c r="P2758" i="6"/>
  <c r="E2758" i="2" s="1"/>
  <c r="P2799" i="6"/>
  <c r="E2799" i="2" s="1"/>
  <c r="P1810" i="6"/>
  <c r="E1810" i="2" s="1"/>
  <c r="P1842" i="6"/>
  <c r="E1842" i="2" s="1"/>
  <c r="P1918" i="6"/>
  <c r="E1918" i="2" s="1"/>
  <c r="P1961" i="6"/>
  <c r="E1961" i="2" s="1"/>
  <c r="P2093" i="6"/>
  <c r="E2093" i="2" s="1"/>
  <c r="P2157" i="6"/>
  <c r="E2157" i="2" s="1"/>
  <c r="P2221" i="6"/>
  <c r="E2221" i="2" s="1"/>
  <c r="P2285" i="6"/>
  <c r="E2285" i="2" s="1"/>
  <c r="P2361" i="6"/>
  <c r="E2361" i="2" s="1"/>
  <c r="P2607" i="6"/>
  <c r="E2607" i="2" s="1"/>
  <c r="P2631" i="6"/>
  <c r="E2631" i="2" s="1"/>
  <c r="P2779" i="6"/>
  <c r="E2779" i="2" s="1"/>
  <c r="P1760" i="6"/>
  <c r="E1760" i="2" s="1"/>
  <c r="P1767" i="6"/>
  <c r="E1767" i="2" s="1"/>
  <c r="P1786" i="6"/>
  <c r="E1786" i="2" s="1"/>
  <c r="P1816" i="6"/>
  <c r="E1816" i="2" s="1"/>
  <c r="P1848" i="6"/>
  <c r="E1848" i="2" s="1"/>
  <c r="P1862" i="6"/>
  <c r="E1862" i="2" s="1"/>
  <c r="P1890" i="6"/>
  <c r="E1890" i="2" s="1"/>
  <c r="P1904" i="6"/>
  <c r="E1904" i="2" s="1"/>
  <c r="P1919" i="6"/>
  <c r="E1919" i="2" s="1"/>
  <c r="P1926" i="6"/>
  <c r="E1926" i="2" s="1"/>
  <c r="P1940" i="6"/>
  <c r="E1940" i="2" s="1"/>
  <c r="P1975" i="6"/>
  <c r="E1975" i="2" s="1"/>
  <c r="P1995" i="6"/>
  <c r="E1995" i="2" s="1"/>
  <c r="P2009" i="6"/>
  <c r="E2009" i="2" s="1"/>
  <c r="P2037" i="6"/>
  <c r="E2037" i="2" s="1"/>
  <c r="P2050" i="6"/>
  <c r="E2050" i="2" s="1"/>
  <c r="P2065" i="6"/>
  <c r="E2065" i="2" s="1"/>
  <c r="P2079" i="6"/>
  <c r="E2079" i="2" s="1"/>
  <c r="P2100" i="6"/>
  <c r="E2100" i="2" s="1"/>
  <c r="P2114" i="6"/>
  <c r="E2114" i="2" s="1"/>
  <c r="P2129" i="6"/>
  <c r="E2129" i="2" s="1"/>
  <c r="P2143" i="6"/>
  <c r="E2143" i="2" s="1"/>
  <c r="P2164" i="6"/>
  <c r="E2164" i="2" s="1"/>
  <c r="P2178" i="6"/>
  <c r="E2178" i="2" s="1"/>
  <c r="P2193" i="6"/>
  <c r="E2193" i="2" s="1"/>
  <c r="P2207" i="6"/>
  <c r="E2207" i="2" s="1"/>
  <c r="P2228" i="6"/>
  <c r="E2228" i="2" s="1"/>
  <c r="P2242" i="6"/>
  <c r="E2242" i="2" s="1"/>
  <c r="P2257" i="6"/>
  <c r="E2257" i="2" s="1"/>
  <c r="P2271" i="6"/>
  <c r="E2271" i="2" s="1"/>
  <c r="P2292" i="6"/>
  <c r="E2292" i="2" s="1"/>
  <c r="P2306" i="6"/>
  <c r="E2306" i="2" s="1"/>
  <c r="P2321" i="6"/>
  <c r="E2321" i="2" s="1"/>
  <c r="P2335" i="6"/>
  <c r="E2335" i="2" s="1"/>
  <c r="P2355" i="6"/>
  <c r="E2355" i="2" s="1"/>
  <c r="P2387" i="6"/>
  <c r="E2387" i="2" s="1"/>
  <c r="P2405" i="6"/>
  <c r="E2405" i="2" s="1"/>
  <c r="P2418" i="6"/>
  <c r="E2418" i="2" s="1"/>
  <c r="P2437" i="6"/>
  <c r="E2437" i="2" s="1"/>
  <c r="P2450" i="6"/>
  <c r="E2450" i="2" s="1"/>
  <c r="P2457" i="6"/>
  <c r="E2457" i="2" s="1"/>
  <c r="P2464" i="6"/>
  <c r="E2464" i="2" s="1"/>
  <c r="P2502" i="6"/>
  <c r="E2502" i="2" s="1"/>
  <c r="P2509" i="6"/>
  <c r="E2509" i="2" s="1"/>
  <c r="P2516" i="6"/>
  <c r="E2516" i="2" s="1"/>
  <c r="P2557" i="6"/>
  <c r="E2557" i="2" s="1"/>
  <c r="P2570" i="6"/>
  <c r="E2570" i="2" s="1"/>
  <c r="P2576" i="6"/>
  <c r="E2576" i="2" s="1"/>
  <c r="P2588" i="6"/>
  <c r="E2588" i="2" s="1"/>
  <c r="P2594" i="6"/>
  <c r="E2594" i="2" s="1"/>
  <c r="P2662" i="6"/>
  <c r="E2662" i="2" s="1"/>
  <c r="P2680" i="6"/>
  <c r="E2680" i="2" s="1"/>
  <c r="P2739" i="6"/>
  <c r="E2739" i="2" s="1"/>
  <c r="P2745" i="6"/>
  <c r="E2745" i="2" s="1"/>
  <c r="P2759" i="6"/>
  <c r="E2759" i="2" s="1"/>
  <c r="P2807" i="6"/>
  <c r="E2807" i="2" s="1"/>
  <c r="P2843" i="6"/>
  <c r="E2843" i="2" s="1"/>
  <c r="P1724" i="6"/>
  <c r="E1724" i="2" s="1"/>
  <c r="P1792" i="6"/>
  <c r="E1792" i="2" s="1"/>
  <c r="P1811" i="6"/>
  <c r="E1811" i="2" s="1"/>
  <c r="P1843" i="6"/>
  <c r="E1843" i="2" s="1"/>
  <c r="P1870" i="6"/>
  <c r="E1870" i="2" s="1"/>
  <c r="P1891" i="6"/>
  <c r="E1891" i="2" s="1"/>
  <c r="P1934" i="6"/>
  <c r="E1934" i="2" s="1"/>
  <c r="P1955" i="6"/>
  <c r="E1955" i="2" s="1"/>
  <c r="P1969" i="6"/>
  <c r="E1969" i="2" s="1"/>
  <c r="P1989" i="6"/>
  <c r="E1989" i="2" s="1"/>
  <c r="P2017" i="6"/>
  <c r="E2017" i="2" s="1"/>
  <c r="P2030" i="6"/>
  <c r="E2030" i="2" s="1"/>
  <c r="P2044" i="6"/>
  <c r="E2044" i="2" s="1"/>
  <c r="P2058" i="6"/>
  <c r="E2058" i="2" s="1"/>
  <c r="P2073" i="6"/>
  <c r="E2073" i="2" s="1"/>
  <c r="P2108" i="6"/>
  <c r="E2108" i="2" s="1"/>
  <c r="P2122" i="6"/>
  <c r="E2122" i="2" s="1"/>
  <c r="P2137" i="6"/>
  <c r="E2137" i="2" s="1"/>
  <c r="P2172" i="6"/>
  <c r="E2172" i="2" s="1"/>
  <c r="P2186" i="6"/>
  <c r="E2186" i="2" s="1"/>
  <c r="P2201" i="6"/>
  <c r="E2201" i="2" s="1"/>
  <c r="P2236" i="6"/>
  <c r="E2236" i="2" s="1"/>
  <c r="P2250" i="6"/>
  <c r="E2250" i="2" s="1"/>
  <c r="P2265" i="6"/>
  <c r="E2265" i="2" s="1"/>
  <c r="P2300" i="6"/>
  <c r="E2300" i="2" s="1"/>
  <c r="P2314" i="6"/>
  <c r="E2314" i="2" s="1"/>
  <c r="P2329" i="6"/>
  <c r="E2329" i="2" s="1"/>
  <c r="P2510" i="6"/>
  <c r="E2510" i="2" s="1"/>
  <c r="P2524" i="6"/>
  <c r="E2524" i="2" s="1"/>
  <c r="P2571" i="6"/>
  <c r="E2571" i="2" s="1"/>
  <c r="P2589" i="6"/>
  <c r="E2589" i="2" s="1"/>
  <c r="P2601" i="6"/>
  <c r="E2601" i="2" s="1"/>
  <c r="P2614" i="6"/>
  <c r="E2614" i="2" s="1"/>
  <c r="P2632" i="6"/>
  <c r="E2632" i="2" s="1"/>
  <c r="P2650" i="6"/>
  <c r="E2650" i="2" s="1"/>
  <c r="P2675" i="6"/>
  <c r="E2675" i="2" s="1"/>
  <c r="P2706" i="6"/>
  <c r="E2706" i="2" s="1"/>
  <c r="P2726" i="6"/>
  <c r="E2726" i="2" s="1"/>
  <c r="P2780" i="6"/>
  <c r="E2780" i="2" s="1"/>
  <c r="P2793" i="6"/>
  <c r="E2793" i="2" s="1"/>
  <c r="P2815" i="6"/>
  <c r="E2815" i="2" s="1"/>
  <c r="P2822" i="6"/>
  <c r="E2822" i="2" s="1"/>
  <c r="P2829" i="6"/>
  <c r="E2829" i="2" s="1"/>
  <c r="P1799" i="6"/>
  <c r="E1799" i="2" s="1"/>
  <c r="P1824" i="6"/>
  <c r="E1824" i="2" s="1"/>
  <c r="P1856" i="6"/>
  <c r="E1856" i="2" s="1"/>
  <c r="P1898" i="6"/>
  <c r="E1898" i="2" s="1"/>
  <c r="P1935" i="6"/>
  <c r="E1935" i="2" s="1"/>
  <c r="P1982" i="6"/>
  <c r="E1982" i="2" s="1"/>
  <c r="P2031" i="6"/>
  <c r="E2031" i="2" s="1"/>
  <c r="P2045" i="6"/>
  <c r="E2045" i="2" s="1"/>
  <c r="P2059" i="6"/>
  <c r="E2059" i="2" s="1"/>
  <c r="P2109" i="6"/>
  <c r="E2109" i="2" s="1"/>
  <c r="P2123" i="6"/>
  <c r="E2123" i="2" s="1"/>
  <c r="P2173" i="6"/>
  <c r="E2173" i="2" s="1"/>
  <c r="P2187" i="6"/>
  <c r="E2187" i="2" s="1"/>
  <c r="P2237" i="6"/>
  <c r="E2237" i="2" s="1"/>
  <c r="P2251" i="6"/>
  <c r="E2251" i="2" s="1"/>
  <c r="P2301" i="6"/>
  <c r="E2301" i="2" s="1"/>
  <c r="P2315" i="6"/>
  <c r="E2315" i="2" s="1"/>
  <c r="P2369" i="6"/>
  <c r="E2369" i="2" s="1"/>
  <c r="P2470" i="6"/>
  <c r="E2470" i="2" s="1"/>
  <c r="P2477" i="6"/>
  <c r="E2477" i="2" s="1"/>
  <c r="P2544" i="6"/>
  <c r="E2544" i="2" s="1"/>
  <c r="P2602" i="6"/>
  <c r="E2602" i="2" s="1"/>
  <c r="P2639" i="6"/>
  <c r="E2639" i="2" s="1"/>
  <c r="P2663" i="6"/>
  <c r="E2663" i="2" s="1"/>
  <c r="P2740" i="6"/>
  <c r="E2740" i="2" s="1"/>
  <c r="P2747" i="6"/>
  <c r="E2747" i="2" s="1"/>
  <c r="P2760" i="6"/>
  <c r="E2760" i="2" s="1"/>
  <c r="P2767" i="6"/>
  <c r="E2767" i="2" s="1"/>
  <c r="P2787" i="6"/>
  <c r="E2787" i="2" s="1"/>
  <c r="P2794" i="6"/>
  <c r="E2794" i="2" s="1"/>
  <c r="P2808" i="6"/>
  <c r="E2808" i="2" s="1"/>
  <c r="P1914" i="6"/>
  <c r="E1914" i="2" s="1"/>
  <c r="P1977" i="6"/>
  <c r="E1977" i="2" s="1"/>
  <c r="P1997" i="6"/>
  <c r="E1997" i="2" s="1"/>
  <c r="P2081" i="6"/>
  <c r="E2081" i="2" s="1"/>
  <c r="P2145" i="6"/>
  <c r="E2145" i="2" s="1"/>
  <c r="P2209" i="6"/>
  <c r="E2209" i="2" s="1"/>
  <c r="P2273" i="6"/>
  <c r="E2273" i="2" s="1"/>
  <c r="P2337" i="6"/>
  <c r="E2337" i="2" s="1"/>
  <c r="P2471" i="6"/>
  <c r="E2471" i="2" s="1"/>
  <c r="P2498" i="6"/>
  <c r="E2498" i="2" s="1"/>
  <c r="P2531" i="6"/>
  <c r="E2531" i="2" s="1"/>
  <c r="P2823" i="6"/>
  <c r="E2823" i="2" s="1"/>
  <c r="P1780" i="6"/>
  <c r="E1780" i="2" s="1"/>
  <c r="P1864" i="6"/>
  <c r="E1864" i="2" s="1"/>
  <c r="P1892" i="6"/>
  <c r="E1892" i="2" s="1"/>
  <c r="P1928" i="6"/>
  <c r="E1928" i="2" s="1"/>
  <c r="P1956" i="6"/>
  <c r="E1956" i="2" s="1"/>
  <c r="P2004" i="6"/>
  <c r="E2004" i="2" s="1"/>
  <c r="P2025" i="6"/>
  <c r="E2025" i="2" s="1"/>
  <c r="P2053" i="6"/>
  <c r="E2053" i="2" s="1"/>
  <c r="P2088" i="6"/>
  <c r="E2088" i="2" s="1"/>
  <c r="P2102" i="6"/>
  <c r="E2102" i="2" s="1"/>
  <c r="P2117" i="6"/>
  <c r="E2117" i="2" s="1"/>
  <c r="P2152" i="6"/>
  <c r="E2152" i="2" s="1"/>
  <c r="P2166" i="6"/>
  <c r="E2166" i="2" s="1"/>
  <c r="P2181" i="6"/>
  <c r="E2181" i="2" s="1"/>
  <c r="P2216" i="6"/>
  <c r="E2216" i="2" s="1"/>
  <c r="P2230" i="6"/>
  <c r="E2230" i="2" s="1"/>
  <c r="P2245" i="6"/>
  <c r="E2245" i="2" s="1"/>
  <c r="P2280" i="6"/>
  <c r="E2280" i="2" s="1"/>
  <c r="P2294" i="6"/>
  <c r="E2294" i="2" s="1"/>
  <c r="P2309" i="6"/>
  <c r="E2309" i="2" s="1"/>
  <c r="P2350" i="6"/>
  <c r="E2350" i="2" s="1"/>
  <c r="P2357" i="6"/>
  <c r="E2357" i="2" s="1"/>
  <c r="P2382" i="6"/>
  <c r="E2382" i="2" s="1"/>
  <c r="P2389" i="6"/>
  <c r="E2389" i="2" s="1"/>
  <c r="P2407" i="6"/>
  <c r="E2407" i="2" s="1"/>
  <c r="P2420" i="6"/>
  <c r="E2420" i="2" s="1"/>
  <c r="P2439" i="6"/>
  <c r="E2439" i="2" s="1"/>
  <c r="P2452" i="6"/>
  <c r="E2452" i="2" s="1"/>
  <c r="P2584" i="6"/>
  <c r="E2584" i="2" s="1"/>
  <c r="P2603" i="6"/>
  <c r="E2603" i="2" s="1"/>
  <c r="P2609" i="6"/>
  <c r="E2609" i="2" s="1"/>
  <c r="P2615" i="6"/>
  <c r="E2615" i="2" s="1"/>
  <c r="P2676" i="6"/>
  <c r="E2676" i="2" s="1"/>
  <c r="P2795" i="6"/>
  <c r="E2795" i="2" s="1"/>
  <c r="P2831" i="6"/>
  <c r="E2831" i="2" s="1"/>
  <c r="P2838" i="6"/>
  <c r="E2838" i="2" s="1"/>
  <c r="P2860" i="6"/>
  <c r="E2860" i="2" s="1"/>
  <c r="P1750" i="6"/>
  <c r="E1750" i="2" s="1"/>
  <c r="P1794" i="6"/>
  <c r="E1794" i="2" s="1"/>
  <c r="P1800" i="6"/>
  <c r="E1800" i="2" s="1"/>
  <c r="P1806" i="6"/>
  <c r="E1806" i="2" s="1"/>
  <c r="P1819" i="6"/>
  <c r="E1819" i="2" s="1"/>
  <c r="P1838" i="6"/>
  <c r="E1838" i="2" s="1"/>
  <c r="P1851" i="6"/>
  <c r="E1851" i="2" s="1"/>
  <c r="P1893" i="6"/>
  <c r="E1893" i="2" s="1"/>
  <c r="P1936" i="6"/>
  <c r="E1936" i="2" s="1"/>
  <c r="P1957" i="6"/>
  <c r="E1957" i="2" s="1"/>
  <c r="P1970" i="6"/>
  <c r="E1970" i="2" s="1"/>
  <c r="P1990" i="6"/>
  <c r="E1990" i="2" s="1"/>
  <c r="P2005" i="6"/>
  <c r="E2005" i="2" s="1"/>
  <c r="P2018" i="6"/>
  <c r="E2018" i="2" s="1"/>
  <c r="P2032" i="6"/>
  <c r="E2032" i="2" s="1"/>
  <c r="P2039" i="6"/>
  <c r="E2039" i="2" s="1"/>
  <c r="P2060" i="6"/>
  <c r="E2060" i="2" s="1"/>
  <c r="P2074" i="6"/>
  <c r="E2074" i="2" s="1"/>
  <c r="P2089" i="6"/>
  <c r="E2089" i="2" s="1"/>
  <c r="P2103" i="6"/>
  <c r="E2103" i="2" s="1"/>
  <c r="P2124" i="6"/>
  <c r="E2124" i="2" s="1"/>
  <c r="P2138" i="6"/>
  <c r="E2138" i="2" s="1"/>
  <c r="P2153" i="6"/>
  <c r="E2153" i="2" s="1"/>
  <c r="P2167" i="6"/>
  <c r="E2167" i="2" s="1"/>
  <c r="P2188" i="6"/>
  <c r="E2188" i="2" s="1"/>
  <c r="P2202" i="6"/>
  <c r="E2202" i="2" s="1"/>
  <c r="P2217" i="6"/>
  <c r="E2217" i="2" s="1"/>
  <c r="P2231" i="6"/>
  <c r="E2231" i="2" s="1"/>
  <c r="P2252" i="6"/>
  <c r="E2252" i="2" s="1"/>
  <c r="P2266" i="6"/>
  <c r="E2266" i="2" s="1"/>
  <c r="P2281" i="6"/>
  <c r="E2281" i="2" s="1"/>
  <c r="P2295" i="6"/>
  <c r="E2295" i="2" s="1"/>
  <c r="P2316" i="6"/>
  <c r="E2316" i="2" s="1"/>
  <c r="P2330" i="6"/>
  <c r="E2330" i="2" s="1"/>
  <c r="P2351" i="6"/>
  <c r="E2351" i="2" s="1"/>
  <c r="P2383" i="6"/>
  <c r="E2383" i="2" s="1"/>
  <c r="P2414" i="6"/>
  <c r="E2414" i="2" s="1"/>
  <c r="P2421" i="6"/>
  <c r="E2421" i="2" s="1"/>
  <c r="P2446" i="6"/>
  <c r="E2446" i="2" s="1"/>
  <c r="P2453" i="6"/>
  <c r="E2453" i="2" s="1"/>
  <c r="P2466" i="6"/>
  <c r="E2466" i="2" s="1"/>
  <c r="P2526" i="6"/>
  <c r="E2526" i="2" s="1"/>
  <c r="P2538" i="6"/>
  <c r="E2538" i="2" s="1"/>
  <c r="P2552" i="6"/>
  <c r="E2552" i="2" s="1"/>
  <c r="P2646" i="6"/>
  <c r="E2646" i="2" s="1"/>
  <c r="P2664" i="6"/>
  <c r="E2664" i="2" s="1"/>
  <c r="P2775" i="6"/>
  <c r="E2775" i="2" s="1"/>
  <c r="P2875" i="6"/>
  <c r="E2875" i="2" s="1"/>
  <c r="P2695" i="6"/>
  <c r="E2695" i="2" s="1"/>
  <c r="P2715" i="6"/>
  <c r="E2715" i="2" s="1"/>
  <c r="P2735" i="6"/>
  <c r="E2735" i="2" s="1"/>
  <c r="P2755" i="6"/>
  <c r="E2755" i="2" s="1"/>
  <c r="P2803" i="6"/>
  <c r="E2803" i="2" s="1"/>
  <c r="P1751" i="6"/>
  <c r="E1751" i="2" s="1"/>
  <c r="P1763" i="6"/>
  <c r="E1763" i="2" s="1"/>
  <c r="P1782" i="6"/>
  <c r="E1782" i="2" s="1"/>
  <c r="P1832" i="6"/>
  <c r="E1832" i="2" s="1"/>
  <c r="P1908" i="6"/>
  <c r="E1908" i="2" s="1"/>
  <c r="P1944" i="6"/>
  <c r="E1944" i="2" s="1"/>
  <c r="P1964" i="6"/>
  <c r="E1964" i="2" s="1"/>
  <c r="P1985" i="6"/>
  <c r="E1985" i="2" s="1"/>
  <c r="P1998" i="6"/>
  <c r="E1998" i="2" s="1"/>
  <c r="P2012" i="6"/>
  <c r="E2012" i="2" s="1"/>
  <c r="P2047" i="6"/>
  <c r="E2047" i="2" s="1"/>
  <c r="P2068" i="6"/>
  <c r="E2068" i="2" s="1"/>
  <c r="P2082" i="6"/>
  <c r="E2082" i="2" s="1"/>
  <c r="P2097" i="6"/>
  <c r="E2097" i="2" s="1"/>
  <c r="P2111" i="6"/>
  <c r="E2111" i="2" s="1"/>
  <c r="P2132" i="6"/>
  <c r="E2132" i="2" s="1"/>
  <c r="P2146" i="6"/>
  <c r="E2146" i="2" s="1"/>
  <c r="P2161" i="6"/>
  <c r="E2161" i="2" s="1"/>
  <c r="P2196" i="6"/>
  <c r="E2196" i="2" s="1"/>
  <c r="P2210" i="6"/>
  <c r="E2210" i="2" s="1"/>
  <c r="P2225" i="6"/>
  <c r="E2225" i="2" s="1"/>
  <c r="P2260" i="6"/>
  <c r="E2260" i="2" s="1"/>
  <c r="P2274" i="6"/>
  <c r="E2274" i="2" s="1"/>
  <c r="P2289" i="6"/>
  <c r="E2289" i="2" s="1"/>
  <c r="P2324" i="6"/>
  <c r="E2324" i="2" s="1"/>
  <c r="P2338" i="6"/>
  <c r="E2338" i="2" s="1"/>
  <c r="P2371" i="6"/>
  <c r="E2371" i="2" s="1"/>
  <c r="P2396" i="6"/>
  <c r="E2396" i="2" s="1"/>
  <c r="P2428" i="6"/>
  <c r="E2428" i="2" s="1"/>
  <c r="P2553" i="6"/>
  <c r="E2553" i="2" s="1"/>
  <c r="P2604" i="6"/>
  <c r="E2604" i="2" s="1"/>
  <c r="P2616" i="6"/>
  <c r="E2616" i="2" s="1"/>
  <c r="P2634" i="6"/>
  <c r="E2634" i="2" s="1"/>
  <c r="P2659" i="6"/>
  <c r="E2659" i="2" s="1"/>
  <c r="P2742" i="6"/>
  <c r="E2742" i="2" s="1"/>
  <c r="P2796" i="6"/>
  <c r="E2796" i="2" s="1"/>
  <c r="P2817" i="6"/>
  <c r="E2817" i="2" s="1"/>
  <c r="P2832" i="6"/>
  <c r="E2832" i="2" s="1"/>
  <c r="P2850" i="6"/>
  <c r="E2850" i="2" s="1"/>
  <c r="P2864" i="6"/>
  <c r="E2864" i="2" s="1"/>
  <c r="P2885" i="6"/>
  <c r="E2885" i="2" s="1"/>
  <c r="P2911" i="6"/>
  <c r="E8" i="4" s="1"/>
  <c r="P2947" i="6"/>
  <c r="E44" i="4" s="1"/>
  <c r="P2965" i="6"/>
  <c r="E62" i="4" s="1"/>
  <c r="P2994" i="6"/>
  <c r="E91" i="4" s="1"/>
  <c r="P3038" i="6"/>
  <c r="E135" i="4" s="1"/>
  <c r="P3051" i="6"/>
  <c r="E148" i="4" s="1"/>
  <c r="P3082" i="6"/>
  <c r="E179" i="4" s="1"/>
  <c r="P3088" i="6"/>
  <c r="E185" i="4" s="1"/>
  <c r="P3094" i="6"/>
  <c r="E191" i="4" s="1"/>
  <c r="P3113" i="6"/>
  <c r="E210" i="4" s="1"/>
  <c r="P3138" i="6"/>
  <c r="E235" i="4" s="1"/>
  <c r="P3212" i="6"/>
  <c r="E309" i="4" s="1"/>
  <c r="P3224" i="6"/>
  <c r="E321" i="4" s="1"/>
  <c r="P3230" i="6"/>
  <c r="E327" i="4" s="1"/>
  <c r="P3243" i="6"/>
  <c r="E340" i="4" s="1"/>
  <c r="P3266" i="6"/>
  <c r="E363" i="4" s="1"/>
  <c r="P3279" i="6"/>
  <c r="E376" i="4" s="1"/>
  <c r="P3347" i="6"/>
  <c r="E444" i="4" s="1"/>
  <c r="P3379" i="6"/>
  <c r="E476" i="4" s="1"/>
  <c r="P3417" i="6"/>
  <c r="E514" i="4" s="1"/>
  <c r="P3572" i="6"/>
  <c r="E669" i="4" s="1"/>
  <c r="P3652" i="6"/>
  <c r="E749" i="4" s="1"/>
  <c r="P3692" i="6"/>
  <c r="E789" i="4" s="1"/>
  <c r="P3698" i="6"/>
  <c r="E795" i="4" s="1"/>
  <c r="P3712" i="6"/>
  <c r="E809" i="4" s="1"/>
  <c r="P3764" i="6"/>
  <c r="E861" i="4" s="1"/>
  <c r="P3796" i="6"/>
  <c r="E893" i="4" s="1"/>
  <c r="P3828" i="6"/>
  <c r="E925" i="4" s="1"/>
  <c r="P3860" i="6"/>
  <c r="E957" i="4" s="1"/>
  <c r="P3892" i="6"/>
  <c r="E989" i="4" s="1"/>
  <c r="P3924" i="6"/>
  <c r="E1021" i="4" s="1"/>
  <c r="P3956" i="6"/>
  <c r="E1053" i="4" s="1"/>
  <c r="P2995" i="6"/>
  <c r="E92" i="4" s="1"/>
  <c r="P3070" i="6"/>
  <c r="E167" i="4" s="1"/>
  <c r="P3095" i="6"/>
  <c r="E192" i="4" s="1"/>
  <c r="P3255" i="6"/>
  <c r="E352" i="4" s="1"/>
  <c r="P3360" i="6"/>
  <c r="E457" i="4" s="1"/>
  <c r="P3392" i="6"/>
  <c r="E489" i="4" s="1"/>
  <c r="P3424" i="6"/>
  <c r="E521" i="4" s="1"/>
  <c r="P3430" i="6"/>
  <c r="E527" i="4" s="1"/>
  <c r="P3911" i="6"/>
  <c r="E1008" i="4" s="1"/>
  <c r="P3943" i="6"/>
  <c r="E1040" i="4" s="1"/>
  <c r="P4003" i="6"/>
  <c r="E1100" i="4" s="1"/>
  <c r="P2851" i="6"/>
  <c r="E2851" i="2" s="1"/>
  <c r="P2858" i="6"/>
  <c r="E2858" i="2" s="1"/>
  <c r="P2893" i="6"/>
  <c r="E2893" i="2" s="1"/>
  <c r="P2912" i="6"/>
  <c r="E9" i="4" s="1"/>
  <c r="P3020" i="6"/>
  <c r="E117" i="4" s="1"/>
  <c r="P3032" i="6"/>
  <c r="E129" i="4" s="1"/>
  <c r="P3083" i="6"/>
  <c r="E180" i="4" s="1"/>
  <c r="P3114" i="6"/>
  <c r="E211" i="4" s="1"/>
  <c r="P3120" i="6"/>
  <c r="E217" i="4" s="1"/>
  <c r="P3126" i="6"/>
  <c r="E223" i="4" s="1"/>
  <c r="P3145" i="6"/>
  <c r="E242" i="4" s="1"/>
  <c r="P3200" i="6"/>
  <c r="E297" i="4" s="1"/>
  <c r="P3206" i="6"/>
  <c r="E303" i="4" s="1"/>
  <c r="P3261" i="6"/>
  <c r="E358" i="4" s="1"/>
  <c r="P3292" i="6"/>
  <c r="E389" i="4" s="1"/>
  <c r="P3298" i="6"/>
  <c r="E395" i="4" s="1"/>
  <c r="P3322" i="6"/>
  <c r="E419" i="4" s="1"/>
  <c r="P3335" i="6"/>
  <c r="E432" i="4" s="1"/>
  <c r="P3341" i="6"/>
  <c r="E438" i="4" s="1"/>
  <c r="P3367" i="6"/>
  <c r="E464" i="4" s="1"/>
  <c r="P3373" i="6"/>
  <c r="E470" i="4" s="1"/>
  <c r="P3405" i="6"/>
  <c r="E502" i="4" s="1"/>
  <c r="P3437" i="6"/>
  <c r="E534" i="4" s="1"/>
  <c r="P3456" i="6"/>
  <c r="E553" i="4" s="1"/>
  <c r="P3503" i="6"/>
  <c r="E600" i="4" s="1"/>
  <c r="P3559" i="6"/>
  <c r="E656" i="4" s="1"/>
  <c r="P3579" i="6"/>
  <c r="E676" i="4" s="1"/>
  <c r="P3599" i="6"/>
  <c r="E696" i="4" s="1"/>
  <c r="P3619" i="6"/>
  <c r="E716" i="4" s="1"/>
  <c r="P3626" i="6"/>
  <c r="E723" i="4" s="1"/>
  <c r="P3659" i="6"/>
  <c r="E756" i="4" s="1"/>
  <c r="P3679" i="6"/>
  <c r="E776" i="4" s="1"/>
  <c r="P3686" i="6"/>
  <c r="E783" i="4" s="1"/>
  <c r="P3705" i="6"/>
  <c r="E802" i="4" s="1"/>
  <c r="P3719" i="6"/>
  <c r="E816" i="4" s="1"/>
  <c r="P3752" i="6"/>
  <c r="E849" i="4" s="1"/>
  <c r="P3784" i="6"/>
  <c r="E881" i="4" s="1"/>
  <c r="P3816" i="6"/>
  <c r="E913" i="4" s="1"/>
  <c r="P3848" i="6"/>
  <c r="E945" i="4" s="1"/>
  <c r="P3880" i="6"/>
  <c r="E977" i="4" s="1"/>
  <c r="P3912" i="6"/>
  <c r="E1009" i="4" s="1"/>
  <c r="P3944" i="6"/>
  <c r="E1041" i="4" s="1"/>
  <c r="P4017" i="6"/>
  <c r="E1114" i="4" s="1"/>
  <c r="P4166" i="6"/>
  <c r="E1263" i="4" s="1"/>
  <c r="P2887" i="6"/>
  <c r="E2887" i="2" s="1"/>
  <c r="P2930" i="6"/>
  <c r="E27" i="4" s="1"/>
  <c r="P2948" i="6"/>
  <c r="E45" i="4" s="1"/>
  <c r="P2972" i="6"/>
  <c r="E69" i="4" s="1"/>
  <c r="P3102" i="6"/>
  <c r="E199" i="4" s="1"/>
  <c r="P3127" i="6"/>
  <c r="E224" i="4" s="1"/>
  <c r="P3207" i="6"/>
  <c r="E304" i="4" s="1"/>
  <c r="P3219" i="6"/>
  <c r="E316" i="4" s="1"/>
  <c r="P3244" i="6"/>
  <c r="E341" i="4" s="1"/>
  <c r="P3280" i="6"/>
  <c r="E377" i="4" s="1"/>
  <c r="P3299" i="6"/>
  <c r="E396" i="4" s="1"/>
  <c r="P3311" i="6"/>
  <c r="E408" i="4" s="1"/>
  <c r="P3323" i="6"/>
  <c r="E420" i="4" s="1"/>
  <c r="P3348" i="6"/>
  <c r="E445" i="4" s="1"/>
  <c r="P3380" i="6"/>
  <c r="E477" i="4" s="1"/>
  <c r="P3412" i="6"/>
  <c r="E509" i="4" s="1"/>
  <c r="P3444" i="6"/>
  <c r="E541" i="4" s="1"/>
  <c r="P3523" i="6"/>
  <c r="E620" i="4" s="1"/>
  <c r="P3537" i="6"/>
  <c r="E634" i="4" s="1"/>
  <c r="P3580" i="6"/>
  <c r="E677" i="4" s="1"/>
  <c r="P3620" i="6"/>
  <c r="E717" i="4" s="1"/>
  <c r="P3660" i="6"/>
  <c r="E757" i="4" s="1"/>
  <c r="P3680" i="6"/>
  <c r="E777" i="4" s="1"/>
  <c r="P3720" i="6"/>
  <c r="E817" i="4" s="1"/>
  <c r="P3745" i="6"/>
  <c r="E842" i="4" s="1"/>
  <c r="P3777" i="6"/>
  <c r="E874" i="4" s="1"/>
  <c r="P3809" i="6"/>
  <c r="E906" i="4" s="1"/>
  <c r="P3841" i="6"/>
  <c r="E938" i="4" s="1"/>
  <c r="P3873" i="6"/>
  <c r="E970" i="4" s="1"/>
  <c r="P3905" i="6"/>
  <c r="E1002" i="4" s="1"/>
  <c r="P3937" i="6"/>
  <c r="E1034" i="4" s="1"/>
  <c r="P3969" i="6"/>
  <c r="E1066" i="4" s="1"/>
  <c r="P2859" i="6"/>
  <c r="E2859" i="2" s="1"/>
  <c r="P2901" i="6"/>
  <c r="E2901" i="2" s="1"/>
  <c r="P2924" i="6"/>
  <c r="E21" i="4" s="1"/>
  <c r="P2931" i="6"/>
  <c r="E28" i="4" s="1"/>
  <c r="P2960" i="6"/>
  <c r="E57" i="4" s="1"/>
  <c r="P3008" i="6"/>
  <c r="E105" i="4" s="1"/>
  <c r="P3071" i="6"/>
  <c r="E168" i="4" s="1"/>
  <c r="P3096" i="6"/>
  <c r="E193" i="4" s="1"/>
  <c r="P3115" i="6"/>
  <c r="E212" i="4" s="1"/>
  <c r="P3152" i="6"/>
  <c r="E249" i="4" s="1"/>
  <c r="P3158" i="6"/>
  <c r="E255" i="4" s="1"/>
  <c r="P3177" i="6"/>
  <c r="E274" i="4" s="1"/>
  <c r="P3232" i="6"/>
  <c r="E329" i="4" s="1"/>
  <c r="P3256" i="6"/>
  <c r="E353" i="4" s="1"/>
  <c r="P3268" i="6"/>
  <c r="E365" i="4" s="1"/>
  <c r="P3274" i="6"/>
  <c r="E371" i="4" s="1"/>
  <c r="P3286" i="6"/>
  <c r="E383" i="4" s="1"/>
  <c r="P3305" i="6"/>
  <c r="E402" i="4" s="1"/>
  <c r="P3355" i="6"/>
  <c r="E452" i="4" s="1"/>
  <c r="P3361" i="6"/>
  <c r="E458" i="4" s="1"/>
  <c r="P3387" i="6"/>
  <c r="E484" i="4" s="1"/>
  <c r="P3393" i="6"/>
  <c r="E490" i="4" s="1"/>
  <c r="P3425" i="6"/>
  <c r="E522" i="4" s="1"/>
  <c r="P3451" i="6"/>
  <c r="E548" i="4" s="1"/>
  <c r="P3457" i="6"/>
  <c r="E554" i="4" s="1"/>
  <c r="P3464" i="6"/>
  <c r="E561" i="4" s="1"/>
  <c r="P3477" i="6"/>
  <c r="E574" i="4" s="1"/>
  <c r="P3497" i="6"/>
  <c r="E594" i="4" s="1"/>
  <c r="P3531" i="6"/>
  <c r="E628" i="4" s="1"/>
  <c r="P3538" i="6"/>
  <c r="E635" i="4" s="1"/>
  <c r="P3613" i="6"/>
  <c r="E710" i="4" s="1"/>
  <c r="P3640" i="6"/>
  <c r="E737" i="4" s="1"/>
  <c r="P3653" i="6"/>
  <c r="E750" i="4" s="1"/>
  <c r="P3700" i="6"/>
  <c r="E797" i="4" s="1"/>
  <c r="P3740" i="6"/>
  <c r="E837" i="4" s="1"/>
  <c r="P3772" i="6"/>
  <c r="E869" i="4" s="1"/>
  <c r="P3804" i="6"/>
  <c r="E901" i="4" s="1"/>
  <c r="P3836" i="6"/>
  <c r="E933" i="4" s="1"/>
  <c r="P3868" i="6"/>
  <c r="E965" i="4" s="1"/>
  <c r="P3900" i="6"/>
  <c r="E997" i="4" s="1"/>
  <c r="P3932" i="6"/>
  <c r="E1029" i="4" s="1"/>
  <c r="P3964" i="6"/>
  <c r="E1061" i="4" s="1"/>
  <c r="P4032" i="6"/>
  <c r="E1129" i="4" s="1"/>
  <c r="P4045" i="6"/>
  <c r="E1142" i="4" s="1"/>
  <c r="P4075" i="6"/>
  <c r="E1172" i="4" s="1"/>
  <c r="P4160" i="6"/>
  <c r="E1257" i="4" s="1"/>
  <c r="P2895" i="6"/>
  <c r="E2895" i="2" s="1"/>
  <c r="P2937" i="6"/>
  <c r="E34" i="4" s="1"/>
  <c r="P3027" i="6"/>
  <c r="E124" i="4" s="1"/>
  <c r="P3040" i="6"/>
  <c r="E137" i="4" s="1"/>
  <c r="P4108" i="6"/>
  <c r="E1205" i="4" s="1"/>
  <c r="P2867" i="6"/>
  <c r="E2867" i="2" s="1"/>
  <c r="P2907" i="6"/>
  <c r="E2907" i="2" s="1"/>
  <c r="P2949" i="6"/>
  <c r="E46" i="4" s="1"/>
  <c r="P2954" i="6"/>
  <c r="E51" i="4" s="1"/>
  <c r="P2979" i="6"/>
  <c r="E76" i="4" s="1"/>
  <c r="P3047" i="6"/>
  <c r="E144" i="4" s="1"/>
  <c r="P3053" i="6"/>
  <c r="E150" i="4" s="1"/>
  <c r="P3103" i="6"/>
  <c r="E200" i="4" s="1"/>
  <c r="P3128" i="6"/>
  <c r="E225" i="4" s="1"/>
  <c r="P3147" i="6"/>
  <c r="E244" i="4" s="1"/>
  <c r="P3184" i="6"/>
  <c r="E281" i="4" s="1"/>
  <c r="P3208" i="6"/>
  <c r="E305" i="4" s="1"/>
  <c r="P3220" i="6"/>
  <c r="E317" i="4" s="1"/>
  <c r="P3226" i="6"/>
  <c r="E323" i="4" s="1"/>
  <c r="P3239" i="6"/>
  <c r="E336" i="4" s="1"/>
  <c r="P3245" i="6"/>
  <c r="E342" i="4" s="1"/>
  <c r="P3251" i="6"/>
  <c r="E348" i="4" s="1"/>
  <c r="P3300" i="6"/>
  <c r="E397" i="4" s="1"/>
  <c r="P3312" i="6"/>
  <c r="E409" i="4" s="1"/>
  <c r="P3324" i="6"/>
  <c r="E421" i="4" s="1"/>
  <c r="P3343" i="6"/>
  <c r="E440" i="4" s="1"/>
  <c r="P3375" i="6"/>
  <c r="E472" i="4" s="1"/>
  <c r="P3511" i="6"/>
  <c r="E608" i="4" s="1"/>
  <c r="P3518" i="6"/>
  <c r="E615" i="4" s="1"/>
  <c r="P3588" i="6"/>
  <c r="E685" i="4" s="1"/>
  <c r="P3607" i="6"/>
  <c r="E704" i="4" s="1"/>
  <c r="P3628" i="6"/>
  <c r="E725" i="4" s="1"/>
  <c r="P3634" i="6"/>
  <c r="E731" i="4" s="1"/>
  <c r="P3648" i="6"/>
  <c r="E745" i="4" s="1"/>
  <c r="P3667" i="6"/>
  <c r="E764" i="4" s="1"/>
  <c r="P3688" i="6"/>
  <c r="E785" i="4" s="1"/>
  <c r="P3707" i="6"/>
  <c r="E804" i="4" s="1"/>
  <c r="P3727" i="6"/>
  <c r="E824" i="4" s="1"/>
  <c r="P3760" i="6"/>
  <c r="E857" i="4" s="1"/>
  <c r="P3792" i="6"/>
  <c r="E889" i="4" s="1"/>
  <c r="P3824" i="6"/>
  <c r="E921" i="4" s="1"/>
  <c r="P3856" i="6"/>
  <c r="E953" i="4" s="1"/>
  <c r="P3888" i="6"/>
  <c r="E985" i="4" s="1"/>
  <c r="P3920" i="6"/>
  <c r="E1017" i="4" s="1"/>
  <c r="P3952" i="6"/>
  <c r="E1049" i="4" s="1"/>
  <c r="P3992" i="6"/>
  <c r="E1089" i="4" s="1"/>
  <c r="P4019" i="6"/>
  <c r="E1116" i="4" s="1"/>
  <c r="P4102" i="6"/>
  <c r="E1199" i="4" s="1"/>
  <c r="P2914" i="6"/>
  <c r="E11" i="4" s="1"/>
  <c r="P2932" i="6"/>
  <c r="E29" i="4" s="1"/>
  <c r="P2955" i="6"/>
  <c r="E52" i="4" s="1"/>
  <c r="P2997" i="6"/>
  <c r="E94" i="4" s="1"/>
  <c r="P3034" i="6"/>
  <c r="E131" i="4" s="1"/>
  <c r="P3066" i="6"/>
  <c r="E163" i="4" s="1"/>
  <c r="P3072" i="6"/>
  <c r="E169" i="4" s="1"/>
  <c r="P3097" i="6"/>
  <c r="E194" i="4" s="1"/>
  <c r="P3122" i="6"/>
  <c r="E219" i="4" s="1"/>
  <c r="P3196" i="6"/>
  <c r="E293" i="4" s="1"/>
  <c r="P3263" i="6"/>
  <c r="E360" i="4" s="1"/>
  <c r="P3356" i="6"/>
  <c r="E453" i="4" s="1"/>
  <c r="P3388" i="6"/>
  <c r="E485" i="4" s="1"/>
  <c r="P3420" i="6"/>
  <c r="E517" i="4" s="1"/>
  <c r="P3561" i="6"/>
  <c r="E658" i="4" s="1"/>
  <c r="P3668" i="6"/>
  <c r="E765" i="4" s="1"/>
  <c r="P3708" i="6"/>
  <c r="E805" i="4" s="1"/>
  <c r="P3728" i="6"/>
  <c r="E825" i="4" s="1"/>
  <c r="P3753" i="6"/>
  <c r="E850" i="4" s="1"/>
  <c r="P3785" i="6"/>
  <c r="E882" i="4" s="1"/>
  <c r="P3817" i="6"/>
  <c r="E914" i="4" s="1"/>
  <c r="P3849" i="6"/>
  <c r="E946" i="4" s="1"/>
  <c r="P3881" i="6"/>
  <c r="E978" i="4" s="1"/>
  <c r="P3913" i="6"/>
  <c r="E1010" i="4" s="1"/>
  <c r="P3971" i="6"/>
  <c r="E1068" i="4" s="1"/>
  <c r="P3978" i="6"/>
  <c r="E1075" i="4" s="1"/>
  <c r="P4006" i="6"/>
  <c r="E1103" i="4" s="1"/>
  <c r="P4095" i="6"/>
  <c r="E1192" i="4" s="1"/>
  <c r="P2896" i="6"/>
  <c r="E2896" i="2" s="1"/>
  <c r="P2920" i="6"/>
  <c r="E17" i="4" s="1"/>
  <c r="P2938" i="6"/>
  <c r="E35" i="4" s="1"/>
  <c r="P2944" i="6"/>
  <c r="E41" i="4" s="1"/>
  <c r="P2985" i="6"/>
  <c r="E82" i="4" s="1"/>
  <c r="P3004" i="6"/>
  <c r="E101" i="4" s="1"/>
  <c r="P3022" i="6"/>
  <c r="E119" i="4" s="1"/>
  <c r="P3054" i="6"/>
  <c r="E151" i="4" s="1"/>
  <c r="P3079" i="6"/>
  <c r="E176" i="4" s="1"/>
  <c r="P3085" i="6"/>
  <c r="E182" i="4" s="1"/>
  <c r="P3135" i="6"/>
  <c r="E232" i="4" s="1"/>
  <c r="P3160" i="6"/>
  <c r="E257" i="4" s="1"/>
  <c r="P3179" i="6"/>
  <c r="E276" i="4" s="1"/>
  <c r="P3276" i="6"/>
  <c r="E373" i="4" s="1"/>
  <c r="P3288" i="6"/>
  <c r="E385" i="4" s="1"/>
  <c r="P3294" i="6"/>
  <c r="E391" i="4" s="1"/>
  <c r="P3307" i="6"/>
  <c r="E404" i="4" s="1"/>
  <c r="P3331" i="6"/>
  <c r="E428" i="4" s="1"/>
  <c r="P3363" i="6"/>
  <c r="E460" i="4" s="1"/>
  <c r="P3395" i="6"/>
  <c r="E492" i="4" s="1"/>
  <c r="P3459" i="6"/>
  <c r="E556" i="4" s="1"/>
  <c r="P3472" i="6"/>
  <c r="E569" i="4" s="1"/>
  <c r="P3506" i="6"/>
  <c r="E603" i="4" s="1"/>
  <c r="P3526" i="6"/>
  <c r="E623" i="4" s="1"/>
  <c r="P3562" i="6"/>
  <c r="E659" i="4" s="1"/>
  <c r="P3748" i="6"/>
  <c r="E845" i="4" s="1"/>
  <c r="P3780" i="6"/>
  <c r="E877" i="4" s="1"/>
  <c r="P3812" i="6"/>
  <c r="E909" i="4" s="1"/>
  <c r="P3844" i="6"/>
  <c r="E941" i="4" s="1"/>
  <c r="P3876" i="6"/>
  <c r="E973" i="4" s="1"/>
  <c r="P3908" i="6"/>
  <c r="E1005" i="4" s="1"/>
  <c r="P3940" i="6"/>
  <c r="E1037" i="4" s="1"/>
  <c r="P3972" i="6"/>
  <c r="E1069" i="4" s="1"/>
  <c r="P2992" i="6"/>
  <c r="E89" i="4" s="1"/>
  <c r="P2998" i="6"/>
  <c r="E95" i="4" s="1"/>
  <c r="P3010" i="6"/>
  <c r="E107" i="4" s="1"/>
  <c r="P3048" i="6"/>
  <c r="E145" i="4" s="1"/>
  <c r="P3067" i="6"/>
  <c r="E164" i="4" s="1"/>
  <c r="P3104" i="6"/>
  <c r="E201" i="4" s="1"/>
  <c r="P3596" i="6"/>
  <c r="E693" i="4" s="1"/>
  <c r="P3616" i="6"/>
  <c r="E713" i="4" s="1"/>
  <c r="P3635" i="6"/>
  <c r="E732" i="4" s="1"/>
  <c r="P3656" i="6"/>
  <c r="E753" i="4" s="1"/>
  <c r="P3675" i="6"/>
  <c r="E772" i="4" s="1"/>
  <c r="P3695" i="6"/>
  <c r="E792" i="4" s="1"/>
  <c r="P3715" i="6"/>
  <c r="E812" i="4" s="1"/>
  <c r="P3767" i="6"/>
  <c r="E864" i="4" s="1"/>
  <c r="P3799" i="6"/>
  <c r="E896" i="4" s="1"/>
  <c r="P3831" i="6"/>
  <c r="E928" i="4" s="1"/>
  <c r="P3863" i="6"/>
  <c r="E960" i="4" s="1"/>
  <c r="P3895" i="6"/>
  <c r="E992" i="4" s="1"/>
  <c r="P3927" i="6"/>
  <c r="E1024" i="4" s="1"/>
  <c r="P3959" i="6"/>
  <c r="E1056" i="4" s="1"/>
  <c r="P2861" i="6"/>
  <c r="E2861" i="2" s="1"/>
  <c r="P2883" i="6"/>
  <c r="E2883" i="2" s="1"/>
  <c r="P2908" i="6"/>
  <c r="E5" i="4" s="1"/>
  <c r="P2933" i="6"/>
  <c r="E30" i="4" s="1"/>
  <c r="P3086" i="6"/>
  <c r="E183" i="4" s="1"/>
  <c r="P3111" i="6"/>
  <c r="E208" i="4" s="1"/>
  <c r="P3117" i="6"/>
  <c r="E214" i="4" s="1"/>
  <c r="P3154" i="6"/>
  <c r="E251" i="4" s="1"/>
  <c r="P3167" i="6"/>
  <c r="E264" i="4" s="1"/>
  <c r="P3197" i="6"/>
  <c r="E294" i="4" s="1"/>
  <c r="P3228" i="6"/>
  <c r="E325" i="4" s="1"/>
  <c r="P3234" i="6"/>
  <c r="E331" i="4" s="1"/>
  <c r="P3264" i="6"/>
  <c r="E361" i="4" s="1"/>
  <c r="P3270" i="6"/>
  <c r="E367" i="4" s="1"/>
  <c r="P3351" i="6"/>
  <c r="E448" i="4" s="1"/>
  <c r="P3383" i="6"/>
  <c r="E480" i="4" s="1"/>
  <c r="P3555" i="6"/>
  <c r="E652" i="4" s="1"/>
  <c r="P3589" i="6"/>
  <c r="E686" i="4" s="1"/>
  <c r="P3636" i="6"/>
  <c r="E733" i="4" s="1"/>
  <c r="P3676" i="6"/>
  <c r="E773" i="4" s="1"/>
  <c r="P3696" i="6"/>
  <c r="E793" i="4" s="1"/>
  <c r="P3716" i="6"/>
  <c r="E813" i="4" s="1"/>
  <c r="P3735" i="6"/>
  <c r="E832" i="4" s="1"/>
  <c r="P3768" i="6"/>
  <c r="E865" i="4" s="1"/>
  <c r="P3800" i="6"/>
  <c r="E897" i="4" s="1"/>
  <c r="P3832" i="6"/>
  <c r="E929" i="4" s="1"/>
  <c r="P3864" i="6"/>
  <c r="E961" i="4" s="1"/>
  <c r="P3896" i="6"/>
  <c r="E993" i="4" s="1"/>
  <c r="P3928" i="6"/>
  <c r="E1025" i="4" s="1"/>
  <c r="P3960" i="6"/>
  <c r="E1057" i="4" s="1"/>
  <c r="P3979" i="6"/>
  <c r="E1076" i="4" s="1"/>
  <c r="P4000" i="6"/>
  <c r="E1097" i="4" s="1"/>
  <c r="P4013" i="6"/>
  <c r="E1110" i="4" s="1"/>
  <c r="P4070" i="6"/>
  <c r="E1167" i="4" s="1"/>
  <c r="P4084" i="6"/>
  <c r="E1181" i="4" s="1"/>
  <c r="P2869" i="6"/>
  <c r="E2869" i="2" s="1"/>
  <c r="P2891" i="6"/>
  <c r="E2891" i="2" s="1"/>
  <c r="P2898" i="6"/>
  <c r="E2898" i="2" s="1"/>
  <c r="P2927" i="6"/>
  <c r="E24" i="4" s="1"/>
  <c r="P2963" i="6"/>
  <c r="E60" i="4" s="1"/>
  <c r="P2981" i="6"/>
  <c r="E78" i="4" s="1"/>
  <c r="P2986" i="6"/>
  <c r="E83" i="4" s="1"/>
  <c r="P3049" i="6"/>
  <c r="E146" i="4" s="1"/>
  <c r="P3074" i="6"/>
  <c r="E171" i="4" s="1"/>
  <c r="P3118" i="6"/>
  <c r="E215" i="4" s="1"/>
  <c r="P3143" i="6"/>
  <c r="E240" i="4" s="1"/>
  <c r="P3149" i="6"/>
  <c r="E246" i="4" s="1"/>
  <c r="P3192" i="6"/>
  <c r="E289" i="4" s="1"/>
  <c r="P3204" i="6"/>
  <c r="E301" i="4" s="1"/>
  <c r="P3210" i="6"/>
  <c r="E307" i="4" s="1"/>
  <c r="P3222" i="6"/>
  <c r="E319" i="4" s="1"/>
  <c r="P3241" i="6"/>
  <c r="E338" i="4" s="1"/>
  <c r="P3296" i="6"/>
  <c r="E393" i="4" s="1"/>
  <c r="P3320" i="6"/>
  <c r="E417" i="4" s="1"/>
  <c r="P3339" i="6"/>
  <c r="E436" i="4" s="1"/>
  <c r="P3371" i="6"/>
  <c r="E468" i="4" s="1"/>
  <c r="P3473" i="6"/>
  <c r="E570" i="4" s="1"/>
  <c r="P3564" i="6"/>
  <c r="E661" i="4" s="1"/>
  <c r="P3570" i="6"/>
  <c r="E667" i="4" s="1"/>
  <c r="P3584" i="6"/>
  <c r="E681" i="4" s="1"/>
  <c r="P3603" i="6"/>
  <c r="E700" i="4" s="1"/>
  <c r="P3624" i="6"/>
  <c r="E721" i="4" s="1"/>
  <c r="P3643" i="6"/>
  <c r="E740" i="4" s="1"/>
  <c r="P3663" i="6"/>
  <c r="E760" i="4" s="1"/>
  <c r="P3683" i="6"/>
  <c r="E780" i="4" s="1"/>
  <c r="P3690" i="6"/>
  <c r="E787" i="4" s="1"/>
  <c r="P3723" i="6"/>
  <c r="E820" i="4" s="1"/>
  <c r="P3756" i="6"/>
  <c r="E853" i="4" s="1"/>
  <c r="P3762" i="6"/>
  <c r="E859" i="4" s="1"/>
  <c r="P3788" i="6"/>
  <c r="E885" i="4" s="1"/>
  <c r="P3794" i="6"/>
  <c r="E891" i="4" s="1"/>
  <c r="P3820" i="6"/>
  <c r="E917" i="4" s="1"/>
  <c r="P3826" i="6"/>
  <c r="E923" i="4" s="1"/>
  <c r="P3852" i="6"/>
  <c r="E949" i="4" s="1"/>
  <c r="P3858" i="6"/>
  <c r="E955" i="4" s="1"/>
  <c r="P3884" i="6"/>
  <c r="E981" i="4" s="1"/>
  <c r="P3890" i="6"/>
  <c r="E987" i="4" s="1"/>
  <c r="P3916" i="6"/>
  <c r="E1013" i="4" s="1"/>
  <c r="P3922" i="6"/>
  <c r="E1019" i="4" s="1"/>
  <c r="P3948" i="6"/>
  <c r="E1045" i="4" s="1"/>
  <c r="P3954" i="6"/>
  <c r="E1051" i="4" s="1"/>
  <c r="P3973" i="6"/>
  <c r="E1070" i="4" s="1"/>
  <c r="P3987" i="6"/>
  <c r="E1084" i="4" s="1"/>
  <c r="P4049" i="6"/>
  <c r="E1146" i="4" s="1"/>
  <c r="P4078" i="6"/>
  <c r="E1175" i="4" s="1"/>
  <c r="P2863" i="6"/>
  <c r="E2863" i="2" s="1"/>
  <c r="P2975" i="6"/>
  <c r="E72" i="4" s="1"/>
  <c r="P3024" i="6"/>
  <c r="E121" i="4" s="1"/>
  <c r="P3112" i="6"/>
  <c r="E209" i="4" s="1"/>
  <c r="P3131" i="6"/>
  <c r="E228" i="4" s="1"/>
  <c r="P3211" i="6"/>
  <c r="E308" i="4" s="1"/>
  <c r="P3644" i="6"/>
  <c r="E741" i="4" s="1"/>
  <c r="P3664" i="6"/>
  <c r="E761" i="4" s="1"/>
  <c r="P3684" i="6"/>
  <c r="E781" i="4" s="1"/>
  <c r="P3724" i="6"/>
  <c r="E821" i="4" s="1"/>
  <c r="P3749" i="6"/>
  <c r="E846" i="4" s="1"/>
  <c r="P3781" i="6"/>
  <c r="E878" i="4" s="1"/>
  <c r="P3813" i="6"/>
  <c r="E910" i="4" s="1"/>
  <c r="P3845" i="6"/>
  <c r="E942" i="4" s="1"/>
  <c r="P3877" i="6"/>
  <c r="E974" i="4" s="1"/>
  <c r="P3909" i="6"/>
  <c r="E1006" i="4" s="1"/>
  <c r="P3941" i="6"/>
  <c r="E1038" i="4" s="1"/>
  <c r="P4259" i="6"/>
  <c r="E1356" i="4" s="1"/>
  <c r="P2835" i="6"/>
  <c r="E2835" i="2" s="1"/>
  <c r="P2842" i="6"/>
  <c r="E2842" i="2" s="1"/>
  <c r="P2856" i="6"/>
  <c r="E2856" i="2" s="1"/>
  <c r="P2877" i="6"/>
  <c r="E2877" i="2" s="1"/>
  <c r="P2946" i="6"/>
  <c r="E43" i="4" s="1"/>
  <c r="P2970" i="6"/>
  <c r="E67" i="4" s="1"/>
  <c r="P2976" i="6"/>
  <c r="E73" i="4" s="1"/>
  <c r="P3000" i="6"/>
  <c r="E97" i="4" s="1"/>
  <c r="P3018" i="6"/>
  <c r="E115" i="4" s="1"/>
  <c r="P3037" i="6"/>
  <c r="E134" i="4" s="1"/>
  <c r="P3050" i="6"/>
  <c r="E147" i="4" s="1"/>
  <c r="P3056" i="6"/>
  <c r="E153" i="4" s="1"/>
  <c r="P3062" i="6"/>
  <c r="E159" i="4" s="1"/>
  <c r="P3081" i="6"/>
  <c r="E178" i="4" s="1"/>
  <c r="P3106" i="6"/>
  <c r="E203" i="4" s="1"/>
  <c r="P3162" i="6"/>
  <c r="E259" i="4" s="1"/>
  <c r="P3175" i="6"/>
  <c r="E272" i="4" s="1"/>
  <c r="P3181" i="6"/>
  <c r="E278" i="4" s="1"/>
  <c r="P3187" i="6"/>
  <c r="E284" i="4" s="1"/>
  <c r="P3236" i="6"/>
  <c r="E333" i="4" s="1"/>
  <c r="P3248" i="6"/>
  <c r="E345" i="4" s="1"/>
  <c r="P3272" i="6"/>
  <c r="E369" i="4" s="1"/>
  <c r="P3284" i="6"/>
  <c r="E381" i="4" s="1"/>
  <c r="P3290" i="6"/>
  <c r="E387" i="4" s="1"/>
  <c r="P3303" i="6"/>
  <c r="E400" i="4" s="1"/>
  <c r="P3309" i="6"/>
  <c r="E406" i="4" s="1"/>
  <c r="P3315" i="6"/>
  <c r="E412" i="4" s="1"/>
  <c r="P3327" i="6"/>
  <c r="E424" i="4" s="1"/>
  <c r="P3333" i="6"/>
  <c r="E430" i="4" s="1"/>
  <c r="P3359" i="6"/>
  <c r="E456" i="4" s="1"/>
  <c r="P3365" i="6"/>
  <c r="E462" i="4" s="1"/>
  <c r="P3391" i="6"/>
  <c r="E488" i="4" s="1"/>
  <c r="P3397" i="6"/>
  <c r="E494" i="4" s="1"/>
  <c r="P3429" i="6"/>
  <c r="E526" i="4" s="1"/>
  <c r="P3468" i="6"/>
  <c r="E565" i="4" s="1"/>
  <c r="P3521" i="6"/>
  <c r="E618" i="4" s="1"/>
  <c r="P3535" i="6"/>
  <c r="E632" i="4" s="1"/>
  <c r="P3557" i="6"/>
  <c r="E654" i="4" s="1"/>
  <c r="P3577" i="6"/>
  <c r="E674" i="4" s="1"/>
  <c r="P3591" i="6"/>
  <c r="E688" i="4" s="1"/>
  <c r="P3677" i="6"/>
  <c r="E774" i="4" s="1"/>
  <c r="P3704" i="6"/>
  <c r="E801" i="4" s="1"/>
  <c r="P3717" i="6"/>
  <c r="E814" i="4" s="1"/>
  <c r="P3744" i="6"/>
  <c r="E841" i="4" s="1"/>
  <c r="P3750" i="6"/>
  <c r="E847" i="4" s="1"/>
  <c r="P3776" i="6"/>
  <c r="E873" i="4" s="1"/>
  <c r="P3782" i="6"/>
  <c r="E879" i="4" s="1"/>
  <c r="P3808" i="6"/>
  <c r="E905" i="4" s="1"/>
  <c r="P3814" i="6"/>
  <c r="E911" i="4" s="1"/>
  <c r="P3840" i="6"/>
  <c r="E937" i="4" s="1"/>
  <c r="P3846" i="6"/>
  <c r="E943" i="4" s="1"/>
  <c r="P3872" i="6"/>
  <c r="E969" i="4" s="1"/>
  <c r="P3878" i="6"/>
  <c r="E975" i="4" s="1"/>
  <c r="P3904" i="6"/>
  <c r="E1001" i="4" s="1"/>
  <c r="P3910" i="6"/>
  <c r="E1007" i="4" s="1"/>
  <c r="P3936" i="6"/>
  <c r="E1033" i="4" s="1"/>
  <c r="P3942" i="6"/>
  <c r="E1039" i="4" s="1"/>
  <c r="P3968" i="6"/>
  <c r="E1065" i="4" s="1"/>
  <c r="P2871" i="6"/>
  <c r="E2871" i="2" s="1"/>
  <c r="P2899" i="6"/>
  <c r="E2899" i="2" s="1"/>
  <c r="P2934" i="6"/>
  <c r="E31" i="4" s="1"/>
  <c r="P3019" i="6"/>
  <c r="E116" i="4" s="1"/>
  <c r="P3063" i="6"/>
  <c r="E160" i="4" s="1"/>
  <c r="P3144" i="6"/>
  <c r="E241" i="4" s="1"/>
  <c r="P3163" i="6"/>
  <c r="E260" i="4" s="1"/>
  <c r="P3199" i="6"/>
  <c r="E296" i="4" s="1"/>
  <c r="P3436" i="6"/>
  <c r="E533" i="4" s="1"/>
  <c r="P3481" i="6"/>
  <c r="E578" i="4" s="1"/>
  <c r="P3502" i="6"/>
  <c r="E599" i="4" s="1"/>
  <c r="P3522" i="6"/>
  <c r="E619" i="4" s="1"/>
  <c r="P3558" i="6"/>
  <c r="E655" i="4" s="1"/>
  <c r="P3592" i="6"/>
  <c r="E689" i="4" s="1"/>
  <c r="P3651" i="6"/>
  <c r="E748" i="4" s="1"/>
  <c r="P3658" i="6"/>
  <c r="E755" i="4" s="1"/>
  <c r="P3691" i="6"/>
  <c r="E788" i="4" s="1"/>
  <c r="P3711" i="6"/>
  <c r="E808" i="4" s="1"/>
  <c r="P3718" i="6"/>
  <c r="E815" i="4" s="1"/>
  <c r="P3801" i="6"/>
  <c r="E898" i="4" s="1"/>
  <c r="P3833" i="6"/>
  <c r="E930" i="4" s="1"/>
  <c r="P3865" i="6"/>
  <c r="E962" i="4" s="1"/>
  <c r="P4016" i="6"/>
  <c r="E1113" i="4" s="1"/>
  <c r="P4029" i="6"/>
  <c r="E1126" i="4" s="1"/>
  <c r="P4044" i="6"/>
  <c r="E1141" i="4" s="1"/>
  <c r="P4112" i="6"/>
  <c r="E1209" i="4" s="1"/>
  <c r="P4267" i="6"/>
  <c r="E1364" i="4" s="1"/>
  <c r="P4048" i="6"/>
  <c r="E1145" i="4" s="1"/>
  <c r="P4098" i="6"/>
  <c r="E1195" i="4" s="1"/>
  <c r="P4151" i="6"/>
  <c r="E1248" i="4" s="1"/>
  <c r="P4194" i="6"/>
  <c r="E1291" i="4" s="1"/>
  <c r="P4263" i="6"/>
  <c r="E1360" i="4" s="1"/>
  <c r="P4281" i="6"/>
  <c r="E1378" i="4" s="1"/>
  <c r="P4292" i="6"/>
  <c r="E1389" i="4" s="1"/>
  <c r="P4298" i="6"/>
  <c r="E1395" i="4" s="1"/>
  <c r="P4345" i="6"/>
  <c r="E1442" i="4" s="1"/>
  <c r="P4403" i="6"/>
  <c r="E1500" i="4" s="1"/>
  <c r="P4421" i="6"/>
  <c r="E1518" i="4" s="1"/>
  <c r="P4428" i="6"/>
  <c r="E1525" i="4" s="1"/>
  <c r="P4485" i="6"/>
  <c r="E1582" i="4" s="1"/>
  <c r="P4569" i="6"/>
  <c r="E1666" i="4" s="1"/>
  <c r="P4781" i="6"/>
  <c r="E1878" i="4" s="1"/>
  <c r="P4813" i="6"/>
  <c r="E1910" i="4" s="1"/>
  <c r="P4845" i="6"/>
  <c r="E1942" i="4" s="1"/>
  <c r="P4877" i="6"/>
  <c r="E1974" i="4" s="1"/>
  <c r="P4931" i="6"/>
  <c r="E2028" i="4" s="1"/>
  <c r="P4943" i="6"/>
  <c r="E2040" i="4" s="1"/>
  <c r="P5023" i="6"/>
  <c r="E2120" i="4" s="1"/>
  <c r="P5800" i="6"/>
  <c r="E2897" i="4" s="1"/>
  <c r="P4092" i="6"/>
  <c r="E1189" i="4" s="1"/>
  <c r="P4104" i="6"/>
  <c r="E1201" i="4" s="1"/>
  <c r="P4128" i="6"/>
  <c r="E1225" i="4" s="1"/>
  <c r="P4182" i="6"/>
  <c r="E1279" i="4" s="1"/>
  <c r="P4206" i="6"/>
  <c r="E1303" i="4" s="1"/>
  <c r="P4218" i="6"/>
  <c r="E1315" i="4" s="1"/>
  <c r="P4270" i="6"/>
  <c r="E1367" i="4" s="1"/>
  <c r="P4372" i="6"/>
  <c r="E1469" i="4" s="1"/>
  <c r="P4397" i="6"/>
  <c r="E1494" i="4" s="1"/>
  <c r="P4467" i="6"/>
  <c r="E1564" i="4" s="1"/>
  <c r="P4493" i="6"/>
  <c r="E1590" i="4" s="1"/>
  <c r="P4584" i="6"/>
  <c r="E1681" i="4" s="1"/>
  <c r="P4949" i="6"/>
  <c r="E2046" i="4" s="1"/>
  <c r="P4962" i="6"/>
  <c r="E2059" i="4" s="1"/>
  <c r="P4988" i="6"/>
  <c r="E2085" i="4" s="1"/>
  <c r="P5010" i="6"/>
  <c r="E2107" i="4" s="1"/>
  <c r="P5075" i="6"/>
  <c r="E2172" i="4" s="1"/>
  <c r="P5106" i="6"/>
  <c r="E2203" i="4" s="1"/>
  <c r="P5114" i="6"/>
  <c r="E2211" i="4" s="1"/>
  <c r="P5122" i="6"/>
  <c r="E2219" i="4" s="1"/>
  <c r="P5130" i="6"/>
  <c r="E2227" i="4" s="1"/>
  <c r="P4004" i="6"/>
  <c r="E1101" i="4" s="1"/>
  <c r="P4010" i="6"/>
  <c r="E1107" i="4" s="1"/>
  <c r="P4036" i="6"/>
  <c r="E1133" i="4" s="1"/>
  <c r="P4042" i="6"/>
  <c r="E1139" i="4" s="1"/>
  <c r="P4074" i="6"/>
  <c r="E1171" i="4" s="1"/>
  <c r="P4081" i="6"/>
  <c r="E1178" i="4" s="1"/>
  <c r="P4122" i="6"/>
  <c r="E1219" i="4" s="1"/>
  <c r="P4134" i="6"/>
  <c r="E1231" i="4" s="1"/>
  <c r="P4140" i="6"/>
  <c r="E1237" i="4" s="1"/>
  <c r="P4158" i="6"/>
  <c r="E1255" i="4" s="1"/>
  <c r="P4170" i="6"/>
  <c r="E1267" i="4" s="1"/>
  <c r="P4212" i="6"/>
  <c r="E1309" i="4" s="1"/>
  <c r="P4276" i="6"/>
  <c r="E1373" i="4" s="1"/>
  <c r="P4282" i="6"/>
  <c r="E1379" i="4" s="1"/>
  <c r="P4321" i="6"/>
  <c r="E1418" i="4" s="1"/>
  <c r="P4391" i="6"/>
  <c r="E1488" i="4" s="1"/>
  <c r="P4429" i="6"/>
  <c r="E1526" i="4" s="1"/>
  <c r="P4435" i="6"/>
  <c r="E1532" i="4" s="1"/>
  <c r="P4499" i="6"/>
  <c r="E1596" i="4" s="1"/>
  <c r="P4512" i="6"/>
  <c r="E1609" i="4" s="1"/>
  <c r="P4531" i="6"/>
  <c r="E1628" i="4" s="1"/>
  <c r="P4557" i="6"/>
  <c r="E1654" i="4" s="1"/>
  <c r="P4563" i="6"/>
  <c r="E1660" i="4" s="1"/>
  <c r="P4634" i="6"/>
  <c r="E1731" i="4" s="1"/>
  <c r="P4655" i="6"/>
  <c r="E1752" i="4" s="1"/>
  <c r="P4670" i="6"/>
  <c r="E1767" i="4" s="1"/>
  <c r="P4698" i="6"/>
  <c r="E1795" i="4" s="1"/>
  <c r="P4724" i="6"/>
  <c r="E1821" i="4" s="1"/>
  <c r="P4756" i="6"/>
  <c r="E1853" i="4" s="1"/>
  <c r="P4769" i="6"/>
  <c r="E1866" i="4" s="1"/>
  <c r="P4788" i="6"/>
  <c r="E1885" i="4" s="1"/>
  <c r="P4801" i="6"/>
  <c r="E1898" i="4" s="1"/>
  <c r="P4820" i="6"/>
  <c r="E1917" i="4" s="1"/>
  <c r="P4833" i="6"/>
  <c r="E1930" i="4" s="1"/>
  <c r="P4852" i="6"/>
  <c r="E1949" i="4" s="1"/>
  <c r="P4865" i="6"/>
  <c r="E1962" i="4" s="1"/>
  <c r="P4888" i="6"/>
  <c r="E1985" i="4" s="1"/>
  <c r="P4901" i="6"/>
  <c r="E1998" i="4" s="1"/>
  <c r="P4914" i="6"/>
  <c r="E2011" i="4" s="1"/>
  <c r="P4919" i="6"/>
  <c r="E2016" i="4" s="1"/>
  <c r="P4944" i="6"/>
  <c r="E2041" i="4" s="1"/>
  <c r="P4982" i="6"/>
  <c r="E2079" i="4" s="1"/>
  <c r="P4989" i="6"/>
  <c r="E2086" i="4" s="1"/>
  <c r="P5003" i="6"/>
  <c r="E2100" i="4" s="1"/>
  <c r="P5024" i="6"/>
  <c r="E2121" i="4" s="1"/>
  <c r="P5046" i="6"/>
  <c r="E2143" i="4" s="1"/>
  <c r="P5060" i="6"/>
  <c r="E2157" i="4" s="1"/>
  <c r="P5374" i="6"/>
  <c r="E2471" i="4" s="1"/>
  <c r="P5832" i="6"/>
  <c r="E2929" i="4" s="1"/>
  <c r="P4242" i="6"/>
  <c r="E1339" i="4" s="1"/>
  <c r="P4310" i="6"/>
  <c r="E1407" i="4" s="1"/>
  <c r="P4436" i="6"/>
  <c r="E1533" i="4" s="1"/>
  <c r="P4474" i="6"/>
  <c r="E1571" i="4" s="1"/>
  <c r="P4500" i="6"/>
  <c r="E1597" i="4" s="1"/>
  <c r="P4564" i="6"/>
  <c r="E1661" i="4" s="1"/>
  <c r="P4570" i="6"/>
  <c r="E1667" i="4" s="1"/>
  <c r="P4152" i="6"/>
  <c r="E1249" i="4" s="1"/>
  <c r="P4354" i="6"/>
  <c r="E1451" i="4" s="1"/>
  <c r="P4416" i="6"/>
  <c r="E1513" i="4" s="1"/>
  <c r="P4585" i="6"/>
  <c r="E1682" i="4" s="1"/>
  <c r="P4599" i="6"/>
  <c r="E1696" i="4" s="1"/>
  <c r="P4619" i="6"/>
  <c r="E1716" i="4" s="1"/>
  <c r="P4627" i="6"/>
  <c r="E1724" i="4" s="1"/>
  <c r="P4663" i="6"/>
  <c r="E1760" i="4" s="1"/>
  <c r="P4789" i="6"/>
  <c r="E1886" i="4" s="1"/>
  <c r="P4821" i="6"/>
  <c r="E1918" i="4" s="1"/>
  <c r="P4853" i="6"/>
  <c r="E1950" i="4" s="1"/>
  <c r="P4902" i="6"/>
  <c r="E1999" i="4" s="1"/>
  <c r="P4983" i="6"/>
  <c r="E2080" i="4" s="1"/>
  <c r="P5032" i="6"/>
  <c r="E2129" i="4" s="1"/>
  <c r="P5084" i="6"/>
  <c r="E2181" i="4" s="1"/>
  <c r="P5099" i="6"/>
  <c r="E2196" i="4" s="1"/>
  <c r="P5107" i="6"/>
  <c r="E2204" i="4" s="1"/>
  <c r="P5115" i="6"/>
  <c r="E2212" i="4" s="1"/>
  <c r="P5123" i="6"/>
  <c r="E2220" i="4" s="1"/>
  <c r="P5131" i="6"/>
  <c r="E2228" i="4" s="1"/>
  <c r="P5139" i="6"/>
  <c r="E2236" i="4" s="1"/>
  <c r="P5147" i="6"/>
  <c r="E2244" i="4" s="1"/>
  <c r="P5155" i="6"/>
  <c r="E2252" i="4" s="1"/>
  <c r="P5163" i="6"/>
  <c r="E2260" i="4" s="1"/>
  <c r="P5171" i="6"/>
  <c r="E2268" i="4" s="1"/>
  <c r="P5179" i="6"/>
  <c r="E2276" i="4" s="1"/>
  <c r="P5187" i="6"/>
  <c r="E2284" i="4" s="1"/>
  <c r="P5195" i="6"/>
  <c r="E2292" i="4" s="1"/>
  <c r="P5203" i="6"/>
  <c r="E2300" i="4" s="1"/>
  <c r="P5211" i="6"/>
  <c r="E2308" i="4" s="1"/>
  <c r="P5219" i="6"/>
  <c r="E2316" i="4" s="1"/>
  <c r="P5227" i="6"/>
  <c r="E2324" i="4" s="1"/>
  <c r="P5235" i="6"/>
  <c r="E2332" i="4" s="1"/>
  <c r="P5243" i="6"/>
  <c r="E2340" i="4" s="1"/>
  <c r="P5251" i="6"/>
  <c r="E2348" i="4" s="1"/>
  <c r="P5259" i="6"/>
  <c r="E2356" i="4" s="1"/>
  <c r="P5267" i="6"/>
  <c r="E2364" i="4" s="1"/>
  <c r="P5688" i="6"/>
  <c r="E2785" i="4" s="1"/>
  <c r="P4011" i="6"/>
  <c r="E1108" i="4" s="1"/>
  <c r="P4043" i="6"/>
  <c r="E1140" i="4" s="1"/>
  <c r="P4153" i="6"/>
  <c r="E1250" i="4" s="1"/>
  <c r="P4171" i="6"/>
  <c r="E1268" i="4" s="1"/>
  <c r="P4225" i="6"/>
  <c r="E1322" i="4" s="1"/>
  <c r="P4254" i="6"/>
  <c r="E1351" i="4" s="1"/>
  <c r="P4266" i="6"/>
  <c r="E1363" i="4" s="1"/>
  <c r="P4294" i="6"/>
  <c r="E1391" i="4" s="1"/>
  <c r="P4305" i="6"/>
  <c r="E1402" i="4" s="1"/>
  <c r="P4348" i="6"/>
  <c r="E1445" i="4" s="1"/>
  <c r="P4367" i="6"/>
  <c r="E1464" i="4" s="1"/>
  <c r="P4411" i="6"/>
  <c r="E1508" i="4" s="1"/>
  <c r="P4449" i="6"/>
  <c r="E1546" i="4" s="1"/>
  <c r="P4455" i="6"/>
  <c r="E1552" i="4" s="1"/>
  <c r="P4475" i="6"/>
  <c r="E1572" i="4" s="1"/>
  <c r="P4513" i="6"/>
  <c r="E1610" i="4" s="1"/>
  <c r="P4532" i="6"/>
  <c r="E1629" i="4" s="1"/>
  <c r="P4539" i="6"/>
  <c r="E1636" i="4" s="1"/>
  <c r="P4579" i="6"/>
  <c r="E1676" i="4" s="1"/>
  <c r="P4600" i="6"/>
  <c r="E1697" i="4" s="1"/>
  <c r="P4628" i="6"/>
  <c r="E1725" i="4" s="1"/>
  <c r="P4635" i="6"/>
  <c r="E1732" i="4" s="1"/>
  <c r="P4664" i="6"/>
  <c r="E1761" i="4" s="1"/>
  <c r="P4897" i="6"/>
  <c r="E1994" i="4" s="1"/>
  <c r="P4969" i="6"/>
  <c r="E2066" i="4" s="1"/>
  <c r="P5004" i="6"/>
  <c r="E2101" i="4" s="1"/>
  <c r="P5026" i="6"/>
  <c r="E2123" i="4" s="1"/>
  <c r="P5033" i="6"/>
  <c r="E2130" i="4" s="1"/>
  <c r="P5047" i="6"/>
  <c r="E2144" i="4" s="1"/>
  <c r="P5085" i="6"/>
  <c r="E2182" i="4" s="1"/>
  <c r="P5092" i="6"/>
  <c r="E2189" i="4" s="1"/>
  <c r="P5896" i="6"/>
  <c r="E2993" i="4" s="1"/>
  <c r="P3999" i="6"/>
  <c r="E1096" i="4" s="1"/>
  <c r="P4031" i="6"/>
  <c r="E1128" i="4" s="1"/>
  <c r="P4063" i="6"/>
  <c r="E1160" i="4" s="1"/>
  <c r="P4124" i="6"/>
  <c r="E1221" i="4" s="1"/>
  <c r="P4130" i="6"/>
  <c r="E1227" i="4" s="1"/>
  <c r="P4136" i="6"/>
  <c r="E1233" i="4" s="1"/>
  <c r="P4178" i="6"/>
  <c r="E1275" i="4" s="1"/>
  <c r="P4202" i="6"/>
  <c r="E1299" i="4" s="1"/>
  <c r="P4226" i="6"/>
  <c r="E1323" i="4" s="1"/>
  <c r="P4249" i="6"/>
  <c r="E1346" i="4" s="1"/>
  <c r="P4278" i="6"/>
  <c r="E1375" i="4" s="1"/>
  <c r="P4289" i="6"/>
  <c r="E1386" i="4" s="1"/>
  <c r="P4306" i="6"/>
  <c r="E1403" i="4" s="1"/>
  <c r="P4355" i="6"/>
  <c r="E1452" i="4" s="1"/>
  <c r="P4361" i="6"/>
  <c r="E1458" i="4" s="1"/>
  <c r="P4399" i="6"/>
  <c r="E1496" i="4" s="1"/>
  <c r="P4412" i="6"/>
  <c r="E1509" i="4" s="1"/>
  <c r="P4418" i="6"/>
  <c r="E1515" i="4" s="1"/>
  <c r="P4424" i="6"/>
  <c r="E1521" i="4" s="1"/>
  <c r="P4476" i="6"/>
  <c r="E1573" i="4" s="1"/>
  <c r="P4482" i="6"/>
  <c r="E1579" i="4" s="1"/>
  <c r="P4488" i="6"/>
  <c r="E1585" i="4" s="1"/>
  <c r="P4540" i="6"/>
  <c r="E1637" i="4" s="1"/>
  <c r="P4546" i="6"/>
  <c r="E1643" i="4" s="1"/>
  <c r="P4552" i="6"/>
  <c r="E1649" i="4" s="1"/>
  <c r="P4586" i="6"/>
  <c r="E1683" i="4" s="1"/>
  <c r="P4643" i="6"/>
  <c r="E1740" i="4" s="1"/>
  <c r="P4658" i="6"/>
  <c r="E1755" i="4" s="1"/>
  <c r="P4700" i="6"/>
  <c r="E1797" i="4" s="1"/>
  <c r="P4946" i="6"/>
  <c r="E2043" i="4" s="1"/>
  <c r="P4977" i="6"/>
  <c r="E2074" i="4" s="1"/>
  <c r="P5012" i="6"/>
  <c r="E2109" i="4" s="1"/>
  <c r="P5019" i="6"/>
  <c r="E2116" i="4" s="1"/>
  <c r="P5040" i="6"/>
  <c r="E2137" i="4" s="1"/>
  <c r="P5048" i="6"/>
  <c r="E2145" i="4" s="1"/>
  <c r="P5101" i="6"/>
  <c r="E2198" i="4" s="1"/>
  <c r="P5109" i="6"/>
  <c r="E2206" i="4" s="1"/>
  <c r="P5117" i="6"/>
  <c r="E2214" i="4" s="1"/>
  <c r="P5125" i="6"/>
  <c r="E2222" i="4" s="1"/>
  <c r="P5133" i="6"/>
  <c r="E2230" i="4" s="1"/>
  <c r="P5141" i="6"/>
  <c r="E2238" i="4" s="1"/>
  <c r="P5149" i="6"/>
  <c r="E2246" i="4" s="1"/>
  <c r="P5157" i="6"/>
  <c r="E2254" i="4" s="1"/>
  <c r="P5165" i="6"/>
  <c r="E2262" i="4" s="1"/>
  <c r="P5654" i="6"/>
  <c r="E2751" i="4" s="1"/>
  <c r="P5696" i="6"/>
  <c r="E2793" i="4" s="1"/>
  <c r="P4172" i="6"/>
  <c r="E1269" i="4" s="1"/>
  <c r="P4231" i="6"/>
  <c r="E1328" i="4" s="1"/>
  <c r="P4368" i="6"/>
  <c r="E1465" i="4" s="1"/>
  <c r="P4406" i="6"/>
  <c r="E1503" i="4" s="1"/>
  <c r="P4431" i="6"/>
  <c r="E1528" i="4" s="1"/>
  <c r="P4456" i="6"/>
  <c r="E1553" i="4" s="1"/>
  <c r="P4508" i="6"/>
  <c r="E1605" i="4" s="1"/>
  <c r="P4521" i="6"/>
  <c r="E1618" i="4" s="1"/>
  <c r="P4559" i="6"/>
  <c r="E1656" i="4" s="1"/>
  <c r="P4566" i="6"/>
  <c r="E1663" i="4" s="1"/>
  <c r="P4601" i="6"/>
  <c r="E1698" i="4" s="1"/>
  <c r="P4679" i="6"/>
  <c r="E1776" i="4" s="1"/>
  <c r="P4733" i="6"/>
  <c r="E1830" i="4" s="1"/>
  <c r="P4765" i="6"/>
  <c r="E1862" i="4" s="1"/>
  <c r="P4797" i="6"/>
  <c r="E1894" i="4" s="1"/>
  <c r="P4829" i="6"/>
  <c r="E1926" i="4" s="1"/>
  <c r="P4861" i="6"/>
  <c r="E1958" i="4" s="1"/>
  <c r="P4885" i="6"/>
  <c r="E1982" i="4" s="1"/>
  <c r="P4991" i="6"/>
  <c r="E2088" i="4" s="1"/>
  <c r="P4999" i="6"/>
  <c r="E2096" i="4" s="1"/>
  <c r="P5013" i="6"/>
  <c r="E2110" i="4" s="1"/>
  <c r="P5041" i="6"/>
  <c r="E2138" i="4" s="1"/>
  <c r="P5049" i="6"/>
  <c r="E2146" i="4" s="1"/>
  <c r="P5752" i="6"/>
  <c r="E2849" i="4" s="1"/>
  <c r="P4911" i="6"/>
  <c r="E2008" i="4" s="1"/>
  <c r="P4929" i="6"/>
  <c r="E2026" i="4" s="1"/>
  <c r="P4941" i="6"/>
  <c r="E2038" i="4" s="1"/>
  <c r="P4978" i="6"/>
  <c r="E2075" i="4" s="1"/>
  <c r="P3988" i="6"/>
  <c r="E1085" i="4" s="1"/>
  <c r="P4020" i="6"/>
  <c r="E1117" i="4" s="1"/>
  <c r="P4052" i="6"/>
  <c r="E1149" i="4" s="1"/>
  <c r="P4119" i="6"/>
  <c r="E1216" i="4" s="1"/>
  <c r="P4173" i="6"/>
  <c r="E1270" i="4" s="1"/>
  <c r="P4179" i="6"/>
  <c r="E1276" i="4" s="1"/>
  <c r="P4244" i="6"/>
  <c r="E1341" i="4" s="1"/>
  <c r="P4318" i="6"/>
  <c r="E1415" i="4" s="1"/>
  <c r="P4325" i="6"/>
  <c r="E1422" i="4" s="1"/>
  <c r="P4331" i="6"/>
  <c r="E1428" i="4" s="1"/>
  <c r="P4388" i="6"/>
  <c r="E1485" i="4" s="1"/>
  <c r="P4395" i="6"/>
  <c r="E1492" i="4" s="1"/>
  <c r="P4419" i="6"/>
  <c r="E1516" i="4" s="1"/>
  <c r="P4445" i="6"/>
  <c r="E1542" i="4" s="1"/>
  <c r="P4483" i="6"/>
  <c r="E1580" i="4" s="1"/>
  <c r="P4547" i="6"/>
  <c r="E1644" i="4" s="1"/>
  <c r="P4587" i="6"/>
  <c r="E1684" i="4" s="1"/>
  <c r="P4615" i="6"/>
  <c r="E1712" i="4" s="1"/>
  <c r="P4652" i="6"/>
  <c r="E1749" i="4" s="1"/>
  <c r="P4785" i="6"/>
  <c r="E1882" i="4" s="1"/>
  <c r="P4817" i="6"/>
  <c r="E1914" i="4" s="1"/>
  <c r="P4849" i="6"/>
  <c r="E1946" i="4" s="1"/>
  <c r="P4892" i="6"/>
  <c r="E1989" i="4" s="1"/>
  <c r="P4992" i="6"/>
  <c r="E2089" i="4" s="1"/>
  <c r="P4155" i="6"/>
  <c r="E1252" i="4" s="1"/>
  <c r="P4186" i="6"/>
  <c r="E1283" i="4" s="1"/>
  <c r="P4191" i="6"/>
  <c r="E1288" i="4" s="1"/>
  <c r="P4210" i="6"/>
  <c r="E1307" i="4" s="1"/>
  <c r="P4233" i="6"/>
  <c r="E1330" i="4" s="1"/>
  <c r="P4262" i="6"/>
  <c r="E1359" i="4" s="1"/>
  <c r="P4274" i="6"/>
  <c r="E1371" i="4" s="1"/>
  <c r="P4375" i="6"/>
  <c r="E1472" i="4" s="1"/>
  <c r="P4382" i="6"/>
  <c r="E1479" i="4" s="1"/>
  <c r="P4389" i="6"/>
  <c r="E1486" i="4" s="1"/>
  <c r="P4496" i="6"/>
  <c r="E1593" i="4" s="1"/>
  <c r="P4509" i="6"/>
  <c r="E1606" i="4" s="1"/>
  <c r="P4560" i="6"/>
  <c r="E1657" i="4" s="1"/>
  <c r="P4602" i="6"/>
  <c r="E1699" i="4" s="1"/>
  <c r="P4616" i="6"/>
  <c r="E1713" i="4" s="1"/>
  <c r="P4659" i="6"/>
  <c r="E1756" i="4" s="1"/>
  <c r="P4681" i="6"/>
  <c r="E1778" i="4" s="1"/>
  <c r="P4702" i="6"/>
  <c r="E1799" i="4" s="1"/>
  <c r="P4727" i="6"/>
  <c r="E1824" i="4" s="1"/>
  <c r="P4734" i="6"/>
  <c r="E1831" i="4" s="1"/>
  <c r="P4759" i="6"/>
  <c r="E1856" i="4" s="1"/>
  <c r="P4766" i="6"/>
  <c r="E1863" i="4" s="1"/>
  <c r="P4791" i="6"/>
  <c r="E1888" i="4" s="1"/>
  <c r="P4798" i="6"/>
  <c r="E1895" i="4" s="1"/>
  <c r="P4823" i="6"/>
  <c r="E1920" i="4" s="1"/>
  <c r="P4830" i="6"/>
  <c r="E1927" i="4" s="1"/>
  <c r="P4855" i="6"/>
  <c r="E1952" i="4" s="1"/>
  <c r="P4862" i="6"/>
  <c r="E1959" i="4" s="1"/>
  <c r="P4886" i="6"/>
  <c r="E1983" i="4" s="1"/>
  <c r="P4893" i="6"/>
  <c r="E1990" i="4" s="1"/>
  <c r="P4923" i="6"/>
  <c r="E2020" i="4" s="1"/>
  <c r="P4952" i="6"/>
  <c r="E2049" i="4" s="1"/>
  <c r="P4966" i="6"/>
  <c r="E2063" i="4" s="1"/>
  <c r="P4993" i="6"/>
  <c r="E2090" i="4" s="1"/>
  <c r="P5028" i="6"/>
  <c r="E2125" i="4" s="1"/>
  <c r="P5035" i="6"/>
  <c r="E2132" i="4" s="1"/>
  <c r="P5064" i="6"/>
  <c r="E2161" i="4" s="1"/>
  <c r="P5072" i="6"/>
  <c r="E2169" i="4" s="1"/>
  <c r="P5015" i="6"/>
  <c r="E2112" i="4" s="1"/>
  <c r="P5620" i="6"/>
  <c r="E2717" i="4" s="1"/>
  <c r="P3995" i="6"/>
  <c r="E1092" i="4" s="1"/>
  <c r="P4027" i="6"/>
  <c r="E1124" i="4" s="1"/>
  <c r="P4059" i="6"/>
  <c r="E1156" i="4" s="1"/>
  <c r="P4072" i="6"/>
  <c r="E1169" i="4" s="1"/>
  <c r="P4109" i="6"/>
  <c r="E1206" i="4" s="1"/>
  <c r="P4144" i="6"/>
  <c r="E1241" i="4" s="1"/>
  <c r="P4156" i="6"/>
  <c r="E1253" i="4" s="1"/>
  <c r="P4168" i="6"/>
  <c r="E1265" i="4" s="1"/>
  <c r="P4222" i="6"/>
  <c r="E1319" i="4" s="1"/>
  <c r="P4234" i="6"/>
  <c r="E1331" i="4" s="1"/>
  <c r="P4257" i="6"/>
  <c r="E1354" i="4" s="1"/>
  <c r="P4344" i="6"/>
  <c r="E1441" i="4" s="1"/>
  <c r="P4357" i="6"/>
  <c r="E1454" i="4" s="1"/>
  <c r="P4364" i="6"/>
  <c r="E1461" i="4" s="1"/>
  <c r="P4420" i="6"/>
  <c r="E1517" i="4" s="1"/>
  <c r="P4459" i="6"/>
  <c r="E1556" i="4" s="1"/>
  <c r="P4471" i="6"/>
  <c r="E1568" i="4" s="1"/>
  <c r="P4484" i="6"/>
  <c r="E1581" i="4" s="1"/>
  <c r="P4510" i="6"/>
  <c r="E1607" i="4" s="1"/>
  <c r="P4517" i="6"/>
  <c r="E1614" i="4" s="1"/>
  <c r="P4535" i="6"/>
  <c r="E1632" i="4" s="1"/>
  <c r="P4548" i="6"/>
  <c r="E1645" i="4" s="1"/>
  <c r="P4568" i="6"/>
  <c r="E1665" i="4" s="1"/>
  <c r="P4722" i="6"/>
  <c r="E1819" i="4" s="1"/>
  <c r="P4754" i="6"/>
  <c r="E1851" i="4" s="1"/>
  <c r="P4786" i="6"/>
  <c r="E1883" i="4" s="1"/>
  <c r="P4818" i="6"/>
  <c r="E1915" i="4" s="1"/>
  <c r="P4850" i="6"/>
  <c r="E1947" i="4" s="1"/>
  <c r="P4894" i="6"/>
  <c r="E1991" i="4" s="1"/>
  <c r="P4912" i="6"/>
  <c r="E2009" i="4" s="1"/>
  <c r="P4972" i="6"/>
  <c r="E2069" i="4" s="1"/>
  <c r="P4994" i="6"/>
  <c r="E2091" i="4" s="1"/>
  <c r="P5001" i="6"/>
  <c r="E2098" i="4" s="1"/>
  <c r="P5036" i="6"/>
  <c r="E2133" i="4" s="1"/>
  <c r="P5043" i="6"/>
  <c r="E2140" i="4" s="1"/>
  <c r="P5051" i="6"/>
  <c r="E2148" i="4" s="1"/>
  <c r="P5088" i="6"/>
  <c r="E2185" i="4" s="1"/>
  <c r="P4174" i="6"/>
  <c r="E1271" i="4" s="1"/>
  <c r="P4239" i="6"/>
  <c r="E1336" i="4" s="1"/>
  <c r="P5784" i="6"/>
  <c r="E2881" i="4" s="1"/>
  <c r="P5900" i="6"/>
  <c r="E2997" i="4" s="1"/>
  <c r="P5984" i="6"/>
  <c r="E3081" i="4" s="1"/>
  <c r="P5992" i="6"/>
  <c r="E3089" i="4" s="1"/>
  <c r="P3983" i="6"/>
  <c r="E1080" i="4" s="1"/>
  <c r="P4015" i="6"/>
  <c r="E1112" i="4" s="1"/>
  <c r="P4047" i="6"/>
  <c r="E1144" i="4" s="1"/>
  <c r="P4091" i="6"/>
  <c r="E1188" i="4" s="1"/>
  <c r="P4121" i="6"/>
  <c r="E1218" i="4" s="1"/>
  <c r="P4139" i="6"/>
  <c r="E1236" i="4" s="1"/>
  <c r="P4175" i="6"/>
  <c r="E1272" i="4" s="1"/>
  <c r="P4217" i="6"/>
  <c r="E1314" i="4" s="1"/>
  <c r="P4246" i="6"/>
  <c r="E1343" i="4" s="1"/>
  <c r="P4258" i="6"/>
  <c r="E1355" i="4" s="1"/>
  <c r="P4365" i="6"/>
  <c r="E1462" i="4" s="1"/>
  <c r="P4383" i="6"/>
  <c r="E1480" i="4" s="1"/>
  <c r="P4408" i="6"/>
  <c r="E1505" i="4" s="1"/>
  <c r="P4472" i="6"/>
  <c r="E1569" i="4" s="1"/>
  <c r="P4492" i="6"/>
  <c r="E1589" i="4" s="1"/>
  <c r="P4536" i="6"/>
  <c r="E1633" i="4" s="1"/>
  <c r="P4633" i="6"/>
  <c r="E1730" i="4" s="1"/>
  <c r="P4690" i="6"/>
  <c r="E1787" i="4" s="1"/>
  <c r="P4710" i="6"/>
  <c r="E1807" i="4" s="1"/>
  <c r="P4742" i="6"/>
  <c r="E1839" i="4" s="1"/>
  <c r="P4774" i="6"/>
  <c r="E1871" i="4" s="1"/>
  <c r="P4806" i="6"/>
  <c r="E1903" i="4" s="1"/>
  <c r="P4838" i="6"/>
  <c r="E1935" i="4" s="1"/>
  <c r="P4870" i="6"/>
  <c r="E1967" i="4" s="1"/>
  <c r="P4925" i="6"/>
  <c r="E2022" i="4" s="1"/>
  <c r="P4980" i="6"/>
  <c r="E2077" i="4" s="1"/>
  <c r="P5009" i="6"/>
  <c r="E2106" i="4" s="1"/>
  <c r="P5044" i="6"/>
  <c r="E2141" i="4" s="1"/>
  <c r="P5052" i="6"/>
  <c r="E2149" i="4" s="1"/>
  <c r="P5532" i="6"/>
  <c r="E2629" i="4" s="1"/>
  <c r="P5645" i="6"/>
  <c r="E2742" i="4" s="1"/>
  <c r="P5694" i="6"/>
  <c r="E2791" i="4" s="1"/>
  <c r="P5717" i="6"/>
  <c r="E2814" i="4" s="1"/>
  <c r="P5275" i="6"/>
  <c r="E2372" i="4" s="1"/>
  <c r="P5283" i="6"/>
  <c r="E2380" i="4" s="1"/>
  <c r="P5291" i="6"/>
  <c r="E2388" i="4" s="1"/>
  <c r="P5299" i="6"/>
  <c r="E2396" i="4" s="1"/>
  <c r="P5307" i="6"/>
  <c r="E2404" i="4" s="1"/>
  <c r="P5315" i="6"/>
  <c r="E2412" i="4" s="1"/>
  <c r="P5323" i="6"/>
  <c r="E2420" i="4" s="1"/>
  <c r="P5450" i="6"/>
  <c r="E2547" i="4" s="1"/>
  <c r="P5513" i="6"/>
  <c r="E2610" i="4" s="1"/>
  <c r="P5557" i="6"/>
  <c r="E2654" i="4" s="1"/>
  <c r="P5594" i="6"/>
  <c r="E2691" i="4" s="1"/>
  <c r="P5601" i="6"/>
  <c r="E2698" i="4" s="1"/>
  <c r="P5664" i="6"/>
  <c r="E2761" i="4" s="1"/>
  <c r="P5705" i="6"/>
  <c r="E2802" i="4" s="1"/>
  <c r="P5746" i="6"/>
  <c r="E2843" i="4" s="1"/>
  <c r="P5983" i="6"/>
  <c r="E3080" i="4" s="1"/>
  <c r="P6053" i="6"/>
  <c r="E3150" i="4" s="1"/>
  <c r="P5350" i="6"/>
  <c r="E2447" i="4" s="1"/>
  <c r="P5387" i="6"/>
  <c r="E2484" i="4" s="1"/>
  <c r="P5393" i="6"/>
  <c r="E2490" i="4" s="1"/>
  <c r="P5419" i="6"/>
  <c r="E2516" i="4" s="1"/>
  <c r="P5425" i="6"/>
  <c r="E2522" i="4" s="1"/>
  <c r="P5444" i="6"/>
  <c r="E2541" i="4" s="1"/>
  <c r="P5464" i="6"/>
  <c r="E2561" i="4" s="1"/>
  <c r="P5470" i="6"/>
  <c r="E2567" i="4" s="1"/>
  <c r="P5495" i="6"/>
  <c r="E2592" i="4" s="1"/>
  <c r="P5514" i="6"/>
  <c r="E2611" i="4" s="1"/>
  <c r="P5520" i="6"/>
  <c r="E2617" i="4" s="1"/>
  <c r="P5539" i="6"/>
  <c r="E2636" i="4" s="1"/>
  <c r="P5558" i="6"/>
  <c r="E2655" i="4" s="1"/>
  <c r="P5564" i="6"/>
  <c r="E2661" i="4" s="1"/>
  <c r="P5582" i="6"/>
  <c r="E2679" i="4" s="1"/>
  <c r="P5639" i="6"/>
  <c r="E2736" i="4" s="1"/>
  <c r="P5652" i="6"/>
  <c r="E2749" i="4" s="1"/>
  <c r="P5658" i="6"/>
  <c r="E2755" i="4" s="1"/>
  <c r="P5665" i="6"/>
  <c r="E2762" i="4" s="1"/>
  <c r="P5671" i="6"/>
  <c r="E2768" i="4" s="1"/>
  <c r="P5677" i="6"/>
  <c r="E2774" i="4" s="1"/>
  <c r="P5729" i="6"/>
  <c r="E2826" i="4" s="1"/>
  <c r="P5735" i="6"/>
  <c r="E2832" i="4" s="1"/>
  <c r="P5747" i="6"/>
  <c r="E2844" i="4" s="1"/>
  <c r="P5765" i="6"/>
  <c r="E2862" i="4" s="1"/>
  <c r="P6010" i="6"/>
  <c r="E3107" i="4" s="1"/>
  <c r="P6031" i="6"/>
  <c r="E3128" i="4" s="1"/>
  <c r="P6046" i="6"/>
  <c r="E3143" i="4" s="1"/>
  <c r="P6054" i="6"/>
  <c r="E3151" i="4" s="1"/>
  <c r="P6061" i="6"/>
  <c r="E3158" i="4" s="1"/>
  <c r="P5173" i="6"/>
  <c r="E2270" i="4" s="1"/>
  <c r="P5181" i="6"/>
  <c r="E2278" i="4" s="1"/>
  <c r="P5189" i="6"/>
  <c r="E2286" i="4" s="1"/>
  <c r="P5197" i="6"/>
  <c r="E2294" i="4" s="1"/>
  <c r="P5205" i="6"/>
  <c r="E2302" i="4" s="1"/>
  <c r="P5213" i="6"/>
  <c r="E2310" i="4" s="1"/>
  <c r="P5221" i="6"/>
  <c r="E2318" i="4" s="1"/>
  <c r="P5229" i="6"/>
  <c r="E2326" i="4" s="1"/>
  <c r="P5237" i="6"/>
  <c r="E2334" i="4" s="1"/>
  <c r="P5245" i="6"/>
  <c r="E2342" i="4" s="1"/>
  <c r="P5253" i="6"/>
  <c r="E2350" i="4" s="1"/>
  <c r="P5261" i="6"/>
  <c r="E2358" i="4" s="1"/>
  <c r="P5269" i="6"/>
  <c r="E2366" i="4" s="1"/>
  <c r="P5277" i="6"/>
  <c r="E2374" i="4" s="1"/>
  <c r="P5285" i="6"/>
  <c r="E2382" i="4" s="1"/>
  <c r="P5293" i="6"/>
  <c r="E2390" i="4" s="1"/>
  <c r="P5301" i="6"/>
  <c r="E2398" i="4" s="1"/>
  <c r="P5325" i="6"/>
  <c r="E2422" i="4" s="1"/>
  <c r="P5337" i="6"/>
  <c r="E2434" i="4" s="1"/>
  <c r="P5363" i="6"/>
  <c r="E2460" i="4" s="1"/>
  <c r="P5381" i="6"/>
  <c r="E2478" i="4" s="1"/>
  <c r="P5401" i="6"/>
  <c r="E2498" i="4" s="1"/>
  <c r="P5420" i="6"/>
  <c r="E2517" i="4" s="1"/>
  <c r="P5451" i="6"/>
  <c r="E2548" i="4" s="1"/>
  <c r="P5457" i="6"/>
  <c r="E2554" i="4" s="1"/>
  <c r="P5471" i="6"/>
  <c r="E2568" i="4" s="1"/>
  <c r="P5478" i="6"/>
  <c r="E2575" i="4" s="1"/>
  <c r="P5496" i="6"/>
  <c r="E2593" i="4" s="1"/>
  <c r="P5502" i="6"/>
  <c r="E2599" i="4" s="1"/>
  <c r="P5533" i="6"/>
  <c r="E2630" i="4" s="1"/>
  <c r="P5540" i="6"/>
  <c r="E2637" i="4" s="1"/>
  <c r="P5546" i="6"/>
  <c r="E2643" i="4" s="1"/>
  <c r="P5571" i="6"/>
  <c r="E2668" i="4" s="1"/>
  <c r="P5602" i="6"/>
  <c r="E2699" i="4" s="1"/>
  <c r="P5634" i="6"/>
  <c r="E2731" i="4" s="1"/>
  <c r="P5640" i="6"/>
  <c r="E2737" i="4" s="1"/>
  <c r="P5646" i="6"/>
  <c r="E2743" i="4" s="1"/>
  <c r="P5753" i="6"/>
  <c r="E2850" i="4" s="1"/>
  <c r="P5799" i="6"/>
  <c r="E2896" i="4" s="1"/>
  <c r="P5805" i="6"/>
  <c r="E2902" i="4" s="1"/>
  <c r="P5850" i="6"/>
  <c r="E2947" i="4" s="1"/>
  <c r="P5351" i="6"/>
  <c r="E2448" i="4" s="1"/>
  <c r="P5408" i="6"/>
  <c r="E2505" i="4" s="1"/>
  <c r="P5414" i="6"/>
  <c r="E2511" i="4" s="1"/>
  <c r="P5439" i="6"/>
  <c r="E2536" i="4" s="1"/>
  <c r="P5515" i="6"/>
  <c r="E2612" i="4" s="1"/>
  <c r="P5534" i="6"/>
  <c r="E2631" i="4" s="1"/>
  <c r="P5559" i="6"/>
  <c r="E2656" i="4" s="1"/>
  <c r="P5584" i="6"/>
  <c r="E2681" i="4" s="1"/>
  <c r="P5596" i="6"/>
  <c r="E2693" i="4" s="1"/>
  <c r="P5608" i="6"/>
  <c r="E2705" i="4" s="1"/>
  <c r="P5621" i="6"/>
  <c r="E2718" i="4" s="1"/>
  <c r="P5628" i="6"/>
  <c r="E2725" i="4" s="1"/>
  <c r="P5647" i="6"/>
  <c r="E2744" i="4" s="1"/>
  <c r="P5666" i="6"/>
  <c r="E2763" i="4" s="1"/>
  <c r="P5678" i="6"/>
  <c r="E2775" i="4" s="1"/>
  <c r="P5713" i="6"/>
  <c r="E2810" i="4" s="1"/>
  <c r="P5730" i="6"/>
  <c r="E2827" i="4" s="1"/>
  <c r="P5766" i="6"/>
  <c r="E2863" i="4" s="1"/>
  <c r="P5772" i="6"/>
  <c r="E2869" i="4" s="1"/>
  <c r="P5959" i="6"/>
  <c r="E3056" i="4" s="1"/>
  <c r="P5998" i="6"/>
  <c r="E3095" i="4" s="1"/>
  <c r="P6005" i="6"/>
  <c r="E3102" i="4" s="1"/>
  <c r="P6156" i="6"/>
  <c r="E3253" i="4" s="1"/>
  <c r="P6216" i="6"/>
  <c r="E3313" i="4" s="1"/>
  <c r="P5472" i="6"/>
  <c r="E2569" i="4" s="1"/>
  <c r="P5528" i="6"/>
  <c r="E2625" i="4" s="1"/>
  <c r="P5572" i="6"/>
  <c r="E2669" i="4" s="1"/>
  <c r="P5326" i="6"/>
  <c r="E2423" i="4" s="1"/>
  <c r="P5333" i="6"/>
  <c r="E2430" i="4" s="1"/>
  <c r="P5364" i="6"/>
  <c r="E2461" i="4" s="1"/>
  <c r="P5376" i="6"/>
  <c r="E2473" i="4" s="1"/>
  <c r="P5382" i="6"/>
  <c r="E2479" i="4" s="1"/>
  <c r="P5396" i="6"/>
  <c r="E2493" i="4" s="1"/>
  <c r="P5433" i="6"/>
  <c r="E2530" i="4" s="1"/>
  <c r="P5440" i="6"/>
  <c r="E2537" i="4" s="1"/>
  <c r="P5446" i="6"/>
  <c r="E2543" i="4" s="1"/>
  <c r="P5466" i="6"/>
  <c r="E2563" i="4" s="1"/>
  <c r="P5509" i="6"/>
  <c r="E2606" i="4" s="1"/>
  <c r="P5516" i="6"/>
  <c r="E2613" i="4" s="1"/>
  <c r="P5553" i="6"/>
  <c r="E2650" i="4" s="1"/>
  <c r="P5560" i="6"/>
  <c r="E2657" i="4" s="1"/>
  <c r="P5641" i="6"/>
  <c r="E2738" i="4" s="1"/>
  <c r="P5707" i="6"/>
  <c r="E2804" i="4" s="1"/>
  <c r="P5979" i="6"/>
  <c r="E3076" i="4" s="1"/>
  <c r="P5073" i="6"/>
  <c r="E2170" i="4" s="1"/>
  <c r="P5080" i="6"/>
  <c r="E2177" i="4" s="1"/>
  <c r="P5087" i="6"/>
  <c r="E2184" i="4" s="1"/>
  <c r="P5327" i="6"/>
  <c r="E2424" i="4" s="1"/>
  <c r="P5339" i="6"/>
  <c r="E2436" i="4" s="1"/>
  <c r="P5345" i="6"/>
  <c r="E2442" i="4" s="1"/>
  <c r="P5358" i="6"/>
  <c r="E2455" i="4" s="1"/>
  <c r="P5409" i="6"/>
  <c r="E2506" i="4" s="1"/>
  <c r="P5434" i="6"/>
  <c r="E2531" i="4" s="1"/>
  <c r="P5491" i="6"/>
  <c r="E2588" i="4" s="1"/>
  <c r="P5497" i="6"/>
  <c r="E2594" i="4" s="1"/>
  <c r="P5535" i="6"/>
  <c r="E2632" i="4" s="1"/>
  <c r="P5541" i="6"/>
  <c r="E2638" i="4" s="1"/>
  <c r="P5554" i="6"/>
  <c r="E2651" i="4" s="1"/>
  <c r="P5566" i="6"/>
  <c r="E2663" i="4" s="1"/>
  <c r="P5597" i="6"/>
  <c r="E2694" i="4" s="1"/>
  <c r="P5636" i="6"/>
  <c r="E2733" i="4" s="1"/>
  <c r="P5755" i="6"/>
  <c r="E2852" i="4" s="1"/>
  <c r="P5774" i="6"/>
  <c r="E2871" i="4" s="1"/>
  <c r="P5787" i="6"/>
  <c r="E2884" i="4" s="1"/>
  <c r="P5340" i="6"/>
  <c r="E2437" i="4" s="1"/>
  <c r="P5346" i="6"/>
  <c r="E2443" i="4" s="1"/>
  <c r="P5428" i="6"/>
  <c r="E2525" i="4" s="1"/>
  <c r="P5460" i="6"/>
  <c r="E2557" i="4" s="1"/>
  <c r="P5480" i="6"/>
  <c r="E2577" i="4" s="1"/>
  <c r="P5486" i="6"/>
  <c r="E2583" i="4" s="1"/>
  <c r="P5498" i="6"/>
  <c r="E2595" i="4" s="1"/>
  <c r="P5504" i="6"/>
  <c r="E2601" i="4" s="1"/>
  <c r="P5542" i="6"/>
  <c r="E2639" i="4" s="1"/>
  <c r="P5548" i="6"/>
  <c r="E2645" i="4" s="1"/>
  <c r="P6007" i="6"/>
  <c r="E3104" i="4" s="1"/>
  <c r="P6021" i="6"/>
  <c r="E3118" i="4" s="1"/>
  <c r="P6042" i="6"/>
  <c r="E3139" i="4" s="1"/>
  <c r="P6072" i="6"/>
  <c r="E3169" i="4" s="1"/>
  <c r="P5359" i="6"/>
  <c r="E2456" i="4" s="1"/>
  <c r="P5365" i="6"/>
  <c r="E2462" i="4" s="1"/>
  <c r="P5371" i="6"/>
  <c r="E2468" i="4" s="1"/>
  <c r="P5384" i="6"/>
  <c r="E2481" i="4" s="1"/>
  <c r="P5416" i="6"/>
  <c r="E2513" i="4" s="1"/>
  <c r="P5422" i="6"/>
  <c r="E2519" i="4" s="1"/>
  <c r="P5447" i="6"/>
  <c r="E2544" i="4" s="1"/>
  <c r="P5467" i="6"/>
  <c r="E2564" i="4" s="1"/>
  <c r="P5473" i="6"/>
  <c r="E2570" i="4" s="1"/>
  <c r="P5492" i="6"/>
  <c r="E2589" i="4" s="1"/>
  <c r="P5529" i="6"/>
  <c r="E2626" i="4" s="1"/>
  <c r="P5536" i="6"/>
  <c r="E2633" i="4" s="1"/>
  <c r="P5592" i="6"/>
  <c r="E2689" i="4" s="1"/>
  <c r="P5598" i="6"/>
  <c r="E2695" i="4" s="1"/>
  <c r="P5604" i="6"/>
  <c r="E2701" i="4" s="1"/>
  <c r="P5611" i="6"/>
  <c r="E2708" i="4" s="1"/>
  <c r="P5618" i="6"/>
  <c r="E2715" i="4" s="1"/>
  <c r="P5630" i="6"/>
  <c r="E2727" i="4" s="1"/>
  <c r="P5649" i="6"/>
  <c r="E2746" i="4" s="1"/>
  <c r="P5674" i="6"/>
  <c r="E2771" i="4" s="1"/>
  <c r="P5686" i="6"/>
  <c r="E2783" i="4" s="1"/>
  <c r="P5703" i="6"/>
  <c r="E2800" i="4" s="1"/>
  <c r="P5715" i="6"/>
  <c r="E2812" i="4" s="1"/>
  <c r="P5738" i="6"/>
  <c r="E2835" i="4" s="1"/>
  <c r="P5762" i="6"/>
  <c r="E2859" i="4" s="1"/>
  <c r="P6035" i="6"/>
  <c r="E3132" i="4" s="1"/>
  <c r="P6086" i="6"/>
  <c r="E3183" i="4" s="1"/>
  <c r="P6130" i="6"/>
  <c r="E3227" i="4" s="1"/>
  <c r="P5097" i="6"/>
  <c r="E2194" i="4" s="1"/>
  <c r="P5105" i="6"/>
  <c r="E2202" i="4" s="1"/>
  <c r="P5113" i="6"/>
  <c r="E2210" i="4" s="1"/>
  <c r="P5121" i="6"/>
  <c r="E2218" i="4" s="1"/>
  <c r="P5129" i="6"/>
  <c r="E2226" i="4" s="1"/>
  <c r="P5137" i="6"/>
  <c r="E2234" i="4" s="1"/>
  <c r="P5145" i="6"/>
  <c r="E2242" i="4" s="1"/>
  <c r="P5153" i="6"/>
  <c r="E2250" i="4" s="1"/>
  <c r="P5161" i="6"/>
  <c r="E2258" i="4" s="1"/>
  <c r="P5169" i="6"/>
  <c r="E2266" i="4" s="1"/>
  <c r="P5177" i="6"/>
  <c r="E2274" i="4" s="1"/>
  <c r="P5185" i="6"/>
  <c r="E2282" i="4" s="1"/>
  <c r="P5193" i="6"/>
  <c r="E2290" i="4" s="1"/>
  <c r="P5201" i="6"/>
  <c r="E2298" i="4" s="1"/>
  <c r="P5209" i="6"/>
  <c r="E2306" i="4" s="1"/>
  <c r="P5217" i="6"/>
  <c r="E2314" i="4" s="1"/>
  <c r="P5225" i="6"/>
  <c r="E2322" i="4" s="1"/>
  <c r="P5233" i="6"/>
  <c r="E2330" i="4" s="1"/>
  <c r="P5241" i="6"/>
  <c r="E2338" i="4" s="1"/>
  <c r="P5249" i="6"/>
  <c r="E2346" i="4" s="1"/>
  <c r="P5257" i="6"/>
  <c r="E2354" i="4" s="1"/>
  <c r="P5265" i="6"/>
  <c r="E2362" i="4" s="1"/>
  <c r="P5273" i="6"/>
  <c r="E2370" i="4" s="1"/>
  <c r="P5281" i="6"/>
  <c r="E2378" i="4" s="1"/>
  <c r="P5289" i="6"/>
  <c r="E2386" i="4" s="1"/>
  <c r="P5297" i="6"/>
  <c r="E2394" i="4" s="1"/>
  <c r="P5341" i="6"/>
  <c r="E2438" i="4" s="1"/>
  <c r="P5347" i="6"/>
  <c r="E2444" i="4" s="1"/>
  <c r="P5378" i="6"/>
  <c r="E2475" i="4" s="1"/>
  <c r="P5391" i="6"/>
  <c r="E2488" i="4" s="1"/>
  <c r="P5423" i="6"/>
  <c r="E2520" i="4" s="1"/>
  <c r="P5448" i="6"/>
  <c r="E2545" i="4" s="1"/>
  <c r="P5454" i="6"/>
  <c r="E2551" i="4" s="1"/>
  <c r="P5468" i="6"/>
  <c r="E2565" i="4" s="1"/>
  <c r="P5474" i="6"/>
  <c r="E2571" i="4" s="1"/>
  <c r="P5487" i="6"/>
  <c r="E2584" i="4" s="1"/>
  <c r="P5499" i="6"/>
  <c r="E2596" i="4" s="1"/>
  <c r="P5524" i="6"/>
  <c r="E2621" i="4" s="1"/>
  <c r="P5543" i="6"/>
  <c r="E2640" i="4" s="1"/>
  <c r="P5580" i="6"/>
  <c r="E2677" i="4" s="1"/>
  <c r="P5624" i="6"/>
  <c r="E2721" i="4" s="1"/>
  <c r="P5675" i="6"/>
  <c r="E2772" i="4" s="1"/>
  <c r="P5681" i="6"/>
  <c r="E2778" i="4" s="1"/>
  <c r="P5698" i="6"/>
  <c r="E2795" i="4" s="1"/>
  <c r="P5727" i="6"/>
  <c r="E2824" i="4" s="1"/>
  <c r="P5739" i="6"/>
  <c r="E2836" i="4" s="1"/>
  <c r="P5763" i="6"/>
  <c r="E2860" i="4" s="1"/>
  <c r="P6073" i="6"/>
  <c r="E3170" i="4" s="1"/>
  <c r="P6102" i="6"/>
  <c r="E3199" i="4" s="1"/>
  <c r="P6160" i="6"/>
  <c r="E3257" i="4" s="1"/>
  <c r="P5354" i="6"/>
  <c r="E2451" i="4" s="1"/>
  <c r="P5360" i="6"/>
  <c r="E2457" i="4" s="1"/>
  <c r="P5436" i="6"/>
  <c r="E2533" i="4" s="1"/>
  <c r="P5512" i="6"/>
  <c r="E2609" i="4" s="1"/>
  <c r="P5518" i="6"/>
  <c r="E2615" i="4" s="1"/>
  <c r="P5556" i="6"/>
  <c r="E2653" i="4" s="1"/>
  <c r="P5692" i="6"/>
  <c r="E2789" i="4" s="1"/>
  <c r="P6220" i="6"/>
  <c r="E3317" i="4" s="1"/>
  <c r="P6794" i="6"/>
  <c r="E3891" i="4" s="1"/>
  <c r="P5138" i="6"/>
  <c r="E2235" i="4" s="1"/>
  <c r="P5146" i="6"/>
  <c r="E2243" i="4" s="1"/>
  <c r="P5154" i="6"/>
  <c r="E2251" i="4" s="1"/>
  <c r="P5162" i="6"/>
  <c r="E2259" i="4" s="1"/>
  <c r="P5170" i="6"/>
  <c r="E2267" i="4" s="1"/>
  <c r="P5178" i="6"/>
  <c r="E2275" i="4" s="1"/>
  <c r="P5186" i="6"/>
  <c r="E2283" i="4" s="1"/>
  <c r="P5194" i="6"/>
  <c r="E2291" i="4" s="1"/>
  <c r="P5202" i="6"/>
  <c r="E2299" i="4" s="1"/>
  <c r="P5210" i="6"/>
  <c r="E2307" i="4" s="1"/>
  <c r="P5218" i="6"/>
  <c r="E2315" i="4" s="1"/>
  <c r="P5226" i="6"/>
  <c r="E2323" i="4" s="1"/>
  <c r="P5234" i="6"/>
  <c r="E2331" i="4" s="1"/>
  <c r="P5242" i="6"/>
  <c r="E2339" i="4" s="1"/>
  <c r="P5250" i="6"/>
  <c r="E2347" i="4" s="1"/>
  <c r="P5258" i="6"/>
  <c r="E2355" i="4" s="1"/>
  <c r="P5266" i="6"/>
  <c r="E2363" i="4" s="1"/>
  <c r="P5274" i="6"/>
  <c r="E2371" i="4" s="1"/>
  <c r="P5282" i="6"/>
  <c r="E2379" i="4" s="1"/>
  <c r="P5290" i="6"/>
  <c r="E2387" i="4" s="1"/>
  <c r="P5298" i="6"/>
  <c r="E2395" i="4" s="1"/>
  <c r="P5306" i="6"/>
  <c r="E2403" i="4" s="1"/>
  <c r="P5314" i="6"/>
  <c r="E2411" i="4" s="1"/>
  <c r="P5322" i="6"/>
  <c r="E2419" i="4" s="1"/>
  <c r="P5329" i="6"/>
  <c r="E2426" i="4" s="1"/>
  <c r="P5335" i="6"/>
  <c r="E2432" i="4" s="1"/>
  <c r="P5342" i="6"/>
  <c r="E2439" i="4" s="1"/>
  <c r="P5373" i="6"/>
  <c r="E2470" i="4" s="1"/>
  <c r="P5398" i="6"/>
  <c r="E2495" i="4" s="1"/>
  <c r="P5417" i="6"/>
  <c r="E2514" i="4" s="1"/>
  <c r="P5424" i="6"/>
  <c r="E2521" i="4" s="1"/>
  <c r="P5430" i="6"/>
  <c r="E2527" i="4" s="1"/>
  <c r="P5482" i="6"/>
  <c r="E2579" i="4" s="1"/>
  <c r="P5488" i="6"/>
  <c r="E2585" i="4" s="1"/>
  <c r="P5493" i="6"/>
  <c r="E2590" i="4" s="1"/>
  <c r="P5500" i="6"/>
  <c r="E2597" i="4" s="1"/>
  <c r="P5506" i="6"/>
  <c r="E2603" i="4" s="1"/>
  <c r="P5537" i="6"/>
  <c r="E2634" i="4" s="1"/>
  <c r="P5544" i="6"/>
  <c r="E2641" i="4" s="1"/>
  <c r="P5550" i="6"/>
  <c r="E2647" i="4" s="1"/>
  <c r="P5574" i="6"/>
  <c r="E2671" i="4" s="1"/>
  <c r="P5581" i="6"/>
  <c r="E2678" i="4" s="1"/>
  <c r="P5613" i="6"/>
  <c r="E2710" i="4" s="1"/>
  <c r="P5656" i="6"/>
  <c r="E2753" i="4" s="1"/>
  <c r="P5663" i="6"/>
  <c r="E2760" i="4" s="1"/>
  <c r="P5682" i="6"/>
  <c r="E2779" i="4" s="1"/>
  <c r="P5699" i="6"/>
  <c r="E2796" i="4" s="1"/>
  <c r="P5803" i="6"/>
  <c r="E2900" i="4" s="1"/>
  <c r="P5809" i="6"/>
  <c r="E2906" i="4" s="1"/>
  <c r="P5822" i="6"/>
  <c r="E2919" i="4" s="1"/>
  <c r="P5835" i="6"/>
  <c r="E2932" i="4" s="1"/>
  <c r="P5841" i="6"/>
  <c r="E2938" i="4" s="1"/>
  <c r="P5854" i="6"/>
  <c r="E2951" i="4" s="1"/>
  <c r="P5867" i="6"/>
  <c r="E2964" i="4" s="1"/>
  <c r="P5873" i="6"/>
  <c r="E2970" i="4" s="1"/>
  <c r="P5886" i="6"/>
  <c r="E2983" i="4" s="1"/>
  <c r="P5899" i="6"/>
  <c r="E2996" i="4" s="1"/>
  <c r="P5905" i="6"/>
  <c r="E3002" i="4" s="1"/>
  <c r="P5918" i="6"/>
  <c r="E3015" i="4" s="1"/>
  <c r="P5931" i="6"/>
  <c r="E3028" i="4" s="1"/>
  <c r="P5937" i="6"/>
  <c r="E3034" i="4" s="1"/>
  <c r="P5950" i="6"/>
  <c r="E3047" i="4" s="1"/>
  <c r="P5969" i="6"/>
  <c r="E3066" i="4" s="1"/>
  <c r="P5982" i="6"/>
  <c r="E3079" i="4" s="1"/>
  <c r="P6009" i="6"/>
  <c r="E3106" i="4" s="1"/>
  <c r="P6023" i="6"/>
  <c r="E3120" i="4" s="1"/>
  <c r="P5379" i="6"/>
  <c r="E2476" i="4" s="1"/>
  <c r="P5399" i="6"/>
  <c r="E2496" i="4" s="1"/>
  <c r="P5418" i="6"/>
  <c r="E2515" i="4" s="1"/>
  <c r="P5476" i="6"/>
  <c r="E2573" i="4" s="1"/>
  <c r="P5494" i="6"/>
  <c r="E2591" i="4" s="1"/>
  <c r="P5538" i="6"/>
  <c r="E2635" i="4" s="1"/>
  <c r="P5575" i="6"/>
  <c r="E2672" i="4" s="1"/>
  <c r="P5600" i="6"/>
  <c r="E2697" i="4" s="1"/>
  <c r="P5670" i="6"/>
  <c r="E2767" i="4" s="1"/>
  <c r="P5734" i="6"/>
  <c r="E2831" i="4" s="1"/>
  <c r="P5770" i="6"/>
  <c r="E2867" i="4" s="1"/>
  <c r="P6003" i="6"/>
  <c r="E3100" i="4" s="1"/>
  <c r="P6030" i="6"/>
  <c r="E3127" i="4" s="1"/>
  <c r="P6096" i="6"/>
  <c r="E3193" i="4" s="1"/>
  <c r="P6092" i="6"/>
  <c r="E3189" i="4" s="1"/>
  <c r="P6106" i="6"/>
  <c r="E3203" i="4" s="1"/>
  <c r="P6126" i="6"/>
  <c r="E3223" i="4" s="1"/>
  <c r="P6159" i="6"/>
  <c r="E3256" i="4" s="1"/>
  <c r="P6179" i="6"/>
  <c r="E3276" i="4" s="1"/>
  <c r="P6205" i="6"/>
  <c r="E3302" i="4" s="1"/>
  <c r="P6225" i="6"/>
  <c r="E3322" i="4" s="1"/>
  <c r="P6277" i="6"/>
  <c r="E3374" i="4" s="1"/>
  <c r="P6283" i="6"/>
  <c r="E3380" i="4" s="1"/>
  <c r="P6289" i="6"/>
  <c r="E3386" i="4" s="1"/>
  <c r="P6310" i="6"/>
  <c r="E3407" i="4" s="1"/>
  <c r="P6360" i="6"/>
  <c r="E3457" i="4" s="1"/>
  <c r="P6383" i="6"/>
  <c r="E3480" i="4" s="1"/>
  <c r="P6398" i="6"/>
  <c r="E3495" i="4" s="1"/>
  <c r="P6448" i="6"/>
  <c r="E3545" i="4" s="1"/>
  <c r="P6490" i="6"/>
  <c r="E3587" i="4" s="1"/>
  <c r="P6537" i="6"/>
  <c r="E3634" i="4" s="1"/>
  <c r="P6569" i="6"/>
  <c r="E3666" i="4" s="1"/>
  <c r="P6601" i="6"/>
  <c r="E3698" i="4" s="1"/>
  <c r="P6679" i="6"/>
  <c r="E3776" i="4" s="1"/>
  <c r="P6742" i="6"/>
  <c r="E3839" i="4" s="1"/>
  <c r="P6748" i="6"/>
  <c r="E3845" i="4" s="1"/>
  <c r="P6815" i="6"/>
  <c r="E3912" i="4" s="1"/>
  <c r="P6821" i="6"/>
  <c r="E3918" i="4" s="1"/>
  <c r="P6844" i="6"/>
  <c r="E3941" i="4" s="1"/>
  <c r="P6856" i="6"/>
  <c r="E3953" i="4" s="1"/>
  <c r="P6886" i="6"/>
  <c r="E3983" i="4" s="1"/>
  <c r="P6904" i="6"/>
  <c r="E4001" i="4" s="1"/>
  <c r="P6933" i="6"/>
  <c r="E4030" i="4" s="1"/>
  <c r="P6939" i="6"/>
  <c r="E4036" i="4" s="1"/>
  <c r="P6950" i="6"/>
  <c r="E4047" i="4" s="1"/>
  <c r="P6968" i="6"/>
  <c r="E4065" i="4" s="1"/>
  <c r="P6997" i="6"/>
  <c r="E4094" i="4" s="1"/>
  <c r="P7003" i="6"/>
  <c r="E4100" i="4" s="1"/>
  <c r="P7014" i="6"/>
  <c r="E4111" i="4" s="1"/>
  <c r="P7032" i="6"/>
  <c r="E4129" i="4" s="1"/>
  <c r="P7061" i="6"/>
  <c r="E4158" i="4" s="1"/>
  <c r="P7067" i="6"/>
  <c r="E4164" i="4" s="1"/>
  <c r="P6133" i="6"/>
  <c r="E3230" i="4" s="1"/>
  <c r="P6146" i="6"/>
  <c r="E3243" i="4" s="1"/>
  <c r="P6152" i="6"/>
  <c r="E3249" i="4" s="1"/>
  <c r="P6166" i="6"/>
  <c r="E3263" i="4" s="1"/>
  <c r="P6193" i="6"/>
  <c r="E3290" i="4" s="1"/>
  <c r="P6290" i="6"/>
  <c r="E3387" i="4" s="1"/>
  <c r="P6317" i="6"/>
  <c r="E3414" i="4" s="1"/>
  <c r="P6391" i="6"/>
  <c r="E3488" i="4" s="1"/>
  <c r="P6406" i="6"/>
  <c r="E3503" i="4" s="1"/>
  <c r="P6413" i="6"/>
  <c r="E3510" i="4" s="1"/>
  <c r="P6449" i="6"/>
  <c r="E3546" i="4" s="1"/>
  <c r="P6463" i="6"/>
  <c r="E3560" i="4" s="1"/>
  <c r="P6470" i="6"/>
  <c r="E3567" i="4" s="1"/>
  <c r="P6477" i="6"/>
  <c r="E3574" i="4" s="1"/>
  <c r="P6504" i="6"/>
  <c r="E3601" i="4" s="1"/>
  <c r="P6511" i="6"/>
  <c r="E3608" i="4" s="1"/>
  <c r="P6524" i="6"/>
  <c r="E3621" i="4" s="1"/>
  <c r="P6556" i="6"/>
  <c r="E3653" i="4" s="1"/>
  <c r="P6588" i="6"/>
  <c r="E3685" i="4" s="1"/>
  <c r="P6620" i="6"/>
  <c r="E3717" i="4" s="1"/>
  <c r="P6699" i="6"/>
  <c r="E3796" i="4" s="1"/>
  <c r="P6760" i="6"/>
  <c r="E3857" i="4" s="1"/>
  <c r="P6766" i="6"/>
  <c r="E3863" i="4" s="1"/>
  <c r="P6826" i="6"/>
  <c r="E3923" i="4" s="1"/>
  <c r="P6869" i="6"/>
  <c r="E3966" i="4" s="1"/>
  <c r="P6881" i="6"/>
  <c r="E3978" i="4" s="1"/>
  <c r="P6887" i="6"/>
  <c r="E3984" i="4" s="1"/>
  <c r="P6916" i="6"/>
  <c r="E4013" i="4" s="1"/>
  <c r="P6945" i="6"/>
  <c r="E4042" i="4" s="1"/>
  <c r="P6951" i="6"/>
  <c r="E4048" i="4" s="1"/>
  <c r="P6980" i="6"/>
  <c r="E4077" i="4" s="1"/>
  <c r="P7009" i="6"/>
  <c r="E4106" i="4" s="1"/>
  <c r="P7015" i="6"/>
  <c r="E4112" i="4" s="1"/>
  <c r="P7044" i="6"/>
  <c r="E4141" i="4" s="1"/>
  <c r="P7073" i="6"/>
  <c r="E4170" i="4" s="1"/>
  <c r="P6804" i="6"/>
  <c r="E3901" i="4" s="1"/>
  <c r="P7038" i="6"/>
  <c r="E4135" i="4" s="1"/>
  <c r="P7056" i="6"/>
  <c r="E4153" i="4" s="1"/>
  <c r="P7080" i="6"/>
  <c r="E4177" i="4" s="1"/>
  <c r="P7092" i="6"/>
  <c r="E4189" i="4" s="1"/>
  <c r="P7099" i="6"/>
  <c r="E4196" i="4" s="1"/>
  <c r="P6067" i="6"/>
  <c r="E3164" i="4" s="1"/>
  <c r="P6080" i="6"/>
  <c r="E3177" i="4" s="1"/>
  <c r="P6107" i="6"/>
  <c r="E3204" i="4" s="1"/>
  <c r="P6120" i="6"/>
  <c r="E3217" i="4" s="1"/>
  <c r="P6127" i="6"/>
  <c r="E3224" i="4" s="1"/>
  <c r="P6187" i="6"/>
  <c r="E3284" i="4" s="1"/>
  <c r="P6213" i="6"/>
  <c r="E3310" i="4" s="1"/>
  <c r="P6233" i="6"/>
  <c r="E3330" i="4" s="1"/>
  <c r="P6239" i="6"/>
  <c r="E3336" i="4" s="1"/>
  <c r="P6246" i="6"/>
  <c r="E3343" i="4" s="1"/>
  <c r="P6264" i="6"/>
  <c r="E3361" i="4" s="1"/>
  <c r="P6278" i="6"/>
  <c r="E3375" i="4" s="1"/>
  <c r="P6291" i="6"/>
  <c r="E3388" i="4" s="1"/>
  <c r="P6304" i="6"/>
  <c r="E3401" i="4" s="1"/>
  <c r="P6325" i="6"/>
  <c r="E3422" i="4" s="1"/>
  <c r="P6369" i="6"/>
  <c r="E3466" i="4" s="1"/>
  <c r="P6384" i="6"/>
  <c r="E3481" i="4" s="1"/>
  <c r="P6421" i="6"/>
  <c r="E3518" i="4" s="1"/>
  <c r="P6428" i="6"/>
  <c r="E3525" i="4" s="1"/>
  <c r="P6471" i="6"/>
  <c r="E3568" i="4" s="1"/>
  <c r="P6485" i="6"/>
  <c r="E3582" i="4" s="1"/>
  <c r="P6519" i="6"/>
  <c r="E3616" i="4" s="1"/>
  <c r="P6538" i="6"/>
  <c r="E3635" i="4" s="1"/>
  <c r="P6551" i="6"/>
  <c r="E3648" i="4" s="1"/>
  <c r="P6570" i="6"/>
  <c r="E3667" i="4" s="1"/>
  <c r="P6583" i="6"/>
  <c r="E3680" i="4" s="1"/>
  <c r="P6602" i="6"/>
  <c r="E3699" i="4" s="1"/>
  <c r="P6615" i="6"/>
  <c r="E3712" i="4" s="1"/>
  <c r="P6647" i="6"/>
  <c r="E3744" i="4" s="1"/>
  <c r="P6654" i="6"/>
  <c r="E3751" i="4" s="1"/>
  <c r="P6687" i="6"/>
  <c r="E3784" i="4" s="1"/>
  <c r="P6693" i="6"/>
  <c r="E3790" i="4" s="1"/>
  <c r="P6718" i="6"/>
  <c r="E3815" i="4" s="1"/>
  <c r="P6810" i="6"/>
  <c r="E3907" i="4" s="1"/>
  <c r="P6816" i="6"/>
  <c r="E3913" i="4" s="1"/>
  <c r="P6839" i="6"/>
  <c r="E3936" i="4" s="1"/>
  <c r="P6845" i="6"/>
  <c r="E3942" i="4" s="1"/>
  <c r="P6850" i="6"/>
  <c r="E3947" i="4" s="1"/>
  <c r="P6857" i="6"/>
  <c r="E3954" i="4" s="1"/>
  <c r="P6876" i="6"/>
  <c r="E3973" i="4" s="1"/>
  <c r="P6905" i="6"/>
  <c r="E4002" i="4" s="1"/>
  <c r="P6911" i="6"/>
  <c r="E4008" i="4" s="1"/>
  <c r="P6922" i="6"/>
  <c r="E4019" i="4" s="1"/>
  <c r="P6940" i="6"/>
  <c r="E4037" i="4" s="1"/>
  <c r="P6969" i="6"/>
  <c r="E4066" i="4" s="1"/>
  <c r="P6975" i="6"/>
  <c r="E4072" i="4" s="1"/>
  <c r="P6986" i="6"/>
  <c r="E4083" i="4" s="1"/>
  <c r="P7004" i="6"/>
  <c r="E4101" i="4" s="1"/>
  <c r="P7033" i="6"/>
  <c r="E4130" i="4" s="1"/>
  <c r="P7039" i="6"/>
  <c r="E4136" i="4" s="1"/>
  <c r="P7050" i="6"/>
  <c r="E4147" i="4" s="1"/>
  <c r="P7068" i="6"/>
  <c r="E4165" i="4" s="1"/>
  <c r="P7086" i="6"/>
  <c r="E4183" i="4" s="1"/>
  <c r="P7168" i="6"/>
  <c r="E4265" i="4" s="1"/>
  <c r="P6259" i="6"/>
  <c r="E3356" i="4" s="1"/>
  <c r="P6318" i="6"/>
  <c r="E3415" i="4" s="1"/>
  <c r="P6429" i="6"/>
  <c r="E3526" i="4" s="1"/>
  <c r="P6545" i="6"/>
  <c r="E3642" i="4" s="1"/>
  <c r="P6577" i="6"/>
  <c r="E3674" i="4" s="1"/>
  <c r="P6609" i="6"/>
  <c r="E3706" i="4" s="1"/>
  <c r="P6661" i="6"/>
  <c r="E3758" i="4" s="1"/>
  <c r="P6761" i="6"/>
  <c r="E3858" i="4" s="1"/>
  <c r="P6792" i="6"/>
  <c r="E3889" i="4" s="1"/>
  <c r="P6811" i="6"/>
  <c r="E3908" i="4" s="1"/>
  <c r="P6828" i="6"/>
  <c r="E3925" i="4" s="1"/>
  <c r="P6864" i="6"/>
  <c r="E3961" i="4" s="1"/>
  <c r="P6888" i="6"/>
  <c r="E3985" i="4" s="1"/>
  <c r="P6917" i="6"/>
  <c r="E4014" i="4" s="1"/>
  <c r="P6923" i="6"/>
  <c r="E4020" i="4" s="1"/>
  <c r="P6952" i="6"/>
  <c r="E4049" i="4" s="1"/>
  <c r="P6981" i="6"/>
  <c r="E4078" i="4" s="1"/>
  <c r="P6987" i="6"/>
  <c r="E4084" i="4" s="1"/>
  <c r="P7016" i="6"/>
  <c r="E4113" i="4" s="1"/>
  <c r="P7045" i="6"/>
  <c r="E4142" i="4" s="1"/>
  <c r="P7051" i="6"/>
  <c r="E4148" i="4" s="1"/>
  <c r="P7062" i="6"/>
  <c r="E4159" i="4" s="1"/>
  <c r="P7087" i="6"/>
  <c r="E4184" i="4" s="1"/>
  <c r="P7133" i="6"/>
  <c r="E4230" i="4" s="1"/>
  <c r="P7141" i="6"/>
  <c r="E4238" i="4" s="1"/>
  <c r="P7560" i="6"/>
  <c r="E3144" i="2" s="1"/>
  <c r="P6081" i="6"/>
  <c r="E3178" i="4" s="1"/>
  <c r="P6207" i="6"/>
  <c r="E3304" i="4" s="1"/>
  <c r="P6227" i="6"/>
  <c r="E3324" i="4" s="1"/>
  <c r="P6265" i="6"/>
  <c r="E3362" i="4" s="1"/>
  <c r="P6332" i="6"/>
  <c r="E3429" i="4" s="1"/>
  <c r="P6400" i="6"/>
  <c r="E3497" i="4" s="1"/>
  <c r="P6436" i="6"/>
  <c r="E3533" i="4" s="1"/>
  <c r="P6492" i="6"/>
  <c r="E3589" i="4" s="1"/>
  <c r="P6055" i="6"/>
  <c r="E3152" i="4" s="1"/>
  <c r="P6074" i="6"/>
  <c r="E3171" i="4" s="1"/>
  <c r="P6109" i="6"/>
  <c r="E3206" i="4" s="1"/>
  <c r="P6115" i="6"/>
  <c r="E3212" i="4" s="1"/>
  <c r="P6129" i="6"/>
  <c r="E3226" i="4" s="1"/>
  <c r="P6142" i="6"/>
  <c r="E3239" i="4" s="1"/>
  <c r="P6175" i="6"/>
  <c r="E3272" i="4" s="1"/>
  <c r="P6253" i="6"/>
  <c r="E3350" i="4" s="1"/>
  <c r="P6266" i="6"/>
  <c r="E3363" i="4" s="1"/>
  <c r="P6272" i="6"/>
  <c r="E3369" i="4" s="1"/>
  <c r="P6312" i="6"/>
  <c r="E3409" i="4" s="1"/>
  <c r="P6401" i="6"/>
  <c r="E3498" i="4" s="1"/>
  <c r="P6408" i="6"/>
  <c r="E3505" i="4" s="1"/>
  <c r="P6451" i="6"/>
  <c r="E3548" i="4" s="1"/>
  <c r="P6458" i="6"/>
  <c r="E3555" i="4" s="1"/>
  <c r="P6472" i="6"/>
  <c r="E3569" i="4" s="1"/>
  <c r="P6479" i="6"/>
  <c r="E3576" i="4" s="1"/>
  <c r="P6493" i="6"/>
  <c r="E3590" i="4" s="1"/>
  <c r="P6533" i="6"/>
  <c r="E3630" i="4" s="1"/>
  <c r="P6565" i="6"/>
  <c r="E3662" i="4" s="1"/>
  <c r="P6597" i="6"/>
  <c r="E3694" i="4" s="1"/>
  <c r="P6675" i="6"/>
  <c r="E3772" i="4" s="1"/>
  <c r="P6682" i="6"/>
  <c r="E3779" i="4" s="1"/>
  <c r="P6786" i="6"/>
  <c r="E3883" i="4" s="1"/>
  <c r="P6817" i="6"/>
  <c r="E3914" i="4" s="1"/>
  <c r="P6823" i="6"/>
  <c r="E3920" i="4" s="1"/>
  <c r="P6834" i="6"/>
  <c r="E3931" i="4" s="1"/>
  <c r="P6852" i="6"/>
  <c r="E3949" i="4" s="1"/>
  <c r="P6877" i="6"/>
  <c r="E3974" i="4" s="1"/>
  <c r="P6883" i="6"/>
  <c r="E3980" i="4" s="1"/>
  <c r="P6894" i="6"/>
  <c r="E3991" i="4" s="1"/>
  <c r="P6912" i="6"/>
  <c r="E4009" i="4" s="1"/>
  <c r="P6941" i="6"/>
  <c r="E4038" i="4" s="1"/>
  <c r="P6947" i="6"/>
  <c r="E4044" i="4" s="1"/>
  <c r="P6958" i="6"/>
  <c r="E4055" i="4" s="1"/>
  <c r="P6976" i="6"/>
  <c r="E4073" i="4" s="1"/>
  <c r="P7005" i="6"/>
  <c r="E4102" i="4" s="1"/>
  <c r="P7011" i="6"/>
  <c r="E4108" i="4" s="1"/>
  <c r="P7022" i="6"/>
  <c r="E4119" i="4" s="1"/>
  <c r="P7040" i="6"/>
  <c r="E4137" i="4" s="1"/>
  <c r="P7069" i="6"/>
  <c r="E4166" i="4" s="1"/>
  <c r="P7088" i="6"/>
  <c r="E4185" i="4" s="1"/>
  <c r="P7094" i="6"/>
  <c r="E4191" i="4" s="1"/>
  <c r="P6148" i="6"/>
  <c r="E3245" i="4" s="1"/>
  <c r="P6162" i="6"/>
  <c r="E3259" i="4" s="1"/>
  <c r="P6168" i="6"/>
  <c r="E3265" i="4" s="1"/>
  <c r="P6182" i="6"/>
  <c r="E3279" i="4" s="1"/>
  <c r="P6189" i="6"/>
  <c r="E3286" i="4" s="1"/>
  <c r="P6221" i="6"/>
  <c r="E3318" i="4" s="1"/>
  <c r="P6241" i="6"/>
  <c r="E3338" i="4" s="1"/>
  <c r="P6254" i="6"/>
  <c r="E3351" i="4" s="1"/>
  <c r="P6260" i="6"/>
  <c r="E3357" i="4" s="1"/>
  <c r="P6285" i="6"/>
  <c r="E3382" i="4" s="1"/>
  <c r="P6319" i="6"/>
  <c r="E3416" i="4" s="1"/>
  <c r="P6341" i="6"/>
  <c r="E3438" i="4" s="1"/>
  <c r="P6409" i="6"/>
  <c r="E3506" i="4" s="1"/>
  <c r="P6444" i="6"/>
  <c r="E3541" i="4" s="1"/>
  <c r="P6473" i="6"/>
  <c r="E3570" i="4" s="1"/>
  <c r="P6520" i="6"/>
  <c r="E3617" i="4" s="1"/>
  <c r="P6527" i="6"/>
  <c r="E3624" i="4" s="1"/>
  <c r="P6546" i="6"/>
  <c r="E3643" i="4" s="1"/>
  <c r="P6552" i="6"/>
  <c r="E3649" i="4" s="1"/>
  <c r="P6559" i="6"/>
  <c r="E3656" i="4" s="1"/>
  <c r="P6578" i="6"/>
  <c r="E3675" i="4" s="1"/>
  <c r="P6584" i="6"/>
  <c r="E3681" i="4" s="1"/>
  <c r="P6591" i="6"/>
  <c r="E3688" i="4" s="1"/>
  <c r="P6610" i="6"/>
  <c r="E3707" i="4" s="1"/>
  <c r="P6616" i="6"/>
  <c r="E3713" i="4" s="1"/>
  <c r="P6623" i="6"/>
  <c r="E3720" i="4" s="1"/>
  <c r="P6629" i="6"/>
  <c r="E3726" i="4" s="1"/>
  <c r="P6662" i="6"/>
  <c r="E3759" i="4" s="1"/>
  <c r="P6689" i="6"/>
  <c r="E3786" i="4" s="1"/>
  <c r="P6707" i="6"/>
  <c r="E3804" i="4" s="1"/>
  <c r="P6738" i="6"/>
  <c r="E3835" i="4" s="1"/>
  <c r="P6750" i="6"/>
  <c r="E3847" i="4" s="1"/>
  <c r="P6762" i="6"/>
  <c r="E3859" i="4" s="1"/>
  <c r="P6780" i="6"/>
  <c r="E3877" i="4" s="1"/>
  <c r="P6812" i="6"/>
  <c r="E3909" i="4" s="1"/>
  <c r="P6829" i="6"/>
  <c r="E3926" i="4" s="1"/>
  <c r="P6865" i="6"/>
  <c r="E3962" i="4" s="1"/>
  <c r="P6889" i="6"/>
  <c r="E3986" i="4" s="1"/>
  <c r="P6895" i="6"/>
  <c r="E3992" i="4" s="1"/>
  <c r="P6924" i="6"/>
  <c r="E4021" i="4" s="1"/>
  <c r="P6953" i="6"/>
  <c r="E4050" i="4" s="1"/>
  <c r="P6959" i="6"/>
  <c r="E4056" i="4" s="1"/>
  <c r="P6988" i="6"/>
  <c r="E4085" i="4" s="1"/>
  <c r="P7017" i="6"/>
  <c r="E4114" i="4" s="1"/>
  <c r="P7023" i="6"/>
  <c r="E4120" i="4" s="1"/>
  <c r="P7052" i="6"/>
  <c r="E4149" i="4" s="1"/>
  <c r="P7516" i="6"/>
  <c r="E3100" i="2" s="1"/>
  <c r="P6075" i="6"/>
  <c r="E3172" i="4" s="1"/>
  <c r="P6123" i="6"/>
  <c r="E3220" i="4" s="1"/>
  <c r="P6143" i="6"/>
  <c r="E3240" i="4" s="1"/>
  <c r="P6202" i="6"/>
  <c r="E3299" i="4" s="1"/>
  <c r="P6229" i="6"/>
  <c r="E3326" i="4" s="1"/>
  <c r="P6248" i="6"/>
  <c r="E3345" i="4" s="1"/>
  <c r="P6349" i="6"/>
  <c r="E3446" i="4" s="1"/>
  <c r="P6364" i="6"/>
  <c r="E3461" i="4" s="1"/>
  <c r="P6416" i="6"/>
  <c r="E3513" i="4" s="1"/>
  <c r="P6431" i="6"/>
  <c r="E3528" i="4" s="1"/>
  <c r="P6452" i="6"/>
  <c r="E3549" i="4" s="1"/>
  <c r="P6480" i="6"/>
  <c r="E3577" i="4" s="1"/>
  <c r="P6534" i="6"/>
  <c r="E3631" i="4" s="1"/>
  <c r="P6547" i="6"/>
  <c r="E3644" i="4" s="1"/>
  <c r="P6566" i="6"/>
  <c r="E3663" i="4" s="1"/>
  <c r="P6579" i="6"/>
  <c r="E3676" i="4" s="1"/>
  <c r="P6598" i="6"/>
  <c r="E3695" i="4" s="1"/>
  <c r="P6611" i="6"/>
  <c r="E3708" i="4" s="1"/>
  <c r="P6650" i="6"/>
  <c r="E3747" i="4" s="1"/>
  <c r="P6657" i="6"/>
  <c r="E3754" i="4" s="1"/>
  <c r="P6663" i="6"/>
  <c r="E3760" i="4" s="1"/>
  <c r="P6708" i="6"/>
  <c r="E3805" i="4" s="1"/>
  <c r="P6714" i="6"/>
  <c r="E3811" i="4" s="1"/>
  <c r="P6800" i="6"/>
  <c r="E3897" i="4" s="1"/>
  <c r="P6807" i="6"/>
  <c r="E3904" i="4" s="1"/>
  <c r="P6824" i="6"/>
  <c r="E3921" i="4" s="1"/>
  <c r="P6836" i="6"/>
  <c r="E3933" i="4" s="1"/>
  <c r="P6847" i="6"/>
  <c r="E3944" i="4" s="1"/>
  <c r="P6853" i="6"/>
  <c r="E3950" i="4" s="1"/>
  <c r="P6884" i="6"/>
  <c r="E3981" i="4" s="1"/>
  <c r="P6913" i="6"/>
  <c r="E4010" i="4" s="1"/>
  <c r="P6919" i="6"/>
  <c r="E4016" i="4" s="1"/>
  <c r="P6930" i="6"/>
  <c r="E4027" i="4" s="1"/>
  <c r="P6948" i="6"/>
  <c r="E4045" i="4" s="1"/>
  <c r="P6977" i="6"/>
  <c r="E4074" i="4" s="1"/>
  <c r="P6983" i="6"/>
  <c r="E4080" i="4" s="1"/>
  <c r="P6994" i="6"/>
  <c r="E4091" i="4" s="1"/>
  <c r="P7012" i="6"/>
  <c r="E4109" i="4" s="1"/>
  <c r="P7041" i="6"/>
  <c r="E4138" i="4" s="1"/>
  <c r="P7047" i="6"/>
  <c r="E4144" i="4" s="1"/>
  <c r="P7058" i="6"/>
  <c r="E4155" i="4" s="1"/>
  <c r="P7089" i="6"/>
  <c r="E4186" i="4" s="1"/>
  <c r="P7121" i="6"/>
  <c r="E4218" i="4" s="1"/>
  <c r="P7136" i="6"/>
  <c r="E4233" i="4" s="1"/>
  <c r="P6196" i="6"/>
  <c r="E3293" i="4" s="1"/>
  <c r="P6301" i="6"/>
  <c r="E3398" i="4" s="1"/>
  <c r="P6372" i="6"/>
  <c r="E3469" i="4" s="1"/>
  <c r="P6417" i="6"/>
  <c r="E3514" i="4" s="1"/>
  <c r="P6453" i="6"/>
  <c r="E3550" i="4" s="1"/>
  <c r="P6989" i="6"/>
  <c r="E4086" i="4" s="1"/>
  <c r="P6995" i="6"/>
  <c r="E4092" i="4" s="1"/>
  <c r="P7108" i="6"/>
  <c r="E4205" i="4" s="1"/>
  <c r="P6063" i="6"/>
  <c r="E3160" i="4" s="1"/>
  <c r="P6103" i="6"/>
  <c r="E3200" i="4" s="1"/>
  <c r="P6230" i="6"/>
  <c r="E3327" i="4" s="1"/>
  <c r="P6243" i="6"/>
  <c r="E3340" i="4" s="1"/>
  <c r="P6255" i="6"/>
  <c r="E3352" i="4" s="1"/>
  <c r="P6268" i="6"/>
  <c r="E3365" i="4" s="1"/>
  <c r="P6365" i="6"/>
  <c r="E3462" i="4" s="1"/>
  <c r="P6380" i="6"/>
  <c r="E3477" i="4" s="1"/>
  <c r="P6424" i="6"/>
  <c r="E3521" i="4" s="1"/>
  <c r="P6460" i="6"/>
  <c r="E3557" i="4" s="1"/>
  <c r="P6495" i="6"/>
  <c r="E3592" i="4" s="1"/>
  <c r="P6502" i="6"/>
  <c r="E3599" i="4" s="1"/>
  <c r="P6522" i="6"/>
  <c r="E3619" i="4" s="1"/>
  <c r="P6535" i="6"/>
  <c r="E3632" i="4" s="1"/>
  <c r="P6554" i="6"/>
  <c r="E3651" i="4" s="1"/>
  <c r="P6567" i="6"/>
  <c r="E3664" i="4" s="1"/>
  <c r="P6586" i="6"/>
  <c r="E3683" i="4" s="1"/>
  <c r="P6599" i="6"/>
  <c r="E3696" i="4" s="1"/>
  <c r="P6618" i="6"/>
  <c r="E3715" i="4" s="1"/>
  <c r="P6677" i="6"/>
  <c r="E3774" i="4" s="1"/>
  <c r="P6721" i="6"/>
  <c r="E3818" i="4" s="1"/>
  <c r="P6746" i="6"/>
  <c r="E3843" i="4" s="1"/>
  <c r="P6752" i="6"/>
  <c r="E3849" i="4" s="1"/>
  <c r="P6758" i="6"/>
  <c r="E3855" i="4" s="1"/>
  <c r="P6866" i="6"/>
  <c r="E3963" i="4" s="1"/>
  <c r="P6873" i="6"/>
  <c r="E3970" i="4" s="1"/>
  <c r="P6879" i="6"/>
  <c r="E3976" i="4" s="1"/>
  <c r="P6890" i="6"/>
  <c r="E3987" i="4" s="1"/>
  <c r="P6908" i="6"/>
  <c r="E4005" i="4" s="1"/>
  <c r="P6937" i="6"/>
  <c r="E4034" i="4" s="1"/>
  <c r="P6943" i="6"/>
  <c r="E4040" i="4" s="1"/>
  <c r="P6954" i="6"/>
  <c r="E4051" i="4" s="1"/>
  <c r="P6972" i="6"/>
  <c r="E4069" i="4" s="1"/>
  <c r="P7001" i="6"/>
  <c r="E4098" i="4" s="1"/>
  <c r="P7007" i="6"/>
  <c r="E4104" i="4" s="1"/>
  <c r="P7018" i="6"/>
  <c r="E4115" i="4" s="1"/>
  <c r="P7036" i="6"/>
  <c r="E4133" i="4" s="1"/>
  <c r="P7065" i="6"/>
  <c r="E4162" i="4" s="1"/>
  <c r="P7071" i="6"/>
  <c r="E4168" i="4" s="1"/>
  <c r="P7083" i="6"/>
  <c r="E4180" i="4" s="1"/>
  <c r="P7137" i="6"/>
  <c r="E4234" i="4" s="1"/>
  <c r="P7248" i="6"/>
  <c r="E4345" i="4" s="1"/>
  <c r="P7548" i="6"/>
  <c r="E3132" i="2" s="1"/>
  <c r="P6024" i="6"/>
  <c r="E3121" i="4" s="1"/>
  <c r="P6037" i="6"/>
  <c r="E3134" i="4" s="1"/>
  <c r="P6051" i="6"/>
  <c r="E3148" i="4" s="1"/>
  <c r="P6070" i="6"/>
  <c r="E3167" i="4" s="1"/>
  <c r="P6104" i="6"/>
  <c r="E3201" i="4" s="1"/>
  <c r="P6138" i="6"/>
  <c r="E3235" i="4" s="1"/>
  <c r="P6144" i="6"/>
  <c r="E3241" i="4" s="1"/>
  <c r="P6210" i="6"/>
  <c r="E3307" i="4" s="1"/>
  <c r="P6281" i="6"/>
  <c r="E3378" i="4" s="1"/>
  <c r="P6315" i="6"/>
  <c r="E3412" i="4" s="1"/>
  <c r="P6321" i="6"/>
  <c r="E3418" i="4" s="1"/>
  <c r="P6328" i="6"/>
  <c r="E3425" i="4" s="1"/>
  <c r="P6351" i="6"/>
  <c r="E3448" i="4" s="1"/>
  <c r="P6366" i="6"/>
  <c r="E3463" i="4" s="1"/>
  <c r="P6461" i="6"/>
  <c r="E3558" i="4" s="1"/>
  <c r="P6488" i="6"/>
  <c r="E3585" i="4" s="1"/>
  <c r="P6509" i="6"/>
  <c r="E3606" i="4" s="1"/>
  <c r="P6529" i="6"/>
  <c r="E3626" i="4" s="1"/>
  <c r="P6561" i="6"/>
  <c r="E3658" i="4" s="1"/>
  <c r="P6593" i="6"/>
  <c r="E3690" i="4" s="1"/>
  <c r="P6625" i="6"/>
  <c r="E3722" i="4" s="1"/>
  <c r="P6631" i="6"/>
  <c r="E3728" i="4" s="1"/>
  <c r="P6658" i="6"/>
  <c r="E3755" i="4" s="1"/>
  <c r="P6671" i="6"/>
  <c r="E3768" i="4" s="1"/>
  <c r="P6703" i="6"/>
  <c r="E3800" i="4" s="1"/>
  <c r="P6709" i="6"/>
  <c r="E3806" i="4" s="1"/>
  <c r="P6782" i="6"/>
  <c r="E3879" i="4" s="1"/>
  <c r="P6808" i="6"/>
  <c r="E3905" i="4" s="1"/>
  <c r="P6825" i="6"/>
  <c r="E3922" i="4" s="1"/>
  <c r="P6830" i="6"/>
  <c r="E3927" i="4" s="1"/>
  <c r="P6837" i="6"/>
  <c r="E3934" i="4" s="1"/>
  <c r="P6848" i="6"/>
  <c r="E3945" i="4" s="1"/>
  <c r="P6867" i="6"/>
  <c r="E3964" i="4" s="1"/>
  <c r="P6885" i="6"/>
  <c r="E3982" i="4" s="1"/>
  <c r="P6891" i="6"/>
  <c r="E3988" i="4" s="1"/>
  <c r="P6920" i="6"/>
  <c r="E4017" i="4" s="1"/>
  <c r="P6949" i="6"/>
  <c r="E4046" i="4" s="1"/>
  <c r="P6955" i="6"/>
  <c r="E4052" i="4" s="1"/>
  <c r="P6984" i="6"/>
  <c r="E4081" i="4" s="1"/>
  <c r="P7013" i="6"/>
  <c r="E4110" i="4" s="1"/>
  <c r="P7019" i="6"/>
  <c r="E4116" i="4" s="1"/>
  <c r="P7048" i="6"/>
  <c r="E4145" i="4" s="1"/>
  <c r="P7090" i="6"/>
  <c r="E4187" i="4" s="1"/>
  <c r="P7123" i="6"/>
  <c r="E4220" i="4" s="1"/>
  <c r="P6191" i="6"/>
  <c r="E3288" i="4" s="1"/>
  <c r="P6262" i="6"/>
  <c r="E3359" i="4" s="1"/>
  <c r="P6276" i="6"/>
  <c r="E3373" i="4" s="1"/>
  <c r="P6302" i="6"/>
  <c r="E3399" i="4" s="1"/>
  <c r="P6433" i="6"/>
  <c r="E3530" i="4" s="1"/>
  <c r="P6691" i="6"/>
  <c r="E3788" i="4" s="1"/>
  <c r="P6728" i="6"/>
  <c r="E3825" i="4" s="1"/>
  <c r="P6747" i="6"/>
  <c r="E3844" i="4" s="1"/>
  <c r="P6820" i="6"/>
  <c r="E3917" i="4" s="1"/>
  <c r="P6861" i="6"/>
  <c r="E3958" i="4" s="1"/>
  <c r="P6897" i="6"/>
  <c r="E3994" i="4" s="1"/>
  <c r="P6903" i="6"/>
  <c r="E4000" i="4" s="1"/>
  <c r="P6932" i="6"/>
  <c r="E4029" i="4" s="1"/>
  <c r="P6961" i="6"/>
  <c r="E4058" i="4" s="1"/>
  <c r="P6967" i="6"/>
  <c r="E4064" i="4" s="1"/>
  <c r="P6996" i="6"/>
  <c r="E4093" i="4" s="1"/>
  <c r="P7025" i="6"/>
  <c r="E4122" i="4" s="1"/>
  <c r="P7031" i="6"/>
  <c r="E4128" i="4" s="1"/>
  <c r="P7060" i="6"/>
  <c r="E4157" i="4" s="1"/>
  <c r="P7097" i="6"/>
  <c r="E4194" i="4" s="1"/>
  <c r="P7504" i="6"/>
  <c r="E3088" i="2" s="1"/>
  <c r="P5991" i="6"/>
  <c r="E3088" i="4" s="1"/>
  <c r="P6011" i="6"/>
  <c r="E3108" i="4" s="1"/>
  <c r="P6025" i="6"/>
  <c r="E3122" i="4" s="1"/>
  <c r="P6098" i="6"/>
  <c r="E3195" i="4" s="1"/>
  <c r="P6112" i="6"/>
  <c r="E3209" i="4" s="1"/>
  <c r="P6132" i="6"/>
  <c r="E3229" i="4" s="1"/>
  <c r="P6151" i="6"/>
  <c r="E3248" i="4" s="1"/>
  <c r="P6198" i="6"/>
  <c r="E3295" i="4" s="1"/>
  <c r="P6231" i="6"/>
  <c r="E3328" i="4" s="1"/>
  <c r="P6269" i="6"/>
  <c r="E3366" i="4" s="1"/>
  <c r="P6288" i="6"/>
  <c r="E3385" i="4" s="1"/>
  <c r="P6344" i="6"/>
  <c r="E3441" i="4" s="1"/>
  <c r="P6367" i="6"/>
  <c r="E3464" i="4" s="1"/>
  <c r="P6382" i="6"/>
  <c r="E3479" i="4" s="1"/>
  <c r="P6404" i="6"/>
  <c r="E3501" i="4" s="1"/>
  <c r="P6441" i="6"/>
  <c r="E3538" i="4" s="1"/>
  <c r="P6469" i="6"/>
  <c r="E3566" i="4" s="1"/>
  <c r="P6496" i="6"/>
  <c r="E3593" i="4" s="1"/>
  <c r="P6517" i="6"/>
  <c r="E3614" i="4" s="1"/>
  <c r="P6549" i="6"/>
  <c r="E3646" i="4" s="1"/>
  <c r="P6581" i="6"/>
  <c r="E3678" i="4" s="1"/>
  <c r="P6613" i="6"/>
  <c r="E3710" i="4" s="1"/>
  <c r="P6645" i="6"/>
  <c r="E3742" i="4" s="1"/>
  <c r="P6678" i="6"/>
  <c r="E3775" i="4" s="1"/>
  <c r="P6704" i="6"/>
  <c r="E3801" i="4" s="1"/>
  <c r="P6716" i="6"/>
  <c r="E3813" i="4" s="1"/>
  <c r="P6722" i="6"/>
  <c r="E3819" i="4" s="1"/>
  <c r="P6753" i="6"/>
  <c r="E3850" i="4" s="1"/>
  <c r="P6868" i="6"/>
  <c r="E3965" i="4" s="1"/>
  <c r="P6880" i="6"/>
  <c r="E3977" i="4" s="1"/>
  <c r="P6909" i="6"/>
  <c r="E4006" i="4" s="1"/>
  <c r="P6915" i="6"/>
  <c r="E4012" i="4" s="1"/>
  <c r="P6926" i="6"/>
  <c r="E4023" i="4" s="1"/>
  <c r="P6944" i="6"/>
  <c r="E4041" i="4" s="1"/>
  <c r="P6973" i="6"/>
  <c r="E4070" i="4" s="1"/>
  <c r="P6979" i="6"/>
  <c r="E4076" i="4" s="1"/>
  <c r="P6990" i="6"/>
  <c r="E4087" i="4" s="1"/>
  <c r="P7008" i="6"/>
  <c r="E4105" i="4" s="1"/>
  <c r="P7037" i="6"/>
  <c r="E4134" i="4" s="1"/>
  <c r="P7043" i="6"/>
  <c r="E4140" i="4" s="1"/>
  <c r="P7054" i="6"/>
  <c r="E4151" i="4" s="1"/>
  <c r="P7072" i="6"/>
  <c r="E4169" i="4" s="1"/>
  <c r="P7104" i="6"/>
  <c r="E4201" i="4" s="1"/>
  <c r="P7264" i="6"/>
  <c r="E4361" i="4" s="1"/>
  <c r="P7300" i="6"/>
  <c r="E4397" i="4" s="1"/>
  <c r="P7512" i="6"/>
  <c r="E3096" i="2" s="1"/>
  <c r="P7126" i="6"/>
  <c r="E4223" i="4" s="1"/>
  <c r="P7179" i="6"/>
  <c r="E4276" i="4" s="1"/>
  <c r="P7186" i="6"/>
  <c r="E4283" i="4" s="1"/>
  <c r="P7281" i="6"/>
  <c r="E4378" i="4" s="1"/>
  <c r="P7287" i="6"/>
  <c r="E4384" i="4" s="1"/>
  <c r="P7322" i="6"/>
  <c r="E4419" i="4" s="1"/>
  <c r="P7344" i="6"/>
  <c r="E2928" i="2" s="1"/>
  <c r="P7370" i="6"/>
  <c r="E2954" i="2" s="1"/>
  <c r="P7376" i="6"/>
  <c r="E2960" i="2" s="1"/>
  <c r="P7402" i="6"/>
  <c r="E2986" i="2" s="1"/>
  <c r="P7408" i="6"/>
  <c r="E2992" i="2" s="1"/>
  <c r="P7434" i="6"/>
  <c r="E3018" i="2" s="1"/>
  <c r="P7559" i="6"/>
  <c r="E3143" i="2" s="1"/>
  <c r="P7582" i="6"/>
  <c r="E3166" i="2" s="1"/>
  <c r="P7640" i="6"/>
  <c r="E3224" i="2" s="1"/>
  <c r="P7647" i="6"/>
  <c r="E3231" i="2" s="1"/>
  <c r="P7686" i="6"/>
  <c r="E3270" i="2" s="1"/>
  <c r="P7732" i="6"/>
  <c r="E3316" i="2" s="1"/>
  <c r="P7784" i="6"/>
  <c r="E3368" i="2" s="1"/>
  <c r="P7797" i="6"/>
  <c r="E3381" i="2" s="1"/>
  <c r="P7828" i="6"/>
  <c r="E3412" i="2" s="1"/>
  <c r="P7842" i="6"/>
  <c r="E3426" i="2" s="1"/>
  <c r="P7849" i="6"/>
  <c r="E3433" i="2" s="1"/>
  <c r="P7910" i="6"/>
  <c r="E3494" i="2" s="1"/>
  <c r="P8074" i="6"/>
  <c r="E3658" i="2" s="1"/>
  <c r="P8099" i="6"/>
  <c r="E3683" i="2" s="1"/>
  <c r="P8131" i="6"/>
  <c r="E3715" i="2" s="1"/>
  <c r="P8167" i="6"/>
  <c r="E3751" i="2" s="1"/>
  <c r="P8236" i="6"/>
  <c r="E3820" i="2" s="1"/>
  <c r="P8272" i="6"/>
  <c r="E3856" i="2" s="1"/>
  <c r="P8425" i="6"/>
  <c r="E4009" i="2" s="1"/>
  <c r="P8473" i="6"/>
  <c r="E4057" i="2" s="1"/>
  <c r="P8480" i="6"/>
  <c r="E4064" i="2" s="1"/>
  <c r="P8564" i="6"/>
  <c r="E4148" i="2" s="1"/>
  <c r="P8579" i="6"/>
  <c r="E4163" i="2" s="1"/>
  <c r="P7357" i="6"/>
  <c r="E2941" i="2" s="1"/>
  <c r="P7364" i="6"/>
  <c r="E2948" i="2" s="1"/>
  <c r="P7389" i="6"/>
  <c r="E2973" i="2" s="1"/>
  <c r="P7396" i="6"/>
  <c r="E2980" i="2" s="1"/>
  <c r="P7421" i="6"/>
  <c r="E3005" i="2" s="1"/>
  <c r="P7428" i="6"/>
  <c r="E3012" i="2" s="1"/>
  <c r="P7442" i="6"/>
  <c r="E3026" i="2" s="1"/>
  <c r="P7479" i="6"/>
  <c r="E3063" i="2" s="1"/>
  <c r="P7497" i="6"/>
  <c r="E3081" i="2" s="1"/>
  <c r="P7522" i="6"/>
  <c r="E3106" i="2" s="1"/>
  <c r="P7595" i="6"/>
  <c r="E3179" i="2" s="1"/>
  <c r="P7700" i="6"/>
  <c r="E3284" i="2" s="1"/>
  <c r="P7816" i="6"/>
  <c r="E3400" i="2" s="1"/>
  <c r="P7862" i="6"/>
  <c r="E3446" i="2" s="1"/>
  <c r="P7869" i="6"/>
  <c r="E3453" i="2" s="1"/>
  <c r="P7917" i="6"/>
  <c r="E3501" i="2" s="1"/>
  <c r="P7951" i="6"/>
  <c r="E3535" i="2" s="1"/>
  <c r="P8007" i="6"/>
  <c r="E3591" i="2" s="1"/>
  <c r="P8021" i="6"/>
  <c r="E3605" i="2" s="1"/>
  <c r="P8055" i="6"/>
  <c r="E3639" i="2" s="1"/>
  <c r="P8062" i="6"/>
  <c r="E3646" i="2" s="1"/>
  <c r="P8119" i="6"/>
  <c r="E3703" i="2" s="1"/>
  <c r="P8182" i="6"/>
  <c r="E3766" i="2" s="1"/>
  <c r="P7464" i="6"/>
  <c r="E3048" i="2" s="1"/>
  <c r="P7554" i="6"/>
  <c r="E3138" i="2" s="1"/>
  <c r="P7660" i="6"/>
  <c r="E3244" i="2" s="1"/>
  <c r="P7877" i="6"/>
  <c r="E3461" i="2" s="1"/>
  <c r="P7883" i="6"/>
  <c r="E3467" i="2" s="1"/>
  <c r="P8042" i="6"/>
  <c r="E3626" i="2" s="1"/>
  <c r="P8273" i="6"/>
  <c r="E3857" i="2" s="1"/>
  <c r="P8455" i="6"/>
  <c r="E4039" i="2" s="1"/>
  <c r="P8543" i="6"/>
  <c r="E4127" i="2" s="1"/>
  <c r="P8557" i="6"/>
  <c r="E4141" i="2" s="1"/>
  <c r="P8580" i="6"/>
  <c r="E4164" i="2" s="1"/>
  <c r="P8634" i="6"/>
  <c r="E4218" i="2" s="1"/>
  <c r="P7160" i="6"/>
  <c r="E4257" i="4" s="1"/>
  <c r="P7187" i="6"/>
  <c r="E4284" i="4" s="1"/>
  <c r="P7209" i="6"/>
  <c r="E4306" i="4" s="1"/>
  <c r="P7294" i="6"/>
  <c r="E4391" i="4" s="1"/>
  <c r="P7317" i="6"/>
  <c r="E4414" i="4" s="1"/>
  <c r="P7323" i="6"/>
  <c r="E4420" i="4" s="1"/>
  <c r="P7334" i="6"/>
  <c r="E2918" i="2" s="1"/>
  <c r="P7409" i="6"/>
  <c r="E2993" i="2" s="1"/>
  <c r="P7566" i="6"/>
  <c r="E3150" i="2" s="1"/>
  <c r="P7602" i="6"/>
  <c r="E3186" i="2" s="1"/>
  <c r="P7791" i="6"/>
  <c r="E3375" i="2" s="1"/>
  <c r="P7980" i="6"/>
  <c r="E3564" i="2" s="1"/>
  <c r="P8068" i="6"/>
  <c r="E3652" i="2" s="1"/>
  <c r="P8126" i="6"/>
  <c r="E3710" i="2" s="1"/>
  <c r="P8216" i="6"/>
  <c r="E3800" i="2" s="1"/>
  <c r="P8323" i="6"/>
  <c r="E3907" i="2" s="1"/>
  <c r="P8405" i="6"/>
  <c r="E3989" i="2" s="1"/>
  <c r="P8441" i="6"/>
  <c r="E4025" i="2" s="1"/>
  <c r="P8461" i="6"/>
  <c r="E4045" i="2" s="1"/>
  <c r="P8510" i="6"/>
  <c r="E4094" i="2" s="1"/>
  <c r="P8558" i="6"/>
  <c r="E4142" i="2" s="1"/>
  <c r="P8573" i="6"/>
  <c r="E4157" i="2" s="1"/>
  <c r="P7258" i="6"/>
  <c r="E4355" i="4" s="1"/>
  <c r="P7276" i="6"/>
  <c r="E4373" i="4" s="1"/>
  <c r="P7306" i="6"/>
  <c r="E4403" i="4" s="1"/>
  <c r="P7472" i="6"/>
  <c r="E3056" i="2" s="1"/>
  <c r="P7578" i="6"/>
  <c r="E3162" i="2" s="1"/>
  <c r="P7590" i="6"/>
  <c r="E3174" i="2" s="1"/>
  <c r="P7615" i="6"/>
  <c r="E3199" i="2" s="1"/>
  <c r="P7649" i="6"/>
  <c r="E3233" i="2" s="1"/>
  <c r="P7680" i="6"/>
  <c r="E3264" i="2" s="1"/>
  <c r="P7687" i="6"/>
  <c r="E3271" i="2" s="1"/>
  <c r="P7695" i="6"/>
  <c r="E3279" i="2" s="1"/>
  <c r="P7708" i="6"/>
  <c r="E3292" i="2" s="1"/>
  <c r="P7727" i="6"/>
  <c r="E3311" i="2" s="1"/>
  <c r="P7843" i="6"/>
  <c r="E3427" i="2" s="1"/>
  <c r="P7857" i="6"/>
  <c r="E3441" i="2" s="1"/>
  <c r="P7870" i="6"/>
  <c r="E3454" i="2" s="1"/>
  <c r="P7891" i="6"/>
  <c r="E3475" i="2" s="1"/>
  <c r="P7897" i="6"/>
  <c r="E3481" i="2" s="1"/>
  <c r="P7918" i="6"/>
  <c r="E3502" i="2" s="1"/>
  <c r="P7995" i="6"/>
  <c r="E3579" i="2" s="1"/>
  <c r="P8008" i="6"/>
  <c r="E3592" i="2" s="1"/>
  <c r="P8203" i="6"/>
  <c r="E3787" i="2" s="1"/>
  <c r="P8224" i="6"/>
  <c r="E3808" i="2" s="1"/>
  <c r="P8231" i="6"/>
  <c r="E3815" i="2" s="1"/>
  <c r="P7210" i="6"/>
  <c r="E4307" i="4" s="1"/>
  <c r="P7224" i="6"/>
  <c r="E4321" i="4" s="1"/>
  <c r="P7318" i="6"/>
  <c r="E4415" i="4" s="1"/>
  <c r="P7359" i="6"/>
  <c r="E2943" i="2" s="1"/>
  <c r="P7391" i="6"/>
  <c r="E2975" i="2" s="1"/>
  <c r="P7423" i="6"/>
  <c r="E3007" i="2" s="1"/>
  <c r="P7444" i="6"/>
  <c r="E3028" i="2" s="1"/>
  <c r="P7609" i="6"/>
  <c r="E3193" i="2" s="1"/>
  <c r="P7761" i="6"/>
  <c r="E3345" i="2" s="1"/>
  <c r="P7805" i="6"/>
  <c r="E3389" i="2" s="1"/>
  <c r="P7830" i="6"/>
  <c r="E3414" i="2" s="1"/>
  <c r="P7837" i="6"/>
  <c r="E3421" i="2" s="1"/>
  <c r="P7925" i="6"/>
  <c r="E3509" i="2" s="1"/>
  <c r="P8023" i="6"/>
  <c r="E3607" i="2" s="1"/>
  <c r="P8030" i="6"/>
  <c r="E3614" i="2" s="1"/>
  <c r="P8043" i="6"/>
  <c r="E3627" i="2" s="1"/>
  <c r="P8120" i="6"/>
  <c r="E3704" i="2" s="1"/>
  <c r="P8295" i="6"/>
  <c r="E3879" i="2" s="1"/>
  <c r="P8391" i="6"/>
  <c r="E3975" i="2" s="1"/>
  <c r="P8537" i="6"/>
  <c r="E4121" i="2" s="1"/>
  <c r="P7109" i="6"/>
  <c r="E4206" i="4" s="1"/>
  <c r="P7161" i="6"/>
  <c r="E4258" i="4" s="1"/>
  <c r="P7175" i="6"/>
  <c r="E4272" i="4" s="1"/>
  <c r="P7181" i="6"/>
  <c r="E4278" i="4" s="1"/>
  <c r="P7188" i="6"/>
  <c r="E4285" i="4" s="1"/>
  <c r="P7225" i="6"/>
  <c r="E4322" i="4" s="1"/>
  <c r="P7271" i="6"/>
  <c r="E4368" i="4" s="1"/>
  <c r="P7289" i="6"/>
  <c r="E4386" i="4" s="1"/>
  <c r="P7295" i="6"/>
  <c r="E4392" i="4" s="1"/>
  <c r="P7335" i="6"/>
  <c r="E2919" i="2" s="1"/>
  <c r="P7353" i="6"/>
  <c r="E2937" i="2" s="1"/>
  <c r="P7366" i="6"/>
  <c r="E2950" i="2" s="1"/>
  <c r="P7385" i="6"/>
  <c r="E2969" i="2" s="1"/>
  <c r="P7398" i="6"/>
  <c r="E2982" i="2" s="1"/>
  <c r="P7417" i="6"/>
  <c r="E3001" i="2" s="1"/>
  <c r="P7430" i="6"/>
  <c r="E3014" i="2" s="1"/>
  <c r="P7436" i="6"/>
  <c r="E3020" i="2" s="1"/>
  <c r="P7451" i="6"/>
  <c r="E3035" i="2" s="1"/>
  <c r="P7505" i="6"/>
  <c r="E3089" i="2" s="1"/>
  <c r="P7549" i="6"/>
  <c r="E3133" i="2" s="1"/>
  <c r="P7561" i="6"/>
  <c r="E3145" i="2" s="1"/>
  <c r="P7668" i="6"/>
  <c r="E3252" i="2" s="1"/>
  <c r="P7681" i="6"/>
  <c r="E3265" i="2" s="1"/>
  <c r="P7748" i="6"/>
  <c r="E3332" i="2" s="1"/>
  <c r="P7780" i="6"/>
  <c r="E3364" i="2" s="1"/>
  <c r="P7793" i="6"/>
  <c r="E3377" i="2" s="1"/>
  <c r="P7811" i="6"/>
  <c r="E3395" i="2" s="1"/>
  <c r="P7818" i="6"/>
  <c r="E3402" i="2" s="1"/>
  <c r="P7926" i="6"/>
  <c r="E3510" i="2" s="1"/>
  <c r="P7946" i="6"/>
  <c r="E3530" i="2" s="1"/>
  <c r="P7953" i="6"/>
  <c r="E3537" i="2" s="1"/>
  <c r="P7968" i="6"/>
  <c r="E3552" i="2" s="1"/>
  <c r="P7975" i="6"/>
  <c r="E3559" i="2" s="1"/>
  <c r="P7982" i="6"/>
  <c r="E3566" i="2" s="1"/>
  <c r="P7989" i="6"/>
  <c r="E3573" i="2" s="1"/>
  <c r="P8016" i="6"/>
  <c r="E3600" i="2" s="1"/>
  <c r="P8036" i="6"/>
  <c r="E3620" i="2" s="1"/>
  <c r="P8070" i="6"/>
  <c r="E3654" i="2" s="1"/>
  <c r="P8082" i="6"/>
  <c r="E3666" i="2" s="1"/>
  <c r="P8095" i="6"/>
  <c r="E3679" i="2" s="1"/>
  <c r="P8101" i="6"/>
  <c r="E3685" i="2" s="1"/>
  <c r="P8114" i="6"/>
  <c r="E3698" i="2" s="1"/>
  <c r="P8127" i="6"/>
  <c r="E3711" i="2" s="1"/>
  <c r="P8133" i="6"/>
  <c r="E3717" i="2" s="1"/>
  <c r="P8148" i="6"/>
  <c r="E3732" i="2" s="1"/>
  <c r="P8177" i="6"/>
  <c r="E3761" i="2" s="1"/>
  <c r="P8191" i="6"/>
  <c r="E3775" i="2" s="1"/>
  <c r="P8370" i="6"/>
  <c r="E3954" i="2" s="1"/>
  <c r="P8406" i="6"/>
  <c r="E3990" i="2" s="1"/>
  <c r="P8427" i="6"/>
  <c r="E4011" i="2" s="1"/>
  <c r="P8476" i="6"/>
  <c r="E4060" i="2" s="1"/>
  <c r="P7330" i="6"/>
  <c r="E2914" i="2" s="1"/>
  <c r="P7579" i="6"/>
  <c r="E3163" i="2" s="1"/>
  <c r="P8102" i="6"/>
  <c r="E3686" i="2" s="1"/>
  <c r="P8198" i="6"/>
  <c r="E3782" i="2" s="1"/>
  <c r="P8204" i="6"/>
  <c r="E3788" i="2" s="1"/>
  <c r="P8225" i="6"/>
  <c r="E3809" i="2" s="1"/>
  <c r="P8421" i="6"/>
  <c r="E4005" i="2" s="1"/>
  <c r="P8483" i="6"/>
  <c r="E4067" i="2" s="1"/>
  <c r="P8512" i="6"/>
  <c r="E4096" i="2" s="1"/>
  <c r="P8545" i="6"/>
  <c r="E4129" i="2" s="1"/>
  <c r="P8697" i="6"/>
  <c r="E4281" i="2" s="1"/>
  <c r="P8705" i="6"/>
  <c r="E4289" i="2" s="1"/>
  <c r="P7116" i="6"/>
  <c r="E4213" i="4" s="1"/>
  <c r="P7196" i="6"/>
  <c r="E4293" i="4" s="1"/>
  <c r="P7290" i="6"/>
  <c r="E4387" i="4" s="1"/>
  <c r="P7360" i="6"/>
  <c r="E2944" i="2" s="1"/>
  <c r="P7392" i="6"/>
  <c r="E2976" i="2" s="1"/>
  <c r="P7424" i="6"/>
  <c r="E3008" i="2" s="1"/>
  <c r="P7562" i="6"/>
  <c r="E3146" i="2" s="1"/>
  <c r="P7637" i="6"/>
  <c r="E3221" i="2" s="1"/>
  <c r="P7762" i="6"/>
  <c r="E3346" i="2" s="1"/>
  <c r="P7781" i="6"/>
  <c r="E3365" i="2" s="1"/>
  <c r="P7806" i="6"/>
  <c r="E3390" i="2" s="1"/>
  <c r="P7825" i="6"/>
  <c r="E3409" i="2" s="1"/>
  <c r="P7885" i="6"/>
  <c r="E3469" i="2" s="1"/>
  <c r="P7969" i="6"/>
  <c r="E3553" i="2" s="1"/>
  <c r="P8031" i="6"/>
  <c r="E3615" i="2" s="1"/>
  <c r="P8090" i="6"/>
  <c r="E3674" i="2" s="1"/>
  <c r="P8108" i="6"/>
  <c r="E3692" i="2" s="1"/>
  <c r="P8164" i="6"/>
  <c r="E3748" i="2" s="1"/>
  <c r="P8393" i="6"/>
  <c r="E3977" i="2" s="1"/>
  <c r="P7105" i="6"/>
  <c r="E4202" i="4" s="1"/>
  <c r="P7117" i="6"/>
  <c r="E4214" i="4" s="1"/>
  <c r="P7130" i="6"/>
  <c r="E4227" i="4" s="1"/>
  <c r="P7149" i="6"/>
  <c r="E4246" i="4" s="1"/>
  <c r="P7162" i="6"/>
  <c r="E4259" i="4" s="1"/>
  <c r="P7176" i="6"/>
  <c r="E4273" i="4" s="1"/>
  <c r="P7183" i="6"/>
  <c r="E4280" i="4" s="1"/>
  <c r="P7197" i="6"/>
  <c r="E4294" i="4" s="1"/>
  <c r="P7204" i="6"/>
  <c r="E4301" i="4" s="1"/>
  <c r="P7266" i="6"/>
  <c r="E4363" i="4" s="1"/>
  <c r="P7302" i="6"/>
  <c r="E4399" i="4" s="1"/>
  <c r="P7325" i="6"/>
  <c r="E2909" i="2" s="1"/>
  <c r="P7348" i="6"/>
  <c r="E2932" i="2" s="1"/>
  <c r="P7373" i="6"/>
  <c r="E2957" i="2" s="1"/>
  <c r="P7380" i="6"/>
  <c r="E2964" i="2" s="1"/>
  <c r="P7405" i="6"/>
  <c r="E2989" i="2" s="1"/>
  <c r="P7412" i="6"/>
  <c r="E2996" i="2" s="1"/>
  <c r="P7438" i="6"/>
  <c r="E3022" i="2" s="1"/>
  <c r="P7452" i="6"/>
  <c r="E3036" i="2" s="1"/>
  <c r="P7482" i="6"/>
  <c r="E3066" i="2" s="1"/>
  <c r="P7519" i="6"/>
  <c r="E3103" i="2" s="1"/>
  <c r="P7525" i="6"/>
  <c r="E3109" i="2" s="1"/>
  <c r="P7538" i="6"/>
  <c r="E3122" i="2" s="1"/>
  <c r="P7574" i="6"/>
  <c r="E3158" i="2" s="1"/>
  <c r="P7592" i="6"/>
  <c r="E3176" i="2" s="1"/>
  <c r="P7598" i="6"/>
  <c r="E3182" i="2" s="1"/>
  <c r="P7624" i="6"/>
  <c r="E3208" i="2" s="1"/>
  <c r="P7644" i="6"/>
  <c r="E3228" i="2" s="1"/>
  <c r="P7663" i="6"/>
  <c r="E3247" i="2" s="1"/>
  <c r="P7794" i="6"/>
  <c r="E3378" i="2" s="1"/>
  <c r="P7813" i="6"/>
  <c r="E3397" i="2" s="1"/>
  <c r="P7831" i="6"/>
  <c r="E3415" i="2" s="1"/>
  <c r="P7886" i="6"/>
  <c r="E3470" i="2" s="1"/>
  <c r="P7900" i="6"/>
  <c r="E3484" i="2" s="1"/>
  <c r="P7934" i="6"/>
  <c r="E3518" i="2" s="1"/>
  <c r="P8004" i="6"/>
  <c r="E3588" i="2" s="1"/>
  <c r="P8011" i="6"/>
  <c r="E3595" i="2" s="1"/>
  <c r="P8018" i="6"/>
  <c r="E3602" i="2" s="1"/>
  <c r="P8024" i="6"/>
  <c r="E3608" i="2" s="1"/>
  <c r="P8058" i="6"/>
  <c r="E3642" i="2" s="1"/>
  <c r="P8115" i="6"/>
  <c r="E3699" i="2" s="1"/>
  <c r="P8171" i="6"/>
  <c r="E3755" i="2" s="1"/>
  <c r="P8179" i="6"/>
  <c r="E3763" i="2" s="1"/>
  <c r="P8334" i="6"/>
  <c r="E3918" i="2" s="1"/>
  <c r="P8356" i="6"/>
  <c r="E3940" i="2" s="1"/>
  <c r="P8364" i="6"/>
  <c r="E3948" i="2" s="1"/>
  <c r="P8371" i="6"/>
  <c r="E3955" i="2" s="1"/>
  <c r="P8386" i="6"/>
  <c r="E3970" i="2" s="1"/>
  <c r="P8407" i="6"/>
  <c r="E3991" i="2" s="1"/>
  <c r="P8422" i="6"/>
  <c r="E4006" i="2" s="1"/>
  <c r="P8429" i="6"/>
  <c r="E4013" i="2" s="1"/>
  <c r="P8443" i="6"/>
  <c r="E4027" i="2" s="1"/>
  <c r="P8505" i="6"/>
  <c r="E4089" i="2" s="1"/>
  <c r="P8513" i="6"/>
  <c r="E4097" i="2" s="1"/>
  <c r="P8525" i="6"/>
  <c r="E4109" i="2" s="1"/>
  <c r="P8531" i="6"/>
  <c r="E4115" i="2" s="1"/>
  <c r="P8599" i="6"/>
  <c r="E4183" i="2" s="1"/>
  <c r="P8607" i="6"/>
  <c r="E4191" i="2" s="1"/>
  <c r="P8659" i="6"/>
  <c r="E4243" i="2" s="1"/>
  <c r="P8675" i="6"/>
  <c r="E4259" i="2" s="1"/>
  <c r="P7314" i="6"/>
  <c r="E4411" i="4" s="1"/>
  <c r="P7331" i="6"/>
  <c r="E2915" i="2" s="1"/>
  <c r="P7355" i="6"/>
  <c r="E2939" i="2" s="1"/>
  <c r="P7387" i="6"/>
  <c r="E2971" i="2" s="1"/>
  <c r="P7419" i="6"/>
  <c r="E3003" i="2" s="1"/>
  <c r="P7750" i="6"/>
  <c r="E3334" i="2" s="1"/>
  <c r="P7769" i="6"/>
  <c r="E3353" i="2" s="1"/>
  <c r="P7801" i="6"/>
  <c r="E3385" i="2" s="1"/>
  <c r="P8103" i="6"/>
  <c r="E3687" i="2" s="1"/>
  <c r="P8499" i="6"/>
  <c r="E4083" i="2" s="1"/>
  <c r="P8638" i="6"/>
  <c r="E4222" i="2" s="1"/>
  <c r="P7198" i="6"/>
  <c r="E4295" i="4" s="1"/>
  <c r="P7205" i="6"/>
  <c r="E4302" i="4" s="1"/>
  <c r="P7212" i="6"/>
  <c r="E4309" i="4" s="1"/>
  <c r="P7326" i="6"/>
  <c r="E2910" i="2" s="1"/>
  <c r="P7757" i="6"/>
  <c r="E3341" i="2" s="1"/>
  <c r="P7775" i="6"/>
  <c r="E3359" i="2" s="1"/>
  <c r="P7839" i="6"/>
  <c r="E3423" i="2" s="1"/>
  <c r="P7887" i="6"/>
  <c r="E3471" i="2" s="1"/>
  <c r="P7921" i="6"/>
  <c r="E3505" i="2" s="1"/>
  <c r="P8025" i="6"/>
  <c r="E3609" i="2" s="1"/>
  <c r="P8084" i="6"/>
  <c r="E3668" i="2" s="1"/>
  <c r="P8091" i="6"/>
  <c r="E3675" i="2" s="1"/>
  <c r="P8165" i="6"/>
  <c r="E3749" i="2" s="1"/>
  <c r="P8313" i="6"/>
  <c r="E3897" i="2" s="1"/>
  <c r="P8327" i="6"/>
  <c r="E3911" i="2" s="1"/>
  <c r="P8372" i="6"/>
  <c r="E3956" i="2" s="1"/>
  <c r="P8485" i="6"/>
  <c r="E4069" i="2" s="1"/>
  <c r="P8691" i="6"/>
  <c r="E4275" i="2" s="1"/>
  <c r="P7106" i="6"/>
  <c r="E4203" i="4" s="1"/>
  <c r="P7131" i="6"/>
  <c r="E4228" i="4" s="1"/>
  <c r="P7150" i="6"/>
  <c r="E4247" i="4" s="1"/>
  <c r="P7157" i="6"/>
  <c r="E4254" i="4" s="1"/>
  <c r="P7213" i="6"/>
  <c r="E4310" i="4" s="1"/>
  <c r="P7220" i="6"/>
  <c r="E4317" i="4" s="1"/>
  <c r="P7261" i="6"/>
  <c r="E4358" i="4" s="1"/>
  <c r="P7267" i="6"/>
  <c r="E4364" i="4" s="1"/>
  <c r="P7297" i="6"/>
  <c r="E4394" i="4" s="1"/>
  <c r="P7303" i="6"/>
  <c r="E4400" i="4" s="1"/>
  <c r="P7476" i="6"/>
  <c r="E3060" i="2" s="1"/>
  <c r="P7704" i="6"/>
  <c r="E3288" i="2" s="1"/>
  <c r="P7763" i="6"/>
  <c r="E3347" i="2" s="1"/>
  <c r="P7977" i="6"/>
  <c r="E3561" i="2" s="1"/>
  <c r="P7984" i="6"/>
  <c r="E3568" i="2" s="1"/>
  <c r="P7999" i="6"/>
  <c r="E3583" i="2" s="1"/>
  <c r="P8019" i="6"/>
  <c r="E3603" i="2" s="1"/>
  <c r="P8335" i="6"/>
  <c r="E3919" i="2" s="1"/>
  <c r="P8486" i="6"/>
  <c r="E4070" i="2" s="1"/>
  <c r="P8592" i="6"/>
  <c r="E4176" i="2" s="1"/>
  <c r="P7151" i="6"/>
  <c r="E4248" i="4" s="1"/>
  <c r="P7274" i="6"/>
  <c r="E4371" i="4" s="1"/>
  <c r="P7286" i="6"/>
  <c r="E4383" i="4" s="1"/>
  <c r="P7309" i="6"/>
  <c r="E4406" i="4" s="1"/>
  <c r="P7315" i="6"/>
  <c r="E4412" i="4" s="1"/>
  <c r="P7337" i="6"/>
  <c r="E2921" i="2" s="1"/>
  <c r="P7343" i="6"/>
  <c r="E2927" i="2" s="1"/>
  <c r="P7375" i="6"/>
  <c r="E2959" i="2" s="1"/>
  <c r="P7407" i="6"/>
  <c r="E2991" i="2" s="1"/>
  <c r="P7440" i="6"/>
  <c r="E3024" i="2" s="1"/>
  <c r="P7469" i="6"/>
  <c r="E3053" i="2" s="1"/>
  <c r="P7533" i="6"/>
  <c r="E3117" i="2" s="1"/>
  <c r="P7546" i="6"/>
  <c r="E3130" i="2" s="1"/>
  <c r="P7558" i="6"/>
  <c r="E3142" i="2" s="1"/>
  <c r="P7606" i="6"/>
  <c r="E3190" i="2" s="1"/>
  <c r="P7612" i="6"/>
  <c r="E3196" i="2" s="1"/>
  <c r="P7632" i="6"/>
  <c r="E3216" i="2" s="1"/>
  <c r="P7671" i="6"/>
  <c r="E3255" i="2" s="1"/>
  <c r="P7718" i="6"/>
  <c r="E3302" i="2" s="1"/>
  <c r="P7724" i="6"/>
  <c r="E3308" i="2" s="1"/>
  <c r="P7764" i="6"/>
  <c r="E3348" i="2" s="1"/>
  <c r="P7770" i="6"/>
  <c r="E3354" i="2" s="1"/>
  <c r="P7776" i="6"/>
  <c r="E3360" i="2" s="1"/>
  <c r="P7789" i="6"/>
  <c r="E3373" i="2" s="1"/>
  <c r="P7808" i="6"/>
  <c r="E3392" i="2" s="1"/>
  <c r="P7821" i="6"/>
  <c r="E3405" i="2" s="1"/>
  <c r="P7847" i="6"/>
  <c r="E3431" i="2" s="1"/>
  <c r="P7854" i="6"/>
  <c r="E3438" i="2" s="1"/>
  <c r="P8012" i="6"/>
  <c r="E3596" i="2" s="1"/>
  <c r="P8053" i="6"/>
  <c r="E3637" i="2" s="1"/>
  <c r="P8328" i="6"/>
  <c r="E3912" i="2" s="1"/>
  <c r="P8343" i="6"/>
  <c r="E3927" i="2" s="1"/>
  <c r="P8593" i="6"/>
  <c r="E4177" i="2" s="1"/>
  <c r="P7158" i="6"/>
  <c r="E4255" i="4" s="1"/>
  <c r="P7164" i="6"/>
  <c r="E4261" i="4" s="1"/>
  <c r="P7214" i="6"/>
  <c r="E4311" i="4" s="1"/>
  <c r="P7298" i="6"/>
  <c r="E4395" i="4" s="1"/>
  <c r="P7327" i="6"/>
  <c r="E2911" i="2" s="1"/>
  <c r="P7515" i="6"/>
  <c r="E3099" i="2" s="1"/>
  <c r="P7570" i="6"/>
  <c r="E3154" i="2" s="1"/>
  <c r="P7626" i="6"/>
  <c r="E3210" i="2" s="1"/>
  <c r="P7745" i="6"/>
  <c r="E3329" i="2" s="1"/>
  <c r="P7895" i="6"/>
  <c r="E3479" i="2" s="1"/>
  <c r="P7902" i="6"/>
  <c r="E3486" i="2" s="1"/>
  <c r="P7922" i="6"/>
  <c r="E3506" i="2" s="1"/>
  <c r="P7949" i="6"/>
  <c r="E3533" i="2" s="1"/>
  <c r="P8006" i="6"/>
  <c r="E3590" i="2" s="1"/>
  <c r="P8033" i="6"/>
  <c r="E3617" i="2" s="1"/>
  <c r="P8060" i="6"/>
  <c r="E3644" i="2" s="1"/>
  <c r="P8079" i="6"/>
  <c r="E3663" i="2" s="1"/>
  <c r="P8117" i="6"/>
  <c r="E3701" i="2" s="1"/>
  <c r="P8299" i="6"/>
  <c r="E3883" i="2" s="1"/>
  <c r="P8395" i="6"/>
  <c r="E3979" i="2" s="1"/>
  <c r="P8453" i="6"/>
  <c r="E4037" i="2" s="1"/>
  <c r="P8467" i="6"/>
  <c r="E4051" i="2" s="1"/>
  <c r="P8624" i="6"/>
  <c r="E4208" i="2" s="1"/>
  <c r="P7120" i="6"/>
  <c r="E4217" i="4" s="1"/>
  <c r="P7139" i="6"/>
  <c r="E4236" i="4" s="1"/>
  <c r="P7152" i="6"/>
  <c r="E4249" i="4" s="1"/>
  <c r="P7193" i="6"/>
  <c r="E4290" i="4" s="1"/>
  <c r="P7222" i="6"/>
  <c r="E4319" i="4" s="1"/>
  <c r="P7250" i="6"/>
  <c r="E4347" i="4" s="1"/>
  <c r="P7310" i="6"/>
  <c r="E4407" i="4" s="1"/>
  <c r="P7338" i="6"/>
  <c r="E2922" i="2" s="1"/>
  <c r="P7395" i="6"/>
  <c r="E2979" i="2" s="1"/>
  <c r="P7427" i="6"/>
  <c r="E3011" i="2" s="1"/>
  <c r="P7441" i="6"/>
  <c r="E3025" i="2" s="1"/>
  <c r="P7455" i="6"/>
  <c r="E3039" i="2" s="1"/>
  <c r="P7478" i="6"/>
  <c r="E3062" i="2" s="1"/>
  <c r="P7521" i="6"/>
  <c r="E3105" i="2" s="1"/>
  <c r="P7613" i="6"/>
  <c r="E3197" i="2" s="1"/>
  <c r="P7620" i="6"/>
  <c r="E3204" i="2" s="1"/>
  <c r="P7633" i="6"/>
  <c r="E3217" i="2" s="1"/>
  <c r="P7712" i="6"/>
  <c r="E3296" i="2" s="1"/>
  <c r="P7809" i="6"/>
  <c r="E3393" i="2" s="1"/>
  <c r="P7868" i="6"/>
  <c r="E3452" i="2" s="1"/>
  <c r="P7875" i="6"/>
  <c r="E3459" i="2" s="1"/>
  <c r="P7882" i="6"/>
  <c r="E3466" i="2" s="1"/>
  <c r="P7909" i="6"/>
  <c r="E3493" i="2" s="1"/>
  <c r="P7950" i="6"/>
  <c r="E3534" i="2" s="1"/>
  <c r="P7986" i="6"/>
  <c r="E3570" i="2" s="1"/>
  <c r="P8013" i="6"/>
  <c r="E3597" i="2" s="1"/>
  <c r="P8027" i="6"/>
  <c r="E3611" i="2" s="1"/>
  <c r="P8067" i="6"/>
  <c r="E3651" i="2" s="1"/>
  <c r="P8086" i="6"/>
  <c r="E3670" i="2" s="1"/>
  <c r="P8111" i="6"/>
  <c r="E3695" i="2" s="1"/>
  <c r="P8118" i="6"/>
  <c r="E3702" i="2" s="1"/>
  <c r="P8145" i="6"/>
  <c r="E3729" i="2" s="1"/>
  <c r="P8181" i="6"/>
  <c r="E3765" i="2" s="1"/>
  <c r="P8250" i="6"/>
  <c r="E3834" i="2" s="1"/>
  <c r="P8454" i="6"/>
  <c r="E4038" i="2" s="1"/>
  <c r="P8487" i="6"/>
  <c r="E4071" i="2" s="1"/>
  <c r="P8493" i="6"/>
  <c r="E4077" i="2" s="1"/>
  <c r="P8571" i="6"/>
  <c r="E4155" i="2" s="1"/>
  <c r="P8594" i="6"/>
  <c r="E4178" i="2" s="1"/>
  <c r="P8610" i="6"/>
  <c r="E4194" i="2" s="1"/>
  <c r="P8703" i="6"/>
  <c r="E4287" i="2" s="1"/>
  <c r="P8711" i="6"/>
  <c r="E4295" i="2" s="1"/>
  <c r="P8751" i="6"/>
  <c r="E4335" i="2" s="1"/>
  <c r="P8775" i="6"/>
  <c r="E4359" i="2" s="1"/>
  <c r="P8720" i="6"/>
  <c r="E4304" i="2" s="1"/>
  <c r="P8745" i="6"/>
  <c r="E4329" i="2" s="1"/>
  <c r="P8002" i="6"/>
  <c r="E3586" i="2" s="1"/>
  <c r="P8014" i="6"/>
  <c r="E3598" i="2" s="1"/>
  <c r="P8044" i="6"/>
  <c r="E3628" i="2" s="1"/>
  <c r="P8063" i="6"/>
  <c r="E3647" i="2" s="1"/>
  <c r="P8075" i="6"/>
  <c r="E3659" i="2" s="1"/>
  <c r="P8092" i="6"/>
  <c r="E3676" i="2" s="1"/>
  <c r="P8110" i="6"/>
  <c r="E3694" i="2" s="1"/>
  <c r="P8147" i="6"/>
  <c r="E3731" i="2" s="1"/>
  <c r="P8173" i="6"/>
  <c r="E3757" i="2" s="1"/>
  <c r="P8205" i="6"/>
  <c r="E3789" i="2" s="1"/>
  <c r="P8239" i="6"/>
  <c r="E3823" i="2" s="1"/>
  <c r="P8267" i="6"/>
  <c r="E3851" i="2" s="1"/>
  <c r="P8287" i="6"/>
  <c r="E3871" i="2" s="1"/>
  <c r="P8307" i="6"/>
  <c r="E3891" i="2" s="1"/>
  <c r="P8344" i="6"/>
  <c r="E3928" i="2" s="1"/>
  <c r="P8351" i="6"/>
  <c r="E3935" i="2" s="1"/>
  <c r="P8401" i="6"/>
  <c r="E3985" i="2" s="1"/>
  <c r="P8777" i="6"/>
  <c r="E4361" i="2" s="1"/>
  <c r="P7586" i="6"/>
  <c r="E3170" i="2" s="1"/>
  <c r="P7597" i="6"/>
  <c r="E3181" i="2" s="1"/>
  <c r="P7603" i="6"/>
  <c r="E3187" i="2" s="1"/>
  <c r="P7627" i="6"/>
  <c r="E3211" i="2" s="1"/>
  <c r="P7639" i="6"/>
  <c r="E3223" i="2" s="1"/>
  <c r="P7675" i="6"/>
  <c r="E3259" i="2" s="1"/>
  <c r="P7702" i="6"/>
  <c r="E3286" i="2" s="1"/>
  <c r="P7765" i="6"/>
  <c r="E3349" i="2" s="1"/>
  <c r="P7777" i="6"/>
  <c r="E3361" i="2" s="1"/>
  <c r="P7795" i="6"/>
  <c r="E3379" i="2" s="1"/>
  <c r="P7802" i="6"/>
  <c r="E3386" i="2" s="1"/>
  <c r="P7814" i="6"/>
  <c r="E3398" i="2" s="1"/>
  <c r="P7851" i="6"/>
  <c r="E3435" i="2" s="1"/>
  <c r="P7858" i="6"/>
  <c r="E3442" i="2" s="1"/>
  <c r="P7878" i="6"/>
  <c r="E3462" i="2" s="1"/>
  <c r="P7884" i="6"/>
  <c r="E3468" i="2" s="1"/>
  <c r="P7956" i="6"/>
  <c r="E3540" i="2" s="1"/>
  <c r="P7963" i="6"/>
  <c r="E3547" i="2" s="1"/>
  <c r="P7976" i="6"/>
  <c r="E3560" i="2" s="1"/>
  <c r="P8020" i="6"/>
  <c r="E3604" i="2" s="1"/>
  <c r="P8032" i="6"/>
  <c r="E3616" i="2" s="1"/>
  <c r="P8051" i="6"/>
  <c r="E3635" i="2" s="1"/>
  <c r="P8069" i="6"/>
  <c r="E3653" i="2" s="1"/>
  <c r="P8087" i="6"/>
  <c r="E3671" i="2" s="1"/>
  <c r="P8104" i="6"/>
  <c r="E3688" i="2" s="1"/>
  <c r="P8122" i="6"/>
  <c r="E3706" i="2" s="1"/>
  <c r="P8160" i="6"/>
  <c r="E3744" i="2" s="1"/>
  <c r="P8199" i="6"/>
  <c r="E3783" i="2" s="1"/>
  <c r="P8213" i="6"/>
  <c r="E3797" i="2" s="1"/>
  <c r="P8254" i="6"/>
  <c r="E3838" i="2" s="1"/>
  <c r="P8288" i="6"/>
  <c r="E3872" i="2" s="1"/>
  <c r="P8315" i="6"/>
  <c r="E3899" i="2" s="1"/>
  <c r="P8345" i="6"/>
  <c r="E3929" i="2" s="1"/>
  <c r="P8352" i="6"/>
  <c r="E3936" i="2" s="1"/>
  <c r="P8359" i="6"/>
  <c r="E3943" i="2" s="1"/>
  <c r="P8387" i="6"/>
  <c r="E3971" i="2" s="1"/>
  <c r="P8408" i="6"/>
  <c r="E3992" i="2" s="1"/>
  <c r="P8435" i="6"/>
  <c r="E4019" i="2" s="1"/>
  <c r="P8495" i="6"/>
  <c r="E4079" i="2" s="1"/>
  <c r="P8508" i="6"/>
  <c r="E4092" i="2" s="1"/>
  <c r="P8521" i="6"/>
  <c r="E4105" i="2" s="1"/>
  <c r="P8539" i="6"/>
  <c r="E4123" i="2" s="1"/>
  <c r="P8553" i="6"/>
  <c r="E4137" i="2" s="1"/>
  <c r="P8567" i="6"/>
  <c r="E4151" i="2" s="1"/>
  <c r="P8574" i="6"/>
  <c r="E4158" i="2" s="1"/>
  <c r="P8588" i="6"/>
  <c r="E4172" i="2" s="1"/>
  <c r="P8603" i="6"/>
  <c r="E4187" i="2" s="1"/>
  <c r="P8633" i="6"/>
  <c r="E4217" i="2" s="1"/>
  <c r="P8640" i="6"/>
  <c r="E4224" i="2" s="1"/>
  <c r="P8693" i="6"/>
  <c r="E4277" i="2" s="1"/>
  <c r="P8707" i="6"/>
  <c r="E4291" i="2" s="1"/>
  <c r="P8785" i="6"/>
  <c r="E4369" i="2" s="1"/>
  <c r="P8739" i="6"/>
  <c r="E4323" i="2" s="1"/>
  <c r="P7853" i="6"/>
  <c r="E3437" i="2" s="1"/>
  <c r="P7879" i="6"/>
  <c r="E3463" i="2" s="1"/>
  <c r="P7930" i="6"/>
  <c r="E3514" i="2" s="1"/>
  <c r="P7957" i="6"/>
  <c r="E3541" i="2" s="1"/>
  <c r="P8034" i="6"/>
  <c r="E3618" i="2" s="1"/>
  <c r="P8064" i="6"/>
  <c r="E3648" i="2" s="1"/>
  <c r="P8076" i="6"/>
  <c r="E3660" i="2" s="1"/>
  <c r="P8094" i="6"/>
  <c r="E3678" i="2" s="1"/>
  <c r="P8123" i="6"/>
  <c r="E3707" i="2" s="1"/>
  <c r="P8195" i="6"/>
  <c r="E3779" i="2" s="1"/>
  <c r="P8207" i="6"/>
  <c r="E3791" i="2" s="1"/>
  <c r="P8248" i="6"/>
  <c r="E3832" i="2" s="1"/>
  <c r="P8255" i="6"/>
  <c r="E3839" i="2" s="1"/>
  <c r="P8331" i="6"/>
  <c r="E3915" i="2" s="1"/>
  <c r="P8361" i="6"/>
  <c r="E3945" i="2" s="1"/>
  <c r="P8389" i="6"/>
  <c r="E3973" i="2" s="1"/>
  <c r="P8437" i="6"/>
  <c r="E4021" i="2" s="1"/>
  <c r="P8477" i="6"/>
  <c r="E4061" i="2" s="1"/>
  <c r="P8522" i="6"/>
  <c r="E4106" i="2" s="1"/>
  <c r="P8596" i="6"/>
  <c r="E4180" i="2" s="1"/>
  <c r="P8723" i="6"/>
  <c r="E4307" i="2" s="1"/>
  <c r="P8747" i="6"/>
  <c r="E4331" i="2" s="1"/>
  <c r="P7616" i="6"/>
  <c r="E3200" i="2" s="1"/>
  <c r="P7658" i="6"/>
  <c r="E3242" i="2" s="1"/>
  <c r="P7697" i="6"/>
  <c r="E3281" i="2" s="1"/>
  <c r="P7710" i="6"/>
  <c r="E3294" i="2" s="1"/>
  <c r="P7722" i="6"/>
  <c r="E3306" i="2" s="1"/>
  <c r="P7728" i="6"/>
  <c r="E3312" i="2" s="1"/>
  <c r="P7772" i="6"/>
  <c r="E3356" i="2" s="1"/>
  <c r="P7785" i="6"/>
  <c r="E3369" i="2" s="1"/>
  <c r="P7815" i="6"/>
  <c r="E3399" i="2" s="1"/>
  <c r="P7822" i="6"/>
  <c r="E3406" i="2" s="1"/>
  <c r="P7834" i="6"/>
  <c r="E3418" i="2" s="1"/>
  <c r="P7859" i="6"/>
  <c r="E3443" i="2" s="1"/>
  <c r="P7866" i="6"/>
  <c r="E3450" i="2" s="1"/>
  <c r="P7892" i="6"/>
  <c r="E3476" i="2" s="1"/>
  <c r="P7924" i="6"/>
  <c r="E3508" i="2" s="1"/>
  <c r="P7958" i="6"/>
  <c r="E3542" i="2" s="1"/>
  <c r="P7972" i="6"/>
  <c r="E3556" i="2" s="1"/>
  <c r="P7985" i="6"/>
  <c r="E3569" i="2" s="1"/>
  <c r="P7991" i="6"/>
  <c r="E3575" i="2" s="1"/>
  <c r="P7997" i="6"/>
  <c r="E3581" i="2" s="1"/>
  <c r="P8009" i="6"/>
  <c r="E3593" i="2" s="1"/>
  <c r="P8052" i="6"/>
  <c r="E3636" i="2" s="1"/>
  <c r="P8071" i="6"/>
  <c r="E3655" i="2" s="1"/>
  <c r="P8088" i="6"/>
  <c r="E3672" i="2" s="1"/>
  <c r="P8106" i="6"/>
  <c r="E3690" i="2" s="1"/>
  <c r="P8141" i="6"/>
  <c r="E3725" i="2" s="1"/>
  <c r="P8227" i="6"/>
  <c r="E3811" i="2" s="1"/>
  <c r="P8270" i="6"/>
  <c r="E3854" i="2" s="1"/>
  <c r="P8282" i="6"/>
  <c r="E3866" i="2" s="1"/>
  <c r="P8310" i="6"/>
  <c r="E3894" i="2" s="1"/>
  <c r="P8324" i="6"/>
  <c r="E3908" i="2" s="1"/>
  <c r="P8332" i="6"/>
  <c r="E3916" i="2" s="1"/>
  <c r="P8375" i="6"/>
  <c r="E3959" i="2" s="1"/>
  <c r="P8382" i="6"/>
  <c r="E3966" i="2" s="1"/>
  <c r="P8396" i="6"/>
  <c r="E3980" i="2" s="1"/>
  <c r="P8417" i="6"/>
  <c r="E4001" i="2" s="1"/>
  <c r="P8430" i="6"/>
  <c r="E4014" i="2" s="1"/>
  <c r="P8503" i="6"/>
  <c r="E4087" i="2" s="1"/>
  <c r="P8516" i="6"/>
  <c r="E4100" i="2" s="1"/>
  <c r="P8569" i="6"/>
  <c r="E4153" i="2" s="1"/>
  <c r="P8590" i="6"/>
  <c r="E4174" i="2" s="1"/>
  <c r="P8597" i="6"/>
  <c r="E4181" i="2" s="1"/>
  <c r="P8627" i="6"/>
  <c r="E4211" i="2" s="1"/>
  <c r="P8649" i="6"/>
  <c r="E4233" i="2" s="1"/>
  <c r="P8656" i="6"/>
  <c r="E4240" i="2" s="1"/>
  <c r="P8687" i="6"/>
  <c r="E4271" i="2" s="1"/>
  <c r="P8779" i="6"/>
  <c r="E4363" i="2" s="1"/>
  <c r="P8709" i="6"/>
  <c r="E4293" i="2" s="1"/>
  <c r="P8264" i="6"/>
  <c r="E3848" i="2" s="1"/>
  <c r="P8303" i="6"/>
  <c r="E3887" i="2" s="1"/>
  <c r="P8347" i="6"/>
  <c r="E3931" i="2" s="1"/>
  <c r="P8376" i="6"/>
  <c r="E3960" i="2" s="1"/>
  <c r="P8459" i="6"/>
  <c r="E4043" i="2" s="1"/>
  <c r="P8465" i="6"/>
  <c r="E4049" i="2" s="1"/>
  <c r="P8471" i="6"/>
  <c r="E4055" i="2" s="1"/>
  <c r="P8478" i="6"/>
  <c r="E4062" i="2" s="1"/>
  <c r="P8491" i="6"/>
  <c r="E4075" i="2" s="1"/>
  <c r="P8541" i="6"/>
  <c r="E4125" i="2" s="1"/>
  <c r="P8570" i="6"/>
  <c r="E4154" i="2" s="1"/>
  <c r="P8749" i="6"/>
  <c r="E4333" i="2" s="1"/>
  <c r="P7577" i="6"/>
  <c r="E3161" i="2" s="1"/>
  <c r="P7594" i="6"/>
  <c r="E3178" i="2" s="1"/>
  <c r="P7636" i="6"/>
  <c r="E3220" i="2" s="1"/>
  <c r="P7723" i="6"/>
  <c r="E3307" i="2" s="1"/>
  <c r="P7730" i="6"/>
  <c r="E3314" i="2" s="1"/>
  <c r="P7767" i="6"/>
  <c r="E3351" i="2" s="1"/>
  <c r="P7779" i="6"/>
  <c r="E3363" i="2" s="1"/>
  <c r="P7786" i="6"/>
  <c r="E3370" i="2" s="1"/>
  <c r="P7792" i="6"/>
  <c r="E3376" i="2" s="1"/>
  <c r="P7817" i="6"/>
  <c r="E3401" i="2" s="1"/>
  <c r="P7829" i="6"/>
  <c r="E3413" i="2" s="1"/>
  <c r="P7861" i="6"/>
  <c r="E3445" i="2" s="1"/>
  <c r="P7945" i="6"/>
  <c r="E3529" i="2" s="1"/>
  <c r="P8041" i="6"/>
  <c r="E3625" i="2" s="1"/>
  <c r="P8054" i="6"/>
  <c r="E3638" i="2" s="1"/>
  <c r="P8066" i="6"/>
  <c r="E3650" i="2" s="1"/>
  <c r="P8078" i="6"/>
  <c r="E3662" i="2" s="1"/>
  <c r="P8107" i="6"/>
  <c r="E3691" i="2" s="1"/>
  <c r="P8124" i="6"/>
  <c r="E3708" i="2" s="1"/>
  <c r="P8283" i="6"/>
  <c r="E3867" i="2" s="1"/>
  <c r="P8297" i="6"/>
  <c r="E3881" i="2" s="1"/>
  <c r="P8304" i="6"/>
  <c r="E3888" i="2" s="1"/>
  <c r="P8311" i="6"/>
  <c r="E3895" i="2" s="1"/>
  <c r="P8326" i="6"/>
  <c r="E3910" i="2" s="1"/>
  <c r="P8340" i="6"/>
  <c r="E3924" i="2" s="1"/>
  <c r="P8348" i="6"/>
  <c r="E3932" i="2" s="1"/>
  <c r="P8377" i="6"/>
  <c r="E3961" i="2" s="1"/>
  <c r="P8383" i="6"/>
  <c r="E3967" i="2" s="1"/>
  <c r="P8431" i="6"/>
  <c r="E4015" i="2" s="1"/>
  <c r="P8504" i="6"/>
  <c r="E4088" i="2" s="1"/>
  <c r="P8529" i="6"/>
  <c r="E4113" i="2" s="1"/>
  <c r="P8577" i="6"/>
  <c r="E4161" i="2" s="1"/>
  <c r="P8584" i="6"/>
  <c r="E4168" i="2" s="1"/>
  <c r="P8591" i="6"/>
  <c r="E4175" i="2" s="1"/>
  <c r="P8636" i="6"/>
  <c r="E4220" i="2" s="1"/>
  <c r="P8674" i="6"/>
  <c r="E4258" i="2" s="1"/>
  <c r="P8681" i="6"/>
  <c r="E4265" i="2" s="1"/>
  <c r="P8688" i="6"/>
  <c r="E4272" i="2" s="1"/>
  <c r="P8781" i="6"/>
  <c r="E4365" i="2" s="1"/>
  <c r="P5" i="6"/>
  <c r="E5" i="2" s="1"/>
  <c r="P75" i="6"/>
  <c r="E75" i="2" s="1"/>
  <c r="P107" i="6"/>
  <c r="E107" i="2" s="1"/>
  <c r="P121" i="6"/>
  <c r="E121" i="2" s="1"/>
  <c r="P131" i="6"/>
  <c r="E131" i="2" s="1"/>
  <c r="P185" i="6"/>
  <c r="E185" i="2" s="1"/>
  <c r="P195" i="6"/>
  <c r="E195" i="2" s="1"/>
  <c r="P249" i="6"/>
  <c r="E249" i="2" s="1"/>
  <c r="P259" i="6"/>
  <c r="E259" i="2" s="1"/>
  <c r="P313" i="6"/>
  <c r="E313" i="2" s="1"/>
  <c r="P323" i="6"/>
  <c r="E323" i="2" s="1"/>
  <c r="P343" i="6"/>
  <c r="E343" i="2" s="1"/>
  <c r="P359" i="6"/>
  <c r="E359" i="2" s="1"/>
  <c r="P375" i="6"/>
  <c r="E375" i="2" s="1"/>
  <c r="P391" i="6"/>
  <c r="E391" i="2" s="1"/>
  <c r="P407" i="6"/>
  <c r="E407" i="2" s="1"/>
  <c r="P423" i="6"/>
  <c r="E423" i="2" s="1"/>
  <c r="P439" i="6"/>
  <c r="E439" i="2" s="1"/>
  <c r="P455" i="6"/>
  <c r="E455" i="2" s="1"/>
  <c r="P471" i="6"/>
  <c r="E471" i="2" s="1"/>
  <c r="P487" i="6"/>
  <c r="E487" i="2" s="1"/>
  <c r="P503" i="6"/>
  <c r="E503" i="2" s="1"/>
  <c r="P519" i="6"/>
  <c r="E519" i="2" s="1"/>
  <c r="P535" i="6"/>
  <c r="E535" i="2" s="1"/>
  <c r="P551" i="6"/>
  <c r="E551" i="2" s="1"/>
  <c r="P567" i="6"/>
  <c r="E567" i="2" s="1"/>
  <c r="P583" i="6"/>
  <c r="E583" i="2" s="1"/>
  <c r="P600" i="6"/>
  <c r="E600" i="2" s="1"/>
  <c r="P650" i="6"/>
  <c r="E650" i="2" s="1"/>
  <c r="P680" i="6"/>
  <c r="E680" i="2" s="1"/>
  <c r="P746" i="6"/>
  <c r="E746" i="2" s="1"/>
  <c r="P776" i="6"/>
  <c r="E776" i="2" s="1"/>
  <c r="P71" i="6"/>
  <c r="E71" i="2" s="1"/>
  <c r="P103" i="6"/>
  <c r="E103" i="2" s="1"/>
  <c r="P161" i="6"/>
  <c r="E161" i="2" s="1"/>
  <c r="P171" i="6"/>
  <c r="E171" i="2" s="1"/>
  <c r="P225" i="6"/>
  <c r="E225" i="2" s="1"/>
  <c r="P235" i="6"/>
  <c r="E235" i="2" s="1"/>
  <c r="P289" i="6"/>
  <c r="E289" i="2" s="1"/>
  <c r="P299" i="6"/>
  <c r="E299" i="2" s="1"/>
  <c r="P349" i="6"/>
  <c r="E349" i="2" s="1"/>
  <c r="P365" i="6"/>
  <c r="E365" i="2" s="1"/>
  <c r="P381" i="6"/>
  <c r="E381" i="2" s="1"/>
  <c r="P397" i="6"/>
  <c r="E397" i="2" s="1"/>
  <c r="P413" i="6"/>
  <c r="E413" i="2" s="1"/>
  <c r="P429" i="6"/>
  <c r="E429" i="2" s="1"/>
  <c r="P445" i="6"/>
  <c r="E445" i="2" s="1"/>
  <c r="P461" i="6"/>
  <c r="E461" i="2" s="1"/>
  <c r="P477" i="6"/>
  <c r="E477" i="2" s="1"/>
  <c r="P493" i="6"/>
  <c r="E493" i="2" s="1"/>
  <c r="P509" i="6"/>
  <c r="E509" i="2" s="1"/>
  <c r="P525" i="6"/>
  <c r="E525" i="2" s="1"/>
  <c r="P541" i="6"/>
  <c r="E541" i="2" s="1"/>
  <c r="P557" i="6"/>
  <c r="E557" i="2" s="1"/>
  <c r="P573" i="6"/>
  <c r="E573" i="2" s="1"/>
  <c r="P589" i="6"/>
  <c r="E589" i="2" s="1"/>
  <c r="P67" i="6"/>
  <c r="E67" i="2" s="1"/>
  <c r="P99" i="6"/>
  <c r="E99" i="2" s="1"/>
  <c r="P137" i="6"/>
  <c r="E137" i="2" s="1"/>
  <c r="P147" i="6"/>
  <c r="E147" i="2" s="1"/>
  <c r="P201" i="6"/>
  <c r="E201" i="2" s="1"/>
  <c r="P211" i="6"/>
  <c r="E211" i="2" s="1"/>
  <c r="P265" i="6"/>
  <c r="E265" i="2" s="1"/>
  <c r="P275" i="6"/>
  <c r="E275" i="2" s="1"/>
  <c r="P329" i="6"/>
  <c r="E329" i="2" s="1"/>
  <c r="P339" i="6"/>
  <c r="E339" i="2" s="1"/>
  <c r="P355" i="6"/>
  <c r="E355" i="2" s="1"/>
  <c r="P371" i="6"/>
  <c r="E371" i="2" s="1"/>
  <c r="P387" i="6"/>
  <c r="E387" i="2" s="1"/>
  <c r="P403" i="6"/>
  <c r="E403" i="2" s="1"/>
  <c r="P419" i="6"/>
  <c r="E419" i="2" s="1"/>
  <c r="P435" i="6"/>
  <c r="E435" i="2" s="1"/>
  <c r="P451" i="6"/>
  <c r="E451" i="2" s="1"/>
  <c r="P467" i="6"/>
  <c r="E467" i="2" s="1"/>
  <c r="P483" i="6"/>
  <c r="E483" i="2" s="1"/>
  <c r="P499" i="6"/>
  <c r="E499" i="2" s="1"/>
  <c r="P515" i="6"/>
  <c r="E515" i="2" s="1"/>
  <c r="P531" i="6"/>
  <c r="E531" i="2" s="1"/>
  <c r="P547" i="6"/>
  <c r="E547" i="2" s="1"/>
  <c r="P563" i="6"/>
  <c r="E563" i="2" s="1"/>
  <c r="P579" i="6"/>
  <c r="E579" i="2" s="1"/>
  <c r="P778" i="6"/>
  <c r="E778" i="2" s="1"/>
  <c r="P95" i="6"/>
  <c r="E95" i="2" s="1"/>
  <c r="P123" i="6"/>
  <c r="E123" i="2" s="1"/>
  <c r="P177" i="6"/>
  <c r="E177" i="2" s="1"/>
  <c r="P187" i="6"/>
  <c r="E187" i="2" s="1"/>
  <c r="P241" i="6"/>
  <c r="E241" i="2" s="1"/>
  <c r="P251" i="6"/>
  <c r="E251" i="2" s="1"/>
  <c r="P305" i="6"/>
  <c r="E305" i="2" s="1"/>
  <c r="P315" i="6"/>
  <c r="E315" i="2" s="1"/>
  <c r="P345" i="6"/>
  <c r="E345" i="2" s="1"/>
  <c r="P361" i="6"/>
  <c r="E361" i="2" s="1"/>
  <c r="P377" i="6"/>
  <c r="E377" i="2" s="1"/>
  <c r="P393" i="6"/>
  <c r="E393" i="2" s="1"/>
  <c r="P409" i="6"/>
  <c r="E409" i="2" s="1"/>
  <c r="P425" i="6"/>
  <c r="E425" i="2" s="1"/>
  <c r="P441" i="6"/>
  <c r="E441" i="2" s="1"/>
  <c r="P457" i="6"/>
  <c r="E457" i="2" s="1"/>
  <c r="P473" i="6"/>
  <c r="E473" i="2" s="1"/>
  <c r="P489" i="6"/>
  <c r="E489" i="2" s="1"/>
  <c r="P505" i="6"/>
  <c r="E505" i="2" s="1"/>
  <c r="P521" i="6"/>
  <c r="E521" i="2" s="1"/>
  <c r="P537" i="6"/>
  <c r="E537" i="2" s="1"/>
  <c r="P553" i="6"/>
  <c r="E553" i="2" s="1"/>
  <c r="P569" i="6"/>
  <c r="E569" i="2" s="1"/>
  <c r="P585" i="6"/>
  <c r="E585" i="2" s="1"/>
  <c r="P664" i="6"/>
  <c r="E664" i="2" s="1"/>
  <c r="P714" i="6"/>
  <c r="E714" i="2" s="1"/>
  <c r="P77" i="6"/>
  <c r="E77" i="2" s="1"/>
  <c r="P109" i="6"/>
  <c r="E109" i="2" s="1"/>
  <c r="P143" i="6"/>
  <c r="E143" i="2" s="1"/>
  <c r="P207" i="6"/>
  <c r="E207" i="2" s="1"/>
  <c r="P271" i="6"/>
  <c r="E271" i="2" s="1"/>
  <c r="P335" i="6"/>
  <c r="E335" i="2" s="1"/>
  <c r="P634" i="6"/>
  <c r="E634" i="2" s="1"/>
  <c r="P91" i="6"/>
  <c r="E91" i="2" s="1"/>
  <c r="P153" i="6"/>
  <c r="E153" i="2" s="1"/>
  <c r="P163" i="6"/>
  <c r="E163" i="2" s="1"/>
  <c r="P217" i="6"/>
  <c r="E217" i="2" s="1"/>
  <c r="P227" i="6"/>
  <c r="E227" i="2" s="1"/>
  <c r="P281" i="6"/>
  <c r="E281" i="2" s="1"/>
  <c r="P291" i="6"/>
  <c r="E291" i="2" s="1"/>
  <c r="P351" i="6"/>
  <c r="E351" i="2" s="1"/>
  <c r="P367" i="6"/>
  <c r="E367" i="2" s="1"/>
  <c r="P383" i="6"/>
  <c r="E383" i="2" s="1"/>
  <c r="P399" i="6"/>
  <c r="E399" i="2" s="1"/>
  <c r="P415" i="6"/>
  <c r="E415" i="2" s="1"/>
  <c r="P431" i="6"/>
  <c r="E431" i="2" s="1"/>
  <c r="P447" i="6"/>
  <c r="E447" i="2" s="1"/>
  <c r="P463" i="6"/>
  <c r="E463" i="2" s="1"/>
  <c r="P479" i="6"/>
  <c r="E479" i="2" s="1"/>
  <c r="P495" i="6"/>
  <c r="E495" i="2" s="1"/>
  <c r="P511" i="6"/>
  <c r="E511" i="2" s="1"/>
  <c r="P527" i="6"/>
  <c r="E527" i="2" s="1"/>
  <c r="P543" i="6"/>
  <c r="E543" i="2" s="1"/>
  <c r="P559" i="6"/>
  <c r="E559" i="2" s="1"/>
  <c r="P575" i="6"/>
  <c r="E575" i="2" s="1"/>
  <c r="P591" i="6"/>
  <c r="E591" i="2" s="1"/>
  <c r="P87" i="6"/>
  <c r="E87" i="2" s="1"/>
  <c r="P129" i="6"/>
  <c r="E129" i="2" s="1"/>
  <c r="P139" i="6"/>
  <c r="E139" i="2" s="1"/>
  <c r="P193" i="6"/>
  <c r="E193" i="2" s="1"/>
  <c r="P203" i="6"/>
  <c r="E203" i="2" s="1"/>
  <c r="P257" i="6"/>
  <c r="E257" i="2" s="1"/>
  <c r="P267" i="6"/>
  <c r="E267" i="2" s="1"/>
  <c r="P321" i="6"/>
  <c r="E321" i="2" s="1"/>
  <c r="P331" i="6"/>
  <c r="E331" i="2" s="1"/>
  <c r="P341" i="6"/>
  <c r="E341" i="2" s="1"/>
  <c r="P357" i="6"/>
  <c r="E357" i="2" s="1"/>
  <c r="P373" i="6"/>
  <c r="E373" i="2" s="1"/>
  <c r="P389" i="6"/>
  <c r="E389" i="2" s="1"/>
  <c r="P405" i="6"/>
  <c r="E405" i="2" s="1"/>
  <c r="P421" i="6"/>
  <c r="E421" i="2" s="1"/>
  <c r="P437" i="6"/>
  <c r="E437" i="2" s="1"/>
  <c r="P453" i="6"/>
  <c r="E453" i="2" s="1"/>
  <c r="P469" i="6"/>
  <c r="E469" i="2" s="1"/>
  <c r="P485" i="6"/>
  <c r="E485" i="2" s="1"/>
  <c r="P501" i="6"/>
  <c r="E501" i="2" s="1"/>
  <c r="P517" i="6"/>
  <c r="E517" i="2" s="1"/>
  <c r="P533" i="6"/>
  <c r="E533" i="2" s="1"/>
  <c r="P549" i="6"/>
  <c r="E549" i="2" s="1"/>
  <c r="P565" i="6"/>
  <c r="E565" i="2" s="1"/>
  <c r="P581" i="6"/>
  <c r="E581" i="2" s="1"/>
  <c r="P684" i="6"/>
  <c r="E684" i="2" s="1"/>
  <c r="P696" i="6"/>
  <c r="E696" i="2" s="1"/>
  <c r="P728" i="6"/>
  <c r="E728" i="2" s="1"/>
  <c r="P736" i="6"/>
  <c r="E736" i="2" s="1"/>
  <c r="P810" i="6"/>
  <c r="E810" i="2" s="1"/>
  <c r="P83" i="6"/>
  <c r="E83" i="2" s="1"/>
  <c r="P115" i="6"/>
  <c r="E115" i="2" s="1"/>
  <c r="P169" i="6"/>
  <c r="E169" i="2" s="1"/>
  <c r="P179" i="6"/>
  <c r="E179" i="2" s="1"/>
  <c r="P233" i="6"/>
  <c r="E233" i="2" s="1"/>
  <c r="P243" i="6"/>
  <c r="E243" i="2" s="1"/>
  <c r="P297" i="6"/>
  <c r="E297" i="2" s="1"/>
  <c r="P307" i="6"/>
  <c r="E307" i="2" s="1"/>
  <c r="P347" i="6"/>
  <c r="E347" i="2" s="1"/>
  <c r="P363" i="6"/>
  <c r="E363" i="2" s="1"/>
  <c r="P379" i="6"/>
  <c r="E379" i="2" s="1"/>
  <c r="P395" i="6"/>
  <c r="E395" i="2" s="1"/>
  <c r="P411" i="6"/>
  <c r="E411" i="2" s="1"/>
  <c r="P427" i="6"/>
  <c r="E427" i="2" s="1"/>
  <c r="P443" i="6"/>
  <c r="E443" i="2" s="1"/>
  <c r="P459" i="6"/>
  <c r="E459" i="2" s="1"/>
  <c r="P475" i="6"/>
  <c r="E475" i="2" s="1"/>
  <c r="P491" i="6"/>
  <c r="E491" i="2" s="1"/>
  <c r="P507" i="6"/>
  <c r="E507" i="2" s="1"/>
  <c r="P523" i="6"/>
  <c r="E523" i="2" s="1"/>
  <c r="P539" i="6"/>
  <c r="E539" i="2" s="1"/>
  <c r="P555" i="6"/>
  <c r="E555" i="2" s="1"/>
  <c r="P571" i="6"/>
  <c r="E571" i="2" s="1"/>
  <c r="P587" i="6"/>
  <c r="E587" i="2" s="1"/>
  <c r="P744" i="6"/>
  <c r="E744" i="2" s="1"/>
  <c r="P752" i="6"/>
  <c r="E752" i="2" s="1"/>
  <c r="P79" i="6"/>
  <c r="E79" i="2" s="1"/>
  <c r="P111" i="6"/>
  <c r="E111" i="2" s="1"/>
  <c r="P145" i="6"/>
  <c r="E145" i="2" s="1"/>
  <c r="P155" i="6"/>
  <c r="E155" i="2" s="1"/>
  <c r="P209" i="6"/>
  <c r="E209" i="2" s="1"/>
  <c r="P219" i="6"/>
  <c r="E219" i="2" s="1"/>
  <c r="P273" i="6"/>
  <c r="E273" i="2" s="1"/>
  <c r="P283" i="6"/>
  <c r="E283" i="2" s="1"/>
  <c r="P337" i="6"/>
  <c r="E337" i="2" s="1"/>
  <c r="P353" i="6"/>
  <c r="E353" i="2" s="1"/>
  <c r="P369" i="6"/>
  <c r="E369" i="2" s="1"/>
  <c r="P385" i="6"/>
  <c r="E385" i="2" s="1"/>
  <c r="P401" i="6"/>
  <c r="E401" i="2" s="1"/>
  <c r="P417" i="6"/>
  <c r="E417" i="2" s="1"/>
  <c r="P433" i="6"/>
  <c r="E433" i="2" s="1"/>
  <c r="P449" i="6"/>
  <c r="E449" i="2" s="1"/>
  <c r="P465" i="6"/>
  <c r="E465" i="2" s="1"/>
  <c r="P481" i="6"/>
  <c r="E481" i="2" s="1"/>
  <c r="P497" i="6"/>
  <c r="E497" i="2" s="1"/>
  <c r="P513" i="6"/>
  <c r="E513" i="2" s="1"/>
  <c r="P529" i="6"/>
  <c r="E529" i="2" s="1"/>
  <c r="P545" i="6"/>
  <c r="E545" i="2" s="1"/>
  <c r="P561" i="6"/>
  <c r="E561" i="2" s="1"/>
  <c r="P577" i="6"/>
  <c r="E577" i="2" s="1"/>
  <c r="P593" i="6"/>
  <c r="E593" i="2" s="1"/>
  <c r="P618" i="6"/>
  <c r="E618" i="2" s="1"/>
  <c r="P730" i="6"/>
  <c r="E730" i="2" s="1"/>
  <c r="P760" i="6"/>
  <c r="E760" i="2" s="1"/>
  <c r="P93" i="6"/>
  <c r="E93" i="2" s="1"/>
  <c r="P175" i="6"/>
  <c r="E175" i="2" s="1"/>
  <c r="P239" i="6"/>
  <c r="E239" i="2" s="1"/>
  <c r="P303" i="6"/>
  <c r="E303" i="2" s="1"/>
  <c r="P698" i="6"/>
  <c r="E698" i="2" s="1"/>
  <c r="P599" i="6"/>
  <c r="E599" i="2" s="1"/>
  <c r="P631" i="6"/>
  <c r="E631" i="2" s="1"/>
  <c r="P663" i="6"/>
  <c r="E663" i="2" s="1"/>
  <c r="P695" i="6"/>
  <c r="E695" i="2" s="1"/>
  <c r="P727" i="6"/>
  <c r="E727" i="2" s="1"/>
  <c r="P895" i="6"/>
  <c r="E895" i="2" s="1"/>
  <c r="P927" i="6"/>
  <c r="E927" i="2" s="1"/>
  <c r="P947" i="6"/>
  <c r="E947" i="2" s="1"/>
  <c r="P961" i="6"/>
  <c r="E961" i="2" s="1"/>
  <c r="P1011" i="6"/>
  <c r="E1011" i="2" s="1"/>
  <c r="P1025" i="6"/>
  <c r="E1025" i="2" s="1"/>
  <c r="P1135" i="6"/>
  <c r="E1135" i="2" s="1"/>
  <c r="P1173" i="6"/>
  <c r="E1173" i="2" s="1"/>
  <c r="P1205" i="6"/>
  <c r="E1205" i="2" s="1"/>
  <c r="P613" i="6"/>
  <c r="E613" i="2" s="1"/>
  <c r="P645" i="6"/>
  <c r="E645" i="2" s="1"/>
  <c r="P677" i="6"/>
  <c r="E677" i="2" s="1"/>
  <c r="P709" i="6"/>
  <c r="E709" i="2" s="1"/>
  <c r="P743" i="6"/>
  <c r="E743" i="2" s="1"/>
  <c r="P759" i="6"/>
  <c r="E759" i="2" s="1"/>
  <c r="P775" i="6"/>
  <c r="E775" i="2" s="1"/>
  <c r="P791" i="6"/>
  <c r="E791" i="2" s="1"/>
  <c r="P807" i="6"/>
  <c r="E807" i="2" s="1"/>
  <c r="P823" i="6"/>
  <c r="E823" i="2" s="1"/>
  <c r="P839" i="6"/>
  <c r="E839" i="2" s="1"/>
  <c r="P855" i="6"/>
  <c r="E855" i="2" s="1"/>
  <c r="P871" i="6"/>
  <c r="E871" i="2" s="1"/>
  <c r="P889" i="6"/>
  <c r="E889" i="2" s="1"/>
  <c r="P921" i="6"/>
  <c r="E921" i="2" s="1"/>
  <c r="P983" i="6"/>
  <c r="E983" i="2" s="1"/>
  <c r="P997" i="6"/>
  <c r="E997" i="2" s="1"/>
  <c r="P1047" i="6"/>
  <c r="E1047" i="2" s="1"/>
  <c r="P1073" i="6"/>
  <c r="E1073" i="2" s="1"/>
  <c r="P1355" i="6"/>
  <c r="E1355" i="2" s="1"/>
  <c r="P595" i="6"/>
  <c r="E595" i="2" s="1"/>
  <c r="P627" i="6"/>
  <c r="E627" i="2" s="1"/>
  <c r="P659" i="6"/>
  <c r="E659" i="2" s="1"/>
  <c r="P691" i="6"/>
  <c r="E691" i="2" s="1"/>
  <c r="P723" i="6"/>
  <c r="E723" i="2" s="1"/>
  <c r="P883" i="6"/>
  <c r="E883" i="2" s="1"/>
  <c r="P915" i="6"/>
  <c r="E915" i="2" s="1"/>
  <c r="P955" i="6"/>
  <c r="E955" i="2" s="1"/>
  <c r="P609" i="6"/>
  <c r="E609" i="2" s="1"/>
  <c r="P641" i="6"/>
  <c r="E641" i="2" s="1"/>
  <c r="P673" i="6"/>
  <c r="E673" i="2" s="1"/>
  <c r="P705" i="6"/>
  <c r="E705" i="2" s="1"/>
  <c r="P623" i="6"/>
  <c r="E623" i="2" s="1"/>
  <c r="P655" i="6"/>
  <c r="E655" i="2" s="1"/>
  <c r="P687" i="6"/>
  <c r="E687" i="2" s="1"/>
  <c r="P719" i="6"/>
  <c r="E719" i="2" s="1"/>
  <c r="P1168" i="6"/>
  <c r="E1168" i="2" s="1"/>
  <c r="P605" i="6"/>
  <c r="E605" i="2" s="1"/>
  <c r="P637" i="6"/>
  <c r="E637" i="2" s="1"/>
  <c r="P669" i="6"/>
  <c r="E669" i="2" s="1"/>
  <c r="P701" i="6"/>
  <c r="E701" i="2" s="1"/>
  <c r="P739" i="6"/>
  <c r="E739" i="2" s="1"/>
  <c r="P755" i="6"/>
  <c r="E755" i="2" s="1"/>
  <c r="P771" i="6"/>
  <c r="E771" i="2" s="1"/>
  <c r="P787" i="6"/>
  <c r="E787" i="2" s="1"/>
  <c r="P803" i="6"/>
  <c r="E803" i="2" s="1"/>
  <c r="P819" i="6"/>
  <c r="E819" i="2" s="1"/>
  <c r="P835" i="6"/>
  <c r="E835" i="2" s="1"/>
  <c r="P851" i="6"/>
  <c r="E851" i="2" s="1"/>
  <c r="P867" i="6"/>
  <c r="E867" i="2" s="1"/>
  <c r="P897" i="6"/>
  <c r="E897" i="2" s="1"/>
  <c r="P929" i="6"/>
  <c r="E929" i="2" s="1"/>
  <c r="P949" i="6"/>
  <c r="E949" i="2" s="1"/>
  <c r="P999" i="6"/>
  <c r="E999" i="2" s="1"/>
  <c r="P1013" i="6"/>
  <c r="E1013" i="2" s="1"/>
  <c r="P1087" i="6"/>
  <c r="E1087" i="2" s="1"/>
  <c r="P1137" i="6"/>
  <c r="E1137" i="2" s="1"/>
  <c r="P1239" i="6"/>
  <c r="E1239" i="2" s="1"/>
  <c r="P601" i="6"/>
  <c r="E601" i="2" s="1"/>
  <c r="P633" i="6"/>
  <c r="E633" i="2" s="1"/>
  <c r="P665" i="6"/>
  <c r="E665" i="2" s="1"/>
  <c r="P697" i="6"/>
  <c r="E697" i="2" s="1"/>
  <c r="P729" i="6"/>
  <c r="E729" i="2" s="1"/>
  <c r="P745" i="6"/>
  <c r="E745" i="2" s="1"/>
  <c r="P761" i="6"/>
  <c r="E761" i="2" s="1"/>
  <c r="P777" i="6"/>
  <c r="E777" i="2" s="1"/>
  <c r="P793" i="6"/>
  <c r="E793" i="2" s="1"/>
  <c r="P809" i="6"/>
  <c r="E809" i="2" s="1"/>
  <c r="P825" i="6"/>
  <c r="E825" i="2" s="1"/>
  <c r="P841" i="6"/>
  <c r="E841" i="2" s="1"/>
  <c r="P857" i="6"/>
  <c r="E857" i="2" s="1"/>
  <c r="P873" i="6"/>
  <c r="E873" i="2" s="1"/>
  <c r="P885" i="6"/>
  <c r="E885" i="2" s="1"/>
  <c r="P917" i="6"/>
  <c r="E917" i="2" s="1"/>
  <c r="P943" i="6"/>
  <c r="E943" i="2" s="1"/>
  <c r="P957" i="6"/>
  <c r="E957" i="2" s="1"/>
  <c r="P1007" i="6"/>
  <c r="E1007" i="2" s="1"/>
  <c r="P1021" i="6"/>
  <c r="E1021" i="2" s="1"/>
  <c r="P1119" i="6"/>
  <c r="E1119" i="2" s="1"/>
  <c r="P1323" i="6"/>
  <c r="E1323" i="2" s="1"/>
  <c r="P615" i="6"/>
  <c r="E615" i="2" s="1"/>
  <c r="P647" i="6"/>
  <c r="E647" i="2" s="1"/>
  <c r="P679" i="6"/>
  <c r="E679" i="2" s="1"/>
  <c r="P711" i="6"/>
  <c r="E711" i="2" s="1"/>
  <c r="P879" i="6"/>
  <c r="E879" i="2" s="1"/>
  <c r="P911" i="6"/>
  <c r="E911" i="2" s="1"/>
  <c r="P979" i="6"/>
  <c r="E979" i="2" s="1"/>
  <c r="P993" i="6"/>
  <c r="E993" i="2" s="1"/>
  <c r="P1043" i="6"/>
  <c r="E1043" i="2" s="1"/>
  <c r="P1057" i="6"/>
  <c r="E1057" i="2" s="1"/>
  <c r="P1157" i="6"/>
  <c r="E1157" i="2" s="1"/>
  <c r="P1275" i="6"/>
  <c r="E1275" i="2" s="1"/>
  <c r="P1351" i="6"/>
  <c r="E1351" i="2" s="1"/>
  <c r="P661" i="6"/>
  <c r="E661" i="2" s="1"/>
  <c r="P693" i="6"/>
  <c r="E693" i="2" s="1"/>
  <c r="P725" i="6"/>
  <c r="E725" i="2" s="1"/>
  <c r="P1015" i="6"/>
  <c r="E1015" i="2" s="1"/>
  <c r="P1151" i="6"/>
  <c r="E1151" i="2" s="1"/>
  <c r="P611" i="6"/>
  <c r="E611" i="2" s="1"/>
  <c r="P643" i="6"/>
  <c r="E643" i="2" s="1"/>
  <c r="P675" i="6"/>
  <c r="E675" i="2" s="1"/>
  <c r="P707" i="6"/>
  <c r="E707" i="2" s="1"/>
  <c r="P625" i="6"/>
  <c r="E625" i="2" s="1"/>
  <c r="P657" i="6"/>
  <c r="E657" i="2" s="1"/>
  <c r="P689" i="6"/>
  <c r="E689" i="2" s="1"/>
  <c r="P721" i="6"/>
  <c r="E721" i="2" s="1"/>
  <c r="P607" i="6"/>
  <c r="E607" i="2" s="1"/>
  <c r="P639" i="6"/>
  <c r="E639" i="2" s="1"/>
  <c r="P671" i="6"/>
  <c r="E671" i="2" s="1"/>
  <c r="P703" i="6"/>
  <c r="E703" i="2" s="1"/>
  <c r="P887" i="6"/>
  <c r="E887" i="2" s="1"/>
  <c r="P919" i="6"/>
  <c r="E919" i="2" s="1"/>
  <c r="P945" i="6"/>
  <c r="E945" i="2" s="1"/>
  <c r="P995" i="6"/>
  <c r="E995" i="2" s="1"/>
  <c r="P1009" i="6"/>
  <c r="E1009" i="2" s="1"/>
  <c r="P1071" i="6"/>
  <c r="E1071" i="2" s="1"/>
  <c r="P1121" i="6"/>
  <c r="E1121" i="2" s="1"/>
  <c r="P1339" i="6"/>
  <c r="E1339" i="2" s="1"/>
  <c r="P621" i="6"/>
  <c r="E621" i="2" s="1"/>
  <c r="P653" i="6"/>
  <c r="E653" i="2" s="1"/>
  <c r="P685" i="6"/>
  <c r="E685" i="2" s="1"/>
  <c r="P717" i="6"/>
  <c r="E717" i="2" s="1"/>
  <c r="P731" i="6"/>
  <c r="E731" i="2" s="1"/>
  <c r="P747" i="6"/>
  <c r="E747" i="2" s="1"/>
  <c r="P763" i="6"/>
  <c r="E763" i="2" s="1"/>
  <c r="P779" i="6"/>
  <c r="E779" i="2" s="1"/>
  <c r="P795" i="6"/>
  <c r="E795" i="2" s="1"/>
  <c r="P811" i="6"/>
  <c r="E811" i="2" s="1"/>
  <c r="P827" i="6"/>
  <c r="E827" i="2" s="1"/>
  <c r="P843" i="6"/>
  <c r="E843" i="2" s="1"/>
  <c r="P859" i="6"/>
  <c r="E859" i="2" s="1"/>
  <c r="P875" i="6"/>
  <c r="E875" i="2" s="1"/>
  <c r="P881" i="6"/>
  <c r="E881" i="2" s="1"/>
  <c r="P913" i="6"/>
  <c r="E913" i="2" s="1"/>
  <c r="P967" i="6"/>
  <c r="E967" i="2" s="1"/>
  <c r="P1031" i="6"/>
  <c r="E1031" i="2" s="1"/>
  <c r="P1109" i="6"/>
  <c r="E1109" i="2" s="1"/>
  <c r="P603" i="6"/>
  <c r="E603" i="2" s="1"/>
  <c r="P635" i="6"/>
  <c r="E635" i="2" s="1"/>
  <c r="P667" i="6"/>
  <c r="E667" i="2" s="1"/>
  <c r="P699" i="6"/>
  <c r="E699" i="2" s="1"/>
  <c r="P617" i="6"/>
  <c r="E617" i="2" s="1"/>
  <c r="P649" i="6"/>
  <c r="E649" i="2" s="1"/>
  <c r="P681" i="6"/>
  <c r="E681" i="2" s="1"/>
  <c r="P713" i="6"/>
  <c r="E713" i="2" s="1"/>
  <c r="P737" i="6"/>
  <c r="E737" i="2" s="1"/>
  <c r="P753" i="6"/>
  <c r="E753" i="2" s="1"/>
  <c r="P769" i="6"/>
  <c r="E769" i="2" s="1"/>
  <c r="P785" i="6"/>
  <c r="E785" i="2" s="1"/>
  <c r="P801" i="6"/>
  <c r="E801" i="2" s="1"/>
  <c r="P817" i="6"/>
  <c r="E817" i="2" s="1"/>
  <c r="P833" i="6"/>
  <c r="E833" i="2" s="1"/>
  <c r="P849" i="6"/>
  <c r="E849" i="2" s="1"/>
  <c r="P865" i="6"/>
  <c r="E865" i="2" s="1"/>
  <c r="P901" i="6"/>
  <c r="E901" i="2" s="1"/>
  <c r="P933" i="6"/>
  <c r="E933" i="2" s="1"/>
  <c r="P975" i="6"/>
  <c r="E975" i="2" s="1"/>
  <c r="P989" i="6"/>
  <c r="E989" i="2" s="1"/>
  <c r="P1039" i="6"/>
  <c r="E1039" i="2" s="1"/>
  <c r="P1053" i="6"/>
  <c r="E1053" i="2" s="1"/>
  <c r="P1141" i="6"/>
  <c r="E1141" i="2" s="1"/>
  <c r="P1185" i="6"/>
  <c r="E1185" i="2" s="1"/>
  <c r="P1217" i="6"/>
  <c r="E1217" i="2" s="1"/>
  <c r="P1271" i="6"/>
  <c r="E1271" i="2" s="1"/>
  <c r="P1386" i="6"/>
  <c r="E1386" i="2" s="1"/>
  <c r="P1412" i="6"/>
  <c r="E1412" i="2" s="1"/>
  <c r="P1462" i="6"/>
  <c r="E1462" i="2" s="1"/>
  <c r="P1469" i="6"/>
  <c r="E1469" i="2" s="1"/>
  <c r="P1476" i="6"/>
  <c r="E1476" i="2" s="1"/>
  <c r="P1576" i="6"/>
  <c r="E1576" i="2" s="1"/>
  <c r="P1624" i="6"/>
  <c r="E1624" i="2" s="1"/>
  <c r="P1747" i="6"/>
  <c r="E1747" i="2" s="1"/>
  <c r="P1200" i="6"/>
  <c r="E1200" i="2" s="1"/>
  <c r="P1530" i="6"/>
  <c r="E1530" i="2" s="1"/>
  <c r="P1362" i="6"/>
  <c r="E1362" i="2" s="1"/>
  <c r="P1394" i="6"/>
  <c r="E1394" i="2" s="1"/>
  <c r="P1414" i="6"/>
  <c r="E1414" i="2" s="1"/>
  <c r="P1421" i="6"/>
  <c r="E1421" i="2" s="1"/>
  <c r="P1428" i="6"/>
  <c r="E1428" i="2" s="1"/>
  <c r="P1478" i="6"/>
  <c r="E1478" i="2" s="1"/>
  <c r="P1485" i="6"/>
  <c r="E1485" i="2" s="1"/>
  <c r="P1492" i="6"/>
  <c r="E1492" i="2" s="1"/>
  <c r="P1531" i="6"/>
  <c r="E1531" i="2" s="1"/>
  <c r="P1559" i="6"/>
  <c r="E1559" i="2" s="1"/>
  <c r="P1730" i="6"/>
  <c r="E1730" i="2" s="1"/>
  <c r="P1798" i="6"/>
  <c r="E1798" i="2" s="1"/>
  <c r="P1064" i="6"/>
  <c r="E1064" i="2" s="1"/>
  <c r="P1096" i="6"/>
  <c r="E1096" i="2" s="1"/>
  <c r="P1128" i="6"/>
  <c r="E1128" i="2" s="1"/>
  <c r="P1160" i="6"/>
  <c r="E1160" i="2" s="1"/>
  <c r="P1192" i="6"/>
  <c r="E1192" i="2" s="1"/>
  <c r="P1224" i="6"/>
  <c r="E1224" i="2" s="1"/>
  <c r="P1060" i="6"/>
  <c r="E1060" i="2" s="1"/>
  <c r="P1092" i="6"/>
  <c r="E1092" i="2" s="1"/>
  <c r="P1124" i="6"/>
  <c r="E1124" i="2" s="1"/>
  <c r="P1156" i="6"/>
  <c r="E1156" i="2" s="1"/>
  <c r="P1188" i="6"/>
  <c r="E1188" i="2" s="1"/>
  <c r="P1220" i="6"/>
  <c r="E1220" i="2" s="1"/>
  <c r="P1234" i="6"/>
  <c r="E1234" i="2" s="1"/>
  <c r="P1250" i="6"/>
  <c r="E1250" i="2" s="1"/>
  <c r="P1266" i="6"/>
  <c r="E1266" i="2" s="1"/>
  <c r="P1282" i="6"/>
  <c r="E1282" i="2" s="1"/>
  <c r="P1298" i="6"/>
  <c r="E1298" i="2" s="1"/>
  <c r="P1314" i="6"/>
  <c r="E1314" i="2" s="1"/>
  <c r="P1330" i="6"/>
  <c r="E1330" i="2" s="1"/>
  <c r="P1346" i="6"/>
  <c r="E1346" i="2" s="1"/>
  <c r="P1376" i="6"/>
  <c r="E1376" i="2" s="1"/>
  <c r="P1408" i="6"/>
  <c r="E1408" i="2" s="1"/>
  <c r="P1458" i="6"/>
  <c r="E1458" i="2" s="1"/>
  <c r="P1465" i="6"/>
  <c r="E1465" i="2" s="1"/>
  <c r="P1472" i="6"/>
  <c r="E1472" i="2" s="1"/>
  <c r="P1543" i="6"/>
  <c r="E1543" i="2" s="1"/>
  <c r="P1567" i="6"/>
  <c r="E1567" i="2" s="1"/>
  <c r="P1639" i="6"/>
  <c r="E1639" i="2" s="1"/>
  <c r="P1694" i="6"/>
  <c r="E1694" i="2" s="1"/>
  <c r="P1707" i="6"/>
  <c r="E1707" i="2" s="1"/>
  <c r="P1818" i="6"/>
  <c r="E1818" i="2" s="1"/>
  <c r="P1850" i="6"/>
  <c r="E1850" i="2" s="1"/>
  <c r="P1878" i="6"/>
  <c r="E1878" i="2" s="1"/>
  <c r="P1370" i="6"/>
  <c r="E1370" i="2" s="1"/>
  <c r="P1402" i="6"/>
  <c r="E1402" i="2" s="1"/>
  <c r="P1430" i="6"/>
  <c r="E1430" i="2" s="1"/>
  <c r="P1437" i="6"/>
  <c r="E1437" i="2" s="1"/>
  <c r="P1444" i="6"/>
  <c r="E1444" i="2" s="1"/>
  <c r="P1494" i="6"/>
  <c r="E1494" i="2" s="1"/>
  <c r="P1501" i="6"/>
  <c r="E1501" i="2" s="1"/>
  <c r="P1508" i="6"/>
  <c r="E1508" i="2" s="1"/>
  <c r="P1719" i="6"/>
  <c r="E1719" i="2" s="1"/>
  <c r="P1775" i="6"/>
  <c r="E1775" i="2" s="1"/>
  <c r="P1466" i="6"/>
  <c r="E1466" i="2" s="1"/>
  <c r="P1473" i="6"/>
  <c r="E1473" i="2" s="1"/>
  <c r="P1480" i="6"/>
  <c r="E1480" i="2" s="1"/>
  <c r="P1544" i="6"/>
  <c r="E1544" i="2" s="1"/>
  <c r="P1550" i="6"/>
  <c r="E1550" i="2" s="1"/>
  <c r="P1580" i="6"/>
  <c r="E1580" i="2" s="1"/>
  <c r="P1591" i="6"/>
  <c r="E1591" i="2" s="1"/>
  <c r="P1640" i="6"/>
  <c r="E1640" i="2" s="1"/>
  <c r="P1358" i="6"/>
  <c r="E1358" i="2" s="1"/>
  <c r="P1390" i="6"/>
  <c r="E1390" i="2" s="1"/>
  <c r="P1438" i="6"/>
  <c r="E1438" i="2" s="1"/>
  <c r="P1445" i="6"/>
  <c r="E1445" i="2" s="1"/>
  <c r="P1378" i="6"/>
  <c r="E1378" i="2" s="1"/>
  <c r="P1446" i="6"/>
  <c r="E1446" i="2" s="1"/>
  <c r="P1453" i="6"/>
  <c r="E1453" i="2" s="1"/>
  <c r="P1460" i="6"/>
  <c r="E1460" i="2" s="1"/>
  <c r="P1510" i="6"/>
  <c r="E1510" i="2" s="1"/>
  <c r="P1563" i="6"/>
  <c r="E1563" i="2" s="1"/>
  <c r="P1672" i="6"/>
  <c r="E1672" i="2" s="1"/>
  <c r="P1690" i="6"/>
  <c r="E1690" i="2" s="1"/>
  <c r="P1702" i="6"/>
  <c r="E1702" i="2" s="1"/>
  <c r="P1758" i="6"/>
  <c r="E1758" i="2" s="1"/>
  <c r="P1771" i="6"/>
  <c r="E1771" i="2" s="1"/>
  <c r="P1080" i="6"/>
  <c r="E1080" i="2" s="1"/>
  <c r="P1112" i="6"/>
  <c r="E1112" i="2" s="1"/>
  <c r="P1144" i="6"/>
  <c r="E1144" i="2" s="1"/>
  <c r="P1176" i="6"/>
  <c r="E1176" i="2" s="1"/>
  <c r="P1208" i="6"/>
  <c r="E1208" i="2" s="1"/>
  <c r="P1783" i="6"/>
  <c r="E1783" i="2" s="1"/>
  <c r="P1076" i="6"/>
  <c r="E1076" i="2" s="1"/>
  <c r="P1108" i="6"/>
  <c r="E1108" i="2" s="1"/>
  <c r="P1140" i="6"/>
  <c r="E1140" i="2" s="1"/>
  <c r="P1172" i="6"/>
  <c r="E1172" i="2" s="1"/>
  <c r="P1204" i="6"/>
  <c r="E1204" i="2" s="1"/>
  <c r="P1242" i="6"/>
  <c r="E1242" i="2" s="1"/>
  <c r="P1258" i="6"/>
  <c r="E1258" i="2" s="1"/>
  <c r="P1274" i="6"/>
  <c r="E1274" i="2" s="1"/>
  <c r="P1290" i="6"/>
  <c r="E1290" i="2" s="1"/>
  <c r="P1306" i="6"/>
  <c r="E1306" i="2" s="1"/>
  <c r="P1322" i="6"/>
  <c r="E1322" i="2" s="1"/>
  <c r="P1338" i="6"/>
  <c r="E1338" i="2" s="1"/>
  <c r="P1354" i="6"/>
  <c r="E1354" i="2" s="1"/>
  <c r="P1360" i="6"/>
  <c r="E1360" i="2" s="1"/>
  <c r="P1392" i="6"/>
  <c r="E1392" i="2" s="1"/>
  <c r="P1426" i="6"/>
  <c r="E1426" i="2" s="1"/>
  <c r="P1433" i="6"/>
  <c r="E1433" i="2" s="1"/>
  <c r="P1440" i="6"/>
  <c r="E1440" i="2" s="1"/>
  <c r="P1490" i="6"/>
  <c r="E1490" i="2" s="1"/>
  <c r="P1497" i="6"/>
  <c r="E1497" i="2" s="1"/>
  <c r="P1504" i="6"/>
  <c r="E1504" i="2" s="1"/>
  <c r="P1667" i="6"/>
  <c r="E1667" i="2" s="1"/>
  <c r="P1734" i="6"/>
  <c r="E1734" i="2" s="1"/>
  <c r="P1834" i="6"/>
  <c r="E1834" i="2" s="1"/>
  <c r="P1882" i="6"/>
  <c r="E1882" i="2" s="1"/>
  <c r="P1910" i="6"/>
  <c r="E1910" i="2" s="1"/>
  <c r="P1626" i="6"/>
  <c r="E1626" i="2" s="1"/>
  <c r="P1689" i="6"/>
  <c r="E1689" i="2" s="1"/>
  <c r="P1753" i="6"/>
  <c r="E1753" i="2" s="1"/>
  <c r="P1863" i="6"/>
  <c r="E1863" i="2" s="1"/>
  <c r="P1881" i="6"/>
  <c r="E1881" i="2" s="1"/>
  <c r="P1927" i="6"/>
  <c r="E1927" i="2" s="1"/>
  <c r="P1991" i="6"/>
  <c r="E1991" i="2" s="1"/>
  <c r="P2099" i="6"/>
  <c r="E2099" i="2" s="1"/>
  <c r="P2163" i="6"/>
  <c r="E2163" i="2" s="1"/>
  <c r="P2227" i="6"/>
  <c r="E2227" i="2" s="1"/>
  <c r="P2291" i="6"/>
  <c r="E2291" i="2" s="1"/>
  <c r="P2606" i="6"/>
  <c r="E2606" i="2" s="1"/>
  <c r="P1554" i="6"/>
  <c r="E1554" i="2" s="1"/>
  <c r="P1618" i="6"/>
  <c r="E1618" i="2" s="1"/>
  <c r="P1682" i="6"/>
  <c r="E1682" i="2" s="1"/>
  <c r="P1745" i="6"/>
  <c r="E1745" i="2" s="1"/>
  <c r="P1805" i="6"/>
  <c r="E1805" i="2" s="1"/>
  <c r="P1821" i="6"/>
  <c r="E1821" i="2" s="1"/>
  <c r="P1837" i="6"/>
  <c r="E1837" i="2" s="1"/>
  <c r="P1853" i="6"/>
  <c r="E1853" i="2" s="1"/>
  <c r="P1887" i="6"/>
  <c r="E1887" i="2" s="1"/>
  <c r="P1905" i="6"/>
  <c r="E1905" i="2" s="1"/>
  <c r="P1951" i="6"/>
  <c r="E1951" i="2" s="1"/>
  <c r="P2043" i="6"/>
  <c r="E2043" i="2" s="1"/>
  <c r="P2107" i="6"/>
  <c r="E2107" i="2" s="1"/>
  <c r="P2171" i="6"/>
  <c r="E2171" i="2" s="1"/>
  <c r="P2235" i="6"/>
  <c r="E2235" i="2" s="1"/>
  <c r="P2299" i="6"/>
  <c r="E2299" i="2" s="1"/>
  <c r="P2542" i="6"/>
  <c r="E2542" i="2" s="1"/>
  <c r="P2582" i="6"/>
  <c r="E2582" i="2" s="1"/>
  <c r="P2686" i="6"/>
  <c r="E2686" i="2" s="1"/>
  <c r="P1614" i="6"/>
  <c r="E1614" i="2" s="1"/>
  <c r="P1678" i="6"/>
  <c r="E1678" i="2" s="1"/>
  <c r="P1741" i="6"/>
  <c r="E1741" i="2" s="1"/>
  <c r="P1917" i="6"/>
  <c r="E1917" i="2" s="1"/>
  <c r="P1546" i="6"/>
  <c r="E1546" i="2" s="1"/>
  <c r="P1610" i="6"/>
  <c r="E1610" i="2" s="1"/>
  <c r="P1674" i="6"/>
  <c r="E1674" i="2" s="1"/>
  <c r="P1737" i="6"/>
  <c r="E1737" i="2" s="1"/>
  <c r="P1801" i="6"/>
  <c r="E1801" i="2" s="1"/>
  <c r="P1865" i="6"/>
  <c r="E1865" i="2" s="1"/>
  <c r="P1929" i="6"/>
  <c r="E1929" i="2" s="1"/>
  <c r="P1542" i="6"/>
  <c r="E1542" i="2" s="1"/>
  <c r="P1606" i="6"/>
  <c r="E1606" i="2" s="1"/>
  <c r="P1670" i="6"/>
  <c r="E1670" i="2" s="1"/>
  <c r="P1733" i="6"/>
  <c r="E1733" i="2" s="1"/>
  <c r="P1797" i="6"/>
  <c r="E1797" i="2" s="1"/>
  <c r="P1877" i="6"/>
  <c r="E1877" i="2" s="1"/>
  <c r="P1941" i="6"/>
  <c r="E1941" i="2" s="1"/>
  <c r="P2087" i="6"/>
  <c r="E2087" i="2" s="1"/>
  <c r="P2151" i="6"/>
  <c r="E2151" i="2" s="1"/>
  <c r="P2215" i="6"/>
  <c r="E2215" i="2" s="1"/>
  <c r="P2279" i="6"/>
  <c r="E2279" i="2" s="1"/>
  <c r="P2343" i="6"/>
  <c r="E2343" i="2" s="1"/>
  <c r="P2375" i="6"/>
  <c r="E2375" i="2" s="1"/>
  <c r="P1538" i="6"/>
  <c r="E1538" i="2" s="1"/>
  <c r="P1602" i="6"/>
  <c r="E1602" i="2" s="1"/>
  <c r="P1666" i="6"/>
  <c r="E1666" i="2" s="1"/>
  <c r="P1729" i="6"/>
  <c r="E1729" i="2" s="1"/>
  <c r="P1793" i="6"/>
  <c r="E1793" i="2" s="1"/>
  <c r="P1817" i="6"/>
  <c r="E1817" i="2" s="1"/>
  <c r="P1833" i="6"/>
  <c r="E1833" i="2" s="1"/>
  <c r="P1849" i="6"/>
  <c r="E1849" i="2" s="1"/>
  <c r="P1889" i="6"/>
  <c r="E1889" i="2" s="1"/>
  <c r="P1953" i="6"/>
  <c r="E1953" i="2" s="1"/>
  <c r="P1534" i="6"/>
  <c r="E1534" i="2" s="1"/>
  <c r="P1598" i="6"/>
  <c r="E1598" i="2" s="1"/>
  <c r="P1662" i="6"/>
  <c r="E1662" i="2" s="1"/>
  <c r="P1725" i="6"/>
  <c r="E1725" i="2" s="1"/>
  <c r="P1789" i="6"/>
  <c r="E1789" i="2" s="1"/>
  <c r="P1883" i="6"/>
  <c r="E1883" i="2" s="1"/>
  <c r="P1901" i="6"/>
  <c r="E1901" i="2" s="1"/>
  <c r="P1947" i="6"/>
  <c r="E1947" i="2" s="1"/>
  <c r="P1965" i="6"/>
  <c r="E1965" i="2" s="1"/>
  <c r="P2019" i="6"/>
  <c r="E2019" i="2" s="1"/>
  <c r="P2095" i="6"/>
  <c r="E2095" i="2" s="1"/>
  <c r="P2159" i="6"/>
  <c r="E2159" i="2" s="1"/>
  <c r="P2223" i="6"/>
  <c r="E2223" i="2" s="1"/>
  <c r="P2287" i="6"/>
  <c r="E2287" i="2" s="1"/>
  <c r="P2363" i="6"/>
  <c r="E2363" i="2" s="1"/>
  <c r="P1594" i="6"/>
  <c r="E1594" i="2" s="1"/>
  <c r="P1658" i="6"/>
  <c r="E1658" i="2" s="1"/>
  <c r="P1721" i="6"/>
  <c r="E1721" i="2" s="1"/>
  <c r="P1785" i="6"/>
  <c r="E1785" i="2" s="1"/>
  <c r="P1895" i="6"/>
  <c r="E1895" i="2" s="1"/>
  <c r="P1913" i="6"/>
  <c r="E1913" i="2" s="1"/>
  <c r="P2131" i="6"/>
  <c r="E2131" i="2" s="1"/>
  <c r="P2195" i="6"/>
  <c r="E2195" i="2" s="1"/>
  <c r="P2323" i="6"/>
  <c r="E2323" i="2" s="1"/>
  <c r="P2670" i="6"/>
  <c r="E2670" i="2" s="1"/>
  <c r="P1654" i="6"/>
  <c r="E1654" i="2" s="1"/>
  <c r="P1717" i="6"/>
  <c r="E1717" i="2" s="1"/>
  <c r="P1781" i="6"/>
  <c r="E1781" i="2" s="1"/>
  <c r="P1861" i="6"/>
  <c r="E1861" i="2" s="1"/>
  <c r="P1925" i="6"/>
  <c r="E1925" i="2" s="1"/>
  <c r="P1522" i="6"/>
  <c r="E1522" i="2" s="1"/>
  <c r="P1586" i="6"/>
  <c r="E1586" i="2" s="1"/>
  <c r="P1650" i="6"/>
  <c r="E1650" i="2" s="1"/>
  <c r="P1713" i="6"/>
  <c r="E1713" i="2" s="1"/>
  <c r="P1777" i="6"/>
  <c r="E1777" i="2" s="1"/>
  <c r="P1813" i="6"/>
  <c r="E1813" i="2" s="1"/>
  <c r="P1829" i="6"/>
  <c r="E1829" i="2" s="1"/>
  <c r="P1845" i="6"/>
  <c r="E1845" i="2" s="1"/>
  <c r="P1873" i="6"/>
  <c r="E1873" i="2" s="1"/>
  <c r="P1937" i="6"/>
  <c r="E1937" i="2" s="1"/>
  <c r="P2622" i="6"/>
  <c r="E2622" i="2" s="1"/>
  <c r="P1518" i="6"/>
  <c r="E1518" i="2" s="1"/>
  <c r="P1582" i="6"/>
  <c r="E1582" i="2" s="1"/>
  <c r="P1646" i="6"/>
  <c r="E1646" i="2" s="1"/>
  <c r="P1709" i="6"/>
  <c r="E1709" i="2" s="1"/>
  <c r="P1773" i="6"/>
  <c r="E1773" i="2" s="1"/>
  <c r="P1803" i="6"/>
  <c r="E1803" i="2" s="1"/>
  <c r="P1885" i="6"/>
  <c r="E1885" i="2" s="1"/>
  <c r="P1949" i="6"/>
  <c r="E1949" i="2" s="1"/>
  <c r="P2175" i="6"/>
  <c r="E2175" i="2" s="1"/>
  <c r="P2239" i="6"/>
  <c r="E2239" i="2" s="1"/>
  <c r="P2303" i="6"/>
  <c r="E2303" i="2" s="1"/>
  <c r="P1514" i="6"/>
  <c r="E1514" i="2" s="1"/>
  <c r="P1578" i="6"/>
  <c r="E1578" i="2" s="1"/>
  <c r="P1642" i="6"/>
  <c r="E1642" i="2" s="1"/>
  <c r="P1705" i="6"/>
  <c r="E1705" i="2" s="1"/>
  <c r="P1769" i="6"/>
  <c r="E1769" i="2" s="1"/>
  <c r="P1879" i="6"/>
  <c r="E1879" i="2" s="1"/>
  <c r="P1897" i="6"/>
  <c r="E1897" i="2" s="1"/>
  <c r="P1943" i="6"/>
  <c r="E1943" i="2" s="1"/>
  <c r="P2083" i="6"/>
  <c r="E2083" i="2" s="1"/>
  <c r="P2147" i="6"/>
  <c r="E2147" i="2" s="1"/>
  <c r="P2211" i="6"/>
  <c r="E2211" i="2" s="1"/>
  <c r="P2275" i="6"/>
  <c r="E2275" i="2" s="1"/>
  <c r="P2339" i="6"/>
  <c r="E2339" i="2" s="1"/>
  <c r="P1570" i="6"/>
  <c r="E1570" i="2" s="1"/>
  <c r="P1634" i="6"/>
  <c r="E1634" i="2" s="1"/>
  <c r="P1697" i="6"/>
  <c r="E1697" i="2" s="1"/>
  <c r="P1761" i="6"/>
  <c r="E1761" i="2" s="1"/>
  <c r="P1809" i="6"/>
  <c r="E1809" i="2" s="1"/>
  <c r="P1825" i="6"/>
  <c r="E1825" i="2" s="1"/>
  <c r="P1841" i="6"/>
  <c r="E1841" i="2" s="1"/>
  <c r="P1857" i="6"/>
  <c r="E1857" i="2" s="1"/>
  <c r="P1903" i="6"/>
  <c r="E1903" i="2" s="1"/>
  <c r="P1921" i="6"/>
  <c r="E1921" i="2" s="1"/>
  <c r="P1967" i="6"/>
  <c r="E1967" i="2" s="1"/>
  <c r="P2091" i="6"/>
  <c r="E2091" i="2" s="1"/>
  <c r="P2155" i="6"/>
  <c r="E2155" i="2" s="1"/>
  <c r="P2219" i="6"/>
  <c r="E2219" i="2" s="1"/>
  <c r="P2283" i="6"/>
  <c r="E2283" i="2" s="1"/>
  <c r="P2514" i="6"/>
  <c r="E2514" i="2" s="1"/>
  <c r="P2654" i="6"/>
  <c r="E2654" i="2" s="1"/>
  <c r="P1566" i="6"/>
  <c r="E1566" i="2" s="1"/>
  <c r="P1630" i="6"/>
  <c r="E1630" i="2" s="1"/>
  <c r="P1693" i="6"/>
  <c r="E1693" i="2" s="1"/>
  <c r="P1757" i="6"/>
  <c r="E1757" i="2" s="1"/>
  <c r="P1869" i="6"/>
  <c r="E1869" i="2" s="1"/>
  <c r="P1915" i="6"/>
  <c r="E1915" i="2" s="1"/>
  <c r="P1933" i="6"/>
  <c r="E1933" i="2" s="1"/>
  <c r="P1979" i="6"/>
  <c r="E1979" i="2" s="1"/>
  <c r="P2003" i="6"/>
  <c r="E2003" i="2" s="1"/>
  <c r="P2035" i="6"/>
  <c r="E2035" i="2" s="1"/>
  <c r="P2063" i="6"/>
  <c r="E2063" i="2" s="1"/>
  <c r="P2127" i="6"/>
  <c r="E2127" i="2" s="1"/>
  <c r="P2191" i="6"/>
  <c r="E2191" i="2" s="1"/>
  <c r="P2255" i="6"/>
  <c r="E2255" i="2" s="1"/>
  <c r="P2319" i="6"/>
  <c r="E2319" i="2" s="1"/>
  <c r="P2347" i="6"/>
  <c r="E2347" i="2" s="1"/>
  <c r="P2379" i="6"/>
  <c r="E2379" i="2" s="1"/>
  <c r="P2395" i="6"/>
  <c r="E2395" i="2" s="1"/>
  <c r="P2427" i="6"/>
  <c r="E2427" i="2" s="1"/>
  <c r="P2459" i="6"/>
  <c r="E2459" i="2" s="1"/>
  <c r="P2491" i="6"/>
  <c r="E2491" i="2" s="1"/>
  <c r="P2523" i="6"/>
  <c r="E2523" i="2" s="1"/>
  <c r="P2734" i="6"/>
  <c r="E2734" i="2" s="1"/>
  <c r="P2766" i="6"/>
  <c r="E2766" i="2" s="1"/>
  <c r="P2806" i="6"/>
  <c r="E2806" i="2" s="1"/>
  <c r="P2820" i="6"/>
  <c r="E2820" i="2" s="1"/>
  <c r="P2870" i="6"/>
  <c r="E2870" i="2" s="1"/>
  <c r="P2884" i="6"/>
  <c r="E2884" i="2" s="1"/>
  <c r="P2928" i="6"/>
  <c r="E25" i="4" s="1"/>
  <c r="P2951" i="6"/>
  <c r="E48" i="4" s="1"/>
  <c r="P2987" i="6"/>
  <c r="E84" i="4" s="1"/>
  <c r="P2391" i="6"/>
  <c r="E2391" i="2" s="1"/>
  <c r="P2423" i="6"/>
  <c r="E2423" i="2" s="1"/>
  <c r="P2455" i="6"/>
  <c r="E2455" i="2" s="1"/>
  <c r="P2487" i="6"/>
  <c r="E2487" i="2" s="1"/>
  <c r="P2519" i="6"/>
  <c r="E2519" i="2" s="1"/>
  <c r="P2567" i="6"/>
  <c r="E2567" i="2" s="1"/>
  <c r="P2722" i="6"/>
  <c r="E2722" i="2" s="1"/>
  <c r="P2754" i="6"/>
  <c r="E2754" i="2" s="1"/>
  <c r="P2786" i="6"/>
  <c r="E2786" i="2" s="1"/>
  <c r="P2814" i="6"/>
  <c r="E2814" i="2" s="1"/>
  <c r="P2828" i="6"/>
  <c r="E2828" i="2" s="1"/>
  <c r="P2878" i="6"/>
  <c r="E2878" i="2" s="1"/>
  <c r="P2419" i="6"/>
  <c r="E2419" i="2" s="1"/>
  <c r="P2451" i="6"/>
  <c r="E2451" i="2" s="1"/>
  <c r="P2483" i="6"/>
  <c r="E2483" i="2" s="1"/>
  <c r="P2515" i="6"/>
  <c r="E2515" i="2" s="1"/>
  <c r="P2543" i="6"/>
  <c r="E2543" i="2" s="1"/>
  <c r="P2563" i="6"/>
  <c r="E2563" i="2" s="1"/>
  <c r="P3026" i="6"/>
  <c r="E123" i="4" s="1"/>
  <c r="P2415" i="6"/>
  <c r="E2415" i="2" s="1"/>
  <c r="P2447" i="6"/>
  <c r="E2447" i="2" s="1"/>
  <c r="P2479" i="6"/>
  <c r="E2479" i="2" s="1"/>
  <c r="P2511" i="6"/>
  <c r="E2511" i="2" s="1"/>
  <c r="P2583" i="6"/>
  <c r="E2583" i="2" s="1"/>
  <c r="P2730" i="6"/>
  <c r="E2730" i="2" s="1"/>
  <c r="P2762" i="6"/>
  <c r="E2762" i="2" s="1"/>
  <c r="P2830" i="6"/>
  <c r="E2830" i="2" s="1"/>
  <c r="P2844" i="6"/>
  <c r="E2844" i="2" s="1"/>
  <c r="P2894" i="6"/>
  <c r="E2894" i="2" s="1"/>
  <c r="P2942" i="6"/>
  <c r="E39" i="4" s="1"/>
  <c r="P2983" i="6"/>
  <c r="E80" i="4" s="1"/>
  <c r="P3058" i="6"/>
  <c r="E155" i="4" s="1"/>
  <c r="P2539" i="6"/>
  <c r="E2539" i="2" s="1"/>
  <c r="P2608" i="6"/>
  <c r="E2608" i="2" s="1"/>
  <c r="P2624" i="6"/>
  <c r="E2624" i="2" s="1"/>
  <c r="P2640" i="6"/>
  <c r="E2640" i="2" s="1"/>
  <c r="P2656" i="6"/>
  <c r="E2656" i="2" s="1"/>
  <c r="P2672" i="6"/>
  <c r="E2672" i="2" s="1"/>
  <c r="P2688" i="6"/>
  <c r="E2688" i="2" s="1"/>
  <c r="P2724" i="6"/>
  <c r="E2724" i="2" s="1"/>
  <c r="P2756" i="6"/>
  <c r="E2756" i="2" s="1"/>
  <c r="P2788" i="6"/>
  <c r="E2788" i="2" s="1"/>
  <c r="P2802" i="6"/>
  <c r="E2802" i="2" s="1"/>
  <c r="P2816" i="6"/>
  <c r="E2816" i="2" s="1"/>
  <c r="P2866" i="6"/>
  <c r="E2866" i="2" s="1"/>
  <c r="P2880" i="6"/>
  <c r="E2880" i="2" s="1"/>
  <c r="P2978" i="6"/>
  <c r="E75" i="4" s="1"/>
  <c r="P3002" i="6"/>
  <c r="E99" i="4" s="1"/>
  <c r="P3014" i="6"/>
  <c r="E111" i="4" s="1"/>
  <c r="P2411" i="6"/>
  <c r="E2411" i="2" s="1"/>
  <c r="P2443" i="6"/>
  <c r="E2443" i="2" s="1"/>
  <c r="P2475" i="6"/>
  <c r="E2475" i="2" s="1"/>
  <c r="P2507" i="6"/>
  <c r="E2507" i="2" s="1"/>
  <c r="P2559" i="6"/>
  <c r="E2559" i="2" s="1"/>
  <c r="P2619" i="6"/>
  <c r="E2619" i="2" s="1"/>
  <c r="P2635" i="6"/>
  <c r="E2635" i="2" s="1"/>
  <c r="P2651" i="6"/>
  <c r="E2651" i="2" s="1"/>
  <c r="P2667" i="6"/>
  <c r="E2667" i="2" s="1"/>
  <c r="P2683" i="6"/>
  <c r="E2683" i="2" s="1"/>
  <c r="P2579" i="6"/>
  <c r="E2579" i="2" s="1"/>
  <c r="P2712" i="6"/>
  <c r="E2712" i="2" s="1"/>
  <c r="P2744" i="6"/>
  <c r="E2744" i="2" s="1"/>
  <c r="P2776" i="6"/>
  <c r="E2776" i="2" s="1"/>
  <c r="P2810" i="6"/>
  <c r="E2810" i="2" s="1"/>
  <c r="P2824" i="6"/>
  <c r="E2824" i="2" s="1"/>
  <c r="P2874" i="6"/>
  <c r="E2874" i="2" s="1"/>
  <c r="P2888" i="6"/>
  <c r="E2888" i="2" s="1"/>
  <c r="P2555" i="6"/>
  <c r="E2555" i="2" s="1"/>
  <c r="P2620" i="6"/>
  <c r="E2620" i="2" s="1"/>
  <c r="P2636" i="6"/>
  <c r="E2636" i="2" s="1"/>
  <c r="P2652" i="6"/>
  <c r="E2652" i="2" s="1"/>
  <c r="P2668" i="6"/>
  <c r="E2668" i="2" s="1"/>
  <c r="P2684" i="6"/>
  <c r="E2684" i="2" s="1"/>
  <c r="P2732" i="6"/>
  <c r="E2732" i="2" s="1"/>
  <c r="P2764" i="6"/>
  <c r="E2764" i="2" s="1"/>
  <c r="P2818" i="6"/>
  <c r="E2818" i="2" s="1"/>
  <c r="P2882" i="6"/>
  <c r="E2882" i="2" s="1"/>
  <c r="P2595" i="6"/>
  <c r="E2595" i="2" s="1"/>
  <c r="P2720" i="6"/>
  <c r="E2720" i="2" s="1"/>
  <c r="P2752" i="6"/>
  <c r="E2752" i="2" s="1"/>
  <c r="P2784" i="6"/>
  <c r="E2784" i="2" s="1"/>
  <c r="P2826" i="6"/>
  <c r="E2826" i="2" s="1"/>
  <c r="P2840" i="6"/>
  <c r="E2840" i="2" s="1"/>
  <c r="P2890" i="6"/>
  <c r="E2890" i="2" s="1"/>
  <c r="P2915" i="6"/>
  <c r="E12" i="4" s="1"/>
  <c r="P3042" i="6"/>
  <c r="E139" i="4" s="1"/>
  <c r="P2399" i="6"/>
  <c r="E2399" i="2" s="1"/>
  <c r="P2431" i="6"/>
  <c r="E2431" i="2" s="1"/>
  <c r="P2463" i="6"/>
  <c r="E2463" i="2" s="1"/>
  <c r="P2495" i="6"/>
  <c r="E2495" i="2" s="1"/>
  <c r="P2527" i="6"/>
  <c r="E2527" i="2" s="1"/>
  <c r="P2551" i="6"/>
  <c r="E2551" i="2" s="1"/>
  <c r="P2714" i="6"/>
  <c r="E2714" i="2" s="1"/>
  <c r="P2746" i="6"/>
  <c r="E2746" i="2" s="1"/>
  <c r="P2778" i="6"/>
  <c r="E2778" i="2" s="1"/>
  <c r="P2798" i="6"/>
  <c r="E2798" i="2" s="1"/>
  <c r="P2812" i="6"/>
  <c r="E2812" i="2" s="1"/>
  <c r="P2862" i="6"/>
  <c r="E2862" i="2" s="1"/>
  <c r="P2876" i="6"/>
  <c r="E2876" i="2" s="1"/>
  <c r="P2903" i="6"/>
  <c r="E2903" i="2" s="1"/>
  <c r="P2939" i="6"/>
  <c r="E36" i="4" s="1"/>
  <c r="P3130" i="6"/>
  <c r="E227" i="4" s="1"/>
  <c r="P3031" i="6"/>
  <c r="E128" i="4" s="1"/>
  <c r="P3233" i="6"/>
  <c r="E330" i="4" s="1"/>
  <c r="P3297" i="6"/>
  <c r="E394" i="4" s="1"/>
  <c r="P3345" i="6"/>
  <c r="E442" i="4" s="1"/>
  <c r="P3377" i="6"/>
  <c r="E474" i="4" s="1"/>
  <c r="P3409" i="6"/>
  <c r="E506" i="4" s="1"/>
  <c r="P3441" i="6"/>
  <c r="E538" i="4" s="1"/>
  <c r="P3007" i="6"/>
  <c r="E104" i="4" s="1"/>
  <c r="P3017" i="6"/>
  <c r="E114" i="4" s="1"/>
  <c r="P2929" i="6"/>
  <c r="E26" i="4" s="1"/>
  <c r="P2956" i="6"/>
  <c r="E53" i="4" s="1"/>
  <c r="P2988" i="6"/>
  <c r="E85" i="4" s="1"/>
  <c r="P2993" i="6"/>
  <c r="E90" i="4" s="1"/>
  <c r="P3043" i="6"/>
  <c r="E140" i="4" s="1"/>
  <c r="P3059" i="6"/>
  <c r="E156" i="4" s="1"/>
  <c r="P3075" i="6"/>
  <c r="E172" i="4" s="1"/>
  <c r="P3091" i="6"/>
  <c r="E188" i="4" s="1"/>
  <c r="P3107" i="6"/>
  <c r="E204" i="4" s="1"/>
  <c r="P3123" i="6"/>
  <c r="E220" i="4" s="1"/>
  <c r="P3139" i="6"/>
  <c r="E236" i="4" s="1"/>
  <c r="P3155" i="6"/>
  <c r="E252" i="4" s="1"/>
  <c r="P3171" i="6"/>
  <c r="E268" i="4" s="1"/>
  <c r="P3217" i="6"/>
  <c r="E314" i="4" s="1"/>
  <c r="P3223" i="6"/>
  <c r="E320" i="4" s="1"/>
  <c r="P3281" i="6"/>
  <c r="E378" i="4" s="1"/>
  <c r="P3353" i="6"/>
  <c r="E450" i="4" s="1"/>
  <c r="P3385" i="6"/>
  <c r="E482" i="4" s="1"/>
  <c r="P2925" i="6"/>
  <c r="E22" i="4" s="1"/>
  <c r="P2961" i="6"/>
  <c r="E58" i="4" s="1"/>
  <c r="P3003" i="6"/>
  <c r="E100" i="4" s="1"/>
  <c r="P3013" i="6"/>
  <c r="E110" i="4" s="1"/>
  <c r="P3229" i="6"/>
  <c r="E326" i="4" s="1"/>
  <c r="P3293" i="6"/>
  <c r="E390" i="4" s="1"/>
  <c r="P2921" i="6"/>
  <c r="E18" i="4" s="1"/>
  <c r="P2952" i="6"/>
  <c r="E49" i="4" s="1"/>
  <c r="P2984" i="6"/>
  <c r="E81" i="4" s="1"/>
  <c r="P3023" i="6"/>
  <c r="E120" i="4" s="1"/>
  <c r="P3028" i="6"/>
  <c r="E125" i="4" s="1"/>
  <c r="P3183" i="6"/>
  <c r="E280" i="4" s="1"/>
  <c r="P3247" i="6"/>
  <c r="E344" i="4" s="1"/>
  <c r="P2917" i="6"/>
  <c r="E14" i="4" s="1"/>
  <c r="P2957" i="6"/>
  <c r="E54" i="4" s="1"/>
  <c r="P2989" i="6"/>
  <c r="E86" i="4" s="1"/>
  <c r="P3044" i="6"/>
  <c r="E141" i="4" s="1"/>
  <c r="P3060" i="6"/>
  <c r="E157" i="4" s="1"/>
  <c r="P3076" i="6"/>
  <c r="E173" i="4" s="1"/>
  <c r="P3092" i="6"/>
  <c r="E189" i="4" s="1"/>
  <c r="P3108" i="6"/>
  <c r="E205" i="4" s="1"/>
  <c r="P3124" i="6"/>
  <c r="E221" i="4" s="1"/>
  <c r="P3140" i="6"/>
  <c r="E237" i="4" s="1"/>
  <c r="P3156" i="6"/>
  <c r="E253" i="4" s="1"/>
  <c r="P3172" i="6"/>
  <c r="E269" i="4" s="1"/>
  <c r="P3189" i="6"/>
  <c r="E286" i="4" s="1"/>
  <c r="P3195" i="6"/>
  <c r="E292" i="4" s="1"/>
  <c r="P3253" i="6"/>
  <c r="E350" i="4" s="1"/>
  <c r="P3259" i="6"/>
  <c r="E356" i="4" s="1"/>
  <c r="P3317" i="6"/>
  <c r="E414" i="4" s="1"/>
  <c r="P2913" i="6"/>
  <c r="E10" i="4" s="1"/>
  <c r="P2999" i="6"/>
  <c r="E96" i="4" s="1"/>
  <c r="P3009" i="6"/>
  <c r="E106" i="4" s="1"/>
  <c r="P3039" i="6"/>
  <c r="E136" i="4" s="1"/>
  <c r="P3265" i="6"/>
  <c r="E362" i="4" s="1"/>
  <c r="P3329" i="6"/>
  <c r="E426" i="4" s="1"/>
  <c r="P2905" i="6"/>
  <c r="E2905" i="2" s="1"/>
  <c r="P3045" i="6"/>
  <c r="E142" i="4" s="1"/>
  <c r="P3061" i="6"/>
  <c r="E158" i="4" s="1"/>
  <c r="P3077" i="6"/>
  <c r="E174" i="4" s="1"/>
  <c r="P3093" i="6"/>
  <c r="E190" i="4" s="1"/>
  <c r="P3109" i="6"/>
  <c r="E206" i="4" s="1"/>
  <c r="P3125" i="6"/>
  <c r="E222" i="4" s="1"/>
  <c r="P3141" i="6"/>
  <c r="E238" i="4" s="1"/>
  <c r="P3157" i="6"/>
  <c r="E254" i="4" s="1"/>
  <c r="P3173" i="6"/>
  <c r="E270" i="4" s="1"/>
  <c r="P3225" i="6"/>
  <c r="E322" i="4" s="1"/>
  <c r="P3289" i="6"/>
  <c r="E386" i="4" s="1"/>
  <c r="P3349" i="6"/>
  <c r="E446" i="4" s="1"/>
  <c r="P3381" i="6"/>
  <c r="E478" i="4" s="1"/>
  <c r="P3413" i="6"/>
  <c r="E510" i="4" s="1"/>
  <c r="P2897" i="6"/>
  <c r="E2897" i="2" s="1"/>
  <c r="P3015" i="6"/>
  <c r="E112" i="4" s="1"/>
  <c r="P3025" i="6"/>
  <c r="E122" i="4" s="1"/>
  <c r="P3035" i="6"/>
  <c r="E132" i="4" s="1"/>
  <c r="P3185" i="6"/>
  <c r="E282" i="4" s="1"/>
  <c r="P3249" i="6"/>
  <c r="E346" i="4" s="1"/>
  <c r="P3313" i="6"/>
  <c r="E410" i="4" s="1"/>
  <c r="P3337" i="6"/>
  <c r="E434" i="4" s="1"/>
  <c r="P3369" i="6"/>
  <c r="E466" i="4" s="1"/>
  <c r="P3401" i="6"/>
  <c r="E498" i="4" s="1"/>
  <c r="P3433" i="6"/>
  <c r="E530" i="4" s="1"/>
  <c r="P2945" i="6"/>
  <c r="E42" i="4" s="1"/>
  <c r="P2977" i="6"/>
  <c r="E74" i="4" s="1"/>
  <c r="P3203" i="6"/>
  <c r="E300" i="4" s="1"/>
  <c r="P3267" i="6"/>
  <c r="E364" i="4" s="1"/>
  <c r="P2936" i="6"/>
  <c r="E33" i="4" s="1"/>
  <c r="P2968" i="6"/>
  <c r="E65" i="4" s="1"/>
  <c r="P2991" i="6"/>
  <c r="E88" i="4" s="1"/>
  <c r="P2996" i="6"/>
  <c r="E93" i="4" s="1"/>
  <c r="P3001" i="6"/>
  <c r="E98" i="4" s="1"/>
  <c r="P3041" i="6"/>
  <c r="E138" i="4" s="1"/>
  <c r="P3057" i="6"/>
  <c r="E154" i="4" s="1"/>
  <c r="P3073" i="6"/>
  <c r="E170" i="4" s="1"/>
  <c r="P3089" i="6"/>
  <c r="E186" i="4" s="1"/>
  <c r="P3105" i="6"/>
  <c r="E202" i="4" s="1"/>
  <c r="P3121" i="6"/>
  <c r="E218" i="4" s="1"/>
  <c r="P3137" i="6"/>
  <c r="E234" i="4" s="1"/>
  <c r="P3153" i="6"/>
  <c r="E250" i="4" s="1"/>
  <c r="P3169" i="6"/>
  <c r="E266" i="4" s="1"/>
  <c r="P3209" i="6"/>
  <c r="E306" i="4" s="1"/>
  <c r="P3215" i="6"/>
  <c r="E312" i="4" s="1"/>
  <c r="P3273" i="6"/>
  <c r="E370" i="4" s="1"/>
  <c r="P3357" i="6"/>
  <c r="E454" i="4" s="1"/>
  <c r="P3389" i="6"/>
  <c r="E486" i="4" s="1"/>
  <c r="P3421" i="6"/>
  <c r="E518" i="4" s="1"/>
  <c r="P2941" i="6"/>
  <c r="E38" i="4" s="1"/>
  <c r="P2973" i="6"/>
  <c r="E70" i="4" s="1"/>
  <c r="P3011" i="6"/>
  <c r="E108" i="4" s="1"/>
  <c r="P3016" i="6"/>
  <c r="E113" i="4" s="1"/>
  <c r="P3021" i="6"/>
  <c r="E118" i="4" s="1"/>
  <c r="P3036" i="6"/>
  <c r="E133" i="4" s="1"/>
  <c r="P3052" i="6"/>
  <c r="E149" i="4" s="1"/>
  <c r="P3068" i="6"/>
  <c r="E165" i="4" s="1"/>
  <c r="P3084" i="6"/>
  <c r="E181" i="4" s="1"/>
  <c r="P3100" i="6"/>
  <c r="E197" i="4" s="1"/>
  <c r="P3116" i="6"/>
  <c r="E213" i="4" s="1"/>
  <c r="P3132" i="6"/>
  <c r="E229" i="4" s="1"/>
  <c r="P3148" i="6"/>
  <c r="E245" i="4" s="1"/>
  <c r="P3164" i="6"/>
  <c r="E261" i="4" s="1"/>
  <c r="P3221" i="6"/>
  <c r="E318" i="4" s="1"/>
  <c r="P3227" i="6"/>
  <c r="E324" i="4" s="1"/>
  <c r="P3285" i="6"/>
  <c r="E382" i="4" s="1"/>
  <c r="P3514" i="6"/>
  <c r="E611" i="4" s="1"/>
  <c r="P3520" i="6"/>
  <c r="E617" i="4" s="1"/>
  <c r="P4076" i="6"/>
  <c r="E1173" i="4" s="1"/>
  <c r="P4100" i="6"/>
  <c r="E1197" i="4" s="1"/>
  <c r="P4184" i="6"/>
  <c r="E1281" i="4" s="1"/>
  <c r="P3486" i="6"/>
  <c r="E583" i="4" s="1"/>
  <c r="P3552" i="6"/>
  <c r="E649" i="4" s="1"/>
  <c r="P3482" i="6"/>
  <c r="E579" i="4" s="1"/>
  <c r="P3492" i="6"/>
  <c r="E589" i="4" s="1"/>
  <c r="P3540" i="6"/>
  <c r="E637" i="4" s="1"/>
  <c r="P3546" i="6"/>
  <c r="E643" i="4" s="1"/>
  <c r="P3578" i="6"/>
  <c r="E675" i="4" s="1"/>
  <c r="P3610" i="6"/>
  <c r="E707" i="4" s="1"/>
  <c r="P3642" i="6"/>
  <c r="E739" i="4" s="1"/>
  <c r="P3674" i="6"/>
  <c r="E771" i="4" s="1"/>
  <c r="P3706" i="6"/>
  <c r="E803" i="4" s="1"/>
  <c r="P3738" i="6"/>
  <c r="E835" i="4" s="1"/>
  <c r="P3770" i="6"/>
  <c r="E867" i="4" s="1"/>
  <c r="P3802" i="6"/>
  <c r="E899" i="4" s="1"/>
  <c r="P3834" i="6"/>
  <c r="E931" i="4" s="1"/>
  <c r="P3866" i="6"/>
  <c r="E963" i="4" s="1"/>
  <c r="P3898" i="6"/>
  <c r="E995" i="4" s="1"/>
  <c r="P3930" i="6"/>
  <c r="E1027" i="4" s="1"/>
  <c r="P3962" i="6"/>
  <c r="E1059" i="4" s="1"/>
  <c r="P3994" i="6"/>
  <c r="E1091" i="4" s="1"/>
  <c r="P4026" i="6"/>
  <c r="E1123" i="4" s="1"/>
  <c r="P4058" i="6"/>
  <c r="E1155" i="4" s="1"/>
  <c r="P4143" i="6"/>
  <c r="E1240" i="4" s="1"/>
  <c r="P3504" i="6"/>
  <c r="E601" i="4" s="1"/>
  <c r="P3478" i="6"/>
  <c r="E575" i="4" s="1"/>
  <c r="P3510" i="6"/>
  <c r="E607" i="4" s="1"/>
  <c r="P3516" i="6"/>
  <c r="E613" i="4" s="1"/>
  <c r="P3528" i="6"/>
  <c r="E625" i="4" s="1"/>
  <c r="P3534" i="6"/>
  <c r="E631" i="4" s="1"/>
  <c r="P3560" i="6"/>
  <c r="E657" i="4" s="1"/>
  <c r="P3566" i="6"/>
  <c r="E663" i="4" s="1"/>
  <c r="P3598" i="6"/>
  <c r="E695" i="4" s="1"/>
  <c r="P3630" i="6"/>
  <c r="E727" i="4" s="1"/>
  <c r="P3662" i="6"/>
  <c r="E759" i="4" s="1"/>
  <c r="P3694" i="6"/>
  <c r="E791" i="4" s="1"/>
  <c r="P3726" i="6"/>
  <c r="E823" i="4" s="1"/>
  <c r="P3758" i="6"/>
  <c r="E855" i="4" s="1"/>
  <c r="P3790" i="6"/>
  <c r="E887" i="4" s="1"/>
  <c r="P3822" i="6"/>
  <c r="E919" i="4" s="1"/>
  <c r="P3854" i="6"/>
  <c r="E951" i="4" s="1"/>
  <c r="P3886" i="6"/>
  <c r="E983" i="4" s="1"/>
  <c r="P3918" i="6"/>
  <c r="E1015" i="4" s="1"/>
  <c r="P3950" i="6"/>
  <c r="E1047" i="4" s="1"/>
  <c r="P3982" i="6"/>
  <c r="E1079" i="4" s="1"/>
  <c r="P4014" i="6"/>
  <c r="E1111" i="4" s="1"/>
  <c r="P4046" i="6"/>
  <c r="E1143" i="4" s="1"/>
  <c r="P4096" i="6"/>
  <c r="E1193" i="4" s="1"/>
  <c r="P4132" i="6"/>
  <c r="E1229" i="4" s="1"/>
  <c r="P3474" i="6"/>
  <c r="E571" i="4" s="1"/>
  <c r="P3548" i="6"/>
  <c r="E645" i="4" s="1"/>
  <c r="P3554" i="6"/>
  <c r="E651" i="4" s="1"/>
  <c r="P3586" i="6"/>
  <c r="E683" i="4" s="1"/>
  <c r="P3612" i="6"/>
  <c r="E709" i="4" s="1"/>
  <c r="P3618" i="6"/>
  <c r="E715" i="4" s="1"/>
  <c r="P3650" i="6"/>
  <c r="E747" i="4" s="1"/>
  <c r="P3682" i="6"/>
  <c r="E779" i="4" s="1"/>
  <c r="P3714" i="6"/>
  <c r="E811" i="4" s="1"/>
  <c r="P3746" i="6"/>
  <c r="E843" i="4" s="1"/>
  <c r="P3778" i="6"/>
  <c r="E875" i="4" s="1"/>
  <c r="P3810" i="6"/>
  <c r="E907" i="4" s="1"/>
  <c r="P3842" i="6"/>
  <c r="E939" i="4" s="1"/>
  <c r="P3874" i="6"/>
  <c r="E971" i="4" s="1"/>
  <c r="P3906" i="6"/>
  <c r="E1003" i="4" s="1"/>
  <c r="P3938" i="6"/>
  <c r="E1035" i="4" s="1"/>
  <c r="P3970" i="6"/>
  <c r="E1067" i="4" s="1"/>
  <c r="P4002" i="6"/>
  <c r="E1099" i="4" s="1"/>
  <c r="P4034" i="6"/>
  <c r="E1131" i="4" s="1"/>
  <c r="P4066" i="6"/>
  <c r="E1163" i="4" s="1"/>
  <c r="P4079" i="6"/>
  <c r="E1176" i="4" s="1"/>
  <c r="P4115" i="6"/>
  <c r="E1212" i="4" s="1"/>
  <c r="P3470" i="6"/>
  <c r="E567" i="4" s="1"/>
  <c r="P3488" i="6"/>
  <c r="E585" i="4" s="1"/>
  <c r="P3466" i="6"/>
  <c r="E563" i="4" s="1"/>
  <c r="P3494" i="6"/>
  <c r="E591" i="4" s="1"/>
  <c r="P3500" i="6"/>
  <c r="E597" i="4" s="1"/>
  <c r="P3536" i="6"/>
  <c r="E633" i="4" s="1"/>
  <c r="P3542" i="6"/>
  <c r="E639" i="4" s="1"/>
  <c r="P3568" i="6"/>
  <c r="E665" i="4" s="1"/>
  <c r="P3574" i="6"/>
  <c r="E671" i="4" s="1"/>
  <c r="P3600" i="6"/>
  <c r="E697" i="4" s="1"/>
  <c r="P3606" i="6"/>
  <c r="E703" i="4" s="1"/>
  <c r="P3632" i="6"/>
  <c r="E729" i="4" s="1"/>
  <c r="P3638" i="6"/>
  <c r="E735" i="4" s="1"/>
  <c r="P3670" i="6"/>
  <c r="E767" i="4" s="1"/>
  <c r="P3702" i="6"/>
  <c r="E799" i="4" s="1"/>
  <c r="P3734" i="6"/>
  <c r="E831" i="4" s="1"/>
  <c r="P3766" i="6"/>
  <c r="E863" i="4" s="1"/>
  <c r="P3798" i="6"/>
  <c r="E895" i="4" s="1"/>
  <c r="P3830" i="6"/>
  <c r="E927" i="4" s="1"/>
  <c r="P3862" i="6"/>
  <c r="E959" i="4" s="1"/>
  <c r="P3894" i="6"/>
  <c r="E991" i="4" s="1"/>
  <c r="P3926" i="6"/>
  <c r="E1023" i="4" s="1"/>
  <c r="P3958" i="6"/>
  <c r="E1055" i="4" s="1"/>
  <c r="P3990" i="6"/>
  <c r="E1087" i="4" s="1"/>
  <c r="P4022" i="6"/>
  <c r="E1119" i="4" s="1"/>
  <c r="P4054" i="6"/>
  <c r="E1151" i="4" s="1"/>
  <c r="P3462" i="6"/>
  <c r="E559" i="4" s="1"/>
  <c r="P3484" i="6"/>
  <c r="E581" i="4" s="1"/>
  <c r="P3512" i="6"/>
  <c r="E609" i="4" s="1"/>
  <c r="P3458" i="6"/>
  <c r="E555" i="4" s="1"/>
  <c r="P3524" i="6"/>
  <c r="E621" i="4" s="1"/>
  <c r="P3556" i="6"/>
  <c r="E653" i="4" s="1"/>
  <c r="P3454" i="6"/>
  <c r="E551" i="4" s="1"/>
  <c r="P3480" i="6"/>
  <c r="E577" i="4" s="1"/>
  <c r="P4068" i="6"/>
  <c r="E1165" i="4" s="1"/>
  <c r="P4164" i="6"/>
  <c r="E1261" i="4" s="1"/>
  <c r="P3450" i="6"/>
  <c r="E547" i="4" s="1"/>
  <c r="P3544" i="6"/>
  <c r="E641" i="4" s="1"/>
  <c r="P3550" i="6"/>
  <c r="E647" i="4" s="1"/>
  <c r="P3576" i="6"/>
  <c r="E673" i="4" s="1"/>
  <c r="P3582" i="6"/>
  <c r="E679" i="4" s="1"/>
  <c r="P3608" i="6"/>
  <c r="E705" i="4" s="1"/>
  <c r="P3614" i="6"/>
  <c r="E711" i="4" s="1"/>
  <c r="P3646" i="6"/>
  <c r="E743" i="4" s="1"/>
  <c r="P3678" i="6"/>
  <c r="E775" i="4" s="1"/>
  <c r="P3710" i="6"/>
  <c r="E807" i="4" s="1"/>
  <c r="P3742" i="6"/>
  <c r="E839" i="4" s="1"/>
  <c r="P3774" i="6"/>
  <c r="E871" i="4" s="1"/>
  <c r="P3806" i="6"/>
  <c r="E903" i="4" s="1"/>
  <c r="P3838" i="6"/>
  <c r="E935" i="4" s="1"/>
  <c r="P3870" i="6"/>
  <c r="E967" i="4" s="1"/>
  <c r="P3902" i="6"/>
  <c r="E999" i="4" s="1"/>
  <c r="P3934" i="6"/>
  <c r="E1031" i="4" s="1"/>
  <c r="P3966" i="6"/>
  <c r="E1063" i="4" s="1"/>
  <c r="P3998" i="6"/>
  <c r="E1095" i="4" s="1"/>
  <c r="P3446" i="6"/>
  <c r="E543" i="4" s="1"/>
  <c r="P3476" i="6"/>
  <c r="E573" i="4" s="1"/>
  <c r="P3490" i="6"/>
  <c r="E587" i="4" s="1"/>
  <c r="P3496" i="6"/>
  <c r="E593" i="4" s="1"/>
  <c r="P4123" i="6"/>
  <c r="E1220" i="4" s="1"/>
  <c r="P4147" i="6"/>
  <c r="E1244" i="4" s="1"/>
  <c r="P4125" i="6"/>
  <c r="E1222" i="4" s="1"/>
  <c r="P4181" i="6"/>
  <c r="E1278" i="4" s="1"/>
  <c r="P4216" i="6"/>
  <c r="E1313" i="4" s="1"/>
  <c r="P4232" i="6"/>
  <c r="E1329" i="4" s="1"/>
  <c r="P4248" i="6"/>
  <c r="E1345" i="4" s="1"/>
  <c r="P4264" i="6"/>
  <c r="E1361" i="4" s="1"/>
  <c r="P4280" i="6"/>
  <c r="E1377" i="4" s="1"/>
  <c r="P4296" i="6"/>
  <c r="E1393" i="4" s="1"/>
  <c r="P4312" i="6"/>
  <c r="E1409" i="4" s="1"/>
  <c r="P4117" i="6"/>
  <c r="E1214" i="4" s="1"/>
  <c r="P4177" i="6"/>
  <c r="E1274" i="4" s="1"/>
  <c r="P4196" i="6"/>
  <c r="E1293" i="4" s="1"/>
  <c r="P4201" i="6"/>
  <c r="E1298" i="4" s="1"/>
  <c r="P4373" i="6"/>
  <c r="E1470" i="4" s="1"/>
  <c r="P4113" i="6"/>
  <c r="E1210" i="4" s="1"/>
  <c r="P4385" i="6"/>
  <c r="E1482" i="4" s="1"/>
  <c r="P4491" i="6"/>
  <c r="E1588" i="4" s="1"/>
  <c r="P4105" i="6"/>
  <c r="E1202" i="4" s="1"/>
  <c r="P4169" i="6"/>
  <c r="E1266" i="4" s="1"/>
  <c r="P4192" i="6"/>
  <c r="E1289" i="4" s="1"/>
  <c r="P4197" i="6"/>
  <c r="E1294" i="4" s="1"/>
  <c r="P4380" i="6"/>
  <c r="E1477" i="4" s="1"/>
  <c r="P4423" i="6"/>
  <c r="E1520" i="4" s="1"/>
  <c r="P4101" i="6"/>
  <c r="E1198" i="4" s="1"/>
  <c r="P4165" i="6"/>
  <c r="E1262" i="4" s="1"/>
  <c r="P4356" i="6"/>
  <c r="E1453" i="4" s="1"/>
  <c r="P4555" i="6"/>
  <c r="E1652" i="4" s="1"/>
  <c r="P4097" i="6"/>
  <c r="E1194" i="4" s="1"/>
  <c r="P4161" i="6"/>
  <c r="E1258" i="4" s="1"/>
  <c r="P4213" i="6"/>
  <c r="E1310" i="4" s="1"/>
  <c r="P4229" i="6"/>
  <c r="E1326" i="4" s="1"/>
  <c r="P4245" i="6"/>
  <c r="E1342" i="4" s="1"/>
  <c r="P4261" i="6"/>
  <c r="E1358" i="4" s="1"/>
  <c r="P4277" i="6"/>
  <c r="E1374" i="4" s="1"/>
  <c r="P4293" i="6"/>
  <c r="E1390" i="4" s="1"/>
  <c r="P4309" i="6"/>
  <c r="E1406" i="4" s="1"/>
  <c r="P4363" i="6"/>
  <c r="E1460" i="4" s="1"/>
  <c r="P4387" i="6"/>
  <c r="E1484" i="4" s="1"/>
  <c r="P4393" i="6"/>
  <c r="E1490" i="4" s="1"/>
  <c r="P4479" i="6"/>
  <c r="E1576" i="4" s="1"/>
  <c r="P4575" i="6"/>
  <c r="E1672" i="4" s="1"/>
  <c r="P4093" i="6"/>
  <c r="E1190" i="4" s="1"/>
  <c r="P4157" i="6"/>
  <c r="E1254" i="4" s="1"/>
  <c r="P4188" i="6"/>
  <c r="E1285" i="4" s="1"/>
  <c r="P4208" i="6"/>
  <c r="E1305" i="4" s="1"/>
  <c r="P4224" i="6"/>
  <c r="E1321" i="4" s="1"/>
  <c r="P4240" i="6"/>
  <c r="E1337" i="4" s="1"/>
  <c r="P4256" i="6"/>
  <c r="E1353" i="4" s="1"/>
  <c r="P4272" i="6"/>
  <c r="E1369" i="4" s="1"/>
  <c r="P4288" i="6"/>
  <c r="E1385" i="4" s="1"/>
  <c r="P4304" i="6"/>
  <c r="E1401" i="4" s="1"/>
  <c r="P4461" i="6"/>
  <c r="E1558" i="4" s="1"/>
  <c r="P4214" i="6"/>
  <c r="E1311" i="4" s="1"/>
  <c r="P4230" i="6"/>
  <c r="E1327" i="4" s="1"/>
  <c r="P4085" i="6"/>
  <c r="E1182" i="4" s="1"/>
  <c r="P4149" i="6"/>
  <c r="E1246" i="4" s="1"/>
  <c r="P4333" i="6"/>
  <c r="E1430" i="4" s="1"/>
  <c r="P4487" i="6"/>
  <c r="E1584" i="4" s="1"/>
  <c r="P4444" i="6"/>
  <c r="E1541" i="4" s="1"/>
  <c r="P4077" i="6"/>
  <c r="E1174" i="4" s="1"/>
  <c r="P4141" i="6"/>
  <c r="E1238" i="4" s="1"/>
  <c r="P4204" i="6"/>
  <c r="E1301" i="4" s="1"/>
  <c r="P4220" i="6"/>
  <c r="E1317" i="4" s="1"/>
  <c r="P4236" i="6"/>
  <c r="E1333" i="4" s="1"/>
  <c r="P4252" i="6"/>
  <c r="E1349" i="4" s="1"/>
  <c r="P4268" i="6"/>
  <c r="E1365" i="4" s="1"/>
  <c r="P4284" i="6"/>
  <c r="E1381" i="4" s="1"/>
  <c r="P4300" i="6"/>
  <c r="E1397" i="4" s="1"/>
  <c r="P4316" i="6"/>
  <c r="E1413" i="4" s="1"/>
  <c r="P4340" i="6"/>
  <c r="E1437" i="4" s="1"/>
  <c r="P4346" i="6"/>
  <c r="E1443" i="4" s="1"/>
  <c r="P4525" i="6"/>
  <c r="E1622" i="4" s="1"/>
  <c r="P4073" i="6"/>
  <c r="E1170" i="4" s="1"/>
  <c r="P4137" i="6"/>
  <c r="E1234" i="4" s="1"/>
  <c r="P4334" i="6"/>
  <c r="E1431" i="4" s="1"/>
  <c r="P4359" i="6"/>
  <c r="E1456" i="4" s="1"/>
  <c r="P4432" i="6"/>
  <c r="E1529" i="4" s="1"/>
  <c r="P4451" i="6"/>
  <c r="E1548" i="4" s="1"/>
  <c r="P4457" i="6"/>
  <c r="E1554" i="4" s="1"/>
  <c r="P4551" i="6"/>
  <c r="E1648" i="4" s="1"/>
  <c r="P4069" i="6"/>
  <c r="E1166" i="4" s="1"/>
  <c r="P4133" i="6"/>
  <c r="E1230" i="4" s="1"/>
  <c r="P4427" i="6"/>
  <c r="E1524" i="4" s="1"/>
  <c r="P4065" i="6"/>
  <c r="E1162" i="4" s="1"/>
  <c r="P4129" i="6"/>
  <c r="E1226" i="4" s="1"/>
  <c r="P4200" i="6"/>
  <c r="E1297" i="4" s="1"/>
  <c r="P4205" i="6"/>
  <c r="E1302" i="4" s="1"/>
  <c r="P4221" i="6"/>
  <c r="E1318" i="4" s="1"/>
  <c r="P4237" i="6"/>
  <c r="E1334" i="4" s="1"/>
  <c r="P4253" i="6"/>
  <c r="E1350" i="4" s="1"/>
  <c r="P4269" i="6"/>
  <c r="E1366" i="4" s="1"/>
  <c r="P4285" i="6"/>
  <c r="E1382" i="4" s="1"/>
  <c r="P4301" i="6"/>
  <c r="E1398" i="4" s="1"/>
  <c r="P4317" i="6"/>
  <c r="E1414" i="4" s="1"/>
  <c r="P4350" i="6"/>
  <c r="E1447" i="4" s="1"/>
  <c r="P4414" i="6"/>
  <c r="E1511" i="4" s="1"/>
  <c r="P4478" i="6"/>
  <c r="E1575" i="4" s="1"/>
  <c r="P4542" i="6"/>
  <c r="E1639" i="4" s="1"/>
  <c r="P4645" i="6"/>
  <c r="E1742" i="4" s="1"/>
  <c r="P4694" i="6"/>
  <c r="E1791" i="4" s="1"/>
  <c r="P4726" i="6"/>
  <c r="E1823" i="4" s="1"/>
  <c r="P4758" i="6"/>
  <c r="E1855" i="4" s="1"/>
  <c r="P4790" i="6"/>
  <c r="E1887" i="4" s="1"/>
  <c r="P4822" i="6"/>
  <c r="E1919" i="4" s="1"/>
  <c r="P4854" i="6"/>
  <c r="E1951" i="4" s="1"/>
  <c r="P4891" i="6"/>
  <c r="E1988" i="4" s="1"/>
  <c r="P4903" i="6"/>
  <c r="E2000" i="4" s="1"/>
  <c r="P4910" i="6"/>
  <c r="E2007" i="4" s="1"/>
  <c r="P4921" i="6"/>
  <c r="E2018" i="4" s="1"/>
  <c r="P4538" i="6"/>
  <c r="E1635" i="4" s="1"/>
  <c r="P4574" i="6"/>
  <c r="E1671" i="4" s="1"/>
  <c r="P4590" i="6"/>
  <c r="E1687" i="4" s="1"/>
  <c r="P4606" i="6"/>
  <c r="E1703" i="4" s="1"/>
  <c r="P4622" i="6"/>
  <c r="E1719" i="4" s="1"/>
  <c r="P4657" i="6"/>
  <c r="E1754" i="4" s="1"/>
  <c r="P4669" i="6"/>
  <c r="E1766" i="4" s="1"/>
  <c r="P4688" i="6"/>
  <c r="E1785" i="4" s="1"/>
  <c r="P4701" i="6"/>
  <c r="E1798" i="4" s="1"/>
  <c r="P4720" i="6"/>
  <c r="E1817" i="4" s="1"/>
  <c r="P4752" i="6"/>
  <c r="E1849" i="4" s="1"/>
  <c r="P4784" i="6"/>
  <c r="E1881" i="4" s="1"/>
  <c r="P4816" i="6"/>
  <c r="E1913" i="4" s="1"/>
  <c r="P4848" i="6"/>
  <c r="E1945" i="4" s="1"/>
  <c r="P5006" i="6"/>
  <c r="E2103" i="4" s="1"/>
  <c r="P4338" i="6"/>
  <c r="E1435" i="4" s="1"/>
  <c r="P4402" i="6"/>
  <c r="E1499" i="4" s="1"/>
  <c r="P4466" i="6"/>
  <c r="E1563" i="4" s="1"/>
  <c r="P4530" i="6"/>
  <c r="E1627" i="4" s="1"/>
  <c r="P4580" i="6"/>
  <c r="E1677" i="4" s="1"/>
  <c r="P4596" i="6"/>
  <c r="E1693" i="4" s="1"/>
  <c r="P4612" i="6"/>
  <c r="E1709" i="4" s="1"/>
  <c r="P4640" i="6"/>
  <c r="E1737" i="4" s="1"/>
  <c r="P4646" i="6"/>
  <c r="E1743" i="4" s="1"/>
  <c r="P4676" i="6"/>
  <c r="E1773" i="4" s="1"/>
  <c r="P4689" i="6"/>
  <c r="E1786" i="4" s="1"/>
  <c r="P4708" i="6"/>
  <c r="E1805" i="4" s="1"/>
  <c r="P4721" i="6"/>
  <c r="E1818" i="4" s="1"/>
  <c r="P4740" i="6"/>
  <c r="E1837" i="4" s="1"/>
  <c r="P4753" i="6"/>
  <c r="E1850" i="4" s="1"/>
  <c r="P4772" i="6"/>
  <c r="E1869" i="4" s="1"/>
  <c r="P4804" i="6"/>
  <c r="E1901" i="4" s="1"/>
  <c r="P4836" i="6"/>
  <c r="E1933" i="4" s="1"/>
  <c r="P4868" i="6"/>
  <c r="E1965" i="4" s="1"/>
  <c r="P4971" i="6"/>
  <c r="E2068" i="4" s="1"/>
  <c r="P5014" i="6"/>
  <c r="E2111" i="4" s="1"/>
  <c r="P4398" i="6"/>
  <c r="E1495" i="4" s="1"/>
  <c r="P4462" i="6"/>
  <c r="E1559" i="4" s="1"/>
  <c r="P4526" i="6"/>
  <c r="E1623" i="4" s="1"/>
  <c r="P4629" i="6"/>
  <c r="E1726" i="4" s="1"/>
  <c r="P4330" i="6"/>
  <c r="E1427" i="4" s="1"/>
  <c r="P4394" i="6"/>
  <c r="E1491" i="4" s="1"/>
  <c r="P4458" i="6"/>
  <c r="E1555" i="4" s="1"/>
  <c r="P4522" i="6"/>
  <c r="E1619" i="4" s="1"/>
  <c r="P4565" i="6"/>
  <c r="E1662" i="4" s="1"/>
  <c r="P4641" i="6"/>
  <c r="E1738" i="4" s="1"/>
  <c r="P4677" i="6"/>
  <c r="E1774" i="4" s="1"/>
  <c r="P4326" i="6"/>
  <c r="E1423" i="4" s="1"/>
  <c r="P4390" i="6"/>
  <c r="E1487" i="4" s="1"/>
  <c r="P4454" i="6"/>
  <c r="E1551" i="4" s="1"/>
  <c r="P4518" i="6"/>
  <c r="E1615" i="4" s="1"/>
  <c r="P4581" i="6"/>
  <c r="E1678" i="4" s="1"/>
  <c r="P4597" i="6"/>
  <c r="E1694" i="4" s="1"/>
  <c r="P4613" i="6"/>
  <c r="E1710" i="4" s="1"/>
  <c r="P4653" i="6"/>
  <c r="E1750" i="4" s="1"/>
  <c r="P4322" i="6"/>
  <c r="E1419" i="4" s="1"/>
  <c r="P4386" i="6"/>
  <c r="E1483" i="4" s="1"/>
  <c r="P4450" i="6"/>
  <c r="E1547" i="4" s="1"/>
  <c r="P4514" i="6"/>
  <c r="E1611" i="4" s="1"/>
  <c r="P4576" i="6"/>
  <c r="E1673" i="4" s="1"/>
  <c r="P4592" i="6"/>
  <c r="E1689" i="4" s="1"/>
  <c r="P4608" i="6"/>
  <c r="E1705" i="4" s="1"/>
  <c r="P4624" i="6"/>
  <c r="E1721" i="4" s="1"/>
  <c r="P4630" i="6"/>
  <c r="E1727" i="4" s="1"/>
  <c r="P4665" i="6"/>
  <c r="E1762" i="4" s="1"/>
  <c r="P4684" i="6"/>
  <c r="E1781" i="4" s="1"/>
  <c r="P4697" i="6"/>
  <c r="E1794" i="4" s="1"/>
  <c r="P4716" i="6"/>
  <c r="E1813" i="4" s="1"/>
  <c r="P4729" i="6"/>
  <c r="E1826" i="4" s="1"/>
  <c r="P4748" i="6"/>
  <c r="E1845" i="4" s="1"/>
  <c r="P4761" i="6"/>
  <c r="E1858" i="4" s="1"/>
  <c r="P4780" i="6"/>
  <c r="E1877" i="4" s="1"/>
  <c r="P4812" i="6"/>
  <c r="E1909" i="4" s="1"/>
  <c r="P4844" i="6"/>
  <c r="E1941" i="4" s="1"/>
  <c r="P4876" i="6"/>
  <c r="E1973" i="4" s="1"/>
  <c r="P4906" i="6"/>
  <c r="E2003" i="4" s="1"/>
  <c r="P4954" i="6"/>
  <c r="E2051" i="4" s="1"/>
  <c r="P4987" i="6"/>
  <c r="E2084" i="4" s="1"/>
  <c r="P5030" i="6"/>
  <c r="E2127" i="4" s="1"/>
  <c r="P4378" i="6"/>
  <c r="E1475" i="4" s="1"/>
  <c r="P4442" i="6"/>
  <c r="E1539" i="4" s="1"/>
  <c r="P4506" i="6"/>
  <c r="E1603" i="4" s="1"/>
  <c r="P4582" i="6"/>
  <c r="E1679" i="4" s="1"/>
  <c r="P4598" i="6"/>
  <c r="E1695" i="4" s="1"/>
  <c r="P4614" i="6"/>
  <c r="E1711" i="4" s="1"/>
  <c r="P4625" i="6"/>
  <c r="E1722" i="4" s="1"/>
  <c r="P4648" i="6"/>
  <c r="E1745" i="4" s="1"/>
  <c r="P4654" i="6"/>
  <c r="E1751" i="4" s="1"/>
  <c r="P4672" i="6"/>
  <c r="E1769" i="4" s="1"/>
  <c r="P4685" i="6"/>
  <c r="E1782" i="4" s="1"/>
  <c r="P4704" i="6"/>
  <c r="E1801" i="4" s="1"/>
  <c r="P4717" i="6"/>
  <c r="E1814" i="4" s="1"/>
  <c r="P4736" i="6"/>
  <c r="E1833" i="4" s="1"/>
  <c r="P4749" i="6"/>
  <c r="E1846" i="4" s="1"/>
  <c r="P4768" i="6"/>
  <c r="E1865" i="4" s="1"/>
  <c r="P4800" i="6"/>
  <c r="E1897" i="4" s="1"/>
  <c r="P4832" i="6"/>
  <c r="E1929" i="4" s="1"/>
  <c r="P4864" i="6"/>
  <c r="E1961" i="4" s="1"/>
  <c r="P4895" i="6"/>
  <c r="E1992" i="4" s="1"/>
  <c r="P4907" i="6"/>
  <c r="E2004" i="4" s="1"/>
  <c r="P4918" i="6"/>
  <c r="E2015" i="4" s="1"/>
  <c r="P4955" i="6"/>
  <c r="E2052" i="4" s="1"/>
  <c r="P4974" i="6"/>
  <c r="E2071" i="4" s="1"/>
  <c r="P4995" i="6"/>
  <c r="E2092" i="4" s="1"/>
  <c r="P4374" i="6"/>
  <c r="E1471" i="4" s="1"/>
  <c r="P4438" i="6"/>
  <c r="E1535" i="4" s="1"/>
  <c r="P4502" i="6"/>
  <c r="E1599" i="4" s="1"/>
  <c r="P4577" i="6"/>
  <c r="E1674" i="4" s="1"/>
  <c r="P4593" i="6"/>
  <c r="E1690" i="4" s="1"/>
  <c r="P4637" i="6"/>
  <c r="E1734" i="4" s="1"/>
  <c r="P4858" i="6"/>
  <c r="E1955" i="4" s="1"/>
  <c r="P4370" i="6"/>
  <c r="E1467" i="4" s="1"/>
  <c r="P4434" i="6"/>
  <c r="E1531" i="4" s="1"/>
  <c r="P4498" i="6"/>
  <c r="E1595" i="4" s="1"/>
  <c r="P4562" i="6"/>
  <c r="E1659" i="4" s="1"/>
  <c r="P4572" i="6"/>
  <c r="E1669" i="4" s="1"/>
  <c r="P4588" i="6"/>
  <c r="E1685" i="4" s="1"/>
  <c r="P4604" i="6"/>
  <c r="E1701" i="4" s="1"/>
  <c r="P4620" i="6"/>
  <c r="E1717" i="4" s="1"/>
  <c r="P4649" i="6"/>
  <c r="E1746" i="4" s="1"/>
  <c r="P4673" i="6"/>
  <c r="E1770" i="4" s="1"/>
  <c r="P4692" i="6"/>
  <c r="E1789" i="4" s="1"/>
  <c r="P4705" i="6"/>
  <c r="E1802" i="4" s="1"/>
  <c r="P4737" i="6"/>
  <c r="E1834" i="4" s="1"/>
  <c r="P4366" i="6"/>
  <c r="E1463" i="4" s="1"/>
  <c r="P4430" i="6"/>
  <c r="E1527" i="4" s="1"/>
  <c r="P4494" i="6"/>
  <c r="E1591" i="4" s="1"/>
  <c r="P4558" i="6"/>
  <c r="E1655" i="4" s="1"/>
  <c r="P4661" i="6"/>
  <c r="E1758" i="4" s="1"/>
  <c r="P4686" i="6"/>
  <c r="E1783" i="4" s="1"/>
  <c r="P4718" i="6"/>
  <c r="E1815" i="4" s="1"/>
  <c r="P4750" i="6"/>
  <c r="E1847" i="4" s="1"/>
  <c r="P4782" i="6"/>
  <c r="E1879" i="4" s="1"/>
  <c r="P4814" i="6"/>
  <c r="E1911" i="4" s="1"/>
  <c r="P4846" i="6"/>
  <c r="E1943" i="4" s="1"/>
  <c r="P4878" i="6"/>
  <c r="E1975" i="4" s="1"/>
  <c r="P4889" i="6"/>
  <c r="E1986" i="4" s="1"/>
  <c r="P4938" i="6"/>
  <c r="E2035" i="4" s="1"/>
  <c r="P4362" i="6"/>
  <c r="E1459" i="4" s="1"/>
  <c r="P4426" i="6"/>
  <c r="E1523" i="4" s="1"/>
  <c r="P4490" i="6"/>
  <c r="E1587" i="4" s="1"/>
  <c r="P4554" i="6"/>
  <c r="E1651" i="4" s="1"/>
  <c r="P4578" i="6"/>
  <c r="E1675" i="4" s="1"/>
  <c r="P4594" i="6"/>
  <c r="E1691" i="4" s="1"/>
  <c r="P4610" i="6"/>
  <c r="E1707" i="4" s="1"/>
  <c r="P4632" i="6"/>
  <c r="E1729" i="4" s="1"/>
  <c r="P4638" i="6"/>
  <c r="E1735" i="4" s="1"/>
  <c r="P4680" i="6"/>
  <c r="E1777" i="4" s="1"/>
  <c r="P4693" i="6"/>
  <c r="E1790" i="4" s="1"/>
  <c r="P4725" i="6"/>
  <c r="E1822" i="4" s="1"/>
  <c r="P4757" i="6"/>
  <c r="E1854" i="4" s="1"/>
  <c r="P5011" i="6"/>
  <c r="E2108" i="4" s="1"/>
  <c r="P4358" i="6"/>
  <c r="E1455" i="4" s="1"/>
  <c r="P4422" i="6"/>
  <c r="E1519" i="4" s="1"/>
  <c r="P4486" i="6"/>
  <c r="E1583" i="4" s="1"/>
  <c r="P4550" i="6"/>
  <c r="E1647" i="4" s="1"/>
  <c r="P4573" i="6"/>
  <c r="E1670" i="4" s="1"/>
  <c r="P4589" i="6"/>
  <c r="E1686" i="4" s="1"/>
  <c r="P4605" i="6"/>
  <c r="E1702" i="4" s="1"/>
  <c r="P4621" i="6"/>
  <c r="E1718" i="4" s="1"/>
  <c r="P4644" i="6"/>
  <c r="E1741" i="4" s="1"/>
  <c r="P4650" i="6"/>
  <c r="E1747" i="4" s="1"/>
  <c r="P4674" i="6"/>
  <c r="E1771" i="4" s="1"/>
  <c r="P4706" i="6"/>
  <c r="E1803" i="4" s="1"/>
  <c r="P4738" i="6"/>
  <c r="E1835" i="4" s="1"/>
  <c r="P4770" i="6"/>
  <c r="E1867" i="4" s="1"/>
  <c r="P4802" i="6"/>
  <c r="E1899" i="4" s="1"/>
  <c r="P4834" i="6"/>
  <c r="E1931" i="4" s="1"/>
  <c r="P4866" i="6"/>
  <c r="E1963" i="4" s="1"/>
  <c r="P4890" i="6"/>
  <c r="E1987" i="4" s="1"/>
  <c r="P4939" i="6"/>
  <c r="E2036" i="4" s="1"/>
  <c r="P4965" i="6"/>
  <c r="E2062" i="4" s="1"/>
  <c r="P5057" i="6"/>
  <c r="E2154" i="4" s="1"/>
  <c r="P5093" i="6"/>
  <c r="E2190" i="4" s="1"/>
  <c r="P4961" i="6"/>
  <c r="E2058" i="4" s="1"/>
  <c r="P5058" i="6"/>
  <c r="E2155" i="4" s="1"/>
  <c r="P5094" i="6"/>
  <c r="E2191" i="4" s="1"/>
  <c r="P5070" i="6"/>
  <c r="E2167" i="4" s="1"/>
  <c r="P5338" i="6"/>
  <c r="E2435" i="4" s="1"/>
  <c r="P5082" i="6"/>
  <c r="E2179" i="4" s="1"/>
  <c r="P5042" i="6"/>
  <c r="E2139" i="4" s="1"/>
  <c r="P5065" i="6"/>
  <c r="E2162" i="4" s="1"/>
  <c r="P5089" i="6"/>
  <c r="E2186" i="4" s="1"/>
  <c r="P5054" i="6"/>
  <c r="E2151" i="4" s="1"/>
  <c r="P5066" i="6"/>
  <c r="E2163" i="4" s="1"/>
  <c r="P5090" i="6"/>
  <c r="E2187" i="4" s="1"/>
  <c r="P5078" i="6"/>
  <c r="E2175" i="4" s="1"/>
  <c r="P5038" i="6"/>
  <c r="E2135" i="4" s="1"/>
  <c r="P5061" i="6"/>
  <c r="E2158" i="4" s="1"/>
  <c r="P5098" i="6"/>
  <c r="E2195" i="4" s="1"/>
  <c r="P5050" i="6"/>
  <c r="E2147" i="4" s="1"/>
  <c r="P5062" i="6"/>
  <c r="E2159" i="4" s="1"/>
  <c r="P5462" i="6"/>
  <c r="E2559" i="4" s="1"/>
  <c r="P5074" i="6"/>
  <c r="E2171" i="4" s="1"/>
  <c r="P5086" i="6"/>
  <c r="E2183" i="4" s="1"/>
  <c r="P5045" i="6"/>
  <c r="E2142" i="4" s="1"/>
  <c r="P5406" i="6"/>
  <c r="E2503" i="4" s="1"/>
  <c r="P5344" i="6"/>
  <c r="E2441" i="4" s="1"/>
  <c r="P5526" i="6"/>
  <c r="E2623" i="4" s="1"/>
  <c r="P5503" i="6"/>
  <c r="E2600" i="4" s="1"/>
  <c r="P5585" i="6"/>
  <c r="E2682" i="4" s="1"/>
  <c r="P5336" i="6"/>
  <c r="E2433" i="4" s="1"/>
  <c r="P5368" i="6"/>
  <c r="E2465" i="4" s="1"/>
  <c r="P5392" i="6"/>
  <c r="E2489" i="4" s="1"/>
  <c r="P5332" i="6"/>
  <c r="E2429" i="4" s="1"/>
  <c r="P5527" i="6"/>
  <c r="E2624" i="4" s="1"/>
  <c r="P5510" i="6"/>
  <c r="E2607" i="4" s="1"/>
  <c r="P5324" i="6"/>
  <c r="E2421" i="4" s="1"/>
  <c r="P5388" i="6"/>
  <c r="E2485" i="4" s="1"/>
  <c r="P5522" i="6"/>
  <c r="E2619" i="4" s="1"/>
  <c r="P5551" i="6"/>
  <c r="E2648" i="4" s="1"/>
  <c r="P5617" i="6"/>
  <c r="E2714" i="4" s="1"/>
  <c r="P5673" i="6"/>
  <c r="E2770" i="4" s="1"/>
  <c r="P5737" i="6"/>
  <c r="E2834" i="4" s="1"/>
  <c r="P5761" i="6"/>
  <c r="E2858" i="4" s="1"/>
  <c r="P5356" i="6"/>
  <c r="E2453" i="4" s="1"/>
  <c r="P5523" i="6"/>
  <c r="E2620" i="4" s="1"/>
  <c r="P5570" i="6"/>
  <c r="E2667" i="4" s="1"/>
  <c r="P5588" i="6"/>
  <c r="E2685" i="4" s="1"/>
  <c r="P5352" i="6"/>
  <c r="E2449" i="4" s="1"/>
  <c r="P5415" i="6"/>
  <c r="E2512" i="4" s="1"/>
  <c r="P5431" i="6"/>
  <c r="E2528" i="4" s="1"/>
  <c r="P5757" i="6"/>
  <c r="E2854" i="4" s="1"/>
  <c r="P5769" i="6"/>
  <c r="E2866" i="4" s="1"/>
  <c r="P5380" i="6"/>
  <c r="E2477" i="4" s="1"/>
  <c r="P5530" i="6"/>
  <c r="E2627" i="4" s="1"/>
  <c r="P5348" i="6"/>
  <c r="E2445" i="4" s="1"/>
  <c r="P5400" i="6"/>
  <c r="E2497" i="4" s="1"/>
  <c r="P5507" i="6"/>
  <c r="E2604" i="4" s="1"/>
  <c r="P5632" i="6"/>
  <c r="E2729" i="4" s="1"/>
  <c r="P5651" i="6"/>
  <c r="E2748" i="4" s="1"/>
  <c r="P5657" i="6"/>
  <c r="E2754" i="4" s="1"/>
  <c r="P5778" i="6"/>
  <c r="E2875" i="4" s="1"/>
  <c r="P5791" i="6"/>
  <c r="E2888" i="4" s="1"/>
  <c r="P5797" i="6"/>
  <c r="E2894" i="4" s="1"/>
  <c r="P5810" i="6"/>
  <c r="E2907" i="4" s="1"/>
  <c r="P5823" i="6"/>
  <c r="E2920" i="4" s="1"/>
  <c r="P5829" i="6"/>
  <c r="E2926" i="4" s="1"/>
  <c r="P5842" i="6"/>
  <c r="E2939" i="4" s="1"/>
  <c r="P5855" i="6"/>
  <c r="E2952" i="4" s="1"/>
  <c r="P5861" i="6"/>
  <c r="E2958" i="4" s="1"/>
  <c r="P5874" i="6"/>
  <c r="E2971" i="4" s="1"/>
  <c r="P5887" i="6"/>
  <c r="E2984" i="4" s="1"/>
  <c r="P5893" i="6"/>
  <c r="E2990" i="4" s="1"/>
  <c r="P5906" i="6"/>
  <c r="E3003" i="4" s="1"/>
  <c r="P5919" i="6"/>
  <c r="E3016" i="4" s="1"/>
  <c r="P5925" i="6"/>
  <c r="E3022" i="4" s="1"/>
  <c r="P5938" i="6"/>
  <c r="E3035" i="4" s="1"/>
  <c r="P5951" i="6"/>
  <c r="E3048" i="4" s="1"/>
  <c r="P5957" i="6"/>
  <c r="E3054" i="4" s="1"/>
  <c r="P5970" i="6"/>
  <c r="E3067" i="4" s="1"/>
  <c r="P5989" i="6"/>
  <c r="E3086" i="4" s="1"/>
  <c r="P6062" i="6"/>
  <c r="E3159" i="4" s="1"/>
  <c r="P5779" i="6"/>
  <c r="E2876" i="4" s="1"/>
  <c r="P5785" i="6"/>
  <c r="E2882" i="4" s="1"/>
  <c r="P5798" i="6"/>
  <c r="E2895" i="4" s="1"/>
  <c r="P5811" i="6"/>
  <c r="E2908" i="4" s="1"/>
  <c r="P5817" i="6"/>
  <c r="E2914" i="4" s="1"/>
  <c r="P5830" i="6"/>
  <c r="E2927" i="4" s="1"/>
  <c r="P5843" i="6"/>
  <c r="E2940" i="4" s="1"/>
  <c r="P5849" i="6"/>
  <c r="E2946" i="4" s="1"/>
  <c r="P5862" i="6"/>
  <c r="E2959" i="4" s="1"/>
  <c r="P5875" i="6"/>
  <c r="E2972" i="4" s="1"/>
  <c r="P5881" i="6"/>
  <c r="E2978" i="4" s="1"/>
  <c r="P5894" i="6"/>
  <c r="E2991" i="4" s="1"/>
  <c r="P5907" i="6"/>
  <c r="E3004" i="4" s="1"/>
  <c r="P5913" i="6"/>
  <c r="E3010" i="4" s="1"/>
  <c r="P5926" i="6"/>
  <c r="E3023" i="4" s="1"/>
  <c r="P5939" i="6"/>
  <c r="E3036" i="4" s="1"/>
  <c r="P5945" i="6"/>
  <c r="E3042" i="4" s="1"/>
  <c r="P5958" i="6"/>
  <c r="E3055" i="4" s="1"/>
  <c r="P5977" i="6"/>
  <c r="E3074" i="4" s="1"/>
  <c r="P5990" i="6"/>
  <c r="E3087" i="4" s="1"/>
  <c r="P6004" i="6"/>
  <c r="E3101" i="4" s="1"/>
  <c r="P6157" i="6"/>
  <c r="E3254" i="4" s="1"/>
  <c r="P6018" i="6"/>
  <c r="E3115" i="4" s="1"/>
  <c r="P6038" i="6"/>
  <c r="E3135" i="4" s="1"/>
  <c r="P6058" i="6"/>
  <c r="E3155" i="4" s="1"/>
  <c r="P6078" i="6"/>
  <c r="E3175" i="4" s="1"/>
  <c r="P6185" i="6"/>
  <c r="E3282" i="4" s="1"/>
  <c r="P5781" i="6"/>
  <c r="E2878" i="4" s="1"/>
  <c r="P5794" i="6"/>
  <c r="E2891" i="4" s="1"/>
  <c r="P5807" i="6"/>
  <c r="E2904" i="4" s="1"/>
  <c r="P5813" i="6"/>
  <c r="E2910" i="4" s="1"/>
  <c r="P5826" i="6"/>
  <c r="E2923" i="4" s="1"/>
  <c r="P5839" i="6"/>
  <c r="E2936" i="4" s="1"/>
  <c r="P5845" i="6"/>
  <c r="E2942" i="4" s="1"/>
  <c r="P5858" i="6"/>
  <c r="E2955" i="4" s="1"/>
  <c r="P5871" i="6"/>
  <c r="E2968" i="4" s="1"/>
  <c r="P5877" i="6"/>
  <c r="E2974" i="4" s="1"/>
  <c r="P5890" i="6"/>
  <c r="E2987" i="4" s="1"/>
  <c r="P5903" i="6"/>
  <c r="E3000" i="4" s="1"/>
  <c r="P5909" i="6"/>
  <c r="E3006" i="4" s="1"/>
  <c r="P5922" i="6"/>
  <c r="E3019" i="4" s="1"/>
  <c r="P5935" i="6"/>
  <c r="E3032" i="4" s="1"/>
  <c r="P5941" i="6"/>
  <c r="E3038" i="4" s="1"/>
  <c r="P5954" i="6"/>
  <c r="E3051" i="4" s="1"/>
  <c r="P5973" i="6"/>
  <c r="E3070" i="4" s="1"/>
  <c r="P5986" i="6"/>
  <c r="E3083" i="4" s="1"/>
  <c r="P6032" i="6"/>
  <c r="E3129" i="4" s="1"/>
  <c r="P6066" i="6"/>
  <c r="E3163" i="4" s="1"/>
  <c r="P6173" i="6"/>
  <c r="E3270" i="4" s="1"/>
  <c r="P5782" i="6"/>
  <c r="E2879" i="4" s="1"/>
  <c r="P5795" i="6"/>
  <c r="E2892" i="4" s="1"/>
  <c r="P5801" i="6"/>
  <c r="E2898" i="4" s="1"/>
  <c r="P5814" i="6"/>
  <c r="E2911" i="4" s="1"/>
  <c r="P5827" i="6"/>
  <c r="E2924" i="4" s="1"/>
  <c r="P5833" i="6"/>
  <c r="E2930" i="4" s="1"/>
  <c r="P5846" i="6"/>
  <c r="E2943" i="4" s="1"/>
  <c r="P5859" i="6"/>
  <c r="E2956" i="4" s="1"/>
  <c r="P5865" i="6"/>
  <c r="E2962" i="4" s="1"/>
  <c r="P5878" i="6"/>
  <c r="E2975" i="4" s="1"/>
  <c r="P5891" i="6"/>
  <c r="E2988" i="4" s="1"/>
  <c r="P5897" i="6"/>
  <c r="E2994" i="4" s="1"/>
  <c r="P5910" i="6"/>
  <c r="E3007" i="4" s="1"/>
  <c r="P5923" i="6"/>
  <c r="E3020" i="4" s="1"/>
  <c r="P5929" i="6"/>
  <c r="E3026" i="4" s="1"/>
  <c r="P5942" i="6"/>
  <c r="E3039" i="4" s="1"/>
  <c r="P5955" i="6"/>
  <c r="E3052" i="4" s="1"/>
  <c r="P5961" i="6"/>
  <c r="E3058" i="4" s="1"/>
  <c r="P5974" i="6"/>
  <c r="E3071" i="4" s="1"/>
  <c r="P5993" i="6"/>
  <c r="E3090" i="4" s="1"/>
  <c r="P6000" i="6"/>
  <c r="E3097" i="4" s="1"/>
  <c r="P6033" i="6"/>
  <c r="E3130" i="4" s="1"/>
  <c r="P5783" i="6"/>
  <c r="E2880" i="4" s="1"/>
  <c r="P5789" i="6"/>
  <c r="E2886" i="4" s="1"/>
  <c r="P5802" i="6"/>
  <c r="E2899" i="4" s="1"/>
  <c r="P5815" i="6"/>
  <c r="E2912" i="4" s="1"/>
  <c r="P5821" i="6"/>
  <c r="E2918" i="4" s="1"/>
  <c r="P5834" i="6"/>
  <c r="E2931" i="4" s="1"/>
  <c r="P5847" i="6"/>
  <c r="E2944" i="4" s="1"/>
  <c r="P5853" i="6"/>
  <c r="E2950" i="4" s="1"/>
  <c r="P5866" i="6"/>
  <c r="E2963" i="4" s="1"/>
  <c r="P5879" i="6"/>
  <c r="E2976" i="4" s="1"/>
  <c r="P5885" i="6"/>
  <c r="E2982" i="4" s="1"/>
  <c r="P5898" i="6"/>
  <c r="E2995" i="4" s="1"/>
  <c r="P5911" i="6"/>
  <c r="E3008" i="4" s="1"/>
  <c r="P5917" i="6"/>
  <c r="E3014" i="4" s="1"/>
  <c r="P5930" i="6"/>
  <c r="E3027" i="4" s="1"/>
  <c r="P5943" i="6"/>
  <c r="E3040" i="4" s="1"/>
  <c r="P5949" i="6"/>
  <c r="E3046" i="4" s="1"/>
  <c r="P5962" i="6"/>
  <c r="E3059" i="4" s="1"/>
  <c r="P5981" i="6"/>
  <c r="E3078" i="4" s="1"/>
  <c r="P5994" i="6"/>
  <c r="E3091" i="4" s="1"/>
  <c r="P6001" i="6"/>
  <c r="E3098" i="4" s="1"/>
  <c r="P6034" i="6"/>
  <c r="E3131" i="4" s="1"/>
  <c r="P6041" i="6"/>
  <c r="E3138" i="4" s="1"/>
  <c r="P6068" i="6"/>
  <c r="E3165" i="4" s="1"/>
  <c r="P6161" i="6"/>
  <c r="E3258" i="4" s="1"/>
  <c r="P6014" i="6"/>
  <c r="E3111" i="4" s="1"/>
  <c r="P6048" i="6"/>
  <c r="E3145" i="4" s="1"/>
  <c r="P6049" i="6"/>
  <c r="E3146" i="4" s="1"/>
  <c r="P6089" i="6"/>
  <c r="E3186" i="4" s="1"/>
  <c r="P6136" i="6"/>
  <c r="E3233" i="4" s="1"/>
  <c r="P6149" i="6"/>
  <c r="E3246" i="4" s="1"/>
  <c r="P6169" i="6"/>
  <c r="E3266" i="4" s="1"/>
  <c r="P6357" i="6"/>
  <c r="E3454" i="4" s="1"/>
  <c r="P6245" i="6"/>
  <c r="E3342" i="4" s="1"/>
  <c r="P6222" i="6"/>
  <c r="E3319" i="4" s="1"/>
  <c r="P6206" i="6"/>
  <c r="E3303" i="4" s="1"/>
  <c r="P6174" i="6"/>
  <c r="E3271" i="4" s="1"/>
  <c r="P6190" i="6"/>
  <c r="E3287" i="4" s="1"/>
  <c r="P6385" i="6"/>
  <c r="E3482" i="4" s="1"/>
  <c r="P6214" i="6"/>
  <c r="E3311" i="4" s="1"/>
  <c r="P6170" i="6"/>
  <c r="E3267" i="4" s="1"/>
  <c r="P6186" i="6"/>
  <c r="E3283" i="4" s="1"/>
  <c r="P6226" i="6"/>
  <c r="E3323" i="4" s="1"/>
  <c r="P6258" i="6"/>
  <c r="E3355" i="4" s="1"/>
  <c r="P6271" i="6"/>
  <c r="E3368" i="4" s="1"/>
  <c r="P6330" i="6"/>
  <c r="E3427" i="4" s="1"/>
  <c r="P6346" i="6"/>
  <c r="E3443" i="4" s="1"/>
  <c r="P6362" i="6"/>
  <c r="E3459" i="4" s="1"/>
  <c r="P6378" i="6"/>
  <c r="E3475" i="4" s="1"/>
  <c r="P6389" i="6"/>
  <c r="E3486" i="4" s="1"/>
  <c r="P6395" i="6"/>
  <c r="E3492" i="4" s="1"/>
  <c r="P6407" i="6"/>
  <c r="E3504" i="4" s="1"/>
  <c r="P6426" i="6"/>
  <c r="E3523" i="4" s="1"/>
  <c r="P6250" i="6"/>
  <c r="E3347" i="4" s="1"/>
  <c r="P6306" i="6"/>
  <c r="E3403" i="4" s="1"/>
  <c r="P6311" i="6"/>
  <c r="E3408" i="4" s="1"/>
  <c r="P6331" i="6"/>
  <c r="E3428" i="4" s="1"/>
  <c r="P6347" i="6"/>
  <c r="E3444" i="4" s="1"/>
  <c r="P6363" i="6"/>
  <c r="E3460" i="4" s="1"/>
  <c r="P6379" i="6"/>
  <c r="E3476" i="4" s="1"/>
  <c r="P6414" i="6"/>
  <c r="E3511" i="4" s="1"/>
  <c r="P6427" i="6"/>
  <c r="E3524" i="4" s="1"/>
  <c r="P6446" i="6"/>
  <c r="E3543" i="4" s="1"/>
  <c r="P6459" i="6"/>
  <c r="E3556" i="4" s="1"/>
  <c r="P6326" i="6"/>
  <c r="E3423" i="4" s="1"/>
  <c r="P6802" i="6"/>
  <c r="E3899" i="4" s="1"/>
  <c r="P6242" i="6"/>
  <c r="E3339" i="4" s="1"/>
  <c r="P6282" i="6"/>
  <c r="E3379" i="4" s="1"/>
  <c r="P6287" i="6"/>
  <c r="E3384" i="4" s="1"/>
  <c r="P6342" i="6"/>
  <c r="E3439" i="4" s="1"/>
  <c r="P6358" i="6"/>
  <c r="E3455" i="4" s="1"/>
  <c r="P6374" i="6"/>
  <c r="E3471" i="4" s="1"/>
  <c r="P6402" i="6"/>
  <c r="E3499" i="4" s="1"/>
  <c r="P6415" i="6"/>
  <c r="E3512" i="4" s="1"/>
  <c r="P6434" i="6"/>
  <c r="E3531" i="4" s="1"/>
  <c r="P6447" i="6"/>
  <c r="E3544" i="4" s="1"/>
  <c r="P6790" i="6"/>
  <c r="E3887" i="4" s="1"/>
  <c r="P6322" i="6"/>
  <c r="E3419" i="4" s="1"/>
  <c r="P6327" i="6"/>
  <c r="E3424" i="4" s="1"/>
  <c r="P6343" i="6"/>
  <c r="E3440" i="4" s="1"/>
  <c r="P6359" i="6"/>
  <c r="E3456" i="4" s="1"/>
  <c r="P6375" i="6"/>
  <c r="E3472" i="4" s="1"/>
  <c r="P6397" i="6"/>
  <c r="E3494" i="4" s="1"/>
  <c r="P6403" i="6"/>
  <c r="E3500" i="4" s="1"/>
  <c r="P6422" i="6"/>
  <c r="E3519" i="4" s="1"/>
  <c r="P6435" i="6"/>
  <c r="E3532" i="4" s="1"/>
  <c r="P6454" i="6"/>
  <c r="E3551" i="4" s="1"/>
  <c r="P6467" i="6"/>
  <c r="E3564" i="4" s="1"/>
  <c r="P6486" i="6"/>
  <c r="E3583" i="4" s="1"/>
  <c r="P6499" i="6"/>
  <c r="E3596" i="4" s="1"/>
  <c r="P6518" i="6"/>
  <c r="E3615" i="4" s="1"/>
  <c r="P6531" i="6"/>
  <c r="E3628" i="4" s="1"/>
  <c r="P6550" i="6"/>
  <c r="E3647" i="4" s="1"/>
  <c r="P6563" i="6"/>
  <c r="E3660" i="4" s="1"/>
  <c r="P6582" i="6"/>
  <c r="E3679" i="4" s="1"/>
  <c r="P6595" i="6"/>
  <c r="E3692" i="4" s="1"/>
  <c r="P6614" i="6"/>
  <c r="E3711" i="4" s="1"/>
  <c r="P6646" i="6"/>
  <c r="E3743" i="4" s="1"/>
  <c r="P6686" i="6"/>
  <c r="E3783" i="4" s="1"/>
  <c r="P6711" i="6"/>
  <c r="E3808" i="4" s="1"/>
  <c r="P6754" i="6"/>
  <c r="E3851" i="4" s="1"/>
  <c r="P6298" i="6"/>
  <c r="E3395" i="4" s="1"/>
  <c r="P6303" i="6"/>
  <c r="E3400" i="4" s="1"/>
  <c r="P6338" i="6"/>
  <c r="E3435" i="4" s="1"/>
  <c r="P6354" i="6"/>
  <c r="E3451" i="4" s="1"/>
  <c r="P6370" i="6"/>
  <c r="E3467" i="4" s="1"/>
  <c r="P6386" i="6"/>
  <c r="E3483" i="4" s="1"/>
  <c r="P6410" i="6"/>
  <c r="E3507" i="4" s="1"/>
  <c r="P6423" i="6"/>
  <c r="E3520" i="4" s="1"/>
  <c r="P6442" i="6"/>
  <c r="E3539" i="4" s="1"/>
  <c r="P6785" i="6"/>
  <c r="E3882" i="4" s="1"/>
  <c r="P6798" i="6"/>
  <c r="E3895" i="4" s="1"/>
  <c r="P6274" i="6"/>
  <c r="E3371" i="4" s="1"/>
  <c r="P6279" i="6"/>
  <c r="E3376" i="4" s="1"/>
  <c r="P6339" i="6"/>
  <c r="E3436" i="4" s="1"/>
  <c r="P6355" i="6"/>
  <c r="E3452" i="4" s="1"/>
  <c r="P6371" i="6"/>
  <c r="E3468" i="4" s="1"/>
  <c r="P6387" i="6"/>
  <c r="E3484" i="4" s="1"/>
  <c r="P6411" i="6"/>
  <c r="E3508" i="4" s="1"/>
  <c r="P6430" i="6"/>
  <c r="E3527" i="4" s="1"/>
  <c r="P6443" i="6"/>
  <c r="E3540" i="4" s="1"/>
  <c r="P6462" i="6"/>
  <c r="E3559" i="4" s="1"/>
  <c r="P6475" i="6"/>
  <c r="E3572" i="4" s="1"/>
  <c r="P6494" i="6"/>
  <c r="E3591" i="4" s="1"/>
  <c r="P6507" i="6"/>
  <c r="E3604" i="4" s="1"/>
  <c r="P6526" i="6"/>
  <c r="E3623" i="4" s="1"/>
  <c r="P6539" i="6"/>
  <c r="E3636" i="4" s="1"/>
  <c r="P6558" i="6"/>
  <c r="E3655" i="4" s="1"/>
  <c r="P6571" i="6"/>
  <c r="E3668" i="4" s="1"/>
  <c r="P6590" i="6"/>
  <c r="E3687" i="4" s="1"/>
  <c r="P6603" i="6"/>
  <c r="E3700" i="4" s="1"/>
  <c r="P6622" i="6"/>
  <c r="E3719" i="4" s="1"/>
  <c r="P6655" i="6"/>
  <c r="E3752" i="4" s="1"/>
  <c r="P6294" i="6"/>
  <c r="E3391" i="4" s="1"/>
  <c r="P6393" i="6"/>
  <c r="E3490" i="4" s="1"/>
  <c r="P6405" i="6"/>
  <c r="E3502" i="4" s="1"/>
  <c r="P6437" i="6"/>
  <c r="E3534" i="4" s="1"/>
  <c r="P6694" i="6"/>
  <c r="E3791" i="4" s="1"/>
  <c r="P6314" i="6"/>
  <c r="E3411" i="4" s="1"/>
  <c r="P6270" i="6"/>
  <c r="E3367" i="4" s="1"/>
  <c r="P6275" i="6"/>
  <c r="E3372" i="4" s="1"/>
  <c r="P6425" i="6"/>
  <c r="E3522" i="4" s="1"/>
  <c r="P6457" i="6"/>
  <c r="E3554" i="4" s="1"/>
  <c r="P6489" i="6"/>
  <c r="E3586" i="4" s="1"/>
  <c r="P6695" i="6"/>
  <c r="E3792" i="4" s="1"/>
  <c r="P6656" i="6"/>
  <c r="E3753" i="4" s="1"/>
  <c r="P6688" i="6"/>
  <c r="E3785" i="4" s="1"/>
  <c r="P6755" i="6"/>
  <c r="E3852" i="4" s="1"/>
  <c r="P6765" i="6"/>
  <c r="E3862" i="4" s="1"/>
  <c r="P6819" i="6"/>
  <c r="E3916" i="4" s="1"/>
  <c r="P6855" i="6"/>
  <c r="E3952" i="4" s="1"/>
  <c r="P7076" i="6"/>
  <c r="E4173" i="4" s="1"/>
  <c r="P7102" i="6"/>
  <c r="E4199" i="4" s="1"/>
  <c r="P7128" i="6"/>
  <c r="E4225" i="4" s="1"/>
  <c r="P7134" i="6"/>
  <c r="E4231" i="4" s="1"/>
  <c r="P6652" i="6"/>
  <c r="E3749" i="4" s="1"/>
  <c r="P6684" i="6"/>
  <c r="E3781" i="4" s="1"/>
  <c r="P6731" i="6"/>
  <c r="E3828" i="4" s="1"/>
  <c r="P6741" i="6"/>
  <c r="E3838" i="4" s="1"/>
  <c r="P6795" i="6"/>
  <c r="E3892" i="4" s="1"/>
  <c r="P6805" i="6"/>
  <c r="E3902" i="4" s="1"/>
  <c r="P6648" i="6"/>
  <c r="E3745" i="4" s="1"/>
  <c r="P6680" i="6"/>
  <c r="E3777" i="4" s="1"/>
  <c r="P6712" i="6"/>
  <c r="E3809" i="4" s="1"/>
  <c r="P6717" i="6"/>
  <c r="E3814" i="4" s="1"/>
  <c r="P6771" i="6"/>
  <c r="E3868" i="4" s="1"/>
  <c r="P6776" i="6"/>
  <c r="E3873" i="4" s="1"/>
  <c r="P6781" i="6"/>
  <c r="E3878" i="4" s="1"/>
  <c r="P6835" i="6"/>
  <c r="E3932" i="4" s="1"/>
  <c r="P7110" i="6"/>
  <c r="E4207" i="4" s="1"/>
  <c r="P6653" i="6"/>
  <c r="E3750" i="4" s="1"/>
  <c r="P6685" i="6"/>
  <c r="E3782" i="4" s="1"/>
  <c r="P6727" i="6"/>
  <c r="E3824" i="4" s="1"/>
  <c r="P6737" i="6"/>
  <c r="E3834" i="4" s="1"/>
  <c r="P6791" i="6"/>
  <c r="E3888" i="4" s="1"/>
  <c r="P6801" i="6"/>
  <c r="E3898" i="4" s="1"/>
  <c r="P6851" i="6"/>
  <c r="E3948" i="4" s="1"/>
  <c r="P6644" i="6"/>
  <c r="E3741" i="4" s="1"/>
  <c r="P6676" i="6"/>
  <c r="E3773" i="4" s="1"/>
  <c r="P6863" i="6"/>
  <c r="E3960" i="4" s="1"/>
  <c r="P6649" i="6"/>
  <c r="E3746" i="4" s="1"/>
  <c r="P6681" i="6"/>
  <c r="E3778" i="4" s="1"/>
  <c r="P6713" i="6"/>
  <c r="E3810" i="4" s="1"/>
  <c r="P6767" i="6"/>
  <c r="E3864" i="4" s="1"/>
  <c r="P6772" i="6"/>
  <c r="E3869" i="4" s="1"/>
  <c r="P6777" i="6"/>
  <c r="E3874" i="4" s="1"/>
  <c r="P6831" i="6"/>
  <c r="E3928" i="4" s="1"/>
  <c r="P6875" i="6"/>
  <c r="E3972" i="4" s="1"/>
  <c r="P7085" i="6"/>
  <c r="E4182" i="4" s="1"/>
  <c r="P7098" i="6"/>
  <c r="E4195" i="4" s="1"/>
  <c r="P7124" i="6"/>
  <c r="E4221" i="4" s="1"/>
  <c r="P7156" i="6"/>
  <c r="E4253" i="4" s="1"/>
  <c r="P7169" i="6"/>
  <c r="E4266" i="4" s="1"/>
  <c r="P6640" i="6"/>
  <c r="E3737" i="4" s="1"/>
  <c r="P6672" i="6"/>
  <c r="E3769" i="4" s="1"/>
  <c r="P6723" i="6"/>
  <c r="E3820" i="4" s="1"/>
  <c r="P6733" i="6"/>
  <c r="E3830" i="4" s="1"/>
  <c r="P6787" i="6"/>
  <c r="E3884" i="4" s="1"/>
  <c r="P6797" i="6"/>
  <c r="E3894" i="4" s="1"/>
  <c r="P7118" i="6"/>
  <c r="E4215" i="4" s="1"/>
  <c r="P6636" i="6"/>
  <c r="E3733" i="4" s="1"/>
  <c r="P6668" i="6"/>
  <c r="E3765" i="4" s="1"/>
  <c r="P6700" i="6"/>
  <c r="E3797" i="4" s="1"/>
  <c r="P6763" i="6"/>
  <c r="E3860" i="4" s="1"/>
  <c r="P6768" i="6"/>
  <c r="E3865" i="4" s="1"/>
  <c r="P6773" i="6"/>
  <c r="E3870" i="4" s="1"/>
  <c r="P6827" i="6"/>
  <c r="E3924" i="4" s="1"/>
  <c r="P7093" i="6"/>
  <c r="E4190" i="4" s="1"/>
  <c r="P6641" i="6"/>
  <c r="E3738" i="4" s="1"/>
  <c r="P6673" i="6"/>
  <c r="E3770" i="4" s="1"/>
  <c r="P6705" i="6"/>
  <c r="E3802" i="4" s="1"/>
  <c r="P6719" i="6"/>
  <c r="E3816" i="4" s="1"/>
  <c r="P6729" i="6"/>
  <c r="E3826" i="4" s="1"/>
  <c r="P6783" i="6"/>
  <c r="E3880" i="4" s="1"/>
  <c r="P6793" i="6"/>
  <c r="E3890" i="4" s="1"/>
  <c r="P6859" i="6"/>
  <c r="E3956" i="4" s="1"/>
  <c r="P6632" i="6"/>
  <c r="E3729" i="4" s="1"/>
  <c r="P6664" i="6"/>
  <c r="E3761" i="4" s="1"/>
  <c r="P6696" i="6"/>
  <c r="E3793" i="4" s="1"/>
  <c r="P6739" i="6"/>
  <c r="E3836" i="4" s="1"/>
  <c r="P6749" i="6"/>
  <c r="E3846" i="4" s="1"/>
  <c r="P6803" i="6"/>
  <c r="E3900" i="4" s="1"/>
  <c r="P6871" i="6"/>
  <c r="E3968" i="4" s="1"/>
  <c r="P6637" i="6"/>
  <c r="E3734" i="4" s="1"/>
  <c r="P6669" i="6"/>
  <c r="E3766" i="4" s="1"/>
  <c r="P6701" i="6"/>
  <c r="E3798" i="4" s="1"/>
  <c r="P6759" i="6"/>
  <c r="E3856" i="4" s="1"/>
  <c r="P6764" i="6"/>
  <c r="E3861" i="4" s="1"/>
  <c r="P6769" i="6"/>
  <c r="E3866" i="4" s="1"/>
  <c r="P6843" i="6"/>
  <c r="E3940" i="4" s="1"/>
  <c r="P7165" i="6"/>
  <c r="E4262" i="4" s="1"/>
  <c r="P6628" i="6"/>
  <c r="E3725" i="4" s="1"/>
  <c r="P6660" i="6"/>
  <c r="E3757" i="4" s="1"/>
  <c r="P6692" i="6"/>
  <c r="E3789" i="4" s="1"/>
  <c r="P6715" i="6"/>
  <c r="E3812" i="4" s="1"/>
  <c r="P6720" i="6"/>
  <c r="E3817" i="4" s="1"/>
  <c r="P6725" i="6"/>
  <c r="E3822" i="4" s="1"/>
  <c r="P6779" i="6"/>
  <c r="E3876" i="4" s="1"/>
  <c r="P6784" i="6"/>
  <c r="E3881" i="4" s="1"/>
  <c r="P6789" i="6"/>
  <c r="E3886" i="4" s="1"/>
  <c r="P6633" i="6"/>
  <c r="E3730" i="4" s="1"/>
  <c r="P6665" i="6"/>
  <c r="E3762" i="4" s="1"/>
  <c r="P6697" i="6"/>
  <c r="E3794" i="4" s="1"/>
  <c r="P6735" i="6"/>
  <c r="E3832" i="4" s="1"/>
  <c r="P6740" i="6"/>
  <c r="E3837" i="4" s="1"/>
  <c r="P6745" i="6"/>
  <c r="E3842" i="4" s="1"/>
  <c r="P6799" i="6"/>
  <c r="E3896" i="4" s="1"/>
  <c r="P6809" i="6"/>
  <c r="E3906" i="4" s="1"/>
  <c r="P7140" i="6"/>
  <c r="E4237" i="4" s="1"/>
  <c r="P7173" i="6"/>
  <c r="E4270" i="4" s="1"/>
  <c r="P7230" i="6"/>
  <c r="E4327" i="4" s="1"/>
  <c r="P7242" i="6"/>
  <c r="E4339" i="4" s="1"/>
  <c r="P7079" i="6"/>
  <c r="E4176" i="4" s="1"/>
  <c r="P7143" i="6"/>
  <c r="E4240" i="4" s="1"/>
  <c r="P7178" i="6"/>
  <c r="E4275" i="4" s="1"/>
  <c r="P7203" i="6"/>
  <c r="E4300" i="4" s="1"/>
  <c r="P7219" i="6"/>
  <c r="E4316" i="4" s="1"/>
  <c r="P7277" i="6"/>
  <c r="E4374" i="4" s="1"/>
  <c r="P7283" i="6"/>
  <c r="E4380" i="4" s="1"/>
  <c r="P7329" i="6"/>
  <c r="E2913" i="2" s="1"/>
  <c r="P7075" i="6"/>
  <c r="E4172" i="4" s="1"/>
  <c r="P7135" i="6"/>
  <c r="E4232" i="4" s="1"/>
  <c r="P7174" i="6"/>
  <c r="E4271" i="4" s="1"/>
  <c r="P7237" i="6"/>
  <c r="E4334" i="4" s="1"/>
  <c r="P7243" i="6"/>
  <c r="E4340" i="4" s="1"/>
  <c r="P7301" i="6"/>
  <c r="E4398" i="4" s="1"/>
  <c r="P7307" i="6"/>
  <c r="E4404" i="4" s="1"/>
  <c r="P7226" i="6"/>
  <c r="E4323" i="4" s="1"/>
  <c r="P7127" i="6"/>
  <c r="E4224" i="4" s="1"/>
  <c r="P7170" i="6"/>
  <c r="E4267" i="4" s="1"/>
  <c r="P7199" i="6"/>
  <c r="E4296" i="4" s="1"/>
  <c r="P7215" i="6"/>
  <c r="E4312" i="4" s="1"/>
  <c r="P7238" i="6"/>
  <c r="E4335" i="4" s="1"/>
  <c r="P7119" i="6"/>
  <c r="E4216" i="4" s="1"/>
  <c r="P7166" i="6"/>
  <c r="E4263" i="4" s="1"/>
  <c r="P7221" i="6"/>
  <c r="E4318" i="4" s="1"/>
  <c r="P7227" i="6"/>
  <c r="E4324" i="4" s="1"/>
  <c r="P7262" i="6"/>
  <c r="E4359" i="4" s="1"/>
  <c r="P7285" i="6"/>
  <c r="E4382" i="4" s="1"/>
  <c r="P7291" i="6"/>
  <c r="E4388" i="4" s="1"/>
  <c r="P7468" i="6"/>
  <c r="E3052" i="2" s="1"/>
  <c r="P7115" i="6"/>
  <c r="E4212" i="4" s="1"/>
  <c r="P7171" i="6"/>
  <c r="E4268" i="4" s="1"/>
  <c r="P7111" i="6"/>
  <c r="E4208" i="4" s="1"/>
  <c r="P7190" i="6"/>
  <c r="E4287" i="4" s="1"/>
  <c r="P7107" i="6"/>
  <c r="E4204" i="4" s="1"/>
  <c r="P7167" i="6"/>
  <c r="E4264" i="4" s="1"/>
  <c r="P7206" i="6"/>
  <c r="E4303" i="4" s="1"/>
  <c r="P7234" i="6"/>
  <c r="E4331" i="4" s="1"/>
  <c r="P7257" i="6"/>
  <c r="E4354" i="4" s="1"/>
  <c r="P7263" i="6"/>
  <c r="E4360" i="4" s="1"/>
  <c r="P7321" i="6"/>
  <c r="E4418" i="4" s="1"/>
  <c r="P7103" i="6"/>
  <c r="E4200" i="4" s="1"/>
  <c r="P7246" i="6"/>
  <c r="E4343" i="4" s="1"/>
  <c r="P7269" i="6"/>
  <c r="E4366" i="4" s="1"/>
  <c r="P7275" i="6"/>
  <c r="E4372" i="4" s="1"/>
  <c r="P7363" i="6"/>
  <c r="E2947" i="2" s="1"/>
  <c r="P7095" i="6"/>
  <c r="E4192" i="4" s="1"/>
  <c r="P7159" i="6"/>
  <c r="E4256" i="4" s="1"/>
  <c r="P7207" i="6"/>
  <c r="E4304" i="4" s="1"/>
  <c r="P7229" i="6"/>
  <c r="E4326" i="4" s="1"/>
  <c r="P7235" i="6"/>
  <c r="E4332" i="4" s="1"/>
  <c r="P7270" i="6"/>
  <c r="E4367" i="4" s="1"/>
  <c r="P7293" i="6"/>
  <c r="E4390" i="4" s="1"/>
  <c r="P7299" i="6"/>
  <c r="E4396" i="4" s="1"/>
  <c r="P7333" i="6"/>
  <c r="E2917" i="2" s="1"/>
  <c r="P7456" i="6"/>
  <c r="E3040" i="2" s="1"/>
  <c r="P7091" i="6"/>
  <c r="E4188" i="4" s="1"/>
  <c r="P7155" i="6"/>
  <c r="E4252" i="4" s="1"/>
  <c r="P7202" i="6"/>
  <c r="E4299" i="4" s="1"/>
  <c r="P7218" i="6"/>
  <c r="E4315" i="4" s="1"/>
  <c r="P7241" i="6"/>
  <c r="E4338" i="4" s="1"/>
  <c r="P7247" i="6"/>
  <c r="E4344" i="4" s="1"/>
  <c r="P7305" i="6"/>
  <c r="E4402" i="4" s="1"/>
  <c r="P7311" i="6"/>
  <c r="E4408" i="4" s="1"/>
  <c r="P7346" i="6"/>
  <c r="E2930" i="2" s="1"/>
  <c r="P7362" i="6"/>
  <c r="E2946" i="2" s="1"/>
  <c r="P7378" i="6"/>
  <c r="E2962" i="2" s="1"/>
  <c r="P7394" i="6"/>
  <c r="E2978" i="2" s="1"/>
  <c r="P7410" i="6"/>
  <c r="E2994" i="2" s="1"/>
  <c r="P7426" i="6"/>
  <c r="E3010" i="2" s="1"/>
  <c r="P7443" i="6"/>
  <c r="E3027" i="2" s="1"/>
  <c r="P7466" i="6"/>
  <c r="E3050" i="2" s="1"/>
  <c r="P7489" i="6"/>
  <c r="E3073" i="2" s="1"/>
  <c r="P7507" i="6"/>
  <c r="E3091" i="2" s="1"/>
  <c r="P7530" i="6"/>
  <c r="E3114" i="2" s="1"/>
  <c r="P7553" i="6"/>
  <c r="E3137" i="2" s="1"/>
  <c r="P7569" i="6"/>
  <c r="E3153" i="2" s="1"/>
  <c r="P7585" i="6"/>
  <c r="E3169" i="2" s="1"/>
  <c r="P7341" i="6"/>
  <c r="E2925" i="2" s="1"/>
  <c r="P7467" i="6"/>
  <c r="E3051" i="2" s="1"/>
  <c r="P7531" i="6"/>
  <c r="E3115" i="2" s="1"/>
  <c r="P7543" i="6"/>
  <c r="E3127" i="2" s="1"/>
  <c r="P7342" i="6"/>
  <c r="E2926" i="2" s="1"/>
  <c r="P7358" i="6"/>
  <c r="E2942" i="2" s="1"/>
  <c r="P7374" i="6"/>
  <c r="E2958" i="2" s="1"/>
  <c r="P7390" i="6"/>
  <c r="E2974" i="2" s="1"/>
  <c r="P7406" i="6"/>
  <c r="E2990" i="2" s="1"/>
  <c r="P7422" i="6"/>
  <c r="E3006" i="2" s="1"/>
  <c r="P7450" i="6"/>
  <c r="E3034" i="2" s="1"/>
  <c r="P7473" i="6"/>
  <c r="E3057" i="2" s="1"/>
  <c r="P7491" i="6"/>
  <c r="E3075" i="2" s="1"/>
  <c r="P7439" i="6"/>
  <c r="E3023" i="2" s="1"/>
  <c r="P7503" i="6"/>
  <c r="E3087" i="2" s="1"/>
  <c r="P7555" i="6"/>
  <c r="E3139" i="2" s="1"/>
  <c r="P7571" i="6"/>
  <c r="E3155" i="2" s="1"/>
  <c r="P7587" i="6"/>
  <c r="E3171" i="2" s="1"/>
  <c r="P7445" i="6"/>
  <c r="E3029" i="2" s="1"/>
  <c r="P7463" i="6"/>
  <c r="E3047" i="2" s="1"/>
  <c r="P7486" i="6"/>
  <c r="E3070" i="2" s="1"/>
  <c r="P7509" i="6"/>
  <c r="E3093" i="2" s="1"/>
  <c r="P7527" i="6"/>
  <c r="E3111" i="2" s="1"/>
  <c r="P7550" i="6"/>
  <c r="E3134" i="2" s="1"/>
  <c r="P7475" i="6"/>
  <c r="E3059" i="2" s="1"/>
  <c r="P7539" i="6"/>
  <c r="E3123" i="2" s="1"/>
  <c r="P7487" i="6"/>
  <c r="E3071" i="2" s="1"/>
  <c r="P7551" i="6"/>
  <c r="E3135" i="2" s="1"/>
  <c r="P7567" i="6"/>
  <c r="E3151" i="2" s="1"/>
  <c r="P7583" i="6"/>
  <c r="E3167" i="2" s="1"/>
  <c r="P7349" i="6"/>
  <c r="E2933" i="2" s="1"/>
  <c r="P7435" i="6"/>
  <c r="E3019" i="2" s="1"/>
  <c r="P7499" i="6"/>
  <c r="E3083" i="2" s="1"/>
  <c r="P7447" i="6"/>
  <c r="E3031" i="2" s="1"/>
  <c r="P7470" i="6"/>
  <c r="E3054" i="2" s="1"/>
  <c r="P7493" i="6"/>
  <c r="E3077" i="2" s="1"/>
  <c r="P7511" i="6"/>
  <c r="E3095" i="2" s="1"/>
  <c r="P7534" i="6"/>
  <c r="E3118" i="2" s="1"/>
  <c r="P7459" i="6"/>
  <c r="E3043" i="2" s="1"/>
  <c r="P7523" i="6"/>
  <c r="E3107" i="2" s="1"/>
  <c r="P7471" i="6"/>
  <c r="E3055" i="2" s="1"/>
  <c r="P7535" i="6"/>
  <c r="E3119" i="2" s="1"/>
  <c r="P7563" i="6"/>
  <c r="E3147" i="2" s="1"/>
  <c r="P7345" i="6"/>
  <c r="E2929" i="2" s="1"/>
  <c r="P7361" i="6"/>
  <c r="E2945" i="2" s="1"/>
  <c r="P7377" i="6"/>
  <c r="E2961" i="2" s="1"/>
  <c r="P7465" i="6"/>
  <c r="E3049" i="2" s="1"/>
  <c r="P7483" i="6"/>
  <c r="E3067" i="2" s="1"/>
  <c r="P7529" i="6"/>
  <c r="E3113" i="2" s="1"/>
  <c r="P7547" i="6"/>
  <c r="E3131" i="2" s="1"/>
  <c r="P7601" i="6"/>
  <c r="E3185" i="2" s="1"/>
  <c r="P7454" i="6"/>
  <c r="E3038" i="2" s="1"/>
  <c r="P7477" i="6"/>
  <c r="E3061" i="2" s="1"/>
  <c r="P7495" i="6"/>
  <c r="E3079" i="2" s="1"/>
  <c r="P7518" i="6"/>
  <c r="E3102" i="2" s="1"/>
  <c r="P7541" i="6"/>
  <c r="E3125" i="2" s="1"/>
  <c r="P7717" i="6"/>
  <c r="E3301" i="2" s="1"/>
  <c r="P7673" i="6"/>
  <c r="E3257" i="2" s="1"/>
  <c r="P7678" i="6"/>
  <c r="E3262" i="2" s="1"/>
  <c r="P7737" i="6"/>
  <c r="E3321" i="2" s="1"/>
  <c r="P7693" i="6"/>
  <c r="E3277" i="2" s="1"/>
  <c r="P7654" i="6"/>
  <c r="E3238" i="2" s="1"/>
  <c r="P7713" i="6"/>
  <c r="E3297" i="2" s="1"/>
  <c r="P7800" i="6"/>
  <c r="E3384" i="2" s="1"/>
  <c r="P7622" i="6"/>
  <c r="E3206" i="2" s="1"/>
  <c r="P7669" i="6"/>
  <c r="E3253" i="2" s="1"/>
  <c r="P7674" i="6"/>
  <c r="E3258" i="2" s="1"/>
  <c r="P7733" i="6"/>
  <c r="E3317" i="2" s="1"/>
  <c r="P7738" i="6"/>
  <c r="E3322" i="2" s="1"/>
  <c r="P7689" i="6"/>
  <c r="E3273" i="2" s="1"/>
  <c r="P7694" i="6"/>
  <c r="E3278" i="2" s="1"/>
  <c r="P7753" i="6"/>
  <c r="E3337" i="2" s="1"/>
  <c r="P7758" i="6"/>
  <c r="E3342" i="2" s="1"/>
  <c r="P7824" i="6"/>
  <c r="E3408" i="2" s="1"/>
  <c r="P7618" i="6"/>
  <c r="E3202" i="2" s="1"/>
  <c r="P7650" i="6"/>
  <c r="E3234" i="2" s="1"/>
  <c r="P7709" i="6"/>
  <c r="E3293" i="2" s="1"/>
  <c r="P7714" i="6"/>
  <c r="E3298" i="2" s="1"/>
  <c r="P7774" i="6"/>
  <c r="E3358" i="2" s="1"/>
  <c r="P7790" i="6"/>
  <c r="E3374" i="2" s="1"/>
  <c r="P7848" i="6"/>
  <c r="E3432" i="2" s="1"/>
  <c r="P7665" i="6"/>
  <c r="E3249" i="2" s="1"/>
  <c r="P7670" i="6"/>
  <c r="E3254" i="2" s="1"/>
  <c r="P7729" i="6"/>
  <c r="E3313" i="2" s="1"/>
  <c r="P7943" i="6"/>
  <c r="E3527" i="2" s="1"/>
  <c r="P7685" i="6"/>
  <c r="E3269" i="2" s="1"/>
  <c r="P7690" i="6"/>
  <c r="E3274" i="2" s="1"/>
  <c r="P7749" i="6"/>
  <c r="E3333" i="2" s="1"/>
  <c r="P7705" i="6"/>
  <c r="E3289" i="2" s="1"/>
  <c r="P7610" i="6"/>
  <c r="E3194" i="2" s="1"/>
  <c r="P7642" i="6"/>
  <c r="E3226" i="2" s="1"/>
  <c r="P7661" i="6"/>
  <c r="E3245" i="2" s="1"/>
  <c r="P7666" i="6"/>
  <c r="E3250" i="2" s="1"/>
  <c r="P7725" i="6"/>
  <c r="E3309" i="2" s="1"/>
  <c r="P7820" i="6"/>
  <c r="E3404" i="2" s="1"/>
  <c r="P7938" i="6"/>
  <c r="E3522" i="2" s="1"/>
  <c r="P7638" i="6"/>
  <c r="E3222" i="2" s="1"/>
  <c r="P7701" i="6"/>
  <c r="E3285" i="2" s="1"/>
  <c r="P7706" i="6"/>
  <c r="E3290" i="2" s="1"/>
  <c r="P7844" i="6"/>
  <c r="E3428" i="2" s="1"/>
  <c r="P7657" i="6"/>
  <c r="E3241" i="2" s="1"/>
  <c r="P7662" i="6"/>
  <c r="E3246" i="2" s="1"/>
  <c r="P7721" i="6"/>
  <c r="E3305" i="2" s="1"/>
  <c r="P7726" i="6"/>
  <c r="E3310" i="2" s="1"/>
  <c r="P7798" i="6"/>
  <c r="E3382" i="2" s="1"/>
  <c r="P7914" i="6"/>
  <c r="E3498" i="2" s="1"/>
  <c r="P7634" i="6"/>
  <c r="E3218" i="2" s="1"/>
  <c r="P7677" i="6"/>
  <c r="E3261" i="2" s="1"/>
  <c r="P7682" i="6"/>
  <c r="E3266" i="2" s="1"/>
  <c r="P7741" i="6"/>
  <c r="E3325" i="2" s="1"/>
  <c r="P7746" i="6"/>
  <c r="E3330" i="2" s="1"/>
  <c r="P7766" i="6"/>
  <c r="E3350" i="2" s="1"/>
  <c r="P7782" i="6"/>
  <c r="E3366" i="2" s="1"/>
  <c r="P7804" i="6"/>
  <c r="E3388" i="2" s="1"/>
  <c r="P7864" i="6"/>
  <c r="E3448" i="2" s="1"/>
  <c r="P7923" i="6"/>
  <c r="E3507" i="2" s="1"/>
  <c r="P7928" i="6"/>
  <c r="E3512" i="2" s="1"/>
  <c r="P8183" i="6"/>
  <c r="E3767" i="2" s="1"/>
  <c r="P8284" i="6"/>
  <c r="E3868" i="2" s="1"/>
  <c r="P7919" i="6"/>
  <c r="E3503" i="2" s="1"/>
  <c r="P7939" i="6"/>
  <c r="E3523" i="2" s="1"/>
  <c r="P7944" i="6"/>
  <c r="E3528" i="2" s="1"/>
  <c r="P7964" i="6"/>
  <c r="E3548" i="2" s="1"/>
  <c r="P7915" i="6"/>
  <c r="E3499" i="2" s="1"/>
  <c r="P7920" i="6"/>
  <c r="E3504" i="2" s="1"/>
  <c r="P7970" i="6"/>
  <c r="E3554" i="2" s="1"/>
  <c r="P8185" i="6"/>
  <c r="E3769" i="2" s="1"/>
  <c r="P7935" i="6"/>
  <c r="E3519" i="2" s="1"/>
  <c r="P7955" i="6"/>
  <c r="E3539" i="2" s="1"/>
  <c r="P7960" i="6"/>
  <c r="E3544" i="2" s="1"/>
  <c r="P8206" i="6"/>
  <c r="E3790" i="2" s="1"/>
  <c r="P7971" i="6"/>
  <c r="E3555" i="2" s="1"/>
  <c r="P7987" i="6"/>
  <c r="E3571" i="2" s="1"/>
  <c r="P8003" i="6"/>
  <c r="E3587" i="2" s="1"/>
  <c r="P7931" i="6"/>
  <c r="E3515" i="2" s="1"/>
  <c r="P7936" i="6"/>
  <c r="E3520" i="2" s="1"/>
  <c r="P7966" i="6"/>
  <c r="E3550" i="2" s="1"/>
  <c r="P8187" i="6"/>
  <c r="E3771" i="2" s="1"/>
  <c r="P8240" i="6"/>
  <c r="E3824" i="2" s="1"/>
  <c r="P7907" i="6"/>
  <c r="E3491" i="2" s="1"/>
  <c r="P7912" i="6"/>
  <c r="E3496" i="2" s="1"/>
  <c r="P8155" i="6"/>
  <c r="E3739" i="2" s="1"/>
  <c r="P8175" i="6"/>
  <c r="E3759" i="2" s="1"/>
  <c r="P8208" i="6"/>
  <c r="E3792" i="2" s="1"/>
  <c r="P7927" i="6"/>
  <c r="E3511" i="2" s="1"/>
  <c r="P7932" i="6"/>
  <c r="E3516" i="2" s="1"/>
  <c r="P7967" i="6"/>
  <c r="E3551" i="2" s="1"/>
  <c r="P7983" i="6"/>
  <c r="E3567" i="2" s="1"/>
  <c r="P8142" i="6"/>
  <c r="E3726" i="2" s="1"/>
  <c r="P8168" i="6"/>
  <c r="E3752" i="2" s="1"/>
  <c r="P8228" i="6"/>
  <c r="E3812" i="2" s="1"/>
  <c r="P7947" i="6"/>
  <c r="E3531" i="2" s="1"/>
  <c r="P7962" i="6"/>
  <c r="E3546" i="2" s="1"/>
  <c r="P7978" i="6"/>
  <c r="E3562" i="2" s="1"/>
  <c r="P7994" i="6"/>
  <c r="E3578" i="2" s="1"/>
  <c r="P8010" i="6"/>
  <c r="E3594" i="2" s="1"/>
  <c r="P8026" i="6"/>
  <c r="E3610" i="2" s="1"/>
  <c r="P7880" i="6"/>
  <c r="E3464" i="2" s="1"/>
  <c r="P7903" i="6"/>
  <c r="E3487" i="2" s="1"/>
  <c r="P7908" i="6"/>
  <c r="E3492" i="2" s="1"/>
  <c r="P8235" i="6"/>
  <c r="E3819" i="2" s="1"/>
  <c r="P8146" i="6"/>
  <c r="E3730" i="2" s="1"/>
  <c r="P8210" i="6"/>
  <c r="E3794" i="2" s="1"/>
  <c r="P8237" i="6"/>
  <c r="E3821" i="2" s="1"/>
  <c r="P8242" i="6"/>
  <c r="E3826" i="2" s="1"/>
  <c r="P8432" i="6"/>
  <c r="E4016" i="2" s="1"/>
  <c r="P8446" i="6"/>
  <c r="E4030" i="2" s="1"/>
  <c r="P8138" i="6"/>
  <c r="E3722" i="2" s="1"/>
  <c r="P8202" i="6"/>
  <c r="E3786" i="2" s="1"/>
  <c r="P8277" i="6"/>
  <c r="E3861" i="2" s="1"/>
  <c r="P8134" i="6"/>
  <c r="E3718" i="2" s="1"/>
  <c r="P8194" i="6"/>
  <c r="E3778" i="2" s="1"/>
  <c r="P8253" i="6"/>
  <c r="E3837" i="2" s="1"/>
  <c r="P8258" i="6"/>
  <c r="E3842" i="2" s="1"/>
  <c r="P8448" i="6"/>
  <c r="E4032" i="2" s="1"/>
  <c r="P8190" i="6"/>
  <c r="E3774" i="2" s="1"/>
  <c r="P8229" i="6"/>
  <c r="E3813" i="2" s="1"/>
  <c r="P8186" i="6"/>
  <c r="E3770" i="2" s="1"/>
  <c r="P8234" i="6"/>
  <c r="E3818" i="2" s="1"/>
  <c r="P8293" i="6"/>
  <c r="E3877" i="2" s="1"/>
  <c r="P8298" i="6"/>
  <c r="E3882" i="2" s="1"/>
  <c r="P8314" i="6"/>
  <c r="E3898" i="2" s="1"/>
  <c r="P8330" i="6"/>
  <c r="E3914" i="2" s="1"/>
  <c r="P8346" i="6"/>
  <c r="E3930" i="2" s="1"/>
  <c r="P8362" i="6"/>
  <c r="E3946" i="2" s="1"/>
  <c r="P8378" i="6"/>
  <c r="E3962" i="2" s="1"/>
  <c r="P8394" i="6"/>
  <c r="E3978" i="2" s="1"/>
  <c r="P8410" i="6"/>
  <c r="E3994" i="2" s="1"/>
  <c r="P8249" i="6"/>
  <c r="E3833" i="2" s="1"/>
  <c r="P8309" i="6"/>
  <c r="E3893" i="2" s="1"/>
  <c r="P8325" i="6"/>
  <c r="E3909" i="2" s="1"/>
  <c r="P8341" i="6"/>
  <c r="E3925" i="2" s="1"/>
  <c r="P8357" i="6"/>
  <c r="E3941" i="2" s="1"/>
  <c r="P8428" i="6"/>
  <c r="E4012" i="2" s="1"/>
  <c r="P8442" i="6"/>
  <c r="E4026" i="2" s="1"/>
  <c r="P8475" i="6"/>
  <c r="E4059" i="2" s="1"/>
  <c r="P8178" i="6"/>
  <c r="E3762" i="2" s="1"/>
  <c r="P8230" i="6"/>
  <c r="E3814" i="2" s="1"/>
  <c r="P8269" i="6"/>
  <c r="E3853" i="2" s="1"/>
  <c r="P8274" i="6"/>
  <c r="E3858" i="2" s="1"/>
  <c r="P8174" i="6"/>
  <c r="E3758" i="2" s="1"/>
  <c r="P8221" i="6"/>
  <c r="E3805" i="2" s="1"/>
  <c r="P8289" i="6"/>
  <c r="E3873" i="2" s="1"/>
  <c r="P8436" i="6"/>
  <c r="E4020" i="2" s="1"/>
  <c r="P8457" i="6"/>
  <c r="E4041" i="2" s="1"/>
  <c r="P8463" i="6"/>
  <c r="E4047" i="2" s="1"/>
  <c r="P8489" i="6"/>
  <c r="E4073" i="2" s="1"/>
  <c r="P8170" i="6"/>
  <c r="E3754" i="2" s="1"/>
  <c r="P8226" i="6"/>
  <c r="E3810" i="2" s="1"/>
  <c r="P8245" i="6"/>
  <c r="E3829" i="2" s="1"/>
  <c r="P8166" i="6"/>
  <c r="E3750" i="2" s="1"/>
  <c r="P8265" i="6"/>
  <c r="E3849" i="2" s="1"/>
  <c r="P8305" i="6"/>
  <c r="E3889" i="2" s="1"/>
  <c r="P8321" i="6"/>
  <c r="E3905" i="2" s="1"/>
  <c r="P8337" i="6"/>
  <c r="E3921" i="2" s="1"/>
  <c r="P8353" i="6"/>
  <c r="E3937" i="2" s="1"/>
  <c r="P8369" i="6"/>
  <c r="E3953" i="2" s="1"/>
  <c r="P8385" i="6"/>
  <c r="E3969" i="2" s="1"/>
  <c r="P8444" i="6"/>
  <c r="E4028" i="2" s="1"/>
  <c r="P8162" i="6"/>
  <c r="E3746" i="2" s="1"/>
  <c r="P8222" i="6"/>
  <c r="E3806" i="2" s="1"/>
  <c r="P8285" i="6"/>
  <c r="E3869" i="2" s="1"/>
  <c r="P8290" i="6"/>
  <c r="E3874" i="2" s="1"/>
  <c r="P8158" i="6"/>
  <c r="E3742" i="2" s="1"/>
  <c r="P8241" i="6"/>
  <c r="E3825" i="2" s="1"/>
  <c r="P8418" i="6"/>
  <c r="E4002" i="2" s="1"/>
  <c r="P8424" i="6"/>
  <c r="E4008" i="2" s="1"/>
  <c r="P8154" i="6"/>
  <c r="E3738" i="2" s="1"/>
  <c r="P8218" i="6"/>
  <c r="E3802" i="2" s="1"/>
  <c r="P8261" i="6"/>
  <c r="E3845" i="2" s="1"/>
  <c r="P8266" i="6"/>
  <c r="E3850" i="2" s="1"/>
  <c r="P8517" i="6"/>
  <c r="E4101" i="2" s="1"/>
  <c r="P8150" i="6"/>
  <c r="E3734" i="2" s="1"/>
  <c r="P8214" i="6"/>
  <c r="E3798" i="2" s="1"/>
  <c r="P8281" i="6"/>
  <c r="E3865" i="2" s="1"/>
  <c r="P8286" i="6"/>
  <c r="E3870" i="2" s="1"/>
  <c r="P8301" i="6"/>
  <c r="E3885" i="2" s="1"/>
  <c r="P8317" i="6"/>
  <c r="E3901" i="2" s="1"/>
  <c r="P8333" i="6"/>
  <c r="E3917" i="2" s="1"/>
  <c r="P8349" i="6"/>
  <c r="E3933" i="2" s="1"/>
  <c r="P8365" i="6"/>
  <c r="E3949" i="2" s="1"/>
  <c r="P8381" i="6"/>
  <c r="E3965" i="2" s="1"/>
  <c r="P8397" i="6"/>
  <c r="E3981" i="2" s="1"/>
  <c r="P8413" i="6"/>
  <c r="E3997" i="2" s="1"/>
  <c r="P8549" i="6"/>
  <c r="E4133" i="2" s="1"/>
  <c r="P8470" i="6"/>
  <c r="E4054" i="2" s="1"/>
  <c r="P8502" i="6"/>
  <c r="E4086" i="2" s="1"/>
  <c r="P8526" i="6"/>
  <c r="E4110" i="2" s="1"/>
  <c r="P8581" i="6"/>
  <c r="E4165" i="2" s="1"/>
  <c r="P8622" i="6"/>
  <c r="E4206" i="2" s="1"/>
  <c r="P8645" i="6"/>
  <c r="E4229" i="2" s="1"/>
  <c r="P8686" i="6"/>
  <c r="E4270" i="2" s="1"/>
  <c r="P8546" i="6"/>
  <c r="E4130" i="2" s="1"/>
  <c r="P8698" i="6"/>
  <c r="E4282" i="2" s="1"/>
  <c r="P8758" i="6"/>
  <c r="E4342" i="2" s="1"/>
  <c r="P8466" i="6"/>
  <c r="E4050" i="2" s="1"/>
  <c r="P8498" i="6"/>
  <c r="E4082" i="2" s="1"/>
  <c r="P8566" i="6"/>
  <c r="E4150" i="2" s="1"/>
  <c r="P8582" i="6"/>
  <c r="E4166" i="2" s="1"/>
  <c r="P8605" i="6"/>
  <c r="E4189" i="2" s="1"/>
  <c r="P8646" i="6"/>
  <c r="E4230" i="2" s="1"/>
  <c r="P8669" i="6"/>
  <c r="E4253" i="2" s="1"/>
  <c r="P8710" i="6"/>
  <c r="E4294" i="2" s="1"/>
  <c r="P8733" i="6"/>
  <c r="E4317" i="2" s="1"/>
  <c r="P8658" i="6"/>
  <c r="E4242" i="2" s="1"/>
  <c r="P8722" i="6"/>
  <c r="E4306" i="2" s="1"/>
  <c r="P8746" i="6"/>
  <c r="E4330" i="2" s="1"/>
  <c r="P8778" i="6"/>
  <c r="E4362" i="2" s="1"/>
  <c r="P8462" i="6"/>
  <c r="E4046" i="2" s="1"/>
  <c r="P8494" i="6"/>
  <c r="E4078" i="2" s="1"/>
  <c r="P8542" i="6"/>
  <c r="E4126" i="2" s="1"/>
  <c r="P8606" i="6"/>
  <c r="E4190" i="2" s="1"/>
  <c r="P8629" i="6"/>
  <c r="E4213" i="2" s="1"/>
  <c r="P8670" i="6"/>
  <c r="E4254" i="2" s="1"/>
  <c r="P8734" i="6"/>
  <c r="E4318" i="2" s="1"/>
  <c r="P8618" i="6"/>
  <c r="E4202" i="2" s="1"/>
  <c r="P8682" i="6"/>
  <c r="E4266" i="2" s="1"/>
  <c r="P8766" i="6"/>
  <c r="E4350" i="2" s="1"/>
  <c r="P8458" i="6"/>
  <c r="E4042" i="2" s="1"/>
  <c r="P8490" i="6"/>
  <c r="E4074" i="2" s="1"/>
  <c r="P8518" i="6"/>
  <c r="E4102" i="2" s="1"/>
  <c r="P8589" i="6"/>
  <c r="E4173" i="2" s="1"/>
  <c r="P8630" i="6"/>
  <c r="E4214" i="2" s="1"/>
  <c r="P8653" i="6"/>
  <c r="E4237" i="2" s="1"/>
  <c r="P8694" i="6"/>
  <c r="E4278" i="2" s="1"/>
  <c r="P8717" i="6"/>
  <c r="E4301" i="2" s="1"/>
  <c r="P8538" i="6"/>
  <c r="E4122" i="2" s="1"/>
  <c r="P8578" i="6"/>
  <c r="E4162" i="2" s="1"/>
  <c r="P8601" i="6"/>
  <c r="E4185" i="2" s="1"/>
  <c r="P8642" i="6"/>
  <c r="E4226" i="2" s="1"/>
  <c r="P8665" i="6"/>
  <c r="E4249" i="2" s="1"/>
  <c r="P8706" i="6"/>
  <c r="E4290" i="2" s="1"/>
  <c r="P8754" i="6"/>
  <c r="E4338" i="2" s="1"/>
  <c r="P8760" i="6"/>
  <c r="E4344" i="2" s="1"/>
  <c r="P8773" i="6"/>
  <c r="E4357" i="2" s="1"/>
  <c r="P8786" i="6"/>
  <c r="E4370" i="2" s="1"/>
  <c r="P8654" i="6"/>
  <c r="E4238" i="2" s="1"/>
  <c r="P8718" i="6"/>
  <c r="E4302" i="2" s="1"/>
  <c r="P8514" i="6"/>
  <c r="E4098" i="2" s="1"/>
  <c r="P8602" i="6"/>
  <c r="E4186" i="2" s="1"/>
  <c r="P8625" i="6"/>
  <c r="E4209" i="2" s="1"/>
  <c r="P8666" i="6"/>
  <c r="E4250" i="2" s="1"/>
  <c r="P8730" i="6"/>
  <c r="E4314" i="2" s="1"/>
  <c r="P8742" i="6"/>
  <c r="E4326" i="2" s="1"/>
  <c r="P8774" i="6"/>
  <c r="E4358" i="2" s="1"/>
  <c r="P8450" i="6"/>
  <c r="E4034" i="2" s="1"/>
  <c r="P8482" i="6"/>
  <c r="E4066" i="2" s="1"/>
  <c r="P8534" i="6"/>
  <c r="E4118" i="2" s="1"/>
  <c r="P8614" i="6"/>
  <c r="E4198" i="2" s="1"/>
  <c r="P8637" i="6"/>
  <c r="E4221" i="2" s="1"/>
  <c r="P8678" i="6"/>
  <c r="E4262" i="2" s="1"/>
  <c r="P8701" i="6"/>
  <c r="E4285" i="2" s="1"/>
  <c r="P8554" i="6"/>
  <c r="E4138" i="2" s="1"/>
  <c r="P8626" i="6"/>
  <c r="E4210" i="2" s="1"/>
  <c r="P8690" i="6"/>
  <c r="E4274" i="2" s="1"/>
  <c r="P8762" i="6"/>
  <c r="E4346" i="2" s="1"/>
  <c r="P8702" i="6"/>
  <c r="E4286" i="2" s="1"/>
  <c r="P8530" i="6"/>
  <c r="E4114" i="2" s="1"/>
  <c r="P8586" i="6"/>
  <c r="E4170" i="2" s="1"/>
  <c r="P8609" i="6"/>
  <c r="E4193" i="2" s="1"/>
  <c r="P8650" i="6"/>
  <c r="E4234" i="2" s="1"/>
  <c r="P8673" i="6"/>
  <c r="E4257" i="2" s="1"/>
  <c r="P8714" i="6"/>
  <c r="E4298" i="2" s="1"/>
  <c r="P8750" i="6"/>
  <c r="E4334" i="2" s="1"/>
  <c r="P8782" i="6"/>
  <c r="E4366" i="2" s="1"/>
  <c r="P8788" i="6"/>
  <c r="E4372" i="2" s="1"/>
  <c r="P8474" i="6"/>
  <c r="E4058" i="2" s="1"/>
  <c r="P8506" i="6"/>
  <c r="E4090" i="2" s="1"/>
  <c r="P8550" i="6"/>
  <c r="E4134" i="2" s="1"/>
  <c r="P8598" i="6"/>
  <c r="E4182" i="2" s="1"/>
  <c r="P8621" i="6"/>
  <c r="E4205" i="2" s="1"/>
  <c r="P8662" i="6"/>
  <c r="E4246" i="2" s="1"/>
  <c r="P8685" i="6"/>
  <c r="E4269" i="2" s="1"/>
  <c r="P8726" i="6"/>
  <c r="E4310" i="2" s="1"/>
  <c r="D4420" i="4"/>
  <c r="C4420" i="4"/>
  <c r="D4419" i="4"/>
  <c r="C4419" i="4"/>
  <c r="D4418" i="4"/>
  <c r="C4418" i="4"/>
  <c r="D4417" i="4"/>
  <c r="C4417" i="4"/>
  <c r="D4416" i="4"/>
  <c r="C4416" i="4"/>
  <c r="D4415" i="4"/>
  <c r="C4415" i="4"/>
  <c r="D4414" i="4"/>
  <c r="C4414" i="4"/>
  <c r="D4413" i="4"/>
  <c r="C4413" i="4"/>
  <c r="D4412" i="4"/>
  <c r="C4412" i="4"/>
  <c r="D4411" i="4"/>
  <c r="C4411" i="4"/>
  <c r="D4410" i="4"/>
  <c r="C4410" i="4"/>
  <c r="D4409" i="4"/>
  <c r="C4409" i="4"/>
  <c r="D4408" i="4"/>
  <c r="C4408" i="4"/>
  <c r="D4407" i="4"/>
  <c r="C4407" i="4"/>
  <c r="D4406" i="4"/>
  <c r="C4406" i="4"/>
  <c r="D4405" i="4"/>
  <c r="C4405" i="4"/>
  <c r="D4404" i="4"/>
  <c r="C4404" i="4"/>
  <c r="D4403" i="4"/>
  <c r="C4403" i="4"/>
  <c r="D4402" i="4"/>
  <c r="C4402" i="4"/>
  <c r="D4401" i="4"/>
  <c r="C4401" i="4"/>
  <c r="D4400" i="4"/>
  <c r="C4400" i="4"/>
  <c r="D4399" i="4"/>
  <c r="C4399" i="4"/>
  <c r="D4398" i="4"/>
  <c r="C4398" i="4"/>
  <c r="D4397" i="4"/>
  <c r="C4397" i="4"/>
  <c r="D4396" i="4"/>
  <c r="C4396" i="4"/>
  <c r="D4395" i="4"/>
  <c r="C4395" i="4"/>
  <c r="D4394" i="4"/>
  <c r="C4394" i="4"/>
  <c r="D4393" i="4"/>
  <c r="C4393" i="4"/>
  <c r="D4392" i="4"/>
  <c r="C4392" i="4"/>
  <c r="D4391" i="4"/>
  <c r="C4391" i="4"/>
  <c r="D4390" i="4"/>
  <c r="C4390" i="4"/>
  <c r="D4389" i="4"/>
  <c r="C4389" i="4"/>
  <c r="D4388" i="4"/>
  <c r="C4388" i="4"/>
  <c r="D4387" i="4"/>
  <c r="C4387" i="4"/>
  <c r="D4386" i="4"/>
  <c r="C4386" i="4"/>
  <c r="D4385" i="4"/>
  <c r="C4385" i="4"/>
  <c r="D4384" i="4"/>
  <c r="C4384" i="4"/>
  <c r="D4383" i="4"/>
  <c r="C4383" i="4"/>
  <c r="D4382" i="4"/>
  <c r="C4382" i="4"/>
  <c r="D4381" i="4"/>
  <c r="C4381" i="4"/>
  <c r="D4380" i="4"/>
  <c r="C4380" i="4"/>
  <c r="D4379" i="4"/>
  <c r="C4379" i="4"/>
  <c r="D4378" i="4"/>
  <c r="C4378" i="4"/>
  <c r="D4377" i="4"/>
  <c r="C4377" i="4"/>
  <c r="D4376" i="4"/>
  <c r="C4376" i="4"/>
  <c r="D4375" i="4"/>
  <c r="C4375" i="4"/>
  <c r="D4374" i="4"/>
  <c r="C4374" i="4"/>
  <c r="D4373" i="4"/>
  <c r="C4373" i="4"/>
  <c r="D4372" i="4"/>
  <c r="C4372" i="4"/>
  <c r="D4371" i="4"/>
  <c r="C4371" i="4"/>
  <c r="D4370" i="4"/>
  <c r="C4370" i="4"/>
  <c r="D4369" i="4"/>
  <c r="C4369" i="4"/>
  <c r="D4368" i="4"/>
  <c r="C4368" i="4"/>
  <c r="D4367" i="4"/>
  <c r="C4367" i="4"/>
  <c r="D4366" i="4"/>
  <c r="C4366" i="4"/>
  <c r="D4365" i="4"/>
  <c r="C4365" i="4"/>
  <c r="D4364" i="4"/>
  <c r="C4364" i="4"/>
  <c r="D4363" i="4"/>
  <c r="C4363" i="4"/>
  <c r="D4362" i="4"/>
  <c r="C4362" i="4"/>
  <c r="D4361" i="4"/>
  <c r="C4361" i="4"/>
  <c r="D4360" i="4"/>
  <c r="C4360" i="4"/>
  <c r="D4359" i="4"/>
  <c r="C4359" i="4"/>
  <c r="D4358" i="4"/>
  <c r="C4358" i="4"/>
  <c r="D4357" i="4"/>
  <c r="C4357" i="4"/>
  <c r="D4356" i="4"/>
  <c r="C4356" i="4"/>
  <c r="D4355" i="4"/>
  <c r="C4355" i="4"/>
  <c r="D4354" i="4"/>
  <c r="C4354" i="4"/>
  <c r="D4353" i="4"/>
  <c r="C4353" i="4"/>
  <c r="D4352" i="4"/>
  <c r="C4352" i="4"/>
  <c r="D4351" i="4"/>
  <c r="C4351" i="4"/>
  <c r="D4350" i="4"/>
  <c r="C4350" i="4"/>
  <c r="D4349" i="4"/>
  <c r="C4349" i="4"/>
  <c r="D4348" i="4"/>
  <c r="C4348" i="4"/>
  <c r="D4347" i="4"/>
  <c r="C4347" i="4"/>
  <c r="D4346" i="4"/>
  <c r="C4346" i="4"/>
  <c r="D4345" i="4"/>
  <c r="C4345" i="4"/>
  <c r="D4344" i="4"/>
  <c r="C4344" i="4"/>
  <c r="D4343" i="4"/>
  <c r="C4343" i="4"/>
  <c r="D4342" i="4"/>
  <c r="C4342" i="4"/>
  <c r="D4341" i="4"/>
  <c r="C4341" i="4"/>
  <c r="D4340" i="4"/>
  <c r="C4340" i="4"/>
  <c r="D4339" i="4"/>
  <c r="C4339" i="4"/>
  <c r="D4338" i="4"/>
  <c r="C4338" i="4"/>
  <c r="D4337" i="4"/>
  <c r="C4337" i="4"/>
  <c r="D4336" i="4"/>
  <c r="C4336" i="4"/>
  <c r="D4335" i="4"/>
  <c r="C4335" i="4"/>
  <c r="D4334" i="4"/>
  <c r="C4334" i="4"/>
  <c r="D4333" i="4"/>
  <c r="C4333" i="4"/>
  <c r="D4332" i="4"/>
  <c r="C4332" i="4"/>
  <c r="D4331" i="4"/>
  <c r="C4331" i="4"/>
  <c r="D4330" i="4"/>
  <c r="C4330" i="4"/>
  <c r="D4329" i="4"/>
  <c r="C4329" i="4"/>
  <c r="D4328" i="4"/>
  <c r="C4328" i="4"/>
  <c r="D4327" i="4"/>
  <c r="C4327" i="4"/>
  <c r="D4326" i="4"/>
  <c r="C4326" i="4"/>
  <c r="D4325" i="4"/>
  <c r="C4325" i="4"/>
  <c r="D4324" i="4"/>
  <c r="C4324" i="4"/>
  <c r="D4323" i="4"/>
  <c r="C4323" i="4"/>
  <c r="D4322" i="4"/>
  <c r="C4322" i="4"/>
  <c r="D4321" i="4"/>
  <c r="C4321" i="4"/>
  <c r="D4320" i="4"/>
  <c r="C4320" i="4"/>
  <c r="D4319" i="4"/>
  <c r="C4319" i="4"/>
  <c r="D4318" i="4"/>
  <c r="C4318" i="4"/>
  <c r="D4317" i="4"/>
  <c r="C4317" i="4"/>
  <c r="D4316" i="4"/>
  <c r="C4316" i="4"/>
  <c r="D4315" i="4"/>
  <c r="C4315" i="4"/>
  <c r="D4314" i="4"/>
  <c r="C4314" i="4"/>
  <c r="D4313" i="4"/>
  <c r="C4313" i="4"/>
  <c r="D4312" i="4"/>
  <c r="C4312" i="4"/>
  <c r="D4311" i="4"/>
  <c r="C4311" i="4"/>
  <c r="D4310" i="4"/>
  <c r="C4310" i="4"/>
  <c r="D4309" i="4"/>
  <c r="C4309" i="4"/>
  <c r="D4308" i="4"/>
  <c r="C4308" i="4"/>
  <c r="D4307" i="4"/>
  <c r="C4307" i="4"/>
  <c r="D4306" i="4"/>
  <c r="C4306" i="4"/>
  <c r="D4305" i="4"/>
  <c r="C4305" i="4"/>
  <c r="D4304" i="4"/>
  <c r="C4304" i="4"/>
  <c r="D4303" i="4"/>
  <c r="C4303" i="4"/>
  <c r="D4302" i="4"/>
  <c r="C4302" i="4"/>
  <c r="D4301" i="4"/>
  <c r="C4301" i="4"/>
  <c r="D4300" i="4"/>
  <c r="C4300" i="4"/>
  <c r="D4299" i="4"/>
  <c r="C4299" i="4"/>
  <c r="D4298" i="4"/>
  <c r="C4298" i="4"/>
  <c r="D4297" i="4"/>
  <c r="C4297" i="4"/>
  <c r="D4296" i="4"/>
  <c r="C4296" i="4"/>
  <c r="D4295" i="4"/>
  <c r="C4295" i="4"/>
  <c r="D4294" i="4"/>
  <c r="C4294" i="4"/>
  <c r="D4293" i="4"/>
  <c r="C4293" i="4"/>
  <c r="D4292" i="4"/>
  <c r="C4292" i="4"/>
  <c r="D4291" i="4"/>
  <c r="C4291" i="4"/>
  <c r="D4290" i="4"/>
  <c r="C4290" i="4"/>
  <c r="D4289" i="4"/>
  <c r="C4289" i="4"/>
  <c r="D4288" i="4"/>
  <c r="C4288" i="4"/>
  <c r="D4287" i="4"/>
  <c r="C4287" i="4"/>
  <c r="D4286" i="4"/>
  <c r="C4286" i="4"/>
  <c r="D4285" i="4"/>
  <c r="C4285" i="4"/>
  <c r="D4284" i="4"/>
  <c r="C4284" i="4"/>
  <c r="D4283" i="4"/>
  <c r="C4283" i="4"/>
  <c r="D4282" i="4"/>
  <c r="C4282" i="4"/>
  <c r="D4281" i="4"/>
  <c r="C4281" i="4"/>
  <c r="D4280" i="4"/>
  <c r="C4280" i="4"/>
  <c r="D4279" i="4"/>
  <c r="C4279" i="4"/>
  <c r="D4278" i="4"/>
  <c r="C4278" i="4"/>
  <c r="D4277" i="4"/>
  <c r="C4277" i="4"/>
  <c r="D4276" i="4"/>
  <c r="C4276" i="4"/>
  <c r="D4275" i="4"/>
  <c r="C4275" i="4"/>
  <c r="D4274" i="4"/>
  <c r="C4274" i="4"/>
  <c r="D4273" i="4"/>
  <c r="C4273" i="4"/>
  <c r="D4272" i="4"/>
  <c r="C4272" i="4"/>
  <c r="D4271" i="4"/>
  <c r="C4271" i="4"/>
  <c r="D4270" i="4"/>
  <c r="C4270" i="4"/>
  <c r="D4269" i="4"/>
  <c r="C4269" i="4"/>
  <c r="D4268" i="4"/>
  <c r="C4268" i="4"/>
  <c r="D4267" i="4"/>
  <c r="C4267" i="4"/>
  <c r="D4266" i="4"/>
  <c r="C4266" i="4"/>
  <c r="D4265" i="4"/>
  <c r="C4265" i="4"/>
  <c r="D4264" i="4"/>
  <c r="C4264" i="4"/>
  <c r="D4263" i="4"/>
  <c r="C4263" i="4"/>
  <c r="D4262" i="4"/>
  <c r="C4262" i="4"/>
  <c r="D4261" i="4"/>
  <c r="C4261" i="4"/>
  <c r="D4260" i="4"/>
  <c r="C4260" i="4"/>
  <c r="D4259" i="4"/>
  <c r="C4259" i="4"/>
  <c r="D4258" i="4"/>
  <c r="C4258" i="4"/>
  <c r="D4257" i="4"/>
  <c r="C4257" i="4"/>
  <c r="D4256" i="4"/>
  <c r="C4256" i="4"/>
  <c r="D4255" i="4"/>
  <c r="C4255" i="4"/>
  <c r="D4254" i="4"/>
  <c r="C4254" i="4"/>
  <c r="D4253" i="4"/>
  <c r="C4253" i="4"/>
  <c r="D4252" i="4"/>
  <c r="C4252" i="4"/>
  <c r="D4251" i="4"/>
  <c r="C4251" i="4"/>
  <c r="D4250" i="4"/>
  <c r="C4250" i="4"/>
  <c r="D4249" i="4"/>
  <c r="C4249" i="4"/>
  <c r="D4248" i="4"/>
  <c r="C4248" i="4"/>
  <c r="D4247" i="4"/>
  <c r="C4247" i="4"/>
  <c r="D4246" i="4"/>
  <c r="C4246" i="4"/>
  <c r="D4245" i="4"/>
  <c r="C4245" i="4"/>
  <c r="D4244" i="4"/>
  <c r="C4244" i="4"/>
  <c r="D4243" i="4"/>
  <c r="C4243" i="4"/>
  <c r="D4242" i="4"/>
  <c r="C4242" i="4"/>
  <c r="D4241" i="4"/>
  <c r="C4241" i="4"/>
  <c r="D4240" i="4"/>
  <c r="C4240" i="4"/>
  <c r="D4239" i="4"/>
  <c r="C4239" i="4"/>
  <c r="D4238" i="4"/>
  <c r="C4238" i="4"/>
  <c r="D4237" i="4"/>
  <c r="C4237" i="4"/>
  <c r="D4236" i="4"/>
  <c r="C4236" i="4"/>
  <c r="D4235" i="4"/>
  <c r="C4235" i="4"/>
  <c r="D4234" i="4"/>
  <c r="C4234" i="4"/>
  <c r="D4233" i="4"/>
  <c r="C4233" i="4"/>
  <c r="D4232" i="4"/>
  <c r="C4232" i="4"/>
  <c r="D4231" i="4"/>
  <c r="C4231" i="4"/>
  <c r="D4230" i="4"/>
  <c r="C4230" i="4"/>
  <c r="D4229" i="4"/>
  <c r="C4229" i="4"/>
  <c r="D4228" i="4"/>
  <c r="C4228" i="4"/>
  <c r="D4227" i="4"/>
  <c r="C4227" i="4"/>
  <c r="D4226" i="4"/>
  <c r="C4226" i="4"/>
  <c r="D4225" i="4"/>
  <c r="C4225" i="4"/>
  <c r="D4224" i="4"/>
  <c r="C4224" i="4"/>
  <c r="D4223" i="4"/>
  <c r="C4223" i="4"/>
  <c r="D4222" i="4"/>
  <c r="C4222" i="4"/>
  <c r="D4221" i="4"/>
  <c r="C4221" i="4"/>
  <c r="D4220" i="4"/>
  <c r="C4220" i="4"/>
  <c r="D4219" i="4"/>
  <c r="C4219" i="4"/>
  <c r="D4218" i="4"/>
  <c r="C4218" i="4"/>
  <c r="D4217" i="4"/>
  <c r="C4217" i="4"/>
  <c r="D4216" i="4"/>
  <c r="C4216" i="4"/>
  <c r="D4215" i="4"/>
  <c r="C4215" i="4"/>
  <c r="D4214" i="4"/>
  <c r="C4214" i="4"/>
  <c r="D4213" i="4"/>
  <c r="C4213" i="4"/>
  <c r="D4212" i="4"/>
  <c r="C4212" i="4"/>
  <c r="D4211" i="4"/>
  <c r="C4211" i="4"/>
  <c r="D4210" i="4"/>
  <c r="C4210" i="4"/>
  <c r="D4209" i="4"/>
  <c r="C4209" i="4"/>
  <c r="D4208" i="4"/>
  <c r="C4208" i="4"/>
  <c r="D4207" i="4"/>
  <c r="C4207" i="4"/>
  <c r="D4206" i="4"/>
  <c r="C4206" i="4"/>
  <c r="D4205" i="4"/>
  <c r="C4205" i="4"/>
  <c r="D4204" i="4"/>
  <c r="C4204" i="4"/>
  <c r="D4203" i="4"/>
  <c r="C4203" i="4"/>
  <c r="D4202" i="4"/>
  <c r="C4202" i="4"/>
  <c r="D4201" i="4"/>
  <c r="C4201" i="4"/>
  <c r="D4200" i="4"/>
  <c r="C4200" i="4"/>
  <c r="D4199" i="4"/>
  <c r="C4199" i="4"/>
  <c r="D4198" i="4"/>
  <c r="C4198" i="4"/>
  <c r="D4197" i="4"/>
  <c r="C4197" i="4"/>
  <c r="D4196" i="4"/>
  <c r="C4196" i="4"/>
  <c r="D4195" i="4"/>
  <c r="C4195" i="4"/>
  <c r="D4194" i="4"/>
  <c r="C4194" i="4"/>
  <c r="D4193" i="4"/>
  <c r="C4193" i="4"/>
  <c r="D4192" i="4"/>
  <c r="C4192" i="4"/>
  <c r="D4191" i="4"/>
  <c r="C4191" i="4"/>
  <c r="D4190" i="4"/>
  <c r="C4190" i="4"/>
  <c r="D4189" i="4"/>
  <c r="C4189" i="4"/>
  <c r="D4188" i="4"/>
  <c r="C4188" i="4"/>
  <c r="D4187" i="4"/>
  <c r="C4187" i="4"/>
  <c r="D4186" i="4"/>
  <c r="C4186" i="4"/>
  <c r="D4185" i="4"/>
  <c r="C4185" i="4"/>
  <c r="D4184" i="4"/>
  <c r="C4184" i="4"/>
  <c r="D4183" i="4"/>
  <c r="C4183" i="4"/>
  <c r="D4182" i="4"/>
  <c r="C4182" i="4"/>
  <c r="D4181" i="4"/>
  <c r="C4181" i="4"/>
  <c r="D4180" i="4"/>
  <c r="C4180" i="4"/>
  <c r="D4179" i="4"/>
  <c r="C4179" i="4"/>
  <c r="D4178" i="4"/>
  <c r="C4178" i="4"/>
  <c r="D4177" i="4"/>
  <c r="C4177" i="4"/>
  <c r="D4176" i="4"/>
  <c r="C4176" i="4"/>
  <c r="D4175" i="4"/>
  <c r="C4175" i="4"/>
  <c r="D4174" i="4"/>
  <c r="C4174" i="4"/>
  <c r="D4173" i="4"/>
  <c r="C4173" i="4"/>
  <c r="D4172" i="4"/>
  <c r="C4172" i="4"/>
  <c r="D4171" i="4"/>
  <c r="C4171" i="4"/>
  <c r="D4170" i="4"/>
  <c r="C4170" i="4"/>
  <c r="D4169" i="4"/>
  <c r="C4169" i="4"/>
  <c r="D4168" i="4"/>
  <c r="C4168" i="4"/>
  <c r="D4167" i="4"/>
  <c r="C4167" i="4"/>
  <c r="D4166" i="4"/>
  <c r="C4166" i="4"/>
  <c r="D4165" i="4"/>
  <c r="C4165" i="4"/>
  <c r="D4164" i="4"/>
  <c r="C4164" i="4"/>
  <c r="D4163" i="4"/>
  <c r="C4163" i="4"/>
  <c r="D4162" i="4"/>
  <c r="C4162" i="4"/>
  <c r="D4161" i="4"/>
  <c r="C4161" i="4"/>
  <c r="D4160" i="4"/>
  <c r="C4160" i="4"/>
  <c r="D4159" i="4"/>
  <c r="C4159" i="4"/>
  <c r="D4158" i="4"/>
  <c r="C4158" i="4"/>
  <c r="D4157" i="4"/>
  <c r="C4157" i="4"/>
  <c r="D4156" i="4"/>
  <c r="C4156" i="4"/>
  <c r="D4155" i="4"/>
  <c r="C4155" i="4"/>
  <c r="D4154" i="4"/>
  <c r="C4154" i="4"/>
  <c r="D4153" i="4"/>
  <c r="C4153" i="4"/>
  <c r="D4152" i="4"/>
  <c r="C4152" i="4"/>
  <c r="D4151" i="4"/>
  <c r="C4151" i="4"/>
  <c r="D4150" i="4"/>
  <c r="C4150" i="4"/>
  <c r="D4149" i="4"/>
  <c r="C4149" i="4"/>
  <c r="D4148" i="4"/>
  <c r="C4148" i="4"/>
  <c r="D4147" i="4"/>
  <c r="C4147" i="4"/>
  <c r="D4146" i="4"/>
  <c r="C4146" i="4"/>
  <c r="D4145" i="4"/>
  <c r="C4145" i="4"/>
  <c r="D4144" i="4"/>
  <c r="C4144" i="4"/>
  <c r="D4143" i="4"/>
  <c r="C4143" i="4"/>
  <c r="D4142" i="4"/>
  <c r="C4142" i="4"/>
  <c r="D4141" i="4"/>
  <c r="C4141" i="4"/>
  <c r="D4140" i="4"/>
  <c r="C4140" i="4"/>
  <c r="D4139" i="4"/>
  <c r="C4139" i="4"/>
  <c r="D4138" i="4"/>
  <c r="C4138" i="4"/>
  <c r="D4137" i="4"/>
  <c r="C4137" i="4"/>
  <c r="D4136" i="4"/>
  <c r="C4136" i="4"/>
  <c r="D4135" i="4"/>
  <c r="C4135" i="4"/>
  <c r="D4134" i="4"/>
  <c r="C4134" i="4"/>
  <c r="D4133" i="4"/>
  <c r="C4133" i="4"/>
  <c r="D4132" i="4"/>
  <c r="C4132" i="4"/>
  <c r="D4131" i="4"/>
  <c r="C4131" i="4"/>
  <c r="D4130" i="4"/>
  <c r="C4130" i="4"/>
  <c r="D4129" i="4"/>
  <c r="C4129" i="4"/>
  <c r="D4128" i="4"/>
  <c r="C4128" i="4"/>
  <c r="D4127" i="4"/>
  <c r="C4127" i="4"/>
  <c r="D4126" i="4"/>
  <c r="C4126" i="4"/>
  <c r="D4125" i="4"/>
  <c r="C4125" i="4"/>
  <c r="D4124" i="4"/>
  <c r="C4124" i="4"/>
  <c r="D4123" i="4"/>
  <c r="C4123" i="4"/>
  <c r="D4122" i="4"/>
  <c r="C4122" i="4"/>
  <c r="D4121" i="4"/>
  <c r="C4121" i="4"/>
  <c r="D4120" i="4"/>
  <c r="C4120" i="4"/>
  <c r="D4119" i="4"/>
  <c r="C4119" i="4"/>
  <c r="D4118" i="4"/>
  <c r="C4118" i="4"/>
  <c r="D4117" i="4"/>
  <c r="C4117" i="4"/>
  <c r="D4116" i="4"/>
  <c r="C4116" i="4"/>
  <c r="D4115" i="4"/>
  <c r="C4115" i="4"/>
  <c r="D4114" i="4"/>
  <c r="C4114" i="4"/>
  <c r="D4113" i="4"/>
  <c r="C4113" i="4"/>
  <c r="D4112" i="4"/>
  <c r="C4112" i="4"/>
  <c r="D4111" i="4"/>
  <c r="C4111" i="4"/>
  <c r="D4110" i="4"/>
  <c r="C4110" i="4"/>
  <c r="D4109" i="4"/>
  <c r="C4109" i="4"/>
  <c r="D4108" i="4"/>
  <c r="C4108" i="4"/>
  <c r="D4107" i="4"/>
  <c r="C4107" i="4"/>
  <c r="D4106" i="4"/>
  <c r="C4106" i="4"/>
  <c r="D4105" i="4"/>
  <c r="C4105" i="4"/>
  <c r="D4104" i="4"/>
  <c r="C4104" i="4"/>
  <c r="D4103" i="4"/>
  <c r="C4103" i="4"/>
  <c r="D4102" i="4"/>
  <c r="C4102" i="4"/>
  <c r="D4101" i="4"/>
  <c r="C4101" i="4"/>
  <c r="D4100" i="4"/>
  <c r="C4100" i="4"/>
  <c r="D4099" i="4"/>
  <c r="C4099" i="4"/>
  <c r="D4098" i="4"/>
  <c r="C4098" i="4"/>
  <c r="D4097" i="4"/>
  <c r="C4097" i="4"/>
  <c r="D4096" i="4"/>
  <c r="C4096" i="4"/>
  <c r="D4095" i="4"/>
  <c r="C4095" i="4"/>
  <c r="D4094" i="4"/>
  <c r="C4094" i="4"/>
  <c r="D4093" i="4"/>
  <c r="C4093" i="4"/>
  <c r="D4092" i="4"/>
  <c r="C4092" i="4"/>
  <c r="D4091" i="4"/>
  <c r="C4091" i="4"/>
  <c r="D4090" i="4"/>
  <c r="C4090" i="4"/>
  <c r="D4089" i="4"/>
  <c r="C4089" i="4"/>
  <c r="D4088" i="4"/>
  <c r="C4088" i="4"/>
  <c r="D4087" i="4"/>
  <c r="C4087" i="4"/>
  <c r="D4086" i="4"/>
  <c r="C4086" i="4"/>
  <c r="D4085" i="4"/>
  <c r="C4085" i="4"/>
  <c r="D4084" i="4"/>
  <c r="C4084" i="4"/>
  <c r="D4083" i="4"/>
  <c r="C4083" i="4"/>
  <c r="D4082" i="4"/>
  <c r="C4082" i="4"/>
  <c r="D4081" i="4"/>
  <c r="C4081" i="4"/>
  <c r="D4080" i="4"/>
  <c r="C4080" i="4"/>
  <c r="D4079" i="4"/>
  <c r="C4079" i="4"/>
  <c r="D4078" i="4"/>
  <c r="C4078" i="4"/>
  <c r="D4077" i="4"/>
  <c r="C4077" i="4"/>
  <c r="D4076" i="4"/>
  <c r="C4076" i="4"/>
  <c r="D4075" i="4"/>
  <c r="C4075" i="4"/>
  <c r="D4074" i="4"/>
  <c r="C4074" i="4"/>
  <c r="D4073" i="4"/>
  <c r="C4073" i="4"/>
  <c r="D4072" i="4"/>
  <c r="C4072" i="4"/>
  <c r="D4071" i="4"/>
  <c r="C4071" i="4"/>
  <c r="D4070" i="4"/>
  <c r="C4070" i="4"/>
  <c r="D4069" i="4"/>
  <c r="C4069" i="4"/>
  <c r="D4068" i="4"/>
  <c r="C4068" i="4"/>
  <c r="D4067" i="4"/>
  <c r="C4067" i="4"/>
  <c r="D4066" i="4"/>
  <c r="C4066" i="4"/>
  <c r="D4065" i="4"/>
  <c r="C4065" i="4"/>
  <c r="D4064" i="4"/>
  <c r="C4064" i="4"/>
  <c r="D4063" i="4"/>
  <c r="C4063" i="4"/>
  <c r="D4062" i="4"/>
  <c r="C4062" i="4"/>
  <c r="D4061" i="4"/>
  <c r="C4061" i="4"/>
  <c r="D4060" i="4"/>
  <c r="C4060" i="4"/>
  <c r="D4059" i="4"/>
  <c r="C4059" i="4"/>
  <c r="D4058" i="4"/>
  <c r="C4058" i="4"/>
  <c r="D4057" i="4"/>
  <c r="C4057" i="4"/>
  <c r="D4056" i="4"/>
  <c r="C4056" i="4"/>
  <c r="D4055" i="4"/>
  <c r="C4055" i="4"/>
  <c r="D4054" i="4"/>
  <c r="C4054" i="4"/>
  <c r="D4053" i="4"/>
  <c r="C4053" i="4"/>
  <c r="D4052" i="4"/>
  <c r="C4052" i="4"/>
  <c r="D4051" i="4"/>
  <c r="C4051" i="4"/>
  <c r="D4050" i="4"/>
  <c r="C4050" i="4"/>
  <c r="D4049" i="4"/>
  <c r="C4049" i="4"/>
  <c r="D4048" i="4"/>
  <c r="C4048" i="4"/>
  <c r="D4047" i="4"/>
  <c r="C4047" i="4"/>
  <c r="D4046" i="4"/>
  <c r="C4046" i="4"/>
  <c r="D4045" i="4"/>
  <c r="C4045" i="4"/>
  <c r="D4044" i="4"/>
  <c r="C4044" i="4"/>
  <c r="D4043" i="4"/>
  <c r="C4043" i="4"/>
  <c r="D4042" i="4"/>
  <c r="C4042" i="4"/>
  <c r="D4041" i="4"/>
  <c r="C4041" i="4"/>
  <c r="D4040" i="4"/>
  <c r="C4040" i="4"/>
  <c r="D4039" i="4"/>
  <c r="C4039" i="4"/>
  <c r="D4038" i="4"/>
  <c r="C4038" i="4"/>
  <c r="D4037" i="4"/>
  <c r="C4037" i="4"/>
  <c r="D4036" i="4"/>
  <c r="C4036" i="4"/>
  <c r="D4035" i="4"/>
  <c r="C4035" i="4"/>
  <c r="D4034" i="4"/>
  <c r="C4034" i="4"/>
  <c r="D4033" i="4"/>
  <c r="C4033" i="4"/>
  <c r="D4032" i="4"/>
  <c r="C4032" i="4"/>
  <c r="D4031" i="4"/>
  <c r="C4031" i="4"/>
  <c r="D4030" i="4"/>
  <c r="C4030" i="4"/>
  <c r="D4029" i="4"/>
  <c r="C4029" i="4"/>
  <c r="D4028" i="4"/>
  <c r="C4028" i="4"/>
  <c r="D4027" i="4"/>
  <c r="C4027" i="4"/>
  <c r="D4026" i="4"/>
  <c r="C4026" i="4"/>
  <c r="D4025" i="4"/>
  <c r="C4025" i="4"/>
  <c r="D4024" i="4"/>
  <c r="C4024" i="4"/>
  <c r="D4023" i="4"/>
  <c r="C4023" i="4"/>
  <c r="D4022" i="4"/>
  <c r="C4022" i="4"/>
  <c r="D4021" i="4"/>
  <c r="C4021" i="4"/>
  <c r="D4020" i="4"/>
  <c r="C4020" i="4"/>
  <c r="D4019" i="4"/>
  <c r="C4019" i="4"/>
  <c r="D4018" i="4"/>
  <c r="C4018" i="4"/>
  <c r="D4017" i="4"/>
  <c r="C4017" i="4"/>
  <c r="D4016" i="4"/>
  <c r="C4016" i="4"/>
  <c r="D4015" i="4"/>
  <c r="C4015" i="4"/>
  <c r="D4014" i="4"/>
  <c r="C4014" i="4"/>
  <c r="D4013" i="4"/>
  <c r="C4013" i="4"/>
  <c r="D4012" i="4"/>
  <c r="C4012" i="4"/>
  <c r="D4011" i="4"/>
  <c r="C4011" i="4"/>
  <c r="D4010" i="4"/>
  <c r="C4010" i="4"/>
  <c r="D4009" i="4"/>
  <c r="C4009" i="4"/>
  <c r="D4008" i="4"/>
  <c r="C4008" i="4"/>
  <c r="D4007" i="4"/>
  <c r="C4007" i="4"/>
  <c r="D4006" i="4"/>
  <c r="C4006" i="4"/>
  <c r="D4005" i="4"/>
  <c r="C4005" i="4"/>
  <c r="D4004" i="4"/>
  <c r="C4004" i="4"/>
  <c r="D4003" i="4"/>
  <c r="C4003" i="4"/>
  <c r="D4002" i="4"/>
  <c r="C4002" i="4"/>
  <c r="D4001" i="4"/>
  <c r="C4001" i="4"/>
  <c r="D4000" i="4"/>
  <c r="C4000" i="4"/>
  <c r="D3999" i="4"/>
  <c r="C3999" i="4"/>
  <c r="D3998" i="4"/>
  <c r="C3998" i="4"/>
  <c r="D3997" i="4"/>
  <c r="C3997" i="4"/>
  <c r="D3996" i="4"/>
  <c r="C3996" i="4"/>
  <c r="D3995" i="4"/>
  <c r="C3995" i="4"/>
  <c r="D3994" i="4"/>
  <c r="C3994" i="4"/>
  <c r="D3993" i="4"/>
  <c r="C3993" i="4"/>
  <c r="D3992" i="4"/>
  <c r="C3992" i="4"/>
  <c r="D3991" i="4"/>
  <c r="C3991" i="4"/>
  <c r="D3990" i="4"/>
  <c r="C3990" i="4"/>
  <c r="D3989" i="4"/>
  <c r="C3989" i="4"/>
  <c r="D3988" i="4"/>
  <c r="C3988" i="4"/>
  <c r="D3987" i="4"/>
  <c r="C3987" i="4"/>
  <c r="D3986" i="4"/>
  <c r="C3986" i="4"/>
  <c r="D3985" i="4"/>
  <c r="C3985" i="4"/>
  <c r="D3984" i="4"/>
  <c r="C3984" i="4"/>
  <c r="D3983" i="4"/>
  <c r="C3983" i="4"/>
  <c r="D3982" i="4"/>
  <c r="C3982" i="4"/>
  <c r="D3981" i="4"/>
  <c r="C3981" i="4"/>
  <c r="D3980" i="4"/>
  <c r="C3980" i="4"/>
  <c r="D3979" i="4"/>
  <c r="C3979" i="4"/>
  <c r="D3978" i="4"/>
  <c r="C3978" i="4"/>
  <c r="D3977" i="4"/>
  <c r="C3977" i="4"/>
  <c r="D3976" i="4"/>
  <c r="C3976" i="4"/>
  <c r="D3975" i="4"/>
  <c r="C3975" i="4"/>
  <c r="D3974" i="4"/>
  <c r="C3974" i="4"/>
  <c r="D3973" i="4"/>
  <c r="C3973" i="4"/>
  <c r="D3972" i="4"/>
  <c r="C3972" i="4"/>
  <c r="D3971" i="4"/>
  <c r="C3971" i="4"/>
  <c r="D3970" i="4"/>
  <c r="C3970" i="4"/>
  <c r="D3969" i="4"/>
  <c r="C3969" i="4"/>
  <c r="D3968" i="4"/>
  <c r="C3968" i="4"/>
  <c r="D3967" i="4"/>
  <c r="C3967" i="4"/>
  <c r="D3966" i="4"/>
  <c r="C3966" i="4"/>
  <c r="D3965" i="4"/>
  <c r="C3965" i="4"/>
  <c r="D3964" i="4"/>
  <c r="C3964" i="4"/>
  <c r="D3963" i="4"/>
  <c r="C3963" i="4"/>
  <c r="D3962" i="4"/>
  <c r="C3962" i="4"/>
  <c r="D3961" i="4"/>
  <c r="C3961" i="4"/>
  <c r="D3960" i="4"/>
  <c r="C3960" i="4"/>
  <c r="D3959" i="4"/>
  <c r="C3959" i="4"/>
  <c r="D3958" i="4"/>
  <c r="C3958" i="4"/>
  <c r="D3957" i="4"/>
  <c r="C3957" i="4"/>
  <c r="D3956" i="4"/>
  <c r="C3956" i="4"/>
  <c r="D3955" i="4"/>
  <c r="C3955" i="4"/>
  <c r="D3954" i="4"/>
  <c r="C3954" i="4"/>
  <c r="D3953" i="4"/>
  <c r="C3953" i="4"/>
  <c r="D3952" i="4"/>
  <c r="C3952" i="4"/>
  <c r="D3951" i="4"/>
  <c r="C3951" i="4"/>
  <c r="D3950" i="4"/>
  <c r="C3950" i="4"/>
  <c r="D3949" i="4"/>
  <c r="C3949" i="4"/>
  <c r="D3948" i="4"/>
  <c r="C3948" i="4"/>
  <c r="D3947" i="4"/>
  <c r="C3947" i="4"/>
  <c r="D3946" i="4"/>
  <c r="C3946" i="4"/>
  <c r="D3945" i="4"/>
  <c r="C3945" i="4"/>
  <c r="D3944" i="4"/>
  <c r="C3944" i="4"/>
  <c r="D3943" i="4"/>
  <c r="C3943" i="4"/>
  <c r="D3942" i="4"/>
  <c r="C3942" i="4"/>
  <c r="D3941" i="4"/>
  <c r="C3941" i="4"/>
  <c r="D3940" i="4"/>
  <c r="C3940" i="4"/>
  <c r="D3939" i="4"/>
  <c r="C3939" i="4"/>
  <c r="D3938" i="4"/>
  <c r="C3938" i="4"/>
  <c r="D3937" i="4"/>
  <c r="C3937" i="4"/>
  <c r="D3936" i="4"/>
  <c r="C3936" i="4"/>
  <c r="D3935" i="4"/>
  <c r="C3935" i="4"/>
  <c r="D3934" i="4"/>
  <c r="C3934" i="4"/>
  <c r="D3933" i="4"/>
  <c r="C3933" i="4"/>
  <c r="D3932" i="4"/>
  <c r="C3932" i="4"/>
  <c r="D3931" i="4"/>
  <c r="C3931" i="4"/>
  <c r="D3930" i="4"/>
  <c r="C3930" i="4"/>
  <c r="D3929" i="4"/>
  <c r="C3929" i="4"/>
  <c r="D3928" i="4"/>
  <c r="C3928" i="4"/>
  <c r="D3927" i="4"/>
  <c r="C3927" i="4"/>
  <c r="D3926" i="4"/>
  <c r="C3926" i="4"/>
  <c r="D3925" i="4"/>
  <c r="C3925" i="4"/>
  <c r="D3924" i="4"/>
  <c r="C3924" i="4"/>
  <c r="D3923" i="4"/>
  <c r="C3923" i="4"/>
  <c r="D3922" i="4"/>
  <c r="C3922" i="4"/>
  <c r="D3921" i="4"/>
  <c r="C3921" i="4"/>
  <c r="D3920" i="4"/>
  <c r="C3920" i="4"/>
  <c r="D3919" i="4"/>
  <c r="C3919" i="4"/>
  <c r="D3918" i="4"/>
  <c r="C3918" i="4"/>
  <c r="D3917" i="4"/>
  <c r="C3917" i="4"/>
  <c r="D3916" i="4"/>
  <c r="C3916" i="4"/>
  <c r="D3915" i="4"/>
  <c r="C3915" i="4"/>
  <c r="D3914" i="4"/>
  <c r="C3914" i="4"/>
  <c r="D3913" i="4"/>
  <c r="C3913" i="4"/>
  <c r="D3912" i="4"/>
  <c r="C3912" i="4"/>
  <c r="D3911" i="4"/>
  <c r="C3911" i="4"/>
  <c r="D3910" i="4"/>
  <c r="C3910" i="4"/>
  <c r="D3909" i="4"/>
  <c r="C3909" i="4"/>
  <c r="D3908" i="4"/>
  <c r="C3908" i="4"/>
  <c r="D3907" i="4"/>
  <c r="C3907" i="4"/>
  <c r="D3906" i="4"/>
  <c r="C3906" i="4"/>
  <c r="D3905" i="4"/>
  <c r="C3905" i="4"/>
  <c r="D3904" i="4"/>
  <c r="C3904" i="4"/>
  <c r="D3903" i="4"/>
  <c r="C3903" i="4"/>
  <c r="D3902" i="4"/>
  <c r="C3902" i="4"/>
  <c r="D3901" i="4"/>
  <c r="C3901" i="4"/>
  <c r="D3900" i="4"/>
  <c r="C3900" i="4"/>
  <c r="D3899" i="4"/>
  <c r="C3899" i="4"/>
  <c r="D3898" i="4"/>
  <c r="C3898" i="4"/>
  <c r="D3897" i="4"/>
  <c r="C3897" i="4"/>
  <c r="D3896" i="4"/>
  <c r="C3896" i="4"/>
  <c r="D3895" i="4"/>
  <c r="C3895" i="4"/>
  <c r="D3894" i="4"/>
  <c r="C3894" i="4"/>
  <c r="D3893" i="4"/>
  <c r="C3893" i="4"/>
  <c r="D3892" i="4"/>
  <c r="C3892" i="4"/>
  <c r="D3891" i="4"/>
  <c r="C3891" i="4"/>
  <c r="D3890" i="4"/>
  <c r="C3890" i="4"/>
  <c r="D3889" i="4"/>
  <c r="C3889" i="4"/>
  <c r="D3888" i="4"/>
  <c r="C3888" i="4"/>
  <c r="D3887" i="4"/>
  <c r="C3887" i="4"/>
  <c r="D3886" i="4"/>
  <c r="C3886" i="4"/>
  <c r="D3885" i="4"/>
  <c r="C3885" i="4"/>
  <c r="D3884" i="4"/>
  <c r="C3884" i="4"/>
  <c r="D3883" i="4"/>
  <c r="C3883" i="4"/>
  <c r="D3882" i="4"/>
  <c r="C3882" i="4"/>
  <c r="D3881" i="4"/>
  <c r="C3881" i="4"/>
  <c r="D3880" i="4"/>
  <c r="C3880" i="4"/>
  <c r="D3879" i="4"/>
  <c r="C3879" i="4"/>
  <c r="D3878" i="4"/>
  <c r="C3878" i="4"/>
  <c r="D3877" i="4"/>
  <c r="C3877" i="4"/>
  <c r="D3876" i="4"/>
  <c r="C3876" i="4"/>
  <c r="D3875" i="4"/>
  <c r="C3875" i="4"/>
  <c r="D3874" i="4"/>
  <c r="C3874" i="4"/>
  <c r="D3873" i="4"/>
  <c r="C3873" i="4"/>
  <c r="D3872" i="4"/>
  <c r="C3872" i="4"/>
  <c r="D3871" i="4"/>
  <c r="C3871" i="4"/>
  <c r="D3870" i="4"/>
  <c r="C3870" i="4"/>
  <c r="D3869" i="4"/>
  <c r="C3869" i="4"/>
  <c r="D3868" i="4"/>
  <c r="C3868" i="4"/>
  <c r="D3867" i="4"/>
  <c r="C3867" i="4"/>
  <c r="D3866" i="4"/>
  <c r="C3866" i="4"/>
  <c r="D3865" i="4"/>
  <c r="C3865" i="4"/>
  <c r="D3864" i="4"/>
  <c r="C3864" i="4"/>
  <c r="D3863" i="4"/>
  <c r="C3863" i="4"/>
  <c r="D3862" i="4"/>
  <c r="C3862" i="4"/>
  <c r="D3861" i="4"/>
  <c r="C3861" i="4"/>
  <c r="D3860" i="4"/>
  <c r="C3860" i="4"/>
  <c r="D3859" i="4"/>
  <c r="C3859" i="4"/>
  <c r="D3858" i="4"/>
  <c r="C3858" i="4"/>
  <c r="D3857" i="4"/>
  <c r="C3857" i="4"/>
  <c r="D3856" i="4"/>
  <c r="C3856" i="4"/>
  <c r="D3855" i="4"/>
  <c r="C3855" i="4"/>
  <c r="D3854" i="4"/>
  <c r="C3854" i="4"/>
  <c r="D3853" i="4"/>
  <c r="C3853" i="4"/>
  <c r="D3852" i="4"/>
  <c r="C3852" i="4"/>
  <c r="D3851" i="4"/>
  <c r="C3851" i="4"/>
  <c r="D3850" i="4"/>
  <c r="C3850" i="4"/>
  <c r="D3849" i="4"/>
  <c r="C3849" i="4"/>
  <c r="D3848" i="4"/>
  <c r="C3848" i="4"/>
  <c r="D3847" i="4"/>
  <c r="C3847" i="4"/>
  <c r="D3846" i="4"/>
  <c r="C3846" i="4"/>
  <c r="D3845" i="4"/>
  <c r="C3845" i="4"/>
  <c r="D3844" i="4"/>
  <c r="C3844" i="4"/>
  <c r="D3843" i="4"/>
  <c r="C3843" i="4"/>
  <c r="D3842" i="4"/>
  <c r="C3842" i="4"/>
  <c r="D3841" i="4"/>
  <c r="C3841" i="4"/>
  <c r="D3840" i="4"/>
  <c r="C3840" i="4"/>
  <c r="D3839" i="4"/>
  <c r="C3839" i="4"/>
  <c r="D3838" i="4"/>
  <c r="C3838" i="4"/>
  <c r="D3837" i="4"/>
  <c r="C3837" i="4"/>
  <c r="D3836" i="4"/>
  <c r="C3836" i="4"/>
  <c r="D3835" i="4"/>
  <c r="C3835" i="4"/>
  <c r="D3834" i="4"/>
  <c r="C3834" i="4"/>
  <c r="D3833" i="4"/>
  <c r="C3833" i="4"/>
  <c r="D3832" i="4"/>
  <c r="C3832" i="4"/>
  <c r="D3831" i="4"/>
  <c r="C3831" i="4"/>
  <c r="D3830" i="4"/>
  <c r="C3830" i="4"/>
  <c r="D3829" i="4"/>
  <c r="C3829" i="4"/>
  <c r="D3828" i="4"/>
  <c r="C3828" i="4"/>
  <c r="D3827" i="4"/>
  <c r="C3827" i="4"/>
  <c r="D3826" i="4"/>
  <c r="C3826" i="4"/>
  <c r="D3825" i="4"/>
  <c r="C3825" i="4"/>
  <c r="D3824" i="4"/>
  <c r="C3824" i="4"/>
  <c r="D3823" i="4"/>
  <c r="C3823" i="4"/>
  <c r="D3822" i="4"/>
  <c r="C3822" i="4"/>
  <c r="D3821" i="4"/>
  <c r="C3821" i="4"/>
  <c r="D3820" i="4"/>
  <c r="C3820" i="4"/>
  <c r="D3819" i="4"/>
  <c r="C3819" i="4"/>
  <c r="D3818" i="4"/>
  <c r="C3818" i="4"/>
  <c r="D3817" i="4"/>
  <c r="C3817" i="4"/>
  <c r="D3816" i="4"/>
  <c r="C3816" i="4"/>
  <c r="D3815" i="4"/>
  <c r="C3815" i="4"/>
  <c r="D3814" i="4"/>
  <c r="C3814" i="4"/>
  <c r="D3813" i="4"/>
  <c r="C3813" i="4"/>
  <c r="D3812" i="4"/>
  <c r="C3812" i="4"/>
  <c r="D3811" i="4"/>
  <c r="C3811" i="4"/>
  <c r="D3810" i="4"/>
  <c r="C3810" i="4"/>
  <c r="D3809" i="4"/>
  <c r="C3809" i="4"/>
  <c r="D3808" i="4"/>
  <c r="C3808" i="4"/>
  <c r="D3807" i="4"/>
  <c r="C3807" i="4"/>
  <c r="D3806" i="4"/>
  <c r="C3806" i="4"/>
  <c r="D3805" i="4"/>
  <c r="C3805" i="4"/>
  <c r="D3804" i="4"/>
  <c r="C3804" i="4"/>
  <c r="D3803" i="4"/>
  <c r="C3803" i="4"/>
  <c r="D3802" i="4"/>
  <c r="C3802" i="4"/>
  <c r="D3801" i="4"/>
  <c r="C3801" i="4"/>
  <c r="D3800" i="4"/>
  <c r="C3800" i="4"/>
  <c r="D3799" i="4"/>
  <c r="C3799" i="4"/>
  <c r="D3798" i="4"/>
  <c r="C3798" i="4"/>
  <c r="D3797" i="4"/>
  <c r="C3797" i="4"/>
  <c r="D3796" i="4"/>
  <c r="C3796" i="4"/>
  <c r="D3795" i="4"/>
  <c r="C3795" i="4"/>
  <c r="D3794" i="4"/>
  <c r="C3794" i="4"/>
  <c r="D3793" i="4"/>
  <c r="C3793" i="4"/>
  <c r="D3792" i="4"/>
  <c r="C3792" i="4"/>
  <c r="D3791" i="4"/>
  <c r="C3791" i="4"/>
  <c r="D3790" i="4"/>
  <c r="C3790" i="4"/>
  <c r="D3789" i="4"/>
  <c r="C3789" i="4"/>
  <c r="D3788" i="4"/>
  <c r="C3788" i="4"/>
  <c r="D3787" i="4"/>
  <c r="C3787" i="4"/>
  <c r="D3786" i="4"/>
  <c r="C3786" i="4"/>
  <c r="D3785" i="4"/>
  <c r="C3785" i="4"/>
  <c r="D3784" i="4"/>
  <c r="C3784" i="4"/>
  <c r="D3783" i="4"/>
  <c r="C3783" i="4"/>
  <c r="D3782" i="4"/>
  <c r="C3782" i="4"/>
  <c r="D3781" i="4"/>
  <c r="C3781" i="4"/>
  <c r="D3780" i="4"/>
  <c r="C3780" i="4"/>
  <c r="D3779" i="4"/>
  <c r="C3779" i="4"/>
  <c r="D3778" i="4"/>
  <c r="C3778" i="4"/>
  <c r="D3777" i="4"/>
  <c r="C3777" i="4"/>
  <c r="D3776" i="4"/>
  <c r="C3776" i="4"/>
  <c r="D3775" i="4"/>
  <c r="C3775" i="4"/>
  <c r="D3774" i="4"/>
  <c r="C3774" i="4"/>
  <c r="D3773" i="4"/>
  <c r="C3773" i="4"/>
  <c r="D3772" i="4"/>
  <c r="C3772" i="4"/>
  <c r="D3771" i="4"/>
  <c r="C3771" i="4"/>
  <c r="D3770" i="4"/>
  <c r="C3770" i="4"/>
  <c r="D3769" i="4"/>
  <c r="C3769" i="4"/>
  <c r="D3768" i="4"/>
  <c r="C3768" i="4"/>
  <c r="D3767" i="4"/>
  <c r="C3767" i="4"/>
  <c r="D3766" i="4"/>
  <c r="C3766" i="4"/>
  <c r="D3765" i="4"/>
  <c r="C3765" i="4"/>
  <c r="D3764" i="4"/>
  <c r="C3764" i="4"/>
  <c r="D3763" i="4"/>
  <c r="C3763" i="4"/>
  <c r="D3762" i="4"/>
  <c r="C3762" i="4"/>
  <c r="D3761" i="4"/>
  <c r="C3761" i="4"/>
  <c r="D3760" i="4"/>
  <c r="C3760" i="4"/>
  <c r="D3759" i="4"/>
  <c r="C3759" i="4"/>
  <c r="D3758" i="4"/>
  <c r="C3758" i="4"/>
  <c r="D3757" i="4"/>
  <c r="C3757" i="4"/>
  <c r="D3756" i="4"/>
  <c r="C3756" i="4"/>
  <c r="D3755" i="4"/>
  <c r="C3755" i="4"/>
  <c r="D3754" i="4"/>
  <c r="C3754" i="4"/>
  <c r="D3753" i="4"/>
  <c r="C3753" i="4"/>
  <c r="D3752" i="4"/>
  <c r="C3752" i="4"/>
  <c r="D3751" i="4"/>
  <c r="C3751" i="4"/>
  <c r="D3750" i="4"/>
  <c r="C3750" i="4"/>
  <c r="D3749" i="4"/>
  <c r="C3749" i="4"/>
  <c r="D3748" i="4"/>
  <c r="C3748" i="4"/>
  <c r="D3747" i="4"/>
  <c r="C3747" i="4"/>
  <c r="D3746" i="4"/>
  <c r="C3746" i="4"/>
  <c r="D3745" i="4"/>
  <c r="C3745" i="4"/>
  <c r="D3744" i="4"/>
  <c r="C3744" i="4"/>
  <c r="D3743" i="4"/>
  <c r="C3743" i="4"/>
  <c r="D3742" i="4"/>
  <c r="C3742" i="4"/>
  <c r="D3741" i="4"/>
  <c r="C3741" i="4"/>
  <c r="D3740" i="4"/>
  <c r="C3740" i="4"/>
  <c r="D3739" i="4"/>
  <c r="C3739" i="4"/>
  <c r="D3738" i="4"/>
  <c r="C3738" i="4"/>
  <c r="D3737" i="4"/>
  <c r="C3737" i="4"/>
  <c r="D3736" i="4"/>
  <c r="C3736" i="4"/>
  <c r="D3735" i="4"/>
  <c r="C3735" i="4"/>
  <c r="D3734" i="4"/>
  <c r="C3734" i="4"/>
  <c r="D3733" i="4"/>
  <c r="C3733" i="4"/>
  <c r="D3732" i="4"/>
  <c r="C3732" i="4"/>
  <c r="D3731" i="4"/>
  <c r="C3731" i="4"/>
  <c r="D3730" i="4"/>
  <c r="C3730" i="4"/>
  <c r="D3729" i="4"/>
  <c r="C3729" i="4"/>
  <c r="D3728" i="4"/>
  <c r="C3728" i="4"/>
  <c r="D3727" i="4"/>
  <c r="C3727" i="4"/>
  <c r="D3726" i="4"/>
  <c r="C3726" i="4"/>
  <c r="D3725" i="4"/>
  <c r="C3725" i="4"/>
  <c r="D3724" i="4"/>
  <c r="C3724" i="4"/>
  <c r="D3723" i="4"/>
  <c r="C3723" i="4"/>
  <c r="D3722" i="4"/>
  <c r="C3722" i="4"/>
  <c r="D3721" i="4"/>
  <c r="C3721" i="4"/>
  <c r="D3720" i="4"/>
  <c r="C3720" i="4"/>
  <c r="D3719" i="4"/>
  <c r="C3719" i="4"/>
  <c r="D3718" i="4"/>
  <c r="C3718" i="4"/>
  <c r="D3717" i="4"/>
  <c r="C3717" i="4"/>
  <c r="D3716" i="4"/>
  <c r="C3716" i="4"/>
  <c r="D3715" i="4"/>
  <c r="C3715" i="4"/>
  <c r="D3714" i="4"/>
  <c r="C3714" i="4"/>
  <c r="D3713" i="4"/>
  <c r="C3713" i="4"/>
  <c r="D3712" i="4"/>
  <c r="C3712" i="4"/>
  <c r="D3711" i="4"/>
  <c r="C3711" i="4"/>
  <c r="D3710" i="4"/>
  <c r="C3710" i="4"/>
  <c r="D3709" i="4"/>
  <c r="C3709" i="4"/>
  <c r="D3708" i="4"/>
  <c r="C3708" i="4"/>
  <c r="D3707" i="4"/>
  <c r="C3707" i="4"/>
  <c r="D3706" i="4"/>
  <c r="C3706" i="4"/>
  <c r="D3705" i="4"/>
  <c r="C3705" i="4"/>
  <c r="D3704" i="4"/>
  <c r="C3704" i="4"/>
  <c r="D3703" i="4"/>
  <c r="C3703" i="4"/>
  <c r="D3702" i="4"/>
  <c r="C3702" i="4"/>
  <c r="D3701" i="4"/>
  <c r="C3701" i="4"/>
  <c r="D3700" i="4"/>
  <c r="C3700" i="4"/>
  <c r="D3699" i="4"/>
  <c r="C3699" i="4"/>
  <c r="D3698" i="4"/>
  <c r="C3698" i="4"/>
  <c r="D3697" i="4"/>
  <c r="C3697" i="4"/>
  <c r="D3696" i="4"/>
  <c r="C3696" i="4"/>
  <c r="D3695" i="4"/>
  <c r="C3695" i="4"/>
  <c r="D3694" i="4"/>
  <c r="C3694" i="4"/>
  <c r="D3693" i="4"/>
  <c r="C3693" i="4"/>
  <c r="D3692" i="4"/>
  <c r="C3692" i="4"/>
  <c r="D3691" i="4"/>
  <c r="C3691" i="4"/>
  <c r="D3690" i="4"/>
  <c r="C3690" i="4"/>
  <c r="D3689" i="4"/>
  <c r="C3689" i="4"/>
  <c r="D3688" i="4"/>
  <c r="C3688" i="4"/>
  <c r="D3687" i="4"/>
  <c r="C3687" i="4"/>
  <c r="D3686" i="4"/>
  <c r="C3686" i="4"/>
  <c r="D3685" i="4"/>
  <c r="C3685" i="4"/>
  <c r="D3684" i="4"/>
  <c r="C3684" i="4"/>
  <c r="D3683" i="4"/>
  <c r="C3683" i="4"/>
  <c r="D3682" i="4"/>
  <c r="C3682" i="4"/>
  <c r="D3681" i="4"/>
  <c r="C3681" i="4"/>
  <c r="D3680" i="4"/>
  <c r="C3680" i="4"/>
  <c r="D3679" i="4"/>
  <c r="C3679" i="4"/>
  <c r="D3678" i="4"/>
  <c r="C3678" i="4"/>
  <c r="D3677" i="4"/>
  <c r="C3677" i="4"/>
  <c r="D3676" i="4"/>
  <c r="C3676" i="4"/>
  <c r="D3675" i="4"/>
  <c r="C3675" i="4"/>
  <c r="D3674" i="4"/>
  <c r="C3674" i="4"/>
  <c r="D3673" i="4"/>
  <c r="C3673" i="4"/>
  <c r="D3672" i="4"/>
  <c r="C3672" i="4"/>
  <c r="D3671" i="4"/>
  <c r="C3671" i="4"/>
  <c r="D3670" i="4"/>
  <c r="C3670" i="4"/>
  <c r="D3669" i="4"/>
  <c r="C3669" i="4"/>
  <c r="D3668" i="4"/>
  <c r="C3668" i="4"/>
  <c r="D3667" i="4"/>
  <c r="C3667" i="4"/>
  <c r="D3666" i="4"/>
  <c r="C3666" i="4"/>
  <c r="D3665" i="4"/>
  <c r="C3665" i="4"/>
  <c r="D3664" i="4"/>
  <c r="C3664" i="4"/>
  <c r="D3663" i="4"/>
  <c r="C3663" i="4"/>
  <c r="D3662" i="4"/>
  <c r="C3662" i="4"/>
  <c r="D3661" i="4"/>
  <c r="C3661" i="4"/>
  <c r="D3660" i="4"/>
  <c r="C3660" i="4"/>
  <c r="D3659" i="4"/>
  <c r="C3659" i="4"/>
  <c r="D3658" i="4"/>
  <c r="C3658" i="4"/>
  <c r="D3657" i="4"/>
  <c r="C3657" i="4"/>
  <c r="D3656" i="4"/>
  <c r="C3656" i="4"/>
  <c r="D3655" i="4"/>
  <c r="C3655" i="4"/>
  <c r="D3654" i="4"/>
  <c r="C3654" i="4"/>
  <c r="D3653" i="4"/>
  <c r="C3653" i="4"/>
  <c r="D3652" i="4"/>
  <c r="C3652" i="4"/>
  <c r="D3651" i="4"/>
  <c r="C3651" i="4"/>
  <c r="D3650" i="4"/>
  <c r="C3650" i="4"/>
  <c r="D3649" i="4"/>
  <c r="C3649" i="4"/>
  <c r="D3648" i="4"/>
  <c r="C3648" i="4"/>
  <c r="D3647" i="4"/>
  <c r="C3647" i="4"/>
  <c r="D3646" i="4"/>
  <c r="C3646" i="4"/>
  <c r="D3645" i="4"/>
  <c r="C3645" i="4"/>
  <c r="D3644" i="4"/>
  <c r="C3644" i="4"/>
  <c r="D3643" i="4"/>
  <c r="C3643" i="4"/>
  <c r="D3642" i="4"/>
  <c r="C3642" i="4"/>
  <c r="D3641" i="4"/>
  <c r="C3641" i="4"/>
  <c r="D3640" i="4"/>
  <c r="C3640" i="4"/>
  <c r="D3639" i="4"/>
  <c r="C3639" i="4"/>
  <c r="D3638" i="4"/>
  <c r="C3638" i="4"/>
  <c r="D3637" i="4"/>
  <c r="C3637" i="4"/>
  <c r="D3636" i="4"/>
  <c r="C3636" i="4"/>
  <c r="D3635" i="4"/>
  <c r="C3635" i="4"/>
  <c r="D3634" i="4"/>
  <c r="C3634" i="4"/>
  <c r="D3633" i="4"/>
  <c r="C3633" i="4"/>
  <c r="D3632" i="4"/>
  <c r="C3632" i="4"/>
  <c r="D3631" i="4"/>
  <c r="C3631" i="4"/>
  <c r="D3630" i="4"/>
  <c r="C3630" i="4"/>
  <c r="D3629" i="4"/>
  <c r="C3629" i="4"/>
  <c r="D3628" i="4"/>
  <c r="C3628" i="4"/>
  <c r="D3627" i="4"/>
  <c r="C3627" i="4"/>
  <c r="D3626" i="4"/>
  <c r="C3626" i="4"/>
  <c r="D3625" i="4"/>
  <c r="C3625" i="4"/>
  <c r="D3624" i="4"/>
  <c r="C3624" i="4"/>
  <c r="D3623" i="4"/>
  <c r="C3623" i="4"/>
  <c r="D3622" i="4"/>
  <c r="C3622" i="4"/>
  <c r="D3621" i="4"/>
  <c r="C3621" i="4"/>
  <c r="D3620" i="4"/>
  <c r="C3620" i="4"/>
  <c r="D3619" i="4"/>
  <c r="C3619" i="4"/>
  <c r="D3618" i="4"/>
  <c r="C3618" i="4"/>
  <c r="D3617" i="4"/>
  <c r="C3617" i="4"/>
  <c r="D3616" i="4"/>
  <c r="C3616" i="4"/>
  <c r="D3615" i="4"/>
  <c r="C3615" i="4"/>
  <c r="D3614" i="4"/>
  <c r="C3614" i="4"/>
  <c r="D3613" i="4"/>
  <c r="C3613" i="4"/>
  <c r="D3612" i="4"/>
  <c r="C3612" i="4"/>
  <c r="D3611" i="4"/>
  <c r="C3611" i="4"/>
  <c r="D3610" i="4"/>
  <c r="C3610" i="4"/>
  <c r="D3609" i="4"/>
  <c r="C3609" i="4"/>
  <c r="D3608" i="4"/>
  <c r="C3608" i="4"/>
  <c r="D3607" i="4"/>
  <c r="C3607" i="4"/>
  <c r="D3606" i="4"/>
  <c r="C3606" i="4"/>
  <c r="D3605" i="4"/>
  <c r="C3605" i="4"/>
  <c r="D3604" i="4"/>
  <c r="C3604" i="4"/>
  <c r="D3603" i="4"/>
  <c r="C3603" i="4"/>
  <c r="D3602" i="4"/>
  <c r="C3602" i="4"/>
  <c r="D3601" i="4"/>
  <c r="C3601" i="4"/>
  <c r="D3600" i="4"/>
  <c r="C3600" i="4"/>
  <c r="D3599" i="4"/>
  <c r="C3599" i="4"/>
  <c r="D3598" i="4"/>
  <c r="C3598" i="4"/>
  <c r="D3597" i="4"/>
  <c r="C3597" i="4"/>
  <c r="D3596" i="4"/>
  <c r="C3596" i="4"/>
  <c r="D3595" i="4"/>
  <c r="C3595" i="4"/>
  <c r="D3594" i="4"/>
  <c r="C3594" i="4"/>
  <c r="D3593" i="4"/>
  <c r="C3593" i="4"/>
  <c r="D3592" i="4"/>
  <c r="C3592" i="4"/>
  <c r="D3591" i="4"/>
  <c r="C3591" i="4"/>
  <c r="D3590" i="4"/>
  <c r="C3590" i="4"/>
  <c r="D3589" i="4"/>
  <c r="C3589" i="4"/>
  <c r="D3588" i="4"/>
  <c r="C3588" i="4"/>
  <c r="D3587" i="4"/>
  <c r="C3587" i="4"/>
  <c r="D3586" i="4"/>
  <c r="C3586" i="4"/>
  <c r="D3585" i="4"/>
  <c r="C3585" i="4"/>
  <c r="D3584" i="4"/>
  <c r="C3584" i="4"/>
  <c r="D3583" i="4"/>
  <c r="C3583" i="4"/>
  <c r="D3582" i="4"/>
  <c r="C3582" i="4"/>
  <c r="D3581" i="4"/>
  <c r="C3581" i="4"/>
  <c r="D3580" i="4"/>
  <c r="C3580" i="4"/>
  <c r="D3579" i="4"/>
  <c r="C3579" i="4"/>
  <c r="D3578" i="4"/>
  <c r="C3578" i="4"/>
  <c r="D3577" i="4"/>
  <c r="C3577" i="4"/>
  <c r="D3576" i="4"/>
  <c r="C3576" i="4"/>
  <c r="D3575" i="4"/>
  <c r="C3575" i="4"/>
  <c r="D3574" i="4"/>
  <c r="C3574" i="4"/>
  <c r="D3573" i="4"/>
  <c r="C3573" i="4"/>
  <c r="D3572" i="4"/>
  <c r="C3572" i="4"/>
  <c r="D3571" i="4"/>
  <c r="C3571" i="4"/>
  <c r="D3570" i="4"/>
  <c r="C3570" i="4"/>
  <c r="D3569" i="4"/>
  <c r="C3569" i="4"/>
  <c r="D3568" i="4"/>
  <c r="C3568" i="4"/>
  <c r="D3567" i="4"/>
  <c r="C3567" i="4"/>
  <c r="D3566" i="4"/>
  <c r="C3566" i="4"/>
  <c r="D3565" i="4"/>
  <c r="C3565" i="4"/>
  <c r="D3564" i="4"/>
  <c r="C3564" i="4"/>
  <c r="D3563" i="4"/>
  <c r="C3563" i="4"/>
  <c r="D3562" i="4"/>
  <c r="C3562" i="4"/>
  <c r="D3561" i="4"/>
  <c r="C3561" i="4"/>
  <c r="D3560" i="4"/>
  <c r="C3560" i="4"/>
  <c r="D3559" i="4"/>
  <c r="C3559" i="4"/>
  <c r="D3558" i="4"/>
  <c r="C3558" i="4"/>
  <c r="D3557" i="4"/>
  <c r="C3557" i="4"/>
  <c r="D3556" i="4"/>
  <c r="C3556" i="4"/>
  <c r="D3555" i="4"/>
  <c r="C3555" i="4"/>
  <c r="D3554" i="4"/>
  <c r="C3554" i="4"/>
  <c r="D3553" i="4"/>
  <c r="C3553" i="4"/>
  <c r="D3552" i="4"/>
  <c r="C3552" i="4"/>
  <c r="D3551" i="4"/>
  <c r="C3551" i="4"/>
  <c r="D3550" i="4"/>
  <c r="C3550" i="4"/>
  <c r="D3549" i="4"/>
  <c r="C3549" i="4"/>
  <c r="D3548" i="4"/>
  <c r="C3548" i="4"/>
  <c r="D3547" i="4"/>
  <c r="C3547" i="4"/>
  <c r="D3546" i="4"/>
  <c r="C3546" i="4"/>
  <c r="D3545" i="4"/>
  <c r="C3545" i="4"/>
  <c r="D3544" i="4"/>
  <c r="C3544" i="4"/>
  <c r="D3543" i="4"/>
  <c r="C3543" i="4"/>
  <c r="D3542" i="4"/>
  <c r="C3542" i="4"/>
  <c r="D3541" i="4"/>
  <c r="C3541" i="4"/>
  <c r="D3540" i="4"/>
  <c r="C3540" i="4"/>
  <c r="D3539" i="4"/>
  <c r="C3539" i="4"/>
  <c r="D3538" i="4"/>
  <c r="C3538" i="4"/>
  <c r="D3537" i="4"/>
  <c r="C3537" i="4"/>
  <c r="D3536" i="4"/>
  <c r="C3536" i="4"/>
  <c r="D3535" i="4"/>
  <c r="C3535" i="4"/>
  <c r="D3534" i="4"/>
  <c r="C3534" i="4"/>
  <c r="D3533" i="4"/>
  <c r="C3533" i="4"/>
  <c r="D3532" i="4"/>
  <c r="C3532" i="4"/>
  <c r="D3531" i="4"/>
  <c r="C3531" i="4"/>
  <c r="D3530" i="4"/>
  <c r="C3530" i="4"/>
  <c r="D3529" i="4"/>
  <c r="C3529" i="4"/>
  <c r="D3528" i="4"/>
  <c r="C3528" i="4"/>
  <c r="D3527" i="4"/>
  <c r="C3527" i="4"/>
  <c r="D3526" i="4"/>
  <c r="C3526" i="4"/>
  <c r="D3525" i="4"/>
  <c r="C3525" i="4"/>
  <c r="D3524" i="4"/>
  <c r="C3524" i="4"/>
  <c r="D3523" i="4"/>
  <c r="C3523" i="4"/>
  <c r="D3522" i="4"/>
  <c r="C3522" i="4"/>
  <c r="D3521" i="4"/>
  <c r="C3521" i="4"/>
  <c r="D3520" i="4"/>
  <c r="C3520" i="4"/>
  <c r="D3519" i="4"/>
  <c r="C3519" i="4"/>
  <c r="D3518" i="4"/>
  <c r="C3518" i="4"/>
  <c r="D3517" i="4"/>
  <c r="C3517" i="4"/>
  <c r="D3516" i="4"/>
  <c r="C3516" i="4"/>
  <c r="D3515" i="4"/>
  <c r="C3515" i="4"/>
  <c r="D3514" i="4"/>
  <c r="C3514" i="4"/>
  <c r="D3513" i="4"/>
  <c r="C3513" i="4"/>
  <c r="D3512" i="4"/>
  <c r="C3512" i="4"/>
  <c r="D3511" i="4"/>
  <c r="C3511" i="4"/>
  <c r="D3510" i="4"/>
  <c r="C3510" i="4"/>
  <c r="D3509" i="4"/>
  <c r="C3509" i="4"/>
  <c r="D3508" i="4"/>
  <c r="C3508" i="4"/>
  <c r="D3507" i="4"/>
  <c r="C3507" i="4"/>
  <c r="D3506" i="4"/>
  <c r="C3506" i="4"/>
  <c r="D3505" i="4"/>
  <c r="C3505" i="4"/>
  <c r="D3504" i="4"/>
  <c r="C3504" i="4"/>
  <c r="D3503" i="4"/>
  <c r="C3503" i="4"/>
  <c r="D3502" i="4"/>
  <c r="C3502" i="4"/>
  <c r="D3501" i="4"/>
  <c r="C3501" i="4"/>
  <c r="D3500" i="4"/>
  <c r="C3500" i="4"/>
  <c r="D3499" i="4"/>
  <c r="C3499" i="4"/>
  <c r="D3498" i="4"/>
  <c r="C3498" i="4"/>
  <c r="D3497" i="4"/>
  <c r="C3497" i="4"/>
  <c r="D3496" i="4"/>
  <c r="C3496" i="4"/>
  <c r="D3495" i="4"/>
  <c r="C3495" i="4"/>
  <c r="D3494" i="4"/>
  <c r="C3494" i="4"/>
  <c r="D3493" i="4"/>
  <c r="C3493" i="4"/>
  <c r="D3492" i="4"/>
  <c r="C3492" i="4"/>
  <c r="D3491" i="4"/>
  <c r="C3491" i="4"/>
  <c r="D3490" i="4"/>
  <c r="C3490" i="4"/>
  <c r="D3489" i="4"/>
  <c r="C3489" i="4"/>
  <c r="D3488" i="4"/>
  <c r="C3488" i="4"/>
  <c r="D3487" i="4"/>
  <c r="C3487" i="4"/>
  <c r="D3486" i="4"/>
  <c r="C3486" i="4"/>
  <c r="D3485" i="4"/>
  <c r="C3485" i="4"/>
  <c r="D3484" i="4"/>
  <c r="C3484" i="4"/>
  <c r="D3483" i="4"/>
  <c r="C3483" i="4"/>
  <c r="D3482" i="4"/>
  <c r="C3482" i="4"/>
  <c r="D3481" i="4"/>
  <c r="C3481" i="4"/>
  <c r="D3480" i="4"/>
  <c r="C3480" i="4"/>
  <c r="D3479" i="4"/>
  <c r="C3479" i="4"/>
  <c r="D3478" i="4"/>
  <c r="C3478" i="4"/>
  <c r="D3477" i="4"/>
  <c r="C3477" i="4"/>
  <c r="D3476" i="4"/>
  <c r="C3476" i="4"/>
  <c r="D3475" i="4"/>
  <c r="C3475" i="4"/>
  <c r="D3474" i="4"/>
  <c r="C3474" i="4"/>
  <c r="D3473" i="4"/>
  <c r="C3473" i="4"/>
  <c r="D3472" i="4"/>
  <c r="C3472" i="4"/>
  <c r="D3471" i="4"/>
  <c r="C3471" i="4"/>
  <c r="D3470" i="4"/>
  <c r="C3470" i="4"/>
  <c r="D3469" i="4"/>
  <c r="C3469" i="4"/>
  <c r="D3468" i="4"/>
  <c r="C3468" i="4"/>
  <c r="D3467" i="4"/>
  <c r="C3467" i="4"/>
  <c r="D3466" i="4"/>
  <c r="C3466" i="4"/>
  <c r="D3465" i="4"/>
  <c r="C3465" i="4"/>
  <c r="D3464" i="4"/>
  <c r="C3464" i="4"/>
  <c r="D3463" i="4"/>
  <c r="C3463" i="4"/>
  <c r="D3462" i="4"/>
  <c r="C3462" i="4"/>
  <c r="D3461" i="4"/>
  <c r="C3461" i="4"/>
  <c r="D3460" i="4"/>
  <c r="C3460" i="4"/>
  <c r="D3459" i="4"/>
  <c r="C3459" i="4"/>
  <c r="D3458" i="4"/>
  <c r="C3458" i="4"/>
  <c r="D3457" i="4"/>
  <c r="C3457" i="4"/>
  <c r="D3456" i="4"/>
  <c r="C3456" i="4"/>
  <c r="D3455" i="4"/>
  <c r="C3455" i="4"/>
  <c r="D3454" i="4"/>
  <c r="C3454" i="4"/>
  <c r="D3453" i="4"/>
  <c r="C3453" i="4"/>
  <c r="D3452" i="4"/>
  <c r="C3452" i="4"/>
  <c r="D3451" i="4"/>
  <c r="C3451" i="4"/>
  <c r="D3450" i="4"/>
  <c r="C3450" i="4"/>
  <c r="D3449" i="4"/>
  <c r="C3449" i="4"/>
  <c r="D3448" i="4"/>
  <c r="C3448" i="4"/>
  <c r="D3447" i="4"/>
  <c r="C3447" i="4"/>
  <c r="D3446" i="4"/>
  <c r="C3446" i="4"/>
  <c r="D3445" i="4"/>
  <c r="C3445" i="4"/>
  <c r="D3444" i="4"/>
  <c r="C3444" i="4"/>
  <c r="D3443" i="4"/>
  <c r="C3443" i="4"/>
  <c r="D3442" i="4"/>
  <c r="C3442" i="4"/>
  <c r="D3441" i="4"/>
  <c r="C3441" i="4"/>
  <c r="D3440" i="4"/>
  <c r="C3440" i="4"/>
  <c r="D3439" i="4"/>
  <c r="C3439" i="4"/>
  <c r="D3438" i="4"/>
  <c r="C3438" i="4"/>
  <c r="D3437" i="4"/>
  <c r="C3437" i="4"/>
  <c r="D3436" i="4"/>
  <c r="C3436" i="4"/>
  <c r="D3435" i="4"/>
  <c r="C3435" i="4"/>
  <c r="D3434" i="4"/>
  <c r="C3434" i="4"/>
  <c r="D3433" i="4"/>
  <c r="C3433" i="4"/>
  <c r="D3432" i="4"/>
  <c r="C3432" i="4"/>
  <c r="D3431" i="4"/>
  <c r="C3431" i="4"/>
  <c r="D3430" i="4"/>
  <c r="C3430" i="4"/>
  <c r="D3429" i="4"/>
  <c r="C3429" i="4"/>
  <c r="D3428" i="4"/>
  <c r="C3428" i="4"/>
  <c r="D3427" i="4"/>
  <c r="C3427" i="4"/>
  <c r="D3426" i="4"/>
  <c r="C3426" i="4"/>
  <c r="D3425" i="4"/>
  <c r="C3425" i="4"/>
  <c r="D3424" i="4"/>
  <c r="C3424" i="4"/>
  <c r="D3423" i="4"/>
  <c r="C3423" i="4"/>
  <c r="D3422" i="4"/>
  <c r="C3422" i="4"/>
  <c r="D3421" i="4"/>
  <c r="C3421" i="4"/>
  <c r="D3420" i="4"/>
  <c r="C3420" i="4"/>
  <c r="D3419" i="4"/>
  <c r="C3419" i="4"/>
  <c r="D3418" i="4"/>
  <c r="C3418" i="4"/>
  <c r="D3417" i="4"/>
  <c r="C3417" i="4"/>
  <c r="D3416" i="4"/>
  <c r="C3416" i="4"/>
  <c r="D3415" i="4"/>
  <c r="C3415" i="4"/>
  <c r="D3414" i="4"/>
  <c r="C3414" i="4"/>
  <c r="D3413" i="4"/>
  <c r="C3413" i="4"/>
  <c r="D3412" i="4"/>
  <c r="C3412" i="4"/>
  <c r="D3411" i="4"/>
  <c r="C3411" i="4"/>
  <c r="D3410" i="4"/>
  <c r="C3410" i="4"/>
  <c r="D3409" i="4"/>
  <c r="C3409" i="4"/>
  <c r="D3408" i="4"/>
  <c r="C3408" i="4"/>
  <c r="D3407" i="4"/>
  <c r="C3407" i="4"/>
  <c r="D3406" i="4"/>
  <c r="C3406" i="4"/>
  <c r="D3405" i="4"/>
  <c r="C3405" i="4"/>
  <c r="D3404" i="4"/>
  <c r="C3404" i="4"/>
  <c r="D3403" i="4"/>
  <c r="C3403" i="4"/>
  <c r="D3402" i="4"/>
  <c r="C3402" i="4"/>
  <c r="D3401" i="4"/>
  <c r="C3401" i="4"/>
  <c r="D3400" i="4"/>
  <c r="C3400" i="4"/>
  <c r="D3399" i="4"/>
  <c r="C3399" i="4"/>
  <c r="D3398" i="4"/>
  <c r="C3398" i="4"/>
  <c r="D3397" i="4"/>
  <c r="C3397" i="4"/>
  <c r="D3396" i="4"/>
  <c r="C3396" i="4"/>
  <c r="D3395" i="4"/>
  <c r="C3395" i="4"/>
  <c r="D3394" i="4"/>
  <c r="C3394" i="4"/>
  <c r="D3393" i="4"/>
  <c r="C3393" i="4"/>
  <c r="D3392" i="4"/>
  <c r="C3392" i="4"/>
  <c r="D3391" i="4"/>
  <c r="C3391" i="4"/>
  <c r="D3390" i="4"/>
  <c r="C3390" i="4"/>
  <c r="D3389" i="4"/>
  <c r="C3389" i="4"/>
  <c r="D3388" i="4"/>
  <c r="C3388" i="4"/>
  <c r="D3387" i="4"/>
  <c r="C3387" i="4"/>
  <c r="D3386" i="4"/>
  <c r="C3386" i="4"/>
  <c r="D3385" i="4"/>
  <c r="C3385" i="4"/>
  <c r="D3384" i="4"/>
  <c r="C3384" i="4"/>
  <c r="D3383" i="4"/>
  <c r="C3383" i="4"/>
  <c r="D3382" i="4"/>
  <c r="C3382" i="4"/>
  <c r="D3381" i="4"/>
  <c r="C3381" i="4"/>
  <c r="D3380" i="4"/>
  <c r="C3380" i="4"/>
  <c r="D3379" i="4"/>
  <c r="C3379" i="4"/>
  <c r="D3378" i="4"/>
  <c r="C3378" i="4"/>
  <c r="D3377" i="4"/>
  <c r="C3377" i="4"/>
  <c r="D3376" i="4"/>
  <c r="C3376" i="4"/>
  <c r="D3375" i="4"/>
  <c r="C3375" i="4"/>
  <c r="D3374" i="4"/>
  <c r="C3374" i="4"/>
  <c r="D3373" i="4"/>
  <c r="C3373" i="4"/>
  <c r="D3372" i="4"/>
  <c r="C3372" i="4"/>
  <c r="D3371" i="4"/>
  <c r="C3371" i="4"/>
  <c r="D3370" i="4"/>
  <c r="C3370" i="4"/>
  <c r="D3369" i="4"/>
  <c r="C3369" i="4"/>
  <c r="D3368" i="4"/>
  <c r="C3368" i="4"/>
  <c r="D3367" i="4"/>
  <c r="C3367" i="4"/>
  <c r="D3366" i="4"/>
  <c r="C3366" i="4"/>
  <c r="D3365" i="4"/>
  <c r="C3365" i="4"/>
  <c r="D3364" i="4"/>
  <c r="C3364" i="4"/>
  <c r="D3363" i="4"/>
  <c r="C3363" i="4"/>
  <c r="D3362" i="4"/>
  <c r="C3362" i="4"/>
  <c r="D3361" i="4"/>
  <c r="C3361" i="4"/>
  <c r="D3360" i="4"/>
  <c r="C3360" i="4"/>
  <c r="D3359" i="4"/>
  <c r="C3359" i="4"/>
  <c r="D3358" i="4"/>
  <c r="C3358" i="4"/>
  <c r="D3357" i="4"/>
  <c r="C3357" i="4"/>
  <c r="D3356" i="4"/>
  <c r="C3356" i="4"/>
  <c r="D3355" i="4"/>
  <c r="C3355" i="4"/>
  <c r="D3354" i="4"/>
  <c r="C3354" i="4"/>
  <c r="D3353" i="4"/>
  <c r="C3353" i="4"/>
  <c r="D3352" i="4"/>
  <c r="C3352" i="4"/>
  <c r="D3351" i="4"/>
  <c r="C3351" i="4"/>
  <c r="D3350" i="4"/>
  <c r="C3350" i="4"/>
  <c r="D3349" i="4"/>
  <c r="C3349" i="4"/>
  <c r="D3348" i="4"/>
  <c r="C3348" i="4"/>
  <c r="D3347" i="4"/>
  <c r="C3347" i="4"/>
  <c r="D3346" i="4"/>
  <c r="C3346" i="4"/>
  <c r="D3345" i="4"/>
  <c r="C3345" i="4"/>
  <c r="D3344" i="4"/>
  <c r="C3344" i="4"/>
  <c r="D3343" i="4"/>
  <c r="C3343" i="4"/>
  <c r="D3342" i="4"/>
  <c r="C3342" i="4"/>
  <c r="D3341" i="4"/>
  <c r="C3341" i="4"/>
  <c r="D3340" i="4"/>
  <c r="C3340" i="4"/>
  <c r="D3339" i="4"/>
  <c r="C3339" i="4"/>
  <c r="D3338" i="4"/>
  <c r="C3338" i="4"/>
  <c r="D3337" i="4"/>
  <c r="C3337" i="4"/>
  <c r="D3336" i="4"/>
  <c r="C3336" i="4"/>
  <c r="D3335" i="4"/>
  <c r="C3335" i="4"/>
  <c r="D3334" i="4"/>
  <c r="C3334" i="4"/>
  <c r="D3333" i="4"/>
  <c r="C3333" i="4"/>
  <c r="D3332" i="4"/>
  <c r="C3332" i="4"/>
  <c r="D3331" i="4"/>
  <c r="C3331" i="4"/>
  <c r="D3330" i="4"/>
  <c r="C3330" i="4"/>
  <c r="D3329" i="4"/>
  <c r="C3329" i="4"/>
  <c r="D3328" i="4"/>
  <c r="C3328" i="4"/>
  <c r="D3327" i="4"/>
  <c r="C3327" i="4"/>
  <c r="D3326" i="4"/>
  <c r="C3326" i="4"/>
  <c r="D3325" i="4"/>
  <c r="C3325" i="4"/>
  <c r="D3324" i="4"/>
  <c r="C3324" i="4"/>
  <c r="D3323" i="4"/>
  <c r="C3323" i="4"/>
  <c r="D3322" i="4"/>
  <c r="C3322" i="4"/>
  <c r="D3321" i="4"/>
  <c r="C3321" i="4"/>
  <c r="D3320" i="4"/>
  <c r="C3320" i="4"/>
  <c r="D3319" i="4"/>
  <c r="C3319" i="4"/>
  <c r="D3318" i="4"/>
  <c r="C3318" i="4"/>
  <c r="D3317" i="4"/>
  <c r="C3317" i="4"/>
  <c r="D3316" i="4"/>
  <c r="C3316" i="4"/>
  <c r="D3315" i="4"/>
  <c r="C3315" i="4"/>
  <c r="D3314" i="4"/>
  <c r="C3314" i="4"/>
  <c r="D3313" i="4"/>
  <c r="C3313" i="4"/>
  <c r="D3312" i="4"/>
  <c r="C3312" i="4"/>
  <c r="D3311" i="4"/>
  <c r="C3311" i="4"/>
  <c r="D3310" i="4"/>
  <c r="C3310" i="4"/>
  <c r="D3309" i="4"/>
  <c r="C3309" i="4"/>
  <c r="D3308" i="4"/>
  <c r="C3308" i="4"/>
  <c r="D3307" i="4"/>
  <c r="C3307" i="4"/>
  <c r="D3306" i="4"/>
  <c r="C3306" i="4"/>
  <c r="D3305" i="4"/>
  <c r="C3305" i="4"/>
  <c r="D3304" i="4"/>
  <c r="C3304" i="4"/>
  <c r="D3303" i="4"/>
  <c r="C3303" i="4"/>
  <c r="D3302" i="4"/>
  <c r="C3302" i="4"/>
  <c r="D3301" i="4"/>
  <c r="C3301" i="4"/>
  <c r="D3300" i="4"/>
  <c r="C3300" i="4"/>
  <c r="D3299" i="4"/>
  <c r="C3299" i="4"/>
  <c r="D3298" i="4"/>
  <c r="C3298" i="4"/>
  <c r="D3297" i="4"/>
  <c r="C3297" i="4"/>
  <c r="D3296" i="4"/>
  <c r="C3296" i="4"/>
  <c r="D3295" i="4"/>
  <c r="C3295" i="4"/>
  <c r="D3294" i="4"/>
  <c r="C3294" i="4"/>
  <c r="D3293" i="4"/>
  <c r="C3293" i="4"/>
  <c r="D3292" i="4"/>
  <c r="C3292" i="4"/>
  <c r="D3291" i="4"/>
  <c r="C3291" i="4"/>
  <c r="D3290" i="4"/>
  <c r="C3290" i="4"/>
  <c r="D3289" i="4"/>
  <c r="C3289" i="4"/>
  <c r="D3288" i="4"/>
  <c r="C3288" i="4"/>
  <c r="D3287" i="4"/>
  <c r="C3287" i="4"/>
  <c r="D3286" i="4"/>
  <c r="C3286" i="4"/>
  <c r="D3285" i="4"/>
  <c r="C3285" i="4"/>
  <c r="D3284" i="4"/>
  <c r="C3284" i="4"/>
  <c r="D3283" i="4"/>
  <c r="C3283" i="4"/>
  <c r="D3282" i="4"/>
  <c r="C3282" i="4"/>
  <c r="D3281" i="4"/>
  <c r="C3281" i="4"/>
  <c r="D3280" i="4"/>
  <c r="C3280" i="4"/>
  <c r="D3279" i="4"/>
  <c r="C3279" i="4"/>
  <c r="D3278" i="4"/>
  <c r="C3278" i="4"/>
  <c r="D3277" i="4"/>
  <c r="C3277" i="4"/>
  <c r="D3276" i="4"/>
  <c r="C3276" i="4"/>
  <c r="D3275" i="4"/>
  <c r="C3275" i="4"/>
  <c r="D3274" i="4"/>
  <c r="C3274" i="4"/>
  <c r="D3273" i="4"/>
  <c r="C3273" i="4"/>
  <c r="D3272" i="4"/>
  <c r="C3272" i="4"/>
  <c r="D3271" i="4"/>
  <c r="C3271" i="4"/>
  <c r="D3270" i="4"/>
  <c r="C3270" i="4"/>
  <c r="D3269" i="4"/>
  <c r="C3269" i="4"/>
  <c r="D3268" i="4"/>
  <c r="C3268" i="4"/>
  <c r="D3267" i="4"/>
  <c r="C3267" i="4"/>
  <c r="D3266" i="4"/>
  <c r="C3266" i="4"/>
  <c r="D3265" i="4"/>
  <c r="C3265" i="4"/>
  <c r="D3264" i="4"/>
  <c r="C3264" i="4"/>
  <c r="D3263" i="4"/>
  <c r="C3263" i="4"/>
  <c r="D3262" i="4"/>
  <c r="C3262" i="4"/>
  <c r="D3261" i="4"/>
  <c r="C3261" i="4"/>
  <c r="D3260" i="4"/>
  <c r="C3260" i="4"/>
  <c r="D3259" i="4"/>
  <c r="C3259" i="4"/>
  <c r="D3258" i="4"/>
  <c r="C3258" i="4"/>
  <c r="D3257" i="4"/>
  <c r="C3257" i="4"/>
  <c r="D3256" i="4"/>
  <c r="C3256" i="4"/>
  <c r="D3255" i="4"/>
  <c r="C3255" i="4"/>
  <c r="D3254" i="4"/>
  <c r="C3254" i="4"/>
  <c r="D3253" i="4"/>
  <c r="C3253" i="4"/>
  <c r="D3252" i="4"/>
  <c r="C3252" i="4"/>
  <c r="D3251" i="4"/>
  <c r="C3251" i="4"/>
  <c r="D3250" i="4"/>
  <c r="C3250" i="4"/>
  <c r="D3249" i="4"/>
  <c r="C3249" i="4"/>
  <c r="D3248" i="4"/>
  <c r="C3248" i="4"/>
  <c r="D3247" i="4"/>
  <c r="C3247" i="4"/>
  <c r="D3246" i="4"/>
  <c r="C3246" i="4"/>
  <c r="D3245" i="4"/>
  <c r="C3245" i="4"/>
  <c r="D3244" i="4"/>
  <c r="C3244" i="4"/>
  <c r="D3243" i="4"/>
  <c r="C3243" i="4"/>
  <c r="D3242" i="4"/>
  <c r="C3242" i="4"/>
  <c r="D3241" i="4"/>
  <c r="C3241" i="4"/>
  <c r="D3240" i="4"/>
  <c r="C3240" i="4"/>
  <c r="D3239" i="4"/>
  <c r="C3239" i="4"/>
  <c r="D3238" i="4"/>
  <c r="C3238" i="4"/>
  <c r="D3237" i="4"/>
  <c r="C3237" i="4"/>
  <c r="D3236" i="4"/>
  <c r="C3236" i="4"/>
  <c r="D3235" i="4"/>
  <c r="C3235" i="4"/>
  <c r="D3234" i="4"/>
  <c r="C3234" i="4"/>
  <c r="D3233" i="4"/>
  <c r="C3233" i="4"/>
  <c r="D3232" i="4"/>
  <c r="C3232" i="4"/>
  <c r="D3231" i="4"/>
  <c r="C3231" i="4"/>
  <c r="D3230" i="4"/>
  <c r="C3230" i="4"/>
  <c r="D3229" i="4"/>
  <c r="C3229" i="4"/>
  <c r="D3228" i="4"/>
  <c r="C3228" i="4"/>
  <c r="D3227" i="4"/>
  <c r="C3227" i="4"/>
  <c r="D3226" i="4"/>
  <c r="C3226" i="4"/>
  <c r="D3225" i="4"/>
  <c r="C3225" i="4"/>
  <c r="D3224" i="4"/>
  <c r="C3224" i="4"/>
  <c r="D3223" i="4"/>
  <c r="C3223" i="4"/>
  <c r="D3222" i="4"/>
  <c r="C3222" i="4"/>
  <c r="D3221" i="4"/>
  <c r="C3221" i="4"/>
  <c r="D3220" i="4"/>
  <c r="C3220" i="4"/>
  <c r="D3219" i="4"/>
  <c r="C3219" i="4"/>
  <c r="D3218" i="4"/>
  <c r="C3218" i="4"/>
  <c r="D3217" i="4"/>
  <c r="C3217" i="4"/>
  <c r="D3216" i="4"/>
  <c r="C3216" i="4"/>
  <c r="D3215" i="4"/>
  <c r="C3215" i="4"/>
  <c r="D3214" i="4"/>
  <c r="C3214" i="4"/>
  <c r="D3213" i="4"/>
  <c r="C3213" i="4"/>
  <c r="D3212" i="4"/>
  <c r="C3212" i="4"/>
  <c r="D3211" i="4"/>
  <c r="C3211" i="4"/>
  <c r="D3210" i="4"/>
  <c r="C3210" i="4"/>
  <c r="D3209" i="4"/>
  <c r="C3209" i="4"/>
  <c r="D3208" i="4"/>
  <c r="C3208" i="4"/>
  <c r="D3207" i="4"/>
  <c r="C3207" i="4"/>
  <c r="D3206" i="4"/>
  <c r="C3206" i="4"/>
  <c r="D3205" i="4"/>
  <c r="C3205" i="4"/>
  <c r="D3204" i="4"/>
  <c r="C3204" i="4"/>
  <c r="D3203" i="4"/>
  <c r="C3203" i="4"/>
  <c r="D3202" i="4"/>
  <c r="C3202" i="4"/>
  <c r="D3201" i="4"/>
  <c r="C3201" i="4"/>
  <c r="D3200" i="4"/>
  <c r="C3200" i="4"/>
  <c r="D3199" i="4"/>
  <c r="C3199" i="4"/>
  <c r="D3198" i="4"/>
  <c r="C3198" i="4"/>
  <c r="D3197" i="4"/>
  <c r="C3197" i="4"/>
  <c r="D3196" i="4"/>
  <c r="C3196" i="4"/>
  <c r="D3195" i="4"/>
  <c r="C3195" i="4"/>
  <c r="D3194" i="4"/>
  <c r="C3194" i="4"/>
  <c r="D3193" i="4"/>
  <c r="C3193" i="4"/>
  <c r="D3192" i="4"/>
  <c r="C3192" i="4"/>
  <c r="D3191" i="4"/>
  <c r="C3191" i="4"/>
  <c r="D3190" i="4"/>
  <c r="C3190" i="4"/>
  <c r="D3189" i="4"/>
  <c r="C3189" i="4"/>
  <c r="D3188" i="4"/>
  <c r="C3188" i="4"/>
  <c r="D3187" i="4"/>
  <c r="C3187" i="4"/>
  <c r="D3186" i="4"/>
  <c r="C3186" i="4"/>
  <c r="D3185" i="4"/>
  <c r="C3185" i="4"/>
  <c r="D3184" i="4"/>
  <c r="C3184" i="4"/>
  <c r="D3183" i="4"/>
  <c r="C3183" i="4"/>
  <c r="D3182" i="4"/>
  <c r="C3182" i="4"/>
  <c r="D3181" i="4"/>
  <c r="C3181" i="4"/>
  <c r="D3180" i="4"/>
  <c r="C3180" i="4"/>
  <c r="D3179" i="4"/>
  <c r="C3179" i="4"/>
  <c r="D3178" i="4"/>
  <c r="C3178" i="4"/>
  <c r="D3177" i="4"/>
  <c r="C3177" i="4"/>
  <c r="D3176" i="4"/>
  <c r="C3176" i="4"/>
  <c r="D3175" i="4"/>
  <c r="C3175" i="4"/>
  <c r="D3174" i="4"/>
  <c r="C3174" i="4"/>
  <c r="D3173" i="4"/>
  <c r="C3173" i="4"/>
  <c r="D3172" i="4"/>
  <c r="C3172" i="4"/>
  <c r="D3171" i="4"/>
  <c r="C3171" i="4"/>
  <c r="D3170" i="4"/>
  <c r="C3170" i="4"/>
  <c r="D3169" i="4"/>
  <c r="C3169" i="4"/>
  <c r="D3168" i="4"/>
  <c r="C3168" i="4"/>
  <c r="D3167" i="4"/>
  <c r="C3167" i="4"/>
  <c r="D3166" i="4"/>
  <c r="C3166" i="4"/>
  <c r="D3165" i="4"/>
  <c r="C3165" i="4"/>
  <c r="D3164" i="4"/>
  <c r="C3164" i="4"/>
  <c r="D3163" i="4"/>
  <c r="C3163" i="4"/>
  <c r="D3162" i="4"/>
  <c r="C3162" i="4"/>
  <c r="D3161" i="4"/>
  <c r="C3161" i="4"/>
  <c r="D3160" i="4"/>
  <c r="C3160" i="4"/>
  <c r="D3159" i="4"/>
  <c r="C3159" i="4"/>
  <c r="D3158" i="4"/>
  <c r="C3158" i="4"/>
  <c r="D3157" i="4"/>
  <c r="C3157" i="4"/>
  <c r="D3156" i="4"/>
  <c r="C3156" i="4"/>
  <c r="D3155" i="4"/>
  <c r="C3155" i="4"/>
  <c r="D3154" i="4"/>
  <c r="C3154" i="4"/>
  <c r="D3153" i="4"/>
  <c r="C3153" i="4"/>
  <c r="D3152" i="4"/>
  <c r="C3152" i="4"/>
  <c r="D3151" i="4"/>
  <c r="C3151" i="4"/>
  <c r="D3150" i="4"/>
  <c r="C3150" i="4"/>
  <c r="D3149" i="4"/>
  <c r="C3149" i="4"/>
  <c r="D3148" i="4"/>
  <c r="C3148" i="4"/>
  <c r="D3147" i="4"/>
  <c r="C3147" i="4"/>
  <c r="D3146" i="4"/>
  <c r="C3146" i="4"/>
  <c r="D3145" i="4"/>
  <c r="C3145" i="4"/>
  <c r="D3144" i="4"/>
  <c r="C3144" i="4"/>
  <c r="D3143" i="4"/>
  <c r="C3143" i="4"/>
  <c r="D3142" i="4"/>
  <c r="C3142" i="4"/>
  <c r="D3141" i="4"/>
  <c r="C3141" i="4"/>
  <c r="D3140" i="4"/>
  <c r="C3140" i="4"/>
  <c r="D3139" i="4"/>
  <c r="C3139" i="4"/>
  <c r="D3138" i="4"/>
  <c r="C3138" i="4"/>
  <c r="D3137" i="4"/>
  <c r="C3137" i="4"/>
  <c r="D3136" i="4"/>
  <c r="C3136" i="4"/>
  <c r="D3135" i="4"/>
  <c r="C3135" i="4"/>
  <c r="D3134" i="4"/>
  <c r="C3134" i="4"/>
  <c r="D3133" i="4"/>
  <c r="C3133" i="4"/>
  <c r="D3132" i="4"/>
  <c r="C3132" i="4"/>
  <c r="D3131" i="4"/>
  <c r="C3131" i="4"/>
  <c r="D3130" i="4"/>
  <c r="C3130" i="4"/>
  <c r="D3129" i="4"/>
  <c r="C3129" i="4"/>
  <c r="D3128" i="4"/>
  <c r="C3128" i="4"/>
  <c r="D3127" i="4"/>
  <c r="C3127" i="4"/>
  <c r="D3126" i="4"/>
  <c r="C3126" i="4"/>
  <c r="D3125" i="4"/>
  <c r="C3125" i="4"/>
  <c r="D3124" i="4"/>
  <c r="C3124" i="4"/>
  <c r="D3123" i="4"/>
  <c r="C3123" i="4"/>
  <c r="D3122" i="4"/>
  <c r="C3122" i="4"/>
  <c r="D3121" i="4"/>
  <c r="C3121" i="4"/>
  <c r="D3120" i="4"/>
  <c r="C3120" i="4"/>
  <c r="D3119" i="4"/>
  <c r="C3119" i="4"/>
  <c r="D3118" i="4"/>
  <c r="C3118" i="4"/>
  <c r="D3117" i="4"/>
  <c r="C3117" i="4"/>
  <c r="D3116" i="4"/>
  <c r="C3116" i="4"/>
  <c r="D3115" i="4"/>
  <c r="C3115" i="4"/>
  <c r="D3114" i="4"/>
  <c r="C3114" i="4"/>
  <c r="D3113" i="4"/>
  <c r="C3113" i="4"/>
  <c r="D3112" i="4"/>
  <c r="C3112" i="4"/>
  <c r="D3111" i="4"/>
  <c r="C3111" i="4"/>
  <c r="D3110" i="4"/>
  <c r="C3110" i="4"/>
  <c r="D3109" i="4"/>
  <c r="C3109" i="4"/>
  <c r="D3108" i="4"/>
  <c r="C3108" i="4"/>
  <c r="D3107" i="4"/>
  <c r="C3107" i="4"/>
  <c r="D3106" i="4"/>
  <c r="C3106" i="4"/>
  <c r="D3105" i="4"/>
  <c r="C3105" i="4"/>
  <c r="D3104" i="4"/>
  <c r="C3104" i="4"/>
  <c r="D3103" i="4"/>
  <c r="C3103" i="4"/>
  <c r="D3102" i="4"/>
  <c r="C3102" i="4"/>
  <c r="D3101" i="4"/>
  <c r="C3101" i="4"/>
  <c r="D3100" i="4"/>
  <c r="C3100" i="4"/>
  <c r="D3099" i="4"/>
  <c r="C3099" i="4"/>
  <c r="D3098" i="4"/>
  <c r="C3098" i="4"/>
  <c r="D3097" i="4"/>
  <c r="C3097" i="4"/>
  <c r="D3096" i="4"/>
  <c r="C3096" i="4"/>
  <c r="D3095" i="4"/>
  <c r="C3095" i="4"/>
  <c r="D3094" i="4"/>
  <c r="C3094" i="4"/>
  <c r="D3093" i="4"/>
  <c r="C3093" i="4"/>
  <c r="D3092" i="4"/>
  <c r="C3092" i="4"/>
  <c r="D3091" i="4"/>
  <c r="C3091" i="4"/>
  <c r="D3090" i="4"/>
  <c r="C3090" i="4"/>
  <c r="D3089" i="4"/>
  <c r="C3089" i="4"/>
  <c r="D3088" i="4"/>
  <c r="C3088" i="4"/>
  <c r="D3087" i="4"/>
  <c r="C3087" i="4"/>
  <c r="D3086" i="4"/>
  <c r="C3086" i="4"/>
  <c r="D3085" i="4"/>
  <c r="C3085" i="4"/>
  <c r="D3084" i="4"/>
  <c r="C3084" i="4"/>
  <c r="D3083" i="4"/>
  <c r="C3083" i="4"/>
  <c r="D3082" i="4"/>
  <c r="C3082" i="4"/>
  <c r="D3081" i="4"/>
  <c r="C3081" i="4"/>
  <c r="D3080" i="4"/>
  <c r="C3080" i="4"/>
  <c r="D3079" i="4"/>
  <c r="C3079" i="4"/>
  <c r="D3078" i="4"/>
  <c r="C3078" i="4"/>
  <c r="D3077" i="4"/>
  <c r="C3077" i="4"/>
  <c r="D3076" i="4"/>
  <c r="C3076" i="4"/>
  <c r="D3075" i="4"/>
  <c r="C3075" i="4"/>
  <c r="D3074" i="4"/>
  <c r="C3074" i="4"/>
  <c r="D3073" i="4"/>
  <c r="C3073" i="4"/>
  <c r="D3072" i="4"/>
  <c r="C3072" i="4"/>
  <c r="D3071" i="4"/>
  <c r="C3071" i="4"/>
  <c r="D3070" i="4"/>
  <c r="C3070" i="4"/>
  <c r="D3069" i="4"/>
  <c r="C3069" i="4"/>
  <c r="D3068" i="4"/>
  <c r="C3068" i="4"/>
  <c r="D3067" i="4"/>
  <c r="C3067" i="4"/>
  <c r="D3066" i="4"/>
  <c r="C3066" i="4"/>
  <c r="D3065" i="4"/>
  <c r="C3065" i="4"/>
  <c r="D3064" i="4"/>
  <c r="C3064" i="4"/>
  <c r="D3063" i="4"/>
  <c r="C3063" i="4"/>
  <c r="D3062" i="4"/>
  <c r="C3062" i="4"/>
  <c r="D3061" i="4"/>
  <c r="C3061" i="4"/>
  <c r="D3060" i="4"/>
  <c r="C3060" i="4"/>
  <c r="D3059" i="4"/>
  <c r="C3059" i="4"/>
  <c r="D3058" i="4"/>
  <c r="C3058" i="4"/>
  <c r="D3057" i="4"/>
  <c r="C3057" i="4"/>
  <c r="D3056" i="4"/>
  <c r="C3056" i="4"/>
  <c r="D3055" i="4"/>
  <c r="C3055" i="4"/>
  <c r="D3054" i="4"/>
  <c r="C3054" i="4"/>
  <c r="D3053" i="4"/>
  <c r="C3053" i="4"/>
  <c r="D3052" i="4"/>
  <c r="C3052" i="4"/>
  <c r="D3051" i="4"/>
  <c r="C3051" i="4"/>
  <c r="D3050" i="4"/>
  <c r="C3050" i="4"/>
  <c r="D3049" i="4"/>
  <c r="C3049" i="4"/>
  <c r="D3048" i="4"/>
  <c r="C3048" i="4"/>
  <c r="D3047" i="4"/>
  <c r="C3047" i="4"/>
  <c r="D3046" i="4"/>
  <c r="C3046" i="4"/>
  <c r="D3045" i="4"/>
  <c r="C3045" i="4"/>
  <c r="D3044" i="4"/>
  <c r="C3044" i="4"/>
  <c r="D3043" i="4"/>
  <c r="C3043" i="4"/>
  <c r="D3042" i="4"/>
  <c r="C3042" i="4"/>
  <c r="D3041" i="4"/>
  <c r="C3041" i="4"/>
  <c r="D3040" i="4"/>
  <c r="C3040" i="4"/>
  <c r="D3039" i="4"/>
  <c r="C3039" i="4"/>
  <c r="D3038" i="4"/>
  <c r="C3038" i="4"/>
  <c r="D3037" i="4"/>
  <c r="C3037" i="4"/>
  <c r="D3036" i="4"/>
  <c r="C3036" i="4"/>
  <c r="D3035" i="4"/>
  <c r="C3035" i="4"/>
  <c r="D3034" i="4"/>
  <c r="C3034" i="4"/>
  <c r="D3033" i="4"/>
  <c r="C3033" i="4"/>
  <c r="D3032" i="4"/>
  <c r="C3032" i="4"/>
  <c r="D3031" i="4"/>
  <c r="C3031" i="4"/>
  <c r="D3030" i="4"/>
  <c r="C3030" i="4"/>
  <c r="D3029" i="4"/>
  <c r="C3029" i="4"/>
  <c r="D3028" i="4"/>
  <c r="C3028" i="4"/>
  <c r="D3027" i="4"/>
  <c r="C3027" i="4"/>
  <c r="D3026" i="4"/>
  <c r="C3026" i="4"/>
  <c r="D3025" i="4"/>
  <c r="C3025" i="4"/>
  <c r="D3024" i="4"/>
  <c r="C3024" i="4"/>
  <c r="D3023" i="4"/>
  <c r="C3023" i="4"/>
  <c r="D3022" i="4"/>
  <c r="C3022" i="4"/>
  <c r="D3021" i="4"/>
  <c r="C3021" i="4"/>
  <c r="D3020" i="4"/>
  <c r="C3020" i="4"/>
  <c r="D3019" i="4"/>
  <c r="C3019" i="4"/>
  <c r="D3018" i="4"/>
  <c r="C3018" i="4"/>
  <c r="D3017" i="4"/>
  <c r="C3017" i="4"/>
  <c r="D3016" i="4"/>
  <c r="C3016" i="4"/>
  <c r="D3015" i="4"/>
  <c r="C3015" i="4"/>
  <c r="D3014" i="4"/>
  <c r="C3014" i="4"/>
  <c r="D3013" i="4"/>
  <c r="C3013" i="4"/>
  <c r="D3012" i="4"/>
  <c r="C3012" i="4"/>
  <c r="D3011" i="4"/>
  <c r="C3011" i="4"/>
  <c r="D3010" i="4"/>
  <c r="C3010" i="4"/>
  <c r="D3009" i="4"/>
  <c r="C3009" i="4"/>
  <c r="D3008" i="4"/>
  <c r="C3008" i="4"/>
  <c r="D3007" i="4"/>
  <c r="C3007" i="4"/>
  <c r="D3006" i="4"/>
  <c r="C3006" i="4"/>
  <c r="D3005" i="4"/>
  <c r="C3005" i="4"/>
  <c r="D3004" i="4"/>
  <c r="C3004" i="4"/>
  <c r="D3003" i="4"/>
  <c r="C3003" i="4"/>
  <c r="D3002" i="4"/>
  <c r="C3002" i="4"/>
  <c r="D3001" i="4"/>
  <c r="C3001" i="4"/>
  <c r="D3000" i="4"/>
  <c r="C3000" i="4"/>
  <c r="D2999" i="4"/>
  <c r="C2999" i="4"/>
  <c r="D2998" i="4"/>
  <c r="C2998" i="4"/>
  <c r="D2997" i="4"/>
  <c r="C2997" i="4"/>
  <c r="D2996" i="4"/>
  <c r="C2996" i="4"/>
  <c r="D2995" i="4"/>
  <c r="C2995" i="4"/>
  <c r="D2994" i="4"/>
  <c r="C2994" i="4"/>
  <c r="D2993" i="4"/>
  <c r="C2993" i="4"/>
  <c r="D2992" i="4"/>
  <c r="C2992" i="4"/>
  <c r="D2991" i="4"/>
  <c r="C2991" i="4"/>
  <c r="D2990" i="4"/>
  <c r="C2990" i="4"/>
  <c r="D2989" i="4"/>
  <c r="C2989" i="4"/>
  <c r="D2988" i="4"/>
  <c r="C2988" i="4"/>
  <c r="D2987" i="4"/>
  <c r="C2987" i="4"/>
  <c r="D2986" i="4"/>
  <c r="C2986" i="4"/>
  <c r="D2985" i="4"/>
  <c r="C2985" i="4"/>
  <c r="D2984" i="4"/>
  <c r="C2984" i="4"/>
  <c r="D2983" i="4"/>
  <c r="C2983" i="4"/>
  <c r="D2982" i="4"/>
  <c r="C2982" i="4"/>
  <c r="D2981" i="4"/>
  <c r="C2981" i="4"/>
  <c r="D2980" i="4"/>
  <c r="C2980" i="4"/>
  <c r="D2979" i="4"/>
  <c r="C2979" i="4"/>
  <c r="D2978" i="4"/>
  <c r="C2978" i="4"/>
  <c r="D2977" i="4"/>
  <c r="C2977" i="4"/>
  <c r="D2976" i="4"/>
  <c r="C2976" i="4"/>
  <c r="D2975" i="4"/>
  <c r="C2975" i="4"/>
  <c r="D2974" i="4"/>
  <c r="C2974" i="4"/>
  <c r="D2973" i="4"/>
  <c r="C2973" i="4"/>
  <c r="D2972" i="4"/>
  <c r="C2972" i="4"/>
  <c r="D2971" i="4"/>
  <c r="C2971" i="4"/>
  <c r="D2970" i="4"/>
  <c r="C2970" i="4"/>
  <c r="D2969" i="4"/>
  <c r="C2969" i="4"/>
  <c r="D2968" i="4"/>
  <c r="C2968" i="4"/>
  <c r="D2967" i="4"/>
  <c r="C2967" i="4"/>
  <c r="D2966" i="4"/>
  <c r="C2966" i="4"/>
  <c r="D2965" i="4"/>
  <c r="C2965" i="4"/>
  <c r="D2964" i="4"/>
  <c r="C2964" i="4"/>
  <c r="D2963" i="4"/>
  <c r="C2963" i="4"/>
  <c r="D2962" i="4"/>
  <c r="C2962" i="4"/>
  <c r="D2961" i="4"/>
  <c r="C2961" i="4"/>
  <c r="D2960" i="4"/>
  <c r="C2960" i="4"/>
  <c r="D2959" i="4"/>
  <c r="C2959" i="4"/>
  <c r="D2958" i="4"/>
  <c r="C2958" i="4"/>
  <c r="D2957" i="4"/>
  <c r="C2957" i="4"/>
  <c r="D2956" i="4"/>
  <c r="C2956" i="4"/>
  <c r="D2955" i="4"/>
  <c r="C2955" i="4"/>
  <c r="D2954" i="4"/>
  <c r="C2954" i="4"/>
  <c r="D2953" i="4"/>
  <c r="C2953" i="4"/>
  <c r="D2952" i="4"/>
  <c r="C2952" i="4"/>
  <c r="D2951" i="4"/>
  <c r="C2951" i="4"/>
  <c r="D2950" i="4"/>
  <c r="C2950" i="4"/>
  <c r="D2949" i="4"/>
  <c r="C2949" i="4"/>
  <c r="D2948" i="4"/>
  <c r="C2948" i="4"/>
  <c r="D2947" i="4"/>
  <c r="C2947" i="4"/>
  <c r="D2946" i="4"/>
  <c r="C2946" i="4"/>
  <c r="D2945" i="4"/>
  <c r="C2945" i="4"/>
  <c r="D2944" i="4"/>
  <c r="C2944" i="4"/>
  <c r="D2943" i="4"/>
  <c r="C2943" i="4"/>
  <c r="D2942" i="4"/>
  <c r="C2942" i="4"/>
  <c r="D2941" i="4"/>
  <c r="C2941" i="4"/>
  <c r="D2940" i="4"/>
  <c r="C2940" i="4"/>
  <c r="D2939" i="4"/>
  <c r="C2939" i="4"/>
  <c r="D2938" i="4"/>
  <c r="C2938" i="4"/>
  <c r="D2937" i="4"/>
  <c r="C2937" i="4"/>
  <c r="D2936" i="4"/>
  <c r="C2936" i="4"/>
  <c r="D2935" i="4"/>
  <c r="C2935" i="4"/>
  <c r="D2934" i="4"/>
  <c r="C2934" i="4"/>
  <c r="D2933" i="4"/>
  <c r="C2933" i="4"/>
  <c r="D2932" i="4"/>
  <c r="C2932" i="4"/>
  <c r="D2931" i="4"/>
  <c r="C2931" i="4"/>
  <c r="D2930" i="4"/>
  <c r="C2930" i="4"/>
  <c r="D2929" i="4"/>
  <c r="C2929" i="4"/>
  <c r="D2928" i="4"/>
  <c r="C2928" i="4"/>
  <c r="D2927" i="4"/>
  <c r="C2927" i="4"/>
  <c r="D2926" i="4"/>
  <c r="C2926" i="4"/>
  <c r="D2925" i="4"/>
  <c r="C2925" i="4"/>
  <c r="D2924" i="4"/>
  <c r="C2924" i="4"/>
  <c r="D2923" i="4"/>
  <c r="C2923" i="4"/>
  <c r="D2922" i="4"/>
  <c r="C2922" i="4"/>
  <c r="D2921" i="4"/>
  <c r="C2921" i="4"/>
  <c r="D2920" i="4"/>
  <c r="C2920" i="4"/>
  <c r="D2919" i="4"/>
  <c r="C2919" i="4"/>
  <c r="D2918" i="4"/>
  <c r="C2918" i="4"/>
  <c r="D2917" i="4"/>
  <c r="C2917" i="4"/>
  <c r="D2916" i="4"/>
  <c r="C2916" i="4"/>
  <c r="D2915" i="4"/>
  <c r="C2915" i="4"/>
  <c r="D2914" i="4"/>
  <c r="C2914" i="4"/>
  <c r="D2913" i="4"/>
  <c r="C2913" i="4"/>
  <c r="D2912" i="4"/>
  <c r="C2912" i="4"/>
  <c r="D2911" i="4"/>
  <c r="C2911" i="4"/>
  <c r="D2910" i="4"/>
  <c r="C2910" i="4"/>
  <c r="D2909" i="4"/>
  <c r="C2909" i="4"/>
  <c r="D2908" i="4"/>
  <c r="C2908" i="4"/>
  <c r="D2907" i="4"/>
  <c r="C2907" i="4"/>
  <c r="D2906" i="4"/>
  <c r="C2906" i="4"/>
  <c r="D2905" i="4"/>
  <c r="C2905" i="4"/>
  <c r="D2904" i="4"/>
  <c r="C2904" i="4"/>
  <c r="D2903" i="4"/>
  <c r="C2903" i="4"/>
  <c r="D2902" i="4"/>
  <c r="C2902" i="4"/>
  <c r="D2901" i="4"/>
  <c r="C2901" i="4"/>
  <c r="D2900" i="4"/>
  <c r="C2900" i="4"/>
  <c r="D2899" i="4"/>
  <c r="C2899" i="4"/>
  <c r="D2898" i="4"/>
  <c r="C2898" i="4"/>
  <c r="D2897" i="4"/>
  <c r="C2897" i="4"/>
  <c r="D2896" i="4"/>
  <c r="C2896" i="4"/>
  <c r="D2895" i="4"/>
  <c r="C2895" i="4"/>
  <c r="D2894" i="4"/>
  <c r="C2894" i="4"/>
  <c r="D2893" i="4"/>
  <c r="C2893" i="4"/>
  <c r="D2892" i="4"/>
  <c r="C2892" i="4"/>
  <c r="D2891" i="4"/>
  <c r="C2891" i="4"/>
  <c r="D2890" i="4"/>
  <c r="C2890" i="4"/>
  <c r="D2889" i="4"/>
  <c r="C2889" i="4"/>
  <c r="D2888" i="4"/>
  <c r="C2888" i="4"/>
  <c r="D2887" i="4"/>
  <c r="C2887" i="4"/>
  <c r="D2886" i="4"/>
  <c r="C2886" i="4"/>
  <c r="D2885" i="4"/>
  <c r="C2885" i="4"/>
  <c r="D2884" i="4"/>
  <c r="C2884" i="4"/>
  <c r="D2883" i="4"/>
  <c r="C2883" i="4"/>
  <c r="D2882" i="4"/>
  <c r="C2882" i="4"/>
  <c r="D2881" i="4"/>
  <c r="C2881" i="4"/>
  <c r="D2880" i="4"/>
  <c r="C2880" i="4"/>
  <c r="D2879" i="4"/>
  <c r="C2879" i="4"/>
  <c r="D2878" i="4"/>
  <c r="C2878" i="4"/>
  <c r="D2877" i="4"/>
  <c r="C2877" i="4"/>
  <c r="D2876" i="4"/>
  <c r="C2876" i="4"/>
  <c r="D2875" i="4"/>
  <c r="C2875" i="4"/>
  <c r="D2874" i="4"/>
  <c r="C2874" i="4"/>
  <c r="D2873" i="4"/>
  <c r="C2873" i="4"/>
  <c r="D2872" i="4"/>
  <c r="C2872" i="4"/>
  <c r="D2871" i="4"/>
  <c r="C2871" i="4"/>
  <c r="D2870" i="4"/>
  <c r="C2870" i="4"/>
  <c r="D2869" i="4"/>
  <c r="C2869" i="4"/>
  <c r="D2868" i="4"/>
  <c r="C2868" i="4"/>
  <c r="D2867" i="4"/>
  <c r="C2867" i="4"/>
  <c r="D2866" i="4"/>
  <c r="C2866" i="4"/>
  <c r="D2865" i="4"/>
  <c r="C2865" i="4"/>
  <c r="D2864" i="4"/>
  <c r="C2864" i="4"/>
  <c r="D2863" i="4"/>
  <c r="C2863" i="4"/>
  <c r="D2862" i="4"/>
  <c r="C2862" i="4"/>
  <c r="D2861" i="4"/>
  <c r="C2861" i="4"/>
  <c r="D2860" i="4"/>
  <c r="C2860" i="4"/>
  <c r="D2859" i="4"/>
  <c r="C2859" i="4"/>
  <c r="D2858" i="4"/>
  <c r="C2858" i="4"/>
  <c r="D2857" i="4"/>
  <c r="C2857" i="4"/>
  <c r="D2856" i="4"/>
  <c r="C2856" i="4"/>
  <c r="D2855" i="4"/>
  <c r="C2855" i="4"/>
  <c r="D2854" i="4"/>
  <c r="C2854" i="4"/>
  <c r="D2853" i="4"/>
  <c r="C2853" i="4"/>
  <c r="D2852" i="4"/>
  <c r="C2852" i="4"/>
  <c r="D2851" i="4"/>
  <c r="C2851" i="4"/>
  <c r="D2850" i="4"/>
  <c r="C2850" i="4"/>
  <c r="D2849" i="4"/>
  <c r="C2849" i="4"/>
  <c r="D2848" i="4"/>
  <c r="C2848" i="4"/>
  <c r="D2847" i="4"/>
  <c r="C2847" i="4"/>
  <c r="D2846" i="4"/>
  <c r="C2846" i="4"/>
  <c r="D2845" i="4"/>
  <c r="C2845" i="4"/>
  <c r="D2844" i="4"/>
  <c r="C2844" i="4"/>
  <c r="D2843" i="4"/>
  <c r="C2843" i="4"/>
  <c r="D2842" i="4"/>
  <c r="C2842" i="4"/>
  <c r="D2841" i="4"/>
  <c r="C2841" i="4"/>
  <c r="D2840" i="4"/>
  <c r="C2840" i="4"/>
  <c r="D2839" i="4"/>
  <c r="C2839" i="4"/>
  <c r="D2838" i="4"/>
  <c r="C2838" i="4"/>
  <c r="D2837" i="4"/>
  <c r="C2837" i="4"/>
  <c r="D2836" i="4"/>
  <c r="C2836" i="4"/>
  <c r="D2835" i="4"/>
  <c r="C2835" i="4"/>
  <c r="D2834" i="4"/>
  <c r="C2834" i="4"/>
  <c r="D2833" i="4"/>
  <c r="C2833" i="4"/>
  <c r="D2832" i="4"/>
  <c r="C2832" i="4"/>
  <c r="D2831" i="4"/>
  <c r="C2831" i="4"/>
  <c r="D2830" i="4"/>
  <c r="C2830" i="4"/>
  <c r="D2829" i="4"/>
  <c r="C2829" i="4"/>
  <c r="D2828" i="4"/>
  <c r="C2828" i="4"/>
  <c r="D2827" i="4"/>
  <c r="C2827" i="4"/>
  <c r="D2826" i="4"/>
  <c r="C2826" i="4"/>
  <c r="D2825" i="4"/>
  <c r="C2825" i="4"/>
  <c r="D2824" i="4"/>
  <c r="C2824" i="4"/>
  <c r="D2823" i="4"/>
  <c r="C2823" i="4"/>
  <c r="D2822" i="4"/>
  <c r="C2822" i="4"/>
  <c r="D2821" i="4"/>
  <c r="C2821" i="4"/>
  <c r="D2820" i="4"/>
  <c r="C2820" i="4"/>
  <c r="D2819" i="4"/>
  <c r="C2819" i="4"/>
  <c r="D2818" i="4"/>
  <c r="C2818" i="4"/>
  <c r="D2817" i="4"/>
  <c r="C2817" i="4"/>
  <c r="D2816" i="4"/>
  <c r="C2816" i="4"/>
  <c r="D2815" i="4"/>
  <c r="C2815" i="4"/>
  <c r="D2814" i="4"/>
  <c r="C2814" i="4"/>
  <c r="D2813" i="4"/>
  <c r="C2813" i="4"/>
  <c r="D2812" i="4"/>
  <c r="C2812" i="4"/>
  <c r="D2811" i="4"/>
  <c r="C2811" i="4"/>
  <c r="D2810" i="4"/>
  <c r="C2810" i="4"/>
  <c r="D2809" i="4"/>
  <c r="C2809" i="4"/>
  <c r="D2808" i="4"/>
  <c r="C2808" i="4"/>
  <c r="D2807" i="4"/>
  <c r="C2807" i="4"/>
  <c r="D2806" i="4"/>
  <c r="C2806" i="4"/>
  <c r="D2805" i="4"/>
  <c r="C2805" i="4"/>
  <c r="D2804" i="4"/>
  <c r="C2804" i="4"/>
  <c r="D2803" i="4"/>
  <c r="C2803" i="4"/>
  <c r="D2802" i="4"/>
  <c r="C2802" i="4"/>
  <c r="D2801" i="4"/>
  <c r="C2801" i="4"/>
  <c r="D2800" i="4"/>
  <c r="C2800" i="4"/>
  <c r="D2799" i="4"/>
  <c r="C2799" i="4"/>
  <c r="D2798" i="4"/>
  <c r="C2798" i="4"/>
  <c r="D2797" i="4"/>
  <c r="C2797" i="4"/>
  <c r="D2796" i="4"/>
  <c r="C2796" i="4"/>
  <c r="D2795" i="4"/>
  <c r="C2795" i="4"/>
  <c r="D2794" i="4"/>
  <c r="C2794" i="4"/>
  <c r="D2793" i="4"/>
  <c r="C2793" i="4"/>
  <c r="D2792" i="4"/>
  <c r="C2792" i="4"/>
  <c r="D2791" i="4"/>
  <c r="C2791" i="4"/>
  <c r="D2790" i="4"/>
  <c r="C2790" i="4"/>
  <c r="D2789" i="4"/>
  <c r="C2789" i="4"/>
  <c r="D2788" i="4"/>
  <c r="C2788" i="4"/>
  <c r="D2787" i="4"/>
  <c r="C2787" i="4"/>
  <c r="D2786" i="4"/>
  <c r="C2786" i="4"/>
  <c r="D2785" i="4"/>
  <c r="C2785" i="4"/>
  <c r="D2784" i="4"/>
  <c r="C2784" i="4"/>
  <c r="D2783" i="4"/>
  <c r="C2783" i="4"/>
  <c r="D2782" i="4"/>
  <c r="C2782" i="4"/>
  <c r="D2781" i="4"/>
  <c r="C2781" i="4"/>
  <c r="D2780" i="4"/>
  <c r="C2780" i="4"/>
  <c r="D2779" i="4"/>
  <c r="C2779" i="4"/>
  <c r="D2778" i="4"/>
  <c r="C2778" i="4"/>
  <c r="D2777" i="4"/>
  <c r="C2777" i="4"/>
  <c r="D2776" i="4"/>
  <c r="C2776" i="4"/>
  <c r="D2775" i="4"/>
  <c r="C2775" i="4"/>
  <c r="D2774" i="4"/>
  <c r="C2774" i="4"/>
  <c r="D2773" i="4"/>
  <c r="C2773" i="4"/>
  <c r="D2772" i="4"/>
  <c r="C2772" i="4"/>
  <c r="D2771" i="4"/>
  <c r="C2771" i="4"/>
  <c r="D2770" i="4"/>
  <c r="C2770" i="4"/>
  <c r="D2769" i="4"/>
  <c r="C2769" i="4"/>
  <c r="D2768" i="4"/>
  <c r="C2768" i="4"/>
  <c r="D2767" i="4"/>
  <c r="C2767" i="4"/>
  <c r="D2766" i="4"/>
  <c r="C2766" i="4"/>
  <c r="D2765" i="4"/>
  <c r="C2765" i="4"/>
  <c r="D2764" i="4"/>
  <c r="C2764" i="4"/>
  <c r="D2763" i="4"/>
  <c r="C2763" i="4"/>
  <c r="D2762" i="4"/>
  <c r="C2762" i="4"/>
  <c r="D2761" i="4"/>
  <c r="C2761" i="4"/>
  <c r="D2760" i="4"/>
  <c r="C2760" i="4"/>
  <c r="D2759" i="4"/>
  <c r="C2759" i="4"/>
  <c r="D2758" i="4"/>
  <c r="C2758" i="4"/>
  <c r="D2757" i="4"/>
  <c r="C2757" i="4"/>
  <c r="D2756" i="4"/>
  <c r="C2756" i="4"/>
  <c r="D2755" i="4"/>
  <c r="C2755" i="4"/>
  <c r="D2754" i="4"/>
  <c r="C2754" i="4"/>
  <c r="D2753" i="4"/>
  <c r="C2753" i="4"/>
  <c r="D2752" i="4"/>
  <c r="C2752" i="4"/>
  <c r="D2751" i="4"/>
  <c r="C2751" i="4"/>
  <c r="D2750" i="4"/>
  <c r="C2750" i="4"/>
  <c r="D2749" i="4"/>
  <c r="C2749" i="4"/>
  <c r="D2748" i="4"/>
  <c r="C2748" i="4"/>
  <c r="D2747" i="4"/>
  <c r="C2747" i="4"/>
  <c r="D2746" i="4"/>
  <c r="C2746" i="4"/>
  <c r="D2745" i="4"/>
  <c r="C2745" i="4"/>
  <c r="D2744" i="4"/>
  <c r="C2744" i="4"/>
  <c r="D2743" i="4"/>
  <c r="C2743" i="4"/>
  <c r="D2742" i="4"/>
  <c r="C2742" i="4"/>
  <c r="D2741" i="4"/>
  <c r="C2741" i="4"/>
  <c r="D2740" i="4"/>
  <c r="C2740" i="4"/>
  <c r="D2739" i="4"/>
  <c r="C2739" i="4"/>
  <c r="D2738" i="4"/>
  <c r="C2738" i="4"/>
  <c r="D2737" i="4"/>
  <c r="C2737" i="4"/>
  <c r="D2736" i="4"/>
  <c r="C2736" i="4"/>
  <c r="D2735" i="4"/>
  <c r="C2735" i="4"/>
  <c r="D2734" i="4"/>
  <c r="C2734" i="4"/>
  <c r="D2733" i="4"/>
  <c r="C2733" i="4"/>
  <c r="D2732" i="4"/>
  <c r="C2732" i="4"/>
  <c r="D2731" i="4"/>
  <c r="C2731" i="4"/>
  <c r="D2730" i="4"/>
  <c r="C2730" i="4"/>
  <c r="D2729" i="4"/>
  <c r="C2729" i="4"/>
  <c r="D2728" i="4"/>
  <c r="C2728" i="4"/>
  <c r="D2727" i="4"/>
  <c r="C2727" i="4"/>
  <c r="D2726" i="4"/>
  <c r="C2726" i="4"/>
  <c r="D2725" i="4"/>
  <c r="C2725" i="4"/>
  <c r="D2724" i="4"/>
  <c r="C2724" i="4"/>
  <c r="D2723" i="4"/>
  <c r="C2723" i="4"/>
  <c r="D2722" i="4"/>
  <c r="C2722" i="4"/>
  <c r="D2721" i="4"/>
  <c r="C2721" i="4"/>
  <c r="D2720" i="4"/>
  <c r="C2720" i="4"/>
  <c r="D2719" i="4"/>
  <c r="C2719" i="4"/>
  <c r="D2718" i="4"/>
  <c r="C2718" i="4"/>
  <c r="D2717" i="4"/>
  <c r="C2717" i="4"/>
  <c r="D2716" i="4"/>
  <c r="C2716" i="4"/>
  <c r="D2715" i="4"/>
  <c r="C2715" i="4"/>
  <c r="D2714" i="4"/>
  <c r="C2714" i="4"/>
  <c r="D2713" i="4"/>
  <c r="C2713" i="4"/>
  <c r="D2712" i="4"/>
  <c r="C2712" i="4"/>
  <c r="D2711" i="4"/>
  <c r="C2711" i="4"/>
  <c r="D2710" i="4"/>
  <c r="C2710" i="4"/>
  <c r="D2709" i="4"/>
  <c r="C2709" i="4"/>
  <c r="D2708" i="4"/>
  <c r="C2708" i="4"/>
  <c r="D2707" i="4"/>
  <c r="C2707" i="4"/>
  <c r="D2706" i="4"/>
  <c r="C2706" i="4"/>
  <c r="D2705" i="4"/>
  <c r="C2705" i="4"/>
  <c r="D2704" i="4"/>
  <c r="C2704" i="4"/>
  <c r="D2703" i="4"/>
  <c r="C2703" i="4"/>
  <c r="D2702" i="4"/>
  <c r="C2702" i="4"/>
  <c r="D2701" i="4"/>
  <c r="C2701" i="4"/>
  <c r="D2700" i="4"/>
  <c r="C2700" i="4"/>
  <c r="D2699" i="4"/>
  <c r="C2699" i="4"/>
  <c r="D2698" i="4"/>
  <c r="C2698" i="4"/>
  <c r="D2697" i="4"/>
  <c r="C2697" i="4"/>
  <c r="D2696" i="4"/>
  <c r="C2696" i="4"/>
  <c r="D2695" i="4"/>
  <c r="C2695" i="4"/>
  <c r="D2694" i="4"/>
  <c r="C2694" i="4"/>
  <c r="D2693" i="4"/>
  <c r="C2693" i="4"/>
  <c r="D2692" i="4"/>
  <c r="C2692" i="4"/>
  <c r="D2691" i="4"/>
  <c r="C2691" i="4"/>
  <c r="D2690" i="4"/>
  <c r="C2690" i="4"/>
  <c r="D2689" i="4"/>
  <c r="C2689" i="4"/>
  <c r="D2688" i="4"/>
  <c r="C2688" i="4"/>
  <c r="D2687" i="4"/>
  <c r="C2687" i="4"/>
  <c r="D2686" i="4"/>
  <c r="C2686" i="4"/>
  <c r="D2685" i="4"/>
  <c r="C2685" i="4"/>
  <c r="D2684" i="4"/>
  <c r="C2684" i="4"/>
  <c r="D2683" i="4"/>
  <c r="C2683" i="4"/>
  <c r="D2682" i="4"/>
  <c r="C2682" i="4"/>
  <c r="D2681" i="4"/>
  <c r="C2681" i="4"/>
  <c r="D2680" i="4"/>
  <c r="C2680" i="4"/>
  <c r="D2679" i="4"/>
  <c r="C2679" i="4"/>
  <c r="D2678" i="4"/>
  <c r="C2678" i="4"/>
  <c r="D2677" i="4"/>
  <c r="C2677" i="4"/>
  <c r="D2676" i="4"/>
  <c r="C2676" i="4"/>
  <c r="D2675" i="4"/>
  <c r="C2675" i="4"/>
  <c r="D2674" i="4"/>
  <c r="C2674" i="4"/>
  <c r="D2673" i="4"/>
  <c r="C2673" i="4"/>
  <c r="D2672" i="4"/>
  <c r="C2672" i="4"/>
  <c r="D2671" i="4"/>
  <c r="C2671" i="4"/>
  <c r="D2670" i="4"/>
  <c r="C2670" i="4"/>
  <c r="D2669" i="4"/>
  <c r="C2669" i="4"/>
  <c r="D2668" i="4"/>
  <c r="C2668" i="4"/>
  <c r="D2667" i="4"/>
  <c r="C2667" i="4"/>
  <c r="D2666" i="4"/>
  <c r="C2666" i="4"/>
  <c r="D2665" i="4"/>
  <c r="C2665" i="4"/>
  <c r="D2664" i="4"/>
  <c r="C2664" i="4"/>
  <c r="D2663" i="4"/>
  <c r="C2663" i="4"/>
  <c r="D2662" i="4"/>
  <c r="C2662" i="4"/>
  <c r="D2661" i="4"/>
  <c r="C2661" i="4"/>
  <c r="D2660" i="4"/>
  <c r="C2660" i="4"/>
  <c r="D2659" i="4"/>
  <c r="C2659" i="4"/>
  <c r="D2658" i="4"/>
  <c r="C2658" i="4"/>
  <c r="D2657" i="4"/>
  <c r="C2657" i="4"/>
  <c r="D2656" i="4"/>
  <c r="C2656" i="4"/>
  <c r="D2655" i="4"/>
  <c r="C2655" i="4"/>
  <c r="D2654" i="4"/>
  <c r="C2654" i="4"/>
  <c r="D2653" i="4"/>
  <c r="C2653" i="4"/>
  <c r="D2652" i="4"/>
  <c r="C2652" i="4"/>
  <c r="D2651" i="4"/>
  <c r="C2651" i="4"/>
  <c r="D2650" i="4"/>
  <c r="C2650" i="4"/>
  <c r="D2649" i="4"/>
  <c r="C2649" i="4"/>
  <c r="D2648" i="4"/>
  <c r="C2648" i="4"/>
  <c r="D2647" i="4"/>
  <c r="C2647" i="4"/>
  <c r="D2646" i="4"/>
  <c r="C2646" i="4"/>
  <c r="D2645" i="4"/>
  <c r="C2645" i="4"/>
  <c r="D2644" i="4"/>
  <c r="C2644" i="4"/>
  <c r="D2643" i="4"/>
  <c r="C2643" i="4"/>
  <c r="D2642" i="4"/>
  <c r="C2642" i="4"/>
  <c r="D2641" i="4"/>
  <c r="C2641" i="4"/>
  <c r="D2640" i="4"/>
  <c r="C2640" i="4"/>
  <c r="D2639" i="4"/>
  <c r="C2639" i="4"/>
  <c r="D2638" i="4"/>
  <c r="C2638" i="4"/>
  <c r="D2637" i="4"/>
  <c r="C2637" i="4"/>
  <c r="D2636" i="4"/>
  <c r="C2636" i="4"/>
  <c r="D2635" i="4"/>
  <c r="C2635" i="4"/>
  <c r="D2634" i="4"/>
  <c r="C2634" i="4"/>
  <c r="D2633" i="4"/>
  <c r="C2633" i="4"/>
  <c r="D2632" i="4"/>
  <c r="C2632" i="4"/>
  <c r="D2631" i="4"/>
  <c r="C2631" i="4"/>
  <c r="D2630" i="4"/>
  <c r="C2630" i="4"/>
  <c r="D2629" i="4"/>
  <c r="C2629" i="4"/>
  <c r="D2628" i="4"/>
  <c r="C2628" i="4"/>
  <c r="D2627" i="4"/>
  <c r="C2627" i="4"/>
  <c r="D2626" i="4"/>
  <c r="C2626" i="4"/>
  <c r="D2625" i="4"/>
  <c r="C2625" i="4"/>
  <c r="D2624" i="4"/>
  <c r="C2624" i="4"/>
  <c r="D2623" i="4"/>
  <c r="C2623" i="4"/>
  <c r="D2622" i="4"/>
  <c r="C2622" i="4"/>
  <c r="D2621" i="4"/>
  <c r="C2621" i="4"/>
  <c r="D2620" i="4"/>
  <c r="C2620" i="4"/>
  <c r="D2619" i="4"/>
  <c r="C2619" i="4"/>
  <c r="D2618" i="4"/>
  <c r="C2618" i="4"/>
  <c r="D2617" i="4"/>
  <c r="C2617" i="4"/>
  <c r="D2616" i="4"/>
  <c r="C2616" i="4"/>
  <c r="D2615" i="4"/>
  <c r="C2615" i="4"/>
  <c r="D2614" i="4"/>
  <c r="C2614" i="4"/>
  <c r="D2613" i="4"/>
  <c r="C2613" i="4"/>
  <c r="D2612" i="4"/>
  <c r="C2612" i="4"/>
  <c r="D2611" i="4"/>
  <c r="C2611" i="4"/>
  <c r="D2610" i="4"/>
  <c r="C2610" i="4"/>
  <c r="D2609" i="4"/>
  <c r="C2609" i="4"/>
  <c r="D2608" i="4"/>
  <c r="C2608" i="4"/>
  <c r="D2607" i="4"/>
  <c r="C2607" i="4"/>
  <c r="D2606" i="4"/>
  <c r="C2606" i="4"/>
  <c r="D2605" i="4"/>
  <c r="C2605" i="4"/>
  <c r="D2604" i="4"/>
  <c r="C2604" i="4"/>
  <c r="D2603" i="4"/>
  <c r="C2603" i="4"/>
  <c r="D2602" i="4"/>
  <c r="C2602" i="4"/>
  <c r="D2601" i="4"/>
  <c r="C2601" i="4"/>
  <c r="D2600" i="4"/>
  <c r="C2600" i="4"/>
  <c r="D2599" i="4"/>
  <c r="C2599" i="4"/>
  <c r="D2598" i="4"/>
  <c r="C2598" i="4"/>
  <c r="D2597" i="4"/>
  <c r="C2597" i="4"/>
  <c r="D2596" i="4"/>
  <c r="C2596" i="4"/>
  <c r="D2595" i="4"/>
  <c r="C2595" i="4"/>
  <c r="D2594" i="4"/>
  <c r="C2594" i="4"/>
  <c r="D2593" i="4"/>
  <c r="C2593" i="4"/>
  <c r="D2592" i="4"/>
  <c r="C2592" i="4"/>
  <c r="D2591" i="4"/>
  <c r="C2591" i="4"/>
  <c r="D2590" i="4"/>
  <c r="C2590" i="4"/>
  <c r="D2589" i="4"/>
  <c r="C2589" i="4"/>
  <c r="D2588" i="4"/>
  <c r="C2588" i="4"/>
  <c r="D2587" i="4"/>
  <c r="C2587" i="4"/>
  <c r="D2586" i="4"/>
  <c r="C2586" i="4"/>
  <c r="D2585" i="4"/>
  <c r="C2585" i="4"/>
  <c r="D2584" i="4"/>
  <c r="C2584" i="4"/>
  <c r="D2583" i="4"/>
  <c r="C2583" i="4"/>
  <c r="D2582" i="4"/>
  <c r="C2582" i="4"/>
  <c r="D2581" i="4"/>
  <c r="C2581" i="4"/>
  <c r="D2580" i="4"/>
  <c r="C2580" i="4"/>
  <c r="D2579" i="4"/>
  <c r="C2579" i="4"/>
  <c r="D2578" i="4"/>
  <c r="C2578" i="4"/>
  <c r="D2577" i="4"/>
  <c r="C2577" i="4"/>
  <c r="D2576" i="4"/>
  <c r="C2576" i="4"/>
  <c r="D2575" i="4"/>
  <c r="C2575" i="4"/>
  <c r="D2574" i="4"/>
  <c r="C2574" i="4"/>
  <c r="D2573" i="4"/>
  <c r="C2573" i="4"/>
  <c r="D2572" i="4"/>
  <c r="C2572" i="4"/>
  <c r="D2571" i="4"/>
  <c r="C2571" i="4"/>
  <c r="D2570" i="4"/>
  <c r="C2570" i="4"/>
  <c r="D2569" i="4"/>
  <c r="C2569" i="4"/>
  <c r="D2568" i="4"/>
  <c r="C2568" i="4"/>
  <c r="D2567" i="4"/>
  <c r="C2567" i="4"/>
  <c r="D2566" i="4"/>
  <c r="C2566" i="4"/>
  <c r="D2565" i="4"/>
  <c r="C2565" i="4"/>
  <c r="D2564" i="4"/>
  <c r="C2564" i="4"/>
  <c r="D2563" i="4"/>
  <c r="C2563" i="4"/>
  <c r="D2562" i="4"/>
  <c r="C2562" i="4"/>
  <c r="D2561" i="4"/>
  <c r="C2561" i="4"/>
  <c r="D2560" i="4"/>
  <c r="C2560" i="4"/>
  <c r="D2559" i="4"/>
  <c r="C2559" i="4"/>
  <c r="D2558" i="4"/>
  <c r="C2558" i="4"/>
  <c r="D2557" i="4"/>
  <c r="C2557" i="4"/>
  <c r="D2556" i="4"/>
  <c r="C2556" i="4"/>
  <c r="D2555" i="4"/>
  <c r="C2555" i="4"/>
  <c r="D2554" i="4"/>
  <c r="C2554" i="4"/>
  <c r="D2553" i="4"/>
  <c r="C2553" i="4"/>
  <c r="D2552" i="4"/>
  <c r="C2552" i="4"/>
  <c r="D2551" i="4"/>
  <c r="C2551" i="4"/>
  <c r="D2550" i="4"/>
  <c r="C2550" i="4"/>
  <c r="D2549" i="4"/>
  <c r="C2549" i="4"/>
  <c r="D2548" i="4"/>
  <c r="C2548" i="4"/>
  <c r="D2547" i="4"/>
  <c r="C2547" i="4"/>
  <c r="D2546" i="4"/>
  <c r="C2546" i="4"/>
  <c r="D2545" i="4"/>
  <c r="C2545" i="4"/>
  <c r="D2544" i="4"/>
  <c r="C2544" i="4"/>
  <c r="D2543" i="4"/>
  <c r="C2543" i="4"/>
  <c r="D2542" i="4"/>
  <c r="C2542" i="4"/>
  <c r="D2541" i="4"/>
  <c r="C2541" i="4"/>
  <c r="D2540" i="4"/>
  <c r="C2540" i="4"/>
  <c r="D2539" i="4"/>
  <c r="C2539" i="4"/>
  <c r="D2538" i="4"/>
  <c r="C2538" i="4"/>
  <c r="D2537" i="4"/>
  <c r="C2537" i="4"/>
  <c r="D2536" i="4"/>
  <c r="C2536" i="4"/>
  <c r="D2535" i="4"/>
  <c r="C2535" i="4"/>
  <c r="D2534" i="4"/>
  <c r="C2534" i="4"/>
  <c r="D2533" i="4"/>
  <c r="C2533" i="4"/>
  <c r="D2532" i="4"/>
  <c r="C2532" i="4"/>
  <c r="D2531" i="4"/>
  <c r="C2531" i="4"/>
  <c r="D2530" i="4"/>
  <c r="C2530" i="4"/>
  <c r="D2529" i="4"/>
  <c r="C2529" i="4"/>
  <c r="D2528" i="4"/>
  <c r="C2528" i="4"/>
  <c r="D2527" i="4"/>
  <c r="C2527" i="4"/>
  <c r="D2526" i="4"/>
  <c r="C2526" i="4"/>
  <c r="D2525" i="4"/>
  <c r="C2525" i="4"/>
  <c r="D2524" i="4"/>
  <c r="C2524" i="4"/>
  <c r="D2523" i="4"/>
  <c r="C2523" i="4"/>
  <c r="D2522" i="4"/>
  <c r="C2522" i="4"/>
  <c r="D2521" i="4"/>
  <c r="C2521" i="4"/>
  <c r="D2520" i="4"/>
  <c r="C2520" i="4"/>
  <c r="D2519" i="4"/>
  <c r="C2519" i="4"/>
  <c r="D2518" i="4"/>
  <c r="C2518" i="4"/>
  <c r="D2517" i="4"/>
  <c r="C2517" i="4"/>
  <c r="D2516" i="4"/>
  <c r="C2516" i="4"/>
  <c r="D2515" i="4"/>
  <c r="C2515" i="4"/>
  <c r="D2514" i="4"/>
  <c r="C2514" i="4"/>
  <c r="D2513" i="4"/>
  <c r="C2513" i="4"/>
  <c r="D2512" i="4"/>
  <c r="C2512" i="4"/>
  <c r="D2511" i="4"/>
  <c r="C2511" i="4"/>
  <c r="D2510" i="4"/>
  <c r="C2510" i="4"/>
  <c r="D2509" i="4"/>
  <c r="C2509" i="4"/>
  <c r="D2508" i="4"/>
  <c r="C2508" i="4"/>
  <c r="D2507" i="4"/>
  <c r="C2507" i="4"/>
  <c r="D2506" i="4"/>
  <c r="C2506" i="4"/>
  <c r="D2505" i="4"/>
  <c r="C2505" i="4"/>
  <c r="D2504" i="4"/>
  <c r="C2504" i="4"/>
  <c r="D2503" i="4"/>
  <c r="C2503" i="4"/>
  <c r="D2502" i="4"/>
  <c r="C2502" i="4"/>
  <c r="D2501" i="4"/>
  <c r="C2501" i="4"/>
  <c r="D2500" i="4"/>
  <c r="C2500" i="4"/>
  <c r="D2499" i="4"/>
  <c r="C2499" i="4"/>
  <c r="D2498" i="4"/>
  <c r="C2498" i="4"/>
  <c r="D2497" i="4"/>
  <c r="C2497" i="4"/>
  <c r="D2496" i="4"/>
  <c r="C2496" i="4"/>
  <c r="D2495" i="4"/>
  <c r="C2495" i="4"/>
  <c r="D2494" i="4"/>
  <c r="C2494" i="4"/>
  <c r="D2493" i="4"/>
  <c r="C2493" i="4"/>
  <c r="D2492" i="4"/>
  <c r="C2492" i="4"/>
  <c r="D2491" i="4"/>
  <c r="C2491" i="4"/>
  <c r="D2490" i="4"/>
  <c r="C2490" i="4"/>
  <c r="D2489" i="4"/>
  <c r="C2489" i="4"/>
  <c r="D2488" i="4"/>
  <c r="C2488" i="4"/>
  <c r="D2487" i="4"/>
  <c r="C2487" i="4"/>
  <c r="D2486" i="4"/>
  <c r="C2486" i="4"/>
  <c r="D2485" i="4"/>
  <c r="C2485" i="4"/>
  <c r="D2484" i="4"/>
  <c r="C2484" i="4"/>
  <c r="D2483" i="4"/>
  <c r="C2483" i="4"/>
  <c r="D2482" i="4"/>
  <c r="C2482" i="4"/>
  <c r="D2481" i="4"/>
  <c r="C2481" i="4"/>
  <c r="D2480" i="4"/>
  <c r="C2480" i="4"/>
  <c r="D2479" i="4"/>
  <c r="C2479" i="4"/>
  <c r="D2478" i="4"/>
  <c r="C2478" i="4"/>
  <c r="D2477" i="4"/>
  <c r="C2477" i="4"/>
  <c r="D2476" i="4"/>
  <c r="C2476" i="4"/>
  <c r="D2475" i="4"/>
  <c r="C2475" i="4"/>
  <c r="D2474" i="4"/>
  <c r="C2474" i="4"/>
  <c r="D2473" i="4"/>
  <c r="C2473" i="4"/>
  <c r="D2472" i="4"/>
  <c r="C2472" i="4"/>
  <c r="D2471" i="4"/>
  <c r="C2471" i="4"/>
  <c r="D2470" i="4"/>
  <c r="C2470" i="4"/>
  <c r="D2469" i="4"/>
  <c r="C2469" i="4"/>
  <c r="D2468" i="4"/>
  <c r="C2468" i="4"/>
  <c r="D2467" i="4"/>
  <c r="C2467" i="4"/>
  <c r="D2466" i="4"/>
  <c r="C2466" i="4"/>
  <c r="D2465" i="4"/>
  <c r="C2465" i="4"/>
  <c r="D2464" i="4"/>
  <c r="C2464" i="4"/>
  <c r="D2463" i="4"/>
  <c r="C2463" i="4"/>
  <c r="D2462" i="4"/>
  <c r="C2462" i="4"/>
  <c r="D2461" i="4"/>
  <c r="C2461" i="4"/>
  <c r="D2460" i="4"/>
  <c r="C2460" i="4"/>
  <c r="D2459" i="4"/>
  <c r="C2459" i="4"/>
  <c r="D2458" i="4"/>
  <c r="C2458" i="4"/>
  <c r="D2457" i="4"/>
  <c r="C2457" i="4"/>
  <c r="D2456" i="4"/>
  <c r="C2456" i="4"/>
  <c r="D2455" i="4"/>
  <c r="C2455" i="4"/>
  <c r="D2454" i="4"/>
  <c r="C2454" i="4"/>
  <c r="D2453" i="4"/>
  <c r="C2453" i="4"/>
  <c r="D2452" i="4"/>
  <c r="C2452" i="4"/>
  <c r="D2451" i="4"/>
  <c r="C2451" i="4"/>
  <c r="D2450" i="4"/>
  <c r="C2450" i="4"/>
  <c r="D2449" i="4"/>
  <c r="C2449" i="4"/>
  <c r="D2448" i="4"/>
  <c r="C2448" i="4"/>
  <c r="D2447" i="4"/>
  <c r="C2447" i="4"/>
  <c r="D2446" i="4"/>
  <c r="C2446" i="4"/>
  <c r="D2445" i="4"/>
  <c r="C2445" i="4"/>
  <c r="D2444" i="4"/>
  <c r="C2444" i="4"/>
  <c r="D2443" i="4"/>
  <c r="C2443" i="4"/>
  <c r="D2442" i="4"/>
  <c r="C2442" i="4"/>
  <c r="D2441" i="4"/>
  <c r="C2441" i="4"/>
  <c r="D2440" i="4"/>
  <c r="C2440" i="4"/>
  <c r="D2439" i="4"/>
  <c r="C2439" i="4"/>
  <c r="D2438" i="4"/>
  <c r="C2438" i="4"/>
  <c r="D2437" i="4"/>
  <c r="C2437" i="4"/>
  <c r="D2436" i="4"/>
  <c r="C2436" i="4"/>
  <c r="D2435" i="4"/>
  <c r="C2435" i="4"/>
  <c r="D2434" i="4"/>
  <c r="C2434" i="4"/>
  <c r="D2433" i="4"/>
  <c r="C2433" i="4"/>
  <c r="D2432" i="4"/>
  <c r="C2432" i="4"/>
  <c r="D2431" i="4"/>
  <c r="C2431" i="4"/>
  <c r="D2430" i="4"/>
  <c r="C2430" i="4"/>
  <c r="D2429" i="4"/>
  <c r="C2429" i="4"/>
  <c r="D2428" i="4"/>
  <c r="C2428" i="4"/>
  <c r="D2427" i="4"/>
  <c r="C2427" i="4"/>
  <c r="D2426" i="4"/>
  <c r="C2426" i="4"/>
  <c r="D2425" i="4"/>
  <c r="C2425" i="4"/>
  <c r="D2424" i="4"/>
  <c r="C2424" i="4"/>
  <c r="D2423" i="4"/>
  <c r="C2423" i="4"/>
  <c r="D2422" i="4"/>
  <c r="C2422" i="4"/>
  <c r="D2421" i="4"/>
  <c r="C2421" i="4"/>
  <c r="D2420" i="4"/>
  <c r="C2420" i="4"/>
  <c r="D2419" i="4"/>
  <c r="C2419" i="4"/>
  <c r="D2418" i="4"/>
  <c r="C2418" i="4"/>
  <c r="D2417" i="4"/>
  <c r="C2417" i="4"/>
  <c r="D2416" i="4"/>
  <c r="C2416" i="4"/>
  <c r="D2415" i="4"/>
  <c r="C2415" i="4"/>
  <c r="D2414" i="4"/>
  <c r="C2414" i="4"/>
  <c r="D2413" i="4"/>
  <c r="C2413" i="4"/>
  <c r="D2412" i="4"/>
  <c r="C2412" i="4"/>
  <c r="D2411" i="4"/>
  <c r="C2411" i="4"/>
  <c r="D2410" i="4"/>
  <c r="C2410" i="4"/>
  <c r="D2409" i="4"/>
  <c r="C2409" i="4"/>
  <c r="D2408" i="4"/>
  <c r="C2408" i="4"/>
  <c r="D2407" i="4"/>
  <c r="C2407" i="4"/>
  <c r="D2406" i="4"/>
  <c r="C2406" i="4"/>
  <c r="D2405" i="4"/>
  <c r="C2405" i="4"/>
  <c r="D2404" i="4"/>
  <c r="C2404" i="4"/>
  <c r="D2403" i="4"/>
  <c r="C2403" i="4"/>
  <c r="D2402" i="4"/>
  <c r="C2402" i="4"/>
  <c r="D2401" i="4"/>
  <c r="C2401" i="4"/>
  <c r="D2400" i="4"/>
  <c r="C2400" i="4"/>
  <c r="D2399" i="4"/>
  <c r="C2399" i="4"/>
  <c r="D2398" i="4"/>
  <c r="C2398" i="4"/>
  <c r="D2397" i="4"/>
  <c r="C2397" i="4"/>
  <c r="D2396" i="4"/>
  <c r="C2396" i="4"/>
  <c r="D2395" i="4"/>
  <c r="C2395" i="4"/>
  <c r="D2394" i="4"/>
  <c r="C2394" i="4"/>
  <c r="D2393" i="4"/>
  <c r="C2393" i="4"/>
  <c r="D2392" i="4"/>
  <c r="C2392" i="4"/>
  <c r="D2391" i="4"/>
  <c r="C2391" i="4"/>
  <c r="D2390" i="4"/>
  <c r="C2390" i="4"/>
  <c r="D2389" i="4"/>
  <c r="C2389" i="4"/>
  <c r="D2388" i="4"/>
  <c r="C2388" i="4"/>
  <c r="D2387" i="4"/>
  <c r="C2387" i="4"/>
  <c r="D2386" i="4"/>
  <c r="C2386" i="4"/>
  <c r="D2385" i="4"/>
  <c r="C2385" i="4"/>
  <c r="D2384" i="4"/>
  <c r="C2384" i="4"/>
  <c r="D2383" i="4"/>
  <c r="C2383" i="4"/>
  <c r="D2382" i="4"/>
  <c r="C2382" i="4"/>
  <c r="D2381" i="4"/>
  <c r="C2381" i="4"/>
  <c r="D2380" i="4"/>
  <c r="C2380" i="4"/>
  <c r="D2379" i="4"/>
  <c r="C2379" i="4"/>
  <c r="D2378" i="4"/>
  <c r="C2378" i="4"/>
  <c r="D2377" i="4"/>
  <c r="C2377" i="4"/>
  <c r="D2376" i="4"/>
  <c r="C2376" i="4"/>
  <c r="D2375" i="4"/>
  <c r="C2375" i="4"/>
  <c r="D2374" i="4"/>
  <c r="C2374" i="4"/>
  <c r="D2373" i="4"/>
  <c r="C2373" i="4"/>
  <c r="D2372" i="4"/>
  <c r="C2372" i="4"/>
  <c r="D2371" i="4"/>
  <c r="C2371" i="4"/>
  <c r="D2370" i="4"/>
  <c r="C2370" i="4"/>
  <c r="D2369" i="4"/>
  <c r="C2369" i="4"/>
  <c r="D2368" i="4"/>
  <c r="C2368" i="4"/>
  <c r="D2367" i="4"/>
  <c r="C2367" i="4"/>
  <c r="D2366" i="4"/>
  <c r="C2366" i="4"/>
  <c r="D2365" i="4"/>
  <c r="C2365" i="4"/>
  <c r="D2364" i="4"/>
  <c r="C2364" i="4"/>
  <c r="D2363" i="4"/>
  <c r="C2363" i="4"/>
  <c r="D2362" i="4"/>
  <c r="C2362" i="4"/>
  <c r="D2361" i="4"/>
  <c r="C2361" i="4"/>
  <c r="D2360" i="4"/>
  <c r="C2360" i="4"/>
  <c r="D2359" i="4"/>
  <c r="C2359" i="4"/>
  <c r="D2358" i="4"/>
  <c r="C2358" i="4"/>
  <c r="D2357" i="4"/>
  <c r="C2357" i="4"/>
  <c r="D2356" i="4"/>
  <c r="C2356" i="4"/>
  <c r="D2355" i="4"/>
  <c r="C2355" i="4"/>
  <c r="D2354" i="4"/>
  <c r="C2354" i="4"/>
  <c r="D2353" i="4"/>
  <c r="C2353" i="4"/>
  <c r="D2352" i="4"/>
  <c r="C2352" i="4"/>
  <c r="D2351" i="4"/>
  <c r="C2351" i="4"/>
  <c r="D2350" i="4"/>
  <c r="C2350" i="4"/>
  <c r="D2349" i="4"/>
  <c r="C2349" i="4"/>
  <c r="D2348" i="4"/>
  <c r="C2348" i="4"/>
  <c r="D2347" i="4"/>
  <c r="C2347" i="4"/>
  <c r="D2346" i="4"/>
  <c r="C2346" i="4"/>
  <c r="D2345" i="4"/>
  <c r="C2345" i="4"/>
  <c r="D2344" i="4"/>
  <c r="C2344" i="4"/>
  <c r="D2343" i="4"/>
  <c r="C2343" i="4"/>
  <c r="D2342" i="4"/>
  <c r="C2342" i="4"/>
  <c r="D2341" i="4"/>
  <c r="C2341" i="4"/>
  <c r="D2340" i="4"/>
  <c r="C2340" i="4"/>
  <c r="D2339" i="4"/>
  <c r="C2339" i="4"/>
  <c r="D2338" i="4"/>
  <c r="C2338" i="4"/>
  <c r="D2337" i="4"/>
  <c r="C2337" i="4"/>
  <c r="D2336" i="4"/>
  <c r="C2336" i="4"/>
  <c r="D2335" i="4"/>
  <c r="C2335" i="4"/>
  <c r="D2334" i="4"/>
  <c r="C2334" i="4"/>
  <c r="D2333" i="4"/>
  <c r="C2333" i="4"/>
  <c r="D2332" i="4"/>
  <c r="C2332" i="4"/>
  <c r="D2331" i="4"/>
  <c r="C2331" i="4"/>
  <c r="D2330" i="4"/>
  <c r="C2330" i="4"/>
  <c r="D2329" i="4"/>
  <c r="C2329" i="4"/>
  <c r="D2328" i="4"/>
  <c r="C2328" i="4"/>
  <c r="D2327" i="4"/>
  <c r="C2327" i="4"/>
  <c r="D2326" i="4"/>
  <c r="C2326" i="4"/>
  <c r="D2325" i="4"/>
  <c r="C2325" i="4"/>
  <c r="D2324" i="4"/>
  <c r="C2324" i="4"/>
  <c r="D2323" i="4"/>
  <c r="C2323" i="4"/>
  <c r="D2322" i="4"/>
  <c r="C2322" i="4"/>
  <c r="D2321" i="4"/>
  <c r="C2321" i="4"/>
  <c r="D2320" i="4"/>
  <c r="C2320" i="4"/>
  <c r="D2319" i="4"/>
  <c r="C2319" i="4"/>
  <c r="D2318" i="4"/>
  <c r="C2318" i="4"/>
  <c r="D2317" i="4"/>
  <c r="C2317" i="4"/>
  <c r="D2316" i="4"/>
  <c r="C2316" i="4"/>
  <c r="D2315" i="4"/>
  <c r="C2315" i="4"/>
  <c r="D2314" i="4"/>
  <c r="C2314" i="4"/>
  <c r="D2313" i="4"/>
  <c r="C2313" i="4"/>
  <c r="D2312" i="4"/>
  <c r="C2312" i="4"/>
  <c r="D2311" i="4"/>
  <c r="C2311" i="4"/>
  <c r="D2310" i="4"/>
  <c r="C2310" i="4"/>
  <c r="D2309" i="4"/>
  <c r="C2309" i="4"/>
  <c r="D2308" i="4"/>
  <c r="C2308" i="4"/>
  <c r="D2307" i="4"/>
  <c r="C2307" i="4"/>
  <c r="D2306" i="4"/>
  <c r="C2306" i="4"/>
  <c r="D2305" i="4"/>
  <c r="C2305" i="4"/>
  <c r="D2304" i="4"/>
  <c r="C2304" i="4"/>
  <c r="D2303" i="4"/>
  <c r="C2303" i="4"/>
  <c r="D2302" i="4"/>
  <c r="C2302" i="4"/>
  <c r="D2301" i="4"/>
  <c r="C2301" i="4"/>
  <c r="D2300" i="4"/>
  <c r="C2300" i="4"/>
  <c r="D2299" i="4"/>
  <c r="C2299" i="4"/>
  <c r="D2298" i="4"/>
  <c r="C2298" i="4"/>
  <c r="D2297" i="4"/>
  <c r="C2297" i="4"/>
  <c r="D2296" i="4"/>
  <c r="C2296" i="4"/>
  <c r="D2295" i="4"/>
  <c r="C2295" i="4"/>
  <c r="D2294" i="4"/>
  <c r="C2294" i="4"/>
  <c r="D2293" i="4"/>
  <c r="C2293" i="4"/>
  <c r="D2292" i="4"/>
  <c r="C2292" i="4"/>
  <c r="D2291" i="4"/>
  <c r="C2291" i="4"/>
  <c r="D2290" i="4"/>
  <c r="C2290" i="4"/>
  <c r="D2289" i="4"/>
  <c r="C2289" i="4"/>
  <c r="D2288" i="4"/>
  <c r="C2288" i="4"/>
  <c r="D2287" i="4"/>
  <c r="C2287" i="4"/>
  <c r="D2286" i="4"/>
  <c r="C2286" i="4"/>
  <c r="D2285" i="4"/>
  <c r="C2285" i="4"/>
  <c r="D2284" i="4"/>
  <c r="C2284" i="4"/>
  <c r="D2283" i="4"/>
  <c r="C2283" i="4"/>
  <c r="D2282" i="4"/>
  <c r="C2282" i="4"/>
  <c r="D2281" i="4"/>
  <c r="C2281" i="4"/>
  <c r="D2280" i="4"/>
  <c r="C2280" i="4"/>
  <c r="D2279" i="4"/>
  <c r="C2279" i="4"/>
  <c r="D2278" i="4"/>
  <c r="C2278" i="4"/>
  <c r="D2277" i="4"/>
  <c r="C2277" i="4"/>
  <c r="D2276" i="4"/>
  <c r="C2276" i="4"/>
  <c r="D2275" i="4"/>
  <c r="C2275" i="4"/>
  <c r="D2274" i="4"/>
  <c r="C2274" i="4"/>
  <c r="D2273" i="4"/>
  <c r="C2273" i="4"/>
  <c r="D2272" i="4"/>
  <c r="C2272" i="4"/>
  <c r="D2271" i="4"/>
  <c r="C2271" i="4"/>
  <c r="D2270" i="4"/>
  <c r="C2270" i="4"/>
  <c r="D2269" i="4"/>
  <c r="C2269" i="4"/>
  <c r="D2268" i="4"/>
  <c r="C2268" i="4"/>
  <c r="D2267" i="4"/>
  <c r="C2267" i="4"/>
  <c r="D2266" i="4"/>
  <c r="C2266" i="4"/>
  <c r="D2265" i="4"/>
  <c r="C2265" i="4"/>
  <c r="D2264" i="4"/>
  <c r="C2264" i="4"/>
  <c r="D2263" i="4"/>
  <c r="C2263" i="4"/>
  <c r="D2262" i="4"/>
  <c r="C2262" i="4"/>
  <c r="D2261" i="4"/>
  <c r="C2261" i="4"/>
  <c r="D2260" i="4"/>
  <c r="C2260" i="4"/>
  <c r="D2259" i="4"/>
  <c r="C2259" i="4"/>
  <c r="D2258" i="4"/>
  <c r="C2258" i="4"/>
  <c r="D2257" i="4"/>
  <c r="C2257" i="4"/>
  <c r="D2256" i="4"/>
  <c r="C2256" i="4"/>
  <c r="D2255" i="4"/>
  <c r="C2255" i="4"/>
  <c r="D2254" i="4"/>
  <c r="C2254" i="4"/>
  <c r="D2253" i="4"/>
  <c r="C2253" i="4"/>
  <c r="D2252" i="4"/>
  <c r="C2252" i="4"/>
  <c r="D2251" i="4"/>
  <c r="C2251" i="4"/>
  <c r="D2250" i="4"/>
  <c r="C2250" i="4"/>
  <c r="D2249" i="4"/>
  <c r="C2249" i="4"/>
  <c r="D2248" i="4"/>
  <c r="C2248" i="4"/>
  <c r="D2247" i="4"/>
  <c r="C2247" i="4"/>
  <c r="D2246" i="4"/>
  <c r="C2246" i="4"/>
  <c r="D2245" i="4"/>
  <c r="C2245" i="4"/>
  <c r="D2244" i="4"/>
  <c r="C2244" i="4"/>
  <c r="D2243" i="4"/>
  <c r="C2243" i="4"/>
  <c r="D2242" i="4"/>
  <c r="C2242" i="4"/>
  <c r="D2241" i="4"/>
  <c r="C2241" i="4"/>
  <c r="D2240" i="4"/>
  <c r="C2240" i="4"/>
  <c r="D2239" i="4"/>
  <c r="C2239" i="4"/>
  <c r="D2238" i="4"/>
  <c r="C2238" i="4"/>
  <c r="D2237" i="4"/>
  <c r="C2237" i="4"/>
  <c r="D2236" i="4"/>
  <c r="C2236" i="4"/>
  <c r="D2235" i="4"/>
  <c r="C2235" i="4"/>
  <c r="D2234" i="4"/>
  <c r="C2234" i="4"/>
  <c r="D2233" i="4"/>
  <c r="C2233" i="4"/>
  <c r="D2232" i="4"/>
  <c r="C2232" i="4"/>
  <c r="D2231" i="4"/>
  <c r="C2231" i="4"/>
  <c r="D2230" i="4"/>
  <c r="C2230" i="4"/>
  <c r="D2229" i="4"/>
  <c r="C2229" i="4"/>
  <c r="D2228" i="4"/>
  <c r="C2228" i="4"/>
  <c r="D2227" i="4"/>
  <c r="C2227" i="4"/>
  <c r="D2226" i="4"/>
  <c r="C2226" i="4"/>
  <c r="D2225" i="4"/>
  <c r="C2225" i="4"/>
  <c r="D2224" i="4"/>
  <c r="C2224" i="4"/>
  <c r="D2223" i="4"/>
  <c r="C2223" i="4"/>
  <c r="D2222" i="4"/>
  <c r="C2222" i="4"/>
  <c r="D2221" i="4"/>
  <c r="C2221" i="4"/>
  <c r="D2220" i="4"/>
  <c r="C2220" i="4"/>
  <c r="D2219" i="4"/>
  <c r="C2219" i="4"/>
  <c r="D2218" i="4"/>
  <c r="C2218" i="4"/>
  <c r="D2217" i="4"/>
  <c r="C2217" i="4"/>
  <c r="D2216" i="4"/>
  <c r="C2216" i="4"/>
  <c r="D2215" i="4"/>
  <c r="C2215" i="4"/>
  <c r="D2214" i="4"/>
  <c r="C2214" i="4"/>
  <c r="D2213" i="4"/>
  <c r="C2213" i="4"/>
  <c r="D2212" i="4"/>
  <c r="C2212" i="4"/>
  <c r="D2211" i="4"/>
  <c r="C2211" i="4"/>
  <c r="D2210" i="4"/>
  <c r="C2210" i="4"/>
  <c r="D2209" i="4"/>
  <c r="C2209" i="4"/>
  <c r="D2208" i="4"/>
  <c r="C2208" i="4"/>
  <c r="D2207" i="4"/>
  <c r="C2207" i="4"/>
  <c r="D2206" i="4"/>
  <c r="C2206" i="4"/>
  <c r="D2205" i="4"/>
  <c r="C2205" i="4"/>
  <c r="D2204" i="4"/>
  <c r="C2204" i="4"/>
  <c r="D2203" i="4"/>
  <c r="C2203" i="4"/>
  <c r="D2202" i="4"/>
  <c r="C2202" i="4"/>
  <c r="D2201" i="4"/>
  <c r="C2201" i="4"/>
  <c r="D2200" i="4"/>
  <c r="C2200" i="4"/>
  <c r="D2199" i="4"/>
  <c r="C2199" i="4"/>
  <c r="D2198" i="4"/>
  <c r="C2198" i="4"/>
  <c r="D2197" i="4"/>
  <c r="C2197" i="4"/>
  <c r="D2196" i="4"/>
  <c r="C2196" i="4"/>
  <c r="D2195" i="4"/>
  <c r="C2195" i="4"/>
  <c r="D2194" i="4"/>
  <c r="C2194" i="4"/>
  <c r="D2193" i="4"/>
  <c r="C2193" i="4"/>
  <c r="D2192" i="4"/>
  <c r="C2192" i="4"/>
  <c r="D2191" i="4"/>
  <c r="C2191" i="4"/>
  <c r="D2190" i="4"/>
  <c r="C2190" i="4"/>
  <c r="D2189" i="4"/>
  <c r="C2189" i="4"/>
  <c r="D2188" i="4"/>
  <c r="C2188" i="4"/>
  <c r="D2187" i="4"/>
  <c r="C2187" i="4"/>
  <c r="D2186" i="4"/>
  <c r="C2186" i="4"/>
  <c r="D2185" i="4"/>
  <c r="C2185" i="4"/>
  <c r="D2184" i="4"/>
  <c r="C2184" i="4"/>
  <c r="D2183" i="4"/>
  <c r="C2183" i="4"/>
  <c r="D2182" i="4"/>
  <c r="C2182" i="4"/>
  <c r="D2181" i="4"/>
  <c r="C2181" i="4"/>
  <c r="D2180" i="4"/>
  <c r="C2180" i="4"/>
  <c r="D2179" i="4"/>
  <c r="C2179" i="4"/>
  <c r="D2178" i="4"/>
  <c r="C2178" i="4"/>
  <c r="D2177" i="4"/>
  <c r="C2177" i="4"/>
  <c r="D2176" i="4"/>
  <c r="C2176" i="4"/>
  <c r="D2175" i="4"/>
  <c r="C2175" i="4"/>
  <c r="D2174" i="4"/>
  <c r="C2174" i="4"/>
  <c r="D2173" i="4"/>
  <c r="C2173" i="4"/>
  <c r="D2172" i="4"/>
  <c r="C2172" i="4"/>
  <c r="D2171" i="4"/>
  <c r="C2171" i="4"/>
  <c r="D2170" i="4"/>
  <c r="C2170" i="4"/>
  <c r="D2169" i="4"/>
  <c r="C2169" i="4"/>
  <c r="D2168" i="4"/>
  <c r="C2168" i="4"/>
  <c r="D2167" i="4"/>
  <c r="C2167" i="4"/>
  <c r="D2166" i="4"/>
  <c r="C2166" i="4"/>
  <c r="D2165" i="4"/>
  <c r="C2165" i="4"/>
  <c r="D2164" i="4"/>
  <c r="C2164" i="4"/>
  <c r="D2163" i="4"/>
  <c r="C2163" i="4"/>
  <c r="D2162" i="4"/>
  <c r="C2162" i="4"/>
  <c r="D2161" i="4"/>
  <c r="C2161" i="4"/>
  <c r="D2160" i="4"/>
  <c r="C2160" i="4"/>
  <c r="D2159" i="4"/>
  <c r="C2159" i="4"/>
  <c r="D2158" i="4"/>
  <c r="C2158" i="4"/>
  <c r="D2157" i="4"/>
  <c r="C2157" i="4"/>
  <c r="D2156" i="4"/>
  <c r="C2156" i="4"/>
  <c r="D2155" i="4"/>
  <c r="C2155" i="4"/>
  <c r="D2154" i="4"/>
  <c r="C2154" i="4"/>
  <c r="D2153" i="4"/>
  <c r="C2153" i="4"/>
  <c r="D2152" i="4"/>
  <c r="C2152" i="4"/>
  <c r="D2151" i="4"/>
  <c r="C2151" i="4"/>
  <c r="D2150" i="4"/>
  <c r="C2150" i="4"/>
  <c r="D2149" i="4"/>
  <c r="C2149" i="4"/>
  <c r="D2148" i="4"/>
  <c r="C2148" i="4"/>
  <c r="D2147" i="4"/>
  <c r="C2147" i="4"/>
  <c r="D2146" i="4"/>
  <c r="C2146" i="4"/>
  <c r="D2145" i="4"/>
  <c r="C2145" i="4"/>
  <c r="D2144" i="4"/>
  <c r="C2144" i="4"/>
  <c r="D2143" i="4"/>
  <c r="C2143" i="4"/>
  <c r="D2142" i="4"/>
  <c r="C2142" i="4"/>
  <c r="D2141" i="4"/>
  <c r="C2141" i="4"/>
  <c r="D2140" i="4"/>
  <c r="C2140" i="4"/>
  <c r="D2139" i="4"/>
  <c r="C2139" i="4"/>
  <c r="D2138" i="4"/>
  <c r="C2138" i="4"/>
  <c r="D2137" i="4"/>
  <c r="C2137" i="4"/>
  <c r="D2136" i="4"/>
  <c r="C2136" i="4"/>
  <c r="D2135" i="4"/>
  <c r="C2135" i="4"/>
  <c r="D2134" i="4"/>
  <c r="C2134" i="4"/>
  <c r="D2133" i="4"/>
  <c r="C2133" i="4"/>
  <c r="D2132" i="4"/>
  <c r="C2132" i="4"/>
  <c r="D2131" i="4"/>
  <c r="C2131" i="4"/>
  <c r="D2130" i="4"/>
  <c r="C2130" i="4"/>
  <c r="D2129" i="4"/>
  <c r="C2129" i="4"/>
  <c r="D2128" i="4"/>
  <c r="C2128" i="4"/>
  <c r="D2127" i="4"/>
  <c r="C2127" i="4"/>
  <c r="D2126" i="4"/>
  <c r="C2126" i="4"/>
  <c r="D2125" i="4"/>
  <c r="C2125" i="4"/>
  <c r="D2124" i="4"/>
  <c r="C2124" i="4"/>
  <c r="D2123" i="4"/>
  <c r="C2123" i="4"/>
  <c r="D2122" i="4"/>
  <c r="C2122" i="4"/>
  <c r="D2121" i="4"/>
  <c r="C2121" i="4"/>
  <c r="D2120" i="4"/>
  <c r="C2120" i="4"/>
  <c r="D2119" i="4"/>
  <c r="C2119" i="4"/>
  <c r="D2118" i="4"/>
  <c r="C2118" i="4"/>
  <c r="D2117" i="4"/>
  <c r="C2117" i="4"/>
  <c r="D2116" i="4"/>
  <c r="C2116" i="4"/>
  <c r="D2115" i="4"/>
  <c r="C2115" i="4"/>
  <c r="D2114" i="4"/>
  <c r="C2114" i="4"/>
  <c r="D2113" i="4"/>
  <c r="C2113" i="4"/>
  <c r="D2112" i="4"/>
  <c r="C2112" i="4"/>
  <c r="D2111" i="4"/>
  <c r="C2111" i="4"/>
  <c r="D2110" i="4"/>
  <c r="C2110" i="4"/>
  <c r="D2109" i="4"/>
  <c r="C2109" i="4"/>
  <c r="D2108" i="4"/>
  <c r="C2108" i="4"/>
  <c r="D2107" i="4"/>
  <c r="C2107" i="4"/>
  <c r="D2106" i="4"/>
  <c r="C2106" i="4"/>
  <c r="D2105" i="4"/>
  <c r="C2105" i="4"/>
  <c r="D2104" i="4"/>
  <c r="C2104" i="4"/>
  <c r="D2103" i="4"/>
  <c r="C2103" i="4"/>
  <c r="D2102" i="4"/>
  <c r="C2102" i="4"/>
  <c r="D2101" i="4"/>
  <c r="C2101" i="4"/>
  <c r="D2100" i="4"/>
  <c r="C2100" i="4"/>
  <c r="D2099" i="4"/>
  <c r="C2099" i="4"/>
  <c r="D2098" i="4"/>
  <c r="C2098" i="4"/>
  <c r="D2097" i="4"/>
  <c r="C2097" i="4"/>
  <c r="D2096" i="4"/>
  <c r="C2096" i="4"/>
  <c r="D2095" i="4"/>
  <c r="C2095" i="4"/>
  <c r="D2094" i="4"/>
  <c r="C2094" i="4"/>
  <c r="D2093" i="4"/>
  <c r="C2093" i="4"/>
  <c r="D2092" i="4"/>
  <c r="C2092" i="4"/>
  <c r="D2091" i="4"/>
  <c r="C2091" i="4"/>
  <c r="D2090" i="4"/>
  <c r="C2090" i="4"/>
  <c r="D2089" i="4"/>
  <c r="C2089" i="4"/>
  <c r="D2088" i="4"/>
  <c r="C2088" i="4"/>
  <c r="D2087" i="4"/>
  <c r="C2087" i="4"/>
  <c r="D2086" i="4"/>
  <c r="C2086" i="4"/>
  <c r="D2085" i="4"/>
  <c r="C2085" i="4"/>
  <c r="D2084" i="4"/>
  <c r="C2084" i="4"/>
  <c r="D2083" i="4"/>
  <c r="C2083" i="4"/>
  <c r="D2082" i="4"/>
  <c r="C2082" i="4"/>
  <c r="D2081" i="4"/>
  <c r="C2081" i="4"/>
  <c r="D2080" i="4"/>
  <c r="C2080" i="4"/>
  <c r="D2079" i="4"/>
  <c r="C2079" i="4"/>
  <c r="D2078" i="4"/>
  <c r="C2078" i="4"/>
  <c r="D2077" i="4"/>
  <c r="C2077" i="4"/>
  <c r="D2076" i="4"/>
  <c r="C2076" i="4"/>
  <c r="D2075" i="4"/>
  <c r="C2075" i="4"/>
  <c r="D2074" i="4"/>
  <c r="C2074" i="4"/>
  <c r="D2073" i="4"/>
  <c r="C2073" i="4"/>
  <c r="D2072" i="4"/>
  <c r="C2072" i="4"/>
  <c r="D2071" i="4"/>
  <c r="C2071" i="4"/>
  <c r="D2070" i="4"/>
  <c r="C2070" i="4"/>
  <c r="D2069" i="4"/>
  <c r="C2069" i="4"/>
  <c r="D2068" i="4"/>
  <c r="C2068" i="4"/>
  <c r="D2067" i="4"/>
  <c r="C2067" i="4"/>
  <c r="D2066" i="4"/>
  <c r="C2066" i="4"/>
  <c r="D2065" i="4"/>
  <c r="C2065" i="4"/>
  <c r="D2064" i="4"/>
  <c r="C2064" i="4"/>
  <c r="D2063" i="4"/>
  <c r="C2063" i="4"/>
  <c r="D2062" i="4"/>
  <c r="C2062" i="4"/>
  <c r="D2061" i="4"/>
  <c r="C2061" i="4"/>
  <c r="D2060" i="4"/>
  <c r="C2060" i="4"/>
  <c r="D2059" i="4"/>
  <c r="C2059" i="4"/>
  <c r="D2058" i="4"/>
  <c r="C2058" i="4"/>
  <c r="D2057" i="4"/>
  <c r="C2057" i="4"/>
  <c r="D2056" i="4"/>
  <c r="C2056" i="4"/>
  <c r="D2055" i="4"/>
  <c r="C2055" i="4"/>
  <c r="D2054" i="4"/>
  <c r="C2054" i="4"/>
  <c r="D2053" i="4"/>
  <c r="C2053" i="4"/>
  <c r="D2052" i="4"/>
  <c r="C2052" i="4"/>
  <c r="D2051" i="4"/>
  <c r="C2051" i="4"/>
  <c r="D2050" i="4"/>
  <c r="C2050" i="4"/>
  <c r="D2049" i="4"/>
  <c r="C2049" i="4"/>
  <c r="D2048" i="4"/>
  <c r="C2048" i="4"/>
  <c r="D2047" i="4"/>
  <c r="C2047" i="4"/>
  <c r="D2046" i="4"/>
  <c r="C2046" i="4"/>
  <c r="D2045" i="4"/>
  <c r="C2045" i="4"/>
  <c r="D2044" i="4"/>
  <c r="C2044" i="4"/>
  <c r="D2043" i="4"/>
  <c r="C2043" i="4"/>
  <c r="D2042" i="4"/>
  <c r="C2042" i="4"/>
  <c r="D2041" i="4"/>
  <c r="C2041" i="4"/>
  <c r="D2040" i="4"/>
  <c r="C2040" i="4"/>
  <c r="D2039" i="4"/>
  <c r="C2039" i="4"/>
  <c r="D2038" i="4"/>
  <c r="C2038" i="4"/>
  <c r="D2037" i="4"/>
  <c r="C2037" i="4"/>
  <c r="D2036" i="4"/>
  <c r="C2036" i="4"/>
  <c r="D2035" i="4"/>
  <c r="C2035" i="4"/>
  <c r="D2034" i="4"/>
  <c r="C2034" i="4"/>
  <c r="D2033" i="4"/>
  <c r="C2033" i="4"/>
  <c r="D2032" i="4"/>
  <c r="C2032" i="4"/>
  <c r="D2031" i="4"/>
  <c r="C2031" i="4"/>
  <c r="D2030" i="4"/>
  <c r="C2030" i="4"/>
  <c r="D2029" i="4"/>
  <c r="C2029" i="4"/>
  <c r="D2028" i="4"/>
  <c r="C2028" i="4"/>
  <c r="D2027" i="4"/>
  <c r="C2027" i="4"/>
  <c r="D2026" i="4"/>
  <c r="C2026" i="4"/>
  <c r="D2025" i="4"/>
  <c r="C2025" i="4"/>
  <c r="D2024" i="4"/>
  <c r="C2024" i="4"/>
  <c r="D2023" i="4"/>
  <c r="C2023" i="4"/>
  <c r="D2022" i="4"/>
  <c r="C2022" i="4"/>
  <c r="D2021" i="4"/>
  <c r="C2021" i="4"/>
  <c r="D2020" i="4"/>
  <c r="C2020" i="4"/>
  <c r="D2019" i="4"/>
  <c r="C2019" i="4"/>
  <c r="D2018" i="4"/>
  <c r="C2018" i="4"/>
  <c r="D2017" i="4"/>
  <c r="C2017" i="4"/>
  <c r="D2016" i="4"/>
  <c r="C2016" i="4"/>
  <c r="D2015" i="4"/>
  <c r="C2015" i="4"/>
  <c r="D2014" i="4"/>
  <c r="C2014" i="4"/>
  <c r="D2013" i="4"/>
  <c r="C2013" i="4"/>
  <c r="D2012" i="4"/>
  <c r="C2012" i="4"/>
  <c r="D2011" i="4"/>
  <c r="C2011" i="4"/>
  <c r="D2010" i="4"/>
  <c r="C2010" i="4"/>
  <c r="D2009" i="4"/>
  <c r="C2009" i="4"/>
  <c r="D2008" i="4"/>
  <c r="C2008" i="4"/>
  <c r="D2007" i="4"/>
  <c r="C2007" i="4"/>
  <c r="D2006" i="4"/>
  <c r="C2006" i="4"/>
  <c r="D2005" i="4"/>
  <c r="C2005" i="4"/>
  <c r="D2004" i="4"/>
  <c r="C2004" i="4"/>
  <c r="D2003" i="4"/>
  <c r="C2003" i="4"/>
  <c r="D2002" i="4"/>
  <c r="C2002" i="4"/>
  <c r="D2001" i="4"/>
  <c r="C2001" i="4"/>
  <c r="D2000" i="4"/>
  <c r="C2000" i="4"/>
  <c r="D1999" i="4"/>
  <c r="C1999" i="4"/>
  <c r="D1998" i="4"/>
  <c r="C1998" i="4"/>
  <c r="D1997" i="4"/>
  <c r="C1997" i="4"/>
  <c r="D1996" i="4"/>
  <c r="C1996" i="4"/>
  <c r="D1995" i="4"/>
  <c r="C1995" i="4"/>
  <c r="D1994" i="4"/>
  <c r="C1994" i="4"/>
  <c r="D1993" i="4"/>
  <c r="C1993" i="4"/>
  <c r="D1992" i="4"/>
  <c r="C1992" i="4"/>
  <c r="D1991" i="4"/>
  <c r="C1991" i="4"/>
  <c r="D1990" i="4"/>
  <c r="C1990" i="4"/>
  <c r="D1989" i="4"/>
  <c r="C1989" i="4"/>
  <c r="D1988" i="4"/>
  <c r="C1988" i="4"/>
  <c r="D1987" i="4"/>
  <c r="C1987" i="4"/>
  <c r="D1986" i="4"/>
  <c r="C1986" i="4"/>
  <c r="D1985" i="4"/>
  <c r="C1985" i="4"/>
  <c r="D1984" i="4"/>
  <c r="C1984" i="4"/>
  <c r="D1983" i="4"/>
  <c r="C1983" i="4"/>
  <c r="D1982" i="4"/>
  <c r="C1982" i="4"/>
  <c r="D1981" i="4"/>
  <c r="C1981" i="4"/>
  <c r="D1980" i="4"/>
  <c r="C1980" i="4"/>
  <c r="D1979" i="4"/>
  <c r="C1979" i="4"/>
  <c r="D1978" i="4"/>
  <c r="C1978" i="4"/>
  <c r="D1977" i="4"/>
  <c r="C1977" i="4"/>
  <c r="D1976" i="4"/>
  <c r="C1976" i="4"/>
  <c r="D1975" i="4"/>
  <c r="C1975" i="4"/>
  <c r="D1974" i="4"/>
  <c r="C1974" i="4"/>
  <c r="D1973" i="4"/>
  <c r="C1973" i="4"/>
  <c r="D1972" i="4"/>
  <c r="C1972" i="4"/>
  <c r="D1971" i="4"/>
  <c r="C1971" i="4"/>
  <c r="D1970" i="4"/>
  <c r="C1970" i="4"/>
  <c r="D1969" i="4"/>
  <c r="C1969" i="4"/>
  <c r="D1968" i="4"/>
  <c r="C1968" i="4"/>
  <c r="D1967" i="4"/>
  <c r="C1967" i="4"/>
  <c r="D1966" i="4"/>
  <c r="C1966" i="4"/>
  <c r="D1965" i="4"/>
  <c r="C1965" i="4"/>
  <c r="D1964" i="4"/>
  <c r="C1964" i="4"/>
  <c r="D1963" i="4"/>
  <c r="C1963" i="4"/>
  <c r="D1962" i="4"/>
  <c r="C1962" i="4"/>
  <c r="D1961" i="4"/>
  <c r="C1961" i="4"/>
  <c r="D1960" i="4"/>
  <c r="C1960" i="4"/>
  <c r="D1959" i="4"/>
  <c r="C1959" i="4"/>
  <c r="D1958" i="4"/>
  <c r="C1958" i="4"/>
  <c r="D1957" i="4"/>
  <c r="C1957" i="4"/>
  <c r="D1956" i="4"/>
  <c r="C1956" i="4"/>
  <c r="D1955" i="4"/>
  <c r="C1955" i="4"/>
  <c r="D1954" i="4"/>
  <c r="C1954" i="4"/>
  <c r="D1953" i="4"/>
  <c r="C1953" i="4"/>
  <c r="D1952" i="4"/>
  <c r="C1952" i="4"/>
  <c r="D1951" i="4"/>
  <c r="C1951" i="4"/>
  <c r="D1950" i="4"/>
  <c r="C1950" i="4"/>
  <c r="D1949" i="4"/>
  <c r="C1949" i="4"/>
  <c r="D1948" i="4"/>
  <c r="C1948" i="4"/>
  <c r="D1947" i="4"/>
  <c r="C1947" i="4"/>
  <c r="D1946" i="4"/>
  <c r="C1946" i="4"/>
  <c r="D1945" i="4"/>
  <c r="C1945" i="4"/>
  <c r="D1944" i="4"/>
  <c r="C1944" i="4"/>
  <c r="D1943" i="4"/>
  <c r="C1943" i="4"/>
  <c r="D1942" i="4"/>
  <c r="C1942" i="4"/>
  <c r="D1941" i="4"/>
  <c r="C1941" i="4"/>
  <c r="D1940" i="4"/>
  <c r="C1940" i="4"/>
  <c r="D1939" i="4"/>
  <c r="C1939" i="4"/>
  <c r="D1938" i="4"/>
  <c r="C1938" i="4"/>
  <c r="D1937" i="4"/>
  <c r="C1937" i="4"/>
  <c r="D1936" i="4"/>
  <c r="C1936" i="4"/>
  <c r="D1935" i="4"/>
  <c r="C1935" i="4"/>
  <c r="D1934" i="4"/>
  <c r="C1934" i="4"/>
  <c r="D1933" i="4"/>
  <c r="C1933" i="4"/>
  <c r="D1932" i="4"/>
  <c r="C1932" i="4"/>
  <c r="D1931" i="4"/>
  <c r="C1931" i="4"/>
  <c r="D1930" i="4"/>
  <c r="C1930" i="4"/>
  <c r="D1929" i="4"/>
  <c r="C1929" i="4"/>
  <c r="D1928" i="4"/>
  <c r="C1928" i="4"/>
  <c r="D1927" i="4"/>
  <c r="C1927" i="4"/>
  <c r="D1926" i="4"/>
  <c r="C1926" i="4"/>
  <c r="D1925" i="4"/>
  <c r="C1925" i="4"/>
  <c r="D1924" i="4"/>
  <c r="C1924" i="4"/>
  <c r="D1923" i="4"/>
  <c r="C1923" i="4"/>
  <c r="D1922" i="4"/>
  <c r="C1922" i="4"/>
  <c r="D1921" i="4"/>
  <c r="C1921" i="4"/>
  <c r="D1920" i="4"/>
  <c r="C1920" i="4"/>
  <c r="D1919" i="4"/>
  <c r="C1919" i="4"/>
  <c r="D1918" i="4"/>
  <c r="C1918" i="4"/>
  <c r="D1917" i="4"/>
  <c r="C1917" i="4"/>
  <c r="D1916" i="4"/>
  <c r="C1916" i="4"/>
  <c r="D1915" i="4"/>
  <c r="C1915" i="4"/>
  <c r="D1914" i="4"/>
  <c r="C1914" i="4"/>
  <c r="D1913" i="4"/>
  <c r="C1913" i="4"/>
  <c r="D1912" i="4"/>
  <c r="C1912" i="4"/>
  <c r="D1911" i="4"/>
  <c r="C1911" i="4"/>
  <c r="D1910" i="4"/>
  <c r="C1910" i="4"/>
  <c r="D1909" i="4"/>
  <c r="C1909" i="4"/>
  <c r="D1908" i="4"/>
  <c r="C1908" i="4"/>
  <c r="D1907" i="4"/>
  <c r="C1907" i="4"/>
  <c r="D1906" i="4"/>
  <c r="C1906" i="4"/>
  <c r="D1905" i="4"/>
  <c r="C1905" i="4"/>
  <c r="D1904" i="4"/>
  <c r="C1904" i="4"/>
  <c r="D1903" i="4"/>
  <c r="C1903" i="4"/>
  <c r="D1902" i="4"/>
  <c r="C1902" i="4"/>
  <c r="D1901" i="4"/>
  <c r="C1901" i="4"/>
  <c r="D1900" i="4"/>
  <c r="C1900" i="4"/>
  <c r="D1899" i="4"/>
  <c r="C1899" i="4"/>
  <c r="D1898" i="4"/>
  <c r="C1898" i="4"/>
  <c r="D1897" i="4"/>
  <c r="C1897" i="4"/>
  <c r="D1896" i="4"/>
  <c r="C1896" i="4"/>
  <c r="D1895" i="4"/>
  <c r="C1895" i="4"/>
  <c r="D1894" i="4"/>
  <c r="C1894" i="4"/>
  <c r="D1893" i="4"/>
  <c r="C1893" i="4"/>
  <c r="D1892" i="4"/>
  <c r="C1892" i="4"/>
  <c r="D1891" i="4"/>
  <c r="C1891" i="4"/>
  <c r="D1890" i="4"/>
  <c r="C1890" i="4"/>
  <c r="D1889" i="4"/>
  <c r="C1889" i="4"/>
  <c r="D1888" i="4"/>
  <c r="C1888" i="4"/>
  <c r="D1887" i="4"/>
  <c r="C1887" i="4"/>
  <c r="D1886" i="4"/>
  <c r="C1886" i="4"/>
  <c r="D1885" i="4"/>
  <c r="C1885" i="4"/>
  <c r="D1884" i="4"/>
  <c r="C1884" i="4"/>
  <c r="D1883" i="4"/>
  <c r="C1883" i="4"/>
  <c r="D1882" i="4"/>
  <c r="C1882" i="4"/>
  <c r="D1881" i="4"/>
  <c r="C1881" i="4"/>
  <c r="D1880" i="4"/>
  <c r="C1880" i="4"/>
  <c r="D1879" i="4"/>
  <c r="C1879" i="4"/>
  <c r="D1878" i="4"/>
  <c r="C1878" i="4"/>
  <c r="D1877" i="4"/>
  <c r="C1877" i="4"/>
  <c r="D1876" i="4"/>
  <c r="C1876" i="4"/>
  <c r="D1875" i="4"/>
  <c r="C1875" i="4"/>
  <c r="D1874" i="4"/>
  <c r="C1874" i="4"/>
  <c r="D1873" i="4"/>
  <c r="C1873" i="4"/>
  <c r="D1872" i="4"/>
  <c r="C1872" i="4"/>
  <c r="D1871" i="4"/>
  <c r="C1871" i="4"/>
  <c r="D1870" i="4"/>
  <c r="C1870" i="4"/>
  <c r="D1869" i="4"/>
  <c r="C1869" i="4"/>
  <c r="D1868" i="4"/>
  <c r="C1868" i="4"/>
  <c r="D1867" i="4"/>
  <c r="C1867" i="4"/>
  <c r="D1866" i="4"/>
  <c r="C1866" i="4"/>
  <c r="D1865" i="4"/>
  <c r="C1865" i="4"/>
  <c r="D1864" i="4"/>
  <c r="C1864" i="4"/>
  <c r="D1863" i="4"/>
  <c r="C1863" i="4"/>
  <c r="D1862" i="4"/>
  <c r="C1862" i="4"/>
  <c r="D1861" i="4"/>
  <c r="C1861" i="4"/>
  <c r="D1860" i="4"/>
  <c r="C1860" i="4"/>
  <c r="D1859" i="4"/>
  <c r="C1859" i="4"/>
  <c r="D1858" i="4"/>
  <c r="C1858" i="4"/>
  <c r="D1857" i="4"/>
  <c r="C1857" i="4"/>
  <c r="D1856" i="4"/>
  <c r="C1856" i="4"/>
  <c r="D1855" i="4"/>
  <c r="C1855" i="4"/>
  <c r="D1854" i="4"/>
  <c r="C1854" i="4"/>
  <c r="D1853" i="4"/>
  <c r="C1853" i="4"/>
  <c r="D1852" i="4"/>
  <c r="C1852" i="4"/>
  <c r="D1851" i="4"/>
  <c r="C1851" i="4"/>
  <c r="D1850" i="4"/>
  <c r="C1850" i="4"/>
  <c r="D1849" i="4"/>
  <c r="C1849" i="4"/>
  <c r="D1848" i="4"/>
  <c r="C1848" i="4"/>
  <c r="D1847" i="4"/>
  <c r="C1847" i="4"/>
  <c r="D1846" i="4"/>
  <c r="C1846" i="4"/>
  <c r="D1845" i="4"/>
  <c r="C1845" i="4"/>
  <c r="D1844" i="4"/>
  <c r="C1844" i="4"/>
  <c r="D1843" i="4"/>
  <c r="C1843" i="4"/>
  <c r="D1842" i="4"/>
  <c r="C1842" i="4"/>
  <c r="D1841" i="4"/>
  <c r="C1841" i="4"/>
  <c r="D1840" i="4"/>
  <c r="C1840" i="4"/>
  <c r="D1839" i="4"/>
  <c r="C1839" i="4"/>
  <c r="D1838" i="4"/>
  <c r="C1838" i="4"/>
  <c r="D1837" i="4"/>
  <c r="C1837" i="4"/>
  <c r="D1836" i="4"/>
  <c r="C1836" i="4"/>
  <c r="D1835" i="4"/>
  <c r="C1835" i="4"/>
  <c r="D1834" i="4"/>
  <c r="C1834" i="4"/>
  <c r="D1833" i="4"/>
  <c r="C1833" i="4"/>
  <c r="D1832" i="4"/>
  <c r="C1832" i="4"/>
  <c r="D1831" i="4"/>
  <c r="C1831" i="4"/>
  <c r="D1830" i="4"/>
  <c r="C1830" i="4"/>
  <c r="D1829" i="4"/>
  <c r="C1829" i="4"/>
  <c r="D1828" i="4"/>
  <c r="C1828" i="4"/>
  <c r="D1827" i="4"/>
  <c r="C1827" i="4"/>
  <c r="D1826" i="4"/>
  <c r="C1826" i="4"/>
  <c r="D1825" i="4"/>
  <c r="C1825" i="4"/>
  <c r="D1824" i="4"/>
  <c r="C1824" i="4"/>
  <c r="D1823" i="4"/>
  <c r="C1823" i="4"/>
  <c r="D1822" i="4"/>
  <c r="C1822" i="4"/>
  <c r="D1821" i="4"/>
  <c r="C1821" i="4"/>
  <c r="D1820" i="4"/>
  <c r="C1820" i="4"/>
  <c r="D1819" i="4"/>
  <c r="C1819" i="4"/>
  <c r="D1818" i="4"/>
  <c r="C1818" i="4"/>
  <c r="D1817" i="4"/>
  <c r="C1817" i="4"/>
  <c r="D1816" i="4"/>
  <c r="C1816" i="4"/>
  <c r="D1815" i="4"/>
  <c r="C1815" i="4"/>
  <c r="D1814" i="4"/>
  <c r="C1814" i="4"/>
  <c r="D1813" i="4"/>
  <c r="C1813" i="4"/>
  <c r="D1812" i="4"/>
  <c r="C1812" i="4"/>
  <c r="D1811" i="4"/>
  <c r="C1811" i="4"/>
  <c r="D1810" i="4"/>
  <c r="C1810" i="4"/>
  <c r="D1809" i="4"/>
  <c r="C1809" i="4"/>
  <c r="D1808" i="4"/>
  <c r="C1808" i="4"/>
  <c r="D1807" i="4"/>
  <c r="C1807" i="4"/>
  <c r="D1806" i="4"/>
  <c r="C1806" i="4"/>
  <c r="D1805" i="4"/>
  <c r="C1805" i="4"/>
  <c r="D1804" i="4"/>
  <c r="C1804" i="4"/>
  <c r="D1803" i="4"/>
  <c r="C1803" i="4"/>
  <c r="D1802" i="4"/>
  <c r="C1802" i="4"/>
  <c r="D1801" i="4"/>
  <c r="C1801" i="4"/>
  <c r="D1800" i="4"/>
  <c r="C1800" i="4"/>
  <c r="D1799" i="4"/>
  <c r="C1799" i="4"/>
  <c r="D1798" i="4"/>
  <c r="C1798" i="4"/>
  <c r="D1797" i="4"/>
  <c r="C1797" i="4"/>
  <c r="D1796" i="4"/>
  <c r="C1796" i="4"/>
  <c r="D1795" i="4"/>
  <c r="C1795" i="4"/>
  <c r="D1794" i="4"/>
  <c r="C1794" i="4"/>
  <c r="D1793" i="4"/>
  <c r="C1793" i="4"/>
  <c r="D1792" i="4"/>
  <c r="C1792" i="4"/>
  <c r="D1791" i="4"/>
  <c r="C1791" i="4"/>
  <c r="D1790" i="4"/>
  <c r="C1790" i="4"/>
  <c r="D1789" i="4"/>
  <c r="C1789" i="4"/>
  <c r="D1788" i="4"/>
  <c r="C1788" i="4"/>
  <c r="D1787" i="4"/>
  <c r="C1787" i="4"/>
  <c r="D1786" i="4"/>
  <c r="C1786" i="4"/>
  <c r="D1785" i="4"/>
  <c r="C1785" i="4"/>
  <c r="D1784" i="4"/>
  <c r="C1784" i="4"/>
  <c r="D1783" i="4"/>
  <c r="C1783" i="4"/>
  <c r="D1782" i="4"/>
  <c r="C1782" i="4"/>
  <c r="D1781" i="4"/>
  <c r="C1781" i="4"/>
  <c r="D1780" i="4"/>
  <c r="C1780" i="4"/>
  <c r="D1779" i="4"/>
  <c r="C1779" i="4"/>
  <c r="D1778" i="4"/>
  <c r="C1778" i="4"/>
  <c r="D1777" i="4"/>
  <c r="C1777" i="4"/>
  <c r="D1776" i="4"/>
  <c r="C1776" i="4"/>
  <c r="D1775" i="4"/>
  <c r="C1775" i="4"/>
  <c r="D1774" i="4"/>
  <c r="C1774" i="4"/>
  <c r="D1773" i="4"/>
  <c r="C1773" i="4"/>
  <c r="D1772" i="4"/>
  <c r="C1772" i="4"/>
  <c r="D1771" i="4"/>
  <c r="C1771" i="4"/>
  <c r="D1770" i="4"/>
  <c r="C1770" i="4"/>
  <c r="D1769" i="4"/>
  <c r="C1769" i="4"/>
  <c r="D1768" i="4"/>
  <c r="C1768" i="4"/>
  <c r="D1767" i="4"/>
  <c r="C1767" i="4"/>
  <c r="D1766" i="4"/>
  <c r="C1766" i="4"/>
  <c r="D1765" i="4"/>
  <c r="C1765" i="4"/>
  <c r="D1764" i="4"/>
  <c r="C1764" i="4"/>
  <c r="D1763" i="4"/>
  <c r="C1763" i="4"/>
  <c r="D1762" i="4"/>
  <c r="C1762" i="4"/>
  <c r="D1761" i="4"/>
  <c r="C1761" i="4"/>
  <c r="D1760" i="4"/>
  <c r="C1760" i="4"/>
  <c r="D1759" i="4"/>
  <c r="C1759" i="4"/>
  <c r="D1758" i="4"/>
  <c r="C1758" i="4"/>
  <c r="D1757" i="4"/>
  <c r="C1757" i="4"/>
  <c r="D1756" i="4"/>
  <c r="C1756" i="4"/>
  <c r="D1755" i="4"/>
  <c r="C1755" i="4"/>
  <c r="D1754" i="4"/>
  <c r="C1754" i="4"/>
  <c r="D1753" i="4"/>
  <c r="C1753" i="4"/>
  <c r="D1752" i="4"/>
  <c r="C1752" i="4"/>
  <c r="D1751" i="4"/>
  <c r="C1751" i="4"/>
  <c r="D1750" i="4"/>
  <c r="C1750" i="4"/>
  <c r="D1749" i="4"/>
  <c r="C1749" i="4"/>
  <c r="D1748" i="4"/>
  <c r="C1748" i="4"/>
  <c r="D1747" i="4"/>
  <c r="C1747" i="4"/>
  <c r="D1746" i="4"/>
  <c r="C1746" i="4"/>
  <c r="D1745" i="4"/>
  <c r="C1745" i="4"/>
  <c r="D1744" i="4"/>
  <c r="C1744" i="4"/>
  <c r="D1743" i="4"/>
  <c r="C1743" i="4"/>
  <c r="D1742" i="4"/>
  <c r="C1742" i="4"/>
  <c r="D1741" i="4"/>
  <c r="C1741" i="4"/>
  <c r="D1740" i="4"/>
  <c r="C1740" i="4"/>
  <c r="D1739" i="4"/>
  <c r="C1739" i="4"/>
  <c r="D1738" i="4"/>
  <c r="C1738" i="4"/>
  <c r="D1737" i="4"/>
  <c r="C1737" i="4"/>
  <c r="D1736" i="4"/>
  <c r="C1736" i="4"/>
  <c r="D1735" i="4"/>
  <c r="C1735" i="4"/>
  <c r="D1734" i="4"/>
  <c r="C1734" i="4"/>
  <c r="D1733" i="4"/>
  <c r="C1733" i="4"/>
  <c r="D1732" i="4"/>
  <c r="C1732" i="4"/>
  <c r="D1731" i="4"/>
  <c r="C1731" i="4"/>
  <c r="D1730" i="4"/>
  <c r="C1730" i="4"/>
  <c r="D1729" i="4"/>
  <c r="C1729" i="4"/>
  <c r="D1728" i="4"/>
  <c r="C1728" i="4"/>
  <c r="D1727" i="4"/>
  <c r="C1727" i="4"/>
  <c r="D1726" i="4"/>
  <c r="C1726" i="4"/>
  <c r="D1725" i="4"/>
  <c r="C1725" i="4"/>
  <c r="D1724" i="4"/>
  <c r="C1724" i="4"/>
  <c r="D1723" i="4"/>
  <c r="C1723" i="4"/>
  <c r="D1722" i="4"/>
  <c r="C1722" i="4"/>
  <c r="D1721" i="4"/>
  <c r="C1721" i="4"/>
  <c r="D1720" i="4"/>
  <c r="C1720" i="4"/>
  <c r="D1719" i="4"/>
  <c r="C1719" i="4"/>
  <c r="D1718" i="4"/>
  <c r="C1718" i="4"/>
  <c r="D1717" i="4"/>
  <c r="C1717" i="4"/>
  <c r="D1716" i="4"/>
  <c r="C1716" i="4"/>
  <c r="D1715" i="4"/>
  <c r="C1715" i="4"/>
  <c r="D1714" i="4"/>
  <c r="C1714" i="4"/>
  <c r="D1713" i="4"/>
  <c r="C1713" i="4"/>
  <c r="D1712" i="4"/>
  <c r="C1712" i="4"/>
  <c r="D1711" i="4"/>
  <c r="C1711" i="4"/>
  <c r="D1710" i="4"/>
  <c r="C1710" i="4"/>
  <c r="D1709" i="4"/>
  <c r="C1709" i="4"/>
  <c r="D1708" i="4"/>
  <c r="C1708" i="4"/>
  <c r="D1707" i="4"/>
  <c r="C1707" i="4"/>
  <c r="D1706" i="4"/>
  <c r="C1706" i="4"/>
  <c r="D1705" i="4"/>
  <c r="C1705" i="4"/>
  <c r="D1704" i="4"/>
  <c r="C1704" i="4"/>
  <c r="D1703" i="4"/>
  <c r="C1703" i="4"/>
  <c r="D1702" i="4"/>
  <c r="C1702" i="4"/>
  <c r="D1701" i="4"/>
  <c r="C1701" i="4"/>
  <c r="D1700" i="4"/>
  <c r="C1700" i="4"/>
  <c r="D1699" i="4"/>
  <c r="C1699" i="4"/>
  <c r="D1698" i="4"/>
  <c r="C1698" i="4"/>
  <c r="D1697" i="4"/>
  <c r="C1697" i="4"/>
  <c r="D1696" i="4"/>
  <c r="C1696" i="4"/>
  <c r="D1695" i="4"/>
  <c r="C1695" i="4"/>
  <c r="D1694" i="4"/>
  <c r="C1694" i="4"/>
  <c r="D1693" i="4"/>
  <c r="C1693" i="4"/>
  <c r="D1692" i="4"/>
  <c r="C1692" i="4"/>
  <c r="D1691" i="4"/>
  <c r="C1691" i="4"/>
  <c r="D1690" i="4"/>
  <c r="C1690" i="4"/>
  <c r="D1689" i="4"/>
  <c r="C1689" i="4"/>
  <c r="D1688" i="4"/>
  <c r="C1688" i="4"/>
  <c r="D1687" i="4"/>
  <c r="C1687" i="4"/>
  <c r="D1686" i="4"/>
  <c r="C1686" i="4"/>
  <c r="D1685" i="4"/>
  <c r="C1685" i="4"/>
  <c r="D1684" i="4"/>
  <c r="C1684" i="4"/>
  <c r="D1683" i="4"/>
  <c r="C1683" i="4"/>
  <c r="D1682" i="4"/>
  <c r="C1682" i="4"/>
  <c r="D1681" i="4"/>
  <c r="C1681" i="4"/>
  <c r="D1680" i="4"/>
  <c r="C1680" i="4"/>
  <c r="D1679" i="4"/>
  <c r="C1679" i="4"/>
  <c r="D1678" i="4"/>
  <c r="C1678" i="4"/>
  <c r="D1677" i="4"/>
  <c r="C1677" i="4"/>
  <c r="D1676" i="4"/>
  <c r="C1676" i="4"/>
  <c r="D1675" i="4"/>
  <c r="C1675" i="4"/>
  <c r="D1674" i="4"/>
  <c r="C1674" i="4"/>
  <c r="D1673" i="4"/>
  <c r="C1673" i="4"/>
  <c r="D1672" i="4"/>
  <c r="C1672" i="4"/>
  <c r="D1671" i="4"/>
  <c r="C1671" i="4"/>
  <c r="D1670" i="4"/>
  <c r="C1670" i="4"/>
  <c r="D1669" i="4"/>
  <c r="C1669" i="4"/>
  <c r="D1668" i="4"/>
  <c r="C1668" i="4"/>
  <c r="D1667" i="4"/>
  <c r="C1667" i="4"/>
  <c r="D1666" i="4"/>
  <c r="C1666" i="4"/>
  <c r="D1665" i="4"/>
  <c r="C1665" i="4"/>
  <c r="D1664" i="4"/>
  <c r="C1664" i="4"/>
  <c r="D1663" i="4"/>
  <c r="C1663" i="4"/>
  <c r="D1662" i="4"/>
  <c r="C1662" i="4"/>
  <c r="D1661" i="4"/>
  <c r="C1661" i="4"/>
  <c r="D1660" i="4"/>
  <c r="C1660" i="4"/>
  <c r="D1659" i="4"/>
  <c r="C1659" i="4"/>
  <c r="D1658" i="4"/>
  <c r="C1658" i="4"/>
  <c r="D1657" i="4"/>
  <c r="C1657" i="4"/>
  <c r="D1656" i="4"/>
  <c r="C1656" i="4"/>
  <c r="D1655" i="4"/>
  <c r="C1655" i="4"/>
  <c r="D1654" i="4"/>
  <c r="C1654" i="4"/>
  <c r="D1653" i="4"/>
  <c r="C1653" i="4"/>
  <c r="D1652" i="4"/>
  <c r="C1652" i="4"/>
  <c r="D1651" i="4"/>
  <c r="C1651" i="4"/>
  <c r="D1650" i="4"/>
  <c r="C1650" i="4"/>
  <c r="D1649" i="4"/>
  <c r="C1649" i="4"/>
  <c r="D1648" i="4"/>
  <c r="C1648" i="4"/>
  <c r="D1647" i="4"/>
  <c r="C1647" i="4"/>
  <c r="D1646" i="4"/>
  <c r="C1646" i="4"/>
  <c r="D1645" i="4"/>
  <c r="C1645" i="4"/>
  <c r="D1644" i="4"/>
  <c r="C1644" i="4"/>
  <c r="D1643" i="4"/>
  <c r="C1643" i="4"/>
  <c r="D1642" i="4"/>
  <c r="C1642" i="4"/>
  <c r="D1641" i="4"/>
  <c r="C1641" i="4"/>
  <c r="D1640" i="4"/>
  <c r="C1640" i="4"/>
  <c r="D1639" i="4"/>
  <c r="C1639" i="4"/>
  <c r="D1638" i="4"/>
  <c r="C1638" i="4"/>
  <c r="D1637" i="4"/>
  <c r="C1637" i="4"/>
  <c r="D1636" i="4"/>
  <c r="C1636" i="4"/>
  <c r="D1635" i="4"/>
  <c r="C1635" i="4"/>
  <c r="D1634" i="4"/>
  <c r="C1634" i="4"/>
  <c r="D1633" i="4"/>
  <c r="C1633" i="4"/>
  <c r="D1632" i="4"/>
  <c r="C1632" i="4"/>
  <c r="D1631" i="4"/>
  <c r="C1631" i="4"/>
  <c r="D1630" i="4"/>
  <c r="C1630" i="4"/>
  <c r="D1629" i="4"/>
  <c r="C1629" i="4"/>
  <c r="D1628" i="4"/>
  <c r="C1628" i="4"/>
  <c r="D1627" i="4"/>
  <c r="C1627" i="4"/>
  <c r="D1626" i="4"/>
  <c r="C1626" i="4"/>
  <c r="D1625" i="4"/>
  <c r="C1625" i="4"/>
  <c r="D1624" i="4"/>
  <c r="C1624" i="4"/>
  <c r="D1623" i="4"/>
  <c r="C1623" i="4"/>
  <c r="D1622" i="4"/>
  <c r="C1622" i="4"/>
  <c r="D1621" i="4"/>
  <c r="C1621" i="4"/>
  <c r="D1620" i="4"/>
  <c r="C1620" i="4"/>
  <c r="D1619" i="4"/>
  <c r="C1619" i="4"/>
  <c r="D1618" i="4"/>
  <c r="C1618" i="4"/>
  <c r="D1617" i="4"/>
  <c r="C1617" i="4"/>
  <c r="D1616" i="4"/>
  <c r="C1616" i="4"/>
  <c r="D1615" i="4"/>
  <c r="C1615" i="4"/>
  <c r="D1614" i="4"/>
  <c r="C1614" i="4"/>
  <c r="D1613" i="4"/>
  <c r="C1613" i="4"/>
  <c r="D1612" i="4"/>
  <c r="C1612" i="4"/>
  <c r="D1611" i="4"/>
  <c r="C1611" i="4"/>
  <c r="D1610" i="4"/>
  <c r="C1610" i="4"/>
  <c r="D1609" i="4"/>
  <c r="C1609" i="4"/>
  <c r="D1608" i="4"/>
  <c r="C1608" i="4"/>
  <c r="D1607" i="4"/>
  <c r="C1607" i="4"/>
  <c r="D1606" i="4"/>
  <c r="C1606" i="4"/>
  <c r="D1605" i="4"/>
  <c r="C1605" i="4"/>
  <c r="D1604" i="4"/>
  <c r="C1604" i="4"/>
  <c r="D1603" i="4"/>
  <c r="C1603" i="4"/>
  <c r="D1602" i="4"/>
  <c r="C1602" i="4"/>
  <c r="D1601" i="4"/>
  <c r="C1601" i="4"/>
  <c r="D1600" i="4"/>
  <c r="C1600" i="4"/>
  <c r="D1599" i="4"/>
  <c r="C1599" i="4"/>
  <c r="D1598" i="4"/>
  <c r="C1598" i="4"/>
  <c r="D1597" i="4"/>
  <c r="C1597" i="4"/>
  <c r="D1596" i="4"/>
  <c r="C1596" i="4"/>
  <c r="D1595" i="4"/>
  <c r="C1595" i="4"/>
  <c r="D1594" i="4"/>
  <c r="C1594" i="4"/>
  <c r="D1593" i="4"/>
  <c r="C1593" i="4"/>
  <c r="D1592" i="4"/>
  <c r="C1592" i="4"/>
  <c r="D1591" i="4"/>
  <c r="C1591" i="4"/>
  <c r="D1590" i="4"/>
  <c r="C1590" i="4"/>
  <c r="D1589" i="4"/>
  <c r="C1589" i="4"/>
  <c r="D1588" i="4"/>
  <c r="C1588" i="4"/>
  <c r="D1587" i="4"/>
  <c r="C1587" i="4"/>
  <c r="D1586" i="4"/>
  <c r="C1586" i="4"/>
  <c r="D1585" i="4"/>
  <c r="C1585" i="4"/>
  <c r="D1584" i="4"/>
  <c r="C1584" i="4"/>
  <c r="D1583" i="4"/>
  <c r="C1583" i="4"/>
  <c r="D1582" i="4"/>
  <c r="C1582" i="4"/>
  <c r="D1581" i="4"/>
  <c r="C1581" i="4"/>
  <c r="D1580" i="4"/>
  <c r="C1580" i="4"/>
  <c r="D1579" i="4"/>
  <c r="C1579" i="4"/>
  <c r="D1578" i="4"/>
  <c r="C1578" i="4"/>
  <c r="D1577" i="4"/>
  <c r="C1577" i="4"/>
  <c r="D1576" i="4"/>
  <c r="C1576" i="4"/>
  <c r="D1575" i="4"/>
  <c r="C1575" i="4"/>
  <c r="D1574" i="4"/>
  <c r="C1574" i="4"/>
  <c r="D1573" i="4"/>
  <c r="C1573" i="4"/>
  <c r="D1572" i="4"/>
  <c r="C1572" i="4"/>
  <c r="D1571" i="4"/>
  <c r="C1571" i="4"/>
  <c r="D1570" i="4"/>
  <c r="C1570" i="4"/>
  <c r="D1569" i="4"/>
  <c r="C1569" i="4"/>
  <c r="D1568" i="4"/>
  <c r="C1568" i="4"/>
  <c r="D1567" i="4"/>
  <c r="C1567" i="4"/>
  <c r="D1566" i="4"/>
  <c r="C1566" i="4"/>
  <c r="D1565" i="4"/>
  <c r="C1565" i="4"/>
  <c r="D1564" i="4"/>
  <c r="C1564" i="4"/>
  <c r="D1563" i="4"/>
  <c r="C1563" i="4"/>
  <c r="D1562" i="4"/>
  <c r="C1562" i="4"/>
  <c r="D1561" i="4"/>
  <c r="C1561" i="4"/>
  <c r="D1560" i="4"/>
  <c r="C1560" i="4"/>
  <c r="D1559" i="4"/>
  <c r="C1559" i="4"/>
  <c r="D1558" i="4"/>
  <c r="C1558" i="4"/>
  <c r="D1557" i="4"/>
  <c r="C1557" i="4"/>
  <c r="D1556" i="4"/>
  <c r="C1556" i="4"/>
  <c r="D1555" i="4"/>
  <c r="C1555" i="4"/>
  <c r="D1554" i="4"/>
  <c r="C1554" i="4"/>
  <c r="D1553" i="4"/>
  <c r="C1553" i="4"/>
  <c r="D1552" i="4"/>
  <c r="C1552" i="4"/>
  <c r="D1551" i="4"/>
  <c r="C1551" i="4"/>
  <c r="D1550" i="4"/>
  <c r="C1550" i="4"/>
  <c r="D1549" i="4"/>
  <c r="C1549" i="4"/>
  <c r="D1548" i="4"/>
  <c r="C1548" i="4"/>
  <c r="D1547" i="4"/>
  <c r="C1547" i="4"/>
  <c r="D1546" i="4"/>
  <c r="C1546" i="4"/>
  <c r="D1545" i="4"/>
  <c r="C1545" i="4"/>
  <c r="D1544" i="4"/>
  <c r="C1544" i="4"/>
  <c r="D1543" i="4"/>
  <c r="C1543" i="4"/>
  <c r="D1542" i="4"/>
  <c r="C1542" i="4"/>
  <c r="D1541" i="4"/>
  <c r="C1541" i="4"/>
  <c r="D1540" i="4"/>
  <c r="C1540" i="4"/>
  <c r="D1539" i="4"/>
  <c r="C1539" i="4"/>
  <c r="D1538" i="4"/>
  <c r="C1538" i="4"/>
  <c r="D1537" i="4"/>
  <c r="C1537" i="4"/>
  <c r="D1536" i="4"/>
  <c r="C1536" i="4"/>
  <c r="D1535" i="4"/>
  <c r="C1535" i="4"/>
  <c r="D1534" i="4"/>
  <c r="C1534" i="4"/>
  <c r="D1533" i="4"/>
  <c r="C1533" i="4"/>
  <c r="D1532" i="4"/>
  <c r="C1532" i="4"/>
  <c r="D1531" i="4"/>
  <c r="C1531" i="4"/>
  <c r="D1530" i="4"/>
  <c r="C1530" i="4"/>
  <c r="D1529" i="4"/>
  <c r="C1529" i="4"/>
  <c r="D1528" i="4"/>
  <c r="C1528" i="4"/>
  <c r="D1527" i="4"/>
  <c r="C1527" i="4"/>
  <c r="D1526" i="4"/>
  <c r="C1526" i="4"/>
  <c r="D1525" i="4"/>
  <c r="C1525" i="4"/>
  <c r="D1524" i="4"/>
  <c r="C1524" i="4"/>
  <c r="D1523" i="4"/>
  <c r="C1523" i="4"/>
  <c r="D1522" i="4"/>
  <c r="C1522" i="4"/>
  <c r="D1521" i="4"/>
  <c r="C1521" i="4"/>
  <c r="D1520" i="4"/>
  <c r="C1520" i="4"/>
  <c r="D1519" i="4"/>
  <c r="C1519" i="4"/>
  <c r="D1518" i="4"/>
  <c r="C1518" i="4"/>
  <c r="D1517" i="4"/>
  <c r="C1517" i="4"/>
  <c r="D1516" i="4"/>
  <c r="C1516" i="4"/>
  <c r="D1515" i="4"/>
  <c r="C1515" i="4"/>
  <c r="D1514" i="4"/>
  <c r="C1514" i="4"/>
  <c r="D1513" i="4"/>
  <c r="C1513" i="4"/>
  <c r="D1512" i="4"/>
  <c r="C1512" i="4"/>
  <c r="D1511" i="4"/>
  <c r="C1511" i="4"/>
  <c r="D1510" i="4"/>
  <c r="C1510" i="4"/>
  <c r="D1509" i="4"/>
  <c r="C1509" i="4"/>
  <c r="D1508" i="4"/>
  <c r="C1508" i="4"/>
  <c r="D1507" i="4"/>
  <c r="C1507" i="4"/>
  <c r="D1506" i="4"/>
  <c r="C1506" i="4"/>
  <c r="D1505" i="4"/>
  <c r="C1505" i="4"/>
  <c r="D1504" i="4"/>
  <c r="C1504" i="4"/>
  <c r="D1503" i="4"/>
  <c r="C1503" i="4"/>
  <c r="D1502" i="4"/>
  <c r="C1502" i="4"/>
  <c r="D1501" i="4"/>
  <c r="C1501" i="4"/>
  <c r="D1500" i="4"/>
  <c r="C1500" i="4"/>
  <c r="D1499" i="4"/>
  <c r="C1499" i="4"/>
  <c r="D1498" i="4"/>
  <c r="C1498" i="4"/>
  <c r="D1497" i="4"/>
  <c r="C1497" i="4"/>
  <c r="D1496" i="4"/>
  <c r="C1496" i="4"/>
  <c r="D1495" i="4"/>
  <c r="C1495" i="4"/>
  <c r="D1494" i="4"/>
  <c r="C1494" i="4"/>
  <c r="D1493" i="4"/>
  <c r="C1493" i="4"/>
  <c r="D1492" i="4"/>
  <c r="C1492" i="4"/>
  <c r="D1491" i="4"/>
  <c r="C1491" i="4"/>
  <c r="D1490" i="4"/>
  <c r="C1490" i="4"/>
  <c r="D1489" i="4"/>
  <c r="C1489" i="4"/>
  <c r="D1488" i="4"/>
  <c r="C1488" i="4"/>
  <c r="D1487" i="4"/>
  <c r="C1487" i="4"/>
  <c r="D1486" i="4"/>
  <c r="C1486" i="4"/>
  <c r="D1485" i="4"/>
  <c r="C1485" i="4"/>
  <c r="D1484" i="4"/>
  <c r="C1484" i="4"/>
  <c r="D1483" i="4"/>
  <c r="C1483" i="4"/>
  <c r="D1482" i="4"/>
  <c r="C1482" i="4"/>
  <c r="D1481" i="4"/>
  <c r="C1481" i="4"/>
  <c r="D1480" i="4"/>
  <c r="C1480" i="4"/>
  <c r="D1479" i="4"/>
  <c r="C1479" i="4"/>
  <c r="D1478" i="4"/>
  <c r="C1478" i="4"/>
  <c r="D1477" i="4"/>
  <c r="C1477" i="4"/>
  <c r="D1476" i="4"/>
  <c r="C1476" i="4"/>
  <c r="D1475" i="4"/>
  <c r="C1475" i="4"/>
  <c r="D1474" i="4"/>
  <c r="C1474" i="4"/>
  <c r="D1473" i="4"/>
  <c r="C1473" i="4"/>
  <c r="D1472" i="4"/>
  <c r="C1472" i="4"/>
  <c r="D1471" i="4"/>
  <c r="C1471" i="4"/>
  <c r="D1470" i="4"/>
  <c r="C1470" i="4"/>
  <c r="D1469" i="4"/>
  <c r="C1469" i="4"/>
  <c r="D1468" i="4"/>
  <c r="C1468" i="4"/>
  <c r="D1467" i="4"/>
  <c r="C1467" i="4"/>
  <c r="D1466" i="4"/>
  <c r="C1466" i="4"/>
  <c r="D1465" i="4"/>
  <c r="C1465" i="4"/>
  <c r="D1464" i="4"/>
  <c r="C1464" i="4"/>
  <c r="D1463" i="4"/>
  <c r="C1463" i="4"/>
  <c r="D1462" i="4"/>
  <c r="C1462" i="4"/>
  <c r="D1461" i="4"/>
  <c r="C1461" i="4"/>
  <c r="D1460" i="4"/>
  <c r="C1460" i="4"/>
  <c r="D1459" i="4"/>
  <c r="C1459" i="4"/>
  <c r="D1458" i="4"/>
  <c r="C1458" i="4"/>
  <c r="D1457" i="4"/>
  <c r="C1457" i="4"/>
  <c r="D1456" i="4"/>
  <c r="C1456" i="4"/>
  <c r="D1455" i="4"/>
  <c r="C1455" i="4"/>
  <c r="D1454" i="4"/>
  <c r="C1454" i="4"/>
  <c r="D1453" i="4"/>
  <c r="C1453" i="4"/>
  <c r="D1452" i="4"/>
  <c r="C1452" i="4"/>
  <c r="D1451" i="4"/>
  <c r="C1451" i="4"/>
  <c r="D1450" i="4"/>
  <c r="C1450" i="4"/>
  <c r="D1449" i="4"/>
  <c r="C1449" i="4"/>
  <c r="D1448" i="4"/>
  <c r="C1448" i="4"/>
  <c r="D1447" i="4"/>
  <c r="C1447" i="4"/>
  <c r="D1446" i="4"/>
  <c r="C1446" i="4"/>
  <c r="D1445" i="4"/>
  <c r="C1445" i="4"/>
  <c r="D1444" i="4"/>
  <c r="C1444" i="4"/>
  <c r="D1443" i="4"/>
  <c r="C1443" i="4"/>
  <c r="D1442" i="4"/>
  <c r="C1442" i="4"/>
  <c r="D1441" i="4"/>
  <c r="C1441" i="4"/>
  <c r="D1440" i="4"/>
  <c r="C1440" i="4"/>
  <c r="D1439" i="4"/>
  <c r="C1439" i="4"/>
  <c r="D1438" i="4"/>
  <c r="C1438" i="4"/>
  <c r="D1437" i="4"/>
  <c r="C1437" i="4"/>
  <c r="D1436" i="4"/>
  <c r="C1436" i="4"/>
  <c r="D1435" i="4"/>
  <c r="C1435" i="4"/>
  <c r="D1434" i="4"/>
  <c r="C1434" i="4"/>
  <c r="D1433" i="4"/>
  <c r="C1433" i="4"/>
  <c r="D1432" i="4"/>
  <c r="C1432" i="4"/>
  <c r="D1431" i="4"/>
  <c r="C1431" i="4"/>
  <c r="D1430" i="4"/>
  <c r="C1430" i="4"/>
  <c r="D1429" i="4"/>
  <c r="C1429" i="4"/>
  <c r="D1428" i="4"/>
  <c r="C1428" i="4"/>
  <c r="D1427" i="4"/>
  <c r="C1427" i="4"/>
  <c r="D1426" i="4"/>
  <c r="C1426" i="4"/>
  <c r="D1425" i="4"/>
  <c r="C1425" i="4"/>
  <c r="D1424" i="4"/>
  <c r="C1424" i="4"/>
  <c r="D1423" i="4"/>
  <c r="C1423" i="4"/>
  <c r="D1422" i="4"/>
  <c r="C1422" i="4"/>
  <c r="D1421" i="4"/>
  <c r="C1421" i="4"/>
  <c r="D1420" i="4"/>
  <c r="C1420" i="4"/>
  <c r="D1419" i="4"/>
  <c r="C1419" i="4"/>
  <c r="D1418" i="4"/>
  <c r="C1418" i="4"/>
  <c r="D1417" i="4"/>
  <c r="C1417" i="4"/>
  <c r="D1416" i="4"/>
  <c r="C1416" i="4"/>
  <c r="D1415" i="4"/>
  <c r="C1415" i="4"/>
  <c r="D1414" i="4"/>
  <c r="C1414" i="4"/>
  <c r="D1413" i="4"/>
  <c r="C1413" i="4"/>
  <c r="D1412" i="4"/>
  <c r="C1412" i="4"/>
  <c r="D1411" i="4"/>
  <c r="C1411" i="4"/>
  <c r="D1410" i="4"/>
  <c r="C1410" i="4"/>
  <c r="D1409" i="4"/>
  <c r="C1409" i="4"/>
  <c r="D1408" i="4"/>
  <c r="C1408" i="4"/>
  <c r="D1407" i="4"/>
  <c r="C1407" i="4"/>
  <c r="D1406" i="4"/>
  <c r="C1406" i="4"/>
  <c r="D1405" i="4"/>
  <c r="C1405" i="4"/>
  <c r="D1404" i="4"/>
  <c r="C1404" i="4"/>
  <c r="D1403" i="4"/>
  <c r="C1403" i="4"/>
  <c r="D1402" i="4"/>
  <c r="C1402" i="4"/>
  <c r="D1401" i="4"/>
  <c r="C1401" i="4"/>
  <c r="D1400" i="4"/>
  <c r="C1400" i="4"/>
  <c r="D1399" i="4"/>
  <c r="C1399" i="4"/>
  <c r="D1398" i="4"/>
  <c r="C1398" i="4"/>
  <c r="D1397" i="4"/>
  <c r="C1397" i="4"/>
  <c r="D1396" i="4"/>
  <c r="C1396" i="4"/>
  <c r="D1395" i="4"/>
  <c r="C1395" i="4"/>
  <c r="D1394" i="4"/>
  <c r="C1394" i="4"/>
  <c r="D1393" i="4"/>
  <c r="C1393" i="4"/>
  <c r="D1392" i="4"/>
  <c r="C1392" i="4"/>
  <c r="D1391" i="4"/>
  <c r="C1391" i="4"/>
  <c r="D1390" i="4"/>
  <c r="C1390" i="4"/>
  <c r="D1389" i="4"/>
  <c r="C1389" i="4"/>
  <c r="D1388" i="4"/>
  <c r="C1388" i="4"/>
  <c r="D1387" i="4"/>
  <c r="C1387" i="4"/>
  <c r="D1386" i="4"/>
  <c r="C1386" i="4"/>
  <c r="D1385" i="4"/>
  <c r="C1385" i="4"/>
  <c r="D1384" i="4"/>
  <c r="C1384" i="4"/>
  <c r="D1383" i="4"/>
  <c r="C1383" i="4"/>
  <c r="D1382" i="4"/>
  <c r="C1382" i="4"/>
  <c r="D1381" i="4"/>
  <c r="C1381" i="4"/>
  <c r="D1380" i="4"/>
  <c r="C1380" i="4"/>
  <c r="D1379" i="4"/>
  <c r="C1379" i="4"/>
  <c r="D1378" i="4"/>
  <c r="C1378" i="4"/>
  <c r="D1377" i="4"/>
  <c r="C1377" i="4"/>
  <c r="D1376" i="4"/>
  <c r="C1376" i="4"/>
  <c r="D1375" i="4"/>
  <c r="C1375" i="4"/>
  <c r="D1374" i="4"/>
  <c r="C1374" i="4"/>
  <c r="D1373" i="4"/>
  <c r="C1373" i="4"/>
  <c r="D1372" i="4"/>
  <c r="C1372" i="4"/>
  <c r="D1371" i="4"/>
  <c r="C1371" i="4"/>
  <c r="D1370" i="4"/>
  <c r="C1370" i="4"/>
  <c r="D1369" i="4"/>
  <c r="C1369" i="4"/>
  <c r="D1368" i="4"/>
  <c r="C1368" i="4"/>
  <c r="D1367" i="4"/>
  <c r="C1367" i="4"/>
  <c r="D1366" i="4"/>
  <c r="C1366" i="4"/>
  <c r="D1365" i="4"/>
  <c r="C1365" i="4"/>
  <c r="D1364" i="4"/>
  <c r="C1364" i="4"/>
  <c r="D1363" i="4"/>
  <c r="C1363" i="4"/>
  <c r="D1362" i="4"/>
  <c r="C1362" i="4"/>
  <c r="D1361" i="4"/>
  <c r="C1361" i="4"/>
  <c r="D1360" i="4"/>
  <c r="C1360" i="4"/>
  <c r="D1359" i="4"/>
  <c r="C1359" i="4"/>
  <c r="D1358" i="4"/>
  <c r="C1358" i="4"/>
  <c r="D1357" i="4"/>
  <c r="C1357" i="4"/>
  <c r="D1356" i="4"/>
  <c r="C1356" i="4"/>
  <c r="D1355" i="4"/>
  <c r="C1355" i="4"/>
  <c r="D1354" i="4"/>
  <c r="C1354" i="4"/>
  <c r="D1353" i="4"/>
  <c r="C1353" i="4"/>
  <c r="D1352" i="4"/>
  <c r="C1352" i="4"/>
  <c r="D1351" i="4"/>
  <c r="C1351" i="4"/>
  <c r="D1350" i="4"/>
  <c r="C1350" i="4"/>
  <c r="D1349" i="4"/>
  <c r="C1349" i="4"/>
  <c r="D1348" i="4"/>
  <c r="C1348" i="4"/>
  <c r="D1347" i="4"/>
  <c r="C1347" i="4"/>
  <c r="D1346" i="4"/>
  <c r="C1346" i="4"/>
  <c r="D1345" i="4"/>
  <c r="C1345" i="4"/>
  <c r="D1344" i="4"/>
  <c r="C1344" i="4"/>
  <c r="D1343" i="4"/>
  <c r="C1343" i="4"/>
  <c r="D1342" i="4"/>
  <c r="C1342" i="4"/>
  <c r="D1341" i="4"/>
  <c r="C1341" i="4"/>
  <c r="D1340" i="4"/>
  <c r="C1340" i="4"/>
  <c r="D1339" i="4"/>
  <c r="C1339" i="4"/>
  <c r="D1338" i="4"/>
  <c r="C1338" i="4"/>
  <c r="D1337" i="4"/>
  <c r="C1337" i="4"/>
  <c r="D1336" i="4"/>
  <c r="C1336" i="4"/>
  <c r="D1335" i="4"/>
  <c r="C1335" i="4"/>
  <c r="D1334" i="4"/>
  <c r="C1334" i="4"/>
  <c r="D1333" i="4"/>
  <c r="C1333" i="4"/>
  <c r="D1332" i="4"/>
  <c r="C1332" i="4"/>
  <c r="D1331" i="4"/>
  <c r="C1331" i="4"/>
  <c r="D1330" i="4"/>
  <c r="C1330" i="4"/>
  <c r="D1329" i="4"/>
  <c r="C1329" i="4"/>
  <c r="D1328" i="4"/>
  <c r="C1328" i="4"/>
  <c r="D1327" i="4"/>
  <c r="C1327" i="4"/>
  <c r="D1326" i="4"/>
  <c r="C1326" i="4"/>
  <c r="D1325" i="4"/>
  <c r="C1325" i="4"/>
  <c r="D1324" i="4"/>
  <c r="C1324" i="4"/>
  <c r="D1323" i="4"/>
  <c r="C1323" i="4"/>
  <c r="D1322" i="4"/>
  <c r="C1322" i="4"/>
  <c r="D1321" i="4"/>
  <c r="C1321" i="4"/>
  <c r="D1320" i="4"/>
  <c r="C1320" i="4"/>
  <c r="D1319" i="4"/>
  <c r="C1319" i="4"/>
  <c r="D1318" i="4"/>
  <c r="C1318" i="4"/>
  <c r="D1317" i="4"/>
  <c r="C1317" i="4"/>
  <c r="D1316" i="4"/>
  <c r="C1316" i="4"/>
  <c r="D1315" i="4"/>
  <c r="C1315" i="4"/>
  <c r="D1314" i="4"/>
  <c r="C1314" i="4"/>
  <c r="D1313" i="4"/>
  <c r="C1313" i="4"/>
  <c r="D1312" i="4"/>
  <c r="C1312" i="4"/>
  <c r="D1311" i="4"/>
  <c r="C1311" i="4"/>
  <c r="D1310" i="4"/>
  <c r="C1310" i="4"/>
  <c r="D1309" i="4"/>
  <c r="C1309" i="4"/>
  <c r="D1308" i="4"/>
  <c r="C1308" i="4"/>
  <c r="D1307" i="4"/>
  <c r="C1307" i="4"/>
  <c r="D1306" i="4"/>
  <c r="C1306" i="4"/>
  <c r="D1305" i="4"/>
  <c r="C1305" i="4"/>
  <c r="D1304" i="4"/>
  <c r="C1304" i="4"/>
  <c r="D1303" i="4"/>
  <c r="C1303" i="4"/>
  <c r="D1302" i="4"/>
  <c r="C1302" i="4"/>
  <c r="D1301" i="4"/>
  <c r="C1301" i="4"/>
  <c r="D1300" i="4"/>
  <c r="C1300" i="4"/>
  <c r="D1299" i="4"/>
  <c r="C1299" i="4"/>
  <c r="D1298" i="4"/>
  <c r="C1298" i="4"/>
  <c r="D1297" i="4"/>
  <c r="C1297" i="4"/>
  <c r="D1296" i="4"/>
  <c r="C1296" i="4"/>
  <c r="D1295" i="4"/>
  <c r="C1295" i="4"/>
  <c r="D1294" i="4"/>
  <c r="C1294" i="4"/>
  <c r="D1293" i="4"/>
  <c r="C1293" i="4"/>
  <c r="D1292" i="4"/>
  <c r="C1292" i="4"/>
  <c r="D1291" i="4"/>
  <c r="C1291" i="4"/>
  <c r="D1290" i="4"/>
  <c r="C1290" i="4"/>
  <c r="D1289" i="4"/>
  <c r="C1289" i="4"/>
  <c r="D1288" i="4"/>
  <c r="C1288" i="4"/>
  <c r="D1287" i="4"/>
  <c r="C1287" i="4"/>
  <c r="D1286" i="4"/>
  <c r="C1286" i="4"/>
  <c r="D1285" i="4"/>
  <c r="C1285" i="4"/>
  <c r="D1284" i="4"/>
  <c r="C1284" i="4"/>
  <c r="D1283" i="4"/>
  <c r="C1283" i="4"/>
  <c r="D1282" i="4"/>
  <c r="C1282" i="4"/>
  <c r="D1281" i="4"/>
  <c r="C1281" i="4"/>
  <c r="D1280" i="4"/>
  <c r="C1280" i="4"/>
  <c r="D1279" i="4"/>
  <c r="C1279" i="4"/>
  <c r="D1278" i="4"/>
  <c r="C1278" i="4"/>
  <c r="D1277" i="4"/>
  <c r="C1277" i="4"/>
  <c r="D1276" i="4"/>
  <c r="C1276" i="4"/>
  <c r="D1275" i="4"/>
  <c r="C1275" i="4"/>
  <c r="D1274" i="4"/>
  <c r="C1274" i="4"/>
  <c r="D1273" i="4"/>
  <c r="C1273" i="4"/>
  <c r="D1272" i="4"/>
  <c r="C1272" i="4"/>
  <c r="D1271" i="4"/>
  <c r="C1271" i="4"/>
  <c r="D1270" i="4"/>
  <c r="C1270" i="4"/>
  <c r="D1269" i="4"/>
  <c r="C1269" i="4"/>
  <c r="D1268" i="4"/>
  <c r="C1268" i="4"/>
  <c r="D1267" i="4"/>
  <c r="C1267" i="4"/>
  <c r="D1266" i="4"/>
  <c r="C1266" i="4"/>
  <c r="D1265" i="4"/>
  <c r="C1265" i="4"/>
  <c r="D1264" i="4"/>
  <c r="C1264" i="4"/>
  <c r="D1263" i="4"/>
  <c r="C1263" i="4"/>
  <c r="D1262" i="4"/>
  <c r="C1262" i="4"/>
  <c r="D1261" i="4"/>
  <c r="C1261" i="4"/>
  <c r="D1260" i="4"/>
  <c r="C1260" i="4"/>
  <c r="D1259" i="4"/>
  <c r="C1259" i="4"/>
  <c r="D1258" i="4"/>
  <c r="C1258" i="4"/>
  <c r="D1257" i="4"/>
  <c r="C1257" i="4"/>
  <c r="D1256" i="4"/>
  <c r="C1256" i="4"/>
  <c r="D1255" i="4"/>
  <c r="C1255" i="4"/>
  <c r="D1254" i="4"/>
  <c r="C1254" i="4"/>
  <c r="D1253" i="4"/>
  <c r="C1253" i="4"/>
  <c r="D1252" i="4"/>
  <c r="C1252" i="4"/>
  <c r="D1251" i="4"/>
  <c r="C1251" i="4"/>
  <c r="D1250" i="4"/>
  <c r="C1250" i="4"/>
  <c r="D1249" i="4"/>
  <c r="C1249" i="4"/>
  <c r="D1248" i="4"/>
  <c r="C1248" i="4"/>
  <c r="D1247" i="4"/>
  <c r="C1247" i="4"/>
  <c r="D1246" i="4"/>
  <c r="C1246" i="4"/>
  <c r="D1245" i="4"/>
  <c r="C1245" i="4"/>
  <c r="D1244" i="4"/>
  <c r="C1244" i="4"/>
  <c r="D1243" i="4"/>
  <c r="C1243" i="4"/>
  <c r="D1242" i="4"/>
  <c r="C1242" i="4"/>
  <c r="D1241" i="4"/>
  <c r="C1241" i="4"/>
  <c r="D1240" i="4"/>
  <c r="C1240" i="4"/>
  <c r="D1239" i="4"/>
  <c r="C1239" i="4"/>
  <c r="D1238" i="4"/>
  <c r="C1238" i="4"/>
  <c r="D1237" i="4"/>
  <c r="C1237" i="4"/>
  <c r="D1236" i="4"/>
  <c r="C1236" i="4"/>
  <c r="D1235" i="4"/>
  <c r="C1235" i="4"/>
  <c r="D1234" i="4"/>
  <c r="C1234" i="4"/>
  <c r="D1233" i="4"/>
  <c r="C1233" i="4"/>
  <c r="D1232" i="4"/>
  <c r="C1232" i="4"/>
  <c r="D1231" i="4"/>
  <c r="C1231" i="4"/>
  <c r="D1230" i="4"/>
  <c r="C1230" i="4"/>
  <c r="D1229" i="4"/>
  <c r="C1229" i="4"/>
  <c r="D1228" i="4"/>
  <c r="C1228" i="4"/>
  <c r="D1227" i="4"/>
  <c r="C1227" i="4"/>
  <c r="D1226" i="4"/>
  <c r="C1226" i="4"/>
  <c r="D1225" i="4"/>
  <c r="C1225" i="4"/>
  <c r="D1224" i="4"/>
  <c r="C1224" i="4"/>
  <c r="D1223" i="4"/>
  <c r="C1223" i="4"/>
  <c r="D1222" i="4"/>
  <c r="C1222" i="4"/>
  <c r="D1221" i="4"/>
  <c r="C1221" i="4"/>
  <c r="D1220" i="4"/>
  <c r="C1220" i="4"/>
  <c r="D1219" i="4"/>
  <c r="C1219" i="4"/>
  <c r="D1218" i="4"/>
  <c r="C1218" i="4"/>
  <c r="D1217" i="4"/>
  <c r="C1217" i="4"/>
  <c r="D1216" i="4"/>
  <c r="C1216" i="4"/>
  <c r="D1215" i="4"/>
  <c r="C1215" i="4"/>
  <c r="D1214" i="4"/>
  <c r="C1214" i="4"/>
  <c r="D1213" i="4"/>
  <c r="C1213" i="4"/>
  <c r="D1212" i="4"/>
  <c r="C1212" i="4"/>
  <c r="D1211" i="4"/>
  <c r="C1211" i="4"/>
  <c r="D1210" i="4"/>
  <c r="C1210" i="4"/>
  <c r="D1209" i="4"/>
  <c r="C1209" i="4"/>
  <c r="D1208" i="4"/>
  <c r="C1208" i="4"/>
  <c r="D1207" i="4"/>
  <c r="C1207" i="4"/>
  <c r="D1206" i="4"/>
  <c r="C1206" i="4"/>
  <c r="D1205" i="4"/>
  <c r="C1205" i="4"/>
  <c r="D1204" i="4"/>
  <c r="C1204" i="4"/>
  <c r="D1203" i="4"/>
  <c r="C1203" i="4"/>
  <c r="D1202" i="4"/>
  <c r="C1202" i="4"/>
  <c r="D1201" i="4"/>
  <c r="C1201" i="4"/>
  <c r="D1200" i="4"/>
  <c r="C1200" i="4"/>
  <c r="D1199" i="4"/>
  <c r="C1199" i="4"/>
  <c r="D1198" i="4"/>
  <c r="C1198" i="4"/>
  <c r="D1197" i="4"/>
  <c r="C1197" i="4"/>
  <c r="D1196" i="4"/>
  <c r="C1196" i="4"/>
  <c r="D1195" i="4"/>
  <c r="C1195" i="4"/>
  <c r="D1194" i="4"/>
  <c r="C1194" i="4"/>
  <c r="D1193" i="4"/>
  <c r="C1193" i="4"/>
  <c r="D1192" i="4"/>
  <c r="C1192" i="4"/>
  <c r="D1191" i="4"/>
  <c r="C1191" i="4"/>
  <c r="D1190" i="4"/>
  <c r="C1190" i="4"/>
  <c r="D1189" i="4"/>
  <c r="C1189" i="4"/>
  <c r="D1188" i="4"/>
  <c r="C1188" i="4"/>
  <c r="D1187" i="4"/>
  <c r="C1187" i="4"/>
  <c r="D1186" i="4"/>
  <c r="C1186" i="4"/>
  <c r="D1185" i="4"/>
  <c r="C1185" i="4"/>
  <c r="D1184" i="4"/>
  <c r="C1184" i="4"/>
  <c r="D1183" i="4"/>
  <c r="C1183" i="4"/>
  <c r="D1182" i="4"/>
  <c r="C1182" i="4"/>
  <c r="D1181" i="4"/>
  <c r="C1181" i="4"/>
  <c r="D1180" i="4"/>
  <c r="C1180" i="4"/>
  <c r="D1179" i="4"/>
  <c r="C1179" i="4"/>
  <c r="D1178" i="4"/>
  <c r="C1178" i="4"/>
  <c r="D1177" i="4"/>
  <c r="C1177" i="4"/>
  <c r="D1176" i="4"/>
  <c r="C1176" i="4"/>
  <c r="D1175" i="4"/>
  <c r="C1175" i="4"/>
  <c r="D1174" i="4"/>
  <c r="C1174" i="4"/>
  <c r="D1173" i="4"/>
  <c r="C1173" i="4"/>
  <c r="D1172" i="4"/>
  <c r="C1172" i="4"/>
  <c r="D1171" i="4"/>
  <c r="C1171" i="4"/>
  <c r="D1170" i="4"/>
  <c r="C1170" i="4"/>
  <c r="D1169" i="4"/>
  <c r="C1169" i="4"/>
  <c r="D1168" i="4"/>
  <c r="C1168" i="4"/>
  <c r="D1167" i="4"/>
  <c r="C1167" i="4"/>
  <c r="D1166" i="4"/>
  <c r="C1166" i="4"/>
  <c r="D1165" i="4"/>
  <c r="C1165" i="4"/>
  <c r="D1164" i="4"/>
  <c r="C1164" i="4"/>
  <c r="D1163" i="4"/>
  <c r="C1163" i="4"/>
  <c r="D1162" i="4"/>
  <c r="C1162" i="4"/>
  <c r="D1161" i="4"/>
  <c r="C1161" i="4"/>
  <c r="D1160" i="4"/>
  <c r="C1160" i="4"/>
  <c r="D1159" i="4"/>
  <c r="C1159" i="4"/>
  <c r="D1158" i="4"/>
  <c r="C1158" i="4"/>
  <c r="D1157" i="4"/>
  <c r="C1157" i="4"/>
  <c r="D1156" i="4"/>
  <c r="C1156" i="4"/>
  <c r="D1155" i="4"/>
  <c r="C1155" i="4"/>
  <c r="D1154" i="4"/>
  <c r="C1154" i="4"/>
  <c r="D1153" i="4"/>
  <c r="C1153" i="4"/>
  <c r="D1152" i="4"/>
  <c r="C1152" i="4"/>
  <c r="D1151" i="4"/>
  <c r="C1151" i="4"/>
  <c r="D1150" i="4"/>
  <c r="C1150" i="4"/>
  <c r="D1149" i="4"/>
  <c r="C1149" i="4"/>
  <c r="D1148" i="4"/>
  <c r="C1148" i="4"/>
  <c r="D1147" i="4"/>
  <c r="C1147" i="4"/>
  <c r="D1146" i="4"/>
  <c r="C1146" i="4"/>
  <c r="D1145" i="4"/>
  <c r="C1145" i="4"/>
  <c r="D1144" i="4"/>
  <c r="C1144" i="4"/>
  <c r="D1143" i="4"/>
  <c r="C1143" i="4"/>
  <c r="D1142" i="4"/>
  <c r="C1142" i="4"/>
  <c r="D1141" i="4"/>
  <c r="C1141" i="4"/>
  <c r="D1140" i="4"/>
  <c r="C1140" i="4"/>
  <c r="D1139" i="4"/>
  <c r="C1139" i="4"/>
  <c r="D1138" i="4"/>
  <c r="C1138" i="4"/>
  <c r="D1137" i="4"/>
  <c r="C1137" i="4"/>
  <c r="D1136" i="4"/>
  <c r="C1136" i="4"/>
  <c r="D1135" i="4"/>
  <c r="C1135" i="4"/>
  <c r="D1134" i="4"/>
  <c r="C1134" i="4"/>
  <c r="D1133" i="4"/>
  <c r="C1133" i="4"/>
  <c r="D1132" i="4"/>
  <c r="C1132" i="4"/>
  <c r="D1131" i="4"/>
  <c r="C1131" i="4"/>
  <c r="D1130" i="4"/>
  <c r="C1130" i="4"/>
  <c r="D1129" i="4"/>
  <c r="C1129" i="4"/>
  <c r="D1128" i="4"/>
  <c r="C1128" i="4"/>
  <c r="D1127" i="4"/>
  <c r="C1127" i="4"/>
  <c r="D1126" i="4"/>
  <c r="C1126" i="4"/>
  <c r="D1125" i="4"/>
  <c r="C1125" i="4"/>
  <c r="D1124" i="4"/>
  <c r="C1124" i="4"/>
  <c r="D1123" i="4"/>
  <c r="C1123" i="4"/>
  <c r="D1122" i="4"/>
  <c r="C1122" i="4"/>
  <c r="D1121" i="4"/>
  <c r="C1121" i="4"/>
  <c r="D1120" i="4"/>
  <c r="C1120" i="4"/>
  <c r="D1119" i="4"/>
  <c r="C1119" i="4"/>
  <c r="D1118" i="4"/>
  <c r="C1118" i="4"/>
  <c r="D1117" i="4"/>
  <c r="C1117" i="4"/>
  <c r="D1116" i="4"/>
  <c r="C1116" i="4"/>
  <c r="D1115" i="4"/>
  <c r="C1115" i="4"/>
  <c r="D1114" i="4"/>
  <c r="C1114" i="4"/>
  <c r="D1113" i="4"/>
  <c r="C1113" i="4"/>
  <c r="D1112" i="4"/>
  <c r="C1112" i="4"/>
  <c r="D1111" i="4"/>
  <c r="C1111" i="4"/>
  <c r="D1110" i="4"/>
  <c r="C1110" i="4"/>
  <c r="D1109" i="4"/>
  <c r="C1109" i="4"/>
  <c r="D1108" i="4"/>
  <c r="C1108" i="4"/>
  <c r="D1107" i="4"/>
  <c r="C1107" i="4"/>
  <c r="D1106" i="4"/>
  <c r="C1106" i="4"/>
  <c r="D1105" i="4"/>
  <c r="C1105" i="4"/>
  <c r="D1104" i="4"/>
  <c r="C1104" i="4"/>
  <c r="D1103" i="4"/>
  <c r="C1103" i="4"/>
  <c r="D1102" i="4"/>
  <c r="C1102" i="4"/>
  <c r="D1101" i="4"/>
  <c r="C1101" i="4"/>
  <c r="D1100" i="4"/>
  <c r="C1100" i="4"/>
  <c r="D1099" i="4"/>
  <c r="C1099" i="4"/>
  <c r="D1098" i="4"/>
  <c r="C1098" i="4"/>
  <c r="D1097" i="4"/>
  <c r="C1097" i="4"/>
  <c r="D1096" i="4"/>
  <c r="C1096" i="4"/>
  <c r="D1095" i="4"/>
  <c r="C1095" i="4"/>
  <c r="D1094" i="4"/>
  <c r="C1094" i="4"/>
  <c r="D1093" i="4"/>
  <c r="C1093" i="4"/>
  <c r="D1092" i="4"/>
  <c r="C1092" i="4"/>
  <c r="D1091" i="4"/>
  <c r="C1091" i="4"/>
  <c r="D1090" i="4"/>
  <c r="C1090" i="4"/>
  <c r="D1089" i="4"/>
  <c r="C1089" i="4"/>
  <c r="D1088" i="4"/>
  <c r="C1088" i="4"/>
  <c r="D1087" i="4"/>
  <c r="C1087" i="4"/>
  <c r="D1086" i="4"/>
  <c r="C1086" i="4"/>
  <c r="D1085" i="4"/>
  <c r="C1085" i="4"/>
  <c r="D1084" i="4"/>
  <c r="C1084" i="4"/>
  <c r="D1083" i="4"/>
  <c r="C1083" i="4"/>
  <c r="D1082" i="4"/>
  <c r="C1082" i="4"/>
  <c r="D1081" i="4"/>
  <c r="C1081" i="4"/>
  <c r="D1080" i="4"/>
  <c r="C1080" i="4"/>
  <c r="D1079" i="4"/>
  <c r="C1079" i="4"/>
  <c r="D1078" i="4"/>
  <c r="C1078" i="4"/>
  <c r="D1077" i="4"/>
  <c r="C1077" i="4"/>
  <c r="D1076" i="4"/>
  <c r="C1076" i="4"/>
  <c r="D1075" i="4"/>
  <c r="C1075" i="4"/>
  <c r="D1074" i="4"/>
  <c r="C1074" i="4"/>
  <c r="D1073" i="4"/>
  <c r="C1073" i="4"/>
  <c r="D1072" i="4"/>
  <c r="C1072" i="4"/>
  <c r="D1071" i="4"/>
  <c r="C1071" i="4"/>
  <c r="D1070" i="4"/>
  <c r="C1070" i="4"/>
  <c r="D1069" i="4"/>
  <c r="C1069" i="4"/>
  <c r="D1068" i="4"/>
  <c r="C1068" i="4"/>
  <c r="D1067" i="4"/>
  <c r="C1067" i="4"/>
  <c r="D1066" i="4"/>
  <c r="C1066" i="4"/>
  <c r="D1065" i="4"/>
  <c r="C1065" i="4"/>
  <c r="D1064" i="4"/>
  <c r="C1064" i="4"/>
  <c r="D1063" i="4"/>
  <c r="C1063" i="4"/>
  <c r="D1062" i="4"/>
  <c r="C1062" i="4"/>
  <c r="D1061" i="4"/>
  <c r="C1061" i="4"/>
  <c r="D1060" i="4"/>
  <c r="C1060" i="4"/>
  <c r="D1059" i="4"/>
  <c r="C1059" i="4"/>
  <c r="D1058" i="4"/>
  <c r="C1058" i="4"/>
  <c r="D1057" i="4"/>
  <c r="C1057" i="4"/>
  <c r="D1056" i="4"/>
  <c r="C1056" i="4"/>
  <c r="D1055" i="4"/>
  <c r="C1055" i="4"/>
  <c r="D1054" i="4"/>
  <c r="C1054" i="4"/>
  <c r="D1053" i="4"/>
  <c r="C1053" i="4"/>
  <c r="D1052" i="4"/>
  <c r="C1052" i="4"/>
  <c r="D1051" i="4"/>
  <c r="C1051" i="4"/>
  <c r="D1050" i="4"/>
  <c r="C1050" i="4"/>
  <c r="D1049" i="4"/>
  <c r="C1049" i="4"/>
  <c r="D1048" i="4"/>
  <c r="C1048" i="4"/>
  <c r="D1047" i="4"/>
  <c r="C1047" i="4"/>
  <c r="D1046" i="4"/>
  <c r="C1046" i="4"/>
  <c r="D1045" i="4"/>
  <c r="C1045" i="4"/>
  <c r="D1044" i="4"/>
  <c r="C1044" i="4"/>
  <c r="D1043" i="4"/>
  <c r="C1043" i="4"/>
  <c r="D1042" i="4"/>
  <c r="C1042" i="4"/>
  <c r="D1041" i="4"/>
  <c r="C1041" i="4"/>
  <c r="D1040" i="4"/>
  <c r="C1040" i="4"/>
  <c r="D1039" i="4"/>
  <c r="C1039" i="4"/>
  <c r="D1038" i="4"/>
  <c r="C1038" i="4"/>
  <c r="D1037" i="4"/>
  <c r="C1037" i="4"/>
  <c r="D1036" i="4"/>
  <c r="C1036" i="4"/>
  <c r="D1035" i="4"/>
  <c r="C1035" i="4"/>
  <c r="D1034" i="4"/>
  <c r="C1034" i="4"/>
  <c r="D1033" i="4"/>
  <c r="C1033" i="4"/>
  <c r="D1032" i="4"/>
  <c r="C1032" i="4"/>
  <c r="D1031" i="4"/>
  <c r="C1031" i="4"/>
  <c r="D1030" i="4"/>
  <c r="C1030" i="4"/>
  <c r="D1029" i="4"/>
  <c r="C1029" i="4"/>
  <c r="D1028" i="4"/>
  <c r="C1028" i="4"/>
  <c r="D1027" i="4"/>
  <c r="C1027" i="4"/>
  <c r="D1026" i="4"/>
  <c r="C1026" i="4"/>
  <c r="D1025" i="4"/>
  <c r="C1025" i="4"/>
  <c r="D1024" i="4"/>
  <c r="C1024" i="4"/>
  <c r="D1023" i="4"/>
  <c r="C1023" i="4"/>
  <c r="D1022" i="4"/>
  <c r="C1022" i="4"/>
  <c r="D1021" i="4"/>
  <c r="C1021" i="4"/>
  <c r="D1020" i="4"/>
  <c r="C1020" i="4"/>
  <c r="D1019" i="4"/>
  <c r="C1019" i="4"/>
  <c r="D1018" i="4"/>
  <c r="C1018" i="4"/>
  <c r="D1017" i="4"/>
  <c r="C1017" i="4"/>
  <c r="D1016" i="4"/>
  <c r="C1016" i="4"/>
  <c r="D1015" i="4"/>
  <c r="C1015" i="4"/>
  <c r="D1014" i="4"/>
  <c r="C1014" i="4"/>
  <c r="D1013" i="4"/>
  <c r="C1013" i="4"/>
  <c r="D1012" i="4"/>
  <c r="C1012" i="4"/>
  <c r="D1011" i="4"/>
  <c r="C1011" i="4"/>
  <c r="D1010" i="4"/>
  <c r="C1010" i="4"/>
  <c r="D1009" i="4"/>
  <c r="C1009" i="4"/>
  <c r="D1008" i="4"/>
  <c r="C1008" i="4"/>
  <c r="D1007" i="4"/>
  <c r="C1007" i="4"/>
  <c r="D1006" i="4"/>
  <c r="C1006" i="4"/>
  <c r="D1005" i="4"/>
  <c r="C1005" i="4"/>
  <c r="D1004" i="4"/>
  <c r="C1004" i="4"/>
  <c r="D1003" i="4"/>
  <c r="C1003" i="4"/>
  <c r="D1002" i="4"/>
  <c r="C1002" i="4"/>
  <c r="D1001" i="4"/>
  <c r="C1001" i="4"/>
  <c r="D1000" i="4"/>
  <c r="C1000" i="4"/>
  <c r="D999" i="4"/>
  <c r="C999" i="4"/>
  <c r="D998" i="4"/>
  <c r="C998" i="4"/>
  <c r="D997" i="4"/>
  <c r="C997" i="4"/>
  <c r="D996" i="4"/>
  <c r="C996" i="4"/>
  <c r="D995" i="4"/>
  <c r="C995" i="4"/>
  <c r="D994" i="4"/>
  <c r="C994" i="4"/>
  <c r="D993" i="4"/>
  <c r="C993" i="4"/>
  <c r="D992" i="4"/>
  <c r="C992" i="4"/>
  <c r="D991" i="4"/>
  <c r="C991" i="4"/>
  <c r="D990" i="4"/>
  <c r="C990" i="4"/>
  <c r="D989" i="4"/>
  <c r="C989" i="4"/>
  <c r="D988" i="4"/>
  <c r="C988" i="4"/>
  <c r="D987" i="4"/>
  <c r="C987" i="4"/>
  <c r="D986" i="4"/>
  <c r="C986" i="4"/>
  <c r="D985" i="4"/>
  <c r="C985" i="4"/>
  <c r="D984" i="4"/>
  <c r="C984" i="4"/>
  <c r="D983" i="4"/>
  <c r="C983" i="4"/>
  <c r="D982" i="4"/>
  <c r="C982" i="4"/>
  <c r="D981" i="4"/>
  <c r="C981" i="4"/>
  <c r="D980" i="4"/>
  <c r="C980" i="4"/>
  <c r="D979" i="4"/>
  <c r="C979" i="4"/>
  <c r="D978" i="4"/>
  <c r="C978" i="4"/>
  <c r="D977" i="4"/>
  <c r="C977" i="4"/>
  <c r="D976" i="4"/>
  <c r="C976" i="4"/>
  <c r="D975" i="4"/>
  <c r="C975" i="4"/>
  <c r="D974" i="4"/>
  <c r="C974" i="4"/>
  <c r="D973" i="4"/>
  <c r="C973" i="4"/>
  <c r="D972" i="4"/>
  <c r="C972" i="4"/>
  <c r="D971" i="4"/>
  <c r="C971" i="4"/>
  <c r="D970" i="4"/>
  <c r="C970" i="4"/>
  <c r="D969" i="4"/>
  <c r="C969" i="4"/>
  <c r="D968" i="4"/>
  <c r="C968" i="4"/>
  <c r="D967" i="4"/>
  <c r="C967" i="4"/>
  <c r="D966" i="4"/>
  <c r="C966" i="4"/>
  <c r="D965" i="4"/>
  <c r="C965" i="4"/>
  <c r="D964" i="4"/>
  <c r="C964" i="4"/>
  <c r="D963" i="4"/>
  <c r="C963" i="4"/>
  <c r="D962" i="4"/>
  <c r="C962" i="4"/>
  <c r="D961" i="4"/>
  <c r="C961" i="4"/>
  <c r="D960" i="4"/>
  <c r="C960" i="4"/>
  <c r="D959" i="4"/>
  <c r="C959" i="4"/>
  <c r="D958" i="4"/>
  <c r="C958" i="4"/>
  <c r="D957" i="4"/>
  <c r="C957" i="4"/>
  <c r="D956" i="4"/>
  <c r="C956" i="4"/>
  <c r="D955" i="4"/>
  <c r="C955" i="4"/>
  <c r="D954" i="4"/>
  <c r="C954" i="4"/>
  <c r="D953" i="4"/>
  <c r="C953" i="4"/>
  <c r="D952" i="4"/>
  <c r="C952" i="4"/>
  <c r="D951" i="4"/>
  <c r="C951" i="4"/>
  <c r="D950" i="4"/>
  <c r="C950" i="4"/>
  <c r="D949" i="4"/>
  <c r="C949" i="4"/>
  <c r="D948" i="4"/>
  <c r="C948" i="4"/>
  <c r="D947" i="4"/>
  <c r="C947" i="4"/>
  <c r="D946" i="4"/>
  <c r="C946" i="4"/>
  <c r="D945" i="4"/>
  <c r="C945" i="4"/>
  <c r="D944" i="4"/>
  <c r="C944" i="4"/>
  <c r="D943" i="4"/>
  <c r="C943" i="4"/>
  <c r="D942" i="4"/>
  <c r="C942" i="4"/>
  <c r="D941" i="4"/>
  <c r="C941" i="4"/>
  <c r="D940" i="4"/>
  <c r="C940" i="4"/>
  <c r="D939" i="4"/>
  <c r="C939" i="4"/>
  <c r="D938" i="4"/>
  <c r="C938" i="4"/>
  <c r="D937" i="4"/>
  <c r="C937" i="4"/>
  <c r="D936" i="4"/>
  <c r="C936" i="4"/>
  <c r="D935" i="4"/>
  <c r="C935" i="4"/>
  <c r="D934" i="4"/>
  <c r="C934" i="4"/>
  <c r="D933" i="4"/>
  <c r="C933" i="4"/>
  <c r="D932" i="4"/>
  <c r="C932" i="4"/>
  <c r="D931" i="4"/>
  <c r="C931" i="4"/>
  <c r="D930" i="4"/>
  <c r="C930" i="4"/>
  <c r="D929" i="4"/>
  <c r="C929" i="4"/>
  <c r="D928" i="4"/>
  <c r="C928" i="4"/>
  <c r="D927" i="4"/>
  <c r="C927" i="4"/>
  <c r="D926" i="4"/>
  <c r="C926" i="4"/>
  <c r="D925" i="4"/>
  <c r="C925" i="4"/>
  <c r="D924" i="4"/>
  <c r="C924" i="4"/>
  <c r="D923" i="4"/>
  <c r="C923" i="4"/>
  <c r="D922" i="4"/>
  <c r="C922" i="4"/>
  <c r="D921" i="4"/>
  <c r="C921" i="4"/>
  <c r="D920" i="4"/>
  <c r="C920" i="4"/>
  <c r="D919" i="4"/>
  <c r="C919" i="4"/>
  <c r="D918" i="4"/>
  <c r="C918" i="4"/>
  <c r="D917" i="4"/>
  <c r="C917" i="4"/>
  <c r="D916" i="4"/>
  <c r="C916" i="4"/>
  <c r="D915" i="4"/>
  <c r="C915" i="4"/>
  <c r="D914" i="4"/>
  <c r="C914" i="4"/>
  <c r="D913" i="4"/>
  <c r="C913" i="4"/>
  <c r="D912" i="4"/>
  <c r="C912" i="4"/>
  <c r="D911" i="4"/>
  <c r="C911" i="4"/>
  <c r="D910" i="4"/>
  <c r="C910" i="4"/>
  <c r="D909" i="4"/>
  <c r="C909" i="4"/>
  <c r="D908" i="4"/>
  <c r="C908" i="4"/>
  <c r="D907" i="4"/>
  <c r="C907" i="4"/>
  <c r="D906" i="4"/>
  <c r="C906" i="4"/>
  <c r="D905" i="4"/>
  <c r="C905" i="4"/>
  <c r="D904" i="4"/>
  <c r="C904" i="4"/>
  <c r="D903" i="4"/>
  <c r="C903" i="4"/>
  <c r="D902" i="4"/>
  <c r="C902" i="4"/>
  <c r="D901" i="4"/>
  <c r="C901" i="4"/>
  <c r="D900" i="4"/>
  <c r="C900" i="4"/>
  <c r="D899" i="4"/>
  <c r="C899" i="4"/>
  <c r="D898" i="4"/>
  <c r="C898" i="4"/>
  <c r="D897" i="4"/>
  <c r="C897" i="4"/>
  <c r="D896" i="4"/>
  <c r="C896" i="4"/>
  <c r="D895" i="4"/>
  <c r="C895" i="4"/>
  <c r="D894" i="4"/>
  <c r="C894" i="4"/>
  <c r="D893" i="4"/>
  <c r="C893" i="4"/>
  <c r="D892" i="4"/>
  <c r="C892" i="4"/>
  <c r="D891" i="4"/>
  <c r="C891" i="4"/>
  <c r="D890" i="4"/>
  <c r="C890" i="4"/>
  <c r="D889" i="4"/>
  <c r="C889" i="4"/>
  <c r="D888" i="4"/>
  <c r="C888" i="4"/>
  <c r="D887" i="4"/>
  <c r="C887" i="4"/>
  <c r="D886" i="4"/>
  <c r="C886" i="4"/>
  <c r="D885" i="4"/>
  <c r="C885" i="4"/>
  <c r="D884" i="4"/>
  <c r="C884" i="4"/>
  <c r="D883" i="4"/>
  <c r="C883" i="4"/>
  <c r="D882" i="4"/>
  <c r="C882" i="4"/>
  <c r="D881" i="4"/>
  <c r="C881" i="4"/>
  <c r="D880" i="4"/>
  <c r="C880" i="4"/>
  <c r="D879" i="4"/>
  <c r="C879" i="4"/>
  <c r="D878" i="4"/>
  <c r="C878" i="4"/>
  <c r="D877" i="4"/>
  <c r="C877" i="4"/>
  <c r="D876" i="4"/>
  <c r="C876" i="4"/>
  <c r="D875" i="4"/>
  <c r="C875" i="4"/>
  <c r="D874" i="4"/>
  <c r="C874" i="4"/>
  <c r="D873" i="4"/>
  <c r="C873" i="4"/>
  <c r="D872" i="4"/>
  <c r="C872" i="4"/>
  <c r="D871" i="4"/>
  <c r="C871" i="4"/>
  <c r="D870" i="4"/>
  <c r="C870" i="4"/>
  <c r="D869" i="4"/>
  <c r="C869" i="4"/>
  <c r="D868" i="4"/>
  <c r="C868" i="4"/>
  <c r="D867" i="4"/>
  <c r="C867" i="4"/>
  <c r="D866" i="4"/>
  <c r="C866" i="4"/>
  <c r="D865" i="4"/>
  <c r="C865" i="4"/>
  <c r="D864" i="4"/>
  <c r="C864" i="4"/>
  <c r="D863" i="4"/>
  <c r="C863" i="4"/>
  <c r="D862" i="4"/>
  <c r="C862" i="4"/>
  <c r="D861" i="4"/>
  <c r="C861" i="4"/>
  <c r="D860" i="4"/>
  <c r="C860" i="4"/>
  <c r="D859" i="4"/>
  <c r="C859" i="4"/>
  <c r="D858" i="4"/>
  <c r="C858" i="4"/>
  <c r="D857" i="4"/>
  <c r="C857" i="4"/>
  <c r="D856" i="4"/>
  <c r="C856" i="4"/>
  <c r="D855" i="4"/>
  <c r="C855" i="4"/>
  <c r="D854" i="4"/>
  <c r="C854" i="4"/>
  <c r="D853" i="4"/>
  <c r="C853" i="4"/>
  <c r="D852" i="4"/>
  <c r="C852" i="4"/>
  <c r="D851" i="4"/>
  <c r="C851" i="4"/>
  <c r="D850" i="4"/>
  <c r="C850" i="4"/>
  <c r="D849" i="4"/>
  <c r="C849" i="4"/>
  <c r="D848" i="4"/>
  <c r="C848" i="4"/>
  <c r="D847" i="4"/>
  <c r="C847" i="4"/>
  <c r="D846" i="4"/>
  <c r="C846" i="4"/>
  <c r="D845" i="4"/>
  <c r="C845" i="4"/>
  <c r="D844" i="4"/>
  <c r="C844" i="4"/>
  <c r="D843" i="4"/>
  <c r="C843" i="4"/>
  <c r="D842" i="4"/>
  <c r="C842" i="4"/>
  <c r="D841" i="4"/>
  <c r="C841" i="4"/>
  <c r="D840" i="4"/>
  <c r="C840" i="4"/>
  <c r="D839" i="4"/>
  <c r="C839" i="4"/>
  <c r="D838" i="4"/>
  <c r="C838" i="4"/>
  <c r="D837" i="4"/>
  <c r="C837" i="4"/>
  <c r="D836" i="4"/>
  <c r="C836" i="4"/>
  <c r="D835" i="4"/>
  <c r="C835" i="4"/>
  <c r="D834" i="4"/>
  <c r="C834" i="4"/>
  <c r="D833" i="4"/>
  <c r="C833" i="4"/>
  <c r="D832" i="4"/>
  <c r="C832" i="4"/>
  <c r="D831" i="4"/>
  <c r="C831" i="4"/>
  <c r="D830" i="4"/>
  <c r="C830" i="4"/>
  <c r="D829" i="4"/>
  <c r="C829" i="4"/>
  <c r="D828" i="4"/>
  <c r="C828" i="4"/>
  <c r="D827" i="4"/>
  <c r="C827" i="4"/>
  <c r="D826" i="4"/>
  <c r="C826" i="4"/>
  <c r="D825" i="4"/>
  <c r="C825" i="4"/>
  <c r="D824" i="4"/>
  <c r="C824" i="4"/>
  <c r="D823" i="4"/>
  <c r="C823" i="4"/>
  <c r="D822" i="4"/>
  <c r="C822" i="4"/>
  <c r="D821" i="4"/>
  <c r="C821" i="4"/>
  <c r="D820" i="4"/>
  <c r="C820" i="4"/>
  <c r="D819" i="4"/>
  <c r="C819" i="4"/>
  <c r="D818" i="4"/>
  <c r="C818" i="4"/>
  <c r="D817" i="4"/>
  <c r="C817" i="4"/>
  <c r="D816" i="4"/>
  <c r="C816" i="4"/>
  <c r="D815" i="4"/>
  <c r="C815" i="4"/>
  <c r="D814" i="4"/>
  <c r="C814" i="4"/>
  <c r="D813" i="4"/>
  <c r="C813" i="4"/>
  <c r="D812" i="4"/>
  <c r="C812" i="4"/>
  <c r="D811" i="4"/>
  <c r="C811" i="4"/>
  <c r="D810" i="4"/>
  <c r="C810" i="4"/>
  <c r="D809" i="4"/>
  <c r="C809" i="4"/>
  <c r="D808" i="4"/>
  <c r="C808" i="4"/>
  <c r="D807" i="4"/>
  <c r="C807" i="4"/>
  <c r="D806" i="4"/>
  <c r="C806" i="4"/>
  <c r="D805" i="4"/>
  <c r="C805" i="4"/>
  <c r="D804" i="4"/>
  <c r="C804" i="4"/>
  <c r="D803" i="4"/>
  <c r="C803" i="4"/>
  <c r="D802" i="4"/>
  <c r="C802" i="4"/>
  <c r="D801" i="4"/>
  <c r="C801" i="4"/>
  <c r="D800" i="4"/>
  <c r="C800" i="4"/>
  <c r="D799" i="4"/>
  <c r="C799" i="4"/>
  <c r="D798" i="4"/>
  <c r="C798" i="4"/>
  <c r="D797" i="4"/>
  <c r="C797" i="4"/>
  <c r="D796" i="4"/>
  <c r="C796" i="4"/>
  <c r="D795" i="4"/>
  <c r="C795" i="4"/>
  <c r="D794" i="4"/>
  <c r="C794" i="4"/>
  <c r="D793" i="4"/>
  <c r="C793" i="4"/>
  <c r="D792" i="4"/>
  <c r="C792" i="4"/>
  <c r="D791" i="4"/>
  <c r="C791" i="4"/>
  <c r="D790" i="4"/>
  <c r="C790" i="4"/>
  <c r="D789" i="4"/>
  <c r="C789" i="4"/>
  <c r="D788" i="4"/>
  <c r="C788" i="4"/>
  <c r="D787" i="4"/>
  <c r="C787" i="4"/>
  <c r="D786" i="4"/>
  <c r="C786" i="4"/>
  <c r="D785" i="4"/>
  <c r="C785" i="4"/>
  <c r="D784" i="4"/>
  <c r="C784" i="4"/>
  <c r="D783" i="4"/>
  <c r="C783" i="4"/>
  <c r="D782" i="4"/>
  <c r="C782" i="4"/>
  <c r="D781" i="4"/>
  <c r="C781" i="4"/>
  <c r="D780" i="4"/>
  <c r="C780" i="4"/>
  <c r="D779" i="4"/>
  <c r="C779" i="4"/>
  <c r="D778" i="4"/>
  <c r="C778" i="4"/>
  <c r="D777" i="4"/>
  <c r="C777" i="4"/>
  <c r="D776" i="4"/>
  <c r="C776" i="4"/>
  <c r="D775" i="4"/>
  <c r="C775" i="4"/>
  <c r="D774" i="4"/>
  <c r="C774" i="4"/>
  <c r="D773" i="4"/>
  <c r="C773" i="4"/>
  <c r="D772" i="4"/>
  <c r="C772" i="4"/>
  <c r="D771" i="4"/>
  <c r="C771" i="4"/>
  <c r="D770" i="4"/>
  <c r="C770" i="4"/>
  <c r="D769" i="4"/>
  <c r="C769" i="4"/>
  <c r="D768" i="4"/>
  <c r="C768" i="4"/>
  <c r="D767" i="4"/>
  <c r="C767" i="4"/>
  <c r="D766" i="4"/>
  <c r="C766" i="4"/>
  <c r="D765" i="4"/>
  <c r="C765" i="4"/>
  <c r="D764" i="4"/>
  <c r="C764" i="4"/>
  <c r="D763" i="4"/>
  <c r="C763" i="4"/>
  <c r="D762" i="4"/>
  <c r="C762" i="4"/>
  <c r="D761" i="4"/>
  <c r="C761" i="4"/>
  <c r="D760" i="4"/>
  <c r="C760" i="4"/>
  <c r="D759" i="4"/>
  <c r="C759" i="4"/>
  <c r="D758" i="4"/>
  <c r="C758" i="4"/>
  <c r="D757" i="4"/>
  <c r="C757" i="4"/>
  <c r="D756" i="4"/>
  <c r="C756" i="4"/>
  <c r="D755" i="4"/>
  <c r="C755" i="4"/>
  <c r="D754" i="4"/>
  <c r="C754" i="4"/>
  <c r="D753" i="4"/>
  <c r="C753" i="4"/>
  <c r="D752" i="4"/>
  <c r="C752" i="4"/>
  <c r="D751" i="4"/>
  <c r="C751" i="4"/>
  <c r="D750" i="4"/>
  <c r="C750" i="4"/>
  <c r="D749" i="4"/>
  <c r="C749" i="4"/>
  <c r="D748" i="4"/>
  <c r="C748" i="4"/>
  <c r="D747" i="4"/>
  <c r="C747" i="4"/>
  <c r="D746" i="4"/>
  <c r="C746" i="4"/>
  <c r="D745" i="4"/>
  <c r="C745" i="4"/>
  <c r="D744" i="4"/>
  <c r="C744" i="4"/>
  <c r="D743" i="4"/>
  <c r="C743" i="4"/>
  <c r="D742" i="4"/>
  <c r="C742" i="4"/>
  <c r="D741" i="4"/>
  <c r="C741" i="4"/>
  <c r="D740" i="4"/>
  <c r="C740" i="4"/>
  <c r="D739" i="4"/>
  <c r="C739" i="4"/>
  <c r="D738" i="4"/>
  <c r="C738" i="4"/>
  <c r="D737" i="4"/>
  <c r="C737" i="4"/>
  <c r="D736" i="4"/>
  <c r="C736" i="4"/>
  <c r="D735" i="4"/>
  <c r="C735" i="4"/>
  <c r="D734" i="4"/>
  <c r="C734" i="4"/>
  <c r="D733" i="4"/>
  <c r="C733" i="4"/>
  <c r="D732" i="4"/>
  <c r="C732" i="4"/>
  <c r="D731" i="4"/>
  <c r="C731" i="4"/>
  <c r="D730" i="4"/>
  <c r="C730" i="4"/>
  <c r="D729" i="4"/>
  <c r="C729" i="4"/>
  <c r="D728" i="4"/>
  <c r="C728" i="4"/>
  <c r="D727" i="4"/>
  <c r="C727" i="4"/>
  <c r="D726" i="4"/>
  <c r="C726" i="4"/>
  <c r="D725" i="4"/>
  <c r="C725" i="4"/>
  <c r="D724" i="4"/>
  <c r="C724" i="4"/>
  <c r="D723" i="4"/>
  <c r="C723" i="4"/>
  <c r="D722" i="4"/>
  <c r="C722" i="4"/>
  <c r="D721" i="4"/>
  <c r="C721" i="4"/>
  <c r="D720" i="4"/>
  <c r="C720" i="4"/>
  <c r="D719" i="4"/>
  <c r="C719" i="4"/>
  <c r="D718" i="4"/>
  <c r="C718" i="4"/>
  <c r="D717" i="4"/>
  <c r="C717" i="4"/>
  <c r="D716" i="4"/>
  <c r="C716" i="4"/>
  <c r="D715" i="4"/>
  <c r="C715" i="4"/>
  <c r="D714" i="4"/>
  <c r="C714" i="4"/>
  <c r="D713" i="4"/>
  <c r="C713" i="4"/>
  <c r="D712" i="4"/>
  <c r="C712" i="4"/>
  <c r="D711" i="4"/>
  <c r="C711" i="4"/>
  <c r="D710" i="4"/>
  <c r="C710" i="4"/>
  <c r="D709" i="4"/>
  <c r="C709" i="4"/>
  <c r="D708" i="4"/>
  <c r="C708" i="4"/>
  <c r="D707" i="4"/>
  <c r="C707" i="4"/>
  <c r="D706" i="4"/>
  <c r="C706" i="4"/>
  <c r="D705" i="4"/>
  <c r="C705" i="4"/>
  <c r="D704" i="4"/>
  <c r="C704" i="4"/>
  <c r="D703" i="4"/>
  <c r="C703" i="4"/>
  <c r="D702" i="4"/>
  <c r="C702" i="4"/>
  <c r="D701" i="4"/>
  <c r="C701" i="4"/>
  <c r="D700" i="4"/>
  <c r="C700" i="4"/>
  <c r="D699" i="4"/>
  <c r="C699" i="4"/>
  <c r="D698" i="4"/>
  <c r="C698" i="4"/>
  <c r="D697" i="4"/>
  <c r="C697" i="4"/>
  <c r="D696" i="4"/>
  <c r="C696" i="4"/>
  <c r="D695" i="4"/>
  <c r="C695" i="4"/>
  <c r="D694" i="4"/>
  <c r="C694" i="4"/>
  <c r="D693" i="4"/>
  <c r="C693" i="4"/>
  <c r="D692" i="4"/>
  <c r="C692" i="4"/>
  <c r="D691" i="4"/>
  <c r="C691" i="4"/>
  <c r="D690" i="4"/>
  <c r="C690" i="4"/>
  <c r="D689" i="4"/>
  <c r="C689" i="4"/>
  <c r="D688" i="4"/>
  <c r="C688" i="4"/>
  <c r="D687" i="4"/>
  <c r="C687" i="4"/>
  <c r="D686" i="4"/>
  <c r="C686" i="4"/>
  <c r="D685" i="4"/>
  <c r="C685" i="4"/>
  <c r="D684" i="4"/>
  <c r="C684" i="4"/>
  <c r="D683" i="4"/>
  <c r="C683" i="4"/>
  <c r="D682" i="4"/>
  <c r="C682" i="4"/>
  <c r="D681" i="4"/>
  <c r="C681" i="4"/>
  <c r="D680" i="4"/>
  <c r="C680" i="4"/>
  <c r="D679" i="4"/>
  <c r="C679" i="4"/>
  <c r="D678" i="4"/>
  <c r="C678" i="4"/>
  <c r="D677" i="4"/>
  <c r="C677" i="4"/>
  <c r="D676" i="4"/>
  <c r="C676" i="4"/>
  <c r="D675" i="4"/>
  <c r="C675" i="4"/>
  <c r="D674" i="4"/>
  <c r="C674" i="4"/>
  <c r="D673" i="4"/>
  <c r="C673" i="4"/>
  <c r="D672" i="4"/>
  <c r="C672" i="4"/>
  <c r="D671" i="4"/>
  <c r="C671" i="4"/>
  <c r="D670" i="4"/>
  <c r="C670" i="4"/>
  <c r="D669" i="4"/>
  <c r="C669" i="4"/>
  <c r="D668" i="4"/>
  <c r="C668" i="4"/>
  <c r="D667" i="4"/>
  <c r="C667" i="4"/>
  <c r="D666" i="4"/>
  <c r="C666" i="4"/>
  <c r="D665" i="4"/>
  <c r="C665" i="4"/>
  <c r="D664" i="4"/>
  <c r="C664" i="4"/>
  <c r="D663" i="4"/>
  <c r="C663" i="4"/>
  <c r="D662" i="4"/>
  <c r="C662" i="4"/>
  <c r="D661" i="4"/>
  <c r="C661" i="4"/>
  <c r="D660" i="4"/>
  <c r="C660" i="4"/>
  <c r="D659" i="4"/>
  <c r="C659" i="4"/>
  <c r="D658" i="4"/>
  <c r="C658" i="4"/>
  <c r="D657" i="4"/>
  <c r="C657" i="4"/>
  <c r="D656" i="4"/>
  <c r="C656" i="4"/>
  <c r="D655" i="4"/>
  <c r="C655" i="4"/>
  <c r="D654" i="4"/>
  <c r="C654" i="4"/>
  <c r="D653" i="4"/>
  <c r="C653" i="4"/>
  <c r="D652" i="4"/>
  <c r="C652" i="4"/>
  <c r="D651" i="4"/>
  <c r="C651" i="4"/>
  <c r="D650" i="4"/>
  <c r="C650" i="4"/>
  <c r="D649" i="4"/>
  <c r="C649" i="4"/>
  <c r="D648" i="4"/>
  <c r="C648" i="4"/>
  <c r="D647" i="4"/>
  <c r="C647" i="4"/>
  <c r="D646" i="4"/>
  <c r="C646" i="4"/>
  <c r="D645" i="4"/>
  <c r="C645" i="4"/>
  <c r="D644" i="4"/>
  <c r="C644" i="4"/>
  <c r="D643" i="4"/>
  <c r="C643" i="4"/>
  <c r="D642" i="4"/>
  <c r="C642" i="4"/>
  <c r="D641" i="4"/>
  <c r="C641" i="4"/>
  <c r="D640" i="4"/>
  <c r="C640" i="4"/>
  <c r="D639" i="4"/>
  <c r="C639" i="4"/>
  <c r="D638" i="4"/>
  <c r="C638" i="4"/>
  <c r="D637" i="4"/>
  <c r="C637" i="4"/>
  <c r="D636" i="4"/>
  <c r="C636" i="4"/>
  <c r="D635" i="4"/>
  <c r="C635" i="4"/>
  <c r="D634" i="4"/>
  <c r="C634" i="4"/>
  <c r="D633" i="4"/>
  <c r="C633" i="4"/>
  <c r="D632" i="4"/>
  <c r="C632" i="4"/>
  <c r="D631" i="4"/>
  <c r="C631" i="4"/>
  <c r="D630" i="4"/>
  <c r="C630" i="4"/>
  <c r="D629" i="4"/>
  <c r="C629" i="4"/>
  <c r="D628" i="4"/>
  <c r="C628" i="4"/>
  <c r="D627" i="4"/>
  <c r="C627" i="4"/>
  <c r="D626" i="4"/>
  <c r="C626" i="4"/>
  <c r="D625" i="4"/>
  <c r="C625" i="4"/>
  <c r="D624" i="4"/>
  <c r="C624" i="4"/>
  <c r="D623" i="4"/>
  <c r="C623" i="4"/>
  <c r="D622" i="4"/>
  <c r="C622" i="4"/>
  <c r="D621" i="4"/>
  <c r="C621" i="4"/>
  <c r="D620" i="4"/>
  <c r="C620" i="4"/>
  <c r="D619" i="4"/>
  <c r="C619" i="4"/>
  <c r="D618" i="4"/>
  <c r="C618" i="4"/>
  <c r="D617" i="4"/>
  <c r="C617" i="4"/>
  <c r="D616" i="4"/>
  <c r="C616" i="4"/>
  <c r="D615" i="4"/>
  <c r="C615" i="4"/>
  <c r="D614" i="4"/>
  <c r="C614" i="4"/>
  <c r="D613" i="4"/>
  <c r="C613" i="4"/>
  <c r="D612" i="4"/>
  <c r="C612" i="4"/>
  <c r="D611" i="4"/>
  <c r="C611" i="4"/>
  <c r="D610" i="4"/>
  <c r="C610" i="4"/>
  <c r="D609" i="4"/>
  <c r="C609" i="4"/>
  <c r="D608" i="4"/>
  <c r="C608" i="4"/>
  <c r="D607" i="4"/>
  <c r="C607" i="4"/>
  <c r="D606" i="4"/>
  <c r="C606" i="4"/>
  <c r="D605" i="4"/>
  <c r="C605" i="4"/>
  <c r="D604" i="4"/>
  <c r="C604" i="4"/>
  <c r="D603" i="4"/>
  <c r="C603" i="4"/>
  <c r="D602" i="4"/>
  <c r="C602" i="4"/>
  <c r="D601" i="4"/>
  <c r="C601" i="4"/>
  <c r="D600" i="4"/>
  <c r="C600" i="4"/>
  <c r="D599" i="4"/>
  <c r="C599" i="4"/>
  <c r="D598" i="4"/>
  <c r="C598" i="4"/>
  <c r="D597" i="4"/>
  <c r="C597" i="4"/>
  <c r="D596" i="4"/>
  <c r="C596" i="4"/>
  <c r="D595" i="4"/>
  <c r="C595" i="4"/>
  <c r="D594" i="4"/>
  <c r="C594" i="4"/>
  <c r="D593" i="4"/>
  <c r="C593" i="4"/>
  <c r="D592" i="4"/>
  <c r="C592" i="4"/>
  <c r="D591" i="4"/>
  <c r="C591" i="4"/>
  <c r="D590" i="4"/>
  <c r="C590" i="4"/>
  <c r="D589" i="4"/>
  <c r="C589" i="4"/>
  <c r="D588" i="4"/>
  <c r="C588" i="4"/>
  <c r="D587" i="4"/>
  <c r="C587" i="4"/>
  <c r="D586" i="4"/>
  <c r="C586" i="4"/>
  <c r="D585" i="4"/>
  <c r="C585" i="4"/>
  <c r="D584" i="4"/>
  <c r="C584" i="4"/>
  <c r="D583" i="4"/>
  <c r="C583" i="4"/>
  <c r="D582" i="4"/>
  <c r="C582" i="4"/>
  <c r="D581" i="4"/>
  <c r="C581" i="4"/>
  <c r="D580" i="4"/>
  <c r="C580" i="4"/>
  <c r="D579" i="4"/>
  <c r="C579" i="4"/>
  <c r="D578" i="4"/>
  <c r="C578" i="4"/>
  <c r="D577" i="4"/>
  <c r="C577" i="4"/>
  <c r="D576" i="4"/>
  <c r="C576" i="4"/>
  <c r="D575" i="4"/>
  <c r="C575" i="4"/>
  <c r="D574" i="4"/>
  <c r="C574" i="4"/>
  <c r="D573" i="4"/>
  <c r="C573" i="4"/>
  <c r="D572" i="4"/>
  <c r="C572" i="4"/>
  <c r="D571" i="4"/>
  <c r="C571" i="4"/>
  <c r="D570" i="4"/>
  <c r="C570" i="4"/>
  <c r="D569" i="4"/>
  <c r="C569" i="4"/>
  <c r="D568" i="4"/>
  <c r="C568" i="4"/>
  <c r="D567" i="4"/>
  <c r="C567" i="4"/>
  <c r="D566" i="4"/>
  <c r="C566" i="4"/>
  <c r="D565" i="4"/>
  <c r="C565" i="4"/>
  <c r="D564" i="4"/>
  <c r="C564" i="4"/>
  <c r="D563" i="4"/>
  <c r="C563" i="4"/>
  <c r="D562" i="4"/>
  <c r="C562" i="4"/>
  <c r="D561" i="4"/>
  <c r="C561" i="4"/>
  <c r="D560" i="4"/>
  <c r="C560" i="4"/>
  <c r="D559" i="4"/>
  <c r="C559" i="4"/>
  <c r="D558" i="4"/>
  <c r="C558" i="4"/>
  <c r="D557" i="4"/>
  <c r="C557" i="4"/>
  <c r="D556" i="4"/>
  <c r="C556" i="4"/>
  <c r="D555" i="4"/>
  <c r="C555" i="4"/>
  <c r="D554" i="4"/>
  <c r="C554" i="4"/>
  <c r="D553" i="4"/>
  <c r="C553" i="4"/>
  <c r="D552" i="4"/>
  <c r="C552" i="4"/>
  <c r="D551" i="4"/>
  <c r="C551" i="4"/>
  <c r="D550" i="4"/>
  <c r="C550" i="4"/>
  <c r="D549" i="4"/>
  <c r="C549" i="4"/>
  <c r="D548" i="4"/>
  <c r="C548" i="4"/>
  <c r="D547" i="4"/>
  <c r="C547" i="4"/>
  <c r="D546" i="4"/>
  <c r="C546" i="4"/>
  <c r="D545" i="4"/>
  <c r="C545" i="4"/>
  <c r="D544" i="4"/>
  <c r="C544" i="4"/>
  <c r="D543" i="4"/>
  <c r="C543" i="4"/>
  <c r="D542" i="4"/>
  <c r="C542" i="4"/>
  <c r="D541" i="4"/>
  <c r="C541" i="4"/>
  <c r="D540" i="4"/>
  <c r="C540" i="4"/>
  <c r="D539" i="4"/>
  <c r="C539" i="4"/>
  <c r="D538" i="4"/>
  <c r="C538" i="4"/>
  <c r="D537" i="4"/>
  <c r="C537" i="4"/>
  <c r="D536" i="4"/>
  <c r="C536" i="4"/>
  <c r="D535" i="4"/>
  <c r="C535" i="4"/>
  <c r="D534" i="4"/>
  <c r="C534" i="4"/>
  <c r="D533" i="4"/>
  <c r="C533" i="4"/>
  <c r="D532" i="4"/>
  <c r="C532" i="4"/>
  <c r="D531" i="4"/>
  <c r="C531" i="4"/>
  <c r="D530" i="4"/>
  <c r="C530" i="4"/>
  <c r="D529" i="4"/>
  <c r="C529" i="4"/>
  <c r="D528" i="4"/>
  <c r="C528" i="4"/>
  <c r="D527" i="4"/>
  <c r="C527" i="4"/>
  <c r="D526" i="4"/>
  <c r="C526" i="4"/>
  <c r="D525" i="4"/>
  <c r="C525" i="4"/>
  <c r="D524" i="4"/>
  <c r="C524" i="4"/>
  <c r="D523" i="4"/>
  <c r="C523" i="4"/>
  <c r="D522" i="4"/>
  <c r="C522" i="4"/>
  <c r="D521" i="4"/>
  <c r="C521" i="4"/>
  <c r="D520" i="4"/>
  <c r="C520" i="4"/>
  <c r="D519" i="4"/>
  <c r="C519" i="4"/>
  <c r="D518" i="4"/>
  <c r="C518" i="4"/>
  <c r="D517" i="4"/>
  <c r="C517" i="4"/>
  <c r="D516" i="4"/>
  <c r="C516" i="4"/>
  <c r="D515" i="4"/>
  <c r="C515" i="4"/>
  <c r="D514" i="4"/>
  <c r="C514" i="4"/>
  <c r="D513" i="4"/>
  <c r="C513" i="4"/>
  <c r="D512" i="4"/>
  <c r="C512" i="4"/>
  <c r="D511" i="4"/>
  <c r="C511" i="4"/>
  <c r="D510" i="4"/>
  <c r="C510" i="4"/>
  <c r="D509" i="4"/>
  <c r="C509" i="4"/>
  <c r="D508" i="4"/>
  <c r="C508" i="4"/>
  <c r="D507" i="4"/>
  <c r="C507" i="4"/>
  <c r="D506" i="4"/>
  <c r="C506" i="4"/>
  <c r="D505" i="4"/>
  <c r="C505" i="4"/>
  <c r="D504" i="4"/>
  <c r="C504" i="4"/>
  <c r="D503" i="4"/>
  <c r="C503" i="4"/>
  <c r="D502" i="4"/>
  <c r="C502" i="4"/>
  <c r="D501" i="4"/>
  <c r="C501" i="4"/>
  <c r="D500" i="4"/>
  <c r="C500" i="4"/>
  <c r="D499" i="4"/>
  <c r="C499" i="4"/>
  <c r="D498" i="4"/>
  <c r="C498" i="4"/>
  <c r="D497" i="4"/>
  <c r="C497" i="4"/>
  <c r="D496" i="4"/>
  <c r="C496" i="4"/>
  <c r="D495" i="4"/>
  <c r="C495" i="4"/>
  <c r="D494" i="4"/>
  <c r="C494" i="4"/>
  <c r="D493" i="4"/>
  <c r="C493" i="4"/>
  <c r="D492" i="4"/>
  <c r="C492" i="4"/>
  <c r="D491" i="4"/>
  <c r="C491" i="4"/>
  <c r="D490" i="4"/>
  <c r="C490" i="4"/>
  <c r="D489" i="4"/>
  <c r="C489" i="4"/>
  <c r="D488" i="4"/>
  <c r="C488" i="4"/>
  <c r="D487" i="4"/>
  <c r="C487" i="4"/>
  <c r="D486" i="4"/>
  <c r="C486" i="4"/>
  <c r="D485" i="4"/>
  <c r="C485" i="4"/>
  <c r="D484" i="4"/>
  <c r="C484" i="4"/>
  <c r="D483" i="4"/>
  <c r="C483" i="4"/>
  <c r="D482" i="4"/>
  <c r="C482" i="4"/>
  <c r="D481" i="4"/>
  <c r="C481" i="4"/>
  <c r="D480" i="4"/>
  <c r="C480" i="4"/>
  <c r="D479" i="4"/>
  <c r="C479" i="4"/>
  <c r="D478" i="4"/>
  <c r="C478" i="4"/>
  <c r="D477" i="4"/>
  <c r="C477" i="4"/>
  <c r="D476" i="4"/>
  <c r="C476" i="4"/>
  <c r="D475" i="4"/>
  <c r="C475" i="4"/>
  <c r="D474" i="4"/>
  <c r="C474" i="4"/>
  <c r="D473" i="4"/>
  <c r="C473" i="4"/>
  <c r="D472" i="4"/>
  <c r="C472" i="4"/>
  <c r="D471" i="4"/>
  <c r="C471" i="4"/>
  <c r="D470" i="4"/>
  <c r="C470" i="4"/>
  <c r="D469" i="4"/>
  <c r="C469" i="4"/>
  <c r="D468" i="4"/>
  <c r="C468" i="4"/>
  <c r="D467" i="4"/>
  <c r="C467" i="4"/>
  <c r="D466" i="4"/>
  <c r="C466" i="4"/>
  <c r="D465" i="4"/>
  <c r="C465" i="4"/>
  <c r="D464" i="4"/>
  <c r="C464" i="4"/>
  <c r="D463" i="4"/>
  <c r="C463" i="4"/>
  <c r="D462" i="4"/>
  <c r="C462" i="4"/>
  <c r="D461" i="4"/>
  <c r="C461" i="4"/>
  <c r="D460" i="4"/>
  <c r="C460" i="4"/>
  <c r="D459" i="4"/>
  <c r="C459" i="4"/>
  <c r="D458" i="4"/>
  <c r="C458" i="4"/>
  <c r="D457" i="4"/>
  <c r="C457" i="4"/>
  <c r="D456" i="4"/>
  <c r="C456" i="4"/>
  <c r="D455" i="4"/>
  <c r="C455" i="4"/>
  <c r="D454" i="4"/>
  <c r="C454" i="4"/>
  <c r="D453" i="4"/>
  <c r="C453" i="4"/>
  <c r="D452" i="4"/>
  <c r="C452" i="4"/>
  <c r="D451" i="4"/>
  <c r="C451" i="4"/>
  <c r="D450" i="4"/>
  <c r="C450" i="4"/>
  <c r="D449" i="4"/>
  <c r="C449" i="4"/>
  <c r="D448" i="4"/>
  <c r="C448" i="4"/>
  <c r="D447" i="4"/>
  <c r="C447" i="4"/>
  <c r="D446" i="4"/>
  <c r="C446" i="4"/>
  <c r="D445" i="4"/>
  <c r="C445" i="4"/>
  <c r="D444" i="4"/>
  <c r="C444" i="4"/>
  <c r="D443" i="4"/>
  <c r="C443" i="4"/>
  <c r="D442" i="4"/>
  <c r="C442" i="4"/>
  <c r="D441" i="4"/>
  <c r="C441" i="4"/>
  <c r="D440" i="4"/>
  <c r="C440" i="4"/>
  <c r="D439" i="4"/>
  <c r="C439" i="4"/>
  <c r="D438" i="4"/>
  <c r="C438" i="4"/>
  <c r="D437" i="4"/>
  <c r="C437" i="4"/>
  <c r="D436" i="4"/>
  <c r="C436" i="4"/>
  <c r="D435" i="4"/>
  <c r="C435" i="4"/>
  <c r="D434" i="4"/>
  <c r="C434" i="4"/>
  <c r="D433" i="4"/>
  <c r="C433" i="4"/>
  <c r="D432" i="4"/>
  <c r="C432" i="4"/>
  <c r="D431" i="4"/>
  <c r="C431" i="4"/>
  <c r="D430" i="4"/>
  <c r="C430" i="4"/>
  <c r="D429" i="4"/>
  <c r="C429" i="4"/>
  <c r="D428" i="4"/>
  <c r="C428" i="4"/>
  <c r="D427" i="4"/>
  <c r="C427" i="4"/>
  <c r="D426" i="4"/>
  <c r="C426" i="4"/>
  <c r="D425" i="4"/>
  <c r="C425" i="4"/>
  <c r="D424" i="4"/>
  <c r="C424" i="4"/>
  <c r="D423" i="4"/>
  <c r="C423" i="4"/>
  <c r="D422" i="4"/>
  <c r="C422" i="4"/>
  <c r="D421" i="4"/>
  <c r="C421" i="4"/>
  <c r="D420" i="4"/>
  <c r="C420" i="4"/>
  <c r="D419" i="4"/>
  <c r="C419" i="4"/>
  <c r="D418" i="4"/>
  <c r="C418" i="4"/>
  <c r="D417" i="4"/>
  <c r="C417" i="4"/>
  <c r="D416" i="4"/>
  <c r="C416" i="4"/>
  <c r="D415" i="4"/>
  <c r="C415" i="4"/>
  <c r="D414" i="4"/>
  <c r="C414" i="4"/>
  <c r="D413" i="4"/>
  <c r="C413" i="4"/>
  <c r="D412" i="4"/>
  <c r="C412" i="4"/>
  <c r="D411" i="4"/>
  <c r="C411" i="4"/>
  <c r="D410" i="4"/>
  <c r="C410" i="4"/>
  <c r="D409" i="4"/>
  <c r="C409" i="4"/>
  <c r="D408" i="4"/>
  <c r="C408" i="4"/>
  <c r="D407" i="4"/>
  <c r="C407" i="4"/>
  <c r="D406" i="4"/>
  <c r="C406" i="4"/>
  <c r="D405" i="4"/>
  <c r="C405" i="4"/>
  <c r="D404" i="4"/>
  <c r="C404" i="4"/>
  <c r="D403" i="4"/>
  <c r="C403" i="4"/>
  <c r="D402" i="4"/>
  <c r="C402" i="4"/>
  <c r="D401" i="4"/>
  <c r="C401" i="4"/>
  <c r="D400" i="4"/>
  <c r="C400" i="4"/>
  <c r="D399" i="4"/>
  <c r="C399" i="4"/>
  <c r="D398" i="4"/>
  <c r="C398" i="4"/>
  <c r="D397" i="4"/>
  <c r="C397" i="4"/>
  <c r="D396" i="4"/>
  <c r="C396" i="4"/>
  <c r="D395" i="4"/>
  <c r="C395" i="4"/>
  <c r="D394" i="4"/>
  <c r="C394" i="4"/>
  <c r="D393" i="4"/>
  <c r="C393" i="4"/>
  <c r="D392" i="4"/>
  <c r="C392" i="4"/>
  <c r="D391" i="4"/>
  <c r="C391" i="4"/>
  <c r="D390" i="4"/>
  <c r="C390" i="4"/>
  <c r="D389" i="4"/>
  <c r="C389" i="4"/>
  <c r="D388" i="4"/>
  <c r="C388" i="4"/>
  <c r="D387" i="4"/>
  <c r="C387" i="4"/>
  <c r="D386" i="4"/>
  <c r="C386" i="4"/>
  <c r="D385" i="4"/>
  <c r="C385" i="4"/>
  <c r="D384" i="4"/>
  <c r="C384" i="4"/>
  <c r="D383" i="4"/>
  <c r="C383" i="4"/>
  <c r="D382" i="4"/>
  <c r="C382" i="4"/>
  <c r="D381" i="4"/>
  <c r="C381" i="4"/>
  <c r="D380" i="4"/>
  <c r="C380" i="4"/>
  <c r="D379" i="4"/>
  <c r="C379" i="4"/>
  <c r="D378" i="4"/>
  <c r="C378" i="4"/>
  <c r="D377" i="4"/>
  <c r="C377" i="4"/>
  <c r="D376" i="4"/>
  <c r="C376" i="4"/>
  <c r="D375" i="4"/>
  <c r="C375" i="4"/>
  <c r="D374" i="4"/>
  <c r="C374" i="4"/>
  <c r="D373" i="4"/>
  <c r="C373" i="4"/>
  <c r="D372" i="4"/>
  <c r="C372" i="4"/>
  <c r="D371" i="4"/>
  <c r="C371" i="4"/>
  <c r="D370" i="4"/>
  <c r="C370" i="4"/>
  <c r="D369" i="4"/>
  <c r="C369" i="4"/>
  <c r="D368" i="4"/>
  <c r="C368" i="4"/>
  <c r="D367" i="4"/>
  <c r="C367" i="4"/>
  <c r="D366" i="4"/>
  <c r="C366" i="4"/>
  <c r="D365" i="4"/>
  <c r="C365" i="4"/>
  <c r="D364" i="4"/>
  <c r="C364" i="4"/>
  <c r="D363" i="4"/>
  <c r="C363" i="4"/>
  <c r="D362" i="4"/>
  <c r="C362" i="4"/>
  <c r="D361" i="4"/>
  <c r="C361" i="4"/>
  <c r="D360" i="4"/>
  <c r="C360" i="4"/>
  <c r="D359" i="4"/>
  <c r="C359" i="4"/>
  <c r="D358" i="4"/>
  <c r="C358" i="4"/>
  <c r="D357" i="4"/>
  <c r="C357" i="4"/>
  <c r="D356" i="4"/>
  <c r="C356" i="4"/>
  <c r="D355" i="4"/>
  <c r="C355" i="4"/>
  <c r="D354" i="4"/>
  <c r="C354" i="4"/>
  <c r="D353" i="4"/>
  <c r="C353" i="4"/>
  <c r="D352" i="4"/>
  <c r="C352" i="4"/>
  <c r="D351" i="4"/>
  <c r="C351" i="4"/>
  <c r="D350" i="4"/>
  <c r="C350" i="4"/>
  <c r="D349" i="4"/>
  <c r="C349" i="4"/>
  <c r="D348" i="4"/>
  <c r="C348" i="4"/>
  <c r="D347" i="4"/>
  <c r="C347" i="4"/>
  <c r="D346" i="4"/>
  <c r="C346" i="4"/>
  <c r="D345" i="4"/>
  <c r="C345" i="4"/>
  <c r="D344" i="4"/>
  <c r="C344" i="4"/>
  <c r="D343" i="4"/>
  <c r="C343" i="4"/>
  <c r="D342" i="4"/>
  <c r="C342" i="4"/>
  <c r="D341" i="4"/>
  <c r="C341" i="4"/>
  <c r="D340" i="4"/>
  <c r="C340" i="4"/>
  <c r="D339" i="4"/>
  <c r="C339" i="4"/>
  <c r="D338" i="4"/>
  <c r="C338" i="4"/>
  <c r="D337" i="4"/>
  <c r="C337" i="4"/>
  <c r="D336" i="4"/>
  <c r="C336" i="4"/>
  <c r="D335" i="4"/>
  <c r="C335" i="4"/>
  <c r="D334" i="4"/>
  <c r="C334" i="4"/>
  <c r="D333" i="4"/>
  <c r="C333" i="4"/>
  <c r="D332" i="4"/>
  <c r="C332" i="4"/>
  <c r="D331" i="4"/>
  <c r="C331" i="4"/>
  <c r="D330" i="4"/>
  <c r="C330" i="4"/>
  <c r="D329" i="4"/>
  <c r="C329" i="4"/>
  <c r="D328" i="4"/>
  <c r="C328" i="4"/>
  <c r="D327" i="4"/>
  <c r="C327" i="4"/>
  <c r="D326" i="4"/>
  <c r="C326" i="4"/>
  <c r="D325" i="4"/>
  <c r="C325" i="4"/>
  <c r="D324" i="4"/>
  <c r="C324" i="4"/>
  <c r="D323" i="4"/>
  <c r="C323" i="4"/>
  <c r="D322" i="4"/>
  <c r="C322" i="4"/>
  <c r="D321" i="4"/>
  <c r="C321" i="4"/>
  <c r="D320" i="4"/>
  <c r="C320" i="4"/>
  <c r="D319" i="4"/>
  <c r="C319" i="4"/>
  <c r="D318" i="4"/>
  <c r="C318" i="4"/>
  <c r="D317" i="4"/>
  <c r="C317" i="4"/>
  <c r="D316" i="4"/>
  <c r="C316" i="4"/>
  <c r="D315" i="4"/>
  <c r="C315" i="4"/>
  <c r="D314" i="4"/>
  <c r="C314" i="4"/>
  <c r="D313" i="4"/>
  <c r="C313" i="4"/>
  <c r="D312" i="4"/>
  <c r="C312" i="4"/>
  <c r="D311" i="4"/>
  <c r="C311" i="4"/>
  <c r="D310" i="4"/>
  <c r="C310" i="4"/>
  <c r="D309" i="4"/>
  <c r="C309" i="4"/>
  <c r="D308" i="4"/>
  <c r="C308" i="4"/>
  <c r="D307" i="4"/>
  <c r="C307" i="4"/>
  <c r="D306" i="4"/>
  <c r="C306" i="4"/>
  <c r="D305" i="4"/>
  <c r="C305" i="4"/>
  <c r="D304" i="4"/>
  <c r="C304" i="4"/>
  <c r="D303" i="4"/>
  <c r="C303" i="4"/>
  <c r="D302" i="4"/>
  <c r="C302" i="4"/>
  <c r="D301" i="4"/>
  <c r="C301" i="4"/>
  <c r="D300" i="4"/>
  <c r="C300" i="4"/>
  <c r="D299" i="4"/>
  <c r="C299" i="4"/>
  <c r="D298" i="4"/>
  <c r="C298" i="4"/>
  <c r="D297" i="4"/>
  <c r="C297" i="4"/>
  <c r="D296" i="4"/>
  <c r="C296" i="4"/>
  <c r="D295" i="4"/>
  <c r="C295" i="4"/>
  <c r="D294" i="4"/>
  <c r="C294" i="4"/>
  <c r="D293" i="4"/>
  <c r="C293" i="4"/>
  <c r="D292" i="4"/>
  <c r="C292" i="4"/>
  <c r="D291" i="4"/>
  <c r="C291" i="4"/>
  <c r="D290" i="4"/>
  <c r="C290" i="4"/>
  <c r="D289" i="4"/>
  <c r="C289" i="4"/>
  <c r="D288" i="4"/>
  <c r="C288" i="4"/>
  <c r="D287" i="4"/>
  <c r="C287" i="4"/>
  <c r="D286" i="4"/>
  <c r="C286" i="4"/>
  <c r="D285" i="4"/>
  <c r="C285" i="4"/>
  <c r="D284" i="4"/>
  <c r="C284" i="4"/>
  <c r="D283" i="4"/>
  <c r="C283" i="4"/>
  <c r="D282" i="4"/>
  <c r="C282" i="4"/>
  <c r="D281" i="4"/>
  <c r="C281" i="4"/>
  <c r="D280" i="4"/>
  <c r="C280" i="4"/>
  <c r="D279" i="4"/>
  <c r="C279" i="4"/>
  <c r="D278" i="4"/>
  <c r="C278" i="4"/>
  <c r="D277" i="4"/>
  <c r="C277" i="4"/>
  <c r="D276" i="4"/>
  <c r="C276" i="4"/>
  <c r="D275" i="4"/>
  <c r="C275" i="4"/>
  <c r="D274" i="4"/>
  <c r="C274" i="4"/>
  <c r="D273" i="4"/>
  <c r="C273" i="4"/>
  <c r="D272" i="4"/>
  <c r="C272" i="4"/>
  <c r="D271" i="4"/>
  <c r="C271" i="4"/>
  <c r="D270" i="4"/>
  <c r="C270" i="4"/>
  <c r="D269" i="4"/>
  <c r="C269" i="4"/>
  <c r="D268" i="4"/>
  <c r="C268" i="4"/>
  <c r="D267" i="4"/>
  <c r="C267" i="4"/>
  <c r="D266" i="4"/>
  <c r="C266" i="4"/>
  <c r="D265" i="4"/>
  <c r="C265" i="4"/>
  <c r="D264" i="4"/>
  <c r="C264" i="4"/>
  <c r="D263" i="4"/>
  <c r="C263" i="4"/>
  <c r="D262" i="4"/>
  <c r="C262" i="4"/>
  <c r="D261" i="4"/>
  <c r="C261" i="4"/>
  <c r="D260" i="4"/>
  <c r="C260" i="4"/>
  <c r="D259" i="4"/>
  <c r="C259" i="4"/>
  <c r="D258" i="4"/>
  <c r="C258" i="4"/>
  <c r="D257" i="4"/>
  <c r="C257" i="4"/>
  <c r="D256" i="4"/>
  <c r="C256" i="4"/>
  <c r="D255" i="4"/>
  <c r="C255" i="4"/>
  <c r="D254" i="4"/>
  <c r="C254" i="4"/>
  <c r="D253" i="4"/>
  <c r="C253" i="4"/>
  <c r="D252" i="4"/>
  <c r="C252" i="4"/>
  <c r="D251" i="4"/>
  <c r="C251" i="4"/>
  <c r="D250" i="4"/>
  <c r="C250" i="4"/>
  <c r="D249" i="4"/>
  <c r="C249" i="4"/>
  <c r="D248" i="4"/>
  <c r="C248" i="4"/>
  <c r="D247" i="4"/>
  <c r="C247" i="4"/>
  <c r="D246" i="4"/>
  <c r="C246" i="4"/>
  <c r="D245" i="4"/>
  <c r="C245" i="4"/>
  <c r="D244" i="4"/>
  <c r="C244" i="4"/>
  <c r="D243" i="4"/>
  <c r="C243" i="4"/>
  <c r="D242" i="4"/>
  <c r="C242" i="4"/>
  <c r="D241" i="4"/>
  <c r="C241" i="4"/>
  <c r="D240" i="4"/>
  <c r="C240" i="4"/>
  <c r="D239" i="4"/>
  <c r="C239" i="4"/>
  <c r="D238" i="4"/>
  <c r="C238" i="4"/>
  <c r="D237" i="4"/>
  <c r="C237" i="4"/>
  <c r="D236" i="4"/>
  <c r="C236" i="4"/>
  <c r="D235" i="4"/>
  <c r="C235" i="4"/>
  <c r="D234" i="4"/>
  <c r="C234" i="4"/>
  <c r="D233" i="4"/>
  <c r="C233" i="4"/>
  <c r="D232" i="4"/>
  <c r="C232" i="4"/>
  <c r="D231" i="4"/>
  <c r="C231" i="4"/>
  <c r="D230" i="4"/>
  <c r="C230" i="4"/>
  <c r="D229" i="4"/>
  <c r="C229" i="4"/>
  <c r="D228" i="4"/>
  <c r="C228" i="4"/>
  <c r="D227" i="4"/>
  <c r="C227" i="4"/>
  <c r="D226" i="4"/>
  <c r="C226" i="4"/>
  <c r="D225" i="4"/>
  <c r="C225" i="4"/>
  <c r="D224" i="4"/>
  <c r="C224" i="4"/>
  <c r="D223" i="4"/>
  <c r="C223" i="4"/>
  <c r="D222" i="4"/>
  <c r="C222" i="4"/>
  <c r="D221" i="4"/>
  <c r="C221" i="4"/>
  <c r="D220" i="4"/>
  <c r="C220" i="4"/>
  <c r="D219" i="4"/>
  <c r="C219" i="4"/>
  <c r="D218" i="4"/>
  <c r="C218" i="4"/>
  <c r="D217" i="4"/>
  <c r="C217" i="4"/>
  <c r="D216" i="4"/>
  <c r="C216" i="4"/>
  <c r="D215" i="4"/>
  <c r="C215" i="4"/>
  <c r="D214" i="4"/>
  <c r="C214" i="4"/>
  <c r="D213" i="4"/>
  <c r="C213" i="4"/>
  <c r="D212" i="4"/>
  <c r="C212" i="4"/>
  <c r="D211" i="4"/>
  <c r="C211" i="4"/>
  <c r="D210" i="4"/>
  <c r="C210" i="4"/>
  <c r="D209" i="4"/>
  <c r="C209" i="4"/>
  <c r="D208" i="4"/>
  <c r="C208" i="4"/>
  <c r="D207" i="4"/>
  <c r="C207" i="4"/>
  <c r="D206" i="4"/>
  <c r="C206" i="4"/>
  <c r="D205" i="4"/>
  <c r="C205" i="4"/>
  <c r="D204" i="4"/>
  <c r="C204" i="4"/>
  <c r="D203" i="4"/>
  <c r="C203" i="4"/>
  <c r="D202" i="4"/>
  <c r="C202" i="4"/>
  <c r="D201" i="4"/>
  <c r="C201" i="4"/>
  <c r="D200" i="4"/>
  <c r="C200" i="4"/>
  <c r="D199" i="4"/>
  <c r="C199" i="4"/>
  <c r="D198" i="4"/>
  <c r="C198" i="4"/>
  <c r="D197" i="4"/>
  <c r="C197" i="4"/>
  <c r="D196" i="4"/>
  <c r="C196" i="4"/>
  <c r="D195" i="4"/>
  <c r="C195" i="4"/>
  <c r="D194" i="4"/>
  <c r="C194" i="4"/>
  <c r="D193" i="4"/>
  <c r="C193" i="4"/>
  <c r="D192" i="4"/>
  <c r="C192" i="4"/>
  <c r="D191" i="4"/>
  <c r="C191" i="4"/>
  <c r="D190" i="4"/>
  <c r="C190" i="4"/>
  <c r="D189" i="4"/>
  <c r="C189" i="4"/>
  <c r="D188" i="4"/>
  <c r="C188" i="4"/>
  <c r="D187" i="4"/>
  <c r="C187" i="4"/>
  <c r="D186" i="4"/>
  <c r="C186" i="4"/>
  <c r="D185" i="4"/>
  <c r="C185" i="4"/>
  <c r="D184" i="4"/>
  <c r="C184" i="4"/>
  <c r="D183" i="4"/>
  <c r="C183" i="4"/>
  <c r="D182" i="4"/>
  <c r="C182" i="4"/>
  <c r="D181" i="4"/>
  <c r="C181" i="4"/>
  <c r="D180" i="4"/>
  <c r="C180" i="4"/>
  <c r="D179" i="4"/>
  <c r="C179" i="4"/>
  <c r="D178" i="4"/>
  <c r="C178" i="4"/>
  <c r="D177" i="4"/>
  <c r="C177" i="4"/>
  <c r="D176" i="4"/>
  <c r="C176" i="4"/>
  <c r="D175" i="4"/>
  <c r="C175" i="4"/>
  <c r="D174" i="4"/>
  <c r="C174" i="4"/>
  <c r="D173" i="4"/>
  <c r="C173" i="4"/>
  <c r="D172" i="4"/>
  <c r="C172" i="4"/>
  <c r="D171" i="4"/>
  <c r="C171" i="4"/>
  <c r="D170" i="4"/>
  <c r="C170" i="4"/>
  <c r="D169" i="4"/>
  <c r="C169" i="4"/>
  <c r="D168" i="4"/>
  <c r="C168" i="4"/>
  <c r="D167" i="4"/>
  <c r="C167" i="4"/>
  <c r="D166" i="4"/>
  <c r="C166" i="4"/>
  <c r="D165" i="4"/>
  <c r="C165" i="4"/>
  <c r="D164" i="4"/>
  <c r="C164" i="4"/>
  <c r="D163" i="4"/>
  <c r="C163" i="4"/>
  <c r="D162" i="4"/>
  <c r="C162" i="4"/>
  <c r="D161" i="4"/>
  <c r="C161" i="4"/>
  <c r="D160" i="4"/>
  <c r="C160" i="4"/>
  <c r="D159" i="4"/>
  <c r="C159" i="4"/>
  <c r="D158" i="4"/>
  <c r="C158" i="4"/>
  <c r="D157" i="4"/>
  <c r="C157" i="4"/>
  <c r="D156" i="4"/>
  <c r="C156" i="4"/>
  <c r="D155" i="4"/>
  <c r="C155" i="4"/>
  <c r="D154" i="4"/>
  <c r="C154" i="4"/>
  <c r="D153" i="4"/>
  <c r="C153" i="4"/>
  <c r="D152" i="4"/>
  <c r="C152" i="4"/>
  <c r="D151" i="4"/>
  <c r="C151" i="4"/>
  <c r="D150" i="4"/>
  <c r="C150" i="4"/>
  <c r="D149" i="4"/>
  <c r="C149" i="4"/>
  <c r="D148" i="4"/>
  <c r="C148" i="4"/>
  <c r="D147" i="4"/>
  <c r="C147" i="4"/>
  <c r="D146" i="4"/>
  <c r="C146" i="4"/>
  <c r="D145" i="4"/>
  <c r="C145" i="4"/>
  <c r="D144" i="4"/>
  <c r="C144" i="4"/>
  <c r="D143" i="4"/>
  <c r="C143" i="4"/>
  <c r="D142" i="4"/>
  <c r="C142" i="4"/>
  <c r="D141" i="4"/>
  <c r="C141" i="4"/>
  <c r="D140" i="4"/>
  <c r="C140" i="4"/>
  <c r="D139" i="4"/>
  <c r="C139" i="4"/>
  <c r="D138" i="4"/>
  <c r="C138" i="4"/>
  <c r="D137" i="4"/>
  <c r="C137" i="4"/>
  <c r="D136" i="4"/>
  <c r="C136" i="4"/>
  <c r="D135" i="4"/>
  <c r="C135" i="4"/>
  <c r="D134" i="4"/>
  <c r="C134" i="4"/>
  <c r="D133" i="4"/>
  <c r="C133" i="4"/>
  <c r="D132" i="4"/>
  <c r="C132" i="4"/>
  <c r="D131" i="4"/>
  <c r="C131" i="4"/>
  <c r="D130" i="4"/>
  <c r="C130" i="4"/>
  <c r="D129" i="4"/>
  <c r="C129" i="4"/>
  <c r="D128" i="4"/>
  <c r="C128" i="4"/>
  <c r="D127" i="4"/>
  <c r="C127" i="4"/>
  <c r="D126" i="4"/>
  <c r="C126" i="4"/>
  <c r="D125" i="4"/>
  <c r="C125" i="4"/>
  <c r="D124" i="4"/>
  <c r="C124" i="4"/>
  <c r="D123" i="4"/>
  <c r="C123" i="4"/>
  <c r="D122" i="4"/>
  <c r="C122" i="4"/>
  <c r="D121" i="4"/>
  <c r="C121" i="4"/>
  <c r="D120" i="4"/>
  <c r="C120" i="4"/>
  <c r="D119" i="4"/>
  <c r="C119" i="4"/>
  <c r="D118" i="4"/>
  <c r="C118" i="4"/>
  <c r="D117" i="4"/>
  <c r="C117" i="4"/>
  <c r="D116" i="4"/>
  <c r="C116" i="4"/>
  <c r="D115" i="4"/>
  <c r="C115" i="4"/>
  <c r="D114" i="4"/>
  <c r="C114" i="4"/>
  <c r="D113" i="4"/>
  <c r="C113" i="4"/>
  <c r="D112" i="4"/>
  <c r="C112" i="4"/>
  <c r="D111" i="4"/>
  <c r="C111" i="4"/>
  <c r="D110" i="4"/>
  <c r="C110" i="4"/>
  <c r="D109" i="4"/>
  <c r="C109" i="4"/>
  <c r="D108" i="4"/>
  <c r="C108" i="4"/>
  <c r="D107" i="4"/>
  <c r="C107" i="4"/>
  <c r="D106" i="4"/>
  <c r="C106" i="4"/>
  <c r="D105" i="4"/>
  <c r="C105" i="4"/>
  <c r="D104" i="4"/>
  <c r="C104" i="4"/>
  <c r="D103" i="4"/>
  <c r="C103" i="4"/>
  <c r="D102" i="4"/>
  <c r="C102" i="4"/>
  <c r="D101" i="4"/>
  <c r="C101" i="4"/>
  <c r="D100" i="4"/>
  <c r="C100" i="4"/>
  <c r="D99" i="4"/>
  <c r="C99" i="4"/>
  <c r="D98" i="4"/>
  <c r="C98" i="4"/>
  <c r="D97" i="4"/>
  <c r="C97" i="4"/>
  <c r="D96" i="4"/>
  <c r="C96" i="4"/>
  <c r="D95" i="4"/>
  <c r="C95" i="4"/>
  <c r="D94" i="4"/>
  <c r="C94" i="4"/>
  <c r="D93" i="4"/>
  <c r="C93" i="4"/>
  <c r="D92" i="4"/>
  <c r="C92" i="4"/>
  <c r="D91" i="4"/>
  <c r="C91" i="4"/>
  <c r="D90" i="4"/>
  <c r="C90" i="4"/>
  <c r="D89" i="4"/>
  <c r="C89" i="4"/>
  <c r="D88" i="4"/>
  <c r="C88" i="4"/>
  <c r="D87" i="4"/>
  <c r="C87" i="4"/>
  <c r="D86" i="4"/>
  <c r="C86" i="4"/>
  <c r="D85" i="4"/>
  <c r="C85" i="4"/>
  <c r="D84" i="4"/>
  <c r="C84" i="4"/>
  <c r="D83" i="4"/>
  <c r="C83" i="4"/>
  <c r="D82" i="4"/>
  <c r="C82" i="4"/>
  <c r="D81" i="4"/>
  <c r="C81" i="4"/>
  <c r="D80" i="4"/>
  <c r="C80" i="4"/>
  <c r="D79" i="4"/>
  <c r="C79" i="4"/>
  <c r="D78" i="4"/>
  <c r="C78" i="4"/>
  <c r="D77" i="4"/>
  <c r="C77" i="4"/>
  <c r="D76" i="4"/>
  <c r="C76" i="4"/>
  <c r="D75" i="4"/>
  <c r="C75" i="4"/>
  <c r="D74" i="4"/>
  <c r="C74" i="4"/>
  <c r="D73" i="4"/>
  <c r="C73" i="4"/>
  <c r="D72" i="4"/>
  <c r="C72" i="4"/>
  <c r="D71" i="4"/>
  <c r="C71" i="4"/>
  <c r="D70" i="4"/>
  <c r="C70" i="4"/>
  <c r="D69" i="4"/>
  <c r="C69" i="4"/>
  <c r="D68" i="4"/>
  <c r="C68" i="4"/>
  <c r="D67" i="4"/>
  <c r="C67" i="4"/>
  <c r="D66" i="4"/>
  <c r="C66" i="4"/>
  <c r="D65" i="4"/>
  <c r="C65" i="4"/>
  <c r="D64" i="4"/>
  <c r="C64" i="4"/>
  <c r="D63" i="4"/>
  <c r="C63" i="4"/>
  <c r="D62" i="4"/>
  <c r="C62" i="4"/>
  <c r="D61" i="4"/>
  <c r="C61" i="4"/>
  <c r="D60" i="4"/>
  <c r="C60" i="4"/>
  <c r="D59" i="4"/>
  <c r="C59" i="4"/>
  <c r="D58" i="4"/>
  <c r="C58" i="4"/>
  <c r="D57" i="4"/>
  <c r="C57" i="4"/>
  <c r="D56" i="4"/>
  <c r="C56" i="4"/>
  <c r="D55" i="4"/>
  <c r="C55" i="4"/>
  <c r="D54" i="4"/>
  <c r="C54" i="4"/>
  <c r="D53" i="4"/>
  <c r="C53" i="4"/>
  <c r="D52" i="4"/>
  <c r="C52" i="4"/>
  <c r="D51" i="4"/>
  <c r="C51" i="4"/>
  <c r="D50" i="4"/>
  <c r="C50" i="4"/>
  <c r="D49" i="4"/>
  <c r="C49" i="4"/>
  <c r="D48" i="4"/>
  <c r="C48" i="4"/>
  <c r="D47" i="4"/>
  <c r="C47" i="4"/>
  <c r="D46" i="4"/>
  <c r="C46" i="4"/>
  <c r="D45" i="4"/>
  <c r="C45" i="4"/>
  <c r="D44" i="4"/>
  <c r="C44" i="4"/>
  <c r="D43" i="4"/>
  <c r="C43" i="4"/>
  <c r="D42" i="4"/>
  <c r="C42" i="4"/>
  <c r="D41" i="4"/>
  <c r="C41" i="4"/>
  <c r="D40" i="4"/>
  <c r="C40" i="4"/>
  <c r="D39" i="4"/>
  <c r="C39" i="4"/>
  <c r="D38" i="4"/>
  <c r="C38" i="4"/>
  <c r="D37" i="4"/>
  <c r="C37" i="4"/>
  <c r="D36" i="4"/>
  <c r="C36" i="4"/>
  <c r="D35" i="4"/>
  <c r="C35" i="4"/>
  <c r="D34" i="4"/>
  <c r="C34" i="4"/>
  <c r="D33" i="4"/>
  <c r="C33" i="4"/>
  <c r="D32" i="4"/>
  <c r="C32" i="4"/>
  <c r="D31" i="4"/>
  <c r="C31" i="4"/>
  <c r="D30" i="4"/>
  <c r="C30" i="4"/>
  <c r="D29" i="4"/>
  <c r="C29" i="4"/>
  <c r="D28" i="4"/>
  <c r="C28" i="4"/>
  <c r="D27" i="4"/>
  <c r="C27" i="4"/>
  <c r="D26" i="4"/>
  <c r="C26" i="4"/>
  <c r="D25" i="4"/>
  <c r="C25" i="4"/>
  <c r="D24" i="4"/>
  <c r="C24" i="4"/>
  <c r="D23" i="4"/>
  <c r="C23" i="4"/>
  <c r="D22" i="4"/>
  <c r="C22" i="4"/>
  <c r="D21" i="4"/>
  <c r="C21" i="4"/>
  <c r="D20" i="4"/>
  <c r="C20" i="4"/>
  <c r="D19" i="4"/>
  <c r="C19" i="4"/>
  <c r="D18" i="4"/>
  <c r="C18" i="4"/>
  <c r="D17" i="4"/>
  <c r="C17" i="4"/>
  <c r="D16" i="4"/>
  <c r="C16" i="4"/>
  <c r="D15" i="4"/>
  <c r="C15" i="4"/>
  <c r="D14" i="4"/>
  <c r="C14" i="4"/>
  <c r="D13" i="4"/>
  <c r="C13" i="4"/>
  <c r="D12" i="4"/>
  <c r="C12" i="4"/>
  <c r="D11" i="4"/>
  <c r="C11" i="4"/>
  <c r="D10" i="4"/>
  <c r="C10" i="4"/>
  <c r="D9" i="4"/>
  <c r="C9" i="4"/>
  <c r="D8" i="4"/>
  <c r="C8" i="4"/>
  <c r="D7" i="4"/>
  <c r="C7" i="4"/>
  <c r="D6" i="4"/>
  <c r="C6" i="4"/>
  <c r="D5" i="4"/>
  <c r="C5" i="4"/>
  <c r="D6" i="2" l="1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D840" i="2"/>
  <c r="D841" i="2"/>
  <c r="D842" i="2"/>
  <c r="D843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856" i="2"/>
  <c r="D857" i="2"/>
  <c r="D858" i="2"/>
  <c r="D859" i="2"/>
  <c r="D860" i="2"/>
  <c r="D861" i="2"/>
  <c r="D862" i="2"/>
  <c r="D863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D926" i="2"/>
  <c r="D927" i="2"/>
  <c r="D928" i="2"/>
  <c r="D929" i="2"/>
  <c r="D930" i="2"/>
  <c r="D931" i="2"/>
  <c r="D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D969" i="2"/>
  <c r="D970" i="2"/>
  <c r="D971" i="2"/>
  <c r="D972" i="2"/>
  <c r="D973" i="2"/>
  <c r="D974" i="2"/>
  <c r="D975" i="2"/>
  <c r="D976" i="2"/>
  <c r="D977" i="2"/>
  <c r="D978" i="2"/>
  <c r="D979" i="2"/>
  <c r="D980" i="2"/>
  <c r="D981" i="2"/>
  <c r="D982" i="2"/>
  <c r="D983" i="2"/>
  <c r="D984" i="2"/>
  <c r="D985" i="2"/>
  <c r="D986" i="2"/>
  <c r="D987" i="2"/>
  <c r="D988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1006" i="2"/>
  <c r="D1007" i="2"/>
  <c r="D1008" i="2"/>
  <c r="D1009" i="2"/>
  <c r="D1010" i="2"/>
  <c r="D1011" i="2"/>
  <c r="D1012" i="2"/>
  <c r="D1013" i="2"/>
  <c r="D1014" i="2"/>
  <c r="D1015" i="2"/>
  <c r="D1016" i="2"/>
  <c r="D1017" i="2"/>
  <c r="D1018" i="2"/>
  <c r="D1019" i="2"/>
  <c r="D1020" i="2"/>
  <c r="D1021" i="2"/>
  <c r="D1022" i="2"/>
  <c r="D1023" i="2"/>
  <c r="D1024" i="2"/>
  <c r="D1025" i="2"/>
  <c r="D1026" i="2"/>
  <c r="D1027" i="2"/>
  <c r="D1028" i="2"/>
  <c r="D1029" i="2"/>
  <c r="D1030" i="2"/>
  <c r="D1031" i="2"/>
  <c r="D1032" i="2"/>
  <c r="D1033" i="2"/>
  <c r="D1034" i="2"/>
  <c r="D1035" i="2"/>
  <c r="D1036" i="2"/>
  <c r="D1037" i="2"/>
  <c r="D1038" i="2"/>
  <c r="D1039" i="2"/>
  <c r="D1040" i="2"/>
  <c r="D1041" i="2"/>
  <c r="D1042" i="2"/>
  <c r="D1043" i="2"/>
  <c r="D1044" i="2"/>
  <c r="D1045" i="2"/>
  <c r="D1046" i="2"/>
  <c r="D1047" i="2"/>
  <c r="D1048" i="2"/>
  <c r="D1049" i="2"/>
  <c r="D1050" i="2"/>
  <c r="D1051" i="2"/>
  <c r="D1052" i="2"/>
  <c r="D1053" i="2"/>
  <c r="D1054" i="2"/>
  <c r="D1055" i="2"/>
  <c r="D1056" i="2"/>
  <c r="D1057" i="2"/>
  <c r="D1058" i="2"/>
  <c r="D1059" i="2"/>
  <c r="D1060" i="2"/>
  <c r="D1061" i="2"/>
  <c r="D1062" i="2"/>
  <c r="D1063" i="2"/>
  <c r="D1064" i="2"/>
  <c r="D1065" i="2"/>
  <c r="D1066" i="2"/>
  <c r="D1067" i="2"/>
  <c r="D1068" i="2"/>
  <c r="D1069" i="2"/>
  <c r="D1070" i="2"/>
  <c r="D1071" i="2"/>
  <c r="D1072" i="2"/>
  <c r="D1073" i="2"/>
  <c r="D1074" i="2"/>
  <c r="D1075" i="2"/>
  <c r="D1076" i="2"/>
  <c r="D1077" i="2"/>
  <c r="D1078" i="2"/>
  <c r="D1079" i="2"/>
  <c r="D1080" i="2"/>
  <c r="D1081" i="2"/>
  <c r="D1082" i="2"/>
  <c r="D1083" i="2"/>
  <c r="D1084" i="2"/>
  <c r="D1085" i="2"/>
  <c r="D1086" i="2"/>
  <c r="D1087" i="2"/>
  <c r="D1088" i="2"/>
  <c r="D1089" i="2"/>
  <c r="D1090" i="2"/>
  <c r="D1091" i="2"/>
  <c r="D1092" i="2"/>
  <c r="D1093" i="2"/>
  <c r="D1094" i="2"/>
  <c r="D1095" i="2"/>
  <c r="D1096" i="2"/>
  <c r="D1097" i="2"/>
  <c r="D1098" i="2"/>
  <c r="D1099" i="2"/>
  <c r="D1100" i="2"/>
  <c r="D1101" i="2"/>
  <c r="D1102" i="2"/>
  <c r="D1103" i="2"/>
  <c r="D1104" i="2"/>
  <c r="D1105" i="2"/>
  <c r="D1106" i="2"/>
  <c r="D1107" i="2"/>
  <c r="D1108" i="2"/>
  <c r="D1109" i="2"/>
  <c r="D1110" i="2"/>
  <c r="D1111" i="2"/>
  <c r="D1112" i="2"/>
  <c r="D1113" i="2"/>
  <c r="D1114" i="2"/>
  <c r="D1115" i="2"/>
  <c r="D1116" i="2"/>
  <c r="D1117" i="2"/>
  <c r="D1118" i="2"/>
  <c r="D1119" i="2"/>
  <c r="D1120" i="2"/>
  <c r="D1121" i="2"/>
  <c r="D1122" i="2"/>
  <c r="D1123" i="2"/>
  <c r="D1124" i="2"/>
  <c r="D1125" i="2"/>
  <c r="D1126" i="2"/>
  <c r="D1127" i="2"/>
  <c r="D1128" i="2"/>
  <c r="D1129" i="2"/>
  <c r="D1130" i="2"/>
  <c r="D1131" i="2"/>
  <c r="D1132" i="2"/>
  <c r="D1133" i="2"/>
  <c r="D1134" i="2"/>
  <c r="D1135" i="2"/>
  <c r="D1136" i="2"/>
  <c r="D1137" i="2"/>
  <c r="D1138" i="2"/>
  <c r="D1139" i="2"/>
  <c r="D1140" i="2"/>
  <c r="D1141" i="2"/>
  <c r="D1142" i="2"/>
  <c r="D1143" i="2"/>
  <c r="D1144" i="2"/>
  <c r="D1145" i="2"/>
  <c r="D1146" i="2"/>
  <c r="D1147" i="2"/>
  <c r="D1148" i="2"/>
  <c r="D1149" i="2"/>
  <c r="D1150" i="2"/>
  <c r="D1151" i="2"/>
  <c r="D1152" i="2"/>
  <c r="D1153" i="2"/>
  <c r="D1154" i="2"/>
  <c r="D1155" i="2"/>
  <c r="D1156" i="2"/>
  <c r="D1157" i="2"/>
  <c r="D1158" i="2"/>
  <c r="D1159" i="2"/>
  <c r="D1160" i="2"/>
  <c r="D1161" i="2"/>
  <c r="D1162" i="2"/>
  <c r="D1163" i="2"/>
  <c r="D1164" i="2"/>
  <c r="D1165" i="2"/>
  <c r="D1166" i="2"/>
  <c r="D1167" i="2"/>
  <c r="D1168" i="2"/>
  <c r="D1169" i="2"/>
  <c r="D1170" i="2"/>
  <c r="D1171" i="2"/>
  <c r="D1172" i="2"/>
  <c r="D1173" i="2"/>
  <c r="D1174" i="2"/>
  <c r="D1175" i="2"/>
  <c r="D1176" i="2"/>
  <c r="D1177" i="2"/>
  <c r="D1178" i="2"/>
  <c r="D1179" i="2"/>
  <c r="D1180" i="2"/>
  <c r="D1181" i="2"/>
  <c r="D1182" i="2"/>
  <c r="D1183" i="2"/>
  <c r="D1184" i="2"/>
  <c r="D1185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201" i="2"/>
  <c r="D1202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5" i="2"/>
  <c r="D1216" i="2"/>
  <c r="D1217" i="2"/>
  <c r="D1218" i="2"/>
  <c r="D1219" i="2"/>
  <c r="D1220" i="2"/>
  <c r="D1221" i="2"/>
  <c r="D1222" i="2"/>
  <c r="D1223" i="2"/>
  <c r="D1224" i="2"/>
  <c r="D1225" i="2"/>
  <c r="D1226" i="2"/>
  <c r="D1227" i="2"/>
  <c r="D1228" i="2"/>
  <c r="D1229" i="2"/>
  <c r="D1230" i="2"/>
  <c r="D1231" i="2"/>
  <c r="D1232" i="2"/>
  <c r="D1233" i="2"/>
  <c r="D1234" i="2"/>
  <c r="D1235" i="2"/>
  <c r="D1236" i="2"/>
  <c r="D1237" i="2"/>
  <c r="D1238" i="2"/>
  <c r="D1239" i="2"/>
  <c r="D1240" i="2"/>
  <c r="D1241" i="2"/>
  <c r="D1242" i="2"/>
  <c r="D1243" i="2"/>
  <c r="D1244" i="2"/>
  <c r="D1245" i="2"/>
  <c r="D1246" i="2"/>
  <c r="D1247" i="2"/>
  <c r="D1248" i="2"/>
  <c r="D1249" i="2"/>
  <c r="D1250" i="2"/>
  <c r="D1251" i="2"/>
  <c r="D1252" i="2"/>
  <c r="D1253" i="2"/>
  <c r="D1254" i="2"/>
  <c r="D1255" i="2"/>
  <c r="D1256" i="2"/>
  <c r="D1257" i="2"/>
  <c r="D1258" i="2"/>
  <c r="D1259" i="2"/>
  <c r="D1260" i="2"/>
  <c r="D1261" i="2"/>
  <c r="D1262" i="2"/>
  <c r="D1263" i="2"/>
  <c r="D1264" i="2"/>
  <c r="D1265" i="2"/>
  <c r="D1266" i="2"/>
  <c r="D1267" i="2"/>
  <c r="D1268" i="2"/>
  <c r="D1269" i="2"/>
  <c r="D1270" i="2"/>
  <c r="D1271" i="2"/>
  <c r="D1272" i="2"/>
  <c r="D1273" i="2"/>
  <c r="D1274" i="2"/>
  <c r="D1275" i="2"/>
  <c r="D1276" i="2"/>
  <c r="D1277" i="2"/>
  <c r="D1278" i="2"/>
  <c r="D1279" i="2"/>
  <c r="D1280" i="2"/>
  <c r="D1281" i="2"/>
  <c r="D1282" i="2"/>
  <c r="D1283" i="2"/>
  <c r="D1284" i="2"/>
  <c r="D1285" i="2"/>
  <c r="D1286" i="2"/>
  <c r="D1287" i="2"/>
  <c r="D1288" i="2"/>
  <c r="D1289" i="2"/>
  <c r="D1290" i="2"/>
  <c r="D1291" i="2"/>
  <c r="D1292" i="2"/>
  <c r="D1293" i="2"/>
  <c r="D1294" i="2"/>
  <c r="D1295" i="2"/>
  <c r="D1296" i="2"/>
  <c r="D1297" i="2"/>
  <c r="D1298" i="2"/>
  <c r="D1299" i="2"/>
  <c r="D1300" i="2"/>
  <c r="D1301" i="2"/>
  <c r="D1302" i="2"/>
  <c r="D1303" i="2"/>
  <c r="D1304" i="2"/>
  <c r="D1305" i="2"/>
  <c r="D1306" i="2"/>
  <c r="D1307" i="2"/>
  <c r="D1308" i="2"/>
  <c r="D1309" i="2"/>
  <c r="D1310" i="2"/>
  <c r="D1311" i="2"/>
  <c r="D1312" i="2"/>
  <c r="D1313" i="2"/>
  <c r="D1314" i="2"/>
  <c r="D1315" i="2"/>
  <c r="D1316" i="2"/>
  <c r="D1317" i="2"/>
  <c r="D1318" i="2"/>
  <c r="D1319" i="2"/>
  <c r="D1320" i="2"/>
  <c r="D1321" i="2"/>
  <c r="D1322" i="2"/>
  <c r="D1323" i="2"/>
  <c r="D1324" i="2"/>
  <c r="D1325" i="2"/>
  <c r="D1326" i="2"/>
  <c r="D1327" i="2"/>
  <c r="D1328" i="2"/>
  <c r="D1329" i="2"/>
  <c r="D1330" i="2"/>
  <c r="D1331" i="2"/>
  <c r="D1332" i="2"/>
  <c r="D1333" i="2"/>
  <c r="D1334" i="2"/>
  <c r="D1335" i="2"/>
  <c r="D1336" i="2"/>
  <c r="D1337" i="2"/>
  <c r="D1338" i="2"/>
  <c r="D1339" i="2"/>
  <c r="D1340" i="2"/>
  <c r="D1341" i="2"/>
  <c r="D1342" i="2"/>
  <c r="D1343" i="2"/>
  <c r="D1344" i="2"/>
  <c r="D1345" i="2"/>
  <c r="D1346" i="2"/>
  <c r="D1347" i="2"/>
  <c r="D1348" i="2"/>
  <c r="D1349" i="2"/>
  <c r="D1350" i="2"/>
  <c r="D1351" i="2"/>
  <c r="D1352" i="2"/>
  <c r="D1353" i="2"/>
  <c r="D1354" i="2"/>
  <c r="D1355" i="2"/>
  <c r="D1356" i="2"/>
  <c r="D1357" i="2"/>
  <c r="D1358" i="2"/>
  <c r="D1359" i="2"/>
  <c r="D1360" i="2"/>
  <c r="D1361" i="2"/>
  <c r="D1362" i="2"/>
  <c r="D1363" i="2"/>
  <c r="D1364" i="2"/>
  <c r="D1365" i="2"/>
  <c r="D1366" i="2"/>
  <c r="D1367" i="2"/>
  <c r="D1368" i="2"/>
  <c r="D1369" i="2"/>
  <c r="D1370" i="2"/>
  <c r="D1371" i="2"/>
  <c r="D1372" i="2"/>
  <c r="D1373" i="2"/>
  <c r="D1374" i="2"/>
  <c r="D1375" i="2"/>
  <c r="D1376" i="2"/>
  <c r="D1377" i="2"/>
  <c r="D1378" i="2"/>
  <c r="D1379" i="2"/>
  <c r="D1380" i="2"/>
  <c r="D1381" i="2"/>
  <c r="D1382" i="2"/>
  <c r="D1383" i="2"/>
  <c r="D1384" i="2"/>
  <c r="D1385" i="2"/>
  <c r="D1386" i="2"/>
  <c r="D1387" i="2"/>
  <c r="D1388" i="2"/>
  <c r="D1389" i="2"/>
  <c r="D1390" i="2"/>
  <c r="D1391" i="2"/>
  <c r="D1392" i="2"/>
  <c r="D1393" i="2"/>
  <c r="D1394" i="2"/>
  <c r="D1395" i="2"/>
  <c r="D1396" i="2"/>
  <c r="D1397" i="2"/>
  <c r="D1398" i="2"/>
  <c r="D1399" i="2"/>
  <c r="D1400" i="2"/>
  <c r="D1401" i="2"/>
  <c r="D1402" i="2"/>
  <c r="D1403" i="2"/>
  <c r="D1404" i="2"/>
  <c r="D1405" i="2"/>
  <c r="D1406" i="2"/>
  <c r="D1407" i="2"/>
  <c r="D1408" i="2"/>
  <c r="D1409" i="2"/>
  <c r="D1410" i="2"/>
  <c r="D1411" i="2"/>
  <c r="D1412" i="2"/>
  <c r="D1413" i="2"/>
  <c r="D1414" i="2"/>
  <c r="D1415" i="2"/>
  <c r="D1416" i="2"/>
  <c r="D1417" i="2"/>
  <c r="D1418" i="2"/>
  <c r="D1419" i="2"/>
  <c r="D1420" i="2"/>
  <c r="D1421" i="2"/>
  <c r="D1422" i="2"/>
  <c r="D1423" i="2"/>
  <c r="D1424" i="2"/>
  <c r="D1425" i="2"/>
  <c r="D1426" i="2"/>
  <c r="D1427" i="2"/>
  <c r="D1428" i="2"/>
  <c r="D1429" i="2"/>
  <c r="D1430" i="2"/>
  <c r="D1431" i="2"/>
  <c r="D1432" i="2"/>
  <c r="D1433" i="2"/>
  <c r="D1434" i="2"/>
  <c r="D1435" i="2"/>
  <c r="D1436" i="2"/>
  <c r="D1437" i="2"/>
  <c r="D1438" i="2"/>
  <c r="D1439" i="2"/>
  <c r="D1440" i="2"/>
  <c r="D1441" i="2"/>
  <c r="D1442" i="2"/>
  <c r="D1443" i="2"/>
  <c r="D1444" i="2"/>
  <c r="D1445" i="2"/>
  <c r="D1446" i="2"/>
  <c r="D1447" i="2"/>
  <c r="D1448" i="2"/>
  <c r="D1449" i="2"/>
  <c r="D1450" i="2"/>
  <c r="D1451" i="2"/>
  <c r="D1452" i="2"/>
  <c r="D1453" i="2"/>
  <c r="D1454" i="2"/>
  <c r="D1455" i="2"/>
  <c r="D1456" i="2"/>
  <c r="D1457" i="2"/>
  <c r="D1458" i="2"/>
  <c r="D1459" i="2"/>
  <c r="D1460" i="2"/>
  <c r="D1461" i="2"/>
  <c r="D1462" i="2"/>
  <c r="D1463" i="2"/>
  <c r="D1464" i="2"/>
  <c r="D1465" i="2"/>
  <c r="D1466" i="2"/>
  <c r="D1467" i="2"/>
  <c r="D1468" i="2"/>
  <c r="D1469" i="2"/>
  <c r="D1470" i="2"/>
  <c r="D1471" i="2"/>
  <c r="D1472" i="2"/>
  <c r="D1473" i="2"/>
  <c r="D1474" i="2"/>
  <c r="D1475" i="2"/>
  <c r="D1476" i="2"/>
  <c r="D1477" i="2"/>
  <c r="D1478" i="2"/>
  <c r="D1479" i="2"/>
  <c r="D1480" i="2"/>
  <c r="D1481" i="2"/>
  <c r="D1482" i="2"/>
  <c r="D1483" i="2"/>
  <c r="D1484" i="2"/>
  <c r="D1485" i="2"/>
  <c r="D1486" i="2"/>
  <c r="D1487" i="2"/>
  <c r="D1488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1513" i="2"/>
  <c r="D1514" i="2"/>
  <c r="D1515" i="2"/>
  <c r="D1516" i="2"/>
  <c r="D1517" i="2"/>
  <c r="D1518" i="2"/>
  <c r="D1519" i="2"/>
  <c r="D1520" i="2"/>
  <c r="D1521" i="2"/>
  <c r="D1522" i="2"/>
  <c r="D1523" i="2"/>
  <c r="D1524" i="2"/>
  <c r="D1525" i="2"/>
  <c r="D1526" i="2"/>
  <c r="D1527" i="2"/>
  <c r="D1528" i="2"/>
  <c r="D1529" i="2"/>
  <c r="D1530" i="2"/>
  <c r="D1531" i="2"/>
  <c r="D1532" i="2"/>
  <c r="D1533" i="2"/>
  <c r="D1534" i="2"/>
  <c r="D1535" i="2"/>
  <c r="D1536" i="2"/>
  <c r="D1537" i="2"/>
  <c r="D1538" i="2"/>
  <c r="D1539" i="2"/>
  <c r="D1540" i="2"/>
  <c r="D1541" i="2"/>
  <c r="D1542" i="2"/>
  <c r="D1543" i="2"/>
  <c r="D1544" i="2"/>
  <c r="D1545" i="2"/>
  <c r="D1546" i="2"/>
  <c r="D1547" i="2"/>
  <c r="D1548" i="2"/>
  <c r="D1549" i="2"/>
  <c r="D1550" i="2"/>
  <c r="D1551" i="2"/>
  <c r="D1552" i="2"/>
  <c r="D1553" i="2"/>
  <c r="D1554" i="2"/>
  <c r="D1555" i="2"/>
  <c r="D1556" i="2"/>
  <c r="D1557" i="2"/>
  <c r="D1558" i="2"/>
  <c r="D1559" i="2"/>
  <c r="D1560" i="2"/>
  <c r="D1561" i="2"/>
  <c r="D1562" i="2"/>
  <c r="D1563" i="2"/>
  <c r="D1564" i="2"/>
  <c r="D1565" i="2"/>
  <c r="D1566" i="2"/>
  <c r="D1567" i="2"/>
  <c r="D1568" i="2"/>
  <c r="D1569" i="2"/>
  <c r="D1570" i="2"/>
  <c r="D1571" i="2"/>
  <c r="D1572" i="2"/>
  <c r="D1573" i="2"/>
  <c r="D1574" i="2"/>
  <c r="D1575" i="2"/>
  <c r="D1576" i="2"/>
  <c r="D1577" i="2"/>
  <c r="D1578" i="2"/>
  <c r="D1579" i="2"/>
  <c r="D1580" i="2"/>
  <c r="D1581" i="2"/>
  <c r="D1582" i="2"/>
  <c r="D1583" i="2"/>
  <c r="D1584" i="2"/>
  <c r="D1585" i="2"/>
  <c r="D1586" i="2"/>
  <c r="D1587" i="2"/>
  <c r="D1588" i="2"/>
  <c r="D1589" i="2"/>
  <c r="D1590" i="2"/>
  <c r="D1591" i="2"/>
  <c r="D1592" i="2"/>
  <c r="D1593" i="2"/>
  <c r="D1594" i="2"/>
  <c r="D1595" i="2"/>
  <c r="D1596" i="2"/>
  <c r="D1597" i="2"/>
  <c r="D1598" i="2"/>
  <c r="D1599" i="2"/>
  <c r="D1600" i="2"/>
  <c r="D1601" i="2"/>
  <c r="D1602" i="2"/>
  <c r="D1603" i="2"/>
  <c r="D1604" i="2"/>
  <c r="D1605" i="2"/>
  <c r="D1606" i="2"/>
  <c r="D1607" i="2"/>
  <c r="D1608" i="2"/>
  <c r="D1609" i="2"/>
  <c r="D1610" i="2"/>
  <c r="D1611" i="2"/>
  <c r="D1612" i="2"/>
  <c r="D1613" i="2"/>
  <c r="D1614" i="2"/>
  <c r="D1615" i="2"/>
  <c r="D1616" i="2"/>
  <c r="D1617" i="2"/>
  <c r="D1618" i="2"/>
  <c r="D1619" i="2"/>
  <c r="D1620" i="2"/>
  <c r="D1621" i="2"/>
  <c r="D1622" i="2"/>
  <c r="D1623" i="2"/>
  <c r="D1624" i="2"/>
  <c r="D1625" i="2"/>
  <c r="D1626" i="2"/>
  <c r="D1627" i="2"/>
  <c r="D1628" i="2"/>
  <c r="D1629" i="2"/>
  <c r="D1630" i="2"/>
  <c r="D1631" i="2"/>
  <c r="D1632" i="2"/>
  <c r="D1633" i="2"/>
  <c r="D1634" i="2"/>
  <c r="D1635" i="2"/>
  <c r="D1636" i="2"/>
  <c r="D1637" i="2"/>
  <c r="D1638" i="2"/>
  <c r="D1639" i="2"/>
  <c r="D1640" i="2"/>
  <c r="D1641" i="2"/>
  <c r="D1642" i="2"/>
  <c r="D1643" i="2"/>
  <c r="D1644" i="2"/>
  <c r="D1645" i="2"/>
  <c r="D1646" i="2"/>
  <c r="D1647" i="2"/>
  <c r="D1648" i="2"/>
  <c r="D1649" i="2"/>
  <c r="D1650" i="2"/>
  <c r="D1651" i="2"/>
  <c r="D1652" i="2"/>
  <c r="D1653" i="2"/>
  <c r="D1654" i="2"/>
  <c r="D1655" i="2"/>
  <c r="D1656" i="2"/>
  <c r="D1657" i="2"/>
  <c r="D1658" i="2"/>
  <c r="D1659" i="2"/>
  <c r="D1660" i="2"/>
  <c r="D1661" i="2"/>
  <c r="D1662" i="2"/>
  <c r="D1663" i="2"/>
  <c r="D1664" i="2"/>
  <c r="D1665" i="2"/>
  <c r="D1666" i="2"/>
  <c r="D1667" i="2"/>
  <c r="D1668" i="2"/>
  <c r="D1669" i="2"/>
  <c r="D1670" i="2"/>
  <c r="D1671" i="2"/>
  <c r="D1672" i="2"/>
  <c r="D1673" i="2"/>
  <c r="D1674" i="2"/>
  <c r="D1675" i="2"/>
  <c r="D1676" i="2"/>
  <c r="D1677" i="2"/>
  <c r="D1678" i="2"/>
  <c r="D1679" i="2"/>
  <c r="D1680" i="2"/>
  <c r="D1681" i="2"/>
  <c r="D1682" i="2"/>
  <c r="D1683" i="2"/>
  <c r="D1684" i="2"/>
  <c r="D1685" i="2"/>
  <c r="D1686" i="2"/>
  <c r="D1687" i="2"/>
  <c r="D1688" i="2"/>
  <c r="D1689" i="2"/>
  <c r="D1690" i="2"/>
  <c r="D1691" i="2"/>
  <c r="D1692" i="2"/>
  <c r="D1693" i="2"/>
  <c r="D1694" i="2"/>
  <c r="D1695" i="2"/>
  <c r="D1696" i="2"/>
  <c r="D1697" i="2"/>
  <c r="D1698" i="2"/>
  <c r="D1699" i="2"/>
  <c r="D1700" i="2"/>
  <c r="D1701" i="2"/>
  <c r="D1702" i="2"/>
  <c r="D1703" i="2"/>
  <c r="D1704" i="2"/>
  <c r="D1705" i="2"/>
  <c r="D1706" i="2"/>
  <c r="D1707" i="2"/>
  <c r="D1708" i="2"/>
  <c r="D1709" i="2"/>
  <c r="D1710" i="2"/>
  <c r="D1711" i="2"/>
  <c r="D1712" i="2"/>
  <c r="D1713" i="2"/>
  <c r="D1714" i="2"/>
  <c r="D1715" i="2"/>
  <c r="D1716" i="2"/>
  <c r="D1717" i="2"/>
  <c r="D1718" i="2"/>
  <c r="D1719" i="2"/>
  <c r="D1720" i="2"/>
  <c r="D1721" i="2"/>
  <c r="D1722" i="2"/>
  <c r="D1723" i="2"/>
  <c r="D1724" i="2"/>
  <c r="D1725" i="2"/>
  <c r="D1726" i="2"/>
  <c r="D1727" i="2"/>
  <c r="D1728" i="2"/>
  <c r="D1729" i="2"/>
  <c r="D1730" i="2"/>
  <c r="D1731" i="2"/>
  <c r="D1732" i="2"/>
  <c r="D1733" i="2"/>
  <c r="D1734" i="2"/>
  <c r="D1735" i="2"/>
  <c r="D1736" i="2"/>
  <c r="D1737" i="2"/>
  <c r="D1738" i="2"/>
  <c r="D1739" i="2"/>
  <c r="D1740" i="2"/>
  <c r="D1741" i="2"/>
  <c r="D1742" i="2"/>
  <c r="D1743" i="2"/>
  <c r="D1744" i="2"/>
  <c r="D1745" i="2"/>
  <c r="D1746" i="2"/>
  <c r="D1747" i="2"/>
  <c r="D1748" i="2"/>
  <c r="D1749" i="2"/>
  <c r="D1750" i="2"/>
  <c r="D1751" i="2"/>
  <c r="D1752" i="2"/>
  <c r="D1753" i="2"/>
  <c r="D1754" i="2"/>
  <c r="D1755" i="2"/>
  <c r="D1756" i="2"/>
  <c r="D1757" i="2"/>
  <c r="D1758" i="2"/>
  <c r="D1759" i="2"/>
  <c r="D1760" i="2"/>
  <c r="D1761" i="2"/>
  <c r="D1762" i="2"/>
  <c r="D1763" i="2"/>
  <c r="D1764" i="2"/>
  <c r="D1765" i="2"/>
  <c r="D1766" i="2"/>
  <c r="D1767" i="2"/>
  <c r="D1768" i="2"/>
  <c r="D1769" i="2"/>
  <c r="D1770" i="2"/>
  <c r="D1771" i="2"/>
  <c r="D1772" i="2"/>
  <c r="D1773" i="2"/>
  <c r="D1774" i="2"/>
  <c r="D1775" i="2"/>
  <c r="D1776" i="2"/>
  <c r="D1777" i="2"/>
  <c r="D1778" i="2"/>
  <c r="D1779" i="2"/>
  <c r="D1780" i="2"/>
  <c r="D1781" i="2"/>
  <c r="D1782" i="2"/>
  <c r="D1783" i="2"/>
  <c r="D1784" i="2"/>
  <c r="D1785" i="2"/>
  <c r="D1786" i="2"/>
  <c r="D1787" i="2"/>
  <c r="D1788" i="2"/>
  <c r="D1789" i="2"/>
  <c r="D1790" i="2"/>
  <c r="D1791" i="2"/>
  <c r="D1792" i="2"/>
  <c r="D1793" i="2"/>
  <c r="D1794" i="2"/>
  <c r="D1795" i="2"/>
  <c r="D1796" i="2"/>
  <c r="D1797" i="2"/>
  <c r="D1798" i="2"/>
  <c r="D1799" i="2"/>
  <c r="D1800" i="2"/>
  <c r="D1801" i="2"/>
  <c r="D1802" i="2"/>
  <c r="D1803" i="2"/>
  <c r="D1804" i="2"/>
  <c r="D1805" i="2"/>
  <c r="D1806" i="2"/>
  <c r="D1807" i="2"/>
  <c r="D1808" i="2"/>
  <c r="D1809" i="2"/>
  <c r="D1810" i="2"/>
  <c r="D1811" i="2"/>
  <c r="D1812" i="2"/>
  <c r="D1813" i="2"/>
  <c r="D1814" i="2"/>
  <c r="D1815" i="2"/>
  <c r="D1816" i="2"/>
  <c r="D1817" i="2"/>
  <c r="D1818" i="2"/>
  <c r="D1819" i="2"/>
  <c r="D1820" i="2"/>
  <c r="D1821" i="2"/>
  <c r="D1822" i="2"/>
  <c r="D1823" i="2"/>
  <c r="D1824" i="2"/>
  <c r="D1825" i="2"/>
  <c r="D1826" i="2"/>
  <c r="D1827" i="2"/>
  <c r="D1828" i="2"/>
  <c r="D1829" i="2"/>
  <c r="D1830" i="2"/>
  <c r="D1831" i="2"/>
  <c r="D1832" i="2"/>
  <c r="D1833" i="2"/>
  <c r="D1834" i="2"/>
  <c r="D1835" i="2"/>
  <c r="D1836" i="2"/>
  <c r="D1837" i="2"/>
  <c r="D1838" i="2"/>
  <c r="D1839" i="2"/>
  <c r="D1840" i="2"/>
  <c r="D1841" i="2"/>
  <c r="D1842" i="2"/>
  <c r="D1843" i="2"/>
  <c r="D1844" i="2"/>
  <c r="D1845" i="2"/>
  <c r="D1846" i="2"/>
  <c r="D1847" i="2"/>
  <c r="D1848" i="2"/>
  <c r="D1849" i="2"/>
  <c r="D1850" i="2"/>
  <c r="D1851" i="2"/>
  <c r="D1852" i="2"/>
  <c r="D1853" i="2"/>
  <c r="D1854" i="2"/>
  <c r="D1855" i="2"/>
  <c r="D1856" i="2"/>
  <c r="D1857" i="2"/>
  <c r="D1858" i="2"/>
  <c r="D1859" i="2"/>
  <c r="D1860" i="2"/>
  <c r="D1861" i="2"/>
  <c r="D1862" i="2"/>
  <c r="D1863" i="2"/>
  <c r="D1864" i="2"/>
  <c r="D1865" i="2"/>
  <c r="D1866" i="2"/>
  <c r="D1867" i="2"/>
  <c r="D1868" i="2"/>
  <c r="D1869" i="2"/>
  <c r="D1870" i="2"/>
  <c r="D1871" i="2"/>
  <c r="D1872" i="2"/>
  <c r="D1873" i="2"/>
  <c r="D1874" i="2"/>
  <c r="D1875" i="2"/>
  <c r="D1876" i="2"/>
  <c r="D1877" i="2"/>
  <c r="D1878" i="2"/>
  <c r="D1879" i="2"/>
  <c r="D1880" i="2"/>
  <c r="D1881" i="2"/>
  <c r="D1882" i="2"/>
  <c r="D1883" i="2"/>
  <c r="D1884" i="2"/>
  <c r="D1885" i="2"/>
  <c r="D1886" i="2"/>
  <c r="D1887" i="2"/>
  <c r="D1888" i="2"/>
  <c r="D1889" i="2"/>
  <c r="D1890" i="2"/>
  <c r="D1891" i="2"/>
  <c r="D1892" i="2"/>
  <c r="D1893" i="2"/>
  <c r="D1894" i="2"/>
  <c r="D1895" i="2"/>
  <c r="D1896" i="2"/>
  <c r="D1897" i="2"/>
  <c r="D1898" i="2"/>
  <c r="D1899" i="2"/>
  <c r="D1900" i="2"/>
  <c r="D1901" i="2"/>
  <c r="D1902" i="2"/>
  <c r="D1903" i="2"/>
  <c r="D1904" i="2"/>
  <c r="D1905" i="2"/>
  <c r="D1906" i="2"/>
  <c r="D1907" i="2"/>
  <c r="D1908" i="2"/>
  <c r="D1909" i="2"/>
  <c r="D1910" i="2"/>
  <c r="D1911" i="2"/>
  <c r="D1912" i="2"/>
  <c r="D1913" i="2"/>
  <c r="D1914" i="2"/>
  <c r="D1915" i="2"/>
  <c r="D1916" i="2"/>
  <c r="D1917" i="2"/>
  <c r="D1918" i="2"/>
  <c r="D1919" i="2"/>
  <c r="D1920" i="2"/>
  <c r="D1921" i="2"/>
  <c r="D1922" i="2"/>
  <c r="D1923" i="2"/>
  <c r="D1924" i="2"/>
  <c r="D1925" i="2"/>
  <c r="D1926" i="2"/>
  <c r="D1927" i="2"/>
  <c r="D1928" i="2"/>
  <c r="D1929" i="2"/>
  <c r="D1930" i="2"/>
  <c r="D1931" i="2"/>
  <c r="D1932" i="2"/>
  <c r="D1933" i="2"/>
  <c r="D1934" i="2"/>
  <c r="D1935" i="2"/>
  <c r="D1936" i="2"/>
  <c r="D1937" i="2"/>
  <c r="D1938" i="2"/>
  <c r="D1939" i="2"/>
  <c r="D1940" i="2"/>
  <c r="D1941" i="2"/>
  <c r="D1942" i="2"/>
  <c r="D1943" i="2"/>
  <c r="D1944" i="2"/>
  <c r="D1945" i="2"/>
  <c r="D1946" i="2"/>
  <c r="D1947" i="2"/>
  <c r="D1948" i="2"/>
  <c r="D1949" i="2"/>
  <c r="D1950" i="2"/>
  <c r="D1951" i="2"/>
  <c r="D1952" i="2"/>
  <c r="D1953" i="2"/>
  <c r="D1954" i="2"/>
  <c r="D1955" i="2"/>
  <c r="D1956" i="2"/>
  <c r="D1957" i="2"/>
  <c r="D1958" i="2"/>
  <c r="D1959" i="2"/>
  <c r="D1960" i="2"/>
  <c r="D1961" i="2"/>
  <c r="D1962" i="2"/>
  <c r="D1963" i="2"/>
  <c r="D1964" i="2"/>
  <c r="D1965" i="2"/>
  <c r="D1966" i="2"/>
  <c r="D1967" i="2"/>
  <c r="D1968" i="2"/>
  <c r="D1969" i="2"/>
  <c r="D1970" i="2"/>
  <c r="D1971" i="2"/>
  <c r="D1972" i="2"/>
  <c r="D1973" i="2"/>
  <c r="D1974" i="2"/>
  <c r="D1975" i="2"/>
  <c r="D1976" i="2"/>
  <c r="D1977" i="2"/>
  <c r="D1978" i="2"/>
  <c r="D1979" i="2"/>
  <c r="D1980" i="2"/>
  <c r="D1981" i="2"/>
  <c r="D1982" i="2"/>
  <c r="D1983" i="2"/>
  <c r="D1984" i="2"/>
  <c r="D1985" i="2"/>
  <c r="D1986" i="2"/>
  <c r="D1987" i="2"/>
  <c r="D1988" i="2"/>
  <c r="D1989" i="2"/>
  <c r="D1990" i="2"/>
  <c r="D1991" i="2"/>
  <c r="D1992" i="2"/>
  <c r="D1993" i="2"/>
  <c r="D1994" i="2"/>
  <c r="D1995" i="2"/>
  <c r="D1996" i="2"/>
  <c r="D1997" i="2"/>
  <c r="D1998" i="2"/>
  <c r="D1999" i="2"/>
  <c r="D2000" i="2"/>
  <c r="D2001" i="2"/>
  <c r="D2002" i="2"/>
  <c r="D2003" i="2"/>
  <c r="D2004" i="2"/>
  <c r="D2005" i="2"/>
  <c r="D2006" i="2"/>
  <c r="D2007" i="2"/>
  <c r="D2008" i="2"/>
  <c r="D2009" i="2"/>
  <c r="D2010" i="2"/>
  <c r="D2011" i="2"/>
  <c r="D2012" i="2"/>
  <c r="D2013" i="2"/>
  <c r="D2014" i="2"/>
  <c r="D2015" i="2"/>
  <c r="D2016" i="2"/>
  <c r="D2017" i="2"/>
  <c r="D2018" i="2"/>
  <c r="D2019" i="2"/>
  <c r="D2020" i="2"/>
  <c r="D2021" i="2"/>
  <c r="D2022" i="2"/>
  <c r="D2023" i="2"/>
  <c r="D2024" i="2"/>
  <c r="D2025" i="2"/>
  <c r="D2026" i="2"/>
  <c r="D2027" i="2"/>
  <c r="D2028" i="2"/>
  <c r="D2029" i="2"/>
  <c r="D2030" i="2"/>
  <c r="D2031" i="2"/>
  <c r="D2032" i="2"/>
  <c r="D2033" i="2"/>
  <c r="D2034" i="2"/>
  <c r="D2035" i="2"/>
  <c r="D2036" i="2"/>
  <c r="D2037" i="2"/>
  <c r="D2038" i="2"/>
  <c r="D2039" i="2"/>
  <c r="D2040" i="2"/>
  <c r="D2041" i="2"/>
  <c r="D2042" i="2"/>
  <c r="D2043" i="2"/>
  <c r="D2044" i="2"/>
  <c r="D2045" i="2"/>
  <c r="D2046" i="2"/>
  <c r="D2047" i="2"/>
  <c r="D2048" i="2"/>
  <c r="D2049" i="2"/>
  <c r="D2050" i="2"/>
  <c r="D2051" i="2"/>
  <c r="D2052" i="2"/>
  <c r="D2053" i="2"/>
  <c r="D2054" i="2"/>
  <c r="D2055" i="2"/>
  <c r="D2056" i="2"/>
  <c r="D2057" i="2"/>
  <c r="D2058" i="2"/>
  <c r="D2059" i="2"/>
  <c r="D2060" i="2"/>
  <c r="D2061" i="2"/>
  <c r="D2062" i="2"/>
  <c r="D2063" i="2"/>
  <c r="D2064" i="2"/>
  <c r="D2065" i="2"/>
  <c r="D2066" i="2"/>
  <c r="D2067" i="2"/>
  <c r="D2068" i="2"/>
  <c r="D2069" i="2"/>
  <c r="D2070" i="2"/>
  <c r="D2071" i="2"/>
  <c r="D2072" i="2"/>
  <c r="D2073" i="2"/>
  <c r="D2074" i="2"/>
  <c r="D2075" i="2"/>
  <c r="D2076" i="2"/>
  <c r="D2077" i="2"/>
  <c r="D2078" i="2"/>
  <c r="D2079" i="2"/>
  <c r="D2080" i="2"/>
  <c r="D2081" i="2"/>
  <c r="D2082" i="2"/>
  <c r="D2083" i="2"/>
  <c r="D2084" i="2"/>
  <c r="D2085" i="2"/>
  <c r="D2086" i="2"/>
  <c r="D2087" i="2"/>
  <c r="D2088" i="2"/>
  <c r="D2089" i="2"/>
  <c r="D2090" i="2"/>
  <c r="D2091" i="2"/>
  <c r="D2092" i="2"/>
  <c r="D2093" i="2"/>
  <c r="D2094" i="2"/>
  <c r="D2095" i="2"/>
  <c r="D2096" i="2"/>
  <c r="D2097" i="2"/>
  <c r="D2098" i="2"/>
  <c r="D2099" i="2"/>
  <c r="D2100" i="2"/>
  <c r="D2101" i="2"/>
  <c r="D2102" i="2"/>
  <c r="D2103" i="2"/>
  <c r="D2104" i="2"/>
  <c r="D2105" i="2"/>
  <c r="D2106" i="2"/>
  <c r="D2107" i="2"/>
  <c r="D2108" i="2"/>
  <c r="D2109" i="2"/>
  <c r="D2110" i="2"/>
  <c r="D2111" i="2"/>
  <c r="D2112" i="2"/>
  <c r="D2113" i="2"/>
  <c r="D2114" i="2"/>
  <c r="D2115" i="2"/>
  <c r="D2116" i="2"/>
  <c r="D2117" i="2"/>
  <c r="D2118" i="2"/>
  <c r="D2119" i="2"/>
  <c r="D2120" i="2"/>
  <c r="D2121" i="2"/>
  <c r="D2122" i="2"/>
  <c r="D2123" i="2"/>
  <c r="D2124" i="2"/>
  <c r="D2125" i="2"/>
  <c r="D2126" i="2"/>
  <c r="D2127" i="2"/>
  <c r="D2128" i="2"/>
  <c r="D2129" i="2"/>
  <c r="D2130" i="2"/>
  <c r="D2131" i="2"/>
  <c r="D2132" i="2"/>
  <c r="D2133" i="2"/>
  <c r="D2134" i="2"/>
  <c r="D2135" i="2"/>
  <c r="D2136" i="2"/>
  <c r="D2137" i="2"/>
  <c r="D2138" i="2"/>
  <c r="D2139" i="2"/>
  <c r="D2140" i="2"/>
  <c r="D2141" i="2"/>
  <c r="D2142" i="2"/>
  <c r="D2143" i="2"/>
  <c r="D2144" i="2"/>
  <c r="D2145" i="2"/>
  <c r="D2146" i="2"/>
  <c r="D2147" i="2"/>
  <c r="D2148" i="2"/>
  <c r="D2149" i="2"/>
  <c r="D2150" i="2"/>
  <c r="D2151" i="2"/>
  <c r="D2152" i="2"/>
  <c r="D2153" i="2"/>
  <c r="D2154" i="2"/>
  <c r="D2155" i="2"/>
  <c r="D2156" i="2"/>
  <c r="D2157" i="2"/>
  <c r="D2158" i="2"/>
  <c r="D2159" i="2"/>
  <c r="D2160" i="2"/>
  <c r="D2161" i="2"/>
  <c r="D2162" i="2"/>
  <c r="D2163" i="2"/>
  <c r="D2164" i="2"/>
  <c r="D2165" i="2"/>
  <c r="D2166" i="2"/>
  <c r="D2167" i="2"/>
  <c r="D2168" i="2"/>
  <c r="D2169" i="2"/>
  <c r="D2170" i="2"/>
  <c r="D2171" i="2"/>
  <c r="D2172" i="2"/>
  <c r="D2173" i="2"/>
  <c r="D2174" i="2"/>
  <c r="D2175" i="2"/>
  <c r="D2176" i="2"/>
  <c r="D2177" i="2"/>
  <c r="D2178" i="2"/>
  <c r="D2179" i="2"/>
  <c r="D2180" i="2"/>
  <c r="D2181" i="2"/>
  <c r="D2182" i="2"/>
  <c r="D2183" i="2"/>
  <c r="D2184" i="2"/>
  <c r="D2185" i="2"/>
  <c r="D2186" i="2"/>
  <c r="D2187" i="2"/>
  <c r="D2188" i="2"/>
  <c r="D2189" i="2"/>
  <c r="D2190" i="2"/>
  <c r="D2191" i="2"/>
  <c r="D2192" i="2"/>
  <c r="D2193" i="2"/>
  <c r="D2194" i="2"/>
  <c r="D2195" i="2"/>
  <c r="D2196" i="2"/>
  <c r="D2197" i="2"/>
  <c r="D2198" i="2"/>
  <c r="D2199" i="2"/>
  <c r="D2200" i="2"/>
  <c r="D2201" i="2"/>
  <c r="D2202" i="2"/>
  <c r="D2203" i="2"/>
  <c r="D2204" i="2"/>
  <c r="D2205" i="2"/>
  <c r="D2206" i="2"/>
  <c r="D2207" i="2"/>
  <c r="D2208" i="2"/>
  <c r="D2209" i="2"/>
  <c r="D2210" i="2"/>
  <c r="D2211" i="2"/>
  <c r="D2212" i="2"/>
  <c r="D2213" i="2"/>
  <c r="D2214" i="2"/>
  <c r="D2215" i="2"/>
  <c r="D2216" i="2"/>
  <c r="D2217" i="2"/>
  <c r="D2218" i="2"/>
  <c r="D2219" i="2"/>
  <c r="D2220" i="2"/>
  <c r="D2221" i="2"/>
  <c r="D2222" i="2"/>
  <c r="D2223" i="2"/>
  <c r="D2224" i="2"/>
  <c r="D2225" i="2"/>
  <c r="D2226" i="2"/>
  <c r="D2227" i="2"/>
  <c r="D2228" i="2"/>
  <c r="D2229" i="2"/>
  <c r="D2230" i="2"/>
  <c r="D2231" i="2"/>
  <c r="D2232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2257" i="2"/>
  <c r="D2258" i="2"/>
  <c r="D2259" i="2"/>
  <c r="D2260" i="2"/>
  <c r="D2261" i="2"/>
  <c r="D2262" i="2"/>
  <c r="D2263" i="2"/>
  <c r="D2264" i="2"/>
  <c r="D2265" i="2"/>
  <c r="D2266" i="2"/>
  <c r="D2267" i="2"/>
  <c r="D2268" i="2"/>
  <c r="D2269" i="2"/>
  <c r="D2270" i="2"/>
  <c r="D2271" i="2"/>
  <c r="D2272" i="2"/>
  <c r="D2273" i="2"/>
  <c r="D2274" i="2"/>
  <c r="D2275" i="2"/>
  <c r="D2276" i="2"/>
  <c r="D2277" i="2"/>
  <c r="D2278" i="2"/>
  <c r="D2279" i="2"/>
  <c r="D2280" i="2"/>
  <c r="D2281" i="2"/>
  <c r="D2282" i="2"/>
  <c r="D2283" i="2"/>
  <c r="D2284" i="2"/>
  <c r="D2285" i="2"/>
  <c r="D2286" i="2"/>
  <c r="D2287" i="2"/>
  <c r="D2288" i="2"/>
  <c r="D2289" i="2"/>
  <c r="D2290" i="2"/>
  <c r="D2291" i="2"/>
  <c r="D2292" i="2"/>
  <c r="D2293" i="2"/>
  <c r="D2294" i="2"/>
  <c r="D2295" i="2"/>
  <c r="D2296" i="2"/>
  <c r="D2297" i="2"/>
  <c r="D2298" i="2"/>
  <c r="D2299" i="2"/>
  <c r="D2300" i="2"/>
  <c r="D2301" i="2"/>
  <c r="D2302" i="2"/>
  <c r="D2303" i="2"/>
  <c r="D2304" i="2"/>
  <c r="D2305" i="2"/>
  <c r="D2306" i="2"/>
  <c r="D2307" i="2"/>
  <c r="D2308" i="2"/>
  <c r="D2309" i="2"/>
  <c r="D2310" i="2"/>
  <c r="D2311" i="2"/>
  <c r="D2312" i="2"/>
  <c r="D2313" i="2"/>
  <c r="D2314" i="2"/>
  <c r="D2315" i="2"/>
  <c r="D2316" i="2"/>
  <c r="D2317" i="2"/>
  <c r="D2318" i="2"/>
  <c r="D2319" i="2"/>
  <c r="D2320" i="2"/>
  <c r="D2321" i="2"/>
  <c r="D2322" i="2"/>
  <c r="D2323" i="2"/>
  <c r="D2324" i="2"/>
  <c r="D2325" i="2"/>
  <c r="D2326" i="2"/>
  <c r="D2327" i="2"/>
  <c r="D2328" i="2"/>
  <c r="D2329" i="2"/>
  <c r="D2330" i="2"/>
  <c r="D2331" i="2"/>
  <c r="D2332" i="2"/>
  <c r="D2333" i="2"/>
  <c r="D2334" i="2"/>
  <c r="D2335" i="2"/>
  <c r="D2336" i="2"/>
  <c r="D2337" i="2"/>
  <c r="D2338" i="2"/>
  <c r="D2339" i="2"/>
  <c r="D2340" i="2"/>
  <c r="D2341" i="2"/>
  <c r="D2342" i="2"/>
  <c r="D2343" i="2"/>
  <c r="D2344" i="2"/>
  <c r="D2345" i="2"/>
  <c r="D2346" i="2"/>
  <c r="D2347" i="2"/>
  <c r="D2348" i="2"/>
  <c r="D2349" i="2"/>
  <c r="D2350" i="2"/>
  <c r="D2351" i="2"/>
  <c r="D2352" i="2"/>
  <c r="D2353" i="2"/>
  <c r="D2354" i="2"/>
  <c r="D2355" i="2"/>
  <c r="D2356" i="2"/>
  <c r="D2357" i="2"/>
  <c r="D2358" i="2"/>
  <c r="D2359" i="2"/>
  <c r="D2360" i="2"/>
  <c r="D2361" i="2"/>
  <c r="D2362" i="2"/>
  <c r="D2363" i="2"/>
  <c r="D2364" i="2"/>
  <c r="D2365" i="2"/>
  <c r="D2366" i="2"/>
  <c r="D2367" i="2"/>
  <c r="D2368" i="2"/>
  <c r="D2369" i="2"/>
  <c r="D2370" i="2"/>
  <c r="D2371" i="2"/>
  <c r="D2372" i="2"/>
  <c r="D2373" i="2"/>
  <c r="D2374" i="2"/>
  <c r="D2375" i="2"/>
  <c r="D2376" i="2"/>
  <c r="D2377" i="2"/>
  <c r="D2378" i="2"/>
  <c r="D2379" i="2"/>
  <c r="D2380" i="2"/>
  <c r="D2381" i="2"/>
  <c r="D2382" i="2"/>
  <c r="D2383" i="2"/>
  <c r="D2384" i="2"/>
  <c r="D2385" i="2"/>
  <c r="D2386" i="2"/>
  <c r="D2387" i="2"/>
  <c r="D2388" i="2"/>
  <c r="D2389" i="2"/>
  <c r="D2390" i="2"/>
  <c r="D2391" i="2"/>
  <c r="D2392" i="2"/>
  <c r="D2393" i="2"/>
  <c r="D2394" i="2"/>
  <c r="D2395" i="2"/>
  <c r="D2396" i="2"/>
  <c r="D2397" i="2"/>
  <c r="D2398" i="2"/>
  <c r="D2399" i="2"/>
  <c r="D2400" i="2"/>
  <c r="D2401" i="2"/>
  <c r="D2402" i="2"/>
  <c r="D2403" i="2"/>
  <c r="D2404" i="2"/>
  <c r="D2405" i="2"/>
  <c r="D2406" i="2"/>
  <c r="D2407" i="2"/>
  <c r="D2408" i="2"/>
  <c r="D2409" i="2"/>
  <c r="D2410" i="2"/>
  <c r="D2411" i="2"/>
  <c r="D2412" i="2"/>
  <c r="D2413" i="2"/>
  <c r="D2414" i="2"/>
  <c r="D2415" i="2"/>
  <c r="D2416" i="2"/>
  <c r="D2417" i="2"/>
  <c r="D2418" i="2"/>
  <c r="D2419" i="2"/>
  <c r="D2420" i="2"/>
  <c r="D2421" i="2"/>
  <c r="D2422" i="2"/>
  <c r="D2423" i="2"/>
  <c r="D2424" i="2"/>
  <c r="D2425" i="2"/>
  <c r="D2426" i="2"/>
  <c r="D2427" i="2"/>
  <c r="D2428" i="2"/>
  <c r="D2429" i="2"/>
  <c r="D2430" i="2"/>
  <c r="D2431" i="2"/>
  <c r="D2432" i="2"/>
  <c r="D2433" i="2"/>
  <c r="D2434" i="2"/>
  <c r="D2435" i="2"/>
  <c r="D2436" i="2"/>
  <c r="D2437" i="2"/>
  <c r="D2438" i="2"/>
  <c r="D2439" i="2"/>
  <c r="D2440" i="2"/>
  <c r="D2441" i="2"/>
  <c r="D2442" i="2"/>
  <c r="D2443" i="2"/>
  <c r="D2444" i="2"/>
  <c r="D2445" i="2"/>
  <c r="D2446" i="2"/>
  <c r="D2447" i="2"/>
  <c r="D2448" i="2"/>
  <c r="D2449" i="2"/>
  <c r="D2450" i="2"/>
  <c r="D2451" i="2"/>
  <c r="D2452" i="2"/>
  <c r="D2453" i="2"/>
  <c r="D2454" i="2"/>
  <c r="D2455" i="2"/>
  <c r="D2456" i="2"/>
  <c r="D2457" i="2"/>
  <c r="D2458" i="2"/>
  <c r="D2459" i="2"/>
  <c r="D2460" i="2"/>
  <c r="D2461" i="2"/>
  <c r="D2462" i="2"/>
  <c r="D2463" i="2"/>
  <c r="D2464" i="2"/>
  <c r="D2465" i="2"/>
  <c r="D2466" i="2"/>
  <c r="D2467" i="2"/>
  <c r="D2468" i="2"/>
  <c r="D2469" i="2"/>
  <c r="D2470" i="2"/>
  <c r="D2471" i="2"/>
  <c r="D2472" i="2"/>
  <c r="D2473" i="2"/>
  <c r="D2474" i="2"/>
  <c r="D2475" i="2"/>
  <c r="D2476" i="2"/>
  <c r="D2477" i="2"/>
  <c r="D2478" i="2"/>
  <c r="D2479" i="2"/>
  <c r="D2480" i="2"/>
  <c r="D2481" i="2"/>
  <c r="D2482" i="2"/>
  <c r="D2483" i="2"/>
  <c r="D2484" i="2"/>
  <c r="D2485" i="2"/>
  <c r="D2486" i="2"/>
  <c r="D2487" i="2"/>
  <c r="D2488" i="2"/>
  <c r="D2489" i="2"/>
  <c r="D2490" i="2"/>
  <c r="D2491" i="2"/>
  <c r="D2492" i="2"/>
  <c r="D2493" i="2"/>
  <c r="D2494" i="2"/>
  <c r="D2495" i="2"/>
  <c r="D2496" i="2"/>
  <c r="D2497" i="2"/>
  <c r="D2498" i="2"/>
  <c r="D2499" i="2"/>
  <c r="D2500" i="2"/>
  <c r="D2501" i="2"/>
  <c r="D2502" i="2"/>
  <c r="D2503" i="2"/>
  <c r="D2504" i="2"/>
  <c r="D2505" i="2"/>
  <c r="D2506" i="2"/>
  <c r="D2507" i="2"/>
  <c r="D2508" i="2"/>
  <c r="D2509" i="2"/>
  <c r="D2510" i="2"/>
  <c r="D2511" i="2"/>
  <c r="D2512" i="2"/>
  <c r="D2513" i="2"/>
  <c r="D2514" i="2"/>
  <c r="D2515" i="2"/>
  <c r="D2516" i="2"/>
  <c r="D2517" i="2"/>
  <c r="D2518" i="2"/>
  <c r="D2519" i="2"/>
  <c r="D2520" i="2"/>
  <c r="D2521" i="2"/>
  <c r="D2522" i="2"/>
  <c r="D2523" i="2"/>
  <c r="D2524" i="2"/>
  <c r="D2525" i="2"/>
  <c r="D2526" i="2"/>
  <c r="D2527" i="2"/>
  <c r="D2528" i="2"/>
  <c r="D2529" i="2"/>
  <c r="D2530" i="2"/>
  <c r="D2531" i="2"/>
  <c r="D2532" i="2"/>
  <c r="D2533" i="2"/>
  <c r="D2534" i="2"/>
  <c r="D2535" i="2"/>
  <c r="D2536" i="2"/>
  <c r="D2537" i="2"/>
  <c r="D2538" i="2"/>
  <c r="D2539" i="2"/>
  <c r="D2540" i="2"/>
  <c r="D2541" i="2"/>
  <c r="D2542" i="2"/>
  <c r="D2543" i="2"/>
  <c r="D2544" i="2"/>
  <c r="D2545" i="2"/>
  <c r="D2546" i="2"/>
  <c r="D2547" i="2"/>
  <c r="D2548" i="2"/>
  <c r="D2549" i="2"/>
  <c r="D2550" i="2"/>
  <c r="D2551" i="2"/>
  <c r="D2552" i="2"/>
  <c r="D2553" i="2"/>
  <c r="D2554" i="2"/>
  <c r="D2555" i="2"/>
  <c r="D2556" i="2"/>
  <c r="D2557" i="2"/>
  <c r="D2558" i="2"/>
  <c r="D2559" i="2"/>
  <c r="D2560" i="2"/>
  <c r="D2561" i="2"/>
  <c r="D2562" i="2"/>
  <c r="D2563" i="2"/>
  <c r="D2564" i="2"/>
  <c r="D2565" i="2"/>
  <c r="D2566" i="2"/>
  <c r="D2567" i="2"/>
  <c r="D2568" i="2"/>
  <c r="D2569" i="2"/>
  <c r="D2570" i="2"/>
  <c r="D2571" i="2"/>
  <c r="D2572" i="2"/>
  <c r="D2573" i="2"/>
  <c r="D2574" i="2"/>
  <c r="D2575" i="2"/>
  <c r="D2576" i="2"/>
  <c r="D2577" i="2"/>
  <c r="D2578" i="2"/>
  <c r="D2579" i="2"/>
  <c r="D2580" i="2"/>
  <c r="D2581" i="2"/>
  <c r="D2582" i="2"/>
  <c r="D2583" i="2"/>
  <c r="D2584" i="2"/>
  <c r="D2585" i="2"/>
  <c r="D2586" i="2"/>
  <c r="D2587" i="2"/>
  <c r="D2588" i="2"/>
  <c r="D2589" i="2"/>
  <c r="D2590" i="2"/>
  <c r="D2591" i="2"/>
  <c r="D2592" i="2"/>
  <c r="D2593" i="2"/>
  <c r="D2594" i="2"/>
  <c r="D2595" i="2"/>
  <c r="D2596" i="2"/>
  <c r="D2597" i="2"/>
  <c r="D2598" i="2"/>
  <c r="D2599" i="2"/>
  <c r="D2600" i="2"/>
  <c r="D2601" i="2"/>
  <c r="D2602" i="2"/>
  <c r="D2603" i="2"/>
  <c r="D2604" i="2"/>
  <c r="D2605" i="2"/>
  <c r="D2606" i="2"/>
  <c r="D2607" i="2"/>
  <c r="D2608" i="2"/>
  <c r="D2609" i="2"/>
  <c r="D2610" i="2"/>
  <c r="D2611" i="2"/>
  <c r="D2612" i="2"/>
  <c r="D2613" i="2"/>
  <c r="D2614" i="2"/>
  <c r="D2615" i="2"/>
  <c r="D2616" i="2"/>
  <c r="D2617" i="2"/>
  <c r="D2618" i="2"/>
  <c r="D2619" i="2"/>
  <c r="D2620" i="2"/>
  <c r="D2621" i="2"/>
  <c r="D2622" i="2"/>
  <c r="D2623" i="2"/>
  <c r="D2624" i="2"/>
  <c r="D2625" i="2"/>
  <c r="D2626" i="2"/>
  <c r="D2627" i="2"/>
  <c r="D2628" i="2"/>
  <c r="D2629" i="2"/>
  <c r="D2630" i="2"/>
  <c r="D2631" i="2"/>
  <c r="D2632" i="2"/>
  <c r="D2633" i="2"/>
  <c r="D2634" i="2"/>
  <c r="D2635" i="2"/>
  <c r="D2636" i="2"/>
  <c r="D2637" i="2"/>
  <c r="D2638" i="2"/>
  <c r="D2639" i="2"/>
  <c r="D2640" i="2"/>
  <c r="D2641" i="2"/>
  <c r="D2642" i="2"/>
  <c r="D2643" i="2"/>
  <c r="D2644" i="2"/>
  <c r="D2645" i="2"/>
  <c r="D2646" i="2"/>
  <c r="D2647" i="2"/>
  <c r="D2648" i="2"/>
  <c r="D2649" i="2"/>
  <c r="D2650" i="2"/>
  <c r="D2651" i="2"/>
  <c r="D2652" i="2"/>
  <c r="D2653" i="2"/>
  <c r="D2654" i="2"/>
  <c r="D2655" i="2"/>
  <c r="D2656" i="2"/>
  <c r="D2657" i="2"/>
  <c r="D2658" i="2"/>
  <c r="D2659" i="2"/>
  <c r="D2660" i="2"/>
  <c r="D2661" i="2"/>
  <c r="D2662" i="2"/>
  <c r="D2663" i="2"/>
  <c r="D2664" i="2"/>
  <c r="D2665" i="2"/>
  <c r="D2666" i="2"/>
  <c r="D2667" i="2"/>
  <c r="D2668" i="2"/>
  <c r="D2669" i="2"/>
  <c r="D2670" i="2"/>
  <c r="D2671" i="2"/>
  <c r="D2672" i="2"/>
  <c r="D2673" i="2"/>
  <c r="D2674" i="2"/>
  <c r="D2675" i="2"/>
  <c r="D2676" i="2"/>
  <c r="D2677" i="2"/>
  <c r="D2678" i="2"/>
  <c r="D2679" i="2"/>
  <c r="D2680" i="2"/>
  <c r="D2681" i="2"/>
  <c r="D2682" i="2"/>
  <c r="D2683" i="2"/>
  <c r="D2684" i="2"/>
  <c r="D2685" i="2"/>
  <c r="D2686" i="2"/>
  <c r="D2687" i="2"/>
  <c r="D2688" i="2"/>
  <c r="D2689" i="2"/>
  <c r="D2690" i="2"/>
  <c r="D2691" i="2"/>
  <c r="D2692" i="2"/>
  <c r="D2693" i="2"/>
  <c r="D2694" i="2"/>
  <c r="D2695" i="2"/>
  <c r="D2696" i="2"/>
  <c r="D2697" i="2"/>
  <c r="D2698" i="2"/>
  <c r="D2699" i="2"/>
  <c r="D2700" i="2"/>
  <c r="D2701" i="2"/>
  <c r="D2702" i="2"/>
  <c r="D2703" i="2"/>
  <c r="D2704" i="2"/>
  <c r="D2705" i="2"/>
  <c r="D2706" i="2"/>
  <c r="D2707" i="2"/>
  <c r="D2708" i="2"/>
  <c r="D2709" i="2"/>
  <c r="D2710" i="2"/>
  <c r="D2711" i="2"/>
  <c r="D2712" i="2"/>
  <c r="D2713" i="2"/>
  <c r="D2714" i="2"/>
  <c r="D2715" i="2"/>
  <c r="D2716" i="2"/>
  <c r="D2717" i="2"/>
  <c r="D2718" i="2"/>
  <c r="D2719" i="2"/>
  <c r="D2720" i="2"/>
  <c r="D2721" i="2"/>
  <c r="D2722" i="2"/>
  <c r="D2723" i="2"/>
  <c r="D2724" i="2"/>
  <c r="D2725" i="2"/>
  <c r="D2726" i="2"/>
  <c r="D2727" i="2"/>
  <c r="D2728" i="2"/>
  <c r="D2729" i="2"/>
  <c r="D2730" i="2"/>
  <c r="D2731" i="2"/>
  <c r="D2732" i="2"/>
  <c r="D2733" i="2"/>
  <c r="D2734" i="2"/>
  <c r="D2735" i="2"/>
  <c r="D2736" i="2"/>
  <c r="D2737" i="2"/>
  <c r="D2738" i="2"/>
  <c r="D2739" i="2"/>
  <c r="D2740" i="2"/>
  <c r="D2741" i="2"/>
  <c r="D2742" i="2"/>
  <c r="D2743" i="2"/>
  <c r="D2744" i="2"/>
  <c r="D2745" i="2"/>
  <c r="D2746" i="2"/>
  <c r="D2747" i="2"/>
  <c r="D2748" i="2"/>
  <c r="D2749" i="2"/>
  <c r="D2750" i="2"/>
  <c r="D2751" i="2"/>
  <c r="D2752" i="2"/>
  <c r="D2753" i="2"/>
  <c r="D2754" i="2"/>
  <c r="D2755" i="2"/>
  <c r="D2756" i="2"/>
  <c r="D2757" i="2"/>
  <c r="D2758" i="2"/>
  <c r="D2759" i="2"/>
  <c r="D2760" i="2"/>
  <c r="D2761" i="2"/>
  <c r="D2762" i="2"/>
  <c r="D2763" i="2"/>
  <c r="D2764" i="2"/>
  <c r="D2765" i="2"/>
  <c r="D2766" i="2"/>
  <c r="D2767" i="2"/>
  <c r="D2768" i="2"/>
  <c r="D2769" i="2"/>
  <c r="D2770" i="2"/>
  <c r="D2771" i="2"/>
  <c r="D2772" i="2"/>
  <c r="D2773" i="2"/>
  <c r="D2774" i="2"/>
  <c r="D2775" i="2"/>
  <c r="D2776" i="2"/>
  <c r="D2777" i="2"/>
  <c r="D2778" i="2"/>
  <c r="D2779" i="2"/>
  <c r="D2780" i="2"/>
  <c r="D2781" i="2"/>
  <c r="D2782" i="2"/>
  <c r="D2783" i="2"/>
  <c r="D2784" i="2"/>
  <c r="D2785" i="2"/>
  <c r="D2786" i="2"/>
  <c r="D2787" i="2"/>
  <c r="D2788" i="2"/>
  <c r="D2789" i="2"/>
  <c r="D2790" i="2"/>
  <c r="D2791" i="2"/>
  <c r="D2792" i="2"/>
  <c r="D2793" i="2"/>
  <c r="D2794" i="2"/>
  <c r="D2795" i="2"/>
  <c r="D2796" i="2"/>
  <c r="D2797" i="2"/>
  <c r="D2798" i="2"/>
  <c r="D2799" i="2"/>
  <c r="D2800" i="2"/>
  <c r="D2801" i="2"/>
  <c r="D2802" i="2"/>
  <c r="D2803" i="2"/>
  <c r="D2804" i="2"/>
  <c r="D2805" i="2"/>
  <c r="D2806" i="2"/>
  <c r="D2807" i="2"/>
  <c r="D2808" i="2"/>
  <c r="D2809" i="2"/>
  <c r="D2810" i="2"/>
  <c r="D2811" i="2"/>
  <c r="D2812" i="2"/>
  <c r="D2813" i="2"/>
  <c r="D2814" i="2"/>
  <c r="D2815" i="2"/>
  <c r="D2816" i="2"/>
  <c r="D2817" i="2"/>
  <c r="D2818" i="2"/>
  <c r="D2819" i="2"/>
  <c r="D2820" i="2"/>
  <c r="D2821" i="2"/>
  <c r="D2822" i="2"/>
  <c r="D2823" i="2"/>
  <c r="D2824" i="2"/>
  <c r="D2825" i="2"/>
  <c r="D2826" i="2"/>
  <c r="D2827" i="2"/>
  <c r="D2828" i="2"/>
  <c r="D2829" i="2"/>
  <c r="D2830" i="2"/>
  <c r="D2831" i="2"/>
  <c r="D2832" i="2"/>
  <c r="D2833" i="2"/>
  <c r="D2834" i="2"/>
  <c r="D2835" i="2"/>
  <c r="D2836" i="2"/>
  <c r="D2837" i="2"/>
  <c r="D2838" i="2"/>
  <c r="D2839" i="2"/>
  <c r="D2840" i="2"/>
  <c r="D2841" i="2"/>
  <c r="D2842" i="2"/>
  <c r="D2843" i="2"/>
  <c r="D2844" i="2"/>
  <c r="D2845" i="2"/>
  <c r="D2846" i="2"/>
  <c r="D2847" i="2"/>
  <c r="D2848" i="2"/>
  <c r="D2849" i="2"/>
  <c r="D2850" i="2"/>
  <c r="D2851" i="2"/>
  <c r="D2852" i="2"/>
  <c r="D2853" i="2"/>
  <c r="D2854" i="2"/>
  <c r="D2855" i="2"/>
  <c r="D2856" i="2"/>
  <c r="D2857" i="2"/>
  <c r="D2858" i="2"/>
  <c r="D2859" i="2"/>
  <c r="D2860" i="2"/>
  <c r="D2861" i="2"/>
  <c r="D2862" i="2"/>
  <c r="D2863" i="2"/>
  <c r="D2864" i="2"/>
  <c r="D2865" i="2"/>
  <c r="D2866" i="2"/>
  <c r="D2867" i="2"/>
  <c r="D2868" i="2"/>
  <c r="D2869" i="2"/>
  <c r="D2870" i="2"/>
  <c r="D2871" i="2"/>
  <c r="D2872" i="2"/>
  <c r="D2873" i="2"/>
  <c r="D2874" i="2"/>
  <c r="D2875" i="2"/>
  <c r="D2876" i="2"/>
  <c r="D2877" i="2"/>
  <c r="D2878" i="2"/>
  <c r="D2879" i="2"/>
  <c r="D2880" i="2"/>
  <c r="D2881" i="2"/>
  <c r="D2882" i="2"/>
  <c r="D2883" i="2"/>
  <c r="D2884" i="2"/>
  <c r="D2885" i="2"/>
  <c r="D2886" i="2"/>
  <c r="D2887" i="2"/>
  <c r="D2888" i="2"/>
  <c r="D2889" i="2"/>
  <c r="D2890" i="2"/>
  <c r="D2891" i="2"/>
  <c r="D2892" i="2"/>
  <c r="D2893" i="2"/>
  <c r="D2894" i="2"/>
  <c r="D2895" i="2"/>
  <c r="D2896" i="2"/>
  <c r="D2897" i="2"/>
  <c r="D2898" i="2"/>
  <c r="D2899" i="2"/>
  <c r="D2900" i="2"/>
  <c r="D2901" i="2"/>
  <c r="D2902" i="2"/>
  <c r="D2903" i="2"/>
  <c r="D2904" i="2"/>
  <c r="D2905" i="2"/>
  <c r="D2906" i="2"/>
  <c r="D2907" i="2"/>
  <c r="D2908" i="2"/>
  <c r="D2909" i="2"/>
  <c r="D2910" i="2"/>
  <c r="D2911" i="2"/>
  <c r="D2912" i="2"/>
  <c r="D2913" i="2"/>
  <c r="D2914" i="2"/>
  <c r="D2915" i="2"/>
  <c r="D2916" i="2"/>
  <c r="D2917" i="2"/>
  <c r="D2918" i="2"/>
  <c r="D2919" i="2"/>
  <c r="D2920" i="2"/>
  <c r="D2921" i="2"/>
  <c r="D2922" i="2"/>
  <c r="D2923" i="2"/>
  <c r="D2924" i="2"/>
  <c r="D2925" i="2"/>
  <c r="D2926" i="2"/>
  <c r="D2927" i="2"/>
  <c r="D2928" i="2"/>
  <c r="D2929" i="2"/>
  <c r="D2930" i="2"/>
  <c r="D2931" i="2"/>
  <c r="D2932" i="2"/>
  <c r="D2933" i="2"/>
  <c r="D2934" i="2"/>
  <c r="D2935" i="2"/>
  <c r="D2936" i="2"/>
  <c r="D2937" i="2"/>
  <c r="D2938" i="2"/>
  <c r="D2939" i="2"/>
  <c r="D2940" i="2"/>
  <c r="D2941" i="2"/>
  <c r="D2942" i="2"/>
  <c r="D2943" i="2"/>
  <c r="D2944" i="2"/>
  <c r="D2945" i="2"/>
  <c r="D2946" i="2"/>
  <c r="D2947" i="2"/>
  <c r="D2948" i="2"/>
  <c r="D2949" i="2"/>
  <c r="D2950" i="2"/>
  <c r="D2951" i="2"/>
  <c r="D2952" i="2"/>
  <c r="D2953" i="2"/>
  <c r="D2954" i="2"/>
  <c r="D2955" i="2"/>
  <c r="D2956" i="2"/>
  <c r="D2957" i="2"/>
  <c r="D2958" i="2"/>
  <c r="D2959" i="2"/>
  <c r="D2960" i="2"/>
  <c r="D2961" i="2"/>
  <c r="D2962" i="2"/>
  <c r="D2963" i="2"/>
  <c r="D2964" i="2"/>
  <c r="D2965" i="2"/>
  <c r="D2966" i="2"/>
  <c r="D2967" i="2"/>
  <c r="D2968" i="2"/>
  <c r="D2969" i="2"/>
  <c r="D2970" i="2"/>
  <c r="D2971" i="2"/>
  <c r="D2972" i="2"/>
  <c r="D2973" i="2"/>
  <c r="D2974" i="2"/>
  <c r="D2975" i="2"/>
  <c r="D2976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3001" i="2"/>
  <c r="D3002" i="2"/>
  <c r="D3003" i="2"/>
  <c r="D3004" i="2"/>
  <c r="D3005" i="2"/>
  <c r="D3006" i="2"/>
  <c r="D3007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1" i="2"/>
  <c r="D3022" i="2"/>
  <c r="D3023" i="2"/>
  <c r="D3024" i="2"/>
  <c r="D3025" i="2"/>
  <c r="D3026" i="2"/>
  <c r="D3027" i="2"/>
  <c r="D3028" i="2"/>
  <c r="D3029" i="2"/>
  <c r="D3030" i="2"/>
  <c r="D3031" i="2"/>
  <c r="D3032" i="2"/>
  <c r="D3033" i="2"/>
  <c r="D3034" i="2"/>
  <c r="D3035" i="2"/>
  <c r="D3036" i="2"/>
  <c r="D3037" i="2"/>
  <c r="D3038" i="2"/>
  <c r="D3039" i="2"/>
  <c r="D3040" i="2"/>
  <c r="D3041" i="2"/>
  <c r="D3042" i="2"/>
  <c r="D3043" i="2"/>
  <c r="D3044" i="2"/>
  <c r="D3045" i="2"/>
  <c r="D3046" i="2"/>
  <c r="D3047" i="2"/>
  <c r="D3048" i="2"/>
  <c r="D3049" i="2"/>
  <c r="D3050" i="2"/>
  <c r="D3051" i="2"/>
  <c r="D3052" i="2"/>
  <c r="D3053" i="2"/>
  <c r="D3054" i="2"/>
  <c r="D3055" i="2"/>
  <c r="D3056" i="2"/>
  <c r="D3057" i="2"/>
  <c r="D3058" i="2"/>
  <c r="D3059" i="2"/>
  <c r="D3060" i="2"/>
  <c r="D3061" i="2"/>
  <c r="D3062" i="2"/>
  <c r="D3063" i="2"/>
  <c r="D3064" i="2"/>
  <c r="D3065" i="2"/>
  <c r="D3066" i="2"/>
  <c r="D3067" i="2"/>
  <c r="D3068" i="2"/>
  <c r="D3069" i="2"/>
  <c r="D3070" i="2"/>
  <c r="D3071" i="2"/>
  <c r="D3072" i="2"/>
  <c r="D3073" i="2"/>
  <c r="D3074" i="2"/>
  <c r="D3075" i="2"/>
  <c r="D3076" i="2"/>
  <c r="D3077" i="2"/>
  <c r="D3078" i="2"/>
  <c r="D3079" i="2"/>
  <c r="D3080" i="2"/>
  <c r="D3081" i="2"/>
  <c r="D3082" i="2"/>
  <c r="D3083" i="2"/>
  <c r="D3084" i="2"/>
  <c r="D3085" i="2"/>
  <c r="D3086" i="2"/>
  <c r="D3087" i="2"/>
  <c r="D3088" i="2"/>
  <c r="D3089" i="2"/>
  <c r="D3090" i="2"/>
  <c r="D3091" i="2"/>
  <c r="D3092" i="2"/>
  <c r="D3093" i="2"/>
  <c r="D3094" i="2"/>
  <c r="D3095" i="2"/>
  <c r="D3096" i="2"/>
  <c r="D3097" i="2"/>
  <c r="D3098" i="2"/>
  <c r="D3099" i="2"/>
  <c r="D3100" i="2"/>
  <c r="D3101" i="2"/>
  <c r="D3102" i="2"/>
  <c r="D3103" i="2"/>
  <c r="D3104" i="2"/>
  <c r="D3105" i="2"/>
  <c r="D3106" i="2"/>
  <c r="D3107" i="2"/>
  <c r="D3108" i="2"/>
  <c r="D3109" i="2"/>
  <c r="D3110" i="2"/>
  <c r="D3111" i="2"/>
  <c r="D3112" i="2"/>
  <c r="D3113" i="2"/>
  <c r="D3114" i="2"/>
  <c r="D3115" i="2"/>
  <c r="D3116" i="2"/>
  <c r="D3117" i="2"/>
  <c r="D3118" i="2"/>
  <c r="D3119" i="2"/>
  <c r="D3120" i="2"/>
  <c r="D3121" i="2"/>
  <c r="D3122" i="2"/>
  <c r="D3123" i="2"/>
  <c r="D3124" i="2"/>
  <c r="D3125" i="2"/>
  <c r="D3126" i="2"/>
  <c r="D3127" i="2"/>
  <c r="D3128" i="2"/>
  <c r="D3129" i="2"/>
  <c r="D3130" i="2"/>
  <c r="D3131" i="2"/>
  <c r="D3132" i="2"/>
  <c r="D3133" i="2"/>
  <c r="D3134" i="2"/>
  <c r="D3135" i="2"/>
  <c r="D3136" i="2"/>
  <c r="D3137" i="2"/>
  <c r="D3138" i="2"/>
  <c r="D3139" i="2"/>
  <c r="D3140" i="2"/>
  <c r="D3141" i="2"/>
  <c r="D3142" i="2"/>
  <c r="D3143" i="2"/>
  <c r="D3144" i="2"/>
  <c r="D3145" i="2"/>
  <c r="D3146" i="2"/>
  <c r="D3147" i="2"/>
  <c r="D3148" i="2"/>
  <c r="D3149" i="2"/>
  <c r="D3150" i="2"/>
  <c r="D3151" i="2"/>
  <c r="D3152" i="2"/>
  <c r="D3153" i="2"/>
  <c r="D3154" i="2"/>
  <c r="D3155" i="2"/>
  <c r="D3156" i="2"/>
  <c r="D3157" i="2"/>
  <c r="D3158" i="2"/>
  <c r="D3159" i="2"/>
  <c r="D3160" i="2"/>
  <c r="D3161" i="2"/>
  <c r="D3162" i="2"/>
  <c r="D3163" i="2"/>
  <c r="D3164" i="2"/>
  <c r="D3165" i="2"/>
  <c r="D3166" i="2"/>
  <c r="D3167" i="2"/>
  <c r="D3168" i="2"/>
  <c r="D3169" i="2"/>
  <c r="D3170" i="2"/>
  <c r="D3171" i="2"/>
  <c r="D3172" i="2"/>
  <c r="D3173" i="2"/>
  <c r="D3174" i="2"/>
  <c r="D3175" i="2"/>
  <c r="D3176" i="2"/>
  <c r="D3177" i="2"/>
  <c r="D3178" i="2"/>
  <c r="D3179" i="2"/>
  <c r="D3180" i="2"/>
  <c r="D3181" i="2"/>
  <c r="D3182" i="2"/>
  <c r="D3183" i="2"/>
  <c r="D3184" i="2"/>
  <c r="D3185" i="2"/>
  <c r="D3186" i="2"/>
  <c r="D3187" i="2"/>
  <c r="D3188" i="2"/>
  <c r="D3189" i="2"/>
  <c r="D3190" i="2"/>
  <c r="D3191" i="2"/>
  <c r="D3192" i="2"/>
  <c r="D3193" i="2"/>
  <c r="D3194" i="2"/>
  <c r="D3195" i="2"/>
  <c r="D3196" i="2"/>
  <c r="D3197" i="2"/>
  <c r="D3198" i="2"/>
  <c r="D3199" i="2"/>
  <c r="D3200" i="2"/>
  <c r="D3201" i="2"/>
  <c r="D3202" i="2"/>
  <c r="D3203" i="2"/>
  <c r="D3204" i="2"/>
  <c r="D3205" i="2"/>
  <c r="D3206" i="2"/>
  <c r="D3207" i="2"/>
  <c r="D3208" i="2"/>
  <c r="D3209" i="2"/>
  <c r="D3210" i="2"/>
  <c r="D3211" i="2"/>
  <c r="D3212" i="2"/>
  <c r="D3213" i="2"/>
  <c r="D3214" i="2"/>
  <c r="D3215" i="2"/>
  <c r="D3216" i="2"/>
  <c r="D3217" i="2"/>
  <c r="D3218" i="2"/>
  <c r="D3219" i="2"/>
  <c r="D3220" i="2"/>
  <c r="D3221" i="2"/>
  <c r="D3222" i="2"/>
  <c r="D3223" i="2"/>
  <c r="D3224" i="2"/>
  <c r="D3225" i="2"/>
  <c r="D3226" i="2"/>
  <c r="D3227" i="2"/>
  <c r="D3228" i="2"/>
  <c r="D3229" i="2"/>
  <c r="D3230" i="2"/>
  <c r="D3231" i="2"/>
  <c r="D3232" i="2"/>
  <c r="D3233" i="2"/>
  <c r="D3234" i="2"/>
  <c r="D3235" i="2"/>
  <c r="D3236" i="2"/>
  <c r="D3237" i="2"/>
  <c r="D3238" i="2"/>
  <c r="D3239" i="2"/>
  <c r="D3240" i="2"/>
  <c r="D3241" i="2"/>
  <c r="D3242" i="2"/>
  <c r="D3243" i="2"/>
  <c r="D3244" i="2"/>
  <c r="D3245" i="2"/>
  <c r="D3246" i="2"/>
  <c r="D3247" i="2"/>
  <c r="D3248" i="2"/>
  <c r="D3249" i="2"/>
  <c r="D3250" i="2"/>
  <c r="D3251" i="2"/>
  <c r="D3252" i="2"/>
  <c r="D3253" i="2"/>
  <c r="D3254" i="2"/>
  <c r="D3255" i="2"/>
  <c r="D3256" i="2"/>
  <c r="D3257" i="2"/>
  <c r="D3258" i="2"/>
  <c r="D3259" i="2"/>
  <c r="D3260" i="2"/>
  <c r="D3261" i="2"/>
  <c r="D3262" i="2"/>
  <c r="D3263" i="2"/>
  <c r="D3264" i="2"/>
  <c r="D3265" i="2"/>
  <c r="D3266" i="2"/>
  <c r="D3267" i="2"/>
  <c r="D3268" i="2"/>
  <c r="D3269" i="2"/>
  <c r="D3270" i="2"/>
  <c r="D3271" i="2"/>
  <c r="D3272" i="2"/>
  <c r="D3273" i="2"/>
  <c r="D3274" i="2"/>
  <c r="D3275" i="2"/>
  <c r="D3276" i="2"/>
  <c r="D3277" i="2"/>
  <c r="D3278" i="2"/>
  <c r="D3279" i="2"/>
  <c r="D3280" i="2"/>
  <c r="D3281" i="2"/>
  <c r="D3282" i="2"/>
  <c r="D3283" i="2"/>
  <c r="D3284" i="2"/>
  <c r="D3285" i="2"/>
  <c r="D3286" i="2"/>
  <c r="D3287" i="2"/>
  <c r="D3288" i="2"/>
  <c r="D3289" i="2"/>
  <c r="D3290" i="2"/>
  <c r="D3291" i="2"/>
  <c r="D3292" i="2"/>
  <c r="D3293" i="2"/>
  <c r="D3294" i="2"/>
  <c r="D3295" i="2"/>
  <c r="D3296" i="2"/>
  <c r="D3297" i="2"/>
  <c r="D3298" i="2"/>
  <c r="D3299" i="2"/>
  <c r="D3300" i="2"/>
  <c r="D3301" i="2"/>
  <c r="D3302" i="2"/>
  <c r="D3303" i="2"/>
  <c r="D3304" i="2"/>
  <c r="D3305" i="2"/>
  <c r="D3306" i="2"/>
  <c r="D3307" i="2"/>
  <c r="D3308" i="2"/>
  <c r="D3309" i="2"/>
  <c r="D3310" i="2"/>
  <c r="D3311" i="2"/>
  <c r="D3312" i="2"/>
  <c r="D3313" i="2"/>
  <c r="D3314" i="2"/>
  <c r="D3315" i="2"/>
  <c r="D3316" i="2"/>
  <c r="D3317" i="2"/>
  <c r="D3318" i="2"/>
  <c r="D3319" i="2"/>
  <c r="D3320" i="2"/>
  <c r="D3321" i="2"/>
  <c r="D3322" i="2"/>
  <c r="D3323" i="2"/>
  <c r="D3324" i="2"/>
  <c r="D3325" i="2"/>
  <c r="D3326" i="2"/>
  <c r="D3327" i="2"/>
  <c r="D3328" i="2"/>
  <c r="D3329" i="2"/>
  <c r="D3330" i="2"/>
  <c r="D3331" i="2"/>
  <c r="D3332" i="2"/>
  <c r="D3333" i="2"/>
  <c r="D3334" i="2"/>
  <c r="D3335" i="2"/>
  <c r="D3336" i="2"/>
  <c r="D3337" i="2"/>
  <c r="D3338" i="2"/>
  <c r="D3339" i="2"/>
  <c r="D3340" i="2"/>
  <c r="D3341" i="2"/>
  <c r="D3342" i="2"/>
  <c r="D3343" i="2"/>
  <c r="D3344" i="2"/>
  <c r="D3345" i="2"/>
  <c r="D3346" i="2"/>
  <c r="D3347" i="2"/>
  <c r="D3348" i="2"/>
  <c r="D3349" i="2"/>
  <c r="D3350" i="2"/>
  <c r="D3351" i="2"/>
  <c r="D3352" i="2"/>
  <c r="D3353" i="2"/>
  <c r="D3354" i="2"/>
  <c r="D3355" i="2"/>
  <c r="D3356" i="2"/>
  <c r="D3357" i="2"/>
  <c r="D3358" i="2"/>
  <c r="D3359" i="2"/>
  <c r="D3360" i="2"/>
  <c r="D3361" i="2"/>
  <c r="D3362" i="2"/>
  <c r="D3363" i="2"/>
  <c r="D3364" i="2"/>
  <c r="D3365" i="2"/>
  <c r="D3366" i="2"/>
  <c r="D3367" i="2"/>
  <c r="D3368" i="2"/>
  <c r="D3369" i="2"/>
  <c r="D3370" i="2"/>
  <c r="D3371" i="2"/>
  <c r="D3372" i="2"/>
  <c r="D3373" i="2"/>
  <c r="D3374" i="2"/>
  <c r="D3375" i="2"/>
  <c r="D3376" i="2"/>
  <c r="D3377" i="2"/>
  <c r="D3378" i="2"/>
  <c r="D3379" i="2"/>
  <c r="D3380" i="2"/>
  <c r="D3381" i="2"/>
  <c r="D3382" i="2"/>
  <c r="D3383" i="2"/>
  <c r="D3384" i="2"/>
  <c r="D3385" i="2"/>
  <c r="D3386" i="2"/>
  <c r="D3387" i="2"/>
  <c r="D3388" i="2"/>
  <c r="D3389" i="2"/>
  <c r="D3390" i="2"/>
  <c r="D3391" i="2"/>
  <c r="D3392" i="2"/>
  <c r="D3393" i="2"/>
  <c r="D3394" i="2"/>
  <c r="D3395" i="2"/>
  <c r="D3396" i="2"/>
  <c r="D3397" i="2"/>
  <c r="D3398" i="2"/>
  <c r="D3399" i="2"/>
  <c r="D3400" i="2"/>
  <c r="D3401" i="2"/>
  <c r="D3402" i="2"/>
  <c r="D3403" i="2"/>
  <c r="D3404" i="2"/>
  <c r="D3405" i="2"/>
  <c r="D3406" i="2"/>
  <c r="D3407" i="2"/>
  <c r="D3408" i="2"/>
  <c r="D3409" i="2"/>
  <c r="D3410" i="2"/>
  <c r="D3411" i="2"/>
  <c r="D3412" i="2"/>
  <c r="D3413" i="2"/>
  <c r="D3414" i="2"/>
  <c r="D3415" i="2"/>
  <c r="D3416" i="2"/>
  <c r="D3417" i="2"/>
  <c r="D3418" i="2"/>
  <c r="D3419" i="2"/>
  <c r="D3420" i="2"/>
  <c r="D3421" i="2"/>
  <c r="D3422" i="2"/>
  <c r="D3423" i="2"/>
  <c r="D3424" i="2"/>
  <c r="D3425" i="2"/>
  <c r="D3426" i="2"/>
  <c r="D3427" i="2"/>
  <c r="D3428" i="2"/>
  <c r="D3429" i="2"/>
  <c r="D3430" i="2"/>
  <c r="D3431" i="2"/>
  <c r="D3432" i="2"/>
  <c r="D3433" i="2"/>
  <c r="D3434" i="2"/>
  <c r="D3435" i="2"/>
  <c r="D3436" i="2"/>
  <c r="D3437" i="2"/>
  <c r="D3438" i="2"/>
  <c r="D3439" i="2"/>
  <c r="D3440" i="2"/>
  <c r="D3441" i="2"/>
  <c r="D3442" i="2"/>
  <c r="D3443" i="2"/>
  <c r="D3444" i="2"/>
  <c r="D3445" i="2"/>
  <c r="D3446" i="2"/>
  <c r="D3447" i="2"/>
  <c r="D3448" i="2"/>
  <c r="D3449" i="2"/>
  <c r="D3450" i="2"/>
  <c r="D3451" i="2"/>
  <c r="D3452" i="2"/>
  <c r="D3453" i="2"/>
  <c r="D3454" i="2"/>
  <c r="D3455" i="2"/>
  <c r="D3456" i="2"/>
  <c r="D3457" i="2"/>
  <c r="D3458" i="2"/>
  <c r="D3459" i="2"/>
  <c r="D3460" i="2"/>
  <c r="D3461" i="2"/>
  <c r="D3462" i="2"/>
  <c r="D3463" i="2"/>
  <c r="D3464" i="2"/>
  <c r="D3465" i="2"/>
  <c r="D3466" i="2"/>
  <c r="D3467" i="2"/>
  <c r="D3468" i="2"/>
  <c r="D3469" i="2"/>
  <c r="D3470" i="2"/>
  <c r="D3471" i="2"/>
  <c r="D3472" i="2"/>
  <c r="D3473" i="2"/>
  <c r="D3474" i="2"/>
  <c r="D3475" i="2"/>
  <c r="D3476" i="2"/>
  <c r="D3477" i="2"/>
  <c r="D3478" i="2"/>
  <c r="D3479" i="2"/>
  <c r="D3480" i="2"/>
  <c r="D3481" i="2"/>
  <c r="D3482" i="2"/>
  <c r="D3483" i="2"/>
  <c r="D3484" i="2"/>
  <c r="D3485" i="2"/>
  <c r="D3486" i="2"/>
  <c r="D3487" i="2"/>
  <c r="D3488" i="2"/>
  <c r="D3489" i="2"/>
  <c r="D3490" i="2"/>
  <c r="D3491" i="2"/>
  <c r="D3492" i="2"/>
  <c r="D3493" i="2"/>
  <c r="D3494" i="2"/>
  <c r="D3495" i="2"/>
  <c r="D3496" i="2"/>
  <c r="D3497" i="2"/>
  <c r="D3498" i="2"/>
  <c r="D3499" i="2"/>
  <c r="D3500" i="2"/>
  <c r="D3501" i="2"/>
  <c r="D3502" i="2"/>
  <c r="D3503" i="2"/>
  <c r="D3504" i="2"/>
  <c r="D3505" i="2"/>
  <c r="D3506" i="2"/>
  <c r="D3507" i="2"/>
  <c r="D3508" i="2"/>
  <c r="D3509" i="2"/>
  <c r="D3510" i="2"/>
  <c r="D3511" i="2"/>
  <c r="D3512" i="2"/>
  <c r="D3513" i="2"/>
  <c r="D3514" i="2"/>
  <c r="D3515" i="2"/>
  <c r="D3516" i="2"/>
  <c r="D3517" i="2"/>
  <c r="D3518" i="2"/>
  <c r="D3519" i="2"/>
  <c r="D3520" i="2"/>
  <c r="D3521" i="2"/>
  <c r="D3522" i="2"/>
  <c r="D3523" i="2"/>
  <c r="D3524" i="2"/>
  <c r="D3525" i="2"/>
  <c r="D3526" i="2"/>
  <c r="D3527" i="2"/>
  <c r="D3528" i="2"/>
  <c r="D3529" i="2"/>
  <c r="D3530" i="2"/>
  <c r="D3531" i="2"/>
  <c r="D3532" i="2"/>
  <c r="D3533" i="2"/>
  <c r="D3534" i="2"/>
  <c r="D3535" i="2"/>
  <c r="D3536" i="2"/>
  <c r="D3537" i="2"/>
  <c r="D3538" i="2"/>
  <c r="D3539" i="2"/>
  <c r="D3540" i="2"/>
  <c r="D3541" i="2"/>
  <c r="D3542" i="2"/>
  <c r="D3543" i="2"/>
  <c r="D3544" i="2"/>
  <c r="D3545" i="2"/>
  <c r="D3546" i="2"/>
  <c r="D3547" i="2"/>
  <c r="D3548" i="2"/>
  <c r="D3549" i="2"/>
  <c r="D3550" i="2"/>
  <c r="D3551" i="2"/>
  <c r="D3552" i="2"/>
  <c r="D3553" i="2"/>
  <c r="D3554" i="2"/>
  <c r="D3555" i="2"/>
  <c r="D3556" i="2"/>
  <c r="D3557" i="2"/>
  <c r="D3558" i="2"/>
  <c r="D3559" i="2"/>
  <c r="D3560" i="2"/>
  <c r="D3561" i="2"/>
  <c r="D3562" i="2"/>
  <c r="D3563" i="2"/>
  <c r="D3564" i="2"/>
  <c r="D3565" i="2"/>
  <c r="D3566" i="2"/>
  <c r="D3567" i="2"/>
  <c r="D3568" i="2"/>
  <c r="D3569" i="2"/>
  <c r="D3570" i="2"/>
  <c r="D3571" i="2"/>
  <c r="D3572" i="2"/>
  <c r="D3573" i="2"/>
  <c r="D3574" i="2"/>
  <c r="D3575" i="2"/>
  <c r="D3576" i="2"/>
  <c r="D3577" i="2"/>
  <c r="D3578" i="2"/>
  <c r="D3579" i="2"/>
  <c r="D3580" i="2"/>
  <c r="D3581" i="2"/>
  <c r="D3582" i="2"/>
  <c r="D3583" i="2"/>
  <c r="D3584" i="2"/>
  <c r="D3585" i="2"/>
  <c r="D3586" i="2"/>
  <c r="D3587" i="2"/>
  <c r="D3588" i="2"/>
  <c r="D3589" i="2"/>
  <c r="D3590" i="2"/>
  <c r="D3591" i="2"/>
  <c r="D3592" i="2"/>
  <c r="D3593" i="2"/>
  <c r="D3594" i="2"/>
  <c r="D3595" i="2"/>
  <c r="D3596" i="2"/>
  <c r="D3597" i="2"/>
  <c r="D3598" i="2"/>
  <c r="D3599" i="2"/>
  <c r="D3600" i="2"/>
  <c r="D3601" i="2"/>
  <c r="D3602" i="2"/>
  <c r="D3603" i="2"/>
  <c r="D3604" i="2"/>
  <c r="D3605" i="2"/>
  <c r="D3606" i="2"/>
  <c r="D3607" i="2"/>
  <c r="D3608" i="2"/>
  <c r="D3609" i="2"/>
  <c r="D3610" i="2"/>
  <c r="D3611" i="2"/>
  <c r="D3612" i="2"/>
  <c r="D3613" i="2"/>
  <c r="D3614" i="2"/>
  <c r="D3615" i="2"/>
  <c r="D3616" i="2"/>
  <c r="D3617" i="2"/>
  <c r="D3618" i="2"/>
  <c r="D3619" i="2"/>
  <c r="D3620" i="2"/>
  <c r="D3621" i="2"/>
  <c r="D3622" i="2"/>
  <c r="D3623" i="2"/>
  <c r="D3624" i="2"/>
  <c r="D3625" i="2"/>
  <c r="D3626" i="2"/>
  <c r="D3627" i="2"/>
  <c r="D3628" i="2"/>
  <c r="D3629" i="2"/>
  <c r="D3630" i="2"/>
  <c r="D3631" i="2"/>
  <c r="D3632" i="2"/>
  <c r="D3633" i="2"/>
  <c r="D3634" i="2"/>
  <c r="D3635" i="2"/>
  <c r="D3636" i="2"/>
  <c r="D3637" i="2"/>
  <c r="D3638" i="2"/>
  <c r="D3639" i="2"/>
  <c r="D3640" i="2"/>
  <c r="D3641" i="2"/>
  <c r="D3642" i="2"/>
  <c r="D3643" i="2"/>
  <c r="D3644" i="2"/>
  <c r="D3645" i="2"/>
  <c r="D3646" i="2"/>
  <c r="D3647" i="2"/>
  <c r="D3648" i="2"/>
  <c r="D3649" i="2"/>
  <c r="D3650" i="2"/>
  <c r="D3651" i="2"/>
  <c r="D3652" i="2"/>
  <c r="D3653" i="2"/>
  <c r="D3654" i="2"/>
  <c r="D3655" i="2"/>
  <c r="D3656" i="2"/>
  <c r="D3657" i="2"/>
  <c r="D3658" i="2"/>
  <c r="D3659" i="2"/>
  <c r="D3660" i="2"/>
  <c r="D3661" i="2"/>
  <c r="D3662" i="2"/>
  <c r="D3663" i="2"/>
  <c r="D3664" i="2"/>
  <c r="D3665" i="2"/>
  <c r="D3666" i="2"/>
  <c r="D3667" i="2"/>
  <c r="D3668" i="2"/>
  <c r="D3669" i="2"/>
  <c r="D3670" i="2"/>
  <c r="D3671" i="2"/>
  <c r="D3672" i="2"/>
  <c r="D3673" i="2"/>
  <c r="D3674" i="2"/>
  <c r="D3675" i="2"/>
  <c r="D3676" i="2"/>
  <c r="D3677" i="2"/>
  <c r="D3678" i="2"/>
  <c r="D3679" i="2"/>
  <c r="D3680" i="2"/>
  <c r="D3681" i="2"/>
  <c r="D3682" i="2"/>
  <c r="D3683" i="2"/>
  <c r="D3684" i="2"/>
  <c r="D3685" i="2"/>
  <c r="D3686" i="2"/>
  <c r="D3687" i="2"/>
  <c r="D3688" i="2"/>
  <c r="D3689" i="2"/>
  <c r="D3690" i="2"/>
  <c r="D3691" i="2"/>
  <c r="D3692" i="2"/>
  <c r="D3693" i="2"/>
  <c r="D3694" i="2"/>
  <c r="D3695" i="2"/>
  <c r="D3696" i="2"/>
  <c r="D3697" i="2"/>
  <c r="D3698" i="2"/>
  <c r="D3699" i="2"/>
  <c r="D3700" i="2"/>
  <c r="D3701" i="2"/>
  <c r="D3702" i="2"/>
  <c r="D3703" i="2"/>
  <c r="D3704" i="2"/>
  <c r="D3705" i="2"/>
  <c r="D3706" i="2"/>
  <c r="D3707" i="2"/>
  <c r="D3708" i="2"/>
  <c r="D3709" i="2"/>
  <c r="D3710" i="2"/>
  <c r="D3711" i="2"/>
  <c r="D3712" i="2"/>
  <c r="D3713" i="2"/>
  <c r="D3714" i="2"/>
  <c r="D3715" i="2"/>
  <c r="D3716" i="2"/>
  <c r="D3717" i="2"/>
  <c r="D3718" i="2"/>
  <c r="D3719" i="2"/>
  <c r="D3720" i="2"/>
  <c r="D3721" i="2"/>
  <c r="D3722" i="2"/>
  <c r="D3723" i="2"/>
  <c r="D3724" i="2"/>
  <c r="D3725" i="2"/>
  <c r="D3726" i="2"/>
  <c r="D3727" i="2"/>
  <c r="D3728" i="2"/>
  <c r="D3729" i="2"/>
  <c r="D3730" i="2"/>
  <c r="D3731" i="2"/>
  <c r="D3732" i="2"/>
  <c r="D3733" i="2"/>
  <c r="D3734" i="2"/>
  <c r="D3735" i="2"/>
  <c r="D3736" i="2"/>
  <c r="D3737" i="2"/>
  <c r="D3738" i="2"/>
  <c r="D3739" i="2"/>
  <c r="D3740" i="2"/>
  <c r="D3741" i="2"/>
  <c r="D3742" i="2"/>
  <c r="D3743" i="2"/>
  <c r="D3744" i="2"/>
  <c r="D3745" i="2"/>
  <c r="D3746" i="2"/>
  <c r="D3747" i="2"/>
  <c r="D3748" i="2"/>
  <c r="D3749" i="2"/>
  <c r="D3750" i="2"/>
  <c r="D3751" i="2"/>
  <c r="D3752" i="2"/>
  <c r="D3753" i="2"/>
  <c r="D3754" i="2"/>
  <c r="D3755" i="2"/>
  <c r="D3756" i="2"/>
  <c r="D3757" i="2"/>
  <c r="D3758" i="2"/>
  <c r="D3759" i="2"/>
  <c r="D3760" i="2"/>
  <c r="D3761" i="2"/>
  <c r="D3762" i="2"/>
  <c r="D3763" i="2"/>
  <c r="D3764" i="2"/>
  <c r="D3765" i="2"/>
  <c r="D3766" i="2"/>
  <c r="D3767" i="2"/>
  <c r="D3768" i="2"/>
  <c r="D3769" i="2"/>
  <c r="D3770" i="2"/>
  <c r="D3771" i="2"/>
  <c r="D3772" i="2"/>
  <c r="D3773" i="2"/>
  <c r="D3774" i="2"/>
  <c r="D3775" i="2"/>
  <c r="D3776" i="2"/>
  <c r="D3777" i="2"/>
  <c r="D3778" i="2"/>
  <c r="D3779" i="2"/>
  <c r="D3780" i="2"/>
  <c r="D3781" i="2"/>
  <c r="D3782" i="2"/>
  <c r="D3783" i="2"/>
  <c r="D3784" i="2"/>
  <c r="D3785" i="2"/>
  <c r="D3786" i="2"/>
  <c r="D3787" i="2"/>
  <c r="D3788" i="2"/>
  <c r="D3789" i="2"/>
  <c r="D3790" i="2"/>
  <c r="D3791" i="2"/>
  <c r="D3792" i="2"/>
  <c r="D3793" i="2"/>
  <c r="D3794" i="2"/>
  <c r="D3795" i="2"/>
  <c r="D3796" i="2"/>
  <c r="D3797" i="2"/>
  <c r="D3798" i="2"/>
  <c r="D3799" i="2"/>
  <c r="D3800" i="2"/>
  <c r="D3801" i="2"/>
  <c r="D3802" i="2"/>
  <c r="D3803" i="2"/>
  <c r="D3804" i="2"/>
  <c r="D3805" i="2"/>
  <c r="D3806" i="2"/>
  <c r="D3807" i="2"/>
  <c r="D3808" i="2"/>
  <c r="D3809" i="2"/>
  <c r="D3810" i="2"/>
  <c r="D3811" i="2"/>
  <c r="D3812" i="2"/>
  <c r="D3813" i="2"/>
  <c r="D3814" i="2"/>
  <c r="D3815" i="2"/>
  <c r="D3816" i="2"/>
  <c r="D3817" i="2"/>
  <c r="D3818" i="2"/>
  <c r="D3819" i="2"/>
  <c r="D3820" i="2"/>
  <c r="D3821" i="2"/>
  <c r="D3822" i="2"/>
  <c r="D3823" i="2"/>
  <c r="D3824" i="2"/>
  <c r="D3825" i="2"/>
  <c r="D3826" i="2"/>
  <c r="D3827" i="2"/>
  <c r="D3828" i="2"/>
  <c r="D3829" i="2"/>
  <c r="D3830" i="2"/>
  <c r="D3831" i="2"/>
  <c r="D3832" i="2"/>
  <c r="D3833" i="2"/>
  <c r="D3834" i="2"/>
  <c r="D3835" i="2"/>
  <c r="D3836" i="2"/>
  <c r="D3837" i="2"/>
  <c r="D3838" i="2"/>
  <c r="D3839" i="2"/>
  <c r="D3840" i="2"/>
  <c r="D3841" i="2"/>
  <c r="D3842" i="2"/>
  <c r="D3843" i="2"/>
  <c r="D3844" i="2"/>
  <c r="D3845" i="2"/>
  <c r="D3846" i="2"/>
  <c r="D3847" i="2"/>
  <c r="D3848" i="2"/>
  <c r="D3849" i="2"/>
  <c r="D3850" i="2"/>
  <c r="D3851" i="2"/>
  <c r="D3852" i="2"/>
  <c r="D3853" i="2"/>
  <c r="D3854" i="2"/>
  <c r="D3855" i="2"/>
  <c r="D3856" i="2"/>
  <c r="D3857" i="2"/>
  <c r="D3858" i="2"/>
  <c r="D3859" i="2"/>
  <c r="D3860" i="2"/>
  <c r="D3861" i="2"/>
  <c r="D3862" i="2"/>
  <c r="D3863" i="2"/>
  <c r="D3864" i="2"/>
  <c r="D3865" i="2"/>
  <c r="D3866" i="2"/>
  <c r="D3867" i="2"/>
  <c r="D3868" i="2"/>
  <c r="D3869" i="2"/>
  <c r="D3870" i="2"/>
  <c r="D3871" i="2"/>
  <c r="D3872" i="2"/>
  <c r="D3873" i="2"/>
  <c r="D3874" i="2"/>
  <c r="D3875" i="2"/>
  <c r="D3876" i="2"/>
  <c r="D3877" i="2"/>
  <c r="D3878" i="2"/>
  <c r="D3879" i="2"/>
  <c r="D3880" i="2"/>
  <c r="D3881" i="2"/>
  <c r="D3882" i="2"/>
  <c r="D3883" i="2"/>
  <c r="D3884" i="2"/>
  <c r="D3885" i="2"/>
  <c r="D3886" i="2"/>
  <c r="D3887" i="2"/>
  <c r="D3888" i="2"/>
  <c r="D3889" i="2"/>
  <c r="D3890" i="2"/>
  <c r="D3891" i="2"/>
  <c r="D3892" i="2"/>
  <c r="D3893" i="2"/>
  <c r="D3894" i="2"/>
  <c r="D3895" i="2"/>
  <c r="D3896" i="2"/>
  <c r="D3897" i="2"/>
  <c r="D3898" i="2"/>
  <c r="D3899" i="2"/>
  <c r="D3900" i="2"/>
  <c r="D3901" i="2"/>
  <c r="D3902" i="2"/>
  <c r="D3903" i="2"/>
  <c r="D3904" i="2"/>
  <c r="D3905" i="2"/>
  <c r="D3906" i="2"/>
  <c r="D3907" i="2"/>
  <c r="D3908" i="2"/>
  <c r="D3909" i="2"/>
  <c r="D3910" i="2"/>
  <c r="D3911" i="2"/>
  <c r="D3912" i="2"/>
  <c r="D3913" i="2"/>
  <c r="D3914" i="2"/>
  <c r="D3915" i="2"/>
  <c r="D3916" i="2"/>
  <c r="D3917" i="2"/>
  <c r="D3918" i="2"/>
  <c r="D3919" i="2"/>
  <c r="D3920" i="2"/>
  <c r="D3921" i="2"/>
  <c r="D3922" i="2"/>
  <c r="D3923" i="2"/>
  <c r="D3924" i="2"/>
  <c r="D3925" i="2"/>
  <c r="D3926" i="2"/>
  <c r="D3927" i="2"/>
  <c r="D3928" i="2"/>
  <c r="D3929" i="2"/>
  <c r="D3930" i="2"/>
  <c r="D3931" i="2"/>
  <c r="D3932" i="2"/>
  <c r="D3933" i="2"/>
  <c r="D3934" i="2"/>
  <c r="D3935" i="2"/>
  <c r="D3936" i="2"/>
  <c r="D3937" i="2"/>
  <c r="D3938" i="2"/>
  <c r="D3939" i="2"/>
  <c r="D3940" i="2"/>
  <c r="D3941" i="2"/>
  <c r="D3942" i="2"/>
  <c r="D3943" i="2"/>
  <c r="D3944" i="2"/>
  <c r="D3945" i="2"/>
  <c r="D3946" i="2"/>
  <c r="D3947" i="2"/>
  <c r="D3948" i="2"/>
  <c r="D3949" i="2"/>
  <c r="D3950" i="2"/>
  <c r="D3951" i="2"/>
  <c r="D3952" i="2"/>
  <c r="D3953" i="2"/>
  <c r="D3954" i="2"/>
  <c r="D3955" i="2"/>
  <c r="D3956" i="2"/>
  <c r="D3957" i="2"/>
  <c r="D3958" i="2"/>
  <c r="D3959" i="2"/>
  <c r="D3960" i="2"/>
  <c r="D3961" i="2"/>
  <c r="D3962" i="2"/>
  <c r="D3963" i="2"/>
  <c r="D3964" i="2"/>
  <c r="D3965" i="2"/>
  <c r="D3966" i="2"/>
  <c r="D3967" i="2"/>
  <c r="D3968" i="2"/>
  <c r="D3969" i="2"/>
  <c r="D3970" i="2"/>
  <c r="D3971" i="2"/>
  <c r="D3972" i="2"/>
  <c r="D3973" i="2"/>
  <c r="D3974" i="2"/>
  <c r="D3975" i="2"/>
  <c r="D3976" i="2"/>
  <c r="D3977" i="2"/>
  <c r="D3978" i="2"/>
  <c r="D3979" i="2"/>
  <c r="D3980" i="2"/>
  <c r="D3981" i="2"/>
  <c r="D3982" i="2"/>
  <c r="D3983" i="2"/>
  <c r="D3984" i="2"/>
  <c r="D3985" i="2"/>
  <c r="D3986" i="2"/>
  <c r="D3987" i="2"/>
  <c r="D3988" i="2"/>
  <c r="D3989" i="2"/>
  <c r="D3990" i="2"/>
  <c r="D3991" i="2"/>
  <c r="D3992" i="2"/>
  <c r="D3993" i="2"/>
  <c r="D3994" i="2"/>
  <c r="D3995" i="2"/>
  <c r="D3996" i="2"/>
  <c r="D3997" i="2"/>
  <c r="D3998" i="2"/>
  <c r="D3999" i="2"/>
  <c r="D4000" i="2"/>
  <c r="D4001" i="2"/>
  <c r="D4002" i="2"/>
  <c r="D4003" i="2"/>
  <c r="D4004" i="2"/>
  <c r="D4005" i="2"/>
  <c r="D4006" i="2"/>
  <c r="D4007" i="2"/>
  <c r="D4008" i="2"/>
  <c r="D4009" i="2"/>
  <c r="D4010" i="2"/>
  <c r="D4011" i="2"/>
  <c r="D4012" i="2"/>
  <c r="D4013" i="2"/>
  <c r="D4014" i="2"/>
  <c r="D4015" i="2"/>
  <c r="D4016" i="2"/>
  <c r="D4017" i="2"/>
  <c r="D4018" i="2"/>
  <c r="D4019" i="2"/>
  <c r="D4020" i="2"/>
  <c r="D4021" i="2"/>
  <c r="D4022" i="2"/>
  <c r="D4023" i="2"/>
  <c r="D4024" i="2"/>
  <c r="D4025" i="2"/>
  <c r="D4026" i="2"/>
  <c r="D4027" i="2"/>
  <c r="D4028" i="2"/>
  <c r="D4029" i="2"/>
  <c r="D4030" i="2"/>
  <c r="D4031" i="2"/>
  <c r="D4032" i="2"/>
  <c r="D4033" i="2"/>
  <c r="D4034" i="2"/>
  <c r="D4035" i="2"/>
  <c r="D4036" i="2"/>
  <c r="D4037" i="2"/>
  <c r="D4038" i="2"/>
  <c r="D4039" i="2"/>
  <c r="D4040" i="2"/>
  <c r="D4041" i="2"/>
  <c r="D4042" i="2"/>
  <c r="D4043" i="2"/>
  <c r="D4044" i="2"/>
  <c r="D4045" i="2"/>
  <c r="D4046" i="2"/>
  <c r="D4047" i="2"/>
  <c r="D4048" i="2"/>
  <c r="D4049" i="2"/>
  <c r="D4050" i="2"/>
  <c r="D4051" i="2"/>
  <c r="D4052" i="2"/>
  <c r="D4053" i="2"/>
  <c r="D4054" i="2"/>
  <c r="D4055" i="2"/>
  <c r="D4056" i="2"/>
  <c r="D4057" i="2"/>
  <c r="D4058" i="2"/>
  <c r="D4059" i="2"/>
  <c r="D4060" i="2"/>
  <c r="D4061" i="2"/>
  <c r="D4062" i="2"/>
  <c r="D4063" i="2"/>
  <c r="D4064" i="2"/>
  <c r="D4065" i="2"/>
  <c r="D4066" i="2"/>
  <c r="D4067" i="2"/>
  <c r="D4068" i="2"/>
  <c r="D4069" i="2"/>
  <c r="D4070" i="2"/>
  <c r="D4071" i="2"/>
  <c r="D4072" i="2"/>
  <c r="D4073" i="2"/>
  <c r="D4074" i="2"/>
  <c r="D4075" i="2"/>
  <c r="D4076" i="2"/>
  <c r="D4077" i="2"/>
  <c r="D4078" i="2"/>
  <c r="D4079" i="2"/>
  <c r="D4080" i="2"/>
  <c r="D4081" i="2"/>
  <c r="D4082" i="2"/>
  <c r="D4083" i="2"/>
  <c r="D4084" i="2"/>
  <c r="D4085" i="2"/>
  <c r="D4086" i="2"/>
  <c r="D4087" i="2"/>
  <c r="D4088" i="2"/>
  <c r="D4089" i="2"/>
  <c r="D4090" i="2"/>
  <c r="D4091" i="2"/>
  <c r="D4092" i="2"/>
  <c r="D4093" i="2"/>
  <c r="D4094" i="2"/>
  <c r="D4095" i="2"/>
  <c r="D4096" i="2"/>
  <c r="D4097" i="2"/>
  <c r="D4098" i="2"/>
  <c r="D4099" i="2"/>
  <c r="D4100" i="2"/>
  <c r="D4101" i="2"/>
  <c r="D4102" i="2"/>
  <c r="D4103" i="2"/>
  <c r="D4104" i="2"/>
  <c r="D4105" i="2"/>
  <c r="D4106" i="2"/>
  <c r="D4107" i="2"/>
  <c r="D4108" i="2"/>
  <c r="D4109" i="2"/>
  <c r="D4110" i="2"/>
  <c r="D4111" i="2"/>
  <c r="D4112" i="2"/>
  <c r="D4113" i="2"/>
  <c r="D4114" i="2"/>
  <c r="D4115" i="2"/>
  <c r="D4116" i="2"/>
  <c r="D4117" i="2"/>
  <c r="D4118" i="2"/>
  <c r="D4119" i="2"/>
  <c r="D4120" i="2"/>
  <c r="D4121" i="2"/>
  <c r="D4122" i="2"/>
  <c r="D4123" i="2"/>
  <c r="D4124" i="2"/>
  <c r="D4125" i="2"/>
  <c r="D4126" i="2"/>
  <c r="D4127" i="2"/>
  <c r="D4128" i="2"/>
  <c r="D4129" i="2"/>
  <c r="D4130" i="2"/>
  <c r="D4131" i="2"/>
  <c r="D4132" i="2"/>
  <c r="D4133" i="2"/>
  <c r="D4134" i="2"/>
  <c r="D4135" i="2"/>
  <c r="D4136" i="2"/>
  <c r="D4137" i="2"/>
  <c r="D4138" i="2"/>
  <c r="D4139" i="2"/>
  <c r="D4140" i="2"/>
  <c r="D4141" i="2"/>
  <c r="D4142" i="2"/>
  <c r="D4143" i="2"/>
  <c r="D4144" i="2"/>
  <c r="D4145" i="2"/>
  <c r="D4146" i="2"/>
  <c r="D4147" i="2"/>
  <c r="D4148" i="2"/>
  <c r="D4149" i="2"/>
  <c r="D4150" i="2"/>
  <c r="D4151" i="2"/>
  <c r="D4152" i="2"/>
  <c r="D4153" i="2"/>
  <c r="D4154" i="2"/>
  <c r="D4155" i="2"/>
  <c r="D4156" i="2"/>
  <c r="D4157" i="2"/>
  <c r="D4158" i="2"/>
  <c r="D4159" i="2"/>
  <c r="D4160" i="2"/>
  <c r="D4161" i="2"/>
  <c r="D4162" i="2"/>
  <c r="D4163" i="2"/>
  <c r="D4164" i="2"/>
  <c r="D4165" i="2"/>
  <c r="D4166" i="2"/>
  <c r="D4167" i="2"/>
  <c r="D4168" i="2"/>
  <c r="D4169" i="2"/>
  <c r="D4170" i="2"/>
  <c r="D4171" i="2"/>
  <c r="D4172" i="2"/>
  <c r="D4173" i="2"/>
  <c r="D4174" i="2"/>
  <c r="D4175" i="2"/>
  <c r="D4176" i="2"/>
  <c r="D4177" i="2"/>
  <c r="D4178" i="2"/>
  <c r="D4179" i="2"/>
  <c r="D4180" i="2"/>
  <c r="D4181" i="2"/>
  <c r="D4182" i="2"/>
  <c r="D4183" i="2"/>
  <c r="D4184" i="2"/>
  <c r="D4185" i="2"/>
  <c r="D4186" i="2"/>
  <c r="D4187" i="2"/>
  <c r="D4188" i="2"/>
  <c r="D4189" i="2"/>
  <c r="D4190" i="2"/>
  <c r="D4191" i="2"/>
  <c r="D4192" i="2"/>
  <c r="D4193" i="2"/>
  <c r="D4194" i="2"/>
  <c r="D4195" i="2"/>
  <c r="D4196" i="2"/>
  <c r="D4197" i="2"/>
  <c r="D4198" i="2"/>
  <c r="D4199" i="2"/>
  <c r="D4200" i="2"/>
  <c r="D4201" i="2"/>
  <c r="D4202" i="2"/>
  <c r="D4203" i="2"/>
  <c r="D4204" i="2"/>
  <c r="D4205" i="2"/>
  <c r="D4206" i="2"/>
  <c r="D4207" i="2"/>
  <c r="D4208" i="2"/>
  <c r="D4209" i="2"/>
  <c r="D4210" i="2"/>
  <c r="D4211" i="2"/>
  <c r="D4212" i="2"/>
  <c r="D4213" i="2"/>
  <c r="D4214" i="2"/>
  <c r="D4215" i="2"/>
  <c r="D4216" i="2"/>
  <c r="D4217" i="2"/>
  <c r="D4218" i="2"/>
  <c r="D4219" i="2"/>
  <c r="D4220" i="2"/>
  <c r="D4221" i="2"/>
  <c r="D4222" i="2"/>
  <c r="D4223" i="2"/>
  <c r="D4224" i="2"/>
  <c r="D4225" i="2"/>
  <c r="D4226" i="2"/>
  <c r="D4227" i="2"/>
  <c r="D4228" i="2"/>
  <c r="D4229" i="2"/>
  <c r="D4230" i="2"/>
  <c r="D4231" i="2"/>
  <c r="D4232" i="2"/>
  <c r="D4233" i="2"/>
  <c r="D4234" i="2"/>
  <c r="D4235" i="2"/>
  <c r="D4236" i="2"/>
  <c r="D4237" i="2"/>
  <c r="D4238" i="2"/>
  <c r="D4239" i="2"/>
  <c r="D4240" i="2"/>
  <c r="D4241" i="2"/>
  <c r="D4242" i="2"/>
  <c r="D4243" i="2"/>
  <c r="D4244" i="2"/>
  <c r="D4245" i="2"/>
  <c r="D4246" i="2"/>
  <c r="D4247" i="2"/>
  <c r="D4248" i="2"/>
  <c r="D4249" i="2"/>
  <c r="D4250" i="2"/>
  <c r="D4251" i="2"/>
  <c r="D4252" i="2"/>
  <c r="D4253" i="2"/>
  <c r="D4254" i="2"/>
  <c r="D4255" i="2"/>
  <c r="D4256" i="2"/>
  <c r="D4257" i="2"/>
  <c r="D4258" i="2"/>
  <c r="D4259" i="2"/>
  <c r="D4260" i="2"/>
  <c r="D4261" i="2"/>
  <c r="D4262" i="2"/>
  <c r="D4263" i="2"/>
  <c r="D4264" i="2"/>
  <c r="D4265" i="2"/>
  <c r="D4266" i="2"/>
  <c r="D4267" i="2"/>
  <c r="D4268" i="2"/>
  <c r="D4269" i="2"/>
  <c r="D4270" i="2"/>
  <c r="D4271" i="2"/>
  <c r="D4272" i="2"/>
  <c r="D4273" i="2"/>
  <c r="D4274" i="2"/>
  <c r="D4275" i="2"/>
  <c r="D4276" i="2"/>
  <c r="D4277" i="2"/>
  <c r="D4278" i="2"/>
  <c r="D4279" i="2"/>
  <c r="D4280" i="2"/>
  <c r="D4281" i="2"/>
  <c r="D4282" i="2"/>
  <c r="D4283" i="2"/>
  <c r="D4284" i="2"/>
  <c r="D4285" i="2"/>
  <c r="D4286" i="2"/>
  <c r="D4287" i="2"/>
  <c r="D4288" i="2"/>
  <c r="D4289" i="2"/>
  <c r="D4290" i="2"/>
  <c r="D4291" i="2"/>
  <c r="D4292" i="2"/>
  <c r="D4293" i="2"/>
  <c r="D4294" i="2"/>
  <c r="D4295" i="2"/>
  <c r="D4296" i="2"/>
  <c r="D4297" i="2"/>
  <c r="D4298" i="2"/>
  <c r="D4299" i="2"/>
  <c r="D4300" i="2"/>
  <c r="D4301" i="2"/>
  <c r="D4302" i="2"/>
  <c r="D4303" i="2"/>
  <c r="D4304" i="2"/>
  <c r="D4305" i="2"/>
  <c r="D4306" i="2"/>
  <c r="D4307" i="2"/>
  <c r="D4308" i="2"/>
  <c r="D4309" i="2"/>
  <c r="D4310" i="2"/>
  <c r="D4311" i="2"/>
  <c r="D4312" i="2"/>
  <c r="D4313" i="2"/>
  <c r="D4314" i="2"/>
  <c r="D4315" i="2"/>
  <c r="D4316" i="2"/>
  <c r="D4317" i="2"/>
  <c r="D4318" i="2"/>
  <c r="D4319" i="2"/>
  <c r="D4320" i="2"/>
  <c r="D4321" i="2"/>
  <c r="D4322" i="2"/>
  <c r="D4323" i="2"/>
  <c r="D4324" i="2"/>
  <c r="D4325" i="2"/>
  <c r="D4326" i="2"/>
  <c r="D4327" i="2"/>
  <c r="D4328" i="2"/>
  <c r="D4329" i="2"/>
  <c r="D4330" i="2"/>
  <c r="D4331" i="2"/>
  <c r="D4332" i="2"/>
  <c r="D4333" i="2"/>
  <c r="D4334" i="2"/>
  <c r="D4335" i="2"/>
  <c r="D4336" i="2"/>
  <c r="D4337" i="2"/>
  <c r="D4338" i="2"/>
  <c r="D4339" i="2"/>
  <c r="D4340" i="2"/>
  <c r="D4341" i="2"/>
  <c r="D4342" i="2"/>
  <c r="D4343" i="2"/>
  <c r="D4344" i="2"/>
  <c r="D4345" i="2"/>
  <c r="D4346" i="2"/>
  <c r="D4347" i="2"/>
  <c r="D4348" i="2"/>
  <c r="D4349" i="2"/>
  <c r="D4350" i="2"/>
  <c r="D4351" i="2"/>
  <c r="D4352" i="2"/>
  <c r="D4353" i="2"/>
  <c r="D4354" i="2"/>
  <c r="D4355" i="2"/>
  <c r="D4356" i="2"/>
  <c r="D4357" i="2"/>
  <c r="D4358" i="2"/>
  <c r="D4359" i="2"/>
  <c r="D4360" i="2"/>
  <c r="D4361" i="2"/>
  <c r="D4362" i="2"/>
  <c r="D4363" i="2"/>
  <c r="D4364" i="2"/>
  <c r="D4365" i="2"/>
  <c r="D4366" i="2"/>
  <c r="D4367" i="2"/>
  <c r="D4368" i="2"/>
  <c r="D4369" i="2"/>
  <c r="D4370" i="2"/>
  <c r="D4371" i="2"/>
  <c r="D4372" i="2"/>
  <c r="D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5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B2982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inserted extra row for extra hr due to time change</t>
        </r>
      </text>
    </comment>
  </commentList>
</comments>
</file>

<file path=xl/sharedStrings.xml><?xml version="1.0" encoding="utf-8"?>
<sst xmlns="http://schemas.openxmlformats.org/spreadsheetml/2006/main" count="56" uniqueCount="39">
  <si>
    <t>Loss %</t>
  </si>
  <si>
    <t>Month</t>
  </si>
  <si>
    <t>Hr</t>
  </si>
  <si>
    <t>Row Labels</t>
  </si>
  <si>
    <t>Grand Total</t>
  </si>
  <si>
    <t>Average of Loss %</t>
  </si>
  <si>
    <t>Summer On-Peak</t>
  </si>
  <si>
    <t>Summer Mid-Peak</t>
  </si>
  <si>
    <t>Summer Off-Peak</t>
  </si>
  <si>
    <t>Winter On-Peak</t>
  </si>
  <si>
    <t>Winter Mid-Peak</t>
  </si>
  <si>
    <t>Winer Off-Peak</t>
  </si>
  <si>
    <t>Hour Begin
MTN Time</t>
  </si>
  <si>
    <t>Winter Loss Report Summary</t>
  </si>
  <si>
    <t>Summer Loss Report Summary</t>
  </si>
  <si>
    <t>Average 
Loss %</t>
  </si>
  <si>
    <t>Seasonal Period</t>
  </si>
  <si>
    <t>Idaho Power's Hourly Losses Report</t>
  </si>
  <si>
    <t>Distribution Primary Losses</t>
  </si>
  <si>
    <t>Losses in Distribution</t>
  </si>
  <si>
    <t>Avoidable Losses</t>
  </si>
  <si>
    <t>Hour</t>
  </si>
  <si>
    <t>Season</t>
  </si>
  <si>
    <t>Verify Results with Comparison to 2012 System Loss Coefficient Study (Figure 1, page 14)</t>
  </si>
  <si>
    <t>Transmission 
Losses</t>
  </si>
  <si>
    <t>Transmission 
Load + Wheeling</t>
  </si>
  <si>
    <t>Losses in 
Transmission Layer</t>
  </si>
  <si>
    <t>Total
 Distribution Losses</t>
  </si>
  <si>
    <t>Transformer 
Core Losses</t>
  </si>
  <si>
    <t>Input to 
Substation</t>
  </si>
  <si>
    <t>Secondary 
Losses</t>
  </si>
  <si>
    <t>Transmission System</t>
  </si>
  <si>
    <t>From Study</t>
  </si>
  <si>
    <t>Calculation</t>
  </si>
  <si>
    <t>Distribution Stations</t>
  </si>
  <si>
    <t>Distribution Primary</t>
  </si>
  <si>
    <t>Distribution 
Station Losses</t>
  </si>
  <si>
    <t>* All data presented is in MWh</t>
  </si>
  <si>
    <t>Appendix 4.16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</si>
</sst>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%"/>
    <numFmt numFmtId="165" formatCode="0.0%"/>
    <numFmt numFmtId="166" formatCode="0.0000%"/>
  </numFmts>
  <fonts count="11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 val="singleAccounting"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DCE6F1"/>
        <bgColor indexed="64"/>
      </patternFill>
    </fill>
  </fills>
  <borders count="11">
    <border>
      <left/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4" fillId="0" borderId="0" applyFont="0" applyFill="0" applyBorder="0" applyAlignment="0" applyProtection="0"/>
  </cellStyleXfs>
  <cellXfs count="44">
    <xf numFmtId="0" fontId="0" fillId="0" borderId="0" xfId="0"/>
    <xf numFmtId="0" fontId="0" fillId="0" borderId="0" xfId="0" pivotButton="1"/>
    <xf numFmtId="164" fontId="0" fillId="0" borderId="0" xfId="0" applyNumberFormat="1"/>
    <xf numFmtId="0" fontId="6" fillId="0" borderId="0" xfId="0" applyFont="1" applyAlignment="1">
      <alignment horizontal="center" wrapText="1"/>
    </xf>
    <xf numFmtId="0" fontId="5" fillId="0" borderId="0" xfId="0" applyFont="1"/>
    <xf numFmtId="165" fontId="0" fillId="0" borderId="0" xfId="1" applyNumberFormat="1" applyFont="1" applyAlignment="1">
      <alignment horizontal="center"/>
    </xf>
    <xf numFmtId="0" fontId="0" fillId="0" borderId="0" xfId="0" applyAlignment="1">
      <alignment horizontal="center"/>
    </xf>
    <xf numFmtId="0" fontId="7" fillId="3" borderId="0" xfId="0" applyFont="1" applyFill="1"/>
    <xf numFmtId="0" fontId="8" fillId="3" borderId="0" xfId="0" applyFont="1" applyFill="1"/>
    <xf numFmtId="0" fontId="7" fillId="4" borderId="1" xfId="0" applyFont="1" applyFill="1" applyBorder="1" applyAlignment="1">
      <alignment horizontal="center" wrapText="1"/>
    </xf>
    <xf numFmtId="0" fontId="7" fillId="4" borderId="2" xfId="0" applyFont="1" applyFill="1" applyBorder="1" applyAlignment="1">
      <alignment horizontal="center" wrapText="1"/>
    </xf>
    <xf numFmtId="0" fontId="0" fillId="0" borderId="4" xfId="0" applyBorder="1" applyAlignment="1">
      <alignment horizontal="center"/>
    </xf>
    <xf numFmtId="165" fontId="0" fillId="0" borderId="4" xfId="1" applyNumberFormat="1" applyFont="1" applyBorder="1" applyAlignment="1">
      <alignment horizontal="center"/>
    </xf>
    <xf numFmtId="0" fontId="0" fillId="0" borderId="3" xfId="0" applyBorder="1" applyAlignment="1">
      <alignment horizontal="center"/>
    </xf>
    <xf numFmtId="165" fontId="0" fillId="0" borderId="3" xfId="1" applyNumberFormat="1" applyFont="1" applyBorder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1" applyNumberFormat="1" applyFont="1" applyAlignment="1">
      <alignment horizontal="center" vertical="center"/>
    </xf>
    <xf numFmtId="164" fontId="0" fillId="0" borderId="0" xfId="1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22" fontId="0" fillId="0" borderId="0" xfId="0" applyNumberForma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0" fillId="0" borderId="0" xfId="0" applyNumberFormat="1" applyAlignment="1">
      <alignment horizontal="center" vertical="center"/>
    </xf>
    <xf numFmtId="10" fontId="0" fillId="0" borderId="0" xfId="1" applyNumberFormat="1" applyFont="1"/>
    <xf numFmtId="2" fontId="0" fillId="0" borderId="0" xfId="0" applyNumberFormat="1" applyAlignment="1">
      <alignment horizontal="center" vertical="center"/>
    </xf>
    <xf numFmtId="0" fontId="9" fillId="0" borderId="0" xfId="0" applyFont="1" applyAlignment="1">
      <alignment vertical="center" wrapText="1"/>
    </xf>
    <xf numFmtId="2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164" fontId="0" fillId="0" borderId="0" xfId="1" applyNumberFormat="1" applyFont="1" applyAlignment="1">
      <alignment horizontal="center"/>
    </xf>
    <xf numFmtId="22" fontId="1" fillId="0" borderId="0" xfId="0" applyNumberFormat="1" applyFont="1" applyAlignment="1">
      <alignment horizontal="center"/>
    </xf>
    <xf numFmtId="22" fontId="1" fillId="2" borderId="0" xfId="0" applyNumberFormat="1" applyFont="1" applyFill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/>
    <xf numFmtId="0" fontId="6" fillId="5" borderId="5" xfId="0" applyFont="1" applyFill="1" applyBorder="1" applyAlignment="1">
      <alignment horizontal="centerContinuous" wrapText="1"/>
    </xf>
    <xf numFmtId="0" fontId="9" fillId="5" borderId="6" xfId="0" applyFont="1" applyFill="1" applyBorder="1" applyAlignment="1">
      <alignment horizontal="centerContinuous" vertical="center" wrapText="1"/>
    </xf>
    <xf numFmtId="0" fontId="6" fillId="5" borderId="7" xfId="0" applyFont="1" applyFill="1" applyBorder="1" applyAlignment="1">
      <alignment horizontal="centerContinuous" wrapText="1"/>
    </xf>
    <xf numFmtId="0" fontId="9" fillId="5" borderId="8" xfId="0" applyFont="1" applyFill="1" applyBorder="1" applyAlignment="1">
      <alignment horizontal="centerContinuous" vertical="center" wrapText="1"/>
    </xf>
    <xf numFmtId="0" fontId="6" fillId="5" borderId="7" xfId="0" applyFont="1" applyFill="1" applyBorder="1" applyAlignment="1">
      <alignment horizontal="center" wrapText="1"/>
    </xf>
    <xf numFmtId="0" fontId="6" fillId="5" borderId="8" xfId="0" applyFont="1" applyFill="1" applyBorder="1" applyAlignment="1">
      <alignment horizontal="center" wrapText="1"/>
    </xf>
    <xf numFmtId="0" fontId="0" fillId="5" borderId="7" xfId="0" applyFill="1" applyBorder="1"/>
    <xf numFmtId="0" fontId="0" fillId="5" borderId="8" xfId="0" applyFill="1" applyBorder="1"/>
    <xf numFmtId="0" fontId="0" fillId="5" borderId="10" xfId="0" applyFill="1" applyBorder="1"/>
    <xf numFmtId="0" fontId="10" fillId="5" borderId="9" xfId="0" applyFont="1" applyFill="1" applyBorder="1"/>
    <xf numFmtId="37" fontId="0" fillId="5" borderId="7" xfId="0" applyNumberFormat="1" applyFill="1" applyBorder="1" applyAlignment="1">
      <alignment horizontal="center"/>
    </xf>
    <xf numFmtId="37" fontId="0" fillId="5" borderId="8" xfId="0" applyNumberFormat="1" applyFill="1" applyBorder="1" applyAlignment="1">
      <alignment horizontal="center"/>
    </xf>
  </cellXfs>
  <cellStyles count="2">
    <cellStyle name="Normal" xfId="0" builtinId="0"/>
    <cellStyle name="Percent" xfId="1" builtinId="5"/>
  </cellStyles>
  <dxfs count="14">
    <dxf>
      <border>
        <top style="thin">
          <color theme="0" tint="-0.24994659260841701"/>
        </top>
        <horizontal style="thin">
          <color theme="0" tint="-0.24994659260841701"/>
        </horizontal>
      </border>
    </dxf>
    <dxf>
      <border>
        <top style="thin">
          <color theme="0" tint="-0.24994659260841701"/>
        </top>
        <horizontal style="thin">
          <color theme="0" tint="-0.24994659260841701"/>
        </horizontal>
      </border>
    </dxf>
    <dxf>
      <alignment horizontal="center"/>
    </dxf>
    <dxf>
      <alignment horizontal="center"/>
    </dxf>
    <dxf>
      <alignment horizontal="center"/>
    </dxf>
    <dxf>
      <numFmt numFmtId="165" formatCode="0.0%"/>
    </dxf>
    <dxf>
      <numFmt numFmtId="167" formatCode="0.0000"/>
    </dxf>
    <dxf>
      <numFmt numFmtId="168" formatCode="0.00000"/>
    </dxf>
    <dxf>
      <border>
        <top style="thin">
          <color theme="0" tint="-0.24994659260841701"/>
        </top>
        <horizontal style="thin">
          <color theme="0" tint="-0.24994659260841701"/>
        </horizontal>
      </border>
    </dxf>
    <dxf>
      <border>
        <top style="thin">
          <color theme="0" tint="-0.24994659260841701"/>
        </top>
        <horizontal style="thin">
          <color theme="0" tint="-0.24994659260841701"/>
        </horizontal>
      </border>
    </dxf>
    <dxf>
      <alignment horizontal="center"/>
    </dxf>
    <dxf>
      <alignment horizontal="center"/>
    </dxf>
    <dxf>
      <alignment horizontal="center"/>
    </dxf>
    <dxf>
      <numFmt numFmtId="165" formatCode="0.0%"/>
    </dxf>
  </dxfs>
  <tableStyles count="0" defaultTableStyle="TableStyleMedium2" defaultPivotStyle="PivotStyleLight16"/>
  <colors>
    <mruColors>
      <color rgb="FFDCE6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11" Type="http://schemas.openxmlformats.org/officeDocument/2006/relationships/calcChain" Target="calcChain.xml"/><Relationship Id="rId5" Type="http://schemas.openxmlformats.org/officeDocument/2006/relationships/pivotCacheDefinition" Target="pivotCache/pivotCacheDefinition1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3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rs4784" refreshedDate="43186.623105902778" createdVersion="6" refreshedVersion="6" minRefreshableVersion="3" recordCount="4368" xr:uid="{00000000-000A-0000-FFFF-FFFF08000000}">
  <cacheSource type="worksheet">
    <worksheetSource ref="B4:E4372" sheet="Winter"/>
  </cacheSource>
  <cacheFields count="4">
    <cacheField name="Hr Beginning_x000a_(Mtn prevailing time)" numFmtId="22">
      <sharedItems containsSemiMixedTypes="0" containsNonDate="0" containsDate="1" containsString="0" minDate="2012-01-01T00:00:00" maxDate="2013-01-01T00:00:00"/>
    </cacheField>
    <cacheField name="Month" numFmtId="0">
      <sharedItems containsSemiMixedTypes="0" containsString="0" containsNumber="1" containsInteger="1" minValue="1" maxValue="12"/>
    </cacheField>
    <cacheField name="Hr" numFmtId="0">
      <sharedItems containsSemiMixedTypes="0" containsString="0" containsNumber="1" containsInteger="1" minValue="0" maxValue="23" count="24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</sharedItems>
    </cacheField>
    <cacheField name="Loss %" numFmtId="164">
      <sharedItems containsSemiMixedTypes="0" containsString="0" containsNumber="1" minValue="1.956803053835561E-2" maxValue="0.3795517567356505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rs4784" refreshedDate="43186.623772106483" createdVersion="6" refreshedVersion="6" minRefreshableVersion="3" recordCount="4416" xr:uid="{00000000-000A-0000-FFFF-FFFF0B000000}">
  <cacheSource type="worksheet">
    <worksheetSource ref="C4:E4420" sheet="Summer"/>
  </cacheSource>
  <cacheFields count="3">
    <cacheField name="Month" numFmtId="0">
      <sharedItems containsSemiMixedTypes="0" containsString="0" containsNumber="1" containsInteger="1" minValue="5" maxValue="10"/>
    </cacheField>
    <cacheField name="Hr" numFmtId="0">
      <sharedItems containsSemiMixedTypes="0" containsString="0" containsNumber="1" containsInteger="1" minValue="0" maxValue="23" count="24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</sharedItems>
    </cacheField>
    <cacheField name="Loss %" numFmtId="164">
      <sharedItems containsSemiMixedTypes="0" containsString="0" containsNumber="1" minValue="4.1972144526900151E-2" maxValue="9.9167415402862835E-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368">
  <r>
    <d v="2012-01-01T00:00:00"/>
    <n v="1"/>
    <x v="0"/>
    <n v="6.0954270683957298E-2"/>
  </r>
  <r>
    <d v="2012-01-01T01:00:00"/>
    <n v="1"/>
    <x v="1"/>
    <n v="5.9571440587527141E-2"/>
  </r>
  <r>
    <d v="2012-01-01T02:00:00"/>
    <n v="1"/>
    <x v="2"/>
    <n v="6.1534931209591644E-2"/>
  </r>
  <r>
    <d v="2012-01-01T03:00:00"/>
    <n v="1"/>
    <x v="3"/>
    <n v="6.112098680509416E-2"/>
  </r>
  <r>
    <d v="2012-01-01T04:00:00"/>
    <n v="1"/>
    <x v="4"/>
    <n v="5.9816580890618198E-2"/>
  </r>
  <r>
    <d v="2012-01-01T05:00:00"/>
    <n v="1"/>
    <x v="5"/>
    <n v="6.0280612900126124E-2"/>
  </r>
  <r>
    <d v="2012-01-01T06:00:00"/>
    <n v="1"/>
    <x v="6"/>
    <n v="5.9742595387783939E-2"/>
  </r>
  <r>
    <d v="2012-01-01T07:00:00"/>
    <n v="1"/>
    <x v="7"/>
    <n v="5.8089357259549418E-2"/>
  </r>
  <r>
    <d v="2012-01-01T08:00:00"/>
    <n v="1"/>
    <x v="8"/>
    <n v="6.0891279796396483E-2"/>
  </r>
  <r>
    <d v="2012-01-01T09:00:00"/>
    <n v="1"/>
    <x v="9"/>
    <n v="5.9267226002416393E-2"/>
  </r>
  <r>
    <d v="2012-01-01T10:00:00"/>
    <n v="1"/>
    <x v="10"/>
    <n v="5.8828395664936944E-2"/>
  </r>
  <r>
    <d v="2012-01-01T11:00:00"/>
    <n v="1"/>
    <x v="11"/>
    <n v="6.0217335493019254E-2"/>
  </r>
  <r>
    <d v="2012-01-01T12:00:00"/>
    <n v="1"/>
    <x v="12"/>
    <n v="5.7998210852504881E-2"/>
  </r>
  <r>
    <d v="2012-01-01T13:00:00"/>
    <n v="1"/>
    <x v="13"/>
    <n v="6.18754964858962E-2"/>
  </r>
  <r>
    <d v="2012-01-01T14:00:00"/>
    <n v="1"/>
    <x v="14"/>
    <n v="6.1574954600369755E-2"/>
  </r>
  <r>
    <d v="2012-01-01T15:00:00"/>
    <n v="1"/>
    <x v="15"/>
    <n v="6.0907774827932443E-2"/>
  </r>
  <r>
    <d v="2012-01-01T16:00:00"/>
    <n v="1"/>
    <x v="16"/>
    <n v="6.2508836466060952E-2"/>
  </r>
  <r>
    <d v="2012-01-01T17:00:00"/>
    <n v="1"/>
    <x v="17"/>
    <n v="5.9588024474546135E-2"/>
  </r>
  <r>
    <d v="2012-01-01T18:00:00"/>
    <n v="1"/>
    <x v="18"/>
    <n v="5.8958032534743222E-2"/>
  </r>
  <r>
    <d v="2012-01-01T19:00:00"/>
    <n v="1"/>
    <x v="19"/>
    <n v="5.8005198695794374E-2"/>
  </r>
  <r>
    <d v="2012-01-01T20:00:00"/>
    <n v="1"/>
    <x v="20"/>
    <n v="5.8515818071338828E-2"/>
  </r>
  <r>
    <d v="2012-01-01T21:00:00"/>
    <n v="1"/>
    <x v="21"/>
    <n v="5.9111701570452826E-2"/>
  </r>
  <r>
    <d v="2012-01-01T22:00:00"/>
    <n v="1"/>
    <x v="22"/>
    <n v="6.0566543958859687E-2"/>
  </r>
  <r>
    <d v="2012-01-01T23:00:00"/>
    <n v="1"/>
    <x v="23"/>
    <n v="6.1228422177183092E-2"/>
  </r>
  <r>
    <d v="2012-01-02T00:00:00"/>
    <n v="1"/>
    <x v="0"/>
    <n v="6.1720865266843866E-2"/>
  </r>
  <r>
    <d v="2012-01-02T01:00:00"/>
    <n v="1"/>
    <x v="1"/>
    <n v="6.2273459358986774E-2"/>
  </r>
  <r>
    <d v="2012-01-02T02:00:00"/>
    <n v="1"/>
    <x v="2"/>
    <n v="6.3655776765162764E-2"/>
  </r>
  <r>
    <d v="2012-01-02T03:00:00"/>
    <n v="1"/>
    <x v="3"/>
    <n v="6.5522222929049315E-2"/>
  </r>
  <r>
    <d v="2012-01-02T04:00:00"/>
    <n v="1"/>
    <x v="4"/>
    <n v="6.525954664796825E-2"/>
  </r>
  <r>
    <d v="2012-01-02T05:00:00"/>
    <n v="1"/>
    <x v="5"/>
    <n v="6.4390261497709045E-2"/>
  </r>
  <r>
    <d v="2012-01-02T06:00:00"/>
    <n v="1"/>
    <x v="6"/>
    <n v="6.3560951833032509E-2"/>
  </r>
  <r>
    <d v="2012-01-02T07:00:00"/>
    <n v="1"/>
    <x v="7"/>
    <n v="6.1036530649935236E-2"/>
  </r>
  <r>
    <d v="2012-01-02T08:00:00"/>
    <n v="1"/>
    <x v="8"/>
    <n v="6.1710799904187041E-2"/>
  </r>
  <r>
    <d v="2012-01-02T09:00:00"/>
    <n v="1"/>
    <x v="9"/>
    <n v="5.9951111437807868E-2"/>
  </r>
  <r>
    <d v="2012-01-02T10:00:00"/>
    <n v="1"/>
    <x v="10"/>
    <n v="5.9417448759096304E-2"/>
  </r>
  <r>
    <d v="2012-01-02T11:00:00"/>
    <n v="1"/>
    <x v="11"/>
    <n v="5.98658994836124E-2"/>
  </r>
  <r>
    <d v="2012-01-02T12:00:00"/>
    <n v="1"/>
    <x v="12"/>
    <n v="5.8301477370789584E-2"/>
  </r>
  <r>
    <d v="2012-01-02T13:00:00"/>
    <n v="1"/>
    <x v="13"/>
    <n v="5.8856444083498605E-2"/>
  </r>
  <r>
    <d v="2012-01-02T14:00:00"/>
    <n v="1"/>
    <x v="14"/>
    <n v="5.956658965751159E-2"/>
  </r>
  <r>
    <d v="2012-01-02T15:00:00"/>
    <n v="1"/>
    <x v="15"/>
    <n v="6.030282592296847E-2"/>
  </r>
  <r>
    <d v="2012-01-02T16:00:00"/>
    <n v="1"/>
    <x v="16"/>
    <n v="5.9724779232733796E-2"/>
  </r>
  <r>
    <d v="2012-01-02T17:00:00"/>
    <n v="1"/>
    <x v="17"/>
    <n v="5.9909268839771532E-2"/>
  </r>
  <r>
    <d v="2012-01-02T18:00:00"/>
    <n v="1"/>
    <x v="18"/>
    <n v="5.9183112929563908E-2"/>
  </r>
  <r>
    <d v="2012-01-02T19:00:00"/>
    <n v="1"/>
    <x v="19"/>
    <n v="5.9957072741483125E-2"/>
  </r>
  <r>
    <d v="2012-01-02T20:00:00"/>
    <n v="1"/>
    <x v="20"/>
    <n v="6.1709839185077803E-2"/>
  </r>
  <r>
    <d v="2012-01-02T21:00:00"/>
    <n v="1"/>
    <x v="21"/>
    <n v="5.8983769763693406E-2"/>
  </r>
  <r>
    <d v="2012-01-02T22:00:00"/>
    <n v="1"/>
    <x v="22"/>
    <n v="5.835175683174805E-2"/>
  </r>
  <r>
    <d v="2012-01-02T23:00:00"/>
    <n v="1"/>
    <x v="23"/>
    <n v="5.7011512464288622E-2"/>
  </r>
  <r>
    <d v="2012-01-03T00:00:00"/>
    <n v="1"/>
    <x v="0"/>
    <n v="5.8113303429086438E-2"/>
  </r>
  <r>
    <d v="2012-01-03T01:00:00"/>
    <n v="1"/>
    <x v="1"/>
    <n v="5.8064800884708181E-2"/>
  </r>
  <r>
    <d v="2012-01-03T02:00:00"/>
    <n v="1"/>
    <x v="2"/>
    <n v="5.8569842358486612E-2"/>
  </r>
  <r>
    <d v="2012-01-03T03:00:00"/>
    <n v="1"/>
    <x v="3"/>
    <n v="5.9289945084077547E-2"/>
  </r>
  <r>
    <d v="2012-01-03T04:00:00"/>
    <n v="1"/>
    <x v="4"/>
    <n v="5.9497983302037885E-2"/>
  </r>
  <r>
    <d v="2012-01-03T05:00:00"/>
    <n v="1"/>
    <x v="5"/>
    <n v="6.4671707595058067E-2"/>
  </r>
  <r>
    <d v="2012-01-03T06:00:00"/>
    <n v="1"/>
    <x v="6"/>
    <n v="6.5966651220461234E-2"/>
  </r>
  <r>
    <d v="2012-01-03T07:00:00"/>
    <n v="1"/>
    <x v="7"/>
    <n v="6.3934774987380441E-2"/>
  </r>
  <r>
    <d v="2012-01-03T08:00:00"/>
    <n v="1"/>
    <x v="8"/>
    <n v="6.3787941530154213E-2"/>
  </r>
  <r>
    <d v="2012-01-03T09:00:00"/>
    <n v="1"/>
    <x v="9"/>
    <n v="6.1688745080001148E-2"/>
  </r>
  <r>
    <d v="2012-01-03T10:00:00"/>
    <n v="1"/>
    <x v="10"/>
    <n v="6.1137833934917271E-2"/>
  </r>
  <r>
    <d v="2012-01-03T11:00:00"/>
    <n v="1"/>
    <x v="11"/>
    <n v="6.0147004972288053E-2"/>
  </r>
  <r>
    <d v="2012-01-03T12:00:00"/>
    <n v="1"/>
    <x v="12"/>
    <n v="5.9399184415391604E-2"/>
  </r>
  <r>
    <d v="2012-01-03T13:00:00"/>
    <n v="1"/>
    <x v="13"/>
    <n v="5.8565634389198921E-2"/>
  </r>
  <r>
    <d v="2012-01-03T14:00:00"/>
    <n v="1"/>
    <x v="14"/>
    <n v="5.7992206772423838E-2"/>
  </r>
  <r>
    <d v="2012-01-03T15:00:00"/>
    <n v="1"/>
    <x v="15"/>
    <n v="5.7024635719729475E-2"/>
  </r>
  <r>
    <d v="2012-01-03T16:00:00"/>
    <n v="1"/>
    <x v="16"/>
    <n v="5.7049627605328238E-2"/>
  </r>
  <r>
    <d v="2012-01-03T17:00:00"/>
    <n v="1"/>
    <x v="17"/>
    <n v="5.6912865908399626E-2"/>
  </r>
  <r>
    <d v="2012-01-03T18:00:00"/>
    <n v="1"/>
    <x v="18"/>
    <n v="5.7580202416405837E-2"/>
  </r>
  <r>
    <d v="2012-01-03T19:00:00"/>
    <n v="1"/>
    <x v="19"/>
    <n v="5.616324934782628E-2"/>
  </r>
  <r>
    <d v="2012-01-03T20:00:00"/>
    <n v="1"/>
    <x v="20"/>
    <n v="5.6617793386286364E-2"/>
  </r>
  <r>
    <d v="2012-01-03T21:00:00"/>
    <n v="1"/>
    <x v="21"/>
    <n v="5.7604162404306283E-2"/>
  </r>
  <r>
    <d v="2012-01-03T22:00:00"/>
    <n v="1"/>
    <x v="22"/>
    <n v="5.8336888622457402E-2"/>
  </r>
  <r>
    <d v="2012-01-03T23:00:00"/>
    <n v="1"/>
    <x v="23"/>
    <n v="5.9336413363480223E-2"/>
  </r>
  <r>
    <d v="2012-01-04T00:00:00"/>
    <n v="1"/>
    <x v="0"/>
    <n v="6.0408263894499249E-2"/>
  </r>
  <r>
    <d v="2012-01-04T01:00:00"/>
    <n v="1"/>
    <x v="1"/>
    <n v="6.2212537755780978E-2"/>
  </r>
  <r>
    <d v="2012-01-04T02:00:00"/>
    <n v="1"/>
    <x v="2"/>
    <n v="6.339432203884332E-2"/>
  </r>
  <r>
    <d v="2012-01-04T03:00:00"/>
    <n v="1"/>
    <x v="3"/>
    <n v="6.4211811175419159E-2"/>
  </r>
  <r>
    <d v="2012-01-04T04:00:00"/>
    <n v="1"/>
    <x v="4"/>
    <n v="6.4517439534291676E-2"/>
  </r>
  <r>
    <d v="2012-01-04T05:00:00"/>
    <n v="1"/>
    <x v="5"/>
    <n v="6.3655490133514944E-2"/>
  </r>
  <r>
    <d v="2012-01-04T06:00:00"/>
    <n v="1"/>
    <x v="6"/>
    <n v="6.2590478788104503E-2"/>
  </r>
  <r>
    <d v="2012-01-04T07:00:00"/>
    <n v="1"/>
    <x v="7"/>
    <n v="6.2291539937575087E-2"/>
  </r>
  <r>
    <d v="2012-01-04T08:00:00"/>
    <n v="1"/>
    <x v="8"/>
    <n v="6.2326957099666534E-2"/>
  </r>
  <r>
    <d v="2012-01-04T09:00:00"/>
    <n v="1"/>
    <x v="9"/>
    <n v="6.0882233505821046E-2"/>
  </r>
  <r>
    <d v="2012-01-04T10:00:00"/>
    <n v="1"/>
    <x v="10"/>
    <n v="6.0033381397755256E-2"/>
  </r>
  <r>
    <d v="2012-01-04T11:00:00"/>
    <n v="1"/>
    <x v="11"/>
    <n v="6.0276828067322638E-2"/>
  </r>
  <r>
    <d v="2012-01-04T12:00:00"/>
    <n v="1"/>
    <x v="12"/>
    <n v="5.7947297717447513E-2"/>
  </r>
  <r>
    <d v="2012-01-04T13:00:00"/>
    <n v="1"/>
    <x v="13"/>
    <n v="5.90676247074607E-2"/>
  </r>
  <r>
    <d v="2012-01-04T14:00:00"/>
    <n v="1"/>
    <x v="14"/>
    <n v="5.9022537270804143E-2"/>
  </r>
  <r>
    <d v="2012-01-04T15:00:00"/>
    <n v="1"/>
    <x v="15"/>
    <n v="6.0278352990257467E-2"/>
  </r>
  <r>
    <d v="2012-01-04T16:00:00"/>
    <n v="1"/>
    <x v="16"/>
    <n v="5.8989657961764835E-2"/>
  </r>
  <r>
    <d v="2012-01-04T17:00:00"/>
    <n v="1"/>
    <x v="17"/>
    <n v="5.9428125499833971E-2"/>
  </r>
  <r>
    <d v="2012-01-04T18:00:00"/>
    <n v="1"/>
    <x v="18"/>
    <n v="5.9674007209450465E-2"/>
  </r>
  <r>
    <d v="2012-01-04T19:00:00"/>
    <n v="1"/>
    <x v="19"/>
    <n v="5.8943361125651031E-2"/>
  </r>
  <r>
    <d v="2012-01-04T20:00:00"/>
    <n v="1"/>
    <x v="20"/>
    <n v="5.9859147920369726E-2"/>
  </r>
  <r>
    <d v="2012-01-04T21:00:00"/>
    <n v="1"/>
    <x v="21"/>
    <n v="5.9451528515026442E-2"/>
  </r>
  <r>
    <d v="2012-01-04T22:00:00"/>
    <n v="1"/>
    <x v="22"/>
    <n v="5.6430094102953764E-2"/>
  </r>
  <r>
    <d v="2012-01-04T23:00:00"/>
    <n v="1"/>
    <x v="23"/>
    <n v="5.7083123155297691E-2"/>
  </r>
  <r>
    <d v="2012-01-05T00:00:00"/>
    <n v="1"/>
    <x v="0"/>
    <n v="5.8970746526772297E-2"/>
  </r>
  <r>
    <d v="2012-01-05T01:00:00"/>
    <n v="1"/>
    <x v="1"/>
    <n v="5.8433898866595502E-2"/>
  </r>
  <r>
    <d v="2012-01-05T02:00:00"/>
    <n v="1"/>
    <x v="2"/>
    <n v="5.8680088959225989E-2"/>
  </r>
  <r>
    <d v="2012-01-05T03:00:00"/>
    <n v="1"/>
    <x v="3"/>
    <n v="5.7806881469496474E-2"/>
  </r>
  <r>
    <d v="2012-01-05T04:00:00"/>
    <n v="1"/>
    <x v="4"/>
    <n v="5.9641430882201432E-2"/>
  </r>
  <r>
    <d v="2012-01-05T05:00:00"/>
    <n v="1"/>
    <x v="5"/>
    <n v="5.8954862623341819E-2"/>
  </r>
  <r>
    <d v="2012-01-05T06:00:00"/>
    <n v="1"/>
    <x v="6"/>
    <n v="6.0248918666715404E-2"/>
  </r>
  <r>
    <d v="2012-01-05T07:00:00"/>
    <n v="1"/>
    <x v="7"/>
    <n v="6.0918296728944582E-2"/>
  </r>
  <r>
    <d v="2012-01-05T08:00:00"/>
    <n v="1"/>
    <x v="8"/>
    <n v="6.0655543318752086E-2"/>
  </r>
  <r>
    <d v="2012-01-05T09:00:00"/>
    <n v="1"/>
    <x v="9"/>
    <n v="5.9615070416476942E-2"/>
  </r>
  <r>
    <d v="2012-01-05T10:00:00"/>
    <n v="1"/>
    <x v="10"/>
    <n v="5.8982024064412837E-2"/>
  </r>
  <r>
    <d v="2012-01-05T11:00:00"/>
    <n v="1"/>
    <x v="11"/>
    <n v="6.0079928425675805E-2"/>
  </r>
  <r>
    <d v="2012-01-05T12:00:00"/>
    <n v="1"/>
    <x v="12"/>
    <n v="5.7771479976834891E-2"/>
  </r>
  <r>
    <d v="2012-01-05T13:00:00"/>
    <n v="1"/>
    <x v="13"/>
    <n v="5.943056117099571E-2"/>
  </r>
  <r>
    <d v="2012-01-05T14:00:00"/>
    <n v="1"/>
    <x v="14"/>
    <n v="5.9874523088330134E-2"/>
  </r>
  <r>
    <d v="2012-01-05T15:00:00"/>
    <n v="1"/>
    <x v="15"/>
    <n v="5.9625433603895391E-2"/>
  </r>
  <r>
    <d v="2012-01-05T16:00:00"/>
    <n v="1"/>
    <x v="16"/>
    <n v="6.0437866177246502E-2"/>
  </r>
  <r>
    <d v="2012-01-05T17:00:00"/>
    <n v="1"/>
    <x v="17"/>
    <n v="6.1703300726043984E-2"/>
  </r>
  <r>
    <d v="2012-01-05T18:00:00"/>
    <n v="1"/>
    <x v="18"/>
    <n v="6.328373360193365E-2"/>
  </r>
  <r>
    <d v="2012-01-05T19:00:00"/>
    <n v="1"/>
    <x v="19"/>
    <n v="6.2388217295468076E-2"/>
  </r>
  <r>
    <d v="2012-01-05T20:00:00"/>
    <n v="1"/>
    <x v="20"/>
    <n v="6.4544637123067322E-2"/>
  </r>
  <r>
    <d v="2012-01-05T21:00:00"/>
    <n v="1"/>
    <x v="21"/>
    <n v="6.4993616935538859E-2"/>
  </r>
  <r>
    <d v="2012-01-05T22:00:00"/>
    <n v="1"/>
    <x v="22"/>
    <n v="6.6779403424204381E-2"/>
  </r>
  <r>
    <d v="2012-01-05T23:00:00"/>
    <n v="1"/>
    <x v="23"/>
    <n v="6.52405713058134E-2"/>
  </r>
  <r>
    <d v="2012-01-06T00:00:00"/>
    <n v="1"/>
    <x v="0"/>
    <n v="6.7779264554323065E-2"/>
  </r>
  <r>
    <d v="2012-01-06T01:00:00"/>
    <n v="1"/>
    <x v="1"/>
    <n v="7.1025603087379235E-2"/>
  </r>
  <r>
    <d v="2012-01-06T02:00:00"/>
    <n v="1"/>
    <x v="2"/>
    <n v="7.3216422138571713E-2"/>
  </r>
  <r>
    <d v="2012-01-06T03:00:00"/>
    <n v="1"/>
    <x v="3"/>
    <n v="7.5230412611945185E-2"/>
  </r>
  <r>
    <d v="2012-01-06T04:00:00"/>
    <n v="1"/>
    <x v="4"/>
    <n v="7.4852876098298937E-2"/>
  </r>
  <r>
    <d v="2012-01-06T05:00:00"/>
    <n v="1"/>
    <x v="5"/>
    <n v="7.1212570936945593E-2"/>
  </r>
  <r>
    <d v="2012-01-06T06:00:00"/>
    <n v="1"/>
    <x v="6"/>
    <n v="6.7848521940653411E-2"/>
  </r>
  <r>
    <d v="2012-01-06T07:00:00"/>
    <n v="1"/>
    <x v="7"/>
    <n v="6.6547060597556967E-2"/>
  </r>
  <r>
    <d v="2012-01-06T08:00:00"/>
    <n v="1"/>
    <x v="8"/>
    <n v="6.5822801068996392E-2"/>
  </r>
  <r>
    <d v="2012-01-06T09:00:00"/>
    <n v="1"/>
    <x v="9"/>
    <n v="6.2820598261393884E-2"/>
  </r>
  <r>
    <d v="2012-01-06T10:00:00"/>
    <n v="1"/>
    <x v="10"/>
    <n v="6.2358375066923905E-2"/>
  </r>
  <r>
    <d v="2012-01-06T11:00:00"/>
    <n v="1"/>
    <x v="11"/>
    <n v="6.0571142870224221E-2"/>
  </r>
  <r>
    <d v="2012-01-06T12:00:00"/>
    <n v="1"/>
    <x v="12"/>
    <n v="5.6563347919204324E-2"/>
  </r>
  <r>
    <d v="2012-01-06T13:00:00"/>
    <n v="1"/>
    <x v="13"/>
    <n v="5.6828304895073782E-2"/>
  </r>
  <r>
    <d v="2012-01-06T14:00:00"/>
    <n v="1"/>
    <x v="14"/>
    <n v="5.7028536880454894E-2"/>
  </r>
  <r>
    <d v="2012-01-06T15:00:00"/>
    <n v="1"/>
    <x v="15"/>
    <n v="5.6832613322616327E-2"/>
  </r>
  <r>
    <d v="2012-01-06T16:00:00"/>
    <n v="1"/>
    <x v="16"/>
    <n v="5.7816329881769074E-2"/>
  </r>
  <r>
    <d v="2012-01-06T17:00:00"/>
    <n v="1"/>
    <x v="17"/>
    <n v="5.6996367595585323E-2"/>
  </r>
  <r>
    <d v="2012-01-06T18:00:00"/>
    <n v="1"/>
    <x v="18"/>
    <n v="5.7374072465528544E-2"/>
  </r>
  <r>
    <d v="2012-01-06T19:00:00"/>
    <n v="1"/>
    <x v="19"/>
    <n v="5.5291227191163264E-2"/>
  </r>
  <r>
    <d v="2012-01-06T20:00:00"/>
    <n v="1"/>
    <x v="20"/>
    <n v="5.7501758576168724E-2"/>
  </r>
  <r>
    <d v="2012-01-06T21:00:00"/>
    <n v="1"/>
    <x v="21"/>
    <n v="5.602135341150543E-2"/>
  </r>
  <r>
    <d v="2012-01-06T22:00:00"/>
    <n v="1"/>
    <x v="22"/>
    <n v="5.6055810380441023E-2"/>
  </r>
  <r>
    <d v="2012-01-06T23:00:00"/>
    <n v="1"/>
    <x v="23"/>
    <n v="5.7040310497649696E-2"/>
  </r>
  <r>
    <d v="2012-01-07T00:00:00"/>
    <n v="1"/>
    <x v="0"/>
    <n v="5.7296924544167557E-2"/>
  </r>
  <r>
    <d v="2012-01-07T01:00:00"/>
    <n v="1"/>
    <x v="1"/>
    <n v="5.7353041943702623E-2"/>
  </r>
  <r>
    <d v="2012-01-07T02:00:00"/>
    <n v="1"/>
    <x v="2"/>
    <n v="5.894965539238245E-2"/>
  </r>
  <r>
    <d v="2012-01-07T03:00:00"/>
    <n v="1"/>
    <x v="3"/>
    <n v="6.0239782911184356E-2"/>
  </r>
  <r>
    <d v="2012-01-07T04:00:00"/>
    <n v="1"/>
    <x v="4"/>
    <n v="6.15266168813796E-2"/>
  </r>
  <r>
    <d v="2012-01-07T05:00:00"/>
    <n v="1"/>
    <x v="5"/>
    <n v="6.1614037607119407E-2"/>
  </r>
  <r>
    <d v="2012-01-07T06:00:00"/>
    <n v="1"/>
    <x v="6"/>
    <n v="6.0286873584772104E-2"/>
  </r>
  <r>
    <d v="2012-01-07T07:00:00"/>
    <n v="1"/>
    <x v="7"/>
    <n v="5.9736907525619068E-2"/>
  </r>
  <r>
    <d v="2012-01-07T08:00:00"/>
    <n v="1"/>
    <x v="8"/>
    <n v="5.9911220612639413E-2"/>
  </r>
  <r>
    <d v="2012-01-07T09:00:00"/>
    <n v="1"/>
    <x v="9"/>
    <n v="5.7899964807795246E-2"/>
  </r>
  <r>
    <d v="2012-01-07T10:00:00"/>
    <n v="1"/>
    <x v="10"/>
    <n v="5.7487588238512383E-2"/>
  </r>
  <r>
    <d v="2012-01-07T11:00:00"/>
    <n v="1"/>
    <x v="11"/>
    <n v="5.6785916093395693E-2"/>
  </r>
  <r>
    <d v="2012-01-07T12:00:00"/>
    <n v="1"/>
    <x v="12"/>
    <n v="5.6837967021408503E-2"/>
  </r>
  <r>
    <d v="2012-01-07T13:00:00"/>
    <n v="1"/>
    <x v="13"/>
    <n v="5.5568815718582312E-2"/>
  </r>
  <r>
    <d v="2012-01-07T14:00:00"/>
    <n v="1"/>
    <x v="14"/>
    <n v="5.2750439505829069E-2"/>
  </r>
  <r>
    <d v="2012-01-07T15:00:00"/>
    <n v="1"/>
    <x v="15"/>
    <n v="5.6619356837408819E-2"/>
  </r>
  <r>
    <d v="2012-01-07T16:00:00"/>
    <n v="1"/>
    <x v="16"/>
    <n v="5.5826417373187151E-2"/>
  </r>
  <r>
    <d v="2012-01-07T17:00:00"/>
    <n v="1"/>
    <x v="17"/>
    <n v="5.7563630975338238E-2"/>
  </r>
  <r>
    <d v="2012-01-07T18:00:00"/>
    <n v="1"/>
    <x v="18"/>
    <n v="5.7235694021825892E-2"/>
  </r>
  <r>
    <d v="2012-01-07T19:00:00"/>
    <n v="1"/>
    <x v="19"/>
    <n v="5.6244290589405846E-2"/>
  </r>
  <r>
    <d v="2012-01-07T20:00:00"/>
    <n v="1"/>
    <x v="20"/>
    <n v="5.6363639650481995E-2"/>
  </r>
  <r>
    <d v="2012-01-07T21:00:00"/>
    <n v="1"/>
    <x v="21"/>
    <n v="5.6715899017748414E-2"/>
  </r>
  <r>
    <d v="2012-01-07T22:00:00"/>
    <n v="1"/>
    <x v="22"/>
    <n v="5.7099380395824142E-2"/>
  </r>
  <r>
    <d v="2012-01-07T23:00:00"/>
    <n v="1"/>
    <x v="23"/>
    <n v="5.7096436102383602E-2"/>
  </r>
  <r>
    <d v="2012-01-08T00:00:00"/>
    <n v="1"/>
    <x v="0"/>
    <n v="6.1007903075592881E-2"/>
  </r>
  <r>
    <d v="2012-01-08T01:00:00"/>
    <n v="1"/>
    <x v="1"/>
    <n v="6.0562901728992827E-2"/>
  </r>
  <r>
    <d v="2012-01-08T02:00:00"/>
    <n v="1"/>
    <x v="2"/>
    <n v="6.2485447565976751E-2"/>
  </r>
  <r>
    <d v="2012-01-08T03:00:00"/>
    <n v="1"/>
    <x v="3"/>
    <n v="6.2193576905262643E-2"/>
  </r>
  <r>
    <d v="2012-01-08T04:00:00"/>
    <n v="1"/>
    <x v="4"/>
    <n v="6.4659685620410273E-2"/>
  </r>
  <r>
    <d v="2012-01-08T05:00:00"/>
    <n v="1"/>
    <x v="5"/>
    <n v="6.5056420688582028E-2"/>
  </r>
  <r>
    <d v="2012-01-08T06:00:00"/>
    <n v="1"/>
    <x v="6"/>
    <n v="6.7241433440569043E-2"/>
  </r>
  <r>
    <d v="2012-01-08T07:00:00"/>
    <n v="1"/>
    <x v="7"/>
    <n v="6.6142929621807317E-2"/>
  </r>
  <r>
    <d v="2012-01-08T08:00:00"/>
    <n v="1"/>
    <x v="8"/>
    <n v="6.4883344824791467E-2"/>
  </r>
  <r>
    <d v="2012-01-08T09:00:00"/>
    <n v="1"/>
    <x v="9"/>
    <n v="6.3675114670677796E-2"/>
  </r>
  <r>
    <d v="2012-01-08T10:00:00"/>
    <n v="1"/>
    <x v="10"/>
    <n v="6.3244591399912981E-2"/>
  </r>
  <r>
    <d v="2012-01-08T11:00:00"/>
    <n v="1"/>
    <x v="11"/>
    <n v="6.428014900977283E-2"/>
  </r>
  <r>
    <d v="2012-01-08T12:00:00"/>
    <n v="1"/>
    <x v="12"/>
    <n v="6.4328120763080712E-2"/>
  </r>
  <r>
    <d v="2012-01-08T13:00:00"/>
    <n v="1"/>
    <x v="13"/>
    <n v="6.2343303573216588E-2"/>
  </r>
  <r>
    <d v="2012-01-08T14:00:00"/>
    <n v="1"/>
    <x v="14"/>
    <n v="6.3690254751726308E-2"/>
  </r>
  <r>
    <d v="2012-01-08T15:00:00"/>
    <n v="1"/>
    <x v="15"/>
    <n v="6.4882835950953011E-2"/>
  </r>
  <r>
    <d v="2012-01-08T16:00:00"/>
    <n v="1"/>
    <x v="16"/>
    <n v="6.5746056179886145E-2"/>
  </r>
  <r>
    <d v="2012-01-08T17:00:00"/>
    <n v="1"/>
    <x v="17"/>
    <n v="6.2401088368709043E-2"/>
  </r>
  <r>
    <d v="2012-01-08T18:00:00"/>
    <n v="1"/>
    <x v="18"/>
    <n v="6.175354068360811E-2"/>
  </r>
  <r>
    <d v="2012-01-08T19:00:00"/>
    <n v="1"/>
    <x v="19"/>
    <n v="6.1538573939891379E-2"/>
  </r>
  <r>
    <d v="2012-01-08T20:00:00"/>
    <n v="1"/>
    <x v="20"/>
    <n v="6.1909570964507193E-2"/>
  </r>
  <r>
    <d v="2012-01-08T21:00:00"/>
    <n v="1"/>
    <x v="21"/>
    <n v="6.2089037758083013E-2"/>
  </r>
  <r>
    <d v="2012-01-08T22:00:00"/>
    <n v="1"/>
    <x v="22"/>
    <n v="6.3958286193917427E-2"/>
  </r>
  <r>
    <d v="2012-01-08T23:00:00"/>
    <n v="1"/>
    <x v="23"/>
    <n v="6.5597558353595667E-2"/>
  </r>
  <r>
    <d v="2012-01-09T00:00:00"/>
    <n v="1"/>
    <x v="0"/>
    <n v="6.7420947242934667E-2"/>
  </r>
  <r>
    <d v="2012-01-09T01:00:00"/>
    <n v="1"/>
    <x v="1"/>
    <n v="6.819432491735164E-2"/>
  </r>
  <r>
    <d v="2012-01-09T02:00:00"/>
    <n v="1"/>
    <x v="2"/>
    <n v="6.8129010888087371E-2"/>
  </r>
  <r>
    <d v="2012-01-09T03:00:00"/>
    <n v="1"/>
    <x v="3"/>
    <n v="6.8891531427523744E-2"/>
  </r>
  <r>
    <d v="2012-01-09T04:00:00"/>
    <n v="1"/>
    <x v="4"/>
    <n v="6.9479736067467088E-2"/>
  </r>
  <r>
    <d v="2012-01-09T05:00:00"/>
    <n v="1"/>
    <x v="5"/>
    <n v="6.9489680075146901E-2"/>
  </r>
  <r>
    <d v="2012-01-09T06:00:00"/>
    <n v="1"/>
    <x v="6"/>
    <n v="6.7463419902819954E-2"/>
  </r>
  <r>
    <d v="2012-01-09T07:00:00"/>
    <n v="1"/>
    <x v="7"/>
    <n v="6.6395067586544967E-2"/>
  </r>
  <r>
    <d v="2012-01-09T08:00:00"/>
    <n v="1"/>
    <x v="8"/>
    <n v="6.629077185003511E-2"/>
  </r>
  <r>
    <d v="2012-01-09T09:00:00"/>
    <n v="1"/>
    <x v="9"/>
    <n v="6.3270384964683221E-2"/>
  </r>
  <r>
    <d v="2012-01-09T10:00:00"/>
    <n v="1"/>
    <x v="10"/>
    <n v="6.2789942187580342E-2"/>
  </r>
  <r>
    <d v="2012-01-09T11:00:00"/>
    <n v="1"/>
    <x v="11"/>
    <n v="6.2694127705134745E-2"/>
  </r>
  <r>
    <d v="2012-01-09T12:00:00"/>
    <n v="1"/>
    <x v="12"/>
    <n v="6.2165453965553091E-2"/>
  </r>
  <r>
    <d v="2012-01-09T13:00:00"/>
    <n v="1"/>
    <x v="13"/>
    <n v="6.1136903674452792E-2"/>
  </r>
  <r>
    <d v="2012-01-09T14:00:00"/>
    <n v="1"/>
    <x v="14"/>
    <n v="6.0268666525671505E-2"/>
  </r>
  <r>
    <d v="2012-01-09T15:00:00"/>
    <n v="1"/>
    <x v="15"/>
    <n v="6.2121234966783546E-2"/>
  </r>
  <r>
    <d v="2012-01-09T16:00:00"/>
    <n v="1"/>
    <x v="16"/>
    <n v="6.3131825100054925E-2"/>
  </r>
  <r>
    <d v="2012-01-09T17:00:00"/>
    <n v="1"/>
    <x v="17"/>
    <n v="6.1995872513749065E-2"/>
  </r>
  <r>
    <d v="2012-01-09T18:00:00"/>
    <n v="1"/>
    <x v="18"/>
    <n v="6.1796769453390674E-2"/>
  </r>
  <r>
    <d v="2012-01-09T19:00:00"/>
    <n v="1"/>
    <x v="19"/>
    <n v="6.0531339627655764E-2"/>
  </r>
  <r>
    <d v="2012-01-09T20:00:00"/>
    <n v="1"/>
    <x v="20"/>
    <n v="6.0646385068571021E-2"/>
  </r>
  <r>
    <d v="2012-01-09T21:00:00"/>
    <n v="1"/>
    <x v="21"/>
    <n v="6.1115323039128436E-2"/>
  </r>
  <r>
    <d v="2012-01-09T22:00:00"/>
    <n v="1"/>
    <x v="22"/>
    <n v="6.4331893132438894E-2"/>
  </r>
  <r>
    <d v="2012-01-09T23:00:00"/>
    <n v="1"/>
    <x v="23"/>
    <n v="6.6026092824072333E-2"/>
  </r>
  <r>
    <d v="2012-01-10T00:00:00"/>
    <n v="1"/>
    <x v="0"/>
    <n v="6.7120959117351234E-2"/>
  </r>
  <r>
    <d v="2012-01-10T01:00:00"/>
    <n v="1"/>
    <x v="1"/>
    <n v="6.7031189140362588E-2"/>
  </r>
  <r>
    <d v="2012-01-10T02:00:00"/>
    <n v="1"/>
    <x v="2"/>
    <n v="6.6534088899409191E-2"/>
  </r>
  <r>
    <d v="2012-01-10T03:00:00"/>
    <n v="1"/>
    <x v="3"/>
    <n v="6.5143437748950553E-2"/>
  </r>
  <r>
    <d v="2012-01-10T04:00:00"/>
    <n v="1"/>
    <x v="4"/>
    <n v="6.4641370595361083E-2"/>
  </r>
  <r>
    <d v="2012-01-10T05:00:00"/>
    <n v="1"/>
    <x v="5"/>
    <n v="6.3823812086080151E-2"/>
  </r>
  <r>
    <d v="2012-01-10T06:00:00"/>
    <n v="1"/>
    <x v="6"/>
    <n v="6.201877800826891E-2"/>
  </r>
  <r>
    <d v="2012-01-10T07:00:00"/>
    <n v="1"/>
    <x v="7"/>
    <n v="6.1543522056545549E-2"/>
  </r>
  <r>
    <d v="2012-01-10T08:00:00"/>
    <n v="1"/>
    <x v="8"/>
    <n v="6.1501700503445722E-2"/>
  </r>
  <r>
    <d v="2012-01-10T09:00:00"/>
    <n v="1"/>
    <x v="9"/>
    <n v="5.9374269336249813E-2"/>
  </r>
  <r>
    <d v="2012-01-10T10:00:00"/>
    <n v="1"/>
    <x v="10"/>
    <n v="5.9987737263320032E-2"/>
  </r>
  <r>
    <d v="2012-01-10T11:00:00"/>
    <n v="1"/>
    <x v="11"/>
    <n v="5.8961563057399871E-2"/>
  </r>
  <r>
    <d v="2012-01-10T12:00:00"/>
    <n v="1"/>
    <x v="12"/>
    <n v="6.0567320792812004E-2"/>
  </r>
  <r>
    <d v="2012-01-10T13:00:00"/>
    <n v="1"/>
    <x v="13"/>
    <n v="6.3328323841530643E-2"/>
  </r>
  <r>
    <d v="2012-01-10T14:00:00"/>
    <n v="1"/>
    <x v="14"/>
    <n v="6.5080062430276225E-2"/>
  </r>
  <r>
    <d v="2012-01-10T15:00:00"/>
    <n v="1"/>
    <x v="15"/>
    <n v="6.7989038334219834E-2"/>
  </r>
  <r>
    <d v="2012-01-10T16:00:00"/>
    <n v="1"/>
    <x v="16"/>
    <n v="6.9407398016398197E-2"/>
  </r>
  <r>
    <d v="2012-01-10T17:00:00"/>
    <n v="1"/>
    <x v="17"/>
    <n v="6.720588843910838E-2"/>
  </r>
  <r>
    <d v="2012-01-10T18:00:00"/>
    <n v="1"/>
    <x v="18"/>
    <n v="6.7294478379729197E-2"/>
  </r>
  <r>
    <d v="2012-01-10T19:00:00"/>
    <n v="1"/>
    <x v="19"/>
    <n v="6.5515058951415309E-2"/>
  </r>
  <r>
    <d v="2012-01-10T20:00:00"/>
    <n v="1"/>
    <x v="20"/>
    <n v="6.4873335604825999E-2"/>
  </r>
  <r>
    <d v="2012-01-10T21:00:00"/>
    <n v="1"/>
    <x v="21"/>
    <n v="6.5617408029829891E-2"/>
  </r>
  <r>
    <d v="2012-01-10T22:00:00"/>
    <n v="1"/>
    <x v="22"/>
    <n v="6.6749377176154923E-2"/>
  </r>
  <r>
    <d v="2012-01-10T23:00:00"/>
    <n v="1"/>
    <x v="23"/>
    <n v="6.8750922657978081E-2"/>
  </r>
  <r>
    <d v="2012-01-11T00:00:00"/>
    <n v="1"/>
    <x v="0"/>
    <n v="7.0458499848708722E-2"/>
  </r>
  <r>
    <d v="2012-01-11T01:00:00"/>
    <n v="1"/>
    <x v="1"/>
    <n v="7.3880364309042462E-2"/>
  </r>
  <r>
    <d v="2012-01-11T02:00:00"/>
    <n v="1"/>
    <x v="2"/>
    <n v="7.5751702260560855E-2"/>
  </r>
  <r>
    <d v="2012-01-11T03:00:00"/>
    <n v="1"/>
    <x v="3"/>
    <n v="7.6258977254638594E-2"/>
  </r>
  <r>
    <d v="2012-01-11T04:00:00"/>
    <n v="1"/>
    <x v="4"/>
    <n v="7.5253733260032263E-2"/>
  </r>
  <r>
    <d v="2012-01-11T05:00:00"/>
    <n v="1"/>
    <x v="5"/>
    <n v="7.4563519265445688E-2"/>
  </r>
  <r>
    <d v="2012-01-11T06:00:00"/>
    <n v="1"/>
    <x v="6"/>
    <n v="7.149759861346619E-2"/>
  </r>
  <r>
    <d v="2012-01-11T07:00:00"/>
    <n v="1"/>
    <x v="7"/>
    <n v="6.7137108927548192E-2"/>
  </r>
  <r>
    <d v="2012-01-11T08:00:00"/>
    <n v="1"/>
    <x v="8"/>
    <n v="6.5524325472798323E-2"/>
  </r>
  <r>
    <d v="2012-01-11T09:00:00"/>
    <n v="1"/>
    <x v="9"/>
    <n v="6.5572927879441634E-2"/>
  </r>
  <r>
    <d v="2012-01-11T10:00:00"/>
    <n v="1"/>
    <x v="10"/>
    <n v="6.2724831475754167E-2"/>
  </r>
  <r>
    <d v="2012-01-11T11:00:00"/>
    <n v="1"/>
    <x v="11"/>
    <n v="6.2722878652142641E-2"/>
  </r>
  <r>
    <d v="2012-01-11T12:00:00"/>
    <n v="1"/>
    <x v="12"/>
    <n v="6.254084792113393E-2"/>
  </r>
  <r>
    <d v="2012-01-11T13:00:00"/>
    <n v="1"/>
    <x v="13"/>
    <n v="6.3313775430284241E-2"/>
  </r>
  <r>
    <d v="2012-01-11T14:00:00"/>
    <n v="1"/>
    <x v="14"/>
    <n v="6.3610753027982678E-2"/>
  </r>
  <r>
    <d v="2012-01-11T15:00:00"/>
    <n v="1"/>
    <x v="15"/>
    <n v="6.230443517455863E-2"/>
  </r>
  <r>
    <d v="2012-01-11T16:00:00"/>
    <n v="1"/>
    <x v="16"/>
    <n v="6.223456346664237E-2"/>
  </r>
  <r>
    <d v="2012-01-11T17:00:00"/>
    <n v="1"/>
    <x v="17"/>
    <n v="6.2486637418848974E-2"/>
  </r>
  <r>
    <d v="2012-01-11T18:00:00"/>
    <n v="1"/>
    <x v="18"/>
    <n v="6.3625828477439125E-2"/>
  </r>
  <r>
    <d v="2012-01-11T19:00:00"/>
    <n v="1"/>
    <x v="19"/>
    <n v="6.2780632009622417E-2"/>
  </r>
  <r>
    <d v="2012-01-11T20:00:00"/>
    <n v="1"/>
    <x v="20"/>
    <n v="6.2980235103850202E-2"/>
  </r>
  <r>
    <d v="2012-01-11T21:00:00"/>
    <n v="1"/>
    <x v="21"/>
    <n v="6.2818553726779511E-2"/>
  </r>
  <r>
    <d v="2012-01-11T22:00:00"/>
    <n v="1"/>
    <x v="22"/>
    <n v="6.4331905769527464E-2"/>
  </r>
  <r>
    <d v="2012-01-11T23:00:00"/>
    <n v="1"/>
    <x v="23"/>
    <n v="6.4774142085122555E-2"/>
  </r>
  <r>
    <d v="2012-01-12T00:00:00"/>
    <n v="1"/>
    <x v="0"/>
    <n v="6.6359411659600465E-2"/>
  </r>
  <r>
    <d v="2012-01-12T01:00:00"/>
    <n v="1"/>
    <x v="1"/>
    <n v="6.7418783584332398E-2"/>
  </r>
  <r>
    <d v="2012-01-12T02:00:00"/>
    <n v="1"/>
    <x v="2"/>
    <n v="6.8986442469843312E-2"/>
  </r>
  <r>
    <d v="2012-01-12T03:00:00"/>
    <n v="1"/>
    <x v="3"/>
    <n v="6.8844906711233764E-2"/>
  </r>
  <r>
    <d v="2012-01-12T04:00:00"/>
    <n v="1"/>
    <x v="4"/>
    <n v="6.8875703578923836E-2"/>
  </r>
  <r>
    <d v="2012-01-12T05:00:00"/>
    <n v="1"/>
    <x v="5"/>
    <n v="6.8034901357513333E-2"/>
  </r>
  <r>
    <d v="2012-01-12T06:00:00"/>
    <n v="1"/>
    <x v="6"/>
    <n v="6.6346967217119177E-2"/>
  </r>
  <r>
    <d v="2012-01-12T07:00:00"/>
    <n v="1"/>
    <x v="7"/>
    <n v="6.3750764000028826E-2"/>
  </r>
  <r>
    <d v="2012-01-12T08:00:00"/>
    <n v="1"/>
    <x v="8"/>
    <n v="6.3104298874084419E-2"/>
  </r>
  <r>
    <d v="2012-01-12T09:00:00"/>
    <n v="1"/>
    <x v="9"/>
    <n v="6.2041009765045591E-2"/>
  </r>
  <r>
    <d v="2012-01-12T10:00:00"/>
    <n v="1"/>
    <x v="10"/>
    <n v="6.0224417614399173E-2"/>
  </r>
  <r>
    <d v="2012-01-12T11:00:00"/>
    <n v="1"/>
    <x v="11"/>
    <n v="5.8152825689832696E-2"/>
  </r>
  <r>
    <d v="2012-01-12T12:00:00"/>
    <n v="1"/>
    <x v="12"/>
    <n v="5.6121640749917504E-2"/>
  </r>
  <r>
    <d v="2012-01-12T13:00:00"/>
    <n v="1"/>
    <x v="13"/>
    <n v="5.321387660230216E-2"/>
  </r>
  <r>
    <d v="2012-01-12T14:00:00"/>
    <n v="1"/>
    <x v="14"/>
    <n v="5.1879448384834298E-2"/>
  </r>
  <r>
    <d v="2012-01-12T15:00:00"/>
    <n v="1"/>
    <x v="15"/>
    <n v="5.1044947259055604E-2"/>
  </r>
  <r>
    <d v="2012-01-12T16:00:00"/>
    <n v="1"/>
    <x v="16"/>
    <n v="5.2824723947741452E-2"/>
  </r>
  <r>
    <d v="2012-01-12T17:00:00"/>
    <n v="1"/>
    <x v="17"/>
    <n v="5.4907044951878453E-2"/>
  </r>
  <r>
    <d v="2012-01-12T18:00:00"/>
    <n v="1"/>
    <x v="18"/>
    <n v="5.8312972821542686E-2"/>
  </r>
  <r>
    <d v="2012-01-12T19:00:00"/>
    <n v="1"/>
    <x v="19"/>
    <n v="5.8274713034373885E-2"/>
  </r>
  <r>
    <d v="2012-01-12T20:00:00"/>
    <n v="1"/>
    <x v="20"/>
    <n v="5.8550956207686224E-2"/>
  </r>
  <r>
    <d v="2012-01-12T21:00:00"/>
    <n v="1"/>
    <x v="21"/>
    <n v="5.8368321083153971E-2"/>
  </r>
  <r>
    <d v="2012-01-12T22:00:00"/>
    <n v="1"/>
    <x v="22"/>
    <n v="5.9379713264057943E-2"/>
  </r>
  <r>
    <d v="2012-01-12T23:00:00"/>
    <n v="1"/>
    <x v="23"/>
    <n v="6.1881907206692566E-2"/>
  </r>
  <r>
    <d v="2012-01-13T00:00:00"/>
    <n v="1"/>
    <x v="0"/>
    <n v="6.6179594455739538E-2"/>
  </r>
  <r>
    <d v="2012-01-13T01:00:00"/>
    <n v="1"/>
    <x v="1"/>
    <n v="6.9057236568220381E-2"/>
  </r>
  <r>
    <d v="2012-01-13T02:00:00"/>
    <n v="1"/>
    <x v="2"/>
    <n v="7.062375650755659E-2"/>
  </r>
  <r>
    <d v="2012-01-13T03:00:00"/>
    <n v="1"/>
    <x v="3"/>
    <n v="7.123146644717665E-2"/>
  </r>
  <r>
    <d v="2012-01-13T04:00:00"/>
    <n v="1"/>
    <x v="4"/>
    <n v="7.1419140276963666E-2"/>
  </r>
  <r>
    <d v="2012-01-13T05:00:00"/>
    <n v="1"/>
    <x v="5"/>
    <n v="6.8669593451261376E-2"/>
  </r>
  <r>
    <d v="2012-01-13T06:00:00"/>
    <n v="1"/>
    <x v="6"/>
    <n v="6.5518867882246354E-2"/>
  </r>
  <r>
    <d v="2012-01-13T07:00:00"/>
    <n v="1"/>
    <x v="7"/>
    <n v="6.2371096539216825E-2"/>
  </r>
  <r>
    <d v="2012-01-13T08:00:00"/>
    <n v="1"/>
    <x v="8"/>
    <n v="5.9101979956263623E-2"/>
  </r>
  <r>
    <d v="2012-01-13T09:00:00"/>
    <n v="1"/>
    <x v="9"/>
    <n v="5.8566210068792576E-2"/>
  </r>
  <r>
    <d v="2012-01-13T10:00:00"/>
    <n v="1"/>
    <x v="10"/>
    <n v="5.9080374628920559E-2"/>
  </r>
  <r>
    <d v="2012-01-13T11:00:00"/>
    <n v="1"/>
    <x v="11"/>
    <n v="5.9373498636136432E-2"/>
  </r>
  <r>
    <d v="2012-01-13T12:00:00"/>
    <n v="1"/>
    <x v="12"/>
    <n v="5.7647443307918031E-2"/>
  </r>
  <r>
    <d v="2012-01-13T13:00:00"/>
    <n v="1"/>
    <x v="13"/>
    <n v="5.7933970460495574E-2"/>
  </r>
  <r>
    <d v="2012-01-13T14:00:00"/>
    <n v="1"/>
    <x v="14"/>
    <n v="5.8916437699769293E-2"/>
  </r>
  <r>
    <d v="2012-01-13T15:00:00"/>
    <n v="1"/>
    <x v="15"/>
    <n v="6.0170740279133564E-2"/>
  </r>
  <r>
    <d v="2012-01-13T16:00:00"/>
    <n v="1"/>
    <x v="16"/>
    <n v="6.0804101878928693E-2"/>
  </r>
  <r>
    <d v="2012-01-13T17:00:00"/>
    <n v="1"/>
    <x v="17"/>
    <n v="5.9766333508221706E-2"/>
  </r>
  <r>
    <d v="2012-01-13T18:00:00"/>
    <n v="1"/>
    <x v="18"/>
    <n v="6.176283356000957E-2"/>
  </r>
  <r>
    <d v="2012-01-13T19:00:00"/>
    <n v="1"/>
    <x v="19"/>
    <n v="6.1645170779504155E-2"/>
  </r>
  <r>
    <d v="2012-01-13T20:00:00"/>
    <n v="1"/>
    <x v="20"/>
    <n v="6.3628189913543437E-2"/>
  </r>
  <r>
    <d v="2012-01-13T21:00:00"/>
    <n v="1"/>
    <x v="21"/>
    <n v="6.2058447158005438E-2"/>
  </r>
  <r>
    <d v="2012-01-13T22:00:00"/>
    <n v="1"/>
    <x v="22"/>
    <n v="6.2211987100622673E-2"/>
  </r>
  <r>
    <d v="2012-01-13T23:00:00"/>
    <n v="1"/>
    <x v="23"/>
    <n v="6.5668477318564178E-2"/>
  </r>
  <r>
    <d v="2012-01-14T00:00:00"/>
    <n v="1"/>
    <x v="0"/>
    <n v="6.8490682432970754E-2"/>
  </r>
  <r>
    <d v="2012-01-14T01:00:00"/>
    <n v="1"/>
    <x v="1"/>
    <n v="7.1535924121305147E-2"/>
  </r>
  <r>
    <d v="2012-01-14T02:00:00"/>
    <n v="1"/>
    <x v="2"/>
    <n v="7.3841060937813008E-2"/>
  </r>
  <r>
    <d v="2012-01-14T03:00:00"/>
    <n v="1"/>
    <x v="3"/>
    <n v="7.3648488329439002E-2"/>
  </r>
  <r>
    <d v="2012-01-14T04:00:00"/>
    <n v="1"/>
    <x v="4"/>
    <n v="7.2527008507609417E-2"/>
  </r>
  <r>
    <d v="2012-01-14T05:00:00"/>
    <n v="1"/>
    <x v="5"/>
    <n v="7.2929867078321192E-2"/>
  </r>
  <r>
    <d v="2012-01-14T06:00:00"/>
    <n v="1"/>
    <x v="6"/>
    <n v="7.0367414141018603E-2"/>
  </r>
  <r>
    <d v="2012-01-14T07:00:00"/>
    <n v="1"/>
    <x v="7"/>
    <n v="6.446684613045349E-2"/>
  </r>
  <r>
    <d v="2012-01-14T08:00:00"/>
    <n v="1"/>
    <x v="8"/>
    <n v="6.311476038546758E-2"/>
  </r>
  <r>
    <d v="2012-01-14T09:00:00"/>
    <n v="1"/>
    <x v="9"/>
    <n v="6.2154620286941138E-2"/>
  </r>
  <r>
    <d v="2012-01-14T10:00:00"/>
    <n v="1"/>
    <x v="10"/>
    <n v="6.0902842305899173E-2"/>
  </r>
  <r>
    <d v="2012-01-14T11:00:00"/>
    <n v="1"/>
    <x v="11"/>
    <n v="6.0511721916422137E-2"/>
  </r>
  <r>
    <d v="2012-01-14T12:00:00"/>
    <n v="1"/>
    <x v="12"/>
    <n v="5.7703056563557974E-2"/>
  </r>
  <r>
    <d v="2012-01-14T13:00:00"/>
    <n v="1"/>
    <x v="13"/>
    <n v="5.8388065700458708E-2"/>
  </r>
  <r>
    <d v="2012-01-14T14:00:00"/>
    <n v="1"/>
    <x v="14"/>
    <n v="6.0831630178245388E-2"/>
  </r>
  <r>
    <d v="2012-01-14T15:00:00"/>
    <n v="1"/>
    <x v="15"/>
    <n v="5.9941097856834852E-2"/>
  </r>
  <r>
    <d v="2012-01-14T16:00:00"/>
    <n v="1"/>
    <x v="16"/>
    <n v="6.101019612175769E-2"/>
  </r>
  <r>
    <d v="2012-01-14T17:00:00"/>
    <n v="1"/>
    <x v="17"/>
    <n v="6.1605517819048258E-2"/>
  </r>
  <r>
    <d v="2012-01-14T18:00:00"/>
    <n v="1"/>
    <x v="18"/>
    <n v="6.3529319293301773E-2"/>
  </r>
  <r>
    <d v="2012-01-14T19:00:00"/>
    <n v="1"/>
    <x v="19"/>
    <n v="6.34286212495037E-2"/>
  </r>
  <r>
    <d v="2012-01-14T20:00:00"/>
    <n v="1"/>
    <x v="20"/>
    <n v="6.3654619540853469E-2"/>
  </r>
  <r>
    <d v="2012-01-14T21:00:00"/>
    <n v="1"/>
    <x v="21"/>
    <n v="6.3070105185513828E-2"/>
  </r>
  <r>
    <d v="2012-01-14T22:00:00"/>
    <n v="1"/>
    <x v="22"/>
    <n v="6.4104892972044067E-2"/>
  </r>
  <r>
    <d v="2012-01-14T23:00:00"/>
    <n v="1"/>
    <x v="23"/>
    <n v="6.7265554771947664E-2"/>
  </r>
  <r>
    <d v="2012-01-15T00:00:00"/>
    <n v="1"/>
    <x v="0"/>
    <n v="6.9260947349138791E-2"/>
  </r>
  <r>
    <d v="2012-01-15T01:00:00"/>
    <n v="1"/>
    <x v="1"/>
    <n v="7.098883161193581E-2"/>
  </r>
  <r>
    <d v="2012-01-15T02:00:00"/>
    <n v="1"/>
    <x v="2"/>
    <n v="7.2153881997542205E-2"/>
  </r>
  <r>
    <d v="2012-01-15T03:00:00"/>
    <n v="1"/>
    <x v="3"/>
    <n v="7.2186393756797862E-2"/>
  </r>
  <r>
    <d v="2012-01-15T04:00:00"/>
    <n v="1"/>
    <x v="4"/>
    <n v="7.2926751445005614E-2"/>
  </r>
  <r>
    <d v="2012-01-15T05:00:00"/>
    <n v="1"/>
    <x v="5"/>
    <n v="7.4038843619518291E-2"/>
  </r>
  <r>
    <d v="2012-01-15T06:00:00"/>
    <n v="1"/>
    <x v="6"/>
    <n v="7.49904892917648E-2"/>
  </r>
  <r>
    <d v="2012-01-15T07:00:00"/>
    <n v="1"/>
    <x v="7"/>
    <n v="7.4196161358321855E-2"/>
  </r>
  <r>
    <d v="2012-01-15T08:00:00"/>
    <n v="1"/>
    <x v="8"/>
    <n v="7.1393272656647008E-2"/>
  </r>
  <r>
    <d v="2012-01-15T09:00:00"/>
    <n v="1"/>
    <x v="9"/>
    <n v="7.0190484710777962E-2"/>
  </r>
  <r>
    <d v="2012-01-15T10:00:00"/>
    <n v="1"/>
    <x v="10"/>
    <n v="6.8321241195994711E-2"/>
  </r>
  <r>
    <d v="2012-01-15T11:00:00"/>
    <n v="1"/>
    <x v="11"/>
    <n v="6.7668653645964749E-2"/>
  </r>
  <r>
    <d v="2012-01-15T12:00:00"/>
    <n v="1"/>
    <x v="12"/>
    <n v="6.7948275471691896E-2"/>
  </r>
  <r>
    <d v="2012-01-15T13:00:00"/>
    <n v="1"/>
    <x v="13"/>
    <n v="7.1399139136210932E-2"/>
  </r>
  <r>
    <d v="2012-01-15T14:00:00"/>
    <n v="1"/>
    <x v="14"/>
    <n v="7.1797875948135623E-2"/>
  </r>
  <r>
    <d v="2012-01-15T15:00:00"/>
    <n v="1"/>
    <x v="15"/>
    <n v="7.1126472027401189E-2"/>
  </r>
  <r>
    <d v="2012-01-15T16:00:00"/>
    <n v="1"/>
    <x v="16"/>
    <n v="7.0794552464132937E-2"/>
  </r>
  <r>
    <d v="2012-01-15T17:00:00"/>
    <n v="1"/>
    <x v="17"/>
    <n v="6.7130700158416504E-2"/>
  </r>
  <r>
    <d v="2012-01-15T18:00:00"/>
    <n v="1"/>
    <x v="18"/>
    <n v="6.7869522122595477E-2"/>
  </r>
  <r>
    <d v="2012-01-15T19:00:00"/>
    <n v="1"/>
    <x v="19"/>
    <n v="6.6851938492132224E-2"/>
  </r>
  <r>
    <d v="2012-01-15T20:00:00"/>
    <n v="1"/>
    <x v="20"/>
    <n v="6.5566760666076251E-2"/>
  </r>
  <r>
    <d v="2012-01-15T21:00:00"/>
    <n v="1"/>
    <x v="21"/>
    <n v="6.7511096049416103E-2"/>
  </r>
  <r>
    <d v="2012-01-15T22:00:00"/>
    <n v="1"/>
    <x v="22"/>
    <n v="7.2080043893701623E-2"/>
  </r>
  <r>
    <d v="2012-01-15T23:00:00"/>
    <n v="1"/>
    <x v="23"/>
    <n v="7.2014936925958284E-2"/>
  </r>
  <r>
    <d v="2012-01-16T00:00:00"/>
    <n v="1"/>
    <x v="0"/>
    <n v="7.3427039492261412E-2"/>
  </r>
  <r>
    <d v="2012-01-16T01:00:00"/>
    <n v="1"/>
    <x v="1"/>
    <n v="7.4843464178763627E-2"/>
  </r>
  <r>
    <d v="2012-01-16T02:00:00"/>
    <n v="1"/>
    <x v="2"/>
    <n v="7.5157679270353939E-2"/>
  </r>
  <r>
    <d v="2012-01-16T03:00:00"/>
    <n v="1"/>
    <x v="3"/>
    <n v="7.7252527899817042E-2"/>
  </r>
  <r>
    <d v="2012-01-16T04:00:00"/>
    <n v="1"/>
    <x v="4"/>
    <n v="7.8889758444990396E-2"/>
  </r>
  <r>
    <d v="2012-01-16T05:00:00"/>
    <n v="1"/>
    <x v="5"/>
    <n v="7.6828330530348807E-2"/>
  </r>
  <r>
    <d v="2012-01-16T06:00:00"/>
    <n v="1"/>
    <x v="6"/>
    <n v="7.4586174679251868E-2"/>
  </r>
  <r>
    <d v="2012-01-16T07:00:00"/>
    <n v="1"/>
    <x v="7"/>
    <n v="6.6163224367759274E-2"/>
  </r>
  <r>
    <d v="2012-01-16T08:00:00"/>
    <n v="1"/>
    <x v="8"/>
    <n v="6.5400580535266317E-2"/>
  </r>
  <r>
    <d v="2012-01-16T09:00:00"/>
    <n v="1"/>
    <x v="9"/>
    <n v="6.4306818603420801E-2"/>
  </r>
  <r>
    <d v="2012-01-16T10:00:00"/>
    <n v="1"/>
    <x v="10"/>
    <n v="6.3853410348023235E-2"/>
  </r>
  <r>
    <d v="2012-01-16T11:00:00"/>
    <n v="1"/>
    <x v="11"/>
    <n v="6.2447597937746416E-2"/>
  </r>
  <r>
    <d v="2012-01-16T12:00:00"/>
    <n v="1"/>
    <x v="12"/>
    <n v="6.1044882159831566E-2"/>
  </r>
  <r>
    <d v="2012-01-16T13:00:00"/>
    <n v="1"/>
    <x v="13"/>
    <n v="6.2462894155058873E-2"/>
  </r>
  <r>
    <d v="2012-01-16T14:00:00"/>
    <n v="1"/>
    <x v="14"/>
    <n v="6.3475374267150927E-2"/>
  </r>
  <r>
    <d v="2012-01-16T15:00:00"/>
    <n v="1"/>
    <x v="15"/>
    <n v="6.3395036248081849E-2"/>
  </r>
  <r>
    <d v="2012-01-16T16:00:00"/>
    <n v="1"/>
    <x v="16"/>
    <n v="6.2551635801812028E-2"/>
  </r>
  <r>
    <d v="2012-01-16T17:00:00"/>
    <n v="1"/>
    <x v="17"/>
    <n v="6.0279198552088686E-2"/>
  </r>
  <r>
    <d v="2012-01-16T18:00:00"/>
    <n v="1"/>
    <x v="18"/>
    <n v="6.2760107155064915E-2"/>
  </r>
  <r>
    <d v="2012-01-16T19:00:00"/>
    <n v="1"/>
    <x v="19"/>
    <n v="6.1552910154820471E-2"/>
  </r>
  <r>
    <d v="2012-01-16T20:00:00"/>
    <n v="1"/>
    <x v="20"/>
    <n v="6.2626034045088291E-2"/>
  </r>
  <r>
    <d v="2012-01-16T21:00:00"/>
    <n v="1"/>
    <x v="21"/>
    <n v="6.0974002871697547E-2"/>
  </r>
  <r>
    <d v="2012-01-16T22:00:00"/>
    <n v="1"/>
    <x v="22"/>
    <n v="6.0399025348255642E-2"/>
  </r>
  <r>
    <d v="2012-01-16T23:00:00"/>
    <n v="1"/>
    <x v="23"/>
    <n v="6.4146153538138337E-2"/>
  </r>
  <r>
    <d v="2012-01-17T00:00:00"/>
    <n v="1"/>
    <x v="0"/>
    <n v="6.591429919367342E-2"/>
  </r>
  <r>
    <d v="2012-01-17T01:00:00"/>
    <n v="1"/>
    <x v="1"/>
    <n v="6.5582269752991001E-2"/>
  </r>
  <r>
    <d v="2012-01-17T02:00:00"/>
    <n v="1"/>
    <x v="2"/>
    <n v="6.5528022398298372E-2"/>
  </r>
  <r>
    <d v="2012-01-17T03:00:00"/>
    <n v="1"/>
    <x v="3"/>
    <n v="6.8439057773394762E-2"/>
  </r>
  <r>
    <d v="2012-01-17T04:00:00"/>
    <n v="1"/>
    <x v="4"/>
    <n v="6.7960491026509112E-2"/>
  </r>
  <r>
    <d v="2012-01-17T05:00:00"/>
    <n v="1"/>
    <x v="5"/>
    <n v="6.6762890208483694E-2"/>
  </r>
  <r>
    <d v="2012-01-17T06:00:00"/>
    <n v="1"/>
    <x v="6"/>
    <n v="6.6553980756921163E-2"/>
  </r>
  <r>
    <d v="2012-01-17T07:00:00"/>
    <n v="1"/>
    <x v="7"/>
    <n v="6.5623847063540755E-2"/>
  </r>
  <r>
    <d v="2012-01-17T08:00:00"/>
    <n v="1"/>
    <x v="8"/>
    <n v="6.3395248513252664E-2"/>
  </r>
  <r>
    <d v="2012-01-17T09:00:00"/>
    <n v="1"/>
    <x v="9"/>
    <n v="6.3940716508946338E-2"/>
  </r>
  <r>
    <d v="2012-01-17T10:00:00"/>
    <n v="1"/>
    <x v="10"/>
    <n v="6.4101567523676836E-2"/>
  </r>
  <r>
    <d v="2012-01-17T11:00:00"/>
    <n v="1"/>
    <x v="11"/>
    <n v="6.2810822817835024E-2"/>
  </r>
  <r>
    <d v="2012-01-17T12:00:00"/>
    <n v="1"/>
    <x v="12"/>
    <n v="6.1371388048141774E-2"/>
  </r>
  <r>
    <d v="2012-01-17T13:00:00"/>
    <n v="1"/>
    <x v="13"/>
    <n v="6.3183243839161379E-2"/>
  </r>
  <r>
    <d v="2012-01-17T14:00:00"/>
    <n v="1"/>
    <x v="14"/>
    <n v="6.4900630999672471E-2"/>
  </r>
  <r>
    <d v="2012-01-17T15:00:00"/>
    <n v="1"/>
    <x v="15"/>
    <n v="6.3707787229600771E-2"/>
  </r>
  <r>
    <d v="2012-01-17T16:00:00"/>
    <n v="1"/>
    <x v="16"/>
    <n v="6.3812303896167641E-2"/>
  </r>
  <r>
    <d v="2012-01-17T17:00:00"/>
    <n v="1"/>
    <x v="17"/>
    <n v="6.3152954310106757E-2"/>
  </r>
  <r>
    <d v="2012-01-17T18:00:00"/>
    <n v="1"/>
    <x v="18"/>
    <n v="6.3772361524238E-2"/>
  </r>
  <r>
    <d v="2012-01-17T19:00:00"/>
    <n v="1"/>
    <x v="19"/>
    <n v="6.3792389428886917E-2"/>
  </r>
  <r>
    <d v="2012-01-17T20:00:00"/>
    <n v="1"/>
    <x v="20"/>
    <n v="6.3145064163073056E-2"/>
  </r>
  <r>
    <d v="2012-01-17T21:00:00"/>
    <n v="1"/>
    <x v="21"/>
    <n v="5.8995011394031627E-2"/>
  </r>
  <r>
    <d v="2012-01-17T22:00:00"/>
    <n v="1"/>
    <x v="22"/>
    <n v="5.8131118834460732E-2"/>
  </r>
  <r>
    <d v="2012-01-17T23:00:00"/>
    <n v="1"/>
    <x v="23"/>
    <n v="6.249150089577693E-2"/>
  </r>
  <r>
    <d v="2012-01-18T00:00:00"/>
    <n v="1"/>
    <x v="0"/>
    <n v="6.452351695801653E-2"/>
  </r>
  <r>
    <d v="2012-01-18T01:00:00"/>
    <n v="1"/>
    <x v="1"/>
    <n v="6.289835591838093E-2"/>
  </r>
  <r>
    <d v="2012-01-18T02:00:00"/>
    <n v="1"/>
    <x v="2"/>
    <n v="6.5080062476049194E-2"/>
  </r>
  <r>
    <d v="2012-01-18T03:00:00"/>
    <n v="1"/>
    <x v="3"/>
    <n v="6.5031884268901746E-2"/>
  </r>
  <r>
    <d v="2012-01-18T04:00:00"/>
    <n v="1"/>
    <x v="4"/>
    <n v="6.4994932487240781E-2"/>
  </r>
  <r>
    <d v="2012-01-18T05:00:00"/>
    <n v="1"/>
    <x v="5"/>
    <n v="6.4905290841680743E-2"/>
  </r>
  <r>
    <d v="2012-01-18T06:00:00"/>
    <n v="1"/>
    <x v="6"/>
    <n v="5.8241865546486998E-2"/>
  </r>
  <r>
    <d v="2012-01-18T07:00:00"/>
    <n v="1"/>
    <x v="7"/>
    <n v="5.6034912109723528E-2"/>
  </r>
  <r>
    <d v="2012-01-18T08:00:00"/>
    <n v="1"/>
    <x v="8"/>
    <n v="5.6689069318044308E-2"/>
  </r>
  <r>
    <d v="2012-01-18T09:00:00"/>
    <n v="1"/>
    <x v="9"/>
    <n v="5.7121992986835388E-2"/>
  </r>
  <r>
    <d v="2012-01-18T10:00:00"/>
    <n v="1"/>
    <x v="10"/>
    <n v="5.7128114646718006E-2"/>
  </r>
  <r>
    <d v="2012-01-18T11:00:00"/>
    <n v="1"/>
    <x v="11"/>
    <n v="5.7995397434213898E-2"/>
  </r>
  <r>
    <d v="2012-01-18T12:00:00"/>
    <n v="1"/>
    <x v="12"/>
    <n v="5.7451591687149174E-2"/>
  </r>
  <r>
    <d v="2012-01-18T13:00:00"/>
    <n v="1"/>
    <x v="13"/>
    <n v="5.5557889481536019E-2"/>
  </r>
  <r>
    <d v="2012-01-18T14:00:00"/>
    <n v="1"/>
    <x v="14"/>
    <n v="5.4849647989761302E-2"/>
  </r>
  <r>
    <d v="2012-01-18T15:00:00"/>
    <n v="1"/>
    <x v="15"/>
    <n v="5.3886730594495287E-2"/>
  </r>
  <r>
    <d v="2012-01-18T16:00:00"/>
    <n v="1"/>
    <x v="16"/>
    <n v="5.5670364643376949E-2"/>
  </r>
  <r>
    <d v="2012-01-18T17:00:00"/>
    <n v="1"/>
    <x v="17"/>
    <n v="5.3618931332406555E-2"/>
  </r>
  <r>
    <d v="2012-01-18T18:00:00"/>
    <n v="1"/>
    <x v="18"/>
    <n v="5.5303459594039518E-2"/>
  </r>
  <r>
    <d v="2012-01-18T19:00:00"/>
    <n v="1"/>
    <x v="19"/>
    <n v="5.4051074458169604E-2"/>
  </r>
  <r>
    <d v="2012-01-18T20:00:00"/>
    <n v="1"/>
    <x v="20"/>
    <n v="5.3749879894267771E-2"/>
  </r>
  <r>
    <d v="2012-01-18T21:00:00"/>
    <n v="1"/>
    <x v="21"/>
    <n v="5.3750536589876718E-2"/>
  </r>
  <r>
    <d v="2012-01-18T22:00:00"/>
    <n v="1"/>
    <x v="22"/>
    <n v="5.5712212569307779E-2"/>
  </r>
  <r>
    <d v="2012-01-18T23:00:00"/>
    <n v="1"/>
    <x v="23"/>
    <n v="5.7628230609540802E-2"/>
  </r>
  <r>
    <d v="2012-01-19T00:00:00"/>
    <n v="1"/>
    <x v="0"/>
    <n v="6.1644596734865963E-2"/>
  </r>
  <r>
    <d v="2012-01-19T01:00:00"/>
    <n v="1"/>
    <x v="1"/>
    <n v="6.4379040648643304E-2"/>
  </r>
  <r>
    <d v="2012-01-19T02:00:00"/>
    <n v="1"/>
    <x v="2"/>
    <n v="6.4814080861953116E-2"/>
  </r>
  <r>
    <d v="2012-01-19T03:00:00"/>
    <n v="1"/>
    <x v="3"/>
    <n v="6.4825439513162414E-2"/>
  </r>
  <r>
    <d v="2012-01-19T04:00:00"/>
    <n v="1"/>
    <x v="4"/>
    <n v="6.3928525910048703E-2"/>
  </r>
  <r>
    <d v="2012-01-19T05:00:00"/>
    <n v="1"/>
    <x v="5"/>
    <n v="6.2551960920961061E-2"/>
  </r>
  <r>
    <d v="2012-01-19T06:00:00"/>
    <n v="1"/>
    <x v="6"/>
    <n v="5.9854755530752722E-2"/>
  </r>
  <r>
    <d v="2012-01-19T07:00:00"/>
    <n v="1"/>
    <x v="7"/>
    <n v="5.5690064597469773E-2"/>
  </r>
  <r>
    <d v="2012-01-19T08:00:00"/>
    <n v="1"/>
    <x v="8"/>
    <n v="5.611991961926642E-2"/>
  </r>
  <r>
    <d v="2012-01-19T09:00:00"/>
    <n v="1"/>
    <x v="9"/>
    <n v="5.4639139697470598E-2"/>
  </r>
  <r>
    <d v="2012-01-19T10:00:00"/>
    <n v="1"/>
    <x v="10"/>
    <n v="5.5702424857628552E-2"/>
  </r>
  <r>
    <d v="2012-01-19T11:00:00"/>
    <n v="1"/>
    <x v="11"/>
    <n v="5.5364932208366781E-2"/>
  </r>
  <r>
    <d v="2012-01-19T12:00:00"/>
    <n v="1"/>
    <x v="12"/>
    <n v="5.3715973152273895E-2"/>
  </r>
  <r>
    <d v="2012-01-19T13:00:00"/>
    <n v="1"/>
    <x v="13"/>
    <n v="5.5081230158381456E-2"/>
  </r>
  <r>
    <d v="2012-01-19T14:00:00"/>
    <n v="1"/>
    <x v="14"/>
    <n v="5.4603769039648614E-2"/>
  </r>
  <r>
    <d v="2012-01-19T15:00:00"/>
    <n v="1"/>
    <x v="15"/>
    <n v="5.5020275703309973E-2"/>
  </r>
  <r>
    <d v="2012-01-19T16:00:00"/>
    <n v="1"/>
    <x v="16"/>
    <n v="5.3957824305028379E-2"/>
  </r>
  <r>
    <d v="2012-01-19T17:00:00"/>
    <n v="1"/>
    <x v="17"/>
    <n v="5.3857365818519215E-2"/>
  </r>
  <r>
    <d v="2012-01-19T18:00:00"/>
    <n v="1"/>
    <x v="18"/>
    <n v="5.3184946227463524E-2"/>
  </r>
  <r>
    <d v="2012-01-19T19:00:00"/>
    <n v="1"/>
    <x v="19"/>
    <n v="5.0805120866553685E-2"/>
  </r>
  <r>
    <d v="2012-01-19T20:00:00"/>
    <n v="1"/>
    <x v="20"/>
    <n v="5.3621686023694465E-2"/>
  </r>
  <r>
    <d v="2012-01-19T21:00:00"/>
    <n v="1"/>
    <x v="21"/>
    <n v="5.4195845604376527E-2"/>
  </r>
  <r>
    <d v="2012-01-19T22:00:00"/>
    <n v="1"/>
    <x v="22"/>
    <n v="5.6768144433850934E-2"/>
  </r>
  <r>
    <d v="2012-01-19T23:00:00"/>
    <n v="1"/>
    <x v="23"/>
    <n v="6.1952596651561262E-2"/>
  </r>
  <r>
    <d v="2012-01-20T00:00:00"/>
    <n v="1"/>
    <x v="0"/>
    <n v="6.249456642683298E-2"/>
  </r>
  <r>
    <d v="2012-01-20T01:00:00"/>
    <n v="1"/>
    <x v="1"/>
    <n v="6.5810071483646787E-2"/>
  </r>
  <r>
    <d v="2012-01-20T02:00:00"/>
    <n v="1"/>
    <x v="2"/>
    <n v="7.0952257958984494E-2"/>
  </r>
  <r>
    <d v="2012-01-20T03:00:00"/>
    <n v="1"/>
    <x v="3"/>
    <n v="7.4140690077004093E-2"/>
  </r>
  <r>
    <d v="2012-01-20T04:00:00"/>
    <n v="1"/>
    <x v="4"/>
    <n v="7.2949492712356956E-2"/>
  </r>
  <r>
    <d v="2012-01-20T05:00:00"/>
    <n v="1"/>
    <x v="5"/>
    <n v="7.3530975324535355E-2"/>
  </r>
  <r>
    <d v="2012-01-20T06:00:00"/>
    <n v="1"/>
    <x v="6"/>
    <n v="6.7276809335612309E-2"/>
  </r>
  <r>
    <d v="2012-01-20T07:00:00"/>
    <n v="1"/>
    <x v="7"/>
    <n v="5.9363104130437258E-2"/>
  </r>
  <r>
    <d v="2012-01-20T08:00:00"/>
    <n v="1"/>
    <x v="8"/>
    <n v="5.8023890194393316E-2"/>
  </r>
  <r>
    <d v="2012-01-20T09:00:00"/>
    <n v="1"/>
    <x v="9"/>
    <n v="5.5892670330773317E-2"/>
  </r>
  <r>
    <d v="2012-01-20T10:00:00"/>
    <n v="1"/>
    <x v="10"/>
    <n v="5.6913264049698306E-2"/>
  </r>
  <r>
    <d v="2012-01-20T11:00:00"/>
    <n v="1"/>
    <x v="11"/>
    <n v="5.9555116196899148E-2"/>
  </r>
  <r>
    <d v="2012-01-20T12:00:00"/>
    <n v="1"/>
    <x v="12"/>
    <n v="5.8646516247886908E-2"/>
  </r>
  <r>
    <d v="2012-01-20T13:00:00"/>
    <n v="1"/>
    <x v="13"/>
    <n v="6.1577577571655204E-2"/>
  </r>
  <r>
    <d v="2012-01-20T14:00:00"/>
    <n v="1"/>
    <x v="14"/>
    <n v="6.263328921925207E-2"/>
  </r>
  <r>
    <d v="2012-01-20T15:00:00"/>
    <n v="1"/>
    <x v="15"/>
    <n v="6.0215302678255408E-2"/>
  </r>
  <r>
    <d v="2012-01-20T16:00:00"/>
    <n v="1"/>
    <x v="16"/>
    <n v="6.1499775204161181E-2"/>
  </r>
  <r>
    <d v="2012-01-20T17:00:00"/>
    <n v="1"/>
    <x v="17"/>
    <n v="6.1067832383185389E-2"/>
  </r>
  <r>
    <d v="2012-01-20T18:00:00"/>
    <n v="1"/>
    <x v="18"/>
    <n v="6.052594526375088E-2"/>
  </r>
  <r>
    <d v="2012-01-20T19:00:00"/>
    <n v="1"/>
    <x v="19"/>
    <n v="6.0327772189354228E-2"/>
  </r>
  <r>
    <d v="2012-01-20T20:00:00"/>
    <n v="1"/>
    <x v="20"/>
    <n v="6.1541066374254369E-2"/>
  </r>
  <r>
    <d v="2012-01-20T21:00:00"/>
    <n v="1"/>
    <x v="21"/>
    <n v="6.3272099605100746E-2"/>
  </r>
  <r>
    <d v="2012-01-20T22:00:00"/>
    <n v="1"/>
    <x v="22"/>
    <n v="6.0909971251192713E-2"/>
  </r>
  <r>
    <d v="2012-01-20T23:00:00"/>
    <n v="1"/>
    <x v="23"/>
    <n v="6.5573138589665764E-2"/>
  </r>
  <r>
    <d v="2012-01-21T00:00:00"/>
    <n v="1"/>
    <x v="0"/>
    <n v="6.8803040060158221E-2"/>
  </r>
  <r>
    <d v="2012-01-21T01:00:00"/>
    <n v="1"/>
    <x v="1"/>
    <n v="6.6040844280812139E-2"/>
  </r>
  <r>
    <d v="2012-01-21T02:00:00"/>
    <n v="1"/>
    <x v="2"/>
    <n v="6.5183071733905265E-2"/>
  </r>
  <r>
    <d v="2012-01-21T03:00:00"/>
    <n v="1"/>
    <x v="3"/>
    <n v="6.5275094667347808E-2"/>
  </r>
  <r>
    <d v="2012-01-21T04:00:00"/>
    <n v="1"/>
    <x v="4"/>
    <n v="6.5114446590384942E-2"/>
  </r>
  <r>
    <d v="2012-01-21T05:00:00"/>
    <n v="1"/>
    <x v="5"/>
    <n v="6.399533890929883E-2"/>
  </r>
  <r>
    <d v="2012-01-21T06:00:00"/>
    <n v="1"/>
    <x v="6"/>
    <n v="5.9531597343883441E-2"/>
  </r>
  <r>
    <d v="2012-01-21T07:00:00"/>
    <n v="1"/>
    <x v="7"/>
    <n v="5.5010786855752739E-2"/>
  </r>
  <r>
    <d v="2012-01-21T08:00:00"/>
    <n v="1"/>
    <x v="8"/>
    <n v="5.788666038880428E-2"/>
  </r>
  <r>
    <d v="2012-01-21T09:00:00"/>
    <n v="1"/>
    <x v="9"/>
    <n v="5.5442392134371715E-2"/>
  </r>
  <r>
    <d v="2012-01-21T10:00:00"/>
    <n v="1"/>
    <x v="10"/>
    <n v="5.5974807463648454E-2"/>
  </r>
  <r>
    <d v="2012-01-21T11:00:00"/>
    <n v="1"/>
    <x v="11"/>
    <n v="5.7590230635212139E-2"/>
  </r>
  <r>
    <d v="2012-01-21T12:00:00"/>
    <n v="1"/>
    <x v="12"/>
    <n v="5.6884276816426022E-2"/>
  </r>
  <r>
    <d v="2012-01-21T13:00:00"/>
    <n v="1"/>
    <x v="13"/>
    <n v="5.6780797417677269E-2"/>
  </r>
  <r>
    <d v="2012-01-21T14:00:00"/>
    <n v="1"/>
    <x v="14"/>
    <n v="5.7531947453460311E-2"/>
  </r>
  <r>
    <d v="2012-01-21T15:00:00"/>
    <n v="1"/>
    <x v="15"/>
    <n v="6.0476642861926277E-2"/>
  </r>
  <r>
    <d v="2012-01-21T16:00:00"/>
    <n v="1"/>
    <x v="16"/>
    <n v="6.0650868422334497E-2"/>
  </r>
  <r>
    <d v="2012-01-21T17:00:00"/>
    <n v="1"/>
    <x v="17"/>
    <n v="5.837675992612542E-2"/>
  </r>
  <r>
    <d v="2012-01-21T18:00:00"/>
    <n v="1"/>
    <x v="18"/>
    <n v="6.1007547658188728E-2"/>
  </r>
  <r>
    <d v="2012-01-21T19:00:00"/>
    <n v="1"/>
    <x v="19"/>
    <n v="5.9829471499056278E-2"/>
  </r>
  <r>
    <d v="2012-01-21T20:00:00"/>
    <n v="1"/>
    <x v="20"/>
    <n v="6.0093136340876249E-2"/>
  </r>
  <r>
    <d v="2012-01-21T21:00:00"/>
    <n v="1"/>
    <x v="21"/>
    <n v="6.3722905122526596E-2"/>
  </r>
  <r>
    <d v="2012-01-21T22:00:00"/>
    <n v="1"/>
    <x v="22"/>
    <n v="6.2714555921542209E-2"/>
  </r>
  <r>
    <d v="2012-01-21T23:00:00"/>
    <n v="1"/>
    <x v="23"/>
    <n v="6.4530094967180582E-2"/>
  </r>
  <r>
    <d v="2012-01-22T00:00:00"/>
    <n v="1"/>
    <x v="0"/>
    <n v="6.6440742187107271E-2"/>
  </r>
  <r>
    <d v="2012-01-22T01:00:00"/>
    <n v="1"/>
    <x v="1"/>
    <n v="6.8318988419989346E-2"/>
  </r>
  <r>
    <d v="2012-01-22T02:00:00"/>
    <n v="1"/>
    <x v="2"/>
    <n v="6.8214460994763595E-2"/>
  </r>
  <r>
    <d v="2012-01-22T03:00:00"/>
    <n v="1"/>
    <x v="3"/>
    <n v="6.7826225133435919E-2"/>
  </r>
  <r>
    <d v="2012-01-22T04:00:00"/>
    <n v="1"/>
    <x v="4"/>
    <n v="6.7719997274017257E-2"/>
  </r>
  <r>
    <d v="2012-01-22T05:00:00"/>
    <n v="1"/>
    <x v="5"/>
    <n v="7.1658985092067001E-2"/>
  </r>
  <r>
    <d v="2012-01-22T06:00:00"/>
    <n v="1"/>
    <x v="6"/>
    <n v="7.2553217187107819E-2"/>
  </r>
  <r>
    <d v="2012-01-22T07:00:00"/>
    <n v="1"/>
    <x v="7"/>
    <n v="7.0229095802243555E-2"/>
  </r>
  <r>
    <d v="2012-01-22T08:00:00"/>
    <n v="1"/>
    <x v="8"/>
    <n v="6.895123803820713E-2"/>
  </r>
  <r>
    <d v="2012-01-22T09:00:00"/>
    <n v="1"/>
    <x v="9"/>
    <n v="6.852961483843939E-2"/>
  </r>
  <r>
    <d v="2012-01-22T10:00:00"/>
    <n v="1"/>
    <x v="10"/>
    <n v="6.7267336264096672E-2"/>
  </r>
  <r>
    <d v="2012-01-22T11:00:00"/>
    <n v="1"/>
    <x v="11"/>
    <n v="6.7024635267422902E-2"/>
  </r>
  <r>
    <d v="2012-01-22T12:00:00"/>
    <n v="1"/>
    <x v="12"/>
    <n v="6.8235743878118302E-2"/>
  </r>
  <r>
    <d v="2012-01-22T13:00:00"/>
    <n v="1"/>
    <x v="13"/>
    <n v="6.9337986448182856E-2"/>
  </r>
  <r>
    <d v="2012-01-22T14:00:00"/>
    <n v="1"/>
    <x v="14"/>
    <n v="7.007699955052385E-2"/>
  </r>
  <r>
    <d v="2012-01-22T15:00:00"/>
    <n v="1"/>
    <x v="15"/>
    <n v="6.9867226398235893E-2"/>
  </r>
  <r>
    <d v="2012-01-22T16:00:00"/>
    <n v="1"/>
    <x v="16"/>
    <n v="6.6215742041072639E-2"/>
  </r>
  <r>
    <d v="2012-01-22T17:00:00"/>
    <n v="1"/>
    <x v="17"/>
    <n v="6.2035820895217267E-2"/>
  </r>
  <r>
    <d v="2012-01-22T18:00:00"/>
    <n v="1"/>
    <x v="18"/>
    <n v="6.2008137569108036E-2"/>
  </r>
  <r>
    <d v="2012-01-22T19:00:00"/>
    <n v="1"/>
    <x v="19"/>
    <n v="6.040915975840884E-2"/>
  </r>
  <r>
    <d v="2012-01-22T20:00:00"/>
    <n v="1"/>
    <x v="20"/>
    <n v="5.9428032795633537E-2"/>
  </r>
  <r>
    <d v="2012-01-22T21:00:00"/>
    <n v="1"/>
    <x v="21"/>
    <n v="6.0343251574751025E-2"/>
  </r>
  <r>
    <d v="2012-01-22T22:00:00"/>
    <n v="1"/>
    <x v="22"/>
    <n v="6.0781691936733245E-2"/>
  </r>
  <r>
    <d v="2012-01-22T23:00:00"/>
    <n v="1"/>
    <x v="23"/>
    <n v="6.1197989760895855E-2"/>
  </r>
  <r>
    <d v="2012-01-23T00:00:00"/>
    <n v="1"/>
    <x v="0"/>
    <n v="6.2692287019678924E-2"/>
  </r>
  <r>
    <d v="2012-01-23T01:00:00"/>
    <n v="1"/>
    <x v="1"/>
    <n v="6.3667853962434823E-2"/>
  </r>
  <r>
    <d v="2012-01-23T02:00:00"/>
    <n v="1"/>
    <x v="2"/>
    <n v="6.4571918396744477E-2"/>
  </r>
  <r>
    <d v="2012-01-23T03:00:00"/>
    <n v="1"/>
    <x v="3"/>
    <n v="6.4271273841586624E-2"/>
  </r>
  <r>
    <d v="2012-01-23T04:00:00"/>
    <n v="1"/>
    <x v="4"/>
    <n v="6.4647417296117823E-2"/>
  </r>
  <r>
    <d v="2012-01-23T05:00:00"/>
    <n v="1"/>
    <x v="5"/>
    <n v="6.6808533722118188E-2"/>
  </r>
  <r>
    <d v="2012-01-23T06:00:00"/>
    <n v="1"/>
    <x v="6"/>
    <n v="6.6601514227952685E-2"/>
  </r>
  <r>
    <d v="2012-01-23T07:00:00"/>
    <n v="1"/>
    <x v="7"/>
    <n v="6.452097779872816E-2"/>
  </r>
  <r>
    <d v="2012-01-23T08:00:00"/>
    <n v="1"/>
    <x v="8"/>
    <n v="6.3909028850491337E-2"/>
  </r>
  <r>
    <d v="2012-01-23T09:00:00"/>
    <n v="1"/>
    <x v="9"/>
    <n v="6.1069441244069392E-2"/>
  </r>
  <r>
    <d v="2012-01-23T10:00:00"/>
    <n v="1"/>
    <x v="10"/>
    <n v="6.0809310290656116E-2"/>
  </r>
  <r>
    <d v="2012-01-23T11:00:00"/>
    <n v="1"/>
    <x v="11"/>
    <n v="5.9665546771721645E-2"/>
  </r>
  <r>
    <d v="2012-01-23T12:00:00"/>
    <n v="1"/>
    <x v="12"/>
    <n v="5.8730479261617868E-2"/>
  </r>
  <r>
    <d v="2012-01-23T13:00:00"/>
    <n v="1"/>
    <x v="13"/>
    <n v="5.8819525887594482E-2"/>
  </r>
  <r>
    <d v="2012-01-23T14:00:00"/>
    <n v="1"/>
    <x v="14"/>
    <n v="5.8746591321469394E-2"/>
  </r>
  <r>
    <d v="2012-01-23T15:00:00"/>
    <n v="1"/>
    <x v="15"/>
    <n v="5.7751860745091949E-2"/>
  </r>
  <r>
    <d v="2012-01-23T16:00:00"/>
    <n v="1"/>
    <x v="16"/>
    <n v="5.7679846491411994E-2"/>
  </r>
  <r>
    <d v="2012-01-23T17:00:00"/>
    <n v="1"/>
    <x v="17"/>
    <n v="5.6689301182608287E-2"/>
  </r>
  <r>
    <d v="2012-01-23T18:00:00"/>
    <n v="1"/>
    <x v="18"/>
    <n v="5.7781357136123937E-2"/>
  </r>
  <r>
    <d v="2012-01-23T19:00:00"/>
    <n v="1"/>
    <x v="19"/>
    <n v="5.7765276844669353E-2"/>
  </r>
  <r>
    <d v="2012-01-23T20:00:00"/>
    <n v="1"/>
    <x v="20"/>
    <n v="5.8623493360929944E-2"/>
  </r>
  <r>
    <d v="2012-01-23T21:00:00"/>
    <n v="1"/>
    <x v="21"/>
    <n v="5.9579503910469497E-2"/>
  </r>
  <r>
    <d v="2012-01-23T22:00:00"/>
    <n v="1"/>
    <x v="22"/>
    <n v="5.7681881063976079E-2"/>
  </r>
  <r>
    <d v="2012-01-23T23:00:00"/>
    <n v="1"/>
    <x v="23"/>
    <n v="5.9785450421237424E-2"/>
  </r>
  <r>
    <d v="2012-01-24T00:00:00"/>
    <n v="1"/>
    <x v="0"/>
    <n v="5.9131545393395282E-2"/>
  </r>
  <r>
    <d v="2012-01-24T01:00:00"/>
    <n v="1"/>
    <x v="1"/>
    <n v="5.9875505820460584E-2"/>
  </r>
  <r>
    <d v="2012-01-24T02:00:00"/>
    <n v="1"/>
    <x v="2"/>
    <n v="5.9657257610077438E-2"/>
  </r>
  <r>
    <d v="2012-01-24T03:00:00"/>
    <n v="1"/>
    <x v="3"/>
    <n v="5.8427862349312021E-2"/>
  </r>
  <r>
    <d v="2012-01-24T04:00:00"/>
    <n v="1"/>
    <x v="4"/>
    <n v="5.9694782532076662E-2"/>
  </r>
  <r>
    <d v="2012-01-24T05:00:00"/>
    <n v="1"/>
    <x v="5"/>
    <n v="5.9430295186377269E-2"/>
  </r>
  <r>
    <d v="2012-01-24T06:00:00"/>
    <n v="1"/>
    <x v="6"/>
    <n v="5.9474049298389398E-2"/>
  </r>
  <r>
    <d v="2012-01-24T07:00:00"/>
    <n v="1"/>
    <x v="7"/>
    <n v="6.0868155931964596E-2"/>
  </r>
  <r>
    <d v="2012-01-24T08:00:00"/>
    <n v="1"/>
    <x v="8"/>
    <n v="5.8958578361532565E-2"/>
  </r>
  <r>
    <d v="2012-01-24T09:00:00"/>
    <n v="1"/>
    <x v="9"/>
    <n v="5.7107877713827755E-2"/>
  </r>
  <r>
    <d v="2012-01-24T10:00:00"/>
    <n v="1"/>
    <x v="10"/>
    <n v="5.7181892725172455E-2"/>
  </r>
  <r>
    <d v="2012-01-24T11:00:00"/>
    <n v="1"/>
    <x v="11"/>
    <n v="5.6930438814778189E-2"/>
  </r>
  <r>
    <d v="2012-01-24T12:00:00"/>
    <n v="1"/>
    <x v="12"/>
    <n v="5.759604721327892E-2"/>
  </r>
  <r>
    <d v="2012-01-24T13:00:00"/>
    <n v="1"/>
    <x v="13"/>
    <n v="5.608559275892476E-2"/>
  </r>
  <r>
    <d v="2012-01-24T14:00:00"/>
    <n v="1"/>
    <x v="14"/>
    <n v="5.8698913087994672E-2"/>
  </r>
  <r>
    <d v="2012-01-24T15:00:00"/>
    <n v="1"/>
    <x v="15"/>
    <n v="5.9414372706338953E-2"/>
  </r>
  <r>
    <d v="2012-01-24T16:00:00"/>
    <n v="1"/>
    <x v="16"/>
    <n v="5.9265740202219183E-2"/>
  </r>
  <r>
    <d v="2012-01-24T17:00:00"/>
    <n v="1"/>
    <x v="17"/>
    <n v="5.7712821933702793E-2"/>
  </r>
  <r>
    <d v="2012-01-24T18:00:00"/>
    <n v="1"/>
    <x v="18"/>
    <n v="5.8874966417269539E-2"/>
  </r>
  <r>
    <d v="2012-01-24T19:00:00"/>
    <n v="1"/>
    <x v="19"/>
    <n v="5.7663159731135609E-2"/>
  </r>
  <r>
    <d v="2012-01-24T20:00:00"/>
    <n v="1"/>
    <x v="20"/>
    <n v="5.7227992592567237E-2"/>
  </r>
  <r>
    <d v="2012-01-24T21:00:00"/>
    <n v="1"/>
    <x v="21"/>
    <n v="5.640528264111816E-2"/>
  </r>
  <r>
    <d v="2012-01-24T22:00:00"/>
    <n v="1"/>
    <x v="22"/>
    <n v="5.7440579376555903E-2"/>
  </r>
  <r>
    <d v="2012-01-24T23:00:00"/>
    <n v="1"/>
    <x v="23"/>
    <n v="5.4642432428671818E-2"/>
  </r>
  <r>
    <d v="2012-01-25T00:00:00"/>
    <n v="1"/>
    <x v="0"/>
    <n v="5.4049194793508226E-2"/>
  </r>
  <r>
    <d v="2012-01-25T01:00:00"/>
    <n v="1"/>
    <x v="1"/>
    <n v="5.4613154053681993E-2"/>
  </r>
  <r>
    <d v="2012-01-25T02:00:00"/>
    <n v="1"/>
    <x v="2"/>
    <n v="5.3832582371630272E-2"/>
  </r>
  <r>
    <d v="2012-01-25T03:00:00"/>
    <n v="1"/>
    <x v="3"/>
    <n v="5.369220342592107E-2"/>
  </r>
  <r>
    <d v="2012-01-25T04:00:00"/>
    <n v="1"/>
    <x v="4"/>
    <n v="5.4341766499031524E-2"/>
  </r>
  <r>
    <d v="2012-01-25T05:00:00"/>
    <n v="1"/>
    <x v="5"/>
    <n v="5.3485358173116809E-2"/>
  </r>
  <r>
    <d v="2012-01-25T06:00:00"/>
    <n v="1"/>
    <x v="6"/>
    <n v="5.4761740827136737E-2"/>
  </r>
  <r>
    <d v="2012-01-25T07:00:00"/>
    <n v="1"/>
    <x v="7"/>
    <n v="5.7087941420681486E-2"/>
  </r>
  <r>
    <d v="2012-01-25T08:00:00"/>
    <n v="1"/>
    <x v="8"/>
    <n v="5.7824228671569208E-2"/>
  </r>
  <r>
    <d v="2012-01-25T09:00:00"/>
    <n v="1"/>
    <x v="9"/>
    <n v="5.6735679204599328E-2"/>
  </r>
  <r>
    <d v="2012-01-25T10:00:00"/>
    <n v="1"/>
    <x v="10"/>
    <n v="5.7338998876046168E-2"/>
  </r>
  <r>
    <d v="2012-01-25T11:00:00"/>
    <n v="1"/>
    <x v="11"/>
    <n v="5.7555347673145255E-2"/>
  </r>
  <r>
    <d v="2012-01-25T12:00:00"/>
    <n v="1"/>
    <x v="12"/>
    <n v="5.583373375638985E-2"/>
  </r>
  <r>
    <d v="2012-01-25T13:00:00"/>
    <n v="1"/>
    <x v="13"/>
    <n v="5.7923904655833303E-2"/>
  </r>
  <r>
    <d v="2012-01-25T14:00:00"/>
    <n v="1"/>
    <x v="14"/>
    <n v="5.9118645849529833E-2"/>
  </r>
  <r>
    <d v="2012-01-25T15:00:00"/>
    <n v="1"/>
    <x v="15"/>
    <n v="5.8533760207521421E-2"/>
  </r>
  <r>
    <d v="2012-01-25T16:00:00"/>
    <n v="1"/>
    <x v="16"/>
    <n v="5.9004385371467592E-2"/>
  </r>
  <r>
    <d v="2012-01-25T17:00:00"/>
    <n v="1"/>
    <x v="17"/>
    <n v="5.7647710285250411E-2"/>
  </r>
  <r>
    <d v="2012-01-25T18:00:00"/>
    <n v="1"/>
    <x v="18"/>
    <n v="6.1599974046787825E-2"/>
  </r>
  <r>
    <d v="2012-01-25T19:00:00"/>
    <n v="1"/>
    <x v="19"/>
    <n v="6.1201617983451424E-2"/>
  </r>
  <r>
    <d v="2012-01-25T20:00:00"/>
    <n v="1"/>
    <x v="20"/>
    <n v="6.1806472483534755E-2"/>
  </r>
  <r>
    <d v="2012-01-25T21:00:00"/>
    <n v="1"/>
    <x v="21"/>
    <n v="6.3867197173192711E-2"/>
  </r>
  <r>
    <d v="2012-01-25T22:00:00"/>
    <n v="1"/>
    <x v="22"/>
    <n v="6.184257021409123E-2"/>
  </r>
  <r>
    <d v="2012-01-25T23:00:00"/>
    <n v="1"/>
    <x v="23"/>
    <n v="6.7565124381077424E-2"/>
  </r>
  <r>
    <d v="2012-01-26T00:00:00"/>
    <n v="1"/>
    <x v="0"/>
    <n v="7.0558718461579031E-2"/>
  </r>
  <r>
    <d v="2012-01-26T01:00:00"/>
    <n v="1"/>
    <x v="1"/>
    <n v="6.2910688918726809E-2"/>
  </r>
  <r>
    <d v="2012-01-26T02:00:00"/>
    <n v="1"/>
    <x v="2"/>
    <n v="5.6804203464359659E-2"/>
  </r>
  <r>
    <d v="2012-01-26T03:00:00"/>
    <n v="1"/>
    <x v="3"/>
    <n v="5.658942925676172E-2"/>
  </r>
  <r>
    <d v="2012-01-26T04:00:00"/>
    <n v="1"/>
    <x v="4"/>
    <n v="5.447877402159497E-2"/>
  </r>
  <r>
    <d v="2012-01-26T05:00:00"/>
    <n v="1"/>
    <x v="5"/>
    <n v="5.6187760943379808E-2"/>
  </r>
  <r>
    <d v="2012-01-26T06:00:00"/>
    <n v="1"/>
    <x v="6"/>
    <n v="5.5713647020855253E-2"/>
  </r>
  <r>
    <d v="2012-01-26T07:00:00"/>
    <n v="1"/>
    <x v="7"/>
    <n v="5.5650302246051303E-2"/>
  </r>
  <r>
    <d v="2012-01-26T08:00:00"/>
    <n v="1"/>
    <x v="8"/>
    <n v="5.6192841081628433E-2"/>
  </r>
  <r>
    <d v="2012-01-26T09:00:00"/>
    <n v="1"/>
    <x v="9"/>
    <n v="5.5999822663862789E-2"/>
  </r>
  <r>
    <d v="2012-01-26T10:00:00"/>
    <n v="1"/>
    <x v="10"/>
    <n v="5.7509861799904999E-2"/>
  </r>
  <r>
    <d v="2012-01-26T11:00:00"/>
    <n v="1"/>
    <x v="11"/>
    <n v="5.7425939053038472E-2"/>
  </r>
  <r>
    <d v="2012-01-26T12:00:00"/>
    <n v="1"/>
    <x v="12"/>
    <n v="5.5122124853745388E-2"/>
  </r>
  <r>
    <d v="2012-01-26T13:00:00"/>
    <n v="1"/>
    <x v="13"/>
    <n v="5.6960169404768252E-2"/>
  </r>
  <r>
    <d v="2012-01-26T14:00:00"/>
    <n v="1"/>
    <x v="14"/>
    <n v="5.7278510789522501E-2"/>
  </r>
  <r>
    <d v="2012-01-26T15:00:00"/>
    <n v="1"/>
    <x v="15"/>
    <n v="5.6547317759869091E-2"/>
  </r>
  <r>
    <d v="2012-01-26T16:00:00"/>
    <n v="1"/>
    <x v="16"/>
    <n v="5.6883342689906954E-2"/>
  </r>
  <r>
    <d v="2012-01-26T17:00:00"/>
    <n v="1"/>
    <x v="17"/>
    <n v="5.5653280519864325E-2"/>
  </r>
  <r>
    <d v="2012-01-26T18:00:00"/>
    <n v="1"/>
    <x v="18"/>
    <n v="5.7601540565067319E-2"/>
  </r>
  <r>
    <d v="2012-01-26T19:00:00"/>
    <n v="1"/>
    <x v="19"/>
    <n v="5.5148916369217788E-2"/>
  </r>
  <r>
    <d v="2012-01-26T20:00:00"/>
    <n v="1"/>
    <x v="20"/>
    <n v="5.5611381155309808E-2"/>
  </r>
  <r>
    <d v="2012-01-26T21:00:00"/>
    <n v="1"/>
    <x v="21"/>
    <n v="5.6611666045876093E-2"/>
  </r>
  <r>
    <d v="2012-01-26T22:00:00"/>
    <n v="1"/>
    <x v="22"/>
    <n v="5.4860976474990011E-2"/>
  </r>
  <r>
    <d v="2012-01-26T23:00:00"/>
    <n v="1"/>
    <x v="23"/>
    <n v="5.4709176287627836E-2"/>
  </r>
  <r>
    <d v="2012-01-27T00:00:00"/>
    <n v="1"/>
    <x v="0"/>
    <n v="5.7513637666858075E-2"/>
  </r>
  <r>
    <d v="2012-01-27T01:00:00"/>
    <n v="1"/>
    <x v="1"/>
    <n v="5.6535497808337096E-2"/>
  </r>
  <r>
    <d v="2012-01-27T02:00:00"/>
    <n v="1"/>
    <x v="2"/>
    <n v="5.7566517254081864E-2"/>
  </r>
  <r>
    <d v="2012-01-27T03:00:00"/>
    <n v="1"/>
    <x v="3"/>
    <n v="5.7932814203658131E-2"/>
  </r>
  <r>
    <d v="2012-01-27T04:00:00"/>
    <n v="1"/>
    <x v="4"/>
    <n v="5.9105485380068434E-2"/>
  </r>
  <r>
    <d v="2012-01-27T05:00:00"/>
    <n v="1"/>
    <x v="5"/>
    <n v="6.0177451796547085E-2"/>
  </r>
  <r>
    <d v="2012-01-27T06:00:00"/>
    <n v="1"/>
    <x v="6"/>
    <n v="6.509138015073751E-2"/>
  </r>
  <r>
    <d v="2012-01-27T07:00:00"/>
    <n v="1"/>
    <x v="7"/>
    <n v="6.3691210272326326E-2"/>
  </r>
  <r>
    <d v="2012-01-27T08:00:00"/>
    <n v="1"/>
    <x v="8"/>
    <n v="6.3630336408108765E-2"/>
  </r>
  <r>
    <d v="2012-01-27T09:00:00"/>
    <n v="1"/>
    <x v="9"/>
    <n v="6.1972726765770661E-2"/>
  </r>
  <r>
    <d v="2012-01-27T10:00:00"/>
    <n v="1"/>
    <x v="10"/>
    <n v="6.0955627132822245E-2"/>
  </r>
  <r>
    <d v="2012-01-27T11:00:00"/>
    <n v="1"/>
    <x v="11"/>
    <n v="5.918866034277153E-2"/>
  </r>
  <r>
    <d v="2012-01-27T12:00:00"/>
    <n v="1"/>
    <x v="12"/>
    <n v="5.836133451339745E-2"/>
  </r>
  <r>
    <d v="2012-01-27T13:00:00"/>
    <n v="1"/>
    <x v="13"/>
    <n v="5.6550886465395508E-2"/>
  </r>
  <r>
    <d v="2012-01-27T14:00:00"/>
    <n v="1"/>
    <x v="14"/>
    <n v="5.7480409876282654E-2"/>
  </r>
  <r>
    <d v="2012-01-27T15:00:00"/>
    <n v="1"/>
    <x v="15"/>
    <n v="5.6421453449267397E-2"/>
  </r>
  <r>
    <d v="2012-01-27T16:00:00"/>
    <n v="1"/>
    <x v="16"/>
    <n v="5.6451853216540546E-2"/>
  </r>
  <r>
    <d v="2012-01-27T17:00:00"/>
    <n v="1"/>
    <x v="17"/>
    <n v="5.5941230325066101E-2"/>
  </r>
  <r>
    <d v="2012-01-27T18:00:00"/>
    <n v="1"/>
    <x v="18"/>
    <n v="5.8691913227583561E-2"/>
  </r>
  <r>
    <d v="2012-01-27T19:00:00"/>
    <n v="1"/>
    <x v="19"/>
    <n v="5.8555089309656617E-2"/>
  </r>
  <r>
    <d v="2012-01-27T20:00:00"/>
    <n v="1"/>
    <x v="20"/>
    <n v="5.9127205429178695E-2"/>
  </r>
  <r>
    <d v="2012-01-27T21:00:00"/>
    <n v="1"/>
    <x v="21"/>
    <n v="5.9706040061812952E-2"/>
  </r>
  <r>
    <d v="2012-01-27T22:00:00"/>
    <n v="1"/>
    <x v="22"/>
    <n v="6.0702538865476059E-2"/>
  </r>
  <r>
    <d v="2012-01-27T23:00:00"/>
    <n v="1"/>
    <x v="23"/>
    <n v="6.0028183370833564E-2"/>
  </r>
  <r>
    <d v="2012-01-28T00:00:00"/>
    <n v="1"/>
    <x v="0"/>
    <n v="5.9411326297313237E-2"/>
  </r>
  <r>
    <d v="2012-01-28T01:00:00"/>
    <n v="1"/>
    <x v="1"/>
    <n v="5.9034501938915906E-2"/>
  </r>
  <r>
    <d v="2012-01-28T02:00:00"/>
    <n v="1"/>
    <x v="2"/>
    <n v="5.9740910404432815E-2"/>
  </r>
  <r>
    <d v="2012-01-28T03:00:00"/>
    <n v="1"/>
    <x v="3"/>
    <n v="5.9817760662479846E-2"/>
  </r>
  <r>
    <d v="2012-01-28T04:00:00"/>
    <n v="1"/>
    <x v="4"/>
    <n v="6.2130443420956846E-2"/>
  </r>
  <r>
    <d v="2012-01-28T05:00:00"/>
    <n v="1"/>
    <x v="5"/>
    <n v="6.3548266210851703E-2"/>
  </r>
  <r>
    <d v="2012-01-28T06:00:00"/>
    <n v="1"/>
    <x v="6"/>
    <n v="6.4101461035003277E-2"/>
  </r>
  <r>
    <d v="2012-01-28T07:00:00"/>
    <n v="1"/>
    <x v="7"/>
    <n v="6.2811906298401138E-2"/>
  </r>
  <r>
    <d v="2012-01-28T08:00:00"/>
    <n v="1"/>
    <x v="8"/>
    <n v="6.2796182349524929E-2"/>
  </r>
  <r>
    <d v="2012-01-28T09:00:00"/>
    <n v="1"/>
    <x v="9"/>
    <n v="6.0961946732166927E-2"/>
  </r>
  <r>
    <d v="2012-01-28T10:00:00"/>
    <n v="1"/>
    <x v="10"/>
    <n v="5.9675162623907818E-2"/>
  </r>
  <r>
    <d v="2012-01-28T11:00:00"/>
    <n v="1"/>
    <x v="11"/>
    <n v="5.9251333293631601E-2"/>
  </r>
  <r>
    <d v="2012-01-28T12:00:00"/>
    <n v="1"/>
    <x v="12"/>
    <n v="5.8195712295645172E-2"/>
  </r>
  <r>
    <d v="2012-01-28T13:00:00"/>
    <n v="1"/>
    <x v="13"/>
    <n v="5.7143601753752035E-2"/>
  </r>
  <r>
    <d v="2012-01-28T14:00:00"/>
    <n v="1"/>
    <x v="14"/>
    <n v="5.6299084677318964E-2"/>
  </r>
  <r>
    <d v="2012-01-28T15:00:00"/>
    <n v="1"/>
    <x v="15"/>
    <n v="5.8025469049586234E-2"/>
  </r>
  <r>
    <d v="2012-01-28T16:00:00"/>
    <n v="1"/>
    <x v="16"/>
    <n v="5.6935025296341729E-2"/>
  </r>
  <r>
    <d v="2012-01-28T17:00:00"/>
    <n v="1"/>
    <x v="17"/>
    <n v="5.6433744456283519E-2"/>
  </r>
  <r>
    <d v="2012-01-28T18:00:00"/>
    <n v="1"/>
    <x v="18"/>
    <n v="5.8250573464243227E-2"/>
  </r>
  <r>
    <d v="2012-01-28T19:00:00"/>
    <n v="1"/>
    <x v="19"/>
    <n v="5.8265984097528388E-2"/>
  </r>
  <r>
    <d v="2012-01-28T20:00:00"/>
    <n v="1"/>
    <x v="20"/>
    <n v="5.9162928184425631E-2"/>
  </r>
  <r>
    <d v="2012-01-28T21:00:00"/>
    <n v="1"/>
    <x v="21"/>
    <n v="5.9114241186716432E-2"/>
  </r>
  <r>
    <d v="2012-01-28T22:00:00"/>
    <n v="1"/>
    <x v="22"/>
    <n v="5.8268294835483889E-2"/>
  </r>
  <r>
    <d v="2012-01-28T23:00:00"/>
    <n v="1"/>
    <x v="23"/>
    <n v="5.8348215226476235E-2"/>
  </r>
  <r>
    <d v="2012-01-29T00:00:00"/>
    <n v="1"/>
    <x v="0"/>
    <n v="6.0215635086268676E-2"/>
  </r>
  <r>
    <d v="2012-01-29T01:00:00"/>
    <n v="1"/>
    <x v="1"/>
    <n v="6.0277298864237168E-2"/>
  </r>
  <r>
    <d v="2012-01-29T02:00:00"/>
    <n v="1"/>
    <x v="2"/>
    <n v="6.233620031711766E-2"/>
  </r>
  <r>
    <d v="2012-01-29T03:00:00"/>
    <n v="1"/>
    <x v="3"/>
    <n v="6.2403071486708317E-2"/>
  </r>
  <r>
    <d v="2012-01-29T04:00:00"/>
    <n v="1"/>
    <x v="4"/>
    <n v="6.0668549365642116E-2"/>
  </r>
  <r>
    <d v="2012-01-29T05:00:00"/>
    <n v="1"/>
    <x v="5"/>
    <n v="6.0677292846169538E-2"/>
  </r>
  <r>
    <d v="2012-01-29T06:00:00"/>
    <n v="1"/>
    <x v="6"/>
    <n v="6.1619255267679196E-2"/>
  </r>
  <r>
    <d v="2012-01-29T07:00:00"/>
    <n v="1"/>
    <x v="7"/>
    <n v="6.3089031370154078E-2"/>
  </r>
  <r>
    <d v="2012-01-29T08:00:00"/>
    <n v="1"/>
    <x v="8"/>
    <n v="6.3869136834923484E-2"/>
  </r>
  <r>
    <d v="2012-01-29T09:00:00"/>
    <n v="1"/>
    <x v="9"/>
    <n v="6.3017501359478562E-2"/>
  </r>
  <r>
    <d v="2012-01-29T10:00:00"/>
    <n v="1"/>
    <x v="10"/>
    <n v="6.1600636901229563E-2"/>
  </r>
  <r>
    <d v="2012-01-29T11:00:00"/>
    <n v="1"/>
    <x v="11"/>
    <n v="6.0225622319847905E-2"/>
  </r>
  <r>
    <d v="2012-01-29T12:00:00"/>
    <n v="1"/>
    <x v="12"/>
    <n v="5.7807139433437384E-2"/>
  </r>
  <r>
    <d v="2012-01-29T13:00:00"/>
    <n v="1"/>
    <x v="13"/>
    <n v="5.8433849252909023E-2"/>
  </r>
  <r>
    <d v="2012-01-29T14:00:00"/>
    <n v="1"/>
    <x v="14"/>
    <n v="6.1065712223943899E-2"/>
  </r>
  <r>
    <d v="2012-01-29T15:00:00"/>
    <n v="1"/>
    <x v="15"/>
    <n v="6.0890294096254245E-2"/>
  </r>
  <r>
    <d v="2012-01-29T16:00:00"/>
    <n v="1"/>
    <x v="16"/>
    <n v="6.0953241923109955E-2"/>
  </r>
  <r>
    <d v="2012-01-29T17:00:00"/>
    <n v="1"/>
    <x v="17"/>
    <n v="5.8620384424007049E-2"/>
  </r>
  <r>
    <d v="2012-01-29T18:00:00"/>
    <n v="1"/>
    <x v="18"/>
    <n v="5.9186091850384599E-2"/>
  </r>
  <r>
    <d v="2012-01-29T19:00:00"/>
    <n v="1"/>
    <x v="19"/>
    <n v="5.8891123052818239E-2"/>
  </r>
  <r>
    <d v="2012-01-29T20:00:00"/>
    <n v="1"/>
    <x v="20"/>
    <n v="5.8682143937873674E-2"/>
  </r>
  <r>
    <d v="2012-01-29T21:00:00"/>
    <n v="1"/>
    <x v="21"/>
    <n v="5.9110942749700038E-2"/>
  </r>
  <r>
    <d v="2012-01-29T22:00:00"/>
    <n v="1"/>
    <x v="22"/>
    <n v="5.8799406437303955E-2"/>
  </r>
  <r>
    <d v="2012-01-29T23:00:00"/>
    <n v="1"/>
    <x v="23"/>
    <n v="5.7870961317305188E-2"/>
  </r>
  <r>
    <d v="2012-01-30T00:00:00"/>
    <n v="1"/>
    <x v="0"/>
    <n v="5.768469683126453E-2"/>
  </r>
  <r>
    <d v="2012-01-30T01:00:00"/>
    <n v="1"/>
    <x v="1"/>
    <n v="5.6145359544970061E-2"/>
  </r>
  <r>
    <d v="2012-01-30T02:00:00"/>
    <n v="1"/>
    <x v="2"/>
    <n v="5.5618860423522237E-2"/>
  </r>
  <r>
    <d v="2012-01-30T03:00:00"/>
    <n v="1"/>
    <x v="3"/>
    <n v="5.5866016750190442E-2"/>
  </r>
  <r>
    <d v="2012-01-30T04:00:00"/>
    <n v="1"/>
    <x v="4"/>
    <n v="5.7460899849953374E-2"/>
  </r>
  <r>
    <d v="2012-01-30T05:00:00"/>
    <n v="1"/>
    <x v="5"/>
    <n v="5.8788787136541142E-2"/>
  </r>
  <r>
    <d v="2012-01-30T06:00:00"/>
    <n v="1"/>
    <x v="6"/>
    <n v="6.2152719687715463E-2"/>
  </r>
  <r>
    <d v="2012-01-30T07:00:00"/>
    <n v="1"/>
    <x v="7"/>
    <n v="6.2865693053401603E-2"/>
  </r>
  <r>
    <d v="2012-01-30T08:00:00"/>
    <n v="1"/>
    <x v="8"/>
    <n v="6.1545017057829721E-2"/>
  </r>
  <r>
    <d v="2012-01-30T09:00:00"/>
    <n v="1"/>
    <x v="9"/>
    <n v="6.0211429214999355E-2"/>
  </r>
  <r>
    <d v="2012-01-30T10:00:00"/>
    <n v="1"/>
    <x v="10"/>
    <n v="5.9886536183683226E-2"/>
  </r>
  <r>
    <d v="2012-01-30T11:00:00"/>
    <n v="1"/>
    <x v="11"/>
    <n v="6.0019094701655146E-2"/>
  </r>
  <r>
    <d v="2012-01-30T12:00:00"/>
    <n v="1"/>
    <x v="12"/>
    <n v="5.9861067595705295E-2"/>
  </r>
  <r>
    <d v="2012-01-30T13:00:00"/>
    <n v="1"/>
    <x v="13"/>
    <n v="5.8465830582604829E-2"/>
  </r>
  <r>
    <d v="2012-01-30T14:00:00"/>
    <n v="1"/>
    <x v="14"/>
    <n v="5.9296833217635458E-2"/>
  </r>
  <r>
    <d v="2012-01-30T15:00:00"/>
    <n v="1"/>
    <x v="15"/>
    <n v="6.0131537771184435E-2"/>
  </r>
  <r>
    <d v="2012-01-30T16:00:00"/>
    <n v="1"/>
    <x v="16"/>
    <n v="6.0426279468953487E-2"/>
  </r>
  <r>
    <d v="2012-01-30T17:00:00"/>
    <n v="1"/>
    <x v="17"/>
    <n v="5.8553314838522746E-2"/>
  </r>
  <r>
    <d v="2012-01-30T18:00:00"/>
    <n v="1"/>
    <x v="18"/>
    <n v="6.1561486061000627E-2"/>
  </r>
  <r>
    <d v="2012-01-30T19:00:00"/>
    <n v="1"/>
    <x v="19"/>
    <n v="6.2073774831385348E-2"/>
  </r>
  <r>
    <d v="2012-01-30T20:00:00"/>
    <n v="1"/>
    <x v="20"/>
    <n v="6.1245384487836979E-2"/>
  </r>
  <r>
    <d v="2012-01-30T21:00:00"/>
    <n v="1"/>
    <x v="21"/>
    <n v="6.2005417285084047E-2"/>
  </r>
  <r>
    <d v="2012-01-30T22:00:00"/>
    <n v="1"/>
    <x v="22"/>
    <n v="6.2285333599379815E-2"/>
  </r>
  <r>
    <d v="2012-01-30T23:00:00"/>
    <n v="1"/>
    <x v="23"/>
    <n v="6.1531909987234248E-2"/>
  </r>
  <r>
    <d v="2012-01-31T00:00:00"/>
    <n v="1"/>
    <x v="0"/>
    <n v="6.2209050025032513E-2"/>
  </r>
  <r>
    <d v="2012-01-31T01:00:00"/>
    <n v="1"/>
    <x v="1"/>
    <n v="6.3036562252857642E-2"/>
  </r>
  <r>
    <d v="2012-01-31T02:00:00"/>
    <n v="1"/>
    <x v="2"/>
    <n v="6.2602609267019382E-2"/>
  </r>
  <r>
    <d v="2012-01-31T03:00:00"/>
    <n v="1"/>
    <x v="3"/>
    <n v="6.3757291508200031E-2"/>
  </r>
  <r>
    <d v="2012-01-31T04:00:00"/>
    <n v="1"/>
    <x v="4"/>
    <n v="6.3856456208347456E-2"/>
  </r>
  <r>
    <d v="2012-01-31T05:00:00"/>
    <n v="1"/>
    <x v="5"/>
    <n v="6.110332805192388E-2"/>
  </r>
  <r>
    <d v="2012-01-31T06:00:00"/>
    <n v="1"/>
    <x v="6"/>
    <n v="6.083589305122343E-2"/>
  </r>
  <r>
    <d v="2012-01-31T07:00:00"/>
    <n v="1"/>
    <x v="7"/>
    <n v="6.2749904686978053E-2"/>
  </r>
  <r>
    <d v="2012-01-31T08:00:00"/>
    <n v="1"/>
    <x v="8"/>
    <n v="6.2320650041738965E-2"/>
  </r>
  <r>
    <d v="2012-01-31T09:00:00"/>
    <n v="1"/>
    <x v="9"/>
    <n v="6.0917319240048298E-2"/>
  </r>
  <r>
    <d v="2012-01-31T10:00:00"/>
    <n v="1"/>
    <x v="10"/>
    <n v="6.1246055593502172E-2"/>
  </r>
  <r>
    <d v="2012-01-31T11:00:00"/>
    <n v="1"/>
    <x v="11"/>
    <n v="6.0785787551622492E-2"/>
  </r>
  <r>
    <d v="2012-01-31T12:00:00"/>
    <n v="1"/>
    <x v="12"/>
    <n v="6.1260554895164798E-2"/>
  </r>
  <r>
    <d v="2012-01-31T13:00:00"/>
    <n v="1"/>
    <x v="13"/>
    <n v="5.8593534218221485E-2"/>
  </r>
  <r>
    <d v="2012-01-31T14:00:00"/>
    <n v="1"/>
    <x v="14"/>
    <n v="6.0427263017163113E-2"/>
  </r>
  <r>
    <d v="2012-01-31T15:00:00"/>
    <n v="1"/>
    <x v="15"/>
    <n v="6.0298034511141844E-2"/>
  </r>
  <r>
    <d v="2012-01-31T16:00:00"/>
    <n v="1"/>
    <x v="16"/>
    <n v="6.0021930232734E-2"/>
  </r>
  <r>
    <d v="2012-01-31T17:00:00"/>
    <n v="1"/>
    <x v="17"/>
    <n v="5.7433127966547315E-2"/>
  </r>
  <r>
    <d v="2012-01-31T18:00:00"/>
    <n v="1"/>
    <x v="18"/>
    <n v="5.9529011659708711E-2"/>
  </r>
  <r>
    <d v="2012-01-31T19:00:00"/>
    <n v="1"/>
    <x v="19"/>
    <n v="5.8685517161548725E-2"/>
  </r>
  <r>
    <d v="2012-01-31T20:00:00"/>
    <n v="1"/>
    <x v="20"/>
    <n v="5.841029772948679E-2"/>
  </r>
  <r>
    <d v="2012-01-31T21:00:00"/>
    <n v="1"/>
    <x v="21"/>
    <n v="5.8301082829390977E-2"/>
  </r>
  <r>
    <d v="2012-01-31T22:00:00"/>
    <n v="1"/>
    <x v="22"/>
    <n v="6.0159586971221445E-2"/>
  </r>
  <r>
    <d v="2012-01-31T23:00:00"/>
    <n v="1"/>
    <x v="23"/>
    <n v="5.9680239490147967E-2"/>
  </r>
  <r>
    <d v="2012-02-01T00:00:00"/>
    <n v="2"/>
    <x v="0"/>
    <n v="5.8919766136478299E-2"/>
  </r>
  <r>
    <d v="2012-02-01T01:00:00"/>
    <n v="2"/>
    <x v="1"/>
    <n v="5.9233465384267242E-2"/>
  </r>
  <r>
    <d v="2012-02-01T02:00:00"/>
    <n v="2"/>
    <x v="2"/>
    <n v="6.0370927276677075E-2"/>
  </r>
  <r>
    <d v="2012-02-01T03:00:00"/>
    <n v="2"/>
    <x v="3"/>
    <n v="6.1654492612251144E-2"/>
  </r>
  <r>
    <d v="2012-02-01T04:00:00"/>
    <n v="2"/>
    <x v="4"/>
    <n v="6.2002220457555997E-2"/>
  </r>
  <r>
    <d v="2012-02-01T05:00:00"/>
    <n v="2"/>
    <x v="5"/>
    <n v="5.985644996713381E-2"/>
  </r>
  <r>
    <d v="2012-02-01T06:00:00"/>
    <n v="2"/>
    <x v="6"/>
    <n v="5.9783022265956373E-2"/>
  </r>
  <r>
    <d v="2012-02-01T07:00:00"/>
    <n v="2"/>
    <x v="7"/>
    <n v="6.1531722173016043E-2"/>
  </r>
  <r>
    <d v="2012-02-01T08:00:00"/>
    <n v="2"/>
    <x v="8"/>
    <n v="5.8849832930809351E-2"/>
  </r>
  <r>
    <d v="2012-02-01T09:00:00"/>
    <n v="2"/>
    <x v="9"/>
    <n v="5.7084961472764414E-2"/>
  </r>
  <r>
    <d v="2012-02-01T10:00:00"/>
    <n v="2"/>
    <x v="10"/>
    <n v="5.6808913324038937E-2"/>
  </r>
  <r>
    <d v="2012-02-01T11:00:00"/>
    <n v="2"/>
    <x v="11"/>
    <n v="5.5742235575157617E-2"/>
  </r>
  <r>
    <d v="2012-02-01T12:00:00"/>
    <n v="2"/>
    <x v="12"/>
    <n v="5.4146025107993392E-2"/>
  </r>
  <r>
    <d v="2012-02-01T13:00:00"/>
    <n v="2"/>
    <x v="13"/>
    <n v="5.2575704056907611E-2"/>
  </r>
  <r>
    <d v="2012-02-01T14:00:00"/>
    <n v="2"/>
    <x v="14"/>
    <n v="5.3776324251767496E-2"/>
  </r>
  <r>
    <d v="2012-02-01T15:00:00"/>
    <n v="2"/>
    <x v="15"/>
    <n v="5.3014702259601393E-2"/>
  </r>
  <r>
    <d v="2012-02-01T16:00:00"/>
    <n v="2"/>
    <x v="16"/>
    <n v="5.2429663987940661E-2"/>
  </r>
  <r>
    <d v="2012-02-01T17:00:00"/>
    <n v="2"/>
    <x v="17"/>
    <n v="5.2562620670893762E-2"/>
  </r>
  <r>
    <d v="2012-02-01T18:00:00"/>
    <n v="2"/>
    <x v="18"/>
    <n v="5.3166739462134883E-2"/>
  </r>
  <r>
    <d v="2012-02-01T19:00:00"/>
    <n v="2"/>
    <x v="19"/>
    <n v="5.3192622763341385E-2"/>
  </r>
  <r>
    <d v="2012-02-01T20:00:00"/>
    <n v="2"/>
    <x v="20"/>
    <n v="5.266039208173881E-2"/>
  </r>
  <r>
    <d v="2012-02-01T21:00:00"/>
    <n v="2"/>
    <x v="21"/>
    <n v="5.3184496896226577E-2"/>
  </r>
  <r>
    <d v="2012-02-01T22:00:00"/>
    <n v="2"/>
    <x v="22"/>
    <n v="5.5723729853268636E-2"/>
  </r>
  <r>
    <d v="2012-02-01T23:00:00"/>
    <n v="2"/>
    <x v="23"/>
    <n v="5.751310938452997E-2"/>
  </r>
  <r>
    <d v="2012-02-02T00:00:00"/>
    <n v="2"/>
    <x v="0"/>
    <n v="5.6679134044368577E-2"/>
  </r>
  <r>
    <d v="2012-02-02T01:00:00"/>
    <n v="2"/>
    <x v="1"/>
    <n v="5.5334860620365633E-2"/>
  </r>
  <r>
    <d v="2012-02-02T02:00:00"/>
    <n v="2"/>
    <x v="2"/>
    <n v="5.1679658936034115E-2"/>
  </r>
  <r>
    <d v="2012-02-02T03:00:00"/>
    <n v="2"/>
    <x v="3"/>
    <n v="5.2287450520412407E-2"/>
  </r>
  <r>
    <d v="2012-02-02T04:00:00"/>
    <n v="2"/>
    <x v="4"/>
    <n v="5.3473235384098594E-2"/>
  </r>
  <r>
    <d v="2012-02-02T05:00:00"/>
    <n v="2"/>
    <x v="5"/>
    <n v="5.4962124159613719E-2"/>
  </r>
  <r>
    <d v="2012-02-02T06:00:00"/>
    <n v="2"/>
    <x v="6"/>
    <n v="5.8673413999343602E-2"/>
  </r>
  <r>
    <d v="2012-02-02T07:00:00"/>
    <n v="2"/>
    <x v="7"/>
    <n v="6.0595377959753415E-2"/>
  </r>
  <r>
    <d v="2012-02-02T08:00:00"/>
    <n v="2"/>
    <x v="8"/>
    <n v="5.8400464912722633E-2"/>
  </r>
  <r>
    <d v="2012-02-02T09:00:00"/>
    <n v="2"/>
    <x v="9"/>
    <n v="5.8373211413074055E-2"/>
  </r>
  <r>
    <d v="2012-02-02T10:00:00"/>
    <n v="2"/>
    <x v="10"/>
    <n v="5.8482929768944029E-2"/>
  </r>
  <r>
    <d v="2012-02-02T11:00:00"/>
    <n v="2"/>
    <x v="11"/>
    <n v="5.7591921099831959E-2"/>
  </r>
  <r>
    <d v="2012-02-02T12:00:00"/>
    <n v="2"/>
    <x v="12"/>
    <n v="5.7713420420131514E-2"/>
  </r>
  <r>
    <d v="2012-02-02T13:00:00"/>
    <n v="2"/>
    <x v="13"/>
    <n v="5.5234218998779075E-2"/>
  </r>
  <r>
    <d v="2012-02-02T14:00:00"/>
    <n v="2"/>
    <x v="14"/>
    <n v="5.8434296514260846E-2"/>
  </r>
  <r>
    <d v="2012-02-02T15:00:00"/>
    <n v="2"/>
    <x v="15"/>
    <n v="5.8819772601213821E-2"/>
  </r>
  <r>
    <d v="2012-02-02T16:00:00"/>
    <n v="2"/>
    <x v="16"/>
    <n v="5.6455777338830088E-2"/>
  </r>
  <r>
    <d v="2012-02-02T17:00:00"/>
    <n v="2"/>
    <x v="17"/>
    <n v="5.5681561095362042E-2"/>
  </r>
  <r>
    <d v="2012-02-02T18:00:00"/>
    <n v="2"/>
    <x v="18"/>
    <n v="5.4822428787065419E-2"/>
  </r>
  <r>
    <d v="2012-02-02T19:00:00"/>
    <n v="2"/>
    <x v="19"/>
    <n v="5.5417380606425405E-2"/>
  </r>
  <r>
    <d v="2012-02-02T20:00:00"/>
    <n v="2"/>
    <x v="20"/>
    <n v="5.4845202653966862E-2"/>
  </r>
  <r>
    <d v="2012-02-02T21:00:00"/>
    <n v="2"/>
    <x v="21"/>
    <n v="5.7873872715887072E-2"/>
  </r>
  <r>
    <d v="2012-02-02T22:00:00"/>
    <n v="2"/>
    <x v="22"/>
    <n v="5.5702411200928489E-2"/>
  </r>
  <r>
    <d v="2012-02-02T23:00:00"/>
    <n v="2"/>
    <x v="23"/>
    <n v="5.8246212474635822E-2"/>
  </r>
  <r>
    <d v="2012-02-03T00:00:00"/>
    <n v="2"/>
    <x v="0"/>
    <n v="6.0847767157878811E-2"/>
  </r>
  <r>
    <d v="2012-02-03T01:00:00"/>
    <n v="2"/>
    <x v="1"/>
    <n v="6.242354009807069E-2"/>
  </r>
  <r>
    <d v="2012-02-03T02:00:00"/>
    <n v="2"/>
    <x v="2"/>
    <n v="6.3448134434792205E-2"/>
  </r>
  <r>
    <d v="2012-02-03T03:00:00"/>
    <n v="2"/>
    <x v="3"/>
    <n v="6.2977719082841138E-2"/>
  </r>
  <r>
    <d v="2012-02-03T04:00:00"/>
    <n v="2"/>
    <x v="4"/>
    <n v="6.3441609920266442E-2"/>
  </r>
  <r>
    <d v="2012-02-03T05:00:00"/>
    <n v="2"/>
    <x v="5"/>
    <n v="6.3908426436160987E-2"/>
  </r>
  <r>
    <d v="2012-02-03T06:00:00"/>
    <n v="2"/>
    <x v="6"/>
    <n v="6.078362804158121E-2"/>
  </r>
  <r>
    <d v="2012-02-03T07:00:00"/>
    <n v="2"/>
    <x v="7"/>
    <n v="6.2534030277373184E-2"/>
  </r>
  <r>
    <d v="2012-02-03T08:00:00"/>
    <n v="2"/>
    <x v="8"/>
    <n v="5.972718299404349E-2"/>
  </r>
  <r>
    <d v="2012-02-03T09:00:00"/>
    <n v="2"/>
    <x v="9"/>
    <n v="5.8614409774129766E-2"/>
  </r>
  <r>
    <d v="2012-02-03T10:00:00"/>
    <n v="2"/>
    <x v="10"/>
    <n v="5.7836885451136757E-2"/>
  </r>
  <r>
    <d v="2012-02-03T11:00:00"/>
    <n v="2"/>
    <x v="11"/>
    <n v="5.7252420567125151E-2"/>
  </r>
  <r>
    <d v="2012-02-03T12:00:00"/>
    <n v="2"/>
    <x v="12"/>
    <n v="5.4008454411898846E-2"/>
  </r>
  <r>
    <d v="2012-02-03T13:00:00"/>
    <n v="2"/>
    <x v="13"/>
    <n v="5.7457689584401214E-2"/>
  </r>
  <r>
    <d v="2012-02-03T14:00:00"/>
    <n v="2"/>
    <x v="14"/>
    <n v="6.0076397095590803E-2"/>
  </r>
  <r>
    <d v="2012-02-03T15:00:00"/>
    <n v="2"/>
    <x v="15"/>
    <n v="5.7495367991932084E-2"/>
  </r>
  <r>
    <d v="2012-02-03T16:00:00"/>
    <n v="2"/>
    <x v="16"/>
    <n v="5.7302149680874062E-2"/>
  </r>
  <r>
    <d v="2012-02-03T17:00:00"/>
    <n v="2"/>
    <x v="17"/>
    <n v="5.5848835047369372E-2"/>
  </r>
  <r>
    <d v="2012-02-03T18:00:00"/>
    <n v="2"/>
    <x v="18"/>
    <n v="5.4525122192416973E-2"/>
  </r>
  <r>
    <d v="2012-02-03T19:00:00"/>
    <n v="2"/>
    <x v="19"/>
    <n v="5.405328736730157E-2"/>
  </r>
  <r>
    <d v="2012-02-03T20:00:00"/>
    <n v="2"/>
    <x v="20"/>
    <n v="5.4189537865873064E-2"/>
  </r>
  <r>
    <d v="2012-02-03T21:00:00"/>
    <n v="2"/>
    <x v="21"/>
    <n v="5.5539940400773612E-2"/>
  </r>
  <r>
    <d v="2012-02-03T22:00:00"/>
    <n v="2"/>
    <x v="22"/>
    <n v="5.3996022482103355E-2"/>
  </r>
  <r>
    <d v="2012-02-03T23:00:00"/>
    <n v="2"/>
    <x v="23"/>
    <n v="5.5422620883672273E-2"/>
  </r>
  <r>
    <d v="2012-02-04T00:00:00"/>
    <n v="2"/>
    <x v="0"/>
    <n v="5.5251836850952064E-2"/>
  </r>
  <r>
    <d v="2012-02-04T01:00:00"/>
    <n v="2"/>
    <x v="1"/>
    <n v="5.3862225725842428E-2"/>
  </r>
  <r>
    <d v="2012-02-04T02:00:00"/>
    <n v="2"/>
    <x v="2"/>
    <n v="5.4442440128308692E-2"/>
  </r>
  <r>
    <d v="2012-02-04T03:00:00"/>
    <n v="2"/>
    <x v="3"/>
    <n v="5.6488740869597376E-2"/>
  </r>
  <r>
    <d v="2012-02-04T04:00:00"/>
    <n v="2"/>
    <x v="4"/>
    <n v="5.7374810529618722E-2"/>
  </r>
  <r>
    <d v="2012-02-04T05:00:00"/>
    <n v="2"/>
    <x v="5"/>
    <n v="5.7137974674536463E-2"/>
  </r>
  <r>
    <d v="2012-02-04T06:00:00"/>
    <n v="2"/>
    <x v="6"/>
    <n v="5.6747884073455809E-2"/>
  </r>
  <r>
    <d v="2012-02-04T07:00:00"/>
    <n v="2"/>
    <x v="7"/>
    <n v="5.7132630558827752E-2"/>
  </r>
  <r>
    <d v="2012-02-04T08:00:00"/>
    <n v="2"/>
    <x v="8"/>
    <n v="5.7302632395025477E-2"/>
  </r>
  <r>
    <d v="2012-02-04T09:00:00"/>
    <n v="2"/>
    <x v="9"/>
    <n v="5.6695478341715552E-2"/>
  </r>
  <r>
    <d v="2012-02-04T10:00:00"/>
    <n v="2"/>
    <x v="10"/>
    <n v="5.7751837648475093E-2"/>
  </r>
  <r>
    <d v="2012-02-04T11:00:00"/>
    <n v="2"/>
    <x v="11"/>
    <n v="5.4751274788971821E-2"/>
  </r>
  <r>
    <d v="2012-02-04T12:00:00"/>
    <n v="2"/>
    <x v="12"/>
    <n v="5.3164598899683613E-2"/>
  </r>
  <r>
    <d v="2012-02-04T13:00:00"/>
    <n v="2"/>
    <x v="13"/>
    <n v="5.3694731630812551E-2"/>
  </r>
  <r>
    <d v="2012-02-04T14:00:00"/>
    <n v="2"/>
    <x v="14"/>
    <n v="5.3607897080645069E-2"/>
  </r>
  <r>
    <d v="2012-02-04T15:00:00"/>
    <n v="2"/>
    <x v="15"/>
    <n v="5.3743119442328298E-2"/>
  </r>
  <r>
    <d v="2012-02-04T16:00:00"/>
    <n v="2"/>
    <x v="16"/>
    <n v="5.4571405893040624E-2"/>
  </r>
  <r>
    <d v="2012-02-04T17:00:00"/>
    <n v="2"/>
    <x v="17"/>
    <n v="5.3342663791995218E-2"/>
  </r>
  <r>
    <d v="2012-02-04T18:00:00"/>
    <n v="2"/>
    <x v="18"/>
    <n v="5.1642957415245605E-2"/>
  </r>
  <r>
    <d v="2012-02-04T19:00:00"/>
    <n v="2"/>
    <x v="19"/>
    <n v="5.1166168456536418E-2"/>
  </r>
  <r>
    <d v="2012-02-04T20:00:00"/>
    <n v="2"/>
    <x v="20"/>
    <n v="5.1806507979610492E-2"/>
  </r>
  <r>
    <d v="2012-02-04T21:00:00"/>
    <n v="2"/>
    <x v="21"/>
    <n v="5.176423459661228E-2"/>
  </r>
  <r>
    <d v="2012-02-04T22:00:00"/>
    <n v="2"/>
    <x v="22"/>
    <n v="5.4022045577367797E-2"/>
  </r>
  <r>
    <d v="2012-02-04T23:00:00"/>
    <n v="2"/>
    <x v="23"/>
    <n v="5.5239063183492719E-2"/>
  </r>
  <r>
    <d v="2012-02-05T00:00:00"/>
    <n v="2"/>
    <x v="0"/>
    <n v="5.5140356542158986E-2"/>
  </r>
  <r>
    <d v="2012-02-05T01:00:00"/>
    <n v="2"/>
    <x v="1"/>
    <n v="5.551033858918282E-2"/>
  </r>
  <r>
    <d v="2012-02-05T02:00:00"/>
    <n v="2"/>
    <x v="2"/>
    <n v="5.6144752716634785E-2"/>
  </r>
  <r>
    <d v="2012-02-05T03:00:00"/>
    <n v="2"/>
    <x v="3"/>
    <n v="5.514204913468173E-2"/>
  </r>
  <r>
    <d v="2012-02-05T04:00:00"/>
    <n v="2"/>
    <x v="4"/>
    <n v="5.589918625056961E-2"/>
  </r>
  <r>
    <d v="2012-02-05T05:00:00"/>
    <n v="2"/>
    <x v="5"/>
    <n v="5.6152018134323245E-2"/>
  </r>
  <r>
    <d v="2012-02-05T06:00:00"/>
    <n v="2"/>
    <x v="6"/>
    <n v="5.8182784963955569E-2"/>
  </r>
  <r>
    <d v="2012-02-05T07:00:00"/>
    <n v="2"/>
    <x v="7"/>
    <n v="6.1141483594449195E-2"/>
  </r>
  <r>
    <d v="2012-02-05T08:00:00"/>
    <n v="2"/>
    <x v="8"/>
    <n v="6.0372309886662603E-2"/>
  </r>
  <r>
    <d v="2012-02-05T09:00:00"/>
    <n v="2"/>
    <x v="9"/>
    <n v="5.9919509557304643E-2"/>
  </r>
  <r>
    <d v="2012-02-05T10:00:00"/>
    <n v="2"/>
    <x v="10"/>
    <n v="5.8272163424140308E-2"/>
  </r>
  <r>
    <d v="2012-02-05T11:00:00"/>
    <n v="2"/>
    <x v="11"/>
    <n v="5.7673371638405913E-2"/>
  </r>
  <r>
    <d v="2012-02-05T12:00:00"/>
    <n v="2"/>
    <x v="12"/>
    <n v="5.289465032585252E-2"/>
  </r>
  <r>
    <d v="2012-02-05T13:00:00"/>
    <n v="2"/>
    <x v="13"/>
    <n v="5.3845627291145337E-2"/>
  </r>
  <r>
    <d v="2012-02-05T14:00:00"/>
    <n v="2"/>
    <x v="14"/>
    <n v="5.7453469772721394E-2"/>
  </r>
  <r>
    <d v="2012-02-05T15:00:00"/>
    <n v="2"/>
    <x v="15"/>
    <n v="5.6518905485299434E-2"/>
  </r>
  <r>
    <d v="2012-02-05T16:00:00"/>
    <n v="2"/>
    <x v="16"/>
    <n v="5.6074368412922362E-2"/>
  </r>
  <r>
    <d v="2012-02-05T17:00:00"/>
    <n v="2"/>
    <x v="17"/>
    <n v="5.6161846566045122E-2"/>
  </r>
  <r>
    <d v="2012-02-05T18:00:00"/>
    <n v="2"/>
    <x v="18"/>
    <n v="5.3675196535352951E-2"/>
  </r>
  <r>
    <d v="2012-02-05T19:00:00"/>
    <n v="2"/>
    <x v="19"/>
    <n v="5.3852731383966096E-2"/>
  </r>
  <r>
    <d v="2012-02-05T20:00:00"/>
    <n v="2"/>
    <x v="20"/>
    <n v="5.4429041574452566E-2"/>
  </r>
  <r>
    <d v="2012-02-05T21:00:00"/>
    <n v="2"/>
    <x v="21"/>
    <n v="5.4698240625060054E-2"/>
  </r>
  <r>
    <d v="2012-02-05T22:00:00"/>
    <n v="2"/>
    <x v="22"/>
    <n v="5.3969836590996745E-2"/>
  </r>
  <r>
    <d v="2012-02-05T23:00:00"/>
    <n v="2"/>
    <x v="23"/>
    <n v="5.521753105238969E-2"/>
  </r>
  <r>
    <d v="2012-02-06T00:00:00"/>
    <n v="2"/>
    <x v="0"/>
    <n v="5.640291261795613E-2"/>
  </r>
  <r>
    <d v="2012-02-06T01:00:00"/>
    <n v="2"/>
    <x v="1"/>
    <n v="5.6336109307196382E-2"/>
  </r>
  <r>
    <d v="2012-02-06T02:00:00"/>
    <n v="2"/>
    <x v="2"/>
    <n v="5.650189954379857E-2"/>
  </r>
  <r>
    <d v="2012-02-06T03:00:00"/>
    <n v="2"/>
    <x v="3"/>
    <n v="5.7351843746729719E-2"/>
  </r>
  <r>
    <d v="2012-02-06T04:00:00"/>
    <n v="2"/>
    <x v="4"/>
    <n v="5.8151387923162587E-2"/>
  </r>
  <r>
    <d v="2012-02-06T05:00:00"/>
    <n v="2"/>
    <x v="5"/>
    <n v="5.9108802411737854E-2"/>
  </r>
  <r>
    <d v="2012-02-06T06:00:00"/>
    <n v="2"/>
    <x v="6"/>
    <n v="5.7871670836499536E-2"/>
  </r>
  <r>
    <d v="2012-02-06T07:00:00"/>
    <n v="2"/>
    <x v="7"/>
    <n v="5.9798067734226384E-2"/>
  </r>
  <r>
    <d v="2012-02-06T08:00:00"/>
    <n v="2"/>
    <x v="8"/>
    <n v="5.671002319829628E-2"/>
  </r>
  <r>
    <d v="2012-02-06T09:00:00"/>
    <n v="2"/>
    <x v="9"/>
    <n v="5.5432648183931524E-2"/>
  </r>
  <r>
    <d v="2012-02-06T10:00:00"/>
    <n v="2"/>
    <x v="10"/>
    <n v="5.5654798055337559E-2"/>
  </r>
  <r>
    <d v="2012-02-06T11:00:00"/>
    <n v="2"/>
    <x v="11"/>
    <n v="5.5002849165454296E-2"/>
  </r>
  <r>
    <d v="2012-02-06T12:00:00"/>
    <n v="2"/>
    <x v="12"/>
    <n v="5.4579761431499882E-2"/>
  </r>
  <r>
    <d v="2012-02-06T13:00:00"/>
    <n v="2"/>
    <x v="13"/>
    <n v="5.3807955864810172E-2"/>
  </r>
  <r>
    <d v="2012-02-06T14:00:00"/>
    <n v="2"/>
    <x v="14"/>
    <n v="5.7291871023211816E-2"/>
  </r>
  <r>
    <d v="2012-02-06T15:00:00"/>
    <n v="2"/>
    <x v="15"/>
    <n v="5.7798185646559905E-2"/>
  </r>
  <r>
    <d v="2012-02-06T16:00:00"/>
    <n v="2"/>
    <x v="16"/>
    <n v="5.6072479943810108E-2"/>
  </r>
  <r>
    <d v="2012-02-06T17:00:00"/>
    <n v="2"/>
    <x v="17"/>
    <n v="5.7456517592746351E-2"/>
  </r>
  <r>
    <d v="2012-02-06T18:00:00"/>
    <n v="2"/>
    <x v="18"/>
    <n v="5.5749494342768074E-2"/>
  </r>
  <r>
    <d v="2012-02-06T19:00:00"/>
    <n v="2"/>
    <x v="19"/>
    <n v="5.5390071698177237E-2"/>
  </r>
  <r>
    <d v="2012-02-06T20:00:00"/>
    <n v="2"/>
    <x v="20"/>
    <n v="5.5137211763391203E-2"/>
  </r>
  <r>
    <d v="2012-02-06T21:00:00"/>
    <n v="2"/>
    <x v="21"/>
    <n v="5.4691498999915614E-2"/>
  </r>
  <r>
    <d v="2012-02-06T22:00:00"/>
    <n v="2"/>
    <x v="22"/>
    <n v="5.4309066024107747E-2"/>
  </r>
  <r>
    <d v="2012-02-06T23:00:00"/>
    <n v="2"/>
    <x v="23"/>
    <n v="5.862691093433782E-2"/>
  </r>
  <r>
    <d v="2012-02-07T00:00:00"/>
    <n v="2"/>
    <x v="0"/>
    <n v="5.8798318610603126E-2"/>
  </r>
  <r>
    <d v="2012-02-07T01:00:00"/>
    <n v="2"/>
    <x v="1"/>
    <n v="5.8253211317150722E-2"/>
  </r>
  <r>
    <d v="2012-02-07T02:00:00"/>
    <n v="2"/>
    <x v="2"/>
    <n v="5.9476015042076474E-2"/>
  </r>
  <r>
    <d v="2012-02-07T03:00:00"/>
    <n v="2"/>
    <x v="3"/>
    <n v="5.9989378930130899E-2"/>
  </r>
  <r>
    <d v="2012-02-07T04:00:00"/>
    <n v="2"/>
    <x v="4"/>
    <n v="5.826948500928681E-2"/>
  </r>
  <r>
    <d v="2012-02-07T05:00:00"/>
    <n v="2"/>
    <x v="5"/>
    <n v="5.9019575452190123E-2"/>
  </r>
  <r>
    <d v="2012-02-07T06:00:00"/>
    <n v="2"/>
    <x v="6"/>
    <n v="5.9358347257924868E-2"/>
  </r>
  <r>
    <d v="2012-02-07T07:00:00"/>
    <n v="2"/>
    <x v="7"/>
    <n v="5.9101334912370171E-2"/>
  </r>
  <r>
    <d v="2012-02-07T08:00:00"/>
    <n v="2"/>
    <x v="8"/>
    <n v="5.7763012512942642E-2"/>
  </r>
  <r>
    <d v="2012-02-07T09:00:00"/>
    <n v="2"/>
    <x v="9"/>
    <n v="5.5123209117090982E-2"/>
  </r>
  <r>
    <d v="2012-02-07T10:00:00"/>
    <n v="2"/>
    <x v="10"/>
    <n v="5.7837008696391905E-2"/>
  </r>
  <r>
    <d v="2012-02-07T11:00:00"/>
    <n v="2"/>
    <x v="11"/>
    <n v="5.8470821549514863E-2"/>
  </r>
  <r>
    <d v="2012-02-07T12:00:00"/>
    <n v="2"/>
    <x v="12"/>
    <n v="6.076967521660482E-2"/>
  </r>
  <r>
    <d v="2012-02-07T13:00:00"/>
    <n v="2"/>
    <x v="13"/>
    <n v="6.3471361444982055E-2"/>
  </r>
  <r>
    <d v="2012-02-07T14:00:00"/>
    <n v="2"/>
    <x v="14"/>
    <n v="5.8878358664982131E-2"/>
  </r>
  <r>
    <d v="2012-02-07T15:00:00"/>
    <n v="2"/>
    <x v="15"/>
    <n v="5.6465701259934387E-2"/>
  </r>
  <r>
    <d v="2012-02-07T16:00:00"/>
    <n v="2"/>
    <x v="16"/>
    <n v="5.614935151294434E-2"/>
  </r>
  <r>
    <d v="2012-02-07T17:00:00"/>
    <n v="2"/>
    <x v="17"/>
    <n v="5.7380599446497593E-2"/>
  </r>
  <r>
    <d v="2012-02-07T18:00:00"/>
    <n v="2"/>
    <x v="18"/>
    <n v="5.6552999075305289E-2"/>
  </r>
  <r>
    <d v="2012-02-07T19:00:00"/>
    <n v="2"/>
    <x v="19"/>
    <n v="5.5037795106377643E-2"/>
  </r>
  <r>
    <d v="2012-02-07T20:00:00"/>
    <n v="2"/>
    <x v="20"/>
    <n v="5.4277489824465203E-2"/>
  </r>
  <r>
    <d v="2012-02-07T21:00:00"/>
    <n v="2"/>
    <x v="21"/>
    <n v="5.3735789400326348E-2"/>
  </r>
  <r>
    <d v="2012-02-07T22:00:00"/>
    <n v="2"/>
    <x v="22"/>
    <n v="5.3140525829872901E-2"/>
  </r>
  <r>
    <d v="2012-02-07T23:00:00"/>
    <n v="2"/>
    <x v="23"/>
    <n v="5.5643555208052392E-2"/>
  </r>
  <r>
    <d v="2012-02-08T00:00:00"/>
    <n v="2"/>
    <x v="0"/>
    <n v="5.4901315543758537E-2"/>
  </r>
  <r>
    <d v="2012-02-08T01:00:00"/>
    <n v="2"/>
    <x v="1"/>
    <n v="5.3738334287896553E-2"/>
  </r>
  <r>
    <d v="2012-02-08T02:00:00"/>
    <n v="2"/>
    <x v="2"/>
    <n v="5.3515812006529037E-2"/>
  </r>
  <r>
    <d v="2012-02-08T03:00:00"/>
    <n v="2"/>
    <x v="3"/>
    <n v="5.5235333900954475E-2"/>
  </r>
  <r>
    <d v="2012-02-08T04:00:00"/>
    <n v="2"/>
    <x v="4"/>
    <n v="5.70030254088396E-2"/>
  </r>
  <r>
    <d v="2012-02-08T05:00:00"/>
    <n v="2"/>
    <x v="5"/>
    <n v="5.7284276033507081E-2"/>
  </r>
  <r>
    <d v="2012-02-08T06:00:00"/>
    <n v="2"/>
    <x v="6"/>
    <n v="5.9589966517109988E-2"/>
  </r>
  <r>
    <d v="2012-02-08T07:00:00"/>
    <n v="2"/>
    <x v="7"/>
    <n v="5.9394186261287105E-2"/>
  </r>
  <r>
    <d v="2012-02-08T08:00:00"/>
    <n v="2"/>
    <x v="8"/>
    <n v="5.8055032483507248E-2"/>
  </r>
  <r>
    <d v="2012-02-08T09:00:00"/>
    <n v="2"/>
    <x v="9"/>
    <n v="5.8332587683360262E-2"/>
  </r>
  <r>
    <d v="2012-02-08T10:00:00"/>
    <n v="2"/>
    <x v="10"/>
    <n v="5.8466152384034915E-2"/>
  </r>
  <r>
    <d v="2012-02-08T11:00:00"/>
    <n v="2"/>
    <x v="11"/>
    <n v="5.7943967052056414E-2"/>
  </r>
  <r>
    <d v="2012-02-08T12:00:00"/>
    <n v="2"/>
    <x v="12"/>
    <n v="5.8813836121322668E-2"/>
  </r>
  <r>
    <d v="2012-02-08T13:00:00"/>
    <n v="2"/>
    <x v="13"/>
    <n v="5.8787297584278378E-2"/>
  </r>
  <r>
    <d v="2012-02-08T14:00:00"/>
    <n v="2"/>
    <x v="14"/>
    <n v="5.591998083692791E-2"/>
  </r>
  <r>
    <d v="2012-02-08T15:00:00"/>
    <n v="2"/>
    <x v="15"/>
    <n v="5.9166284590135232E-2"/>
  </r>
  <r>
    <d v="2012-02-08T16:00:00"/>
    <n v="2"/>
    <x v="16"/>
    <n v="5.8635507168903395E-2"/>
  </r>
  <r>
    <d v="2012-02-08T17:00:00"/>
    <n v="2"/>
    <x v="17"/>
    <n v="5.8099209487920828E-2"/>
  </r>
  <r>
    <d v="2012-02-08T18:00:00"/>
    <n v="2"/>
    <x v="18"/>
    <n v="5.6437014602326502E-2"/>
  </r>
  <r>
    <d v="2012-02-08T19:00:00"/>
    <n v="2"/>
    <x v="19"/>
    <n v="5.6943067903108796E-2"/>
  </r>
  <r>
    <d v="2012-02-08T20:00:00"/>
    <n v="2"/>
    <x v="20"/>
    <n v="5.5061230355326646E-2"/>
  </r>
  <r>
    <d v="2012-02-08T21:00:00"/>
    <n v="2"/>
    <x v="21"/>
    <n v="5.5998374702874193E-2"/>
  </r>
  <r>
    <d v="2012-02-08T22:00:00"/>
    <n v="2"/>
    <x v="22"/>
    <n v="5.7735201624678142E-2"/>
  </r>
  <r>
    <d v="2012-02-08T23:00:00"/>
    <n v="2"/>
    <x v="23"/>
    <n v="6.331832849990271E-2"/>
  </r>
  <r>
    <d v="2012-02-09T00:00:00"/>
    <n v="2"/>
    <x v="0"/>
    <n v="6.1562324605037744E-2"/>
  </r>
  <r>
    <d v="2012-02-09T01:00:00"/>
    <n v="2"/>
    <x v="1"/>
    <n v="6.2571513867884065E-2"/>
  </r>
  <r>
    <d v="2012-02-09T02:00:00"/>
    <n v="2"/>
    <x v="2"/>
    <n v="6.1930498942678075E-2"/>
  </r>
  <r>
    <d v="2012-02-09T03:00:00"/>
    <n v="2"/>
    <x v="3"/>
    <n v="6.2713924851269615E-2"/>
  </r>
  <r>
    <d v="2012-02-09T04:00:00"/>
    <n v="2"/>
    <x v="4"/>
    <n v="6.2419653393806535E-2"/>
  </r>
  <r>
    <d v="2012-02-09T05:00:00"/>
    <n v="2"/>
    <x v="5"/>
    <n v="6.0826798415403657E-2"/>
  </r>
  <r>
    <d v="2012-02-09T06:00:00"/>
    <n v="2"/>
    <x v="6"/>
    <n v="6.0057762659746813E-2"/>
  </r>
  <r>
    <d v="2012-02-09T07:00:00"/>
    <n v="2"/>
    <x v="7"/>
    <n v="5.9412879452140424E-2"/>
  </r>
  <r>
    <d v="2012-02-09T08:00:00"/>
    <n v="2"/>
    <x v="8"/>
    <n v="5.7022726181869432E-2"/>
  </r>
  <r>
    <d v="2012-02-09T09:00:00"/>
    <n v="2"/>
    <x v="9"/>
    <n v="5.7101592085167158E-2"/>
  </r>
  <r>
    <d v="2012-02-09T10:00:00"/>
    <n v="2"/>
    <x v="10"/>
    <n v="5.6763406968396518E-2"/>
  </r>
  <r>
    <d v="2012-02-09T11:00:00"/>
    <n v="2"/>
    <x v="11"/>
    <n v="5.4518350710021923E-2"/>
  </r>
  <r>
    <d v="2012-02-09T12:00:00"/>
    <n v="2"/>
    <x v="12"/>
    <n v="5.578374823294837E-2"/>
  </r>
  <r>
    <d v="2012-02-09T13:00:00"/>
    <n v="2"/>
    <x v="13"/>
    <n v="5.6970510499131877E-2"/>
  </r>
  <r>
    <d v="2012-02-09T14:00:00"/>
    <n v="2"/>
    <x v="14"/>
    <n v="5.8319513867102268E-2"/>
  </r>
  <r>
    <d v="2012-02-09T15:00:00"/>
    <n v="2"/>
    <x v="15"/>
    <n v="5.8374998053070462E-2"/>
  </r>
  <r>
    <d v="2012-02-09T16:00:00"/>
    <n v="2"/>
    <x v="16"/>
    <n v="5.8570508997272112E-2"/>
  </r>
  <r>
    <d v="2012-02-09T17:00:00"/>
    <n v="2"/>
    <x v="17"/>
    <n v="5.6995642086691375E-2"/>
  </r>
  <r>
    <d v="2012-02-09T18:00:00"/>
    <n v="2"/>
    <x v="18"/>
    <n v="5.5269817063130534E-2"/>
  </r>
  <r>
    <d v="2012-02-09T19:00:00"/>
    <n v="2"/>
    <x v="19"/>
    <n v="5.5285504377817755E-2"/>
  </r>
  <r>
    <d v="2012-02-09T20:00:00"/>
    <n v="2"/>
    <x v="20"/>
    <n v="5.6986391170894879E-2"/>
  </r>
  <r>
    <d v="2012-02-09T21:00:00"/>
    <n v="2"/>
    <x v="21"/>
    <n v="5.7861414627693245E-2"/>
  </r>
  <r>
    <d v="2012-02-09T22:00:00"/>
    <n v="2"/>
    <x v="22"/>
    <n v="5.6162262872684228E-2"/>
  </r>
  <r>
    <d v="2012-02-09T23:00:00"/>
    <n v="2"/>
    <x v="23"/>
    <n v="5.8244501814345026E-2"/>
  </r>
  <r>
    <d v="2012-02-10T00:00:00"/>
    <n v="2"/>
    <x v="0"/>
    <n v="5.9849647043559308E-2"/>
  </r>
  <r>
    <d v="2012-02-10T01:00:00"/>
    <n v="2"/>
    <x v="1"/>
    <n v="6.0843611742957798E-2"/>
  </r>
  <r>
    <d v="2012-02-10T02:00:00"/>
    <n v="2"/>
    <x v="2"/>
    <n v="5.9371661927005472E-2"/>
  </r>
  <r>
    <d v="2012-02-10T03:00:00"/>
    <n v="2"/>
    <x v="3"/>
    <n v="5.9934311666379317E-2"/>
  </r>
  <r>
    <d v="2012-02-10T04:00:00"/>
    <n v="2"/>
    <x v="4"/>
    <n v="6.0190575772949714E-2"/>
  </r>
  <r>
    <d v="2012-02-10T05:00:00"/>
    <n v="2"/>
    <x v="5"/>
    <n v="5.9789953004992041E-2"/>
  </r>
  <r>
    <d v="2012-02-10T06:00:00"/>
    <n v="2"/>
    <x v="6"/>
    <n v="6.1577402970302758E-2"/>
  </r>
  <r>
    <d v="2012-02-10T07:00:00"/>
    <n v="2"/>
    <x v="7"/>
    <n v="5.8300008081770931E-2"/>
  </r>
  <r>
    <d v="2012-02-10T08:00:00"/>
    <n v="2"/>
    <x v="8"/>
    <n v="5.5780369026387555E-2"/>
  </r>
  <r>
    <d v="2012-02-10T09:00:00"/>
    <n v="2"/>
    <x v="9"/>
    <n v="5.6364025300528489E-2"/>
  </r>
  <r>
    <d v="2012-02-10T10:00:00"/>
    <n v="2"/>
    <x v="10"/>
    <n v="5.5235076165648031E-2"/>
  </r>
  <r>
    <d v="2012-02-10T11:00:00"/>
    <n v="2"/>
    <x v="11"/>
    <n v="5.636814617908513E-2"/>
  </r>
  <r>
    <d v="2012-02-10T12:00:00"/>
    <n v="2"/>
    <x v="12"/>
    <n v="5.5779306696737044E-2"/>
  </r>
  <r>
    <d v="2012-02-10T13:00:00"/>
    <n v="2"/>
    <x v="13"/>
    <n v="5.3438123058472176E-2"/>
  </r>
  <r>
    <d v="2012-02-10T14:00:00"/>
    <n v="2"/>
    <x v="14"/>
    <n v="5.5233358457616691E-2"/>
  </r>
  <r>
    <d v="2012-02-10T15:00:00"/>
    <n v="2"/>
    <x v="15"/>
    <n v="5.4930010827617261E-2"/>
  </r>
  <r>
    <d v="2012-02-10T16:00:00"/>
    <n v="2"/>
    <x v="16"/>
    <n v="5.4453439730302956E-2"/>
  </r>
  <r>
    <d v="2012-02-10T17:00:00"/>
    <n v="2"/>
    <x v="17"/>
    <n v="5.3931934000716747E-2"/>
  </r>
  <r>
    <d v="2012-02-10T18:00:00"/>
    <n v="2"/>
    <x v="18"/>
    <n v="5.2328665631349747E-2"/>
  </r>
  <r>
    <d v="2012-02-10T19:00:00"/>
    <n v="2"/>
    <x v="19"/>
    <n v="5.3667493456508363E-2"/>
  </r>
  <r>
    <d v="2012-02-10T20:00:00"/>
    <n v="2"/>
    <x v="20"/>
    <n v="5.3304762512182427E-2"/>
  </r>
  <r>
    <d v="2012-02-10T21:00:00"/>
    <n v="2"/>
    <x v="21"/>
    <n v="5.3841237334334588E-2"/>
  </r>
  <r>
    <d v="2012-02-10T22:00:00"/>
    <n v="2"/>
    <x v="22"/>
    <n v="5.7464641589349233E-2"/>
  </r>
  <r>
    <d v="2012-02-10T23:00:00"/>
    <n v="2"/>
    <x v="23"/>
    <n v="5.6320289029523227E-2"/>
  </r>
  <r>
    <d v="2012-02-11T00:00:00"/>
    <n v="2"/>
    <x v="0"/>
    <n v="5.7212048704916002E-2"/>
  </r>
  <r>
    <d v="2012-02-11T01:00:00"/>
    <n v="2"/>
    <x v="1"/>
    <n v="5.9804607389041295E-2"/>
  </r>
  <r>
    <d v="2012-02-11T02:00:00"/>
    <n v="2"/>
    <x v="2"/>
    <n v="5.8647651106141153E-2"/>
  </r>
  <r>
    <d v="2012-02-11T03:00:00"/>
    <n v="2"/>
    <x v="3"/>
    <n v="5.710522608555639E-2"/>
  </r>
  <r>
    <d v="2012-02-11T04:00:00"/>
    <n v="2"/>
    <x v="4"/>
    <n v="5.7459655414630037E-2"/>
  </r>
  <r>
    <d v="2012-02-11T05:00:00"/>
    <n v="2"/>
    <x v="5"/>
    <n v="5.7533920324863368E-2"/>
  </r>
  <r>
    <d v="2012-02-11T06:00:00"/>
    <n v="2"/>
    <x v="6"/>
    <n v="6.0078936960305071E-2"/>
  </r>
  <r>
    <d v="2012-02-11T07:00:00"/>
    <n v="2"/>
    <x v="7"/>
    <n v="5.691325649161362E-2"/>
  </r>
  <r>
    <d v="2012-02-11T08:00:00"/>
    <n v="2"/>
    <x v="8"/>
    <n v="5.6416423079033259E-2"/>
  </r>
  <r>
    <d v="2012-02-11T09:00:00"/>
    <n v="2"/>
    <x v="9"/>
    <n v="5.4020221266931193E-2"/>
  </r>
  <r>
    <d v="2012-02-11T10:00:00"/>
    <n v="2"/>
    <x v="10"/>
    <n v="5.3476746601454059E-2"/>
  </r>
  <r>
    <d v="2012-02-11T11:00:00"/>
    <n v="2"/>
    <x v="11"/>
    <n v="5.2531696197591266E-2"/>
  </r>
  <r>
    <d v="2012-02-11T12:00:00"/>
    <n v="2"/>
    <x v="12"/>
    <n v="4.8528362032273939E-2"/>
  </r>
  <r>
    <d v="2012-02-11T13:00:00"/>
    <n v="2"/>
    <x v="13"/>
    <n v="5.0249286677238977E-2"/>
  </r>
  <r>
    <d v="2012-02-11T14:00:00"/>
    <n v="2"/>
    <x v="14"/>
    <n v="4.9798939853878579E-2"/>
  </r>
  <r>
    <d v="2012-02-11T15:00:00"/>
    <n v="2"/>
    <x v="15"/>
    <n v="4.9821976085017178E-2"/>
  </r>
  <r>
    <d v="2012-02-11T16:00:00"/>
    <n v="2"/>
    <x v="16"/>
    <n v="5.000953663106289E-2"/>
  </r>
  <r>
    <d v="2012-02-11T17:00:00"/>
    <n v="2"/>
    <x v="17"/>
    <n v="5.095380530576632E-2"/>
  </r>
  <r>
    <d v="2012-02-11T18:00:00"/>
    <n v="2"/>
    <x v="18"/>
    <n v="4.9959323918340938E-2"/>
  </r>
  <r>
    <d v="2012-02-11T19:00:00"/>
    <n v="2"/>
    <x v="19"/>
    <n v="5.0699911837029835E-2"/>
  </r>
  <r>
    <d v="2012-02-11T20:00:00"/>
    <n v="2"/>
    <x v="20"/>
    <n v="4.9689730447465566E-2"/>
  </r>
  <r>
    <d v="2012-02-11T21:00:00"/>
    <n v="2"/>
    <x v="21"/>
    <n v="5.3628745119730106E-2"/>
  </r>
  <r>
    <d v="2012-02-11T22:00:00"/>
    <n v="2"/>
    <x v="22"/>
    <n v="5.24346881257753E-2"/>
  </r>
  <r>
    <d v="2012-02-11T23:00:00"/>
    <n v="2"/>
    <x v="23"/>
    <n v="4.9851169427115441E-2"/>
  </r>
  <r>
    <d v="2012-02-12T00:00:00"/>
    <n v="2"/>
    <x v="0"/>
    <n v="5.0759756809164669E-2"/>
  </r>
  <r>
    <d v="2012-02-12T01:00:00"/>
    <n v="2"/>
    <x v="1"/>
    <n v="5.1174811489048302E-2"/>
  </r>
  <r>
    <d v="2012-02-12T02:00:00"/>
    <n v="2"/>
    <x v="2"/>
    <n v="5.241435799571223E-2"/>
  </r>
  <r>
    <d v="2012-02-12T03:00:00"/>
    <n v="2"/>
    <x v="3"/>
    <n v="5.2377138721575692E-2"/>
  </r>
  <r>
    <d v="2012-02-12T04:00:00"/>
    <n v="2"/>
    <x v="4"/>
    <n v="5.3346015097979829E-2"/>
  </r>
  <r>
    <d v="2012-02-12T05:00:00"/>
    <n v="2"/>
    <x v="5"/>
    <n v="5.2880906056401833E-2"/>
  </r>
  <r>
    <d v="2012-02-12T06:00:00"/>
    <n v="2"/>
    <x v="6"/>
    <n v="5.1822015970205415E-2"/>
  </r>
  <r>
    <d v="2012-02-12T07:00:00"/>
    <n v="2"/>
    <x v="7"/>
    <n v="5.3393940587587348E-2"/>
  </r>
  <r>
    <d v="2012-02-12T08:00:00"/>
    <n v="2"/>
    <x v="8"/>
    <n v="5.3049863243777889E-2"/>
  </r>
  <r>
    <d v="2012-02-12T09:00:00"/>
    <n v="2"/>
    <x v="9"/>
    <n v="5.2291172010879752E-2"/>
  </r>
  <r>
    <d v="2012-02-12T10:00:00"/>
    <n v="2"/>
    <x v="10"/>
    <n v="5.1285279881628322E-2"/>
  </r>
  <r>
    <d v="2012-02-12T11:00:00"/>
    <n v="2"/>
    <x v="11"/>
    <n v="5.0099338810530095E-2"/>
  </r>
  <r>
    <d v="2012-02-12T12:00:00"/>
    <n v="2"/>
    <x v="12"/>
    <n v="4.6174928302204613E-2"/>
  </r>
  <r>
    <d v="2012-02-12T13:00:00"/>
    <n v="2"/>
    <x v="13"/>
    <n v="4.998077621947581E-2"/>
  </r>
  <r>
    <d v="2012-02-12T14:00:00"/>
    <n v="2"/>
    <x v="14"/>
    <n v="4.9764100660514468E-2"/>
  </r>
  <r>
    <d v="2012-02-12T15:00:00"/>
    <n v="2"/>
    <x v="15"/>
    <n v="5.0606650379520501E-2"/>
  </r>
  <r>
    <d v="2012-02-12T16:00:00"/>
    <n v="2"/>
    <x v="16"/>
    <n v="5.130548992195394E-2"/>
  </r>
  <r>
    <d v="2012-02-12T17:00:00"/>
    <n v="2"/>
    <x v="17"/>
    <n v="5.2349933028561099E-2"/>
  </r>
  <r>
    <d v="2012-02-12T18:00:00"/>
    <n v="2"/>
    <x v="18"/>
    <n v="5.0467700006193404E-2"/>
  </r>
  <r>
    <d v="2012-02-12T19:00:00"/>
    <n v="2"/>
    <x v="19"/>
    <n v="5.0752233180039713E-2"/>
  </r>
  <r>
    <d v="2012-02-12T20:00:00"/>
    <n v="2"/>
    <x v="20"/>
    <n v="5.0461671955628409E-2"/>
  </r>
  <r>
    <d v="2012-02-12T21:00:00"/>
    <n v="2"/>
    <x v="21"/>
    <n v="5.3616761332249532E-2"/>
  </r>
  <r>
    <d v="2012-02-12T22:00:00"/>
    <n v="2"/>
    <x v="22"/>
    <n v="5.1235618332242175E-2"/>
  </r>
  <r>
    <d v="2012-02-12T23:00:00"/>
    <n v="2"/>
    <x v="23"/>
    <n v="5.1681623293746537E-2"/>
  </r>
  <r>
    <d v="2012-02-13T00:00:00"/>
    <n v="2"/>
    <x v="0"/>
    <n v="5.2538974489905813E-2"/>
  </r>
  <r>
    <d v="2012-02-13T01:00:00"/>
    <n v="2"/>
    <x v="1"/>
    <n v="5.6133282155922073E-2"/>
  </r>
  <r>
    <d v="2012-02-13T02:00:00"/>
    <n v="2"/>
    <x v="2"/>
    <n v="5.9470862498230123E-2"/>
  </r>
  <r>
    <d v="2012-02-13T03:00:00"/>
    <n v="2"/>
    <x v="3"/>
    <n v="6.0573328329624587E-2"/>
  </r>
  <r>
    <d v="2012-02-13T04:00:00"/>
    <n v="2"/>
    <x v="4"/>
    <n v="6.0889457905694028E-2"/>
  </r>
  <r>
    <d v="2012-02-13T05:00:00"/>
    <n v="2"/>
    <x v="5"/>
    <n v="5.8792231537854095E-2"/>
  </r>
  <r>
    <d v="2012-02-13T06:00:00"/>
    <n v="2"/>
    <x v="6"/>
    <n v="5.6724852843899276E-2"/>
  </r>
  <r>
    <d v="2012-02-13T07:00:00"/>
    <n v="2"/>
    <x v="7"/>
    <n v="5.5864514931216233E-2"/>
  </r>
  <r>
    <d v="2012-02-13T08:00:00"/>
    <n v="2"/>
    <x v="8"/>
    <n v="5.403771720052522E-2"/>
  </r>
  <r>
    <d v="2012-02-13T09:00:00"/>
    <n v="2"/>
    <x v="9"/>
    <n v="5.3330328434958746E-2"/>
  </r>
  <r>
    <d v="2012-02-13T10:00:00"/>
    <n v="2"/>
    <x v="10"/>
    <n v="5.262485572387178E-2"/>
  </r>
  <r>
    <d v="2012-02-13T11:00:00"/>
    <n v="2"/>
    <x v="11"/>
    <n v="5.1190914898083806E-2"/>
  </r>
  <r>
    <d v="2012-02-13T12:00:00"/>
    <n v="2"/>
    <x v="12"/>
    <n v="4.8770785723333196E-2"/>
  </r>
  <r>
    <d v="2012-02-13T13:00:00"/>
    <n v="2"/>
    <x v="13"/>
    <n v="5.29748556787265E-2"/>
  </r>
  <r>
    <d v="2012-02-13T14:00:00"/>
    <n v="2"/>
    <x v="14"/>
    <n v="5.3284045823629667E-2"/>
  </r>
  <r>
    <d v="2012-02-13T15:00:00"/>
    <n v="2"/>
    <x v="15"/>
    <n v="5.3143709046603566E-2"/>
  </r>
  <r>
    <d v="2012-02-13T16:00:00"/>
    <n v="2"/>
    <x v="16"/>
    <n v="5.3339095764568217E-2"/>
  </r>
  <r>
    <d v="2012-02-13T17:00:00"/>
    <n v="2"/>
    <x v="17"/>
    <n v="5.3130637776759269E-2"/>
  </r>
  <r>
    <d v="2012-02-13T18:00:00"/>
    <n v="2"/>
    <x v="18"/>
    <n v="5.1732787633283969E-2"/>
  </r>
  <r>
    <d v="2012-02-13T19:00:00"/>
    <n v="2"/>
    <x v="19"/>
    <n v="5.1910604816907138E-2"/>
  </r>
  <r>
    <d v="2012-02-13T20:00:00"/>
    <n v="2"/>
    <x v="20"/>
    <n v="5.4318628475778487E-2"/>
  </r>
  <r>
    <d v="2012-02-13T21:00:00"/>
    <n v="2"/>
    <x v="21"/>
    <n v="5.1962619856464214E-2"/>
  </r>
  <r>
    <d v="2012-02-13T22:00:00"/>
    <n v="2"/>
    <x v="22"/>
    <n v="5.2044956633723903E-2"/>
  </r>
  <r>
    <d v="2012-02-13T23:00:00"/>
    <n v="2"/>
    <x v="23"/>
    <n v="5.3181879017733004E-2"/>
  </r>
  <r>
    <d v="2012-02-14T00:00:00"/>
    <n v="2"/>
    <x v="0"/>
    <n v="5.4384669839183955E-2"/>
  </r>
  <r>
    <d v="2012-02-14T01:00:00"/>
    <n v="2"/>
    <x v="1"/>
    <n v="5.6581404788908607E-2"/>
  </r>
  <r>
    <d v="2012-02-14T02:00:00"/>
    <n v="2"/>
    <x v="2"/>
    <n v="5.5532927630926453E-2"/>
  </r>
  <r>
    <d v="2012-02-14T03:00:00"/>
    <n v="2"/>
    <x v="3"/>
    <n v="5.6418423611837937E-2"/>
  </r>
  <r>
    <d v="2012-02-14T04:00:00"/>
    <n v="2"/>
    <x v="4"/>
    <n v="5.6282456983850385E-2"/>
  </r>
  <r>
    <d v="2012-02-14T05:00:00"/>
    <n v="2"/>
    <x v="5"/>
    <n v="5.5868107226211786E-2"/>
  </r>
  <r>
    <d v="2012-02-14T06:00:00"/>
    <n v="2"/>
    <x v="6"/>
    <n v="5.6508653255598715E-2"/>
  </r>
  <r>
    <d v="2012-02-14T07:00:00"/>
    <n v="2"/>
    <x v="7"/>
    <n v="5.4332669297594754E-2"/>
  </r>
  <r>
    <d v="2012-02-14T08:00:00"/>
    <n v="2"/>
    <x v="8"/>
    <n v="5.489144353724297E-2"/>
  </r>
  <r>
    <d v="2012-02-14T09:00:00"/>
    <n v="2"/>
    <x v="9"/>
    <n v="5.5085279034402024E-2"/>
  </r>
  <r>
    <d v="2012-02-14T10:00:00"/>
    <n v="2"/>
    <x v="10"/>
    <n v="5.5398461262057067E-2"/>
  </r>
  <r>
    <d v="2012-02-14T11:00:00"/>
    <n v="2"/>
    <x v="11"/>
    <n v="5.4497431910913149E-2"/>
  </r>
  <r>
    <d v="2012-02-14T12:00:00"/>
    <n v="2"/>
    <x v="12"/>
    <n v="5.4922887541012148E-2"/>
  </r>
  <r>
    <d v="2012-02-14T13:00:00"/>
    <n v="2"/>
    <x v="13"/>
    <n v="5.514541927515456E-2"/>
  </r>
  <r>
    <d v="2012-02-14T14:00:00"/>
    <n v="2"/>
    <x v="14"/>
    <n v="5.4402286406535001E-2"/>
  </r>
  <r>
    <d v="2012-02-14T15:00:00"/>
    <n v="2"/>
    <x v="15"/>
    <n v="5.4492590306728331E-2"/>
  </r>
  <r>
    <d v="2012-02-14T16:00:00"/>
    <n v="2"/>
    <x v="16"/>
    <n v="5.3963085221757405E-2"/>
  </r>
  <r>
    <d v="2012-02-14T17:00:00"/>
    <n v="2"/>
    <x v="17"/>
    <n v="5.5826561234814776E-2"/>
  </r>
  <r>
    <d v="2012-02-14T18:00:00"/>
    <n v="2"/>
    <x v="18"/>
    <n v="5.3186640417350287E-2"/>
  </r>
  <r>
    <d v="2012-02-14T19:00:00"/>
    <n v="2"/>
    <x v="19"/>
    <n v="5.7442211648094543E-2"/>
  </r>
  <r>
    <d v="2012-02-14T20:00:00"/>
    <n v="2"/>
    <x v="20"/>
    <n v="5.3271914431326381E-2"/>
  </r>
  <r>
    <d v="2012-02-14T21:00:00"/>
    <n v="2"/>
    <x v="21"/>
    <n v="5.2643419751662507E-2"/>
  </r>
  <r>
    <d v="2012-02-14T22:00:00"/>
    <n v="2"/>
    <x v="22"/>
    <n v="5.4741652778947714E-2"/>
  </r>
  <r>
    <d v="2012-02-14T23:00:00"/>
    <n v="2"/>
    <x v="23"/>
    <n v="5.7420305158161683E-2"/>
  </r>
  <r>
    <d v="2012-02-15T00:00:00"/>
    <n v="2"/>
    <x v="0"/>
    <n v="5.7375656298337283E-2"/>
  </r>
  <r>
    <d v="2012-02-15T01:00:00"/>
    <n v="2"/>
    <x v="1"/>
    <n v="5.6798630274332615E-2"/>
  </r>
  <r>
    <d v="2012-02-15T02:00:00"/>
    <n v="2"/>
    <x v="2"/>
    <n v="5.5655748628531357E-2"/>
  </r>
  <r>
    <d v="2012-02-15T03:00:00"/>
    <n v="2"/>
    <x v="3"/>
    <n v="5.5328052606378637E-2"/>
  </r>
  <r>
    <d v="2012-02-15T04:00:00"/>
    <n v="2"/>
    <x v="4"/>
    <n v="5.5978910780489215E-2"/>
  </r>
  <r>
    <d v="2012-02-15T05:00:00"/>
    <n v="2"/>
    <x v="5"/>
    <n v="5.6964716402887347E-2"/>
  </r>
  <r>
    <d v="2012-02-15T06:00:00"/>
    <n v="2"/>
    <x v="6"/>
    <n v="5.514554246312095E-2"/>
  </r>
  <r>
    <d v="2012-02-15T07:00:00"/>
    <n v="2"/>
    <x v="7"/>
    <n v="5.3997726148464806E-2"/>
  </r>
  <r>
    <d v="2012-02-15T08:00:00"/>
    <n v="2"/>
    <x v="8"/>
    <n v="5.5094260550136887E-2"/>
  </r>
  <r>
    <d v="2012-02-15T09:00:00"/>
    <n v="2"/>
    <x v="9"/>
    <n v="5.4346952214802985E-2"/>
  </r>
  <r>
    <d v="2012-02-15T10:00:00"/>
    <n v="2"/>
    <x v="10"/>
    <n v="5.1424498343026412E-2"/>
  </r>
  <r>
    <d v="2012-02-15T11:00:00"/>
    <n v="2"/>
    <x v="11"/>
    <n v="5.412919074599426E-2"/>
  </r>
  <r>
    <d v="2012-02-15T12:00:00"/>
    <n v="2"/>
    <x v="12"/>
    <n v="5.26767603524355E-2"/>
  </r>
  <r>
    <d v="2012-02-15T13:00:00"/>
    <n v="2"/>
    <x v="13"/>
    <n v="5.2442495351349656E-2"/>
  </r>
  <r>
    <d v="2012-02-15T14:00:00"/>
    <n v="2"/>
    <x v="14"/>
    <n v="5.2006877949495683E-2"/>
  </r>
  <r>
    <d v="2012-02-15T15:00:00"/>
    <n v="2"/>
    <x v="15"/>
    <n v="5.132773175041435E-2"/>
  </r>
  <r>
    <d v="2012-02-15T16:00:00"/>
    <n v="2"/>
    <x v="16"/>
    <n v="5.1346069706106334E-2"/>
  </r>
  <r>
    <d v="2012-02-15T17:00:00"/>
    <n v="2"/>
    <x v="17"/>
    <n v="5.1991332531156287E-2"/>
  </r>
  <r>
    <d v="2012-02-15T18:00:00"/>
    <n v="2"/>
    <x v="18"/>
    <n v="5.1929011183253632E-2"/>
  </r>
  <r>
    <d v="2012-02-15T19:00:00"/>
    <n v="2"/>
    <x v="19"/>
    <n v="5.283786504012053E-2"/>
  </r>
  <r>
    <d v="2012-02-15T20:00:00"/>
    <n v="2"/>
    <x v="20"/>
    <n v="5.1948262644036125E-2"/>
  </r>
  <r>
    <d v="2012-02-15T21:00:00"/>
    <n v="2"/>
    <x v="21"/>
    <n v="5.2231864663639604E-2"/>
  </r>
  <r>
    <d v="2012-02-15T22:00:00"/>
    <n v="2"/>
    <x v="22"/>
    <n v="5.2259252691073468E-2"/>
  </r>
  <r>
    <d v="2012-02-15T23:00:00"/>
    <n v="2"/>
    <x v="23"/>
    <n v="5.6518957285856347E-2"/>
  </r>
  <r>
    <d v="2012-02-16T00:00:00"/>
    <n v="2"/>
    <x v="0"/>
    <n v="6.0100071370084274E-2"/>
  </r>
  <r>
    <d v="2012-02-16T01:00:00"/>
    <n v="2"/>
    <x v="1"/>
    <n v="5.7886902455042008E-2"/>
  </r>
  <r>
    <d v="2012-02-16T02:00:00"/>
    <n v="2"/>
    <x v="2"/>
    <n v="5.9237106332134845E-2"/>
  </r>
  <r>
    <d v="2012-02-16T03:00:00"/>
    <n v="2"/>
    <x v="3"/>
    <n v="5.8887163438800239E-2"/>
  </r>
  <r>
    <d v="2012-02-16T04:00:00"/>
    <n v="2"/>
    <x v="4"/>
    <n v="5.894793891652178E-2"/>
  </r>
  <r>
    <d v="2012-02-16T05:00:00"/>
    <n v="2"/>
    <x v="5"/>
    <n v="5.7530387154779171E-2"/>
  </r>
  <r>
    <d v="2012-02-16T06:00:00"/>
    <n v="2"/>
    <x v="6"/>
    <n v="5.6264502813576311E-2"/>
  </r>
  <r>
    <d v="2012-02-16T07:00:00"/>
    <n v="2"/>
    <x v="7"/>
    <n v="5.5134925682620628E-2"/>
  </r>
  <r>
    <d v="2012-02-16T08:00:00"/>
    <n v="2"/>
    <x v="8"/>
    <n v="5.6388540491957684E-2"/>
  </r>
  <r>
    <d v="2012-02-16T09:00:00"/>
    <n v="2"/>
    <x v="9"/>
    <n v="5.5715489467240781E-2"/>
  </r>
  <r>
    <d v="2012-02-16T10:00:00"/>
    <n v="2"/>
    <x v="10"/>
    <n v="5.6566094847743824E-2"/>
  </r>
  <r>
    <d v="2012-02-16T11:00:00"/>
    <n v="2"/>
    <x v="11"/>
    <n v="8.2888844714576179E-2"/>
  </r>
  <r>
    <d v="2012-02-16T12:00:00"/>
    <n v="2"/>
    <x v="12"/>
    <n v="5.6711050650433109E-2"/>
  </r>
  <r>
    <d v="2012-02-16T13:00:00"/>
    <n v="2"/>
    <x v="13"/>
    <n v="5.6059510647225204E-2"/>
  </r>
  <r>
    <d v="2012-02-16T14:00:00"/>
    <n v="2"/>
    <x v="14"/>
    <n v="5.601749334662233E-2"/>
  </r>
  <r>
    <d v="2012-02-16T15:00:00"/>
    <n v="2"/>
    <x v="15"/>
    <n v="5.6309108525298787E-2"/>
  </r>
  <r>
    <d v="2012-02-16T16:00:00"/>
    <n v="2"/>
    <x v="16"/>
    <n v="5.707185515780859E-2"/>
  </r>
  <r>
    <d v="2012-02-16T17:00:00"/>
    <n v="2"/>
    <x v="17"/>
    <n v="5.5676806517061118E-2"/>
  </r>
  <r>
    <d v="2012-02-16T18:00:00"/>
    <n v="2"/>
    <x v="18"/>
    <n v="5.2655125160816316E-2"/>
  </r>
  <r>
    <d v="2012-02-16T19:00:00"/>
    <n v="2"/>
    <x v="19"/>
    <n v="5.407831970366149E-2"/>
  </r>
  <r>
    <d v="2012-02-16T20:00:00"/>
    <n v="2"/>
    <x v="20"/>
    <n v="5.4607751265024256E-2"/>
  </r>
  <r>
    <d v="2012-02-16T21:00:00"/>
    <n v="2"/>
    <x v="21"/>
    <n v="5.1979822612273824E-2"/>
  </r>
  <r>
    <d v="2012-02-16T22:00:00"/>
    <n v="2"/>
    <x v="22"/>
    <n v="5.3088699409269149E-2"/>
  </r>
  <r>
    <d v="2012-02-16T23:00:00"/>
    <n v="2"/>
    <x v="23"/>
    <n v="5.7207611611264572E-2"/>
  </r>
  <r>
    <d v="2012-02-17T00:00:00"/>
    <n v="2"/>
    <x v="0"/>
    <n v="5.9197498680067927E-2"/>
  </r>
  <r>
    <d v="2012-02-17T01:00:00"/>
    <n v="2"/>
    <x v="1"/>
    <n v="6.0291685173879242E-2"/>
  </r>
  <r>
    <d v="2012-02-17T02:00:00"/>
    <n v="2"/>
    <x v="2"/>
    <n v="6.1248873784048613E-2"/>
  </r>
  <r>
    <d v="2012-02-17T03:00:00"/>
    <n v="2"/>
    <x v="3"/>
    <n v="6.2213789191007424E-2"/>
  </r>
  <r>
    <d v="2012-02-17T04:00:00"/>
    <n v="2"/>
    <x v="4"/>
    <n v="6.1735603648232676E-2"/>
  </r>
  <r>
    <d v="2012-02-17T05:00:00"/>
    <n v="2"/>
    <x v="5"/>
    <n v="6.0184373079746556E-2"/>
  </r>
  <r>
    <d v="2012-02-17T06:00:00"/>
    <n v="2"/>
    <x v="6"/>
    <n v="5.6844249728126073E-2"/>
  </r>
  <r>
    <d v="2012-02-17T07:00:00"/>
    <n v="2"/>
    <x v="7"/>
    <n v="5.5854329731209365E-2"/>
  </r>
  <r>
    <d v="2012-02-17T08:00:00"/>
    <n v="2"/>
    <x v="8"/>
    <n v="5.4709621549396972E-2"/>
  </r>
  <r>
    <d v="2012-02-17T09:00:00"/>
    <n v="2"/>
    <x v="9"/>
    <n v="5.4149879329581083E-2"/>
  </r>
  <r>
    <d v="2012-02-17T10:00:00"/>
    <n v="2"/>
    <x v="10"/>
    <n v="5.2188386007698075E-2"/>
  </r>
  <r>
    <d v="2012-02-17T11:00:00"/>
    <n v="2"/>
    <x v="11"/>
    <n v="5.4225621546998642E-2"/>
  </r>
  <r>
    <d v="2012-02-17T12:00:00"/>
    <n v="2"/>
    <x v="12"/>
    <n v="5.3879273770453054E-2"/>
  </r>
  <r>
    <d v="2012-02-17T13:00:00"/>
    <n v="2"/>
    <x v="13"/>
    <n v="5.3283336176721055E-2"/>
  </r>
  <r>
    <d v="2012-02-17T14:00:00"/>
    <n v="2"/>
    <x v="14"/>
    <n v="5.3778298306241173E-2"/>
  </r>
  <r>
    <d v="2012-02-17T15:00:00"/>
    <n v="2"/>
    <x v="15"/>
    <n v="5.2871778202607404E-2"/>
  </r>
  <r>
    <d v="2012-02-17T16:00:00"/>
    <n v="2"/>
    <x v="16"/>
    <n v="5.3057927452964095E-2"/>
  </r>
  <r>
    <d v="2012-02-17T17:00:00"/>
    <n v="2"/>
    <x v="17"/>
    <n v="5.2589811697457516E-2"/>
  </r>
  <r>
    <d v="2012-02-17T18:00:00"/>
    <n v="2"/>
    <x v="18"/>
    <n v="4.9575509439669589E-2"/>
  </r>
  <r>
    <d v="2012-02-17T19:00:00"/>
    <n v="2"/>
    <x v="19"/>
    <n v="4.9717095856775487E-2"/>
  </r>
  <r>
    <d v="2012-02-17T20:00:00"/>
    <n v="2"/>
    <x v="20"/>
    <n v="4.8943963602592198E-2"/>
  </r>
  <r>
    <d v="2012-02-17T21:00:00"/>
    <n v="2"/>
    <x v="21"/>
    <n v="5.0485474823249839E-2"/>
  </r>
  <r>
    <d v="2012-02-17T22:00:00"/>
    <n v="2"/>
    <x v="22"/>
    <n v="5.1922044366067344E-2"/>
  </r>
  <r>
    <d v="2012-02-17T23:00:00"/>
    <n v="2"/>
    <x v="23"/>
    <n v="5.4805429640295972E-2"/>
  </r>
  <r>
    <d v="2012-02-18T00:00:00"/>
    <n v="2"/>
    <x v="0"/>
    <n v="5.3531677574867723E-2"/>
  </r>
  <r>
    <d v="2012-02-18T01:00:00"/>
    <n v="2"/>
    <x v="1"/>
    <n v="5.5775063318898283E-2"/>
  </r>
  <r>
    <d v="2012-02-18T02:00:00"/>
    <n v="2"/>
    <x v="2"/>
    <n v="5.5827029252837571E-2"/>
  </r>
  <r>
    <d v="2012-02-18T03:00:00"/>
    <n v="2"/>
    <x v="3"/>
    <n v="5.759095851936244E-2"/>
  </r>
  <r>
    <d v="2012-02-18T04:00:00"/>
    <n v="2"/>
    <x v="4"/>
    <n v="5.8287789261654246E-2"/>
  </r>
  <r>
    <d v="2012-02-18T05:00:00"/>
    <n v="2"/>
    <x v="5"/>
    <n v="6.0839838530991799E-2"/>
  </r>
  <r>
    <d v="2012-02-18T06:00:00"/>
    <n v="2"/>
    <x v="6"/>
    <n v="6.168393470699679E-2"/>
  </r>
  <r>
    <d v="2012-02-18T07:00:00"/>
    <n v="2"/>
    <x v="7"/>
    <n v="5.7816541178126929E-2"/>
  </r>
  <r>
    <d v="2012-02-18T08:00:00"/>
    <n v="2"/>
    <x v="8"/>
    <n v="5.5164899397255454E-2"/>
  </r>
  <r>
    <d v="2012-02-18T09:00:00"/>
    <n v="2"/>
    <x v="9"/>
    <n v="5.6158414966692077E-2"/>
  </r>
  <r>
    <d v="2012-02-18T10:00:00"/>
    <n v="2"/>
    <x v="10"/>
    <n v="5.5047058609546499E-2"/>
  </r>
  <r>
    <d v="2012-02-18T11:00:00"/>
    <n v="2"/>
    <x v="11"/>
    <n v="5.2913484426668551E-2"/>
  </r>
  <r>
    <d v="2012-02-18T12:00:00"/>
    <n v="2"/>
    <x v="12"/>
    <n v="5.5154791483645958E-2"/>
  </r>
  <r>
    <d v="2012-02-18T13:00:00"/>
    <n v="2"/>
    <x v="13"/>
    <n v="5.3652127232509429E-2"/>
  </r>
  <r>
    <d v="2012-02-18T14:00:00"/>
    <n v="2"/>
    <x v="14"/>
    <n v="5.6967952521555079E-2"/>
  </r>
  <r>
    <d v="2012-02-18T15:00:00"/>
    <n v="2"/>
    <x v="15"/>
    <n v="5.6505098445978508E-2"/>
  </r>
  <r>
    <d v="2012-02-18T16:00:00"/>
    <n v="2"/>
    <x v="16"/>
    <n v="5.6200998388919066E-2"/>
  </r>
  <r>
    <d v="2012-02-18T17:00:00"/>
    <n v="2"/>
    <x v="17"/>
    <n v="5.6580196777057085E-2"/>
  </r>
  <r>
    <d v="2012-02-18T18:00:00"/>
    <n v="2"/>
    <x v="18"/>
    <n v="5.4799281523810466E-2"/>
  </r>
  <r>
    <d v="2012-02-18T19:00:00"/>
    <n v="2"/>
    <x v="19"/>
    <n v="5.7717417952474315E-2"/>
  </r>
  <r>
    <d v="2012-02-18T20:00:00"/>
    <n v="2"/>
    <x v="20"/>
    <n v="5.7333532719232944E-2"/>
  </r>
  <r>
    <d v="2012-02-18T21:00:00"/>
    <n v="2"/>
    <x v="21"/>
    <n v="5.7301300146668004E-2"/>
  </r>
  <r>
    <d v="2012-02-18T22:00:00"/>
    <n v="2"/>
    <x v="22"/>
    <n v="5.7736171753101154E-2"/>
  </r>
  <r>
    <d v="2012-02-18T23:00:00"/>
    <n v="2"/>
    <x v="23"/>
    <n v="6.0009941681743707E-2"/>
  </r>
  <r>
    <d v="2012-02-19T00:00:00"/>
    <n v="2"/>
    <x v="0"/>
    <n v="6.0739215375947557E-2"/>
  </r>
  <r>
    <d v="2012-02-19T01:00:00"/>
    <n v="2"/>
    <x v="1"/>
    <n v="5.9881482658898672E-2"/>
  </r>
  <r>
    <d v="2012-02-19T02:00:00"/>
    <n v="2"/>
    <x v="2"/>
    <n v="6.4323292305306465E-2"/>
  </r>
  <r>
    <d v="2012-02-19T03:00:00"/>
    <n v="2"/>
    <x v="3"/>
    <n v="6.0829534013476863E-2"/>
  </r>
  <r>
    <d v="2012-02-19T04:00:00"/>
    <n v="2"/>
    <x v="4"/>
    <n v="6.1663044602731976E-2"/>
  </r>
  <r>
    <d v="2012-02-19T05:00:00"/>
    <n v="2"/>
    <x v="5"/>
    <n v="6.1118760760662069E-2"/>
  </r>
  <r>
    <d v="2012-02-19T06:00:00"/>
    <n v="2"/>
    <x v="6"/>
    <n v="5.805605691692943E-2"/>
  </r>
  <r>
    <d v="2012-02-19T07:00:00"/>
    <n v="2"/>
    <x v="7"/>
    <n v="5.6892130409421399E-2"/>
  </r>
  <r>
    <d v="2012-02-19T08:00:00"/>
    <n v="2"/>
    <x v="8"/>
    <n v="5.6330617362528812E-2"/>
  </r>
  <r>
    <d v="2012-02-19T09:00:00"/>
    <n v="2"/>
    <x v="9"/>
    <n v="5.5995597105500006E-2"/>
  </r>
  <r>
    <d v="2012-02-19T10:00:00"/>
    <n v="2"/>
    <x v="10"/>
    <n v="5.6057381814433246E-2"/>
  </r>
  <r>
    <d v="2012-02-19T11:00:00"/>
    <n v="2"/>
    <x v="11"/>
    <n v="5.6003536720533043E-2"/>
  </r>
  <r>
    <d v="2012-02-19T12:00:00"/>
    <n v="2"/>
    <x v="12"/>
    <n v="5.2406290112505909E-2"/>
  </r>
  <r>
    <d v="2012-02-19T13:00:00"/>
    <n v="2"/>
    <x v="13"/>
    <n v="5.5499931167820787E-2"/>
  </r>
  <r>
    <d v="2012-02-19T14:00:00"/>
    <n v="2"/>
    <x v="14"/>
    <n v="5.5170830013051411E-2"/>
  </r>
  <r>
    <d v="2012-02-19T15:00:00"/>
    <n v="2"/>
    <x v="15"/>
    <n v="5.4495447074790593E-2"/>
  </r>
  <r>
    <d v="2012-02-19T16:00:00"/>
    <n v="2"/>
    <x v="16"/>
    <n v="5.4599518341297414E-2"/>
  </r>
  <r>
    <d v="2012-02-19T17:00:00"/>
    <n v="2"/>
    <x v="17"/>
    <n v="5.4765389829455002E-2"/>
  </r>
  <r>
    <d v="2012-02-19T18:00:00"/>
    <n v="2"/>
    <x v="18"/>
    <n v="5.3163821237609377E-2"/>
  </r>
  <r>
    <d v="2012-02-19T19:00:00"/>
    <n v="2"/>
    <x v="19"/>
    <n v="5.3949362722522737E-2"/>
  </r>
  <r>
    <d v="2012-02-19T20:00:00"/>
    <n v="2"/>
    <x v="20"/>
    <n v="5.4359011391239082E-2"/>
  </r>
  <r>
    <d v="2012-02-19T21:00:00"/>
    <n v="2"/>
    <x v="21"/>
    <n v="5.4341135544513475E-2"/>
  </r>
  <r>
    <d v="2012-02-19T22:00:00"/>
    <n v="2"/>
    <x v="22"/>
    <n v="5.4754977564055174E-2"/>
  </r>
  <r>
    <d v="2012-02-19T23:00:00"/>
    <n v="2"/>
    <x v="23"/>
    <n v="5.6134826340231404E-2"/>
  </r>
  <r>
    <d v="2012-02-20T00:00:00"/>
    <n v="2"/>
    <x v="0"/>
    <n v="5.8247602163553125E-2"/>
  </r>
  <r>
    <d v="2012-02-20T01:00:00"/>
    <n v="2"/>
    <x v="1"/>
    <n v="6.6574675521218374E-2"/>
  </r>
  <r>
    <d v="2012-02-20T02:00:00"/>
    <n v="2"/>
    <x v="2"/>
    <n v="6.541475717179368E-2"/>
  </r>
  <r>
    <d v="2012-02-20T03:00:00"/>
    <n v="2"/>
    <x v="3"/>
    <n v="6.6376196670222279E-2"/>
  </r>
  <r>
    <d v="2012-02-20T04:00:00"/>
    <n v="2"/>
    <x v="4"/>
    <n v="6.8917501474770063E-2"/>
  </r>
  <r>
    <d v="2012-02-20T05:00:00"/>
    <n v="2"/>
    <x v="5"/>
    <n v="6.7034443742134214E-2"/>
  </r>
  <r>
    <d v="2012-02-20T06:00:00"/>
    <n v="2"/>
    <x v="6"/>
    <n v="6.4032187236731111E-2"/>
  </r>
  <r>
    <d v="2012-02-20T07:00:00"/>
    <n v="2"/>
    <x v="7"/>
    <n v="5.9970136329119725E-2"/>
  </r>
  <r>
    <d v="2012-02-20T08:00:00"/>
    <n v="2"/>
    <x v="8"/>
    <n v="5.8834976289936225E-2"/>
  </r>
  <r>
    <d v="2012-02-20T09:00:00"/>
    <n v="2"/>
    <x v="9"/>
    <n v="5.9960232738087191E-2"/>
  </r>
  <r>
    <d v="2012-02-20T10:00:00"/>
    <n v="2"/>
    <x v="10"/>
    <n v="5.9562454522567226E-2"/>
  </r>
  <r>
    <d v="2012-02-20T11:00:00"/>
    <n v="2"/>
    <x v="11"/>
    <n v="5.6172523215513498E-2"/>
  </r>
  <r>
    <d v="2012-02-20T12:00:00"/>
    <n v="2"/>
    <x v="12"/>
    <n v="5.539468737676323E-2"/>
  </r>
  <r>
    <d v="2012-02-20T13:00:00"/>
    <n v="2"/>
    <x v="13"/>
    <n v="5.8675638111454251E-2"/>
  </r>
  <r>
    <d v="2012-02-20T14:00:00"/>
    <n v="2"/>
    <x v="14"/>
    <n v="5.9641293039608786E-2"/>
  </r>
  <r>
    <d v="2012-02-20T15:00:00"/>
    <n v="2"/>
    <x v="15"/>
    <n v="5.8680886849921454E-2"/>
  </r>
  <r>
    <d v="2012-02-20T16:00:00"/>
    <n v="2"/>
    <x v="16"/>
    <n v="6.057298163915896E-2"/>
  </r>
  <r>
    <d v="2012-02-20T17:00:00"/>
    <n v="2"/>
    <x v="17"/>
    <n v="6.0329610744620565E-2"/>
  </r>
  <r>
    <d v="2012-02-20T18:00:00"/>
    <n v="2"/>
    <x v="18"/>
    <n v="5.7386863266247416E-2"/>
  </r>
  <r>
    <d v="2012-02-20T19:00:00"/>
    <n v="2"/>
    <x v="19"/>
    <n v="5.5928557850269935E-2"/>
  </r>
  <r>
    <d v="2012-02-20T20:00:00"/>
    <n v="2"/>
    <x v="20"/>
    <n v="5.4923926167935011E-2"/>
  </r>
  <r>
    <d v="2012-02-20T21:00:00"/>
    <n v="2"/>
    <x v="21"/>
    <n v="5.7166499060400312E-2"/>
  </r>
  <r>
    <d v="2012-02-20T22:00:00"/>
    <n v="2"/>
    <x v="22"/>
    <n v="5.8118727031742805E-2"/>
  </r>
  <r>
    <d v="2012-02-20T23:00:00"/>
    <n v="2"/>
    <x v="23"/>
    <n v="6.3950907489177339E-2"/>
  </r>
  <r>
    <d v="2012-02-21T00:00:00"/>
    <n v="2"/>
    <x v="0"/>
    <n v="6.611496271169337E-2"/>
  </r>
  <r>
    <d v="2012-02-21T01:00:00"/>
    <n v="2"/>
    <x v="1"/>
    <n v="6.9412555673123766E-2"/>
  </r>
  <r>
    <d v="2012-02-21T02:00:00"/>
    <n v="2"/>
    <x v="2"/>
    <n v="6.9639087515216982E-2"/>
  </r>
  <r>
    <d v="2012-02-21T03:00:00"/>
    <n v="2"/>
    <x v="3"/>
    <n v="6.8904531413049488E-2"/>
  </r>
  <r>
    <d v="2012-02-21T04:00:00"/>
    <n v="2"/>
    <x v="4"/>
    <n v="6.4492491463841103E-2"/>
  </r>
  <r>
    <d v="2012-02-21T05:00:00"/>
    <n v="2"/>
    <x v="5"/>
    <n v="6.1651109182869028E-2"/>
  </r>
  <r>
    <d v="2012-02-21T06:00:00"/>
    <n v="2"/>
    <x v="6"/>
    <n v="6.0233551611966335E-2"/>
  </r>
  <r>
    <d v="2012-02-21T07:00:00"/>
    <n v="2"/>
    <x v="7"/>
    <n v="6.182698528126606E-2"/>
  </r>
  <r>
    <d v="2012-02-21T08:00:00"/>
    <n v="2"/>
    <x v="8"/>
    <n v="5.8861170111333461E-2"/>
  </r>
  <r>
    <d v="2012-02-21T09:00:00"/>
    <n v="2"/>
    <x v="9"/>
    <n v="5.6768327324424661E-2"/>
  </r>
  <r>
    <d v="2012-02-21T10:00:00"/>
    <n v="2"/>
    <x v="10"/>
    <n v="5.4944059638740092E-2"/>
  </r>
  <r>
    <d v="2012-02-21T11:00:00"/>
    <n v="2"/>
    <x v="11"/>
    <n v="5.4189875505143523E-2"/>
  </r>
  <r>
    <d v="2012-02-21T12:00:00"/>
    <n v="2"/>
    <x v="12"/>
    <n v="4.9613562253909491E-2"/>
  </r>
  <r>
    <d v="2012-02-21T13:00:00"/>
    <n v="2"/>
    <x v="13"/>
    <n v="5.4114993272353015E-2"/>
  </r>
  <r>
    <d v="2012-02-21T14:00:00"/>
    <n v="2"/>
    <x v="14"/>
    <n v="5.6086518989695806E-2"/>
  </r>
  <r>
    <d v="2012-02-21T15:00:00"/>
    <n v="2"/>
    <x v="15"/>
    <n v="5.5687597194733179E-2"/>
  </r>
  <r>
    <d v="2012-02-21T16:00:00"/>
    <n v="2"/>
    <x v="16"/>
    <n v="5.6660962437978843E-2"/>
  </r>
  <r>
    <d v="2012-02-21T17:00:00"/>
    <n v="2"/>
    <x v="17"/>
    <n v="5.4843520379520977E-2"/>
  </r>
  <r>
    <d v="2012-02-21T18:00:00"/>
    <n v="2"/>
    <x v="18"/>
    <n v="5.3609168547086652E-2"/>
  </r>
  <r>
    <d v="2012-02-21T19:00:00"/>
    <n v="2"/>
    <x v="19"/>
    <n v="5.5648300331662348E-2"/>
  </r>
  <r>
    <d v="2012-02-21T20:00:00"/>
    <n v="2"/>
    <x v="20"/>
    <n v="5.6580153980373138E-2"/>
  </r>
  <r>
    <d v="2012-02-21T21:00:00"/>
    <n v="2"/>
    <x v="21"/>
    <n v="5.7344310786773746E-2"/>
  </r>
  <r>
    <d v="2012-02-21T22:00:00"/>
    <n v="2"/>
    <x v="22"/>
    <n v="5.79252682505354E-2"/>
  </r>
  <r>
    <d v="2012-02-21T23:00:00"/>
    <n v="2"/>
    <x v="23"/>
    <n v="5.942984896966156E-2"/>
  </r>
  <r>
    <d v="2012-02-22T00:00:00"/>
    <n v="2"/>
    <x v="0"/>
    <n v="6.092824914553318E-2"/>
  </r>
  <r>
    <d v="2012-02-22T01:00:00"/>
    <n v="2"/>
    <x v="1"/>
    <n v="6.2205263930724244E-2"/>
  </r>
  <r>
    <d v="2012-02-22T02:00:00"/>
    <n v="2"/>
    <x v="2"/>
    <n v="6.2839329395053767E-2"/>
  </r>
  <r>
    <d v="2012-02-22T03:00:00"/>
    <n v="2"/>
    <x v="3"/>
    <n v="6.3801420998043284E-2"/>
  </r>
  <r>
    <d v="2012-02-22T04:00:00"/>
    <n v="2"/>
    <x v="4"/>
    <n v="6.424231944880382E-2"/>
  </r>
  <r>
    <d v="2012-02-22T05:00:00"/>
    <n v="2"/>
    <x v="5"/>
    <n v="6.1780158912893887E-2"/>
  </r>
  <r>
    <d v="2012-02-22T06:00:00"/>
    <n v="2"/>
    <x v="6"/>
    <n v="6.2088591567051044E-2"/>
  </r>
  <r>
    <d v="2012-02-22T07:00:00"/>
    <n v="2"/>
    <x v="7"/>
    <n v="6.134927937726746E-2"/>
  </r>
  <r>
    <d v="2012-02-22T08:00:00"/>
    <n v="2"/>
    <x v="8"/>
    <n v="5.997251826235038E-2"/>
  </r>
  <r>
    <d v="2012-02-22T09:00:00"/>
    <n v="2"/>
    <x v="9"/>
    <n v="5.9591398128635495E-2"/>
  </r>
  <r>
    <d v="2012-02-22T10:00:00"/>
    <n v="2"/>
    <x v="10"/>
    <n v="6.0595734929385872E-2"/>
  </r>
  <r>
    <d v="2012-02-22T11:00:00"/>
    <n v="2"/>
    <x v="11"/>
    <n v="6.1187960486296641E-2"/>
  </r>
  <r>
    <d v="2012-02-22T12:00:00"/>
    <n v="2"/>
    <x v="12"/>
    <n v="6.0288703655470038E-2"/>
  </r>
  <r>
    <d v="2012-02-22T13:00:00"/>
    <n v="2"/>
    <x v="13"/>
    <n v="6.0718003747620111E-2"/>
  </r>
  <r>
    <d v="2012-02-22T14:00:00"/>
    <n v="2"/>
    <x v="14"/>
    <n v="5.971373762107561E-2"/>
  </r>
  <r>
    <d v="2012-02-22T15:00:00"/>
    <n v="2"/>
    <x v="15"/>
    <n v="5.8829693760408169E-2"/>
  </r>
  <r>
    <d v="2012-02-22T16:00:00"/>
    <n v="2"/>
    <x v="16"/>
    <n v="6.0279578793708544E-2"/>
  </r>
  <r>
    <d v="2012-02-22T17:00:00"/>
    <n v="2"/>
    <x v="17"/>
    <n v="6.0413943790826027E-2"/>
  </r>
  <r>
    <d v="2012-02-22T18:00:00"/>
    <n v="2"/>
    <x v="18"/>
    <n v="5.7462702096157364E-2"/>
  </r>
  <r>
    <d v="2012-02-22T19:00:00"/>
    <n v="2"/>
    <x v="19"/>
    <n v="5.825623483344592E-2"/>
  </r>
  <r>
    <d v="2012-02-22T20:00:00"/>
    <n v="2"/>
    <x v="20"/>
    <n v="5.3611357492186103E-2"/>
  </r>
  <r>
    <d v="2012-02-22T21:00:00"/>
    <n v="2"/>
    <x v="21"/>
    <n v="5.3209749730944084E-2"/>
  </r>
  <r>
    <d v="2012-02-22T22:00:00"/>
    <n v="2"/>
    <x v="22"/>
    <n v="5.251288882405851E-2"/>
  </r>
  <r>
    <d v="2012-02-22T23:00:00"/>
    <n v="2"/>
    <x v="23"/>
    <n v="5.4873020006970773E-2"/>
  </r>
  <r>
    <d v="2012-02-23T00:00:00"/>
    <n v="2"/>
    <x v="0"/>
    <n v="5.8610953029040166E-2"/>
  </r>
  <r>
    <d v="2012-02-23T01:00:00"/>
    <n v="2"/>
    <x v="1"/>
    <n v="5.8236911317199144E-2"/>
  </r>
  <r>
    <d v="2012-02-23T02:00:00"/>
    <n v="2"/>
    <x v="2"/>
    <n v="5.9998297303980444E-2"/>
  </r>
  <r>
    <d v="2012-02-23T03:00:00"/>
    <n v="2"/>
    <x v="3"/>
    <n v="5.5974660096932881E-2"/>
  </r>
  <r>
    <d v="2012-02-23T04:00:00"/>
    <n v="2"/>
    <x v="4"/>
    <n v="5.6448172772145588E-2"/>
  </r>
  <r>
    <d v="2012-02-23T05:00:00"/>
    <n v="2"/>
    <x v="5"/>
    <n v="5.5190967167576807E-2"/>
  </r>
  <r>
    <d v="2012-02-23T06:00:00"/>
    <n v="2"/>
    <x v="6"/>
    <n v="5.5265241685063943E-2"/>
  </r>
  <r>
    <d v="2012-02-23T07:00:00"/>
    <n v="2"/>
    <x v="7"/>
    <n v="5.4535503565235031E-2"/>
  </r>
  <r>
    <d v="2012-02-23T08:00:00"/>
    <n v="2"/>
    <x v="8"/>
    <n v="5.2498815217394246E-2"/>
  </r>
  <r>
    <d v="2012-02-23T09:00:00"/>
    <n v="2"/>
    <x v="9"/>
    <n v="5.2099532534065351E-2"/>
  </r>
  <r>
    <d v="2012-02-23T10:00:00"/>
    <n v="2"/>
    <x v="10"/>
    <n v="5.2903915066600013E-2"/>
  </r>
  <r>
    <d v="2012-02-23T11:00:00"/>
    <n v="2"/>
    <x v="11"/>
    <n v="5.5536913702887325E-2"/>
  </r>
  <r>
    <d v="2012-02-23T12:00:00"/>
    <n v="2"/>
    <x v="12"/>
    <n v="5.5801232205094392E-2"/>
  </r>
  <r>
    <d v="2012-02-23T13:00:00"/>
    <n v="2"/>
    <x v="13"/>
    <n v="5.6855083036100255E-2"/>
  </r>
  <r>
    <d v="2012-02-23T14:00:00"/>
    <n v="2"/>
    <x v="14"/>
    <n v="5.6284713186876847E-2"/>
  </r>
  <r>
    <d v="2012-02-23T15:00:00"/>
    <n v="2"/>
    <x v="15"/>
    <n v="5.5071546354306583E-2"/>
  </r>
  <r>
    <d v="2012-02-23T16:00:00"/>
    <n v="2"/>
    <x v="16"/>
    <n v="6.2663727003113887E-2"/>
  </r>
  <r>
    <d v="2012-02-23T17:00:00"/>
    <n v="2"/>
    <x v="17"/>
    <n v="5.4483760283774559E-2"/>
  </r>
  <r>
    <d v="2012-02-23T18:00:00"/>
    <n v="2"/>
    <x v="18"/>
    <n v="5.2165344246765416E-2"/>
  </r>
  <r>
    <d v="2012-02-23T19:00:00"/>
    <n v="2"/>
    <x v="19"/>
    <n v="5.4872277085152688E-2"/>
  </r>
  <r>
    <d v="2012-02-23T20:00:00"/>
    <n v="2"/>
    <x v="20"/>
    <n v="5.4079203984317391E-2"/>
  </r>
  <r>
    <d v="2012-02-23T21:00:00"/>
    <n v="2"/>
    <x v="21"/>
    <n v="5.3338133117278766E-2"/>
  </r>
  <r>
    <d v="2012-02-23T22:00:00"/>
    <n v="2"/>
    <x v="22"/>
    <n v="5.2967402513189918E-2"/>
  </r>
  <r>
    <d v="2012-02-23T23:00:00"/>
    <n v="2"/>
    <x v="23"/>
    <n v="5.4713568775081517E-2"/>
  </r>
  <r>
    <d v="2012-02-24T00:00:00"/>
    <n v="2"/>
    <x v="0"/>
    <n v="5.6999986786507043E-2"/>
  </r>
  <r>
    <d v="2012-02-24T01:00:00"/>
    <n v="2"/>
    <x v="1"/>
    <n v="5.9780337057571853E-2"/>
  </r>
  <r>
    <d v="2012-02-24T02:00:00"/>
    <n v="2"/>
    <x v="2"/>
    <n v="6.0752439005169752E-2"/>
  </r>
  <r>
    <d v="2012-02-24T03:00:00"/>
    <n v="2"/>
    <x v="3"/>
    <n v="6.0342918838872689E-2"/>
  </r>
  <r>
    <d v="2012-02-24T04:00:00"/>
    <n v="2"/>
    <x v="4"/>
    <n v="6.1581208512651815E-2"/>
  </r>
  <r>
    <d v="2012-02-24T05:00:00"/>
    <n v="2"/>
    <x v="5"/>
    <n v="6.3911309337420327E-2"/>
  </r>
  <r>
    <d v="2012-02-24T06:00:00"/>
    <n v="2"/>
    <x v="6"/>
    <n v="6.1033057792344331E-2"/>
  </r>
  <r>
    <d v="2012-02-24T07:00:00"/>
    <n v="2"/>
    <x v="7"/>
    <n v="5.6585879445731617E-2"/>
  </r>
  <r>
    <d v="2012-02-24T08:00:00"/>
    <n v="2"/>
    <x v="8"/>
    <n v="5.4167529263301512E-2"/>
  </r>
  <r>
    <d v="2012-02-24T09:00:00"/>
    <n v="2"/>
    <x v="9"/>
    <n v="5.3962252055030129E-2"/>
  </r>
  <r>
    <d v="2012-02-24T10:00:00"/>
    <n v="2"/>
    <x v="10"/>
    <n v="5.4030803220079443E-2"/>
  </r>
  <r>
    <d v="2012-02-24T11:00:00"/>
    <n v="2"/>
    <x v="11"/>
    <n v="5.4240436058062794E-2"/>
  </r>
  <r>
    <d v="2012-02-24T12:00:00"/>
    <n v="2"/>
    <x v="12"/>
    <n v="5.5015422136291882E-2"/>
  </r>
  <r>
    <d v="2012-02-24T13:00:00"/>
    <n v="2"/>
    <x v="13"/>
    <n v="5.5786886320461485E-2"/>
  </r>
  <r>
    <d v="2012-02-24T14:00:00"/>
    <n v="2"/>
    <x v="14"/>
    <n v="5.5611415341849317E-2"/>
  </r>
  <r>
    <d v="2012-02-24T15:00:00"/>
    <n v="2"/>
    <x v="15"/>
    <n v="5.3576357104941658E-2"/>
  </r>
  <r>
    <d v="2012-02-24T16:00:00"/>
    <n v="2"/>
    <x v="16"/>
    <n v="5.2529285725830481E-2"/>
  </r>
  <r>
    <d v="2012-02-24T17:00:00"/>
    <n v="2"/>
    <x v="17"/>
    <n v="5.1991256141772531E-2"/>
  </r>
  <r>
    <d v="2012-02-24T18:00:00"/>
    <n v="2"/>
    <x v="18"/>
    <n v="4.9431622591740262E-2"/>
  </r>
  <r>
    <d v="2012-02-24T19:00:00"/>
    <n v="2"/>
    <x v="19"/>
    <n v="5.2250848242546798E-2"/>
  </r>
  <r>
    <d v="2012-02-24T20:00:00"/>
    <n v="2"/>
    <x v="20"/>
    <n v="5.2481819634942306E-2"/>
  </r>
  <r>
    <d v="2012-02-24T21:00:00"/>
    <n v="2"/>
    <x v="21"/>
    <n v="5.5527657179125334E-2"/>
  </r>
  <r>
    <d v="2012-02-24T22:00:00"/>
    <n v="2"/>
    <x v="22"/>
    <n v="5.634716646399783E-2"/>
  </r>
  <r>
    <d v="2012-02-24T23:00:00"/>
    <n v="2"/>
    <x v="23"/>
    <n v="5.5256407147513856E-2"/>
  </r>
  <r>
    <d v="2012-02-25T00:00:00"/>
    <n v="2"/>
    <x v="0"/>
    <n v="5.5796454297448249E-2"/>
  </r>
  <r>
    <d v="2012-02-25T01:00:00"/>
    <n v="2"/>
    <x v="1"/>
    <n v="5.4498890392624712E-2"/>
  </r>
  <r>
    <d v="2012-02-25T02:00:00"/>
    <n v="2"/>
    <x v="2"/>
    <n v="5.395970154947595E-2"/>
  </r>
  <r>
    <d v="2012-02-25T03:00:00"/>
    <n v="2"/>
    <x v="3"/>
    <n v="5.3186784430060974E-2"/>
  </r>
  <r>
    <d v="2012-02-25T04:00:00"/>
    <n v="2"/>
    <x v="4"/>
    <n v="5.5967921775229523E-2"/>
  </r>
  <r>
    <d v="2012-02-25T05:00:00"/>
    <n v="2"/>
    <x v="5"/>
    <n v="5.7433194270568852E-2"/>
  </r>
  <r>
    <d v="2012-02-25T06:00:00"/>
    <n v="2"/>
    <x v="6"/>
    <n v="5.8580404575097472E-2"/>
  </r>
  <r>
    <d v="2012-02-25T07:00:00"/>
    <n v="2"/>
    <x v="7"/>
    <n v="6.004968039091662E-2"/>
  </r>
  <r>
    <d v="2012-02-25T08:00:00"/>
    <n v="2"/>
    <x v="8"/>
    <n v="6.0208680415305534E-2"/>
  </r>
  <r>
    <d v="2012-02-25T09:00:00"/>
    <n v="2"/>
    <x v="9"/>
    <n v="6.0429893360388245E-2"/>
  </r>
  <r>
    <d v="2012-02-25T10:00:00"/>
    <n v="2"/>
    <x v="10"/>
    <n v="5.8183009035635586E-2"/>
  </r>
  <r>
    <d v="2012-02-25T11:00:00"/>
    <n v="2"/>
    <x v="11"/>
    <n v="5.9344856267346063E-2"/>
  </r>
  <r>
    <d v="2012-02-25T12:00:00"/>
    <n v="2"/>
    <x v="12"/>
    <n v="5.9326788747148362E-2"/>
  </r>
  <r>
    <d v="2012-02-25T13:00:00"/>
    <n v="2"/>
    <x v="13"/>
    <n v="6.0429464165536129E-2"/>
  </r>
  <r>
    <d v="2012-02-25T14:00:00"/>
    <n v="2"/>
    <x v="14"/>
    <n v="6.1252097173267822E-2"/>
  </r>
  <r>
    <d v="2012-02-25T15:00:00"/>
    <n v="2"/>
    <x v="15"/>
    <n v="6.0676881482764441E-2"/>
  </r>
  <r>
    <d v="2012-02-25T16:00:00"/>
    <n v="2"/>
    <x v="16"/>
    <n v="5.9897556601968202E-2"/>
  </r>
  <r>
    <d v="2012-02-25T17:00:00"/>
    <n v="2"/>
    <x v="17"/>
    <n v="5.9377336329869648E-2"/>
  </r>
  <r>
    <d v="2012-02-25T18:00:00"/>
    <n v="2"/>
    <x v="18"/>
    <n v="5.468978146537247E-2"/>
  </r>
  <r>
    <d v="2012-02-25T19:00:00"/>
    <n v="2"/>
    <x v="19"/>
    <n v="5.8090471246616177E-2"/>
  </r>
  <r>
    <d v="2012-02-25T20:00:00"/>
    <n v="2"/>
    <x v="20"/>
    <n v="5.8284075445356291E-2"/>
  </r>
  <r>
    <d v="2012-02-25T21:00:00"/>
    <n v="2"/>
    <x v="21"/>
    <n v="5.8792570614745743E-2"/>
  </r>
  <r>
    <d v="2012-02-25T22:00:00"/>
    <n v="2"/>
    <x v="22"/>
    <n v="5.990282521594454E-2"/>
  </r>
  <r>
    <d v="2012-02-25T23:00:00"/>
    <n v="2"/>
    <x v="23"/>
    <n v="6.1912648047941832E-2"/>
  </r>
  <r>
    <d v="2012-02-26T00:00:00"/>
    <n v="2"/>
    <x v="0"/>
    <n v="6.3172709404808847E-2"/>
  </r>
  <r>
    <d v="2012-02-26T01:00:00"/>
    <n v="2"/>
    <x v="1"/>
    <n v="6.3645729045734539E-2"/>
  </r>
  <r>
    <d v="2012-02-26T02:00:00"/>
    <n v="2"/>
    <x v="2"/>
    <n v="6.592178129178515E-2"/>
  </r>
  <r>
    <d v="2012-02-26T03:00:00"/>
    <n v="2"/>
    <x v="3"/>
    <n v="6.6139443988998042E-2"/>
  </r>
  <r>
    <d v="2012-02-26T04:00:00"/>
    <n v="2"/>
    <x v="4"/>
    <n v="6.6331165176283083E-2"/>
  </r>
  <r>
    <d v="2012-02-26T05:00:00"/>
    <n v="2"/>
    <x v="5"/>
    <n v="6.4334428806543165E-2"/>
  </r>
  <r>
    <d v="2012-02-26T06:00:00"/>
    <n v="2"/>
    <x v="6"/>
    <n v="6.4648045917592351E-2"/>
  </r>
  <r>
    <d v="2012-02-26T07:00:00"/>
    <n v="2"/>
    <x v="7"/>
    <n v="6.3839586227474543E-2"/>
  </r>
  <r>
    <d v="2012-02-26T08:00:00"/>
    <n v="2"/>
    <x v="8"/>
    <n v="6.2532566490696828E-2"/>
  </r>
  <r>
    <d v="2012-02-26T09:00:00"/>
    <n v="2"/>
    <x v="9"/>
    <n v="6.1682086117824886E-2"/>
  </r>
  <r>
    <d v="2012-02-26T10:00:00"/>
    <n v="2"/>
    <x v="10"/>
    <n v="5.9563737211638629E-2"/>
  </r>
  <r>
    <d v="2012-02-26T11:00:00"/>
    <n v="2"/>
    <x v="11"/>
    <n v="5.856752092315913E-2"/>
  </r>
  <r>
    <d v="2012-02-26T12:00:00"/>
    <n v="2"/>
    <x v="12"/>
    <n v="5.8236270245552307E-2"/>
  </r>
  <r>
    <d v="2012-02-26T13:00:00"/>
    <n v="2"/>
    <x v="13"/>
    <n v="5.8787474254497804E-2"/>
  </r>
  <r>
    <d v="2012-02-26T14:00:00"/>
    <n v="2"/>
    <x v="14"/>
    <n v="5.8417156025357304E-2"/>
  </r>
  <r>
    <d v="2012-02-26T15:00:00"/>
    <n v="2"/>
    <x v="15"/>
    <n v="5.7979312646273026E-2"/>
  </r>
  <r>
    <d v="2012-02-26T16:00:00"/>
    <n v="2"/>
    <x v="16"/>
    <n v="5.7065424199001638E-2"/>
  </r>
  <r>
    <d v="2012-02-26T17:00:00"/>
    <n v="2"/>
    <x v="17"/>
    <n v="5.7319549396975158E-2"/>
  </r>
  <r>
    <d v="2012-02-26T18:00:00"/>
    <n v="2"/>
    <x v="18"/>
    <n v="5.2725516495334628E-2"/>
  </r>
  <r>
    <d v="2012-02-26T19:00:00"/>
    <n v="2"/>
    <x v="19"/>
    <n v="5.4403051036173336E-2"/>
  </r>
  <r>
    <d v="2012-02-26T20:00:00"/>
    <n v="2"/>
    <x v="20"/>
    <n v="5.416808148172074E-2"/>
  </r>
  <r>
    <d v="2012-02-26T21:00:00"/>
    <n v="2"/>
    <x v="21"/>
    <n v="5.4231979939108249E-2"/>
  </r>
  <r>
    <d v="2012-02-26T22:00:00"/>
    <n v="2"/>
    <x v="22"/>
    <n v="5.5472949581276049E-2"/>
  </r>
  <r>
    <d v="2012-02-26T23:00:00"/>
    <n v="2"/>
    <x v="23"/>
    <n v="5.655379684804808E-2"/>
  </r>
  <r>
    <d v="2012-02-27T00:00:00"/>
    <n v="2"/>
    <x v="0"/>
    <n v="6.1388198249543349E-2"/>
  </r>
  <r>
    <d v="2012-02-27T01:00:00"/>
    <n v="2"/>
    <x v="1"/>
    <n v="6.1855599124741215E-2"/>
  </r>
  <r>
    <d v="2012-02-27T02:00:00"/>
    <n v="2"/>
    <x v="2"/>
    <n v="6.0152597447321474E-2"/>
  </r>
  <r>
    <d v="2012-02-27T03:00:00"/>
    <n v="2"/>
    <x v="3"/>
    <n v="6.0373494136895703E-2"/>
  </r>
  <r>
    <d v="2012-02-27T04:00:00"/>
    <n v="2"/>
    <x v="4"/>
    <n v="6.0547978019024493E-2"/>
  </r>
  <r>
    <d v="2012-02-27T05:00:00"/>
    <n v="2"/>
    <x v="5"/>
    <n v="6.0105751229359627E-2"/>
  </r>
  <r>
    <d v="2012-02-27T06:00:00"/>
    <n v="2"/>
    <x v="6"/>
    <n v="5.738605177540565E-2"/>
  </r>
  <r>
    <d v="2012-02-27T07:00:00"/>
    <n v="2"/>
    <x v="7"/>
    <n v="5.592473197589027E-2"/>
  </r>
  <r>
    <d v="2012-02-27T08:00:00"/>
    <n v="2"/>
    <x v="8"/>
    <n v="5.3761077922541527E-2"/>
  </r>
  <r>
    <d v="2012-02-27T09:00:00"/>
    <n v="2"/>
    <x v="9"/>
    <n v="5.04630636663468E-2"/>
  </r>
  <r>
    <d v="2012-02-27T10:00:00"/>
    <n v="2"/>
    <x v="10"/>
    <n v="4.7210522301476369E-2"/>
  </r>
  <r>
    <d v="2012-02-27T11:00:00"/>
    <n v="2"/>
    <x v="11"/>
    <n v="4.7103253791416319E-2"/>
  </r>
  <r>
    <d v="2012-02-27T12:00:00"/>
    <n v="2"/>
    <x v="12"/>
    <n v="4.702178117260658E-2"/>
  </r>
  <r>
    <d v="2012-02-27T13:00:00"/>
    <n v="2"/>
    <x v="13"/>
    <n v="4.7299610913515006E-2"/>
  </r>
  <r>
    <d v="2012-02-27T14:00:00"/>
    <n v="2"/>
    <x v="14"/>
    <n v="4.6487933232394037E-2"/>
  </r>
  <r>
    <d v="2012-02-27T15:00:00"/>
    <n v="2"/>
    <x v="15"/>
    <n v="4.5706926642529219E-2"/>
  </r>
  <r>
    <d v="2012-02-27T16:00:00"/>
    <n v="2"/>
    <x v="16"/>
    <n v="4.6270098415556911E-2"/>
  </r>
  <r>
    <d v="2012-02-27T17:00:00"/>
    <n v="2"/>
    <x v="17"/>
    <n v="4.7847913612166129E-2"/>
  </r>
  <r>
    <d v="2012-02-27T18:00:00"/>
    <n v="2"/>
    <x v="18"/>
    <n v="4.740250142070275E-2"/>
  </r>
  <r>
    <d v="2012-02-27T19:00:00"/>
    <n v="2"/>
    <x v="19"/>
    <n v="5.0848026876232591E-2"/>
  </r>
  <r>
    <d v="2012-02-27T20:00:00"/>
    <n v="2"/>
    <x v="20"/>
    <n v="5.0225755585195653E-2"/>
  </r>
  <r>
    <d v="2012-02-27T21:00:00"/>
    <n v="2"/>
    <x v="21"/>
    <n v="5.1006714598449784E-2"/>
  </r>
  <r>
    <d v="2012-02-27T22:00:00"/>
    <n v="2"/>
    <x v="22"/>
    <n v="5.0427728447921247E-2"/>
  </r>
  <r>
    <d v="2012-02-27T23:00:00"/>
    <n v="2"/>
    <x v="23"/>
    <n v="4.9632505112882253E-2"/>
  </r>
  <r>
    <d v="2012-02-28T00:00:00"/>
    <n v="2"/>
    <x v="0"/>
    <n v="5.2018585925619601E-2"/>
  </r>
  <r>
    <d v="2012-02-28T01:00:00"/>
    <n v="2"/>
    <x v="1"/>
    <n v="5.4295631134422234E-2"/>
  </r>
  <r>
    <d v="2012-02-28T02:00:00"/>
    <n v="2"/>
    <x v="2"/>
    <n v="5.5643752412613247E-2"/>
  </r>
  <r>
    <d v="2012-02-28T03:00:00"/>
    <n v="2"/>
    <x v="3"/>
    <n v="5.7138111616597681E-2"/>
  </r>
  <r>
    <d v="2012-02-28T04:00:00"/>
    <n v="2"/>
    <x v="4"/>
    <n v="5.9115606344999114E-2"/>
  </r>
  <r>
    <d v="2012-02-28T05:00:00"/>
    <n v="2"/>
    <x v="5"/>
    <n v="5.8063800196629552E-2"/>
  </r>
  <r>
    <d v="2012-02-28T06:00:00"/>
    <n v="2"/>
    <x v="6"/>
    <n v="5.6838288732804984E-2"/>
  </r>
  <r>
    <d v="2012-02-28T07:00:00"/>
    <n v="2"/>
    <x v="7"/>
    <n v="5.5782510319057066E-2"/>
  </r>
  <r>
    <d v="2012-02-28T08:00:00"/>
    <n v="2"/>
    <x v="8"/>
    <n v="5.4183577462182206E-2"/>
  </r>
  <r>
    <d v="2012-02-28T09:00:00"/>
    <n v="2"/>
    <x v="9"/>
    <n v="5.2277352160599137E-2"/>
  </r>
  <r>
    <d v="2012-02-28T10:00:00"/>
    <n v="2"/>
    <x v="10"/>
    <n v="5.1764065384731772E-2"/>
  </r>
  <r>
    <d v="2012-02-28T11:00:00"/>
    <n v="2"/>
    <x v="11"/>
    <n v="5.4338671498198973E-2"/>
  </r>
  <r>
    <d v="2012-02-28T12:00:00"/>
    <n v="2"/>
    <x v="12"/>
    <n v="5.656332891985566E-2"/>
  </r>
  <r>
    <d v="2012-02-28T13:00:00"/>
    <n v="2"/>
    <x v="13"/>
    <n v="5.6989511112783345E-2"/>
  </r>
  <r>
    <d v="2012-02-28T14:00:00"/>
    <n v="2"/>
    <x v="14"/>
    <n v="5.5411053749998398E-2"/>
  </r>
  <r>
    <d v="2012-02-28T15:00:00"/>
    <n v="2"/>
    <x v="15"/>
    <n v="5.619872435452257E-2"/>
  </r>
  <r>
    <d v="2012-02-28T16:00:00"/>
    <n v="2"/>
    <x v="16"/>
    <n v="5.6742187602196043E-2"/>
  </r>
  <r>
    <d v="2012-02-28T17:00:00"/>
    <n v="2"/>
    <x v="17"/>
    <n v="5.6351603071658263E-2"/>
  </r>
  <r>
    <d v="2012-02-28T18:00:00"/>
    <n v="2"/>
    <x v="18"/>
    <n v="5.3889008238946962E-2"/>
  </r>
  <r>
    <d v="2012-02-28T19:00:00"/>
    <n v="2"/>
    <x v="19"/>
    <n v="5.6399573519340856E-2"/>
  </r>
  <r>
    <d v="2012-02-28T20:00:00"/>
    <n v="2"/>
    <x v="20"/>
    <n v="5.3651000958369485E-2"/>
  </r>
  <r>
    <d v="2012-02-28T21:00:00"/>
    <n v="2"/>
    <x v="21"/>
    <n v="5.4610102575333053E-2"/>
  </r>
  <r>
    <d v="2012-02-28T22:00:00"/>
    <n v="2"/>
    <x v="22"/>
    <n v="5.5880274370307077E-2"/>
  </r>
  <r>
    <d v="2012-02-28T23:00:00"/>
    <n v="2"/>
    <x v="23"/>
    <n v="5.5791850583924107E-2"/>
  </r>
  <r>
    <d v="2012-02-29T00:00:00"/>
    <n v="2"/>
    <x v="0"/>
    <n v="5.5693582722326662E-2"/>
  </r>
  <r>
    <d v="2012-02-29T01:00:00"/>
    <n v="2"/>
    <x v="1"/>
    <n v="5.6764092425380282E-2"/>
  </r>
  <r>
    <d v="2012-02-29T02:00:00"/>
    <n v="2"/>
    <x v="2"/>
    <n v="5.7391395514477403E-2"/>
  </r>
  <r>
    <d v="2012-02-29T03:00:00"/>
    <n v="2"/>
    <x v="3"/>
    <n v="5.5518790771296671E-2"/>
  </r>
  <r>
    <d v="2012-02-29T04:00:00"/>
    <n v="2"/>
    <x v="4"/>
    <n v="5.8044703919935714E-2"/>
  </r>
  <r>
    <d v="2012-02-29T05:00:00"/>
    <n v="2"/>
    <x v="5"/>
    <n v="5.7529005543366964E-2"/>
  </r>
  <r>
    <d v="2012-02-29T06:00:00"/>
    <n v="2"/>
    <x v="6"/>
    <n v="5.3168040184330488E-2"/>
  </r>
  <r>
    <d v="2012-02-29T07:00:00"/>
    <n v="2"/>
    <x v="7"/>
    <n v="5.4436120168768136E-2"/>
  </r>
  <r>
    <d v="2012-02-29T08:00:00"/>
    <n v="2"/>
    <x v="8"/>
    <n v="5.2334333214203513E-2"/>
  </r>
  <r>
    <d v="2012-02-29T09:00:00"/>
    <n v="2"/>
    <x v="9"/>
    <n v="5.2913696385341588E-2"/>
  </r>
  <r>
    <d v="2012-02-29T10:00:00"/>
    <n v="2"/>
    <x v="10"/>
    <n v="5.3805265887063192E-2"/>
  </r>
  <r>
    <d v="2012-02-29T11:00:00"/>
    <n v="2"/>
    <x v="11"/>
    <n v="5.2917566833211208E-2"/>
  </r>
  <r>
    <d v="2012-02-29T12:00:00"/>
    <n v="2"/>
    <x v="12"/>
    <n v="5.2291740140117421E-2"/>
  </r>
  <r>
    <d v="2012-02-29T13:00:00"/>
    <n v="2"/>
    <x v="13"/>
    <n v="5.2045049811245213E-2"/>
  </r>
  <r>
    <d v="2012-02-29T14:00:00"/>
    <n v="2"/>
    <x v="14"/>
    <n v="5.2103456767827121E-2"/>
  </r>
  <r>
    <d v="2012-02-29T15:00:00"/>
    <n v="2"/>
    <x v="15"/>
    <n v="5.1934622803315518E-2"/>
  </r>
  <r>
    <d v="2012-02-29T16:00:00"/>
    <n v="2"/>
    <x v="16"/>
    <n v="5.1886572587401543E-2"/>
  </r>
  <r>
    <d v="2012-02-29T17:00:00"/>
    <n v="2"/>
    <x v="17"/>
    <n v="5.1629205100232306E-2"/>
  </r>
  <r>
    <d v="2012-02-29T18:00:00"/>
    <n v="2"/>
    <x v="18"/>
    <n v="5.1351225987968666E-2"/>
  </r>
  <r>
    <d v="2012-02-29T19:00:00"/>
    <n v="2"/>
    <x v="19"/>
    <n v="5.596484512883898E-2"/>
  </r>
  <r>
    <d v="2012-02-29T20:00:00"/>
    <n v="2"/>
    <x v="20"/>
    <n v="5.3961115450284383E-2"/>
  </r>
  <r>
    <d v="2012-02-29T21:00:00"/>
    <n v="2"/>
    <x v="21"/>
    <n v="5.3123809338733549E-2"/>
  </r>
  <r>
    <d v="2012-02-29T22:00:00"/>
    <n v="2"/>
    <x v="22"/>
    <n v="5.2557867300211294E-2"/>
  </r>
  <r>
    <d v="2012-02-29T23:00:00"/>
    <n v="2"/>
    <x v="23"/>
    <n v="5.4244293910649763E-2"/>
  </r>
  <r>
    <d v="2012-03-01T00:00:00"/>
    <n v="3"/>
    <x v="0"/>
    <n v="6.4962827312333188E-2"/>
  </r>
  <r>
    <d v="2012-03-01T01:00:00"/>
    <n v="3"/>
    <x v="1"/>
    <n v="6.2614278761220166E-2"/>
  </r>
  <r>
    <d v="2012-03-01T02:00:00"/>
    <n v="3"/>
    <x v="2"/>
    <n v="6.3088239353215364E-2"/>
  </r>
  <r>
    <d v="2012-03-01T03:00:00"/>
    <n v="3"/>
    <x v="3"/>
    <n v="6.4001054899854137E-2"/>
  </r>
  <r>
    <d v="2012-03-01T04:00:00"/>
    <n v="3"/>
    <x v="4"/>
    <n v="6.5246685146532979E-2"/>
  </r>
  <r>
    <d v="2012-03-01T05:00:00"/>
    <n v="3"/>
    <x v="5"/>
    <n v="6.3828217100412532E-2"/>
  </r>
  <r>
    <d v="2012-03-01T06:00:00"/>
    <n v="3"/>
    <x v="6"/>
    <n v="6.1997524481866552E-2"/>
  </r>
  <r>
    <d v="2012-03-01T07:00:00"/>
    <n v="3"/>
    <x v="7"/>
    <n v="6.3294062195764333E-2"/>
  </r>
  <r>
    <d v="2012-03-01T08:00:00"/>
    <n v="3"/>
    <x v="8"/>
    <n v="5.9971392765182929E-2"/>
  </r>
  <r>
    <d v="2012-03-01T09:00:00"/>
    <n v="3"/>
    <x v="9"/>
    <n v="6.0796090969098986E-2"/>
  </r>
  <r>
    <d v="2012-03-01T10:00:00"/>
    <n v="3"/>
    <x v="10"/>
    <n v="5.9539248817965199E-2"/>
  </r>
  <r>
    <d v="2012-03-01T11:00:00"/>
    <n v="3"/>
    <x v="11"/>
    <n v="5.7028244803064065E-2"/>
  </r>
  <r>
    <d v="2012-03-01T12:00:00"/>
    <n v="3"/>
    <x v="12"/>
    <n v="5.5461550796945647E-2"/>
  </r>
  <r>
    <d v="2012-03-01T13:00:00"/>
    <n v="3"/>
    <x v="13"/>
    <n v="5.5547242586379754E-2"/>
  </r>
  <r>
    <d v="2012-03-01T14:00:00"/>
    <n v="3"/>
    <x v="14"/>
    <n v="5.5471335259292362E-2"/>
  </r>
  <r>
    <d v="2012-03-01T15:00:00"/>
    <n v="3"/>
    <x v="15"/>
    <n v="5.4839520732751973E-2"/>
  </r>
  <r>
    <d v="2012-03-01T16:00:00"/>
    <n v="3"/>
    <x v="16"/>
    <n v="5.5305765592353187E-2"/>
  </r>
  <r>
    <d v="2012-03-01T17:00:00"/>
    <n v="3"/>
    <x v="17"/>
    <n v="5.6440802699673873E-2"/>
  </r>
  <r>
    <d v="2012-03-01T18:00:00"/>
    <n v="3"/>
    <x v="18"/>
    <n v="5.9932893110234364E-2"/>
  </r>
  <r>
    <d v="2012-03-01T19:00:00"/>
    <n v="3"/>
    <x v="19"/>
    <n v="6.10626932932751E-2"/>
  </r>
  <r>
    <d v="2012-03-01T20:00:00"/>
    <n v="3"/>
    <x v="20"/>
    <n v="5.9504348741586777E-2"/>
  </r>
  <r>
    <d v="2012-03-01T21:00:00"/>
    <n v="3"/>
    <x v="21"/>
    <n v="5.9682147006907882E-2"/>
  </r>
  <r>
    <d v="2012-03-01T22:00:00"/>
    <n v="3"/>
    <x v="22"/>
    <n v="6.002782299704932E-2"/>
  </r>
  <r>
    <d v="2012-03-01T23:00:00"/>
    <n v="3"/>
    <x v="23"/>
    <n v="6.0620968645089493E-2"/>
  </r>
  <r>
    <d v="2012-03-02T00:00:00"/>
    <n v="3"/>
    <x v="0"/>
    <n v="6.0787595589366486E-2"/>
  </r>
  <r>
    <d v="2012-03-02T01:00:00"/>
    <n v="3"/>
    <x v="1"/>
    <n v="6.1265084177970754E-2"/>
  </r>
  <r>
    <d v="2012-03-02T02:00:00"/>
    <n v="3"/>
    <x v="2"/>
    <n v="6.0549262599962607E-2"/>
  </r>
  <r>
    <d v="2012-03-02T03:00:00"/>
    <n v="3"/>
    <x v="3"/>
    <n v="6.0613671609476644E-2"/>
  </r>
  <r>
    <d v="2012-03-02T04:00:00"/>
    <n v="3"/>
    <x v="4"/>
    <n v="5.8384505326718961E-2"/>
  </r>
  <r>
    <d v="2012-03-02T05:00:00"/>
    <n v="3"/>
    <x v="5"/>
    <n v="5.8198797436850538E-2"/>
  </r>
  <r>
    <d v="2012-03-02T06:00:00"/>
    <n v="3"/>
    <x v="6"/>
    <n v="5.8942180992594011E-2"/>
  </r>
  <r>
    <d v="2012-03-02T07:00:00"/>
    <n v="3"/>
    <x v="7"/>
    <n v="6.0688273444964455E-2"/>
  </r>
  <r>
    <d v="2012-03-02T08:00:00"/>
    <n v="3"/>
    <x v="8"/>
    <n v="5.8884602941735004E-2"/>
  </r>
  <r>
    <d v="2012-03-02T09:00:00"/>
    <n v="3"/>
    <x v="9"/>
    <n v="5.9453334683611136E-2"/>
  </r>
  <r>
    <d v="2012-03-02T10:00:00"/>
    <n v="3"/>
    <x v="10"/>
    <n v="5.8893331337120117E-2"/>
  </r>
  <r>
    <d v="2012-03-02T11:00:00"/>
    <n v="3"/>
    <x v="11"/>
    <n v="5.8202608031246189E-2"/>
  </r>
  <r>
    <d v="2012-03-02T12:00:00"/>
    <n v="3"/>
    <x v="12"/>
    <n v="5.8194249038320975E-2"/>
  </r>
  <r>
    <d v="2012-03-02T13:00:00"/>
    <n v="3"/>
    <x v="13"/>
    <n v="5.8692304010757368E-2"/>
  </r>
  <r>
    <d v="2012-03-02T14:00:00"/>
    <n v="3"/>
    <x v="14"/>
    <n v="5.8780581818014432E-2"/>
  </r>
  <r>
    <d v="2012-03-02T15:00:00"/>
    <n v="3"/>
    <x v="15"/>
    <n v="5.8320339761310944E-2"/>
  </r>
  <r>
    <d v="2012-03-02T16:00:00"/>
    <n v="3"/>
    <x v="16"/>
    <n v="5.8092186789321161E-2"/>
  </r>
  <r>
    <d v="2012-03-02T17:00:00"/>
    <n v="3"/>
    <x v="17"/>
    <n v="5.7924479172540913E-2"/>
  </r>
  <r>
    <d v="2012-03-02T18:00:00"/>
    <n v="3"/>
    <x v="18"/>
    <n v="5.8249481665729519E-2"/>
  </r>
  <r>
    <d v="2012-03-02T19:00:00"/>
    <n v="3"/>
    <x v="19"/>
    <n v="5.8475160524926878E-2"/>
  </r>
  <r>
    <d v="2012-03-02T20:00:00"/>
    <n v="3"/>
    <x v="20"/>
    <n v="6.0089683290290574E-2"/>
  </r>
  <r>
    <d v="2012-03-02T21:00:00"/>
    <n v="3"/>
    <x v="21"/>
    <n v="5.7636380040833518E-2"/>
  </r>
  <r>
    <d v="2012-03-02T22:00:00"/>
    <n v="3"/>
    <x v="22"/>
    <n v="5.6899821522847387E-2"/>
  </r>
  <r>
    <d v="2012-03-02T23:00:00"/>
    <n v="3"/>
    <x v="23"/>
    <n v="5.6668978303793638E-2"/>
  </r>
  <r>
    <d v="2012-03-03T00:00:00"/>
    <n v="3"/>
    <x v="0"/>
    <n v="5.6153340698840211E-2"/>
  </r>
  <r>
    <d v="2012-03-03T01:00:00"/>
    <n v="3"/>
    <x v="1"/>
    <n v="5.7624075285453963E-2"/>
  </r>
  <r>
    <d v="2012-03-03T02:00:00"/>
    <n v="3"/>
    <x v="2"/>
    <n v="5.7990309304375764E-2"/>
  </r>
  <r>
    <d v="2012-03-03T03:00:00"/>
    <n v="3"/>
    <x v="3"/>
    <n v="5.8969944511577201E-2"/>
  </r>
  <r>
    <d v="2012-03-03T04:00:00"/>
    <n v="3"/>
    <x v="4"/>
    <n v="5.9383087509229646E-2"/>
  </r>
  <r>
    <d v="2012-03-03T05:00:00"/>
    <n v="3"/>
    <x v="5"/>
    <n v="5.909056841263724E-2"/>
  </r>
  <r>
    <d v="2012-03-03T06:00:00"/>
    <n v="3"/>
    <x v="6"/>
    <n v="5.8065069786110632E-2"/>
  </r>
  <r>
    <d v="2012-03-03T07:00:00"/>
    <n v="3"/>
    <x v="7"/>
    <n v="6.0277897561003234E-2"/>
  </r>
  <r>
    <d v="2012-03-03T08:00:00"/>
    <n v="3"/>
    <x v="8"/>
    <n v="5.8186001425791792E-2"/>
  </r>
  <r>
    <d v="2012-03-03T09:00:00"/>
    <n v="3"/>
    <x v="9"/>
    <n v="5.8211053557008306E-2"/>
  </r>
  <r>
    <d v="2012-03-03T10:00:00"/>
    <n v="3"/>
    <x v="10"/>
    <n v="5.7868668143188168E-2"/>
  </r>
  <r>
    <d v="2012-03-03T11:00:00"/>
    <n v="3"/>
    <x v="11"/>
    <n v="5.6405745737111018E-2"/>
  </r>
  <r>
    <d v="2012-03-03T12:00:00"/>
    <n v="3"/>
    <x v="12"/>
    <n v="5.6051024779477668E-2"/>
  </r>
  <r>
    <d v="2012-03-03T13:00:00"/>
    <n v="3"/>
    <x v="13"/>
    <n v="5.5049769558586613E-2"/>
  </r>
  <r>
    <d v="2012-03-03T14:00:00"/>
    <n v="3"/>
    <x v="14"/>
    <n v="5.5562620641752949E-2"/>
  </r>
  <r>
    <d v="2012-03-03T15:00:00"/>
    <n v="3"/>
    <x v="15"/>
    <n v="5.390910376774255E-2"/>
  </r>
  <r>
    <d v="2012-03-03T16:00:00"/>
    <n v="3"/>
    <x v="16"/>
    <n v="5.3411189901615044E-2"/>
  </r>
  <r>
    <d v="2012-03-03T17:00:00"/>
    <n v="3"/>
    <x v="17"/>
    <n v="5.3976583538812566E-2"/>
  </r>
  <r>
    <d v="2012-03-03T18:00:00"/>
    <n v="3"/>
    <x v="18"/>
    <n v="5.6523259764220984E-2"/>
  </r>
  <r>
    <d v="2012-03-03T19:00:00"/>
    <n v="3"/>
    <x v="19"/>
    <n v="5.7430541089223103E-2"/>
  </r>
  <r>
    <d v="2012-03-03T20:00:00"/>
    <n v="3"/>
    <x v="20"/>
    <n v="5.6329325167306668E-2"/>
  </r>
  <r>
    <d v="2012-03-03T21:00:00"/>
    <n v="3"/>
    <x v="21"/>
    <n v="5.585909893950642E-2"/>
  </r>
  <r>
    <d v="2012-03-03T22:00:00"/>
    <n v="3"/>
    <x v="22"/>
    <n v="5.6169774754819442E-2"/>
  </r>
  <r>
    <d v="2012-03-03T23:00:00"/>
    <n v="3"/>
    <x v="23"/>
    <n v="5.5439956041075718E-2"/>
  </r>
  <r>
    <d v="2012-03-04T00:00:00"/>
    <n v="3"/>
    <x v="0"/>
    <n v="5.6111153568816866E-2"/>
  </r>
  <r>
    <d v="2012-03-04T01:00:00"/>
    <n v="3"/>
    <x v="1"/>
    <n v="5.7328204183926659E-2"/>
  </r>
  <r>
    <d v="2012-03-04T02:00:00"/>
    <n v="3"/>
    <x v="2"/>
    <n v="5.7508742532686785E-2"/>
  </r>
  <r>
    <d v="2012-03-04T03:00:00"/>
    <n v="3"/>
    <x v="3"/>
    <n v="5.6284657890393421E-2"/>
  </r>
  <r>
    <d v="2012-03-04T04:00:00"/>
    <n v="3"/>
    <x v="4"/>
    <n v="5.5398871742165734E-2"/>
  </r>
  <r>
    <d v="2012-03-04T05:00:00"/>
    <n v="3"/>
    <x v="5"/>
    <n v="5.6287517390359344E-2"/>
  </r>
  <r>
    <d v="2012-03-04T06:00:00"/>
    <n v="3"/>
    <x v="6"/>
    <n v="5.8032699221135159E-2"/>
  </r>
  <r>
    <d v="2012-03-04T07:00:00"/>
    <n v="3"/>
    <x v="7"/>
    <n v="6.0029077971383918E-2"/>
  </r>
  <r>
    <d v="2012-03-04T08:00:00"/>
    <n v="3"/>
    <x v="8"/>
    <n v="5.8366272018245346E-2"/>
  </r>
  <r>
    <d v="2012-03-04T09:00:00"/>
    <n v="3"/>
    <x v="9"/>
    <n v="5.7784662976374905E-2"/>
  </r>
  <r>
    <d v="2012-03-04T10:00:00"/>
    <n v="3"/>
    <x v="10"/>
    <n v="5.6497750989875653E-2"/>
  </r>
  <r>
    <d v="2012-03-04T11:00:00"/>
    <n v="3"/>
    <x v="11"/>
    <n v="5.6333546039474824E-2"/>
  </r>
  <r>
    <d v="2012-03-04T12:00:00"/>
    <n v="3"/>
    <x v="12"/>
    <n v="5.6347934670765515E-2"/>
  </r>
  <r>
    <d v="2012-03-04T13:00:00"/>
    <n v="3"/>
    <x v="13"/>
    <n v="5.6368081075269166E-2"/>
  </r>
  <r>
    <d v="2012-03-04T14:00:00"/>
    <n v="3"/>
    <x v="14"/>
    <n v="5.3110947056090568E-2"/>
  </r>
  <r>
    <d v="2012-03-04T15:00:00"/>
    <n v="3"/>
    <x v="15"/>
    <n v="5.285052329531606E-2"/>
  </r>
  <r>
    <d v="2012-03-04T16:00:00"/>
    <n v="3"/>
    <x v="16"/>
    <n v="5.2861616183432492E-2"/>
  </r>
  <r>
    <d v="2012-03-04T17:00:00"/>
    <n v="3"/>
    <x v="17"/>
    <n v="5.3298067296361162E-2"/>
  </r>
  <r>
    <d v="2012-03-04T18:00:00"/>
    <n v="3"/>
    <x v="18"/>
    <n v="5.3718100350199999E-2"/>
  </r>
  <r>
    <d v="2012-03-04T19:00:00"/>
    <n v="3"/>
    <x v="19"/>
    <n v="5.5579338902664158E-2"/>
  </r>
  <r>
    <d v="2012-03-04T20:00:00"/>
    <n v="3"/>
    <x v="20"/>
    <n v="5.4213075504884675E-2"/>
  </r>
  <r>
    <d v="2012-03-04T21:00:00"/>
    <n v="3"/>
    <x v="21"/>
    <n v="5.4371156651440739E-2"/>
  </r>
  <r>
    <d v="2012-03-04T22:00:00"/>
    <n v="3"/>
    <x v="22"/>
    <n v="5.3216491576530432E-2"/>
  </r>
  <r>
    <d v="2012-03-04T23:00:00"/>
    <n v="3"/>
    <x v="23"/>
    <n v="5.3848797720293461E-2"/>
  </r>
  <r>
    <d v="2012-03-05T00:00:00"/>
    <n v="3"/>
    <x v="0"/>
    <n v="5.6257338406949201E-2"/>
  </r>
  <r>
    <d v="2012-03-05T01:00:00"/>
    <n v="3"/>
    <x v="1"/>
    <n v="5.6331816222373543E-2"/>
  </r>
  <r>
    <d v="2012-03-05T02:00:00"/>
    <n v="3"/>
    <x v="2"/>
    <n v="5.6874404140185693E-2"/>
  </r>
  <r>
    <d v="2012-03-05T03:00:00"/>
    <n v="3"/>
    <x v="3"/>
    <n v="5.6822667089003957E-2"/>
  </r>
  <r>
    <d v="2012-03-05T04:00:00"/>
    <n v="3"/>
    <x v="4"/>
    <n v="5.5386467575556125E-2"/>
  </r>
  <r>
    <d v="2012-03-05T05:00:00"/>
    <n v="3"/>
    <x v="5"/>
    <n v="5.561304257067335E-2"/>
  </r>
  <r>
    <d v="2012-03-05T06:00:00"/>
    <n v="3"/>
    <x v="6"/>
    <n v="5.7285050932189267E-2"/>
  </r>
  <r>
    <d v="2012-03-05T07:00:00"/>
    <n v="3"/>
    <x v="7"/>
    <n v="6.0756783706662112E-2"/>
  </r>
  <r>
    <d v="2012-03-05T08:00:00"/>
    <n v="3"/>
    <x v="8"/>
    <n v="5.68334562664774E-2"/>
  </r>
  <r>
    <d v="2012-03-05T09:00:00"/>
    <n v="3"/>
    <x v="9"/>
    <n v="5.6680941012544166E-2"/>
  </r>
  <r>
    <d v="2012-03-05T10:00:00"/>
    <n v="3"/>
    <x v="10"/>
    <n v="5.7091608585672395E-2"/>
  </r>
  <r>
    <d v="2012-03-05T11:00:00"/>
    <n v="3"/>
    <x v="11"/>
    <n v="5.7361802496875385E-2"/>
  </r>
  <r>
    <d v="2012-03-05T12:00:00"/>
    <n v="3"/>
    <x v="12"/>
    <n v="5.8327381537136527E-2"/>
  </r>
  <r>
    <d v="2012-03-05T13:00:00"/>
    <n v="3"/>
    <x v="13"/>
    <n v="5.921337596786895E-2"/>
  </r>
  <r>
    <d v="2012-03-05T14:00:00"/>
    <n v="3"/>
    <x v="14"/>
    <n v="5.9819019015533395E-2"/>
  </r>
  <r>
    <d v="2012-03-05T15:00:00"/>
    <n v="3"/>
    <x v="15"/>
    <n v="6.0395317581511662E-2"/>
  </r>
  <r>
    <d v="2012-03-05T16:00:00"/>
    <n v="3"/>
    <x v="16"/>
    <n v="6.0782040736476362E-2"/>
  </r>
  <r>
    <d v="2012-03-05T17:00:00"/>
    <n v="3"/>
    <x v="17"/>
    <n v="5.9016820594078895E-2"/>
  </r>
  <r>
    <d v="2012-03-05T18:00:00"/>
    <n v="3"/>
    <x v="18"/>
    <n v="5.8338847096732448E-2"/>
  </r>
  <r>
    <d v="2012-03-05T19:00:00"/>
    <n v="3"/>
    <x v="19"/>
    <n v="5.9050111145909044E-2"/>
  </r>
  <r>
    <d v="2012-03-05T20:00:00"/>
    <n v="3"/>
    <x v="20"/>
    <n v="5.8279445510345668E-2"/>
  </r>
  <r>
    <d v="2012-03-05T21:00:00"/>
    <n v="3"/>
    <x v="21"/>
    <n v="5.8830944727914794E-2"/>
  </r>
  <r>
    <d v="2012-03-05T22:00:00"/>
    <n v="3"/>
    <x v="22"/>
    <n v="5.8706291699133946E-2"/>
  </r>
  <r>
    <d v="2012-03-05T23:00:00"/>
    <n v="3"/>
    <x v="23"/>
    <n v="5.6695724023350234E-2"/>
  </r>
  <r>
    <d v="2012-03-06T00:00:00"/>
    <n v="3"/>
    <x v="0"/>
    <n v="5.7246862046374948E-2"/>
  </r>
  <r>
    <d v="2012-03-06T01:00:00"/>
    <n v="3"/>
    <x v="1"/>
    <n v="5.8925686887364992E-2"/>
  </r>
  <r>
    <d v="2012-03-06T02:00:00"/>
    <n v="3"/>
    <x v="2"/>
    <n v="6.0821988986856014E-2"/>
  </r>
  <r>
    <d v="2012-03-06T03:00:00"/>
    <n v="3"/>
    <x v="3"/>
    <n v="5.955941523977161E-2"/>
  </r>
  <r>
    <d v="2012-03-06T04:00:00"/>
    <n v="3"/>
    <x v="4"/>
    <n v="6.0458282373274302E-2"/>
  </r>
  <r>
    <d v="2012-03-06T05:00:00"/>
    <n v="3"/>
    <x v="5"/>
    <n v="6.0595546319522769E-2"/>
  </r>
  <r>
    <d v="2012-03-06T06:00:00"/>
    <n v="3"/>
    <x v="6"/>
    <n v="6.1435763133949467E-2"/>
  </r>
  <r>
    <d v="2012-03-06T07:00:00"/>
    <n v="3"/>
    <x v="7"/>
    <n v="6.5279996435766208E-2"/>
  </r>
  <r>
    <d v="2012-03-06T08:00:00"/>
    <n v="3"/>
    <x v="8"/>
    <n v="6.5184105790108485E-2"/>
  </r>
  <r>
    <d v="2012-03-06T09:00:00"/>
    <n v="3"/>
    <x v="9"/>
    <n v="6.3380326624444663E-2"/>
  </r>
  <r>
    <d v="2012-03-06T10:00:00"/>
    <n v="3"/>
    <x v="10"/>
    <n v="6.2359645107556386E-2"/>
  </r>
  <r>
    <d v="2012-03-06T11:00:00"/>
    <n v="3"/>
    <x v="11"/>
    <n v="6.1884186131900998E-2"/>
  </r>
  <r>
    <d v="2012-03-06T12:00:00"/>
    <n v="3"/>
    <x v="12"/>
    <n v="6.1244609652319884E-2"/>
  </r>
  <r>
    <d v="2012-03-06T13:00:00"/>
    <n v="3"/>
    <x v="13"/>
    <n v="5.9178719641636922E-2"/>
  </r>
  <r>
    <d v="2012-03-06T14:00:00"/>
    <n v="3"/>
    <x v="14"/>
    <n v="5.8583388521235305E-2"/>
  </r>
  <r>
    <d v="2012-03-06T15:00:00"/>
    <n v="3"/>
    <x v="15"/>
    <n v="5.7258366226755127E-2"/>
  </r>
  <r>
    <d v="2012-03-06T16:00:00"/>
    <n v="3"/>
    <x v="16"/>
    <n v="5.758061128954426E-2"/>
  </r>
  <r>
    <d v="2012-03-06T17:00:00"/>
    <n v="3"/>
    <x v="17"/>
    <n v="5.7405371956030959E-2"/>
  </r>
  <r>
    <d v="2012-03-06T18:00:00"/>
    <n v="3"/>
    <x v="18"/>
    <n v="5.7075167658410558E-2"/>
  </r>
  <r>
    <d v="2012-03-06T19:00:00"/>
    <n v="3"/>
    <x v="19"/>
    <n v="5.719637564840184E-2"/>
  </r>
  <r>
    <d v="2012-03-06T20:00:00"/>
    <n v="3"/>
    <x v="20"/>
    <n v="5.8496165388083943E-2"/>
  </r>
  <r>
    <d v="2012-03-06T21:00:00"/>
    <n v="3"/>
    <x v="21"/>
    <n v="5.8126223704165508E-2"/>
  </r>
  <r>
    <d v="2012-03-06T22:00:00"/>
    <n v="3"/>
    <x v="22"/>
    <n v="5.7709517711640609E-2"/>
  </r>
  <r>
    <d v="2012-03-06T23:00:00"/>
    <n v="3"/>
    <x v="23"/>
    <n v="5.6454835749604804E-2"/>
  </r>
  <r>
    <d v="2012-03-07T00:00:00"/>
    <n v="3"/>
    <x v="0"/>
    <n v="5.646204016507507E-2"/>
  </r>
  <r>
    <d v="2012-03-07T01:00:00"/>
    <n v="3"/>
    <x v="1"/>
    <n v="5.5773697799221006E-2"/>
  </r>
  <r>
    <d v="2012-03-07T02:00:00"/>
    <n v="3"/>
    <x v="2"/>
    <n v="5.7011496148036231E-2"/>
  </r>
  <r>
    <d v="2012-03-07T03:00:00"/>
    <n v="3"/>
    <x v="3"/>
    <n v="5.7489827668842933E-2"/>
  </r>
  <r>
    <d v="2012-03-07T04:00:00"/>
    <n v="3"/>
    <x v="4"/>
    <n v="5.8070789948483886E-2"/>
  </r>
  <r>
    <d v="2012-03-07T05:00:00"/>
    <n v="3"/>
    <x v="5"/>
    <n v="5.8335101586193087E-2"/>
  </r>
  <r>
    <d v="2012-03-07T06:00:00"/>
    <n v="3"/>
    <x v="6"/>
    <n v="5.8831661045789171E-2"/>
  </r>
  <r>
    <d v="2012-03-07T07:00:00"/>
    <n v="3"/>
    <x v="7"/>
    <n v="5.8919952232201298E-2"/>
  </r>
  <r>
    <d v="2012-03-07T08:00:00"/>
    <n v="3"/>
    <x v="8"/>
    <n v="5.7208910406092536E-2"/>
  </r>
  <r>
    <d v="2012-03-07T09:00:00"/>
    <n v="3"/>
    <x v="9"/>
    <n v="5.571833634684685E-2"/>
  </r>
  <r>
    <d v="2012-03-07T10:00:00"/>
    <n v="3"/>
    <x v="10"/>
    <n v="5.5366120560134943E-2"/>
  </r>
  <r>
    <d v="2012-03-07T11:00:00"/>
    <n v="3"/>
    <x v="11"/>
    <n v="5.5191532900158116E-2"/>
  </r>
  <r>
    <d v="2012-03-07T12:00:00"/>
    <n v="3"/>
    <x v="12"/>
    <n v="5.51378197473016E-2"/>
  </r>
  <r>
    <d v="2012-03-07T13:00:00"/>
    <n v="3"/>
    <x v="13"/>
    <n v="5.561315036490147E-2"/>
  </r>
  <r>
    <d v="2012-03-07T14:00:00"/>
    <n v="3"/>
    <x v="14"/>
    <n v="5.5251010712355636E-2"/>
  </r>
  <r>
    <d v="2012-03-07T15:00:00"/>
    <n v="3"/>
    <x v="15"/>
    <n v="5.4414762291825472E-2"/>
  </r>
  <r>
    <d v="2012-03-07T16:00:00"/>
    <n v="3"/>
    <x v="16"/>
    <n v="5.5586175884746278E-2"/>
  </r>
  <r>
    <d v="2012-03-07T17:00:00"/>
    <n v="3"/>
    <x v="17"/>
    <n v="5.6658183003660698E-2"/>
  </r>
  <r>
    <d v="2012-03-07T18:00:00"/>
    <n v="3"/>
    <x v="18"/>
    <n v="5.7880418103825847E-2"/>
  </r>
  <r>
    <d v="2012-03-07T19:00:00"/>
    <n v="3"/>
    <x v="19"/>
    <n v="5.8340214570930096E-2"/>
  </r>
  <r>
    <d v="2012-03-07T20:00:00"/>
    <n v="3"/>
    <x v="20"/>
    <n v="5.729887339253624E-2"/>
  </r>
  <r>
    <d v="2012-03-07T21:00:00"/>
    <n v="3"/>
    <x v="21"/>
    <n v="5.7291113436449166E-2"/>
  </r>
  <r>
    <d v="2012-03-07T22:00:00"/>
    <n v="3"/>
    <x v="22"/>
    <n v="5.7940636898218288E-2"/>
  </r>
  <r>
    <d v="2012-03-07T23:00:00"/>
    <n v="3"/>
    <x v="23"/>
    <n v="5.7223497278014054E-2"/>
  </r>
  <r>
    <d v="2012-03-08T00:00:00"/>
    <n v="3"/>
    <x v="0"/>
    <n v="5.6423702661681514E-2"/>
  </r>
  <r>
    <d v="2012-03-08T01:00:00"/>
    <n v="3"/>
    <x v="1"/>
    <n v="5.5571178151285136E-2"/>
  </r>
  <r>
    <d v="2012-03-08T02:00:00"/>
    <n v="3"/>
    <x v="2"/>
    <n v="5.572583716860971E-2"/>
  </r>
  <r>
    <d v="2012-03-08T03:00:00"/>
    <n v="3"/>
    <x v="3"/>
    <n v="5.5032452403984286E-2"/>
  </r>
  <r>
    <d v="2012-03-08T04:00:00"/>
    <n v="3"/>
    <x v="4"/>
    <n v="5.5111620817078183E-2"/>
  </r>
  <r>
    <d v="2012-03-08T05:00:00"/>
    <n v="3"/>
    <x v="5"/>
    <n v="5.6303373153137909E-2"/>
  </r>
  <r>
    <d v="2012-03-08T06:00:00"/>
    <n v="3"/>
    <x v="6"/>
    <n v="5.9346393143949829E-2"/>
  </r>
  <r>
    <d v="2012-03-08T07:00:00"/>
    <n v="3"/>
    <x v="7"/>
    <n v="5.9413278887975783E-2"/>
  </r>
  <r>
    <d v="2012-03-08T08:00:00"/>
    <n v="3"/>
    <x v="8"/>
    <n v="5.692612622121565E-2"/>
  </r>
  <r>
    <d v="2012-03-08T09:00:00"/>
    <n v="3"/>
    <x v="9"/>
    <n v="5.5129002922492405E-2"/>
  </r>
  <r>
    <d v="2012-03-08T10:00:00"/>
    <n v="3"/>
    <x v="10"/>
    <n v="5.5097993681339635E-2"/>
  </r>
  <r>
    <d v="2012-03-08T11:00:00"/>
    <n v="3"/>
    <x v="11"/>
    <n v="5.5659244396314714E-2"/>
  </r>
  <r>
    <d v="2012-03-08T12:00:00"/>
    <n v="3"/>
    <x v="12"/>
    <n v="5.5524983687089843E-2"/>
  </r>
  <r>
    <d v="2012-03-08T13:00:00"/>
    <n v="3"/>
    <x v="13"/>
    <n v="5.5212377399220025E-2"/>
  </r>
  <r>
    <d v="2012-03-08T14:00:00"/>
    <n v="3"/>
    <x v="14"/>
    <n v="5.6772766290491793E-2"/>
  </r>
  <r>
    <d v="2012-03-08T15:00:00"/>
    <n v="3"/>
    <x v="15"/>
    <n v="5.6166221953276571E-2"/>
  </r>
  <r>
    <d v="2012-03-08T16:00:00"/>
    <n v="3"/>
    <x v="16"/>
    <n v="5.5894332279872408E-2"/>
  </r>
  <r>
    <d v="2012-03-08T17:00:00"/>
    <n v="3"/>
    <x v="17"/>
    <n v="5.4958138938924123E-2"/>
  </r>
  <r>
    <d v="2012-03-08T18:00:00"/>
    <n v="3"/>
    <x v="18"/>
    <n v="5.4454576000939413E-2"/>
  </r>
  <r>
    <d v="2012-03-08T19:00:00"/>
    <n v="3"/>
    <x v="19"/>
    <n v="5.5797080728515372E-2"/>
  </r>
  <r>
    <d v="2012-03-08T20:00:00"/>
    <n v="3"/>
    <x v="20"/>
    <n v="5.6205375541682923E-2"/>
  </r>
  <r>
    <d v="2012-03-08T21:00:00"/>
    <n v="3"/>
    <x v="21"/>
    <n v="5.4774740441081111E-2"/>
  </r>
  <r>
    <d v="2012-03-08T22:00:00"/>
    <n v="3"/>
    <x v="22"/>
    <n v="5.4172970528620079E-2"/>
  </r>
  <r>
    <d v="2012-03-08T23:00:00"/>
    <n v="3"/>
    <x v="23"/>
    <n v="5.4161063630553744E-2"/>
  </r>
  <r>
    <d v="2012-03-09T00:00:00"/>
    <n v="3"/>
    <x v="0"/>
    <n v="6.3923646733397441E-2"/>
  </r>
  <r>
    <d v="2012-03-09T01:00:00"/>
    <n v="3"/>
    <x v="1"/>
    <n v="6.3870149724488692E-2"/>
  </r>
  <r>
    <d v="2012-03-09T02:00:00"/>
    <n v="3"/>
    <x v="2"/>
    <n v="6.4698640969737639E-2"/>
  </r>
  <r>
    <d v="2012-03-09T03:00:00"/>
    <n v="3"/>
    <x v="3"/>
    <n v="6.259881757264546E-2"/>
  </r>
  <r>
    <d v="2012-03-09T04:00:00"/>
    <n v="3"/>
    <x v="4"/>
    <n v="6.3283017324404167E-2"/>
  </r>
  <r>
    <d v="2012-03-09T05:00:00"/>
    <n v="3"/>
    <x v="5"/>
    <n v="6.5164021990744433E-2"/>
  </r>
  <r>
    <d v="2012-03-09T06:00:00"/>
    <n v="3"/>
    <x v="6"/>
    <n v="6.6423686549752864E-2"/>
  </r>
  <r>
    <d v="2012-03-09T07:00:00"/>
    <n v="3"/>
    <x v="7"/>
    <n v="6.846066786640459E-2"/>
  </r>
  <r>
    <d v="2012-03-09T08:00:00"/>
    <n v="3"/>
    <x v="8"/>
    <n v="6.6242343164976764E-2"/>
  </r>
  <r>
    <d v="2012-03-09T09:00:00"/>
    <n v="3"/>
    <x v="9"/>
    <n v="6.4871753041089927E-2"/>
  </r>
  <r>
    <d v="2012-03-09T10:00:00"/>
    <n v="3"/>
    <x v="10"/>
    <n v="6.4270827197976776E-2"/>
  </r>
  <r>
    <d v="2012-03-09T11:00:00"/>
    <n v="3"/>
    <x v="11"/>
    <n v="6.353942161611216E-2"/>
  </r>
  <r>
    <d v="2012-03-09T12:00:00"/>
    <n v="3"/>
    <x v="12"/>
    <n v="6.5956476499556549E-2"/>
  </r>
  <r>
    <d v="2012-03-09T13:00:00"/>
    <n v="3"/>
    <x v="13"/>
    <n v="6.520303569575453E-2"/>
  </r>
  <r>
    <d v="2012-03-09T14:00:00"/>
    <n v="3"/>
    <x v="14"/>
    <n v="6.5957370123524706E-2"/>
  </r>
  <r>
    <d v="2012-03-09T15:00:00"/>
    <n v="3"/>
    <x v="15"/>
    <n v="6.4922815932121125E-2"/>
  </r>
  <r>
    <d v="2012-03-09T16:00:00"/>
    <n v="3"/>
    <x v="16"/>
    <n v="6.4338384883815714E-2"/>
  </r>
  <r>
    <d v="2012-03-09T17:00:00"/>
    <n v="3"/>
    <x v="17"/>
    <n v="6.3999254754836851E-2"/>
  </r>
  <r>
    <d v="2012-03-09T18:00:00"/>
    <n v="3"/>
    <x v="18"/>
    <n v="6.3834894710046469E-2"/>
  </r>
  <r>
    <d v="2012-03-09T19:00:00"/>
    <n v="3"/>
    <x v="19"/>
    <n v="6.4008336497803339E-2"/>
  </r>
  <r>
    <d v="2012-03-09T20:00:00"/>
    <n v="3"/>
    <x v="20"/>
    <n v="6.3660514656983219E-2"/>
  </r>
  <r>
    <d v="2012-03-09T21:00:00"/>
    <n v="3"/>
    <x v="21"/>
    <n v="6.3080895051938757E-2"/>
  </r>
  <r>
    <d v="2012-03-09T22:00:00"/>
    <n v="3"/>
    <x v="22"/>
    <n v="6.1859815538411744E-2"/>
  </r>
  <r>
    <d v="2012-03-09T23:00:00"/>
    <n v="3"/>
    <x v="23"/>
    <n v="6.0565748338882897E-2"/>
  </r>
  <r>
    <d v="2012-03-10T00:00:00"/>
    <n v="3"/>
    <x v="0"/>
    <n v="5.2059853202483582E-2"/>
  </r>
  <r>
    <d v="2012-03-10T01:00:00"/>
    <n v="3"/>
    <x v="1"/>
    <n v="5.3500698887660736E-2"/>
  </r>
  <r>
    <d v="2012-03-10T02:00:00"/>
    <n v="3"/>
    <x v="2"/>
    <n v="5.3313974097310299E-2"/>
  </r>
  <r>
    <d v="2012-03-10T03:00:00"/>
    <n v="3"/>
    <x v="3"/>
    <n v="5.1476082842693421E-2"/>
  </r>
  <r>
    <d v="2012-03-10T04:00:00"/>
    <n v="3"/>
    <x v="4"/>
    <n v="5.1692993741791815E-2"/>
  </r>
  <r>
    <d v="2012-03-10T05:00:00"/>
    <n v="3"/>
    <x v="5"/>
    <n v="5.1735472397105992E-2"/>
  </r>
  <r>
    <d v="2012-03-10T06:00:00"/>
    <n v="3"/>
    <x v="6"/>
    <n v="5.0355847241667528E-2"/>
  </r>
  <r>
    <d v="2012-03-10T07:00:00"/>
    <n v="3"/>
    <x v="7"/>
    <n v="5.311787517686628E-2"/>
  </r>
  <r>
    <d v="2012-03-10T08:00:00"/>
    <n v="3"/>
    <x v="8"/>
    <n v="5.1113359385297097E-2"/>
  </r>
  <r>
    <d v="2012-03-10T09:00:00"/>
    <n v="3"/>
    <x v="9"/>
    <n v="5.1531440730487779E-2"/>
  </r>
  <r>
    <d v="2012-03-10T10:00:00"/>
    <n v="3"/>
    <x v="10"/>
    <n v="5.311518294210852E-2"/>
  </r>
  <r>
    <d v="2012-03-10T11:00:00"/>
    <n v="3"/>
    <x v="11"/>
    <n v="5.2716789341731421E-2"/>
  </r>
  <r>
    <d v="2012-03-10T12:00:00"/>
    <n v="3"/>
    <x v="12"/>
    <n v="5.2946445572269712E-2"/>
  </r>
  <r>
    <d v="2012-03-10T13:00:00"/>
    <n v="3"/>
    <x v="13"/>
    <n v="5.3227016387436613E-2"/>
  </r>
  <r>
    <d v="2012-03-10T14:00:00"/>
    <n v="3"/>
    <x v="14"/>
    <n v="5.4006705937742469E-2"/>
  </r>
  <r>
    <d v="2012-03-10T15:00:00"/>
    <n v="3"/>
    <x v="15"/>
    <n v="5.338739362386985E-2"/>
  </r>
  <r>
    <d v="2012-03-10T16:00:00"/>
    <n v="3"/>
    <x v="16"/>
    <n v="5.1616394963594284E-2"/>
  </r>
  <r>
    <d v="2012-03-10T17:00:00"/>
    <n v="3"/>
    <x v="17"/>
    <n v="5.1739900570440991E-2"/>
  </r>
  <r>
    <d v="2012-03-10T18:00:00"/>
    <n v="3"/>
    <x v="18"/>
    <n v="5.1436159395309169E-2"/>
  </r>
  <r>
    <d v="2012-03-10T19:00:00"/>
    <n v="3"/>
    <x v="19"/>
    <n v="5.0349417387725776E-2"/>
  </r>
  <r>
    <d v="2012-03-10T20:00:00"/>
    <n v="3"/>
    <x v="20"/>
    <n v="5.093352317641954E-2"/>
  </r>
  <r>
    <d v="2012-03-10T21:00:00"/>
    <n v="3"/>
    <x v="21"/>
    <n v="5.0275151870289615E-2"/>
  </r>
  <r>
    <d v="2012-03-10T22:00:00"/>
    <n v="3"/>
    <x v="22"/>
    <n v="4.9643778337746108E-2"/>
  </r>
  <r>
    <d v="2012-03-10T23:00:00"/>
    <n v="3"/>
    <x v="23"/>
    <n v="4.9876871328564887E-2"/>
  </r>
  <r>
    <d v="2012-03-11T00:00:00"/>
    <n v="3"/>
    <x v="0"/>
    <n v="5.0546836670466992E-2"/>
  </r>
  <r>
    <d v="2012-03-11T01:00:00"/>
    <n v="3"/>
    <x v="1"/>
    <n v="5.1741955252296905E-2"/>
  </r>
  <r>
    <d v="2012-03-11T03:00:00"/>
    <n v="3"/>
    <x v="3"/>
    <n v="1.956803053835561E-2"/>
  </r>
  <r>
    <d v="2012-03-11T04:00:00"/>
    <n v="3"/>
    <x v="4"/>
    <n v="5.3465089107035423E-2"/>
  </r>
  <r>
    <d v="2012-03-11T05:00:00"/>
    <n v="3"/>
    <x v="5"/>
    <n v="5.2847814350602179E-2"/>
  </r>
  <r>
    <d v="2012-03-11T06:00:00"/>
    <n v="3"/>
    <x v="6"/>
    <n v="5.2350798673859236E-2"/>
  </r>
  <r>
    <d v="2012-03-11T07:00:00"/>
    <n v="3"/>
    <x v="7"/>
    <n v="4.9121924339031717E-2"/>
  </r>
  <r>
    <d v="2012-03-11T08:00:00"/>
    <n v="3"/>
    <x v="8"/>
    <n v="5.1188263257213568E-2"/>
  </r>
  <r>
    <d v="2012-03-11T09:00:00"/>
    <n v="3"/>
    <x v="9"/>
    <n v="5.2055398427812469E-2"/>
  </r>
  <r>
    <d v="2012-03-11T10:00:00"/>
    <n v="3"/>
    <x v="10"/>
    <n v="5.2676132316887232E-2"/>
  </r>
  <r>
    <d v="2012-03-11T11:00:00"/>
    <n v="3"/>
    <x v="11"/>
    <n v="5.1367757248714944E-2"/>
  </r>
  <r>
    <d v="2012-03-11T12:00:00"/>
    <n v="3"/>
    <x v="12"/>
    <n v="5.3514014550037167E-2"/>
  </r>
  <r>
    <d v="2012-03-11T13:00:00"/>
    <n v="3"/>
    <x v="13"/>
    <n v="5.3827848561767318E-2"/>
  </r>
  <r>
    <d v="2012-03-11T14:00:00"/>
    <n v="3"/>
    <x v="14"/>
    <n v="5.2514950291668853E-2"/>
  </r>
  <r>
    <d v="2012-03-11T15:00:00"/>
    <n v="3"/>
    <x v="15"/>
    <n v="5.2110836103434754E-2"/>
  </r>
  <r>
    <d v="2012-03-11T16:00:00"/>
    <n v="3"/>
    <x v="16"/>
    <n v="5.1993853619213964E-2"/>
  </r>
  <r>
    <d v="2012-03-11T17:00:00"/>
    <n v="3"/>
    <x v="17"/>
    <n v="5.3445416488112824E-2"/>
  </r>
  <r>
    <d v="2012-03-11T18:00:00"/>
    <n v="3"/>
    <x v="18"/>
    <n v="5.3127591751239184E-2"/>
  </r>
  <r>
    <d v="2012-03-11T19:00:00"/>
    <n v="3"/>
    <x v="19"/>
    <n v="5.3136317319283366E-2"/>
  </r>
  <r>
    <d v="2012-03-11T20:00:00"/>
    <n v="3"/>
    <x v="20"/>
    <n v="5.4124593888191186E-2"/>
  </r>
  <r>
    <d v="2012-03-11T21:00:00"/>
    <n v="3"/>
    <x v="21"/>
    <n v="5.6207666542605839E-2"/>
  </r>
  <r>
    <d v="2012-03-11T22:00:00"/>
    <n v="3"/>
    <x v="22"/>
    <n v="5.8729827223390166E-2"/>
  </r>
  <r>
    <d v="2012-03-11T23:00:00"/>
    <n v="3"/>
    <x v="23"/>
    <n v="6.1086987307797998E-2"/>
  </r>
  <r>
    <d v="2012-03-12T00:00:00"/>
    <n v="3"/>
    <x v="0"/>
    <n v="5.8759093628560466E-2"/>
  </r>
  <r>
    <d v="2012-03-12T01:00:00"/>
    <n v="3"/>
    <x v="1"/>
    <n v="5.9577680983541506E-2"/>
  </r>
  <r>
    <d v="2012-03-12T02:00:00"/>
    <n v="3"/>
    <x v="2"/>
    <n v="5.9989023172227304E-2"/>
  </r>
  <r>
    <d v="2012-03-12T03:00:00"/>
    <n v="3"/>
    <x v="3"/>
    <n v="6.1945248455584356E-2"/>
  </r>
  <r>
    <d v="2012-03-12T04:00:00"/>
    <n v="3"/>
    <x v="4"/>
    <n v="5.9370657778864924E-2"/>
  </r>
  <r>
    <d v="2012-03-12T05:00:00"/>
    <n v="3"/>
    <x v="5"/>
    <n v="5.3691098718308891E-2"/>
  </r>
  <r>
    <d v="2012-03-12T06:00:00"/>
    <n v="3"/>
    <x v="6"/>
    <n v="6.0139086401424832E-2"/>
  </r>
  <r>
    <d v="2012-03-12T07:00:00"/>
    <n v="3"/>
    <x v="7"/>
    <n v="5.9360195438917268E-2"/>
  </r>
  <r>
    <d v="2012-03-12T08:00:00"/>
    <n v="3"/>
    <x v="8"/>
    <n v="6.0330195505810535E-2"/>
  </r>
  <r>
    <d v="2012-03-12T09:00:00"/>
    <n v="3"/>
    <x v="9"/>
    <n v="6.1094218937403008E-2"/>
  </r>
  <r>
    <d v="2012-03-12T10:00:00"/>
    <n v="3"/>
    <x v="10"/>
    <n v="6.1703283396857059E-2"/>
  </r>
  <r>
    <d v="2012-03-12T11:00:00"/>
    <n v="3"/>
    <x v="11"/>
    <n v="6.2835482264229719E-2"/>
  </r>
  <r>
    <d v="2012-03-12T12:00:00"/>
    <n v="3"/>
    <x v="12"/>
    <n v="6.3894276498356689E-2"/>
  </r>
  <r>
    <d v="2012-03-12T13:00:00"/>
    <n v="3"/>
    <x v="13"/>
    <n v="6.247828631234182E-2"/>
  </r>
  <r>
    <d v="2012-03-12T14:00:00"/>
    <n v="3"/>
    <x v="14"/>
    <n v="6.307670528136744E-2"/>
  </r>
  <r>
    <d v="2012-03-12T15:00:00"/>
    <n v="3"/>
    <x v="15"/>
    <n v="6.1842072735954851E-2"/>
  </r>
  <r>
    <d v="2012-03-12T16:00:00"/>
    <n v="3"/>
    <x v="16"/>
    <n v="6.1840683374029558E-2"/>
  </r>
  <r>
    <d v="2012-03-12T17:00:00"/>
    <n v="3"/>
    <x v="17"/>
    <n v="6.1153775625718179E-2"/>
  </r>
  <r>
    <d v="2012-03-12T18:00:00"/>
    <n v="3"/>
    <x v="18"/>
    <n v="5.9489054148283295E-2"/>
  </r>
  <r>
    <d v="2012-03-12T19:00:00"/>
    <n v="3"/>
    <x v="19"/>
    <n v="5.8363524426224681E-2"/>
  </r>
  <r>
    <d v="2012-03-12T20:00:00"/>
    <n v="3"/>
    <x v="20"/>
    <n v="5.9020010264455511E-2"/>
  </r>
  <r>
    <d v="2012-03-12T21:00:00"/>
    <n v="3"/>
    <x v="21"/>
    <n v="5.7351538304413717E-2"/>
  </r>
  <r>
    <d v="2012-03-12T22:00:00"/>
    <n v="3"/>
    <x v="22"/>
    <n v="5.6965840341489951E-2"/>
  </r>
  <r>
    <d v="2012-03-12T23:00:00"/>
    <n v="3"/>
    <x v="23"/>
    <n v="5.5555648173938585E-2"/>
  </r>
  <r>
    <d v="2012-03-13T00:00:00"/>
    <n v="3"/>
    <x v="0"/>
    <n v="5.6055607526626153E-2"/>
  </r>
  <r>
    <d v="2012-03-13T01:00:00"/>
    <n v="3"/>
    <x v="1"/>
    <n v="5.6517056784370176E-2"/>
  </r>
  <r>
    <d v="2012-03-13T02:00:00"/>
    <n v="3"/>
    <x v="2"/>
    <n v="5.3669657453569802E-2"/>
  </r>
  <r>
    <d v="2012-03-13T03:00:00"/>
    <n v="3"/>
    <x v="3"/>
    <n v="5.7646085970467491E-2"/>
  </r>
  <r>
    <d v="2012-03-13T04:00:00"/>
    <n v="3"/>
    <x v="4"/>
    <n v="5.5130879543985503E-2"/>
  </r>
  <r>
    <d v="2012-03-13T05:00:00"/>
    <n v="3"/>
    <x v="5"/>
    <n v="5.212736465913146E-2"/>
  </r>
  <r>
    <d v="2012-03-13T06:00:00"/>
    <n v="3"/>
    <x v="6"/>
    <n v="5.5517537198851538E-2"/>
  </r>
  <r>
    <d v="2012-03-13T07:00:00"/>
    <n v="3"/>
    <x v="7"/>
    <n v="6.0278421279444362E-2"/>
  </r>
  <r>
    <d v="2012-03-13T08:00:00"/>
    <n v="3"/>
    <x v="8"/>
    <n v="6.3100174644472165E-2"/>
  </r>
  <r>
    <d v="2012-03-13T09:00:00"/>
    <n v="3"/>
    <x v="9"/>
    <n v="6.0375402353166893E-2"/>
  </r>
  <r>
    <d v="2012-03-13T10:00:00"/>
    <n v="3"/>
    <x v="10"/>
    <n v="5.9843489779451892E-2"/>
  </r>
  <r>
    <d v="2012-03-13T11:00:00"/>
    <n v="3"/>
    <x v="11"/>
    <n v="5.7601314763339351E-2"/>
  </r>
  <r>
    <d v="2012-03-13T12:00:00"/>
    <n v="3"/>
    <x v="12"/>
    <n v="6.0765046268890302E-2"/>
  </r>
  <r>
    <d v="2012-03-13T13:00:00"/>
    <n v="3"/>
    <x v="13"/>
    <n v="5.9858243853602139E-2"/>
  </r>
  <r>
    <d v="2012-03-13T14:00:00"/>
    <n v="3"/>
    <x v="14"/>
    <n v="5.6187607475170737E-2"/>
  </r>
  <r>
    <d v="2012-03-13T15:00:00"/>
    <n v="3"/>
    <x v="15"/>
    <n v="5.9047522932464312E-2"/>
  </r>
  <r>
    <d v="2012-03-13T16:00:00"/>
    <n v="3"/>
    <x v="16"/>
    <n v="5.7942574114684259E-2"/>
  </r>
  <r>
    <d v="2012-03-13T17:00:00"/>
    <n v="3"/>
    <x v="17"/>
    <n v="5.9972726352311587E-2"/>
  </r>
  <r>
    <d v="2012-03-13T18:00:00"/>
    <n v="3"/>
    <x v="18"/>
    <n v="6.0722798381539933E-2"/>
  </r>
  <r>
    <d v="2012-03-13T19:00:00"/>
    <n v="3"/>
    <x v="19"/>
    <n v="5.9714636903699568E-2"/>
  </r>
  <r>
    <d v="2012-03-13T20:00:00"/>
    <n v="3"/>
    <x v="20"/>
    <n v="5.864134510596266E-2"/>
  </r>
  <r>
    <d v="2012-03-13T21:00:00"/>
    <n v="3"/>
    <x v="21"/>
    <n v="5.8428401284223455E-2"/>
  </r>
  <r>
    <d v="2012-03-13T22:00:00"/>
    <n v="3"/>
    <x v="22"/>
    <n v="5.9865582979148894E-2"/>
  </r>
  <r>
    <d v="2012-03-13T23:00:00"/>
    <n v="3"/>
    <x v="23"/>
    <n v="6.0693970349953635E-2"/>
  </r>
  <r>
    <d v="2012-03-14T00:00:00"/>
    <n v="3"/>
    <x v="0"/>
    <n v="5.8935801132956683E-2"/>
  </r>
  <r>
    <d v="2012-03-14T01:00:00"/>
    <n v="3"/>
    <x v="1"/>
    <n v="5.8111310364806136E-2"/>
  </r>
  <r>
    <d v="2012-03-14T02:00:00"/>
    <n v="3"/>
    <x v="2"/>
    <n v="5.7941773640085112E-2"/>
  </r>
  <r>
    <d v="2012-03-14T03:00:00"/>
    <n v="3"/>
    <x v="3"/>
    <n v="6.1263277406387109E-2"/>
  </r>
  <r>
    <d v="2012-03-14T04:00:00"/>
    <n v="3"/>
    <x v="4"/>
    <n v="5.7604329348879435E-2"/>
  </r>
  <r>
    <d v="2012-03-14T05:00:00"/>
    <n v="3"/>
    <x v="5"/>
    <n v="5.8290822012781657E-2"/>
  </r>
  <r>
    <d v="2012-03-14T06:00:00"/>
    <n v="3"/>
    <x v="6"/>
    <n v="5.7883395787342182E-2"/>
  </r>
  <r>
    <d v="2012-03-14T07:00:00"/>
    <n v="3"/>
    <x v="7"/>
    <n v="5.6525414105571992E-2"/>
  </r>
  <r>
    <d v="2012-03-14T08:00:00"/>
    <n v="3"/>
    <x v="8"/>
    <n v="5.7398886826432467E-2"/>
  </r>
  <r>
    <d v="2012-03-14T09:00:00"/>
    <n v="3"/>
    <x v="9"/>
    <n v="5.6375746010331032E-2"/>
  </r>
  <r>
    <d v="2012-03-14T10:00:00"/>
    <n v="3"/>
    <x v="10"/>
    <n v="5.8040380942824252E-2"/>
  </r>
  <r>
    <d v="2012-03-14T11:00:00"/>
    <n v="3"/>
    <x v="11"/>
    <n v="6.2567535517825276E-2"/>
  </r>
  <r>
    <d v="2012-03-14T12:00:00"/>
    <n v="3"/>
    <x v="12"/>
    <n v="5.8769685742363673E-2"/>
  </r>
  <r>
    <d v="2012-03-14T13:00:00"/>
    <n v="3"/>
    <x v="13"/>
    <n v="5.8663257255099605E-2"/>
  </r>
  <r>
    <d v="2012-03-14T14:00:00"/>
    <n v="3"/>
    <x v="14"/>
    <n v="6.0122186254713446E-2"/>
  </r>
  <r>
    <d v="2012-03-14T15:00:00"/>
    <n v="3"/>
    <x v="15"/>
    <n v="6.0344329907532433E-2"/>
  </r>
  <r>
    <d v="2012-03-14T16:00:00"/>
    <n v="3"/>
    <x v="16"/>
    <n v="6.0948809008057866E-2"/>
  </r>
  <r>
    <d v="2012-03-14T17:00:00"/>
    <n v="3"/>
    <x v="17"/>
    <n v="6.0177149101370536E-2"/>
  </r>
  <r>
    <d v="2012-03-14T18:00:00"/>
    <n v="3"/>
    <x v="18"/>
    <n v="5.868818038263323E-2"/>
  </r>
  <r>
    <d v="2012-03-14T19:00:00"/>
    <n v="3"/>
    <x v="19"/>
    <n v="5.6773068656451563E-2"/>
  </r>
  <r>
    <d v="2012-03-14T20:00:00"/>
    <n v="3"/>
    <x v="20"/>
    <n v="5.8028895648098669E-2"/>
  </r>
  <r>
    <d v="2012-03-14T21:00:00"/>
    <n v="3"/>
    <x v="21"/>
    <n v="5.6428672648483801E-2"/>
  </r>
  <r>
    <d v="2012-03-14T22:00:00"/>
    <n v="3"/>
    <x v="22"/>
    <n v="5.5208479769776747E-2"/>
  </r>
  <r>
    <d v="2012-03-14T23:00:00"/>
    <n v="3"/>
    <x v="23"/>
    <n v="5.3547563275815876E-2"/>
  </r>
  <r>
    <d v="2012-03-15T00:00:00"/>
    <n v="3"/>
    <x v="0"/>
    <n v="5.3618362373397295E-2"/>
  </r>
  <r>
    <d v="2012-03-15T01:00:00"/>
    <n v="3"/>
    <x v="1"/>
    <n v="5.582694444134205E-2"/>
  </r>
  <r>
    <d v="2012-03-15T02:00:00"/>
    <n v="3"/>
    <x v="2"/>
    <n v="5.5635328873492963E-2"/>
  </r>
  <r>
    <d v="2012-03-15T03:00:00"/>
    <n v="3"/>
    <x v="3"/>
    <n v="5.6710010964066998E-2"/>
  </r>
  <r>
    <d v="2012-03-15T04:00:00"/>
    <n v="3"/>
    <x v="4"/>
    <n v="6.0711688459579055E-2"/>
  </r>
  <r>
    <d v="2012-03-15T05:00:00"/>
    <n v="3"/>
    <x v="5"/>
    <n v="5.5329724131237087E-2"/>
  </r>
  <r>
    <d v="2012-03-15T06:00:00"/>
    <n v="3"/>
    <x v="6"/>
    <n v="5.5816005041575648E-2"/>
  </r>
  <r>
    <d v="2012-03-15T07:00:00"/>
    <n v="3"/>
    <x v="7"/>
    <n v="5.5687555196252264E-2"/>
  </r>
  <r>
    <d v="2012-03-15T08:00:00"/>
    <n v="3"/>
    <x v="8"/>
    <n v="5.537859249731758E-2"/>
  </r>
  <r>
    <d v="2012-03-15T09:00:00"/>
    <n v="3"/>
    <x v="9"/>
    <n v="5.5192046254714848E-2"/>
  </r>
  <r>
    <d v="2012-03-15T10:00:00"/>
    <n v="3"/>
    <x v="10"/>
    <n v="5.7174009375883739E-2"/>
  </r>
  <r>
    <d v="2012-03-15T11:00:00"/>
    <n v="3"/>
    <x v="11"/>
    <n v="5.8499066949481031E-2"/>
  </r>
  <r>
    <d v="2012-03-15T12:00:00"/>
    <n v="3"/>
    <x v="12"/>
    <n v="5.9018478822573606E-2"/>
  </r>
  <r>
    <d v="2012-03-15T13:00:00"/>
    <n v="3"/>
    <x v="13"/>
    <n v="5.8726679925759154E-2"/>
  </r>
  <r>
    <d v="2012-03-15T14:00:00"/>
    <n v="3"/>
    <x v="14"/>
    <n v="5.9060073275350011E-2"/>
  </r>
  <r>
    <d v="2012-03-15T15:00:00"/>
    <n v="3"/>
    <x v="15"/>
    <n v="5.8939052026595683E-2"/>
  </r>
  <r>
    <d v="2012-03-15T16:00:00"/>
    <n v="3"/>
    <x v="16"/>
    <n v="5.7650442422555695E-2"/>
  </r>
  <r>
    <d v="2012-03-15T17:00:00"/>
    <n v="3"/>
    <x v="17"/>
    <n v="5.6678342560821687E-2"/>
  </r>
  <r>
    <d v="2012-03-15T18:00:00"/>
    <n v="3"/>
    <x v="18"/>
    <n v="5.61328465176094E-2"/>
  </r>
  <r>
    <d v="2012-03-15T19:00:00"/>
    <n v="3"/>
    <x v="19"/>
    <n v="5.6315919613685692E-2"/>
  </r>
  <r>
    <d v="2012-03-15T20:00:00"/>
    <n v="3"/>
    <x v="20"/>
    <n v="5.6004325146469004E-2"/>
  </r>
  <r>
    <d v="2012-03-15T21:00:00"/>
    <n v="3"/>
    <x v="21"/>
    <n v="5.4944270687337843E-2"/>
  </r>
  <r>
    <d v="2012-03-15T22:00:00"/>
    <n v="3"/>
    <x v="22"/>
    <n v="5.5444931280839972E-2"/>
  </r>
  <r>
    <d v="2012-03-15T23:00:00"/>
    <n v="3"/>
    <x v="23"/>
    <n v="5.4318956349273445E-2"/>
  </r>
  <r>
    <d v="2012-03-16T00:00:00"/>
    <n v="3"/>
    <x v="0"/>
    <n v="5.6010665767042223E-2"/>
  </r>
  <r>
    <d v="2012-03-16T01:00:00"/>
    <n v="3"/>
    <x v="1"/>
    <n v="5.3455952141181866E-2"/>
  </r>
  <r>
    <d v="2012-03-16T02:00:00"/>
    <n v="3"/>
    <x v="2"/>
    <n v="5.2074377913365735E-2"/>
  </r>
  <r>
    <d v="2012-03-16T03:00:00"/>
    <n v="3"/>
    <x v="3"/>
    <n v="5.3701456173136042E-2"/>
  </r>
  <r>
    <d v="2012-03-16T04:00:00"/>
    <n v="3"/>
    <x v="4"/>
    <n v="5.3976124596203594E-2"/>
  </r>
  <r>
    <d v="2012-03-16T05:00:00"/>
    <n v="3"/>
    <x v="5"/>
    <n v="5.2120162859068286E-2"/>
  </r>
  <r>
    <d v="2012-03-16T06:00:00"/>
    <n v="3"/>
    <x v="6"/>
    <n v="5.0252323338719235E-2"/>
  </r>
  <r>
    <d v="2012-03-16T07:00:00"/>
    <n v="3"/>
    <x v="7"/>
    <n v="5.3720187189111201E-2"/>
  </r>
  <r>
    <d v="2012-03-16T08:00:00"/>
    <n v="3"/>
    <x v="8"/>
    <n v="5.5460969008075608E-2"/>
  </r>
  <r>
    <d v="2012-03-16T09:00:00"/>
    <n v="3"/>
    <x v="9"/>
    <n v="5.5219612484149347E-2"/>
  </r>
  <r>
    <d v="2012-03-16T10:00:00"/>
    <n v="3"/>
    <x v="10"/>
    <n v="5.5849063268473803E-2"/>
  </r>
  <r>
    <d v="2012-03-16T11:00:00"/>
    <n v="3"/>
    <x v="11"/>
    <n v="5.4588029194043472E-2"/>
  </r>
  <r>
    <d v="2012-03-16T12:00:00"/>
    <n v="3"/>
    <x v="12"/>
    <n v="5.4741825615172976E-2"/>
  </r>
  <r>
    <d v="2012-03-16T13:00:00"/>
    <n v="3"/>
    <x v="13"/>
    <n v="5.5944550343008798E-2"/>
  </r>
  <r>
    <d v="2012-03-16T14:00:00"/>
    <n v="3"/>
    <x v="14"/>
    <n v="5.587268908150235E-2"/>
  </r>
  <r>
    <d v="2012-03-16T15:00:00"/>
    <n v="3"/>
    <x v="15"/>
    <n v="5.6472200472978351E-2"/>
  </r>
  <r>
    <d v="2012-03-16T16:00:00"/>
    <n v="3"/>
    <x v="16"/>
    <n v="5.6371547706157293E-2"/>
  </r>
  <r>
    <d v="2012-03-16T17:00:00"/>
    <n v="3"/>
    <x v="17"/>
    <n v="5.57281409663552E-2"/>
  </r>
  <r>
    <d v="2012-03-16T18:00:00"/>
    <n v="3"/>
    <x v="18"/>
    <n v="5.5117855327351743E-2"/>
  </r>
  <r>
    <d v="2012-03-16T19:00:00"/>
    <n v="3"/>
    <x v="19"/>
    <n v="5.4548919177153238E-2"/>
  </r>
  <r>
    <d v="2012-03-16T20:00:00"/>
    <n v="3"/>
    <x v="20"/>
    <n v="5.2386128595483833E-2"/>
  </r>
  <r>
    <d v="2012-03-16T21:00:00"/>
    <n v="3"/>
    <x v="21"/>
    <n v="5.1666416730035157E-2"/>
  </r>
  <r>
    <d v="2012-03-16T22:00:00"/>
    <n v="3"/>
    <x v="22"/>
    <n v="5.1629922029587424E-2"/>
  </r>
  <r>
    <d v="2012-03-16T23:00:00"/>
    <n v="3"/>
    <x v="23"/>
    <n v="5.2504281479444484E-2"/>
  </r>
  <r>
    <d v="2012-03-17T00:00:00"/>
    <n v="3"/>
    <x v="0"/>
    <n v="5.0982219710002198E-2"/>
  </r>
  <r>
    <d v="2012-03-17T01:00:00"/>
    <n v="3"/>
    <x v="1"/>
    <n v="5.1806750325710554E-2"/>
  </r>
  <r>
    <d v="2012-03-17T02:00:00"/>
    <n v="3"/>
    <x v="2"/>
    <n v="5.0547733515649257E-2"/>
  </r>
  <r>
    <d v="2012-03-17T03:00:00"/>
    <n v="3"/>
    <x v="3"/>
    <n v="5.3299550798743399E-2"/>
  </r>
  <r>
    <d v="2012-03-17T04:00:00"/>
    <n v="3"/>
    <x v="4"/>
    <n v="5.647620905333646E-2"/>
  </r>
  <r>
    <d v="2012-03-17T05:00:00"/>
    <n v="3"/>
    <x v="5"/>
    <n v="4.9783748904952518E-2"/>
  </r>
  <r>
    <d v="2012-03-17T06:00:00"/>
    <n v="3"/>
    <x v="6"/>
    <n v="4.7613706913182972E-2"/>
  </r>
  <r>
    <d v="2012-03-17T07:00:00"/>
    <n v="3"/>
    <x v="7"/>
    <n v="4.8569959804136212E-2"/>
  </r>
  <r>
    <d v="2012-03-17T08:00:00"/>
    <n v="3"/>
    <x v="8"/>
    <n v="5.2507897368290993E-2"/>
  </r>
  <r>
    <d v="2012-03-17T09:00:00"/>
    <n v="3"/>
    <x v="9"/>
    <n v="4.8034559581036723E-2"/>
  </r>
  <r>
    <d v="2012-03-17T10:00:00"/>
    <n v="3"/>
    <x v="10"/>
    <n v="4.9208232115504749E-2"/>
  </r>
  <r>
    <d v="2012-03-17T11:00:00"/>
    <n v="3"/>
    <x v="11"/>
    <n v="4.6189234127323835E-2"/>
  </r>
  <r>
    <d v="2012-03-17T12:00:00"/>
    <n v="3"/>
    <x v="12"/>
    <n v="4.8850211274707539E-2"/>
  </r>
  <r>
    <d v="2012-03-17T13:00:00"/>
    <n v="3"/>
    <x v="13"/>
    <n v="5.0256774596017462E-2"/>
  </r>
  <r>
    <d v="2012-03-17T14:00:00"/>
    <n v="3"/>
    <x v="14"/>
    <n v="5.0966130315767202E-2"/>
  </r>
  <r>
    <d v="2012-03-17T15:00:00"/>
    <n v="3"/>
    <x v="15"/>
    <n v="5.1098786130968479E-2"/>
  </r>
  <r>
    <d v="2012-03-17T16:00:00"/>
    <n v="3"/>
    <x v="16"/>
    <n v="5.0229394562243061E-2"/>
  </r>
  <r>
    <d v="2012-03-17T17:00:00"/>
    <n v="3"/>
    <x v="17"/>
    <n v="4.9120853339906428E-2"/>
  </r>
  <r>
    <d v="2012-03-17T18:00:00"/>
    <n v="3"/>
    <x v="18"/>
    <n v="4.7698367461289082E-2"/>
  </r>
  <r>
    <d v="2012-03-17T19:00:00"/>
    <n v="3"/>
    <x v="19"/>
    <n v="4.8343619455587537E-2"/>
  </r>
  <r>
    <d v="2012-03-17T20:00:00"/>
    <n v="3"/>
    <x v="20"/>
    <n v="4.9427759150543399E-2"/>
  </r>
  <r>
    <d v="2012-03-17T21:00:00"/>
    <n v="3"/>
    <x v="21"/>
    <n v="4.9726345731061716E-2"/>
  </r>
  <r>
    <d v="2012-03-17T22:00:00"/>
    <n v="3"/>
    <x v="22"/>
    <n v="4.9692032969883324E-2"/>
  </r>
  <r>
    <d v="2012-03-17T23:00:00"/>
    <n v="3"/>
    <x v="23"/>
    <n v="5.1172917920085825E-2"/>
  </r>
  <r>
    <d v="2012-03-18T00:00:00"/>
    <n v="3"/>
    <x v="0"/>
    <n v="4.9536127025690241E-2"/>
  </r>
  <r>
    <d v="2012-03-18T01:00:00"/>
    <n v="3"/>
    <x v="1"/>
    <n v="5.0531889895554225E-2"/>
  </r>
  <r>
    <d v="2012-03-18T02:00:00"/>
    <n v="3"/>
    <x v="2"/>
    <n v="5.085083327381934E-2"/>
  </r>
  <r>
    <d v="2012-03-18T03:00:00"/>
    <n v="3"/>
    <x v="3"/>
    <n v="5.0157009565415564E-2"/>
  </r>
  <r>
    <d v="2012-03-18T04:00:00"/>
    <n v="3"/>
    <x v="4"/>
    <n v="5.0637687186152393E-2"/>
  </r>
  <r>
    <d v="2012-03-18T05:00:00"/>
    <n v="3"/>
    <x v="5"/>
    <n v="5.1966430951855727E-2"/>
  </r>
  <r>
    <d v="2012-03-18T06:00:00"/>
    <n v="3"/>
    <x v="6"/>
    <n v="5.211305221040502E-2"/>
  </r>
  <r>
    <d v="2012-03-18T07:00:00"/>
    <n v="3"/>
    <x v="7"/>
    <n v="5.0549515786206811E-2"/>
  </r>
  <r>
    <d v="2012-03-18T08:00:00"/>
    <n v="3"/>
    <x v="8"/>
    <n v="5.1133064546278542E-2"/>
  </r>
  <r>
    <d v="2012-03-18T09:00:00"/>
    <n v="3"/>
    <x v="9"/>
    <n v="5.224172460395074E-2"/>
  </r>
  <r>
    <d v="2012-03-18T10:00:00"/>
    <n v="3"/>
    <x v="10"/>
    <n v="5.221903704186287E-2"/>
  </r>
  <r>
    <d v="2012-03-18T11:00:00"/>
    <n v="3"/>
    <x v="11"/>
    <n v="5.2749795499415428E-2"/>
  </r>
  <r>
    <d v="2012-03-18T12:00:00"/>
    <n v="3"/>
    <x v="12"/>
    <n v="5.1942643210768136E-2"/>
  </r>
  <r>
    <d v="2012-03-18T13:00:00"/>
    <n v="3"/>
    <x v="13"/>
    <n v="5.0860535566643217E-2"/>
  </r>
  <r>
    <d v="2012-03-18T14:00:00"/>
    <n v="3"/>
    <x v="14"/>
    <n v="4.9562483777844314E-2"/>
  </r>
  <r>
    <d v="2012-03-18T15:00:00"/>
    <n v="3"/>
    <x v="15"/>
    <n v="4.8440131624896229E-2"/>
  </r>
  <r>
    <d v="2012-03-18T16:00:00"/>
    <n v="3"/>
    <x v="16"/>
    <n v="4.7132302570503076E-2"/>
  </r>
  <r>
    <d v="2012-03-18T17:00:00"/>
    <n v="3"/>
    <x v="17"/>
    <n v="4.8009333842051888E-2"/>
  </r>
  <r>
    <d v="2012-03-18T18:00:00"/>
    <n v="3"/>
    <x v="18"/>
    <n v="4.9753102276955341E-2"/>
  </r>
  <r>
    <d v="2012-03-18T19:00:00"/>
    <n v="3"/>
    <x v="19"/>
    <n v="4.9974218633823321E-2"/>
  </r>
  <r>
    <d v="2012-03-18T20:00:00"/>
    <n v="3"/>
    <x v="20"/>
    <n v="5.1877280589519507E-2"/>
  </r>
  <r>
    <d v="2012-03-18T21:00:00"/>
    <n v="3"/>
    <x v="21"/>
    <n v="5.243467683873182E-2"/>
  </r>
  <r>
    <d v="2012-03-18T22:00:00"/>
    <n v="3"/>
    <x v="22"/>
    <n v="5.1601293450141458E-2"/>
  </r>
  <r>
    <d v="2012-03-18T23:00:00"/>
    <n v="3"/>
    <x v="23"/>
    <n v="5.1349588106260426E-2"/>
  </r>
  <r>
    <d v="2012-03-19T00:00:00"/>
    <n v="3"/>
    <x v="0"/>
    <n v="5.2516884767592378E-2"/>
  </r>
  <r>
    <d v="2012-03-19T01:00:00"/>
    <n v="3"/>
    <x v="1"/>
    <n v="5.3576353946018007E-2"/>
  </r>
  <r>
    <d v="2012-03-19T02:00:00"/>
    <n v="3"/>
    <x v="2"/>
    <n v="5.4147782759045818E-2"/>
  </r>
  <r>
    <d v="2012-03-19T03:00:00"/>
    <n v="3"/>
    <x v="3"/>
    <n v="5.4328368937818214E-2"/>
  </r>
  <r>
    <d v="2012-03-19T04:00:00"/>
    <n v="3"/>
    <x v="4"/>
    <n v="5.6328647050095909E-2"/>
  </r>
  <r>
    <d v="2012-03-19T05:00:00"/>
    <n v="3"/>
    <x v="5"/>
    <n v="5.5276202883818917E-2"/>
  </r>
  <r>
    <d v="2012-03-19T06:00:00"/>
    <n v="3"/>
    <x v="6"/>
    <n v="5.5810154377600195E-2"/>
  </r>
  <r>
    <d v="2012-03-19T07:00:00"/>
    <n v="3"/>
    <x v="7"/>
    <n v="5.5679682336339298E-2"/>
  </r>
  <r>
    <d v="2012-03-19T08:00:00"/>
    <n v="3"/>
    <x v="8"/>
    <n v="5.4791560961703546E-2"/>
  </r>
  <r>
    <d v="2012-03-19T09:00:00"/>
    <n v="3"/>
    <x v="9"/>
    <n v="5.9889798099671696E-2"/>
  </r>
  <r>
    <d v="2012-03-19T10:00:00"/>
    <n v="3"/>
    <x v="10"/>
    <n v="5.5266766005162532E-2"/>
  </r>
  <r>
    <d v="2012-03-19T11:00:00"/>
    <n v="3"/>
    <x v="11"/>
    <n v="5.5656597481877491E-2"/>
  </r>
  <r>
    <d v="2012-03-19T12:00:00"/>
    <n v="3"/>
    <x v="12"/>
    <n v="5.7121524543878519E-2"/>
  </r>
  <r>
    <d v="2012-03-19T13:00:00"/>
    <n v="3"/>
    <x v="13"/>
    <n v="5.6445037846356481E-2"/>
  </r>
  <r>
    <d v="2012-03-19T14:00:00"/>
    <n v="3"/>
    <x v="14"/>
    <n v="5.5688167992738666E-2"/>
  </r>
  <r>
    <d v="2012-03-19T15:00:00"/>
    <n v="3"/>
    <x v="15"/>
    <n v="5.6848023167680839E-2"/>
  </r>
  <r>
    <d v="2012-03-19T16:00:00"/>
    <n v="3"/>
    <x v="16"/>
    <n v="5.6775388468016073E-2"/>
  </r>
  <r>
    <d v="2012-03-19T17:00:00"/>
    <n v="3"/>
    <x v="17"/>
    <n v="5.6180945322009096E-2"/>
  </r>
  <r>
    <d v="2012-03-19T18:00:00"/>
    <n v="3"/>
    <x v="18"/>
    <n v="5.6304376857548792E-2"/>
  </r>
  <r>
    <d v="2012-03-19T19:00:00"/>
    <n v="3"/>
    <x v="19"/>
    <n v="5.6234886971425306E-2"/>
  </r>
  <r>
    <d v="2012-03-19T20:00:00"/>
    <n v="3"/>
    <x v="20"/>
    <n v="5.7583363068507559E-2"/>
  </r>
  <r>
    <d v="2012-03-19T21:00:00"/>
    <n v="3"/>
    <x v="21"/>
    <n v="5.7219923182037877E-2"/>
  </r>
  <r>
    <d v="2012-03-19T22:00:00"/>
    <n v="3"/>
    <x v="22"/>
    <n v="5.681417116553919E-2"/>
  </r>
  <r>
    <d v="2012-03-19T23:00:00"/>
    <n v="3"/>
    <x v="23"/>
    <n v="5.6949932323045405E-2"/>
  </r>
  <r>
    <d v="2012-03-20T00:00:00"/>
    <n v="3"/>
    <x v="0"/>
    <n v="5.7366216657068869E-2"/>
  </r>
  <r>
    <d v="2012-03-20T01:00:00"/>
    <n v="3"/>
    <x v="1"/>
    <n v="5.7970854746228873E-2"/>
  </r>
  <r>
    <d v="2012-03-20T02:00:00"/>
    <n v="3"/>
    <x v="2"/>
    <n v="5.8452684260654197E-2"/>
  </r>
  <r>
    <d v="2012-03-20T03:00:00"/>
    <n v="3"/>
    <x v="3"/>
    <n v="5.8714108309753488E-2"/>
  </r>
  <r>
    <d v="2012-03-20T04:00:00"/>
    <n v="3"/>
    <x v="4"/>
    <n v="6.1434520131394103E-2"/>
  </r>
  <r>
    <d v="2012-03-20T05:00:00"/>
    <n v="3"/>
    <x v="5"/>
    <n v="5.9777562225691236E-2"/>
  </r>
  <r>
    <d v="2012-03-20T06:00:00"/>
    <n v="3"/>
    <x v="6"/>
    <n v="5.7815430649811345E-2"/>
  </r>
  <r>
    <d v="2012-03-20T07:00:00"/>
    <n v="3"/>
    <x v="7"/>
    <n v="5.77945614038156E-2"/>
  </r>
  <r>
    <d v="2012-03-20T08:00:00"/>
    <n v="3"/>
    <x v="8"/>
    <n v="5.8562831295597029E-2"/>
  </r>
  <r>
    <d v="2012-03-20T09:00:00"/>
    <n v="3"/>
    <x v="9"/>
    <n v="5.7441030791599235E-2"/>
  </r>
  <r>
    <d v="2012-03-20T10:00:00"/>
    <n v="3"/>
    <x v="10"/>
    <n v="5.9081979639136056E-2"/>
  </r>
  <r>
    <d v="2012-03-20T11:00:00"/>
    <n v="3"/>
    <x v="11"/>
    <n v="5.9853669256058839E-2"/>
  </r>
  <r>
    <d v="2012-03-20T12:00:00"/>
    <n v="3"/>
    <x v="12"/>
    <n v="5.856534392499313E-2"/>
  </r>
  <r>
    <d v="2012-03-20T13:00:00"/>
    <n v="3"/>
    <x v="13"/>
    <n v="5.80123178566362E-2"/>
  </r>
  <r>
    <d v="2012-03-20T14:00:00"/>
    <n v="3"/>
    <x v="14"/>
    <n v="5.6698190070273116E-2"/>
  </r>
  <r>
    <d v="2012-03-20T15:00:00"/>
    <n v="3"/>
    <x v="15"/>
    <n v="5.6994268753492373E-2"/>
  </r>
  <r>
    <d v="2012-03-20T16:00:00"/>
    <n v="3"/>
    <x v="16"/>
    <n v="5.6044069188826554E-2"/>
  </r>
  <r>
    <d v="2012-03-20T17:00:00"/>
    <n v="3"/>
    <x v="17"/>
    <n v="5.6382331336906191E-2"/>
  </r>
  <r>
    <d v="2012-03-20T18:00:00"/>
    <n v="3"/>
    <x v="18"/>
    <n v="5.6996215241660243E-2"/>
  </r>
  <r>
    <d v="2012-03-20T19:00:00"/>
    <n v="3"/>
    <x v="19"/>
    <n v="5.7852584710019354E-2"/>
  </r>
  <r>
    <d v="2012-03-20T20:00:00"/>
    <n v="3"/>
    <x v="20"/>
    <n v="5.8097749712690529E-2"/>
  </r>
  <r>
    <d v="2012-03-20T21:00:00"/>
    <n v="3"/>
    <x v="21"/>
    <n v="5.7281453123873435E-2"/>
  </r>
  <r>
    <d v="2012-03-20T22:00:00"/>
    <n v="3"/>
    <x v="22"/>
    <n v="5.6690013876008846E-2"/>
  </r>
  <r>
    <d v="2012-03-20T23:00:00"/>
    <n v="3"/>
    <x v="23"/>
    <n v="5.4697563438596289E-2"/>
  </r>
  <r>
    <d v="2012-03-21T00:00:00"/>
    <n v="3"/>
    <x v="0"/>
    <n v="5.5980497003477458E-2"/>
  </r>
  <r>
    <d v="2012-03-21T01:00:00"/>
    <n v="3"/>
    <x v="1"/>
    <n v="5.5424162375566847E-2"/>
  </r>
  <r>
    <d v="2012-03-21T02:00:00"/>
    <n v="3"/>
    <x v="2"/>
    <n v="5.5732675031753276E-2"/>
  </r>
  <r>
    <d v="2012-03-21T03:00:00"/>
    <n v="3"/>
    <x v="3"/>
    <n v="5.7273253008466578E-2"/>
  </r>
  <r>
    <d v="2012-03-21T04:00:00"/>
    <n v="3"/>
    <x v="4"/>
    <n v="6.8176535185344014E-2"/>
  </r>
  <r>
    <d v="2012-03-21T05:00:00"/>
    <n v="3"/>
    <x v="5"/>
    <n v="5.5134069500810567E-2"/>
  </r>
  <r>
    <d v="2012-03-21T06:00:00"/>
    <n v="3"/>
    <x v="6"/>
    <n v="5.5933272930787495E-2"/>
  </r>
  <r>
    <d v="2012-03-21T07:00:00"/>
    <n v="3"/>
    <x v="7"/>
    <n v="5.6297213087921835E-2"/>
  </r>
  <r>
    <d v="2012-03-21T08:00:00"/>
    <n v="3"/>
    <x v="8"/>
    <n v="5.5765043897337746E-2"/>
  </r>
  <r>
    <d v="2012-03-21T09:00:00"/>
    <n v="3"/>
    <x v="9"/>
    <n v="5.6889711357538397E-2"/>
  </r>
  <r>
    <d v="2012-03-21T10:00:00"/>
    <n v="3"/>
    <x v="10"/>
    <n v="0.17230598830058347"/>
  </r>
  <r>
    <d v="2012-03-21T11:00:00"/>
    <n v="3"/>
    <x v="11"/>
    <n v="0.20724758079078351"/>
  </r>
  <r>
    <d v="2012-03-21T12:00:00"/>
    <n v="3"/>
    <x v="12"/>
    <n v="5.6753869038654398E-2"/>
  </r>
  <r>
    <d v="2012-03-21T13:00:00"/>
    <n v="3"/>
    <x v="13"/>
    <n v="5.5985510675019154E-2"/>
  </r>
  <r>
    <d v="2012-03-21T14:00:00"/>
    <n v="3"/>
    <x v="14"/>
    <n v="5.6323546034172195E-2"/>
  </r>
  <r>
    <d v="2012-03-21T15:00:00"/>
    <n v="3"/>
    <x v="15"/>
    <n v="5.6009955163629541E-2"/>
  </r>
  <r>
    <d v="2012-03-21T16:00:00"/>
    <n v="3"/>
    <x v="16"/>
    <n v="5.4836306105877516E-2"/>
  </r>
  <r>
    <d v="2012-03-21T17:00:00"/>
    <n v="3"/>
    <x v="17"/>
    <n v="5.4403859388650631E-2"/>
  </r>
  <r>
    <d v="2012-03-21T18:00:00"/>
    <n v="3"/>
    <x v="18"/>
    <n v="5.3750449380177895E-2"/>
  </r>
  <r>
    <d v="2012-03-21T19:00:00"/>
    <n v="3"/>
    <x v="19"/>
    <n v="5.4134277380878539E-2"/>
  </r>
  <r>
    <d v="2012-03-21T20:00:00"/>
    <n v="3"/>
    <x v="20"/>
    <n v="5.4178753281783211E-2"/>
  </r>
  <r>
    <d v="2012-03-21T21:00:00"/>
    <n v="3"/>
    <x v="21"/>
    <n v="5.2016281054932556E-2"/>
  </r>
  <r>
    <d v="2012-03-21T22:00:00"/>
    <n v="3"/>
    <x v="22"/>
    <n v="5.3498470813638302E-2"/>
  </r>
  <r>
    <d v="2012-03-21T23:00:00"/>
    <n v="3"/>
    <x v="23"/>
    <n v="5.4835469879927018E-2"/>
  </r>
  <r>
    <d v="2012-03-22T00:00:00"/>
    <n v="3"/>
    <x v="0"/>
    <n v="5.0691057577411228E-2"/>
  </r>
  <r>
    <d v="2012-03-22T01:00:00"/>
    <n v="3"/>
    <x v="1"/>
    <n v="5.4273861795150771E-2"/>
  </r>
  <r>
    <d v="2012-03-22T02:00:00"/>
    <n v="3"/>
    <x v="2"/>
    <n v="5.3684652759831405E-2"/>
  </r>
  <r>
    <d v="2012-03-22T03:00:00"/>
    <n v="3"/>
    <x v="3"/>
    <n v="5.6502762218739976E-2"/>
  </r>
  <r>
    <d v="2012-03-22T04:00:00"/>
    <n v="3"/>
    <x v="4"/>
    <n v="5.8358666254513102E-2"/>
  </r>
  <r>
    <d v="2012-03-22T05:00:00"/>
    <n v="3"/>
    <x v="5"/>
    <n v="5.0578623585463833E-2"/>
  </r>
  <r>
    <d v="2012-03-22T06:00:00"/>
    <n v="3"/>
    <x v="6"/>
    <n v="5.0361378537318549E-2"/>
  </r>
  <r>
    <d v="2012-03-22T07:00:00"/>
    <n v="3"/>
    <x v="7"/>
    <n v="5.0125006031411262E-2"/>
  </r>
  <r>
    <d v="2012-03-22T08:00:00"/>
    <n v="3"/>
    <x v="8"/>
    <n v="5.522207366330751E-2"/>
  </r>
  <r>
    <d v="2012-03-22T09:00:00"/>
    <n v="3"/>
    <x v="9"/>
    <n v="5.4749684080142413E-2"/>
  </r>
  <r>
    <d v="2012-03-22T10:00:00"/>
    <n v="3"/>
    <x v="10"/>
    <n v="5.5959986010384016E-2"/>
  </r>
  <r>
    <d v="2012-03-22T11:00:00"/>
    <n v="3"/>
    <x v="11"/>
    <n v="5.7107211624339148E-2"/>
  </r>
  <r>
    <d v="2012-03-22T12:00:00"/>
    <n v="3"/>
    <x v="12"/>
    <n v="5.4697733519278771E-2"/>
  </r>
  <r>
    <d v="2012-03-22T13:00:00"/>
    <n v="3"/>
    <x v="13"/>
    <n v="5.3632480312424305E-2"/>
  </r>
  <r>
    <d v="2012-03-22T14:00:00"/>
    <n v="3"/>
    <x v="14"/>
    <n v="5.2893523185191804E-2"/>
  </r>
  <r>
    <d v="2012-03-22T15:00:00"/>
    <n v="3"/>
    <x v="15"/>
    <n v="5.3106077866164392E-2"/>
  </r>
  <r>
    <d v="2012-03-22T16:00:00"/>
    <n v="3"/>
    <x v="16"/>
    <n v="5.2640107989031376E-2"/>
  </r>
  <r>
    <d v="2012-03-22T17:00:00"/>
    <n v="3"/>
    <x v="17"/>
    <n v="5.1271275139498154E-2"/>
  </r>
  <r>
    <d v="2012-03-22T18:00:00"/>
    <n v="3"/>
    <x v="18"/>
    <n v="5.0871708553766104E-2"/>
  </r>
  <r>
    <d v="2012-03-22T19:00:00"/>
    <n v="3"/>
    <x v="19"/>
    <n v="5.2652600043287139E-2"/>
  </r>
  <r>
    <d v="2012-03-22T20:00:00"/>
    <n v="3"/>
    <x v="20"/>
    <n v="5.2566317162971457E-2"/>
  </r>
  <r>
    <d v="2012-03-22T21:00:00"/>
    <n v="3"/>
    <x v="21"/>
    <n v="5.2837299987161059E-2"/>
  </r>
  <r>
    <d v="2012-03-22T22:00:00"/>
    <n v="3"/>
    <x v="22"/>
    <n v="5.2541806098336807E-2"/>
  </r>
  <r>
    <d v="2012-03-22T23:00:00"/>
    <n v="3"/>
    <x v="23"/>
    <n v="5.1622864386068334E-2"/>
  </r>
  <r>
    <d v="2012-03-23T00:00:00"/>
    <n v="3"/>
    <x v="0"/>
    <n v="5.1548057407158801E-2"/>
  </r>
  <r>
    <d v="2012-03-23T01:00:00"/>
    <n v="3"/>
    <x v="1"/>
    <n v="5.5994959556197557E-2"/>
  </r>
  <r>
    <d v="2012-03-23T02:00:00"/>
    <n v="3"/>
    <x v="2"/>
    <n v="5.6957060864892092E-2"/>
  </r>
  <r>
    <d v="2012-03-23T03:00:00"/>
    <n v="3"/>
    <x v="3"/>
    <n v="5.6582496694127286E-2"/>
  </r>
  <r>
    <d v="2012-03-23T04:00:00"/>
    <n v="3"/>
    <x v="4"/>
    <n v="5.755524375486612E-2"/>
  </r>
  <r>
    <d v="2012-03-23T05:00:00"/>
    <n v="3"/>
    <x v="5"/>
    <n v="5.5082916422636193E-2"/>
  </r>
  <r>
    <d v="2012-03-23T06:00:00"/>
    <n v="3"/>
    <x v="6"/>
    <n v="5.3122148161343107E-2"/>
  </r>
  <r>
    <d v="2012-03-23T07:00:00"/>
    <n v="3"/>
    <x v="7"/>
    <n v="5.2622502950636627E-2"/>
  </r>
  <r>
    <d v="2012-03-23T08:00:00"/>
    <n v="3"/>
    <x v="8"/>
    <n v="5.1877608000910583E-2"/>
  </r>
  <r>
    <d v="2012-03-23T09:00:00"/>
    <n v="3"/>
    <x v="9"/>
    <n v="5.3414544256207758E-2"/>
  </r>
  <r>
    <d v="2012-03-23T10:00:00"/>
    <n v="3"/>
    <x v="10"/>
    <n v="5.470709369043357E-2"/>
  </r>
  <r>
    <d v="2012-03-23T11:00:00"/>
    <n v="3"/>
    <x v="11"/>
    <n v="5.4461092345503961E-2"/>
  </r>
  <r>
    <d v="2012-03-23T12:00:00"/>
    <n v="3"/>
    <x v="12"/>
    <n v="5.3420952067658282E-2"/>
  </r>
  <r>
    <d v="2012-03-23T13:00:00"/>
    <n v="3"/>
    <x v="13"/>
    <n v="5.3867780145146496E-2"/>
  </r>
  <r>
    <d v="2012-03-23T14:00:00"/>
    <n v="3"/>
    <x v="14"/>
    <n v="5.3401203398216059E-2"/>
  </r>
  <r>
    <d v="2012-03-23T15:00:00"/>
    <n v="3"/>
    <x v="15"/>
    <n v="5.3000112305253436E-2"/>
  </r>
  <r>
    <d v="2012-03-23T16:00:00"/>
    <n v="3"/>
    <x v="16"/>
    <n v="5.3519593819977979E-2"/>
  </r>
  <r>
    <d v="2012-03-23T17:00:00"/>
    <n v="3"/>
    <x v="17"/>
    <n v="5.2602066203765036E-2"/>
  </r>
  <r>
    <d v="2012-03-23T18:00:00"/>
    <n v="3"/>
    <x v="18"/>
    <n v="5.1455477273831762E-2"/>
  </r>
  <r>
    <d v="2012-03-23T19:00:00"/>
    <n v="3"/>
    <x v="19"/>
    <n v="5.146288244418161E-2"/>
  </r>
  <r>
    <d v="2012-03-23T20:00:00"/>
    <n v="3"/>
    <x v="20"/>
    <n v="5.1127974705210882E-2"/>
  </r>
  <r>
    <d v="2012-03-23T21:00:00"/>
    <n v="3"/>
    <x v="21"/>
    <n v="5.2755813700429706E-2"/>
  </r>
  <r>
    <d v="2012-03-23T22:00:00"/>
    <n v="3"/>
    <x v="22"/>
    <n v="5.2991221207152918E-2"/>
  </r>
  <r>
    <d v="2012-03-23T23:00:00"/>
    <n v="3"/>
    <x v="23"/>
    <n v="5.2112929601760935E-2"/>
  </r>
  <r>
    <d v="2012-03-24T00:00:00"/>
    <n v="3"/>
    <x v="0"/>
    <n v="5.2605460568220845E-2"/>
  </r>
  <r>
    <d v="2012-03-24T01:00:00"/>
    <n v="3"/>
    <x v="1"/>
    <n v="5.3603198859356868E-2"/>
  </r>
  <r>
    <d v="2012-03-24T02:00:00"/>
    <n v="3"/>
    <x v="2"/>
    <n v="5.2832207204943291E-2"/>
  </r>
  <r>
    <d v="2012-03-24T03:00:00"/>
    <n v="3"/>
    <x v="3"/>
    <n v="5.5638740421840166E-2"/>
  </r>
  <r>
    <d v="2012-03-24T04:00:00"/>
    <n v="3"/>
    <x v="4"/>
    <n v="5.6917040732412411E-2"/>
  </r>
  <r>
    <d v="2012-03-24T05:00:00"/>
    <n v="3"/>
    <x v="5"/>
    <n v="5.4292115317920116E-2"/>
  </r>
  <r>
    <d v="2012-03-24T06:00:00"/>
    <n v="3"/>
    <x v="6"/>
    <n v="5.0820625494424232E-2"/>
  </r>
  <r>
    <d v="2012-03-24T07:00:00"/>
    <n v="3"/>
    <x v="7"/>
    <n v="5.1116798145079453E-2"/>
  </r>
  <r>
    <d v="2012-03-24T08:00:00"/>
    <n v="3"/>
    <x v="8"/>
    <n v="5.4322268105738328E-2"/>
  </r>
  <r>
    <d v="2012-03-24T09:00:00"/>
    <n v="3"/>
    <x v="9"/>
    <n v="5.4322614757730682E-2"/>
  </r>
  <r>
    <d v="2012-03-24T10:00:00"/>
    <n v="3"/>
    <x v="10"/>
    <n v="5.3893768111314952E-2"/>
  </r>
  <r>
    <d v="2012-03-24T11:00:00"/>
    <n v="3"/>
    <x v="11"/>
    <n v="5.3214737494268957E-2"/>
  </r>
  <r>
    <d v="2012-03-24T12:00:00"/>
    <n v="3"/>
    <x v="12"/>
    <n v="5.3475142264266654E-2"/>
  </r>
  <r>
    <d v="2012-03-24T13:00:00"/>
    <n v="3"/>
    <x v="13"/>
    <n v="5.3347279795881455E-2"/>
  </r>
  <r>
    <d v="2012-03-24T14:00:00"/>
    <n v="3"/>
    <x v="14"/>
    <n v="5.3544765112796051E-2"/>
  </r>
  <r>
    <d v="2012-03-24T15:00:00"/>
    <n v="3"/>
    <x v="15"/>
    <n v="5.4000192862439372E-2"/>
  </r>
  <r>
    <d v="2012-03-24T16:00:00"/>
    <n v="3"/>
    <x v="16"/>
    <n v="5.2943069521570386E-2"/>
  </r>
  <r>
    <d v="2012-03-24T17:00:00"/>
    <n v="3"/>
    <x v="17"/>
    <n v="5.3534563748172739E-2"/>
  </r>
  <r>
    <d v="2012-03-24T18:00:00"/>
    <n v="3"/>
    <x v="18"/>
    <n v="5.3668633945901101E-2"/>
  </r>
  <r>
    <d v="2012-03-24T19:00:00"/>
    <n v="3"/>
    <x v="19"/>
    <n v="5.4447177668411631E-2"/>
  </r>
  <r>
    <d v="2012-03-24T20:00:00"/>
    <n v="3"/>
    <x v="20"/>
    <n v="5.5213545678396869E-2"/>
  </r>
  <r>
    <d v="2012-03-24T21:00:00"/>
    <n v="3"/>
    <x v="21"/>
    <n v="5.5657377580569448E-2"/>
  </r>
  <r>
    <d v="2012-03-24T22:00:00"/>
    <n v="3"/>
    <x v="22"/>
    <n v="5.6542421829681028E-2"/>
  </r>
  <r>
    <d v="2012-03-24T23:00:00"/>
    <n v="3"/>
    <x v="23"/>
    <n v="5.4959673091845143E-2"/>
  </r>
  <r>
    <d v="2012-03-25T00:00:00"/>
    <n v="3"/>
    <x v="0"/>
    <n v="5.4751481213465611E-2"/>
  </r>
  <r>
    <d v="2012-03-25T01:00:00"/>
    <n v="3"/>
    <x v="1"/>
    <n v="5.5656061325755318E-2"/>
  </r>
  <r>
    <d v="2012-03-25T02:00:00"/>
    <n v="3"/>
    <x v="2"/>
    <n v="5.4985742367751465E-2"/>
  </r>
  <r>
    <d v="2012-03-25T03:00:00"/>
    <n v="3"/>
    <x v="3"/>
    <n v="5.5904490202195442E-2"/>
  </r>
  <r>
    <d v="2012-03-25T04:00:00"/>
    <n v="3"/>
    <x v="4"/>
    <n v="5.2730630056764843E-2"/>
  </r>
  <r>
    <d v="2012-03-25T05:00:00"/>
    <n v="3"/>
    <x v="5"/>
    <n v="5.1028683638926868E-2"/>
  </r>
  <r>
    <d v="2012-03-25T06:00:00"/>
    <n v="3"/>
    <x v="6"/>
    <n v="5.1561465615737642E-2"/>
  </r>
  <r>
    <d v="2012-03-25T07:00:00"/>
    <n v="3"/>
    <x v="7"/>
    <n v="5.040178924885913E-2"/>
  </r>
  <r>
    <d v="2012-03-25T08:00:00"/>
    <n v="3"/>
    <x v="8"/>
    <n v="5.2853128096369412E-2"/>
  </r>
  <r>
    <d v="2012-03-25T09:00:00"/>
    <n v="3"/>
    <x v="9"/>
    <n v="5.226293721319597E-2"/>
  </r>
  <r>
    <d v="2012-03-25T10:00:00"/>
    <n v="3"/>
    <x v="10"/>
    <n v="5.2740396534996001E-2"/>
  </r>
  <r>
    <d v="2012-03-25T11:00:00"/>
    <n v="3"/>
    <x v="11"/>
    <n v="5.4494772776100174E-2"/>
  </r>
  <r>
    <d v="2012-03-25T12:00:00"/>
    <n v="3"/>
    <x v="12"/>
    <n v="5.5133478295175953E-2"/>
  </r>
  <r>
    <d v="2012-03-25T13:00:00"/>
    <n v="3"/>
    <x v="13"/>
    <n v="5.4962745502729483E-2"/>
  </r>
  <r>
    <d v="2012-03-25T14:00:00"/>
    <n v="3"/>
    <x v="14"/>
    <n v="5.3981751995553301E-2"/>
  </r>
  <r>
    <d v="2012-03-25T15:00:00"/>
    <n v="3"/>
    <x v="15"/>
    <n v="5.4121975104744258E-2"/>
  </r>
  <r>
    <d v="2012-03-25T16:00:00"/>
    <n v="3"/>
    <x v="16"/>
    <n v="5.3078727372622148E-2"/>
  </r>
  <r>
    <d v="2012-03-25T17:00:00"/>
    <n v="3"/>
    <x v="17"/>
    <n v="5.3180884246007386E-2"/>
  </r>
  <r>
    <d v="2012-03-25T18:00:00"/>
    <n v="3"/>
    <x v="18"/>
    <n v="5.360467097934081E-2"/>
  </r>
  <r>
    <d v="2012-03-25T19:00:00"/>
    <n v="3"/>
    <x v="19"/>
    <n v="5.6697593007836555E-2"/>
  </r>
  <r>
    <d v="2012-03-25T20:00:00"/>
    <n v="3"/>
    <x v="20"/>
    <n v="5.7447313925689886E-2"/>
  </r>
  <r>
    <d v="2012-03-25T21:00:00"/>
    <n v="3"/>
    <x v="21"/>
    <n v="5.5904238118659896E-2"/>
  </r>
  <r>
    <d v="2012-03-25T22:00:00"/>
    <n v="3"/>
    <x v="22"/>
    <n v="5.458961858503622E-2"/>
  </r>
  <r>
    <d v="2012-03-25T23:00:00"/>
    <n v="3"/>
    <x v="23"/>
    <n v="5.2527203940849872E-2"/>
  </r>
  <r>
    <d v="2012-03-26T00:00:00"/>
    <n v="3"/>
    <x v="0"/>
    <n v="5.2751776942091225E-2"/>
  </r>
  <r>
    <d v="2012-03-26T01:00:00"/>
    <n v="3"/>
    <x v="1"/>
    <n v="5.044575787321133E-2"/>
  </r>
  <r>
    <d v="2012-03-26T02:00:00"/>
    <n v="3"/>
    <x v="2"/>
    <n v="4.8699412400998378E-2"/>
  </r>
  <r>
    <d v="2012-03-26T03:00:00"/>
    <n v="3"/>
    <x v="3"/>
    <n v="5.1864008157411441E-2"/>
  </r>
  <r>
    <d v="2012-03-26T04:00:00"/>
    <n v="3"/>
    <x v="4"/>
    <n v="5.3201109172754349E-2"/>
  </r>
  <r>
    <d v="2012-03-26T05:00:00"/>
    <n v="3"/>
    <x v="5"/>
    <n v="5.2300155212355509E-2"/>
  </r>
  <r>
    <d v="2012-03-26T06:00:00"/>
    <n v="3"/>
    <x v="6"/>
    <n v="5.7656091383497796E-2"/>
  </r>
  <r>
    <d v="2012-03-26T07:00:00"/>
    <n v="3"/>
    <x v="7"/>
    <n v="5.9545132162392253E-2"/>
  </r>
  <r>
    <d v="2012-03-26T08:00:00"/>
    <n v="3"/>
    <x v="8"/>
    <n v="5.98139302398802E-2"/>
  </r>
  <r>
    <d v="2012-03-26T09:00:00"/>
    <n v="3"/>
    <x v="9"/>
    <n v="6.0793576899841696E-2"/>
  </r>
  <r>
    <d v="2012-03-26T10:00:00"/>
    <n v="3"/>
    <x v="10"/>
    <n v="6.0110645089241098E-2"/>
  </r>
  <r>
    <d v="2012-03-26T11:00:00"/>
    <n v="3"/>
    <x v="11"/>
    <n v="6.013966466897052E-2"/>
  </r>
  <r>
    <d v="2012-03-26T12:00:00"/>
    <n v="3"/>
    <x v="12"/>
    <n v="6.2472073733603417E-2"/>
  </r>
  <r>
    <d v="2012-03-26T13:00:00"/>
    <n v="3"/>
    <x v="13"/>
    <n v="6.2426565834698536E-2"/>
  </r>
  <r>
    <d v="2012-03-26T14:00:00"/>
    <n v="3"/>
    <x v="14"/>
    <n v="6.2675526112808105E-2"/>
  </r>
  <r>
    <d v="2012-03-26T15:00:00"/>
    <n v="3"/>
    <x v="15"/>
    <n v="6.062030220750865E-2"/>
  </r>
  <r>
    <d v="2012-03-26T16:00:00"/>
    <n v="3"/>
    <x v="16"/>
    <n v="6.020341527219595E-2"/>
  </r>
  <r>
    <d v="2012-03-26T17:00:00"/>
    <n v="3"/>
    <x v="17"/>
    <n v="5.9311817987668727E-2"/>
  </r>
  <r>
    <d v="2012-03-26T18:00:00"/>
    <n v="3"/>
    <x v="18"/>
    <n v="5.9263535339086973E-2"/>
  </r>
  <r>
    <d v="2012-03-26T19:00:00"/>
    <n v="3"/>
    <x v="19"/>
    <n v="5.5935126508597818E-2"/>
  </r>
  <r>
    <d v="2012-03-26T20:00:00"/>
    <n v="3"/>
    <x v="20"/>
    <n v="5.627825662990861E-2"/>
  </r>
  <r>
    <d v="2012-03-26T21:00:00"/>
    <n v="3"/>
    <x v="21"/>
    <n v="5.6948911619661514E-2"/>
  </r>
  <r>
    <d v="2012-03-26T22:00:00"/>
    <n v="3"/>
    <x v="22"/>
    <n v="5.7436207393920774E-2"/>
  </r>
  <r>
    <d v="2012-03-26T23:00:00"/>
    <n v="3"/>
    <x v="23"/>
    <n v="5.7735869483281119E-2"/>
  </r>
  <r>
    <d v="2012-03-27T00:00:00"/>
    <n v="3"/>
    <x v="0"/>
    <n v="5.7118032974998449E-2"/>
  </r>
  <r>
    <d v="2012-03-27T01:00:00"/>
    <n v="3"/>
    <x v="1"/>
    <n v="5.7151203543192211E-2"/>
  </r>
  <r>
    <d v="2012-03-27T02:00:00"/>
    <n v="3"/>
    <x v="2"/>
    <n v="5.7554898976792397E-2"/>
  </r>
  <r>
    <d v="2012-03-27T03:00:00"/>
    <n v="3"/>
    <x v="3"/>
    <n v="5.9274674190987059E-2"/>
  </r>
  <r>
    <d v="2012-03-27T04:00:00"/>
    <n v="3"/>
    <x v="4"/>
    <n v="6.2336440223048573E-2"/>
  </r>
  <r>
    <d v="2012-03-27T05:00:00"/>
    <n v="3"/>
    <x v="5"/>
    <n v="6.1747168328467029E-2"/>
  </r>
  <r>
    <d v="2012-03-27T06:00:00"/>
    <n v="3"/>
    <x v="6"/>
    <n v="5.4983183470332042E-2"/>
  </r>
  <r>
    <d v="2012-03-27T07:00:00"/>
    <n v="3"/>
    <x v="7"/>
    <n v="5.1737449010964248E-2"/>
  </r>
  <r>
    <d v="2012-03-27T08:00:00"/>
    <n v="3"/>
    <x v="8"/>
    <n v="5.4860688193834467E-2"/>
  </r>
  <r>
    <d v="2012-03-27T09:00:00"/>
    <n v="3"/>
    <x v="9"/>
    <n v="5.741469644381629E-2"/>
  </r>
  <r>
    <d v="2012-03-27T10:00:00"/>
    <n v="3"/>
    <x v="10"/>
    <n v="5.5658284094286609E-2"/>
  </r>
  <r>
    <d v="2012-03-27T11:00:00"/>
    <n v="3"/>
    <x v="11"/>
    <n v="5.6895419591600313E-2"/>
  </r>
  <r>
    <d v="2012-03-27T12:00:00"/>
    <n v="3"/>
    <x v="12"/>
    <n v="5.7617167883878911E-2"/>
  </r>
  <r>
    <d v="2012-03-27T13:00:00"/>
    <n v="3"/>
    <x v="13"/>
    <n v="5.9408433229291152E-2"/>
  </r>
  <r>
    <d v="2012-03-27T14:00:00"/>
    <n v="3"/>
    <x v="14"/>
    <n v="5.8750579266604486E-2"/>
  </r>
  <r>
    <d v="2012-03-27T15:00:00"/>
    <n v="3"/>
    <x v="15"/>
    <n v="5.8770563116712263E-2"/>
  </r>
  <r>
    <d v="2012-03-27T16:00:00"/>
    <n v="3"/>
    <x v="16"/>
    <n v="5.8302708039018505E-2"/>
  </r>
  <r>
    <d v="2012-03-27T17:00:00"/>
    <n v="3"/>
    <x v="17"/>
    <n v="5.6183886510309089E-2"/>
  </r>
  <r>
    <d v="2012-03-27T18:00:00"/>
    <n v="3"/>
    <x v="18"/>
    <n v="5.6011475377458236E-2"/>
  </r>
  <r>
    <d v="2012-03-27T19:00:00"/>
    <n v="3"/>
    <x v="19"/>
    <n v="5.5495090660810667E-2"/>
  </r>
  <r>
    <d v="2012-03-27T20:00:00"/>
    <n v="3"/>
    <x v="20"/>
    <n v="5.451355080301995E-2"/>
  </r>
  <r>
    <d v="2012-03-27T21:00:00"/>
    <n v="3"/>
    <x v="21"/>
    <n v="5.4052684255336526E-2"/>
  </r>
  <r>
    <d v="2012-03-27T22:00:00"/>
    <n v="3"/>
    <x v="22"/>
    <n v="5.2265703218471349E-2"/>
  </r>
  <r>
    <d v="2012-03-27T23:00:00"/>
    <n v="3"/>
    <x v="23"/>
    <n v="5.3528850133541819E-2"/>
  </r>
  <r>
    <d v="2012-03-28T00:00:00"/>
    <n v="3"/>
    <x v="0"/>
    <n v="5.413701210713899E-2"/>
  </r>
  <r>
    <d v="2012-03-28T01:00:00"/>
    <n v="3"/>
    <x v="1"/>
    <n v="5.3864765467576375E-2"/>
  </r>
  <r>
    <d v="2012-03-28T02:00:00"/>
    <n v="3"/>
    <x v="2"/>
    <n v="5.3441627834808172E-2"/>
  </r>
  <r>
    <d v="2012-03-28T03:00:00"/>
    <n v="3"/>
    <x v="3"/>
    <n v="5.7567268043916944E-2"/>
  </r>
  <r>
    <d v="2012-03-28T04:00:00"/>
    <n v="3"/>
    <x v="4"/>
    <n v="6.2057756382839925E-2"/>
  </r>
  <r>
    <d v="2012-03-28T05:00:00"/>
    <n v="3"/>
    <x v="5"/>
    <n v="5.6695744143511771E-2"/>
  </r>
  <r>
    <d v="2012-03-28T06:00:00"/>
    <n v="3"/>
    <x v="6"/>
    <n v="5.6721749382968402E-2"/>
  </r>
  <r>
    <d v="2012-03-28T07:00:00"/>
    <n v="3"/>
    <x v="7"/>
    <n v="5.4835760745758966E-2"/>
  </r>
  <r>
    <d v="2012-03-28T08:00:00"/>
    <n v="3"/>
    <x v="8"/>
    <n v="5.5165114187402296E-2"/>
  </r>
  <r>
    <d v="2012-03-28T09:00:00"/>
    <n v="3"/>
    <x v="9"/>
    <n v="5.4475709163542128E-2"/>
  </r>
  <r>
    <d v="2012-03-28T10:00:00"/>
    <n v="3"/>
    <x v="10"/>
    <n v="5.5599456491916804E-2"/>
  </r>
  <r>
    <d v="2012-03-28T11:00:00"/>
    <n v="3"/>
    <x v="11"/>
    <n v="5.3735551546973216E-2"/>
  </r>
  <r>
    <d v="2012-03-28T12:00:00"/>
    <n v="3"/>
    <x v="12"/>
    <n v="5.1763589523420056E-2"/>
  </r>
  <r>
    <d v="2012-03-28T13:00:00"/>
    <n v="3"/>
    <x v="13"/>
    <n v="4.9692689535508275E-2"/>
  </r>
  <r>
    <d v="2012-03-28T14:00:00"/>
    <n v="3"/>
    <x v="14"/>
    <n v="4.8864124457189857E-2"/>
  </r>
  <r>
    <d v="2012-03-28T15:00:00"/>
    <n v="3"/>
    <x v="15"/>
    <n v="5.2448547386671263E-2"/>
  </r>
  <r>
    <d v="2012-03-28T16:00:00"/>
    <n v="3"/>
    <x v="16"/>
    <n v="5.3884685316336937E-2"/>
  </r>
  <r>
    <d v="2012-03-28T17:00:00"/>
    <n v="3"/>
    <x v="17"/>
    <n v="5.345486781879405E-2"/>
  </r>
  <r>
    <d v="2012-03-28T18:00:00"/>
    <n v="3"/>
    <x v="18"/>
    <n v="5.2940910435526983E-2"/>
  </r>
  <r>
    <d v="2012-03-28T19:00:00"/>
    <n v="3"/>
    <x v="19"/>
    <n v="5.2417105275782208E-2"/>
  </r>
  <r>
    <d v="2012-03-28T20:00:00"/>
    <n v="3"/>
    <x v="20"/>
    <n v="4.9299055800720117E-2"/>
  </r>
  <r>
    <d v="2012-03-28T21:00:00"/>
    <n v="3"/>
    <x v="21"/>
    <n v="5.1786028264810879E-2"/>
  </r>
  <r>
    <d v="2012-03-28T22:00:00"/>
    <n v="3"/>
    <x v="22"/>
    <n v="5.2871094436039677E-2"/>
  </r>
  <r>
    <d v="2012-03-28T23:00:00"/>
    <n v="3"/>
    <x v="23"/>
    <n v="5.268097047391692E-2"/>
  </r>
  <r>
    <d v="2012-03-29T00:00:00"/>
    <n v="3"/>
    <x v="0"/>
    <n v="5.3829648659800819E-2"/>
  </r>
  <r>
    <d v="2012-03-29T01:00:00"/>
    <n v="3"/>
    <x v="1"/>
    <n v="5.321341053763614E-2"/>
  </r>
  <r>
    <d v="2012-03-29T02:00:00"/>
    <n v="3"/>
    <x v="2"/>
    <n v="5.3460483202759E-2"/>
  </r>
  <r>
    <d v="2012-03-29T03:00:00"/>
    <n v="3"/>
    <x v="3"/>
    <n v="5.4972015260666612E-2"/>
  </r>
  <r>
    <d v="2012-03-29T04:00:00"/>
    <n v="3"/>
    <x v="4"/>
    <n v="5.5530591148066764E-2"/>
  </r>
  <r>
    <d v="2012-03-29T05:00:00"/>
    <n v="3"/>
    <x v="5"/>
    <n v="5.4806193766383973E-2"/>
  </r>
  <r>
    <d v="2012-03-29T06:00:00"/>
    <n v="3"/>
    <x v="6"/>
    <n v="5.5130906516609818E-2"/>
  </r>
  <r>
    <d v="2012-03-29T07:00:00"/>
    <n v="3"/>
    <x v="7"/>
    <n v="5.2757054897408992E-2"/>
  </r>
  <r>
    <d v="2012-03-29T08:00:00"/>
    <n v="3"/>
    <x v="8"/>
    <n v="5.4844459356152064E-2"/>
  </r>
  <r>
    <d v="2012-03-29T09:00:00"/>
    <n v="3"/>
    <x v="9"/>
    <n v="5.5164289400884747E-2"/>
  </r>
  <r>
    <d v="2012-03-29T10:00:00"/>
    <n v="3"/>
    <x v="10"/>
    <n v="5.6181322465455305E-2"/>
  </r>
  <r>
    <d v="2012-03-29T11:00:00"/>
    <n v="3"/>
    <x v="11"/>
    <n v="5.407769567295001E-2"/>
  </r>
  <r>
    <d v="2012-03-29T12:00:00"/>
    <n v="3"/>
    <x v="12"/>
    <n v="5.4444575953835353E-2"/>
  </r>
  <r>
    <d v="2012-03-29T13:00:00"/>
    <n v="3"/>
    <x v="13"/>
    <n v="5.4883188110469619E-2"/>
  </r>
  <r>
    <d v="2012-03-29T14:00:00"/>
    <n v="3"/>
    <x v="14"/>
    <n v="5.6133556945401814E-2"/>
  </r>
  <r>
    <d v="2012-03-29T15:00:00"/>
    <n v="3"/>
    <x v="15"/>
    <n v="5.5403808720814227E-2"/>
  </r>
  <r>
    <d v="2012-03-29T16:00:00"/>
    <n v="3"/>
    <x v="16"/>
    <n v="5.6128550908975353E-2"/>
  </r>
  <r>
    <d v="2012-03-29T17:00:00"/>
    <n v="3"/>
    <x v="17"/>
    <n v="5.5318326064884807E-2"/>
  </r>
  <r>
    <d v="2012-03-29T18:00:00"/>
    <n v="3"/>
    <x v="18"/>
    <n v="5.6905029530657965E-2"/>
  </r>
  <r>
    <d v="2012-03-29T19:00:00"/>
    <n v="3"/>
    <x v="19"/>
    <n v="5.7076036502994643E-2"/>
  </r>
  <r>
    <d v="2012-03-29T20:00:00"/>
    <n v="3"/>
    <x v="20"/>
    <n v="5.6069484939852782E-2"/>
  </r>
  <r>
    <d v="2012-03-29T21:00:00"/>
    <n v="3"/>
    <x v="21"/>
    <n v="5.513123060173114E-2"/>
  </r>
  <r>
    <d v="2012-03-29T22:00:00"/>
    <n v="3"/>
    <x v="22"/>
    <n v="5.5145949491328089E-2"/>
  </r>
  <r>
    <d v="2012-03-29T23:00:00"/>
    <n v="3"/>
    <x v="23"/>
    <n v="5.6196354501280604E-2"/>
  </r>
  <r>
    <d v="2012-03-30T00:00:00"/>
    <n v="3"/>
    <x v="0"/>
    <n v="5.8170893147673777E-2"/>
  </r>
  <r>
    <d v="2012-03-30T01:00:00"/>
    <n v="3"/>
    <x v="1"/>
    <n v="5.7911662775973038E-2"/>
  </r>
  <r>
    <d v="2012-03-30T02:00:00"/>
    <n v="3"/>
    <x v="2"/>
    <n v="5.8272686120175478E-2"/>
  </r>
  <r>
    <d v="2012-03-30T03:00:00"/>
    <n v="3"/>
    <x v="3"/>
    <n v="6.377880219852522E-2"/>
  </r>
  <r>
    <d v="2012-03-30T04:00:00"/>
    <n v="3"/>
    <x v="4"/>
    <n v="6.3953910717732446E-2"/>
  </r>
  <r>
    <d v="2012-03-30T05:00:00"/>
    <n v="3"/>
    <x v="5"/>
    <n v="5.9106943297680445E-2"/>
  </r>
  <r>
    <d v="2012-03-30T06:00:00"/>
    <n v="3"/>
    <x v="6"/>
    <n v="6.0049813821655015E-2"/>
  </r>
  <r>
    <d v="2012-03-30T07:00:00"/>
    <n v="3"/>
    <x v="7"/>
    <n v="5.2531249058037452E-2"/>
  </r>
  <r>
    <d v="2012-03-30T08:00:00"/>
    <n v="3"/>
    <x v="8"/>
    <n v="5.361334228023909E-2"/>
  </r>
  <r>
    <d v="2012-03-30T09:00:00"/>
    <n v="3"/>
    <x v="9"/>
    <n v="5.3512154454541883E-2"/>
  </r>
  <r>
    <d v="2012-03-30T10:00:00"/>
    <n v="3"/>
    <x v="10"/>
    <n v="5.4459845189503905E-2"/>
  </r>
  <r>
    <d v="2012-03-30T11:00:00"/>
    <n v="3"/>
    <x v="11"/>
    <n v="5.3116663762366859E-2"/>
  </r>
  <r>
    <d v="2012-03-30T12:00:00"/>
    <n v="3"/>
    <x v="12"/>
    <n v="5.44555568871469E-2"/>
  </r>
  <r>
    <d v="2012-03-30T13:00:00"/>
    <n v="3"/>
    <x v="13"/>
    <n v="5.4206804489542945E-2"/>
  </r>
  <r>
    <d v="2012-03-30T14:00:00"/>
    <n v="3"/>
    <x v="14"/>
    <n v="5.352525048866448E-2"/>
  </r>
  <r>
    <d v="2012-03-30T15:00:00"/>
    <n v="3"/>
    <x v="15"/>
    <n v="5.343172015335592E-2"/>
  </r>
  <r>
    <d v="2012-03-30T16:00:00"/>
    <n v="3"/>
    <x v="16"/>
    <n v="5.3459582821732146E-2"/>
  </r>
  <r>
    <d v="2012-03-30T17:00:00"/>
    <n v="3"/>
    <x v="17"/>
    <n v="5.3012422345881043E-2"/>
  </r>
  <r>
    <d v="2012-03-30T18:00:00"/>
    <n v="3"/>
    <x v="18"/>
    <n v="5.2788200077557718E-2"/>
  </r>
  <r>
    <d v="2012-03-30T19:00:00"/>
    <n v="3"/>
    <x v="19"/>
    <n v="5.4709449868540996E-2"/>
  </r>
  <r>
    <d v="2012-03-30T20:00:00"/>
    <n v="3"/>
    <x v="20"/>
    <n v="5.4757585693600681E-2"/>
  </r>
  <r>
    <d v="2012-03-30T21:00:00"/>
    <n v="3"/>
    <x v="21"/>
    <n v="5.4558117150937141E-2"/>
  </r>
  <r>
    <d v="2012-03-30T22:00:00"/>
    <n v="3"/>
    <x v="22"/>
    <n v="5.2441070564745909E-2"/>
  </r>
  <r>
    <d v="2012-03-30T23:00:00"/>
    <n v="3"/>
    <x v="23"/>
    <n v="5.3181275116534046E-2"/>
  </r>
  <r>
    <d v="2012-03-31T00:00:00"/>
    <n v="3"/>
    <x v="0"/>
    <n v="5.3657432630284788E-2"/>
  </r>
  <r>
    <d v="2012-03-31T01:00:00"/>
    <n v="3"/>
    <x v="1"/>
    <n v="5.309721233790976E-2"/>
  </r>
  <r>
    <d v="2012-03-31T02:00:00"/>
    <n v="3"/>
    <x v="2"/>
    <n v="5.4027195052886647E-2"/>
  </r>
  <r>
    <d v="2012-03-31T03:00:00"/>
    <n v="3"/>
    <x v="3"/>
    <n v="5.4523352696564664E-2"/>
  </r>
  <r>
    <d v="2012-03-31T04:00:00"/>
    <n v="3"/>
    <x v="4"/>
    <n v="5.4792063104087962E-2"/>
  </r>
  <r>
    <d v="2012-03-31T05:00:00"/>
    <n v="3"/>
    <x v="5"/>
    <n v="5.620335160803612E-2"/>
  </r>
  <r>
    <d v="2012-03-31T06:00:00"/>
    <n v="3"/>
    <x v="6"/>
    <n v="5.2016326080982181E-2"/>
  </r>
  <r>
    <d v="2012-03-31T07:00:00"/>
    <n v="3"/>
    <x v="7"/>
    <n v="4.7634164686739554E-2"/>
  </r>
  <r>
    <d v="2012-03-31T08:00:00"/>
    <n v="3"/>
    <x v="8"/>
    <n v="5.0893143000141874E-2"/>
  </r>
  <r>
    <d v="2012-03-31T09:00:00"/>
    <n v="3"/>
    <x v="9"/>
    <n v="5.1712690298470053E-2"/>
  </r>
  <r>
    <d v="2012-03-31T10:00:00"/>
    <n v="3"/>
    <x v="10"/>
    <n v="5.5608620897904387E-2"/>
  </r>
  <r>
    <d v="2012-03-31T11:00:00"/>
    <n v="3"/>
    <x v="11"/>
    <n v="5.3479931414623816E-2"/>
  </r>
  <r>
    <d v="2012-03-31T12:00:00"/>
    <n v="3"/>
    <x v="12"/>
    <n v="5.5120780679148718E-2"/>
  </r>
  <r>
    <d v="2012-03-31T13:00:00"/>
    <n v="3"/>
    <x v="13"/>
    <n v="5.7291222817079088E-2"/>
  </r>
  <r>
    <d v="2012-03-31T14:00:00"/>
    <n v="3"/>
    <x v="14"/>
    <n v="6.0002503052513041E-2"/>
  </r>
  <r>
    <d v="2012-03-31T15:00:00"/>
    <n v="3"/>
    <x v="15"/>
    <n v="5.8381097769536497E-2"/>
  </r>
  <r>
    <d v="2012-03-31T16:00:00"/>
    <n v="3"/>
    <x v="16"/>
    <n v="5.5937726082725597E-2"/>
  </r>
  <r>
    <d v="2012-03-31T17:00:00"/>
    <n v="3"/>
    <x v="17"/>
    <n v="5.7006071995000067E-2"/>
  </r>
  <r>
    <d v="2012-03-31T18:00:00"/>
    <n v="3"/>
    <x v="18"/>
    <n v="5.5697620752355952E-2"/>
  </r>
  <r>
    <d v="2012-03-31T19:00:00"/>
    <n v="3"/>
    <x v="19"/>
    <n v="5.3478049279503621E-2"/>
  </r>
  <r>
    <d v="2012-03-31T20:00:00"/>
    <n v="3"/>
    <x v="20"/>
    <n v="5.3413667449332902E-2"/>
  </r>
  <r>
    <d v="2012-03-31T21:00:00"/>
    <n v="3"/>
    <x v="21"/>
    <n v="5.3073358618313068E-2"/>
  </r>
  <r>
    <d v="2012-03-31T22:00:00"/>
    <n v="3"/>
    <x v="22"/>
    <n v="5.0894216745999879E-2"/>
  </r>
  <r>
    <d v="2012-03-31T23:00:00"/>
    <n v="3"/>
    <x v="23"/>
    <n v="5.3516286485635944E-2"/>
  </r>
  <r>
    <d v="2012-04-01T00:00:00"/>
    <n v="4"/>
    <x v="0"/>
    <n v="5.6590256365657038E-2"/>
  </r>
  <r>
    <d v="2012-04-01T01:00:00"/>
    <n v="4"/>
    <x v="1"/>
    <n v="5.5486541752419627E-2"/>
  </r>
  <r>
    <d v="2012-04-01T02:00:00"/>
    <n v="4"/>
    <x v="2"/>
    <n v="6.4721844017561037E-2"/>
  </r>
  <r>
    <d v="2012-04-01T03:00:00"/>
    <n v="4"/>
    <x v="3"/>
    <n v="6.1022771516930585E-2"/>
  </r>
  <r>
    <d v="2012-04-01T04:00:00"/>
    <n v="4"/>
    <x v="4"/>
    <n v="5.9737574648130884E-2"/>
  </r>
  <r>
    <d v="2012-04-01T05:00:00"/>
    <n v="4"/>
    <x v="5"/>
    <n v="6.3293404737758935E-2"/>
  </r>
  <r>
    <d v="2012-04-01T06:00:00"/>
    <n v="4"/>
    <x v="6"/>
    <n v="6.2266819346950025E-2"/>
  </r>
  <r>
    <d v="2012-04-01T07:00:00"/>
    <n v="4"/>
    <x v="7"/>
    <n v="6.2091361441441291E-2"/>
  </r>
  <r>
    <d v="2012-04-01T08:00:00"/>
    <n v="4"/>
    <x v="8"/>
    <n v="6.2970531145753711E-2"/>
  </r>
  <r>
    <d v="2012-04-01T09:00:00"/>
    <n v="4"/>
    <x v="9"/>
    <n v="6.016560468104807E-2"/>
  </r>
  <r>
    <d v="2012-04-01T10:00:00"/>
    <n v="4"/>
    <x v="10"/>
    <n v="6.2210553312862238E-2"/>
  </r>
  <r>
    <d v="2012-04-01T11:00:00"/>
    <n v="4"/>
    <x v="11"/>
    <n v="6.1723142496601477E-2"/>
  </r>
  <r>
    <d v="2012-04-01T12:00:00"/>
    <n v="4"/>
    <x v="12"/>
    <n v="6.0581849075284175E-2"/>
  </r>
  <r>
    <d v="2012-04-01T13:00:00"/>
    <n v="4"/>
    <x v="13"/>
    <n v="6.1903014198393946E-2"/>
  </r>
  <r>
    <d v="2012-04-01T14:00:00"/>
    <n v="4"/>
    <x v="14"/>
    <n v="6.3081533578616122E-2"/>
  </r>
  <r>
    <d v="2012-04-01T15:00:00"/>
    <n v="4"/>
    <x v="15"/>
    <n v="6.3048763559519896E-2"/>
  </r>
  <r>
    <d v="2012-04-01T16:00:00"/>
    <n v="4"/>
    <x v="16"/>
    <n v="6.2557878594792629E-2"/>
  </r>
  <r>
    <d v="2012-04-01T17:00:00"/>
    <n v="4"/>
    <x v="17"/>
    <n v="6.0803718989792102E-2"/>
  </r>
  <r>
    <d v="2012-04-01T18:00:00"/>
    <n v="4"/>
    <x v="18"/>
    <n v="6.1722195165148479E-2"/>
  </r>
  <r>
    <d v="2012-04-01T19:00:00"/>
    <n v="4"/>
    <x v="19"/>
    <n v="6.1935278784394365E-2"/>
  </r>
  <r>
    <d v="2012-04-01T20:00:00"/>
    <n v="4"/>
    <x v="20"/>
    <n v="6.1016002581594071E-2"/>
  </r>
  <r>
    <d v="2012-04-01T21:00:00"/>
    <n v="4"/>
    <x v="21"/>
    <n v="6.0329472444839008E-2"/>
  </r>
  <r>
    <d v="2012-04-01T22:00:00"/>
    <n v="4"/>
    <x v="22"/>
    <n v="6.0914140411753651E-2"/>
  </r>
  <r>
    <d v="2012-04-01T23:00:00"/>
    <n v="4"/>
    <x v="23"/>
    <n v="6.3440175349331412E-2"/>
  </r>
  <r>
    <d v="2012-04-02T00:00:00"/>
    <n v="4"/>
    <x v="0"/>
    <n v="6.408895348881713E-2"/>
  </r>
  <r>
    <d v="2012-04-02T01:00:00"/>
    <n v="4"/>
    <x v="1"/>
    <n v="6.8828409594038839E-2"/>
  </r>
  <r>
    <d v="2012-04-02T02:00:00"/>
    <n v="4"/>
    <x v="2"/>
    <n v="6.5451457306224328E-2"/>
  </r>
  <r>
    <d v="2012-04-02T03:00:00"/>
    <n v="4"/>
    <x v="3"/>
    <n v="6.5751284997272147E-2"/>
  </r>
  <r>
    <d v="2012-04-02T04:00:00"/>
    <n v="4"/>
    <x v="4"/>
    <n v="6.6948791281899678E-2"/>
  </r>
  <r>
    <d v="2012-04-02T05:00:00"/>
    <n v="4"/>
    <x v="5"/>
    <n v="6.6485712220708842E-2"/>
  </r>
  <r>
    <d v="2012-04-02T06:00:00"/>
    <n v="4"/>
    <x v="6"/>
    <n v="6.1682114331197337E-2"/>
  </r>
  <r>
    <d v="2012-04-02T07:00:00"/>
    <n v="4"/>
    <x v="7"/>
    <n v="6.1042310799269445E-2"/>
  </r>
  <r>
    <d v="2012-04-02T08:00:00"/>
    <n v="4"/>
    <x v="8"/>
    <n v="5.904487631647401E-2"/>
  </r>
  <r>
    <d v="2012-04-02T09:00:00"/>
    <n v="4"/>
    <x v="9"/>
    <n v="5.8616797330877587E-2"/>
  </r>
  <r>
    <d v="2012-04-02T10:00:00"/>
    <n v="4"/>
    <x v="10"/>
    <n v="6.1033824433818114E-2"/>
  </r>
  <r>
    <d v="2012-04-02T11:00:00"/>
    <n v="4"/>
    <x v="11"/>
    <n v="6.0477408969773785E-2"/>
  </r>
  <r>
    <d v="2012-04-02T12:00:00"/>
    <n v="4"/>
    <x v="12"/>
    <n v="6.0245226480286185E-2"/>
  </r>
  <r>
    <d v="2012-04-02T13:00:00"/>
    <n v="4"/>
    <x v="13"/>
    <n v="5.9581410822957745E-2"/>
  </r>
  <r>
    <d v="2012-04-02T14:00:00"/>
    <n v="4"/>
    <x v="14"/>
    <n v="5.8708782971156712E-2"/>
  </r>
  <r>
    <d v="2012-04-02T15:00:00"/>
    <n v="4"/>
    <x v="15"/>
    <n v="5.7756386628934869E-2"/>
  </r>
  <r>
    <d v="2012-04-02T16:00:00"/>
    <n v="4"/>
    <x v="16"/>
    <n v="5.8486722737405357E-2"/>
  </r>
  <r>
    <d v="2012-04-02T17:00:00"/>
    <n v="4"/>
    <x v="17"/>
    <n v="5.7567251958604779E-2"/>
  </r>
  <r>
    <d v="2012-04-02T18:00:00"/>
    <n v="4"/>
    <x v="18"/>
    <n v="5.8096222234705917E-2"/>
  </r>
  <r>
    <d v="2012-04-02T19:00:00"/>
    <n v="4"/>
    <x v="19"/>
    <n v="5.7882847891720185E-2"/>
  </r>
  <r>
    <d v="2012-04-02T20:00:00"/>
    <n v="4"/>
    <x v="20"/>
    <n v="5.8972622378351429E-2"/>
  </r>
  <r>
    <d v="2012-04-02T21:00:00"/>
    <n v="4"/>
    <x v="21"/>
    <n v="5.8042489463221034E-2"/>
  </r>
  <r>
    <d v="2012-04-02T22:00:00"/>
    <n v="4"/>
    <x v="22"/>
    <n v="5.6335046296119649E-2"/>
  </r>
  <r>
    <d v="2012-04-02T23:00:00"/>
    <n v="4"/>
    <x v="23"/>
    <n v="5.6870198382779291E-2"/>
  </r>
  <r>
    <d v="2012-04-03T00:00:00"/>
    <n v="4"/>
    <x v="0"/>
    <n v="6.0305865398869639E-2"/>
  </r>
  <r>
    <d v="2012-04-03T01:00:00"/>
    <n v="4"/>
    <x v="1"/>
    <n v="6.1502529780416301E-2"/>
  </r>
  <r>
    <d v="2012-04-03T02:00:00"/>
    <n v="4"/>
    <x v="2"/>
    <n v="6.2945637144538713E-2"/>
  </r>
  <r>
    <d v="2012-04-03T03:00:00"/>
    <n v="4"/>
    <x v="3"/>
    <n v="6.0377052329271777E-2"/>
  </r>
  <r>
    <d v="2012-04-03T04:00:00"/>
    <n v="4"/>
    <x v="4"/>
    <n v="5.8190217987209775E-2"/>
  </r>
  <r>
    <d v="2012-04-03T05:00:00"/>
    <n v="4"/>
    <x v="5"/>
    <n v="6.2006422848751866E-2"/>
  </r>
  <r>
    <d v="2012-04-03T06:00:00"/>
    <n v="4"/>
    <x v="6"/>
    <n v="5.7489554556853395E-2"/>
  </r>
  <r>
    <d v="2012-04-03T07:00:00"/>
    <n v="4"/>
    <x v="7"/>
    <n v="5.87752310856164E-2"/>
  </r>
  <r>
    <d v="2012-04-03T08:00:00"/>
    <n v="4"/>
    <x v="8"/>
    <n v="5.595837743009259E-2"/>
  </r>
  <r>
    <d v="2012-04-03T09:00:00"/>
    <n v="4"/>
    <x v="9"/>
    <n v="5.6189936116686656E-2"/>
  </r>
  <r>
    <d v="2012-04-03T10:00:00"/>
    <n v="4"/>
    <x v="10"/>
    <n v="5.8757441425277238E-2"/>
  </r>
  <r>
    <d v="2012-04-03T11:00:00"/>
    <n v="4"/>
    <x v="11"/>
    <n v="5.9288946029930012E-2"/>
  </r>
  <r>
    <d v="2012-04-03T12:00:00"/>
    <n v="4"/>
    <x v="12"/>
    <n v="6.0596729931648677E-2"/>
  </r>
  <r>
    <d v="2012-04-03T13:00:00"/>
    <n v="4"/>
    <x v="13"/>
    <n v="6.2631773253575801E-2"/>
  </r>
  <r>
    <d v="2012-04-03T14:00:00"/>
    <n v="4"/>
    <x v="14"/>
    <n v="6.221222134214173E-2"/>
  </r>
  <r>
    <d v="2012-04-03T15:00:00"/>
    <n v="4"/>
    <x v="15"/>
    <n v="6.0022602359120367E-2"/>
  </r>
  <r>
    <d v="2012-04-03T16:00:00"/>
    <n v="4"/>
    <x v="16"/>
    <n v="6.0887505100638908E-2"/>
  </r>
  <r>
    <d v="2012-04-03T17:00:00"/>
    <n v="4"/>
    <x v="17"/>
    <n v="5.9823638846219065E-2"/>
  </r>
  <r>
    <d v="2012-04-03T18:00:00"/>
    <n v="4"/>
    <x v="18"/>
    <n v="5.9446620486636237E-2"/>
  </r>
  <r>
    <d v="2012-04-03T19:00:00"/>
    <n v="4"/>
    <x v="19"/>
    <n v="6.082361353165483E-2"/>
  </r>
  <r>
    <d v="2012-04-03T20:00:00"/>
    <n v="4"/>
    <x v="20"/>
    <n v="6.0863579741504879E-2"/>
  </r>
  <r>
    <d v="2012-04-03T21:00:00"/>
    <n v="4"/>
    <x v="21"/>
    <n v="5.8182999296837179E-2"/>
  </r>
  <r>
    <d v="2012-04-03T22:00:00"/>
    <n v="4"/>
    <x v="22"/>
    <n v="6.094849418382231E-2"/>
  </r>
  <r>
    <d v="2012-04-03T23:00:00"/>
    <n v="4"/>
    <x v="23"/>
    <n v="6.0962641249944889E-2"/>
  </r>
  <r>
    <d v="2012-04-04T00:00:00"/>
    <n v="4"/>
    <x v="0"/>
    <n v="6.1920921633808447E-2"/>
  </r>
  <r>
    <d v="2012-04-04T01:00:00"/>
    <n v="4"/>
    <x v="1"/>
    <n v="6.3518933045456721E-2"/>
  </r>
  <r>
    <d v="2012-04-04T02:00:00"/>
    <n v="4"/>
    <x v="2"/>
    <n v="6.3967083783417172E-2"/>
  </r>
  <r>
    <d v="2012-04-04T03:00:00"/>
    <n v="4"/>
    <x v="3"/>
    <n v="6.2070549165717616E-2"/>
  </r>
  <r>
    <d v="2012-04-04T04:00:00"/>
    <n v="4"/>
    <x v="4"/>
    <n v="6.2244706575053529E-2"/>
  </r>
  <r>
    <d v="2012-04-04T05:00:00"/>
    <n v="4"/>
    <x v="5"/>
    <n v="6.2594095925478113E-2"/>
  </r>
  <r>
    <d v="2012-04-04T06:00:00"/>
    <n v="4"/>
    <x v="6"/>
    <n v="5.8084892708529012E-2"/>
  </r>
  <r>
    <d v="2012-04-04T07:00:00"/>
    <n v="4"/>
    <x v="7"/>
    <n v="5.7068229982420407E-2"/>
  </r>
  <r>
    <d v="2012-04-04T08:00:00"/>
    <n v="4"/>
    <x v="8"/>
    <n v="5.3671984258768887E-2"/>
  </r>
  <r>
    <d v="2012-04-04T09:00:00"/>
    <n v="4"/>
    <x v="9"/>
    <n v="5.6673486797973023E-2"/>
  </r>
  <r>
    <d v="2012-04-04T10:00:00"/>
    <n v="4"/>
    <x v="10"/>
    <n v="6.0510520059594161E-2"/>
  </r>
  <r>
    <d v="2012-04-04T11:00:00"/>
    <n v="4"/>
    <x v="11"/>
    <n v="6.0780721160051857E-2"/>
  </r>
  <r>
    <d v="2012-04-04T12:00:00"/>
    <n v="4"/>
    <x v="12"/>
    <n v="6.2509127346066937E-2"/>
  </r>
  <r>
    <d v="2012-04-04T13:00:00"/>
    <n v="4"/>
    <x v="13"/>
    <n v="6.4087251454741839E-2"/>
  </r>
  <r>
    <d v="2012-04-04T14:00:00"/>
    <n v="4"/>
    <x v="14"/>
    <n v="6.5300475399980518E-2"/>
  </r>
  <r>
    <d v="2012-04-04T15:00:00"/>
    <n v="4"/>
    <x v="15"/>
    <n v="6.6526903548746338E-2"/>
  </r>
  <r>
    <d v="2012-04-04T16:00:00"/>
    <n v="4"/>
    <x v="16"/>
    <n v="6.6274757728598949E-2"/>
  </r>
  <r>
    <d v="2012-04-04T17:00:00"/>
    <n v="4"/>
    <x v="17"/>
    <n v="6.60291738547924E-2"/>
  </r>
  <r>
    <d v="2012-04-04T18:00:00"/>
    <n v="4"/>
    <x v="18"/>
    <n v="6.4306425220486949E-2"/>
  </r>
  <r>
    <d v="2012-04-04T19:00:00"/>
    <n v="4"/>
    <x v="19"/>
    <n v="6.443667963377922E-2"/>
  </r>
  <r>
    <d v="2012-04-04T20:00:00"/>
    <n v="4"/>
    <x v="20"/>
    <n v="6.4749617733745407E-2"/>
  </r>
  <r>
    <d v="2012-04-04T21:00:00"/>
    <n v="4"/>
    <x v="21"/>
    <n v="6.1504426248934638E-2"/>
  </r>
  <r>
    <d v="2012-04-04T22:00:00"/>
    <n v="4"/>
    <x v="22"/>
    <n v="6.0394912044645005E-2"/>
  </r>
  <r>
    <d v="2012-04-04T23:00:00"/>
    <n v="4"/>
    <x v="23"/>
    <n v="6.6030614232590046E-2"/>
  </r>
  <r>
    <d v="2012-04-05T00:00:00"/>
    <n v="4"/>
    <x v="0"/>
    <n v="6.9932022260087906E-2"/>
  </r>
  <r>
    <d v="2012-04-05T01:00:00"/>
    <n v="4"/>
    <x v="1"/>
    <n v="7.3274667814415509E-2"/>
  </r>
  <r>
    <d v="2012-04-05T02:00:00"/>
    <n v="4"/>
    <x v="2"/>
    <n v="7.5579006667109955E-2"/>
  </r>
  <r>
    <d v="2012-04-05T03:00:00"/>
    <n v="4"/>
    <x v="3"/>
    <n v="7.4618462523490553E-2"/>
  </r>
  <r>
    <d v="2012-04-05T04:00:00"/>
    <n v="4"/>
    <x v="4"/>
    <n v="7.5600697026088626E-2"/>
  </r>
  <r>
    <d v="2012-04-05T05:00:00"/>
    <n v="4"/>
    <x v="5"/>
    <n v="7.1450225744538631E-2"/>
  </r>
  <r>
    <d v="2012-04-05T06:00:00"/>
    <n v="4"/>
    <x v="6"/>
    <n v="6.6172566319546641E-2"/>
  </r>
  <r>
    <d v="2012-04-05T07:00:00"/>
    <n v="4"/>
    <x v="7"/>
    <n v="6.0797507359388839E-2"/>
  </r>
  <r>
    <d v="2012-04-05T08:00:00"/>
    <n v="4"/>
    <x v="8"/>
    <n v="5.8038082438435015E-2"/>
  </r>
  <r>
    <d v="2012-04-05T09:00:00"/>
    <n v="4"/>
    <x v="9"/>
    <n v="5.7161794575708295E-2"/>
  </r>
  <r>
    <d v="2012-04-05T10:00:00"/>
    <n v="4"/>
    <x v="10"/>
    <n v="5.6506465125350708E-2"/>
  </r>
  <r>
    <d v="2012-04-05T11:00:00"/>
    <n v="4"/>
    <x v="11"/>
    <n v="5.8303673626647387E-2"/>
  </r>
  <r>
    <d v="2012-04-05T12:00:00"/>
    <n v="4"/>
    <x v="12"/>
    <n v="5.7623028078875448E-2"/>
  </r>
  <r>
    <d v="2012-04-05T13:00:00"/>
    <n v="4"/>
    <x v="13"/>
    <n v="5.70240006849521E-2"/>
  </r>
  <r>
    <d v="2012-04-05T14:00:00"/>
    <n v="4"/>
    <x v="14"/>
    <n v="5.5793144212128248E-2"/>
  </r>
  <r>
    <d v="2012-04-05T15:00:00"/>
    <n v="4"/>
    <x v="15"/>
    <n v="5.4529620167038863E-2"/>
  </r>
  <r>
    <d v="2012-04-05T16:00:00"/>
    <n v="4"/>
    <x v="16"/>
    <n v="5.5386456678530739E-2"/>
  </r>
  <r>
    <d v="2012-04-05T17:00:00"/>
    <n v="4"/>
    <x v="17"/>
    <n v="5.5326924967011554E-2"/>
  </r>
  <r>
    <d v="2012-04-05T18:00:00"/>
    <n v="4"/>
    <x v="18"/>
    <n v="5.4115897608283461E-2"/>
  </r>
  <r>
    <d v="2012-04-05T19:00:00"/>
    <n v="4"/>
    <x v="19"/>
    <n v="5.4659708173978708E-2"/>
  </r>
  <r>
    <d v="2012-04-05T20:00:00"/>
    <n v="4"/>
    <x v="20"/>
    <n v="5.9415664674438429E-2"/>
  </r>
  <r>
    <d v="2012-04-05T21:00:00"/>
    <n v="4"/>
    <x v="21"/>
    <n v="5.8778754063531516E-2"/>
  </r>
  <r>
    <d v="2012-04-05T22:00:00"/>
    <n v="4"/>
    <x v="22"/>
    <n v="5.7638928438350417E-2"/>
  </r>
  <r>
    <d v="2012-04-05T23:00:00"/>
    <n v="4"/>
    <x v="23"/>
    <n v="6.0118532367687647E-2"/>
  </r>
  <r>
    <d v="2012-04-06T00:00:00"/>
    <n v="4"/>
    <x v="0"/>
    <n v="6.4276731655870653E-2"/>
  </r>
  <r>
    <d v="2012-04-06T01:00:00"/>
    <n v="4"/>
    <x v="1"/>
    <n v="6.7913905580934616E-2"/>
  </r>
  <r>
    <d v="2012-04-06T02:00:00"/>
    <n v="4"/>
    <x v="2"/>
    <n v="6.8534197308561556E-2"/>
  </r>
  <r>
    <d v="2012-04-06T03:00:00"/>
    <n v="4"/>
    <x v="3"/>
    <n v="6.3951763782771232E-2"/>
  </r>
  <r>
    <d v="2012-04-06T04:00:00"/>
    <n v="4"/>
    <x v="4"/>
    <n v="6.3436839831417707E-2"/>
  </r>
  <r>
    <d v="2012-04-06T05:00:00"/>
    <n v="4"/>
    <x v="5"/>
    <n v="6.0854688142472309E-2"/>
  </r>
  <r>
    <d v="2012-04-06T06:00:00"/>
    <n v="4"/>
    <x v="6"/>
    <n v="6.1797281223336026E-2"/>
  </r>
  <r>
    <d v="2012-04-06T07:00:00"/>
    <n v="4"/>
    <x v="7"/>
    <n v="5.8617854240874664E-2"/>
  </r>
  <r>
    <d v="2012-04-06T08:00:00"/>
    <n v="4"/>
    <x v="8"/>
    <n v="5.769977139184259E-2"/>
  </r>
  <r>
    <d v="2012-04-06T09:00:00"/>
    <n v="4"/>
    <x v="9"/>
    <n v="5.9966052827406149E-2"/>
  </r>
  <r>
    <d v="2012-04-06T10:00:00"/>
    <n v="4"/>
    <x v="10"/>
    <n v="5.9625369289816529E-2"/>
  </r>
  <r>
    <d v="2012-04-06T11:00:00"/>
    <n v="4"/>
    <x v="11"/>
    <n v="5.965823826139531E-2"/>
  </r>
  <r>
    <d v="2012-04-06T12:00:00"/>
    <n v="4"/>
    <x v="12"/>
    <n v="6.2448320545934702E-2"/>
  </r>
  <r>
    <d v="2012-04-06T13:00:00"/>
    <n v="4"/>
    <x v="13"/>
    <n v="6.1909277914194441E-2"/>
  </r>
  <r>
    <d v="2012-04-06T14:00:00"/>
    <n v="4"/>
    <x v="14"/>
    <n v="6.0865098765436443E-2"/>
  </r>
  <r>
    <d v="2012-04-06T15:00:00"/>
    <n v="4"/>
    <x v="15"/>
    <n v="6.0414455821320094E-2"/>
  </r>
  <r>
    <d v="2012-04-06T16:00:00"/>
    <n v="4"/>
    <x v="16"/>
    <n v="5.7743633107837672E-2"/>
  </r>
  <r>
    <d v="2012-04-06T17:00:00"/>
    <n v="4"/>
    <x v="17"/>
    <n v="5.703885621946525E-2"/>
  </r>
  <r>
    <d v="2012-04-06T18:00:00"/>
    <n v="4"/>
    <x v="18"/>
    <n v="5.6709532791967408E-2"/>
  </r>
  <r>
    <d v="2012-04-06T19:00:00"/>
    <n v="4"/>
    <x v="19"/>
    <n v="5.6343875393326776E-2"/>
  </r>
  <r>
    <d v="2012-04-06T20:00:00"/>
    <n v="4"/>
    <x v="20"/>
    <n v="5.4299958759975703E-2"/>
  </r>
  <r>
    <d v="2012-04-06T21:00:00"/>
    <n v="4"/>
    <x v="21"/>
    <n v="5.270799906376912E-2"/>
  </r>
  <r>
    <d v="2012-04-06T22:00:00"/>
    <n v="4"/>
    <x v="22"/>
    <n v="5.2286725076752874E-2"/>
  </r>
  <r>
    <d v="2012-04-06T23:00:00"/>
    <n v="4"/>
    <x v="23"/>
    <n v="5.335348088884978E-2"/>
  </r>
  <r>
    <d v="2012-04-07T00:00:00"/>
    <n v="4"/>
    <x v="0"/>
    <n v="5.4616572710086485E-2"/>
  </r>
  <r>
    <d v="2012-04-07T01:00:00"/>
    <n v="4"/>
    <x v="1"/>
    <n v="5.5131183128727758E-2"/>
  </r>
  <r>
    <d v="2012-04-07T02:00:00"/>
    <n v="4"/>
    <x v="2"/>
    <n v="5.6599654963546638E-2"/>
  </r>
  <r>
    <d v="2012-04-07T03:00:00"/>
    <n v="4"/>
    <x v="3"/>
    <n v="5.8046163986288285E-2"/>
  </r>
  <r>
    <d v="2012-04-07T04:00:00"/>
    <n v="4"/>
    <x v="4"/>
    <n v="5.595515008983145E-2"/>
  </r>
  <r>
    <d v="2012-04-07T05:00:00"/>
    <n v="4"/>
    <x v="5"/>
    <n v="5.7989712463281815E-2"/>
  </r>
  <r>
    <d v="2012-04-07T06:00:00"/>
    <n v="4"/>
    <x v="6"/>
    <n v="5.7779956811338296E-2"/>
  </r>
  <r>
    <d v="2012-04-07T07:00:00"/>
    <n v="4"/>
    <x v="7"/>
    <n v="6.1292191024864759E-2"/>
  </r>
  <r>
    <d v="2012-04-07T08:00:00"/>
    <n v="4"/>
    <x v="8"/>
    <n v="6.2502830228092318E-2"/>
  </r>
  <r>
    <d v="2012-04-07T09:00:00"/>
    <n v="4"/>
    <x v="9"/>
    <n v="6.2267041772195039E-2"/>
  </r>
  <r>
    <d v="2012-04-07T10:00:00"/>
    <n v="4"/>
    <x v="10"/>
    <n v="6.2606187198980298E-2"/>
  </r>
  <r>
    <d v="2012-04-07T11:00:00"/>
    <n v="4"/>
    <x v="11"/>
    <n v="6.060102172773002E-2"/>
  </r>
  <r>
    <d v="2012-04-07T12:00:00"/>
    <n v="4"/>
    <x v="12"/>
    <n v="5.7212651878679466E-2"/>
  </r>
  <r>
    <d v="2012-04-07T13:00:00"/>
    <n v="4"/>
    <x v="13"/>
    <n v="5.6474902650024722E-2"/>
  </r>
  <r>
    <d v="2012-04-07T14:00:00"/>
    <n v="4"/>
    <x v="14"/>
    <n v="5.6676532912398228E-2"/>
  </r>
  <r>
    <d v="2012-04-07T15:00:00"/>
    <n v="4"/>
    <x v="15"/>
    <n v="5.6466577738103943E-2"/>
  </r>
  <r>
    <d v="2012-04-07T16:00:00"/>
    <n v="4"/>
    <x v="16"/>
    <n v="5.6846605912312803E-2"/>
  </r>
  <r>
    <d v="2012-04-07T17:00:00"/>
    <n v="4"/>
    <x v="17"/>
    <n v="5.7466315698210708E-2"/>
  </r>
  <r>
    <d v="2012-04-07T18:00:00"/>
    <n v="4"/>
    <x v="18"/>
    <n v="5.8685968999088546E-2"/>
  </r>
  <r>
    <d v="2012-04-07T19:00:00"/>
    <n v="4"/>
    <x v="19"/>
    <n v="5.6651603990781535E-2"/>
  </r>
  <r>
    <d v="2012-04-07T20:00:00"/>
    <n v="4"/>
    <x v="20"/>
    <n v="5.6323611486977884E-2"/>
  </r>
  <r>
    <d v="2012-04-07T21:00:00"/>
    <n v="4"/>
    <x v="21"/>
    <n v="5.600555536014741E-2"/>
  </r>
  <r>
    <d v="2012-04-07T22:00:00"/>
    <n v="4"/>
    <x v="22"/>
    <n v="5.5611147352574136E-2"/>
  </r>
  <r>
    <d v="2012-04-07T23:00:00"/>
    <n v="4"/>
    <x v="23"/>
    <n v="5.8243224791949967E-2"/>
  </r>
  <r>
    <d v="2012-04-08T00:00:00"/>
    <n v="4"/>
    <x v="0"/>
    <n v="5.930245466622279E-2"/>
  </r>
  <r>
    <d v="2012-04-08T01:00:00"/>
    <n v="4"/>
    <x v="1"/>
    <n v="5.9607689348253959E-2"/>
  </r>
  <r>
    <d v="2012-04-08T02:00:00"/>
    <n v="4"/>
    <x v="2"/>
    <n v="6.0960798132957586E-2"/>
  </r>
  <r>
    <d v="2012-04-08T03:00:00"/>
    <n v="4"/>
    <x v="3"/>
    <n v="6.2157692992382829E-2"/>
  </r>
  <r>
    <d v="2012-04-08T04:00:00"/>
    <n v="4"/>
    <x v="4"/>
    <n v="6.3844376826406979E-2"/>
  </r>
  <r>
    <d v="2012-04-08T05:00:00"/>
    <n v="4"/>
    <x v="5"/>
    <n v="6.4214346466856045E-2"/>
  </r>
  <r>
    <d v="2012-04-08T06:00:00"/>
    <n v="4"/>
    <x v="6"/>
    <n v="6.3229778042880533E-2"/>
  </r>
  <r>
    <d v="2012-04-08T07:00:00"/>
    <n v="4"/>
    <x v="7"/>
    <n v="6.241368062307158E-2"/>
  </r>
  <r>
    <d v="2012-04-08T08:00:00"/>
    <n v="4"/>
    <x v="8"/>
    <n v="5.973915757342918E-2"/>
  </r>
  <r>
    <d v="2012-04-08T09:00:00"/>
    <n v="4"/>
    <x v="9"/>
    <n v="5.6695669535398896E-2"/>
  </r>
  <r>
    <d v="2012-04-08T10:00:00"/>
    <n v="4"/>
    <x v="10"/>
    <n v="5.5711027336340299E-2"/>
  </r>
  <r>
    <d v="2012-04-08T11:00:00"/>
    <n v="4"/>
    <x v="11"/>
    <n v="5.7114399709568872E-2"/>
  </r>
  <r>
    <d v="2012-04-08T12:00:00"/>
    <n v="4"/>
    <x v="12"/>
    <n v="5.8169777714319554E-2"/>
  </r>
  <r>
    <d v="2012-04-08T13:00:00"/>
    <n v="4"/>
    <x v="13"/>
    <n v="5.7310510654169033E-2"/>
  </r>
  <r>
    <d v="2012-04-08T14:00:00"/>
    <n v="4"/>
    <x v="14"/>
    <n v="5.6666141420133723E-2"/>
  </r>
  <r>
    <d v="2012-04-08T15:00:00"/>
    <n v="4"/>
    <x v="15"/>
    <n v="5.7931431633618802E-2"/>
  </r>
  <r>
    <d v="2012-04-08T16:00:00"/>
    <n v="4"/>
    <x v="16"/>
    <n v="5.9052332229259229E-2"/>
  </r>
  <r>
    <d v="2012-04-08T17:00:00"/>
    <n v="4"/>
    <x v="17"/>
    <n v="6.0725540889517565E-2"/>
  </r>
  <r>
    <d v="2012-04-08T18:00:00"/>
    <n v="4"/>
    <x v="18"/>
    <n v="5.9264415841124664E-2"/>
  </r>
  <r>
    <d v="2012-04-08T19:00:00"/>
    <n v="4"/>
    <x v="19"/>
    <n v="5.9450499241287126E-2"/>
  </r>
  <r>
    <d v="2012-04-08T20:00:00"/>
    <n v="4"/>
    <x v="20"/>
    <n v="5.9792211378536492E-2"/>
  </r>
  <r>
    <d v="2012-04-08T21:00:00"/>
    <n v="4"/>
    <x v="21"/>
    <n v="5.9673147568127652E-2"/>
  </r>
  <r>
    <d v="2012-04-08T22:00:00"/>
    <n v="4"/>
    <x v="22"/>
    <n v="5.9463852594125441E-2"/>
  </r>
  <r>
    <d v="2012-04-08T23:00:00"/>
    <n v="4"/>
    <x v="23"/>
    <n v="6.3398405606493749E-2"/>
  </r>
  <r>
    <d v="2012-04-09T00:00:00"/>
    <n v="4"/>
    <x v="0"/>
    <n v="6.401161562160898E-2"/>
  </r>
  <r>
    <d v="2012-04-09T01:00:00"/>
    <n v="4"/>
    <x v="1"/>
    <n v="6.3454921635038131E-2"/>
  </r>
  <r>
    <d v="2012-04-09T02:00:00"/>
    <n v="4"/>
    <x v="2"/>
    <n v="6.4281945822951228E-2"/>
  </r>
  <r>
    <d v="2012-04-09T03:00:00"/>
    <n v="4"/>
    <x v="3"/>
    <n v="6.5019268651943768E-2"/>
  </r>
  <r>
    <d v="2012-04-09T04:00:00"/>
    <n v="4"/>
    <x v="4"/>
    <n v="6.6807085925453369E-2"/>
  </r>
  <r>
    <d v="2012-04-09T05:00:00"/>
    <n v="4"/>
    <x v="5"/>
    <n v="6.6227521250165192E-2"/>
  </r>
  <r>
    <d v="2012-04-09T06:00:00"/>
    <n v="4"/>
    <x v="6"/>
    <n v="6.3866059873813802E-2"/>
  </r>
  <r>
    <d v="2012-04-09T07:00:00"/>
    <n v="4"/>
    <x v="7"/>
    <n v="6.2135168851127229E-2"/>
  </r>
  <r>
    <d v="2012-04-09T08:00:00"/>
    <n v="4"/>
    <x v="8"/>
    <n v="6.0551980083845713E-2"/>
  </r>
  <r>
    <d v="2012-04-09T09:00:00"/>
    <n v="4"/>
    <x v="9"/>
    <n v="6.0059242955989404E-2"/>
  </r>
  <r>
    <d v="2012-04-09T10:00:00"/>
    <n v="4"/>
    <x v="10"/>
    <n v="5.8741498502323436E-2"/>
  </r>
  <r>
    <d v="2012-04-09T11:00:00"/>
    <n v="4"/>
    <x v="11"/>
    <n v="5.8412287517257008E-2"/>
  </r>
  <r>
    <d v="2012-04-09T12:00:00"/>
    <n v="4"/>
    <x v="12"/>
    <n v="5.908421302465032E-2"/>
  </r>
  <r>
    <d v="2012-04-09T13:00:00"/>
    <n v="4"/>
    <x v="13"/>
    <n v="6.057353302346722E-2"/>
  </r>
  <r>
    <d v="2012-04-09T14:00:00"/>
    <n v="4"/>
    <x v="14"/>
    <n v="6.0470744227204686E-2"/>
  </r>
  <r>
    <d v="2012-04-09T15:00:00"/>
    <n v="4"/>
    <x v="15"/>
    <n v="6.0368850383434411E-2"/>
  </r>
  <r>
    <d v="2012-04-09T16:00:00"/>
    <n v="4"/>
    <x v="16"/>
    <n v="6.0256725113057963E-2"/>
  </r>
  <r>
    <d v="2012-04-09T17:00:00"/>
    <n v="4"/>
    <x v="17"/>
    <n v="6.0489615657246663E-2"/>
  </r>
  <r>
    <d v="2012-04-09T18:00:00"/>
    <n v="4"/>
    <x v="18"/>
    <n v="5.8967666459244381E-2"/>
  </r>
  <r>
    <d v="2012-04-09T19:00:00"/>
    <n v="4"/>
    <x v="19"/>
    <n v="5.9183744860095235E-2"/>
  </r>
  <r>
    <d v="2012-04-09T20:00:00"/>
    <n v="4"/>
    <x v="20"/>
    <n v="6.0526876417640811E-2"/>
  </r>
  <r>
    <d v="2012-04-09T21:00:00"/>
    <n v="4"/>
    <x v="21"/>
    <n v="6.0142309054676359E-2"/>
  </r>
  <r>
    <d v="2012-04-09T22:00:00"/>
    <n v="4"/>
    <x v="22"/>
    <n v="5.8431011179073823E-2"/>
  </r>
  <r>
    <d v="2012-04-09T23:00:00"/>
    <n v="4"/>
    <x v="23"/>
    <n v="6.3187284117218495E-2"/>
  </r>
  <r>
    <d v="2012-04-10T00:00:00"/>
    <n v="4"/>
    <x v="0"/>
    <n v="6.4453224643050047E-2"/>
  </r>
  <r>
    <d v="2012-04-10T01:00:00"/>
    <n v="4"/>
    <x v="1"/>
    <n v="6.6455143469875855E-2"/>
  </r>
  <r>
    <d v="2012-04-10T02:00:00"/>
    <n v="4"/>
    <x v="2"/>
    <n v="6.5507370596158465E-2"/>
  </r>
  <r>
    <d v="2012-04-10T03:00:00"/>
    <n v="4"/>
    <x v="3"/>
    <n v="6.745926992995889E-2"/>
  </r>
  <r>
    <d v="2012-04-10T04:00:00"/>
    <n v="4"/>
    <x v="4"/>
    <n v="6.7714477533214232E-2"/>
  </r>
  <r>
    <d v="2012-04-10T05:00:00"/>
    <n v="4"/>
    <x v="5"/>
    <n v="6.541167649446547E-2"/>
  </r>
  <r>
    <d v="2012-04-10T06:00:00"/>
    <n v="4"/>
    <x v="6"/>
    <n v="6.3122164549800713E-2"/>
  </r>
  <r>
    <d v="2012-04-10T07:00:00"/>
    <n v="4"/>
    <x v="7"/>
    <n v="6.0799929471206486E-2"/>
  </r>
  <r>
    <d v="2012-04-10T08:00:00"/>
    <n v="4"/>
    <x v="8"/>
    <n v="6.0394328135649954E-2"/>
  </r>
  <r>
    <d v="2012-04-10T09:00:00"/>
    <n v="4"/>
    <x v="9"/>
    <n v="5.6692987310453261E-2"/>
  </r>
  <r>
    <d v="2012-04-10T10:00:00"/>
    <n v="4"/>
    <x v="10"/>
    <n v="5.6367799311429961E-2"/>
  </r>
  <r>
    <d v="2012-04-10T11:00:00"/>
    <n v="4"/>
    <x v="11"/>
    <n v="5.803963208235105E-2"/>
  </r>
  <r>
    <d v="2012-04-10T12:00:00"/>
    <n v="4"/>
    <x v="12"/>
    <n v="5.8479084720242047E-2"/>
  </r>
  <r>
    <d v="2012-04-10T13:00:00"/>
    <n v="4"/>
    <x v="13"/>
    <n v="5.7736742778357206E-2"/>
  </r>
  <r>
    <d v="2012-04-10T14:00:00"/>
    <n v="4"/>
    <x v="14"/>
    <n v="5.7390843944599049E-2"/>
  </r>
  <r>
    <d v="2012-04-10T15:00:00"/>
    <n v="4"/>
    <x v="15"/>
    <n v="5.9163687103964177E-2"/>
  </r>
  <r>
    <d v="2012-04-10T16:00:00"/>
    <n v="4"/>
    <x v="16"/>
    <n v="5.9007912151129542E-2"/>
  </r>
  <r>
    <d v="2012-04-10T17:00:00"/>
    <n v="4"/>
    <x v="17"/>
    <n v="6.0605082973798685E-2"/>
  </r>
  <r>
    <d v="2012-04-10T18:00:00"/>
    <n v="4"/>
    <x v="18"/>
    <n v="6.062993522279285E-2"/>
  </r>
  <r>
    <d v="2012-04-10T19:00:00"/>
    <n v="4"/>
    <x v="19"/>
    <n v="6.0154419540291382E-2"/>
  </r>
  <r>
    <d v="2012-04-10T20:00:00"/>
    <n v="4"/>
    <x v="20"/>
    <n v="5.9478577253327711E-2"/>
  </r>
  <r>
    <d v="2012-04-10T21:00:00"/>
    <n v="4"/>
    <x v="21"/>
    <n v="5.7268309856820146E-2"/>
  </r>
  <r>
    <d v="2012-04-10T22:00:00"/>
    <n v="4"/>
    <x v="22"/>
    <n v="5.762175259555867E-2"/>
  </r>
  <r>
    <d v="2012-04-10T23:00:00"/>
    <n v="4"/>
    <x v="23"/>
    <n v="5.9031458685268004E-2"/>
  </r>
  <r>
    <d v="2012-04-11T00:00:00"/>
    <n v="4"/>
    <x v="0"/>
    <n v="6.1707634362734014E-2"/>
  </r>
  <r>
    <d v="2012-04-11T01:00:00"/>
    <n v="4"/>
    <x v="1"/>
    <n v="6.6065265399059062E-2"/>
  </r>
  <r>
    <d v="2012-04-11T02:00:00"/>
    <n v="4"/>
    <x v="2"/>
    <n v="6.6872573395789545E-2"/>
  </r>
  <r>
    <d v="2012-04-11T03:00:00"/>
    <n v="4"/>
    <x v="3"/>
    <n v="6.653800220890746E-2"/>
  </r>
  <r>
    <d v="2012-04-11T04:00:00"/>
    <n v="4"/>
    <x v="4"/>
    <n v="6.7274750891201107E-2"/>
  </r>
  <r>
    <d v="2012-04-11T05:00:00"/>
    <n v="4"/>
    <x v="5"/>
    <n v="6.6824949041774453E-2"/>
  </r>
  <r>
    <d v="2012-04-11T06:00:00"/>
    <n v="4"/>
    <x v="6"/>
    <n v="6.2706196264001896E-2"/>
  </r>
  <r>
    <d v="2012-04-11T07:00:00"/>
    <n v="4"/>
    <x v="7"/>
    <n v="6.1424825098757713E-2"/>
  </r>
  <r>
    <d v="2012-04-11T08:00:00"/>
    <n v="4"/>
    <x v="8"/>
    <n v="6.2185010111685195E-2"/>
  </r>
  <r>
    <d v="2012-04-11T09:00:00"/>
    <n v="4"/>
    <x v="9"/>
    <n v="6.3189410370757856E-2"/>
  </r>
  <r>
    <d v="2012-04-11T10:00:00"/>
    <n v="4"/>
    <x v="10"/>
    <n v="6.2097439746242364E-2"/>
  </r>
  <r>
    <d v="2012-04-11T11:00:00"/>
    <n v="4"/>
    <x v="11"/>
    <n v="6.2199269118995301E-2"/>
  </r>
  <r>
    <d v="2012-04-11T12:00:00"/>
    <n v="4"/>
    <x v="12"/>
    <n v="6.2514123033677343E-2"/>
  </r>
  <r>
    <d v="2012-04-11T13:00:00"/>
    <n v="4"/>
    <x v="13"/>
    <n v="6.5573024348810932E-2"/>
  </r>
  <r>
    <d v="2012-04-11T14:00:00"/>
    <n v="4"/>
    <x v="14"/>
    <n v="6.7329618963301655E-2"/>
  </r>
  <r>
    <d v="2012-04-11T15:00:00"/>
    <n v="4"/>
    <x v="15"/>
    <n v="6.617819954060454E-2"/>
  </r>
  <r>
    <d v="2012-04-11T16:00:00"/>
    <n v="4"/>
    <x v="16"/>
    <n v="6.6608651002623018E-2"/>
  </r>
  <r>
    <d v="2012-04-11T17:00:00"/>
    <n v="4"/>
    <x v="17"/>
    <n v="6.728178535231924E-2"/>
  </r>
  <r>
    <d v="2012-04-11T18:00:00"/>
    <n v="4"/>
    <x v="18"/>
    <n v="6.67880746749481E-2"/>
  </r>
  <r>
    <d v="2012-04-11T19:00:00"/>
    <n v="4"/>
    <x v="19"/>
    <n v="6.7205833235075091E-2"/>
  </r>
  <r>
    <d v="2012-04-11T20:00:00"/>
    <n v="4"/>
    <x v="20"/>
    <n v="6.8646927887887899E-2"/>
  </r>
  <r>
    <d v="2012-04-11T21:00:00"/>
    <n v="4"/>
    <x v="21"/>
    <n v="6.3151217970862261E-2"/>
  </r>
  <r>
    <d v="2012-04-11T22:00:00"/>
    <n v="4"/>
    <x v="22"/>
    <n v="6.2889915175304151E-2"/>
  </r>
  <r>
    <d v="2012-04-11T23:00:00"/>
    <n v="4"/>
    <x v="23"/>
    <n v="6.1148387084943807E-2"/>
  </r>
  <r>
    <d v="2012-04-12T00:00:00"/>
    <n v="4"/>
    <x v="0"/>
    <n v="6.6950517302752907E-2"/>
  </r>
  <r>
    <d v="2012-04-12T01:00:00"/>
    <n v="4"/>
    <x v="1"/>
    <n v="7.1010991077709501E-2"/>
  </r>
  <r>
    <d v="2012-04-12T02:00:00"/>
    <n v="4"/>
    <x v="2"/>
    <n v="7.3080511792647226E-2"/>
  </r>
  <r>
    <d v="2012-04-12T03:00:00"/>
    <n v="4"/>
    <x v="3"/>
    <n v="7.3531628691461612E-2"/>
  </r>
  <r>
    <d v="2012-04-12T04:00:00"/>
    <n v="4"/>
    <x v="4"/>
    <n v="7.2657593916216623E-2"/>
  </r>
  <r>
    <d v="2012-04-12T05:00:00"/>
    <n v="4"/>
    <x v="5"/>
    <n v="6.7565727877887172E-2"/>
  </r>
  <r>
    <d v="2012-04-12T06:00:00"/>
    <n v="4"/>
    <x v="6"/>
    <n v="6.3175530890056952E-2"/>
  </r>
  <r>
    <d v="2012-04-12T07:00:00"/>
    <n v="4"/>
    <x v="7"/>
    <n v="6.0654015433688743E-2"/>
  </r>
  <r>
    <d v="2012-04-12T08:00:00"/>
    <n v="4"/>
    <x v="8"/>
    <n v="5.7575418729876246E-2"/>
  </r>
  <r>
    <d v="2012-04-12T09:00:00"/>
    <n v="4"/>
    <x v="9"/>
    <n v="6.0319427626316396E-2"/>
  </r>
  <r>
    <d v="2012-04-12T10:00:00"/>
    <n v="4"/>
    <x v="10"/>
    <n v="6.3105317982231512E-2"/>
  </r>
  <r>
    <d v="2012-04-12T11:00:00"/>
    <n v="4"/>
    <x v="11"/>
    <n v="6.2988363374370915E-2"/>
  </r>
  <r>
    <d v="2012-04-12T12:00:00"/>
    <n v="4"/>
    <x v="12"/>
    <n v="6.1705133201129928E-2"/>
  </r>
  <r>
    <d v="2012-04-12T13:00:00"/>
    <n v="4"/>
    <x v="13"/>
    <n v="6.2290369086569694E-2"/>
  </r>
  <r>
    <d v="2012-04-12T14:00:00"/>
    <n v="4"/>
    <x v="14"/>
    <n v="6.370393632819038E-2"/>
  </r>
  <r>
    <d v="2012-04-12T15:00:00"/>
    <n v="4"/>
    <x v="15"/>
    <n v="6.1107978722669626E-2"/>
  </r>
  <r>
    <d v="2012-04-12T16:00:00"/>
    <n v="4"/>
    <x v="16"/>
    <n v="6.1956619376191388E-2"/>
  </r>
  <r>
    <d v="2012-04-12T17:00:00"/>
    <n v="4"/>
    <x v="17"/>
    <n v="6.113181389975373E-2"/>
  </r>
  <r>
    <d v="2012-04-12T18:00:00"/>
    <n v="4"/>
    <x v="18"/>
    <n v="6.25943677091821E-2"/>
  </r>
  <r>
    <d v="2012-04-12T19:00:00"/>
    <n v="4"/>
    <x v="19"/>
    <n v="6.2303411775889356E-2"/>
  </r>
  <r>
    <d v="2012-04-12T20:00:00"/>
    <n v="4"/>
    <x v="20"/>
    <n v="6.2177676675586338E-2"/>
  </r>
  <r>
    <d v="2012-04-12T21:00:00"/>
    <n v="4"/>
    <x v="21"/>
    <n v="5.9976650162667011E-2"/>
  </r>
  <r>
    <d v="2012-04-12T22:00:00"/>
    <n v="4"/>
    <x v="22"/>
    <n v="5.7376685023248594E-2"/>
  </r>
  <r>
    <d v="2012-04-12T23:00:00"/>
    <n v="4"/>
    <x v="23"/>
    <n v="5.8854575630732972E-2"/>
  </r>
  <r>
    <d v="2012-04-13T00:00:00"/>
    <n v="4"/>
    <x v="0"/>
    <n v="6.0807794779711613E-2"/>
  </r>
  <r>
    <d v="2012-04-13T01:00:00"/>
    <n v="4"/>
    <x v="1"/>
    <n v="5.9528734935441613E-2"/>
  </r>
  <r>
    <d v="2012-04-13T02:00:00"/>
    <n v="4"/>
    <x v="2"/>
    <n v="6.2008768399460505E-2"/>
  </r>
  <r>
    <d v="2012-04-13T03:00:00"/>
    <n v="4"/>
    <x v="3"/>
    <n v="6.0808898539666645E-2"/>
  </r>
  <r>
    <d v="2012-04-13T04:00:00"/>
    <n v="4"/>
    <x v="4"/>
    <n v="6.2084688579023842E-2"/>
  </r>
  <r>
    <d v="2012-04-13T05:00:00"/>
    <n v="4"/>
    <x v="5"/>
    <n v="6.1937880656874868E-2"/>
  </r>
  <r>
    <d v="2012-04-13T06:00:00"/>
    <n v="4"/>
    <x v="6"/>
    <n v="5.7908577745040726E-2"/>
  </r>
  <r>
    <d v="2012-04-13T07:00:00"/>
    <n v="4"/>
    <x v="7"/>
    <n v="5.7778471802633943E-2"/>
  </r>
  <r>
    <d v="2012-04-13T08:00:00"/>
    <n v="4"/>
    <x v="8"/>
    <n v="5.7629072194533407E-2"/>
  </r>
  <r>
    <d v="2012-04-13T09:00:00"/>
    <n v="4"/>
    <x v="9"/>
    <n v="5.7627100810524585E-2"/>
  </r>
  <r>
    <d v="2012-04-13T10:00:00"/>
    <n v="4"/>
    <x v="10"/>
    <n v="5.7315705745065379E-2"/>
  </r>
  <r>
    <d v="2012-04-13T11:00:00"/>
    <n v="4"/>
    <x v="11"/>
    <n v="5.5396765854186597E-2"/>
  </r>
  <r>
    <d v="2012-04-13T12:00:00"/>
    <n v="4"/>
    <x v="12"/>
    <n v="5.5723578584238161E-2"/>
  </r>
  <r>
    <d v="2012-04-13T13:00:00"/>
    <n v="4"/>
    <x v="13"/>
    <n v="5.6210814336585785E-2"/>
  </r>
  <r>
    <d v="2012-04-13T14:00:00"/>
    <n v="4"/>
    <x v="14"/>
    <n v="5.7808939124707692E-2"/>
  </r>
  <r>
    <d v="2012-04-13T15:00:00"/>
    <n v="4"/>
    <x v="15"/>
    <n v="6.0475695397849319E-2"/>
  </r>
  <r>
    <d v="2012-04-13T16:00:00"/>
    <n v="4"/>
    <x v="16"/>
    <n v="6.1788118469853333E-2"/>
  </r>
  <r>
    <d v="2012-04-13T17:00:00"/>
    <n v="4"/>
    <x v="17"/>
    <n v="6.3272240842190394E-2"/>
  </r>
  <r>
    <d v="2012-04-13T18:00:00"/>
    <n v="4"/>
    <x v="18"/>
    <n v="6.3172213277469663E-2"/>
  </r>
  <r>
    <d v="2012-04-13T19:00:00"/>
    <n v="4"/>
    <x v="19"/>
    <n v="6.3246153187720755E-2"/>
  </r>
  <r>
    <d v="2012-04-13T20:00:00"/>
    <n v="4"/>
    <x v="20"/>
    <n v="6.5061899989381458E-2"/>
  </r>
  <r>
    <d v="2012-04-13T21:00:00"/>
    <n v="4"/>
    <x v="21"/>
    <n v="6.2025741108561058E-2"/>
  </r>
  <r>
    <d v="2012-04-13T22:00:00"/>
    <n v="4"/>
    <x v="22"/>
    <n v="5.9341056580553393E-2"/>
  </r>
  <r>
    <d v="2012-04-13T23:00:00"/>
    <n v="4"/>
    <x v="23"/>
    <n v="6.0247800363096404E-2"/>
  </r>
  <r>
    <d v="2012-04-14T00:00:00"/>
    <n v="4"/>
    <x v="0"/>
    <n v="6.0782057268853419E-2"/>
  </r>
  <r>
    <d v="2012-04-14T01:00:00"/>
    <n v="4"/>
    <x v="1"/>
    <n v="6.5503043055847629E-2"/>
  </r>
  <r>
    <d v="2012-04-14T02:00:00"/>
    <n v="4"/>
    <x v="2"/>
    <n v="6.5580180498896384E-2"/>
  </r>
  <r>
    <d v="2012-04-14T03:00:00"/>
    <n v="4"/>
    <x v="3"/>
    <n v="6.6428262460399901E-2"/>
  </r>
  <r>
    <d v="2012-04-14T04:00:00"/>
    <n v="4"/>
    <x v="4"/>
    <n v="6.75852729505447E-2"/>
  </r>
  <r>
    <d v="2012-04-14T05:00:00"/>
    <n v="4"/>
    <x v="5"/>
    <n v="6.6332088456711624E-2"/>
  </r>
  <r>
    <d v="2012-04-14T06:00:00"/>
    <n v="4"/>
    <x v="6"/>
    <n v="6.28910960197617E-2"/>
  </r>
  <r>
    <d v="2012-04-14T07:00:00"/>
    <n v="4"/>
    <x v="7"/>
    <n v="5.8169370302305512E-2"/>
  </r>
  <r>
    <d v="2012-04-14T08:00:00"/>
    <n v="4"/>
    <x v="8"/>
    <n v="5.9330553427168156E-2"/>
  </r>
  <r>
    <d v="2012-04-14T09:00:00"/>
    <n v="4"/>
    <x v="9"/>
    <n v="5.6981817170587132E-2"/>
  </r>
  <r>
    <d v="2012-04-14T10:00:00"/>
    <n v="4"/>
    <x v="10"/>
    <n v="5.7508306016838984E-2"/>
  </r>
  <r>
    <d v="2012-04-14T11:00:00"/>
    <n v="4"/>
    <x v="11"/>
    <n v="6.119951762820143E-2"/>
  </r>
  <r>
    <d v="2012-04-14T12:00:00"/>
    <n v="4"/>
    <x v="12"/>
    <n v="6.3182776917869971E-2"/>
  </r>
  <r>
    <d v="2012-04-14T13:00:00"/>
    <n v="4"/>
    <x v="13"/>
    <n v="6.1929140869316834E-2"/>
  </r>
  <r>
    <d v="2012-04-14T14:00:00"/>
    <n v="4"/>
    <x v="14"/>
    <n v="6.1755833944884035E-2"/>
  </r>
  <r>
    <d v="2012-04-14T15:00:00"/>
    <n v="4"/>
    <x v="15"/>
    <n v="6.3714780883338859E-2"/>
  </r>
  <r>
    <d v="2012-04-14T16:00:00"/>
    <n v="4"/>
    <x v="16"/>
    <n v="6.4815300416900506E-2"/>
  </r>
  <r>
    <d v="2012-04-14T17:00:00"/>
    <n v="4"/>
    <x v="17"/>
    <n v="6.4934370813269734E-2"/>
  </r>
  <r>
    <d v="2012-04-14T18:00:00"/>
    <n v="4"/>
    <x v="18"/>
    <n v="6.1211210252544529E-2"/>
  </r>
  <r>
    <d v="2012-04-14T19:00:00"/>
    <n v="4"/>
    <x v="19"/>
    <n v="6.4949644119393801E-2"/>
  </r>
  <r>
    <d v="2012-04-14T20:00:00"/>
    <n v="4"/>
    <x v="20"/>
    <n v="6.928665321386801E-2"/>
  </r>
  <r>
    <d v="2012-04-14T21:00:00"/>
    <n v="4"/>
    <x v="21"/>
    <n v="6.7399933048961025E-2"/>
  </r>
  <r>
    <d v="2012-04-14T22:00:00"/>
    <n v="4"/>
    <x v="22"/>
    <n v="6.1931793156299972E-2"/>
  </r>
  <r>
    <d v="2012-04-14T23:00:00"/>
    <n v="4"/>
    <x v="23"/>
    <n v="6.5755003546852195E-2"/>
  </r>
  <r>
    <d v="2012-04-15T00:00:00"/>
    <n v="4"/>
    <x v="0"/>
    <n v="6.9618288937747352E-2"/>
  </r>
  <r>
    <d v="2012-04-15T01:00:00"/>
    <n v="4"/>
    <x v="1"/>
    <n v="6.9073005817544608E-2"/>
  </r>
  <r>
    <d v="2012-04-15T02:00:00"/>
    <n v="4"/>
    <x v="2"/>
    <n v="7.188027459749502E-2"/>
  </r>
  <r>
    <d v="2012-04-15T03:00:00"/>
    <n v="4"/>
    <x v="3"/>
    <n v="7.1663656890289903E-2"/>
  </r>
  <r>
    <d v="2012-04-15T04:00:00"/>
    <n v="4"/>
    <x v="4"/>
    <n v="7.072459965299116E-2"/>
  </r>
  <r>
    <d v="2012-04-15T05:00:00"/>
    <n v="4"/>
    <x v="5"/>
    <n v="6.8660334756902003E-2"/>
  </r>
  <r>
    <d v="2012-04-15T06:00:00"/>
    <n v="4"/>
    <x v="6"/>
    <n v="6.7858868999886288E-2"/>
  </r>
  <r>
    <d v="2012-04-15T07:00:00"/>
    <n v="4"/>
    <x v="7"/>
    <n v="6.5596771237226251E-2"/>
  </r>
  <r>
    <d v="2012-04-15T08:00:00"/>
    <n v="4"/>
    <x v="8"/>
    <n v="6.5458130319747648E-2"/>
  </r>
  <r>
    <d v="2012-04-15T09:00:00"/>
    <n v="4"/>
    <x v="9"/>
    <n v="6.4532944295026318E-2"/>
  </r>
  <r>
    <d v="2012-04-15T10:00:00"/>
    <n v="4"/>
    <x v="10"/>
    <n v="6.3721246956125105E-2"/>
  </r>
  <r>
    <d v="2012-04-15T11:00:00"/>
    <n v="4"/>
    <x v="11"/>
    <n v="6.2772474962728586E-2"/>
  </r>
  <r>
    <d v="2012-04-15T12:00:00"/>
    <n v="4"/>
    <x v="12"/>
    <n v="6.3187605814664621E-2"/>
  </r>
  <r>
    <d v="2012-04-15T13:00:00"/>
    <n v="4"/>
    <x v="13"/>
    <n v="6.2809642455805642E-2"/>
  </r>
  <r>
    <d v="2012-04-15T14:00:00"/>
    <n v="4"/>
    <x v="14"/>
    <n v="6.3339432788795266E-2"/>
  </r>
  <r>
    <d v="2012-04-15T15:00:00"/>
    <n v="4"/>
    <x v="15"/>
    <n v="6.3594004364849771E-2"/>
  </r>
  <r>
    <d v="2012-04-15T16:00:00"/>
    <n v="4"/>
    <x v="16"/>
    <n v="6.1885329928800525E-2"/>
  </r>
  <r>
    <d v="2012-04-15T17:00:00"/>
    <n v="4"/>
    <x v="17"/>
    <n v="5.9718703011673244E-2"/>
  </r>
  <r>
    <d v="2012-04-15T18:00:00"/>
    <n v="4"/>
    <x v="18"/>
    <n v="5.8768591024118563E-2"/>
  </r>
  <r>
    <d v="2012-04-15T19:00:00"/>
    <n v="4"/>
    <x v="19"/>
    <n v="5.9724221622447865E-2"/>
  </r>
  <r>
    <d v="2012-04-15T20:00:00"/>
    <n v="4"/>
    <x v="20"/>
    <n v="5.9814853052763489E-2"/>
  </r>
  <r>
    <d v="2012-04-15T21:00:00"/>
    <n v="4"/>
    <x v="21"/>
    <n v="5.7090221072160781E-2"/>
  </r>
  <r>
    <d v="2012-04-15T22:00:00"/>
    <n v="4"/>
    <x v="22"/>
    <n v="5.659965179565403E-2"/>
  </r>
  <r>
    <d v="2012-04-15T23:00:00"/>
    <n v="4"/>
    <x v="23"/>
    <n v="5.707668920589784E-2"/>
  </r>
  <r>
    <d v="2012-04-16T00:00:00"/>
    <n v="4"/>
    <x v="0"/>
    <n v="5.9255209409006915E-2"/>
  </r>
  <r>
    <d v="2012-04-16T01:00:00"/>
    <n v="4"/>
    <x v="1"/>
    <n v="6.3666862038815261E-2"/>
  </r>
  <r>
    <d v="2012-04-16T02:00:00"/>
    <n v="4"/>
    <x v="2"/>
    <n v="6.24594088130511E-2"/>
  </r>
  <r>
    <d v="2012-04-16T03:00:00"/>
    <n v="4"/>
    <x v="3"/>
    <n v="6.2327375516383905E-2"/>
  </r>
  <r>
    <d v="2012-04-16T04:00:00"/>
    <n v="4"/>
    <x v="4"/>
    <n v="6.2251795222440093E-2"/>
  </r>
  <r>
    <d v="2012-04-16T05:00:00"/>
    <n v="4"/>
    <x v="5"/>
    <n v="6.1887827446793373E-2"/>
  </r>
  <r>
    <d v="2012-04-16T06:00:00"/>
    <n v="4"/>
    <x v="6"/>
    <n v="5.3662677520175284E-2"/>
  </r>
  <r>
    <d v="2012-04-16T07:00:00"/>
    <n v="4"/>
    <x v="7"/>
    <n v="5.7703288669486763E-2"/>
  </r>
  <r>
    <d v="2012-04-16T08:00:00"/>
    <n v="4"/>
    <x v="8"/>
    <n v="5.8676771240525394E-2"/>
  </r>
  <r>
    <d v="2012-04-16T09:00:00"/>
    <n v="4"/>
    <x v="9"/>
    <n v="6.2088545465090295E-2"/>
  </r>
  <r>
    <d v="2012-04-16T10:00:00"/>
    <n v="4"/>
    <x v="10"/>
    <n v="6.1429591677848991E-2"/>
  </r>
  <r>
    <d v="2012-04-16T11:00:00"/>
    <n v="4"/>
    <x v="11"/>
    <n v="6.0946595073466822E-2"/>
  </r>
  <r>
    <d v="2012-04-16T12:00:00"/>
    <n v="4"/>
    <x v="12"/>
    <n v="6.2719386547228417E-2"/>
  </r>
  <r>
    <d v="2012-04-16T13:00:00"/>
    <n v="4"/>
    <x v="13"/>
    <n v="6.1464164623955514E-2"/>
  </r>
  <r>
    <d v="2012-04-16T14:00:00"/>
    <n v="4"/>
    <x v="14"/>
    <n v="6.3346006792560819E-2"/>
  </r>
  <r>
    <d v="2012-04-16T15:00:00"/>
    <n v="4"/>
    <x v="15"/>
    <n v="6.3013886627516114E-2"/>
  </r>
  <r>
    <d v="2012-04-16T16:00:00"/>
    <n v="4"/>
    <x v="16"/>
    <n v="6.3150439745490186E-2"/>
  </r>
  <r>
    <d v="2012-04-16T17:00:00"/>
    <n v="4"/>
    <x v="17"/>
    <n v="6.3621955103557046E-2"/>
  </r>
  <r>
    <d v="2012-04-16T18:00:00"/>
    <n v="4"/>
    <x v="18"/>
    <n v="6.1663290806477394E-2"/>
  </r>
  <r>
    <d v="2012-04-16T19:00:00"/>
    <n v="4"/>
    <x v="19"/>
    <n v="6.212579500607919E-2"/>
  </r>
  <r>
    <d v="2012-04-16T20:00:00"/>
    <n v="4"/>
    <x v="20"/>
    <n v="6.41704262307147E-2"/>
  </r>
  <r>
    <d v="2012-04-16T21:00:00"/>
    <n v="4"/>
    <x v="21"/>
    <n v="6.1417064051376716E-2"/>
  </r>
  <r>
    <d v="2012-04-16T22:00:00"/>
    <n v="4"/>
    <x v="22"/>
    <n v="6.057558340428687E-2"/>
  </r>
  <r>
    <d v="2012-04-16T23:00:00"/>
    <n v="4"/>
    <x v="23"/>
    <n v="6.4684082721444144E-2"/>
  </r>
  <r>
    <d v="2012-04-17T00:00:00"/>
    <n v="4"/>
    <x v="0"/>
    <n v="6.677532028475372E-2"/>
  </r>
  <r>
    <d v="2012-04-17T01:00:00"/>
    <n v="4"/>
    <x v="1"/>
    <n v="7.1633141752395713E-2"/>
  </r>
  <r>
    <d v="2012-04-17T02:00:00"/>
    <n v="4"/>
    <x v="2"/>
    <n v="7.5183842038200943E-2"/>
  </r>
  <r>
    <d v="2012-04-17T03:00:00"/>
    <n v="4"/>
    <x v="3"/>
    <n v="7.6647594145839673E-2"/>
  </r>
  <r>
    <d v="2012-04-17T04:00:00"/>
    <n v="4"/>
    <x v="4"/>
    <n v="7.5518196481325683E-2"/>
  </r>
  <r>
    <d v="2012-04-17T05:00:00"/>
    <n v="4"/>
    <x v="5"/>
    <n v="7.5506846141304818E-2"/>
  </r>
  <r>
    <d v="2012-04-17T06:00:00"/>
    <n v="4"/>
    <x v="6"/>
    <n v="6.7672688001609901E-2"/>
  </r>
  <r>
    <d v="2012-04-17T07:00:00"/>
    <n v="4"/>
    <x v="7"/>
    <n v="6.3145011347201463E-2"/>
  </r>
  <r>
    <d v="2012-04-17T08:00:00"/>
    <n v="4"/>
    <x v="8"/>
    <n v="6.0888096391979542E-2"/>
  </r>
  <r>
    <d v="2012-04-17T09:00:00"/>
    <n v="4"/>
    <x v="9"/>
    <n v="5.993990988901976E-2"/>
  </r>
  <r>
    <d v="2012-04-17T10:00:00"/>
    <n v="4"/>
    <x v="10"/>
    <n v="6.0927271164361856E-2"/>
  </r>
  <r>
    <d v="2012-04-17T11:00:00"/>
    <n v="4"/>
    <x v="11"/>
    <n v="5.9856083023656928E-2"/>
  </r>
  <r>
    <d v="2012-04-17T12:00:00"/>
    <n v="4"/>
    <x v="12"/>
    <n v="5.8824013009006165E-2"/>
  </r>
  <r>
    <d v="2012-04-17T13:00:00"/>
    <n v="4"/>
    <x v="13"/>
    <n v="6.0827568764587711E-2"/>
  </r>
  <r>
    <d v="2012-04-17T14:00:00"/>
    <n v="4"/>
    <x v="14"/>
    <n v="5.9760718012470751E-2"/>
  </r>
  <r>
    <d v="2012-04-17T15:00:00"/>
    <n v="4"/>
    <x v="15"/>
    <n v="6.1206496424707865E-2"/>
  </r>
  <r>
    <d v="2012-04-17T16:00:00"/>
    <n v="4"/>
    <x v="16"/>
    <n v="0.37955175673565056"/>
  </r>
  <r>
    <d v="2012-04-17T17:00:00"/>
    <n v="4"/>
    <x v="17"/>
    <n v="0.12274412657773066"/>
  </r>
  <r>
    <d v="2012-04-17T18:00:00"/>
    <n v="4"/>
    <x v="18"/>
    <n v="6.0584706889420643E-2"/>
  </r>
  <r>
    <d v="2012-04-17T19:00:00"/>
    <n v="4"/>
    <x v="19"/>
    <n v="6.0552686213506957E-2"/>
  </r>
  <r>
    <d v="2012-04-17T20:00:00"/>
    <n v="4"/>
    <x v="20"/>
    <n v="6.3067380780107457E-2"/>
  </r>
  <r>
    <d v="2012-04-17T21:00:00"/>
    <n v="4"/>
    <x v="21"/>
    <n v="5.9202492200459443E-2"/>
  </r>
  <r>
    <d v="2012-04-17T22:00:00"/>
    <n v="4"/>
    <x v="22"/>
    <n v="5.9866848542380002E-2"/>
  </r>
  <r>
    <d v="2012-04-17T23:00:00"/>
    <n v="4"/>
    <x v="23"/>
    <n v="5.9536533214757589E-2"/>
  </r>
  <r>
    <d v="2012-04-18T00:00:00"/>
    <n v="4"/>
    <x v="0"/>
    <n v="6.3888258439217888E-2"/>
  </r>
  <r>
    <d v="2012-04-18T01:00:00"/>
    <n v="4"/>
    <x v="1"/>
    <n v="6.4988853044006784E-2"/>
  </r>
  <r>
    <d v="2012-04-18T02:00:00"/>
    <n v="4"/>
    <x v="2"/>
    <n v="6.5148783784779368E-2"/>
  </r>
  <r>
    <d v="2012-04-18T03:00:00"/>
    <n v="4"/>
    <x v="3"/>
    <n v="6.6271894055201286E-2"/>
  </r>
  <r>
    <d v="2012-04-18T04:00:00"/>
    <n v="4"/>
    <x v="4"/>
    <n v="6.9067546731178014E-2"/>
  </r>
  <r>
    <d v="2012-04-18T05:00:00"/>
    <n v="4"/>
    <x v="5"/>
    <n v="6.7277169179106242E-2"/>
  </r>
  <r>
    <d v="2012-04-18T06:00:00"/>
    <n v="4"/>
    <x v="6"/>
    <n v="6.2170573611422073E-2"/>
  </r>
  <r>
    <d v="2012-04-18T07:00:00"/>
    <n v="4"/>
    <x v="7"/>
    <n v="5.7054568137959977E-2"/>
  </r>
  <r>
    <d v="2012-04-18T08:00:00"/>
    <n v="4"/>
    <x v="8"/>
    <n v="5.7008037626879192E-2"/>
  </r>
  <r>
    <d v="2012-04-18T09:00:00"/>
    <n v="4"/>
    <x v="9"/>
    <n v="5.7079271210486671E-2"/>
  </r>
  <r>
    <d v="2012-04-18T10:00:00"/>
    <n v="4"/>
    <x v="10"/>
    <n v="5.8537022895995855E-2"/>
  </r>
  <r>
    <d v="2012-04-18T11:00:00"/>
    <n v="4"/>
    <x v="11"/>
    <n v="6.0356700583151179E-2"/>
  </r>
  <r>
    <d v="2012-04-18T12:00:00"/>
    <n v="4"/>
    <x v="12"/>
    <n v="5.8826298872287984E-2"/>
  </r>
  <r>
    <d v="2012-04-18T13:00:00"/>
    <n v="4"/>
    <x v="13"/>
    <n v="5.8267720929244843E-2"/>
  </r>
  <r>
    <d v="2012-04-18T14:00:00"/>
    <n v="4"/>
    <x v="14"/>
    <n v="5.8620351244922819E-2"/>
  </r>
  <r>
    <d v="2012-04-18T15:00:00"/>
    <n v="4"/>
    <x v="15"/>
    <n v="5.9986143722217403E-2"/>
  </r>
  <r>
    <d v="2012-04-18T16:00:00"/>
    <n v="4"/>
    <x v="16"/>
    <n v="6.1598164866956392E-2"/>
  </r>
  <r>
    <d v="2012-04-18T17:00:00"/>
    <n v="4"/>
    <x v="17"/>
    <n v="5.9967684263385557E-2"/>
  </r>
  <r>
    <d v="2012-04-18T18:00:00"/>
    <n v="4"/>
    <x v="18"/>
    <n v="5.9208455791406149E-2"/>
  </r>
  <r>
    <d v="2012-04-18T19:00:00"/>
    <n v="4"/>
    <x v="19"/>
    <n v="5.9454607127564514E-2"/>
  </r>
  <r>
    <d v="2012-04-18T20:00:00"/>
    <n v="4"/>
    <x v="20"/>
    <n v="6.3782803489336196E-2"/>
  </r>
  <r>
    <d v="2012-04-18T21:00:00"/>
    <n v="4"/>
    <x v="21"/>
    <n v="6.2335231461255178E-2"/>
  </r>
  <r>
    <d v="2012-04-18T22:00:00"/>
    <n v="4"/>
    <x v="22"/>
    <n v="6.2696903531012843E-2"/>
  </r>
  <r>
    <d v="2012-04-18T23:00:00"/>
    <n v="4"/>
    <x v="23"/>
    <n v="6.8094279872900426E-2"/>
  </r>
  <r>
    <d v="2012-04-19T00:00:00"/>
    <n v="4"/>
    <x v="0"/>
    <n v="7.0453904354076433E-2"/>
  </r>
  <r>
    <d v="2012-04-19T01:00:00"/>
    <n v="4"/>
    <x v="1"/>
    <n v="7.3284994288955158E-2"/>
  </r>
  <r>
    <d v="2012-04-19T02:00:00"/>
    <n v="4"/>
    <x v="2"/>
    <n v="7.4377192821696289E-2"/>
  </r>
  <r>
    <d v="2012-04-19T03:00:00"/>
    <n v="4"/>
    <x v="3"/>
    <n v="7.2506195906162654E-2"/>
  </r>
  <r>
    <d v="2012-04-19T04:00:00"/>
    <n v="4"/>
    <x v="4"/>
    <n v="6.863291105099556E-2"/>
  </r>
  <r>
    <d v="2012-04-19T05:00:00"/>
    <n v="4"/>
    <x v="5"/>
    <n v="6.4423132292762031E-2"/>
  </r>
  <r>
    <d v="2012-04-19T06:00:00"/>
    <n v="4"/>
    <x v="6"/>
    <n v="6.3297649325344596E-2"/>
  </r>
  <r>
    <d v="2012-04-19T07:00:00"/>
    <n v="4"/>
    <x v="7"/>
    <n v="5.9187911696434198E-2"/>
  </r>
  <r>
    <d v="2012-04-19T08:00:00"/>
    <n v="4"/>
    <x v="8"/>
    <n v="5.4818901371884318E-2"/>
  </r>
  <r>
    <d v="2012-04-19T09:00:00"/>
    <n v="4"/>
    <x v="9"/>
    <n v="5.5160722817064647E-2"/>
  </r>
  <r>
    <d v="2012-04-19T10:00:00"/>
    <n v="4"/>
    <x v="10"/>
    <n v="5.5996116838854484E-2"/>
  </r>
  <r>
    <d v="2012-04-19T11:00:00"/>
    <n v="4"/>
    <x v="11"/>
    <n v="5.5088456553500947E-2"/>
  </r>
  <r>
    <d v="2012-04-19T12:00:00"/>
    <n v="4"/>
    <x v="12"/>
    <n v="5.784322843267807E-2"/>
  </r>
  <r>
    <d v="2012-04-19T13:00:00"/>
    <n v="4"/>
    <x v="13"/>
    <n v="5.762765348461539E-2"/>
  </r>
  <r>
    <d v="2012-04-19T14:00:00"/>
    <n v="4"/>
    <x v="14"/>
    <n v="5.7262971565387177E-2"/>
  </r>
  <r>
    <d v="2012-04-19T15:00:00"/>
    <n v="4"/>
    <x v="15"/>
    <n v="5.8918760099027787E-2"/>
  </r>
  <r>
    <d v="2012-04-19T16:00:00"/>
    <n v="4"/>
    <x v="16"/>
    <n v="5.8831230141166924E-2"/>
  </r>
  <r>
    <d v="2012-04-19T17:00:00"/>
    <n v="4"/>
    <x v="17"/>
    <n v="5.6180294232169678E-2"/>
  </r>
  <r>
    <d v="2012-04-19T18:00:00"/>
    <n v="4"/>
    <x v="18"/>
    <n v="5.6469873268520848E-2"/>
  </r>
  <r>
    <d v="2012-04-19T19:00:00"/>
    <n v="4"/>
    <x v="19"/>
    <n v="5.8182114829473539E-2"/>
  </r>
  <r>
    <d v="2012-04-19T20:00:00"/>
    <n v="4"/>
    <x v="20"/>
    <n v="5.8773382662620964E-2"/>
  </r>
  <r>
    <d v="2012-04-19T21:00:00"/>
    <n v="4"/>
    <x v="21"/>
    <n v="5.5804789515584104E-2"/>
  </r>
  <r>
    <d v="2012-04-19T22:00:00"/>
    <n v="4"/>
    <x v="22"/>
    <n v="5.5638940224237751E-2"/>
  </r>
  <r>
    <d v="2012-04-19T23:00:00"/>
    <n v="4"/>
    <x v="23"/>
    <n v="6.0246638623926194E-2"/>
  </r>
  <r>
    <d v="2012-04-20T00:00:00"/>
    <n v="4"/>
    <x v="0"/>
    <n v="6.4807183589302611E-2"/>
  </r>
  <r>
    <d v="2012-04-20T01:00:00"/>
    <n v="4"/>
    <x v="1"/>
    <n v="6.5880844336736299E-2"/>
  </r>
  <r>
    <d v="2012-04-20T02:00:00"/>
    <n v="4"/>
    <x v="2"/>
    <n v="6.3633257778818439E-2"/>
  </r>
  <r>
    <d v="2012-04-20T03:00:00"/>
    <n v="4"/>
    <x v="3"/>
    <n v="6.6994865647004798E-2"/>
  </r>
  <r>
    <d v="2012-04-20T04:00:00"/>
    <n v="4"/>
    <x v="4"/>
    <n v="6.5432763097904176E-2"/>
  </r>
  <r>
    <d v="2012-04-20T05:00:00"/>
    <n v="4"/>
    <x v="5"/>
    <n v="6.8763121332253513E-2"/>
  </r>
  <r>
    <d v="2012-04-20T06:00:00"/>
    <n v="4"/>
    <x v="6"/>
    <n v="6.4195581306996791E-2"/>
  </r>
  <r>
    <d v="2012-04-20T07:00:00"/>
    <n v="4"/>
    <x v="7"/>
    <n v="6.6839353604018659E-2"/>
  </r>
  <r>
    <d v="2012-04-20T08:00:00"/>
    <n v="4"/>
    <x v="8"/>
    <n v="6.6953926824536353E-2"/>
  </r>
  <r>
    <d v="2012-04-20T09:00:00"/>
    <n v="4"/>
    <x v="9"/>
    <n v="6.585565816562422E-2"/>
  </r>
  <r>
    <d v="2012-04-20T10:00:00"/>
    <n v="4"/>
    <x v="10"/>
    <n v="6.7032470101168695E-2"/>
  </r>
  <r>
    <d v="2012-04-20T11:00:00"/>
    <n v="4"/>
    <x v="11"/>
    <n v="6.7208543174848839E-2"/>
  </r>
  <r>
    <d v="2012-04-20T12:00:00"/>
    <n v="4"/>
    <x v="12"/>
    <n v="6.6480777309552472E-2"/>
  </r>
  <r>
    <d v="2012-04-20T13:00:00"/>
    <n v="4"/>
    <x v="13"/>
    <n v="6.4940053292663655E-2"/>
  </r>
  <r>
    <d v="2012-04-20T14:00:00"/>
    <n v="4"/>
    <x v="14"/>
    <n v="6.2780612489558546E-2"/>
  </r>
  <r>
    <d v="2012-04-20T15:00:00"/>
    <n v="4"/>
    <x v="15"/>
    <n v="6.1932551709530534E-2"/>
  </r>
  <r>
    <d v="2012-04-20T16:00:00"/>
    <n v="4"/>
    <x v="16"/>
    <n v="6.3313415816292032E-2"/>
  </r>
  <r>
    <d v="2012-04-20T17:00:00"/>
    <n v="4"/>
    <x v="17"/>
    <n v="6.1728562113959856E-2"/>
  </r>
  <r>
    <d v="2012-04-20T18:00:00"/>
    <n v="4"/>
    <x v="18"/>
    <n v="5.827225529228406E-2"/>
  </r>
  <r>
    <d v="2012-04-20T19:00:00"/>
    <n v="4"/>
    <x v="19"/>
    <n v="5.952599246050988E-2"/>
  </r>
  <r>
    <d v="2012-04-20T20:00:00"/>
    <n v="4"/>
    <x v="20"/>
    <n v="6.1088388223334192E-2"/>
  </r>
  <r>
    <d v="2012-04-20T21:00:00"/>
    <n v="4"/>
    <x v="21"/>
    <n v="6.1102724153776863E-2"/>
  </r>
  <r>
    <d v="2012-04-20T22:00:00"/>
    <n v="4"/>
    <x v="22"/>
    <n v="5.9557123376206347E-2"/>
  </r>
  <r>
    <d v="2012-04-20T23:00:00"/>
    <n v="4"/>
    <x v="23"/>
    <n v="6.0888150548463874E-2"/>
  </r>
  <r>
    <d v="2012-04-21T00:00:00"/>
    <n v="4"/>
    <x v="0"/>
    <n v="6.2602321587318793E-2"/>
  </r>
  <r>
    <d v="2012-04-21T01:00:00"/>
    <n v="4"/>
    <x v="1"/>
    <n v="6.6720405157690954E-2"/>
  </r>
  <r>
    <d v="2012-04-21T02:00:00"/>
    <n v="4"/>
    <x v="2"/>
    <n v="6.8246715513995387E-2"/>
  </r>
  <r>
    <d v="2012-04-21T03:00:00"/>
    <n v="4"/>
    <x v="3"/>
    <n v="7.0072012453162469E-2"/>
  </r>
  <r>
    <d v="2012-04-21T04:00:00"/>
    <n v="4"/>
    <x v="4"/>
    <n v="7.1982956637005713E-2"/>
  </r>
  <r>
    <d v="2012-04-21T05:00:00"/>
    <n v="4"/>
    <x v="5"/>
    <n v="6.9815308843040644E-2"/>
  </r>
  <r>
    <d v="2012-04-21T06:00:00"/>
    <n v="4"/>
    <x v="6"/>
    <n v="6.4759083553161248E-2"/>
  </r>
  <r>
    <d v="2012-04-21T07:00:00"/>
    <n v="4"/>
    <x v="7"/>
    <n v="6.401179091821188E-2"/>
  </r>
  <r>
    <d v="2012-04-21T08:00:00"/>
    <n v="4"/>
    <x v="8"/>
    <n v="6.1824357237273128E-2"/>
  </r>
  <r>
    <d v="2012-04-21T09:00:00"/>
    <n v="4"/>
    <x v="9"/>
    <n v="6.1139237330072732E-2"/>
  </r>
  <r>
    <d v="2012-04-21T10:00:00"/>
    <n v="4"/>
    <x v="10"/>
    <n v="6.3250853859541725E-2"/>
  </r>
  <r>
    <d v="2012-04-21T11:00:00"/>
    <n v="4"/>
    <x v="11"/>
    <n v="6.1177979805555838E-2"/>
  </r>
  <r>
    <d v="2012-04-21T12:00:00"/>
    <n v="4"/>
    <x v="12"/>
    <n v="6.3710443536521888E-2"/>
  </r>
  <r>
    <d v="2012-04-21T13:00:00"/>
    <n v="4"/>
    <x v="13"/>
    <n v="6.3395887106847446E-2"/>
  </r>
  <r>
    <d v="2012-04-21T14:00:00"/>
    <n v="4"/>
    <x v="14"/>
    <n v="6.3856156573428774E-2"/>
  </r>
  <r>
    <d v="2012-04-21T15:00:00"/>
    <n v="4"/>
    <x v="15"/>
    <n v="6.4494015610048028E-2"/>
  </r>
  <r>
    <d v="2012-04-21T16:00:00"/>
    <n v="4"/>
    <x v="16"/>
    <n v="6.297727633561849E-2"/>
  </r>
  <r>
    <d v="2012-04-21T17:00:00"/>
    <n v="4"/>
    <x v="17"/>
    <n v="6.0572169454851173E-2"/>
  </r>
  <r>
    <d v="2012-04-21T18:00:00"/>
    <n v="4"/>
    <x v="18"/>
    <n v="5.9370861884572163E-2"/>
  </r>
  <r>
    <d v="2012-04-21T19:00:00"/>
    <n v="4"/>
    <x v="19"/>
    <n v="5.972233677135437E-2"/>
  </r>
  <r>
    <d v="2012-04-21T20:00:00"/>
    <n v="4"/>
    <x v="20"/>
    <n v="6.0024245269289185E-2"/>
  </r>
  <r>
    <d v="2012-04-21T21:00:00"/>
    <n v="4"/>
    <x v="21"/>
    <n v="6.0109850270447449E-2"/>
  </r>
  <r>
    <d v="2012-04-21T22:00:00"/>
    <n v="4"/>
    <x v="22"/>
    <n v="5.8364520065567846E-2"/>
  </r>
  <r>
    <d v="2012-04-21T23:00:00"/>
    <n v="4"/>
    <x v="23"/>
    <n v="6.157962035079953E-2"/>
  </r>
  <r>
    <d v="2012-04-22T00:00:00"/>
    <n v="4"/>
    <x v="0"/>
    <n v="6.3263371229680315E-2"/>
  </r>
  <r>
    <d v="2012-04-22T01:00:00"/>
    <n v="4"/>
    <x v="1"/>
    <n v="6.4865199380179289E-2"/>
  </r>
  <r>
    <d v="2012-04-22T02:00:00"/>
    <n v="4"/>
    <x v="2"/>
    <n v="6.5839939374450304E-2"/>
  </r>
  <r>
    <d v="2012-04-22T03:00:00"/>
    <n v="4"/>
    <x v="3"/>
    <n v="6.7014774717795877E-2"/>
  </r>
  <r>
    <d v="2012-04-22T04:00:00"/>
    <n v="4"/>
    <x v="4"/>
    <n v="6.7596372357973444E-2"/>
  </r>
  <r>
    <d v="2012-04-22T05:00:00"/>
    <n v="4"/>
    <x v="5"/>
    <n v="6.6774569094566069E-2"/>
  </r>
  <r>
    <d v="2012-04-22T06:00:00"/>
    <n v="4"/>
    <x v="6"/>
    <n v="6.2687202179414703E-2"/>
  </r>
  <r>
    <d v="2012-04-22T07:00:00"/>
    <n v="4"/>
    <x v="7"/>
    <n v="6.5200272541553389E-2"/>
  </r>
  <r>
    <d v="2012-04-22T08:00:00"/>
    <n v="4"/>
    <x v="8"/>
    <n v="6.4164274351779904E-2"/>
  </r>
  <r>
    <d v="2012-04-22T09:00:00"/>
    <n v="4"/>
    <x v="9"/>
    <n v="6.2031591721332269E-2"/>
  </r>
  <r>
    <d v="2012-04-22T10:00:00"/>
    <n v="4"/>
    <x v="10"/>
    <n v="6.0233946904309582E-2"/>
  </r>
  <r>
    <d v="2012-04-22T11:00:00"/>
    <n v="4"/>
    <x v="11"/>
    <n v="6.0597272916887365E-2"/>
  </r>
  <r>
    <d v="2012-04-22T12:00:00"/>
    <n v="4"/>
    <x v="12"/>
    <n v="6.1646279071016247E-2"/>
  </r>
  <r>
    <d v="2012-04-22T13:00:00"/>
    <n v="4"/>
    <x v="13"/>
    <n v="6.2421542173410532E-2"/>
  </r>
  <r>
    <d v="2012-04-22T14:00:00"/>
    <n v="4"/>
    <x v="14"/>
    <n v="6.3229771288726561E-2"/>
  </r>
  <r>
    <d v="2012-04-22T15:00:00"/>
    <n v="4"/>
    <x v="15"/>
    <n v="6.082046992438063E-2"/>
  </r>
  <r>
    <d v="2012-04-22T16:00:00"/>
    <n v="4"/>
    <x v="16"/>
    <n v="5.8508982449532558E-2"/>
  </r>
  <r>
    <d v="2012-04-22T17:00:00"/>
    <n v="4"/>
    <x v="17"/>
    <n v="5.7936310576649129E-2"/>
  </r>
  <r>
    <d v="2012-04-22T18:00:00"/>
    <n v="4"/>
    <x v="18"/>
    <n v="5.5266607617671347E-2"/>
  </r>
  <r>
    <d v="2012-04-22T19:00:00"/>
    <n v="4"/>
    <x v="19"/>
    <n v="5.4283018038714298E-2"/>
  </r>
  <r>
    <d v="2012-04-22T20:00:00"/>
    <n v="4"/>
    <x v="20"/>
    <n v="5.4543819786640524E-2"/>
  </r>
  <r>
    <d v="2012-04-22T21:00:00"/>
    <n v="4"/>
    <x v="21"/>
    <n v="5.5288804759296435E-2"/>
  </r>
  <r>
    <d v="2012-04-22T22:00:00"/>
    <n v="4"/>
    <x v="22"/>
    <n v="5.4437953048243441E-2"/>
  </r>
  <r>
    <d v="2012-04-22T23:00:00"/>
    <n v="4"/>
    <x v="23"/>
    <n v="5.4834491744758199E-2"/>
  </r>
  <r>
    <d v="2012-04-23T00:00:00"/>
    <n v="4"/>
    <x v="0"/>
    <n v="5.386394044571001E-2"/>
  </r>
  <r>
    <d v="2012-04-23T01:00:00"/>
    <n v="4"/>
    <x v="1"/>
    <n v="5.8003606378967641E-2"/>
  </r>
  <r>
    <d v="2012-04-23T02:00:00"/>
    <n v="4"/>
    <x v="2"/>
    <n v="5.6901266637126885E-2"/>
  </r>
  <r>
    <d v="2012-04-23T03:00:00"/>
    <n v="4"/>
    <x v="3"/>
    <n v="5.9208183320582905E-2"/>
  </r>
  <r>
    <d v="2012-04-23T04:00:00"/>
    <n v="4"/>
    <x v="4"/>
    <n v="6.0257239706587279E-2"/>
  </r>
  <r>
    <d v="2012-04-23T05:00:00"/>
    <n v="4"/>
    <x v="5"/>
    <n v="6.1510713365469608E-2"/>
  </r>
  <r>
    <d v="2012-04-23T06:00:00"/>
    <n v="4"/>
    <x v="6"/>
    <n v="5.8494091024091033E-2"/>
  </r>
  <r>
    <d v="2012-04-23T07:00:00"/>
    <n v="4"/>
    <x v="7"/>
    <n v="6.3906669005946229E-2"/>
  </r>
  <r>
    <d v="2012-04-23T08:00:00"/>
    <n v="4"/>
    <x v="8"/>
    <n v="6.258780059597667E-2"/>
  </r>
  <r>
    <d v="2012-04-23T09:00:00"/>
    <n v="4"/>
    <x v="9"/>
    <n v="5.6988131008653395E-2"/>
  </r>
  <r>
    <d v="2012-04-23T10:00:00"/>
    <n v="4"/>
    <x v="10"/>
    <n v="5.9137249333003204E-2"/>
  </r>
  <r>
    <d v="2012-04-23T11:00:00"/>
    <n v="4"/>
    <x v="11"/>
    <n v="6.0608956848972814E-2"/>
  </r>
  <r>
    <d v="2012-04-23T12:00:00"/>
    <n v="4"/>
    <x v="12"/>
    <n v="6.0993328466698499E-2"/>
  </r>
  <r>
    <d v="2012-04-23T13:00:00"/>
    <n v="4"/>
    <x v="13"/>
    <n v="6.1729460596051576E-2"/>
  </r>
  <r>
    <d v="2012-04-23T14:00:00"/>
    <n v="4"/>
    <x v="14"/>
    <n v="6.1651399880471795E-2"/>
  </r>
  <r>
    <d v="2012-04-23T15:00:00"/>
    <n v="4"/>
    <x v="15"/>
    <n v="6.0191283849873128E-2"/>
  </r>
  <r>
    <d v="2012-04-23T16:00:00"/>
    <n v="4"/>
    <x v="16"/>
    <n v="5.872996027401331E-2"/>
  </r>
  <r>
    <d v="2012-04-23T17:00:00"/>
    <n v="4"/>
    <x v="17"/>
    <n v="6.1513221264475483E-2"/>
  </r>
  <r>
    <d v="2012-04-23T18:00:00"/>
    <n v="4"/>
    <x v="18"/>
    <n v="4.8784279676812412E-2"/>
  </r>
  <r>
    <d v="2012-04-23T19:00:00"/>
    <n v="4"/>
    <x v="19"/>
    <n v="5.0783346911505239E-2"/>
  </r>
  <r>
    <d v="2012-04-23T20:00:00"/>
    <n v="4"/>
    <x v="20"/>
    <n v="5.2544650846918672E-2"/>
  </r>
  <r>
    <d v="2012-04-23T21:00:00"/>
    <n v="4"/>
    <x v="21"/>
    <n v="5.0284229061510685E-2"/>
  </r>
  <r>
    <d v="2012-04-23T22:00:00"/>
    <n v="4"/>
    <x v="22"/>
    <n v="4.8141908129987823E-2"/>
  </r>
  <r>
    <d v="2012-04-23T23:00:00"/>
    <n v="4"/>
    <x v="23"/>
    <n v="5.1987503162488624E-2"/>
  </r>
  <r>
    <d v="2012-04-24T00:00:00"/>
    <n v="4"/>
    <x v="0"/>
    <n v="5.0393377693123777E-2"/>
  </r>
  <r>
    <d v="2012-04-24T01:00:00"/>
    <n v="4"/>
    <x v="1"/>
    <n v="5.2471557490750137E-2"/>
  </r>
  <r>
    <d v="2012-04-24T02:00:00"/>
    <n v="4"/>
    <x v="2"/>
    <n v="5.344765401638199E-2"/>
  </r>
  <r>
    <d v="2012-04-24T03:00:00"/>
    <n v="4"/>
    <x v="3"/>
    <n v="5.2286249832632657E-2"/>
  </r>
  <r>
    <d v="2012-04-24T04:00:00"/>
    <n v="4"/>
    <x v="4"/>
    <n v="5.2919685684207546E-2"/>
  </r>
  <r>
    <d v="2012-04-24T05:00:00"/>
    <n v="4"/>
    <x v="5"/>
    <n v="5.0801993330361173E-2"/>
  </r>
  <r>
    <d v="2012-04-24T06:00:00"/>
    <n v="4"/>
    <x v="6"/>
    <n v="4.2612210702194522E-2"/>
  </r>
  <r>
    <d v="2012-04-24T07:00:00"/>
    <n v="4"/>
    <x v="7"/>
    <n v="4.7134239136345055E-2"/>
  </r>
  <r>
    <d v="2012-04-24T08:00:00"/>
    <n v="4"/>
    <x v="8"/>
    <n v="4.7489863564933593E-2"/>
  </r>
  <r>
    <d v="2012-04-24T09:00:00"/>
    <n v="4"/>
    <x v="9"/>
    <n v="4.9161758804110139E-2"/>
  </r>
  <r>
    <d v="2012-04-24T10:00:00"/>
    <n v="4"/>
    <x v="10"/>
    <n v="4.994990859246802E-2"/>
  </r>
  <r>
    <d v="2012-04-24T11:00:00"/>
    <n v="4"/>
    <x v="11"/>
    <n v="4.959428691997636E-2"/>
  </r>
  <r>
    <d v="2012-04-24T12:00:00"/>
    <n v="4"/>
    <x v="12"/>
    <n v="4.9957776527017016E-2"/>
  </r>
  <r>
    <d v="2012-04-24T13:00:00"/>
    <n v="4"/>
    <x v="13"/>
    <n v="4.9722300224908908E-2"/>
  </r>
  <r>
    <d v="2012-04-24T14:00:00"/>
    <n v="4"/>
    <x v="14"/>
    <n v="4.9428238525551227E-2"/>
  </r>
  <r>
    <d v="2012-04-24T15:00:00"/>
    <n v="4"/>
    <x v="15"/>
    <n v="5.1781285517174175E-2"/>
  </r>
  <r>
    <d v="2012-04-24T16:00:00"/>
    <n v="4"/>
    <x v="16"/>
    <n v="5.2212885305763193E-2"/>
  </r>
  <r>
    <d v="2012-04-24T17:00:00"/>
    <n v="4"/>
    <x v="17"/>
    <n v="5.065036907384534E-2"/>
  </r>
  <r>
    <d v="2012-04-24T18:00:00"/>
    <n v="4"/>
    <x v="18"/>
    <n v="5.3438066776758872E-2"/>
  </r>
  <r>
    <d v="2012-04-24T19:00:00"/>
    <n v="4"/>
    <x v="19"/>
    <n v="5.5264255397324435E-2"/>
  </r>
  <r>
    <d v="2012-04-24T20:00:00"/>
    <n v="4"/>
    <x v="20"/>
    <n v="5.5376793371821872E-2"/>
  </r>
  <r>
    <d v="2012-04-24T21:00:00"/>
    <n v="4"/>
    <x v="21"/>
    <n v="5.1006665293354236E-2"/>
  </r>
  <r>
    <d v="2012-04-24T22:00:00"/>
    <n v="4"/>
    <x v="22"/>
    <n v="4.8762801274136097E-2"/>
  </r>
  <r>
    <d v="2012-04-24T23:00:00"/>
    <n v="4"/>
    <x v="23"/>
    <n v="5.3049286827689376E-2"/>
  </r>
  <r>
    <d v="2012-04-25T00:00:00"/>
    <n v="4"/>
    <x v="0"/>
    <n v="6.3805884342213334E-2"/>
  </r>
  <r>
    <d v="2012-04-25T01:00:00"/>
    <n v="4"/>
    <x v="1"/>
    <n v="6.5988350998137199E-2"/>
  </r>
  <r>
    <d v="2012-04-25T02:00:00"/>
    <n v="4"/>
    <x v="2"/>
    <n v="6.4369495247761505E-2"/>
  </r>
  <r>
    <d v="2012-04-25T03:00:00"/>
    <n v="4"/>
    <x v="3"/>
    <n v="6.4688753318102046E-2"/>
  </r>
  <r>
    <d v="2012-04-25T04:00:00"/>
    <n v="4"/>
    <x v="4"/>
    <n v="6.2225263228205083E-2"/>
  </r>
  <r>
    <d v="2012-04-25T05:00:00"/>
    <n v="4"/>
    <x v="5"/>
    <n v="6.2951445843249645E-2"/>
  </r>
  <r>
    <d v="2012-04-25T06:00:00"/>
    <n v="4"/>
    <x v="6"/>
    <n v="5.7169564694455083E-2"/>
  </r>
  <r>
    <d v="2012-04-25T07:00:00"/>
    <n v="4"/>
    <x v="7"/>
    <n v="5.8853145756079431E-2"/>
  </r>
  <r>
    <d v="2012-04-25T08:00:00"/>
    <n v="4"/>
    <x v="8"/>
    <n v="5.7687827667185783E-2"/>
  </r>
  <r>
    <d v="2012-04-25T09:00:00"/>
    <n v="4"/>
    <x v="9"/>
    <n v="5.3734778338974457E-2"/>
  </r>
  <r>
    <d v="2012-04-25T10:00:00"/>
    <n v="4"/>
    <x v="10"/>
    <n v="5.397300095945648E-2"/>
  </r>
  <r>
    <d v="2012-04-25T11:00:00"/>
    <n v="4"/>
    <x v="11"/>
    <n v="5.4570226101772548E-2"/>
  </r>
  <r>
    <d v="2012-04-25T12:00:00"/>
    <n v="4"/>
    <x v="12"/>
    <n v="5.4870507392124498E-2"/>
  </r>
  <r>
    <d v="2012-04-25T13:00:00"/>
    <n v="4"/>
    <x v="13"/>
    <n v="5.1115210701291033E-2"/>
  </r>
  <r>
    <d v="2012-04-25T14:00:00"/>
    <n v="4"/>
    <x v="14"/>
    <n v="5.2544290962747556E-2"/>
  </r>
  <r>
    <d v="2012-04-25T15:00:00"/>
    <n v="4"/>
    <x v="15"/>
    <n v="5.3882355507181665E-2"/>
  </r>
  <r>
    <d v="2012-04-25T16:00:00"/>
    <n v="4"/>
    <x v="16"/>
    <n v="5.5299448826815936E-2"/>
  </r>
  <r>
    <d v="2012-04-25T17:00:00"/>
    <n v="4"/>
    <x v="17"/>
    <n v="5.7348080353709252E-2"/>
  </r>
  <r>
    <d v="2012-04-25T18:00:00"/>
    <n v="4"/>
    <x v="18"/>
    <n v="5.8528394297038051E-2"/>
  </r>
  <r>
    <d v="2012-04-25T19:00:00"/>
    <n v="4"/>
    <x v="19"/>
    <n v="6.0017395049930818E-2"/>
  </r>
  <r>
    <d v="2012-04-25T20:00:00"/>
    <n v="4"/>
    <x v="20"/>
    <n v="6.4359414506975923E-2"/>
  </r>
  <r>
    <d v="2012-04-25T21:00:00"/>
    <n v="4"/>
    <x v="21"/>
    <n v="6.4157484589833086E-2"/>
  </r>
  <r>
    <d v="2012-04-25T22:00:00"/>
    <n v="4"/>
    <x v="22"/>
    <n v="6.1475361036627152E-2"/>
  </r>
  <r>
    <d v="2012-04-25T23:00:00"/>
    <n v="4"/>
    <x v="23"/>
    <n v="6.5805296378331227E-2"/>
  </r>
  <r>
    <d v="2012-04-26T00:00:00"/>
    <n v="4"/>
    <x v="0"/>
    <n v="6.4604823645674811E-2"/>
  </r>
  <r>
    <d v="2012-04-26T01:00:00"/>
    <n v="4"/>
    <x v="1"/>
    <n v="6.9526532747841929E-2"/>
  </r>
  <r>
    <d v="2012-04-26T02:00:00"/>
    <n v="4"/>
    <x v="2"/>
    <n v="6.7579106999233959E-2"/>
  </r>
  <r>
    <d v="2012-04-26T03:00:00"/>
    <n v="4"/>
    <x v="3"/>
    <n v="6.3799240377411998E-2"/>
  </r>
  <r>
    <d v="2012-04-26T04:00:00"/>
    <n v="4"/>
    <x v="4"/>
    <n v="6.5392197920556366E-2"/>
  </r>
  <r>
    <d v="2012-04-26T05:00:00"/>
    <n v="4"/>
    <x v="5"/>
    <n v="6.8036476391413803E-2"/>
  </r>
  <r>
    <d v="2012-04-26T06:00:00"/>
    <n v="4"/>
    <x v="6"/>
    <n v="6.8472117923761164E-2"/>
  </r>
  <r>
    <d v="2012-04-26T07:00:00"/>
    <n v="4"/>
    <x v="7"/>
    <n v="6.4787058940415018E-2"/>
  </r>
  <r>
    <d v="2012-04-26T08:00:00"/>
    <n v="4"/>
    <x v="8"/>
    <n v="6.4894854193458529E-2"/>
  </r>
  <r>
    <d v="2012-04-26T09:00:00"/>
    <n v="4"/>
    <x v="9"/>
    <n v="6.7617566210139979E-2"/>
  </r>
  <r>
    <d v="2012-04-26T10:00:00"/>
    <n v="4"/>
    <x v="10"/>
    <n v="6.9559330980354203E-2"/>
  </r>
  <r>
    <d v="2012-04-26T11:00:00"/>
    <n v="4"/>
    <x v="11"/>
    <n v="6.7233499590357959E-2"/>
  </r>
  <r>
    <d v="2012-04-26T12:00:00"/>
    <n v="4"/>
    <x v="12"/>
    <n v="6.2634315851039152E-2"/>
  </r>
  <r>
    <d v="2012-04-26T13:00:00"/>
    <n v="4"/>
    <x v="13"/>
    <n v="6.5173145748864389E-2"/>
  </r>
  <r>
    <d v="2012-04-26T14:00:00"/>
    <n v="4"/>
    <x v="14"/>
    <n v="6.6523976086442449E-2"/>
  </r>
  <r>
    <d v="2012-04-26T15:00:00"/>
    <n v="4"/>
    <x v="15"/>
    <n v="6.6578287164387712E-2"/>
  </r>
  <r>
    <d v="2012-04-26T16:00:00"/>
    <n v="4"/>
    <x v="16"/>
    <n v="6.4812296925661192E-2"/>
  </r>
  <r>
    <d v="2012-04-26T17:00:00"/>
    <n v="4"/>
    <x v="17"/>
    <n v="6.7440465648921144E-2"/>
  </r>
  <r>
    <d v="2012-04-26T18:00:00"/>
    <n v="4"/>
    <x v="18"/>
    <n v="6.3947693535259476E-2"/>
  </r>
  <r>
    <d v="2012-04-26T19:00:00"/>
    <n v="4"/>
    <x v="19"/>
    <n v="6.1135648968791145E-2"/>
  </r>
  <r>
    <d v="2012-04-26T20:00:00"/>
    <n v="4"/>
    <x v="20"/>
    <n v="6.1159692236129604E-2"/>
  </r>
  <r>
    <d v="2012-04-26T21:00:00"/>
    <n v="4"/>
    <x v="21"/>
    <n v="6.1057283305722305E-2"/>
  </r>
  <r>
    <d v="2012-04-26T22:00:00"/>
    <n v="4"/>
    <x v="22"/>
    <n v="6.0484774180514178E-2"/>
  </r>
  <r>
    <d v="2012-04-26T23:00:00"/>
    <n v="4"/>
    <x v="23"/>
    <n v="6.3441626854159633E-2"/>
  </r>
  <r>
    <d v="2012-04-27T00:00:00"/>
    <n v="4"/>
    <x v="0"/>
    <n v="6.7017213379772747E-2"/>
  </r>
  <r>
    <d v="2012-04-27T01:00:00"/>
    <n v="4"/>
    <x v="1"/>
    <n v="6.048115677895699E-2"/>
  </r>
  <r>
    <d v="2012-04-27T02:00:00"/>
    <n v="4"/>
    <x v="2"/>
    <n v="6.1928792829993681E-2"/>
  </r>
  <r>
    <d v="2012-04-27T03:00:00"/>
    <n v="4"/>
    <x v="3"/>
    <n v="6.3072381571635541E-2"/>
  </r>
  <r>
    <d v="2012-04-27T04:00:00"/>
    <n v="4"/>
    <x v="4"/>
    <n v="6.1746776622864791E-2"/>
  </r>
  <r>
    <d v="2012-04-27T05:00:00"/>
    <n v="4"/>
    <x v="5"/>
    <n v="5.8520715108364305E-2"/>
  </r>
  <r>
    <d v="2012-04-27T06:00:00"/>
    <n v="4"/>
    <x v="6"/>
    <n v="5.8675188569068247E-2"/>
  </r>
  <r>
    <d v="2012-04-27T07:00:00"/>
    <n v="4"/>
    <x v="7"/>
    <n v="6.0481854680584361E-2"/>
  </r>
  <r>
    <d v="2012-04-27T08:00:00"/>
    <n v="4"/>
    <x v="8"/>
    <n v="6.0009739351724434E-2"/>
  </r>
  <r>
    <d v="2012-04-27T09:00:00"/>
    <n v="4"/>
    <x v="9"/>
    <n v="6.5651358755038441E-2"/>
  </r>
  <r>
    <d v="2012-04-27T10:00:00"/>
    <n v="4"/>
    <x v="10"/>
    <n v="6.478344007987144E-2"/>
  </r>
  <r>
    <d v="2012-04-27T11:00:00"/>
    <n v="4"/>
    <x v="11"/>
    <n v="6.4713382878752362E-2"/>
  </r>
  <r>
    <d v="2012-04-27T12:00:00"/>
    <n v="4"/>
    <x v="12"/>
    <n v="6.2876598182620549E-2"/>
  </r>
  <r>
    <d v="2012-04-27T13:00:00"/>
    <n v="4"/>
    <x v="13"/>
    <n v="6.1698690273577467E-2"/>
  </r>
  <r>
    <d v="2012-04-27T14:00:00"/>
    <n v="4"/>
    <x v="14"/>
    <n v="6.0412712194950736E-2"/>
  </r>
  <r>
    <d v="2012-04-27T15:00:00"/>
    <n v="4"/>
    <x v="15"/>
    <n v="5.9636393981203517E-2"/>
  </r>
  <r>
    <d v="2012-04-27T16:00:00"/>
    <n v="4"/>
    <x v="16"/>
    <n v="5.8649890160116402E-2"/>
  </r>
  <r>
    <d v="2012-04-27T17:00:00"/>
    <n v="4"/>
    <x v="17"/>
    <n v="5.7303881733018584E-2"/>
  </r>
  <r>
    <d v="2012-04-27T18:00:00"/>
    <n v="4"/>
    <x v="18"/>
    <n v="5.6948815512150766E-2"/>
  </r>
  <r>
    <d v="2012-04-27T19:00:00"/>
    <n v="4"/>
    <x v="19"/>
    <n v="5.6548852762500851E-2"/>
  </r>
  <r>
    <d v="2012-04-27T20:00:00"/>
    <n v="4"/>
    <x v="20"/>
    <n v="5.6531191809835131E-2"/>
  </r>
  <r>
    <d v="2012-04-27T21:00:00"/>
    <n v="4"/>
    <x v="21"/>
    <n v="5.7364702394323931E-2"/>
  </r>
  <r>
    <d v="2012-04-27T22:00:00"/>
    <n v="4"/>
    <x v="22"/>
    <n v="5.8144724872174369E-2"/>
  </r>
  <r>
    <d v="2012-04-27T23:00:00"/>
    <n v="4"/>
    <x v="23"/>
    <n v="5.5860364085081222E-2"/>
  </r>
  <r>
    <d v="2012-04-28T00:00:00"/>
    <n v="4"/>
    <x v="0"/>
    <n v="5.760398915578159E-2"/>
  </r>
  <r>
    <d v="2012-04-28T01:00:00"/>
    <n v="4"/>
    <x v="1"/>
    <n v="5.9940344970617926E-2"/>
  </r>
  <r>
    <d v="2012-04-28T02:00:00"/>
    <n v="4"/>
    <x v="2"/>
    <n v="6.1913808708439398E-2"/>
  </r>
  <r>
    <d v="2012-04-28T03:00:00"/>
    <n v="4"/>
    <x v="3"/>
    <n v="6.1119016845465494E-2"/>
  </r>
  <r>
    <d v="2012-04-28T04:00:00"/>
    <n v="4"/>
    <x v="4"/>
    <n v="6.1581582529466397E-2"/>
  </r>
  <r>
    <d v="2012-04-28T05:00:00"/>
    <n v="4"/>
    <x v="5"/>
    <n v="6.0061622762365437E-2"/>
  </r>
  <r>
    <d v="2012-04-28T06:00:00"/>
    <n v="4"/>
    <x v="6"/>
    <n v="5.7103085149687476E-2"/>
  </r>
  <r>
    <d v="2012-04-28T07:00:00"/>
    <n v="4"/>
    <x v="7"/>
    <n v="5.9585535508871038E-2"/>
  </r>
  <r>
    <d v="2012-04-28T08:00:00"/>
    <n v="4"/>
    <x v="8"/>
    <n v="6.2449266046213328E-2"/>
  </r>
  <r>
    <d v="2012-04-28T09:00:00"/>
    <n v="4"/>
    <x v="9"/>
    <n v="6.2923215023645812E-2"/>
  </r>
  <r>
    <d v="2012-04-28T10:00:00"/>
    <n v="4"/>
    <x v="10"/>
    <n v="6.2006231763764172E-2"/>
  </r>
  <r>
    <d v="2012-04-28T11:00:00"/>
    <n v="4"/>
    <x v="11"/>
    <n v="5.9974794544149765E-2"/>
  </r>
  <r>
    <d v="2012-04-28T12:00:00"/>
    <n v="4"/>
    <x v="12"/>
    <n v="5.8933096415167592E-2"/>
  </r>
  <r>
    <d v="2012-04-28T13:00:00"/>
    <n v="4"/>
    <x v="13"/>
    <n v="6.0482395233674588E-2"/>
  </r>
  <r>
    <d v="2012-04-28T14:00:00"/>
    <n v="4"/>
    <x v="14"/>
    <n v="6.0237061466321906E-2"/>
  </r>
  <r>
    <d v="2012-04-28T15:00:00"/>
    <n v="4"/>
    <x v="15"/>
    <n v="6.1634126126499988E-2"/>
  </r>
  <r>
    <d v="2012-04-28T16:00:00"/>
    <n v="4"/>
    <x v="16"/>
    <n v="6.1345580814553699E-2"/>
  </r>
  <r>
    <d v="2012-04-28T17:00:00"/>
    <n v="4"/>
    <x v="17"/>
    <n v="6.348514989200249E-2"/>
  </r>
  <r>
    <d v="2012-04-28T18:00:00"/>
    <n v="4"/>
    <x v="18"/>
    <n v="6.2628191526627602E-2"/>
  </r>
  <r>
    <d v="2012-04-28T19:00:00"/>
    <n v="4"/>
    <x v="19"/>
    <n v="6.1316745096161349E-2"/>
  </r>
  <r>
    <d v="2012-04-28T20:00:00"/>
    <n v="4"/>
    <x v="20"/>
    <n v="6.144487881519526E-2"/>
  </r>
  <r>
    <d v="2012-04-28T21:00:00"/>
    <n v="4"/>
    <x v="21"/>
    <n v="6.3618126371002753E-2"/>
  </r>
  <r>
    <d v="2012-04-28T22:00:00"/>
    <n v="4"/>
    <x v="22"/>
    <n v="6.173988877962492E-2"/>
  </r>
  <r>
    <d v="2012-04-28T23:00:00"/>
    <n v="4"/>
    <x v="23"/>
    <n v="5.8987180996030494E-2"/>
  </r>
  <r>
    <d v="2012-04-29T00:00:00"/>
    <n v="4"/>
    <x v="0"/>
    <n v="5.9568604096801037E-2"/>
  </r>
  <r>
    <d v="2012-04-29T01:00:00"/>
    <n v="4"/>
    <x v="1"/>
    <n v="6.1016006546005128E-2"/>
  </r>
  <r>
    <d v="2012-04-29T02:00:00"/>
    <n v="4"/>
    <x v="2"/>
    <n v="6.1977077093755495E-2"/>
  </r>
  <r>
    <d v="2012-04-29T03:00:00"/>
    <n v="4"/>
    <x v="3"/>
    <n v="6.4633660725246719E-2"/>
  </r>
  <r>
    <d v="2012-04-29T04:00:00"/>
    <n v="4"/>
    <x v="4"/>
    <n v="6.2678118666043475E-2"/>
  </r>
  <r>
    <d v="2012-04-29T05:00:00"/>
    <n v="4"/>
    <x v="5"/>
    <n v="6.3428247892596004E-2"/>
  </r>
  <r>
    <d v="2012-04-29T06:00:00"/>
    <n v="4"/>
    <x v="6"/>
    <n v="5.9812339739939345E-2"/>
  </r>
  <r>
    <d v="2012-04-29T07:00:00"/>
    <n v="4"/>
    <x v="7"/>
    <n v="6.4252990984857178E-2"/>
  </r>
  <r>
    <d v="2012-04-29T08:00:00"/>
    <n v="4"/>
    <x v="8"/>
    <n v="6.2227044312821098E-2"/>
  </r>
  <r>
    <d v="2012-04-29T09:00:00"/>
    <n v="4"/>
    <x v="9"/>
    <n v="6.4391955832841102E-2"/>
  </r>
  <r>
    <d v="2012-04-29T10:00:00"/>
    <n v="4"/>
    <x v="10"/>
    <n v="6.4053516831087995E-2"/>
  </r>
  <r>
    <d v="2012-04-29T11:00:00"/>
    <n v="4"/>
    <x v="11"/>
    <n v="6.1547352092957183E-2"/>
  </r>
  <r>
    <d v="2012-04-29T12:00:00"/>
    <n v="4"/>
    <x v="12"/>
    <n v="6.2212370112824412E-2"/>
  </r>
  <r>
    <d v="2012-04-29T13:00:00"/>
    <n v="4"/>
    <x v="13"/>
    <n v="6.2371795931021559E-2"/>
  </r>
  <r>
    <d v="2012-04-29T14:00:00"/>
    <n v="4"/>
    <x v="14"/>
    <n v="6.2837473021195148E-2"/>
  </r>
  <r>
    <d v="2012-04-29T15:00:00"/>
    <n v="4"/>
    <x v="15"/>
    <n v="6.0753840281754089E-2"/>
  </r>
  <r>
    <d v="2012-04-29T16:00:00"/>
    <n v="4"/>
    <x v="16"/>
    <n v="6.1095950928751364E-2"/>
  </r>
  <r>
    <d v="2012-04-29T17:00:00"/>
    <n v="4"/>
    <x v="17"/>
    <n v="6.1355130391696024E-2"/>
  </r>
  <r>
    <d v="2012-04-29T18:00:00"/>
    <n v="4"/>
    <x v="18"/>
    <n v="6.0669861423121765E-2"/>
  </r>
  <r>
    <d v="2012-04-29T19:00:00"/>
    <n v="4"/>
    <x v="19"/>
    <n v="6.1447677760336841E-2"/>
  </r>
  <r>
    <d v="2012-04-29T20:00:00"/>
    <n v="4"/>
    <x v="20"/>
    <n v="5.876655178428862E-2"/>
  </r>
  <r>
    <d v="2012-04-29T21:00:00"/>
    <n v="4"/>
    <x v="21"/>
    <n v="6.2185429502793328E-2"/>
  </r>
  <r>
    <d v="2012-04-29T22:00:00"/>
    <n v="4"/>
    <x v="22"/>
    <n v="5.7270742597444274E-2"/>
  </r>
  <r>
    <d v="2012-04-29T23:00:00"/>
    <n v="4"/>
    <x v="23"/>
    <n v="5.5270457986487678E-2"/>
  </r>
  <r>
    <d v="2012-04-30T00:00:00"/>
    <n v="4"/>
    <x v="0"/>
    <n v="5.9279797853184144E-2"/>
  </r>
  <r>
    <d v="2012-04-30T01:00:00"/>
    <n v="4"/>
    <x v="1"/>
    <n v="6.0367097757735994E-2"/>
  </r>
  <r>
    <d v="2012-04-30T02:00:00"/>
    <n v="4"/>
    <x v="2"/>
    <n v="6.0957033103246197E-2"/>
  </r>
  <r>
    <d v="2012-04-30T03:00:00"/>
    <n v="4"/>
    <x v="3"/>
    <n v="5.9910899493066549E-2"/>
  </r>
  <r>
    <d v="2012-04-30T04:00:00"/>
    <n v="4"/>
    <x v="4"/>
    <n v="5.7773809970027304E-2"/>
  </r>
  <r>
    <d v="2012-04-30T05:00:00"/>
    <n v="4"/>
    <x v="5"/>
    <n v="5.8199456620741573E-2"/>
  </r>
  <r>
    <d v="2012-04-30T06:00:00"/>
    <n v="4"/>
    <x v="6"/>
    <n v="6.114616635806662E-2"/>
  </r>
  <r>
    <d v="2012-04-30T07:00:00"/>
    <n v="4"/>
    <x v="7"/>
    <n v="6.2238063692790765E-2"/>
  </r>
  <r>
    <d v="2012-04-30T08:00:00"/>
    <n v="4"/>
    <x v="8"/>
    <n v="6.6437881253485639E-2"/>
  </r>
  <r>
    <d v="2012-04-30T09:00:00"/>
    <n v="4"/>
    <x v="9"/>
    <n v="6.8826464946875721E-2"/>
  </r>
  <r>
    <d v="2012-04-30T10:00:00"/>
    <n v="4"/>
    <x v="10"/>
    <n v="6.5746336941926747E-2"/>
  </r>
  <r>
    <d v="2012-04-30T11:00:00"/>
    <n v="4"/>
    <x v="11"/>
    <n v="6.8172659998152321E-2"/>
  </r>
  <r>
    <d v="2012-04-30T12:00:00"/>
    <n v="4"/>
    <x v="12"/>
    <n v="6.7704876971269007E-2"/>
  </r>
  <r>
    <d v="2012-04-30T13:00:00"/>
    <n v="4"/>
    <x v="13"/>
    <n v="6.6701706785006046E-2"/>
  </r>
  <r>
    <d v="2012-04-30T14:00:00"/>
    <n v="4"/>
    <x v="14"/>
    <n v="6.5506726141855792E-2"/>
  </r>
  <r>
    <d v="2012-04-30T15:00:00"/>
    <n v="4"/>
    <x v="15"/>
    <n v="6.6502894440944108E-2"/>
  </r>
  <r>
    <d v="2012-04-30T16:00:00"/>
    <n v="4"/>
    <x v="16"/>
    <n v="6.5487131363542728E-2"/>
  </r>
  <r>
    <d v="2012-04-30T17:00:00"/>
    <n v="4"/>
    <x v="17"/>
    <n v="6.5380719521467956E-2"/>
  </r>
  <r>
    <d v="2012-04-30T18:00:00"/>
    <n v="4"/>
    <x v="18"/>
    <n v="6.3009252210047828E-2"/>
  </r>
  <r>
    <d v="2012-04-30T19:00:00"/>
    <n v="4"/>
    <x v="19"/>
    <n v="6.5118721146545822E-2"/>
  </r>
  <r>
    <d v="2012-04-30T20:00:00"/>
    <n v="4"/>
    <x v="20"/>
    <n v="6.6810979397401521E-2"/>
  </r>
  <r>
    <d v="2012-04-30T21:00:00"/>
    <n v="4"/>
    <x v="21"/>
    <n v="6.7048318930183259E-2"/>
  </r>
  <r>
    <d v="2012-04-30T22:00:00"/>
    <n v="4"/>
    <x v="22"/>
    <n v="6.4756946618520467E-2"/>
  </r>
  <r>
    <d v="2012-04-30T23:00:00"/>
    <n v="4"/>
    <x v="23"/>
    <n v="6.6870417091043188E-2"/>
  </r>
  <r>
    <d v="2012-11-01T00:00:00"/>
    <n v="11"/>
    <x v="0"/>
    <n v="6.7480455424379554E-2"/>
  </r>
  <r>
    <d v="2012-11-01T01:00:00"/>
    <n v="11"/>
    <x v="1"/>
    <n v="6.4529608479194936E-2"/>
  </r>
  <r>
    <d v="2012-11-01T02:00:00"/>
    <n v="11"/>
    <x v="2"/>
    <n v="6.9165306770629473E-2"/>
  </r>
  <r>
    <d v="2012-11-01T03:00:00"/>
    <n v="11"/>
    <x v="3"/>
    <n v="6.7878771520602246E-2"/>
  </r>
  <r>
    <d v="2012-11-01T04:00:00"/>
    <n v="11"/>
    <x v="4"/>
    <n v="6.5838373806707137E-2"/>
  </r>
  <r>
    <d v="2012-11-01T05:00:00"/>
    <n v="11"/>
    <x v="5"/>
    <n v="6.379999321552178E-2"/>
  </r>
  <r>
    <d v="2012-11-01T06:00:00"/>
    <n v="11"/>
    <x v="6"/>
    <n v="5.6904341259383769E-2"/>
  </r>
  <r>
    <d v="2012-11-01T07:00:00"/>
    <n v="11"/>
    <x v="7"/>
    <n v="5.7046727644261455E-2"/>
  </r>
  <r>
    <d v="2012-11-01T08:00:00"/>
    <n v="11"/>
    <x v="8"/>
    <n v="5.6247239088660479E-2"/>
  </r>
  <r>
    <d v="2012-11-01T09:00:00"/>
    <n v="11"/>
    <x v="9"/>
    <n v="5.6896988125972076E-2"/>
  </r>
  <r>
    <d v="2012-11-01T10:00:00"/>
    <n v="11"/>
    <x v="10"/>
    <n v="5.8702524714976022E-2"/>
  </r>
  <r>
    <d v="2012-11-01T11:00:00"/>
    <n v="11"/>
    <x v="11"/>
    <n v="5.9092391481416991E-2"/>
  </r>
  <r>
    <d v="2012-11-01T12:00:00"/>
    <n v="11"/>
    <x v="12"/>
    <n v="6.103564844178775E-2"/>
  </r>
  <r>
    <d v="2012-11-01T13:00:00"/>
    <n v="11"/>
    <x v="13"/>
    <n v="5.9392114228326395E-2"/>
  </r>
  <r>
    <d v="2012-11-01T14:00:00"/>
    <n v="11"/>
    <x v="14"/>
    <n v="5.9127033566537965E-2"/>
  </r>
  <r>
    <d v="2012-11-01T15:00:00"/>
    <n v="11"/>
    <x v="15"/>
    <n v="5.9568253512200908E-2"/>
  </r>
  <r>
    <d v="2012-11-01T16:00:00"/>
    <n v="11"/>
    <x v="16"/>
    <n v="5.9921533869607781E-2"/>
  </r>
  <r>
    <d v="2012-11-01T17:00:00"/>
    <n v="11"/>
    <x v="17"/>
    <n v="5.6662622423118224E-2"/>
  </r>
  <r>
    <d v="2012-11-01T18:00:00"/>
    <n v="11"/>
    <x v="18"/>
    <n v="5.2996933150568748E-2"/>
  </r>
  <r>
    <d v="2012-11-01T19:00:00"/>
    <n v="11"/>
    <x v="19"/>
    <n v="5.4085895810732906E-2"/>
  </r>
  <r>
    <d v="2012-11-01T20:00:00"/>
    <n v="11"/>
    <x v="20"/>
    <n v="5.3445447513627981E-2"/>
  </r>
  <r>
    <d v="2012-11-01T21:00:00"/>
    <n v="11"/>
    <x v="21"/>
    <n v="5.4325234806312364E-2"/>
  </r>
  <r>
    <d v="2012-11-01T22:00:00"/>
    <n v="11"/>
    <x v="22"/>
    <n v="5.6006721284170613E-2"/>
  </r>
  <r>
    <d v="2012-11-01T23:00:00"/>
    <n v="11"/>
    <x v="23"/>
    <n v="5.819097380546473E-2"/>
  </r>
  <r>
    <d v="2012-11-02T00:00:00"/>
    <n v="11"/>
    <x v="0"/>
    <n v="6.1614017706757562E-2"/>
  </r>
  <r>
    <d v="2012-11-02T01:00:00"/>
    <n v="11"/>
    <x v="1"/>
    <n v="6.4332542422407019E-2"/>
  </r>
  <r>
    <d v="2012-11-02T02:00:00"/>
    <n v="11"/>
    <x v="2"/>
    <n v="6.3837244956181177E-2"/>
  </r>
  <r>
    <d v="2012-11-02T03:00:00"/>
    <n v="11"/>
    <x v="3"/>
    <n v="6.2941852619005673E-2"/>
  </r>
  <r>
    <d v="2012-11-02T04:00:00"/>
    <n v="11"/>
    <x v="4"/>
    <n v="6.2771100095405097E-2"/>
  </r>
  <r>
    <d v="2012-11-02T05:00:00"/>
    <n v="11"/>
    <x v="5"/>
    <n v="6.119422945304534E-2"/>
  </r>
  <r>
    <d v="2012-11-02T06:00:00"/>
    <n v="11"/>
    <x v="6"/>
    <n v="6.0595046326676616E-2"/>
  </r>
  <r>
    <d v="2012-11-02T07:00:00"/>
    <n v="11"/>
    <x v="7"/>
    <n v="5.8323584673505735E-2"/>
  </r>
  <r>
    <d v="2012-11-02T08:00:00"/>
    <n v="11"/>
    <x v="8"/>
    <n v="5.6108745094832185E-2"/>
  </r>
  <r>
    <d v="2012-11-02T09:00:00"/>
    <n v="11"/>
    <x v="9"/>
    <n v="5.6562519529837478E-2"/>
  </r>
  <r>
    <d v="2012-11-02T10:00:00"/>
    <n v="11"/>
    <x v="10"/>
    <n v="5.6617591569180024E-2"/>
  </r>
  <r>
    <d v="2012-11-02T11:00:00"/>
    <n v="11"/>
    <x v="11"/>
    <n v="5.6229779082007561E-2"/>
  </r>
  <r>
    <d v="2012-11-02T12:00:00"/>
    <n v="11"/>
    <x v="12"/>
    <n v="5.7170422098388199E-2"/>
  </r>
  <r>
    <d v="2012-11-02T13:00:00"/>
    <n v="11"/>
    <x v="13"/>
    <n v="5.6538173481847004E-2"/>
  </r>
  <r>
    <d v="2012-11-02T14:00:00"/>
    <n v="11"/>
    <x v="14"/>
    <n v="5.4317490756891969E-2"/>
  </r>
  <r>
    <d v="2012-11-02T15:00:00"/>
    <n v="11"/>
    <x v="15"/>
    <n v="5.4011965263262893E-2"/>
  </r>
  <r>
    <d v="2012-11-02T16:00:00"/>
    <n v="11"/>
    <x v="16"/>
    <n v="5.4242447094982729E-2"/>
  </r>
  <r>
    <d v="2012-11-02T17:00:00"/>
    <n v="11"/>
    <x v="17"/>
    <n v="5.467669735957504E-2"/>
  </r>
  <r>
    <d v="2012-11-02T18:00:00"/>
    <n v="11"/>
    <x v="18"/>
    <n v="5.3636616145784466E-2"/>
  </r>
  <r>
    <d v="2012-11-02T19:00:00"/>
    <n v="11"/>
    <x v="19"/>
    <n v="5.3602881878718395E-2"/>
  </r>
  <r>
    <d v="2012-11-02T20:00:00"/>
    <n v="11"/>
    <x v="20"/>
    <n v="5.1683796977557872E-2"/>
  </r>
  <r>
    <d v="2012-11-02T21:00:00"/>
    <n v="11"/>
    <x v="21"/>
    <n v="5.1952042411968602E-2"/>
  </r>
  <r>
    <d v="2012-11-02T22:00:00"/>
    <n v="11"/>
    <x v="22"/>
    <n v="5.2232074984921738E-2"/>
  </r>
  <r>
    <d v="2012-11-02T23:00:00"/>
    <n v="11"/>
    <x v="23"/>
    <n v="5.410111422244375E-2"/>
  </r>
  <r>
    <d v="2012-11-03T00:00:00"/>
    <n v="11"/>
    <x v="0"/>
    <n v="5.6154960738648591E-2"/>
  </r>
  <r>
    <d v="2012-11-03T01:00:00"/>
    <n v="11"/>
    <x v="1"/>
    <n v="5.7004039081362812E-2"/>
  </r>
  <r>
    <d v="2012-11-03T02:00:00"/>
    <n v="11"/>
    <x v="2"/>
    <n v="5.6944597515274455E-2"/>
  </r>
  <r>
    <d v="2012-11-03T03:00:00"/>
    <n v="11"/>
    <x v="3"/>
    <n v="5.6475759080976809E-2"/>
  </r>
  <r>
    <d v="2012-11-03T04:00:00"/>
    <n v="11"/>
    <x v="4"/>
    <n v="5.5580519710486352E-2"/>
  </r>
  <r>
    <d v="2012-11-03T05:00:00"/>
    <n v="11"/>
    <x v="5"/>
    <n v="5.5681618601847123E-2"/>
  </r>
  <r>
    <d v="2012-11-03T06:00:00"/>
    <n v="11"/>
    <x v="6"/>
    <n v="5.5408047647188798E-2"/>
  </r>
  <r>
    <d v="2012-11-03T07:00:00"/>
    <n v="11"/>
    <x v="7"/>
    <n v="5.2848371878002023E-2"/>
  </r>
  <r>
    <d v="2012-11-03T08:00:00"/>
    <n v="11"/>
    <x v="8"/>
    <n v="5.1129470462512441E-2"/>
  </r>
  <r>
    <d v="2012-11-03T09:00:00"/>
    <n v="11"/>
    <x v="9"/>
    <n v="5.1300274510701793E-2"/>
  </r>
  <r>
    <d v="2012-11-03T10:00:00"/>
    <n v="11"/>
    <x v="10"/>
    <n v="5.1527091679615902E-2"/>
  </r>
  <r>
    <d v="2012-11-03T11:00:00"/>
    <n v="11"/>
    <x v="11"/>
    <n v="5.272041181782245E-2"/>
  </r>
  <r>
    <d v="2012-11-03T12:00:00"/>
    <n v="11"/>
    <x v="12"/>
    <n v="5.2682136937019272E-2"/>
  </r>
  <r>
    <d v="2012-11-03T13:00:00"/>
    <n v="11"/>
    <x v="13"/>
    <n v="5.1697059540092252E-2"/>
  </r>
  <r>
    <d v="2012-11-03T14:00:00"/>
    <n v="11"/>
    <x v="14"/>
    <n v="5.2082247951829599E-2"/>
  </r>
  <r>
    <d v="2012-11-03T15:00:00"/>
    <n v="11"/>
    <x v="15"/>
    <n v="5.2317828657552141E-2"/>
  </r>
  <r>
    <d v="2012-11-03T16:00:00"/>
    <n v="11"/>
    <x v="16"/>
    <n v="5.1851804958956846E-2"/>
  </r>
  <r>
    <d v="2012-11-03T17:00:00"/>
    <n v="11"/>
    <x v="17"/>
    <n v="5.2135381320675203E-2"/>
  </r>
  <r>
    <d v="2012-11-03T18:00:00"/>
    <n v="11"/>
    <x v="18"/>
    <n v="4.8354400162773176E-2"/>
  </r>
  <r>
    <d v="2012-11-03T19:00:00"/>
    <n v="11"/>
    <x v="19"/>
    <n v="5.050460196700049E-2"/>
  </r>
  <r>
    <d v="2012-11-03T20:00:00"/>
    <n v="11"/>
    <x v="20"/>
    <n v="5.1848588717212374E-2"/>
  </r>
  <r>
    <d v="2012-11-03T21:00:00"/>
    <n v="11"/>
    <x v="21"/>
    <n v="5.2766755836495705E-2"/>
  </r>
  <r>
    <d v="2012-11-03T22:00:00"/>
    <n v="11"/>
    <x v="22"/>
    <n v="5.3779680200692515E-2"/>
  </r>
  <r>
    <d v="2012-11-03T23:00:00"/>
    <n v="11"/>
    <x v="23"/>
    <n v="5.5625887425121499E-2"/>
  </r>
  <r>
    <d v="2012-11-04T00:00:00"/>
    <n v="11"/>
    <x v="0"/>
    <n v="5.9010584413925975E-2"/>
  </r>
  <r>
    <d v="2012-11-04T01:00:00"/>
    <n v="11"/>
    <x v="1"/>
    <n v="6.1053794892425475E-2"/>
  </r>
  <r>
    <d v="2012-11-04T01:00:00"/>
    <n v="11"/>
    <x v="1"/>
    <n v="5.0264445722271331E-2"/>
  </r>
  <r>
    <d v="2012-11-04T02:00:00"/>
    <n v="11"/>
    <x v="2"/>
    <n v="4.2942839861118777E-2"/>
  </r>
  <r>
    <d v="2012-11-04T03:00:00"/>
    <n v="11"/>
    <x v="3"/>
    <n v="5.9740410220705184E-2"/>
  </r>
  <r>
    <d v="2012-11-04T04:00:00"/>
    <n v="11"/>
    <x v="4"/>
    <n v="6.2016030367833819E-2"/>
  </r>
  <r>
    <d v="2012-11-04T05:00:00"/>
    <n v="11"/>
    <x v="5"/>
    <n v="6.1523524108989661E-2"/>
  </r>
  <r>
    <d v="2012-11-04T06:00:00"/>
    <n v="11"/>
    <x v="6"/>
    <n v="6.0878016182610503E-2"/>
  </r>
  <r>
    <d v="2012-11-04T07:00:00"/>
    <n v="11"/>
    <x v="7"/>
    <n v="5.8293845262017085E-2"/>
  </r>
  <r>
    <d v="2012-11-04T08:00:00"/>
    <n v="11"/>
    <x v="8"/>
    <n v="5.8747472831155528E-2"/>
  </r>
  <r>
    <d v="2012-11-04T09:00:00"/>
    <n v="11"/>
    <x v="9"/>
    <n v="5.8483642475459161E-2"/>
  </r>
  <r>
    <d v="2012-11-04T10:00:00"/>
    <n v="11"/>
    <x v="10"/>
    <n v="5.5570534719936143E-2"/>
  </r>
  <r>
    <d v="2012-11-04T11:00:00"/>
    <n v="11"/>
    <x v="11"/>
    <n v="5.5844271512607714E-2"/>
  </r>
  <r>
    <d v="2012-11-04T12:00:00"/>
    <n v="11"/>
    <x v="12"/>
    <n v="5.5404412796451662E-2"/>
  </r>
  <r>
    <d v="2012-11-04T13:00:00"/>
    <n v="11"/>
    <x v="13"/>
    <n v="5.6435002025921249E-2"/>
  </r>
  <r>
    <d v="2012-11-04T14:00:00"/>
    <n v="11"/>
    <x v="14"/>
    <n v="5.5733410420894247E-2"/>
  </r>
  <r>
    <d v="2012-11-04T15:00:00"/>
    <n v="11"/>
    <x v="15"/>
    <n v="5.4587681843163677E-2"/>
  </r>
  <r>
    <d v="2012-11-04T16:00:00"/>
    <n v="11"/>
    <x v="16"/>
    <n v="5.322760645073666E-2"/>
  </r>
  <r>
    <d v="2012-11-04T17:00:00"/>
    <n v="11"/>
    <x v="17"/>
    <n v="5.2790235680048467E-2"/>
  </r>
  <r>
    <d v="2012-11-04T18:00:00"/>
    <n v="11"/>
    <x v="18"/>
    <n v="5.6357467143321238E-2"/>
  </r>
  <r>
    <d v="2012-11-04T19:00:00"/>
    <n v="11"/>
    <x v="19"/>
    <n v="5.4845610865911408E-2"/>
  </r>
  <r>
    <d v="2012-11-04T20:00:00"/>
    <n v="11"/>
    <x v="20"/>
    <n v="5.5107476170935733E-2"/>
  </r>
  <r>
    <d v="2012-11-04T21:00:00"/>
    <n v="11"/>
    <x v="21"/>
    <n v="5.6318379220269776E-2"/>
  </r>
  <r>
    <d v="2012-11-04T22:00:00"/>
    <n v="11"/>
    <x v="22"/>
    <n v="5.6669036911095115E-2"/>
  </r>
  <r>
    <d v="2012-11-04T23:00:00"/>
    <n v="11"/>
    <x v="23"/>
    <n v="5.97947156806556E-2"/>
  </r>
  <r>
    <d v="2012-11-05T00:00:00"/>
    <n v="11"/>
    <x v="0"/>
    <n v="6.1518340347037181E-2"/>
  </r>
  <r>
    <d v="2012-11-05T01:00:00"/>
    <n v="11"/>
    <x v="1"/>
    <n v="5.5581380427037745E-2"/>
  </r>
  <r>
    <d v="2012-11-05T02:00:00"/>
    <n v="11"/>
    <x v="2"/>
    <n v="5.5617063705443254E-2"/>
  </r>
  <r>
    <d v="2012-11-05T03:00:00"/>
    <n v="11"/>
    <x v="3"/>
    <n v="5.7268602013939504E-2"/>
  </r>
  <r>
    <d v="2012-11-05T04:00:00"/>
    <n v="11"/>
    <x v="4"/>
    <n v="5.8941827671509503E-2"/>
  </r>
  <r>
    <d v="2012-11-05T05:00:00"/>
    <n v="11"/>
    <x v="5"/>
    <n v="6.2661880279803711E-2"/>
  </r>
  <r>
    <d v="2012-11-05T06:00:00"/>
    <n v="11"/>
    <x v="6"/>
    <n v="6.0394763426098341E-2"/>
  </r>
  <r>
    <d v="2012-11-05T07:00:00"/>
    <n v="11"/>
    <x v="7"/>
    <n v="5.776953160208137E-2"/>
  </r>
  <r>
    <d v="2012-11-05T08:00:00"/>
    <n v="11"/>
    <x v="8"/>
    <n v="5.5340457804221366E-2"/>
  </r>
  <r>
    <d v="2012-11-05T09:00:00"/>
    <n v="11"/>
    <x v="9"/>
    <n v="5.5916576734297604E-2"/>
  </r>
  <r>
    <d v="2012-11-05T10:00:00"/>
    <n v="11"/>
    <x v="10"/>
    <n v="5.5571502903242989E-2"/>
  </r>
  <r>
    <d v="2012-11-05T11:00:00"/>
    <n v="11"/>
    <x v="11"/>
    <n v="5.4158777510233513E-2"/>
  </r>
  <r>
    <d v="2012-11-05T12:00:00"/>
    <n v="11"/>
    <x v="12"/>
    <n v="5.5958592580349791E-2"/>
  </r>
  <r>
    <d v="2012-11-05T13:00:00"/>
    <n v="11"/>
    <x v="13"/>
    <n v="5.7476028646059815E-2"/>
  </r>
  <r>
    <d v="2012-11-05T14:00:00"/>
    <n v="11"/>
    <x v="14"/>
    <n v="5.8185548123823171E-2"/>
  </r>
  <r>
    <d v="2012-11-05T15:00:00"/>
    <n v="11"/>
    <x v="15"/>
    <n v="5.9015439751572564E-2"/>
  </r>
  <r>
    <d v="2012-11-05T16:00:00"/>
    <n v="11"/>
    <x v="16"/>
    <n v="5.8399181995378899E-2"/>
  </r>
  <r>
    <d v="2012-11-05T17:00:00"/>
    <n v="11"/>
    <x v="17"/>
    <n v="5.5103168764922328E-2"/>
  </r>
  <r>
    <d v="2012-11-05T18:00:00"/>
    <n v="11"/>
    <x v="18"/>
    <n v="5.6064245827435522E-2"/>
  </r>
  <r>
    <d v="2012-11-05T19:00:00"/>
    <n v="11"/>
    <x v="19"/>
    <n v="5.5076923487198393E-2"/>
  </r>
  <r>
    <d v="2012-11-05T20:00:00"/>
    <n v="11"/>
    <x v="20"/>
    <n v="5.5292174825991955E-2"/>
  </r>
  <r>
    <d v="2012-11-05T21:00:00"/>
    <n v="11"/>
    <x v="21"/>
    <n v="5.6563605294699962E-2"/>
  </r>
  <r>
    <d v="2012-11-05T22:00:00"/>
    <n v="11"/>
    <x v="22"/>
    <n v="5.6094203212900054E-2"/>
  </r>
  <r>
    <d v="2012-11-05T23:00:00"/>
    <n v="11"/>
    <x v="23"/>
    <n v="5.8005439752961754E-2"/>
  </r>
  <r>
    <d v="2012-11-06T00:00:00"/>
    <n v="11"/>
    <x v="0"/>
    <n v="5.6919932405524683E-2"/>
  </r>
  <r>
    <d v="2012-11-06T01:00:00"/>
    <n v="11"/>
    <x v="1"/>
    <n v="5.3434055649387011E-2"/>
  </r>
  <r>
    <d v="2012-11-06T02:00:00"/>
    <n v="11"/>
    <x v="2"/>
    <n v="5.3538658083507967E-2"/>
  </r>
  <r>
    <d v="2012-11-06T03:00:00"/>
    <n v="11"/>
    <x v="3"/>
    <n v="5.36543794640734E-2"/>
  </r>
  <r>
    <d v="2012-11-06T04:00:00"/>
    <n v="11"/>
    <x v="4"/>
    <n v="5.3255489475500746E-2"/>
  </r>
  <r>
    <d v="2012-11-06T05:00:00"/>
    <n v="11"/>
    <x v="5"/>
    <n v="5.3829466764615606E-2"/>
  </r>
  <r>
    <d v="2012-11-06T06:00:00"/>
    <n v="11"/>
    <x v="6"/>
    <n v="5.5020315797024738E-2"/>
  </r>
  <r>
    <d v="2012-11-06T07:00:00"/>
    <n v="11"/>
    <x v="7"/>
    <n v="5.0650447470115559E-2"/>
  </r>
  <r>
    <d v="2012-11-06T08:00:00"/>
    <n v="11"/>
    <x v="8"/>
    <n v="4.9566099771434169E-2"/>
  </r>
  <r>
    <d v="2012-11-06T09:00:00"/>
    <n v="11"/>
    <x v="9"/>
    <n v="4.9880363995789864E-2"/>
  </r>
  <r>
    <d v="2012-11-06T10:00:00"/>
    <n v="11"/>
    <x v="10"/>
    <n v="4.772086797878633E-2"/>
  </r>
  <r>
    <d v="2012-11-06T11:00:00"/>
    <n v="11"/>
    <x v="11"/>
    <n v="4.8586577794554955E-2"/>
  </r>
  <r>
    <d v="2012-11-06T12:00:00"/>
    <n v="11"/>
    <x v="12"/>
    <n v="4.8359103638499615E-2"/>
  </r>
  <r>
    <d v="2012-11-06T13:00:00"/>
    <n v="11"/>
    <x v="13"/>
    <n v="4.9117122187555359E-2"/>
  </r>
  <r>
    <d v="2012-11-06T14:00:00"/>
    <n v="11"/>
    <x v="14"/>
    <n v="4.9382025295568399E-2"/>
  </r>
  <r>
    <d v="2012-11-06T15:00:00"/>
    <n v="11"/>
    <x v="15"/>
    <n v="4.8645649836801225E-2"/>
  </r>
  <r>
    <d v="2012-11-06T16:00:00"/>
    <n v="11"/>
    <x v="16"/>
    <n v="4.8461610415269384E-2"/>
  </r>
  <r>
    <d v="2012-11-06T17:00:00"/>
    <n v="11"/>
    <x v="17"/>
    <n v="4.689388540859997E-2"/>
  </r>
  <r>
    <d v="2012-11-06T18:00:00"/>
    <n v="11"/>
    <x v="18"/>
    <n v="4.8319515154495438E-2"/>
  </r>
  <r>
    <d v="2012-11-06T19:00:00"/>
    <n v="11"/>
    <x v="19"/>
    <n v="4.8098852184356847E-2"/>
  </r>
  <r>
    <d v="2012-11-06T20:00:00"/>
    <n v="11"/>
    <x v="20"/>
    <n v="4.7080491657434193E-2"/>
  </r>
  <r>
    <d v="2012-11-06T21:00:00"/>
    <n v="11"/>
    <x v="21"/>
    <n v="4.7344187608016064E-2"/>
  </r>
  <r>
    <d v="2012-11-06T22:00:00"/>
    <n v="11"/>
    <x v="22"/>
    <n v="4.6089340536523596E-2"/>
  </r>
  <r>
    <d v="2012-11-06T23:00:00"/>
    <n v="11"/>
    <x v="23"/>
    <n v="4.7025587867878804E-2"/>
  </r>
  <r>
    <d v="2012-11-07T00:00:00"/>
    <n v="11"/>
    <x v="0"/>
    <n v="4.9705550324765799E-2"/>
  </r>
  <r>
    <d v="2012-11-07T01:00:00"/>
    <n v="11"/>
    <x v="1"/>
    <n v="5.8176536091553543E-2"/>
  </r>
  <r>
    <d v="2012-11-07T02:00:00"/>
    <n v="11"/>
    <x v="2"/>
    <n v="4.7022238243975154E-2"/>
  </r>
  <r>
    <d v="2012-11-07T03:00:00"/>
    <n v="11"/>
    <x v="3"/>
    <n v="4.808059532449576E-2"/>
  </r>
  <r>
    <d v="2012-11-07T04:00:00"/>
    <n v="11"/>
    <x v="4"/>
    <n v="4.8200048773501973E-2"/>
  </r>
  <r>
    <d v="2012-11-07T05:00:00"/>
    <n v="11"/>
    <x v="5"/>
    <n v="4.9146635475098871E-2"/>
  </r>
  <r>
    <d v="2012-11-07T06:00:00"/>
    <n v="11"/>
    <x v="6"/>
    <n v="4.9058124999781717E-2"/>
  </r>
  <r>
    <d v="2012-11-07T07:00:00"/>
    <n v="11"/>
    <x v="7"/>
    <n v="4.9197003563063238E-2"/>
  </r>
  <r>
    <d v="2012-11-07T08:00:00"/>
    <n v="11"/>
    <x v="8"/>
    <n v="4.6916223145780853E-2"/>
  </r>
  <r>
    <d v="2012-11-07T09:00:00"/>
    <n v="11"/>
    <x v="9"/>
    <n v="4.549547657704435E-2"/>
  </r>
  <r>
    <d v="2012-11-07T10:00:00"/>
    <n v="11"/>
    <x v="10"/>
    <n v="4.5051331771610914E-2"/>
  </r>
  <r>
    <d v="2012-11-07T11:00:00"/>
    <n v="11"/>
    <x v="11"/>
    <n v="4.6105796540636852E-2"/>
  </r>
  <r>
    <d v="2012-11-07T12:00:00"/>
    <n v="11"/>
    <x v="12"/>
    <n v="4.231044141691212E-2"/>
  </r>
  <r>
    <d v="2012-11-07T13:00:00"/>
    <n v="11"/>
    <x v="13"/>
    <n v="4.3778172204313778E-2"/>
  </r>
  <r>
    <d v="2012-11-07T14:00:00"/>
    <n v="11"/>
    <x v="14"/>
    <n v="4.1971708278538404E-2"/>
  </r>
  <r>
    <d v="2012-11-07T15:00:00"/>
    <n v="11"/>
    <x v="15"/>
    <n v="4.7727586290792878E-2"/>
  </r>
  <r>
    <d v="2012-11-07T16:00:00"/>
    <n v="11"/>
    <x v="16"/>
    <n v="4.795518453363419E-2"/>
  </r>
  <r>
    <d v="2012-11-07T17:00:00"/>
    <n v="11"/>
    <x v="17"/>
    <n v="4.8744399761920298E-2"/>
  </r>
  <r>
    <d v="2012-11-07T18:00:00"/>
    <n v="11"/>
    <x v="18"/>
    <n v="5.0867231812371641E-2"/>
  </r>
  <r>
    <d v="2012-11-07T19:00:00"/>
    <n v="11"/>
    <x v="19"/>
    <n v="5.1301297875726896E-2"/>
  </r>
  <r>
    <d v="2012-11-07T20:00:00"/>
    <n v="11"/>
    <x v="20"/>
    <n v="5.0690902288001917E-2"/>
  </r>
  <r>
    <d v="2012-11-07T21:00:00"/>
    <n v="11"/>
    <x v="21"/>
    <n v="4.9487213784492341E-2"/>
  </r>
  <r>
    <d v="2012-11-07T22:00:00"/>
    <n v="11"/>
    <x v="22"/>
    <n v="5.0563839684712265E-2"/>
  </r>
  <r>
    <d v="2012-11-07T23:00:00"/>
    <n v="11"/>
    <x v="23"/>
    <n v="5.4801265063521849E-2"/>
  </r>
  <r>
    <d v="2012-11-08T00:00:00"/>
    <n v="11"/>
    <x v="0"/>
    <n v="6.3404704759683961E-2"/>
  </r>
  <r>
    <d v="2012-11-08T01:00:00"/>
    <n v="11"/>
    <x v="1"/>
    <n v="5.6443838381524787E-2"/>
  </r>
  <r>
    <d v="2012-11-08T02:00:00"/>
    <n v="11"/>
    <x v="2"/>
    <n v="5.6953432296638781E-2"/>
  </r>
  <r>
    <d v="2012-11-08T03:00:00"/>
    <n v="11"/>
    <x v="3"/>
    <n v="5.5284000307491615E-2"/>
  </r>
  <r>
    <d v="2012-11-08T04:00:00"/>
    <n v="11"/>
    <x v="4"/>
    <n v="5.5247237763611651E-2"/>
  </r>
  <r>
    <d v="2012-11-08T05:00:00"/>
    <n v="11"/>
    <x v="5"/>
    <n v="5.5779733183307666E-2"/>
  </r>
  <r>
    <d v="2012-11-08T06:00:00"/>
    <n v="11"/>
    <x v="6"/>
    <n v="5.3610824010448865E-2"/>
  </r>
  <r>
    <d v="2012-11-08T07:00:00"/>
    <n v="11"/>
    <x v="7"/>
    <n v="5.3461521537343099E-2"/>
  </r>
  <r>
    <d v="2012-11-08T08:00:00"/>
    <n v="11"/>
    <x v="8"/>
    <n v="4.4270128904011913E-2"/>
  </r>
  <r>
    <d v="2012-11-08T09:00:00"/>
    <n v="11"/>
    <x v="9"/>
    <n v="5.4232801835579283E-2"/>
  </r>
  <r>
    <d v="2012-11-08T10:00:00"/>
    <n v="11"/>
    <x v="10"/>
    <n v="5.21608085680004E-2"/>
  </r>
  <r>
    <d v="2012-11-08T11:00:00"/>
    <n v="11"/>
    <x v="11"/>
    <n v="5.0186467701216562E-2"/>
  </r>
  <r>
    <d v="2012-11-08T12:00:00"/>
    <n v="11"/>
    <x v="12"/>
    <n v="5.1081256827104495E-2"/>
  </r>
  <r>
    <d v="2012-11-08T13:00:00"/>
    <n v="11"/>
    <x v="13"/>
    <n v="5.0971600952097379E-2"/>
  </r>
  <r>
    <d v="2012-11-08T14:00:00"/>
    <n v="11"/>
    <x v="14"/>
    <n v="5.1430623982931946E-2"/>
  </r>
  <r>
    <d v="2012-11-08T15:00:00"/>
    <n v="11"/>
    <x v="15"/>
    <n v="5.0481680784712636E-2"/>
  </r>
  <r>
    <d v="2012-11-08T16:00:00"/>
    <n v="11"/>
    <x v="16"/>
    <n v="5.1162725153881913E-2"/>
  </r>
  <r>
    <d v="2012-11-08T17:00:00"/>
    <n v="11"/>
    <x v="17"/>
    <n v="5.9497728028593155E-2"/>
  </r>
  <r>
    <d v="2012-11-08T18:00:00"/>
    <n v="11"/>
    <x v="18"/>
    <n v="5.3658925398901935E-2"/>
  </r>
  <r>
    <d v="2012-11-08T19:00:00"/>
    <n v="11"/>
    <x v="19"/>
    <n v="5.1663324334169522E-2"/>
  </r>
  <r>
    <d v="2012-11-08T20:00:00"/>
    <n v="11"/>
    <x v="20"/>
    <n v="5.16224530775313E-2"/>
  </r>
  <r>
    <d v="2012-11-08T21:00:00"/>
    <n v="11"/>
    <x v="21"/>
    <n v="5.3509300109786287E-2"/>
  </r>
  <r>
    <d v="2012-11-08T22:00:00"/>
    <n v="11"/>
    <x v="22"/>
    <n v="5.5078437158457214E-2"/>
  </r>
  <r>
    <d v="2012-11-08T23:00:00"/>
    <n v="11"/>
    <x v="23"/>
    <n v="5.6282358905509339E-2"/>
  </r>
  <r>
    <d v="2012-11-09T00:00:00"/>
    <n v="11"/>
    <x v="0"/>
    <n v="5.7850188914241027E-2"/>
  </r>
  <r>
    <d v="2012-11-09T01:00:00"/>
    <n v="11"/>
    <x v="1"/>
    <n v="6.2088779368294982E-2"/>
  </r>
  <r>
    <d v="2012-11-09T02:00:00"/>
    <n v="11"/>
    <x v="2"/>
    <n v="5.8845580834907735E-2"/>
  </r>
  <r>
    <d v="2012-11-09T03:00:00"/>
    <n v="11"/>
    <x v="3"/>
    <n v="5.7879110905080466E-2"/>
  </r>
  <r>
    <d v="2012-11-09T04:00:00"/>
    <n v="11"/>
    <x v="4"/>
    <n v="5.805288089155456E-2"/>
  </r>
  <r>
    <d v="2012-11-09T05:00:00"/>
    <n v="11"/>
    <x v="5"/>
    <n v="5.857363586500966E-2"/>
  </r>
  <r>
    <d v="2012-11-09T06:00:00"/>
    <n v="11"/>
    <x v="6"/>
    <n v="5.7551773996228794E-2"/>
  </r>
  <r>
    <d v="2012-11-09T07:00:00"/>
    <n v="11"/>
    <x v="7"/>
    <n v="5.6739717834970178E-2"/>
  </r>
  <r>
    <d v="2012-11-09T08:00:00"/>
    <n v="11"/>
    <x v="8"/>
    <n v="5.2652736249116386E-2"/>
  </r>
  <r>
    <d v="2012-11-09T09:00:00"/>
    <n v="11"/>
    <x v="9"/>
    <n v="5.0725923310655723E-2"/>
  </r>
  <r>
    <d v="2012-11-09T10:00:00"/>
    <n v="11"/>
    <x v="10"/>
    <n v="5.152939580492856E-2"/>
  </r>
  <r>
    <d v="2012-11-09T11:00:00"/>
    <n v="11"/>
    <x v="11"/>
    <n v="5.2732771739048633E-2"/>
  </r>
  <r>
    <d v="2012-11-09T12:00:00"/>
    <n v="11"/>
    <x v="12"/>
    <n v="5.1569668502746475E-2"/>
  </r>
  <r>
    <d v="2012-11-09T13:00:00"/>
    <n v="11"/>
    <x v="13"/>
    <n v="5.0476378955634241E-2"/>
  </r>
  <r>
    <d v="2012-11-09T14:00:00"/>
    <n v="11"/>
    <x v="14"/>
    <n v="5.1531192237975885E-2"/>
  </r>
  <r>
    <d v="2012-11-09T15:00:00"/>
    <n v="11"/>
    <x v="15"/>
    <n v="5.2910394033856806E-2"/>
  </r>
  <r>
    <d v="2012-11-09T16:00:00"/>
    <n v="11"/>
    <x v="16"/>
    <n v="5.3239935939727985E-2"/>
  </r>
  <r>
    <d v="2012-11-09T17:00:00"/>
    <n v="11"/>
    <x v="17"/>
    <n v="5.1233954518809237E-2"/>
  </r>
  <r>
    <d v="2012-11-09T18:00:00"/>
    <n v="11"/>
    <x v="18"/>
    <n v="5.3544190811958207E-2"/>
  </r>
  <r>
    <d v="2012-11-09T19:00:00"/>
    <n v="11"/>
    <x v="19"/>
    <n v="5.3426538975331291E-2"/>
  </r>
  <r>
    <d v="2012-11-09T20:00:00"/>
    <n v="11"/>
    <x v="20"/>
    <n v="5.0894710981588598E-2"/>
  </r>
  <r>
    <d v="2012-11-09T21:00:00"/>
    <n v="11"/>
    <x v="21"/>
    <n v="5.3214616782696386E-2"/>
  </r>
  <r>
    <d v="2012-11-09T22:00:00"/>
    <n v="11"/>
    <x v="22"/>
    <n v="5.56452181622712E-2"/>
  </r>
  <r>
    <d v="2012-11-09T23:00:00"/>
    <n v="11"/>
    <x v="23"/>
    <n v="5.5429652684057959E-2"/>
  </r>
  <r>
    <d v="2012-11-10T00:00:00"/>
    <n v="11"/>
    <x v="0"/>
    <n v="5.1180867258151644E-2"/>
  </r>
  <r>
    <d v="2012-11-10T01:00:00"/>
    <n v="11"/>
    <x v="1"/>
    <n v="5.1997815470940401E-2"/>
  </r>
  <r>
    <d v="2012-11-10T02:00:00"/>
    <n v="11"/>
    <x v="2"/>
    <n v="5.3008253162416336E-2"/>
  </r>
  <r>
    <d v="2012-11-10T03:00:00"/>
    <n v="11"/>
    <x v="3"/>
    <n v="5.5549023959330854E-2"/>
  </r>
  <r>
    <d v="2012-11-10T04:00:00"/>
    <n v="11"/>
    <x v="4"/>
    <n v="5.444012386355683E-2"/>
  </r>
  <r>
    <d v="2012-11-10T05:00:00"/>
    <n v="11"/>
    <x v="5"/>
    <n v="5.5477501512078767E-2"/>
  </r>
  <r>
    <d v="2012-11-10T06:00:00"/>
    <n v="11"/>
    <x v="6"/>
    <n v="5.6915771016301853E-2"/>
  </r>
  <r>
    <d v="2012-11-10T07:00:00"/>
    <n v="11"/>
    <x v="7"/>
    <n v="5.3263074967294252E-2"/>
  </r>
  <r>
    <d v="2012-11-10T08:00:00"/>
    <n v="11"/>
    <x v="8"/>
    <n v="5.0333962973939939E-2"/>
  </r>
  <r>
    <d v="2012-11-10T09:00:00"/>
    <n v="11"/>
    <x v="9"/>
    <n v="4.8668415544657631E-2"/>
  </r>
  <r>
    <d v="2012-11-10T10:00:00"/>
    <n v="11"/>
    <x v="10"/>
    <n v="4.6591388398214847E-2"/>
  </r>
  <r>
    <d v="2012-11-10T11:00:00"/>
    <n v="11"/>
    <x v="11"/>
    <n v="4.7455711352290993E-2"/>
  </r>
  <r>
    <d v="2012-11-10T12:00:00"/>
    <n v="11"/>
    <x v="12"/>
    <n v="4.7262523052674824E-2"/>
  </r>
  <r>
    <d v="2012-11-10T13:00:00"/>
    <n v="11"/>
    <x v="13"/>
    <n v="4.7271094659307983E-2"/>
  </r>
  <r>
    <d v="2012-11-10T14:00:00"/>
    <n v="11"/>
    <x v="14"/>
    <n v="4.7119094247950508E-2"/>
  </r>
  <r>
    <d v="2012-11-10T15:00:00"/>
    <n v="11"/>
    <x v="15"/>
    <n v="4.6975774339025458E-2"/>
  </r>
  <r>
    <d v="2012-11-10T16:00:00"/>
    <n v="11"/>
    <x v="16"/>
    <n v="4.7937671652016831E-2"/>
  </r>
  <r>
    <d v="2012-11-10T17:00:00"/>
    <n v="11"/>
    <x v="17"/>
    <n v="4.7399716029687233E-2"/>
  </r>
  <r>
    <d v="2012-11-10T18:00:00"/>
    <n v="11"/>
    <x v="18"/>
    <n v="4.9924199831565264E-2"/>
  </r>
  <r>
    <d v="2012-11-10T19:00:00"/>
    <n v="11"/>
    <x v="19"/>
    <n v="4.8394804363573921E-2"/>
  </r>
  <r>
    <d v="2012-11-10T20:00:00"/>
    <n v="11"/>
    <x v="20"/>
    <n v="4.6984418717728162E-2"/>
  </r>
  <r>
    <d v="2012-11-10T21:00:00"/>
    <n v="11"/>
    <x v="21"/>
    <n v="4.5809066406082226E-2"/>
  </r>
  <r>
    <d v="2012-11-10T22:00:00"/>
    <n v="11"/>
    <x v="22"/>
    <n v="4.7275474383980234E-2"/>
  </r>
  <r>
    <d v="2012-11-10T23:00:00"/>
    <n v="11"/>
    <x v="23"/>
    <n v="4.9182313289756252E-2"/>
  </r>
  <r>
    <d v="2012-11-11T00:00:00"/>
    <n v="11"/>
    <x v="0"/>
    <n v="5.1108453775089442E-2"/>
  </r>
  <r>
    <d v="2012-11-11T01:00:00"/>
    <n v="11"/>
    <x v="1"/>
    <n v="5.4535088011406649E-2"/>
  </r>
  <r>
    <d v="2012-11-11T02:00:00"/>
    <n v="11"/>
    <x v="2"/>
    <n v="5.7110787567268187E-2"/>
  </r>
  <r>
    <d v="2012-11-11T03:00:00"/>
    <n v="11"/>
    <x v="3"/>
    <n v="6.2913352490127028E-2"/>
  </r>
  <r>
    <d v="2012-11-11T04:00:00"/>
    <n v="11"/>
    <x v="4"/>
    <n v="6.6504671222741299E-2"/>
  </r>
  <r>
    <d v="2012-11-11T05:00:00"/>
    <n v="11"/>
    <x v="5"/>
    <n v="6.5647891774306633E-2"/>
  </r>
  <r>
    <d v="2012-11-11T06:00:00"/>
    <n v="11"/>
    <x v="6"/>
    <n v="6.5186862305986276E-2"/>
  </r>
  <r>
    <d v="2012-11-11T07:00:00"/>
    <n v="11"/>
    <x v="7"/>
    <n v="6.287159451193669E-2"/>
  </r>
  <r>
    <d v="2012-11-11T08:00:00"/>
    <n v="11"/>
    <x v="8"/>
    <n v="6.0485474691270968E-2"/>
  </r>
  <r>
    <d v="2012-11-11T09:00:00"/>
    <n v="11"/>
    <x v="9"/>
    <n v="5.726343676794067E-2"/>
  </r>
  <r>
    <d v="2012-11-11T10:00:00"/>
    <n v="11"/>
    <x v="10"/>
    <n v="5.6044259864589913E-2"/>
  </r>
  <r>
    <d v="2012-11-11T11:00:00"/>
    <n v="11"/>
    <x v="11"/>
    <n v="5.7409048226509524E-2"/>
  </r>
  <r>
    <d v="2012-11-11T12:00:00"/>
    <n v="11"/>
    <x v="12"/>
    <n v="5.8756075839896074E-2"/>
  </r>
  <r>
    <d v="2012-11-11T13:00:00"/>
    <n v="11"/>
    <x v="13"/>
    <n v="5.9757084230582985E-2"/>
  </r>
  <r>
    <d v="2012-11-11T14:00:00"/>
    <n v="11"/>
    <x v="14"/>
    <n v="6.0622278147330164E-2"/>
  </r>
  <r>
    <d v="2012-11-11T15:00:00"/>
    <n v="11"/>
    <x v="15"/>
    <n v="5.862398001964346E-2"/>
  </r>
  <r>
    <d v="2012-11-11T16:00:00"/>
    <n v="11"/>
    <x v="16"/>
    <n v="5.8372402309356919E-2"/>
  </r>
  <r>
    <d v="2012-11-11T17:00:00"/>
    <n v="11"/>
    <x v="17"/>
    <n v="5.4808098734676292E-2"/>
  </r>
  <r>
    <d v="2012-11-11T18:00:00"/>
    <n v="11"/>
    <x v="18"/>
    <n v="5.4632389527698652E-2"/>
  </r>
  <r>
    <d v="2012-11-11T19:00:00"/>
    <n v="11"/>
    <x v="19"/>
    <n v="5.3258042785448365E-2"/>
  </r>
  <r>
    <d v="2012-11-11T20:00:00"/>
    <n v="11"/>
    <x v="20"/>
    <n v="5.1961541942055788E-2"/>
  </r>
  <r>
    <d v="2012-11-11T21:00:00"/>
    <n v="11"/>
    <x v="21"/>
    <n v="5.1561266373911396E-2"/>
  </r>
  <r>
    <d v="2012-11-11T22:00:00"/>
    <n v="11"/>
    <x v="22"/>
    <n v="5.2373016126011633E-2"/>
  </r>
  <r>
    <d v="2012-11-11T23:00:00"/>
    <n v="11"/>
    <x v="23"/>
    <n v="5.4030531292412309E-2"/>
  </r>
  <r>
    <d v="2012-11-12T00:00:00"/>
    <n v="11"/>
    <x v="0"/>
    <n v="5.6269378877652557E-2"/>
  </r>
  <r>
    <d v="2012-11-12T01:00:00"/>
    <n v="11"/>
    <x v="1"/>
    <n v="5.6385350801149328E-2"/>
  </r>
  <r>
    <d v="2012-11-12T02:00:00"/>
    <n v="11"/>
    <x v="2"/>
    <n v="5.6712269920154185E-2"/>
  </r>
  <r>
    <d v="2012-11-12T03:00:00"/>
    <n v="11"/>
    <x v="3"/>
    <n v="5.5760528353395358E-2"/>
  </r>
  <r>
    <d v="2012-11-12T04:00:00"/>
    <n v="11"/>
    <x v="4"/>
    <n v="5.5895147861090233E-2"/>
  </r>
  <r>
    <d v="2012-11-12T05:00:00"/>
    <n v="11"/>
    <x v="5"/>
    <n v="5.511034169790982E-2"/>
  </r>
  <r>
    <d v="2012-11-12T06:00:00"/>
    <n v="11"/>
    <x v="6"/>
    <n v="5.487985162829595E-2"/>
  </r>
  <r>
    <d v="2012-11-12T07:00:00"/>
    <n v="11"/>
    <x v="7"/>
    <n v="5.5302172627419745E-2"/>
  </r>
  <r>
    <d v="2012-11-12T08:00:00"/>
    <n v="11"/>
    <x v="8"/>
    <n v="5.1955383124299037E-2"/>
  </r>
  <r>
    <d v="2012-11-12T09:00:00"/>
    <n v="11"/>
    <x v="9"/>
    <n v="5.0506432501015427E-2"/>
  </r>
  <r>
    <d v="2012-11-12T10:00:00"/>
    <n v="11"/>
    <x v="10"/>
    <n v="4.7929638492725336E-2"/>
  </r>
  <r>
    <d v="2012-11-12T11:00:00"/>
    <n v="11"/>
    <x v="11"/>
    <n v="4.9686528410458085E-2"/>
  </r>
  <r>
    <d v="2012-11-12T12:00:00"/>
    <n v="11"/>
    <x v="12"/>
    <n v="5.0248206631483286E-2"/>
  </r>
  <r>
    <d v="2012-11-12T13:00:00"/>
    <n v="11"/>
    <x v="13"/>
    <n v="4.96812274573393E-2"/>
  </r>
  <r>
    <d v="2012-11-12T14:00:00"/>
    <n v="11"/>
    <x v="14"/>
    <n v="4.987961499272469E-2"/>
  </r>
  <r>
    <d v="2012-11-12T15:00:00"/>
    <n v="11"/>
    <x v="15"/>
    <n v="4.9398684788669357E-2"/>
  </r>
  <r>
    <d v="2012-11-12T16:00:00"/>
    <n v="11"/>
    <x v="16"/>
    <n v="4.8652507859350186E-2"/>
  </r>
  <r>
    <d v="2012-11-12T17:00:00"/>
    <n v="11"/>
    <x v="17"/>
    <n v="4.8590666213954664E-2"/>
  </r>
  <r>
    <d v="2012-11-12T18:00:00"/>
    <n v="11"/>
    <x v="18"/>
    <n v="4.9987603347606713E-2"/>
  </r>
  <r>
    <d v="2012-11-12T19:00:00"/>
    <n v="11"/>
    <x v="19"/>
    <n v="4.8169473543773073E-2"/>
  </r>
  <r>
    <d v="2012-11-12T20:00:00"/>
    <n v="11"/>
    <x v="20"/>
    <n v="4.7050921745890109E-2"/>
  </r>
  <r>
    <d v="2012-11-12T21:00:00"/>
    <n v="11"/>
    <x v="21"/>
    <n v="4.753576927855914E-2"/>
  </r>
  <r>
    <d v="2012-11-12T22:00:00"/>
    <n v="11"/>
    <x v="22"/>
    <n v="4.7807240025495905E-2"/>
  </r>
  <r>
    <d v="2012-11-12T23:00:00"/>
    <n v="11"/>
    <x v="23"/>
    <n v="4.9384365537412357E-2"/>
  </r>
  <r>
    <d v="2012-11-13T00:00:00"/>
    <n v="11"/>
    <x v="0"/>
    <n v="5.4350024337479583E-2"/>
  </r>
  <r>
    <d v="2012-11-13T01:00:00"/>
    <n v="11"/>
    <x v="1"/>
    <n v="5.9053728583059371E-2"/>
  </r>
  <r>
    <d v="2012-11-13T02:00:00"/>
    <n v="11"/>
    <x v="2"/>
    <n v="5.9215639748335006E-2"/>
  </r>
  <r>
    <d v="2012-11-13T03:00:00"/>
    <n v="11"/>
    <x v="3"/>
    <n v="6.182139554647869E-2"/>
  </r>
  <r>
    <d v="2012-11-13T04:00:00"/>
    <n v="11"/>
    <x v="4"/>
    <n v="6.1148418701839791E-2"/>
  </r>
  <r>
    <d v="2012-11-13T05:00:00"/>
    <n v="11"/>
    <x v="5"/>
    <n v="5.8918987098965953E-2"/>
  </r>
  <r>
    <d v="2012-11-13T06:00:00"/>
    <n v="11"/>
    <x v="6"/>
    <n v="5.8035902657966279E-2"/>
  </r>
  <r>
    <d v="2012-11-13T07:00:00"/>
    <n v="11"/>
    <x v="7"/>
    <n v="5.6436119485450874E-2"/>
  </r>
  <r>
    <d v="2012-11-13T08:00:00"/>
    <n v="11"/>
    <x v="8"/>
    <n v="5.4388529325088114E-2"/>
  </r>
  <r>
    <d v="2012-11-13T09:00:00"/>
    <n v="11"/>
    <x v="9"/>
    <n v="5.333765056682388E-2"/>
  </r>
  <r>
    <d v="2012-11-13T10:00:00"/>
    <n v="11"/>
    <x v="10"/>
    <n v="5.0894819893038706E-2"/>
  </r>
  <r>
    <d v="2012-11-13T11:00:00"/>
    <n v="11"/>
    <x v="11"/>
    <n v="5.2178375445557507E-2"/>
  </r>
  <r>
    <d v="2012-11-13T12:00:00"/>
    <n v="11"/>
    <x v="12"/>
    <n v="5.083008037013028E-2"/>
  </r>
  <r>
    <d v="2012-11-13T13:00:00"/>
    <n v="11"/>
    <x v="13"/>
    <n v="4.9651716153141678E-2"/>
  </r>
  <r>
    <d v="2012-11-13T14:00:00"/>
    <n v="11"/>
    <x v="14"/>
    <n v="5.0628314524712427E-2"/>
  </r>
  <r>
    <d v="2012-11-13T15:00:00"/>
    <n v="11"/>
    <x v="15"/>
    <n v="5.1034605495760721E-2"/>
  </r>
  <r>
    <d v="2012-11-13T16:00:00"/>
    <n v="11"/>
    <x v="16"/>
    <n v="5.3952640718905778E-2"/>
  </r>
  <r>
    <d v="2012-11-13T17:00:00"/>
    <n v="11"/>
    <x v="17"/>
    <n v="5.3811652736056786E-2"/>
  </r>
  <r>
    <d v="2012-11-13T18:00:00"/>
    <n v="11"/>
    <x v="18"/>
    <n v="5.4950492595380249E-2"/>
  </r>
  <r>
    <d v="2012-11-13T19:00:00"/>
    <n v="11"/>
    <x v="19"/>
    <n v="5.4547514525199216E-2"/>
  </r>
  <r>
    <d v="2012-11-13T20:00:00"/>
    <n v="11"/>
    <x v="20"/>
    <n v="5.2997343933911784E-2"/>
  </r>
  <r>
    <d v="2012-11-13T21:00:00"/>
    <n v="11"/>
    <x v="21"/>
    <n v="5.2476793792490345E-2"/>
  </r>
  <r>
    <d v="2012-11-13T22:00:00"/>
    <n v="11"/>
    <x v="22"/>
    <n v="5.2149453976533998E-2"/>
  </r>
  <r>
    <d v="2012-11-13T23:00:00"/>
    <n v="11"/>
    <x v="23"/>
    <n v="5.455631761614721E-2"/>
  </r>
  <r>
    <d v="2012-11-14T00:00:00"/>
    <n v="11"/>
    <x v="0"/>
    <n v="5.6089180992356921E-2"/>
  </r>
  <r>
    <d v="2012-11-14T01:00:00"/>
    <n v="11"/>
    <x v="1"/>
    <n v="5.9638049151846839E-2"/>
  </r>
  <r>
    <d v="2012-11-14T02:00:00"/>
    <n v="11"/>
    <x v="2"/>
    <n v="5.9983662789576647E-2"/>
  </r>
  <r>
    <d v="2012-11-14T03:00:00"/>
    <n v="11"/>
    <x v="3"/>
    <n v="5.9956956390766945E-2"/>
  </r>
  <r>
    <d v="2012-11-14T04:00:00"/>
    <n v="11"/>
    <x v="4"/>
    <n v="6.0987617500960101E-2"/>
  </r>
  <r>
    <d v="2012-11-14T05:00:00"/>
    <n v="11"/>
    <x v="5"/>
    <n v="6.1297436523555467E-2"/>
  </r>
  <r>
    <d v="2012-11-14T06:00:00"/>
    <n v="11"/>
    <x v="6"/>
    <n v="5.8691352760055687E-2"/>
  </r>
  <r>
    <d v="2012-11-14T07:00:00"/>
    <n v="11"/>
    <x v="7"/>
    <n v="6.0242013843736134E-2"/>
  </r>
  <r>
    <d v="2012-11-14T08:00:00"/>
    <n v="11"/>
    <x v="8"/>
    <n v="5.7335518688180001E-2"/>
  </r>
  <r>
    <d v="2012-11-14T09:00:00"/>
    <n v="11"/>
    <x v="9"/>
    <n v="5.6605003594446437E-2"/>
  </r>
  <r>
    <d v="2012-11-14T10:00:00"/>
    <n v="11"/>
    <x v="10"/>
    <n v="5.4658352572931834E-2"/>
  </r>
  <r>
    <d v="2012-11-14T11:00:00"/>
    <n v="11"/>
    <x v="11"/>
    <n v="5.6482511204533056E-2"/>
  </r>
  <r>
    <d v="2012-11-14T12:00:00"/>
    <n v="11"/>
    <x v="12"/>
    <n v="5.5967038131202823E-2"/>
  </r>
  <r>
    <d v="2012-11-14T13:00:00"/>
    <n v="11"/>
    <x v="13"/>
    <n v="5.5890726858125579E-2"/>
  </r>
  <r>
    <d v="2012-11-14T14:00:00"/>
    <n v="11"/>
    <x v="14"/>
    <n v="5.6451749996718835E-2"/>
  </r>
  <r>
    <d v="2012-11-14T15:00:00"/>
    <n v="11"/>
    <x v="15"/>
    <n v="5.4623938505129255E-2"/>
  </r>
  <r>
    <d v="2012-11-14T16:00:00"/>
    <n v="11"/>
    <x v="16"/>
    <n v="5.4762842736821915E-2"/>
  </r>
  <r>
    <d v="2012-11-14T17:00:00"/>
    <n v="11"/>
    <x v="17"/>
    <n v="5.3081531992403133E-2"/>
  </r>
  <r>
    <d v="2012-11-14T18:00:00"/>
    <n v="11"/>
    <x v="18"/>
    <n v="5.3499489933450578E-2"/>
  </r>
  <r>
    <d v="2012-11-14T19:00:00"/>
    <n v="11"/>
    <x v="19"/>
    <n v="5.1615517867410018E-2"/>
  </r>
  <r>
    <d v="2012-11-14T20:00:00"/>
    <n v="11"/>
    <x v="20"/>
    <n v="5.0350654938117564E-2"/>
  </r>
  <r>
    <d v="2012-11-14T21:00:00"/>
    <n v="11"/>
    <x v="21"/>
    <n v="4.9296867981768716E-2"/>
  </r>
  <r>
    <d v="2012-11-14T22:00:00"/>
    <n v="11"/>
    <x v="22"/>
    <n v="4.986240137099178E-2"/>
  </r>
  <r>
    <d v="2012-11-14T23:00:00"/>
    <n v="11"/>
    <x v="23"/>
    <n v="4.9541298736908365E-2"/>
  </r>
  <r>
    <d v="2012-11-15T00:00:00"/>
    <n v="11"/>
    <x v="0"/>
    <n v="4.9384887096061404E-2"/>
  </r>
  <r>
    <d v="2012-11-15T01:00:00"/>
    <n v="11"/>
    <x v="1"/>
    <n v="5.0364224419631294E-2"/>
  </r>
  <r>
    <d v="2012-11-15T02:00:00"/>
    <n v="11"/>
    <x v="2"/>
    <n v="5.0836966920113288E-2"/>
  </r>
  <r>
    <d v="2012-11-15T03:00:00"/>
    <n v="11"/>
    <x v="3"/>
    <n v="5.1067570053372258E-2"/>
  </r>
  <r>
    <d v="2012-11-15T04:00:00"/>
    <n v="11"/>
    <x v="4"/>
    <n v="5.134774068390914E-2"/>
  </r>
  <r>
    <d v="2012-11-15T05:00:00"/>
    <n v="11"/>
    <x v="5"/>
    <n v="5.2841095228964997E-2"/>
  </r>
  <r>
    <d v="2012-11-15T06:00:00"/>
    <n v="11"/>
    <x v="6"/>
    <n v="5.3259486418317972E-2"/>
  </r>
  <r>
    <d v="2012-11-15T07:00:00"/>
    <n v="11"/>
    <x v="7"/>
    <n v="5.3380030837508467E-2"/>
  </r>
  <r>
    <d v="2012-11-15T08:00:00"/>
    <n v="11"/>
    <x v="8"/>
    <n v="5.1050555880553031E-2"/>
  </r>
  <r>
    <d v="2012-11-15T09:00:00"/>
    <n v="11"/>
    <x v="9"/>
    <n v="5.0976976175643104E-2"/>
  </r>
  <r>
    <d v="2012-11-15T10:00:00"/>
    <n v="11"/>
    <x v="10"/>
    <n v="4.8131123619480881E-2"/>
  </r>
  <r>
    <d v="2012-11-15T11:00:00"/>
    <n v="11"/>
    <x v="11"/>
    <n v="4.8714212468335315E-2"/>
  </r>
  <r>
    <d v="2012-11-15T12:00:00"/>
    <n v="11"/>
    <x v="12"/>
    <n v="4.9200579896382927E-2"/>
  </r>
  <r>
    <d v="2012-11-15T13:00:00"/>
    <n v="11"/>
    <x v="13"/>
    <n v="4.8074433561699617E-2"/>
  </r>
  <r>
    <d v="2012-11-15T14:00:00"/>
    <n v="11"/>
    <x v="14"/>
    <n v="4.827959080487209E-2"/>
  </r>
  <r>
    <d v="2012-11-15T15:00:00"/>
    <n v="11"/>
    <x v="15"/>
    <n v="4.9670751116629455E-2"/>
  </r>
  <r>
    <d v="2012-11-15T16:00:00"/>
    <n v="11"/>
    <x v="16"/>
    <n v="5.1069303877819675E-2"/>
  </r>
  <r>
    <d v="2012-11-15T17:00:00"/>
    <n v="11"/>
    <x v="17"/>
    <n v="4.9629400792886212E-2"/>
  </r>
  <r>
    <d v="2012-11-15T18:00:00"/>
    <n v="11"/>
    <x v="18"/>
    <n v="4.9590881346360159E-2"/>
  </r>
  <r>
    <d v="2012-11-15T19:00:00"/>
    <n v="11"/>
    <x v="19"/>
    <n v="4.8204943507969861E-2"/>
  </r>
  <r>
    <d v="2012-11-15T20:00:00"/>
    <n v="11"/>
    <x v="20"/>
    <n v="4.8752203920588912E-2"/>
  </r>
  <r>
    <d v="2012-11-15T21:00:00"/>
    <n v="11"/>
    <x v="21"/>
    <n v="4.920299039382129E-2"/>
  </r>
  <r>
    <d v="2012-11-15T22:00:00"/>
    <n v="11"/>
    <x v="22"/>
    <n v="5.0129059449228845E-2"/>
  </r>
  <r>
    <d v="2012-11-15T23:00:00"/>
    <n v="11"/>
    <x v="23"/>
    <n v="5.3634612107185023E-2"/>
  </r>
  <r>
    <d v="2012-11-16T00:00:00"/>
    <n v="11"/>
    <x v="0"/>
    <n v="5.3799327543859313E-2"/>
  </r>
  <r>
    <d v="2012-11-16T01:00:00"/>
    <n v="11"/>
    <x v="1"/>
    <n v="5.5808487757778635E-2"/>
  </r>
  <r>
    <d v="2012-11-16T02:00:00"/>
    <n v="11"/>
    <x v="2"/>
    <n v="5.7568596432365664E-2"/>
  </r>
  <r>
    <d v="2012-11-16T03:00:00"/>
    <n v="11"/>
    <x v="3"/>
    <n v="5.719184549164251E-2"/>
  </r>
  <r>
    <d v="2012-11-16T04:00:00"/>
    <n v="11"/>
    <x v="4"/>
    <n v="5.7328943363508508E-2"/>
  </r>
  <r>
    <d v="2012-11-16T05:00:00"/>
    <n v="11"/>
    <x v="5"/>
    <n v="5.4394137430890735E-2"/>
  </r>
  <r>
    <d v="2012-11-16T06:00:00"/>
    <n v="11"/>
    <x v="6"/>
    <n v="5.0317699210213826E-2"/>
  </r>
  <r>
    <d v="2012-11-16T07:00:00"/>
    <n v="11"/>
    <x v="7"/>
    <n v="5.1074511422209055E-2"/>
  </r>
  <r>
    <d v="2012-11-16T08:00:00"/>
    <n v="11"/>
    <x v="8"/>
    <n v="4.7571794621068739E-2"/>
  </r>
  <r>
    <d v="2012-11-16T09:00:00"/>
    <n v="11"/>
    <x v="9"/>
    <n v="4.5338206924076765E-2"/>
  </r>
  <r>
    <d v="2012-11-16T10:00:00"/>
    <n v="11"/>
    <x v="10"/>
    <n v="4.2756520601982338E-2"/>
  </r>
  <r>
    <d v="2012-11-16T11:00:00"/>
    <n v="11"/>
    <x v="11"/>
    <n v="4.4770398389765299E-2"/>
  </r>
  <r>
    <d v="2012-11-16T12:00:00"/>
    <n v="11"/>
    <x v="12"/>
    <n v="4.6066465769252413E-2"/>
  </r>
  <r>
    <d v="2012-11-16T13:00:00"/>
    <n v="11"/>
    <x v="13"/>
    <n v="4.6553504426520023E-2"/>
  </r>
  <r>
    <d v="2012-11-16T14:00:00"/>
    <n v="11"/>
    <x v="14"/>
    <n v="4.7629899156340319E-2"/>
  </r>
  <r>
    <d v="2012-11-16T15:00:00"/>
    <n v="11"/>
    <x v="15"/>
    <n v="4.636389391198141E-2"/>
  </r>
  <r>
    <d v="2012-11-16T16:00:00"/>
    <n v="11"/>
    <x v="16"/>
    <n v="4.4338102240208815E-2"/>
  </r>
  <r>
    <d v="2012-11-16T17:00:00"/>
    <n v="11"/>
    <x v="17"/>
    <n v="4.8229519930976718E-2"/>
  </r>
  <r>
    <d v="2012-11-16T18:00:00"/>
    <n v="11"/>
    <x v="18"/>
    <n v="4.6028712211506242E-2"/>
  </r>
  <r>
    <d v="2012-11-16T19:00:00"/>
    <n v="11"/>
    <x v="19"/>
    <n v="4.6080100875063257E-2"/>
  </r>
  <r>
    <d v="2012-11-16T20:00:00"/>
    <n v="11"/>
    <x v="20"/>
    <n v="4.4911747996163057E-2"/>
  </r>
  <r>
    <d v="2012-11-16T21:00:00"/>
    <n v="11"/>
    <x v="21"/>
    <n v="4.508282461114746E-2"/>
  </r>
  <r>
    <d v="2012-11-16T22:00:00"/>
    <n v="11"/>
    <x v="22"/>
    <n v="4.501099655305936E-2"/>
  </r>
  <r>
    <d v="2012-11-16T23:00:00"/>
    <n v="11"/>
    <x v="23"/>
    <n v="4.9350203979537655E-2"/>
  </r>
  <r>
    <d v="2012-11-17T00:00:00"/>
    <n v="11"/>
    <x v="0"/>
    <n v="5.0142221493102213E-2"/>
  </r>
  <r>
    <d v="2012-11-17T01:00:00"/>
    <n v="11"/>
    <x v="1"/>
    <n v="5.0401324354061222E-2"/>
  </r>
  <r>
    <d v="2012-11-17T02:00:00"/>
    <n v="11"/>
    <x v="2"/>
    <n v="5.2155156657439375E-2"/>
  </r>
  <r>
    <d v="2012-11-17T03:00:00"/>
    <n v="11"/>
    <x v="3"/>
    <n v="5.0629526771779204E-2"/>
  </r>
  <r>
    <d v="2012-11-17T04:00:00"/>
    <n v="11"/>
    <x v="4"/>
    <n v="5.1960461382080769E-2"/>
  </r>
  <r>
    <d v="2012-11-17T05:00:00"/>
    <n v="11"/>
    <x v="5"/>
    <n v="5.2425738460121232E-2"/>
  </r>
  <r>
    <d v="2012-11-17T06:00:00"/>
    <n v="11"/>
    <x v="6"/>
    <n v="5.117698353772103E-2"/>
  </r>
  <r>
    <d v="2012-11-17T07:00:00"/>
    <n v="11"/>
    <x v="7"/>
    <n v="4.8432328141445574E-2"/>
  </r>
  <r>
    <d v="2012-11-17T08:00:00"/>
    <n v="11"/>
    <x v="8"/>
    <n v="4.74664938813565E-2"/>
  </r>
  <r>
    <d v="2012-11-17T09:00:00"/>
    <n v="11"/>
    <x v="9"/>
    <n v="5.0165727372314117E-2"/>
  </r>
  <r>
    <d v="2012-11-17T10:00:00"/>
    <n v="11"/>
    <x v="10"/>
    <n v="4.6916447336119396E-2"/>
  </r>
  <r>
    <d v="2012-11-17T11:00:00"/>
    <n v="11"/>
    <x v="11"/>
    <n v="5.0980615754988051E-2"/>
  </r>
  <r>
    <d v="2012-11-17T12:00:00"/>
    <n v="11"/>
    <x v="12"/>
    <n v="5.0056364014702107E-2"/>
  </r>
  <r>
    <d v="2012-11-17T13:00:00"/>
    <n v="11"/>
    <x v="13"/>
    <n v="5.0534516602017847E-2"/>
  </r>
  <r>
    <d v="2012-11-17T14:00:00"/>
    <n v="11"/>
    <x v="14"/>
    <n v="5.0672593240734851E-2"/>
  </r>
  <r>
    <d v="2012-11-17T15:00:00"/>
    <n v="11"/>
    <x v="15"/>
    <n v="5.0833208389380151E-2"/>
  </r>
  <r>
    <d v="2012-11-17T16:00:00"/>
    <n v="11"/>
    <x v="16"/>
    <n v="4.921520595637735E-2"/>
  </r>
  <r>
    <d v="2012-11-17T17:00:00"/>
    <n v="11"/>
    <x v="17"/>
    <n v="5.1542098261903632E-2"/>
  </r>
  <r>
    <d v="2012-11-17T18:00:00"/>
    <n v="11"/>
    <x v="18"/>
    <n v="4.9188589390475566E-2"/>
  </r>
  <r>
    <d v="2012-11-17T19:00:00"/>
    <n v="11"/>
    <x v="19"/>
    <n v="4.7062957366530975E-2"/>
  </r>
  <r>
    <d v="2012-11-17T20:00:00"/>
    <n v="11"/>
    <x v="20"/>
    <n v="4.7734077164918967E-2"/>
  </r>
  <r>
    <d v="2012-11-17T21:00:00"/>
    <n v="11"/>
    <x v="21"/>
    <n v="4.6306849526519409E-2"/>
  </r>
  <r>
    <d v="2012-11-17T22:00:00"/>
    <n v="11"/>
    <x v="22"/>
    <n v="4.6241620743101272E-2"/>
  </r>
  <r>
    <d v="2012-11-17T23:00:00"/>
    <n v="11"/>
    <x v="23"/>
    <n v="4.8830911188138412E-2"/>
  </r>
  <r>
    <d v="2012-11-18T00:00:00"/>
    <n v="11"/>
    <x v="0"/>
    <n v="4.9344596164688864E-2"/>
  </r>
  <r>
    <d v="2012-11-18T01:00:00"/>
    <n v="11"/>
    <x v="1"/>
    <n v="5.1434107041148272E-2"/>
  </r>
  <r>
    <d v="2012-11-18T02:00:00"/>
    <n v="11"/>
    <x v="2"/>
    <n v="5.2370288107202886E-2"/>
  </r>
  <r>
    <d v="2012-11-18T03:00:00"/>
    <n v="11"/>
    <x v="3"/>
    <n v="5.2313601017278652E-2"/>
  </r>
  <r>
    <d v="2012-11-18T04:00:00"/>
    <n v="11"/>
    <x v="4"/>
    <n v="5.4097878423245163E-2"/>
  </r>
  <r>
    <d v="2012-11-18T05:00:00"/>
    <n v="11"/>
    <x v="5"/>
    <n v="5.4327636635880812E-2"/>
  </r>
  <r>
    <d v="2012-11-18T06:00:00"/>
    <n v="11"/>
    <x v="6"/>
    <n v="5.6177602621704126E-2"/>
  </r>
  <r>
    <d v="2012-11-18T07:00:00"/>
    <n v="11"/>
    <x v="7"/>
    <n v="5.4518467237504017E-2"/>
  </r>
  <r>
    <d v="2012-11-18T08:00:00"/>
    <n v="11"/>
    <x v="8"/>
    <n v="5.3270004966724974E-2"/>
  </r>
  <r>
    <d v="2012-11-18T09:00:00"/>
    <n v="11"/>
    <x v="9"/>
    <n v="5.678688954150922E-2"/>
  </r>
  <r>
    <d v="2012-11-18T10:00:00"/>
    <n v="11"/>
    <x v="10"/>
    <n v="5.5499991648556207E-2"/>
  </r>
  <r>
    <d v="2012-11-18T11:00:00"/>
    <n v="11"/>
    <x v="11"/>
    <n v="5.6724650802270959E-2"/>
  </r>
  <r>
    <d v="2012-11-18T12:00:00"/>
    <n v="11"/>
    <x v="12"/>
    <n v="5.5426608305619164E-2"/>
  </r>
  <r>
    <d v="2012-11-18T13:00:00"/>
    <n v="11"/>
    <x v="13"/>
    <n v="5.5489356752971883E-2"/>
  </r>
  <r>
    <d v="2012-11-18T14:00:00"/>
    <n v="11"/>
    <x v="14"/>
    <n v="5.4880422729595875E-2"/>
  </r>
  <r>
    <d v="2012-11-18T15:00:00"/>
    <n v="11"/>
    <x v="15"/>
    <n v="5.5015197973688659E-2"/>
  </r>
  <r>
    <d v="2012-11-18T16:00:00"/>
    <n v="11"/>
    <x v="16"/>
    <n v="5.5298565240657196E-2"/>
  </r>
  <r>
    <d v="2012-11-18T17:00:00"/>
    <n v="11"/>
    <x v="17"/>
    <n v="5.4840109256787561E-2"/>
  </r>
  <r>
    <d v="2012-11-18T18:00:00"/>
    <n v="11"/>
    <x v="18"/>
    <n v="4.8045832942024982E-2"/>
  </r>
  <r>
    <d v="2012-11-18T19:00:00"/>
    <n v="11"/>
    <x v="19"/>
    <n v="4.6694398746696952E-2"/>
  </r>
  <r>
    <d v="2012-11-18T20:00:00"/>
    <n v="11"/>
    <x v="20"/>
    <n v="4.7732041456483493E-2"/>
  </r>
  <r>
    <d v="2012-11-18T21:00:00"/>
    <n v="11"/>
    <x v="21"/>
    <n v="4.8177958042107602E-2"/>
  </r>
  <r>
    <d v="2012-11-18T22:00:00"/>
    <n v="11"/>
    <x v="22"/>
    <n v="4.7897884280820785E-2"/>
  </r>
  <r>
    <d v="2012-11-18T23:00:00"/>
    <n v="11"/>
    <x v="23"/>
    <n v="4.778379732548918E-2"/>
  </r>
  <r>
    <d v="2012-11-19T00:00:00"/>
    <n v="11"/>
    <x v="0"/>
    <n v="4.7990126704008311E-2"/>
  </r>
  <r>
    <d v="2012-11-19T01:00:00"/>
    <n v="11"/>
    <x v="1"/>
    <n v="4.9820334439902803E-2"/>
  </r>
  <r>
    <d v="2012-11-19T02:00:00"/>
    <n v="11"/>
    <x v="2"/>
    <n v="5.0274080572058434E-2"/>
  </r>
  <r>
    <d v="2012-11-19T03:00:00"/>
    <n v="11"/>
    <x v="3"/>
    <n v="5.0028557922217609E-2"/>
  </r>
  <r>
    <d v="2012-11-19T04:00:00"/>
    <n v="11"/>
    <x v="4"/>
    <n v="4.7618665791333607E-2"/>
  </r>
  <r>
    <d v="2012-11-19T05:00:00"/>
    <n v="11"/>
    <x v="5"/>
    <n v="4.7555231014382374E-2"/>
  </r>
  <r>
    <d v="2012-11-19T06:00:00"/>
    <n v="11"/>
    <x v="6"/>
    <n v="4.8841253512996202E-2"/>
  </r>
  <r>
    <d v="2012-11-19T07:00:00"/>
    <n v="11"/>
    <x v="7"/>
    <n v="4.9573073550339505E-2"/>
  </r>
  <r>
    <d v="2012-11-19T08:00:00"/>
    <n v="11"/>
    <x v="8"/>
    <n v="4.6919942682226101E-2"/>
  </r>
  <r>
    <d v="2012-11-19T09:00:00"/>
    <n v="11"/>
    <x v="9"/>
    <n v="4.8314478668900068E-2"/>
  </r>
  <r>
    <d v="2012-11-19T10:00:00"/>
    <n v="11"/>
    <x v="10"/>
    <n v="4.6684943723341032E-2"/>
  </r>
  <r>
    <d v="2012-11-19T11:00:00"/>
    <n v="11"/>
    <x v="11"/>
    <n v="4.9397941951603463E-2"/>
  </r>
  <r>
    <d v="2012-11-19T12:00:00"/>
    <n v="11"/>
    <x v="12"/>
    <n v="4.8110441250366454E-2"/>
  </r>
  <r>
    <d v="2012-11-19T13:00:00"/>
    <n v="11"/>
    <x v="13"/>
    <n v="4.9384562159303903E-2"/>
  </r>
  <r>
    <d v="2012-11-19T14:00:00"/>
    <n v="11"/>
    <x v="14"/>
    <n v="5.0110573372959502E-2"/>
  </r>
  <r>
    <d v="2012-11-19T15:00:00"/>
    <n v="11"/>
    <x v="15"/>
    <n v="4.9534030588633871E-2"/>
  </r>
  <r>
    <d v="2012-11-19T16:00:00"/>
    <n v="11"/>
    <x v="16"/>
    <n v="5.1152841369691941E-2"/>
  </r>
  <r>
    <d v="2012-11-19T17:00:00"/>
    <n v="11"/>
    <x v="17"/>
    <n v="5.3673154966397532E-2"/>
  </r>
  <r>
    <d v="2012-11-19T18:00:00"/>
    <n v="11"/>
    <x v="18"/>
    <n v="5.1206828083742328E-2"/>
  </r>
  <r>
    <d v="2012-11-19T19:00:00"/>
    <n v="11"/>
    <x v="19"/>
    <n v="4.8696042144048088E-2"/>
  </r>
  <r>
    <d v="2012-11-19T20:00:00"/>
    <n v="11"/>
    <x v="20"/>
    <n v="4.8120690533415528E-2"/>
  </r>
  <r>
    <d v="2012-11-19T21:00:00"/>
    <n v="11"/>
    <x v="21"/>
    <n v="4.9132138486174863E-2"/>
  </r>
  <r>
    <d v="2012-11-19T22:00:00"/>
    <n v="11"/>
    <x v="22"/>
    <n v="5.044711523652623E-2"/>
  </r>
  <r>
    <d v="2012-11-19T23:00:00"/>
    <n v="11"/>
    <x v="23"/>
    <n v="5.2347416543694784E-2"/>
  </r>
  <r>
    <d v="2012-11-20T00:00:00"/>
    <n v="11"/>
    <x v="0"/>
    <n v="5.3663590210160622E-2"/>
  </r>
  <r>
    <d v="2012-11-20T01:00:00"/>
    <n v="11"/>
    <x v="1"/>
    <n v="5.6104833287591097E-2"/>
  </r>
  <r>
    <d v="2012-11-20T02:00:00"/>
    <n v="11"/>
    <x v="2"/>
    <n v="5.58636232101236E-2"/>
  </r>
  <r>
    <d v="2012-11-20T03:00:00"/>
    <n v="11"/>
    <x v="3"/>
    <n v="5.5748510347830821E-2"/>
  </r>
  <r>
    <d v="2012-11-20T04:00:00"/>
    <n v="11"/>
    <x v="4"/>
    <n v="5.7783476913244119E-2"/>
  </r>
  <r>
    <d v="2012-11-20T05:00:00"/>
    <n v="11"/>
    <x v="5"/>
    <n v="5.8672897682487422E-2"/>
  </r>
  <r>
    <d v="2012-11-20T06:00:00"/>
    <n v="11"/>
    <x v="6"/>
    <n v="5.8103425654629337E-2"/>
  </r>
  <r>
    <d v="2012-11-20T07:00:00"/>
    <n v="11"/>
    <x v="7"/>
    <n v="5.8453012341688107E-2"/>
  </r>
  <r>
    <d v="2012-11-20T08:00:00"/>
    <n v="11"/>
    <x v="8"/>
    <n v="5.4861046344113346E-2"/>
  </r>
  <r>
    <d v="2012-11-20T09:00:00"/>
    <n v="11"/>
    <x v="9"/>
    <n v="5.6363984527248917E-2"/>
  </r>
  <r>
    <d v="2012-11-20T10:00:00"/>
    <n v="11"/>
    <x v="10"/>
    <n v="5.6603480577375506E-2"/>
  </r>
  <r>
    <d v="2012-11-20T11:00:00"/>
    <n v="11"/>
    <x v="11"/>
    <n v="5.9274577373231663E-2"/>
  </r>
  <r>
    <d v="2012-11-20T12:00:00"/>
    <n v="11"/>
    <x v="12"/>
    <n v="5.6663759616184459E-2"/>
  </r>
  <r>
    <d v="2012-11-20T13:00:00"/>
    <n v="11"/>
    <x v="13"/>
    <n v="5.529986509077333E-2"/>
  </r>
  <r>
    <d v="2012-11-20T14:00:00"/>
    <n v="11"/>
    <x v="14"/>
    <n v="5.2443407390197719E-2"/>
  </r>
  <r>
    <d v="2012-11-20T15:00:00"/>
    <n v="11"/>
    <x v="15"/>
    <n v="4.7320509860169793E-2"/>
  </r>
  <r>
    <d v="2012-11-20T16:00:00"/>
    <n v="11"/>
    <x v="16"/>
    <n v="5.041503710769589E-2"/>
  </r>
  <r>
    <d v="2012-11-20T17:00:00"/>
    <n v="11"/>
    <x v="17"/>
    <n v="4.6307752439300298E-2"/>
  </r>
  <r>
    <d v="2012-11-20T18:00:00"/>
    <n v="11"/>
    <x v="18"/>
    <n v="4.6123144021000886E-2"/>
  </r>
  <r>
    <d v="2012-11-20T19:00:00"/>
    <n v="11"/>
    <x v="19"/>
    <n v="4.4977866239854877E-2"/>
  </r>
  <r>
    <d v="2012-11-20T20:00:00"/>
    <n v="11"/>
    <x v="20"/>
    <n v="4.5092918001662721E-2"/>
  </r>
  <r>
    <d v="2012-11-20T21:00:00"/>
    <n v="11"/>
    <x v="21"/>
    <n v="4.5714650424822895E-2"/>
  </r>
  <r>
    <d v="2012-11-20T22:00:00"/>
    <n v="11"/>
    <x v="22"/>
    <n v="5.1056920071318748E-2"/>
  </r>
  <r>
    <d v="2012-11-20T23:00:00"/>
    <n v="11"/>
    <x v="23"/>
    <n v="5.7161858829504808E-2"/>
  </r>
  <r>
    <d v="2012-11-21T00:00:00"/>
    <n v="11"/>
    <x v="0"/>
    <n v="5.5097642320219339E-2"/>
  </r>
  <r>
    <d v="2012-11-21T01:00:00"/>
    <n v="11"/>
    <x v="1"/>
    <n v="5.7949337617747572E-2"/>
  </r>
  <r>
    <d v="2012-11-21T02:00:00"/>
    <n v="11"/>
    <x v="2"/>
    <n v="5.6630539817738787E-2"/>
  </r>
  <r>
    <d v="2012-11-21T03:00:00"/>
    <n v="11"/>
    <x v="3"/>
    <n v="5.7667778170820014E-2"/>
  </r>
  <r>
    <d v="2012-11-21T04:00:00"/>
    <n v="11"/>
    <x v="4"/>
    <n v="6.1073780092459479E-2"/>
  </r>
  <r>
    <d v="2012-11-21T05:00:00"/>
    <n v="11"/>
    <x v="5"/>
    <n v="5.6031078262866088E-2"/>
  </r>
  <r>
    <d v="2012-11-21T06:00:00"/>
    <n v="11"/>
    <x v="6"/>
    <n v="4.9983695936535247E-2"/>
  </r>
  <r>
    <d v="2012-11-21T07:00:00"/>
    <n v="11"/>
    <x v="7"/>
    <n v="5.034420918640338E-2"/>
  </r>
  <r>
    <d v="2012-11-21T08:00:00"/>
    <n v="11"/>
    <x v="8"/>
    <n v="5.0108961500027319E-2"/>
  </r>
  <r>
    <d v="2012-11-21T09:00:00"/>
    <n v="11"/>
    <x v="9"/>
    <n v="5.0755998464398148E-2"/>
  </r>
  <r>
    <d v="2012-11-21T10:00:00"/>
    <n v="11"/>
    <x v="10"/>
    <n v="5.5612102526041415E-2"/>
  </r>
  <r>
    <d v="2012-11-21T11:00:00"/>
    <n v="11"/>
    <x v="11"/>
    <n v="5.691588774575395E-2"/>
  </r>
  <r>
    <d v="2012-11-21T12:00:00"/>
    <n v="11"/>
    <x v="12"/>
    <n v="5.6381969750098154E-2"/>
  </r>
  <r>
    <d v="2012-11-21T13:00:00"/>
    <n v="11"/>
    <x v="13"/>
    <n v="5.4913165854478974E-2"/>
  </r>
  <r>
    <d v="2012-11-21T14:00:00"/>
    <n v="11"/>
    <x v="14"/>
    <n v="5.5251728730725883E-2"/>
  </r>
  <r>
    <d v="2012-11-21T15:00:00"/>
    <n v="11"/>
    <x v="15"/>
    <n v="5.6462686613244426E-2"/>
  </r>
  <r>
    <d v="2012-11-21T16:00:00"/>
    <n v="11"/>
    <x v="16"/>
    <n v="5.7612156284795643E-2"/>
  </r>
  <r>
    <d v="2012-11-21T17:00:00"/>
    <n v="11"/>
    <x v="17"/>
    <n v="5.4263838655746854E-2"/>
  </r>
  <r>
    <d v="2012-11-21T18:00:00"/>
    <n v="11"/>
    <x v="18"/>
    <n v="5.3997047069962875E-2"/>
  </r>
  <r>
    <d v="2012-11-21T19:00:00"/>
    <n v="11"/>
    <x v="19"/>
    <n v="5.1133526610460681E-2"/>
  </r>
  <r>
    <d v="2012-11-21T20:00:00"/>
    <n v="11"/>
    <x v="20"/>
    <n v="5.1735810693017796E-2"/>
  </r>
  <r>
    <d v="2012-11-21T21:00:00"/>
    <n v="11"/>
    <x v="21"/>
    <n v="5.3790920306807197E-2"/>
  </r>
  <r>
    <d v="2012-11-21T22:00:00"/>
    <n v="11"/>
    <x v="22"/>
    <n v="5.4262754394928142E-2"/>
  </r>
  <r>
    <d v="2012-11-21T23:00:00"/>
    <n v="11"/>
    <x v="23"/>
    <n v="5.5053161138889237E-2"/>
  </r>
  <r>
    <d v="2012-11-22T00:00:00"/>
    <n v="11"/>
    <x v="0"/>
    <n v="5.3444471095624085E-2"/>
  </r>
  <r>
    <d v="2012-11-22T01:00:00"/>
    <n v="11"/>
    <x v="1"/>
    <n v="5.473490412013237E-2"/>
  </r>
  <r>
    <d v="2012-11-22T02:00:00"/>
    <n v="11"/>
    <x v="2"/>
    <n v="5.4092357195413818E-2"/>
  </r>
  <r>
    <d v="2012-11-22T03:00:00"/>
    <n v="11"/>
    <x v="3"/>
    <n v="5.1992445626618908E-2"/>
  </r>
  <r>
    <d v="2012-11-22T04:00:00"/>
    <n v="11"/>
    <x v="4"/>
    <n v="5.3487727251205403E-2"/>
  </r>
  <r>
    <d v="2012-11-22T05:00:00"/>
    <n v="11"/>
    <x v="5"/>
    <n v="5.4969158860383394E-2"/>
  </r>
  <r>
    <d v="2012-11-22T06:00:00"/>
    <n v="11"/>
    <x v="6"/>
    <n v="5.4578528238321461E-2"/>
  </r>
  <r>
    <d v="2012-11-22T07:00:00"/>
    <n v="11"/>
    <x v="7"/>
    <n v="5.6320454121047692E-2"/>
  </r>
  <r>
    <d v="2012-11-22T08:00:00"/>
    <n v="11"/>
    <x v="8"/>
    <n v="6.0384032174536417E-2"/>
  </r>
  <r>
    <d v="2012-11-22T09:00:00"/>
    <n v="11"/>
    <x v="9"/>
    <n v="5.7438786011722864E-2"/>
  </r>
  <r>
    <d v="2012-11-22T10:00:00"/>
    <n v="11"/>
    <x v="10"/>
    <n v="5.471706236629563E-2"/>
  </r>
  <r>
    <d v="2012-11-22T11:00:00"/>
    <n v="11"/>
    <x v="11"/>
    <n v="5.6225468054765318E-2"/>
  </r>
  <r>
    <d v="2012-11-22T12:00:00"/>
    <n v="11"/>
    <x v="12"/>
    <n v="5.6406448103150514E-2"/>
  </r>
  <r>
    <d v="2012-11-22T13:00:00"/>
    <n v="11"/>
    <x v="13"/>
    <n v="5.6205526396309671E-2"/>
  </r>
  <r>
    <d v="2012-11-22T14:00:00"/>
    <n v="11"/>
    <x v="14"/>
    <n v="5.3530701440977692E-2"/>
  </r>
  <r>
    <d v="2012-11-22T15:00:00"/>
    <n v="11"/>
    <x v="15"/>
    <n v="4.9882035997152643E-2"/>
  </r>
  <r>
    <d v="2012-11-22T16:00:00"/>
    <n v="11"/>
    <x v="16"/>
    <n v="5.0256693872571492E-2"/>
  </r>
  <r>
    <d v="2012-11-22T17:00:00"/>
    <n v="11"/>
    <x v="17"/>
    <n v="4.4958663457937434E-2"/>
  </r>
  <r>
    <d v="2012-11-22T18:00:00"/>
    <n v="11"/>
    <x v="18"/>
    <n v="4.8094137915836575E-2"/>
  </r>
  <r>
    <d v="2012-11-22T19:00:00"/>
    <n v="11"/>
    <x v="19"/>
    <n v="4.4546173610306314E-2"/>
  </r>
  <r>
    <d v="2012-11-22T20:00:00"/>
    <n v="11"/>
    <x v="20"/>
    <n v="4.4859632054594506E-2"/>
  </r>
  <r>
    <d v="2012-11-22T21:00:00"/>
    <n v="11"/>
    <x v="21"/>
    <n v="4.591641672797462E-2"/>
  </r>
  <r>
    <d v="2012-11-22T22:00:00"/>
    <n v="11"/>
    <x v="22"/>
    <n v="4.6934065528482144E-2"/>
  </r>
  <r>
    <d v="2012-11-22T23:00:00"/>
    <n v="11"/>
    <x v="23"/>
    <n v="4.7851306111360251E-2"/>
  </r>
  <r>
    <d v="2012-11-23T00:00:00"/>
    <n v="11"/>
    <x v="0"/>
    <n v="5.3131569726769787E-2"/>
  </r>
  <r>
    <d v="2012-11-23T01:00:00"/>
    <n v="11"/>
    <x v="1"/>
    <n v="5.4557985230565313E-2"/>
  </r>
  <r>
    <d v="2012-11-23T02:00:00"/>
    <n v="11"/>
    <x v="2"/>
    <n v="5.6626756846934967E-2"/>
  </r>
  <r>
    <d v="2012-11-23T03:00:00"/>
    <n v="11"/>
    <x v="3"/>
    <n v="5.6886677448060453E-2"/>
  </r>
  <r>
    <d v="2012-11-23T04:00:00"/>
    <n v="11"/>
    <x v="4"/>
    <n v="5.7614513723780569E-2"/>
  </r>
  <r>
    <d v="2012-11-23T05:00:00"/>
    <n v="11"/>
    <x v="5"/>
    <n v="5.7021165283894018E-2"/>
  </r>
  <r>
    <d v="2012-11-23T06:00:00"/>
    <n v="11"/>
    <x v="6"/>
    <n v="5.5512770421919329E-2"/>
  </r>
  <r>
    <d v="2012-11-23T07:00:00"/>
    <n v="11"/>
    <x v="7"/>
    <n v="5.3765124256270225E-2"/>
  </r>
  <r>
    <d v="2012-11-23T08:00:00"/>
    <n v="11"/>
    <x v="8"/>
    <n v="5.0574665780650466E-2"/>
  </r>
  <r>
    <d v="2012-11-23T09:00:00"/>
    <n v="11"/>
    <x v="9"/>
    <n v="5.1538521764989867E-2"/>
  </r>
  <r>
    <d v="2012-11-23T10:00:00"/>
    <n v="11"/>
    <x v="10"/>
    <n v="4.8487306852224923E-2"/>
  </r>
  <r>
    <d v="2012-11-23T11:00:00"/>
    <n v="11"/>
    <x v="11"/>
    <n v="5.0773306635292295E-2"/>
  </r>
  <r>
    <d v="2012-11-23T12:00:00"/>
    <n v="11"/>
    <x v="12"/>
    <n v="5.1160660274496311E-2"/>
  </r>
  <r>
    <d v="2012-11-23T13:00:00"/>
    <n v="11"/>
    <x v="13"/>
    <n v="5.1063132044893968E-2"/>
  </r>
  <r>
    <d v="2012-11-23T14:00:00"/>
    <n v="11"/>
    <x v="14"/>
    <n v="4.9123387528658496E-2"/>
  </r>
  <r>
    <d v="2012-11-23T15:00:00"/>
    <n v="11"/>
    <x v="15"/>
    <n v="4.9095118461557258E-2"/>
  </r>
  <r>
    <d v="2012-11-23T16:00:00"/>
    <n v="11"/>
    <x v="16"/>
    <n v="4.9403006791627041E-2"/>
  </r>
  <r>
    <d v="2012-11-23T17:00:00"/>
    <n v="11"/>
    <x v="17"/>
    <n v="4.9267838055326807E-2"/>
  </r>
  <r>
    <d v="2012-11-23T18:00:00"/>
    <n v="11"/>
    <x v="18"/>
    <n v="5.1778048923443343E-2"/>
  </r>
  <r>
    <d v="2012-11-23T19:00:00"/>
    <n v="11"/>
    <x v="19"/>
    <n v="4.9072867645859067E-2"/>
  </r>
  <r>
    <d v="2012-11-23T20:00:00"/>
    <n v="11"/>
    <x v="20"/>
    <n v="4.6758521982266689E-2"/>
  </r>
  <r>
    <d v="2012-11-23T21:00:00"/>
    <n v="11"/>
    <x v="21"/>
    <n v="4.5700493712340154E-2"/>
  </r>
  <r>
    <d v="2012-11-23T22:00:00"/>
    <n v="11"/>
    <x v="22"/>
    <n v="4.654314960427608E-2"/>
  </r>
  <r>
    <d v="2012-11-23T23:00:00"/>
    <n v="11"/>
    <x v="23"/>
    <n v="4.7770659761587786E-2"/>
  </r>
  <r>
    <d v="2012-11-24T00:00:00"/>
    <n v="11"/>
    <x v="0"/>
    <n v="4.9383001893927206E-2"/>
  </r>
  <r>
    <d v="2012-11-24T01:00:00"/>
    <n v="11"/>
    <x v="1"/>
    <n v="4.8304995663843123E-2"/>
  </r>
  <r>
    <d v="2012-11-24T02:00:00"/>
    <n v="11"/>
    <x v="2"/>
    <n v="4.8270687770993428E-2"/>
  </r>
  <r>
    <d v="2012-11-24T03:00:00"/>
    <n v="11"/>
    <x v="3"/>
    <n v="4.7993501840304195E-2"/>
  </r>
  <r>
    <d v="2012-11-24T04:00:00"/>
    <n v="11"/>
    <x v="4"/>
    <n v="4.8503015582293356E-2"/>
  </r>
  <r>
    <d v="2012-11-24T05:00:00"/>
    <n v="11"/>
    <x v="5"/>
    <n v="4.8460640523988643E-2"/>
  </r>
  <r>
    <d v="2012-11-24T06:00:00"/>
    <n v="11"/>
    <x v="6"/>
    <n v="4.9267157292098795E-2"/>
  </r>
  <r>
    <d v="2012-11-24T07:00:00"/>
    <n v="11"/>
    <x v="7"/>
    <n v="5.2903595010116759E-2"/>
  </r>
  <r>
    <d v="2012-11-24T08:00:00"/>
    <n v="11"/>
    <x v="8"/>
    <n v="5.0886820278408171E-2"/>
  </r>
  <r>
    <d v="2012-11-24T09:00:00"/>
    <n v="11"/>
    <x v="9"/>
    <n v="5.014623582360507E-2"/>
  </r>
  <r>
    <d v="2012-11-24T10:00:00"/>
    <n v="11"/>
    <x v="10"/>
    <n v="5.0997572525054824E-2"/>
  </r>
  <r>
    <d v="2012-11-24T11:00:00"/>
    <n v="11"/>
    <x v="11"/>
    <n v="5.5013736874982677E-2"/>
  </r>
  <r>
    <d v="2012-11-24T12:00:00"/>
    <n v="11"/>
    <x v="12"/>
    <n v="5.6604138896993533E-2"/>
  </r>
  <r>
    <d v="2012-11-24T13:00:00"/>
    <n v="11"/>
    <x v="13"/>
    <n v="5.7940808973679078E-2"/>
  </r>
  <r>
    <d v="2012-11-24T14:00:00"/>
    <n v="11"/>
    <x v="14"/>
    <n v="5.6369706492609972E-2"/>
  </r>
  <r>
    <d v="2012-11-24T15:00:00"/>
    <n v="11"/>
    <x v="15"/>
    <n v="5.6021428707464356E-2"/>
  </r>
  <r>
    <d v="2012-11-24T16:00:00"/>
    <n v="11"/>
    <x v="16"/>
    <n v="5.711534915076763E-2"/>
  </r>
  <r>
    <d v="2012-11-24T17:00:00"/>
    <n v="11"/>
    <x v="17"/>
    <n v="5.528239598711164E-2"/>
  </r>
  <r>
    <d v="2012-11-24T18:00:00"/>
    <n v="11"/>
    <x v="18"/>
    <n v="5.5814242659712882E-2"/>
  </r>
  <r>
    <d v="2012-11-24T19:00:00"/>
    <n v="11"/>
    <x v="19"/>
    <n v="5.167036818940797E-2"/>
  </r>
  <r>
    <d v="2012-11-24T20:00:00"/>
    <n v="11"/>
    <x v="20"/>
    <n v="5.1350278729322997E-2"/>
  </r>
  <r>
    <d v="2012-11-24T21:00:00"/>
    <n v="11"/>
    <x v="21"/>
    <n v="5.2561506979773881E-2"/>
  </r>
  <r>
    <d v="2012-11-24T22:00:00"/>
    <n v="11"/>
    <x v="22"/>
    <n v="5.4842958355078346E-2"/>
  </r>
  <r>
    <d v="2012-11-24T23:00:00"/>
    <n v="11"/>
    <x v="23"/>
    <n v="5.5180035258073169E-2"/>
  </r>
  <r>
    <d v="2012-11-25T00:00:00"/>
    <n v="11"/>
    <x v="0"/>
    <n v="5.7276789121016441E-2"/>
  </r>
  <r>
    <d v="2012-11-25T01:00:00"/>
    <n v="11"/>
    <x v="1"/>
    <n v="5.834314301194185E-2"/>
  </r>
  <r>
    <d v="2012-11-25T02:00:00"/>
    <n v="11"/>
    <x v="2"/>
    <n v="6.0032862850131784E-2"/>
  </r>
  <r>
    <d v="2012-11-25T03:00:00"/>
    <n v="11"/>
    <x v="3"/>
    <n v="6.3243921127770247E-2"/>
  </r>
  <r>
    <d v="2012-11-25T04:00:00"/>
    <n v="11"/>
    <x v="4"/>
    <n v="6.3912264775734126E-2"/>
  </r>
  <r>
    <d v="2012-11-25T05:00:00"/>
    <n v="11"/>
    <x v="5"/>
    <n v="6.6369472949720509E-2"/>
  </r>
  <r>
    <d v="2012-11-25T06:00:00"/>
    <n v="11"/>
    <x v="6"/>
    <n v="7.0175030162445626E-2"/>
  </r>
  <r>
    <d v="2012-11-25T07:00:00"/>
    <n v="11"/>
    <x v="7"/>
    <n v="6.866739430462232E-2"/>
  </r>
  <r>
    <d v="2012-11-25T08:00:00"/>
    <n v="11"/>
    <x v="8"/>
    <n v="6.5828443761216021E-2"/>
  </r>
  <r>
    <d v="2012-11-25T09:00:00"/>
    <n v="11"/>
    <x v="9"/>
    <n v="6.7483216553089198E-2"/>
  </r>
  <r>
    <d v="2012-11-25T10:00:00"/>
    <n v="11"/>
    <x v="10"/>
    <n v="6.4863230287920237E-2"/>
  </r>
  <r>
    <d v="2012-11-25T11:00:00"/>
    <n v="11"/>
    <x v="11"/>
    <n v="6.5539053186730145E-2"/>
  </r>
  <r>
    <d v="2012-11-25T12:00:00"/>
    <n v="11"/>
    <x v="12"/>
    <n v="6.2784941408828232E-2"/>
  </r>
  <r>
    <d v="2012-11-25T13:00:00"/>
    <n v="11"/>
    <x v="13"/>
    <n v="6.2947892196303146E-2"/>
  </r>
  <r>
    <d v="2012-11-25T14:00:00"/>
    <n v="11"/>
    <x v="14"/>
    <n v="6.022945233855638E-2"/>
  </r>
  <r>
    <d v="2012-11-25T15:00:00"/>
    <n v="11"/>
    <x v="15"/>
    <n v="5.9428284701685971E-2"/>
  </r>
  <r>
    <d v="2012-11-25T16:00:00"/>
    <n v="11"/>
    <x v="16"/>
    <n v="5.870411458856345E-2"/>
  </r>
  <r>
    <d v="2012-11-25T17:00:00"/>
    <n v="11"/>
    <x v="17"/>
    <n v="5.5263541064855204E-2"/>
  </r>
  <r>
    <d v="2012-11-25T18:00:00"/>
    <n v="11"/>
    <x v="18"/>
    <n v="5.8364022360097731E-2"/>
  </r>
  <r>
    <d v="2012-11-25T19:00:00"/>
    <n v="11"/>
    <x v="19"/>
    <n v="5.5111811788787671E-2"/>
  </r>
  <r>
    <d v="2012-11-25T20:00:00"/>
    <n v="11"/>
    <x v="20"/>
    <n v="5.4896000469024167E-2"/>
  </r>
  <r>
    <d v="2012-11-25T21:00:00"/>
    <n v="11"/>
    <x v="21"/>
    <n v="5.5365845647224146E-2"/>
  </r>
  <r>
    <d v="2012-11-25T22:00:00"/>
    <n v="11"/>
    <x v="22"/>
    <n v="5.4357873294566053E-2"/>
  </r>
  <r>
    <d v="2012-11-25T23:00:00"/>
    <n v="11"/>
    <x v="23"/>
    <n v="5.6310730085362734E-2"/>
  </r>
  <r>
    <d v="2012-11-26T00:00:00"/>
    <n v="11"/>
    <x v="0"/>
    <n v="5.7727729928286751E-2"/>
  </r>
  <r>
    <d v="2012-11-26T01:00:00"/>
    <n v="11"/>
    <x v="1"/>
    <n v="5.6914610938673268E-2"/>
  </r>
  <r>
    <d v="2012-11-26T02:00:00"/>
    <n v="11"/>
    <x v="2"/>
    <n v="5.7906472750671026E-2"/>
  </r>
  <r>
    <d v="2012-11-26T03:00:00"/>
    <n v="11"/>
    <x v="3"/>
    <n v="5.8510994207935457E-2"/>
  </r>
  <r>
    <d v="2012-11-26T04:00:00"/>
    <n v="11"/>
    <x v="4"/>
    <n v="5.8513950931684752E-2"/>
  </r>
  <r>
    <d v="2012-11-26T05:00:00"/>
    <n v="11"/>
    <x v="5"/>
    <n v="5.6731351522745971E-2"/>
  </r>
  <r>
    <d v="2012-11-26T06:00:00"/>
    <n v="11"/>
    <x v="6"/>
    <n v="5.4867398385138461E-2"/>
  </r>
  <r>
    <d v="2012-11-26T07:00:00"/>
    <n v="11"/>
    <x v="7"/>
    <n v="5.4662159730699551E-2"/>
  </r>
  <r>
    <d v="2012-11-26T08:00:00"/>
    <n v="11"/>
    <x v="8"/>
    <n v="5.240520590837662E-2"/>
  </r>
  <r>
    <d v="2012-11-26T09:00:00"/>
    <n v="11"/>
    <x v="9"/>
    <n v="5.1294433231944589E-2"/>
  </r>
  <r>
    <d v="2012-11-26T10:00:00"/>
    <n v="11"/>
    <x v="10"/>
    <n v="4.8667759253967602E-2"/>
  </r>
  <r>
    <d v="2012-11-26T11:00:00"/>
    <n v="11"/>
    <x v="11"/>
    <n v="5.1412277250654601E-2"/>
  </r>
  <r>
    <d v="2012-11-26T12:00:00"/>
    <n v="11"/>
    <x v="12"/>
    <n v="4.9992304762046177E-2"/>
  </r>
  <r>
    <d v="2012-11-26T13:00:00"/>
    <n v="11"/>
    <x v="13"/>
    <n v="4.9417531928793147E-2"/>
  </r>
  <r>
    <d v="2012-11-26T14:00:00"/>
    <n v="11"/>
    <x v="14"/>
    <n v="4.9991264941342775E-2"/>
  </r>
  <r>
    <d v="2012-11-26T15:00:00"/>
    <n v="11"/>
    <x v="15"/>
    <n v="4.9773195350825819E-2"/>
  </r>
  <r>
    <d v="2012-11-26T16:00:00"/>
    <n v="11"/>
    <x v="16"/>
    <n v="4.9795100342118141E-2"/>
  </r>
  <r>
    <d v="2012-11-26T17:00:00"/>
    <n v="11"/>
    <x v="17"/>
    <n v="4.9409774658803585E-2"/>
  </r>
  <r>
    <d v="2012-11-26T18:00:00"/>
    <n v="11"/>
    <x v="18"/>
    <n v="5.272774502786301E-2"/>
  </r>
  <r>
    <d v="2012-11-26T19:00:00"/>
    <n v="11"/>
    <x v="19"/>
    <n v="4.971803322342995E-2"/>
  </r>
  <r>
    <d v="2012-11-26T20:00:00"/>
    <n v="11"/>
    <x v="20"/>
    <n v="4.9941450931203155E-2"/>
  </r>
  <r>
    <d v="2012-11-26T21:00:00"/>
    <n v="11"/>
    <x v="21"/>
    <n v="5.1035916985362445E-2"/>
  </r>
  <r>
    <d v="2012-11-26T22:00:00"/>
    <n v="11"/>
    <x v="22"/>
    <n v="5.2013330560187358E-2"/>
  </r>
  <r>
    <d v="2012-11-26T23:00:00"/>
    <n v="11"/>
    <x v="23"/>
    <n v="5.2714306016975992E-2"/>
  </r>
  <r>
    <d v="2012-11-27T00:00:00"/>
    <n v="11"/>
    <x v="0"/>
    <n v="5.389618791356416E-2"/>
  </r>
  <r>
    <d v="2012-11-27T01:00:00"/>
    <n v="11"/>
    <x v="1"/>
    <n v="5.8098029756987593E-2"/>
  </r>
  <r>
    <d v="2012-11-27T02:00:00"/>
    <n v="11"/>
    <x v="2"/>
    <n v="5.8354551391731388E-2"/>
  </r>
  <r>
    <d v="2012-11-27T03:00:00"/>
    <n v="11"/>
    <x v="3"/>
    <n v="5.8772520697365341E-2"/>
  </r>
  <r>
    <d v="2012-11-27T04:00:00"/>
    <n v="11"/>
    <x v="4"/>
    <n v="5.8599765322249343E-2"/>
  </r>
  <r>
    <d v="2012-11-27T05:00:00"/>
    <n v="11"/>
    <x v="5"/>
    <n v="5.9723023652115056E-2"/>
  </r>
  <r>
    <d v="2012-11-27T06:00:00"/>
    <n v="11"/>
    <x v="6"/>
    <n v="5.9002390302885163E-2"/>
  </r>
  <r>
    <d v="2012-11-27T07:00:00"/>
    <n v="11"/>
    <x v="7"/>
    <n v="5.0142601142228377E-2"/>
  </r>
  <r>
    <d v="2012-11-27T08:00:00"/>
    <n v="11"/>
    <x v="8"/>
    <n v="5.4375755881298046E-2"/>
  </r>
  <r>
    <d v="2012-11-27T09:00:00"/>
    <n v="11"/>
    <x v="9"/>
    <n v="5.3992739951420586E-2"/>
  </r>
  <r>
    <d v="2012-11-27T10:00:00"/>
    <n v="11"/>
    <x v="10"/>
    <n v="5.0117274043811624E-2"/>
  </r>
  <r>
    <d v="2012-11-27T11:00:00"/>
    <n v="11"/>
    <x v="11"/>
    <n v="5.3356102017349166E-2"/>
  </r>
  <r>
    <d v="2012-11-27T12:00:00"/>
    <n v="11"/>
    <x v="12"/>
    <n v="5.4427083870845334E-2"/>
  </r>
  <r>
    <d v="2012-11-27T13:00:00"/>
    <n v="11"/>
    <x v="13"/>
    <n v="5.3733968996042152E-2"/>
  </r>
  <r>
    <d v="2012-11-27T14:00:00"/>
    <n v="11"/>
    <x v="14"/>
    <n v="5.5109007162667617E-2"/>
  </r>
  <r>
    <d v="2012-11-27T15:00:00"/>
    <n v="11"/>
    <x v="15"/>
    <n v="5.55865256274636E-2"/>
  </r>
  <r>
    <d v="2012-11-27T16:00:00"/>
    <n v="11"/>
    <x v="16"/>
    <n v="5.5294829311444152E-2"/>
  </r>
  <r>
    <d v="2012-11-27T17:00:00"/>
    <n v="11"/>
    <x v="17"/>
    <n v="5.4050446950026476E-2"/>
  </r>
  <r>
    <d v="2012-11-27T18:00:00"/>
    <n v="11"/>
    <x v="18"/>
    <n v="5.4521752059013009E-2"/>
  </r>
  <r>
    <d v="2012-11-27T19:00:00"/>
    <n v="11"/>
    <x v="19"/>
    <n v="5.1113706227670301E-2"/>
  </r>
  <r>
    <d v="2012-11-27T20:00:00"/>
    <n v="11"/>
    <x v="20"/>
    <n v="5.0355910935516182E-2"/>
  </r>
  <r>
    <d v="2012-11-27T21:00:00"/>
    <n v="11"/>
    <x v="21"/>
    <n v="5.2136771206563119E-2"/>
  </r>
  <r>
    <d v="2012-11-27T22:00:00"/>
    <n v="11"/>
    <x v="22"/>
    <n v="5.2837227328907568E-2"/>
  </r>
  <r>
    <d v="2012-11-27T23:00:00"/>
    <n v="11"/>
    <x v="23"/>
    <n v="5.655839543399372E-2"/>
  </r>
  <r>
    <d v="2012-11-28T00:00:00"/>
    <n v="11"/>
    <x v="0"/>
    <n v="5.7690358712180256E-2"/>
  </r>
  <r>
    <d v="2012-11-28T01:00:00"/>
    <n v="11"/>
    <x v="1"/>
    <n v="6.1067772733509468E-2"/>
  </r>
  <r>
    <d v="2012-11-28T02:00:00"/>
    <n v="11"/>
    <x v="2"/>
    <n v="6.1772703246459781E-2"/>
  </r>
  <r>
    <d v="2012-11-28T03:00:00"/>
    <n v="11"/>
    <x v="3"/>
    <n v="6.1915841154449855E-2"/>
  </r>
  <r>
    <d v="2012-11-28T04:00:00"/>
    <n v="11"/>
    <x v="4"/>
    <n v="6.3305058647702916E-2"/>
  </r>
  <r>
    <d v="2012-11-28T05:00:00"/>
    <n v="11"/>
    <x v="5"/>
    <n v="6.6811700897855E-2"/>
  </r>
  <r>
    <d v="2012-11-28T06:00:00"/>
    <n v="11"/>
    <x v="6"/>
    <n v="6.314334667624337E-2"/>
  </r>
  <r>
    <d v="2012-11-28T07:00:00"/>
    <n v="11"/>
    <x v="7"/>
    <n v="6.0634326917291703E-2"/>
  </r>
  <r>
    <d v="2012-11-28T08:00:00"/>
    <n v="11"/>
    <x v="8"/>
    <n v="5.7886627478415817E-2"/>
  </r>
  <r>
    <d v="2012-11-28T09:00:00"/>
    <n v="11"/>
    <x v="9"/>
    <n v="5.7608575578581137E-2"/>
  </r>
  <r>
    <d v="2012-11-28T10:00:00"/>
    <n v="11"/>
    <x v="10"/>
    <n v="5.3819811593675618E-2"/>
  </r>
  <r>
    <d v="2012-11-28T11:00:00"/>
    <n v="11"/>
    <x v="11"/>
    <n v="5.7125262843463989E-2"/>
  </r>
  <r>
    <d v="2012-11-28T12:00:00"/>
    <n v="11"/>
    <x v="12"/>
    <n v="5.7753228207177529E-2"/>
  </r>
  <r>
    <d v="2012-11-28T13:00:00"/>
    <n v="11"/>
    <x v="13"/>
    <n v="5.6544328088612983E-2"/>
  </r>
  <r>
    <d v="2012-11-28T14:00:00"/>
    <n v="11"/>
    <x v="14"/>
    <n v="5.790439328799616E-2"/>
  </r>
  <r>
    <d v="2012-11-28T15:00:00"/>
    <n v="11"/>
    <x v="15"/>
    <n v="5.7912700677800959E-2"/>
  </r>
  <r>
    <d v="2012-11-28T16:00:00"/>
    <n v="11"/>
    <x v="16"/>
    <n v="5.6646553338892486E-2"/>
  </r>
  <r>
    <d v="2012-11-28T17:00:00"/>
    <n v="11"/>
    <x v="17"/>
    <n v="5.4170606402401636E-2"/>
  </r>
  <r>
    <d v="2012-11-28T18:00:00"/>
    <n v="11"/>
    <x v="18"/>
    <n v="5.4451663854892966E-2"/>
  </r>
  <r>
    <d v="2012-11-28T19:00:00"/>
    <n v="11"/>
    <x v="19"/>
    <n v="5.0194554716224998E-2"/>
  </r>
  <r>
    <d v="2012-11-28T20:00:00"/>
    <n v="11"/>
    <x v="20"/>
    <n v="5.117744244654044E-2"/>
  </r>
  <r>
    <d v="2012-11-28T21:00:00"/>
    <n v="11"/>
    <x v="21"/>
    <n v="5.4120021515842498E-2"/>
  </r>
  <r>
    <d v="2012-11-28T22:00:00"/>
    <n v="11"/>
    <x v="22"/>
    <n v="5.6049897134840092E-2"/>
  </r>
  <r>
    <d v="2012-11-28T23:00:00"/>
    <n v="11"/>
    <x v="23"/>
    <n v="6.2095609562109272E-2"/>
  </r>
  <r>
    <d v="2012-11-29T00:00:00"/>
    <n v="11"/>
    <x v="0"/>
    <n v="6.3617811309434655E-2"/>
  </r>
  <r>
    <d v="2012-11-29T01:00:00"/>
    <n v="11"/>
    <x v="1"/>
    <n v="6.2406858676632732E-2"/>
  </r>
  <r>
    <d v="2012-11-29T02:00:00"/>
    <n v="11"/>
    <x v="2"/>
    <n v="6.3493405701081043E-2"/>
  </r>
  <r>
    <d v="2012-11-29T03:00:00"/>
    <n v="11"/>
    <x v="3"/>
    <n v="6.3626924484065303E-2"/>
  </r>
  <r>
    <d v="2012-11-29T04:00:00"/>
    <n v="11"/>
    <x v="4"/>
    <n v="6.5195559764532479E-2"/>
  </r>
  <r>
    <d v="2012-11-29T05:00:00"/>
    <n v="11"/>
    <x v="5"/>
    <n v="6.2829661794453623E-2"/>
  </r>
  <r>
    <d v="2012-11-29T06:00:00"/>
    <n v="11"/>
    <x v="6"/>
    <n v="5.9040889314983414E-2"/>
  </r>
  <r>
    <d v="2012-11-29T07:00:00"/>
    <n v="11"/>
    <x v="7"/>
    <n v="5.6826824448211979E-2"/>
  </r>
  <r>
    <d v="2012-11-29T08:00:00"/>
    <n v="11"/>
    <x v="8"/>
    <n v="5.5133053968960663E-2"/>
  </r>
  <r>
    <d v="2012-11-29T09:00:00"/>
    <n v="11"/>
    <x v="9"/>
    <n v="5.5672146903762279E-2"/>
  </r>
  <r>
    <d v="2012-11-29T10:00:00"/>
    <n v="11"/>
    <x v="10"/>
    <n v="5.3453565094493609E-2"/>
  </r>
  <r>
    <d v="2012-11-29T11:00:00"/>
    <n v="11"/>
    <x v="11"/>
    <n v="5.6370503047779436E-2"/>
  </r>
  <r>
    <d v="2012-11-29T12:00:00"/>
    <n v="11"/>
    <x v="12"/>
    <n v="5.7329824552208475E-2"/>
  </r>
  <r>
    <d v="2012-11-29T13:00:00"/>
    <n v="11"/>
    <x v="13"/>
    <n v="5.6781781714354274E-2"/>
  </r>
  <r>
    <d v="2012-11-29T14:00:00"/>
    <n v="11"/>
    <x v="14"/>
    <n v="5.4584027078659295E-2"/>
  </r>
  <r>
    <d v="2012-11-29T15:00:00"/>
    <n v="11"/>
    <x v="15"/>
    <n v="5.6615970765654458E-2"/>
  </r>
  <r>
    <d v="2012-11-29T16:00:00"/>
    <n v="11"/>
    <x v="16"/>
    <n v="5.4556645236678455E-2"/>
  </r>
  <r>
    <d v="2012-11-29T17:00:00"/>
    <n v="11"/>
    <x v="17"/>
    <n v="5.3429584704139152E-2"/>
  </r>
  <r>
    <d v="2012-11-29T18:00:00"/>
    <n v="11"/>
    <x v="18"/>
    <n v="5.4286630663973212E-2"/>
  </r>
  <r>
    <d v="2012-11-29T19:00:00"/>
    <n v="11"/>
    <x v="19"/>
    <n v="5.1886383986702492E-2"/>
  </r>
  <r>
    <d v="2012-11-29T20:00:00"/>
    <n v="11"/>
    <x v="20"/>
    <n v="5.1215873720622418E-2"/>
  </r>
  <r>
    <d v="2012-11-29T21:00:00"/>
    <n v="11"/>
    <x v="21"/>
    <n v="5.2702929068611674E-2"/>
  </r>
  <r>
    <d v="2012-11-29T22:00:00"/>
    <n v="11"/>
    <x v="22"/>
    <n v="5.2280621407289778E-2"/>
  </r>
  <r>
    <d v="2012-11-29T23:00:00"/>
    <n v="11"/>
    <x v="23"/>
    <n v="5.6239259116424439E-2"/>
  </r>
  <r>
    <d v="2012-11-30T00:00:00"/>
    <n v="11"/>
    <x v="0"/>
    <n v="5.655515759064618E-2"/>
  </r>
  <r>
    <d v="2012-11-30T01:00:00"/>
    <n v="11"/>
    <x v="1"/>
    <n v="6.0109575658529139E-2"/>
  </r>
  <r>
    <d v="2012-11-30T02:00:00"/>
    <n v="11"/>
    <x v="2"/>
    <n v="6.2030864567380953E-2"/>
  </r>
  <r>
    <d v="2012-11-30T03:00:00"/>
    <n v="11"/>
    <x v="3"/>
    <n v="6.0275016255088444E-2"/>
  </r>
  <r>
    <d v="2012-11-30T04:00:00"/>
    <n v="11"/>
    <x v="4"/>
    <n v="6.0033430303623889E-2"/>
  </r>
  <r>
    <d v="2012-11-30T05:00:00"/>
    <n v="11"/>
    <x v="5"/>
    <n v="5.736809787935862E-2"/>
  </r>
  <r>
    <d v="2012-11-30T06:00:00"/>
    <n v="11"/>
    <x v="6"/>
    <n v="5.2270159919445142E-2"/>
  </r>
  <r>
    <d v="2012-11-30T07:00:00"/>
    <n v="11"/>
    <x v="7"/>
    <n v="5.2173497081555636E-2"/>
  </r>
  <r>
    <d v="2012-11-30T08:00:00"/>
    <n v="11"/>
    <x v="8"/>
    <n v="5.1308477923240087E-2"/>
  </r>
  <r>
    <d v="2012-11-30T09:00:00"/>
    <n v="11"/>
    <x v="9"/>
    <n v="5.0539678941989449E-2"/>
  </r>
  <r>
    <d v="2012-11-30T10:00:00"/>
    <n v="11"/>
    <x v="10"/>
    <n v="4.7582514439219938E-2"/>
  </r>
  <r>
    <d v="2012-11-30T11:00:00"/>
    <n v="11"/>
    <x v="11"/>
    <n v="5.2210536876831276E-2"/>
  </r>
  <r>
    <d v="2012-11-30T12:00:00"/>
    <n v="11"/>
    <x v="12"/>
    <n v="5.5170872665689666E-2"/>
  </r>
  <r>
    <d v="2012-11-30T13:00:00"/>
    <n v="11"/>
    <x v="13"/>
    <n v="5.6012772844813541E-2"/>
  </r>
  <r>
    <d v="2012-11-30T14:00:00"/>
    <n v="11"/>
    <x v="14"/>
    <n v="5.5131839355554803E-2"/>
  </r>
  <r>
    <d v="2012-11-30T15:00:00"/>
    <n v="11"/>
    <x v="15"/>
    <n v="5.4269877555415957E-2"/>
  </r>
  <r>
    <d v="2012-11-30T16:00:00"/>
    <n v="11"/>
    <x v="16"/>
    <n v="5.3180706941057254E-2"/>
  </r>
  <r>
    <d v="2012-11-30T17:00:00"/>
    <n v="11"/>
    <x v="17"/>
    <n v="5.3087650752858082E-2"/>
  </r>
  <r>
    <d v="2012-11-30T18:00:00"/>
    <n v="11"/>
    <x v="18"/>
    <n v="5.5201036694405271E-2"/>
  </r>
  <r>
    <d v="2012-11-30T19:00:00"/>
    <n v="11"/>
    <x v="19"/>
    <n v="5.0691467777249165E-2"/>
  </r>
  <r>
    <d v="2012-11-30T20:00:00"/>
    <n v="11"/>
    <x v="20"/>
    <n v="5.0029363178897883E-2"/>
  </r>
  <r>
    <d v="2012-11-30T21:00:00"/>
    <n v="11"/>
    <x v="21"/>
    <n v="5.1294760787471333E-2"/>
  </r>
  <r>
    <d v="2012-11-30T22:00:00"/>
    <n v="11"/>
    <x v="22"/>
    <n v="5.1999917313044083E-2"/>
  </r>
  <r>
    <d v="2012-11-30T23:00:00"/>
    <n v="11"/>
    <x v="23"/>
    <n v="5.5391298649044275E-2"/>
  </r>
  <r>
    <d v="2012-12-01T00:00:00"/>
    <n v="12"/>
    <x v="0"/>
    <n v="5.5223128792769194E-2"/>
  </r>
  <r>
    <d v="2012-12-01T01:00:00"/>
    <n v="12"/>
    <x v="1"/>
    <n v="5.4095757554543281E-2"/>
  </r>
  <r>
    <d v="2012-12-01T02:00:00"/>
    <n v="12"/>
    <x v="2"/>
    <n v="5.2956403043751502E-2"/>
  </r>
  <r>
    <d v="2012-12-01T03:00:00"/>
    <n v="12"/>
    <x v="3"/>
    <n v="5.1653016074774544E-2"/>
  </r>
  <r>
    <d v="2012-12-01T04:00:00"/>
    <n v="12"/>
    <x v="4"/>
    <n v="5.3118675527878814E-2"/>
  </r>
  <r>
    <d v="2012-12-01T05:00:00"/>
    <n v="12"/>
    <x v="5"/>
    <n v="5.1855181434193889E-2"/>
  </r>
  <r>
    <d v="2012-12-01T06:00:00"/>
    <n v="12"/>
    <x v="6"/>
    <n v="4.7079970410472342E-2"/>
  </r>
  <r>
    <d v="2012-12-01T07:00:00"/>
    <n v="12"/>
    <x v="7"/>
    <n v="4.5646327762578889E-2"/>
  </r>
  <r>
    <d v="2012-12-01T08:00:00"/>
    <n v="12"/>
    <x v="8"/>
    <n v="4.7821897625117071E-2"/>
  </r>
  <r>
    <d v="2012-12-01T09:00:00"/>
    <n v="12"/>
    <x v="9"/>
    <n v="5.1520356375969731E-2"/>
  </r>
  <r>
    <d v="2012-12-01T10:00:00"/>
    <n v="12"/>
    <x v="10"/>
    <n v="5.3294485251603213E-2"/>
  </r>
  <r>
    <d v="2012-12-01T11:00:00"/>
    <n v="12"/>
    <x v="11"/>
    <n v="5.8874860740262762E-2"/>
  </r>
  <r>
    <d v="2012-12-01T12:00:00"/>
    <n v="12"/>
    <x v="12"/>
    <n v="5.7947127089641906E-2"/>
  </r>
  <r>
    <d v="2012-12-01T13:00:00"/>
    <n v="12"/>
    <x v="13"/>
    <n v="6.0534836452882712E-2"/>
  </r>
  <r>
    <d v="2012-12-01T14:00:00"/>
    <n v="12"/>
    <x v="14"/>
    <n v="5.9903147779626964E-2"/>
  </r>
  <r>
    <d v="2012-12-01T15:00:00"/>
    <n v="12"/>
    <x v="15"/>
    <n v="6.0948416389781657E-2"/>
  </r>
  <r>
    <d v="2012-12-01T16:00:00"/>
    <n v="12"/>
    <x v="16"/>
    <n v="5.977539165176745E-2"/>
  </r>
  <r>
    <d v="2012-12-01T17:00:00"/>
    <n v="12"/>
    <x v="17"/>
    <n v="5.8456955769713409E-2"/>
  </r>
  <r>
    <d v="2012-12-01T18:00:00"/>
    <n v="12"/>
    <x v="18"/>
    <n v="5.9127688419144342E-2"/>
  </r>
  <r>
    <d v="2012-12-01T19:00:00"/>
    <n v="12"/>
    <x v="19"/>
    <n v="5.5165283901549816E-2"/>
  </r>
  <r>
    <d v="2012-12-01T20:00:00"/>
    <n v="12"/>
    <x v="20"/>
    <n v="5.5462435854443284E-2"/>
  </r>
  <r>
    <d v="2012-12-01T21:00:00"/>
    <n v="12"/>
    <x v="21"/>
    <n v="5.4902601103219595E-2"/>
  </r>
  <r>
    <d v="2012-12-01T22:00:00"/>
    <n v="12"/>
    <x v="22"/>
    <n v="5.7658894439450672E-2"/>
  </r>
  <r>
    <d v="2012-12-01T23:00:00"/>
    <n v="12"/>
    <x v="23"/>
    <n v="5.9087577578052053E-2"/>
  </r>
  <r>
    <d v="2012-12-02T00:00:00"/>
    <n v="12"/>
    <x v="0"/>
    <n v="5.9782660112217327E-2"/>
  </r>
  <r>
    <d v="2012-12-02T01:00:00"/>
    <n v="12"/>
    <x v="1"/>
    <n v="5.9685026819328801E-2"/>
  </r>
  <r>
    <d v="2012-12-02T02:00:00"/>
    <n v="12"/>
    <x v="2"/>
    <n v="5.915365394432065E-2"/>
  </r>
  <r>
    <d v="2012-12-02T03:00:00"/>
    <n v="12"/>
    <x v="3"/>
    <n v="5.8170079343470529E-2"/>
  </r>
  <r>
    <d v="2012-12-02T04:00:00"/>
    <n v="12"/>
    <x v="4"/>
    <n v="6.1835601852321127E-2"/>
  </r>
  <r>
    <d v="2012-12-02T05:00:00"/>
    <n v="12"/>
    <x v="5"/>
    <n v="5.7298210710991018E-2"/>
  </r>
  <r>
    <d v="2012-12-02T06:00:00"/>
    <n v="12"/>
    <x v="6"/>
    <n v="4.8212001097112683E-2"/>
  </r>
  <r>
    <d v="2012-12-02T07:00:00"/>
    <n v="12"/>
    <x v="7"/>
    <n v="4.524424479726618E-2"/>
  </r>
  <r>
    <d v="2012-12-02T08:00:00"/>
    <n v="12"/>
    <x v="8"/>
    <n v="5.0786055419584683E-2"/>
  </r>
  <r>
    <d v="2012-12-02T09:00:00"/>
    <n v="12"/>
    <x v="9"/>
    <n v="5.4591291196213067E-2"/>
  </r>
  <r>
    <d v="2012-12-02T10:00:00"/>
    <n v="12"/>
    <x v="10"/>
    <n v="5.4317356493731747E-2"/>
  </r>
  <r>
    <d v="2012-12-02T11:00:00"/>
    <n v="12"/>
    <x v="11"/>
    <n v="5.0536700401625986E-2"/>
  </r>
  <r>
    <d v="2012-12-02T12:00:00"/>
    <n v="12"/>
    <x v="12"/>
    <n v="5.4902962301665782E-2"/>
  </r>
  <r>
    <d v="2012-12-02T13:00:00"/>
    <n v="12"/>
    <x v="13"/>
    <n v="5.4277972457802637E-2"/>
  </r>
  <r>
    <d v="2012-12-02T14:00:00"/>
    <n v="12"/>
    <x v="14"/>
    <n v="5.3537387537151468E-2"/>
  </r>
  <r>
    <d v="2012-12-02T15:00:00"/>
    <n v="12"/>
    <x v="15"/>
    <n v="5.2399675409873753E-2"/>
  </r>
  <r>
    <d v="2012-12-02T16:00:00"/>
    <n v="12"/>
    <x v="16"/>
    <n v="5.2180932469054579E-2"/>
  </r>
  <r>
    <d v="2012-12-02T17:00:00"/>
    <n v="12"/>
    <x v="17"/>
    <n v="5.3968708698306472E-2"/>
  </r>
  <r>
    <d v="2012-12-02T18:00:00"/>
    <n v="12"/>
    <x v="18"/>
    <n v="5.5809088261567517E-2"/>
  </r>
  <r>
    <d v="2012-12-02T19:00:00"/>
    <n v="12"/>
    <x v="19"/>
    <n v="5.8330876749141475E-2"/>
  </r>
  <r>
    <d v="2012-12-02T20:00:00"/>
    <n v="12"/>
    <x v="20"/>
    <n v="5.4541803532397778E-2"/>
  </r>
  <r>
    <d v="2012-12-02T21:00:00"/>
    <n v="12"/>
    <x v="21"/>
    <n v="5.7463487559464829E-2"/>
  </r>
  <r>
    <d v="2012-12-02T22:00:00"/>
    <n v="12"/>
    <x v="22"/>
    <n v="5.7932891436634465E-2"/>
  </r>
  <r>
    <d v="2012-12-02T23:00:00"/>
    <n v="12"/>
    <x v="23"/>
    <n v="5.8556168622004412E-2"/>
  </r>
  <r>
    <d v="2012-12-03T00:00:00"/>
    <n v="12"/>
    <x v="0"/>
    <n v="5.9620577424658178E-2"/>
  </r>
  <r>
    <d v="2012-12-03T01:00:00"/>
    <n v="12"/>
    <x v="1"/>
    <n v="5.7122790506376184E-2"/>
  </r>
  <r>
    <d v="2012-12-03T02:00:00"/>
    <n v="12"/>
    <x v="2"/>
    <n v="5.4521980026984204E-2"/>
  </r>
  <r>
    <d v="2012-12-03T03:00:00"/>
    <n v="12"/>
    <x v="3"/>
    <n v="5.2142508541354084E-2"/>
  </r>
  <r>
    <d v="2012-12-03T04:00:00"/>
    <n v="12"/>
    <x v="4"/>
    <n v="5.3105405154991535E-2"/>
  </r>
  <r>
    <d v="2012-12-03T05:00:00"/>
    <n v="12"/>
    <x v="5"/>
    <n v="5.4779296018814594E-2"/>
  </r>
  <r>
    <d v="2012-12-03T06:00:00"/>
    <n v="12"/>
    <x v="6"/>
    <n v="5.4412903682799829E-2"/>
  </r>
  <r>
    <d v="2012-12-03T07:00:00"/>
    <n v="12"/>
    <x v="7"/>
    <n v="5.5648099109854118E-2"/>
  </r>
  <r>
    <d v="2012-12-03T08:00:00"/>
    <n v="12"/>
    <x v="8"/>
    <n v="5.5046923918025618E-2"/>
  </r>
  <r>
    <d v="2012-12-03T09:00:00"/>
    <n v="12"/>
    <x v="9"/>
    <n v="5.359321840275369E-2"/>
  </r>
  <r>
    <d v="2012-12-03T10:00:00"/>
    <n v="12"/>
    <x v="10"/>
    <n v="5.1408375294190872E-2"/>
  </r>
  <r>
    <d v="2012-12-03T11:00:00"/>
    <n v="12"/>
    <x v="11"/>
    <n v="5.3383233048068995E-2"/>
  </r>
  <r>
    <d v="2012-12-03T12:00:00"/>
    <n v="12"/>
    <x v="12"/>
    <n v="5.4649734004133158E-2"/>
  </r>
  <r>
    <d v="2012-12-03T13:00:00"/>
    <n v="12"/>
    <x v="13"/>
    <n v="5.266738815363349E-2"/>
  </r>
  <r>
    <d v="2012-12-03T14:00:00"/>
    <n v="12"/>
    <x v="14"/>
    <n v="5.2392804167981921E-2"/>
  </r>
  <r>
    <d v="2012-12-03T15:00:00"/>
    <n v="12"/>
    <x v="15"/>
    <n v="5.233877906127303E-2"/>
  </r>
  <r>
    <d v="2012-12-03T16:00:00"/>
    <n v="12"/>
    <x v="16"/>
    <n v="5.2042889102087653E-2"/>
  </r>
  <r>
    <d v="2012-12-03T17:00:00"/>
    <n v="12"/>
    <x v="17"/>
    <n v="5.4602079770058404E-2"/>
  </r>
  <r>
    <d v="2012-12-03T18:00:00"/>
    <n v="12"/>
    <x v="18"/>
    <n v="5.4773685773337667E-2"/>
  </r>
  <r>
    <d v="2012-12-03T19:00:00"/>
    <n v="12"/>
    <x v="19"/>
    <n v="5.1525650269558035E-2"/>
  </r>
  <r>
    <d v="2012-12-03T20:00:00"/>
    <n v="12"/>
    <x v="20"/>
    <n v="4.9568014470502728E-2"/>
  </r>
  <r>
    <d v="2012-12-03T21:00:00"/>
    <n v="12"/>
    <x v="21"/>
    <n v="4.8757958702538365E-2"/>
  </r>
  <r>
    <d v="2012-12-03T22:00:00"/>
    <n v="12"/>
    <x v="22"/>
    <n v="4.9740623901995254E-2"/>
  </r>
  <r>
    <d v="2012-12-03T23:00:00"/>
    <n v="12"/>
    <x v="23"/>
    <n v="5.127347255418431E-2"/>
  </r>
  <r>
    <d v="2012-12-04T00:00:00"/>
    <n v="12"/>
    <x v="0"/>
    <n v="5.3612028546197621E-2"/>
  </r>
  <r>
    <d v="2012-12-04T01:00:00"/>
    <n v="12"/>
    <x v="1"/>
    <n v="5.7792950886343841E-2"/>
  </r>
  <r>
    <d v="2012-12-04T02:00:00"/>
    <n v="12"/>
    <x v="2"/>
    <n v="5.51787788076109E-2"/>
  </r>
  <r>
    <d v="2012-12-04T03:00:00"/>
    <n v="12"/>
    <x v="3"/>
    <n v="5.425486161602236E-2"/>
  </r>
  <r>
    <d v="2012-12-04T04:00:00"/>
    <n v="12"/>
    <x v="4"/>
    <n v="5.3342144172277277E-2"/>
  </r>
  <r>
    <d v="2012-12-04T05:00:00"/>
    <n v="12"/>
    <x v="5"/>
    <n v="5.1838230087777076E-2"/>
  </r>
  <r>
    <d v="2012-12-04T06:00:00"/>
    <n v="12"/>
    <x v="6"/>
    <n v="5.0338819400093729E-2"/>
  </r>
  <r>
    <d v="2012-12-04T07:00:00"/>
    <n v="12"/>
    <x v="7"/>
    <n v="4.9570654091181512E-2"/>
  </r>
  <r>
    <d v="2012-12-04T08:00:00"/>
    <n v="12"/>
    <x v="8"/>
    <n v="4.9735644184138936E-2"/>
  </r>
  <r>
    <d v="2012-12-04T09:00:00"/>
    <n v="12"/>
    <x v="9"/>
    <n v="4.9600914885422703E-2"/>
  </r>
  <r>
    <d v="2012-12-04T10:00:00"/>
    <n v="12"/>
    <x v="10"/>
    <n v="4.5936070099222903E-2"/>
  </r>
  <r>
    <d v="2012-12-04T11:00:00"/>
    <n v="12"/>
    <x v="11"/>
    <n v="4.9367291015655686E-2"/>
  </r>
  <r>
    <d v="2012-12-04T12:00:00"/>
    <n v="12"/>
    <x v="12"/>
    <n v="4.8736562109856864E-2"/>
  </r>
  <r>
    <d v="2012-12-04T13:00:00"/>
    <n v="12"/>
    <x v="13"/>
    <n v="5.0448785092807549E-2"/>
  </r>
  <r>
    <d v="2012-12-04T14:00:00"/>
    <n v="12"/>
    <x v="14"/>
    <n v="4.9732472240217616E-2"/>
  </r>
  <r>
    <d v="2012-12-04T15:00:00"/>
    <n v="12"/>
    <x v="15"/>
    <n v="4.9535554767042266E-2"/>
  </r>
  <r>
    <d v="2012-12-04T16:00:00"/>
    <n v="12"/>
    <x v="16"/>
    <n v="4.8812854811282017E-2"/>
  </r>
  <r>
    <d v="2012-12-04T17:00:00"/>
    <n v="12"/>
    <x v="17"/>
    <n v="4.907256589771062E-2"/>
  </r>
  <r>
    <d v="2012-12-04T18:00:00"/>
    <n v="12"/>
    <x v="18"/>
    <n v="5.1501498406510415E-2"/>
  </r>
  <r>
    <d v="2012-12-04T19:00:00"/>
    <n v="12"/>
    <x v="19"/>
    <n v="4.8843083353000152E-2"/>
  </r>
  <r>
    <d v="2012-12-04T20:00:00"/>
    <n v="12"/>
    <x v="20"/>
    <n v="4.8915368006833847E-2"/>
  </r>
  <r>
    <d v="2012-12-04T21:00:00"/>
    <n v="12"/>
    <x v="21"/>
    <n v="4.7246905810048485E-2"/>
  </r>
  <r>
    <d v="2012-12-04T22:00:00"/>
    <n v="12"/>
    <x v="22"/>
    <n v="4.6891792084299597E-2"/>
  </r>
  <r>
    <d v="2012-12-04T23:00:00"/>
    <n v="12"/>
    <x v="23"/>
    <n v="4.7001368959233472E-2"/>
  </r>
  <r>
    <d v="2012-12-05T00:00:00"/>
    <n v="12"/>
    <x v="0"/>
    <n v="4.8090184392639762E-2"/>
  </r>
  <r>
    <d v="2012-12-05T01:00:00"/>
    <n v="12"/>
    <x v="1"/>
    <n v="4.4831625561537171E-2"/>
  </r>
  <r>
    <d v="2012-12-05T02:00:00"/>
    <n v="12"/>
    <x v="2"/>
    <n v="4.3017422608481584E-2"/>
  </r>
  <r>
    <d v="2012-12-05T03:00:00"/>
    <n v="12"/>
    <x v="3"/>
    <n v="4.4084415736447724E-2"/>
  </r>
  <r>
    <d v="2012-12-05T04:00:00"/>
    <n v="12"/>
    <x v="4"/>
    <n v="4.4488010836208569E-2"/>
  </r>
  <r>
    <d v="2012-12-05T05:00:00"/>
    <n v="12"/>
    <x v="5"/>
    <n v="4.521065822350967E-2"/>
  </r>
  <r>
    <d v="2012-12-05T06:00:00"/>
    <n v="12"/>
    <x v="6"/>
    <n v="4.6990534747328686E-2"/>
  </r>
  <r>
    <d v="2012-12-05T07:00:00"/>
    <n v="12"/>
    <x v="7"/>
    <n v="4.7893608014015404E-2"/>
  </r>
  <r>
    <d v="2012-12-05T08:00:00"/>
    <n v="12"/>
    <x v="8"/>
    <n v="4.8223287062840126E-2"/>
  </r>
  <r>
    <d v="2012-12-05T09:00:00"/>
    <n v="12"/>
    <x v="9"/>
    <n v="4.7971812091386942E-2"/>
  </r>
  <r>
    <d v="2012-12-05T10:00:00"/>
    <n v="12"/>
    <x v="10"/>
    <n v="4.6370275526272001E-2"/>
  </r>
  <r>
    <d v="2012-12-05T11:00:00"/>
    <n v="12"/>
    <x v="11"/>
    <n v="4.8600810966976937E-2"/>
  </r>
  <r>
    <d v="2012-12-05T12:00:00"/>
    <n v="12"/>
    <x v="12"/>
    <n v="4.830706314260759E-2"/>
  </r>
  <r>
    <d v="2012-12-05T13:00:00"/>
    <n v="12"/>
    <x v="13"/>
    <n v="4.701727756505944E-2"/>
  </r>
  <r>
    <d v="2012-12-05T14:00:00"/>
    <n v="12"/>
    <x v="14"/>
    <n v="4.6120817829891254E-2"/>
  </r>
  <r>
    <d v="2012-12-05T15:00:00"/>
    <n v="12"/>
    <x v="15"/>
    <n v="4.5297670989086672E-2"/>
  </r>
  <r>
    <d v="2012-12-05T16:00:00"/>
    <n v="12"/>
    <x v="16"/>
    <n v="4.5812321126490946E-2"/>
  </r>
  <r>
    <d v="2012-12-05T17:00:00"/>
    <n v="12"/>
    <x v="17"/>
    <n v="4.8696223608266177E-2"/>
  </r>
  <r>
    <d v="2012-12-05T18:00:00"/>
    <n v="12"/>
    <x v="18"/>
    <n v="5.3364394192375861E-2"/>
  </r>
  <r>
    <d v="2012-12-05T19:00:00"/>
    <n v="12"/>
    <x v="19"/>
    <n v="5.1193130725603955E-2"/>
  </r>
  <r>
    <d v="2012-12-05T20:00:00"/>
    <n v="12"/>
    <x v="20"/>
    <n v="5.2711712222383175E-2"/>
  </r>
  <r>
    <d v="2012-12-05T21:00:00"/>
    <n v="12"/>
    <x v="21"/>
    <n v="5.2616493607725814E-2"/>
  </r>
  <r>
    <d v="2012-12-05T22:00:00"/>
    <n v="12"/>
    <x v="22"/>
    <n v="5.1041420717604105E-2"/>
  </r>
  <r>
    <d v="2012-12-05T23:00:00"/>
    <n v="12"/>
    <x v="23"/>
    <n v="5.3285467939616568E-2"/>
  </r>
  <r>
    <d v="2012-12-06T00:00:00"/>
    <n v="12"/>
    <x v="0"/>
    <n v="5.4186960252012126E-2"/>
  </r>
  <r>
    <d v="2012-12-06T01:00:00"/>
    <n v="12"/>
    <x v="1"/>
    <n v="5.1494240261388373E-2"/>
  </r>
  <r>
    <d v="2012-12-06T02:00:00"/>
    <n v="12"/>
    <x v="2"/>
    <n v="4.9805366944050022E-2"/>
  </r>
  <r>
    <d v="2012-12-06T03:00:00"/>
    <n v="12"/>
    <x v="3"/>
    <n v="5.0457577395136545E-2"/>
  </r>
  <r>
    <d v="2012-12-06T04:00:00"/>
    <n v="12"/>
    <x v="4"/>
    <n v="4.9504878470468042E-2"/>
  </r>
  <r>
    <d v="2012-12-06T05:00:00"/>
    <n v="12"/>
    <x v="5"/>
    <n v="4.9149903008310875E-2"/>
  </r>
  <r>
    <d v="2012-12-06T06:00:00"/>
    <n v="12"/>
    <x v="6"/>
    <n v="5.1172165471395969E-2"/>
  </r>
  <r>
    <d v="2012-12-06T07:00:00"/>
    <n v="12"/>
    <x v="7"/>
    <n v="5.4088162123960358E-2"/>
  </r>
  <r>
    <d v="2012-12-06T08:00:00"/>
    <n v="12"/>
    <x v="8"/>
    <n v="5.4788613788962957E-2"/>
  </r>
  <r>
    <d v="2012-12-06T09:00:00"/>
    <n v="12"/>
    <x v="9"/>
    <n v="5.5832490985118922E-2"/>
  </r>
  <r>
    <d v="2012-12-06T10:00:00"/>
    <n v="12"/>
    <x v="10"/>
    <n v="5.3316954881755405E-2"/>
  </r>
  <r>
    <d v="2012-12-06T11:00:00"/>
    <n v="12"/>
    <x v="11"/>
    <n v="5.507346447115033E-2"/>
  </r>
  <r>
    <d v="2012-12-06T12:00:00"/>
    <n v="12"/>
    <x v="12"/>
    <n v="5.3782349536646429E-2"/>
  </r>
  <r>
    <d v="2012-12-06T13:00:00"/>
    <n v="12"/>
    <x v="13"/>
    <n v="5.268956360450687E-2"/>
  </r>
  <r>
    <d v="2012-12-06T14:00:00"/>
    <n v="12"/>
    <x v="14"/>
    <n v="5.2112346455428747E-2"/>
  </r>
  <r>
    <d v="2012-12-06T15:00:00"/>
    <n v="12"/>
    <x v="15"/>
    <n v="5.1665010306424966E-2"/>
  </r>
  <r>
    <d v="2012-12-06T16:00:00"/>
    <n v="12"/>
    <x v="16"/>
    <n v="5.1583951295486187E-2"/>
  </r>
  <r>
    <d v="2012-12-06T17:00:00"/>
    <n v="12"/>
    <x v="17"/>
    <n v="5.3076795351452807E-2"/>
  </r>
  <r>
    <d v="2012-12-06T18:00:00"/>
    <n v="12"/>
    <x v="18"/>
    <n v="5.6772735465262451E-2"/>
  </r>
  <r>
    <d v="2012-12-06T19:00:00"/>
    <n v="12"/>
    <x v="19"/>
    <n v="5.3671716769966404E-2"/>
  </r>
  <r>
    <d v="2012-12-06T20:00:00"/>
    <n v="12"/>
    <x v="20"/>
    <n v="5.3445112166370448E-2"/>
  </r>
  <r>
    <d v="2012-12-06T21:00:00"/>
    <n v="12"/>
    <x v="21"/>
    <n v="5.3339586876074457E-2"/>
  </r>
  <r>
    <d v="2012-12-06T22:00:00"/>
    <n v="12"/>
    <x v="22"/>
    <n v="5.3213822910632161E-2"/>
  </r>
  <r>
    <d v="2012-12-06T23:00:00"/>
    <n v="12"/>
    <x v="23"/>
    <n v="5.2923835612476017E-2"/>
  </r>
  <r>
    <d v="2012-12-07T00:00:00"/>
    <n v="12"/>
    <x v="0"/>
    <n v="5.206537305369921E-2"/>
  </r>
  <r>
    <d v="2012-12-07T01:00:00"/>
    <n v="12"/>
    <x v="1"/>
    <n v="4.9375151434198829E-2"/>
  </r>
  <r>
    <d v="2012-12-07T02:00:00"/>
    <n v="12"/>
    <x v="2"/>
    <n v="4.8837910534424593E-2"/>
  </r>
  <r>
    <d v="2012-12-07T03:00:00"/>
    <n v="12"/>
    <x v="3"/>
    <n v="4.8792782276635832E-2"/>
  </r>
  <r>
    <d v="2012-12-07T04:00:00"/>
    <n v="12"/>
    <x v="4"/>
    <n v="4.8946826765791415E-2"/>
  </r>
  <r>
    <d v="2012-12-07T05:00:00"/>
    <n v="12"/>
    <x v="5"/>
    <n v="5.0463841274778792E-2"/>
  </r>
  <r>
    <d v="2012-12-07T06:00:00"/>
    <n v="12"/>
    <x v="6"/>
    <n v="5.3346739071782528E-2"/>
  </r>
  <r>
    <d v="2012-12-07T07:00:00"/>
    <n v="12"/>
    <x v="7"/>
    <n v="5.533445713763914E-2"/>
  </r>
  <r>
    <d v="2012-12-07T08:00:00"/>
    <n v="12"/>
    <x v="8"/>
    <n v="5.5165337321311972E-2"/>
  </r>
  <r>
    <d v="2012-12-07T09:00:00"/>
    <n v="12"/>
    <x v="9"/>
    <n v="5.626120112989369E-2"/>
  </r>
  <r>
    <d v="2012-12-07T10:00:00"/>
    <n v="12"/>
    <x v="10"/>
    <n v="5.3479350803232628E-2"/>
  </r>
  <r>
    <d v="2012-12-07T11:00:00"/>
    <n v="12"/>
    <x v="11"/>
    <n v="5.4503486260169973E-2"/>
  </r>
  <r>
    <d v="2012-12-07T12:00:00"/>
    <n v="12"/>
    <x v="12"/>
    <n v="5.3016086638691999E-2"/>
  </r>
  <r>
    <d v="2012-12-07T13:00:00"/>
    <n v="12"/>
    <x v="13"/>
    <n v="5.1837033110332983E-2"/>
  </r>
  <r>
    <d v="2012-12-07T14:00:00"/>
    <n v="12"/>
    <x v="14"/>
    <n v="5.1373544386252502E-2"/>
  </r>
  <r>
    <d v="2012-12-07T15:00:00"/>
    <n v="12"/>
    <x v="15"/>
    <n v="5.0959509932117855E-2"/>
  </r>
  <r>
    <d v="2012-12-07T16:00:00"/>
    <n v="12"/>
    <x v="16"/>
    <n v="5.1716113046848006E-2"/>
  </r>
  <r>
    <d v="2012-12-07T17:00:00"/>
    <n v="12"/>
    <x v="17"/>
    <n v="5.4911375797379029E-2"/>
  </r>
  <r>
    <d v="2012-12-07T18:00:00"/>
    <n v="12"/>
    <x v="18"/>
    <n v="5.6729194170035108E-2"/>
  </r>
  <r>
    <d v="2012-12-07T19:00:00"/>
    <n v="12"/>
    <x v="19"/>
    <n v="5.3095915695924811E-2"/>
  </r>
  <r>
    <d v="2012-12-07T20:00:00"/>
    <n v="12"/>
    <x v="20"/>
    <n v="5.293319344882419E-2"/>
  </r>
  <r>
    <d v="2012-12-07T21:00:00"/>
    <n v="12"/>
    <x v="21"/>
    <n v="5.2246116464072068E-2"/>
  </r>
  <r>
    <d v="2012-12-07T22:00:00"/>
    <n v="12"/>
    <x v="22"/>
    <n v="5.0061407231387384E-2"/>
  </r>
  <r>
    <d v="2012-12-07T23:00:00"/>
    <n v="12"/>
    <x v="23"/>
    <n v="5.0073183955115973E-2"/>
  </r>
  <r>
    <d v="2012-12-08T00:00:00"/>
    <n v="12"/>
    <x v="0"/>
    <n v="5.1725680421271084E-2"/>
  </r>
  <r>
    <d v="2012-12-08T01:00:00"/>
    <n v="12"/>
    <x v="1"/>
    <n v="4.9285454100461312E-2"/>
  </r>
  <r>
    <d v="2012-12-08T02:00:00"/>
    <n v="12"/>
    <x v="2"/>
    <n v="4.9817913888139456E-2"/>
  </r>
  <r>
    <d v="2012-12-08T03:00:00"/>
    <n v="12"/>
    <x v="3"/>
    <n v="5.0350002914615478E-2"/>
  </r>
  <r>
    <d v="2012-12-08T04:00:00"/>
    <n v="12"/>
    <x v="4"/>
    <n v="4.9907757074455217E-2"/>
  </r>
  <r>
    <d v="2012-12-08T05:00:00"/>
    <n v="12"/>
    <x v="5"/>
    <n v="5.0327776571373148E-2"/>
  </r>
  <r>
    <d v="2012-12-08T06:00:00"/>
    <n v="12"/>
    <x v="6"/>
    <n v="5.269009697785243E-2"/>
  </r>
  <r>
    <d v="2012-12-08T07:00:00"/>
    <n v="12"/>
    <x v="7"/>
    <n v="5.4319282612730398E-2"/>
  </r>
  <r>
    <d v="2012-12-08T08:00:00"/>
    <n v="12"/>
    <x v="8"/>
    <n v="5.5410575506456131E-2"/>
  </r>
  <r>
    <d v="2012-12-08T09:00:00"/>
    <n v="12"/>
    <x v="9"/>
    <n v="5.5849212721280281E-2"/>
  </r>
  <r>
    <d v="2012-12-08T10:00:00"/>
    <n v="12"/>
    <x v="10"/>
    <n v="5.3469780804357034E-2"/>
  </r>
  <r>
    <d v="2012-12-08T11:00:00"/>
    <n v="12"/>
    <x v="11"/>
    <n v="5.4750347576718372E-2"/>
  </r>
  <r>
    <d v="2012-12-08T12:00:00"/>
    <n v="12"/>
    <x v="12"/>
    <n v="5.3172937270100237E-2"/>
  </r>
  <r>
    <d v="2012-12-08T13:00:00"/>
    <n v="12"/>
    <x v="13"/>
    <n v="5.2446305889312039E-2"/>
  </r>
  <r>
    <d v="2012-12-08T14:00:00"/>
    <n v="12"/>
    <x v="14"/>
    <n v="5.1960753148418568E-2"/>
  </r>
  <r>
    <d v="2012-12-08T15:00:00"/>
    <n v="12"/>
    <x v="15"/>
    <n v="5.2070923066853597E-2"/>
  </r>
  <r>
    <d v="2012-12-08T16:00:00"/>
    <n v="12"/>
    <x v="16"/>
    <n v="5.3201938225041351E-2"/>
  </r>
  <r>
    <d v="2012-12-08T17:00:00"/>
    <n v="12"/>
    <x v="17"/>
    <n v="5.6960929693869199E-2"/>
  </r>
  <r>
    <d v="2012-12-08T18:00:00"/>
    <n v="12"/>
    <x v="18"/>
    <n v="5.8133881676848298E-2"/>
  </r>
  <r>
    <d v="2012-12-08T19:00:00"/>
    <n v="12"/>
    <x v="19"/>
    <n v="5.516291464344545E-2"/>
  </r>
  <r>
    <d v="2012-12-08T20:00:00"/>
    <n v="12"/>
    <x v="20"/>
    <n v="5.5455268067184808E-2"/>
  </r>
  <r>
    <d v="2012-12-08T21:00:00"/>
    <n v="12"/>
    <x v="21"/>
    <n v="5.5229869237674374E-2"/>
  </r>
  <r>
    <d v="2012-12-08T22:00:00"/>
    <n v="12"/>
    <x v="22"/>
    <n v="5.4781685981169628E-2"/>
  </r>
  <r>
    <d v="2012-12-08T23:00:00"/>
    <n v="12"/>
    <x v="23"/>
    <n v="5.3140891566901709E-2"/>
  </r>
  <r>
    <d v="2012-12-09T00:00:00"/>
    <n v="12"/>
    <x v="0"/>
    <n v="5.1659649652918929E-2"/>
  </r>
  <r>
    <d v="2012-12-09T01:00:00"/>
    <n v="12"/>
    <x v="1"/>
    <n v="5.1614980773977664E-2"/>
  </r>
  <r>
    <d v="2012-12-09T02:00:00"/>
    <n v="12"/>
    <x v="2"/>
    <n v="5.2685012976302653E-2"/>
  </r>
  <r>
    <d v="2012-12-09T03:00:00"/>
    <n v="12"/>
    <x v="3"/>
    <n v="5.371211900501284E-2"/>
  </r>
  <r>
    <d v="2012-12-09T04:00:00"/>
    <n v="12"/>
    <x v="4"/>
    <n v="5.4377260855375621E-2"/>
  </r>
  <r>
    <d v="2012-12-09T05:00:00"/>
    <n v="12"/>
    <x v="5"/>
    <n v="5.4911651141930723E-2"/>
  </r>
  <r>
    <d v="2012-12-09T06:00:00"/>
    <n v="12"/>
    <x v="6"/>
    <n v="5.5100688392681924E-2"/>
  </r>
  <r>
    <d v="2012-12-09T07:00:00"/>
    <n v="12"/>
    <x v="7"/>
    <n v="5.3351599941112209E-2"/>
  </r>
  <r>
    <d v="2012-12-09T08:00:00"/>
    <n v="12"/>
    <x v="8"/>
    <n v="5.3740862483743171E-2"/>
  </r>
  <r>
    <d v="2012-12-09T09:00:00"/>
    <n v="12"/>
    <x v="9"/>
    <n v="5.3304954461378784E-2"/>
  </r>
  <r>
    <d v="2012-12-09T10:00:00"/>
    <n v="12"/>
    <x v="10"/>
    <n v="5.1262750588455142E-2"/>
  </r>
  <r>
    <d v="2012-12-09T11:00:00"/>
    <n v="12"/>
    <x v="11"/>
    <n v="5.2634703724802674E-2"/>
  </r>
  <r>
    <d v="2012-12-09T12:00:00"/>
    <n v="12"/>
    <x v="12"/>
    <n v="5.2209997710369188E-2"/>
  </r>
  <r>
    <d v="2012-12-09T13:00:00"/>
    <n v="12"/>
    <x v="13"/>
    <n v="5.1782641179397196E-2"/>
  </r>
  <r>
    <d v="2012-12-09T14:00:00"/>
    <n v="12"/>
    <x v="14"/>
    <n v="5.1764407887082808E-2"/>
  </r>
  <r>
    <d v="2012-12-09T15:00:00"/>
    <n v="12"/>
    <x v="15"/>
    <n v="5.2342387578416555E-2"/>
  </r>
  <r>
    <d v="2012-12-09T16:00:00"/>
    <n v="12"/>
    <x v="16"/>
    <n v="5.1122281123157962E-2"/>
  </r>
  <r>
    <d v="2012-12-09T17:00:00"/>
    <n v="12"/>
    <x v="17"/>
    <n v="5.2680914315421518E-2"/>
  </r>
  <r>
    <d v="2012-12-09T18:00:00"/>
    <n v="12"/>
    <x v="18"/>
    <n v="5.4395417050404293E-2"/>
  </r>
  <r>
    <d v="2012-12-09T19:00:00"/>
    <n v="12"/>
    <x v="19"/>
    <n v="5.1440353880439625E-2"/>
  </r>
  <r>
    <d v="2012-12-09T20:00:00"/>
    <n v="12"/>
    <x v="20"/>
    <n v="5.1949032097040174E-2"/>
  </r>
  <r>
    <d v="2012-12-09T21:00:00"/>
    <n v="12"/>
    <x v="21"/>
    <n v="5.1850900277592447E-2"/>
  </r>
  <r>
    <d v="2012-12-09T22:00:00"/>
    <n v="12"/>
    <x v="22"/>
    <n v="4.9491699223211699E-2"/>
  </r>
  <r>
    <d v="2012-12-09T23:00:00"/>
    <n v="12"/>
    <x v="23"/>
    <n v="4.9143857163723687E-2"/>
  </r>
  <r>
    <d v="2012-12-10T00:00:00"/>
    <n v="12"/>
    <x v="0"/>
    <n v="4.9192722441114965E-2"/>
  </r>
  <r>
    <d v="2012-12-10T01:00:00"/>
    <n v="12"/>
    <x v="1"/>
    <n v="4.9273872190985099E-2"/>
  </r>
  <r>
    <d v="2012-12-10T02:00:00"/>
    <n v="12"/>
    <x v="2"/>
    <n v="4.7973555097066682E-2"/>
  </r>
  <r>
    <d v="2012-12-10T03:00:00"/>
    <n v="12"/>
    <x v="3"/>
    <n v="4.704635569818829E-2"/>
  </r>
  <r>
    <d v="2012-12-10T04:00:00"/>
    <n v="12"/>
    <x v="4"/>
    <n v="5.0820686256680361E-2"/>
  </r>
  <r>
    <d v="2012-12-10T05:00:00"/>
    <n v="12"/>
    <x v="5"/>
    <n v="5.2068747639657464E-2"/>
  </r>
  <r>
    <d v="2012-12-10T06:00:00"/>
    <n v="12"/>
    <x v="6"/>
    <n v="5.4696517059189181E-2"/>
  </r>
  <r>
    <d v="2012-12-10T07:00:00"/>
    <n v="12"/>
    <x v="7"/>
    <n v="5.4355388943322855E-2"/>
  </r>
  <r>
    <d v="2012-12-10T08:00:00"/>
    <n v="12"/>
    <x v="8"/>
    <n v="5.4955796110756822E-2"/>
  </r>
  <r>
    <d v="2012-12-10T09:00:00"/>
    <n v="12"/>
    <x v="9"/>
    <n v="5.3456891942453115E-2"/>
  </r>
  <r>
    <d v="2012-12-10T10:00:00"/>
    <n v="12"/>
    <x v="10"/>
    <n v="5.2301490914239315E-2"/>
  </r>
  <r>
    <d v="2012-12-10T11:00:00"/>
    <n v="12"/>
    <x v="11"/>
    <n v="5.148261428950579E-2"/>
  </r>
  <r>
    <d v="2012-12-10T12:00:00"/>
    <n v="12"/>
    <x v="12"/>
    <n v="5.0452874148629964E-2"/>
  </r>
  <r>
    <d v="2012-12-10T13:00:00"/>
    <n v="12"/>
    <x v="13"/>
    <n v="5.0754157086026847E-2"/>
  </r>
  <r>
    <d v="2012-12-10T14:00:00"/>
    <n v="12"/>
    <x v="14"/>
    <n v="5.0250129535169434E-2"/>
  </r>
  <r>
    <d v="2012-12-10T15:00:00"/>
    <n v="12"/>
    <x v="15"/>
    <n v="4.9761833455370941E-2"/>
  </r>
  <r>
    <d v="2012-12-10T16:00:00"/>
    <n v="12"/>
    <x v="16"/>
    <n v="5.0523816620308665E-2"/>
  </r>
  <r>
    <d v="2012-12-10T17:00:00"/>
    <n v="12"/>
    <x v="17"/>
    <n v="5.4340092395921052E-2"/>
  </r>
  <r>
    <d v="2012-12-10T18:00:00"/>
    <n v="12"/>
    <x v="18"/>
    <n v="5.710003650946098E-2"/>
  </r>
  <r>
    <d v="2012-12-10T19:00:00"/>
    <n v="12"/>
    <x v="19"/>
    <n v="5.5786889843798482E-2"/>
  </r>
  <r>
    <d v="2012-12-10T20:00:00"/>
    <n v="12"/>
    <x v="20"/>
    <n v="5.6281505351963149E-2"/>
  </r>
  <r>
    <d v="2012-12-10T21:00:00"/>
    <n v="12"/>
    <x v="21"/>
    <n v="5.3267653900841261E-2"/>
  </r>
  <r>
    <d v="2012-12-10T22:00:00"/>
    <n v="12"/>
    <x v="22"/>
    <n v="5.2491241690941062E-2"/>
  </r>
  <r>
    <d v="2012-12-10T23:00:00"/>
    <n v="12"/>
    <x v="23"/>
    <n v="5.0072097428675189E-2"/>
  </r>
  <r>
    <d v="2012-12-11T00:00:00"/>
    <n v="12"/>
    <x v="0"/>
    <n v="5.020002565668559E-2"/>
  </r>
  <r>
    <d v="2012-12-11T01:00:00"/>
    <n v="12"/>
    <x v="1"/>
    <n v="5.2274280698716834E-2"/>
  </r>
  <r>
    <d v="2012-12-11T02:00:00"/>
    <n v="12"/>
    <x v="2"/>
    <n v="5.177395880233969E-2"/>
  </r>
  <r>
    <d v="2012-12-11T03:00:00"/>
    <n v="12"/>
    <x v="3"/>
    <n v="5.2313564141459594E-2"/>
  </r>
  <r>
    <d v="2012-12-11T04:00:00"/>
    <n v="12"/>
    <x v="4"/>
    <n v="5.3410959970006222E-2"/>
  </r>
  <r>
    <d v="2012-12-11T05:00:00"/>
    <n v="12"/>
    <x v="5"/>
    <n v="5.6404186339952311E-2"/>
  </r>
  <r>
    <d v="2012-12-11T06:00:00"/>
    <n v="12"/>
    <x v="6"/>
    <n v="5.8746759398673402E-2"/>
  </r>
  <r>
    <d v="2012-12-11T07:00:00"/>
    <n v="12"/>
    <x v="7"/>
    <n v="5.9841124786216157E-2"/>
  </r>
  <r>
    <d v="2012-12-11T08:00:00"/>
    <n v="12"/>
    <x v="8"/>
    <n v="5.7645217555424899E-2"/>
  </r>
  <r>
    <d v="2012-12-11T09:00:00"/>
    <n v="12"/>
    <x v="9"/>
    <n v="5.6711850016576089E-2"/>
  </r>
  <r>
    <d v="2012-12-11T10:00:00"/>
    <n v="12"/>
    <x v="10"/>
    <n v="5.7646742593112525E-2"/>
  </r>
  <r>
    <d v="2012-12-11T11:00:00"/>
    <n v="12"/>
    <x v="11"/>
    <n v="5.6206682415019721E-2"/>
  </r>
  <r>
    <d v="2012-12-11T12:00:00"/>
    <n v="12"/>
    <x v="12"/>
    <n v="5.2271504715480234E-2"/>
  </r>
  <r>
    <d v="2012-12-11T13:00:00"/>
    <n v="12"/>
    <x v="13"/>
    <n v="5.1950404019492372E-2"/>
  </r>
  <r>
    <d v="2012-12-11T14:00:00"/>
    <n v="12"/>
    <x v="14"/>
    <n v="5.1725218247096763E-2"/>
  </r>
  <r>
    <d v="2012-12-11T15:00:00"/>
    <n v="12"/>
    <x v="15"/>
    <n v="5.264468855011975E-2"/>
  </r>
  <r>
    <d v="2012-12-11T16:00:00"/>
    <n v="12"/>
    <x v="16"/>
    <n v="5.4555275298029934E-2"/>
  </r>
  <r>
    <d v="2012-12-11T17:00:00"/>
    <n v="12"/>
    <x v="17"/>
    <n v="5.7067525513270087E-2"/>
  </r>
  <r>
    <d v="2012-12-11T18:00:00"/>
    <n v="12"/>
    <x v="18"/>
    <n v="5.7266524800116125E-2"/>
  </r>
  <r>
    <d v="2012-12-11T19:00:00"/>
    <n v="12"/>
    <x v="19"/>
    <n v="5.7826341827503874E-2"/>
  </r>
  <r>
    <d v="2012-12-11T20:00:00"/>
    <n v="12"/>
    <x v="20"/>
    <n v="5.7348125129596257E-2"/>
  </r>
  <r>
    <d v="2012-12-11T21:00:00"/>
    <n v="12"/>
    <x v="21"/>
    <n v="5.7109247736444151E-2"/>
  </r>
  <r>
    <d v="2012-12-11T22:00:00"/>
    <n v="12"/>
    <x v="22"/>
    <n v="5.580533894593355E-2"/>
  </r>
  <r>
    <d v="2012-12-11T23:00:00"/>
    <n v="12"/>
    <x v="23"/>
    <n v="5.4400593380909079E-2"/>
  </r>
  <r>
    <d v="2012-12-12T00:00:00"/>
    <n v="12"/>
    <x v="0"/>
    <n v="5.5698421043537852E-2"/>
  </r>
  <r>
    <d v="2012-12-12T01:00:00"/>
    <n v="12"/>
    <x v="1"/>
    <n v="5.6098764291353638E-2"/>
  </r>
  <r>
    <d v="2012-12-12T02:00:00"/>
    <n v="12"/>
    <x v="2"/>
    <n v="5.6251251735189425E-2"/>
  </r>
  <r>
    <d v="2012-12-12T03:00:00"/>
    <n v="12"/>
    <x v="3"/>
    <n v="5.4871053590856325E-2"/>
  </r>
  <r>
    <d v="2012-12-12T04:00:00"/>
    <n v="12"/>
    <x v="4"/>
    <n v="5.4667564386741002E-2"/>
  </r>
  <r>
    <d v="2012-12-12T05:00:00"/>
    <n v="12"/>
    <x v="5"/>
    <n v="5.4249209502678392E-2"/>
  </r>
  <r>
    <d v="2012-12-12T06:00:00"/>
    <n v="12"/>
    <x v="6"/>
    <n v="5.6348146622124916E-2"/>
  </r>
  <r>
    <d v="2012-12-12T07:00:00"/>
    <n v="12"/>
    <x v="7"/>
    <n v="5.7757084284772019E-2"/>
  </r>
  <r>
    <d v="2012-12-12T08:00:00"/>
    <n v="12"/>
    <x v="8"/>
    <n v="5.707179012994501E-2"/>
  </r>
  <r>
    <d v="2012-12-12T09:00:00"/>
    <n v="12"/>
    <x v="9"/>
    <n v="5.4054926160508276E-2"/>
  </r>
  <r>
    <d v="2012-12-12T10:00:00"/>
    <n v="12"/>
    <x v="10"/>
    <n v="5.5538179582168445E-2"/>
  </r>
  <r>
    <d v="2012-12-12T11:00:00"/>
    <n v="12"/>
    <x v="11"/>
    <n v="5.2976475114829336E-2"/>
  </r>
  <r>
    <d v="2012-12-12T12:00:00"/>
    <n v="12"/>
    <x v="12"/>
    <n v="5.3671444374372088E-2"/>
  </r>
  <r>
    <d v="2012-12-12T13:00:00"/>
    <n v="12"/>
    <x v="13"/>
    <n v="5.294103103264941E-2"/>
  </r>
  <r>
    <d v="2012-12-12T14:00:00"/>
    <n v="12"/>
    <x v="14"/>
    <n v="5.2313405007246488E-2"/>
  </r>
  <r>
    <d v="2012-12-12T15:00:00"/>
    <n v="12"/>
    <x v="15"/>
    <n v="5.3854257856709421E-2"/>
  </r>
  <r>
    <d v="2012-12-12T16:00:00"/>
    <n v="12"/>
    <x v="16"/>
    <n v="5.2641050231742564E-2"/>
  </r>
  <r>
    <d v="2012-12-12T17:00:00"/>
    <n v="12"/>
    <x v="17"/>
    <n v="5.4742574836564792E-2"/>
  </r>
  <r>
    <d v="2012-12-12T18:00:00"/>
    <n v="12"/>
    <x v="18"/>
    <n v="5.4654470739935845E-2"/>
  </r>
  <r>
    <d v="2012-12-12T19:00:00"/>
    <n v="12"/>
    <x v="19"/>
    <n v="5.5224029430113716E-2"/>
  </r>
  <r>
    <d v="2012-12-12T20:00:00"/>
    <n v="12"/>
    <x v="20"/>
    <n v="5.4288321725809732E-2"/>
  </r>
  <r>
    <d v="2012-12-12T21:00:00"/>
    <n v="12"/>
    <x v="21"/>
    <n v="5.4203205852223532E-2"/>
  </r>
  <r>
    <d v="2012-12-12T22:00:00"/>
    <n v="12"/>
    <x v="22"/>
    <n v="5.3290958145167502E-2"/>
  </r>
  <r>
    <d v="2012-12-12T23:00:00"/>
    <n v="12"/>
    <x v="23"/>
    <n v="5.3586348980284304E-2"/>
  </r>
  <r>
    <d v="2012-12-13T00:00:00"/>
    <n v="12"/>
    <x v="0"/>
    <n v="5.4405636014645445E-2"/>
  </r>
  <r>
    <d v="2012-12-13T01:00:00"/>
    <n v="12"/>
    <x v="1"/>
    <n v="5.1457253259501075E-2"/>
  </r>
  <r>
    <d v="2012-12-13T02:00:00"/>
    <n v="12"/>
    <x v="2"/>
    <n v="5.2299098554610214E-2"/>
  </r>
  <r>
    <d v="2012-12-13T03:00:00"/>
    <n v="12"/>
    <x v="3"/>
    <n v="5.22223227743559E-2"/>
  </r>
  <r>
    <d v="2012-12-13T04:00:00"/>
    <n v="12"/>
    <x v="4"/>
    <n v="5.1968337666157993E-2"/>
  </r>
  <r>
    <d v="2012-12-13T05:00:00"/>
    <n v="12"/>
    <x v="5"/>
    <n v="5.0984746171411903E-2"/>
  </r>
  <r>
    <d v="2012-12-13T06:00:00"/>
    <n v="12"/>
    <x v="6"/>
    <n v="5.226108835285459E-2"/>
  </r>
  <r>
    <d v="2012-12-13T07:00:00"/>
    <n v="12"/>
    <x v="7"/>
    <n v="5.5515762637264987E-2"/>
  </r>
  <r>
    <d v="2012-12-13T08:00:00"/>
    <n v="12"/>
    <x v="8"/>
    <n v="5.5812763425954988E-2"/>
  </r>
  <r>
    <d v="2012-12-13T09:00:00"/>
    <n v="12"/>
    <x v="9"/>
    <n v="5.4946345279935069E-2"/>
  </r>
  <r>
    <d v="2012-12-13T10:00:00"/>
    <n v="12"/>
    <x v="10"/>
    <n v="5.3322491398401811E-2"/>
  </r>
  <r>
    <d v="2012-12-13T11:00:00"/>
    <n v="12"/>
    <x v="11"/>
    <n v="5.3917989564844011E-2"/>
  </r>
  <r>
    <d v="2012-12-13T12:00:00"/>
    <n v="12"/>
    <x v="12"/>
    <n v="5.3096104742694258E-2"/>
  </r>
  <r>
    <d v="2012-12-13T13:00:00"/>
    <n v="12"/>
    <x v="13"/>
    <n v="5.4340172780807321E-2"/>
  </r>
  <r>
    <d v="2012-12-13T14:00:00"/>
    <n v="12"/>
    <x v="14"/>
    <n v="5.4672459920136959E-2"/>
  </r>
  <r>
    <d v="2012-12-13T15:00:00"/>
    <n v="12"/>
    <x v="15"/>
    <n v="5.4089755702989351E-2"/>
  </r>
  <r>
    <d v="2012-12-13T16:00:00"/>
    <n v="12"/>
    <x v="16"/>
    <n v="5.4375050403020223E-2"/>
  </r>
  <r>
    <d v="2012-12-13T17:00:00"/>
    <n v="12"/>
    <x v="17"/>
    <n v="5.6818914598649128E-2"/>
  </r>
  <r>
    <d v="2012-12-13T18:00:00"/>
    <n v="12"/>
    <x v="18"/>
    <n v="5.7145431913578952E-2"/>
  </r>
  <r>
    <d v="2012-12-13T19:00:00"/>
    <n v="12"/>
    <x v="19"/>
    <n v="5.4386069985319405E-2"/>
  </r>
  <r>
    <d v="2012-12-13T20:00:00"/>
    <n v="12"/>
    <x v="20"/>
    <n v="5.3520616609154741E-2"/>
  </r>
  <r>
    <d v="2012-12-13T21:00:00"/>
    <n v="12"/>
    <x v="21"/>
    <n v="5.1498797283295636E-2"/>
  </r>
  <r>
    <d v="2012-12-13T22:00:00"/>
    <n v="12"/>
    <x v="22"/>
    <n v="5.0213146174960546E-2"/>
  </r>
  <r>
    <d v="2012-12-13T23:00:00"/>
    <n v="12"/>
    <x v="23"/>
    <n v="4.9069690336837279E-2"/>
  </r>
  <r>
    <d v="2012-12-14T00:00:00"/>
    <n v="12"/>
    <x v="0"/>
    <n v="5.0769968650076866E-2"/>
  </r>
  <r>
    <d v="2012-12-14T01:00:00"/>
    <n v="12"/>
    <x v="1"/>
    <n v="5.2361857667609715E-2"/>
  </r>
  <r>
    <d v="2012-12-14T02:00:00"/>
    <n v="12"/>
    <x v="2"/>
    <n v="5.054429730456983E-2"/>
  </r>
  <r>
    <d v="2012-12-14T03:00:00"/>
    <n v="12"/>
    <x v="3"/>
    <n v="4.9662893388172938E-2"/>
  </r>
  <r>
    <d v="2012-12-14T04:00:00"/>
    <n v="12"/>
    <x v="4"/>
    <n v="4.976645693725025E-2"/>
  </r>
  <r>
    <d v="2012-12-14T05:00:00"/>
    <n v="12"/>
    <x v="5"/>
    <n v="5.0435942269385775E-2"/>
  </r>
  <r>
    <d v="2012-12-14T06:00:00"/>
    <n v="12"/>
    <x v="6"/>
    <n v="5.0889336161794557E-2"/>
  </r>
  <r>
    <d v="2012-12-14T07:00:00"/>
    <n v="12"/>
    <x v="7"/>
    <n v="5.0920608017223742E-2"/>
  </r>
  <r>
    <d v="2012-12-14T08:00:00"/>
    <n v="12"/>
    <x v="8"/>
    <n v="5.1088943401946876E-2"/>
  </r>
  <r>
    <d v="2012-12-14T09:00:00"/>
    <n v="12"/>
    <x v="9"/>
    <n v="4.9462105189118796E-2"/>
  </r>
  <r>
    <d v="2012-12-14T10:00:00"/>
    <n v="12"/>
    <x v="10"/>
    <n v="4.9637505141932887E-2"/>
  </r>
  <r>
    <d v="2012-12-14T11:00:00"/>
    <n v="12"/>
    <x v="11"/>
    <n v="5.1770095485485959E-2"/>
  </r>
  <r>
    <d v="2012-12-14T12:00:00"/>
    <n v="12"/>
    <x v="12"/>
    <n v="5.1848117417072896E-2"/>
  </r>
  <r>
    <d v="2012-12-14T13:00:00"/>
    <n v="12"/>
    <x v="13"/>
    <n v="5.0925118270591721E-2"/>
  </r>
  <r>
    <d v="2012-12-14T14:00:00"/>
    <n v="12"/>
    <x v="14"/>
    <n v="5.0962748585992229E-2"/>
  </r>
  <r>
    <d v="2012-12-14T15:00:00"/>
    <n v="12"/>
    <x v="15"/>
    <n v="5.0238751180790242E-2"/>
  </r>
  <r>
    <d v="2012-12-14T16:00:00"/>
    <n v="12"/>
    <x v="16"/>
    <n v="5.0435041060741294E-2"/>
  </r>
  <r>
    <d v="2012-12-14T17:00:00"/>
    <n v="12"/>
    <x v="17"/>
    <n v="5.0993887055389292E-2"/>
  </r>
  <r>
    <d v="2012-12-14T18:00:00"/>
    <n v="12"/>
    <x v="18"/>
    <n v="5.1759501797840016E-2"/>
  </r>
  <r>
    <d v="2012-12-14T19:00:00"/>
    <n v="12"/>
    <x v="19"/>
    <n v="5.0263053535952222E-2"/>
  </r>
  <r>
    <d v="2012-12-14T20:00:00"/>
    <n v="12"/>
    <x v="20"/>
    <n v="5.0891060446936656E-2"/>
  </r>
  <r>
    <d v="2012-12-14T21:00:00"/>
    <n v="12"/>
    <x v="21"/>
    <n v="5.2683293973171223E-2"/>
  </r>
  <r>
    <d v="2012-12-14T22:00:00"/>
    <n v="12"/>
    <x v="22"/>
    <n v="5.3714969327452844E-2"/>
  </r>
  <r>
    <d v="2012-12-14T23:00:00"/>
    <n v="12"/>
    <x v="23"/>
    <n v="5.6236013740749671E-2"/>
  </r>
  <r>
    <d v="2012-12-15T00:00:00"/>
    <n v="12"/>
    <x v="0"/>
    <n v="5.6688683417739097E-2"/>
  </r>
  <r>
    <d v="2012-12-15T01:00:00"/>
    <n v="12"/>
    <x v="1"/>
    <n v="5.870166874081631E-2"/>
  </r>
  <r>
    <d v="2012-12-15T02:00:00"/>
    <n v="12"/>
    <x v="2"/>
    <n v="5.7008872586529265E-2"/>
  </r>
  <r>
    <d v="2012-12-15T03:00:00"/>
    <n v="12"/>
    <x v="3"/>
    <n v="5.6009069615247334E-2"/>
  </r>
  <r>
    <d v="2012-12-15T04:00:00"/>
    <n v="12"/>
    <x v="4"/>
    <n v="5.5858525919844151E-2"/>
  </r>
  <r>
    <d v="2012-12-15T05:00:00"/>
    <n v="12"/>
    <x v="5"/>
    <n v="5.6169509531207626E-2"/>
  </r>
  <r>
    <d v="2012-12-15T06:00:00"/>
    <n v="12"/>
    <x v="6"/>
    <n v="5.6181418410056819E-2"/>
  </r>
  <r>
    <d v="2012-12-15T07:00:00"/>
    <n v="12"/>
    <x v="7"/>
    <n v="5.3719751970787308E-2"/>
  </r>
  <r>
    <d v="2012-12-15T08:00:00"/>
    <n v="12"/>
    <x v="8"/>
    <n v="5.7230490547264326E-2"/>
  </r>
  <r>
    <d v="2012-12-15T09:00:00"/>
    <n v="12"/>
    <x v="9"/>
    <n v="5.6877566290068696E-2"/>
  </r>
  <r>
    <d v="2012-12-15T10:00:00"/>
    <n v="12"/>
    <x v="10"/>
    <n v="5.2491545592937804E-2"/>
  </r>
  <r>
    <d v="2012-12-15T11:00:00"/>
    <n v="12"/>
    <x v="11"/>
    <n v="5.4730383303548097E-2"/>
  </r>
  <r>
    <d v="2012-12-15T12:00:00"/>
    <n v="12"/>
    <x v="12"/>
    <n v="5.4469875407178625E-2"/>
  </r>
  <r>
    <d v="2012-12-15T13:00:00"/>
    <n v="12"/>
    <x v="13"/>
    <n v="5.342547703601884E-2"/>
  </r>
  <r>
    <d v="2012-12-15T14:00:00"/>
    <n v="12"/>
    <x v="14"/>
    <n v="5.4298963906896147E-2"/>
  </r>
  <r>
    <d v="2012-12-15T15:00:00"/>
    <n v="12"/>
    <x v="15"/>
    <n v="5.4367072403044281E-2"/>
  </r>
  <r>
    <d v="2012-12-15T16:00:00"/>
    <n v="12"/>
    <x v="16"/>
    <n v="5.3953954606968557E-2"/>
  </r>
  <r>
    <d v="2012-12-15T17:00:00"/>
    <n v="12"/>
    <x v="17"/>
    <n v="5.5083756204522515E-2"/>
  </r>
  <r>
    <d v="2012-12-15T18:00:00"/>
    <n v="12"/>
    <x v="18"/>
    <n v="5.6882582789950883E-2"/>
  </r>
  <r>
    <d v="2012-12-15T19:00:00"/>
    <n v="12"/>
    <x v="19"/>
    <n v="5.5280332066171799E-2"/>
  </r>
  <r>
    <d v="2012-12-15T20:00:00"/>
    <n v="12"/>
    <x v="20"/>
    <n v="5.4348920330828651E-2"/>
  </r>
  <r>
    <d v="2012-12-15T21:00:00"/>
    <n v="12"/>
    <x v="21"/>
    <n v="5.2591336182604087E-2"/>
  </r>
  <r>
    <d v="2012-12-15T22:00:00"/>
    <n v="12"/>
    <x v="22"/>
    <n v="5.1353686949101626E-2"/>
  </r>
  <r>
    <d v="2012-12-15T23:00:00"/>
    <n v="12"/>
    <x v="23"/>
    <n v="5.103291705662371E-2"/>
  </r>
  <r>
    <d v="2012-12-16T00:00:00"/>
    <n v="12"/>
    <x v="0"/>
    <n v="5.1412174199190822E-2"/>
  </r>
  <r>
    <d v="2012-12-16T01:00:00"/>
    <n v="12"/>
    <x v="1"/>
    <n v="5.2525560398320445E-2"/>
  </r>
  <r>
    <d v="2012-12-16T02:00:00"/>
    <n v="12"/>
    <x v="2"/>
    <n v="5.2040485294281985E-2"/>
  </r>
  <r>
    <d v="2012-12-16T03:00:00"/>
    <n v="12"/>
    <x v="3"/>
    <n v="5.396229068481645E-2"/>
  </r>
  <r>
    <d v="2012-12-16T04:00:00"/>
    <n v="12"/>
    <x v="4"/>
    <n v="5.6015619612756459E-2"/>
  </r>
  <r>
    <d v="2012-12-16T05:00:00"/>
    <n v="12"/>
    <x v="5"/>
    <n v="5.7234705122704607E-2"/>
  </r>
  <r>
    <d v="2012-12-16T06:00:00"/>
    <n v="12"/>
    <x v="6"/>
    <n v="5.6979049405436868E-2"/>
  </r>
  <r>
    <d v="2012-12-16T07:00:00"/>
    <n v="12"/>
    <x v="7"/>
    <n v="5.7615368663655617E-2"/>
  </r>
  <r>
    <d v="2012-12-16T08:00:00"/>
    <n v="12"/>
    <x v="8"/>
    <n v="5.8792143254814064E-2"/>
  </r>
  <r>
    <d v="2012-12-16T09:00:00"/>
    <n v="12"/>
    <x v="9"/>
    <n v="5.8128106054768938E-2"/>
  </r>
  <r>
    <d v="2012-12-16T10:00:00"/>
    <n v="12"/>
    <x v="10"/>
    <n v="5.5201978203060276E-2"/>
  </r>
  <r>
    <d v="2012-12-16T11:00:00"/>
    <n v="12"/>
    <x v="11"/>
    <n v="5.5938591848534058E-2"/>
  </r>
  <r>
    <d v="2012-12-16T12:00:00"/>
    <n v="12"/>
    <x v="12"/>
    <n v="5.5781032025481264E-2"/>
  </r>
  <r>
    <d v="2012-12-16T13:00:00"/>
    <n v="12"/>
    <x v="13"/>
    <n v="5.602903653785328E-2"/>
  </r>
  <r>
    <d v="2012-12-16T14:00:00"/>
    <n v="12"/>
    <x v="14"/>
    <n v="5.6666600352962983E-2"/>
  </r>
  <r>
    <d v="2012-12-16T15:00:00"/>
    <n v="12"/>
    <x v="15"/>
    <n v="5.6647682636274288E-2"/>
  </r>
  <r>
    <d v="2012-12-16T16:00:00"/>
    <n v="12"/>
    <x v="16"/>
    <n v="5.7305379257668418E-2"/>
  </r>
  <r>
    <d v="2012-12-16T17:00:00"/>
    <n v="12"/>
    <x v="17"/>
    <n v="5.9240913446604246E-2"/>
  </r>
  <r>
    <d v="2012-12-16T18:00:00"/>
    <n v="12"/>
    <x v="18"/>
    <n v="5.8656055684165348E-2"/>
  </r>
  <r>
    <d v="2012-12-16T19:00:00"/>
    <n v="12"/>
    <x v="19"/>
    <n v="5.659512000566036E-2"/>
  </r>
  <r>
    <d v="2012-12-16T20:00:00"/>
    <n v="12"/>
    <x v="20"/>
    <n v="5.6063273622759466E-2"/>
  </r>
  <r>
    <d v="2012-12-16T21:00:00"/>
    <n v="12"/>
    <x v="21"/>
    <n v="5.521650514139461E-2"/>
  </r>
  <r>
    <d v="2012-12-16T22:00:00"/>
    <n v="12"/>
    <x v="22"/>
    <n v="5.3617704105908756E-2"/>
  </r>
  <r>
    <d v="2012-12-16T23:00:00"/>
    <n v="12"/>
    <x v="23"/>
    <n v="5.3335078136335319E-2"/>
  </r>
  <r>
    <d v="2012-12-17T00:00:00"/>
    <n v="12"/>
    <x v="0"/>
    <n v="5.4317103819954964E-2"/>
  </r>
  <r>
    <d v="2012-12-17T01:00:00"/>
    <n v="12"/>
    <x v="1"/>
    <n v="5.3629408909086698E-2"/>
  </r>
  <r>
    <d v="2012-12-17T02:00:00"/>
    <n v="12"/>
    <x v="2"/>
    <n v="5.2644226166462943E-2"/>
  </r>
  <r>
    <d v="2012-12-17T03:00:00"/>
    <n v="12"/>
    <x v="3"/>
    <n v="5.3051502180906061E-2"/>
  </r>
  <r>
    <d v="2012-12-17T04:00:00"/>
    <n v="12"/>
    <x v="4"/>
    <n v="5.4597086338184136E-2"/>
  </r>
  <r>
    <d v="2012-12-17T05:00:00"/>
    <n v="12"/>
    <x v="5"/>
    <n v="5.8754756758725012E-2"/>
  </r>
  <r>
    <d v="2012-12-17T06:00:00"/>
    <n v="12"/>
    <x v="6"/>
    <n v="5.8847507991120929E-2"/>
  </r>
  <r>
    <d v="2012-12-17T07:00:00"/>
    <n v="12"/>
    <x v="7"/>
    <n v="5.8362279573178744E-2"/>
  </r>
  <r>
    <d v="2012-12-17T08:00:00"/>
    <n v="12"/>
    <x v="8"/>
    <n v="5.6953077166691943E-2"/>
  </r>
  <r>
    <d v="2012-12-17T09:00:00"/>
    <n v="12"/>
    <x v="9"/>
    <n v="5.6167032720871889E-2"/>
  </r>
  <r>
    <d v="2012-12-17T10:00:00"/>
    <n v="12"/>
    <x v="10"/>
    <n v="5.4310657589250022E-2"/>
  </r>
  <r>
    <d v="2012-12-17T11:00:00"/>
    <n v="12"/>
    <x v="11"/>
    <n v="5.5222375661578837E-2"/>
  </r>
  <r>
    <d v="2012-12-17T12:00:00"/>
    <n v="12"/>
    <x v="12"/>
    <n v="5.4918298042708397E-2"/>
  </r>
  <r>
    <d v="2012-12-17T13:00:00"/>
    <n v="12"/>
    <x v="13"/>
    <n v="5.4213390210736713E-2"/>
  </r>
  <r>
    <d v="2012-12-17T14:00:00"/>
    <n v="12"/>
    <x v="14"/>
    <n v="5.4818641254839123E-2"/>
  </r>
  <r>
    <d v="2012-12-17T15:00:00"/>
    <n v="12"/>
    <x v="15"/>
    <n v="5.5394648425239661E-2"/>
  </r>
  <r>
    <d v="2012-12-17T16:00:00"/>
    <n v="12"/>
    <x v="16"/>
    <n v="5.6454608377610474E-2"/>
  </r>
  <r>
    <d v="2012-12-17T17:00:00"/>
    <n v="12"/>
    <x v="17"/>
    <n v="5.715170056403937E-2"/>
  </r>
  <r>
    <d v="2012-12-17T18:00:00"/>
    <n v="12"/>
    <x v="18"/>
    <n v="5.927791844417063E-2"/>
  </r>
  <r>
    <d v="2012-12-17T19:00:00"/>
    <n v="12"/>
    <x v="19"/>
    <n v="5.8866281186032453E-2"/>
  </r>
  <r>
    <d v="2012-12-17T20:00:00"/>
    <n v="12"/>
    <x v="20"/>
    <n v="5.7733766753726476E-2"/>
  </r>
  <r>
    <d v="2012-12-17T21:00:00"/>
    <n v="12"/>
    <x v="21"/>
    <n v="5.6655069443009326E-2"/>
  </r>
  <r>
    <d v="2012-12-17T22:00:00"/>
    <n v="12"/>
    <x v="22"/>
    <n v="5.5116971774346123E-2"/>
  </r>
  <r>
    <d v="2012-12-17T23:00:00"/>
    <n v="12"/>
    <x v="23"/>
    <n v="5.2100200342477462E-2"/>
  </r>
  <r>
    <d v="2012-12-18T00:00:00"/>
    <n v="12"/>
    <x v="0"/>
    <n v="5.1397283261316956E-2"/>
  </r>
  <r>
    <d v="2012-12-18T01:00:00"/>
    <n v="12"/>
    <x v="1"/>
    <n v="5.1958243684452496E-2"/>
  </r>
  <r>
    <d v="2012-12-18T02:00:00"/>
    <n v="12"/>
    <x v="2"/>
    <n v="5.2138728683068548E-2"/>
  </r>
  <r>
    <d v="2012-12-18T03:00:00"/>
    <n v="12"/>
    <x v="3"/>
    <n v="5.2856570934899913E-2"/>
  </r>
  <r>
    <d v="2012-12-18T04:00:00"/>
    <n v="12"/>
    <x v="4"/>
    <n v="5.3274205505464911E-2"/>
  </r>
  <r>
    <d v="2012-12-18T05:00:00"/>
    <n v="12"/>
    <x v="5"/>
    <n v="5.5528133046654125E-2"/>
  </r>
  <r>
    <d v="2012-12-18T06:00:00"/>
    <n v="12"/>
    <x v="6"/>
    <n v="5.8856192206495239E-2"/>
  </r>
  <r>
    <d v="2012-12-18T07:00:00"/>
    <n v="12"/>
    <x v="7"/>
    <n v="5.6421504234605263E-2"/>
  </r>
  <r>
    <d v="2012-12-18T08:00:00"/>
    <n v="12"/>
    <x v="8"/>
    <n v="5.7152735288376597E-2"/>
  </r>
  <r>
    <d v="2012-12-18T09:00:00"/>
    <n v="12"/>
    <x v="9"/>
    <n v="5.3954537677474143E-2"/>
  </r>
  <r>
    <d v="2012-12-18T10:00:00"/>
    <n v="12"/>
    <x v="10"/>
    <n v="5.4392102981457198E-2"/>
  </r>
  <r>
    <d v="2012-12-18T11:00:00"/>
    <n v="12"/>
    <x v="11"/>
    <n v="5.3990404245390422E-2"/>
  </r>
  <r>
    <d v="2012-12-18T12:00:00"/>
    <n v="12"/>
    <x v="12"/>
    <n v="5.3436121490369727E-2"/>
  </r>
  <r>
    <d v="2012-12-18T13:00:00"/>
    <n v="12"/>
    <x v="13"/>
    <n v="5.2628954546784845E-2"/>
  </r>
  <r>
    <d v="2012-12-18T14:00:00"/>
    <n v="12"/>
    <x v="14"/>
    <n v="5.1523109838668674E-2"/>
  </r>
  <r>
    <d v="2012-12-18T15:00:00"/>
    <n v="12"/>
    <x v="15"/>
    <n v="5.0880375259785386E-2"/>
  </r>
  <r>
    <d v="2012-12-18T16:00:00"/>
    <n v="12"/>
    <x v="16"/>
    <n v="5.1649374930746311E-2"/>
  </r>
  <r>
    <d v="2012-12-18T17:00:00"/>
    <n v="12"/>
    <x v="17"/>
    <n v="5.3994167515032193E-2"/>
  </r>
  <r>
    <d v="2012-12-18T18:00:00"/>
    <n v="12"/>
    <x v="18"/>
    <n v="5.4265974452270022E-2"/>
  </r>
  <r>
    <d v="2012-12-18T19:00:00"/>
    <n v="12"/>
    <x v="19"/>
    <n v="5.387896341991761E-2"/>
  </r>
  <r>
    <d v="2012-12-18T20:00:00"/>
    <n v="12"/>
    <x v="20"/>
    <n v="5.4214148638410106E-2"/>
  </r>
  <r>
    <d v="2012-12-18T21:00:00"/>
    <n v="12"/>
    <x v="21"/>
    <n v="5.3896455175282201E-2"/>
  </r>
  <r>
    <d v="2012-12-18T22:00:00"/>
    <n v="12"/>
    <x v="22"/>
    <n v="5.13851889364315E-2"/>
  </r>
  <r>
    <d v="2012-12-18T23:00:00"/>
    <n v="12"/>
    <x v="23"/>
    <n v="5.0255435260376513E-2"/>
  </r>
  <r>
    <d v="2012-12-19T00:00:00"/>
    <n v="12"/>
    <x v="0"/>
    <n v="5.0923352429590785E-2"/>
  </r>
  <r>
    <d v="2012-12-19T01:00:00"/>
    <n v="12"/>
    <x v="1"/>
    <n v="5.2432788247291875E-2"/>
  </r>
  <r>
    <d v="2012-12-19T02:00:00"/>
    <n v="12"/>
    <x v="2"/>
    <n v="5.2654361735384569E-2"/>
  </r>
  <r>
    <d v="2012-12-19T03:00:00"/>
    <n v="12"/>
    <x v="3"/>
    <n v="5.2805046945753456E-2"/>
  </r>
  <r>
    <d v="2012-12-19T04:00:00"/>
    <n v="12"/>
    <x v="4"/>
    <n v="5.3158427660978072E-2"/>
  </r>
  <r>
    <d v="2012-12-19T05:00:00"/>
    <n v="12"/>
    <x v="5"/>
    <n v="5.4791289667641407E-2"/>
  </r>
  <r>
    <d v="2012-12-19T06:00:00"/>
    <n v="12"/>
    <x v="6"/>
    <n v="5.7546103396887392E-2"/>
  </r>
  <r>
    <d v="2012-12-19T07:00:00"/>
    <n v="12"/>
    <x v="7"/>
    <n v="5.8351591721779811E-2"/>
  </r>
  <r>
    <d v="2012-12-19T08:00:00"/>
    <n v="12"/>
    <x v="8"/>
    <n v="5.7727877135367103E-2"/>
  </r>
  <r>
    <d v="2012-12-19T09:00:00"/>
    <n v="12"/>
    <x v="9"/>
    <n v="5.4939137728809595E-2"/>
  </r>
  <r>
    <d v="2012-12-19T10:00:00"/>
    <n v="12"/>
    <x v="10"/>
    <n v="5.5185520121891554E-2"/>
  </r>
  <r>
    <d v="2012-12-19T11:00:00"/>
    <n v="12"/>
    <x v="11"/>
    <n v="5.5199406343836924E-2"/>
  </r>
  <r>
    <d v="2012-12-19T12:00:00"/>
    <n v="12"/>
    <x v="12"/>
    <n v="5.3742675835416698E-2"/>
  </r>
  <r>
    <d v="2012-12-19T13:00:00"/>
    <n v="12"/>
    <x v="13"/>
    <n v="5.3440271288995728E-2"/>
  </r>
  <r>
    <d v="2012-12-19T14:00:00"/>
    <n v="12"/>
    <x v="14"/>
    <n v="5.3947336734053733E-2"/>
  </r>
  <r>
    <d v="2012-12-19T15:00:00"/>
    <n v="12"/>
    <x v="15"/>
    <n v="5.4123443935822038E-2"/>
  </r>
  <r>
    <d v="2012-12-19T16:00:00"/>
    <n v="12"/>
    <x v="16"/>
    <n v="5.4563370593526964E-2"/>
  </r>
  <r>
    <d v="2012-12-19T17:00:00"/>
    <n v="12"/>
    <x v="17"/>
    <n v="5.7503101241289448E-2"/>
  </r>
  <r>
    <d v="2012-12-19T18:00:00"/>
    <n v="12"/>
    <x v="18"/>
    <n v="5.9377445003091493E-2"/>
  </r>
  <r>
    <d v="2012-12-19T19:00:00"/>
    <n v="12"/>
    <x v="19"/>
    <n v="5.6938866758242473E-2"/>
  </r>
  <r>
    <d v="2012-12-19T20:00:00"/>
    <n v="12"/>
    <x v="20"/>
    <n v="5.9745251466310323E-2"/>
  </r>
  <r>
    <d v="2012-12-19T21:00:00"/>
    <n v="12"/>
    <x v="21"/>
    <n v="5.9029744708648302E-2"/>
  </r>
  <r>
    <d v="2012-12-19T22:00:00"/>
    <n v="12"/>
    <x v="22"/>
    <n v="5.619740007112202E-2"/>
  </r>
  <r>
    <d v="2012-12-19T23:00:00"/>
    <n v="12"/>
    <x v="23"/>
    <n v="5.5796665631349336E-2"/>
  </r>
  <r>
    <d v="2012-12-20T00:00:00"/>
    <n v="12"/>
    <x v="0"/>
    <n v="5.7451833588077192E-2"/>
  </r>
  <r>
    <d v="2012-12-20T01:00:00"/>
    <n v="12"/>
    <x v="1"/>
    <n v="5.7941540948904968E-2"/>
  </r>
  <r>
    <d v="2012-12-20T02:00:00"/>
    <n v="12"/>
    <x v="2"/>
    <n v="5.6708445358887166E-2"/>
  </r>
  <r>
    <d v="2012-12-20T03:00:00"/>
    <n v="12"/>
    <x v="3"/>
    <n v="5.6634423076010756E-2"/>
  </r>
  <r>
    <d v="2012-12-20T04:00:00"/>
    <n v="12"/>
    <x v="4"/>
    <n v="5.7279475511159444E-2"/>
  </r>
  <r>
    <d v="2012-12-20T05:00:00"/>
    <n v="12"/>
    <x v="5"/>
    <n v="5.778292889251966E-2"/>
  </r>
  <r>
    <d v="2012-12-20T06:00:00"/>
    <n v="12"/>
    <x v="6"/>
    <n v="5.8288570049183766E-2"/>
  </r>
  <r>
    <d v="2012-12-20T07:00:00"/>
    <n v="12"/>
    <x v="7"/>
    <n v="6.0817813234461962E-2"/>
  </r>
  <r>
    <d v="2012-12-20T08:00:00"/>
    <n v="12"/>
    <x v="8"/>
    <n v="6.0073250534250139E-2"/>
  </r>
  <r>
    <d v="2012-12-20T09:00:00"/>
    <n v="12"/>
    <x v="9"/>
    <n v="5.8596215650008929E-2"/>
  </r>
  <r>
    <d v="2012-12-20T10:00:00"/>
    <n v="12"/>
    <x v="10"/>
    <n v="5.7525142938116058E-2"/>
  </r>
  <r>
    <d v="2012-12-20T11:00:00"/>
    <n v="12"/>
    <x v="11"/>
    <n v="5.6513625104373098E-2"/>
  </r>
  <r>
    <d v="2012-12-20T12:00:00"/>
    <n v="12"/>
    <x v="12"/>
    <n v="5.8310860279724305E-2"/>
  </r>
  <r>
    <d v="2012-12-20T13:00:00"/>
    <n v="12"/>
    <x v="13"/>
    <n v="5.8322610006742534E-2"/>
  </r>
  <r>
    <d v="2012-12-20T14:00:00"/>
    <n v="12"/>
    <x v="14"/>
    <n v="5.6108464616166837E-2"/>
  </r>
  <r>
    <d v="2012-12-20T15:00:00"/>
    <n v="12"/>
    <x v="15"/>
    <n v="5.725327828406182E-2"/>
  </r>
  <r>
    <d v="2012-12-20T16:00:00"/>
    <n v="12"/>
    <x v="16"/>
    <n v="5.8178683524276006E-2"/>
  </r>
  <r>
    <d v="2012-12-20T17:00:00"/>
    <n v="12"/>
    <x v="17"/>
    <n v="6.0704180620281128E-2"/>
  </r>
  <r>
    <d v="2012-12-20T18:00:00"/>
    <n v="12"/>
    <x v="18"/>
    <n v="6.3090588793313113E-2"/>
  </r>
  <r>
    <d v="2012-12-20T19:00:00"/>
    <n v="12"/>
    <x v="19"/>
    <n v="6.1266726422971797E-2"/>
  </r>
  <r>
    <d v="2012-12-20T20:00:00"/>
    <n v="12"/>
    <x v="20"/>
    <n v="5.9569728171352865E-2"/>
  </r>
  <r>
    <d v="2012-12-20T21:00:00"/>
    <n v="12"/>
    <x v="21"/>
    <n v="5.9082611649873405E-2"/>
  </r>
  <r>
    <d v="2012-12-20T22:00:00"/>
    <n v="12"/>
    <x v="22"/>
    <n v="5.6321402114631595E-2"/>
  </r>
  <r>
    <d v="2012-12-20T23:00:00"/>
    <n v="12"/>
    <x v="23"/>
    <n v="5.4978589497616095E-2"/>
  </r>
  <r>
    <d v="2012-12-21T00:00:00"/>
    <n v="12"/>
    <x v="0"/>
    <n v="5.5265405602092116E-2"/>
  </r>
  <r>
    <d v="2012-12-21T01:00:00"/>
    <n v="12"/>
    <x v="1"/>
    <n v="5.7293809275740362E-2"/>
  </r>
  <r>
    <d v="2012-12-21T02:00:00"/>
    <n v="12"/>
    <x v="2"/>
    <n v="5.6751395082536481E-2"/>
  </r>
  <r>
    <d v="2012-12-21T03:00:00"/>
    <n v="12"/>
    <x v="3"/>
    <n v="5.6683976700756991E-2"/>
  </r>
  <r>
    <d v="2012-12-21T04:00:00"/>
    <n v="12"/>
    <x v="4"/>
    <n v="5.7494568872629478E-2"/>
  </r>
  <r>
    <d v="2012-12-21T05:00:00"/>
    <n v="12"/>
    <x v="5"/>
    <n v="5.72588648136102E-2"/>
  </r>
  <r>
    <d v="2012-12-21T06:00:00"/>
    <n v="12"/>
    <x v="6"/>
    <n v="5.7757659131860907E-2"/>
  </r>
  <r>
    <d v="2012-12-21T07:00:00"/>
    <n v="12"/>
    <x v="7"/>
    <n v="6.1677700130866916E-2"/>
  </r>
  <r>
    <d v="2012-12-21T08:00:00"/>
    <n v="12"/>
    <x v="8"/>
    <n v="6.0870476982737468E-2"/>
  </r>
  <r>
    <d v="2012-12-21T09:00:00"/>
    <n v="12"/>
    <x v="9"/>
    <n v="5.9506355843952904E-2"/>
  </r>
  <r>
    <d v="2012-12-21T10:00:00"/>
    <n v="12"/>
    <x v="10"/>
    <n v="5.8426108581901053E-2"/>
  </r>
  <r>
    <d v="2012-12-21T11:00:00"/>
    <n v="12"/>
    <x v="11"/>
    <n v="5.8179565945844627E-2"/>
  </r>
  <r>
    <d v="2012-12-21T12:00:00"/>
    <n v="12"/>
    <x v="12"/>
    <n v="5.7553342647825051E-2"/>
  </r>
  <r>
    <d v="2012-12-21T13:00:00"/>
    <n v="12"/>
    <x v="13"/>
    <n v="5.6243674257498807E-2"/>
  </r>
  <r>
    <d v="2012-12-21T14:00:00"/>
    <n v="12"/>
    <x v="14"/>
    <n v="5.6909174060950113E-2"/>
  </r>
  <r>
    <d v="2012-12-21T15:00:00"/>
    <n v="12"/>
    <x v="15"/>
    <n v="5.713022840775929E-2"/>
  </r>
  <r>
    <d v="2012-12-21T16:00:00"/>
    <n v="12"/>
    <x v="16"/>
    <n v="5.7707473091137038E-2"/>
  </r>
  <r>
    <d v="2012-12-21T17:00:00"/>
    <n v="12"/>
    <x v="17"/>
    <n v="5.9308840865076984E-2"/>
  </r>
  <r>
    <d v="2012-12-21T18:00:00"/>
    <n v="12"/>
    <x v="18"/>
    <n v="5.9417666520937648E-2"/>
  </r>
  <r>
    <d v="2012-12-21T19:00:00"/>
    <n v="12"/>
    <x v="19"/>
    <n v="5.7103230281628864E-2"/>
  </r>
  <r>
    <d v="2012-12-21T20:00:00"/>
    <n v="12"/>
    <x v="20"/>
    <n v="5.6355830884819436E-2"/>
  </r>
  <r>
    <d v="2012-12-21T21:00:00"/>
    <n v="12"/>
    <x v="21"/>
    <n v="5.6966634403588484E-2"/>
  </r>
  <r>
    <d v="2012-12-21T22:00:00"/>
    <n v="12"/>
    <x v="22"/>
    <n v="5.5335737860461677E-2"/>
  </r>
  <r>
    <d v="2012-12-21T23:00:00"/>
    <n v="12"/>
    <x v="23"/>
    <n v="5.1886804768784621E-2"/>
  </r>
  <r>
    <d v="2012-12-22T00:00:00"/>
    <n v="12"/>
    <x v="0"/>
    <n v="5.2223986457937202E-2"/>
  </r>
  <r>
    <d v="2012-12-22T01:00:00"/>
    <n v="12"/>
    <x v="1"/>
    <n v="5.2034952261316242E-2"/>
  </r>
  <r>
    <d v="2012-12-22T02:00:00"/>
    <n v="12"/>
    <x v="2"/>
    <n v="5.2667647252351207E-2"/>
  </r>
  <r>
    <d v="2012-12-22T03:00:00"/>
    <n v="12"/>
    <x v="3"/>
    <n v="5.3617640299913491E-2"/>
  </r>
  <r>
    <d v="2012-12-22T04:00:00"/>
    <n v="12"/>
    <x v="4"/>
    <n v="5.5027060382842011E-2"/>
  </r>
  <r>
    <d v="2012-12-22T05:00:00"/>
    <n v="12"/>
    <x v="5"/>
    <n v="5.6234851971582622E-2"/>
  </r>
  <r>
    <d v="2012-12-22T06:00:00"/>
    <n v="12"/>
    <x v="6"/>
    <n v="5.6560753933214324E-2"/>
  </r>
  <r>
    <d v="2012-12-22T07:00:00"/>
    <n v="12"/>
    <x v="7"/>
    <n v="5.6441207067809009E-2"/>
  </r>
  <r>
    <d v="2012-12-22T08:00:00"/>
    <n v="12"/>
    <x v="8"/>
    <n v="5.7705029166370304E-2"/>
  </r>
  <r>
    <d v="2012-12-22T09:00:00"/>
    <n v="12"/>
    <x v="9"/>
    <n v="5.7516986088273214E-2"/>
  </r>
  <r>
    <d v="2012-12-22T10:00:00"/>
    <n v="12"/>
    <x v="10"/>
    <n v="5.6628815450040809E-2"/>
  </r>
  <r>
    <d v="2012-12-22T11:00:00"/>
    <n v="12"/>
    <x v="11"/>
    <n v="5.8007349873111472E-2"/>
  </r>
  <r>
    <d v="2012-12-22T12:00:00"/>
    <n v="12"/>
    <x v="12"/>
    <n v="5.6497857961317968E-2"/>
  </r>
  <r>
    <d v="2012-12-22T13:00:00"/>
    <n v="12"/>
    <x v="13"/>
    <n v="5.6849210985214636E-2"/>
  </r>
  <r>
    <d v="2012-12-22T14:00:00"/>
    <n v="12"/>
    <x v="14"/>
    <n v="5.6153763404886134E-2"/>
  </r>
  <r>
    <d v="2012-12-22T15:00:00"/>
    <n v="12"/>
    <x v="15"/>
    <n v="5.5437297372564733E-2"/>
  </r>
  <r>
    <d v="2012-12-22T16:00:00"/>
    <n v="12"/>
    <x v="16"/>
    <n v="5.5479008222555581E-2"/>
  </r>
  <r>
    <d v="2012-12-22T17:00:00"/>
    <n v="12"/>
    <x v="17"/>
    <n v="5.701157912365333E-2"/>
  </r>
  <r>
    <d v="2012-12-22T18:00:00"/>
    <n v="12"/>
    <x v="18"/>
    <n v="5.9651659897598006E-2"/>
  </r>
  <r>
    <d v="2012-12-22T19:00:00"/>
    <n v="12"/>
    <x v="19"/>
    <n v="5.8294576050476637E-2"/>
  </r>
  <r>
    <d v="2012-12-22T20:00:00"/>
    <n v="12"/>
    <x v="20"/>
    <n v="5.7422593085165327E-2"/>
  </r>
  <r>
    <d v="2012-12-22T21:00:00"/>
    <n v="12"/>
    <x v="21"/>
    <n v="5.7665226913305084E-2"/>
  </r>
  <r>
    <d v="2012-12-22T22:00:00"/>
    <n v="12"/>
    <x v="22"/>
    <n v="5.7243649960749154E-2"/>
  </r>
  <r>
    <d v="2012-12-22T23:00:00"/>
    <n v="12"/>
    <x v="23"/>
    <n v="5.7295361003267903E-2"/>
  </r>
  <r>
    <d v="2012-12-23T00:00:00"/>
    <n v="12"/>
    <x v="0"/>
    <n v="5.7584162555983358E-2"/>
  </r>
  <r>
    <d v="2012-12-23T01:00:00"/>
    <n v="12"/>
    <x v="1"/>
    <n v="5.8192548983505898E-2"/>
  </r>
  <r>
    <d v="2012-12-23T02:00:00"/>
    <n v="12"/>
    <x v="2"/>
    <n v="5.7137541399078187E-2"/>
  </r>
  <r>
    <d v="2012-12-23T03:00:00"/>
    <n v="12"/>
    <x v="3"/>
    <n v="5.9444952125328125E-2"/>
  </r>
  <r>
    <d v="2012-12-23T04:00:00"/>
    <n v="12"/>
    <x v="4"/>
    <n v="6.0813608366675972E-2"/>
  </r>
  <r>
    <d v="2012-12-23T05:00:00"/>
    <n v="12"/>
    <x v="5"/>
    <n v="6.2027036236269248E-2"/>
  </r>
  <r>
    <d v="2012-12-23T06:00:00"/>
    <n v="12"/>
    <x v="6"/>
    <n v="6.3245610925810075E-2"/>
  </r>
  <r>
    <d v="2012-12-23T07:00:00"/>
    <n v="12"/>
    <x v="7"/>
    <n v="6.0512417101164735E-2"/>
  </r>
  <r>
    <d v="2012-12-23T08:00:00"/>
    <n v="12"/>
    <x v="8"/>
    <n v="6.048024341686084E-2"/>
  </r>
  <r>
    <d v="2012-12-23T09:00:00"/>
    <n v="12"/>
    <x v="9"/>
    <n v="6.1936841499544787E-2"/>
  </r>
  <r>
    <d v="2012-12-23T10:00:00"/>
    <n v="12"/>
    <x v="10"/>
    <n v="6.2406471309518624E-2"/>
  </r>
  <r>
    <d v="2012-12-23T11:00:00"/>
    <n v="12"/>
    <x v="11"/>
    <n v="6.5678168439296553E-2"/>
  </r>
  <r>
    <d v="2012-12-23T12:00:00"/>
    <n v="12"/>
    <x v="12"/>
    <n v="6.4476892495106089E-2"/>
  </r>
  <r>
    <d v="2012-12-23T13:00:00"/>
    <n v="12"/>
    <x v="13"/>
    <n v="6.4284234276401647E-2"/>
  </r>
  <r>
    <d v="2012-12-23T14:00:00"/>
    <n v="12"/>
    <x v="14"/>
    <n v="6.3997139565557817E-2"/>
  </r>
  <r>
    <d v="2012-12-23T15:00:00"/>
    <n v="12"/>
    <x v="15"/>
    <n v="6.2530147680407461E-2"/>
  </r>
  <r>
    <d v="2012-12-23T16:00:00"/>
    <n v="12"/>
    <x v="16"/>
    <n v="6.1905164595077181E-2"/>
  </r>
  <r>
    <d v="2012-12-23T17:00:00"/>
    <n v="12"/>
    <x v="17"/>
    <n v="6.1272596498336267E-2"/>
  </r>
  <r>
    <d v="2012-12-23T18:00:00"/>
    <n v="12"/>
    <x v="18"/>
    <n v="6.1694337266430158E-2"/>
  </r>
  <r>
    <d v="2012-12-23T19:00:00"/>
    <n v="12"/>
    <x v="19"/>
    <n v="5.8833053442660439E-2"/>
  </r>
  <r>
    <d v="2012-12-23T20:00:00"/>
    <n v="12"/>
    <x v="20"/>
    <n v="5.9095386994293383E-2"/>
  </r>
  <r>
    <d v="2012-12-23T21:00:00"/>
    <n v="12"/>
    <x v="21"/>
    <n v="5.7256693196813507E-2"/>
  </r>
  <r>
    <d v="2012-12-23T22:00:00"/>
    <n v="12"/>
    <x v="22"/>
    <n v="5.5519924953198643E-2"/>
  </r>
  <r>
    <d v="2012-12-23T23:00:00"/>
    <n v="12"/>
    <x v="23"/>
    <n v="5.5983298152427238E-2"/>
  </r>
  <r>
    <d v="2012-12-24T00:00:00"/>
    <n v="12"/>
    <x v="0"/>
    <n v="5.7644709002295069E-2"/>
  </r>
  <r>
    <d v="2012-12-24T01:00:00"/>
    <n v="12"/>
    <x v="1"/>
    <n v="5.9862029118821838E-2"/>
  </r>
  <r>
    <d v="2012-12-24T02:00:00"/>
    <n v="12"/>
    <x v="2"/>
    <n v="5.8115593016100295E-2"/>
  </r>
  <r>
    <d v="2012-12-24T03:00:00"/>
    <n v="12"/>
    <x v="3"/>
    <n v="5.9051368789982642E-2"/>
  </r>
  <r>
    <d v="2012-12-24T04:00:00"/>
    <n v="12"/>
    <x v="4"/>
    <n v="5.9400388724090966E-2"/>
  </r>
  <r>
    <d v="2012-12-24T05:00:00"/>
    <n v="12"/>
    <x v="5"/>
    <n v="6.0057748248269566E-2"/>
  </r>
  <r>
    <d v="2012-12-24T06:00:00"/>
    <n v="12"/>
    <x v="6"/>
    <n v="5.8504183428526133E-2"/>
  </r>
  <r>
    <d v="2012-12-24T07:00:00"/>
    <n v="12"/>
    <x v="7"/>
    <n v="5.5396200607650672E-2"/>
  </r>
  <r>
    <d v="2012-12-24T08:00:00"/>
    <n v="12"/>
    <x v="8"/>
    <n v="5.4722085432904008E-2"/>
  </r>
  <r>
    <d v="2012-12-24T09:00:00"/>
    <n v="12"/>
    <x v="9"/>
    <n v="5.363992950577591E-2"/>
  </r>
  <r>
    <d v="2012-12-24T10:00:00"/>
    <n v="12"/>
    <x v="10"/>
    <n v="4.9554162388985787E-2"/>
  </r>
  <r>
    <d v="2012-12-24T11:00:00"/>
    <n v="12"/>
    <x v="11"/>
    <n v="5.2451396872323322E-2"/>
  </r>
  <r>
    <d v="2012-12-24T12:00:00"/>
    <n v="12"/>
    <x v="12"/>
    <n v="5.2393958725622691E-2"/>
  </r>
  <r>
    <d v="2012-12-24T13:00:00"/>
    <n v="12"/>
    <x v="13"/>
    <n v="5.2323659838022334E-2"/>
  </r>
  <r>
    <d v="2012-12-24T14:00:00"/>
    <n v="12"/>
    <x v="14"/>
    <n v="5.2366149164592007E-2"/>
  </r>
  <r>
    <d v="2012-12-24T15:00:00"/>
    <n v="12"/>
    <x v="15"/>
    <n v="5.2570029225301906E-2"/>
  </r>
  <r>
    <d v="2012-12-24T16:00:00"/>
    <n v="12"/>
    <x v="16"/>
    <n v="5.2797291488700465E-2"/>
  </r>
  <r>
    <d v="2012-12-24T17:00:00"/>
    <n v="12"/>
    <x v="17"/>
    <n v="5.3200922233684562E-2"/>
  </r>
  <r>
    <d v="2012-12-24T18:00:00"/>
    <n v="12"/>
    <x v="18"/>
    <n v="5.4211719321211486E-2"/>
  </r>
  <r>
    <d v="2012-12-24T19:00:00"/>
    <n v="12"/>
    <x v="19"/>
    <n v="5.2156436716653723E-2"/>
  </r>
  <r>
    <d v="2012-12-24T20:00:00"/>
    <n v="12"/>
    <x v="20"/>
    <n v="5.372949619017503E-2"/>
  </r>
  <r>
    <d v="2012-12-24T21:00:00"/>
    <n v="12"/>
    <x v="21"/>
    <n v="5.3819033362192126E-2"/>
  </r>
  <r>
    <d v="2012-12-24T22:00:00"/>
    <n v="12"/>
    <x v="22"/>
    <n v="5.3741314212199229E-2"/>
  </r>
  <r>
    <d v="2012-12-24T23:00:00"/>
    <n v="12"/>
    <x v="23"/>
    <n v="5.4277401078632902E-2"/>
  </r>
  <r>
    <d v="2012-12-25T00:00:00"/>
    <n v="12"/>
    <x v="0"/>
    <n v="5.559425748094473E-2"/>
  </r>
  <r>
    <d v="2012-12-25T01:00:00"/>
    <n v="12"/>
    <x v="1"/>
    <n v="5.9409943846824298E-2"/>
  </r>
  <r>
    <d v="2012-12-25T02:00:00"/>
    <n v="12"/>
    <x v="2"/>
    <n v="6.1109776654043449E-2"/>
  </r>
  <r>
    <d v="2012-12-25T03:00:00"/>
    <n v="12"/>
    <x v="3"/>
    <n v="6.171151567631275E-2"/>
  </r>
  <r>
    <d v="2012-12-25T04:00:00"/>
    <n v="12"/>
    <x v="4"/>
    <n v="6.1001891488008171E-2"/>
  </r>
  <r>
    <d v="2012-12-25T05:00:00"/>
    <n v="12"/>
    <x v="5"/>
    <n v="6.0247217579266349E-2"/>
  </r>
  <r>
    <d v="2012-12-25T06:00:00"/>
    <n v="12"/>
    <x v="6"/>
    <n v="5.9132537776951627E-2"/>
  </r>
  <r>
    <d v="2012-12-25T07:00:00"/>
    <n v="12"/>
    <x v="7"/>
    <n v="5.7489857546921527E-2"/>
  </r>
  <r>
    <d v="2012-12-25T08:00:00"/>
    <n v="12"/>
    <x v="8"/>
    <n v="5.7291864744606742E-2"/>
  </r>
  <r>
    <d v="2012-12-25T09:00:00"/>
    <n v="12"/>
    <x v="9"/>
    <n v="5.6273786216276996E-2"/>
  </r>
  <r>
    <d v="2012-12-25T10:00:00"/>
    <n v="12"/>
    <x v="10"/>
    <n v="5.477484823293647E-2"/>
  </r>
  <r>
    <d v="2012-12-25T11:00:00"/>
    <n v="12"/>
    <x v="11"/>
    <n v="5.6306188254722139E-2"/>
  </r>
  <r>
    <d v="2012-12-25T12:00:00"/>
    <n v="12"/>
    <x v="12"/>
    <n v="5.630392138891499E-2"/>
  </r>
  <r>
    <d v="2012-12-25T13:00:00"/>
    <n v="12"/>
    <x v="13"/>
    <n v="5.6300747760653372E-2"/>
  </r>
  <r>
    <d v="2012-12-25T14:00:00"/>
    <n v="12"/>
    <x v="14"/>
    <n v="5.6302918086345972E-2"/>
  </r>
  <r>
    <d v="2012-12-25T15:00:00"/>
    <n v="12"/>
    <x v="15"/>
    <n v="5.7212267485528684E-2"/>
  </r>
  <r>
    <d v="2012-12-25T16:00:00"/>
    <n v="12"/>
    <x v="16"/>
    <n v="5.8822694771423698E-2"/>
  </r>
  <r>
    <d v="2012-12-25T17:00:00"/>
    <n v="12"/>
    <x v="17"/>
    <n v="5.700513171495878E-2"/>
  </r>
  <r>
    <d v="2012-12-25T18:00:00"/>
    <n v="12"/>
    <x v="18"/>
    <n v="5.7791718549071863E-2"/>
  </r>
  <r>
    <d v="2012-12-25T19:00:00"/>
    <n v="12"/>
    <x v="19"/>
    <n v="5.6372605528785397E-2"/>
  </r>
  <r>
    <d v="2012-12-25T20:00:00"/>
    <n v="12"/>
    <x v="20"/>
    <n v="5.650091995668674E-2"/>
  </r>
  <r>
    <d v="2012-12-25T21:00:00"/>
    <n v="12"/>
    <x v="21"/>
    <n v="5.6667575260818247E-2"/>
  </r>
  <r>
    <d v="2012-12-25T22:00:00"/>
    <n v="12"/>
    <x v="22"/>
    <n v="5.5535859997781031E-2"/>
  </r>
  <r>
    <d v="2012-12-25T23:00:00"/>
    <n v="12"/>
    <x v="23"/>
    <n v="5.6920972310769424E-2"/>
  </r>
  <r>
    <d v="2012-12-26T00:00:00"/>
    <n v="12"/>
    <x v="0"/>
    <n v="5.9069165943175864E-2"/>
  </r>
  <r>
    <d v="2012-12-26T01:00:00"/>
    <n v="12"/>
    <x v="1"/>
    <n v="5.9003516280959359E-2"/>
  </r>
  <r>
    <d v="2012-12-26T02:00:00"/>
    <n v="12"/>
    <x v="2"/>
    <n v="5.8059970518631432E-2"/>
  </r>
  <r>
    <d v="2012-12-26T03:00:00"/>
    <n v="12"/>
    <x v="3"/>
    <n v="5.9605663606529136E-2"/>
  </r>
  <r>
    <d v="2012-12-26T04:00:00"/>
    <n v="12"/>
    <x v="4"/>
    <n v="5.8692175283649693E-2"/>
  </r>
  <r>
    <d v="2012-12-26T05:00:00"/>
    <n v="12"/>
    <x v="5"/>
    <n v="5.8748599786757727E-2"/>
  </r>
  <r>
    <d v="2012-12-26T06:00:00"/>
    <n v="12"/>
    <x v="6"/>
    <n v="5.6687186614114482E-2"/>
  </r>
  <r>
    <d v="2012-12-26T07:00:00"/>
    <n v="12"/>
    <x v="7"/>
    <n v="5.7677439656440704E-2"/>
  </r>
  <r>
    <d v="2012-12-26T08:00:00"/>
    <n v="12"/>
    <x v="8"/>
    <n v="5.7394988307001682E-2"/>
  </r>
  <r>
    <d v="2012-12-26T09:00:00"/>
    <n v="12"/>
    <x v="9"/>
    <n v="5.5800202664753398E-2"/>
  </r>
  <r>
    <d v="2012-12-26T10:00:00"/>
    <n v="12"/>
    <x v="10"/>
    <n v="5.46462082166854E-2"/>
  </r>
  <r>
    <d v="2012-12-26T11:00:00"/>
    <n v="12"/>
    <x v="11"/>
    <n v="5.5243470605168155E-2"/>
  </r>
  <r>
    <d v="2012-12-26T12:00:00"/>
    <n v="12"/>
    <x v="12"/>
    <n v="5.5026241134661265E-2"/>
  </r>
  <r>
    <d v="2012-12-26T13:00:00"/>
    <n v="12"/>
    <x v="13"/>
    <n v="5.489278438515182E-2"/>
  </r>
  <r>
    <d v="2012-12-26T14:00:00"/>
    <n v="12"/>
    <x v="14"/>
    <n v="5.5181790899718919E-2"/>
  </r>
  <r>
    <d v="2012-12-26T15:00:00"/>
    <n v="12"/>
    <x v="15"/>
    <n v="5.4920035308926113E-2"/>
  </r>
  <r>
    <d v="2012-12-26T16:00:00"/>
    <n v="12"/>
    <x v="16"/>
    <n v="5.5370713316123657E-2"/>
  </r>
  <r>
    <d v="2012-12-26T17:00:00"/>
    <n v="12"/>
    <x v="17"/>
    <n v="5.6890287417656768E-2"/>
  </r>
  <r>
    <d v="2012-12-26T18:00:00"/>
    <n v="12"/>
    <x v="18"/>
    <n v="5.8991186889241626E-2"/>
  </r>
  <r>
    <d v="2012-12-26T19:00:00"/>
    <n v="12"/>
    <x v="19"/>
    <n v="5.6205410632325398E-2"/>
  </r>
  <r>
    <d v="2012-12-26T20:00:00"/>
    <n v="12"/>
    <x v="20"/>
    <n v="5.540675970954529E-2"/>
  </r>
  <r>
    <d v="2012-12-26T21:00:00"/>
    <n v="12"/>
    <x v="21"/>
    <n v="5.353451815552962E-2"/>
  </r>
  <r>
    <d v="2012-12-26T22:00:00"/>
    <n v="12"/>
    <x v="22"/>
    <n v="5.2583738788262911E-2"/>
  </r>
  <r>
    <d v="2012-12-26T23:00:00"/>
    <n v="12"/>
    <x v="23"/>
    <n v="5.4887998653144948E-2"/>
  </r>
  <r>
    <d v="2012-12-27T00:00:00"/>
    <n v="12"/>
    <x v="0"/>
    <n v="5.5338674575357807E-2"/>
  </r>
  <r>
    <d v="2012-12-27T01:00:00"/>
    <n v="12"/>
    <x v="1"/>
    <n v="5.7320936822210664E-2"/>
  </r>
  <r>
    <d v="2012-12-27T02:00:00"/>
    <n v="12"/>
    <x v="2"/>
    <n v="5.5766661404957674E-2"/>
  </r>
  <r>
    <d v="2012-12-27T03:00:00"/>
    <n v="12"/>
    <x v="3"/>
    <n v="5.5054631528120193E-2"/>
  </r>
  <r>
    <d v="2012-12-27T04:00:00"/>
    <n v="12"/>
    <x v="4"/>
    <n v="5.5978070158795176E-2"/>
  </r>
  <r>
    <d v="2012-12-27T05:00:00"/>
    <n v="12"/>
    <x v="5"/>
    <n v="5.8250843960100288E-2"/>
  </r>
  <r>
    <d v="2012-12-27T06:00:00"/>
    <n v="12"/>
    <x v="6"/>
    <n v="5.7330962669436089E-2"/>
  </r>
  <r>
    <d v="2012-12-27T07:00:00"/>
    <n v="12"/>
    <x v="7"/>
    <n v="5.7229928038624187E-2"/>
  </r>
  <r>
    <d v="2012-12-27T08:00:00"/>
    <n v="12"/>
    <x v="8"/>
    <n v="5.6320024291956802E-2"/>
  </r>
  <r>
    <d v="2012-12-27T09:00:00"/>
    <n v="12"/>
    <x v="9"/>
    <n v="5.5885324205143722E-2"/>
  </r>
  <r>
    <d v="2012-12-27T10:00:00"/>
    <n v="12"/>
    <x v="10"/>
    <n v="5.5820226442394393E-2"/>
  </r>
  <r>
    <d v="2012-12-27T11:00:00"/>
    <n v="12"/>
    <x v="11"/>
    <n v="5.5145856956318545E-2"/>
  </r>
  <r>
    <d v="2012-12-27T12:00:00"/>
    <n v="12"/>
    <x v="12"/>
    <n v="5.5575317514201833E-2"/>
  </r>
  <r>
    <d v="2012-12-27T13:00:00"/>
    <n v="12"/>
    <x v="13"/>
    <n v="5.3291853907475525E-2"/>
  </r>
  <r>
    <d v="2012-12-27T14:00:00"/>
    <n v="12"/>
    <x v="14"/>
    <n v="5.2450416832353887E-2"/>
  </r>
  <r>
    <d v="2012-12-27T15:00:00"/>
    <n v="12"/>
    <x v="15"/>
    <n v="5.2407927416994099E-2"/>
  </r>
  <r>
    <d v="2012-12-27T16:00:00"/>
    <n v="12"/>
    <x v="16"/>
    <n v="5.2800155170238047E-2"/>
  </r>
  <r>
    <d v="2012-12-27T17:00:00"/>
    <n v="12"/>
    <x v="17"/>
    <n v="5.5439253946189725E-2"/>
  </r>
  <r>
    <d v="2012-12-27T18:00:00"/>
    <n v="12"/>
    <x v="18"/>
    <n v="5.8546561986323201E-2"/>
  </r>
  <r>
    <d v="2012-12-27T19:00:00"/>
    <n v="12"/>
    <x v="19"/>
    <n v="5.8604424764680176E-2"/>
  </r>
  <r>
    <d v="2012-12-27T20:00:00"/>
    <n v="12"/>
    <x v="20"/>
    <n v="5.6923106338658297E-2"/>
  </r>
  <r>
    <d v="2012-12-27T21:00:00"/>
    <n v="12"/>
    <x v="21"/>
    <n v="5.6845351567244254E-2"/>
  </r>
  <r>
    <d v="2012-12-27T22:00:00"/>
    <n v="12"/>
    <x v="22"/>
    <n v="5.7417660643086101E-2"/>
  </r>
  <r>
    <d v="2012-12-27T23:00:00"/>
    <n v="12"/>
    <x v="23"/>
    <n v="5.616836089068683E-2"/>
  </r>
  <r>
    <d v="2012-12-28T00:00:00"/>
    <n v="12"/>
    <x v="0"/>
    <n v="5.7075425201033682E-2"/>
  </r>
  <r>
    <d v="2012-12-28T01:00:00"/>
    <n v="12"/>
    <x v="1"/>
    <n v="5.7077332301850039E-2"/>
  </r>
  <r>
    <d v="2012-12-28T02:00:00"/>
    <n v="12"/>
    <x v="2"/>
    <n v="5.8208714759747114E-2"/>
  </r>
  <r>
    <d v="2012-12-28T03:00:00"/>
    <n v="12"/>
    <x v="3"/>
    <n v="5.8983299506951067E-2"/>
  </r>
  <r>
    <d v="2012-12-28T04:00:00"/>
    <n v="12"/>
    <x v="4"/>
    <n v="5.9802452987674365E-2"/>
  </r>
  <r>
    <d v="2012-12-28T05:00:00"/>
    <n v="12"/>
    <x v="5"/>
    <n v="5.8647349472832642E-2"/>
  </r>
  <r>
    <d v="2012-12-28T06:00:00"/>
    <n v="12"/>
    <x v="6"/>
    <n v="5.8520207278006345E-2"/>
  </r>
  <r>
    <d v="2012-12-28T07:00:00"/>
    <n v="12"/>
    <x v="7"/>
    <n v="6.0453145441296735E-2"/>
  </r>
  <r>
    <d v="2012-12-28T08:00:00"/>
    <n v="12"/>
    <x v="8"/>
    <n v="6.0516581308807244E-2"/>
  </r>
  <r>
    <d v="2012-12-28T09:00:00"/>
    <n v="12"/>
    <x v="9"/>
    <n v="6.0909039463196521E-2"/>
  </r>
  <r>
    <d v="2012-12-28T10:00:00"/>
    <n v="12"/>
    <x v="10"/>
    <n v="5.8687625910182978E-2"/>
  </r>
  <r>
    <d v="2012-12-28T11:00:00"/>
    <n v="12"/>
    <x v="11"/>
    <n v="5.9746615340507001E-2"/>
  </r>
  <r>
    <d v="2012-12-28T12:00:00"/>
    <n v="12"/>
    <x v="12"/>
    <n v="6.0292287969959363E-2"/>
  </r>
  <r>
    <d v="2012-12-28T13:00:00"/>
    <n v="12"/>
    <x v="13"/>
    <n v="5.9842827001104451E-2"/>
  </r>
  <r>
    <d v="2012-12-28T14:00:00"/>
    <n v="12"/>
    <x v="14"/>
    <n v="5.9482301656060041E-2"/>
  </r>
  <r>
    <d v="2012-12-28T15:00:00"/>
    <n v="12"/>
    <x v="15"/>
    <n v="5.9723066282005743E-2"/>
  </r>
  <r>
    <d v="2012-12-28T16:00:00"/>
    <n v="12"/>
    <x v="16"/>
    <n v="6.11288051269199E-2"/>
  </r>
  <r>
    <d v="2012-12-28T17:00:00"/>
    <n v="12"/>
    <x v="17"/>
    <n v="6.1770489749126384E-2"/>
  </r>
  <r>
    <d v="2012-12-28T18:00:00"/>
    <n v="12"/>
    <x v="18"/>
    <n v="6.4191619484333218E-2"/>
  </r>
  <r>
    <d v="2012-12-28T19:00:00"/>
    <n v="12"/>
    <x v="19"/>
    <n v="6.1953825568238932E-2"/>
  </r>
  <r>
    <d v="2012-12-28T20:00:00"/>
    <n v="12"/>
    <x v="20"/>
    <n v="6.1594993614572421E-2"/>
  </r>
  <r>
    <d v="2012-12-28T21:00:00"/>
    <n v="12"/>
    <x v="21"/>
    <n v="6.0255038281312553E-2"/>
  </r>
  <r>
    <d v="2012-12-28T22:00:00"/>
    <n v="12"/>
    <x v="22"/>
    <n v="5.7975866472763343E-2"/>
  </r>
  <r>
    <d v="2012-12-28T23:00:00"/>
    <n v="12"/>
    <x v="23"/>
    <n v="5.8882614480252012E-2"/>
  </r>
  <r>
    <d v="2012-12-29T00:00:00"/>
    <n v="12"/>
    <x v="0"/>
    <n v="5.734825305224045E-2"/>
  </r>
  <r>
    <d v="2012-12-29T01:00:00"/>
    <n v="12"/>
    <x v="1"/>
    <n v="5.6946436288161817E-2"/>
  </r>
  <r>
    <d v="2012-12-29T02:00:00"/>
    <n v="12"/>
    <x v="2"/>
    <n v="5.7488823384348853E-2"/>
  </r>
  <r>
    <d v="2012-12-29T03:00:00"/>
    <n v="12"/>
    <x v="3"/>
    <n v="5.6619746361362466E-2"/>
  </r>
  <r>
    <d v="2012-12-29T04:00:00"/>
    <n v="12"/>
    <x v="4"/>
    <n v="5.673480324643923E-2"/>
  </r>
  <r>
    <d v="2012-12-29T05:00:00"/>
    <n v="12"/>
    <x v="5"/>
    <n v="5.745112185641689E-2"/>
  </r>
  <r>
    <d v="2012-12-29T06:00:00"/>
    <n v="12"/>
    <x v="6"/>
    <n v="5.7023573543047046E-2"/>
  </r>
  <r>
    <d v="2012-12-29T07:00:00"/>
    <n v="12"/>
    <x v="7"/>
    <n v="5.6730961540624902E-2"/>
  </r>
  <r>
    <d v="2012-12-29T08:00:00"/>
    <n v="12"/>
    <x v="8"/>
    <n v="5.9173367479818495E-2"/>
  </r>
  <r>
    <d v="2012-12-29T09:00:00"/>
    <n v="12"/>
    <x v="9"/>
    <n v="6.059465977718792E-2"/>
  </r>
  <r>
    <d v="2012-12-29T10:00:00"/>
    <n v="12"/>
    <x v="10"/>
    <n v="5.8608436926026783E-2"/>
  </r>
  <r>
    <d v="2012-12-29T11:00:00"/>
    <n v="12"/>
    <x v="11"/>
    <n v="5.8332199280235225E-2"/>
  </r>
  <r>
    <d v="2012-12-29T12:00:00"/>
    <n v="12"/>
    <x v="12"/>
    <n v="5.7661475269892244E-2"/>
  </r>
  <r>
    <d v="2012-12-29T13:00:00"/>
    <n v="12"/>
    <x v="13"/>
    <n v="5.8125455246878358E-2"/>
  </r>
  <r>
    <d v="2012-12-29T14:00:00"/>
    <n v="12"/>
    <x v="14"/>
    <n v="5.8228600358547905E-2"/>
  </r>
  <r>
    <d v="2012-12-29T15:00:00"/>
    <n v="12"/>
    <x v="15"/>
    <n v="5.8322828114039216E-2"/>
  </r>
  <r>
    <d v="2012-12-29T16:00:00"/>
    <n v="12"/>
    <x v="16"/>
    <n v="5.9384508047475186E-2"/>
  </r>
  <r>
    <d v="2012-12-29T17:00:00"/>
    <n v="12"/>
    <x v="17"/>
    <n v="5.971029054948556E-2"/>
  </r>
  <r>
    <d v="2012-12-29T18:00:00"/>
    <n v="12"/>
    <x v="18"/>
    <n v="6.136548110043176E-2"/>
  </r>
  <r>
    <d v="2012-12-29T19:00:00"/>
    <n v="12"/>
    <x v="19"/>
    <n v="6.0356864734767521E-2"/>
  </r>
  <r>
    <d v="2012-12-29T20:00:00"/>
    <n v="12"/>
    <x v="20"/>
    <n v="6.0515285644622954E-2"/>
  </r>
  <r>
    <d v="2012-12-29T21:00:00"/>
    <n v="12"/>
    <x v="21"/>
    <n v="6.00230849710746E-2"/>
  </r>
  <r>
    <d v="2012-12-29T22:00:00"/>
    <n v="12"/>
    <x v="22"/>
    <n v="5.8615037073554518E-2"/>
  </r>
  <r>
    <d v="2012-12-29T23:00:00"/>
    <n v="12"/>
    <x v="23"/>
    <n v="5.6345770436050269E-2"/>
  </r>
  <r>
    <d v="2012-12-30T00:00:00"/>
    <n v="12"/>
    <x v="0"/>
    <n v="5.544867560472215E-2"/>
  </r>
  <r>
    <d v="2012-12-30T01:00:00"/>
    <n v="12"/>
    <x v="1"/>
    <n v="5.6225342874651273E-2"/>
  </r>
  <r>
    <d v="2012-12-30T02:00:00"/>
    <n v="12"/>
    <x v="2"/>
    <n v="5.780686740857293E-2"/>
  </r>
  <r>
    <d v="2012-12-30T03:00:00"/>
    <n v="12"/>
    <x v="3"/>
    <n v="5.8418508673150737E-2"/>
  </r>
  <r>
    <d v="2012-12-30T04:00:00"/>
    <n v="12"/>
    <x v="4"/>
    <n v="6.1282964785191754E-2"/>
  </r>
  <r>
    <d v="2012-12-30T05:00:00"/>
    <n v="12"/>
    <x v="5"/>
    <n v="6.1110034920162454E-2"/>
  </r>
  <r>
    <d v="2012-12-30T06:00:00"/>
    <n v="12"/>
    <x v="6"/>
    <n v="6.1088614053294278E-2"/>
  </r>
  <r>
    <d v="2012-12-30T07:00:00"/>
    <n v="12"/>
    <x v="7"/>
    <n v="6.0877157476924737E-2"/>
  </r>
  <r>
    <d v="2012-12-30T08:00:00"/>
    <n v="12"/>
    <x v="8"/>
    <n v="6.2141344846840141E-2"/>
  </r>
  <r>
    <d v="2012-12-30T09:00:00"/>
    <n v="12"/>
    <x v="9"/>
    <n v="5.9486230675604039E-2"/>
  </r>
  <r>
    <d v="2012-12-30T10:00:00"/>
    <n v="12"/>
    <x v="10"/>
    <n v="5.7062706359332881E-2"/>
  </r>
  <r>
    <d v="2012-12-30T11:00:00"/>
    <n v="12"/>
    <x v="11"/>
    <n v="5.6494134212820818E-2"/>
  </r>
  <r>
    <d v="2012-12-30T12:00:00"/>
    <n v="12"/>
    <x v="12"/>
    <n v="5.6508365758737425E-2"/>
  </r>
  <r>
    <d v="2012-12-30T13:00:00"/>
    <n v="12"/>
    <x v="13"/>
    <n v="5.568467814978531E-2"/>
  </r>
  <r>
    <d v="2012-12-30T14:00:00"/>
    <n v="12"/>
    <x v="14"/>
    <n v="5.5000786265387333E-2"/>
  </r>
  <r>
    <d v="2012-12-30T15:00:00"/>
    <n v="12"/>
    <x v="15"/>
    <n v="5.4900786859669003E-2"/>
  </r>
  <r>
    <d v="2012-12-30T16:00:00"/>
    <n v="12"/>
    <x v="16"/>
    <n v="5.5070172790641414E-2"/>
  </r>
  <r>
    <d v="2012-12-30T17:00:00"/>
    <n v="12"/>
    <x v="17"/>
    <n v="5.404325870351398E-2"/>
  </r>
  <r>
    <d v="2012-12-30T18:00:00"/>
    <n v="12"/>
    <x v="18"/>
    <n v="5.8389846176247581E-2"/>
  </r>
  <r>
    <d v="2012-12-30T19:00:00"/>
    <n v="12"/>
    <x v="19"/>
    <n v="5.6819557170386122E-2"/>
  </r>
  <r>
    <d v="2012-12-30T20:00:00"/>
    <n v="12"/>
    <x v="20"/>
    <n v="5.6045164718946383E-2"/>
  </r>
  <r>
    <d v="2012-12-30T21:00:00"/>
    <n v="12"/>
    <x v="21"/>
    <n v="5.4685453649625161E-2"/>
  </r>
  <r>
    <d v="2012-12-30T22:00:00"/>
    <n v="12"/>
    <x v="22"/>
    <n v="5.350457730217318E-2"/>
  </r>
  <r>
    <d v="2012-12-30T23:00:00"/>
    <n v="12"/>
    <x v="23"/>
    <n v="5.2295055703983198E-2"/>
  </r>
  <r>
    <d v="2012-12-31T00:00:00"/>
    <n v="12"/>
    <x v="0"/>
    <n v="5.3180665708626396E-2"/>
  </r>
  <r>
    <d v="2012-12-31T01:00:00"/>
    <n v="12"/>
    <x v="1"/>
    <n v="5.5395606099231692E-2"/>
  </r>
  <r>
    <d v="2012-12-31T02:00:00"/>
    <n v="12"/>
    <x v="2"/>
    <n v="5.6991427450005544E-2"/>
  </r>
  <r>
    <d v="2012-12-31T03:00:00"/>
    <n v="12"/>
    <x v="3"/>
    <n v="5.7458267112431856E-2"/>
  </r>
  <r>
    <d v="2012-12-31T04:00:00"/>
    <n v="12"/>
    <x v="4"/>
    <n v="5.7255956891842444E-2"/>
  </r>
  <r>
    <d v="2012-12-31T05:00:00"/>
    <n v="12"/>
    <x v="5"/>
    <n v="5.8178249026812623E-2"/>
  </r>
  <r>
    <d v="2012-12-31T06:00:00"/>
    <n v="12"/>
    <x v="6"/>
    <n v="5.8823126387707217E-2"/>
  </r>
  <r>
    <d v="2012-12-31T07:00:00"/>
    <n v="12"/>
    <x v="7"/>
    <n v="5.8685417932297895E-2"/>
  </r>
  <r>
    <d v="2012-12-31T08:00:00"/>
    <n v="12"/>
    <x v="8"/>
    <n v="5.8268754883814187E-2"/>
  </r>
  <r>
    <d v="2012-12-31T09:00:00"/>
    <n v="12"/>
    <x v="9"/>
    <n v="5.6938338513080097E-2"/>
  </r>
  <r>
    <d v="2012-12-31T10:00:00"/>
    <n v="12"/>
    <x v="10"/>
    <n v="5.7259580521671134E-2"/>
  </r>
  <r>
    <d v="2012-12-31T11:00:00"/>
    <n v="12"/>
    <x v="11"/>
    <n v="5.6594599655584249E-2"/>
  </r>
  <r>
    <d v="2012-12-31T12:00:00"/>
    <n v="12"/>
    <x v="12"/>
    <n v="5.5466159773495123E-2"/>
  </r>
  <r>
    <d v="2012-12-31T13:00:00"/>
    <n v="12"/>
    <x v="13"/>
    <n v="5.6900004362415206E-2"/>
  </r>
  <r>
    <d v="2012-12-31T14:00:00"/>
    <n v="12"/>
    <x v="14"/>
    <n v="5.7131486158286747E-2"/>
  </r>
  <r>
    <d v="2012-12-31T15:00:00"/>
    <n v="12"/>
    <x v="15"/>
    <n v="5.7092793241145384E-2"/>
  </r>
  <r>
    <d v="2012-12-31T16:00:00"/>
    <n v="12"/>
    <x v="16"/>
    <n v="5.791675886536965E-2"/>
  </r>
  <r>
    <d v="2012-12-31T17:00:00"/>
    <n v="12"/>
    <x v="17"/>
    <n v="5.8938621909089078E-2"/>
  </r>
  <r>
    <d v="2012-12-31T18:00:00"/>
    <n v="12"/>
    <x v="18"/>
    <n v="6.0933808664039205E-2"/>
  </r>
  <r>
    <d v="2012-12-31T19:00:00"/>
    <n v="12"/>
    <x v="19"/>
    <n v="5.8834607927859883E-2"/>
  </r>
  <r>
    <d v="2012-12-31T20:00:00"/>
    <n v="12"/>
    <x v="20"/>
    <n v="6.0089156323398521E-2"/>
  </r>
  <r>
    <d v="2012-12-31T21:00:00"/>
    <n v="12"/>
    <x v="21"/>
    <n v="5.8162480949249938E-2"/>
  </r>
  <r>
    <d v="2012-12-31T22:00:00"/>
    <n v="12"/>
    <x v="22"/>
    <n v="5.7160332672900591E-2"/>
  </r>
  <r>
    <d v="2012-12-31T23:00:00"/>
    <n v="12"/>
    <x v="23"/>
    <n v="5.6881283341603403E-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416">
  <r>
    <n v="5"/>
    <x v="0"/>
    <n v="6.8757741177752477E-2"/>
  </r>
  <r>
    <n v="5"/>
    <x v="1"/>
    <n v="6.9036774579190802E-2"/>
  </r>
  <r>
    <n v="5"/>
    <x v="2"/>
    <n v="7.0039600572364136E-2"/>
  </r>
  <r>
    <n v="5"/>
    <x v="3"/>
    <n v="6.5857502937607004E-2"/>
  </r>
  <r>
    <n v="5"/>
    <x v="4"/>
    <n v="6.6360059699405491E-2"/>
  </r>
  <r>
    <n v="5"/>
    <x v="5"/>
    <n v="6.6612089208209671E-2"/>
  </r>
  <r>
    <n v="5"/>
    <x v="6"/>
    <n v="6.7697770858198836E-2"/>
  </r>
  <r>
    <n v="5"/>
    <x v="7"/>
    <n v="6.4060076292608514E-2"/>
  </r>
  <r>
    <n v="5"/>
    <x v="8"/>
    <n v="6.2776381035973022E-2"/>
  </r>
  <r>
    <n v="5"/>
    <x v="9"/>
    <n v="6.5877945729535398E-2"/>
  </r>
  <r>
    <n v="5"/>
    <x v="10"/>
    <n v="6.4544376772698892E-2"/>
  </r>
  <r>
    <n v="5"/>
    <x v="11"/>
    <n v="6.5036433485315542E-2"/>
  </r>
  <r>
    <n v="5"/>
    <x v="12"/>
    <n v="6.7202454803309414E-2"/>
  </r>
  <r>
    <n v="5"/>
    <x v="13"/>
    <n v="6.8251735328107715E-2"/>
  </r>
  <r>
    <n v="5"/>
    <x v="14"/>
    <n v="6.8999016911001937E-2"/>
  </r>
  <r>
    <n v="5"/>
    <x v="15"/>
    <n v="6.9494348690877381E-2"/>
  </r>
  <r>
    <n v="5"/>
    <x v="16"/>
    <n v="6.7533936004921774E-2"/>
  </r>
  <r>
    <n v="5"/>
    <x v="17"/>
    <n v="6.9112398476266976E-2"/>
  </r>
  <r>
    <n v="5"/>
    <x v="18"/>
    <n v="6.9091595510490933E-2"/>
  </r>
  <r>
    <n v="5"/>
    <x v="19"/>
    <n v="6.8840007302646319E-2"/>
  </r>
  <r>
    <n v="5"/>
    <x v="20"/>
    <n v="7.0291053775212664E-2"/>
  </r>
  <r>
    <n v="5"/>
    <x v="21"/>
    <n v="6.7470087627345993E-2"/>
  </r>
  <r>
    <n v="5"/>
    <x v="22"/>
    <n v="6.6296605598792413E-2"/>
  </r>
  <r>
    <n v="5"/>
    <x v="23"/>
    <n v="6.8142308002662105E-2"/>
  </r>
  <r>
    <n v="5"/>
    <x v="0"/>
    <n v="6.6990112764911763E-2"/>
  </r>
  <r>
    <n v="5"/>
    <x v="1"/>
    <n v="7.1700091465167912E-2"/>
  </r>
  <r>
    <n v="5"/>
    <x v="2"/>
    <n v="6.6547186424050386E-2"/>
  </r>
  <r>
    <n v="5"/>
    <x v="3"/>
    <n v="6.7564227688368658E-2"/>
  </r>
  <r>
    <n v="5"/>
    <x v="4"/>
    <n v="6.6878564969621385E-2"/>
  </r>
  <r>
    <n v="5"/>
    <x v="5"/>
    <n v="6.9882239173830102E-2"/>
  </r>
  <r>
    <n v="5"/>
    <x v="6"/>
    <n v="7.3580599964114188E-2"/>
  </r>
  <r>
    <n v="5"/>
    <x v="7"/>
    <n v="6.9016819110750083E-2"/>
  </r>
  <r>
    <n v="5"/>
    <x v="8"/>
    <n v="6.6045189975412838E-2"/>
  </r>
  <r>
    <n v="5"/>
    <x v="9"/>
    <n v="6.6589950732528713E-2"/>
  </r>
  <r>
    <n v="5"/>
    <x v="10"/>
    <n v="6.6552956230489874E-2"/>
  </r>
  <r>
    <n v="5"/>
    <x v="11"/>
    <n v="6.8423111945176862E-2"/>
  </r>
  <r>
    <n v="5"/>
    <x v="12"/>
    <n v="6.8075215619993468E-2"/>
  </r>
  <r>
    <n v="5"/>
    <x v="13"/>
    <n v="6.9691614539831914E-2"/>
  </r>
  <r>
    <n v="5"/>
    <x v="14"/>
    <n v="6.8648025498866283E-2"/>
  </r>
  <r>
    <n v="5"/>
    <x v="15"/>
    <n v="6.7566198184718554E-2"/>
  </r>
  <r>
    <n v="5"/>
    <x v="16"/>
    <n v="6.7473052390864874E-2"/>
  </r>
  <r>
    <n v="5"/>
    <x v="17"/>
    <n v="6.69524127476855E-2"/>
  </r>
  <r>
    <n v="5"/>
    <x v="18"/>
    <n v="6.3748517049734402E-2"/>
  </r>
  <r>
    <n v="5"/>
    <x v="19"/>
    <n v="6.597223228419867E-2"/>
  </r>
  <r>
    <n v="5"/>
    <x v="20"/>
    <n v="6.8014682330016174E-2"/>
  </r>
  <r>
    <n v="5"/>
    <x v="21"/>
    <n v="6.315983249813778E-2"/>
  </r>
  <r>
    <n v="5"/>
    <x v="22"/>
    <n v="6.1708493047319707E-2"/>
  </r>
  <r>
    <n v="5"/>
    <x v="23"/>
    <n v="6.2142632306893444E-2"/>
  </r>
  <r>
    <n v="5"/>
    <x v="0"/>
    <n v="6.5505012942155258E-2"/>
  </r>
  <r>
    <n v="5"/>
    <x v="1"/>
    <n v="7.2317805023737816E-2"/>
  </r>
  <r>
    <n v="5"/>
    <x v="2"/>
    <n v="7.3154908436434476E-2"/>
  </r>
  <r>
    <n v="5"/>
    <x v="3"/>
    <n v="7.3235419982250721E-2"/>
  </r>
  <r>
    <n v="5"/>
    <x v="4"/>
    <n v="7.717945617370997E-2"/>
  </r>
  <r>
    <n v="5"/>
    <x v="5"/>
    <n v="7.4440684983448788E-2"/>
  </r>
  <r>
    <n v="5"/>
    <x v="6"/>
    <n v="7.2606308674085268E-2"/>
  </r>
  <r>
    <n v="5"/>
    <x v="7"/>
    <n v="6.2245037590132737E-2"/>
  </r>
  <r>
    <n v="5"/>
    <x v="8"/>
    <n v="5.9278670960332611E-2"/>
  </r>
  <r>
    <n v="5"/>
    <x v="9"/>
    <n v="6.1830551532930766E-2"/>
  </r>
  <r>
    <n v="5"/>
    <x v="10"/>
    <n v="6.2196791239773869E-2"/>
  </r>
  <r>
    <n v="5"/>
    <x v="11"/>
    <n v="6.3922481655453972E-2"/>
  </r>
  <r>
    <n v="5"/>
    <x v="12"/>
    <n v="6.7628960877427188E-2"/>
  </r>
  <r>
    <n v="5"/>
    <x v="13"/>
    <n v="6.7568132608405232E-2"/>
  </r>
  <r>
    <n v="5"/>
    <x v="14"/>
    <n v="6.682688511956196E-2"/>
  </r>
  <r>
    <n v="5"/>
    <x v="15"/>
    <n v="6.9519263569051998E-2"/>
  </r>
  <r>
    <n v="5"/>
    <x v="16"/>
    <n v="6.8813684723187107E-2"/>
  </r>
  <r>
    <n v="5"/>
    <x v="17"/>
    <n v="6.7967707184100112E-2"/>
  </r>
  <r>
    <n v="5"/>
    <x v="18"/>
    <n v="6.6867209905743435E-2"/>
  </r>
  <r>
    <n v="5"/>
    <x v="19"/>
    <n v="7.0334514094766099E-2"/>
  </r>
  <r>
    <n v="5"/>
    <x v="20"/>
    <n v="7.6600048559572115E-2"/>
  </r>
  <r>
    <n v="5"/>
    <x v="21"/>
    <n v="7.6284237601422472E-2"/>
  </r>
  <r>
    <n v="5"/>
    <x v="22"/>
    <n v="7.2235612383079822E-2"/>
  </r>
  <r>
    <n v="5"/>
    <x v="23"/>
    <n v="7.6963715480758532E-2"/>
  </r>
  <r>
    <n v="5"/>
    <x v="0"/>
    <n v="8.3558986846197364E-2"/>
  </r>
  <r>
    <n v="5"/>
    <x v="1"/>
    <n v="8.8903403773276685E-2"/>
  </r>
  <r>
    <n v="5"/>
    <x v="2"/>
    <n v="8.8219862676768596E-2"/>
  </r>
  <r>
    <n v="5"/>
    <x v="3"/>
    <n v="8.4873010471231455E-2"/>
  </r>
  <r>
    <n v="5"/>
    <x v="4"/>
    <n v="8.5107739769891638E-2"/>
  </r>
  <r>
    <n v="5"/>
    <x v="5"/>
    <n v="8.1195080967514571E-2"/>
  </r>
  <r>
    <n v="5"/>
    <x v="6"/>
    <n v="7.6897862434916836E-2"/>
  </r>
  <r>
    <n v="5"/>
    <x v="7"/>
    <n v="6.8765482441131676E-2"/>
  </r>
  <r>
    <n v="5"/>
    <x v="8"/>
    <n v="6.7357998712434614E-2"/>
  </r>
  <r>
    <n v="5"/>
    <x v="9"/>
    <n v="6.706552621242394E-2"/>
  </r>
  <r>
    <n v="5"/>
    <x v="10"/>
    <n v="7.1007197071164457E-2"/>
  </r>
  <r>
    <n v="5"/>
    <x v="11"/>
    <n v="6.9827139247504694E-2"/>
  </r>
  <r>
    <n v="5"/>
    <x v="12"/>
    <n v="6.9754134087033584E-2"/>
  </r>
  <r>
    <n v="5"/>
    <x v="13"/>
    <n v="7.0037086664013093E-2"/>
  </r>
  <r>
    <n v="5"/>
    <x v="14"/>
    <n v="7.0539555872329282E-2"/>
  </r>
  <r>
    <n v="5"/>
    <x v="15"/>
    <n v="7.0908568126003366E-2"/>
  </r>
  <r>
    <n v="5"/>
    <x v="16"/>
    <n v="7.7380361904096501E-2"/>
  </r>
  <r>
    <n v="5"/>
    <x v="17"/>
    <n v="7.7247872363623113E-2"/>
  </r>
  <r>
    <n v="5"/>
    <x v="18"/>
    <n v="7.3883963191936464E-2"/>
  </r>
  <r>
    <n v="5"/>
    <x v="19"/>
    <n v="7.0150709723725543E-2"/>
  </r>
  <r>
    <n v="5"/>
    <x v="20"/>
    <n v="7.3638807809661061E-2"/>
  </r>
  <r>
    <n v="5"/>
    <x v="21"/>
    <n v="7.4321558687117512E-2"/>
  </r>
  <r>
    <n v="5"/>
    <x v="22"/>
    <n v="7.1566581692258616E-2"/>
  </r>
  <r>
    <n v="5"/>
    <x v="23"/>
    <n v="8.0365815027018825E-2"/>
  </r>
  <r>
    <n v="5"/>
    <x v="0"/>
    <n v="7.1574099222195653E-2"/>
  </r>
  <r>
    <n v="5"/>
    <x v="1"/>
    <n v="7.5571355073971641E-2"/>
  </r>
  <r>
    <n v="5"/>
    <x v="2"/>
    <n v="7.6714664020993431E-2"/>
  </r>
  <r>
    <n v="5"/>
    <x v="3"/>
    <n v="7.5775270827701108E-2"/>
  </r>
  <r>
    <n v="5"/>
    <x v="4"/>
    <n v="7.6797433848587171E-2"/>
  </r>
  <r>
    <n v="5"/>
    <x v="5"/>
    <n v="7.8241203456417108E-2"/>
  </r>
  <r>
    <n v="5"/>
    <x v="6"/>
    <n v="7.4959413505380948E-2"/>
  </r>
  <r>
    <n v="5"/>
    <x v="7"/>
    <n v="7.0834070649630765E-2"/>
  </r>
  <r>
    <n v="5"/>
    <x v="8"/>
    <n v="7.142061326299512E-2"/>
  </r>
  <r>
    <n v="5"/>
    <x v="9"/>
    <n v="7.1300890499587821E-2"/>
  </r>
  <r>
    <n v="5"/>
    <x v="10"/>
    <n v="7.2208283190136557E-2"/>
  </r>
  <r>
    <n v="5"/>
    <x v="11"/>
    <n v="7.1415654518534905E-2"/>
  </r>
  <r>
    <n v="5"/>
    <x v="12"/>
    <n v="6.9970188907135911E-2"/>
  </r>
  <r>
    <n v="5"/>
    <x v="13"/>
    <n v="6.8131064146072687E-2"/>
  </r>
  <r>
    <n v="5"/>
    <x v="14"/>
    <n v="6.8784738682260066E-2"/>
  </r>
  <r>
    <n v="5"/>
    <x v="15"/>
    <n v="6.8275490392870231E-2"/>
  </r>
  <r>
    <n v="5"/>
    <x v="16"/>
    <n v="6.509133294035177E-2"/>
  </r>
  <r>
    <n v="5"/>
    <x v="17"/>
    <n v="6.7868098821158462E-2"/>
  </r>
  <r>
    <n v="5"/>
    <x v="18"/>
    <n v="6.5485669727567086E-2"/>
  </r>
  <r>
    <n v="5"/>
    <x v="19"/>
    <n v="6.3546140651767224E-2"/>
  </r>
  <r>
    <n v="5"/>
    <x v="20"/>
    <n v="6.6718627141744619E-2"/>
  </r>
  <r>
    <n v="5"/>
    <x v="21"/>
    <n v="6.5460590828189058E-2"/>
  </r>
  <r>
    <n v="5"/>
    <x v="22"/>
    <n v="6.3125817017219824E-2"/>
  </r>
  <r>
    <n v="5"/>
    <x v="23"/>
    <n v="6.6481116397673415E-2"/>
  </r>
  <r>
    <n v="5"/>
    <x v="0"/>
    <n v="6.714641859840817E-2"/>
  </r>
  <r>
    <n v="5"/>
    <x v="1"/>
    <n v="6.5523265058380284E-2"/>
  </r>
  <r>
    <n v="5"/>
    <x v="2"/>
    <n v="6.7380979235700092E-2"/>
  </r>
  <r>
    <n v="5"/>
    <x v="3"/>
    <n v="6.7666487839660269E-2"/>
  </r>
  <r>
    <n v="5"/>
    <x v="4"/>
    <n v="6.9867115633230462E-2"/>
  </r>
  <r>
    <n v="5"/>
    <x v="5"/>
    <n v="6.8850057637687978E-2"/>
  </r>
  <r>
    <n v="5"/>
    <x v="6"/>
    <n v="7.036826333128833E-2"/>
  </r>
  <r>
    <n v="5"/>
    <x v="7"/>
    <n v="6.5628985709750814E-2"/>
  </r>
  <r>
    <n v="5"/>
    <x v="8"/>
    <n v="6.8945387517630075E-2"/>
  </r>
  <r>
    <n v="5"/>
    <x v="9"/>
    <n v="7.0149566769924065E-2"/>
  </r>
  <r>
    <n v="5"/>
    <x v="10"/>
    <n v="6.8317543148904883E-2"/>
  </r>
  <r>
    <n v="5"/>
    <x v="11"/>
    <n v="6.7499692520560345E-2"/>
  </r>
  <r>
    <n v="5"/>
    <x v="12"/>
    <n v="7.030814495383983E-2"/>
  </r>
  <r>
    <n v="5"/>
    <x v="13"/>
    <n v="7.36960574461379E-2"/>
  </r>
  <r>
    <n v="5"/>
    <x v="14"/>
    <n v="6.9881823143792737E-2"/>
  </r>
  <r>
    <n v="5"/>
    <x v="15"/>
    <n v="7.0228305029791618E-2"/>
  </r>
  <r>
    <n v="5"/>
    <x v="16"/>
    <n v="6.8050850097615412E-2"/>
  </r>
  <r>
    <n v="5"/>
    <x v="17"/>
    <n v="6.6724981824781815E-2"/>
  </r>
  <r>
    <n v="5"/>
    <x v="18"/>
    <n v="6.5240953778878591E-2"/>
  </r>
  <r>
    <n v="5"/>
    <x v="19"/>
    <n v="6.2844769988942228E-2"/>
  </r>
  <r>
    <n v="5"/>
    <x v="20"/>
    <n v="6.5219895497971664E-2"/>
  </r>
  <r>
    <n v="5"/>
    <x v="21"/>
    <n v="6.144172646020455E-2"/>
  </r>
  <r>
    <n v="5"/>
    <x v="22"/>
    <n v="6.085116324414732E-2"/>
  </r>
  <r>
    <n v="5"/>
    <x v="23"/>
    <n v="6.5256155746564751E-2"/>
  </r>
  <r>
    <n v="5"/>
    <x v="0"/>
    <n v="6.9700805979807712E-2"/>
  </r>
  <r>
    <n v="5"/>
    <x v="1"/>
    <n v="7.0002552946419744E-2"/>
  </r>
  <r>
    <n v="5"/>
    <x v="2"/>
    <n v="7.1563073054667609E-2"/>
  </r>
  <r>
    <n v="5"/>
    <x v="3"/>
    <n v="6.9997205466749313E-2"/>
  </r>
  <r>
    <n v="5"/>
    <x v="4"/>
    <n v="6.8606827212950958E-2"/>
  </r>
  <r>
    <n v="5"/>
    <x v="5"/>
    <n v="6.8107506974006998E-2"/>
  </r>
  <r>
    <n v="5"/>
    <x v="6"/>
    <n v="7.0504854497379116E-2"/>
  </r>
  <r>
    <n v="5"/>
    <x v="7"/>
    <n v="6.2610227097362275E-2"/>
  </r>
  <r>
    <n v="5"/>
    <x v="8"/>
    <n v="6.2013226859575776E-2"/>
  </r>
  <r>
    <n v="5"/>
    <x v="9"/>
    <n v="6.3599925882013755E-2"/>
  </r>
  <r>
    <n v="5"/>
    <x v="10"/>
    <n v="6.2687270653616636E-2"/>
  </r>
  <r>
    <n v="5"/>
    <x v="11"/>
    <n v="6.1150728988434683E-2"/>
  </r>
  <r>
    <n v="5"/>
    <x v="12"/>
    <n v="6.3210970584485729E-2"/>
  </r>
  <r>
    <n v="5"/>
    <x v="13"/>
    <n v="6.7496503003487876E-2"/>
  </r>
  <r>
    <n v="5"/>
    <x v="14"/>
    <n v="6.8489833733508504E-2"/>
  </r>
  <r>
    <n v="5"/>
    <x v="15"/>
    <n v="6.6276816246326864E-2"/>
  </r>
  <r>
    <n v="5"/>
    <x v="16"/>
    <n v="6.5730935350639119E-2"/>
  </r>
  <r>
    <n v="5"/>
    <x v="17"/>
    <n v="6.4476946000299046E-2"/>
  </r>
  <r>
    <n v="5"/>
    <x v="18"/>
    <n v="6.3721518663013496E-2"/>
  </r>
  <r>
    <n v="5"/>
    <x v="19"/>
    <n v="6.2939804005813865E-2"/>
  </r>
  <r>
    <n v="5"/>
    <x v="20"/>
    <n v="6.7733462804900807E-2"/>
  </r>
  <r>
    <n v="5"/>
    <x v="21"/>
    <n v="6.2647554822982843E-2"/>
  </r>
  <r>
    <n v="5"/>
    <x v="22"/>
    <n v="6.0620750515320995E-2"/>
  </r>
  <r>
    <n v="5"/>
    <x v="23"/>
    <n v="6.3286995664361689E-2"/>
  </r>
  <r>
    <n v="5"/>
    <x v="0"/>
    <n v="6.6107635139958432E-2"/>
  </r>
  <r>
    <n v="5"/>
    <x v="1"/>
    <n v="6.7109220330477282E-2"/>
  </r>
  <r>
    <n v="5"/>
    <x v="2"/>
    <n v="7.036652106496015E-2"/>
  </r>
  <r>
    <n v="5"/>
    <x v="3"/>
    <n v="7.3732359266174399E-2"/>
  </r>
  <r>
    <n v="5"/>
    <x v="4"/>
    <n v="7.6083934536147188E-2"/>
  </r>
  <r>
    <n v="5"/>
    <x v="5"/>
    <n v="7.4751748634390602E-2"/>
  </r>
  <r>
    <n v="5"/>
    <x v="6"/>
    <n v="6.8970218415325774E-2"/>
  </r>
  <r>
    <n v="5"/>
    <x v="7"/>
    <n v="5.8746847284672825E-2"/>
  </r>
  <r>
    <n v="5"/>
    <x v="8"/>
    <n v="5.3960996932838526E-2"/>
  </r>
  <r>
    <n v="5"/>
    <x v="9"/>
    <n v="5.6997886818162986E-2"/>
  </r>
  <r>
    <n v="5"/>
    <x v="10"/>
    <n v="5.8402924248150287E-2"/>
  </r>
  <r>
    <n v="5"/>
    <x v="11"/>
    <n v="5.8258307264015569E-2"/>
  </r>
  <r>
    <n v="5"/>
    <x v="12"/>
    <n v="5.7602657526341521E-2"/>
  </r>
  <r>
    <n v="5"/>
    <x v="13"/>
    <n v="5.8193838529511759E-2"/>
  </r>
  <r>
    <n v="5"/>
    <x v="14"/>
    <n v="6.0860451646480247E-2"/>
  </r>
  <r>
    <n v="5"/>
    <x v="15"/>
    <n v="6.4151811508250556E-2"/>
  </r>
  <r>
    <n v="5"/>
    <x v="16"/>
    <n v="6.2718056897997448E-2"/>
  </r>
  <r>
    <n v="5"/>
    <x v="17"/>
    <n v="6.4183430510557749E-2"/>
  </r>
  <r>
    <n v="5"/>
    <x v="18"/>
    <n v="6.5099787406453377E-2"/>
  </r>
  <r>
    <n v="5"/>
    <x v="19"/>
    <n v="6.3678433096250181E-2"/>
  </r>
  <r>
    <n v="5"/>
    <x v="20"/>
    <n v="6.7981408839684815E-2"/>
  </r>
  <r>
    <n v="5"/>
    <x v="21"/>
    <n v="6.7668786038360129E-2"/>
  </r>
  <r>
    <n v="5"/>
    <x v="22"/>
    <n v="6.5909430270597522E-2"/>
  </r>
  <r>
    <n v="5"/>
    <x v="23"/>
    <n v="7.0926089783673638E-2"/>
  </r>
  <r>
    <n v="5"/>
    <x v="0"/>
    <n v="7.7214495518865917E-2"/>
  </r>
  <r>
    <n v="5"/>
    <x v="1"/>
    <n v="7.6183656781243239E-2"/>
  </r>
  <r>
    <n v="5"/>
    <x v="2"/>
    <n v="7.8658186641447331E-2"/>
  </r>
  <r>
    <n v="5"/>
    <x v="3"/>
    <n v="7.7163293721972837E-2"/>
  </r>
  <r>
    <n v="5"/>
    <x v="4"/>
    <n v="7.9448207416340677E-2"/>
  </r>
  <r>
    <n v="5"/>
    <x v="5"/>
    <n v="7.7756223617531581E-2"/>
  </r>
  <r>
    <n v="5"/>
    <x v="6"/>
    <n v="7.3999703118838925E-2"/>
  </r>
  <r>
    <n v="5"/>
    <x v="7"/>
    <n v="6.7603306833532939E-2"/>
  </r>
  <r>
    <n v="5"/>
    <x v="8"/>
    <n v="7.2212703722658644E-2"/>
  </r>
  <r>
    <n v="5"/>
    <x v="9"/>
    <n v="7.5097100246277707E-2"/>
  </r>
  <r>
    <n v="5"/>
    <x v="10"/>
    <n v="7.4360623841930026E-2"/>
  </r>
  <r>
    <n v="5"/>
    <x v="11"/>
    <n v="7.029460355902252E-2"/>
  </r>
  <r>
    <n v="5"/>
    <x v="12"/>
    <n v="6.9497905493585616E-2"/>
  </r>
  <r>
    <n v="5"/>
    <x v="13"/>
    <n v="7.2190017836735704E-2"/>
  </r>
  <r>
    <n v="5"/>
    <x v="14"/>
    <n v="7.3323636246178547E-2"/>
  </r>
  <r>
    <n v="5"/>
    <x v="15"/>
    <n v="7.5392258711837759E-2"/>
  </r>
  <r>
    <n v="5"/>
    <x v="16"/>
    <n v="7.3912492266129018E-2"/>
  </r>
  <r>
    <n v="5"/>
    <x v="17"/>
    <n v="7.3042337713802044E-2"/>
  </r>
  <r>
    <n v="5"/>
    <x v="18"/>
    <n v="7.2518021181203693E-2"/>
  </r>
  <r>
    <n v="5"/>
    <x v="19"/>
    <n v="7.0057363222622876E-2"/>
  </r>
  <r>
    <n v="5"/>
    <x v="20"/>
    <n v="7.132512821728601E-2"/>
  </r>
  <r>
    <n v="5"/>
    <x v="21"/>
    <n v="6.8899277150806709E-2"/>
  </r>
  <r>
    <n v="5"/>
    <x v="22"/>
    <n v="6.6527543460943001E-2"/>
  </r>
  <r>
    <n v="5"/>
    <x v="23"/>
    <n v="6.7952567877934467E-2"/>
  </r>
  <r>
    <n v="5"/>
    <x v="0"/>
    <n v="6.6143990892631982E-2"/>
  </r>
  <r>
    <n v="5"/>
    <x v="1"/>
    <n v="6.8531367980212282E-2"/>
  </r>
  <r>
    <n v="5"/>
    <x v="2"/>
    <n v="6.9836156866353596E-2"/>
  </r>
  <r>
    <n v="5"/>
    <x v="3"/>
    <n v="7.0807240122783124E-2"/>
  </r>
  <r>
    <n v="5"/>
    <x v="4"/>
    <n v="6.8225876966597432E-2"/>
  </r>
  <r>
    <n v="5"/>
    <x v="5"/>
    <n v="7.6454165980938932E-2"/>
  </r>
  <r>
    <n v="5"/>
    <x v="6"/>
    <n v="6.9312182494341887E-2"/>
  </r>
  <r>
    <n v="5"/>
    <x v="7"/>
    <n v="6.1349666267101033E-2"/>
  </r>
  <r>
    <n v="5"/>
    <x v="8"/>
    <n v="5.8458010368462224E-2"/>
  </r>
  <r>
    <n v="5"/>
    <x v="9"/>
    <n v="5.8577773855356327E-2"/>
  </r>
  <r>
    <n v="5"/>
    <x v="10"/>
    <n v="6.161172293035392E-2"/>
  </r>
  <r>
    <n v="5"/>
    <x v="11"/>
    <n v="6.319289900281333E-2"/>
  </r>
  <r>
    <n v="5"/>
    <x v="12"/>
    <n v="6.5951265344357732E-2"/>
  </r>
  <r>
    <n v="5"/>
    <x v="13"/>
    <n v="6.8608778616240915E-2"/>
  </r>
  <r>
    <n v="5"/>
    <x v="14"/>
    <n v="7.0691855257375952E-2"/>
  </r>
  <r>
    <n v="5"/>
    <x v="15"/>
    <n v="6.990718405243998E-2"/>
  </r>
  <r>
    <n v="5"/>
    <x v="16"/>
    <n v="7.044613275595385E-2"/>
  </r>
  <r>
    <n v="5"/>
    <x v="17"/>
    <n v="6.7672980213369968E-2"/>
  </r>
  <r>
    <n v="5"/>
    <x v="18"/>
    <n v="6.4643161529638463E-2"/>
  </r>
  <r>
    <n v="5"/>
    <x v="19"/>
    <n v="6.6031491910604187E-2"/>
  </r>
  <r>
    <n v="5"/>
    <x v="20"/>
    <n v="6.8247401156623783E-2"/>
  </r>
  <r>
    <n v="5"/>
    <x v="21"/>
    <n v="6.1120110910185564E-2"/>
  </r>
  <r>
    <n v="5"/>
    <x v="22"/>
    <n v="5.8808962466482713E-2"/>
  </r>
  <r>
    <n v="5"/>
    <x v="23"/>
    <n v="5.8236964425612589E-2"/>
  </r>
  <r>
    <n v="5"/>
    <x v="0"/>
    <n v="6.2263926628214401E-2"/>
  </r>
  <r>
    <n v="5"/>
    <x v="1"/>
    <n v="6.3522167940524635E-2"/>
  </r>
  <r>
    <n v="5"/>
    <x v="2"/>
    <n v="6.650409164697034E-2"/>
  </r>
  <r>
    <n v="5"/>
    <x v="3"/>
    <n v="6.6989355013173157E-2"/>
  </r>
  <r>
    <n v="5"/>
    <x v="4"/>
    <n v="6.6700617692326367E-2"/>
  </r>
  <r>
    <n v="5"/>
    <x v="5"/>
    <n v="6.7576467741910534E-2"/>
  </r>
  <r>
    <n v="5"/>
    <x v="6"/>
    <n v="7.0034376793916525E-2"/>
  </r>
  <r>
    <n v="5"/>
    <x v="7"/>
    <n v="6.1400209272762754E-2"/>
  </r>
  <r>
    <n v="5"/>
    <x v="8"/>
    <n v="6.0153182072265395E-2"/>
  </r>
  <r>
    <n v="5"/>
    <x v="9"/>
    <n v="6.2919887940195984E-2"/>
  </r>
  <r>
    <n v="5"/>
    <x v="10"/>
    <n v="6.4145537834913571E-2"/>
  </r>
  <r>
    <n v="5"/>
    <x v="11"/>
    <n v="6.4679453264505166E-2"/>
  </r>
  <r>
    <n v="5"/>
    <x v="12"/>
    <n v="6.8139806584021217E-2"/>
  </r>
  <r>
    <n v="5"/>
    <x v="13"/>
    <n v="6.9131846513113368E-2"/>
  </r>
  <r>
    <n v="5"/>
    <x v="14"/>
    <n v="7.2123387730115202E-2"/>
  </r>
  <r>
    <n v="5"/>
    <x v="15"/>
    <n v="6.7487109288803387E-2"/>
  </r>
  <r>
    <n v="5"/>
    <x v="16"/>
    <n v="6.5525402779578301E-2"/>
  </r>
  <r>
    <n v="5"/>
    <x v="17"/>
    <n v="6.3208252837313364E-2"/>
  </r>
  <r>
    <n v="5"/>
    <x v="18"/>
    <n v="6.254115818069414E-2"/>
  </r>
  <r>
    <n v="5"/>
    <x v="19"/>
    <n v="6.2602183120800403E-2"/>
  </r>
  <r>
    <n v="5"/>
    <x v="20"/>
    <n v="6.7292488756999724E-2"/>
  </r>
  <r>
    <n v="5"/>
    <x v="21"/>
    <n v="6.6735580348932746E-2"/>
  </r>
  <r>
    <n v="5"/>
    <x v="22"/>
    <n v="6.671206000527119E-2"/>
  </r>
  <r>
    <n v="5"/>
    <x v="23"/>
    <n v="6.2817060237013791E-2"/>
  </r>
  <r>
    <n v="5"/>
    <x v="0"/>
    <n v="6.3159628901634984E-2"/>
  </r>
  <r>
    <n v="5"/>
    <x v="1"/>
    <n v="6.5946236472060299E-2"/>
  </r>
  <r>
    <n v="5"/>
    <x v="2"/>
    <n v="6.7425085242314747E-2"/>
  </r>
  <r>
    <n v="5"/>
    <x v="3"/>
    <n v="6.9059965303084614E-2"/>
  </r>
  <r>
    <n v="5"/>
    <x v="4"/>
    <n v="6.8381701473151785E-2"/>
  </r>
  <r>
    <n v="5"/>
    <x v="5"/>
    <n v="6.8873575751261185E-2"/>
  </r>
  <r>
    <n v="5"/>
    <x v="6"/>
    <n v="6.6497119180878667E-2"/>
  </r>
  <r>
    <n v="5"/>
    <x v="7"/>
    <n v="6.4618056718663511E-2"/>
  </r>
  <r>
    <n v="5"/>
    <x v="8"/>
    <n v="6.8130615434860403E-2"/>
  </r>
  <r>
    <n v="5"/>
    <x v="9"/>
    <n v="6.5825740838166988E-2"/>
  </r>
  <r>
    <n v="5"/>
    <x v="10"/>
    <n v="6.8397853009844425E-2"/>
  </r>
  <r>
    <n v="5"/>
    <x v="11"/>
    <n v="6.9954700132708658E-2"/>
  </r>
  <r>
    <n v="5"/>
    <x v="12"/>
    <n v="7.2560108441635685E-2"/>
  </r>
  <r>
    <n v="5"/>
    <x v="13"/>
    <n v="6.9690603652891453E-2"/>
  </r>
  <r>
    <n v="5"/>
    <x v="14"/>
    <n v="7.0525610505231678E-2"/>
  </r>
  <r>
    <n v="5"/>
    <x v="15"/>
    <n v="7.0343564436132003E-2"/>
  </r>
  <r>
    <n v="5"/>
    <x v="16"/>
    <n v="7.0543631714020588E-2"/>
  </r>
  <r>
    <n v="5"/>
    <x v="17"/>
    <n v="6.9025027592032343E-2"/>
  </r>
  <r>
    <n v="5"/>
    <x v="18"/>
    <n v="6.6763688435164253E-2"/>
  </r>
  <r>
    <n v="5"/>
    <x v="19"/>
    <n v="6.6912458041715223E-2"/>
  </r>
  <r>
    <n v="5"/>
    <x v="20"/>
    <n v="6.7908868414038384E-2"/>
  </r>
  <r>
    <n v="5"/>
    <x v="21"/>
    <n v="6.6083193543533425E-2"/>
  </r>
  <r>
    <n v="5"/>
    <x v="22"/>
    <n v="6.5378266367433976E-2"/>
  </r>
  <r>
    <n v="5"/>
    <x v="23"/>
    <n v="6.5581136025953585E-2"/>
  </r>
  <r>
    <n v="5"/>
    <x v="0"/>
    <n v="5.2618057855666714E-2"/>
  </r>
  <r>
    <n v="5"/>
    <x v="1"/>
    <n v="5.2797244992996317E-2"/>
  </r>
  <r>
    <n v="5"/>
    <x v="2"/>
    <n v="6.2672427574356204E-2"/>
  </r>
  <r>
    <n v="5"/>
    <x v="3"/>
    <n v="6.4514882841574139E-2"/>
  </r>
  <r>
    <n v="5"/>
    <x v="4"/>
    <n v="6.4810445776791153E-2"/>
  </r>
  <r>
    <n v="5"/>
    <x v="5"/>
    <n v="6.3087224032835273E-2"/>
  </r>
  <r>
    <n v="5"/>
    <x v="6"/>
    <n v="6.110961928001836E-2"/>
  </r>
  <r>
    <n v="5"/>
    <x v="7"/>
    <n v="6.3180120021371619E-2"/>
  </r>
  <r>
    <n v="5"/>
    <x v="8"/>
    <n v="6.3762928577562134E-2"/>
  </r>
  <r>
    <n v="5"/>
    <x v="9"/>
    <n v="6.0610318173501557E-2"/>
  </r>
  <r>
    <n v="5"/>
    <x v="10"/>
    <n v="6.4922117863387585E-2"/>
  </r>
  <r>
    <n v="5"/>
    <x v="11"/>
    <n v="6.359416309158078E-2"/>
  </r>
  <r>
    <n v="5"/>
    <x v="12"/>
    <n v="6.5991250761394907E-2"/>
  </r>
  <r>
    <n v="5"/>
    <x v="13"/>
    <n v="6.4309428380156172E-2"/>
  </r>
  <r>
    <n v="5"/>
    <x v="14"/>
    <n v="6.6032044608304835E-2"/>
  </r>
  <r>
    <n v="5"/>
    <x v="15"/>
    <n v="6.4880293380664894E-2"/>
  </r>
  <r>
    <n v="5"/>
    <x v="16"/>
    <n v="6.3186410583450051E-2"/>
  </r>
  <r>
    <n v="5"/>
    <x v="17"/>
    <n v="6.0468154184268472E-2"/>
  </r>
  <r>
    <n v="5"/>
    <x v="18"/>
    <n v="5.9182730231999145E-2"/>
  </r>
  <r>
    <n v="5"/>
    <x v="19"/>
    <n v="5.9696111432513313E-2"/>
  </r>
  <r>
    <n v="5"/>
    <x v="20"/>
    <n v="6.0266756544633968E-2"/>
  </r>
  <r>
    <n v="5"/>
    <x v="21"/>
    <n v="6.0559312932689013E-2"/>
  </r>
  <r>
    <n v="5"/>
    <x v="22"/>
    <n v="5.9001984237966348E-2"/>
  </r>
  <r>
    <n v="5"/>
    <x v="23"/>
    <n v="5.570036939149433E-2"/>
  </r>
  <r>
    <n v="5"/>
    <x v="0"/>
    <n v="5.6690841370296327E-2"/>
  </r>
  <r>
    <n v="5"/>
    <x v="1"/>
    <n v="5.3933665833100122E-2"/>
  </r>
  <r>
    <n v="5"/>
    <x v="2"/>
    <n v="5.5248882174533956E-2"/>
  </r>
  <r>
    <n v="5"/>
    <x v="3"/>
    <n v="5.5114947045838469E-2"/>
  </r>
  <r>
    <n v="5"/>
    <x v="4"/>
    <n v="5.4323413574783791E-2"/>
  </r>
  <r>
    <n v="5"/>
    <x v="5"/>
    <n v="5.8384761792847857E-2"/>
  </r>
  <r>
    <n v="5"/>
    <x v="6"/>
    <n v="6.0443850893367741E-2"/>
  </r>
  <r>
    <n v="5"/>
    <x v="7"/>
    <n v="6.4776556857841255E-2"/>
  </r>
  <r>
    <n v="5"/>
    <x v="8"/>
    <n v="6.5829490055486897E-2"/>
  </r>
  <r>
    <n v="5"/>
    <x v="9"/>
    <n v="6.4348275721314172E-2"/>
  </r>
  <r>
    <n v="5"/>
    <x v="10"/>
    <n v="6.0546824218038614E-2"/>
  </r>
  <r>
    <n v="5"/>
    <x v="11"/>
    <n v="5.8931651969759642E-2"/>
  </r>
  <r>
    <n v="5"/>
    <x v="12"/>
    <n v="5.8634847867723799E-2"/>
  </r>
  <r>
    <n v="5"/>
    <x v="13"/>
    <n v="6.1269666500816354E-2"/>
  </r>
  <r>
    <n v="5"/>
    <x v="14"/>
    <n v="6.3158502415628995E-2"/>
  </r>
  <r>
    <n v="5"/>
    <x v="15"/>
    <n v="6.1365232782525994E-2"/>
  </r>
  <r>
    <n v="5"/>
    <x v="16"/>
    <n v="5.9429056989712375E-2"/>
  </r>
  <r>
    <n v="5"/>
    <x v="17"/>
    <n v="5.797813016714061E-2"/>
  </r>
  <r>
    <n v="5"/>
    <x v="18"/>
    <n v="5.4580020342906002E-2"/>
  </r>
  <r>
    <n v="5"/>
    <x v="19"/>
    <n v="5.9389920416411363E-2"/>
  </r>
  <r>
    <n v="5"/>
    <x v="20"/>
    <n v="5.9966011684700136E-2"/>
  </r>
  <r>
    <n v="5"/>
    <x v="21"/>
    <n v="5.7362639766027568E-2"/>
  </r>
  <r>
    <n v="5"/>
    <x v="22"/>
    <n v="5.6794212431161395E-2"/>
  </r>
  <r>
    <n v="5"/>
    <x v="23"/>
    <n v="5.3302489622530765E-2"/>
  </r>
  <r>
    <n v="5"/>
    <x v="0"/>
    <n v="5.7724155971860647E-2"/>
  </r>
  <r>
    <n v="5"/>
    <x v="1"/>
    <n v="5.8549649529411024E-2"/>
  </r>
  <r>
    <n v="5"/>
    <x v="2"/>
    <n v="5.673159518577988E-2"/>
  </r>
  <r>
    <n v="5"/>
    <x v="3"/>
    <n v="5.6409107332512344E-2"/>
  </r>
  <r>
    <n v="5"/>
    <x v="4"/>
    <n v="5.5661618246098415E-2"/>
  </r>
  <r>
    <n v="5"/>
    <x v="5"/>
    <n v="5.644209920416475E-2"/>
  </r>
  <r>
    <n v="5"/>
    <x v="6"/>
    <n v="5.975761025645053E-2"/>
  </r>
  <r>
    <n v="5"/>
    <x v="7"/>
    <n v="6.1788157601390351E-2"/>
  </r>
  <r>
    <n v="5"/>
    <x v="8"/>
    <n v="5.715255564178158E-2"/>
  </r>
  <r>
    <n v="5"/>
    <x v="9"/>
    <n v="6.1722348280910277E-2"/>
  </r>
  <r>
    <n v="5"/>
    <x v="10"/>
    <n v="6.3043610261002636E-2"/>
  </r>
  <r>
    <n v="5"/>
    <x v="11"/>
    <n v="6.1771799339548246E-2"/>
  </r>
  <r>
    <n v="5"/>
    <x v="12"/>
    <n v="6.1941319639025896E-2"/>
  </r>
  <r>
    <n v="5"/>
    <x v="13"/>
    <n v="6.3589084853608369E-2"/>
  </r>
  <r>
    <n v="5"/>
    <x v="14"/>
    <n v="6.4098898189842088E-2"/>
  </r>
  <r>
    <n v="5"/>
    <x v="15"/>
    <n v="6.3114025895768283E-2"/>
  </r>
  <r>
    <n v="5"/>
    <x v="16"/>
    <n v="6.0502585919041729E-2"/>
  </r>
  <r>
    <n v="5"/>
    <x v="17"/>
    <n v="5.9487410527170659E-2"/>
  </r>
  <r>
    <n v="5"/>
    <x v="18"/>
    <n v="5.9778956455778846E-2"/>
  </r>
  <r>
    <n v="5"/>
    <x v="19"/>
    <n v="6.3320499236005162E-2"/>
  </r>
  <r>
    <n v="5"/>
    <x v="20"/>
    <n v="6.4704669284419605E-2"/>
  </r>
  <r>
    <n v="5"/>
    <x v="21"/>
    <n v="6.3746508116612977E-2"/>
  </r>
  <r>
    <n v="5"/>
    <x v="22"/>
    <n v="6.1152097211748926E-2"/>
  </r>
  <r>
    <n v="5"/>
    <x v="23"/>
    <n v="5.7882633659585493E-2"/>
  </r>
  <r>
    <n v="5"/>
    <x v="0"/>
    <n v="5.5317668368125891E-2"/>
  </r>
  <r>
    <n v="5"/>
    <x v="1"/>
    <n v="5.3281114564708403E-2"/>
  </r>
  <r>
    <n v="5"/>
    <x v="2"/>
    <n v="5.2098616027744037E-2"/>
  </r>
  <r>
    <n v="5"/>
    <x v="3"/>
    <n v="5.0772914121239757E-2"/>
  </r>
  <r>
    <n v="5"/>
    <x v="4"/>
    <n v="5.0365388479713988E-2"/>
  </r>
  <r>
    <n v="5"/>
    <x v="5"/>
    <n v="5.389438733171039E-2"/>
  </r>
  <r>
    <n v="5"/>
    <x v="6"/>
    <n v="5.5974648498138373E-2"/>
  </r>
  <r>
    <n v="5"/>
    <x v="7"/>
    <n v="5.8948383068337148E-2"/>
  </r>
  <r>
    <n v="5"/>
    <x v="8"/>
    <n v="5.9762447668133448E-2"/>
  </r>
  <r>
    <n v="5"/>
    <x v="9"/>
    <n v="6.0102317606237673E-2"/>
  </r>
  <r>
    <n v="5"/>
    <x v="10"/>
    <n v="6.0099002635192703E-2"/>
  </r>
  <r>
    <n v="5"/>
    <x v="11"/>
    <n v="6.1608280596799167E-2"/>
  </r>
  <r>
    <n v="5"/>
    <x v="12"/>
    <n v="5.8812048164824098E-2"/>
  </r>
  <r>
    <n v="5"/>
    <x v="13"/>
    <n v="5.7524267861880571E-2"/>
  </r>
  <r>
    <n v="5"/>
    <x v="14"/>
    <n v="5.6780772276849745E-2"/>
  </r>
  <r>
    <n v="5"/>
    <x v="15"/>
    <n v="5.7422151222696977E-2"/>
  </r>
  <r>
    <n v="5"/>
    <x v="16"/>
    <n v="5.650779749662091E-2"/>
  </r>
  <r>
    <n v="5"/>
    <x v="17"/>
    <n v="5.5865034304966907E-2"/>
  </r>
  <r>
    <n v="5"/>
    <x v="18"/>
    <n v="5.5438527414529454E-2"/>
  </r>
  <r>
    <n v="5"/>
    <x v="19"/>
    <n v="5.5259746957474466E-2"/>
  </r>
  <r>
    <n v="5"/>
    <x v="20"/>
    <n v="5.7788427938481018E-2"/>
  </r>
  <r>
    <n v="5"/>
    <x v="21"/>
    <n v="5.7015982392404706E-2"/>
  </r>
  <r>
    <n v="5"/>
    <x v="22"/>
    <n v="5.589841100522433E-2"/>
  </r>
  <r>
    <n v="5"/>
    <x v="23"/>
    <n v="5.6233279457143251E-2"/>
  </r>
  <r>
    <n v="5"/>
    <x v="0"/>
    <n v="5.5637405738420131E-2"/>
  </r>
  <r>
    <n v="5"/>
    <x v="1"/>
    <n v="5.6642074979188835E-2"/>
  </r>
  <r>
    <n v="5"/>
    <x v="2"/>
    <n v="5.5065296774937572E-2"/>
  </r>
  <r>
    <n v="5"/>
    <x v="3"/>
    <n v="5.5495051345730559E-2"/>
  </r>
  <r>
    <n v="5"/>
    <x v="4"/>
    <n v="5.6145176816268169E-2"/>
  </r>
  <r>
    <n v="5"/>
    <x v="5"/>
    <n v="5.6594072613532428E-2"/>
  </r>
  <r>
    <n v="5"/>
    <x v="6"/>
    <n v="5.5507746663172534E-2"/>
  </r>
  <r>
    <n v="5"/>
    <x v="7"/>
    <n v="5.6646290031801855E-2"/>
  </r>
  <r>
    <n v="5"/>
    <x v="8"/>
    <n v="5.6305016650114628E-2"/>
  </r>
  <r>
    <n v="5"/>
    <x v="9"/>
    <n v="5.6598827005991795E-2"/>
  </r>
  <r>
    <n v="5"/>
    <x v="10"/>
    <n v="5.6195715922741744E-2"/>
  </r>
  <r>
    <n v="5"/>
    <x v="11"/>
    <n v="5.5475779631016478E-2"/>
  </r>
  <r>
    <n v="5"/>
    <x v="12"/>
    <n v="5.5476055573661961E-2"/>
  </r>
  <r>
    <n v="5"/>
    <x v="13"/>
    <n v="5.9851808945335067E-2"/>
  </r>
  <r>
    <n v="5"/>
    <x v="14"/>
    <n v="5.7844670751465682E-2"/>
  </r>
  <r>
    <n v="5"/>
    <x v="15"/>
    <n v="5.5256209038161683E-2"/>
  </r>
  <r>
    <n v="5"/>
    <x v="16"/>
    <n v="5.6813457312995821E-2"/>
  </r>
  <r>
    <n v="5"/>
    <x v="17"/>
    <n v="5.7502437732877991E-2"/>
  </r>
  <r>
    <n v="5"/>
    <x v="18"/>
    <n v="5.8395137353529913E-2"/>
  </r>
  <r>
    <n v="5"/>
    <x v="19"/>
    <n v="5.9027378320463564E-2"/>
  </r>
  <r>
    <n v="5"/>
    <x v="20"/>
    <n v="6.0559149963524031E-2"/>
  </r>
  <r>
    <n v="5"/>
    <x v="21"/>
    <n v="5.6536148278451825E-2"/>
  </r>
  <r>
    <n v="5"/>
    <x v="22"/>
    <n v="5.4509727954696607E-2"/>
  </r>
  <r>
    <n v="5"/>
    <x v="23"/>
    <n v="5.3989528629415529E-2"/>
  </r>
  <r>
    <n v="5"/>
    <x v="0"/>
    <n v="5.5442831789018758E-2"/>
  </r>
  <r>
    <n v="5"/>
    <x v="1"/>
    <n v="5.7082768434222622E-2"/>
  </r>
  <r>
    <n v="5"/>
    <x v="2"/>
    <n v="5.9945095477308467E-2"/>
  </r>
  <r>
    <n v="5"/>
    <x v="3"/>
    <n v="5.8262571649373276E-2"/>
  </r>
  <r>
    <n v="5"/>
    <x v="4"/>
    <n v="5.6954371776833657E-2"/>
  </r>
  <r>
    <n v="5"/>
    <x v="5"/>
    <n v="5.6738901478724658E-2"/>
  </r>
  <r>
    <n v="5"/>
    <x v="6"/>
    <n v="5.4371765171235056E-2"/>
  </r>
  <r>
    <n v="5"/>
    <x v="7"/>
    <n v="5.5704334246680691E-2"/>
  </r>
  <r>
    <n v="5"/>
    <x v="8"/>
    <n v="5.4936347298109256E-2"/>
  </r>
  <r>
    <n v="5"/>
    <x v="9"/>
    <n v="5.7516561098061289E-2"/>
  </r>
  <r>
    <n v="5"/>
    <x v="10"/>
    <n v="5.7213623167106646E-2"/>
  </r>
  <r>
    <n v="5"/>
    <x v="11"/>
    <n v="5.5125498337869734E-2"/>
  </r>
  <r>
    <n v="5"/>
    <x v="12"/>
    <n v="5.6117022517301385E-2"/>
  </r>
  <r>
    <n v="5"/>
    <x v="13"/>
    <n v="5.5890933177740715E-2"/>
  </r>
  <r>
    <n v="5"/>
    <x v="14"/>
    <n v="5.4612598524368471E-2"/>
  </r>
  <r>
    <n v="5"/>
    <x v="15"/>
    <n v="5.4461604977578675E-2"/>
  </r>
  <r>
    <n v="5"/>
    <x v="16"/>
    <n v="5.5269439880474433E-2"/>
  </r>
  <r>
    <n v="5"/>
    <x v="17"/>
    <n v="5.4789197733509043E-2"/>
  </r>
  <r>
    <n v="5"/>
    <x v="18"/>
    <n v="5.4351886230855663E-2"/>
  </r>
  <r>
    <n v="5"/>
    <x v="19"/>
    <n v="5.43520925555811E-2"/>
  </r>
  <r>
    <n v="5"/>
    <x v="20"/>
    <n v="5.4488222780361389E-2"/>
  </r>
  <r>
    <n v="5"/>
    <x v="21"/>
    <n v="5.2927181785229177E-2"/>
  </r>
  <r>
    <n v="5"/>
    <x v="22"/>
    <n v="5.3503790786958126E-2"/>
  </r>
  <r>
    <n v="5"/>
    <x v="23"/>
    <n v="5.3788242067622352E-2"/>
  </r>
  <r>
    <n v="5"/>
    <x v="0"/>
    <n v="5.4177293860594146E-2"/>
  </r>
  <r>
    <n v="5"/>
    <x v="1"/>
    <n v="5.3555245981077193E-2"/>
  </r>
  <r>
    <n v="5"/>
    <x v="2"/>
    <n v="5.3258751682103721E-2"/>
  </r>
  <r>
    <n v="5"/>
    <x v="3"/>
    <n v="5.4657689806035026E-2"/>
  </r>
  <r>
    <n v="5"/>
    <x v="4"/>
    <n v="5.5234954056937777E-2"/>
  </r>
  <r>
    <n v="5"/>
    <x v="5"/>
    <n v="5.4826087996082899E-2"/>
  </r>
  <r>
    <n v="5"/>
    <x v="6"/>
    <n v="5.4077031301953481E-2"/>
  </r>
  <r>
    <n v="5"/>
    <x v="7"/>
    <n v="5.6722833448861545E-2"/>
  </r>
  <r>
    <n v="5"/>
    <x v="8"/>
    <n v="5.8351191897212995E-2"/>
  </r>
  <r>
    <n v="5"/>
    <x v="9"/>
    <n v="5.8208883696146949E-2"/>
  </r>
  <r>
    <n v="5"/>
    <x v="10"/>
    <n v="5.7645829322116378E-2"/>
  </r>
  <r>
    <n v="5"/>
    <x v="11"/>
    <n v="5.6582677218984023E-2"/>
  </r>
  <r>
    <n v="5"/>
    <x v="12"/>
    <n v="5.4250618313014469E-2"/>
  </r>
  <r>
    <n v="5"/>
    <x v="13"/>
    <n v="5.565045968054471E-2"/>
  </r>
  <r>
    <n v="5"/>
    <x v="14"/>
    <n v="5.6274255320854838E-2"/>
  </r>
  <r>
    <n v="5"/>
    <x v="15"/>
    <n v="5.5710935818202044E-2"/>
  </r>
  <r>
    <n v="5"/>
    <x v="16"/>
    <n v="5.576862993809286E-2"/>
  </r>
  <r>
    <n v="5"/>
    <x v="17"/>
    <n v="5.6893550456357182E-2"/>
  </r>
  <r>
    <n v="5"/>
    <x v="18"/>
    <n v="5.8384639643986186E-2"/>
  </r>
  <r>
    <n v="5"/>
    <x v="19"/>
    <n v="5.8745767610291419E-2"/>
  </r>
  <r>
    <n v="5"/>
    <x v="20"/>
    <n v="5.7994963766514265E-2"/>
  </r>
  <r>
    <n v="5"/>
    <x v="21"/>
    <n v="5.6031228690694698E-2"/>
  </r>
  <r>
    <n v="5"/>
    <x v="22"/>
    <n v="5.4213113622717843E-2"/>
  </r>
  <r>
    <n v="5"/>
    <x v="23"/>
    <n v="5.3747567455276382E-2"/>
  </r>
  <r>
    <n v="5"/>
    <x v="0"/>
    <n v="5.2989384391012181E-2"/>
  </r>
  <r>
    <n v="5"/>
    <x v="1"/>
    <n v="5.5859369043242901E-2"/>
  </r>
  <r>
    <n v="5"/>
    <x v="2"/>
    <n v="5.6254587177807597E-2"/>
  </r>
  <r>
    <n v="5"/>
    <x v="3"/>
    <n v="5.6419879300931848E-2"/>
  </r>
  <r>
    <n v="5"/>
    <x v="4"/>
    <n v="5.6670316384724743E-2"/>
  </r>
  <r>
    <n v="5"/>
    <x v="5"/>
    <n v="5.5774505848247072E-2"/>
  </r>
  <r>
    <n v="5"/>
    <x v="6"/>
    <n v="5.4809058502214764E-2"/>
  </r>
  <r>
    <n v="5"/>
    <x v="7"/>
    <n v="5.6811648045550993E-2"/>
  </r>
  <r>
    <n v="5"/>
    <x v="8"/>
    <n v="5.4871939388439379E-2"/>
  </r>
  <r>
    <n v="5"/>
    <x v="9"/>
    <n v="5.4434029390342822E-2"/>
  </r>
  <r>
    <n v="5"/>
    <x v="10"/>
    <n v="5.596875620177006E-2"/>
  </r>
  <r>
    <n v="5"/>
    <x v="11"/>
    <n v="5.5949276811645882E-2"/>
  </r>
  <r>
    <n v="5"/>
    <x v="12"/>
    <n v="5.6079332211991587E-2"/>
  </r>
  <r>
    <n v="5"/>
    <x v="13"/>
    <n v="5.8073207208411581E-2"/>
  </r>
  <r>
    <n v="5"/>
    <x v="14"/>
    <n v="5.8989129524053927E-2"/>
  </r>
  <r>
    <n v="5"/>
    <x v="15"/>
    <n v="5.8728233796809581E-2"/>
  </r>
  <r>
    <n v="5"/>
    <x v="16"/>
    <n v="5.8203845206638682E-2"/>
  </r>
  <r>
    <n v="5"/>
    <x v="17"/>
    <n v="5.8170887012644806E-2"/>
  </r>
  <r>
    <n v="5"/>
    <x v="18"/>
    <n v="5.7958423033790424E-2"/>
  </r>
  <r>
    <n v="5"/>
    <x v="19"/>
    <n v="5.6507435380121582E-2"/>
  </r>
  <r>
    <n v="5"/>
    <x v="20"/>
    <n v="5.5792573734504136E-2"/>
  </r>
  <r>
    <n v="5"/>
    <x v="21"/>
    <n v="5.6536076834174893E-2"/>
  </r>
  <r>
    <n v="5"/>
    <x v="22"/>
    <n v="5.6535410958126503E-2"/>
  </r>
  <r>
    <n v="5"/>
    <x v="23"/>
    <n v="5.3292909187963651E-2"/>
  </r>
  <r>
    <n v="5"/>
    <x v="0"/>
    <n v="5.4784555072608355E-2"/>
  </r>
  <r>
    <n v="5"/>
    <x v="1"/>
    <n v="5.6127818167051181E-2"/>
  </r>
  <r>
    <n v="5"/>
    <x v="2"/>
    <n v="5.8363961224492902E-2"/>
  </r>
  <r>
    <n v="5"/>
    <x v="3"/>
    <n v="5.9779971606023517E-2"/>
  </r>
  <r>
    <n v="5"/>
    <x v="4"/>
    <n v="5.8387005704408503E-2"/>
  </r>
  <r>
    <n v="5"/>
    <x v="5"/>
    <n v="5.8475694402560091E-2"/>
  </r>
  <r>
    <n v="5"/>
    <x v="6"/>
    <n v="5.6544803206380195E-2"/>
  </r>
  <r>
    <n v="5"/>
    <x v="7"/>
    <n v="5.8213593407796679E-2"/>
  </r>
  <r>
    <n v="5"/>
    <x v="8"/>
    <n v="5.6411978984423086E-2"/>
  </r>
  <r>
    <n v="5"/>
    <x v="9"/>
    <n v="5.9277152857798859E-2"/>
  </r>
  <r>
    <n v="5"/>
    <x v="10"/>
    <n v="5.9572567365550333E-2"/>
  </r>
  <r>
    <n v="5"/>
    <x v="11"/>
    <n v="6.0995474642642433E-2"/>
  </r>
  <r>
    <n v="5"/>
    <x v="12"/>
    <n v="6.3261082158479934E-2"/>
  </r>
  <r>
    <n v="5"/>
    <x v="13"/>
    <n v="6.823549667288864E-2"/>
  </r>
  <r>
    <n v="5"/>
    <x v="14"/>
    <n v="6.8832484098830596E-2"/>
  </r>
  <r>
    <n v="5"/>
    <x v="15"/>
    <n v="6.7467978645639221E-2"/>
  </r>
  <r>
    <n v="5"/>
    <x v="16"/>
    <n v="6.9606571042767282E-2"/>
  </r>
  <r>
    <n v="5"/>
    <x v="17"/>
    <n v="6.246065680517271E-2"/>
  </r>
  <r>
    <n v="5"/>
    <x v="18"/>
    <n v="6.0290831252546181E-2"/>
  </r>
  <r>
    <n v="5"/>
    <x v="19"/>
    <n v="6.2842329141709896E-2"/>
  </r>
  <r>
    <n v="5"/>
    <x v="20"/>
    <n v="6.1156132768015875E-2"/>
  </r>
  <r>
    <n v="5"/>
    <x v="21"/>
    <n v="5.9076983039284756E-2"/>
  </r>
  <r>
    <n v="5"/>
    <x v="22"/>
    <n v="5.8448194057884907E-2"/>
  </r>
  <r>
    <n v="5"/>
    <x v="23"/>
    <n v="5.8515684608488036E-2"/>
  </r>
  <r>
    <n v="5"/>
    <x v="0"/>
    <n v="5.4937486534591656E-2"/>
  </r>
  <r>
    <n v="5"/>
    <x v="1"/>
    <n v="5.5520640584140912E-2"/>
  </r>
  <r>
    <n v="5"/>
    <x v="2"/>
    <n v="5.9229699808296489E-2"/>
  </r>
  <r>
    <n v="5"/>
    <x v="3"/>
    <n v="5.9224886229798671E-2"/>
  </r>
  <r>
    <n v="5"/>
    <x v="4"/>
    <n v="5.945585695582959E-2"/>
  </r>
  <r>
    <n v="5"/>
    <x v="5"/>
    <n v="5.8912305871310883E-2"/>
  </r>
  <r>
    <n v="5"/>
    <x v="6"/>
    <n v="6.1471982774524855E-2"/>
  </r>
  <r>
    <n v="5"/>
    <x v="7"/>
    <n v="6.736227843794762E-2"/>
  </r>
  <r>
    <n v="5"/>
    <x v="8"/>
    <n v="6.7868630293147922E-2"/>
  </r>
  <r>
    <n v="5"/>
    <x v="9"/>
    <n v="6.8183400426771956E-2"/>
  </r>
  <r>
    <n v="5"/>
    <x v="10"/>
    <n v="6.8363285854438349E-2"/>
  </r>
  <r>
    <n v="5"/>
    <x v="11"/>
    <n v="6.8571595600485424E-2"/>
  </r>
  <r>
    <n v="5"/>
    <x v="12"/>
    <n v="6.6474754297343508E-2"/>
  </r>
  <r>
    <n v="5"/>
    <x v="13"/>
    <n v="6.5707789303274422E-2"/>
  </r>
  <r>
    <n v="5"/>
    <x v="14"/>
    <n v="6.6767821677569894E-2"/>
  </r>
  <r>
    <n v="5"/>
    <x v="15"/>
    <n v="6.7455569272438898E-2"/>
  </r>
  <r>
    <n v="5"/>
    <x v="16"/>
    <n v="6.4350926124438407E-2"/>
  </r>
  <r>
    <n v="5"/>
    <x v="17"/>
    <n v="6.5990411059824158E-2"/>
  </r>
  <r>
    <n v="5"/>
    <x v="18"/>
    <n v="6.3822891962152864E-2"/>
  </r>
  <r>
    <n v="5"/>
    <x v="19"/>
    <n v="6.4320999610910895E-2"/>
  </r>
  <r>
    <n v="5"/>
    <x v="20"/>
    <n v="6.5179801105764351E-2"/>
  </r>
  <r>
    <n v="5"/>
    <x v="21"/>
    <n v="6.3525393280097445E-2"/>
  </r>
  <r>
    <n v="5"/>
    <x v="22"/>
    <n v="6.3602119772031909E-2"/>
  </r>
  <r>
    <n v="5"/>
    <x v="23"/>
    <n v="6.2584522957632185E-2"/>
  </r>
  <r>
    <n v="5"/>
    <x v="0"/>
    <n v="5.7635227740213874E-2"/>
  </r>
  <r>
    <n v="5"/>
    <x v="1"/>
    <n v="5.6566416217102441E-2"/>
  </r>
  <r>
    <n v="5"/>
    <x v="2"/>
    <n v="6.6370414139971898E-2"/>
  </r>
  <r>
    <n v="5"/>
    <x v="3"/>
    <n v="6.5986093094896253E-2"/>
  </r>
  <r>
    <n v="5"/>
    <x v="4"/>
    <n v="6.7332839474425768E-2"/>
  </r>
  <r>
    <n v="5"/>
    <x v="5"/>
    <n v="6.4112720918110419E-2"/>
  </r>
  <r>
    <n v="5"/>
    <x v="6"/>
    <n v="6.2618495320453688E-2"/>
  </r>
  <r>
    <n v="5"/>
    <x v="7"/>
    <n v="6.831734964258962E-2"/>
  </r>
  <r>
    <n v="5"/>
    <x v="8"/>
    <n v="6.9126541473561759E-2"/>
  </r>
  <r>
    <n v="5"/>
    <x v="9"/>
    <n v="6.6857155898055173E-2"/>
  </r>
  <r>
    <n v="5"/>
    <x v="10"/>
    <n v="7.0541697793963701E-2"/>
  </r>
  <r>
    <n v="5"/>
    <x v="11"/>
    <n v="7.1162111807087841E-2"/>
  </r>
  <r>
    <n v="5"/>
    <x v="12"/>
    <n v="7.2085382202390427E-2"/>
  </r>
  <r>
    <n v="5"/>
    <x v="13"/>
    <n v="7.1524846800176511E-2"/>
  </r>
  <r>
    <n v="5"/>
    <x v="14"/>
    <n v="7.0225024903189798E-2"/>
  </r>
  <r>
    <n v="5"/>
    <x v="15"/>
    <n v="7.0561387382526569E-2"/>
  </r>
  <r>
    <n v="5"/>
    <x v="16"/>
    <n v="7.0706787840496055E-2"/>
  </r>
  <r>
    <n v="5"/>
    <x v="17"/>
    <n v="6.9457859436204625E-2"/>
  </r>
  <r>
    <n v="5"/>
    <x v="18"/>
    <n v="6.9099785312483009E-2"/>
  </r>
  <r>
    <n v="5"/>
    <x v="19"/>
    <n v="6.9492232978563245E-2"/>
  </r>
  <r>
    <n v="5"/>
    <x v="20"/>
    <n v="6.9776234489967226E-2"/>
  </r>
  <r>
    <n v="5"/>
    <x v="21"/>
    <n v="6.7911180422408915E-2"/>
  </r>
  <r>
    <n v="5"/>
    <x v="22"/>
    <n v="6.7394618813694643E-2"/>
  </r>
  <r>
    <n v="5"/>
    <x v="23"/>
    <n v="6.1650534533033513E-2"/>
  </r>
  <r>
    <n v="5"/>
    <x v="0"/>
    <n v="6.108424420326955E-2"/>
  </r>
  <r>
    <n v="5"/>
    <x v="1"/>
    <n v="6.236361969394931E-2"/>
  </r>
  <r>
    <n v="5"/>
    <x v="2"/>
    <n v="6.0909689853897012E-2"/>
  </r>
  <r>
    <n v="5"/>
    <x v="3"/>
    <n v="6.1013215321391201E-2"/>
  </r>
  <r>
    <n v="5"/>
    <x v="4"/>
    <n v="6.1429937840782878E-2"/>
  </r>
  <r>
    <n v="5"/>
    <x v="5"/>
    <n v="6.2241623835125839E-2"/>
  </r>
  <r>
    <n v="5"/>
    <x v="6"/>
    <n v="6.2405271248577657E-2"/>
  </r>
  <r>
    <n v="5"/>
    <x v="7"/>
    <n v="6.4943412311557369E-2"/>
  </r>
  <r>
    <n v="5"/>
    <x v="8"/>
    <n v="6.5440666777440731E-2"/>
  </r>
  <r>
    <n v="5"/>
    <x v="9"/>
    <n v="6.5598575497260087E-2"/>
  </r>
  <r>
    <n v="5"/>
    <x v="10"/>
    <n v="6.6443236891753132E-2"/>
  </r>
  <r>
    <n v="5"/>
    <x v="11"/>
    <n v="6.4529152983918509E-2"/>
  </r>
  <r>
    <n v="5"/>
    <x v="12"/>
    <n v="6.4378371510993015E-2"/>
  </r>
  <r>
    <n v="5"/>
    <x v="13"/>
    <n v="6.4166970887430938E-2"/>
  </r>
  <r>
    <n v="5"/>
    <x v="14"/>
    <n v="6.570478294196519E-2"/>
  </r>
  <r>
    <n v="5"/>
    <x v="15"/>
    <n v="6.5909665208505747E-2"/>
  </r>
  <r>
    <n v="5"/>
    <x v="16"/>
    <n v="6.7312806724421498E-2"/>
  </r>
  <r>
    <n v="5"/>
    <x v="17"/>
    <n v="6.7333018455578486E-2"/>
  </r>
  <r>
    <n v="5"/>
    <x v="18"/>
    <n v="6.8259495301171882E-2"/>
  </r>
  <r>
    <n v="5"/>
    <x v="19"/>
    <n v="6.8223735378189487E-2"/>
  </r>
  <r>
    <n v="5"/>
    <x v="20"/>
    <n v="6.8632668845869452E-2"/>
  </r>
  <r>
    <n v="5"/>
    <x v="21"/>
    <n v="6.4145290776855893E-2"/>
  </r>
  <r>
    <n v="5"/>
    <x v="22"/>
    <n v="6.3662150250237221E-2"/>
  </r>
  <r>
    <n v="5"/>
    <x v="23"/>
    <n v="6.4051580350210496E-2"/>
  </r>
  <r>
    <n v="5"/>
    <x v="0"/>
    <n v="6.5794008645178953E-2"/>
  </r>
  <r>
    <n v="5"/>
    <x v="1"/>
    <n v="6.4676942233230408E-2"/>
  </r>
  <r>
    <n v="5"/>
    <x v="2"/>
    <n v="6.3806579351778303E-2"/>
  </r>
  <r>
    <n v="5"/>
    <x v="3"/>
    <n v="6.3547139855442636E-2"/>
  </r>
  <r>
    <n v="5"/>
    <x v="4"/>
    <n v="6.2743183853496948E-2"/>
  </r>
  <r>
    <n v="5"/>
    <x v="5"/>
    <n v="6.3004375365382462E-2"/>
  </r>
  <r>
    <n v="5"/>
    <x v="6"/>
    <n v="6.4602951410181075E-2"/>
  </r>
  <r>
    <n v="5"/>
    <x v="7"/>
    <n v="6.4297890013602574E-2"/>
  </r>
  <r>
    <n v="5"/>
    <x v="8"/>
    <n v="6.3523034832894495E-2"/>
  </r>
  <r>
    <n v="5"/>
    <x v="9"/>
    <n v="6.8785009875996408E-2"/>
  </r>
  <r>
    <n v="5"/>
    <x v="10"/>
    <n v="7.1030236380453859E-2"/>
  </r>
  <r>
    <n v="5"/>
    <x v="11"/>
    <n v="7.0740254880736236E-2"/>
  </r>
  <r>
    <n v="5"/>
    <x v="12"/>
    <n v="6.9550724988605622E-2"/>
  </r>
  <r>
    <n v="5"/>
    <x v="13"/>
    <n v="7.0136836656368384E-2"/>
  </r>
  <r>
    <n v="5"/>
    <x v="14"/>
    <n v="7.0847827212622005E-2"/>
  </r>
  <r>
    <n v="5"/>
    <x v="15"/>
    <n v="6.8567874547313362E-2"/>
  </r>
  <r>
    <n v="5"/>
    <x v="16"/>
    <n v="7.0643088132336468E-2"/>
  </r>
  <r>
    <n v="5"/>
    <x v="17"/>
    <n v="6.7598593968551099E-2"/>
  </r>
  <r>
    <n v="5"/>
    <x v="18"/>
    <n v="6.8021631938386493E-2"/>
  </r>
  <r>
    <n v="5"/>
    <x v="19"/>
    <n v="6.9580540066286362E-2"/>
  </r>
  <r>
    <n v="5"/>
    <x v="20"/>
    <n v="6.9770987537627102E-2"/>
  </r>
  <r>
    <n v="5"/>
    <x v="21"/>
    <n v="6.7137257081914606E-2"/>
  </r>
  <r>
    <n v="5"/>
    <x v="22"/>
    <n v="6.646970571309567E-2"/>
  </r>
  <r>
    <n v="5"/>
    <x v="23"/>
    <n v="6.4624750990642271E-2"/>
  </r>
  <r>
    <n v="5"/>
    <x v="0"/>
    <n v="6.1613189364625828E-2"/>
  </r>
  <r>
    <n v="5"/>
    <x v="1"/>
    <n v="5.866880635071689E-2"/>
  </r>
  <r>
    <n v="5"/>
    <x v="2"/>
    <n v="5.9394900173547094E-2"/>
  </r>
  <r>
    <n v="5"/>
    <x v="3"/>
    <n v="5.8985618610548116E-2"/>
  </r>
  <r>
    <n v="5"/>
    <x v="4"/>
    <n v="6.0133775995459951E-2"/>
  </r>
  <r>
    <n v="5"/>
    <x v="5"/>
    <n v="5.8342210447934681E-2"/>
  </r>
  <r>
    <n v="5"/>
    <x v="6"/>
    <n v="5.7274361470089366E-2"/>
  </r>
  <r>
    <n v="5"/>
    <x v="7"/>
    <n v="6.092961164336845E-2"/>
  </r>
  <r>
    <n v="5"/>
    <x v="8"/>
    <n v="6.3947570211886975E-2"/>
  </r>
  <r>
    <n v="5"/>
    <x v="9"/>
    <n v="6.3568987822514911E-2"/>
  </r>
  <r>
    <n v="5"/>
    <x v="10"/>
    <n v="6.3305499230359996E-2"/>
  </r>
  <r>
    <n v="5"/>
    <x v="11"/>
    <n v="6.3877799895544526E-2"/>
  </r>
  <r>
    <n v="5"/>
    <x v="12"/>
    <n v="6.0912351665283956E-2"/>
  </r>
  <r>
    <n v="5"/>
    <x v="13"/>
    <n v="5.9827686565808058E-2"/>
  </r>
  <r>
    <n v="5"/>
    <x v="14"/>
    <n v="5.9457070223369553E-2"/>
  </r>
  <r>
    <n v="5"/>
    <x v="15"/>
    <n v="5.855282985283837E-2"/>
  </r>
  <r>
    <n v="5"/>
    <x v="16"/>
    <n v="5.8896428134086326E-2"/>
  </r>
  <r>
    <n v="5"/>
    <x v="17"/>
    <n v="6.2631876938238615E-2"/>
  </r>
  <r>
    <n v="5"/>
    <x v="18"/>
    <n v="6.3543635382537558E-2"/>
  </r>
  <r>
    <n v="5"/>
    <x v="19"/>
    <n v="6.0645545389843451E-2"/>
  </r>
  <r>
    <n v="5"/>
    <x v="20"/>
    <n v="6.1013276790799223E-2"/>
  </r>
  <r>
    <n v="5"/>
    <x v="21"/>
    <n v="5.6903677084912535E-2"/>
  </r>
  <r>
    <n v="5"/>
    <x v="22"/>
    <n v="5.4122109804188183E-2"/>
  </r>
  <r>
    <n v="5"/>
    <x v="23"/>
    <n v="5.5385216926656627E-2"/>
  </r>
  <r>
    <n v="5"/>
    <x v="0"/>
    <n v="5.5512763685832703E-2"/>
  </r>
  <r>
    <n v="5"/>
    <x v="1"/>
    <n v="5.5562375526663446E-2"/>
  </r>
  <r>
    <n v="5"/>
    <x v="2"/>
    <n v="5.5965247335755627E-2"/>
  </r>
  <r>
    <n v="5"/>
    <x v="3"/>
    <n v="5.4792334261397069E-2"/>
  </r>
  <r>
    <n v="5"/>
    <x v="4"/>
    <n v="5.5905571305629273E-2"/>
  </r>
  <r>
    <n v="5"/>
    <x v="5"/>
    <n v="5.536678759221525E-2"/>
  </r>
  <r>
    <n v="5"/>
    <x v="6"/>
    <n v="5.4974308788717313E-2"/>
  </r>
  <r>
    <n v="5"/>
    <x v="7"/>
    <n v="5.4965646260582611E-2"/>
  </r>
  <r>
    <n v="5"/>
    <x v="8"/>
    <n v="5.6216115945173797E-2"/>
  </r>
  <r>
    <n v="5"/>
    <x v="9"/>
    <n v="5.8983684084388074E-2"/>
  </r>
  <r>
    <n v="5"/>
    <x v="10"/>
    <n v="6.0009899500982795E-2"/>
  </r>
  <r>
    <n v="5"/>
    <x v="11"/>
    <n v="5.7086990394158307E-2"/>
  </r>
  <r>
    <n v="5"/>
    <x v="12"/>
    <n v="5.6387501208862864E-2"/>
  </r>
  <r>
    <n v="5"/>
    <x v="13"/>
    <n v="5.4947557037038658E-2"/>
  </r>
  <r>
    <n v="5"/>
    <x v="14"/>
    <n v="5.4725394185820633E-2"/>
  </r>
  <r>
    <n v="5"/>
    <x v="15"/>
    <n v="5.558302690613097E-2"/>
  </r>
  <r>
    <n v="5"/>
    <x v="16"/>
    <n v="5.6132308781101176E-2"/>
  </r>
  <r>
    <n v="5"/>
    <x v="17"/>
    <n v="5.45104964228941E-2"/>
  </r>
  <r>
    <n v="5"/>
    <x v="18"/>
    <n v="5.3930776148159762E-2"/>
  </r>
  <r>
    <n v="5"/>
    <x v="19"/>
    <n v="5.3785362363377935E-2"/>
  </r>
  <r>
    <n v="5"/>
    <x v="20"/>
    <n v="5.6704397362709789E-2"/>
  </r>
  <r>
    <n v="5"/>
    <x v="21"/>
    <n v="5.6395233771293227E-2"/>
  </r>
  <r>
    <n v="5"/>
    <x v="22"/>
    <n v="5.7184780147495722E-2"/>
  </r>
  <r>
    <n v="5"/>
    <x v="23"/>
    <n v="5.6037329078240244E-2"/>
  </r>
  <r>
    <n v="5"/>
    <x v="0"/>
    <n v="5.8761006791833527E-2"/>
  </r>
  <r>
    <n v="5"/>
    <x v="1"/>
    <n v="5.6894828555195287E-2"/>
  </r>
  <r>
    <n v="5"/>
    <x v="2"/>
    <n v="5.7708675395008263E-2"/>
  </r>
  <r>
    <n v="5"/>
    <x v="3"/>
    <n v="5.8335121155586166E-2"/>
  </r>
  <r>
    <n v="5"/>
    <x v="4"/>
    <n v="5.9689000053468555E-2"/>
  </r>
  <r>
    <n v="5"/>
    <x v="5"/>
    <n v="5.7956846135251996E-2"/>
  </r>
  <r>
    <n v="5"/>
    <x v="6"/>
    <n v="5.5913615051884163E-2"/>
  </r>
  <r>
    <n v="5"/>
    <x v="7"/>
    <n v="5.8175065988364978E-2"/>
  </r>
  <r>
    <n v="5"/>
    <x v="8"/>
    <n v="5.9393751492055211E-2"/>
  </r>
  <r>
    <n v="5"/>
    <x v="9"/>
    <n v="5.8384078478625492E-2"/>
  </r>
  <r>
    <n v="5"/>
    <x v="10"/>
    <n v="5.9255972264415341E-2"/>
  </r>
  <r>
    <n v="5"/>
    <x v="11"/>
    <n v="5.9028223439284259E-2"/>
  </r>
  <r>
    <n v="5"/>
    <x v="12"/>
    <n v="5.7782814802112364E-2"/>
  </r>
  <r>
    <n v="5"/>
    <x v="13"/>
    <n v="5.7815556477223189E-2"/>
  </r>
  <r>
    <n v="5"/>
    <x v="14"/>
    <n v="5.8597845288316533E-2"/>
  </r>
  <r>
    <n v="5"/>
    <x v="15"/>
    <n v="5.9302264861998646E-2"/>
  </r>
  <r>
    <n v="5"/>
    <x v="16"/>
    <n v="6.0050561411870471E-2"/>
  </r>
  <r>
    <n v="5"/>
    <x v="17"/>
    <n v="5.9951086797045847E-2"/>
  </r>
  <r>
    <n v="5"/>
    <x v="18"/>
    <n v="5.8435843192041426E-2"/>
  </r>
  <r>
    <n v="5"/>
    <x v="19"/>
    <n v="5.9074618268885722E-2"/>
  </r>
  <r>
    <n v="5"/>
    <x v="20"/>
    <n v="6.0140567357430744E-2"/>
  </r>
  <r>
    <n v="5"/>
    <x v="21"/>
    <n v="5.8916353630632579E-2"/>
  </r>
  <r>
    <n v="5"/>
    <x v="22"/>
    <n v="5.897356042835579E-2"/>
  </r>
  <r>
    <n v="5"/>
    <x v="23"/>
    <n v="5.5735004690206452E-2"/>
  </r>
  <r>
    <n v="5"/>
    <x v="0"/>
    <n v="5.5208938025657697E-2"/>
  </r>
  <r>
    <n v="5"/>
    <x v="1"/>
    <n v="5.4737249706833843E-2"/>
  </r>
  <r>
    <n v="5"/>
    <x v="2"/>
    <n v="5.1082611856910959E-2"/>
  </r>
  <r>
    <n v="5"/>
    <x v="3"/>
    <n v="5.2083442291798038E-2"/>
  </r>
  <r>
    <n v="5"/>
    <x v="4"/>
    <n v="5.2633753834043735E-2"/>
  </r>
  <r>
    <n v="5"/>
    <x v="5"/>
    <n v="5.4047072022497276E-2"/>
  </r>
  <r>
    <n v="5"/>
    <x v="6"/>
    <n v="5.344698661249106E-2"/>
  </r>
  <r>
    <n v="5"/>
    <x v="7"/>
    <n v="5.2967636198313128E-2"/>
  </r>
  <r>
    <n v="5"/>
    <x v="8"/>
    <n v="5.460550225328413E-2"/>
  </r>
  <r>
    <n v="5"/>
    <x v="9"/>
    <n v="5.6833087004604287E-2"/>
  </r>
  <r>
    <n v="5"/>
    <x v="10"/>
    <n v="5.8148439725863026E-2"/>
  </r>
  <r>
    <n v="5"/>
    <x v="11"/>
    <n v="6.330546159511663E-2"/>
  </r>
  <r>
    <n v="5"/>
    <x v="12"/>
    <n v="6.4352971933735431E-2"/>
  </r>
  <r>
    <n v="5"/>
    <x v="13"/>
    <n v="6.0091270787465789E-2"/>
  </r>
  <r>
    <n v="5"/>
    <x v="14"/>
    <n v="6.0945515855025757E-2"/>
  </r>
  <r>
    <n v="5"/>
    <x v="15"/>
    <n v="6.0563299469245047E-2"/>
  </r>
  <r>
    <n v="5"/>
    <x v="16"/>
    <n v="6.0215004507072026E-2"/>
  </r>
  <r>
    <n v="5"/>
    <x v="17"/>
    <n v="5.8280051089189669E-2"/>
  </r>
  <r>
    <n v="5"/>
    <x v="18"/>
    <n v="5.8132253317191684E-2"/>
  </r>
  <r>
    <n v="5"/>
    <x v="19"/>
    <n v="5.6735377700120965E-2"/>
  </r>
  <r>
    <n v="5"/>
    <x v="20"/>
    <n v="5.7999978170100969E-2"/>
  </r>
  <r>
    <n v="5"/>
    <x v="21"/>
    <n v="5.7596894847933358E-2"/>
  </r>
  <r>
    <n v="5"/>
    <x v="22"/>
    <n v="5.7821509193423312E-2"/>
  </r>
  <r>
    <n v="5"/>
    <x v="23"/>
    <n v="5.6215394806596472E-2"/>
  </r>
  <r>
    <n v="5"/>
    <x v="0"/>
    <n v="5.3361740973246155E-2"/>
  </r>
  <r>
    <n v="5"/>
    <x v="1"/>
    <n v="5.4700621245667977E-2"/>
  </r>
  <r>
    <n v="5"/>
    <x v="2"/>
    <n v="5.3660719642206312E-2"/>
  </r>
  <r>
    <n v="5"/>
    <x v="3"/>
    <n v="5.6297497181966957E-2"/>
  </r>
  <r>
    <n v="5"/>
    <x v="4"/>
    <n v="5.6054176290111377E-2"/>
  </r>
  <r>
    <n v="5"/>
    <x v="5"/>
    <n v="5.9181482871097653E-2"/>
  </r>
  <r>
    <n v="5"/>
    <x v="6"/>
    <n v="5.8872899957973762E-2"/>
  </r>
  <r>
    <n v="5"/>
    <x v="7"/>
    <n v="6.2701316742465374E-2"/>
  </r>
  <r>
    <n v="5"/>
    <x v="8"/>
    <n v="6.0475060963336387E-2"/>
  </r>
  <r>
    <n v="5"/>
    <x v="9"/>
    <n v="5.688792296797994E-2"/>
  </r>
  <r>
    <n v="5"/>
    <x v="10"/>
    <n v="6.0496975149463367E-2"/>
  </r>
  <r>
    <n v="5"/>
    <x v="11"/>
    <n v="6.00255905130547E-2"/>
  </r>
  <r>
    <n v="5"/>
    <x v="12"/>
    <n v="6.0659456962243508E-2"/>
  </r>
  <r>
    <n v="5"/>
    <x v="13"/>
    <n v="6.3091851508355265E-2"/>
  </r>
  <r>
    <n v="5"/>
    <x v="14"/>
    <n v="6.4978906535601316E-2"/>
  </r>
  <r>
    <n v="5"/>
    <x v="15"/>
    <n v="6.3857616499669284E-2"/>
  </r>
  <r>
    <n v="5"/>
    <x v="16"/>
    <n v="6.1982339613434356E-2"/>
  </r>
  <r>
    <n v="5"/>
    <x v="17"/>
    <n v="6.1927629420181082E-2"/>
  </r>
  <r>
    <n v="5"/>
    <x v="18"/>
    <n v="6.174645297111437E-2"/>
  </r>
  <r>
    <n v="5"/>
    <x v="19"/>
    <n v="6.1532879640366717E-2"/>
  </r>
  <r>
    <n v="5"/>
    <x v="20"/>
    <n v="6.132261494559519E-2"/>
  </r>
  <r>
    <n v="5"/>
    <x v="21"/>
    <n v="6.1072221690107439E-2"/>
  </r>
  <r>
    <n v="5"/>
    <x v="22"/>
    <n v="6.0382433556797177E-2"/>
  </r>
  <r>
    <n v="5"/>
    <x v="23"/>
    <n v="5.7017839305324003E-2"/>
  </r>
  <r>
    <n v="5"/>
    <x v="0"/>
    <n v="5.7002465520009288E-2"/>
  </r>
  <r>
    <n v="5"/>
    <x v="1"/>
    <n v="5.5809256476008547E-2"/>
  </r>
  <r>
    <n v="5"/>
    <x v="2"/>
    <n v="4.8918995715963434E-2"/>
  </r>
  <r>
    <n v="5"/>
    <x v="3"/>
    <n v="5.0890428808966749E-2"/>
  </r>
  <r>
    <n v="5"/>
    <x v="4"/>
    <n v="5.163052557060422E-2"/>
  </r>
  <r>
    <n v="5"/>
    <x v="5"/>
    <n v="5.0245449810434051E-2"/>
  </r>
  <r>
    <n v="5"/>
    <x v="6"/>
    <n v="5.2485347309145197E-2"/>
  </r>
  <r>
    <n v="5"/>
    <x v="7"/>
    <n v="5.3952921979633237E-2"/>
  </r>
  <r>
    <n v="5"/>
    <x v="8"/>
    <n v="5.6748878844635295E-2"/>
  </r>
  <r>
    <n v="5"/>
    <x v="9"/>
    <n v="5.6953166059716578E-2"/>
  </r>
  <r>
    <n v="5"/>
    <x v="10"/>
    <n v="5.8295455359474904E-2"/>
  </r>
  <r>
    <n v="5"/>
    <x v="11"/>
    <n v="5.7803346176952125E-2"/>
  </r>
  <r>
    <n v="5"/>
    <x v="12"/>
    <n v="5.6487408365020517E-2"/>
  </r>
  <r>
    <n v="5"/>
    <x v="13"/>
    <n v="5.7003512968013315E-2"/>
  </r>
  <r>
    <n v="5"/>
    <x v="14"/>
    <n v="5.8589300014949164E-2"/>
  </r>
  <r>
    <n v="5"/>
    <x v="15"/>
    <n v="5.8272829277973906E-2"/>
  </r>
  <r>
    <n v="5"/>
    <x v="16"/>
    <n v="5.8950697767401659E-2"/>
  </r>
  <r>
    <n v="5"/>
    <x v="17"/>
    <n v="5.852555131160371E-2"/>
  </r>
  <r>
    <n v="5"/>
    <x v="18"/>
    <n v="5.9002476590071323E-2"/>
  </r>
  <r>
    <n v="5"/>
    <x v="19"/>
    <n v="5.8640773197081247E-2"/>
  </r>
  <r>
    <n v="5"/>
    <x v="20"/>
    <n v="5.9744245925412644E-2"/>
  </r>
  <r>
    <n v="5"/>
    <x v="21"/>
    <n v="6.1063226624062834E-2"/>
  </r>
  <r>
    <n v="5"/>
    <x v="22"/>
    <n v="6.0627244409486025E-2"/>
  </r>
  <r>
    <n v="5"/>
    <x v="23"/>
    <n v="5.8548032600289859E-2"/>
  </r>
  <r>
    <n v="6"/>
    <x v="0"/>
    <n v="5.4185535503655076E-2"/>
  </r>
  <r>
    <n v="6"/>
    <x v="1"/>
    <n v="4.6576994629045534E-2"/>
  </r>
  <r>
    <n v="6"/>
    <x v="2"/>
    <n v="4.8125475999454777E-2"/>
  </r>
  <r>
    <n v="6"/>
    <x v="3"/>
    <n v="4.8290303152981391E-2"/>
  </r>
  <r>
    <n v="6"/>
    <x v="4"/>
    <n v="4.8162613401084894E-2"/>
  </r>
  <r>
    <n v="6"/>
    <x v="5"/>
    <n v="5.1572614885912874E-2"/>
  </r>
  <r>
    <n v="6"/>
    <x v="6"/>
    <n v="5.2303397285088218E-2"/>
  </r>
  <r>
    <n v="6"/>
    <x v="7"/>
    <n v="5.7578449755446834E-2"/>
  </r>
  <r>
    <n v="6"/>
    <x v="8"/>
    <n v="5.846008713203861E-2"/>
  </r>
  <r>
    <n v="6"/>
    <x v="9"/>
    <n v="5.8305810656926457E-2"/>
  </r>
  <r>
    <n v="6"/>
    <x v="10"/>
    <n v="5.8967626788563682E-2"/>
  </r>
  <r>
    <n v="6"/>
    <x v="11"/>
    <n v="5.8580516428711926E-2"/>
  </r>
  <r>
    <n v="6"/>
    <x v="12"/>
    <n v="5.9327958340866412E-2"/>
  </r>
  <r>
    <n v="6"/>
    <x v="13"/>
    <n v="6.054164233599614E-2"/>
  </r>
  <r>
    <n v="6"/>
    <x v="14"/>
    <n v="5.9559619039491189E-2"/>
  </r>
  <r>
    <n v="6"/>
    <x v="15"/>
    <n v="5.9976595175851743E-2"/>
  </r>
  <r>
    <n v="6"/>
    <x v="16"/>
    <n v="5.9778011472045214E-2"/>
  </r>
  <r>
    <n v="6"/>
    <x v="17"/>
    <n v="5.9595949960554548E-2"/>
  </r>
  <r>
    <n v="6"/>
    <x v="18"/>
    <n v="5.7822558859154279E-2"/>
  </r>
  <r>
    <n v="6"/>
    <x v="19"/>
    <n v="5.9845673482797818E-2"/>
  </r>
  <r>
    <n v="6"/>
    <x v="20"/>
    <n v="5.8427095229350259E-2"/>
  </r>
  <r>
    <n v="6"/>
    <x v="21"/>
    <n v="5.7103295724678871E-2"/>
  </r>
  <r>
    <n v="6"/>
    <x v="22"/>
    <n v="5.8250932517218405E-2"/>
  </r>
  <r>
    <n v="6"/>
    <x v="23"/>
    <n v="5.6429827054762724E-2"/>
  </r>
  <r>
    <n v="6"/>
    <x v="0"/>
    <n v="5.6106532463537306E-2"/>
  </r>
  <r>
    <n v="6"/>
    <x v="1"/>
    <n v="5.7188268578589004E-2"/>
  </r>
  <r>
    <n v="6"/>
    <x v="2"/>
    <n v="5.5586804138459706E-2"/>
  </r>
  <r>
    <n v="6"/>
    <x v="3"/>
    <n v="5.4850341698848934E-2"/>
  </r>
  <r>
    <n v="6"/>
    <x v="4"/>
    <n v="5.6586461740805949E-2"/>
  </r>
  <r>
    <n v="6"/>
    <x v="5"/>
    <n v="5.5705925464764945E-2"/>
  </r>
  <r>
    <n v="6"/>
    <x v="6"/>
    <n v="5.5257834501251046E-2"/>
  </r>
  <r>
    <n v="6"/>
    <x v="7"/>
    <n v="5.436751483120901E-2"/>
  </r>
  <r>
    <n v="6"/>
    <x v="8"/>
    <n v="5.5693178017248476E-2"/>
  </r>
  <r>
    <n v="6"/>
    <x v="9"/>
    <n v="5.7790805291583064E-2"/>
  </r>
  <r>
    <n v="6"/>
    <x v="10"/>
    <n v="5.9612164417786127E-2"/>
  </r>
  <r>
    <n v="6"/>
    <x v="11"/>
    <n v="6.1175606765823926E-2"/>
  </r>
  <r>
    <n v="6"/>
    <x v="12"/>
    <n v="6.5090978194735388E-2"/>
  </r>
  <r>
    <n v="6"/>
    <x v="13"/>
    <n v="6.2727241372303469E-2"/>
  </r>
  <r>
    <n v="6"/>
    <x v="14"/>
    <n v="6.3076631445817516E-2"/>
  </r>
  <r>
    <n v="6"/>
    <x v="15"/>
    <n v="6.3534579492546567E-2"/>
  </r>
  <r>
    <n v="6"/>
    <x v="16"/>
    <n v="6.28210777809705E-2"/>
  </r>
  <r>
    <n v="6"/>
    <x v="17"/>
    <n v="6.201559082983911E-2"/>
  </r>
  <r>
    <n v="6"/>
    <x v="18"/>
    <n v="6.144326151749651E-2"/>
  </r>
  <r>
    <n v="6"/>
    <x v="19"/>
    <n v="5.9346300320214172E-2"/>
  </r>
  <r>
    <n v="6"/>
    <x v="20"/>
    <n v="5.9178234267781266E-2"/>
  </r>
  <r>
    <n v="6"/>
    <x v="21"/>
    <n v="5.9284416665257744E-2"/>
  </r>
  <r>
    <n v="6"/>
    <x v="22"/>
    <n v="5.9379904387856661E-2"/>
  </r>
  <r>
    <n v="6"/>
    <x v="23"/>
    <n v="5.8410568657845843E-2"/>
  </r>
  <r>
    <n v="6"/>
    <x v="0"/>
    <n v="5.7472676741829251E-2"/>
  </r>
  <r>
    <n v="6"/>
    <x v="1"/>
    <n v="5.6064281091411074E-2"/>
  </r>
  <r>
    <n v="6"/>
    <x v="2"/>
    <n v="5.6649759451536393E-2"/>
  </r>
  <r>
    <n v="6"/>
    <x v="3"/>
    <n v="5.5484703275098683E-2"/>
  </r>
  <r>
    <n v="6"/>
    <x v="4"/>
    <n v="5.7445540540434756E-2"/>
  </r>
  <r>
    <n v="6"/>
    <x v="5"/>
    <n v="5.4176470887877332E-2"/>
  </r>
  <r>
    <n v="6"/>
    <x v="6"/>
    <n v="5.4093212770460496E-2"/>
  </r>
  <r>
    <n v="6"/>
    <x v="7"/>
    <n v="5.3896259471603827E-2"/>
  </r>
  <r>
    <n v="6"/>
    <x v="8"/>
    <n v="5.3963661354574186E-2"/>
  </r>
  <r>
    <n v="6"/>
    <x v="9"/>
    <n v="5.5987782780390905E-2"/>
  </r>
  <r>
    <n v="6"/>
    <x v="10"/>
    <n v="5.8303643070732436E-2"/>
  </r>
  <r>
    <n v="6"/>
    <x v="11"/>
    <n v="5.9725520816873941E-2"/>
  </r>
  <r>
    <n v="6"/>
    <x v="12"/>
    <n v="6.1280921396379938E-2"/>
  </r>
  <r>
    <n v="6"/>
    <x v="13"/>
    <n v="6.4188503465090294E-2"/>
  </r>
  <r>
    <n v="6"/>
    <x v="14"/>
    <n v="6.3559806559196047E-2"/>
  </r>
  <r>
    <n v="6"/>
    <x v="15"/>
    <n v="6.1788350225384168E-2"/>
  </r>
  <r>
    <n v="6"/>
    <x v="16"/>
    <n v="6.230582681694545E-2"/>
  </r>
  <r>
    <n v="6"/>
    <x v="17"/>
    <n v="6.1020012317625411E-2"/>
  </r>
  <r>
    <n v="6"/>
    <x v="18"/>
    <n v="6.0391655801312658E-2"/>
  </r>
  <r>
    <n v="6"/>
    <x v="19"/>
    <n v="5.9177966268282006E-2"/>
  </r>
  <r>
    <n v="6"/>
    <x v="20"/>
    <n v="5.8009375881361354E-2"/>
  </r>
  <r>
    <n v="6"/>
    <x v="21"/>
    <n v="5.7747262961883546E-2"/>
  </r>
  <r>
    <n v="6"/>
    <x v="22"/>
    <n v="5.640892550978828E-2"/>
  </r>
  <r>
    <n v="6"/>
    <x v="23"/>
    <n v="5.5350826484302326E-2"/>
  </r>
  <r>
    <n v="6"/>
    <x v="0"/>
    <n v="5.6117139805810665E-2"/>
  </r>
  <r>
    <n v="6"/>
    <x v="1"/>
    <n v="5.6456969714590986E-2"/>
  </r>
  <r>
    <n v="6"/>
    <x v="2"/>
    <n v="5.4292736491663177E-2"/>
  </r>
  <r>
    <n v="6"/>
    <x v="3"/>
    <n v="5.4600919812985954E-2"/>
  </r>
  <r>
    <n v="6"/>
    <x v="4"/>
    <n v="5.3482982742517685E-2"/>
  </r>
  <r>
    <n v="6"/>
    <x v="5"/>
    <n v="5.2620501100222719E-2"/>
  </r>
  <r>
    <n v="6"/>
    <x v="6"/>
    <n v="5.2695250223027172E-2"/>
  </r>
  <r>
    <n v="6"/>
    <x v="7"/>
    <n v="5.1923681134617282E-2"/>
  </r>
  <r>
    <n v="6"/>
    <x v="8"/>
    <n v="5.4173128807424378E-2"/>
  </r>
  <r>
    <n v="6"/>
    <x v="9"/>
    <n v="5.6213780735642135E-2"/>
  </r>
  <r>
    <n v="6"/>
    <x v="10"/>
    <n v="5.8027219395209023E-2"/>
  </r>
  <r>
    <n v="6"/>
    <x v="11"/>
    <n v="6.1858108097968198E-2"/>
  </r>
  <r>
    <n v="6"/>
    <x v="12"/>
    <n v="6.3879254126523344E-2"/>
  </r>
  <r>
    <n v="6"/>
    <x v="13"/>
    <n v="6.3889109413443432E-2"/>
  </r>
  <r>
    <n v="6"/>
    <x v="14"/>
    <n v="6.6235112273066971E-2"/>
  </r>
  <r>
    <n v="6"/>
    <x v="15"/>
    <n v="6.679244312990773E-2"/>
  </r>
  <r>
    <n v="6"/>
    <x v="16"/>
    <n v="6.6818625798158116E-2"/>
  </r>
  <r>
    <n v="6"/>
    <x v="17"/>
    <n v="6.6958912393086836E-2"/>
  </r>
  <r>
    <n v="6"/>
    <x v="18"/>
    <n v="6.8203021311607909E-2"/>
  </r>
  <r>
    <n v="6"/>
    <x v="19"/>
    <n v="5.7644336667950019E-2"/>
  </r>
  <r>
    <n v="6"/>
    <x v="20"/>
    <n v="6.3628349883691357E-2"/>
  </r>
  <r>
    <n v="6"/>
    <x v="21"/>
    <n v="6.5235770267662196E-2"/>
  </r>
  <r>
    <n v="6"/>
    <x v="22"/>
    <n v="5.9895592236749617E-2"/>
  </r>
  <r>
    <n v="6"/>
    <x v="23"/>
    <n v="5.8860450934698494E-2"/>
  </r>
  <r>
    <n v="6"/>
    <x v="0"/>
    <n v="5.6735710007921936E-2"/>
  </r>
  <r>
    <n v="6"/>
    <x v="1"/>
    <n v="5.7086501228153189E-2"/>
  </r>
  <r>
    <n v="6"/>
    <x v="2"/>
    <n v="5.4318587112159929E-2"/>
  </r>
  <r>
    <n v="6"/>
    <x v="3"/>
    <n v="5.4806009448177609E-2"/>
  </r>
  <r>
    <n v="6"/>
    <x v="4"/>
    <n v="5.6169173790636517E-2"/>
  </r>
  <r>
    <n v="6"/>
    <x v="5"/>
    <n v="5.6022815624081165E-2"/>
  </r>
  <r>
    <n v="6"/>
    <x v="6"/>
    <n v="5.8013723607288084E-2"/>
  </r>
  <r>
    <n v="6"/>
    <x v="7"/>
    <n v="6.1142093127861299E-2"/>
  </r>
  <r>
    <n v="6"/>
    <x v="8"/>
    <n v="6.3175944746615489E-2"/>
  </r>
  <r>
    <n v="6"/>
    <x v="9"/>
    <n v="6.4423498331867141E-2"/>
  </r>
  <r>
    <n v="6"/>
    <x v="10"/>
    <n v="6.4531488129391856E-2"/>
  </r>
  <r>
    <n v="6"/>
    <x v="11"/>
    <n v="6.2613078855288329E-2"/>
  </r>
  <r>
    <n v="6"/>
    <x v="12"/>
    <n v="5.7071348208011088E-2"/>
  </r>
  <r>
    <n v="6"/>
    <x v="13"/>
    <n v="5.8651434925012305E-2"/>
  </r>
  <r>
    <n v="6"/>
    <x v="14"/>
    <n v="5.7565937913717433E-2"/>
  </r>
  <r>
    <n v="6"/>
    <x v="15"/>
    <n v="5.9423189378422468E-2"/>
  </r>
  <r>
    <n v="6"/>
    <x v="16"/>
    <n v="5.8669736952778107E-2"/>
  </r>
  <r>
    <n v="6"/>
    <x v="17"/>
    <n v="5.7194263511472762E-2"/>
  </r>
  <r>
    <n v="6"/>
    <x v="18"/>
    <n v="5.8073182068806198E-2"/>
  </r>
  <r>
    <n v="6"/>
    <x v="19"/>
    <n v="5.7059609926436383E-2"/>
  </r>
  <r>
    <n v="6"/>
    <x v="20"/>
    <n v="5.599876094418918E-2"/>
  </r>
  <r>
    <n v="6"/>
    <x v="21"/>
    <n v="5.5614031603030981E-2"/>
  </r>
  <r>
    <n v="6"/>
    <x v="22"/>
    <n v="5.4808915232039346E-2"/>
  </r>
  <r>
    <n v="6"/>
    <x v="23"/>
    <n v="5.4805282098666738E-2"/>
  </r>
  <r>
    <n v="6"/>
    <x v="0"/>
    <n v="5.6261208096370419E-2"/>
  </r>
  <r>
    <n v="6"/>
    <x v="1"/>
    <n v="6.0265244830693232E-2"/>
  </r>
  <r>
    <n v="6"/>
    <x v="2"/>
    <n v="5.8320515379787941E-2"/>
  </r>
  <r>
    <n v="6"/>
    <x v="3"/>
    <n v="5.5350489958167895E-2"/>
  </r>
  <r>
    <n v="6"/>
    <x v="4"/>
    <n v="5.6654652092398713E-2"/>
  </r>
  <r>
    <n v="6"/>
    <x v="5"/>
    <n v="5.9674106331135075E-2"/>
  </r>
  <r>
    <n v="6"/>
    <x v="6"/>
    <n v="6.4114333890638905E-2"/>
  </r>
  <r>
    <n v="6"/>
    <x v="7"/>
    <n v="6.1511790874430705E-2"/>
  </r>
  <r>
    <n v="6"/>
    <x v="8"/>
    <n v="6.0412130791770796E-2"/>
  </r>
  <r>
    <n v="6"/>
    <x v="9"/>
    <n v="6.0325203799966871E-2"/>
  </r>
  <r>
    <n v="6"/>
    <x v="10"/>
    <n v="6.0720025714029457E-2"/>
  </r>
  <r>
    <n v="6"/>
    <x v="11"/>
    <n v="5.9282982586551479E-2"/>
  </r>
  <r>
    <n v="6"/>
    <x v="12"/>
    <n v="5.9641757718890187E-2"/>
  </r>
  <r>
    <n v="6"/>
    <x v="13"/>
    <n v="6.0441247879732027E-2"/>
  </r>
  <r>
    <n v="6"/>
    <x v="14"/>
    <n v="6.2362222280351501E-2"/>
  </r>
  <r>
    <n v="6"/>
    <x v="15"/>
    <n v="6.1073547484780485E-2"/>
  </r>
  <r>
    <n v="6"/>
    <x v="16"/>
    <n v="5.8122484343086672E-2"/>
  </r>
  <r>
    <n v="6"/>
    <x v="17"/>
    <n v="5.7073839302745039E-2"/>
  </r>
  <r>
    <n v="6"/>
    <x v="18"/>
    <n v="5.8057182151808356E-2"/>
  </r>
  <r>
    <n v="6"/>
    <x v="19"/>
    <n v="5.7644694417158839E-2"/>
  </r>
  <r>
    <n v="6"/>
    <x v="20"/>
    <n v="5.8182693155765776E-2"/>
  </r>
  <r>
    <n v="6"/>
    <x v="21"/>
    <n v="5.9094005685316253E-2"/>
  </r>
  <r>
    <n v="6"/>
    <x v="22"/>
    <n v="5.5624974881336178E-2"/>
  </r>
  <r>
    <n v="6"/>
    <x v="23"/>
    <n v="5.6240649077562835E-2"/>
  </r>
  <r>
    <n v="6"/>
    <x v="0"/>
    <n v="5.825396412125227E-2"/>
  </r>
  <r>
    <n v="6"/>
    <x v="1"/>
    <n v="5.7094721823387408E-2"/>
  </r>
  <r>
    <n v="6"/>
    <x v="2"/>
    <n v="5.6931144031601683E-2"/>
  </r>
  <r>
    <n v="6"/>
    <x v="3"/>
    <n v="5.3528809361243671E-2"/>
  </r>
  <r>
    <n v="6"/>
    <x v="4"/>
    <n v="5.4618317100072374E-2"/>
  </r>
  <r>
    <n v="6"/>
    <x v="5"/>
    <n v="5.3732265626112746E-2"/>
  </r>
  <r>
    <n v="6"/>
    <x v="6"/>
    <n v="5.4379186864823251E-2"/>
  </r>
  <r>
    <n v="6"/>
    <x v="7"/>
    <n v="5.4422490314583905E-2"/>
  </r>
  <r>
    <n v="6"/>
    <x v="8"/>
    <n v="5.6529101700722492E-2"/>
  </r>
  <r>
    <n v="6"/>
    <x v="9"/>
    <n v="6.2677553518724324E-2"/>
  </r>
  <r>
    <n v="6"/>
    <x v="10"/>
    <n v="6.3111157546726832E-2"/>
  </r>
  <r>
    <n v="6"/>
    <x v="11"/>
    <n v="6.4330671916782281E-2"/>
  </r>
  <r>
    <n v="6"/>
    <x v="12"/>
    <n v="6.4557909767420457E-2"/>
  </r>
  <r>
    <n v="6"/>
    <x v="13"/>
    <n v="6.7107851980082608E-2"/>
  </r>
  <r>
    <n v="6"/>
    <x v="14"/>
    <n v="6.6669341813983721E-2"/>
  </r>
  <r>
    <n v="6"/>
    <x v="15"/>
    <n v="6.5837024809397848E-2"/>
  </r>
  <r>
    <n v="6"/>
    <x v="16"/>
    <n v="6.3399121591255311E-2"/>
  </r>
  <r>
    <n v="6"/>
    <x v="17"/>
    <n v="6.2684503727987492E-2"/>
  </r>
  <r>
    <n v="6"/>
    <x v="18"/>
    <n v="6.1474581512320076E-2"/>
  </r>
  <r>
    <n v="6"/>
    <x v="19"/>
    <n v="6.5080561022487909E-2"/>
  </r>
  <r>
    <n v="6"/>
    <x v="20"/>
    <n v="6.6667363151673487E-2"/>
  </r>
  <r>
    <n v="6"/>
    <x v="21"/>
    <n v="6.6391615172924745E-2"/>
  </r>
  <r>
    <n v="6"/>
    <x v="22"/>
    <n v="6.1138129316638701E-2"/>
  </r>
  <r>
    <n v="6"/>
    <x v="23"/>
    <n v="6.138968133966359E-2"/>
  </r>
  <r>
    <n v="6"/>
    <x v="0"/>
    <n v="6.247868549823761E-2"/>
  </r>
  <r>
    <n v="6"/>
    <x v="1"/>
    <n v="6.3045673207861766E-2"/>
  </r>
  <r>
    <n v="6"/>
    <x v="2"/>
    <n v="6.4627699884744011E-2"/>
  </r>
  <r>
    <n v="6"/>
    <x v="3"/>
    <n v="6.5455150069238521E-2"/>
  </r>
  <r>
    <n v="6"/>
    <x v="4"/>
    <n v="6.1679816890330863E-2"/>
  </r>
  <r>
    <n v="6"/>
    <x v="5"/>
    <n v="5.8920178047455203E-2"/>
  </r>
  <r>
    <n v="6"/>
    <x v="6"/>
    <n v="6.2157714857701843E-2"/>
  </r>
  <r>
    <n v="6"/>
    <x v="7"/>
    <n v="6.4468607620977808E-2"/>
  </r>
  <r>
    <n v="6"/>
    <x v="8"/>
    <n v="5.7659114778819506E-2"/>
  </r>
  <r>
    <n v="6"/>
    <x v="9"/>
    <n v="5.4823883971984316E-2"/>
  </r>
  <r>
    <n v="6"/>
    <x v="10"/>
    <n v="5.4173211116004996E-2"/>
  </r>
  <r>
    <n v="6"/>
    <x v="11"/>
    <n v="5.5116603062136255E-2"/>
  </r>
  <r>
    <n v="6"/>
    <x v="12"/>
    <n v="5.5424626504841895E-2"/>
  </r>
  <r>
    <n v="6"/>
    <x v="13"/>
    <n v="5.673289205515953E-2"/>
  </r>
  <r>
    <n v="6"/>
    <x v="14"/>
    <n v="5.7615969474487723E-2"/>
  </r>
  <r>
    <n v="6"/>
    <x v="15"/>
    <n v="5.691216427110013E-2"/>
  </r>
  <r>
    <n v="6"/>
    <x v="16"/>
    <n v="5.577646725109299E-2"/>
  </r>
  <r>
    <n v="6"/>
    <x v="17"/>
    <n v="5.5003657443690464E-2"/>
  </r>
  <r>
    <n v="6"/>
    <x v="18"/>
    <n v="5.5548488822242024E-2"/>
  </r>
  <r>
    <n v="6"/>
    <x v="19"/>
    <n v="5.5053756143396998E-2"/>
  </r>
  <r>
    <n v="6"/>
    <x v="20"/>
    <n v="5.5478977922669433E-2"/>
  </r>
  <r>
    <n v="6"/>
    <x v="21"/>
    <n v="5.5875940831784446E-2"/>
  </r>
  <r>
    <n v="6"/>
    <x v="22"/>
    <n v="5.5177538901300657E-2"/>
  </r>
  <r>
    <n v="6"/>
    <x v="23"/>
    <n v="5.4169210659622671E-2"/>
  </r>
  <r>
    <n v="6"/>
    <x v="0"/>
    <n v="5.6012507163280725E-2"/>
  </r>
  <r>
    <n v="6"/>
    <x v="1"/>
    <n v="5.5829581050746417E-2"/>
  </r>
  <r>
    <n v="6"/>
    <x v="2"/>
    <n v="5.5387462571786561E-2"/>
  </r>
  <r>
    <n v="6"/>
    <x v="3"/>
    <n v="5.6121536547186684E-2"/>
  </r>
  <r>
    <n v="6"/>
    <x v="4"/>
    <n v="5.5450858902837873E-2"/>
  </r>
  <r>
    <n v="6"/>
    <x v="5"/>
    <n v="5.4624178339361167E-2"/>
  </r>
  <r>
    <n v="6"/>
    <x v="6"/>
    <n v="5.6367443748252713E-2"/>
  </r>
  <r>
    <n v="6"/>
    <x v="7"/>
    <n v="5.7060912325190248E-2"/>
  </r>
  <r>
    <n v="6"/>
    <x v="8"/>
    <n v="5.7679939706981223E-2"/>
  </r>
  <r>
    <n v="6"/>
    <x v="9"/>
    <n v="5.811871653524868E-2"/>
  </r>
  <r>
    <n v="6"/>
    <x v="10"/>
    <n v="5.6528423689856652E-2"/>
  </r>
  <r>
    <n v="6"/>
    <x v="11"/>
    <n v="5.6082777500948505E-2"/>
  </r>
  <r>
    <n v="6"/>
    <x v="12"/>
    <n v="5.5650763796452521E-2"/>
  </r>
  <r>
    <n v="6"/>
    <x v="13"/>
    <n v="5.5369490802315749E-2"/>
  </r>
  <r>
    <n v="6"/>
    <x v="14"/>
    <n v="5.6241542685765193E-2"/>
  </r>
  <r>
    <n v="6"/>
    <x v="15"/>
    <n v="5.6825932114094854E-2"/>
  </r>
  <r>
    <n v="6"/>
    <x v="16"/>
    <n v="5.7270987956467692E-2"/>
  </r>
  <r>
    <n v="6"/>
    <x v="17"/>
    <n v="5.6584085845944841E-2"/>
  </r>
  <r>
    <n v="6"/>
    <x v="18"/>
    <n v="5.6196590369652903E-2"/>
  </r>
  <r>
    <n v="6"/>
    <x v="19"/>
    <n v="5.4431818686450889E-2"/>
  </r>
  <r>
    <n v="6"/>
    <x v="20"/>
    <n v="5.4529207945466868E-2"/>
  </r>
  <r>
    <n v="6"/>
    <x v="21"/>
    <n v="5.3989788862410057E-2"/>
  </r>
  <r>
    <n v="6"/>
    <x v="22"/>
    <n v="5.290477812394305E-2"/>
  </r>
  <r>
    <n v="6"/>
    <x v="23"/>
    <n v="5.1281852156201582E-2"/>
  </r>
  <r>
    <n v="6"/>
    <x v="0"/>
    <n v="5.0107444885727728E-2"/>
  </r>
  <r>
    <n v="6"/>
    <x v="1"/>
    <n v="4.9768817658224232E-2"/>
  </r>
  <r>
    <n v="6"/>
    <x v="2"/>
    <n v="4.6091107057305666E-2"/>
  </r>
  <r>
    <n v="6"/>
    <x v="3"/>
    <n v="4.6171431450958353E-2"/>
  </r>
  <r>
    <n v="6"/>
    <x v="4"/>
    <n v="4.6124786516917253E-2"/>
  </r>
  <r>
    <n v="6"/>
    <x v="5"/>
    <n v="4.4797989394405262E-2"/>
  </r>
  <r>
    <n v="6"/>
    <x v="6"/>
    <n v="4.7805769791855093E-2"/>
  </r>
  <r>
    <n v="6"/>
    <x v="7"/>
    <n v="4.8100315211316469E-2"/>
  </r>
  <r>
    <n v="6"/>
    <x v="8"/>
    <n v="4.6382702667359159E-2"/>
  </r>
  <r>
    <n v="6"/>
    <x v="9"/>
    <n v="4.7401454055526489E-2"/>
  </r>
  <r>
    <n v="6"/>
    <x v="10"/>
    <n v="5.0810546436268297E-2"/>
  </r>
  <r>
    <n v="6"/>
    <x v="11"/>
    <n v="5.0905353560919214E-2"/>
  </r>
  <r>
    <n v="6"/>
    <x v="12"/>
    <n v="5.2167048783425332E-2"/>
  </r>
  <r>
    <n v="6"/>
    <x v="13"/>
    <n v="5.1109134610664353E-2"/>
  </r>
  <r>
    <n v="6"/>
    <x v="14"/>
    <n v="5.021274259191516E-2"/>
  </r>
  <r>
    <n v="6"/>
    <x v="15"/>
    <n v="4.457145094368542E-2"/>
  </r>
  <r>
    <n v="6"/>
    <x v="16"/>
    <n v="4.4250127741528825E-2"/>
  </r>
  <r>
    <n v="6"/>
    <x v="17"/>
    <n v="4.5323339785278166E-2"/>
  </r>
  <r>
    <n v="6"/>
    <x v="18"/>
    <n v="4.4144293758065001E-2"/>
  </r>
  <r>
    <n v="6"/>
    <x v="19"/>
    <n v="4.9620894097742327E-2"/>
  </r>
  <r>
    <n v="6"/>
    <x v="20"/>
    <n v="5.0232611667173327E-2"/>
  </r>
  <r>
    <n v="6"/>
    <x v="21"/>
    <n v="5.0098710261782711E-2"/>
  </r>
  <r>
    <n v="6"/>
    <x v="22"/>
    <n v="4.9315464842624675E-2"/>
  </r>
  <r>
    <n v="6"/>
    <x v="23"/>
    <n v="4.7863322155184837E-2"/>
  </r>
  <r>
    <n v="6"/>
    <x v="0"/>
    <n v="4.870923466378764E-2"/>
  </r>
  <r>
    <n v="6"/>
    <x v="1"/>
    <n v="4.8208940933116472E-2"/>
  </r>
  <r>
    <n v="6"/>
    <x v="2"/>
    <n v="4.9042592932727717E-2"/>
  </r>
  <r>
    <n v="6"/>
    <x v="3"/>
    <n v="4.8866321081194736E-2"/>
  </r>
  <r>
    <n v="6"/>
    <x v="4"/>
    <n v="4.8344940616199095E-2"/>
  </r>
  <r>
    <n v="6"/>
    <x v="5"/>
    <n v="4.8336540999137922E-2"/>
  </r>
  <r>
    <n v="6"/>
    <x v="6"/>
    <n v="4.9869400768732142E-2"/>
  </r>
  <r>
    <n v="6"/>
    <x v="7"/>
    <n v="5.2115807658718136E-2"/>
  </r>
  <r>
    <n v="6"/>
    <x v="8"/>
    <n v="5.3887922470610486E-2"/>
  </r>
  <r>
    <n v="6"/>
    <x v="9"/>
    <n v="5.1385913247081999E-2"/>
  </r>
  <r>
    <n v="6"/>
    <x v="10"/>
    <n v="5.3919120291545303E-2"/>
  </r>
  <r>
    <n v="6"/>
    <x v="11"/>
    <n v="5.3919115803084797E-2"/>
  </r>
  <r>
    <n v="6"/>
    <x v="12"/>
    <n v="5.5039664753981643E-2"/>
  </r>
  <r>
    <n v="6"/>
    <x v="13"/>
    <n v="5.5518953152987605E-2"/>
  </r>
  <r>
    <n v="6"/>
    <x v="14"/>
    <n v="5.5828780699174602E-2"/>
  </r>
  <r>
    <n v="6"/>
    <x v="15"/>
    <n v="5.363576304923915E-2"/>
  </r>
  <r>
    <n v="6"/>
    <x v="16"/>
    <n v="5.2802214778422341E-2"/>
  </r>
  <r>
    <n v="6"/>
    <x v="17"/>
    <n v="5.286878885809429E-2"/>
  </r>
  <r>
    <n v="6"/>
    <x v="18"/>
    <n v="5.3662367344694484E-2"/>
  </r>
  <r>
    <n v="6"/>
    <x v="19"/>
    <n v="5.431816634313702E-2"/>
  </r>
  <r>
    <n v="6"/>
    <x v="20"/>
    <n v="5.4638233286523161E-2"/>
  </r>
  <r>
    <n v="6"/>
    <x v="21"/>
    <n v="5.4270928982828634E-2"/>
  </r>
  <r>
    <n v="6"/>
    <x v="22"/>
    <n v="5.4089518874204809E-2"/>
  </r>
  <r>
    <n v="6"/>
    <x v="23"/>
    <n v="5.436451008844307E-2"/>
  </r>
  <r>
    <n v="6"/>
    <x v="0"/>
    <n v="5.4228246528572069E-2"/>
  </r>
  <r>
    <n v="6"/>
    <x v="1"/>
    <n v="4.8448583397704068E-2"/>
  </r>
  <r>
    <n v="6"/>
    <x v="2"/>
    <n v="4.8261852632331195E-2"/>
  </r>
  <r>
    <n v="6"/>
    <x v="3"/>
    <n v="4.8391362554274953E-2"/>
  </r>
  <r>
    <n v="6"/>
    <x v="4"/>
    <n v="4.8228628607051072E-2"/>
  </r>
  <r>
    <n v="6"/>
    <x v="5"/>
    <n v="4.6999648163705131E-2"/>
  </r>
  <r>
    <n v="6"/>
    <x v="6"/>
    <n v="5.3736913572342837E-2"/>
  </r>
  <r>
    <n v="6"/>
    <x v="7"/>
    <n v="5.2971160758558747E-2"/>
  </r>
  <r>
    <n v="6"/>
    <x v="8"/>
    <n v="5.4399254119705656E-2"/>
  </r>
  <r>
    <n v="6"/>
    <x v="9"/>
    <n v="5.5332179532284434E-2"/>
  </r>
  <r>
    <n v="6"/>
    <x v="10"/>
    <n v="5.6063277960485325E-2"/>
  </r>
  <r>
    <n v="6"/>
    <x v="11"/>
    <n v="5.5691157825556649E-2"/>
  </r>
  <r>
    <n v="6"/>
    <x v="12"/>
    <n v="5.6232136096816765E-2"/>
  </r>
  <r>
    <n v="6"/>
    <x v="13"/>
    <n v="5.6406517167956638E-2"/>
  </r>
  <r>
    <n v="6"/>
    <x v="14"/>
    <n v="5.6776176450811705E-2"/>
  </r>
  <r>
    <n v="6"/>
    <x v="15"/>
    <n v="5.7289978795061619E-2"/>
  </r>
  <r>
    <n v="6"/>
    <x v="16"/>
    <n v="5.889100032223861E-2"/>
  </r>
  <r>
    <n v="6"/>
    <x v="17"/>
    <n v="6.0707477037698285E-2"/>
  </r>
  <r>
    <n v="6"/>
    <x v="18"/>
    <n v="6.1051766374597055E-2"/>
  </r>
  <r>
    <n v="6"/>
    <x v="19"/>
    <n v="6.0958187056128862E-2"/>
  </r>
  <r>
    <n v="6"/>
    <x v="20"/>
    <n v="6.1113174971248047E-2"/>
  </r>
  <r>
    <n v="6"/>
    <x v="21"/>
    <n v="6.1169544783231306E-2"/>
  </r>
  <r>
    <n v="6"/>
    <x v="22"/>
    <n v="6.1280497042669323E-2"/>
  </r>
  <r>
    <n v="6"/>
    <x v="23"/>
    <n v="5.8585285931537709E-2"/>
  </r>
  <r>
    <n v="6"/>
    <x v="0"/>
    <n v="5.8643392672505512E-2"/>
  </r>
  <r>
    <n v="6"/>
    <x v="1"/>
    <n v="6.1252323117430105E-2"/>
  </r>
  <r>
    <n v="6"/>
    <x v="2"/>
    <n v="5.9650740223366167E-2"/>
  </r>
  <r>
    <n v="6"/>
    <x v="3"/>
    <n v="5.976140734395273E-2"/>
  </r>
  <r>
    <n v="6"/>
    <x v="4"/>
    <n v="5.9593936150938963E-2"/>
  </r>
  <r>
    <n v="6"/>
    <x v="5"/>
    <n v="5.9729496121026321E-2"/>
  </r>
  <r>
    <n v="6"/>
    <x v="6"/>
    <n v="6.0552839164117397E-2"/>
  </r>
  <r>
    <n v="6"/>
    <x v="7"/>
    <n v="6.2128280739228312E-2"/>
  </r>
  <r>
    <n v="6"/>
    <x v="8"/>
    <n v="5.8336007657627503E-2"/>
  </r>
  <r>
    <n v="6"/>
    <x v="9"/>
    <n v="5.7795164276453134E-2"/>
  </r>
  <r>
    <n v="6"/>
    <x v="10"/>
    <n v="5.6129108646777198E-2"/>
  </r>
  <r>
    <n v="6"/>
    <x v="11"/>
    <n v="5.8153738694942801E-2"/>
  </r>
  <r>
    <n v="6"/>
    <x v="12"/>
    <n v="5.8261220538722513E-2"/>
  </r>
  <r>
    <n v="6"/>
    <x v="13"/>
    <n v="5.8123843959530123E-2"/>
  </r>
  <r>
    <n v="6"/>
    <x v="14"/>
    <n v="5.8426197777974538E-2"/>
  </r>
  <r>
    <n v="6"/>
    <x v="15"/>
    <n v="5.8391118875907824E-2"/>
  </r>
  <r>
    <n v="6"/>
    <x v="16"/>
    <n v="5.8842831236719573E-2"/>
  </r>
  <r>
    <n v="6"/>
    <x v="17"/>
    <n v="5.8046847590225957E-2"/>
  </r>
  <r>
    <n v="6"/>
    <x v="18"/>
    <n v="5.7548612635782204E-2"/>
  </r>
  <r>
    <n v="6"/>
    <x v="19"/>
    <n v="5.9114352626100472E-2"/>
  </r>
  <r>
    <n v="6"/>
    <x v="20"/>
    <n v="5.9004404616257541E-2"/>
  </r>
  <r>
    <n v="6"/>
    <x v="21"/>
    <n v="5.897798540576854E-2"/>
  </r>
  <r>
    <n v="6"/>
    <x v="22"/>
    <n v="5.8649827603705601E-2"/>
  </r>
  <r>
    <n v="6"/>
    <x v="23"/>
    <n v="5.8533412382765021E-2"/>
  </r>
  <r>
    <n v="6"/>
    <x v="0"/>
    <n v="5.8177188941903393E-2"/>
  </r>
  <r>
    <n v="6"/>
    <x v="1"/>
    <n v="5.7524800750274607E-2"/>
  </r>
  <r>
    <n v="6"/>
    <x v="2"/>
    <n v="5.7029501617113787E-2"/>
  </r>
  <r>
    <n v="6"/>
    <x v="3"/>
    <n v="5.7223278279455336E-2"/>
  </r>
  <r>
    <n v="6"/>
    <x v="4"/>
    <n v="5.7400218337321486E-2"/>
  </r>
  <r>
    <n v="6"/>
    <x v="5"/>
    <n v="5.6546724846546728E-2"/>
  </r>
  <r>
    <n v="6"/>
    <x v="6"/>
    <n v="5.5371694679113292E-2"/>
  </r>
  <r>
    <n v="6"/>
    <x v="7"/>
    <n v="5.7620219606841716E-2"/>
  </r>
  <r>
    <n v="6"/>
    <x v="8"/>
    <n v="5.9133164949408228E-2"/>
  </r>
  <r>
    <n v="6"/>
    <x v="9"/>
    <n v="5.9413041096607888E-2"/>
  </r>
  <r>
    <n v="6"/>
    <x v="10"/>
    <n v="5.8702744544804064E-2"/>
  </r>
  <r>
    <n v="6"/>
    <x v="11"/>
    <n v="5.7266122660792861E-2"/>
  </r>
  <r>
    <n v="6"/>
    <x v="12"/>
    <n v="5.6957919407519868E-2"/>
  </r>
  <r>
    <n v="6"/>
    <x v="13"/>
    <n v="5.7247528818142795E-2"/>
  </r>
  <r>
    <n v="6"/>
    <x v="14"/>
    <n v="5.6958269429310038E-2"/>
  </r>
  <r>
    <n v="6"/>
    <x v="15"/>
    <n v="6.0090963280047455E-2"/>
  </r>
  <r>
    <n v="6"/>
    <x v="16"/>
    <n v="5.9444848483107243E-2"/>
  </r>
  <r>
    <n v="6"/>
    <x v="17"/>
    <n v="5.943649642053879E-2"/>
  </r>
  <r>
    <n v="6"/>
    <x v="18"/>
    <n v="5.9273954083006494E-2"/>
  </r>
  <r>
    <n v="6"/>
    <x v="19"/>
    <n v="5.9081762552806283E-2"/>
  </r>
  <r>
    <n v="6"/>
    <x v="20"/>
    <n v="5.7935904620874487E-2"/>
  </r>
  <r>
    <n v="6"/>
    <x v="21"/>
    <n v="5.7299632461546977E-2"/>
  </r>
  <r>
    <n v="6"/>
    <x v="22"/>
    <n v="5.8310011640432396E-2"/>
  </r>
  <r>
    <n v="6"/>
    <x v="23"/>
    <n v="5.8381974850950175E-2"/>
  </r>
  <r>
    <n v="6"/>
    <x v="0"/>
    <n v="5.8666021193888487E-2"/>
  </r>
  <r>
    <n v="6"/>
    <x v="1"/>
    <n v="5.8397811394427776E-2"/>
  </r>
  <r>
    <n v="6"/>
    <x v="2"/>
    <n v="5.8770140488824146E-2"/>
  </r>
  <r>
    <n v="6"/>
    <x v="3"/>
    <n v="6.0902303470839345E-2"/>
  </r>
  <r>
    <n v="6"/>
    <x v="4"/>
    <n v="6.1778347044618681E-2"/>
  </r>
  <r>
    <n v="6"/>
    <x v="5"/>
    <n v="6.0490611933718956E-2"/>
  </r>
  <r>
    <n v="6"/>
    <x v="6"/>
    <n v="5.9456050983462766E-2"/>
  </r>
  <r>
    <n v="6"/>
    <x v="7"/>
    <n v="6.0585898589005746E-2"/>
  </r>
  <r>
    <n v="6"/>
    <x v="8"/>
    <n v="6.2068476041049293E-2"/>
  </r>
  <r>
    <n v="6"/>
    <x v="9"/>
    <n v="6.2243416624379683E-2"/>
  </r>
  <r>
    <n v="6"/>
    <x v="10"/>
    <n v="6.2842044453328361E-2"/>
  </r>
  <r>
    <n v="6"/>
    <x v="11"/>
    <n v="6.3740690379296958E-2"/>
  </r>
  <r>
    <n v="6"/>
    <x v="12"/>
    <n v="6.345861528803759E-2"/>
  </r>
  <r>
    <n v="6"/>
    <x v="13"/>
    <n v="6.532792163622092E-2"/>
  </r>
  <r>
    <n v="6"/>
    <x v="14"/>
    <n v="6.6495734975091134E-2"/>
  </r>
  <r>
    <n v="6"/>
    <x v="15"/>
    <n v="6.596481558648587E-2"/>
  </r>
  <r>
    <n v="6"/>
    <x v="16"/>
    <n v="6.5011657965432845E-2"/>
  </r>
  <r>
    <n v="6"/>
    <x v="17"/>
    <n v="6.3853795974900845E-2"/>
  </r>
  <r>
    <n v="6"/>
    <x v="18"/>
    <n v="6.2199410794471721E-2"/>
  </r>
  <r>
    <n v="6"/>
    <x v="19"/>
    <n v="6.2100790281411772E-2"/>
  </r>
  <r>
    <n v="6"/>
    <x v="20"/>
    <n v="6.2178505977114197E-2"/>
  </r>
  <r>
    <n v="6"/>
    <x v="21"/>
    <n v="6.0041343604908995E-2"/>
  </r>
  <r>
    <n v="6"/>
    <x v="22"/>
    <n v="6.0803010599526974E-2"/>
  </r>
  <r>
    <n v="6"/>
    <x v="23"/>
    <n v="5.8287291776390054E-2"/>
  </r>
  <r>
    <n v="6"/>
    <x v="0"/>
    <n v="5.6364061684130259E-2"/>
  </r>
  <r>
    <n v="6"/>
    <x v="1"/>
    <n v="5.63378867221647E-2"/>
  </r>
  <r>
    <n v="6"/>
    <x v="2"/>
    <n v="6.1486446666017346E-2"/>
  </r>
  <r>
    <n v="6"/>
    <x v="3"/>
    <n v="6.2762004265284943E-2"/>
  </r>
  <r>
    <n v="6"/>
    <x v="4"/>
    <n v="6.3398389753475753E-2"/>
  </r>
  <r>
    <n v="6"/>
    <x v="5"/>
    <n v="5.9959458989118641E-2"/>
  </r>
  <r>
    <n v="6"/>
    <x v="6"/>
    <n v="5.8854236372515668E-2"/>
  </r>
  <r>
    <n v="6"/>
    <x v="7"/>
    <n v="6.0606371706609076E-2"/>
  </r>
  <r>
    <n v="6"/>
    <x v="8"/>
    <n v="6.0713889043802996E-2"/>
  </r>
  <r>
    <n v="6"/>
    <x v="9"/>
    <n v="5.97816206603888E-2"/>
  </r>
  <r>
    <n v="6"/>
    <x v="10"/>
    <n v="5.9257181799721642E-2"/>
  </r>
  <r>
    <n v="6"/>
    <x v="11"/>
    <n v="6.1114984783785048E-2"/>
  </r>
  <r>
    <n v="6"/>
    <x v="12"/>
    <n v="6.1209689012401106E-2"/>
  </r>
  <r>
    <n v="6"/>
    <x v="13"/>
    <n v="6.0971780930167148E-2"/>
  </r>
  <r>
    <n v="6"/>
    <x v="14"/>
    <n v="6.0294150767880403E-2"/>
  </r>
  <r>
    <n v="6"/>
    <x v="15"/>
    <n v="5.8248060592178019E-2"/>
  </r>
  <r>
    <n v="6"/>
    <x v="16"/>
    <n v="6.0290424300310362E-2"/>
  </r>
  <r>
    <n v="6"/>
    <x v="17"/>
    <n v="6.0487861722443283E-2"/>
  </r>
  <r>
    <n v="6"/>
    <x v="18"/>
    <n v="5.9155168755579482E-2"/>
  </r>
  <r>
    <n v="6"/>
    <x v="19"/>
    <n v="5.6971146063946251E-2"/>
  </r>
  <r>
    <n v="6"/>
    <x v="20"/>
    <n v="5.4932833586863558E-2"/>
  </r>
  <r>
    <n v="6"/>
    <x v="21"/>
    <n v="5.3795778927586538E-2"/>
  </r>
  <r>
    <n v="6"/>
    <x v="22"/>
    <n v="5.4610732456885948E-2"/>
  </r>
  <r>
    <n v="6"/>
    <x v="23"/>
    <n v="5.4506206624868742E-2"/>
  </r>
  <r>
    <n v="6"/>
    <x v="0"/>
    <n v="5.2949692359928718E-2"/>
  </r>
  <r>
    <n v="6"/>
    <x v="1"/>
    <n v="5.2682931495221859E-2"/>
  </r>
  <r>
    <n v="6"/>
    <x v="2"/>
    <n v="5.6392007824247206E-2"/>
  </r>
  <r>
    <n v="6"/>
    <x v="3"/>
    <n v="5.3933757529806177E-2"/>
  </r>
  <r>
    <n v="6"/>
    <x v="4"/>
    <n v="5.5028895241262456E-2"/>
  </r>
  <r>
    <n v="6"/>
    <x v="5"/>
    <n v="5.2359268808552212E-2"/>
  </r>
  <r>
    <n v="6"/>
    <x v="6"/>
    <n v="5.3078223057991036E-2"/>
  </r>
  <r>
    <n v="6"/>
    <x v="7"/>
    <n v="5.3719833665460133E-2"/>
  </r>
  <r>
    <n v="6"/>
    <x v="8"/>
    <n v="5.6540984672421205E-2"/>
  </r>
  <r>
    <n v="6"/>
    <x v="9"/>
    <n v="5.8323102969388113E-2"/>
  </r>
  <r>
    <n v="6"/>
    <x v="10"/>
    <n v="5.8641603681473933E-2"/>
  </r>
  <r>
    <n v="6"/>
    <x v="11"/>
    <n v="5.8789256953213014E-2"/>
  </r>
  <r>
    <n v="6"/>
    <x v="12"/>
    <n v="5.9164125315922231E-2"/>
  </r>
  <r>
    <n v="6"/>
    <x v="13"/>
    <n v="5.832383300962321E-2"/>
  </r>
  <r>
    <n v="6"/>
    <x v="14"/>
    <n v="5.9576115845595363E-2"/>
  </r>
  <r>
    <n v="6"/>
    <x v="15"/>
    <n v="6.0584037303260632E-2"/>
  </r>
  <r>
    <n v="6"/>
    <x v="16"/>
    <n v="6.1656930139988825E-2"/>
  </r>
  <r>
    <n v="6"/>
    <x v="17"/>
    <n v="6.071927817978913E-2"/>
  </r>
  <r>
    <n v="6"/>
    <x v="18"/>
    <n v="6.0658200973372371E-2"/>
  </r>
  <r>
    <n v="6"/>
    <x v="19"/>
    <n v="5.9898463989245893E-2"/>
  </r>
  <r>
    <n v="6"/>
    <x v="20"/>
    <n v="5.8630791424773732E-2"/>
  </r>
  <r>
    <n v="6"/>
    <x v="21"/>
    <n v="5.8942139186641193E-2"/>
  </r>
  <r>
    <n v="6"/>
    <x v="22"/>
    <n v="5.671540069422179E-2"/>
  </r>
  <r>
    <n v="6"/>
    <x v="23"/>
    <n v="5.4326432536557945E-2"/>
  </r>
  <r>
    <n v="6"/>
    <x v="0"/>
    <n v="5.3483125054746783E-2"/>
  </r>
  <r>
    <n v="6"/>
    <x v="1"/>
    <n v="5.4441223817526863E-2"/>
  </r>
  <r>
    <n v="6"/>
    <x v="2"/>
    <n v="5.5234000439285523E-2"/>
  </r>
  <r>
    <n v="6"/>
    <x v="3"/>
    <n v="5.7663599246752975E-2"/>
  </r>
  <r>
    <n v="6"/>
    <x v="4"/>
    <n v="5.8509805940607104E-2"/>
  </r>
  <r>
    <n v="6"/>
    <x v="5"/>
    <n v="5.5782595184806119E-2"/>
  </r>
  <r>
    <n v="6"/>
    <x v="6"/>
    <n v="5.5521620035161881E-2"/>
  </r>
  <r>
    <n v="6"/>
    <x v="7"/>
    <n v="5.5240870837459065E-2"/>
  </r>
  <r>
    <n v="6"/>
    <x v="8"/>
    <n v="6.6678329268016701E-2"/>
  </r>
  <r>
    <n v="6"/>
    <x v="9"/>
    <n v="7.031804993163393E-2"/>
  </r>
  <r>
    <n v="6"/>
    <x v="10"/>
    <n v="6.9021425038915327E-2"/>
  </r>
  <r>
    <n v="6"/>
    <x v="11"/>
    <n v="6.9024634319149208E-2"/>
  </r>
  <r>
    <n v="6"/>
    <x v="12"/>
    <n v="6.5992184960349115E-2"/>
  </r>
  <r>
    <n v="6"/>
    <x v="13"/>
    <n v="6.3857353816962531E-2"/>
  </r>
  <r>
    <n v="6"/>
    <x v="14"/>
    <n v="6.4862771735412994E-2"/>
  </r>
  <r>
    <n v="6"/>
    <x v="15"/>
    <n v="6.3237010544142769E-2"/>
  </r>
  <r>
    <n v="6"/>
    <x v="16"/>
    <n v="6.1884919233226088E-2"/>
  </r>
  <r>
    <n v="6"/>
    <x v="17"/>
    <n v="5.969535331433494E-2"/>
  </r>
  <r>
    <n v="6"/>
    <x v="18"/>
    <n v="6.0729009096937056E-2"/>
  </r>
  <r>
    <n v="6"/>
    <x v="19"/>
    <n v="6.1900964220785643E-2"/>
  </r>
  <r>
    <n v="6"/>
    <x v="20"/>
    <n v="6.300748649355524E-2"/>
  </r>
  <r>
    <n v="6"/>
    <x v="21"/>
    <n v="6.3010122776987892E-2"/>
  </r>
  <r>
    <n v="6"/>
    <x v="22"/>
    <n v="6.2127702122184492E-2"/>
  </r>
  <r>
    <n v="6"/>
    <x v="23"/>
    <n v="6.0458305010639535E-2"/>
  </r>
  <r>
    <n v="6"/>
    <x v="0"/>
    <n v="5.9691189114965557E-2"/>
  </r>
  <r>
    <n v="6"/>
    <x v="1"/>
    <n v="5.9937423004055725E-2"/>
  </r>
  <r>
    <n v="6"/>
    <x v="2"/>
    <n v="5.6407733173011454E-2"/>
  </r>
  <r>
    <n v="6"/>
    <x v="3"/>
    <n v="5.4458196079176874E-2"/>
  </r>
  <r>
    <n v="6"/>
    <x v="4"/>
    <n v="5.5753003937766658E-2"/>
  </r>
  <r>
    <n v="6"/>
    <x v="5"/>
    <n v="5.5198172570033024E-2"/>
  </r>
  <r>
    <n v="6"/>
    <x v="6"/>
    <n v="5.6187724531244515E-2"/>
  </r>
  <r>
    <n v="6"/>
    <x v="7"/>
    <n v="6.0391084167949971E-2"/>
  </r>
  <r>
    <n v="6"/>
    <x v="8"/>
    <n v="5.9450837292984629E-2"/>
  </r>
  <r>
    <n v="6"/>
    <x v="9"/>
    <n v="5.8614221586314692E-2"/>
  </r>
  <r>
    <n v="6"/>
    <x v="10"/>
    <n v="6.0051225665582776E-2"/>
  </r>
  <r>
    <n v="6"/>
    <x v="11"/>
    <n v="6.1605967226568199E-2"/>
  </r>
  <r>
    <n v="6"/>
    <x v="12"/>
    <n v="6.1764334751014574E-2"/>
  </r>
  <r>
    <n v="6"/>
    <x v="13"/>
    <n v="6.2780737312879337E-2"/>
  </r>
  <r>
    <n v="6"/>
    <x v="14"/>
    <n v="5.8598843825707958E-2"/>
  </r>
  <r>
    <n v="6"/>
    <x v="15"/>
    <n v="6.1456859120132115E-2"/>
  </r>
  <r>
    <n v="6"/>
    <x v="16"/>
    <n v="6.122536489171003E-2"/>
  </r>
  <r>
    <n v="6"/>
    <x v="17"/>
    <n v="6.2680625764662032E-2"/>
  </r>
  <r>
    <n v="6"/>
    <x v="18"/>
    <n v="6.3685751806367166E-2"/>
  </r>
  <r>
    <n v="6"/>
    <x v="19"/>
    <n v="6.2799579889457363E-2"/>
  </r>
  <r>
    <n v="6"/>
    <x v="20"/>
    <n v="6.4153062359121632E-2"/>
  </r>
  <r>
    <n v="6"/>
    <x v="21"/>
    <n v="6.1810760467153072E-2"/>
  </r>
  <r>
    <n v="6"/>
    <x v="22"/>
    <n v="6.2137331131774463E-2"/>
  </r>
  <r>
    <n v="6"/>
    <x v="23"/>
    <n v="5.9829493203787693E-2"/>
  </r>
  <r>
    <n v="6"/>
    <x v="0"/>
    <n v="5.9892706438021109E-2"/>
  </r>
  <r>
    <n v="6"/>
    <x v="1"/>
    <n v="6.0111287066486691E-2"/>
  </r>
  <r>
    <n v="6"/>
    <x v="2"/>
    <n v="6.0552274049237381E-2"/>
  </r>
  <r>
    <n v="6"/>
    <x v="3"/>
    <n v="5.9922714508867027E-2"/>
  </r>
  <r>
    <n v="6"/>
    <x v="4"/>
    <n v="6.0656979619196444E-2"/>
  </r>
  <r>
    <n v="6"/>
    <x v="5"/>
    <n v="5.7352348994858277E-2"/>
  </r>
  <r>
    <n v="6"/>
    <x v="6"/>
    <n v="5.7989104833846748E-2"/>
  </r>
  <r>
    <n v="6"/>
    <x v="7"/>
    <n v="5.9807956775610002E-2"/>
  </r>
  <r>
    <n v="6"/>
    <x v="8"/>
    <n v="6.0250068126215181E-2"/>
  </r>
  <r>
    <n v="6"/>
    <x v="9"/>
    <n v="5.2910570437633073E-2"/>
  </r>
  <r>
    <n v="6"/>
    <x v="10"/>
    <n v="5.2986573196459011E-2"/>
  </r>
  <r>
    <n v="6"/>
    <x v="11"/>
    <n v="5.3602348049793608E-2"/>
  </r>
  <r>
    <n v="6"/>
    <x v="12"/>
    <n v="5.476669906302073E-2"/>
  </r>
  <r>
    <n v="6"/>
    <x v="13"/>
    <n v="5.5901154443799679E-2"/>
  </r>
  <r>
    <n v="6"/>
    <x v="14"/>
    <n v="5.7451735234085838E-2"/>
  </r>
  <r>
    <n v="6"/>
    <x v="15"/>
    <n v="5.923050660508869E-2"/>
  </r>
  <r>
    <n v="6"/>
    <x v="16"/>
    <n v="5.8495247034263273E-2"/>
  </r>
  <r>
    <n v="6"/>
    <x v="17"/>
    <n v="6.2725840834931185E-2"/>
  </r>
  <r>
    <n v="6"/>
    <x v="18"/>
    <n v="6.2310229395157034E-2"/>
  </r>
  <r>
    <n v="6"/>
    <x v="19"/>
    <n v="6.2086336184004248E-2"/>
  </r>
  <r>
    <n v="6"/>
    <x v="20"/>
    <n v="6.141768239130934E-2"/>
  </r>
  <r>
    <n v="6"/>
    <x v="21"/>
    <n v="6.1070129489575478E-2"/>
  </r>
  <r>
    <n v="6"/>
    <x v="22"/>
    <n v="5.8463234634482976E-2"/>
  </r>
  <r>
    <n v="6"/>
    <x v="23"/>
    <n v="5.9656943704881643E-2"/>
  </r>
  <r>
    <n v="6"/>
    <x v="0"/>
    <n v="6.0089836594093379E-2"/>
  </r>
  <r>
    <n v="6"/>
    <x v="1"/>
    <n v="5.9484968516006584E-2"/>
  </r>
  <r>
    <n v="6"/>
    <x v="2"/>
    <n v="5.8452897945209692E-2"/>
  </r>
  <r>
    <n v="6"/>
    <x v="3"/>
    <n v="5.9083048661702282E-2"/>
  </r>
  <r>
    <n v="6"/>
    <x v="4"/>
    <n v="5.8868320001202054E-2"/>
  </r>
  <r>
    <n v="6"/>
    <x v="5"/>
    <n v="5.7580818291093183E-2"/>
  </r>
  <r>
    <n v="6"/>
    <x v="6"/>
    <n v="5.757145707994156E-2"/>
  </r>
  <r>
    <n v="6"/>
    <x v="7"/>
    <n v="5.7630169281544935E-2"/>
  </r>
  <r>
    <n v="6"/>
    <x v="8"/>
    <n v="6.259857254767659E-2"/>
  </r>
  <r>
    <n v="6"/>
    <x v="9"/>
    <n v="6.205789904838982E-2"/>
  </r>
  <r>
    <n v="6"/>
    <x v="10"/>
    <n v="6.3440002069498541E-2"/>
  </r>
  <r>
    <n v="6"/>
    <x v="11"/>
    <n v="6.4396976689833157E-2"/>
  </r>
  <r>
    <n v="6"/>
    <x v="12"/>
    <n v="6.2129555794025806E-2"/>
  </r>
  <r>
    <n v="6"/>
    <x v="13"/>
    <n v="6.3427394843740742E-2"/>
  </r>
  <r>
    <n v="6"/>
    <x v="14"/>
    <n v="6.4798562388733327E-2"/>
  </r>
  <r>
    <n v="6"/>
    <x v="15"/>
    <n v="6.772059619178504E-2"/>
  </r>
  <r>
    <n v="6"/>
    <x v="16"/>
    <n v="6.6138924943979591E-2"/>
  </r>
  <r>
    <n v="6"/>
    <x v="17"/>
    <n v="6.4188528027978489E-2"/>
  </r>
  <r>
    <n v="6"/>
    <x v="18"/>
    <n v="6.4897823673312219E-2"/>
  </r>
  <r>
    <n v="6"/>
    <x v="19"/>
    <n v="6.6054927040008357E-2"/>
  </r>
  <r>
    <n v="6"/>
    <x v="20"/>
    <n v="6.5693119381358633E-2"/>
  </r>
  <r>
    <n v="6"/>
    <x v="21"/>
    <n v="6.4129294923326502E-2"/>
  </r>
  <r>
    <n v="6"/>
    <x v="22"/>
    <n v="6.1081069281150036E-2"/>
  </r>
  <r>
    <n v="6"/>
    <x v="23"/>
    <n v="6.1286515196022934E-2"/>
  </r>
  <r>
    <n v="6"/>
    <x v="0"/>
    <n v="6.0288111196623334E-2"/>
  </r>
  <r>
    <n v="6"/>
    <x v="1"/>
    <n v="6.0045732412965666E-2"/>
  </r>
  <r>
    <n v="6"/>
    <x v="2"/>
    <n v="5.9944949113287786E-2"/>
  </r>
  <r>
    <n v="6"/>
    <x v="3"/>
    <n v="6.0773278596019567E-2"/>
  </r>
  <r>
    <n v="6"/>
    <x v="4"/>
    <n v="5.9410063947200831E-2"/>
  </r>
  <r>
    <n v="6"/>
    <x v="5"/>
    <n v="5.9695126907635836E-2"/>
  </r>
  <r>
    <n v="6"/>
    <x v="6"/>
    <n v="6.2274907117211509E-2"/>
  </r>
  <r>
    <n v="6"/>
    <x v="7"/>
    <n v="6.1326290783180477E-2"/>
  </r>
  <r>
    <n v="6"/>
    <x v="8"/>
    <n v="6.5165860420643151E-2"/>
  </r>
  <r>
    <n v="6"/>
    <x v="9"/>
    <n v="7.0446610954748551E-2"/>
  </r>
  <r>
    <n v="6"/>
    <x v="10"/>
    <n v="7.2648941379297186E-2"/>
  </r>
  <r>
    <n v="6"/>
    <x v="11"/>
    <n v="7.3426192689329026E-2"/>
  </r>
  <r>
    <n v="6"/>
    <x v="12"/>
    <n v="7.3849974651587921E-2"/>
  </r>
  <r>
    <n v="6"/>
    <x v="13"/>
    <n v="7.4028692425372272E-2"/>
  </r>
  <r>
    <n v="6"/>
    <x v="14"/>
    <n v="7.3529217316441881E-2"/>
  </r>
  <r>
    <n v="6"/>
    <x v="15"/>
    <n v="7.1519037485807471E-2"/>
  </r>
  <r>
    <n v="6"/>
    <x v="16"/>
    <n v="6.7265032397576627E-2"/>
  </r>
  <r>
    <n v="6"/>
    <x v="17"/>
    <n v="6.5020529109737407E-2"/>
  </r>
  <r>
    <n v="6"/>
    <x v="18"/>
    <n v="6.5870329993989257E-2"/>
  </r>
  <r>
    <n v="6"/>
    <x v="19"/>
    <n v="6.5780022176856981E-2"/>
  </r>
  <r>
    <n v="6"/>
    <x v="20"/>
    <n v="6.3737244549801994E-2"/>
  </r>
  <r>
    <n v="6"/>
    <x v="21"/>
    <n v="5.9848331887852754E-2"/>
  </r>
  <r>
    <n v="6"/>
    <x v="22"/>
    <n v="5.7597520900036253E-2"/>
  </r>
  <r>
    <n v="6"/>
    <x v="23"/>
    <n v="6.1061572336855038E-2"/>
  </r>
  <r>
    <n v="6"/>
    <x v="0"/>
    <n v="6.187515364604624E-2"/>
  </r>
  <r>
    <n v="6"/>
    <x v="1"/>
    <n v="6.166798301883706E-2"/>
  </r>
  <r>
    <n v="6"/>
    <x v="2"/>
    <n v="6.0657239727557447E-2"/>
  </r>
  <r>
    <n v="6"/>
    <x v="3"/>
    <n v="5.9893134237819903E-2"/>
  </r>
  <r>
    <n v="6"/>
    <x v="4"/>
    <n v="5.8665449215595744E-2"/>
  </r>
  <r>
    <n v="6"/>
    <x v="5"/>
    <n v="5.6664054211632342E-2"/>
  </r>
  <r>
    <n v="6"/>
    <x v="6"/>
    <n v="5.7691032422925628E-2"/>
  </r>
  <r>
    <n v="6"/>
    <x v="7"/>
    <n v="5.6887323683048385E-2"/>
  </r>
  <r>
    <n v="6"/>
    <x v="8"/>
    <n v="5.9703928009351828E-2"/>
  </r>
  <r>
    <n v="6"/>
    <x v="9"/>
    <n v="6.4421043711102161E-2"/>
  </r>
  <r>
    <n v="6"/>
    <x v="10"/>
    <n v="6.5134448843897075E-2"/>
  </r>
  <r>
    <n v="6"/>
    <x v="11"/>
    <n v="6.6302358872432923E-2"/>
  </r>
  <r>
    <n v="6"/>
    <x v="12"/>
    <n v="6.6065185863395368E-2"/>
  </r>
  <r>
    <n v="6"/>
    <x v="13"/>
    <n v="7.0281952371208031E-2"/>
  </r>
  <r>
    <n v="6"/>
    <x v="14"/>
    <n v="6.9321634448331865E-2"/>
  </r>
  <r>
    <n v="6"/>
    <x v="15"/>
    <n v="6.6967234324164737E-2"/>
  </r>
  <r>
    <n v="6"/>
    <x v="16"/>
    <n v="6.7795047440772069E-2"/>
  </r>
  <r>
    <n v="6"/>
    <x v="17"/>
    <n v="6.7235307998733423E-2"/>
  </r>
  <r>
    <n v="6"/>
    <x v="18"/>
    <n v="6.4891827726384951E-2"/>
  </r>
  <r>
    <n v="6"/>
    <x v="19"/>
    <n v="6.4645966600765672E-2"/>
  </r>
  <r>
    <n v="6"/>
    <x v="20"/>
    <n v="6.1211488281283706E-2"/>
  </r>
  <r>
    <n v="6"/>
    <x v="21"/>
    <n v="6.0025369221331643E-2"/>
  </r>
  <r>
    <n v="6"/>
    <x v="22"/>
    <n v="6.0095810554166761E-2"/>
  </r>
  <r>
    <n v="6"/>
    <x v="23"/>
    <n v="5.9768727363743127E-2"/>
  </r>
  <r>
    <n v="6"/>
    <x v="0"/>
    <n v="5.83075754851815E-2"/>
  </r>
  <r>
    <n v="6"/>
    <x v="1"/>
    <n v="5.8391405153470195E-2"/>
  </r>
  <r>
    <n v="6"/>
    <x v="2"/>
    <n v="6.2635261861642907E-2"/>
  </r>
  <r>
    <n v="6"/>
    <x v="3"/>
    <n v="6.3177547881435578E-2"/>
  </r>
  <r>
    <n v="6"/>
    <x v="4"/>
    <n v="6.426111371359397E-2"/>
  </r>
  <r>
    <n v="6"/>
    <x v="5"/>
    <n v="6.1833773093215499E-2"/>
  </r>
  <r>
    <n v="6"/>
    <x v="6"/>
    <n v="6.2356318067222812E-2"/>
  </r>
  <r>
    <n v="6"/>
    <x v="7"/>
    <n v="6.0629263792569124E-2"/>
  </r>
  <r>
    <n v="6"/>
    <x v="8"/>
    <n v="6.0878414186513949E-2"/>
  </r>
  <r>
    <n v="6"/>
    <x v="9"/>
    <n v="6.1966267108585903E-2"/>
  </r>
  <r>
    <n v="6"/>
    <x v="10"/>
    <n v="6.4412116329277791E-2"/>
  </r>
  <r>
    <n v="6"/>
    <x v="11"/>
    <n v="6.4232465914944262E-2"/>
  </r>
  <r>
    <n v="6"/>
    <x v="12"/>
    <n v="6.4282519403798644E-2"/>
  </r>
  <r>
    <n v="6"/>
    <x v="13"/>
    <n v="7.0248128065535931E-2"/>
  </r>
  <r>
    <n v="6"/>
    <x v="14"/>
    <n v="7.0736140823029314E-2"/>
  </r>
  <r>
    <n v="6"/>
    <x v="15"/>
    <n v="6.8157065446279363E-2"/>
  </r>
  <r>
    <n v="6"/>
    <x v="16"/>
    <n v="6.8472728571546168E-2"/>
  </r>
  <r>
    <n v="6"/>
    <x v="17"/>
    <n v="6.8880494634879136E-2"/>
  </r>
  <r>
    <n v="6"/>
    <x v="18"/>
    <n v="6.542862424323298E-2"/>
  </r>
  <r>
    <n v="6"/>
    <x v="19"/>
    <n v="6.2926812588029929E-2"/>
  </r>
  <r>
    <n v="6"/>
    <x v="20"/>
    <n v="6.1626551728875149E-2"/>
  </r>
  <r>
    <n v="6"/>
    <x v="21"/>
    <n v="6.1836338883116189E-2"/>
  </r>
  <r>
    <n v="6"/>
    <x v="22"/>
    <n v="5.9480440403090355E-2"/>
  </r>
  <r>
    <n v="6"/>
    <x v="23"/>
    <n v="6.0097848140791638E-2"/>
  </r>
  <r>
    <n v="6"/>
    <x v="0"/>
    <n v="6.2056056449034308E-2"/>
  </r>
  <r>
    <n v="6"/>
    <x v="1"/>
    <n v="6.7067206233892118E-2"/>
  </r>
  <r>
    <n v="6"/>
    <x v="2"/>
    <n v="6.5069783669768455E-2"/>
  </r>
  <r>
    <n v="6"/>
    <x v="3"/>
    <n v="6.3276681017402123E-2"/>
  </r>
  <r>
    <n v="6"/>
    <x v="4"/>
    <n v="6.2280381878125277E-2"/>
  </r>
  <r>
    <n v="6"/>
    <x v="5"/>
    <n v="6.0854162592570482E-2"/>
  </r>
  <r>
    <n v="6"/>
    <x v="6"/>
    <n v="6.2011908546772826E-2"/>
  </r>
  <r>
    <n v="6"/>
    <x v="7"/>
    <n v="5.8519284865208437E-2"/>
  </r>
  <r>
    <n v="6"/>
    <x v="8"/>
    <n v="6.1165268780981379E-2"/>
  </r>
  <r>
    <n v="6"/>
    <x v="9"/>
    <n v="6.1532345672332345E-2"/>
  </r>
  <r>
    <n v="6"/>
    <x v="10"/>
    <n v="6.4494101294824496E-2"/>
  </r>
  <r>
    <n v="6"/>
    <x v="11"/>
    <n v="6.6712402937847901E-2"/>
  </r>
  <r>
    <n v="6"/>
    <x v="12"/>
    <n v="6.654366814452306E-2"/>
  </r>
  <r>
    <n v="6"/>
    <x v="13"/>
    <n v="6.5812273799318477E-2"/>
  </r>
  <r>
    <n v="6"/>
    <x v="14"/>
    <n v="6.7206142759105053E-2"/>
  </r>
  <r>
    <n v="6"/>
    <x v="15"/>
    <n v="6.3291532640897902E-2"/>
  </r>
  <r>
    <n v="6"/>
    <x v="16"/>
    <n v="6.3053136497369849E-2"/>
  </r>
  <r>
    <n v="6"/>
    <x v="17"/>
    <n v="6.3643605819389687E-2"/>
  </r>
  <r>
    <n v="6"/>
    <x v="18"/>
    <n v="6.5551155380561443E-2"/>
  </r>
  <r>
    <n v="6"/>
    <x v="19"/>
    <n v="6.900346326988252E-2"/>
  </r>
  <r>
    <n v="6"/>
    <x v="20"/>
    <n v="6.3285724737143972E-2"/>
  </r>
  <r>
    <n v="6"/>
    <x v="21"/>
    <n v="6.6027876660707141E-2"/>
  </r>
  <r>
    <n v="6"/>
    <x v="22"/>
    <n v="6.5549399023235144E-2"/>
  </r>
  <r>
    <n v="6"/>
    <x v="23"/>
    <n v="6.366231338836055E-2"/>
  </r>
  <r>
    <n v="6"/>
    <x v="0"/>
    <n v="5.8061217271975829E-2"/>
  </r>
  <r>
    <n v="6"/>
    <x v="1"/>
    <n v="6.1199899981596667E-2"/>
  </r>
  <r>
    <n v="6"/>
    <x v="2"/>
    <n v="6.1222711631090748E-2"/>
  </r>
  <r>
    <n v="6"/>
    <x v="3"/>
    <n v="6.0164595939182594E-2"/>
  </r>
  <r>
    <n v="6"/>
    <x v="4"/>
    <n v="6.1097631713702139E-2"/>
  </r>
  <r>
    <n v="6"/>
    <x v="5"/>
    <n v="6.0827331761241721E-2"/>
  </r>
  <r>
    <n v="6"/>
    <x v="6"/>
    <n v="6.1308670671361781E-2"/>
  </r>
  <r>
    <n v="6"/>
    <x v="7"/>
    <n v="6.0113968817791255E-2"/>
  </r>
  <r>
    <n v="6"/>
    <x v="8"/>
    <n v="6.3397425793859305E-2"/>
  </r>
  <r>
    <n v="6"/>
    <x v="9"/>
    <n v="6.1823008816511579E-2"/>
  </r>
  <r>
    <n v="6"/>
    <x v="10"/>
    <n v="6.6288757260607623E-2"/>
  </r>
  <r>
    <n v="6"/>
    <x v="11"/>
    <n v="6.6758093395771823E-2"/>
  </r>
  <r>
    <n v="6"/>
    <x v="12"/>
    <n v="6.742536735261917E-2"/>
  </r>
  <r>
    <n v="6"/>
    <x v="13"/>
    <n v="6.7546206267162345E-2"/>
  </r>
  <r>
    <n v="6"/>
    <x v="14"/>
    <n v="7.0269425738997443E-2"/>
  </r>
  <r>
    <n v="6"/>
    <x v="15"/>
    <n v="6.9183707113943518E-2"/>
  </r>
  <r>
    <n v="6"/>
    <x v="16"/>
    <n v="6.6455807154993746E-2"/>
  </r>
  <r>
    <n v="6"/>
    <x v="17"/>
    <n v="6.6237776563685097E-2"/>
  </r>
  <r>
    <n v="6"/>
    <x v="18"/>
    <n v="6.7414275168354604E-2"/>
  </r>
  <r>
    <n v="6"/>
    <x v="19"/>
    <n v="6.761159181770672E-2"/>
  </r>
  <r>
    <n v="6"/>
    <x v="20"/>
    <n v="6.7539839566491539E-2"/>
  </r>
  <r>
    <n v="6"/>
    <x v="21"/>
    <n v="6.6054138270256718E-2"/>
  </r>
  <r>
    <n v="6"/>
    <x v="22"/>
    <n v="6.6085624359899453E-2"/>
  </r>
  <r>
    <n v="6"/>
    <x v="23"/>
    <n v="6.5667476576117975E-2"/>
  </r>
  <r>
    <n v="6"/>
    <x v="0"/>
    <n v="6.5216718623519465E-2"/>
  </r>
  <r>
    <n v="6"/>
    <x v="1"/>
    <n v="6.4530764176580394E-2"/>
  </r>
  <r>
    <n v="6"/>
    <x v="2"/>
    <n v="6.5280011561603887E-2"/>
  </r>
  <r>
    <n v="6"/>
    <x v="3"/>
    <n v="6.4292604089910874E-2"/>
  </r>
  <r>
    <n v="6"/>
    <x v="4"/>
    <n v="6.2945043822312391E-2"/>
  </r>
  <r>
    <n v="6"/>
    <x v="5"/>
    <n v="6.1510521985990857E-2"/>
  </r>
  <r>
    <n v="6"/>
    <x v="6"/>
    <n v="6.3221874737516753E-2"/>
  </r>
  <r>
    <n v="6"/>
    <x v="7"/>
    <n v="6.3374717454380516E-2"/>
  </r>
  <r>
    <n v="6"/>
    <x v="8"/>
    <n v="6.6605867170334551E-2"/>
  </r>
  <r>
    <n v="6"/>
    <x v="9"/>
    <n v="6.6591373948256538E-2"/>
  </r>
  <r>
    <n v="6"/>
    <x v="10"/>
    <n v="6.534644672485887E-2"/>
  </r>
  <r>
    <n v="6"/>
    <x v="11"/>
    <n v="6.8035446114620479E-2"/>
  </r>
  <r>
    <n v="6"/>
    <x v="12"/>
    <n v="6.9523554469413468E-2"/>
  </r>
  <r>
    <n v="6"/>
    <x v="13"/>
    <n v="7.1237981915591581E-2"/>
  </r>
  <r>
    <n v="6"/>
    <x v="14"/>
    <n v="7.0100511722900327E-2"/>
  </r>
  <r>
    <n v="6"/>
    <x v="15"/>
    <n v="7.2126609678121165E-2"/>
  </r>
  <r>
    <n v="6"/>
    <x v="16"/>
    <n v="6.7872833455706633E-2"/>
  </r>
  <r>
    <n v="6"/>
    <x v="17"/>
    <n v="6.9117577677774836E-2"/>
  </r>
  <r>
    <n v="6"/>
    <x v="18"/>
    <n v="6.924447685734357E-2"/>
  </r>
  <r>
    <n v="6"/>
    <x v="19"/>
    <n v="7.0525347955447737E-2"/>
  </r>
  <r>
    <n v="6"/>
    <x v="20"/>
    <n v="7.0171619815953365E-2"/>
  </r>
  <r>
    <n v="6"/>
    <x v="21"/>
    <n v="7.0570653115495582E-2"/>
  </r>
  <r>
    <n v="6"/>
    <x v="22"/>
    <n v="6.9259854117403846E-2"/>
  </r>
  <r>
    <n v="6"/>
    <x v="23"/>
    <n v="6.5015274859653097E-2"/>
  </r>
  <r>
    <n v="6"/>
    <x v="0"/>
    <n v="6.3940882339154542E-2"/>
  </r>
  <r>
    <n v="6"/>
    <x v="1"/>
    <n v="6.5826477934597408E-2"/>
  </r>
  <r>
    <n v="6"/>
    <x v="2"/>
    <n v="6.5515365267582421E-2"/>
  </r>
  <r>
    <n v="6"/>
    <x v="3"/>
    <n v="6.5578287681885061E-2"/>
  </r>
  <r>
    <n v="6"/>
    <x v="4"/>
    <n v="6.5937709079832527E-2"/>
  </r>
  <r>
    <n v="6"/>
    <x v="5"/>
    <n v="6.5002692405429913E-2"/>
  </r>
  <r>
    <n v="6"/>
    <x v="6"/>
    <n v="6.6751869505807027E-2"/>
  </r>
  <r>
    <n v="6"/>
    <x v="7"/>
    <n v="6.4767373955337465E-2"/>
  </r>
  <r>
    <n v="6"/>
    <x v="8"/>
    <n v="6.5410257543250333E-2"/>
  </r>
  <r>
    <n v="6"/>
    <x v="9"/>
    <n v="6.6174821408196721E-2"/>
  </r>
  <r>
    <n v="6"/>
    <x v="10"/>
    <n v="6.4696873575849009E-2"/>
  </r>
  <r>
    <n v="6"/>
    <x v="11"/>
    <n v="6.6062081999445355E-2"/>
  </r>
  <r>
    <n v="6"/>
    <x v="12"/>
    <n v="6.8303631325072056E-2"/>
  </r>
  <r>
    <n v="6"/>
    <x v="13"/>
    <n v="6.8112622109485821E-2"/>
  </r>
  <r>
    <n v="6"/>
    <x v="14"/>
    <n v="6.7745372764346001E-2"/>
  </r>
  <r>
    <n v="6"/>
    <x v="15"/>
    <n v="6.5837735107839121E-2"/>
  </r>
  <r>
    <n v="6"/>
    <x v="16"/>
    <n v="6.593496681375785E-2"/>
  </r>
  <r>
    <n v="6"/>
    <x v="17"/>
    <n v="6.5789611053417893E-2"/>
  </r>
  <r>
    <n v="6"/>
    <x v="18"/>
    <n v="6.740452997603813E-2"/>
  </r>
  <r>
    <n v="6"/>
    <x v="19"/>
    <n v="7.1256613552223458E-2"/>
  </r>
  <r>
    <n v="6"/>
    <x v="20"/>
    <n v="7.3478239228079181E-2"/>
  </r>
  <r>
    <n v="6"/>
    <x v="21"/>
    <n v="7.1987280911040202E-2"/>
  </r>
  <r>
    <n v="6"/>
    <x v="22"/>
    <n v="6.9905086734562999E-2"/>
  </r>
  <r>
    <n v="6"/>
    <x v="23"/>
    <n v="7.0903591053921258E-2"/>
  </r>
  <r>
    <n v="6"/>
    <x v="0"/>
    <n v="6.849805963155714E-2"/>
  </r>
  <r>
    <n v="6"/>
    <x v="1"/>
    <n v="6.9138709277988028E-2"/>
  </r>
  <r>
    <n v="6"/>
    <x v="2"/>
    <n v="6.8159639182317044E-2"/>
  </r>
  <r>
    <n v="6"/>
    <x v="3"/>
    <n v="6.6958657230731952E-2"/>
  </r>
  <r>
    <n v="6"/>
    <x v="4"/>
    <n v="6.7770236102765696E-2"/>
  </r>
  <r>
    <n v="6"/>
    <x v="5"/>
    <n v="6.736461285343133E-2"/>
  </r>
  <r>
    <n v="6"/>
    <x v="6"/>
    <n v="6.8156163271999637E-2"/>
  </r>
  <r>
    <n v="6"/>
    <x v="7"/>
    <n v="7.1124655424041269E-2"/>
  </r>
  <r>
    <n v="6"/>
    <x v="8"/>
    <n v="7.1596814160672234E-2"/>
  </r>
  <r>
    <n v="6"/>
    <x v="9"/>
    <n v="6.9065301057240472E-2"/>
  </r>
  <r>
    <n v="6"/>
    <x v="10"/>
    <n v="7.0897097000763964E-2"/>
  </r>
  <r>
    <n v="6"/>
    <x v="11"/>
    <n v="7.2240300035576507E-2"/>
  </r>
  <r>
    <n v="6"/>
    <x v="12"/>
    <n v="7.0632628216181062E-2"/>
  </r>
  <r>
    <n v="6"/>
    <x v="13"/>
    <n v="7.178354774120041E-2"/>
  </r>
  <r>
    <n v="6"/>
    <x v="14"/>
    <n v="6.9089237866778216E-2"/>
  </r>
  <r>
    <n v="6"/>
    <x v="15"/>
    <n v="6.8116190892832953E-2"/>
  </r>
  <r>
    <n v="6"/>
    <x v="16"/>
    <n v="6.8226387676927347E-2"/>
  </r>
  <r>
    <n v="6"/>
    <x v="17"/>
    <n v="6.7380424426359886E-2"/>
  </r>
  <r>
    <n v="6"/>
    <x v="18"/>
    <n v="6.6086517812524087E-2"/>
  </r>
  <r>
    <n v="6"/>
    <x v="19"/>
    <n v="6.6327205979080012E-2"/>
  </r>
  <r>
    <n v="6"/>
    <x v="20"/>
    <n v="6.3183586731186306E-2"/>
  </r>
  <r>
    <n v="6"/>
    <x v="21"/>
    <n v="6.3920902015090764E-2"/>
  </r>
  <r>
    <n v="6"/>
    <x v="22"/>
    <n v="6.808650449341988E-2"/>
  </r>
  <r>
    <n v="6"/>
    <x v="23"/>
    <n v="6.4935282044548237E-2"/>
  </r>
  <r>
    <n v="6"/>
    <x v="0"/>
    <n v="6.4357795359367087E-2"/>
  </r>
  <r>
    <n v="6"/>
    <x v="1"/>
    <n v="6.5923442249022274E-2"/>
  </r>
  <r>
    <n v="6"/>
    <x v="2"/>
    <n v="6.601216640390245E-2"/>
  </r>
  <r>
    <n v="6"/>
    <x v="3"/>
    <n v="6.7494640702624023E-2"/>
  </r>
  <r>
    <n v="6"/>
    <x v="4"/>
    <n v="6.6048716323067358E-2"/>
  </r>
  <r>
    <n v="6"/>
    <x v="5"/>
    <n v="6.5452032132966936E-2"/>
  </r>
  <r>
    <n v="6"/>
    <x v="6"/>
    <n v="6.8483437718043369E-2"/>
  </r>
  <r>
    <n v="6"/>
    <x v="7"/>
    <n v="6.5280822671403393E-2"/>
  </r>
  <r>
    <n v="6"/>
    <x v="8"/>
    <n v="6.6622893415763773E-2"/>
  </r>
  <r>
    <n v="6"/>
    <x v="9"/>
    <n v="6.7561653183914397E-2"/>
  </r>
  <r>
    <n v="6"/>
    <x v="10"/>
    <n v="6.7439777596718278E-2"/>
  </r>
  <r>
    <n v="6"/>
    <x v="11"/>
    <n v="6.7234449847348415E-2"/>
  </r>
  <r>
    <n v="6"/>
    <x v="12"/>
    <n v="6.587427119420769E-2"/>
  </r>
  <r>
    <n v="6"/>
    <x v="13"/>
    <n v="6.7074168327301439E-2"/>
  </r>
  <r>
    <n v="6"/>
    <x v="14"/>
    <n v="6.9045813762958E-2"/>
  </r>
  <r>
    <n v="6"/>
    <x v="15"/>
    <n v="6.8526420659318701E-2"/>
  </r>
  <r>
    <n v="6"/>
    <x v="16"/>
    <n v="6.8512979663040804E-2"/>
  </r>
  <r>
    <n v="6"/>
    <x v="17"/>
    <n v="7.0359859408485409E-2"/>
  </r>
  <r>
    <n v="6"/>
    <x v="18"/>
    <n v="7.0096452603109663E-2"/>
  </r>
  <r>
    <n v="6"/>
    <x v="19"/>
    <n v="6.9189915586122724E-2"/>
  </r>
  <r>
    <n v="6"/>
    <x v="20"/>
    <n v="6.8124634060618666E-2"/>
  </r>
  <r>
    <n v="6"/>
    <x v="21"/>
    <n v="6.6295980045641301E-2"/>
  </r>
  <r>
    <n v="6"/>
    <x v="22"/>
    <n v="6.3102226574382067E-2"/>
  </r>
  <r>
    <n v="6"/>
    <x v="23"/>
    <n v="5.986130816967259E-2"/>
  </r>
  <r>
    <n v="7"/>
    <x v="0"/>
    <n v="5.5084821324075613E-2"/>
  </r>
  <r>
    <n v="7"/>
    <x v="1"/>
    <n v="5.699204804728087E-2"/>
  </r>
  <r>
    <n v="7"/>
    <x v="2"/>
    <n v="5.7814502524471748E-2"/>
  </r>
  <r>
    <n v="7"/>
    <x v="3"/>
    <n v="5.9652870838777267E-2"/>
  </r>
  <r>
    <n v="7"/>
    <x v="4"/>
    <n v="6.6470976328267942E-2"/>
  </r>
  <r>
    <n v="7"/>
    <x v="5"/>
    <n v="5.5488545777630099E-2"/>
  </r>
  <r>
    <n v="7"/>
    <x v="6"/>
    <n v="5.43847079995807E-2"/>
  </r>
  <r>
    <n v="7"/>
    <x v="7"/>
    <n v="5.5854513712130488E-2"/>
  </r>
  <r>
    <n v="7"/>
    <x v="8"/>
    <n v="5.1957713353955728E-2"/>
  </r>
  <r>
    <n v="7"/>
    <x v="9"/>
    <n v="5.6610235322045538E-2"/>
  </r>
  <r>
    <n v="7"/>
    <x v="10"/>
    <n v="5.9112420100390729E-2"/>
  </r>
  <r>
    <n v="7"/>
    <x v="11"/>
    <n v="6.1742664069486683E-2"/>
  </r>
  <r>
    <n v="7"/>
    <x v="12"/>
    <n v="6.2710232313600067E-2"/>
  </r>
  <r>
    <n v="7"/>
    <x v="13"/>
    <n v="6.3009715048237144E-2"/>
  </r>
  <r>
    <n v="7"/>
    <x v="14"/>
    <n v="6.4996937522008941E-2"/>
  </r>
  <r>
    <n v="7"/>
    <x v="15"/>
    <n v="6.4950367715431362E-2"/>
  </r>
  <r>
    <n v="7"/>
    <x v="16"/>
    <n v="6.5447550017636413E-2"/>
  </r>
  <r>
    <n v="7"/>
    <x v="17"/>
    <n v="6.5828096612941339E-2"/>
  </r>
  <r>
    <n v="7"/>
    <x v="18"/>
    <n v="6.5832218254354757E-2"/>
  </r>
  <r>
    <n v="7"/>
    <x v="19"/>
    <n v="6.3217637623632333E-2"/>
  </r>
  <r>
    <n v="7"/>
    <x v="20"/>
    <n v="6.3009486733471121E-2"/>
  </r>
  <r>
    <n v="7"/>
    <x v="21"/>
    <n v="6.1728145779910121E-2"/>
  </r>
  <r>
    <n v="7"/>
    <x v="22"/>
    <n v="5.9627945440598046E-2"/>
  </r>
  <r>
    <n v="7"/>
    <x v="23"/>
    <n v="5.8123293795266512E-2"/>
  </r>
  <r>
    <n v="7"/>
    <x v="0"/>
    <n v="5.5915636833454227E-2"/>
  </r>
  <r>
    <n v="7"/>
    <x v="1"/>
    <n v="5.5327752354955698E-2"/>
  </r>
  <r>
    <n v="7"/>
    <x v="2"/>
    <n v="5.487153570078273E-2"/>
  </r>
  <r>
    <n v="7"/>
    <x v="3"/>
    <n v="5.6506584217822522E-2"/>
  </r>
  <r>
    <n v="7"/>
    <x v="4"/>
    <n v="5.6706847629028313E-2"/>
  </r>
  <r>
    <n v="7"/>
    <x v="5"/>
    <n v="5.7635323354373727E-2"/>
  </r>
  <r>
    <n v="7"/>
    <x v="6"/>
    <n v="5.7274903369483016E-2"/>
  </r>
  <r>
    <n v="7"/>
    <x v="7"/>
    <n v="5.8341182003041205E-2"/>
  </r>
  <r>
    <n v="7"/>
    <x v="8"/>
    <n v="5.9064210848655943E-2"/>
  </r>
  <r>
    <n v="7"/>
    <x v="9"/>
    <n v="5.6078569688983948E-2"/>
  </r>
  <r>
    <n v="7"/>
    <x v="10"/>
    <n v="6.2689150597915078E-2"/>
  </r>
  <r>
    <n v="7"/>
    <x v="11"/>
    <n v="6.354897982690301E-2"/>
  </r>
  <r>
    <n v="7"/>
    <x v="12"/>
    <n v="6.2649427695087662E-2"/>
  </r>
  <r>
    <n v="7"/>
    <x v="13"/>
    <n v="6.5980317591942533E-2"/>
  </r>
  <r>
    <n v="7"/>
    <x v="14"/>
    <n v="6.7479968140052166E-2"/>
  </r>
  <r>
    <n v="7"/>
    <x v="15"/>
    <n v="6.517865098077702E-2"/>
  </r>
  <r>
    <n v="7"/>
    <x v="16"/>
    <n v="6.4310886377632562E-2"/>
  </r>
  <r>
    <n v="7"/>
    <x v="17"/>
    <n v="6.531216297605455E-2"/>
  </r>
  <r>
    <n v="7"/>
    <x v="18"/>
    <n v="6.6912327092206778E-2"/>
  </r>
  <r>
    <n v="7"/>
    <x v="19"/>
    <n v="6.6667764500541293E-2"/>
  </r>
  <r>
    <n v="7"/>
    <x v="20"/>
    <n v="6.506070300049159E-2"/>
  </r>
  <r>
    <n v="7"/>
    <x v="21"/>
    <n v="6.1913168678441141E-2"/>
  </r>
  <r>
    <n v="7"/>
    <x v="22"/>
    <n v="6.1111093338301031E-2"/>
  </r>
  <r>
    <n v="7"/>
    <x v="23"/>
    <n v="6.0606418868041551E-2"/>
  </r>
  <r>
    <n v="7"/>
    <x v="0"/>
    <n v="6.0318565164005411E-2"/>
  </r>
  <r>
    <n v="7"/>
    <x v="1"/>
    <n v="6.2296376513910082E-2"/>
  </r>
  <r>
    <n v="7"/>
    <x v="2"/>
    <n v="6.2543920766236272E-2"/>
  </r>
  <r>
    <n v="7"/>
    <x v="3"/>
    <n v="6.096958837775418E-2"/>
  </r>
  <r>
    <n v="7"/>
    <x v="4"/>
    <n v="5.9894273315891783E-2"/>
  </r>
  <r>
    <n v="7"/>
    <x v="5"/>
    <n v="5.8772757227005486E-2"/>
  </r>
  <r>
    <n v="7"/>
    <x v="6"/>
    <n v="5.9691097455099339E-2"/>
  </r>
  <r>
    <n v="7"/>
    <x v="7"/>
    <n v="6.0248115530715352E-2"/>
  </r>
  <r>
    <n v="7"/>
    <x v="8"/>
    <n v="6.1308441827463207E-2"/>
  </r>
  <r>
    <n v="7"/>
    <x v="9"/>
    <n v="6.2241498816094136E-2"/>
  </r>
  <r>
    <n v="7"/>
    <x v="10"/>
    <n v="6.1831447135640462E-2"/>
  </r>
  <r>
    <n v="7"/>
    <x v="11"/>
    <n v="6.251938628140559E-2"/>
  </r>
  <r>
    <n v="7"/>
    <x v="12"/>
    <n v="6.2990434060016268E-2"/>
  </r>
  <r>
    <n v="7"/>
    <x v="13"/>
    <n v="6.3458409084630296E-2"/>
  </r>
  <r>
    <n v="7"/>
    <x v="14"/>
    <n v="6.4297572579152418E-2"/>
  </r>
  <r>
    <n v="7"/>
    <x v="15"/>
    <n v="6.5712455855590268E-2"/>
  </r>
  <r>
    <n v="7"/>
    <x v="16"/>
    <n v="6.4963353386988734E-2"/>
  </r>
  <r>
    <n v="7"/>
    <x v="17"/>
    <n v="6.3861654593146577E-2"/>
  </r>
  <r>
    <n v="7"/>
    <x v="18"/>
    <n v="6.4278714632299311E-2"/>
  </r>
  <r>
    <n v="7"/>
    <x v="19"/>
    <n v="6.3170934307402199E-2"/>
  </r>
  <r>
    <n v="7"/>
    <x v="20"/>
    <n v="6.3430364585499818E-2"/>
  </r>
  <r>
    <n v="7"/>
    <x v="21"/>
    <n v="6.3372918587429702E-2"/>
  </r>
  <r>
    <n v="7"/>
    <x v="22"/>
    <n v="6.3320862947154638E-2"/>
  </r>
  <r>
    <n v="7"/>
    <x v="23"/>
    <n v="6.0756239756698374E-2"/>
  </r>
  <r>
    <n v="7"/>
    <x v="0"/>
    <n v="5.8868127160390513E-2"/>
  </r>
  <r>
    <n v="7"/>
    <x v="1"/>
    <n v="6.0838069096361011E-2"/>
  </r>
  <r>
    <n v="7"/>
    <x v="2"/>
    <n v="6.0794533837112655E-2"/>
  </r>
  <r>
    <n v="7"/>
    <x v="3"/>
    <n v="6.0005656869799043E-2"/>
  </r>
  <r>
    <n v="7"/>
    <x v="4"/>
    <n v="5.7838136282188021E-2"/>
  </r>
  <r>
    <n v="7"/>
    <x v="5"/>
    <n v="5.7331816477519698E-2"/>
  </r>
  <r>
    <n v="7"/>
    <x v="6"/>
    <n v="5.7586838391539885E-2"/>
  </r>
  <r>
    <n v="7"/>
    <x v="7"/>
    <n v="5.9379604554518323E-2"/>
  </r>
  <r>
    <n v="7"/>
    <x v="8"/>
    <n v="6.0546854939871414E-2"/>
  </r>
  <r>
    <n v="7"/>
    <x v="9"/>
    <n v="5.9492531354493061E-2"/>
  </r>
  <r>
    <n v="7"/>
    <x v="10"/>
    <n v="5.9264624251068536E-2"/>
  </r>
  <r>
    <n v="7"/>
    <x v="11"/>
    <n v="6.00978966008065E-2"/>
  </r>
  <r>
    <n v="7"/>
    <x v="12"/>
    <n v="6.0382079487046297E-2"/>
  </r>
  <r>
    <n v="7"/>
    <x v="13"/>
    <n v="6.0329773985895882E-2"/>
  </r>
  <r>
    <n v="7"/>
    <x v="14"/>
    <n v="6.029358444756526E-2"/>
  </r>
  <r>
    <n v="7"/>
    <x v="15"/>
    <n v="6.0316654074112352E-2"/>
  </r>
  <r>
    <n v="7"/>
    <x v="16"/>
    <n v="6.1046054665441232E-2"/>
  </r>
  <r>
    <n v="7"/>
    <x v="17"/>
    <n v="6.0200942272329513E-2"/>
  </r>
  <r>
    <n v="7"/>
    <x v="18"/>
    <n v="5.9997131315905811E-2"/>
  </r>
  <r>
    <n v="7"/>
    <x v="19"/>
    <n v="5.9648432258107766E-2"/>
  </r>
  <r>
    <n v="7"/>
    <x v="20"/>
    <n v="5.8061968023212507E-2"/>
  </r>
  <r>
    <n v="7"/>
    <x v="21"/>
    <n v="5.6425788554462397E-2"/>
  </r>
  <r>
    <n v="7"/>
    <x v="22"/>
    <n v="5.7510706235436602E-2"/>
  </r>
  <r>
    <n v="7"/>
    <x v="23"/>
    <n v="5.6222188749040738E-2"/>
  </r>
  <r>
    <n v="7"/>
    <x v="0"/>
    <n v="5.7927633943373441E-2"/>
  </r>
  <r>
    <n v="7"/>
    <x v="1"/>
    <n v="5.9985692926358039E-2"/>
  </r>
  <r>
    <n v="7"/>
    <x v="2"/>
    <n v="5.931278952204376E-2"/>
  </r>
  <r>
    <n v="7"/>
    <x v="3"/>
    <n v="5.9602724315530223E-2"/>
  </r>
  <r>
    <n v="7"/>
    <x v="4"/>
    <n v="5.8571924389136332E-2"/>
  </r>
  <r>
    <n v="7"/>
    <x v="5"/>
    <n v="5.954443474313785E-2"/>
  </r>
  <r>
    <n v="7"/>
    <x v="6"/>
    <n v="5.8340745353373774E-2"/>
  </r>
  <r>
    <n v="7"/>
    <x v="7"/>
    <n v="5.8236527235925518E-2"/>
  </r>
  <r>
    <n v="7"/>
    <x v="8"/>
    <n v="5.7795766742268023E-2"/>
  </r>
  <r>
    <n v="7"/>
    <x v="9"/>
    <n v="5.6609262175769184E-2"/>
  </r>
  <r>
    <n v="7"/>
    <x v="10"/>
    <n v="5.7725023539439736E-2"/>
  </r>
  <r>
    <n v="7"/>
    <x v="11"/>
    <n v="6.1943328189263028E-2"/>
  </r>
  <r>
    <n v="7"/>
    <x v="12"/>
    <n v="6.1656950140659882E-2"/>
  </r>
  <r>
    <n v="7"/>
    <x v="13"/>
    <n v="6.0867364351142136E-2"/>
  </r>
  <r>
    <n v="7"/>
    <x v="14"/>
    <n v="6.0395592038027454E-2"/>
  </r>
  <r>
    <n v="7"/>
    <x v="15"/>
    <n v="6.0113583670006993E-2"/>
  </r>
  <r>
    <n v="7"/>
    <x v="16"/>
    <n v="5.7720427688261258E-2"/>
  </r>
  <r>
    <n v="7"/>
    <x v="17"/>
    <n v="5.8117748245237133E-2"/>
  </r>
  <r>
    <n v="7"/>
    <x v="18"/>
    <n v="5.8260092569309752E-2"/>
  </r>
  <r>
    <n v="7"/>
    <x v="19"/>
    <n v="5.9831848910951071E-2"/>
  </r>
  <r>
    <n v="7"/>
    <x v="20"/>
    <n v="5.845525861599897E-2"/>
  </r>
  <r>
    <n v="7"/>
    <x v="21"/>
    <n v="5.6449314518681057E-2"/>
  </r>
  <r>
    <n v="7"/>
    <x v="22"/>
    <n v="5.5067147346072001E-2"/>
  </r>
  <r>
    <n v="7"/>
    <x v="23"/>
    <n v="5.4128234491607759E-2"/>
  </r>
  <r>
    <n v="7"/>
    <x v="0"/>
    <n v="5.3712042314221067E-2"/>
  </r>
  <r>
    <n v="7"/>
    <x v="1"/>
    <n v="5.4913263259568489E-2"/>
  </r>
  <r>
    <n v="7"/>
    <x v="2"/>
    <n v="5.5763486241578272E-2"/>
  </r>
  <r>
    <n v="7"/>
    <x v="3"/>
    <n v="5.5262476772086414E-2"/>
  </r>
  <r>
    <n v="7"/>
    <x v="4"/>
    <n v="5.5465365057083049E-2"/>
  </r>
  <r>
    <n v="7"/>
    <x v="5"/>
    <n v="5.5939648617998119E-2"/>
  </r>
  <r>
    <n v="7"/>
    <x v="6"/>
    <n v="5.6484261189184301E-2"/>
  </r>
  <r>
    <n v="7"/>
    <x v="7"/>
    <n v="5.4697068088454606E-2"/>
  </r>
  <r>
    <n v="7"/>
    <x v="8"/>
    <n v="5.5695543118443061E-2"/>
  </r>
  <r>
    <n v="7"/>
    <x v="9"/>
    <n v="5.6577278171281831E-2"/>
  </r>
  <r>
    <n v="7"/>
    <x v="10"/>
    <n v="5.5449612283167443E-2"/>
  </r>
  <r>
    <n v="7"/>
    <x v="11"/>
    <n v="5.7474777790330875E-2"/>
  </r>
  <r>
    <n v="7"/>
    <x v="12"/>
    <n v="6.015042061135456E-2"/>
  </r>
  <r>
    <n v="7"/>
    <x v="13"/>
    <n v="6.3198377634044123E-2"/>
  </r>
  <r>
    <n v="7"/>
    <x v="14"/>
    <n v="6.370550911573962E-2"/>
  </r>
  <r>
    <n v="7"/>
    <x v="15"/>
    <n v="6.31708683957799E-2"/>
  </r>
  <r>
    <n v="7"/>
    <x v="16"/>
    <n v="6.084285545183947E-2"/>
  </r>
  <r>
    <n v="7"/>
    <x v="17"/>
    <n v="6.1721548801967119E-2"/>
  </r>
  <r>
    <n v="7"/>
    <x v="18"/>
    <n v="5.9702310325430552E-2"/>
  </r>
  <r>
    <n v="7"/>
    <x v="19"/>
    <n v="6.1273044076026767E-2"/>
  </r>
  <r>
    <n v="7"/>
    <x v="20"/>
    <n v="6.0496656537519289E-2"/>
  </r>
  <r>
    <n v="7"/>
    <x v="21"/>
    <n v="5.8643825336207531E-2"/>
  </r>
  <r>
    <n v="7"/>
    <x v="22"/>
    <n v="5.7019992733858209E-2"/>
  </r>
  <r>
    <n v="7"/>
    <x v="23"/>
    <n v="5.5388823869186879E-2"/>
  </r>
  <r>
    <n v="7"/>
    <x v="0"/>
    <n v="5.3796362212055346E-2"/>
  </r>
  <r>
    <n v="7"/>
    <x v="1"/>
    <n v="5.4470597751671686E-2"/>
  </r>
  <r>
    <n v="7"/>
    <x v="2"/>
    <n v="5.407618579487361E-2"/>
  </r>
  <r>
    <n v="7"/>
    <x v="3"/>
    <n v="5.313824827848973E-2"/>
  </r>
  <r>
    <n v="7"/>
    <x v="4"/>
    <n v="5.2592971835707256E-2"/>
  </r>
  <r>
    <n v="7"/>
    <x v="5"/>
    <n v="5.0718692969146759E-2"/>
  </r>
  <r>
    <n v="7"/>
    <x v="6"/>
    <n v="5.0831528302202257E-2"/>
  </r>
  <r>
    <n v="7"/>
    <x v="7"/>
    <n v="5.1214070495326988E-2"/>
  </r>
  <r>
    <n v="7"/>
    <x v="8"/>
    <n v="5.3758131107261256E-2"/>
  </r>
  <r>
    <n v="7"/>
    <x v="9"/>
    <n v="5.600588828166099E-2"/>
  </r>
  <r>
    <n v="7"/>
    <x v="10"/>
    <n v="5.6968885364213497E-2"/>
  </r>
  <r>
    <n v="7"/>
    <x v="11"/>
    <n v="5.6362163391459885E-2"/>
  </r>
  <r>
    <n v="7"/>
    <x v="12"/>
    <n v="5.6582414584710458E-2"/>
  </r>
  <r>
    <n v="7"/>
    <x v="13"/>
    <n v="5.9264482001179439E-2"/>
  </r>
  <r>
    <n v="7"/>
    <x v="14"/>
    <n v="6.0721942598376072E-2"/>
  </r>
  <r>
    <n v="7"/>
    <x v="15"/>
    <n v="5.9592593831326687E-2"/>
  </r>
  <r>
    <n v="7"/>
    <x v="16"/>
    <n v="5.9397396564283729E-2"/>
  </r>
  <r>
    <n v="7"/>
    <x v="17"/>
    <n v="5.70465335789129E-2"/>
  </r>
  <r>
    <n v="7"/>
    <x v="18"/>
    <n v="5.7579108931919386E-2"/>
  </r>
  <r>
    <n v="7"/>
    <x v="19"/>
    <n v="5.7885836187767811E-2"/>
  </r>
  <r>
    <n v="7"/>
    <x v="20"/>
    <n v="5.7100952190579035E-2"/>
  </r>
  <r>
    <n v="7"/>
    <x v="21"/>
    <n v="5.6734715565482374E-2"/>
  </r>
  <r>
    <n v="7"/>
    <x v="22"/>
    <n v="5.5538872096655659E-2"/>
  </r>
  <r>
    <n v="7"/>
    <x v="23"/>
    <n v="5.5567868038997763E-2"/>
  </r>
  <r>
    <n v="7"/>
    <x v="0"/>
    <n v="5.1927936469291891E-2"/>
  </r>
  <r>
    <n v="7"/>
    <x v="1"/>
    <n v="5.2664753178704962E-2"/>
  </r>
  <r>
    <n v="7"/>
    <x v="2"/>
    <n v="5.0335184142856357E-2"/>
  </r>
  <r>
    <n v="7"/>
    <x v="3"/>
    <n v="4.9632474885160593E-2"/>
  </r>
  <r>
    <n v="7"/>
    <x v="4"/>
    <n v="4.9400772689045261E-2"/>
  </r>
  <r>
    <n v="7"/>
    <x v="5"/>
    <n v="4.923697741908075E-2"/>
  </r>
  <r>
    <n v="7"/>
    <x v="6"/>
    <n v="4.9095621886014504E-2"/>
  </r>
  <r>
    <n v="7"/>
    <x v="7"/>
    <n v="4.8952990996450882E-2"/>
  </r>
  <r>
    <n v="7"/>
    <x v="8"/>
    <n v="4.8885021880238105E-2"/>
  </r>
  <r>
    <n v="7"/>
    <x v="9"/>
    <n v="5.1614389227242152E-2"/>
  </r>
  <r>
    <n v="7"/>
    <x v="10"/>
    <n v="5.2246465682480439E-2"/>
  </r>
  <r>
    <n v="7"/>
    <x v="11"/>
    <n v="5.2526069554001284E-2"/>
  </r>
  <r>
    <n v="7"/>
    <x v="12"/>
    <n v="5.4823423372263883E-2"/>
  </r>
  <r>
    <n v="7"/>
    <x v="13"/>
    <n v="5.5355794090103494E-2"/>
  </r>
  <r>
    <n v="7"/>
    <x v="14"/>
    <n v="5.7050677352867091E-2"/>
  </r>
  <r>
    <n v="7"/>
    <x v="15"/>
    <n v="5.7879104553062867E-2"/>
  </r>
  <r>
    <n v="7"/>
    <x v="16"/>
    <n v="5.6113756298570072E-2"/>
  </r>
  <r>
    <n v="7"/>
    <x v="17"/>
    <n v="5.6226925479568472E-2"/>
  </r>
  <r>
    <n v="7"/>
    <x v="18"/>
    <n v="5.4034204075152512E-2"/>
  </r>
  <r>
    <n v="7"/>
    <x v="19"/>
    <n v="5.5810232333979949E-2"/>
  </r>
  <r>
    <n v="7"/>
    <x v="20"/>
    <n v="5.6950691256665784E-2"/>
  </r>
  <r>
    <n v="7"/>
    <x v="21"/>
    <n v="5.28556964599525E-2"/>
  </r>
  <r>
    <n v="7"/>
    <x v="22"/>
    <n v="5.2942983871929042E-2"/>
  </r>
  <r>
    <n v="7"/>
    <x v="23"/>
    <n v="5.2705521128501326E-2"/>
  </r>
  <r>
    <n v="7"/>
    <x v="0"/>
    <n v="5.1614626123421575E-2"/>
  </r>
  <r>
    <n v="7"/>
    <x v="1"/>
    <n v="4.9412207171330894E-2"/>
  </r>
  <r>
    <n v="7"/>
    <x v="2"/>
    <n v="4.8406585251850515E-2"/>
  </r>
  <r>
    <n v="7"/>
    <x v="3"/>
    <n v="5.0196806304596178E-2"/>
  </r>
  <r>
    <n v="7"/>
    <x v="4"/>
    <n v="5.0830020857705188E-2"/>
  </r>
  <r>
    <n v="7"/>
    <x v="5"/>
    <n v="5.0606140858873661E-2"/>
  </r>
  <r>
    <n v="7"/>
    <x v="6"/>
    <n v="5.1945309780238508E-2"/>
  </r>
  <r>
    <n v="7"/>
    <x v="7"/>
    <n v="5.1214770236013452E-2"/>
  </r>
  <r>
    <n v="7"/>
    <x v="8"/>
    <n v="5.3475981356406174E-2"/>
  </r>
  <r>
    <n v="7"/>
    <x v="9"/>
    <n v="5.5286724582022398E-2"/>
  </r>
  <r>
    <n v="7"/>
    <x v="10"/>
    <n v="5.6055133803426374E-2"/>
  </r>
  <r>
    <n v="7"/>
    <x v="11"/>
    <n v="5.729172237451538E-2"/>
  </r>
  <r>
    <n v="7"/>
    <x v="12"/>
    <n v="5.6855810247599975E-2"/>
  </r>
  <r>
    <n v="7"/>
    <x v="13"/>
    <n v="5.7149385401429151E-2"/>
  </r>
  <r>
    <n v="7"/>
    <x v="14"/>
    <n v="5.9441802567104907E-2"/>
  </r>
  <r>
    <n v="7"/>
    <x v="15"/>
    <n v="6.017372511232072E-2"/>
  </r>
  <r>
    <n v="7"/>
    <x v="16"/>
    <n v="5.95755614388285E-2"/>
  </r>
  <r>
    <n v="7"/>
    <x v="17"/>
    <n v="5.891720295184727E-2"/>
  </r>
  <r>
    <n v="7"/>
    <x v="18"/>
    <n v="5.8114990093301594E-2"/>
  </r>
  <r>
    <n v="7"/>
    <x v="19"/>
    <n v="5.956969463411857E-2"/>
  </r>
  <r>
    <n v="7"/>
    <x v="20"/>
    <n v="5.9327684810033497E-2"/>
  </r>
  <r>
    <n v="7"/>
    <x v="21"/>
    <n v="6.1828435115587443E-2"/>
  </r>
  <r>
    <n v="7"/>
    <x v="22"/>
    <n v="5.8411112423399199E-2"/>
  </r>
  <r>
    <n v="7"/>
    <x v="23"/>
    <n v="5.5513865573964226E-2"/>
  </r>
  <r>
    <n v="7"/>
    <x v="0"/>
    <n v="5.3115604146122347E-2"/>
  </r>
  <r>
    <n v="7"/>
    <x v="1"/>
    <n v="5.1522614663816121E-2"/>
  </r>
  <r>
    <n v="7"/>
    <x v="2"/>
    <n v="5.1518646148207517E-2"/>
  </r>
  <r>
    <n v="7"/>
    <x v="3"/>
    <n v="5.3420173119779923E-2"/>
  </r>
  <r>
    <n v="7"/>
    <x v="4"/>
    <n v="5.3484573476674617E-2"/>
  </r>
  <r>
    <n v="7"/>
    <x v="5"/>
    <n v="5.1889770003121082E-2"/>
  </r>
  <r>
    <n v="7"/>
    <x v="6"/>
    <n v="5.2460829756619851E-2"/>
  </r>
  <r>
    <n v="7"/>
    <x v="7"/>
    <n v="5.4036074792439631E-2"/>
  </r>
  <r>
    <n v="7"/>
    <x v="8"/>
    <n v="5.6675088758991465E-2"/>
  </r>
  <r>
    <n v="7"/>
    <x v="9"/>
    <n v="5.9530809419971284E-2"/>
  </r>
  <r>
    <n v="7"/>
    <x v="10"/>
    <n v="6.1877587964556391E-2"/>
  </r>
  <r>
    <n v="7"/>
    <x v="11"/>
    <n v="6.3719406930896505E-2"/>
  </r>
  <r>
    <n v="7"/>
    <x v="12"/>
    <n v="6.2722973489432787E-2"/>
  </r>
  <r>
    <n v="7"/>
    <x v="13"/>
    <n v="6.2162269072509171E-2"/>
  </r>
  <r>
    <n v="7"/>
    <x v="14"/>
    <n v="6.4018993765784044E-2"/>
  </r>
  <r>
    <n v="7"/>
    <x v="15"/>
    <n v="6.48341935273163E-2"/>
  </r>
  <r>
    <n v="7"/>
    <x v="16"/>
    <n v="6.2562220958712694E-2"/>
  </r>
  <r>
    <n v="7"/>
    <x v="17"/>
    <n v="6.4414067899307786E-2"/>
  </r>
  <r>
    <n v="7"/>
    <x v="18"/>
    <n v="6.2199820481288637E-2"/>
  </r>
  <r>
    <n v="7"/>
    <x v="19"/>
    <n v="6.1040119310830136E-2"/>
  </r>
  <r>
    <n v="7"/>
    <x v="20"/>
    <n v="5.8566577094327908E-2"/>
  </r>
  <r>
    <n v="7"/>
    <x v="21"/>
    <n v="5.7393447713025056E-2"/>
  </r>
  <r>
    <n v="7"/>
    <x v="22"/>
    <n v="5.9465999339810421E-2"/>
  </r>
  <r>
    <n v="7"/>
    <x v="23"/>
    <n v="5.7659381062379875E-2"/>
  </r>
  <r>
    <n v="7"/>
    <x v="0"/>
    <n v="5.1520157739058131E-2"/>
  </r>
  <r>
    <n v="7"/>
    <x v="1"/>
    <n v="5.3005227677511015E-2"/>
  </r>
  <r>
    <n v="7"/>
    <x v="2"/>
    <n v="5.2550711699168473E-2"/>
  </r>
  <r>
    <n v="7"/>
    <x v="3"/>
    <n v="5.2195839952949082E-2"/>
  </r>
  <r>
    <n v="7"/>
    <x v="4"/>
    <n v="5.084708520971324E-2"/>
  </r>
  <r>
    <n v="7"/>
    <x v="5"/>
    <n v="5.0880664429230019E-2"/>
  </r>
  <r>
    <n v="7"/>
    <x v="6"/>
    <n v="5.1027814705388842E-2"/>
  </r>
  <r>
    <n v="7"/>
    <x v="7"/>
    <n v="4.9859245821975713E-2"/>
  </r>
  <r>
    <n v="7"/>
    <x v="8"/>
    <n v="4.947016207353009E-2"/>
  </r>
  <r>
    <n v="7"/>
    <x v="9"/>
    <n v="4.332292031130229E-2"/>
  </r>
  <r>
    <n v="7"/>
    <x v="10"/>
    <n v="4.5504268553066766E-2"/>
  </r>
  <r>
    <n v="7"/>
    <x v="11"/>
    <n v="5.1093941009708599E-2"/>
  </r>
  <r>
    <n v="7"/>
    <x v="12"/>
    <n v="5.2880182347476462E-2"/>
  </r>
  <r>
    <n v="7"/>
    <x v="13"/>
    <n v="5.3945091582606262E-2"/>
  </r>
  <r>
    <n v="7"/>
    <x v="14"/>
    <n v="5.5537880851894192E-2"/>
  </r>
  <r>
    <n v="7"/>
    <x v="15"/>
    <n v="5.5776329964863008E-2"/>
  </r>
  <r>
    <n v="7"/>
    <x v="16"/>
    <n v="5.7732583060503634E-2"/>
  </r>
  <r>
    <n v="7"/>
    <x v="17"/>
    <n v="5.7227607063029456E-2"/>
  </r>
  <r>
    <n v="7"/>
    <x v="18"/>
    <n v="5.8108138250093866E-2"/>
  </r>
  <r>
    <n v="7"/>
    <x v="19"/>
    <n v="5.9342114063285656E-2"/>
  </r>
  <r>
    <n v="7"/>
    <x v="20"/>
    <n v="5.6313787079519131E-2"/>
  </r>
  <r>
    <n v="7"/>
    <x v="21"/>
    <n v="5.4064000257179209E-2"/>
  </r>
  <r>
    <n v="7"/>
    <x v="22"/>
    <n v="5.183694091293306E-2"/>
  </r>
  <r>
    <n v="7"/>
    <x v="23"/>
    <n v="5.0806965831067544E-2"/>
  </r>
  <r>
    <n v="7"/>
    <x v="0"/>
    <n v="5.4680335511738183E-2"/>
  </r>
  <r>
    <n v="7"/>
    <x v="1"/>
    <n v="5.5223944739755698E-2"/>
  </r>
  <r>
    <n v="7"/>
    <x v="2"/>
    <n v="5.5936249709093264E-2"/>
  </r>
  <r>
    <n v="7"/>
    <x v="3"/>
    <n v="5.4539379360847837E-2"/>
  </r>
  <r>
    <n v="7"/>
    <x v="4"/>
    <n v="5.4659758036108397E-2"/>
  </r>
  <r>
    <n v="7"/>
    <x v="5"/>
    <n v="5.3673060538748152E-2"/>
  </r>
  <r>
    <n v="7"/>
    <x v="6"/>
    <n v="5.2328441321360476E-2"/>
  </r>
  <r>
    <n v="7"/>
    <x v="7"/>
    <n v="5.1784042709125719E-2"/>
  </r>
  <r>
    <n v="7"/>
    <x v="8"/>
    <n v="5.3908724537556227E-2"/>
  </r>
  <r>
    <n v="7"/>
    <x v="9"/>
    <n v="5.6040067080427095E-2"/>
  </r>
  <r>
    <n v="7"/>
    <x v="10"/>
    <n v="5.9396461207182963E-2"/>
  </r>
  <r>
    <n v="7"/>
    <x v="11"/>
    <n v="6.033274427058833E-2"/>
  </r>
  <r>
    <n v="7"/>
    <x v="12"/>
    <n v="6.144017251656711E-2"/>
  </r>
  <r>
    <n v="7"/>
    <x v="13"/>
    <n v="6.4561381182242195E-2"/>
  </r>
  <r>
    <n v="7"/>
    <x v="14"/>
    <n v="6.6235893920682326E-2"/>
  </r>
  <r>
    <n v="7"/>
    <x v="15"/>
    <n v="6.4186339292027883E-2"/>
  </r>
  <r>
    <n v="7"/>
    <x v="16"/>
    <n v="6.2549665969380705E-2"/>
  </r>
  <r>
    <n v="7"/>
    <x v="17"/>
    <n v="6.1603609706758947E-2"/>
  </r>
  <r>
    <n v="7"/>
    <x v="18"/>
    <n v="6.0325556058220764E-2"/>
  </r>
  <r>
    <n v="7"/>
    <x v="19"/>
    <n v="5.8781866044803857E-2"/>
  </r>
  <r>
    <n v="7"/>
    <x v="20"/>
    <n v="5.7467101550769201E-2"/>
  </r>
  <r>
    <n v="7"/>
    <x v="21"/>
    <n v="5.7127514717790914E-2"/>
  </r>
  <r>
    <n v="7"/>
    <x v="22"/>
    <n v="5.8598356645390481E-2"/>
  </r>
  <r>
    <n v="7"/>
    <x v="23"/>
    <n v="6.1129617329133162E-2"/>
  </r>
  <r>
    <n v="7"/>
    <x v="0"/>
    <n v="6.251962135962387E-2"/>
  </r>
  <r>
    <n v="7"/>
    <x v="1"/>
    <n v="5.8870852965536964E-2"/>
  </r>
  <r>
    <n v="7"/>
    <x v="2"/>
    <n v="5.7785493992686787E-2"/>
  </r>
  <r>
    <n v="7"/>
    <x v="3"/>
    <n v="5.7245845375607465E-2"/>
  </r>
  <r>
    <n v="7"/>
    <x v="4"/>
    <n v="5.8341676983863763E-2"/>
  </r>
  <r>
    <n v="7"/>
    <x v="5"/>
    <n v="5.8801724845329639E-2"/>
  </r>
  <r>
    <n v="7"/>
    <x v="6"/>
    <n v="5.9846160311934335E-2"/>
  </r>
  <r>
    <n v="7"/>
    <x v="7"/>
    <n v="5.7555649001839598E-2"/>
  </r>
  <r>
    <n v="7"/>
    <x v="8"/>
    <n v="5.7819065369528418E-2"/>
  </r>
  <r>
    <n v="7"/>
    <x v="9"/>
    <n v="6.1465869908356771E-2"/>
  </r>
  <r>
    <n v="7"/>
    <x v="10"/>
    <n v="6.4372634109970239E-2"/>
  </r>
  <r>
    <n v="7"/>
    <x v="11"/>
    <n v="6.0156931344322651E-2"/>
  </r>
  <r>
    <n v="7"/>
    <x v="12"/>
    <n v="6.1418419699640625E-2"/>
  </r>
  <r>
    <n v="7"/>
    <x v="13"/>
    <n v="5.7789712387920432E-2"/>
  </r>
  <r>
    <n v="7"/>
    <x v="14"/>
    <n v="5.8006724901406084E-2"/>
  </r>
  <r>
    <n v="7"/>
    <x v="15"/>
    <n v="5.8009774472554843E-2"/>
  </r>
  <r>
    <n v="7"/>
    <x v="16"/>
    <n v="5.915039704322303E-2"/>
  </r>
  <r>
    <n v="7"/>
    <x v="17"/>
    <n v="5.6719942220257807E-2"/>
  </r>
  <r>
    <n v="7"/>
    <x v="18"/>
    <n v="5.5054411102571754E-2"/>
  </r>
  <r>
    <n v="7"/>
    <x v="19"/>
    <n v="5.6501293337115212E-2"/>
  </r>
  <r>
    <n v="7"/>
    <x v="20"/>
    <n v="5.6290085455045873E-2"/>
  </r>
  <r>
    <n v="7"/>
    <x v="21"/>
    <n v="5.4933529823561228E-2"/>
  </r>
  <r>
    <n v="7"/>
    <x v="22"/>
    <n v="5.3563320296003469E-2"/>
  </r>
  <r>
    <n v="7"/>
    <x v="23"/>
    <n v="5.2822870237608358E-2"/>
  </r>
  <r>
    <n v="7"/>
    <x v="0"/>
    <n v="5.2581486542285533E-2"/>
  </r>
  <r>
    <n v="7"/>
    <x v="1"/>
    <n v="5.2398159270213129E-2"/>
  </r>
  <r>
    <n v="7"/>
    <x v="2"/>
    <n v="5.332017199849641E-2"/>
  </r>
  <r>
    <n v="7"/>
    <x v="3"/>
    <n v="5.2644579859340027E-2"/>
  </r>
  <r>
    <n v="7"/>
    <x v="4"/>
    <n v="5.1714898654960408E-2"/>
  </r>
  <r>
    <n v="7"/>
    <x v="5"/>
    <n v="5.0697523678454634E-2"/>
  </r>
  <r>
    <n v="7"/>
    <x v="6"/>
    <n v="5.0442898569257259E-2"/>
  </r>
  <r>
    <n v="7"/>
    <x v="7"/>
    <n v="5.0074754783508424E-2"/>
  </r>
  <r>
    <n v="7"/>
    <x v="8"/>
    <n v="5.0140288285812296E-2"/>
  </r>
  <r>
    <n v="7"/>
    <x v="9"/>
    <n v="5.3003321407908879E-2"/>
  </r>
  <r>
    <n v="7"/>
    <x v="10"/>
    <n v="5.1918753351068783E-2"/>
  </r>
  <r>
    <n v="7"/>
    <x v="11"/>
    <n v="5.2691643029739763E-2"/>
  </r>
  <r>
    <n v="7"/>
    <x v="12"/>
    <n v="5.4006218400594858E-2"/>
  </r>
  <r>
    <n v="7"/>
    <x v="13"/>
    <n v="5.3488488965657735E-2"/>
  </r>
  <r>
    <n v="7"/>
    <x v="14"/>
    <n v="5.4250318123732114E-2"/>
  </r>
  <r>
    <n v="7"/>
    <x v="15"/>
    <n v="5.0678649926427552E-2"/>
  </r>
  <r>
    <n v="7"/>
    <x v="16"/>
    <n v="5.0548885802953428E-2"/>
  </r>
  <r>
    <n v="7"/>
    <x v="17"/>
    <n v="5.0370413354448432E-2"/>
  </r>
  <r>
    <n v="7"/>
    <x v="18"/>
    <n v="4.9478349564140198E-2"/>
  </r>
  <r>
    <n v="7"/>
    <x v="19"/>
    <n v="4.9274095539273477E-2"/>
  </r>
  <r>
    <n v="7"/>
    <x v="20"/>
    <n v="4.6654340805137917E-2"/>
  </r>
  <r>
    <n v="7"/>
    <x v="21"/>
    <n v="4.6773874174524499E-2"/>
  </r>
  <r>
    <n v="7"/>
    <x v="22"/>
    <n v="4.6696861681961285E-2"/>
  </r>
  <r>
    <n v="7"/>
    <x v="23"/>
    <n v="4.9412694447669839E-2"/>
  </r>
  <r>
    <n v="7"/>
    <x v="0"/>
    <n v="4.9439627739737022E-2"/>
  </r>
  <r>
    <n v="7"/>
    <x v="1"/>
    <n v="4.83474495058661E-2"/>
  </r>
  <r>
    <n v="7"/>
    <x v="2"/>
    <n v="5.0476292856593025E-2"/>
  </r>
  <r>
    <n v="7"/>
    <x v="3"/>
    <n v="4.9809871387518537E-2"/>
  </r>
  <r>
    <n v="7"/>
    <x v="4"/>
    <n v="4.9499318151900354E-2"/>
  </r>
  <r>
    <n v="7"/>
    <x v="5"/>
    <n v="4.856377073400199E-2"/>
  </r>
  <r>
    <n v="7"/>
    <x v="6"/>
    <n v="4.8940857491520898E-2"/>
  </r>
  <r>
    <n v="7"/>
    <x v="7"/>
    <n v="4.8796375737824679E-2"/>
  </r>
  <r>
    <n v="7"/>
    <x v="8"/>
    <n v="4.8627462966883542E-2"/>
  </r>
  <r>
    <n v="7"/>
    <x v="9"/>
    <n v="4.9777200468631502E-2"/>
  </r>
  <r>
    <n v="7"/>
    <x v="10"/>
    <n v="4.9470667560821982E-2"/>
  </r>
  <r>
    <n v="7"/>
    <x v="11"/>
    <n v="5.0808508862418417E-2"/>
  </r>
  <r>
    <n v="7"/>
    <x v="12"/>
    <n v="5.092129495688745E-2"/>
  </r>
  <r>
    <n v="7"/>
    <x v="13"/>
    <n v="5.0224544583534939E-2"/>
  </r>
  <r>
    <n v="7"/>
    <x v="14"/>
    <n v="5.2062698192609433E-2"/>
  </r>
  <r>
    <n v="7"/>
    <x v="15"/>
    <n v="5.4332701234669496E-2"/>
  </r>
  <r>
    <n v="7"/>
    <x v="16"/>
    <n v="5.4392525613177672E-2"/>
  </r>
  <r>
    <n v="7"/>
    <x v="17"/>
    <n v="5.450432768324015E-2"/>
  </r>
  <r>
    <n v="7"/>
    <x v="18"/>
    <n v="5.3301938956374612E-2"/>
  </r>
  <r>
    <n v="7"/>
    <x v="19"/>
    <n v="5.2092925916636557E-2"/>
  </r>
  <r>
    <n v="7"/>
    <x v="20"/>
    <n v="5.0361661665124943E-2"/>
  </r>
  <r>
    <n v="7"/>
    <x v="21"/>
    <n v="4.7978793455730293E-2"/>
  </r>
  <r>
    <n v="7"/>
    <x v="22"/>
    <n v="4.7783894850401257E-2"/>
  </r>
  <r>
    <n v="7"/>
    <x v="23"/>
    <n v="4.70634157720137E-2"/>
  </r>
  <r>
    <n v="7"/>
    <x v="0"/>
    <n v="4.6300489684313731E-2"/>
  </r>
  <r>
    <n v="7"/>
    <x v="1"/>
    <n v="4.4831901077529004E-2"/>
  </r>
  <r>
    <n v="7"/>
    <x v="2"/>
    <n v="4.721104186263031E-2"/>
  </r>
  <r>
    <n v="7"/>
    <x v="3"/>
    <n v="4.6394449694105805E-2"/>
  </r>
  <r>
    <n v="7"/>
    <x v="4"/>
    <n v="4.5930917058775833E-2"/>
  </r>
  <r>
    <n v="7"/>
    <x v="5"/>
    <n v="4.5672641144452089E-2"/>
  </r>
  <r>
    <n v="7"/>
    <x v="6"/>
    <n v="4.7143912191938198E-2"/>
  </r>
  <r>
    <n v="7"/>
    <x v="7"/>
    <n v="4.6171124639903437E-2"/>
  </r>
  <r>
    <n v="7"/>
    <x v="8"/>
    <n v="4.7827911978106492E-2"/>
  </r>
  <r>
    <n v="7"/>
    <x v="9"/>
    <n v="4.8412515061127648E-2"/>
  </r>
  <r>
    <n v="7"/>
    <x v="10"/>
    <n v="4.8645444926188497E-2"/>
  </r>
  <r>
    <n v="7"/>
    <x v="11"/>
    <n v="4.968177260169096E-2"/>
  </r>
  <r>
    <n v="7"/>
    <x v="12"/>
    <n v="4.7415103474943557E-2"/>
  </r>
  <r>
    <n v="7"/>
    <x v="13"/>
    <n v="5.1037429599212231E-2"/>
  </r>
  <r>
    <n v="7"/>
    <x v="14"/>
    <n v="5.2908556836478868E-2"/>
  </r>
  <r>
    <n v="7"/>
    <x v="15"/>
    <n v="5.3694403829894842E-2"/>
  </r>
  <r>
    <n v="7"/>
    <x v="16"/>
    <n v="5.3517265487630569E-2"/>
  </r>
  <r>
    <n v="7"/>
    <x v="17"/>
    <n v="5.2103849289529311E-2"/>
  </r>
  <r>
    <n v="7"/>
    <x v="18"/>
    <n v="5.1022743425501352E-2"/>
  </r>
  <r>
    <n v="7"/>
    <x v="19"/>
    <n v="4.931902990354161E-2"/>
  </r>
  <r>
    <n v="7"/>
    <x v="20"/>
    <n v="4.9861263415625134E-2"/>
  </r>
  <r>
    <n v="7"/>
    <x v="21"/>
    <n v="4.7638315877529161E-2"/>
  </r>
  <r>
    <n v="7"/>
    <x v="22"/>
    <n v="4.8362344459691078E-2"/>
  </r>
  <r>
    <n v="7"/>
    <x v="23"/>
    <n v="4.6500976988829809E-2"/>
  </r>
  <r>
    <n v="7"/>
    <x v="0"/>
    <n v="4.9318593898329877E-2"/>
  </r>
  <r>
    <n v="7"/>
    <x v="1"/>
    <n v="4.865036445382042E-2"/>
  </r>
  <r>
    <n v="7"/>
    <x v="2"/>
    <n v="4.8741173986266942E-2"/>
  </r>
  <r>
    <n v="7"/>
    <x v="3"/>
    <n v="4.7671088588060913E-2"/>
  </r>
  <r>
    <n v="7"/>
    <x v="4"/>
    <n v="4.862927093339578E-2"/>
  </r>
  <r>
    <n v="7"/>
    <x v="5"/>
    <n v="4.8416359558860367E-2"/>
  </r>
  <r>
    <n v="7"/>
    <x v="6"/>
    <n v="4.790292876698414E-2"/>
  </r>
  <r>
    <n v="7"/>
    <x v="7"/>
    <n v="4.789739530671365E-2"/>
  </r>
  <r>
    <n v="7"/>
    <x v="8"/>
    <n v="4.8440581649104031E-2"/>
  </r>
  <r>
    <n v="7"/>
    <x v="9"/>
    <n v="4.9708481314021613E-2"/>
  </r>
  <r>
    <n v="7"/>
    <x v="10"/>
    <n v="5.0589808661848992E-2"/>
  </r>
  <r>
    <n v="7"/>
    <x v="11"/>
    <n v="5.233744449005906E-2"/>
  </r>
  <r>
    <n v="7"/>
    <x v="12"/>
    <n v="5.3844005321393107E-2"/>
  </r>
  <r>
    <n v="7"/>
    <x v="13"/>
    <n v="5.5585867440131054E-2"/>
  </r>
  <r>
    <n v="7"/>
    <x v="14"/>
    <n v="5.5815629247539134E-2"/>
  </r>
  <r>
    <n v="7"/>
    <x v="15"/>
    <n v="5.6496281392729754E-2"/>
  </r>
  <r>
    <n v="7"/>
    <x v="16"/>
    <n v="5.6499768970516798E-2"/>
  </r>
  <r>
    <n v="7"/>
    <x v="17"/>
    <n v="5.686326994026375E-2"/>
  </r>
  <r>
    <n v="7"/>
    <x v="18"/>
    <n v="5.6702812728226956E-2"/>
  </r>
  <r>
    <n v="7"/>
    <x v="19"/>
    <n v="5.5673750626676552E-2"/>
  </r>
  <r>
    <n v="7"/>
    <x v="20"/>
    <n v="5.423054899159363E-2"/>
  </r>
  <r>
    <n v="7"/>
    <x v="21"/>
    <n v="5.1775680823465883E-2"/>
  </r>
  <r>
    <n v="7"/>
    <x v="22"/>
    <n v="5.2518897100185154E-2"/>
  </r>
  <r>
    <n v="7"/>
    <x v="23"/>
    <n v="5.0630410754501455E-2"/>
  </r>
  <r>
    <n v="7"/>
    <x v="0"/>
    <n v="5.003756039001768E-2"/>
  </r>
  <r>
    <n v="7"/>
    <x v="1"/>
    <n v="5.2831238582672038E-2"/>
  </r>
  <r>
    <n v="7"/>
    <x v="2"/>
    <n v="5.4216472250186137E-2"/>
  </r>
  <r>
    <n v="7"/>
    <x v="3"/>
    <n v="5.6350312875383481E-2"/>
  </r>
  <r>
    <n v="7"/>
    <x v="4"/>
    <n v="5.4453702171245427E-2"/>
  </r>
  <r>
    <n v="7"/>
    <x v="5"/>
    <n v="5.4214939628430464E-2"/>
  </r>
  <r>
    <n v="7"/>
    <x v="6"/>
    <n v="5.3353606604238199E-2"/>
  </r>
  <r>
    <n v="7"/>
    <x v="7"/>
    <n v="5.4079619202782883E-2"/>
  </r>
  <r>
    <n v="7"/>
    <x v="8"/>
    <n v="5.5503796873758199E-2"/>
  </r>
  <r>
    <n v="7"/>
    <x v="9"/>
    <n v="4.8063910749073208E-2"/>
  </r>
  <r>
    <n v="7"/>
    <x v="10"/>
    <n v="5.4974263401907184E-2"/>
  </r>
  <r>
    <n v="7"/>
    <x v="11"/>
    <n v="5.4221605958923474E-2"/>
  </r>
  <r>
    <n v="7"/>
    <x v="12"/>
    <n v="5.448199804208885E-2"/>
  </r>
  <r>
    <n v="7"/>
    <x v="13"/>
    <n v="5.7451328786320283E-2"/>
  </r>
  <r>
    <n v="7"/>
    <x v="14"/>
    <n v="5.9392627984458594E-2"/>
  </r>
  <r>
    <n v="7"/>
    <x v="15"/>
    <n v="5.9554362636224323E-2"/>
  </r>
  <r>
    <n v="7"/>
    <x v="16"/>
    <n v="6.2595034400943134E-2"/>
  </r>
  <r>
    <n v="7"/>
    <x v="17"/>
    <n v="6.1338018126854785E-2"/>
  </r>
  <r>
    <n v="7"/>
    <x v="18"/>
    <n v="6.0780991899462108E-2"/>
  </r>
  <r>
    <n v="7"/>
    <x v="19"/>
    <n v="5.9316387414583505E-2"/>
  </r>
  <r>
    <n v="7"/>
    <x v="20"/>
    <n v="5.8322122414880773E-2"/>
  </r>
  <r>
    <n v="7"/>
    <x v="21"/>
    <n v="5.3728155294818003E-2"/>
  </r>
  <r>
    <n v="7"/>
    <x v="22"/>
    <n v="5.4973911630973177E-2"/>
  </r>
  <r>
    <n v="7"/>
    <x v="23"/>
    <n v="5.2702789758890575E-2"/>
  </r>
  <r>
    <n v="7"/>
    <x v="0"/>
    <n v="5.3295660406887699E-2"/>
  </r>
  <r>
    <n v="7"/>
    <x v="1"/>
    <n v="5.1173159444669492E-2"/>
  </r>
  <r>
    <n v="7"/>
    <x v="2"/>
    <n v="5.1310578336183993E-2"/>
  </r>
  <r>
    <n v="7"/>
    <x v="3"/>
    <n v="5.1975841126635405E-2"/>
  </r>
  <r>
    <n v="7"/>
    <x v="4"/>
    <n v="5.2331306889202636E-2"/>
  </r>
  <r>
    <n v="7"/>
    <x v="5"/>
    <n v="5.3472510448958489E-2"/>
  </r>
  <r>
    <n v="7"/>
    <x v="6"/>
    <n v="5.2573859122184208E-2"/>
  </r>
  <r>
    <n v="7"/>
    <x v="7"/>
    <n v="5.327296301291308E-2"/>
  </r>
  <r>
    <n v="7"/>
    <x v="8"/>
    <n v="5.3073307709426261E-2"/>
  </r>
  <r>
    <n v="7"/>
    <x v="9"/>
    <n v="5.2983366913155347E-2"/>
  </r>
  <r>
    <n v="7"/>
    <x v="10"/>
    <n v="5.473423983414509E-2"/>
  </r>
  <r>
    <n v="7"/>
    <x v="11"/>
    <n v="5.8374478870797247E-2"/>
  </r>
  <r>
    <n v="7"/>
    <x v="12"/>
    <n v="6.0646277476959019E-2"/>
  </r>
  <r>
    <n v="7"/>
    <x v="13"/>
    <n v="5.8252884764325108E-2"/>
  </r>
  <r>
    <n v="7"/>
    <x v="14"/>
    <n v="6.0477553950061734E-2"/>
  </r>
  <r>
    <n v="7"/>
    <x v="15"/>
    <n v="5.7846640208546525E-2"/>
  </r>
  <r>
    <n v="7"/>
    <x v="16"/>
    <n v="5.7078533662823269E-2"/>
  </r>
  <r>
    <n v="7"/>
    <x v="17"/>
    <n v="5.490422647998279E-2"/>
  </r>
  <r>
    <n v="7"/>
    <x v="18"/>
    <n v="5.4736306002473964E-2"/>
  </r>
  <r>
    <n v="7"/>
    <x v="19"/>
    <n v="5.6786068571022016E-2"/>
  </r>
  <r>
    <n v="7"/>
    <x v="20"/>
    <n v="5.7606246358931024E-2"/>
  </r>
  <r>
    <n v="7"/>
    <x v="21"/>
    <n v="5.6048106917103574E-2"/>
  </r>
  <r>
    <n v="7"/>
    <x v="22"/>
    <n v="5.5027996394217765E-2"/>
  </r>
  <r>
    <n v="7"/>
    <x v="23"/>
    <n v="5.2069793407347215E-2"/>
  </r>
  <r>
    <n v="7"/>
    <x v="0"/>
    <n v="5.1776618896374513E-2"/>
  </r>
  <r>
    <n v="7"/>
    <x v="1"/>
    <n v="5.0704696747094644E-2"/>
  </r>
  <r>
    <n v="7"/>
    <x v="2"/>
    <n v="4.9637874840826893E-2"/>
  </r>
  <r>
    <n v="7"/>
    <x v="3"/>
    <n v="5.0818286988725328E-2"/>
  </r>
  <r>
    <n v="7"/>
    <x v="4"/>
    <n v="5.0874057130771609E-2"/>
  </r>
  <r>
    <n v="7"/>
    <x v="5"/>
    <n v="5.2489063835763392E-2"/>
  </r>
  <r>
    <n v="7"/>
    <x v="6"/>
    <n v="5.366970791091695E-2"/>
  </r>
  <r>
    <n v="7"/>
    <x v="7"/>
    <n v="5.5203262505394889E-2"/>
  </r>
  <r>
    <n v="7"/>
    <x v="8"/>
    <n v="5.8617834681645727E-2"/>
  </r>
  <r>
    <n v="7"/>
    <x v="9"/>
    <n v="5.9316784577709863E-2"/>
  </r>
  <r>
    <n v="7"/>
    <x v="10"/>
    <n v="6.1521711303874363E-2"/>
  </r>
  <r>
    <n v="7"/>
    <x v="11"/>
    <n v="6.5159864607130261E-2"/>
  </r>
  <r>
    <n v="7"/>
    <x v="12"/>
    <n v="6.327581876018315E-2"/>
  </r>
  <r>
    <n v="7"/>
    <x v="13"/>
    <n v="6.5257040464161989E-2"/>
  </r>
  <r>
    <n v="7"/>
    <x v="14"/>
    <n v="6.3674872957034903E-2"/>
  </r>
  <r>
    <n v="7"/>
    <x v="15"/>
    <n v="6.1535724737825238E-2"/>
  </r>
  <r>
    <n v="7"/>
    <x v="16"/>
    <n v="6.0577028131843846E-2"/>
  </r>
  <r>
    <n v="7"/>
    <x v="17"/>
    <n v="6.0221337864363733E-2"/>
  </r>
  <r>
    <n v="7"/>
    <x v="18"/>
    <n v="5.9355466309432378E-2"/>
  </r>
  <r>
    <n v="7"/>
    <x v="19"/>
    <n v="5.7769171250598522E-2"/>
  </r>
  <r>
    <n v="7"/>
    <x v="20"/>
    <n v="5.7912748012320783E-2"/>
  </r>
  <r>
    <n v="7"/>
    <x v="21"/>
    <n v="5.6816833556431356E-2"/>
  </r>
  <r>
    <n v="7"/>
    <x v="22"/>
    <n v="5.5668832545226574E-2"/>
  </r>
  <r>
    <n v="7"/>
    <x v="23"/>
    <n v="5.5229893370459644E-2"/>
  </r>
  <r>
    <n v="7"/>
    <x v="0"/>
    <n v="5.4749423599822086E-2"/>
  </r>
  <r>
    <n v="7"/>
    <x v="1"/>
    <n v="5.4569444547274706E-2"/>
  </r>
  <r>
    <n v="7"/>
    <x v="2"/>
    <n v="5.4768991830779747E-2"/>
  </r>
  <r>
    <n v="7"/>
    <x v="3"/>
    <n v="5.476876818876969E-2"/>
  </r>
  <r>
    <n v="7"/>
    <x v="4"/>
    <n v="5.3826040420005473E-2"/>
  </r>
  <r>
    <n v="7"/>
    <x v="5"/>
    <n v="5.2599892042526492E-2"/>
  </r>
  <r>
    <n v="7"/>
    <x v="6"/>
    <n v="5.2621337740175161E-2"/>
  </r>
  <r>
    <n v="7"/>
    <x v="7"/>
    <n v="5.2833494584761942E-2"/>
  </r>
  <r>
    <n v="7"/>
    <x v="8"/>
    <n v="5.2419038794560696E-2"/>
  </r>
  <r>
    <n v="7"/>
    <x v="9"/>
    <n v="5.3939359023101277E-2"/>
  </r>
  <r>
    <n v="7"/>
    <x v="10"/>
    <n v="5.4523148771665988E-2"/>
  </r>
  <r>
    <n v="7"/>
    <x v="11"/>
    <n v="5.430759805669521E-2"/>
  </r>
  <r>
    <n v="7"/>
    <x v="12"/>
    <n v="5.576625742373767E-2"/>
  </r>
  <r>
    <n v="7"/>
    <x v="13"/>
    <n v="5.5255678165304481E-2"/>
  </r>
  <r>
    <n v="7"/>
    <x v="14"/>
    <n v="5.7427113877597358E-2"/>
  </r>
  <r>
    <n v="7"/>
    <x v="15"/>
    <n v="5.8009660485236501E-2"/>
  </r>
  <r>
    <n v="7"/>
    <x v="16"/>
    <n v="5.8343137473534139E-2"/>
  </r>
  <r>
    <n v="7"/>
    <x v="17"/>
    <n v="5.9532017159643319E-2"/>
  </r>
  <r>
    <n v="7"/>
    <x v="18"/>
    <n v="5.9624012187233913E-2"/>
  </r>
  <r>
    <n v="7"/>
    <x v="19"/>
    <n v="5.7912395431341357E-2"/>
  </r>
  <r>
    <n v="7"/>
    <x v="20"/>
    <n v="5.5952850741911128E-2"/>
  </r>
  <r>
    <n v="7"/>
    <x v="21"/>
    <n v="5.4229771806179494E-2"/>
  </r>
  <r>
    <n v="7"/>
    <x v="22"/>
    <n v="5.3057220339331912E-2"/>
  </r>
  <r>
    <n v="7"/>
    <x v="23"/>
    <n v="5.522707545215156E-2"/>
  </r>
  <r>
    <n v="7"/>
    <x v="0"/>
    <n v="5.3893098335632689E-2"/>
  </r>
  <r>
    <n v="7"/>
    <x v="1"/>
    <n v="5.4062711880831775E-2"/>
  </r>
  <r>
    <n v="7"/>
    <x v="2"/>
    <n v="5.467226644496985E-2"/>
  </r>
  <r>
    <n v="7"/>
    <x v="3"/>
    <n v="5.6614766674276673E-2"/>
  </r>
  <r>
    <n v="7"/>
    <x v="4"/>
    <n v="5.5569713484526106E-2"/>
  </r>
  <r>
    <n v="7"/>
    <x v="5"/>
    <n v="5.3821445658994785E-2"/>
  </r>
  <r>
    <n v="7"/>
    <x v="6"/>
    <n v="5.4258103395738944E-2"/>
  </r>
  <r>
    <n v="7"/>
    <x v="7"/>
    <n v="5.244711565501467E-2"/>
  </r>
  <r>
    <n v="7"/>
    <x v="8"/>
    <n v="5.0963629683162405E-2"/>
  </r>
  <r>
    <n v="7"/>
    <x v="9"/>
    <n v="5.1264273972734489E-2"/>
  </r>
  <r>
    <n v="7"/>
    <x v="10"/>
    <n v="5.279658833532587E-2"/>
  </r>
  <r>
    <n v="7"/>
    <x v="11"/>
    <n v="5.5249414340712288E-2"/>
  </r>
  <r>
    <n v="7"/>
    <x v="12"/>
    <n v="5.5783296432440926E-2"/>
  </r>
  <r>
    <n v="7"/>
    <x v="13"/>
    <n v="5.6806177070159919E-2"/>
  </r>
  <r>
    <n v="7"/>
    <x v="14"/>
    <n v="5.7731906408511141E-2"/>
  </r>
  <r>
    <n v="7"/>
    <x v="15"/>
    <n v="5.5524880186283557E-2"/>
  </r>
  <r>
    <n v="7"/>
    <x v="16"/>
    <n v="5.5774031046694345E-2"/>
  </r>
  <r>
    <n v="7"/>
    <x v="17"/>
    <n v="5.6433540195290746E-2"/>
  </r>
  <r>
    <n v="7"/>
    <x v="18"/>
    <n v="5.6465480604406537E-2"/>
  </r>
  <r>
    <n v="7"/>
    <x v="19"/>
    <n v="5.5641590860107511E-2"/>
  </r>
  <r>
    <n v="7"/>
    <x v="20"/>
    <n v="5.5046386511580753E-2"/>
  </r>
  <r>
    <n v="7"/>
    <x v="21"/>
    <n v="5.3543017022419481E-2"/>
  </r>
  <r>
    <n v="7"/>
    <x v="22"/>
    <n v="5.3305984314380966E-2"/>
  </r>
  <r>
    <n v="7"/>
    <x v="23"/>
    <n v="5.2986388567631652E-2"/>
  </r>
  <r>
    <n v="7"/>
    <x v="0"/>
    <n v="5.3129078044685085E-2"/>
  </r>
  <r>
    <n v="7"/>
    <x v="1"/>
    <n v="5.1966153058503647E-2"/>
  </r>
  <r>
    <n v="7"/>
    <x v="2"/>
    <n v="5.0702962318358115E-2"/>
  </r>
  <r>
    <n v="7"/>
    <x v="3"/>
    <n v="5.1964278215824902E-2"/>
  </r>
  <r>
    <n v="7"/>
    <x v="4"/>
    <n v="5.2069222375358284E-2"/>
  </r>
  <r>
    <n v="7"/>
    <x v="5"/>
    <n v="5.2053522542660241E-2"/>
  </r>
  <r>
    <n v="7"/>
    <x v="6"/>
    <n v="5.3718547582070023E-2"/>
  </r>
  <r>
    <n v="7"/>
    <x v="7"/>
    <n v="5.2979698918432697E-2"/>
  </r>
  <r>
    <n v="7"/>
    <x v="8"/>
    <n v="5.410495421275785E-2"/>
  </r>
  <r>
    <n v="7"/>
    <x v="9"/>
    <n v="5.3022505065344075E-2"/>
  </r>
  <r>
    <n v="7"/>
    <x v="10"/>
    <n v="5.6831766882247628E-2"/>
  </r>
  <r>
    <n v="7"/>
    <x v="11"/>
    <n v="5.7896391603473409E-2"/>
  </r>
  <r>
    <n v="7"/>
    <x v="12"/>
    <n v="5.8695418475580241E-2"/>
  </r>
  <r>
    <n v="7"/>
    <x v="13"/>
    <n v="6.0673935661301678E-2"/>
  </r>
  <r>
    <n v="7"/>
    <x v="14"/>
    <n v="6.0493823971997464E-2"/>
  </r>
  <r>
    <n v="7"/>
    <x v="15"/>
    <n v="5.9828469236328931E-2"/>
  </r>
  <r>
    <n v="7"/>
    <x v="16"/>
    <n v="5.9304117876056953E-2"/>
  </r>
  <r>
    <n v="7"/>
    <x v="17"/>
    <n v="5.6884493803390002E-2"/>
  </r>
  <r>
    <n v="7"/>
    <x v="18"/>
    <n v="5.7783591160688444E-2"/>
  </r>
  <r>
    <n v="7"/>
    <x v="19"/>
    <n v="5.9028845357533721E-2"/>
  </r>
  <r>
    <n v="7"/>
    <x v="20"/>
    <n v="5.7151517732026043E-2"/>
  </r>
  <r>
    <n v="7"/>
    <x v="21"/>
    <n v="5.5565884752743384E-2"/>
  </r>
  <r>
    <n v="7"/>
    <x v="22"/>
    <n v="5.7286958309457882E-2"/>
  </r>
  <r>
    <n v="7"/>
    <x v="23"/>
    <n v="5.3551442070867997E-2"/>
  </r>
  <r>
    <n v="7"/>
    <x v="0"/>
    <n v="5.313638111744614E-2"/>
  </r>
  <r>
    <n v="7"/>
    <x v="1"/>
    <n v="5.2136873806920163E-2"/>
  </r>
  <r>
    <n v="7"/>
    <x v="2"/>
    <n v="5.5218328218789622E-2"/>
  </r>
  <r>
    <n v="7"/>
    <x v="3"/>
    <n v="5.7190611314473547E-2"/>
  </r>
  <r>
    <n v="7"/>
    <x v="4"/>
    <n v="5.6794107756403103E-2"/>
  </r>
  <r>
    <n v="7"/>
    <x v="5"/>
    <n v="5.6259910999113816E-2"/>
  </r>
  <r>
    <n v="7"/>
    <x v="6"/>
    <n v="5.3957744492015028E-2"/>
  </r>
  <r>
    <n v="7"/>
    <x v="7"/>
    <n v="5.2379711091689221E-2"/>
  </r>
  <r>
    <n v="7"/>
    <x v="8"/>
    <n v="5.3689723682613696E-2"/>
  </r>
  <r>
    <n v="7"/>
    <x v="9"/>
    <n v="5.3082306912862129E-2"/>
  </r>
  <r>
    <n v="7"/>
    <x v="10"/>
    <n v="5.5480147383681025E-2"/>
  </r>
  <r>
    <n v="7"/>
    <x v="11"/>
    <n v="5.7689704368209527E-2"/>
  </r>
  <r>
    <n v="7"/>
    <x v="12"/>
    <n v="5.725163872929831E-2"/>
  </r>
  <r>
    <n v="7"/>
    <x v="13"/>
    <n v="5.6583904749563943E-2"/>
  </r>
  <r>
    <n v="7"/>
    <x v="14"/>
    <n v="5.7620930073189358E-2"/>
  </r>
  <r>
    <n v="7"/>
    <x v="15"/>
    <n v="5.9881830814224976E-2"/>
  </r>
  <r>
    <n v="7"/>
    <x v="16"/>
    <n v="5.855068179674873E-2"/>
  </r>
  <r>
    <n v="7"/>
    <x v="17"/>
    <n v="5.8437553107515451E-2"/>
  </r>
  <r>
    <n v="7"/>
    <x v="18"/>
    <n v="5.7843287763064827E-2"/>
  </r>
  <r>
    <n v="7"/>
    <x v="19"/>
    <n v="5.673819127837848E-2"/>
  </r>
  <r>
    <n v="7"/>
    <x v="20"/>
    <n v="5.7303867658808523E-2"/>
  </r>
  <r>
    <n v="7"/>
    <x v="21"/>
    <n v="5.618506132161611E-2"/>
  </r>
  <r>
    <n v="7"/>
    <x v="22"/>
    <n v="5.5572538585867463E-2"/>
  </r>
  <r>
    <n v="7"/>
    <x v="23"/>
    <n v="5.5267541648060955E-2"/>
  </r>
  <r>
    <n v="7"/>
    <x v="0"/>
    <n v="5.5320456835987672E-2"/>
  </r>
  <r>
    <n v="7"/>
    <x v="1"/>
    <n v="5.5590682482625081E-2"/>
  </r>
  <r>
    <n v="7"/>
    <x v="2"/>
    <n v="5.6654380871220225E-2"/>
  </r>
  <r>
    <n v="7"/>
    <x v="3"/>
    <n v="5.4915103886354961E-2"/>
  </r>
  <r>
    <n v="7"/>
    <x v="4"/>
    <n v="5.4585826169540594E-2"/>
  </r>
  <r>
    <n v="7"/>
    <x v="5"/>
    <n v="5.3697227547601603E-2"/>
  </r>
  <r>
    <n v="7"/>
    <x v="6"/>
    <n v="5.3510244039944158E-2"/>
  </r>
  <r>
    <n v="7"/>
    <x v="7"/>
    <n v="5.1912089493755365E-2"/>
  </r>
  <r>
    <n v="7"/>
    <x v="8"/>
    <n v="5.1855011964304545E-2"/>
  </r>
  <r>
    <n v="7"/>
    <x v="9"/>
    <n v="4.6645136236174368E-2"/>
  </r>
  <r>
    <n v="7"/>
    <x v="10"/>
    <n v="5.1875692154460099E-2"/>
  </r>
  <r>
    <n v="7"/>
    <x v="11"/>
    <n v="5.4256601725955533E-2"/>
  </r>
  <r>
    <n v="7"/>
    <x v="12"/>
    <n v="5.7317133124219988E-2"/>
  </r>
  <r>
    <n v="7"/>
    <x v="13"/>
    <n v="5.9959024105645693E-2"/>
  </r>
  <r>
    <n v="7"/>
    <x v="14"/>
    <n v="5.9009731794414821E-2"/>
  </r>
  <r>
    <n v="7"/>
    <x v="15"/>
    <n v="5.9579930056809643E-2"/>
  </r>
  <r>
    <n v="7"/>
    <x v="16"/>
    <n v="5.9432558702382135E-2"/>
  </r>
  <r>
    <n v="7"/>
    <x v="17"/>
    <n v="6.0313128785985937E-2"/>
  </r>
  <r>
    <n v="7"/>
    <x v="18"/>
    <n v="6.2500141312471072E-2"/>
  </r>
  <r>
    <n v="7"/>
    <x v="19"/>
    <n v="6.1354017163226103E-2"/>
  </r>
  <r>
    <n v="7"/>
    <x v="20"/>
    <n v="5.9758767294507645E-2"/>
  </r>
  <r>
    <n v="7"/>
    <x v="21"/>
    <n v="5.7871269588094514E-2"/>
  </r>
  <r>
    <n v="7"/>
    <x v="22"/>
    <n v="5.3433084352072523E-2"/>
  </r>
  <r>
    <n v="7"/>
    <x v="23"/>
    <n v="5.1846355259195634E-2"/>
  </r>
  <r>
    <n v="7"/>
    <x v="0"/>
    <n v="5.1149927417196095E-2"/>
  </r>
  <r>
    <n v="7"/>
    <x v="1"/>
    <n v="5.1417411307495081E-2"/>
  </r>
  <r>
    <n v="7"/>
    <x v="2"/>
    <n v="5.2287555299158614E-2"/>
  </r>
  <r>
    <n v="7"/>
    <x v="3"/>
    <n v="5.3252434852273781E-2"/>
  </r>
  <r>
    <n v="7"/>
    <x v="4"/>
    <n v="5.4912262782254445E-2"/>
  </r>
  <r>
    <n v="7"/>
    <x v="5"/>
    <n v="5.5083628468168805E-2"/>
  </r>
  <r>
    <n v="7"/>
    <x v="6"/>
    <n v="5.4905307908497236E-2"/>
  </r>
  <r>
    <n v="7"/>
    <x v="7"/>
    <n v="5.3190996125508816E-2"/>
  </r>
  <r>
    <n v="7"/>
    <x v="8"/>
    <n v="5.4080192067571239E-2"/>
  </r>
  <r>
    <n v="7"/>
    <x v="9"/>
    <n v="5.3382052366749713E-2"/>
  </r>
  <r>
    <n v="7"/>
    <x v="10"/>
    <n v="5.7050960482607986E-2"/>
  </r>
  <r>
    <n v="7"/>
    <x v="11"/>
    <n v="5.8447631542013337E-2"/>
  </r>
  <r>
    <n v="7"/>
    <x v="12"/>
    <n v="6.0863585480825939E-2"/>
  </r>
  <r>
    <n v="7"/>
    <x v="13"/>
    <n v="6.427012662818235E-2"/>
  </r>
  <r>
    <n v="7"/>
    <x v="14"/>
    <n v="6.4879582502937044E-2"/>
  </r>
  <r>
    <n v="7"/>
    <x v="15"/>
    <n v="6.2507814617190252E-2"/>
  </r>
  <r>
    <n v="7"/>
    <x v="16"/>
    <n v="6.0633105771105276E-2"/>
  </r>
  <r>
    <n v="7"/>
    <x v="17"/>
    <n v="6.0858192744435116E-2"/>
  </r>
  <r>
    <n v="7"/>
    <x v="18"/>
    <n v="6.0553408716248508E-2"/>
  </r>
  <r>
    <n v="7"/>
    <x v="19"/>
    <n v="5.8762041746099315E-2"/>
  </r>
  <r>
    <n v="7"/>
    <x v="20"/>
    <n v="5.769974267045902E-2"/>
  </r>
  <r>
    <n v="7"/>
    <x v="21"/>
    <n v="5.5354017596238016E-2"/>
  </r>
  <r>
    <n v="7"/>
    <x v="22"/>
    <n v="5.4577129444437475E-2"/>
  </r>
  <r>
    <n v="7"/>
    <x v="23"/>
    <n v="5.3694796026495226E-2"/>
  </r>
  <r>
    <n v="7"/>
    <x v="0"/>
    <n v="5.2608812799182607E-2"/>
  </r>
  <r>
    <n v="7"/>
    <x v="1"/>
    <n v="5.3009873190945481E-2"/>
  </r>
  <r>
    <n v="7"/>
    <x v="2"/>
    <n v="5.3354238737052383E-2"/>
  </r>
  <r>
    <n v="7"/>
    <x v="3"/>
    <n v="5.3583040134154644E-2"/>
  </r>
  <r>
    <n v="7"/>
    <x v="4"/>
    <n v="5.5911343872046743E-2"/>
  </r>
  <r>
    <n v="7"/>
    <x v="5"/>
    <n v="5.5607894970056221E-2"/>
  </r>
  <r>
    <n v="7"/>
    <x v="6"/>
    <n v="5.2671453418540529E-2"/>
  </r>
  <r>
    <n v="7"/>
    <x v="7"/>
    <n v="5.0541842200558962E-2"/>
  </r>
  <r>
    <n v="7"/>
    <x v="8"/>
    <n v="5.1398879178160259E-2"/>
  </r>
  <r>
    <n v="7"/>
    <x v="9"/>
    <n v="5.3215692863132213E-2"/>
  </r>
  <r>
    <n v="7"/>
    <x v="10"/>
    <n v="5.5670934780309309E-2"/>
  </r>
  <r>
    <n v="7"/>
    <x v="11"/>
    <n v="5.7041813885897921E-2"/>
  </r>
  <r>
    <n v="7"/>
    <x v="12"/>
    <n v="5.8466332594535667E-2"/>
  </r>
  <r>
    <n v="7"/>
    <x v="13"/>
    <n v="6.1608349655094576E-2"/>
  </r>
  <r>
    <n v="7"/>
    <x v="14"/>
    <n v="6.2885174692799417E-2"/>
  </r>
  <r>
    <n v="7"/>
    <x v="15"/>
    <n v="6.3305350804208058E-2"/>
  </r>
  <r>
    <n v="7"/>
    <x v="16"/>
    <n v="6.4284647142680479E-2"/>
  </r>
  <r>
    <n v="7"/>
    <x v="17"/>
    <n v="6.6485278287864019E-2"/>
  </r>
  <r>
    <n v="7"/>
    <x v="18"/>
    <n v="6.5071163320063893E-2"/>
  </r>
  <r>
    <n v="7"/>
    <x v="19"/>
    <n v="6.3881938713348144E-2"/>
  </r>
  <r>
    <n v="7"/>
    <x v="20"/>
    <n v="6.2636912773009396E-2"/>
  </r>
  <r>
    <n v="7"/>
    <x v="21"/>
    <n v="6.2171929268667457E-2"/>
  </r>
  <r>
    <n v="7"/>
    <x v="22"/>
    <n v="6.1428560134339366E-2"/>
  </r>
  <r>
    <n v="7"/>
    <x v="23"/>
    <n v="5.7666847493046333E-2"/>
  </r>
  <r>
    <n v="7"/>
    <x v="0"/>
    <n v="5.8725711748902489E-2"/>
  </r>
  <r>
    <n v="7"/>
    <x v="1"/>
    <n v="7.4011762628977226E-2"/>
  </r>
  <r>
    <n v="7"/>
    <x v="2"/>
    <n v="5.2045731682325264E-2"/>
  </r>
  <r>
    <n v="7"/>
    <x v="3"/>
    <n v="5.3353642607097324E-2"/>
  </r>
  <r>
    <n v="7"/>
    <x v="4"/>
    <n v="5.3791100351720744E-2"/>
  </r>
  <r>
    <n v="7"/>
    <x v="5"/>
    <n v="5.3010202822523028E-2"/>
  </r>
  <r>
    <n v="7"/>
    <x v="6"/>
    <n v="5.3057073692889298E-2"/>
  </r>
  <r>
    <n v="7"/>
    <x v="7"/>
    <n v="5.3719467671809483E-2"/>
  </r>
  <r>
    <n v="7"/>
    <x v="8"/>
    <n v="5.4479993211816846E-2"/>
  </r>
  <r>
    <n v="7"/>
    <x v="9"/>
    <n v="5.6801842012980205E-2"/>
  </r>
  <r>
    <n v="7"/>
    <x v="10"/>
    <n v="5.4624458713461305E-2"/>
  </r>
  <r>
    <n v="7"/>
    <x v="11"/>
    <n v="5.5125546720227223E-2"/>
  </r>
  <r>
    <n v="7"/>
    <x v="12"/>
    <n v="5.5150085969717572E-2"/>
  </r>
  <r>
    <n v="7"/>
    <x v="13"/>
    <n v="5.5688757939522562E-2"/>
  </r>
  <r>
    <n v="7"/>
    <x v="14"/>
    <n v="5.7751852175228061E-2"/>
  </r>
  <r>
    <n v="7"/>
    <x v="15"/>
    <n v="6.0425283485970878E-2"/>
  </r>
  <r>
    <n v="7"/>
    <x v="16"/>
    <n v="6.1379659563989129E-2"/>
  </r>
  <r>
    <n v="7"/>
    <x v="17"/>
    <n v="6.3072795250671165E-2"/>
  </r>
  <r>
    <n v="7"/>
    <x v="18"/>
    <n v="6.2430824250347197E-2"/>
  </r>
  <r>
    <n v="7"/>
    <x v="19"/>
    <n v="5.9845763325079862E-2"/>
  </r>
  <r>
    <n v="7"/>
    <x v="20"/>
    <n v="5.7954254253010061E-2"/>
  </r>
  <r>
    <n v="7"/>
    <x v="21"/>
    <n v="5.5459267020235244E-2"/>
  </r>
  <r>
    <n v="7"/>
    <x v="22"/>
    <n v="5.2259185055976654E-2"/>
  </r>
  <r>
    <n v="7"/>
    <x v="23"/>
    <n v="5.2206232249747228E-2"/>
  </r>
  <r>
    <n v="7"/>
    <x v="0"/>
    <n v="5.33110469456861E-2"/>
  </r>
  <r>
    <n v="7"/>
    <x v="1"/>
    <n v="5.447151435862968E-2"/>
  </r>
  <r>
    <n v="7"/>
    <x v="2"/>
    <n v="5.5122855003864449E-2"/>
  </r>
  <r>
    <n v="7"/>
    <x v="3"/>
    <n v="5.8370462518554093E-2"/>
  </r>
  <r>
    <n v="7"/>
    <x v="4"/>
    <n v="5.7007715141886683E-2"/>
  </r>
  <r>
    <n v="7"/>
    <x v="5"/>
    <n v="5.7053434405990484E-2"/>
  </r>
  <r>
    <n v="7"/>
    <x v="6"/>
    <n v="5.4725184950924821E-2"/>
  </r>
  <r>
    <n v="7"/>
    <x v="7"/>
    <n v="5.6478418803926109E-2"/>
  </r>
  <r>
    <n v="7"/>
    <x v="8"/>
    <n v="5.4644733798882197E-2"/>
  </r>
  <r>
    <n v="7"/>
    <x v="9"/>
    <n v="5.4029177950423987E-2"/>
  </r>
  <r>
    <n v="7"/>
    <x v="10"/>
    <n v="5.3815675344071084E-2"/>
  </r>
  <r>
    <n v="7"/>
    <x v="11"/>
    <n v="5.2989046472086951E-2"/>
  </r>
  <r>
    <n v="7"/>
    <x v="12"/>
    <n v="5.495373931347354E-2"/>
  </r>
  <r>
    <n v="7"/>
    <x v="13"/>
    <n v="5.6892860901998528E-2"/>
  </r>
  <r>
    <n v="7"/>
    <x v="14"/>
    <n v="5.9962154303666762E-2"/>
  </r>
  <r>
    <n v="7"/>
    <x v="15"/>
    <n v="6.126783153310178E-2"/>
  </r>
  <r>
    <n v="7"/>
    <x v="16"/>
    <n v="6.3197181001810834E-2"/>
  </r>
  <r>
    <n v="7"/>
    <x v="17"/>
    <n v="6.4267980784246476E-2"/>
  </r>
  <r>
    <n v="7"/>
    <x v="18"/>
    <n v="6.3354600039894113E-2"/>
  </r>
  <r>
    <n v="7"/>
    <x v="19"/>
    <n v="6.3696853850569252E-2"/>
  </r>
  <r>
    <n v="7"/>
    <x v="20"/>
    <n v="6.1754751647305484E-2"/>
  </r>
  <r>
    <n v="7"/>
    <x v="21"/>
    <n v="5.9777509562107638E-2"/>
  </r>
  <r>
    <n v="7"/>
    <x v="22"/>
    <n v="5.7169429364183927E-2"/>
  </r>
  <r>
    <n v="7"/>
    <x v="23"/>
    <n v="5.2732239289222049E-2"/>
  </r>
  <r>
    <n v="7"/>
    <x v="0"/>
    <n v="5.2784819817904297E-2"/>
  </r>
  <r>
    <n v="7"/>
    <x v="1"/>
    <n v="5.3246628389301651E-2"/>
  </r>
  <r>
    <n v="7"/>
    <x v="2"/>
    <n v="5.5010029220865189E-2"/>
  </r>
  <r>
    <n v="7"/>
    <x v="3"/>
    <n v="5.5995953380609365E-2"/>
  </r>
  <r>
    <n v="7"/>
    <x v="4"/>
    <n v="5.5865690170418009E-2"/>
  </r>
  <r>
    <n v="7"/>
    <x v="5"/>
    <n v="5.6824170145171229E-2"/>
  </r>
  <r>
    <n v="7"/>
    <x v="6"/>
    <n v="5.6397365030962057E-2"/>
  </r>
  <r>
    <n v="7"/>
    <x v="7"/>
    <n v="5.5061961304747643E-2"/>
  </r>
  <r>
    <n v="7"/>
    <x v="8"/>
    <n v="5.6536726027339126E-2"/>
  </r>
  <r>
    <n v="7"/>
    <x v="9"/>
    <n v="6.0469430723803827E-2"/>
  </r>
  <r>
    <n v="7"/>
    <x v="10"/>
    <n v="6.0062888573467796E-2"/>
  </r>
  <r>
    <n v="7"/>
    <x v="11"/>
    <n v="6.2097625230875961E-2"/>
  </r>
  <r>
    <n v="7"/>
    <x v="12"/>
    <n v="6.2840116130151197E-2"/>
  </r>
  <r>
    <n v="7"/>
    <x v="13"/>
    <n v="6.5172325615898224E-2"/>
  </r>
  <r>
    <n v="7"/>
    <x v="14"/>
    <n v="6.5322993983719907E-2"/>
  </r>
  <r>
    <n v="7"/>
    <x v="15"/>
    <n v="6.7501220032553572E-2"/>
  </r>
  <r>
    <n v="7"/>
    <x v="16"/>
    <n v="6.746563013376039E-2"/>
  </r>
  <r>
    <n v="7"/>
    <x v="17"/>
    <n v="6.5788754860232668E-2"/>
  </r>
  <r>
    <n v="7"/>
    <x v="18"/>
    <n v="6.5897843402319758E-2"/>
  </r>
  <r>
    <n v="7"/>
    <x v="19"/>
    <n v="6.4730275445838287E-2"/>
  </r>
  <r>
    <n v="7"/>
    <x v="20"/>
    <n v="6.385433161414894E-2"/>
  </r>
  <r>
    <n v="7"/>
    <x v="21"/>
    <n v="6.201305290065133E-2"/>
  </r>
  <r>
    <n v="7"/>
    <x v="22"/>
    <n v="5.9558064557437132E-2"/>
  </r>
  <r>
    <n v="7"/>
    <x v="23"/>
    <n v="5.7903489299894847E-2"/>
  </r>
  <r>
    <n v="7"/>
    <x v="0"/>
    <n v="5.80747430802247E-2"/>
  </r>
  <r>
    <n v="7"/>
    <x v="1"/>
    <n v="5.8389337722580245E-2"/>
  </r>
  <r>
    <n v="7"/>
    <x v="2"/>
    <n v="5.8499938692368469E-2"/>
  </r>
  <r>
    <n v="7"/>
    <x v="3"/>
    <n v="5.7428420324341728E-2"/>
  </r>
  <r>
    <n v="7"/>
    <x v="4"/>
    <n v="5.7389666422870481E-2"/>
  </r>
  <r>
    <n v="7"/>
    <x v="5"/>
    <n v="5.754749508048139E-2"/>
  </r>
  <r>
    <n v="7"/>
    <x v="6"/>
    <n v="5.7490961275362441E-2"/>
  </r>
  <r>
    <n v="7"/>
    <x v="7"/>
    <n v="5.4006826729692675E-2"/>
  </r>
  <r>
    <n v="7"/>
    <x v="8"/>
    <n v="5.4433034021622785E-2"/>
  </r>
  <r>
    <n v="7"/>
    <x v="9"/>
    <n v="5.5281800311734797E-2"/>
  </r>
  <r>
    <n v="7"/>
    <x v="10"/>
    <n v="5.4867776455157738E-2"/>
  </r>
  <r>
    <n v="7"/>
    <x v="11"/>
    <n v="5.7286890533767849E-2"/>
  </r>
  <r>
    <n v="7"/>
    <x v="12"/>
    <n v="5.8185339033767859E-2"/>
  </r>
  <r>
    <n v="7"/>
    <x v="13"/>
    <n v="6.1265663937207823E-2"/>
  </r>
  <r>
    <n v="7"/>
    <x v="14"/>
    <n v="6.1878381717959133E-2"/>
  </r>
  <r>
    <n v="7"/>
    <x v="15"/>
    <n v="6.34363235965551E-2"/>
  </r>
  <r>
    <n v="7"/>
    <x v="16"/>
    <n v="6.4612045083772815E-2"/>
  </r>
  <r>
    <n v="7"/>
    <x v="17"/>
    <n v="6.4328313032727111E-2"/>
  </r>
  <r>
    <n v="7"/>
    <x v="18"/>
    <n v="6.4597902743696006E-2"/>
  </r>
  <r>
    <n v="7"/>
    <x v="19"/>
    <n v="6.4422596076468511E-2"/>
  </r>
  <r>
    <n v="7"/>
    <x v="20"/>
    <n v="6.0553633788924463E-2"/>
  </r>
  <r>
    <n v="7"/>
    <x v="21"/>
    <n v="5.8167602688561484E-2"/>
  </r>
  <r>
    <n v="7"/>
    <x v="22"/>
    <n v="5.751764130988022E-2"/>
  </r>
  <r>
    <n v="7"/>
    <x v="23"/>
    <n v="5.54652008125514E-2"/>
  </r>
  <r>
    <n v="8"/>
    <x v="0"/>
    <n v="5.7233723710349828E-2"/>
  </r>
  <r>
    <n v="8"/>
    <x v="1"/>
    <n v="5.7402170417625478E-2"/>
  </r>
  <r>
    <n v="8"/>
    <x v="2"/>
    <n v="6.125416650980442E-2"/>
  </r>
  <r>
    <n v="8"/>
    <x v="3"/>
    <n v="6.1541258770114002E-2"/>
  </r>
  <r>
    <n v="8"/>
    <x v="4"/>
    <n v="6.2302492044282801E-2"/>
  </r>
  <r>
    <n v="8"/>
    <x v="5"/>
    <n v="6.2403261622689915E-2"/>
  </r>
  <r>
    <n v="8"/>
    <x v="6"/>
    <n v="5.9530153983328657E-2"/>
  </r>
  <r>
    <n v="8"/>
    <x v="7"/>
    <n v="5.8242727080399806E-2"/>
  </r>
  <r>
    <n v="8"/>
    <x v="8"/>
    <n v="6.041797384819509E-2"/>
  </r>
  <r>
    <n v="8"/>
    <x v="9"/>
    <n v="7.297547710533743E-2"/>
  </r>
  <r>
    <n v="8"/>
    <x v="10"/>
    <n v="6.0860587162121185E-2"/>
  </r>
  <r>
    <n v="8"/>
    <x v="11"/>
    <n v="6.0777269432499267E-2"/>
  </r>
  <r>
    <n v="8"/>
    <x v="12"/>
    <n v="6.0505028619908321E-2"/>
  </r>
  <r>
    <n v="8"/>
    <x v="13"/>
    <n v="6.0843775272513737E-2"/>
  </r>
  <r>
    <n v="8"/>
    <x v="14"/>
    <n v="6.2429951824702477E-2"/>
  </r>
  <r>
    <n v="8"/>
    <x v="15"/>
    <n v="6.3834744675263067E-2"/>
  </r>
  <r>
    <n v="8"/>
    <x v="16"/>
    <n v="6.388615595806188E-2"/>
  </r>
  <r>
    <n v="8"/>
    <x v="17"/>
    <n v="6.4547175313684479E-2"/>
  </r>
  <r>
    <n v="8"/>
    <x v="18"/>
    <n v="6.4281219518101729E-2"/>
  </r>
  <r>
    <n v="8"/>
    <x v="19"/>
    <n v="6.297824650367255E-2"/>
  </r>
  <r>
    <n v="8"/>
    <x v="20"/>
    <n v="6.046436645073789E-2"/>
  </r>
  <r>
    <n v="8"/>
    <x v="21"/>
    <n v="6.0048198136978814E-2"/>
  </r>
  <r>
    <n v="8"/>
    <x v="22"/>
    <n v="6.0137545525721398E-2"/>
  </r>
  <r>
    <n v="8"/>
    <x v="23"/>
    <n v="6.0521155565155721E-2"/>
  </r>
  <r>
    <n v="8"/>
    <x v="0"/>
    <n v="6.022580209792415E-2"/>
  </r>
  <r>
    <n v="8"/>
    <x v="1"/>
    <n v="6.0952364861751041E-2"/>
  </r>
  <r>
    <n v="8"/>
    <x v="2"/>
    <n v="6.1612941072772077E-2"/>
  </r>
  <r>
    <n v="8"/>
    <x v="3"/>
    <n v="6.3288454232488356E-2"/>
  </r>
  <r>
    <n v="8"/>
    <x v="4"/>
    <n v="6.3009904725537885E-2"/>
  </r>
  <r>
    <n v="8"/>
    <x v="5"/>
    <n v="6.2456938511585049E-2"/>
  </r>
  <r>
    <n v="8"/>
    <x v="6"/>
    <n v="6.0215223174655538E-2"/>
  </r>
  <r>
    <n v="8"/>
    <x v="7"/>
    <n v="5.8732102697395414E-2"/>
  </r>
  <r>
    <n v="8"/>
    <x v="8"/>
    <n v="5.8935896265914153E-2"/>
  </r>
  <r>
    <n v="8"/>
    <x v="9"/>
    <n v="5.8549502521167932E-2"/>
  </r>
  <r>
    <n v="8"/>
    <x v="10"/>
    <n v="6.031864032150322E-2"/>
  </r>
  <r>
    <n v="8"/>
    <x v="11"/>
    <n v="6.1342310445490454E-2"/>
  </r>
  <r>
    <n v="8"/>
    <x v="12"/>
    <n v="6.1074139138801116E-2"/>
  </r>
  <r>
    <n v="8"/>
    <x v="13"/>
    <n v="5.977129272524645E-2"/>
  </r>
  <r>
    <n v="8"/>
    <x v="14"/>
    <n v="5.9530118197285896E-2"/>
  </r>
  <r>
    <n v="8"/>
    <x v="15"/>
    <n v="5.9891758749638438E-2"/>
  </r>
  <r>
    <n v="8"/>
    <x v="16"/>
    <n v="5.9075915684125846E-2"/>
  </r>
  <r>
    <n v="8"/>
    <x v="17"/>
    <n v="5.1150674006714969E-2"/>
  </r>
  <r>
    <n v="8"/>
    <x v="18"/>
    <n v="5.9698374754639655E-2"/>
  </r>
  <r>
    <n v="8"/>
    <x v="19"/>
    <n v="5.881959183868965E-2"/>
  </r>
  <r>
    <n v="8"/>
    <x v="20"/>
    <n v="5.7604155100099572E-2"/>
  </r>
  <r>
    <n v="8"/>
    <x v="21"/>
    <n v="5.5199019970152682E-2"/>
  </r>
  <r>
    <n v="8"/>
    <x v="22"/>
    <n v="5.3196568513192016E-2"/>
  </r>
  <r>
    <n v="8"/>
    <x v="23"/>
    <n v="5.3212817130763257E-2"/>
  </r>
  <r>
    <n v="8"/>
    <x v="0"/>
    <n v="5.5183692078942352E-2"/>
  </r>
  <r>
    <n v="8"/>
    <x v="1"/>
    <n v="5.5239150536002465E-2"/>
  </r>
  <r>
    <n v="8"/>
    <x v="2"/>
    <n v="5.4167708881009732E-2"/>
  </r>
  <r>
    <n v="8"/>
    <x v="3"/>
    <n v="5.4107794346451257E-2"/>
  </r>
  <r>
    <n v="8"/>
    <x v="4"/>
    <n v="5.386714918109084E-2"/>
  </r>
  <r>
    <n v="8"/>
    <x v="5"/>
    <n v="5.2557477841691985E-2"/>
  </r>
  <r>
    <n v="8"/>
    <x v="6"/>
    <n v="5.1467036383598286E-2"/>
  </r>
  <r>
    <n v="8"/>
    <x v="7"/>
    <n v="5.3718185314934372E-2"/>
  </r>
  <r>
    <n v="8"/>
    <x v="8"/>
    <n v="5.4482881860019122E-2"/>
  </r>
  <r>
    <n v="8"/>
    <x v="9"/>
    <n v="5.5463295049205719E-2"/>
  </r>
  <r>
    <n v="8"/>
    <x v="10"/>
    <n v="5.5093012653122976E-2"/>
  </r>
  <r>
    <n v="8"/>
    <x v="11"/>
    <n v="5.5905635534576628E-2"/>
  </r>
  <r>
    <n v="8"/>
    <x v="12"/>
    <n v="5.5762554777102159E-2"/>
  </r>
  <r>
    <n v="8"/>
    <x v="13"/>
    <n v="5.6987434353095001E-2"/>
  </r>
  <r>
    <n v="8"/>
    <x v="14"/>
    <n v="5.7651251837263794E-2"/>
  </r>
  <r>
    <n v="8"/>
    <x v="15"/>
    <n v="5.8065740531840881E-2"/>
  </r>
  <r>
    <n v="8"/>
    <x v="16"/>
    <n v="5.8617512372867844E-2"/>
  </r>
  <r>
    <n v="8"/>
    <x v="17"/>
    <n v="5.8600507864605203E-2"/>
  </r>
  <r>
    <n v="8"/>
    <x v="18"/>
    <n v="5.8959459796958269E-2"/>
  </r>
  <r>
    <n v="8"/>
    <x v="19"/>
    <n v="5.998735164604603E-2"/>
  </r>
  <r>
    <n v="8"/>
    <x v="20"/>
    <n v="5.921134999522927E-2"/>
  </r>
  <r>
    <n v="8"/>
    <x v="21"/>
    <n v="5.9469652131389307E-2"/>
  </r>
  <r>
    <n v="8"/>
    <x v="22"/>
    <n v="5.6406980462198601E-2"/>
  </r>
  <r>
    <n v="8"/>
    <x v="23"/>
    <n v="5.3800646108269026E-2"/>
  </r>
  <r>
    <n v="8"/>
    <x v="0"/>
    <n v="5.4452212047134345E-2"/>
  </r>
  <r>
    <n v="8"/>
    <x v="1"/>
    <n v="6.6089552791643108E-2"/>
  </r>
  <r>
    <n v="8"/>
    <x v="2"/>
    <n v="6.6879684762190555E-2"/>
  </r>
  <r>
    <n v="8"/>
    <x v="3"/>
    <n v="5.6205285350146794E-2"/>
  </r>
  <r>
    <n v="8"/>
    <x v="4"/>
    <n v="5.5248620415897842E-2"/>
  </r>
  <r>
    <n v="8"/>
    <x v="5"/>
    <n v="5.5251035804833731E-2"/>
  </r>
  <r>
    <n v="8"/>
    <x v="6"/>
    <n v="5.2483957006730877E-2"/>
  </r>
  <r>
    <n v="8"/>
    <x v="7"/>
    <n v="5.1666728898199045E-2"/>
  </r>
  <r>
    <n v="8"/>
    <x v="8"/>
    <n v="5.0140413927971104E-2"/>
  </r>
  <r>
    <n v="8"/>
    <x v="9"/>
    <n v="5.0690248416136126E-2"/>
  </r>
  <r>
    <n v="8"/>
    <x v="10"/>
    <n v="5.1347052856601058E-2"/>
  </r>
  <r>
    <n v="8"/>
    <x v="11"/>
    <n v="5.203767331896926E-2"/>
  </r>
  <r>
    <n v="8"/>
    <x v="12"/>
    <n v="5.3294567852182173E-2"/>
  </r>
  <r>
    <n v="8"/>
    <x v="13"/>
    <n v="5.4869973713638942E-2"/>
  </r>
  <r>
    <n v="8"/>
    <x v="14"/>
    <n v="5.356929209156111E-2"/>
  </r>
  <r>
    <n v="8"/>
    <x v="15"/>
    <n v="5.4234426583262149E-2"/>
  </r>
  <r>
    <n v="8"/>
    <x v="16"/>
    <n v="5.2731838303637965E-2"/>
  </r>
  <r>
    <n v="8"/>
    <x v="17"/>
    <n v="5.2971834243713989E-2"/>
  </r>
  <r>
    <n v="8"/>
    <x v="18"/>
    <n v="5.285697950555622E-2"/>
  </r>
  <r>
    <n v="8"/>
    <x v="19"/>
    <n v="5.2828355144149144E-2"/>
  </r>
  <r>
    <n v="8"/>
    <x v="20"/>
    <n v="5.3612630028703617E-2"/>
  </r>
  <r>
    <n v="8"/>
    <x v="21"/>
    <n v="5.3649171555616583E-2"/>
  </r>
  <r>
    <n v="8"/>
    <x v="22"/>
    <n v="5.4154447658480827E-2"/>
  </r>
  <r>
    <n v="8"/>
    <x v="23"/>
    <n v="5.3412718193180123E-2"/>
  </r>
  <r>
    <n v="8"/>
    <x v="0"/>
    <n v="5.4075993279688178E-2"/>
  </r>
  <r>
    <n v="8"/>
    <x v="1"/>
    <n v="5.3558519775989168E-2"/>
  </r>
  <r>
    <n v="8"/>
    <x v="2"/>
    <n v="5.2888417010619276E-2"/>
  </r>
  <r>
    <n v="8"/>
    <x v="3"/>
    <n v="5.2347336437295625E-2"/>
  </r>
  <r>
    <n v="8"/>
    <x v="4"/>
    <n v="5.0965144072994351E-2"/>
  </r>
  <r>
    <n v="8"/>
    <x v="5"/>
    <n v="5.0722788982402081E-2"/>
  </r>
  <r>
    <n v="8"/>
    <x v="6"/>
    <n v="4.9347207353281734E-2"/>
  </r>
  <r>
    <n v="8"/>
    <x v="7"/>
    <n v="5.00533747844253E-2"/>
  </r>
  <r>
    <n v="8"/>
    <x v="8"/>
    <n v="5.153786657501843E-2"/>
  </r>
  <r>
    <n v="8"/>
    <x v="9"/>
    <n v="5.152064314049494E-2"/>
  </r>
  <r>
    <n v="8"/>
    <x v="10"/>
    <n v="5.1997364738838064E-2"/>
  </r>
  <r>
    <n v="8"/>
    <x v="11"/>
    <n v="5.3046093156002241E-2"/>
  </r>
  <r>
    <n v="8"/>
    <x v="12"/>
    <n v="5.4066290952193785E-2"/>
  </r>
  <r>
    <n v="8"/>
    <x v="13"/>
    <n v="5.5764458566427921E-2"/>
  </r>
  <r>
    <n v="8"/>
    <x v="14"/>
    <n v="5.8094303933933875E-2"/>
  </r>
  <r>
    <n v="8"/>
    <x v="15"/>
    <n v="5.9268164518895147E-2"/>
  </r>
  <r>
    <n v="8"/>
    <x v="16"/>
    <n v="5.92991841785067E-2"/>
  </r>
  <r>
    <n v="8"/>
    <x v="17"/>
    <n v="4.1972144526900151E-2"/>
  </r>
  <r>
    <n v="8"/>
    <x v="18"/>
    <n v="6.0645479168663766E-2"/>
  </r>
  <r>
    <n v="8"/>
    <x v="19"/>
    <n v="5.8986588033755255E-2"/>
  </r>
  <r>
    <n v="8"/>
    <x v="20"/>
    <n v="5.5146602516200738E-2"/>
  </r>
  <r>
    <n v="8"/>
    <x v="21"/>
    <n v="5.558956255941961E-2"/>
  </r>
  <r>
    <n v="8"/>
    <x v="22"/>
    <n v="5.4863854421628194E-2"/>
  </r>
  <r>
    <n v="8"/>
    <x v="23"/>
    <n v="5.2915105987190916E-2"/>
  </r>
  <r>
    <n v="8"/>
    <x v="0"/>
    <n v="5.3223061341663741E-2"/>
  </r>
  <r>
    <n v="8"/>
    <x v="1"/>
    <n v="5.2109351846798893E-2"/>
  </r>
  <r>
    <n v="8"/>
    <x v="2"/>
    <n v="5.1021345542547676E-2"/>
  </r>
  <r>
    <n v="8"/>
    <x v="3"/>
    <n v="5.146934855349003E-2"/>
  </r>
  <r>
    <n v="8"/>
    <x v="4"/>
    <n v="5.1793952191212751E-2"/>
  </r>
  <r>
    <n v="8"/>
    <x v="5"/>
    <n v="5.2701667907613575E-2"/>
  </r>
  <r>
    <n v="8"/>
    <x v="6"/>
    <n v="5.1812472068318238E-2"/>
  </r>
  <r>
    <n v="8"/>
    <x v="7"/>
    <n v="5.1966388510435384E-2"/>
  </r>
  <r>
    <n v="8"/>
    <x v="8"/>
    <n v="5.1830503885112872E-2"/>
  </r>
  <r>
    <n v="8"/>
    <x v="9"/>
    <n v="5.2121259537148856E-2"/>
  </r>
  <r>
    <n v="8"/>
    <x v="10"/>
    <n v="5.4092906851959381E-2"/>
  </r>
  <r>
    <n v="8"/>
    <x v="11"/>
    <n v="5.6470386755517299E-2"/>
  </r>
  <r>
    <n v="8"/>
    <x v="12"/>
    <n v="5.6385108645249211E-2"/>
  </r>
  <r>
    <n v="8"/>
    <x v="13"/>
    <n v="5.7400405695421576E-2"/>
  </r>
  <r>
    <n v="8"/>
    <x v="14"/>
    <n v="5.7158230090726847E-2"/>
  </r>
  <r>
    <n v="8"/>
    <x v="15"/>
    <n v="5.7842549509262528E-2"/>
  </r>
  <r>
    <n v="8"/>
    <x v="16"/>
    <n v="5.7963826030782289E-2"/>
  </r>
  <r>
    <n v="8"/>
    <x v="17"/>
    <n v="5.4934775043121151E-2"/>
  </r>
  <r>
    <n v="8"/>
    <x v="18"/>
    <n v="5.691402825136696E-2"/>
  </r>
  <r>
    <n v="8"/>
    <x v="19"/>
    <n v="5.7034025922119674E-2"/>
  </r>
  <r>
    <n v="8"/>
    <x v="20"/>
    <n v="5.4274518854190726E-2"/>
  </r>
  <r>
    <n v="8"/>
    <x v="21"/>
    <n v="5.4760216511732837E-2"/>
  </r>
  <r>
    <n v="8"/>
    <x v="22"/>
    <n v="5.2068871409713141E-2"/>
  </r>
  <r>
    <n v="8"/>
    <x v="23"/>
    <n v="5.3415572242926354E-2"/>
  </r>
  <r>
    <n v="8"/>
    <x v="0"/>
    <n v="5.2021936638438543E-2"/>
  </r>
  <r>
    <n v="8"/>
    <x v="1"/>
    <n v="5.3831457110083705E-2"/>
  </r>
  <r>
    <n v="8"/>
    <x v="2"/>
    <n v="5.364553795568798E-2"/>
  </r>
  <r>
    <n v="8"/>
    <x v="3"/>
    <n v="5.204025018086994E-2"/>
  </r>
  <r>
    <n v="8"/>
    <x v="4"/>
    <n v="5.2827193141697447E-2"/>
  </r>
  <r>
    <n v="8"/>
    <x v="5"/>
    <n v="8.9209292710869331E-2"/>
  </r>
  <r>
    <n v="8"/>
    <x v="6"/>
    <n v="5.1037605388832688E-2"/>
  </r>
  <r>
    <n v="8"/>
    <x v="7"/>
    <n v="5.1871896429616815E-2"/>
  </r>
  <r>
    <n v="8"/>
    <x v="8"/>
    <n v="5.1536122943742456E-2"/>
  </r>
  <r>
    <n v="8"/>
    <x v="9"/>
    <n v="5.2974500109584932E-2"/>
  </r>
  <r>
    <n v="8"/>
    <x v="10"/>
    <n v="5.406039571537502E-2"/>
  </r>
  <r>
    <n v="8"/>
    <x v="11"/>
    <n v="5.4126386739432389E-2"/>
  </r>
  <r>
    <n v="8"/>
    <x v="12"/>
    <n v="5.4732285388490301E-2"/>
  </r>
  <r>
    <n v="8"/>
    <x v="13"/>
    <n v="5.6169272957762403E-2"/>
  </r>
  <r>
    <n v="8"/>
    <x v="14"/>
    <n v="5.758100741313002E-2"/>
  </r>
  <r>
    <n v="8"/>
    <x v="15"/>
    <n v="4.3751246537315727E-2"/>
  </r>
  <r>
    <n v="8"/>
    <x v="16"/>
    <n v="5.9988157146418218E-2"/>
  </r>
  <r>
    <n v="8"/>
    <x v="17"/>
    <n v="6.0318376420851895E-2"/>
  </r>
  <r>
    <n v="8"/>
    <x v="18"/>
    <n v="5.7759679775168299E-2"/>
  </r>
  <r>
    <n v="8"/>
    <x v="19"/>
    <n v="5.7174595023459271E-2"/>
  </r>
  <r>
    <n v="8"/>
    <x v="20"/>
    <n v="5.674551531436299E-2"/>
  </r>
  <r>
    <n v="8"/>
    <x v="21"/>
    <n v="5.4500721859789311E-2"/>
  </r>
  <r>
    <n v="8"/>
    <x v="22"/>
    <n v="5.2364357805802383E-2"/>
  </r>
  <r>
    <n v="8"/>
    <x v="23"/>
    <n v="5.1792671492614711E-2"/>
  </r>
  <r>
    <n v="8"/>
    <x v="0"/>
    <n v="5.03982943345406E-2"/>
  </r>
  <r>
    <n v="8"/>
    <x v="1"/>
    <n v="5.3243455183582172E-2"/>
  </r>
  <r>
    <n v="8"/>
    <x v="2"/>
    <n v="5.3066932954637672E-2"/>
  </r>
  <r>
    <n v="8"/>
    <x v="3"/>
    <n v="5.1982342334410424E-2"/>
  </r>
  <r>
    <n v="8"/>
    <x v="4"/>
    <n v="5.2003096579474585E-2"/>
  </r>
  <r>
    <n v="8"/>
    <x v="5"/>
    <n v="5.3015033010339788E-2"/>
  </r>
  <r>
    <n v="8"/>
    <x v="6"/>
    <n v="5.347672455575897E-2"/>
  </r>
  <r>
    <n v="8"/>
    <x v="7"/>
    <n v="5.3719683510445274E-2"/>
  </r>
  <r>
    <n v="8"/>
    <x v="8"/>
    <n v="5.2887875482747954E-2"/>
  </r>
  <r>
    <n v="8"/>
    <x v="9"/>
    <n v="5.3883829181190862E-2"/>
  </r>
  <r>
    <n v="8"/>
    <x v="10"/>
    <n v="5.710277640712158E-2"/>
  </r>
  <r>
    <n v="8"/>
    <x v="11"/>
    <n v="6.1103917777156354E-2"/>
  </r>
  <r>
    <n v="8"/>
    <x v="12"/>
    <n v="6.1896866778885909E-2"/>
  </r>
  <r>
    <n v="8"/>
    <x v="13"/>
    <n v="6.0614928838966409E-2"/>
  </r>
  <r>
    <n v="8"/>
    <x v="14"/>
    <n v="5.9338880453769061E-2"/>
  </r>
  <r>
    <n v="8"/>
    <x v="15"/>
    <n v="5.8634932150561515E-2"/>
  </r>
  <r>
    <n v="8"/>
    <x v="16"/>
    <n v="6.0048346409250421E-2"/>
  </r>
  <r>
    <n v="8"/>
    <x v="17"/>
    <n v="5.9976397392596074E-2"/>
  </r>
  <r>
    <n v="8"/>
    <x v="18"/>
    <n v="5.8946598602856101E-2"/>
  </r>
  <r>
    <n v="8"/>
    <x v="19"/>
    <n v="5.7180618811730637E-2"/>
  </r>
  <r>
    <n v="8"/>
    <x v="20"/>
    <n v="5.7215242062705618E-2"/>
  </r>
  <r>
    <n v="8"/>
    <x v="21"/>
    <n v="5.5694221070431864E-2"/>
  </r>
  <r>
    <n v="8"/>
    <x v="22"/>
    <n v="5.3935520825634062E-2"/>
  </r>
  <r>
    <n v="8"/>
    <x v="23"/>
    <n v="5.2548898213420174E-2"/>
  </r>
  <r>
    <n v="8"/>
    <x v="0"/>
    <n v="5.239798581538465E-2"/>
  </r>
  <r>
    <n v="8"/>
    <x v="1"/>
    <n v="5.3434762807003197E-2"/>
  </r>
  <r>
    <n v="8"/>
    <x v="2"/>
    <n v="5.3282692184940444E-2"/>
  </r>
  <r>
    <n v="8"/>
    <x v="3"/>
    <n v="5.2872611004595754E-2"/>
  </r>
  <r>
    <n v="8"/>
    <x v="4"/>
    <n v="5.2167701577399653E-2"/>
  </r>
  <r>
    <n v="8"/>
    <x v="5"/>
    <n v="5.1667947197391303E-2"/>
  </r>
  <r>
    <n v="8"/>
    <x v="6"/>
    <n v="5.08059722560655E-2"/>
  </r>
  <r>
    <n v="8"/>
    <x v="7"/>
    <n v="5.220160711899717E-2"/>
  </r>
  <r>
    <n v="8"/>
    <x v="8"/>
    <n v="5.2377109584012087E-2"/>
  </r>
  <r>
    <n v="8"/>
    <x v="9"/>
    <n v="5.2251988208201608E-2"/>
  </r>
  <r>
    <n v="8"/>
    <x v="10"/>
    <n v="5.3432047591269898E-2"/>
  </r>
  <r>
    <n v="8"/>
    <x v="11"/>
    <n v="5.531915959488469E-2"/>
  </r>
  <r>
    <n v="8"/>
    <x v="12"/>
    <n v="5.5871080192488071E-2"/>
  </r>
  <r>
    <n v="8"/>
    <x v="13"/>
    <n v="5.6643623652074336E-2"/>
  </r>
  <r>
    <n v="8"/>
    <x v="14"/>
    <n v="5.881071124752868E-2"/>
  </r>
  <r>
    <n v="8"/>
    <x v="15"/>
    <n v="6.0448788463738121E-2"/>
  </r>
  <r>
    <n v="8"/>
    <x v="16"/>
    <n v="6.0926699938532516E-2"/>
  </r>
  <r>
    <n v="8"/>
    <x v="17"/>
    <n v="6.040332275383016E-2"/>
  </r>
  <r>
    <n v="8"/>
    <x v="18"/>
    <n v="5.9508352789901568E-2"/>
  </r>
  <r>
    <n v="8"/>
    <x v="19"/>
    <n v="5.8284382605051296E-2"/>
  </r>
  <r>
    <n v="8"/>
    <x v="20"/>
    <n v="5.5633048458271564E-2"/>
  </r>
  <r>
    <n v="8"/>
    <x v="21"/>
    <n v="5.4463792998858541E-2"/>
  </r>
  <r>
    <n v="8"/>
    <x v="22"/>
    <n v="5.2973689941134397E-2"/>
  </r>
  <r>
    <n v="8"/>
    <x v="23"/>
    <n v="5.2936520746280101E-2"/>
  </r>
  <r>
    <n v="8"/>
    <x v="0"/>
    <n v="5.2652605903833374E-2"/>
  </r>
  <r>
    <n v="8"/>
    <x v="1"/>
    <n v="5.2674145430135696E-2"/>
  </r>
  <r>
    <n v="8"/>
    <x v="2"/>
    <n v="5.1659182143168461E-2"/>
  </r>
  <r>
    <n v="8"/>
    <x v="3"/>
    <n v="5.1679251419038424E-2"/>
  </r>
  <r>
    <n v="8"/>
    <x v="4"/>
    <n v="5.2353531889212018E-2"/>
  </r>
  <r>
    <n v="8"/>
    <x v="5"/>
    <n v="5.2408830709065164E-2"/>
  </r>
  <r>
    <n v="8"/>
    <x v="6"/>
    <n v="5.2358817522328287E-2"/>
  </r>
  <r>
    <n v="8"/>
    <x v="7"/>
    <n v="5.298781949303312E-2"/>
  </r>
  <r>
    <n v="8"/>
    <x v="8"/>
    <n v="5.2287193544555952E-2"/>
  </r>
  <r>
    <n v="8"/>
    <x v="9"/>
    <n v="5.2967279991087239E-2"/>
  </r>
  <r>
    <n v="8"/>
    <x v="10"/>
    <n v="5.4078679993898503E-2"/>
  </r>
  <r>
    <n v="8"/>
    <x v="11"/>
    <n v="5.4194819608500457E-2"/>
  </r>
  <r>
    <n v="8"/>
    <x v="12"/>
    <n v="5.5759155029854041E-2"/>
  </r>
  <r>
    <n v="8"/>
    <x v="13"/>
    <n v="6.3148502388846145E-2"/>
  </r>
  <r>
    <n v="8"/>
    <x v="14"/>
    <n v="5.8201856210880323E-2"/>
  </r>
  <r>
    <n v="8"/>
    <x v="15"/>
    <n v="5.603684046399042E-2"/>
  </r>
  <r>
    <n v="8"/>
    <x v="16"/>
    <n v="5.8210598878351658E-2"/>
  </r>
  <r>
    <n v="8"/>
    <x v="17"/>
    <n v="5.7495890062912176E-2"/>
  </r>
  <r>
    <n v="8"/>
    <x v="18"/>
    <n v="5.6224928776263408E-2"/>
  </r>
  <r>
    <n v="8"/>
    <x v="19"/>
    <n v="5.4806015586803189E-2"/>
  </r>
  <r>
    <n v="8"/>
    <x v="20"/>
    <n v="5.3255921464535227E-2"/>
  </r>
  <r>
    <n v="8"/>
    <x v="21"/>
    <n v="5.4574458889467221E-2"/>
  </r>
  <r>
    <n v="8"/>
    <x v="22"/>
    <n v="5.2345976959458924E-2"/>
  </r>
  <r>
    <n v="8"/>
    <x v="23"/>
    <n v="5.1629168559061529E-2"/>
  </r>
  <r>
    <n v="8"/>
    <x v="0"/>
    <n v="5.2318039355589249E-2"/>
  </r>
  <r>
    <n v="8"/>
    <x v="1"/>
    <n v="5.212748679464542E-2"/>
  </r>
  <r>
    <n v="8"/>
    <x v="2"/>
    <n v="5.2329302993570539E-2"/>
  </r>
  <r>
    <n v="8"/>
    <x v="3"/>
    <n v="5.2003654724977706E-2"/>
  </r>
  <r>
    <n v="8"/>
    <x v="4"/>
    <n v="5.212395334807355E-2"/>
  </r>
  <r>
    <n v="8"/>
    <x v="5"/>
    <n v="5.1677592666336196E-2"/>
  </r>
  <r>
    <n v="8"/>
    <x v="6"/>
    <n v="5.121492340688151E-2"/>
  </r>
  <r>
    <n v="8"/>
    <x v="7"/>
    <n v="5.0864188658115927E-2"/>
  </r>
  <r>
    <n v="8"/>
    <x v="8"/>
    <n v="4.9267759863143953E-2"/>
  </r>
  <r>
    <n v="8"/>
    <x v="9"/>
    <n v="4.9530736927390746E-2"/>
  </r>
  <r>
    <n v="8"/>
    <x v="10"/>
    <n v="4.9204926478422312E-2"/>
  </r>
  <r>
    <n v="8"/>
    <x v="11"/>
    <n v="5.0338908712547932E-2"/>
  </r>
  <r>
    <n v="8"/>
    <x v="12"/>
    <n v="5.1991164899741434E-2"/>
  </r>
  <r>
    <n v="8"/>
    <x v="13"/>
    <n v="5.2057510613248738E-2"/>
  </r>
  <r>
    <n v="8"/>
    <x v="14"/>
    <n v="5.3417564407985729E-2"/>
  </r>
  <r>
    <n v="8"/>
    <x v="15"/>
    <n v="5.3847716480848934E-2"/>
  </r>
  <r>
    <n v="8"/>
    <x v="16"/>
    <n v="5.3347391132838318E-2"/>
  </r>
  <r>
    <n v="8"/>
    <x v="17"/>
    <n v="5.3261245119910643E-2"/>
  </r>
  <r>
    <n v="8"/>
    <x v="18"/>
    <n v="5.3170642409078872E-2"/>
  </r>
  <r>
    <n v="8"/>
    <x v="19"/>
    <n v="5.251504423738932E-2"/>
  </r>
  <r>
    <n v="8"/>
    <x v="20"/>
    <n v="5.0573772187570865E-2"/>
  </r>
  <r>
    <n v="8"/>
    <x v="21"/>
    <n v="5.0629361314923238E-2"/>
  </r>
  <r>
    <n v="8"/>
    <x v="22"/>
    <n v="5.0223991284750635E-2"/>
  </r>
  <r>
    <n v="8"/>
    <x v="23"/>
    <n v="4.9928862731949172E-2"/>
  </r>
  <r>
    <n v="8"/>
    <x v="0"/>
    <n v="5.1499517391679323E-2"/>
  </r>
  <r>
    <n v="8"/>
    <x v="1"/>
    <n v="5.2568606594138464E-2"/>
  </r>
  <r>
    <n v="8"/>
    <x v="2"/>
    <n v="5.2233688661864383E-2"/>
  </r>
  <r>
    <n v="8"/>
    <x v="3"/>
    <n v="5.3122117454287729E-2"/>
  </r>
  <r>
    <n v="8"/>
    <x v="4"/>
    <n v="5.17550419777799E-2"/>
  </r>
  <r>
    <n v="8"/>
    <x v="5"/>
    <n v="5.1098214147087442E-2"/>
  </r>
  <r>
    <n v="8"/>
    <x v="6"/>
    <n v="4.92654095713045E-2"/>
  </r>
  <r>
    <n v="8"/>
    <x v="7"/>
    <n v="4.8695645828206097E-2"/>
  </r>
  <r>
    <n v="8"/>
    <x v="8"/>
    <n v="4.7721719553857442E-2"/>
  </r>
  <r>
    <n v="8"/>
    <x v="9"/>
    <n v="4.836433421421827E-2"/>
  </r>
  <r>
    <n v="8"/>
    <x v="10"/>
    <n v="4.8653225244637652E-2"/>
  </r>
  <r>
    <n v="8"/>
    <x v="11"/>
    <n v="5.0291049551959663E-2"/>
  </r>
  <r>
    <n v="8"/>
    <x v="12"/>
    <n v="5.1431036349904258E-2"/>
  </r>
  <r>
    <n v="8"/>
    <x v="13"/>
    <n v="5.2896542775547256E-2"/>
  </r>
  <r>
    <n v="8"/>
    <x v="14"/>
    <n v="5.3761183339333635E-2"/>
  </r>
  <r>
    <n v="8"/>
    <x v="15"/>
    <n v="5.4144288164804724E-2"/>
  </r>
  <r>
    <n v="8"/>
    <x v="16"/>
    <n v="5.4589434351565075E-2"/>
  </r>
  <r>
    <n v="8"/>
    <x v="17"/>
    <n v="5.4176994952174776E-2"/>
  </r>
  <r>
    <n v="8"/>
    <x v="18"/>
    <n v="5.4106750834928427E-2"/>
  </r>
  <r>
    <n v="8"/>
    <x v="19"/>
    <n v="5.3697328782787851E-2"/>
  </r>
  <r>
    <n v="8"/>
    <x v="20"/>
    <n v="5.2946124332077217E-2"/>
  </r>
  <r>
    <n v="8"/>
    <x v="21"/>
    <n v="5.282226487539507E-2"/>
  </r>
  <r>
    <n v="8"/>
    <x v="22"/>
    <n v="5.1055612299838321E-2"/>
  </r>
  <r>
    <n v="8"/>
    <x v="23"/>
    <n v="5.0665943192229265E-2"/>
  </r>
  <r>
    <n v="8"/>
    <x v="0"/>
    <n v="5.0934771551163119E-2"/>
  </r>
  <r>
    <n v="8"/>
    <x v="1"/>
    <n v="5.1942804990895659E-2"/>
  </r>
  <r>
    <n v="8"/>
    <x v="2"/>
    <n v="5.1079625913115392E-2"/>
  </r>
  <r>
    <n v="8"/>
    <x v="3"/>
    <n v="5.0570719826827509E-2"/>
  </r>
  <r>
    <n v="8"/>
    <x v="4"/>
    <n v="5.0597703510061307E-2"/>
  </r>
  <r>
    <n v="8"/>
    <x v="5"/>
    <n v="4.9292007750151426E-2"/>
  </r>
  <r>
    <n v="8"/>
    <x v="6"/>
    <n v="4.7997989295198135E-2"/>
  </r>
  <r>
    <n v="8"/>
    <x v="7"/>
    <n v="4.8336758239855018E-2"/>
  </r>
  <r>
    <n v="8"/>
    <x v="8"/>
    <n v="4.8797314199097247E-2"/>
  </r>
  <r>
    <n v="8"/>
    <x v="9"/>
    <n v="5.0757651275363372E-2"/>
  </r>
  <r>
    <n v="8"/>
    <x v="10"/>
    <n v="5.2083944353753381E-2"/>
  </r>
  <r>
    <n v="8"/>
    <x v="11"/>
    <n v="5.2929814980883186E-2"/>
  </r>
  <r>
    <n v="8"/>
    <x v="12"/>
    <n v="5.3199684110021905E-2"/>
  </r>
  <r>
    <n v="8"/>
    <x v="13"/>
    <n v="5.4395916828355713E-2"/>
  </r>
  <r>
    <n v="8"/>
    <x v="14"/>
    <n v="5.3568624073727276E-2"/>
  </r>
  <r>
    <n v="8"/>
    <x v="15"/>
    <n v="5.7499746147971459E-2"/>
  </r>
  <r>
    <n v="8"/>
    <x v="16"/>
    <n v="5.6608616469812557E-2"/>
  </r>
  <r>
    <n v="8"/>
    <x v="17"/>
    <n v="5.7397843099065066E-2"/>
  </r>
  <r>
    <n v="8"/>
    <x v="18"/>
    <n v="5.7358840883425855E-2"/>
  </r>
  <r>
    <n v="8"/>
    <x v="19"/>
    <n v="5.3058038689224679E-2"/>
  </r>
  <r>
    <n v="8"/>
    <x v="20"/>
    <n v="5.4993553036103746E-2"/>
  </r>
  <r>
    <n v="8"/>
    <x v="21"/>
    <n v="5.4532024028969672E-2"/>
  </r>
  <r>
    <n v="8"/>
    <x v="22"/>
    <n v="5.8483218704794622E-2"/>
  </r>
  <r>
    <n v="8"/>
    <x v="23"/>
    <n v="5.2769066897161071E-2"/>
  </r>
  <r>
    <n v="8"/>
    <x v="0"/>
    <n v="5.1989589330701413E-2"/>
  </r>
  <r>
    <n v="8"/>
    <x v="1"/>
    <n v="5.3677473890959226E-2"/>
  </r>
  <r>
    <n v="8"/>
    <x v="2"/>
    <n v="5.3288792935353248E-2"/>
  </r>
  <r>
    <n v="8"/>
    <x v="3"/>
    <n v="5.1953411639414387E-2"/>
  </r>
  <r>
    <n v="8"/>
    <x v="4"/>
    <n v="5.2244485738649774E-2"/>
  </r>
  <r>
    <n v="8"/>
    <x v="5"/>
    <n v="5.4952298304775854E-2"/>
  </r>
  <r>
    <n v="8"/>
    <x v="6"/>
    <n v="6.8808896556417545E-2"/>
  </r>
  <r>
    <n v="8"/>
    <x v="7"/>
    <n v="5.276088139821223E-2"/>
  </r>
  <r>
    <n v="8"/>
    <x v="8"/>
    <n v="5.1890102166527383E-2"/>
  </r>
  <r>
    <n v="8"/>
    <x v="9"/>
    <n v="5.3902764651929794E-2"/>
  </r>
  <r>
    <n v="8"/>
    <x v="10"/>
    <n v="5.261611457143843E-2"/>
  </r>
  <r>
    <n v="8"/>
    <x v="11"/>
    <n v="5.2510585175384768E-2"/>
  </r>
  <r>
    <n v="8"/>
    <x v="12"/>
    <n v="5.3304947227407785E-2"/>
  </r>
  <r>
    <n v="8"/>
    <x v="13"/>
    <n v="5.5514559167543859E-2"/>
  </r>
  <r>
    <n v="8"/>
    <x v="14"/>
    <n v="5.49431931889834E-2"/>
  </r>
  <r>
    <n v="8"/>
    <x v="15"/>
    <n v="5.5118330880801925E-2"/>
  </r>
  <r>
    <n v="8"/>
    <x v="16"/>
    <n v="5.6876851740552417E-2"/>
  </r>
  <r>
    <n v="8"/>
    <x v="17"/>
    <n v="5.7094236143644062E-2"/>
  </r>
  <r>
    <n v="8"/>
    <x v="18"/>
    <n v="5.6344523474840508E-2"/>
  </r>
  <r>
    <n v="8"/>
    <x v="19"/>
    <n v="5.527539374829385E-2"/>
  </r>
  <r>
    <n v="8"/>
    <x v="20"/>
    <n v="5.4511263389992251E-2"/>
  </r>
  <r>
    <n v="8"/>
    <x v="21"/>
    <n v="5.5655169469589177E-2"/>
  </r>
  <r>
    <n v="8"/>
    <x v="22"/>
    <n v="5.4523369743092132E-2"/>
  </r>
  <r>
    <n v="8"/>
    <x v="23"/>
    <n v="5.2596848659640191E-2"/>
  </r>
  <r>
    <n v="8"/>
    <x v="0"/>
    <n v="5.1104726738079809E-2"/>
  </r>
  <r>
    <n v="8"/>
    <x v="1"/>
    <n v="5.34578922606255E-2"/>
  </r>
  <r>
    <n v="8"/>
    <x v="2"/>
    <n v="5.2270424801619787E-2"/>
  </r>
  <r>
    <n v="8"/>
    <x v="3"/>
    <n v="5.2658228252922282E-2"/>
  </r>
  <r>
    <n v="8"/>
    <x v="4"/>
    <n v="5.2840285409772758E-2"/>
  </r>
  <r>
    <n v="8"/>
    <x v="5"/>
    <n v="5.3234017269097621E-2"/>
  </r>
  <r>
    <n v="8"/>
    <x v="6"/>
    <n v="5.5571178874392675E-2"/>
  </r>
  <r>
    <n v="8"/>
    <x v="7"/>
    <n v="5.3367845015430682E-2"/>
  </r>
  <r>
    <n v="8"/>
    <x v="8"/>
    <n v="5.3143122184956718E-2"/>
  </r>
  <r>
    <n v="8"/>
    <x v="9"/>
    <n v="4.7340447992950591E-2"/>
  </r>
  <r>
    <n v="8"/>
    <x v="10"/>
    <n v="5.5715433515003514E-2"/>
  </r>
  <r>
    <n v="8"/>
    <x v="11"/>
    <n v="5.5844934249741185E-2"/>
  </r>
  <r>
    <n v="8"/>
    <x v="12"/>
    <n v="5.4615793878169769E-2"/>
  </r>
  <r>
    <n v="8"/>
    <x v="13"/>
    <n v="5.6037173191794284E-2"/>
  </r>
  <r>
    <n v="8"/>
    <x v="14"/>
    <n v="5.6623408683020994E-2"/>
  </r>
  <r>
    <n v="8"/>
    <x v="15"/>
    <n v="5.7171939505824762E-2"/>
  </r>
  <r>
    <n v="8"/>
    <x v="16"/>
    <n v="5.751263583877031E-2"/>
  </r>
  <r>
    <n v="8"/>
    <x v="17"/>
    <n v="5.7517084178011504E-2"/>
  </r>
  <r>
    <n v="8"/>
    <x v="18"/>
    <n v="4.6690711726763354E-2"/>
  </r>
  <r>
    <n v="8"/>
    <x v="19"/>
    <n v="5.6011679551656923E-2"/>
  </r>
  <r>
    <n v="8"/>
    <x v="20"/>
    <n v="5.4979715750398832E-2"/>
  </r>
  <r>
    <n v="8"/>
    <x v="21"/>
    <n v="5.4305339624240591E-2"/>
  </r>
  <r>
    <n v="8"/>
    <x v="22"/>
    <n v="5.3598527232979767E-2"/>
  </r>
  <r>
    <n v="8"/>
    <x v="23"/>
    <n v="5.2923581357586139E-2"/>
  </r>
  <r>
    <n v="8"/>
    <x v="0"/>
    <n v="5.37029994664798E-2"/>
  </r>
  <r>
    <n v="8"/>
    <x v="1"/>
    <n v="5.3083349604841554E-2"/>
  </r>
  <r>
    <n v="8"/>
    <x v="2"/>
    <n v="5.2656248044586088E-2"/>
  </r>
  <r>
    <n v="8"/>
    <x v="3"/>
    <n v="5.2950845149844557E-2"/>
  </r>
  <r>
    <n v="8"/>
    <x v="4"/>
    <n v="5.2534208782143398E-2"/>
  </r>
  <r>
    <n v="8"/>
    <x v="5"/>
    <n v="5.269461634744721E-2"/>
  </r>
  <r>
    <n v="8"/>
    <x v="6"/>
    <n v="5.1475385201405932E-2"/>
  </r>
  <r>
    <n v="8"/>
    <x v="7"/>
    <n v="5.324671021261896E-2"/>
  </r>
  <r>
    <n v="8"/>
    <x v="8"/>
    <n v="5.270156221292905E-2"/>
  </r>
  <r>
    <n v="8"/>
    <x v="9"/>
    <n v="5.0908572124676456E-2"/>
  </r>
  <r>
    <n v="8"/>
    <x v="10"/>
    <n v="5.3613560081015713E-2"/>
  </r>
  <r>
    <n v="8"/>
    <x v="11"/>
    <n v="5.4651957686044486E-2"/>
  </r>
  <r>
    <n v="8"/>
    <x v="12"/>
    <n v="5.4764762739784353E-2"/>
  </r>
  <r>
    <n v="8"/>
    <x v="13"/>
    <n v="5.5716168643229466E-2"/>
  </r>
  <r>
    <n v="8"/>
    <x v="14"/>
    <n v="5.6624046861787715E-2"/>
  </r>
  <r>
    <n v="8"/>
    <x v="15"/>
    <n v="5.5836685072009895E-2"/>
  </r>
  <r>
    <n v="8"/>
    <x v="16"/>
    <n v="5.5103537479977968E-2"/>
  </r>
  <r>
    <n v="8"/>
    <x v="17"/>
    <n v="5.4184060422331801E-2"/>
  </r>
  <r>
    <n v="8"/>
    <x v="18"/>
    <n v="5.3458126138093871E-2"/>
  </r>
  <r>
    <n v="8"/>
    <x v="19"/>
    <n v="5.3645088515311232E-2"/>
  </r>
  <r>
    <n v="8"/>
    <x v="20"/>
    <n v="5.3246325318599533E-2"/>
  </r>
  <r>
    <n v="8"/>
    <x v="21"/>
    <n v="5.2075231820287858E-2"/>
  </r>
  <r>
    <n v="8"/>
    <x v="22"/>
    <n v="5.170523734478915E-2"/>
  </r>
  <r>
    <n v="8"/>
    <x v="23"/>
    <n v="5.2705652050531876E-2"/>
  </r>
  <r>
    <n v="8"/>
    <x v="0"/>
    <n v="5.2296813007186471E-2"/>
  </r>
  <r>
    <n v="8"/>
    <x v="1"/>
    <n v="5.1707194995388658E-2"/>
  </r>
  <r>
    <n v="8"/>
    <x v="2"/>
    <n v="4.989885540257212E-2"/>
  </r>
  <r>
    <n v="8"/>
    <x v="3"/>
    <n v="5.0227084881442154E-2"/>
  </r>
  <r>
    <n v="8"/>
    <x v="4"/>
    <n v="4.9884548770159215E-2"/>
  </r>
  <r>
    <n v="8"/>
    <x v="5"/>
    <n v="4.9647810776603581E-2"/>
  </r>
  <r>
    <n v="8"/>
    <x v="6"/>
    <n v="4.8452414988988543E-2"/>
  </r>
  <r>
    <n v="8"/>
    <x v="7"/>
    <n v="4.998313884409808E-2"/>
  </r>
  <r>
    <n v="8"/>
    <x v="8"/>
    <n v="5.1286945482150612E-2"/>
  </r>
  <r>
    <n v="8"/>
    <x v="9"/>
    <n v="5.2171323720376903E-2"/>
  </r>
  <r>
    <n v="8"/>
    <x v="10"/>
    <n v="5.2599151262595983E-2"/>
  </r>
  <r>
    <n v="8"/>
    <x v="11"/>
    <n v="5.3407331205440139E-2"/>
  </r>
  <r>
    <n v="8"/>
    <x v="12"/>
    <n v="5.356504637225383E-2"/>
  </r>
  <r>
    <n v="8"/>
    <x v="13"/>
    <n v="5.4482930691178912E-2"/>
  </r>
  <r>
    <n v="8"/>
    <x v="14"/>
    <n v="5.5421999958891764E-2"/>
  </r>
  <r>
    <n v="8"/>
    <x v="15"/>
    <n v="5.5749267907140285E-2"/>
  </r>
  <r>
    <n v="8"/>
    <x v="16"/>
    <n v="5.5716928396174162E-2"/>
  </r>
  <r>
    <n v="8"/>
    <x v="17"/>
    <n v="5.6031116426459845E-2"/>
  </r>
  <r>
    <n v="8"/>
    <x v="18"/>
    <n v="5.5470145458682188E-2"/>
  </r>
  <r>
    <n v="8"/>
    <x v="19"/>
    <n v="5.4949537645563762E-2"/>
  </r>
  <r>
    <n v="8"/>
    <x v="20"/>
    <n v="5.3783660101866165E-2"/>
  </r>
  <r>
    <n v="8"/>
    <x v="21"/>
    <n v="5.2940690734539532E-2"/>
  </r>
  <r>
    <n v="8"/>
    <x v="22"/>
    <n v="5.269935160207638E-2"/>
  </r>
  <r>
    <n v="8"/>
    <x v="23"/>
    <n v="5.2297069515526845E-2"/>
  </r>
  <r>
    <n v="8"/>
    <x v="0"/>
    <n v="5.2721349432058119E-2"/>
  </r>
  <r>
    <n v="8"/>
    <x v="1"/>
    <n v="4.7668505933839929E-2"/>
  </r>
  <r>
    <n v="8"/>
    <x v="2"/>
    <n v="4.8002861451802672E-2"/>
  </r>
  <r>
    <n v="8"/>
    <x v="3"/>
    <n v="4.9225872256720572E-2"/>
  </r>
  <r>
    <n v="8"/>
    <x v="4"/>
    <n v="4.9282625418749268E-2"/>
  </r>
  <r>
    <n v="8"/>
    <x v="5"/>
    <n v="5.4528505109513535E-2"/>
  </r>
  <r>
    <n v="8"/>
    <x v="6"/>
    <n v="5.3348246001361614E-2"/>
  </r>
  <r>
    <n v="8"/>
    <x v="7"/>
    <n v="4.9605433927259426E-2"/>
  </r>
  <r>
    <n v="8"/>
    <x v="8"/>
    <n v="4.8269461688316931E-2"/>
  </r>
  <r>
    <n v="8"/>
    <x v="9"/>
    <n v="4.9585642720337289E-2"/>
  </r>
  <r>
    <n v="8"/>
    <x v="10"/>
    <n v="4.9519535481101273E-2"/>
  </r>
  <r>
    <n v="8"/>
    <x v="11"/>
    <n v="4.9835893081757753E-2"/>
  </r>
  <r>
    <n v="8"/>
    <x v="12"/>
    <n v="5.0404063797337084E-2"/>
  </r>
  <r>
    <n v="8"/>
    <x v="13"/>
    <n v="5.1221114556008321E-2"/>
  </r>
  <r>
    <n v="8"/>
    <x v="14"/>
    <n v="5.2989977693983989E-2"/>
  </r>
  <r>
    <n v="8"/>
    <x v="15"/>
    <n v="5.3923125574891456E-2"/>
  </r>
  <r>
    <n v="8"/>
    <x v="16"/>
    <n v="5.3255309074675114E-2"/>
  </r>
  <r>
    <n v="8"/>
    <x v="17"/>
    <n v="5.3905916376078167E-2"/>
  </r>
  <r>
    <n v="8"/>
    <x v="18"/>
    <n v="5.7186064846697589E-2"/>
  </r>
  <r>
    <n v="8"/>
    <x v="19"/>
    <n v="5.4298516365464511E-2"/>
  </r>
  <r>
    <n v="8"/>
    <x v="20"/>
    <n v="5.1197411231629839E-2"/>
  </r>
  <r>
    <n v="8"/>
    <x v="21"/>
    <n v="5.1367608960657882E-2"/>
  </r>
  <r>
    <n v="8"/>
    <x v="22"/>
    <n v="5.0169431818894286E-2"/>
  </r>
  <r>
    <n v="8"/>
    <x v="23"/>
    <n v="5.0675889828063939E-2"/>
  </r>
  <r>
    <n v="8"/>
    <x v="0"/>
    <n v="5.1131230828385825E-2"/>
  </r>
  <r>
    <n v="8"/>
    <x v="1"/>
    <n v="4.9865854533130506E-2"/>
  </r>
  <r>
    <n v="8"/>
    <x v="2"/>
    <n v="5.0105233161861606E-2"/>
  </r>
  <r>
    <n v="8"/>
    <x v="3"/>
    <n v="5.03200024979025E-2"/>
  </r>
  <r>
    <n v="8"/>
    <x v="4"/>
    <n v="4.9873053219338596E-2"/>
  </r>
  <r>
    <n v="8"/>
    <x v="5"/>
    <n v="4.9758934560729176E-2"/>
  </r>
  <r>
    <n v="8"/>
    <x v="6"/>
    <n v="4.9204670956549151E-2"/>
  </r>
  <r>
    <n v="8"/>
    <x v="7"/>
    <n v="4.8925469365627167E-2"/>
  </r>
  <r>
    <n v="8"/>
    <x v="8"/>
    <n v="4.7844016238438446E-2"/>
  </r>
  <r>
    <n v="8"/>
    <x v="9"/>
    <n v="4.8559611885338125E-2"/>
  </r>
  <r>
    <n v="8"/>
    <x v="10"/>
    <n v="4.9552104613332135E-2"/>
  </r>
  <r>
    <n v="8"/>
    <x v="11"/>
    <n v="5.2004686866926247E-2"/>
  </r>
  <r>
    <n v="8"/>
    <x v="12"/>
    <n v="5.4107901867059244E-2"/>
  </r>
  <r>
    <n v="8"/>
    <x v="13"/>
    <n v="5.3472335363950865E-2"/>
  </r>
  <r>
    <n v="8"/>
    <x v="14"/>
    <n v="5.0297544622599964E-2"/>
  </r>
  <r>
    <n v="8"/>
    <x v="15"/>
    <n v="5.194111340561193E-2"/>
  </r>
  <r>
    <n v="8"/>
    <x v="16"/>
    <n v="5.3396922529881839E-2"/>
  </r>
  <r>
    <n v="8"/>
    <x v="17"/>
    <n v="5.495495570605851E-2"/>
  </r>
  <r>
    <n v="8"/>
    <x v="18"/>
    <n v="5.4327103513202149E-2"/>
  </r>
  <r>
    <n v="8"/>
    <x v="19"/>
    <n v="5.126359522985504E-2"/>
  </r>
  <r>
    <n v="8"/>
    <x v="20"/>
    <n v="5.4404722362511079E-2"/>
  </r>
  <r>
    <n v="8"/>
    <x v="21"/>
    <n v="5.1603001401081497E-2"/>
  </r>
  <r>
    <n v="8"/>
    <x v="22"/>
    <n v="5.1216698238867236E-2"/>
  </r>
  <r>
    <n v="8"/>
    <x v="23"/>
    <n v="4.9740548398989608E-2"/>
  </r>
  <r>
    <n v="8"/>
    <x v="0"/>
    <n v="4.9440383619398842E-2"/>
  </r>
  <r>
    <n v="8"/>
    <x v="1"/>
    <n v="4.8967990074870085E-2"/>
  </r>
  <r>
    <n v="8"/>
    <x v="2"/>
    <n v="4.9491745478352972E-2"/>
  </r>
  <r>
    <n v="8"/>
    <x v="3"/>
    <n v="4.9245431175327176E-2"/>
  </r>
  <r>
    <n v="8"/>
    <x v="4"/>
    <n v="4.975481725391899E-2"/>
  </r>
  <r>
    <n v="8"/>
    <x v="5"/>
    <n v="5.0394159613061748E-2"/>
  </r>
  <r>
    <n v="8"/>
    <x v="6"/>
    <n v="5.1260122699306333E-2"/>
  </r>
  <r>
    <n v="8"/>
    <x v="7"/>
    <n v="5.0993529876876553E-2"/>
  </r>
  <r>
    <n v="8"/>
    <x v="8"/>
    <n v="5.0127567042069179E-2"/>
  </r>
  <r>
    <n v="8"/>
    <x v="9"/>
    <n v="5.2390018472025013E-2"/>
  </r>
  <r>
    <n v="8"/>
    <x v="10"/>
    <n v="5.4669069489283149E-2"/>
  </r>
  <r>
    <n v="8"/>
    <x v="11"/>
    <n v="5.5731967689692463E-2"/>
  </r>
  <r>
    <n v="8"/>
    <x v="12"/>
    <n v="5.6138644754308749E-2"/>
  </r>
  <r>
    <n v="8"/>
    <x v="13"/>
    <n v="5.6349056341653915E-2"/>
  </r>
  <r>
    <n v="8"/>
    <x v="14"/>
    <n v="5.7083579337327606E-2"/>
  </r>
  <r>
    <n v="8"/>
    <x v="15"/>
    <n v="5.8735005888840064E-2"/>
  </r>
  <r>
    <n v="8"/>
    <x v="16"/>
    <n v="5.8273710268701026E-2"/>
  </r>
  <r>
    <n v="8"/>
    <x v="17"/>
    <n v="5.8816788974920861E-2"/>
  </r>
  <r>
    <n v="8"/>
    <x v="18"/>
    <n v="5.0730973523069406E-2"/>
  </r>
  <r>
    <n v="8"/>
    <x v="19"/>
    <n v="5.6535785976910974E-2"/>
  </r>
  <r>
    <n v="8"/>
    <x v="20"/>
    <n v="5.4358016646604723E-2"/>
  </r>
  <r>
    <n v="8"/>
    <x v="21"/>
    <n v="5.3589394672102379E-2"/>
  </r>
  <r>
    <n v="8"/>
    <x v="22"/>
    <n v="5.132885493520678E-2"/>
  </r>
  <r>
    <n v="8"/>
    <x v="23"/>
    <n v="5.1080502992179325E-2"/>
  </r>
  <r>
    <n v="8"/>
    <x v="0"/>
    <n v="5.2421014278053922E-2"/>
  </r>
  <r>
    <n v="8"/>
    <x v="1"/>
    <n v="5.3101247636382673E-2"/>
  </r>
  <r>
    <n v="8"/>
    <x v="2"/>
    <n v="5.1993511454762664E-2"/>
  </r>
  <r>
    <n v="8"/>
    <x v="3"/>
    <n v="5.337821659346452E-2"/>
  </r>
  <r>
    <n v="8"/>
    <x v="4"/>
    <n v="5.432904958903978E-2"/>
  </r>
  <r>
    <n v="8"/>
    <x v="5"/>
    <n v="5.3369622532228794E-2"/>
  </r>
  <r>
    <n v="8"/>
    <x v="6"/>
    <n v="5.2350391275933168E-2"/>
  </r>
  <r>
    <n v="8"/>
    <x v="7"/>
    <n v="5.236757316859586E-2"/>
  </r>
  <r>
    <n v="8"/>
    <x v="8"/>
    <n v="5.2619876128695821E-2"/>
  </r>
  <r>
    <n v="8"/>
    <x v="9"/>
    <n v="5.2864219879188351E-2"/>
  </r>
  <r>
    <n v="8"/>
    <x v="10"/>
    <n v="5.3158394073546528E-2"/>
  </r>
  <r>
    <n v="8"/>
    <x v="11"/>
    <n v="5.8085113317989961E-2"/>
  </r>
  <r>
    <n v="8"/>
    <x v="12"/>
    <n v="5.9728872591190432E-2"/>
  </r>
  <r>
    <n v="8"/>
    <x v="13"/>
    <n v="5.5309567230005158E-2"/>
  </r>
  <r>
    <n v="8"/>
    <x v="14"/>
    <n v="5.5645612268437769E-2"/>
  </r>
  <r>
    <n v="8"/>
    <x v="15"/>
    <n v="5.6119754708351156E-2"/>
  </r>
  <r>
    <n v="8"/>
    <x v="16"/>
    <n v="5.6553417117711828E-2"/>
  </r>
  <r>
    <n v="8"/>
    <x v="17"/>
    <n v="5.6078288683367075E-2"/>
  </r>
  <r>
    <n v="8"/>
    <x v="18"/>
    <n v="5.5032775041998633E-2"/>
  </r>
  <r>
    <n v="8"/>
    <x v="19"/>
    <n v="5.7289719559704605E-2"/>
  </r>
  <r>
    <n v="8"/>
    <x v="20"/>
    <n v="5.6036123612063227E-2"/>
  </r>
  <r>
    <n v="8"/>
    <x v="21"/>
    <n v="5.4738327323235754E-2"/>
  </r>
  <r>
    <n v="8"/>
    <x v="22"/>
    <n v="5.3458508975133032E-2"/>
  </r>
  <r>
    <n v="8"/>
    <x v="23"/>
    <n v="5.35292998424374E-2"/>
  </r>
  <r>
    <n v="8"/>
    <x v="0"/>
    <n v="5.4139582845029316E-2"/>
  </r>
  <r>
    <n v="8"/>
    <x v="1"/>
    <n v="5.3736707905490039E-2"/>
  </r>
  <r>
    <n v="8"/>
    <x v="2"/>
    <n v="5.3684737301172555E-2"/>
  </r>
  <r>
    <n v="8"/>
    <x v="3"/>
    <n v="5.2541554465766832E-2"/>
  </r>
  <r>
    <n v="8"/>
    <x v="4"/>
    <n v="5.2372940341567788E-2"/>
  </r>
  <r>
    <n v="8"/>
    <x v="5"/>
    <n v="5.2559460237284639E-2"/>
  </r>
  <r>
    <n v="8"/>
    <x v="6"/>
    <n v="5.3697755441765471E-2"/>
  </r>
  <r>
    <n v="8"/>
    <x v="7"/>
    <n v="5.3682069707376392E-2"/>
  </r>
  <r>
    <n v="8"/>
    <x v="8"/>
    <n v="5.4528731823750384E-2"/>
  </r>
  <r>
    <n v="8"/>
    <x v="9"/>
    <n v="6.5841341421891963E-2"/>
  </r>
  <r>
    <n v="8"/>
    <x v="10"/>
    <n v="5.3369505528167438E-2"/>
  </r>
  <r>
    <n v="8"/>
    <x v="11"/>
    <n v="5.4316884278905263E-2"/>
  </r>
  <r>
    <n v="8"/>
    <x v="12"/>
    <n v="5.5086127456288658E-2"/>
  </r>
  <r>
    <n v="8"/>
    <x v="13"/>
    <n v="5.6428768427070661E-2"/>
  </r>
  <r>
    <n v="8"/>
    <x v="14"/>
    <n v="5.6446159037437382E-2"/>
  </r>
  <r>
    <n v="8"/>
    <x v="15"/>
    <n v="5.5108885293887071E-2"/>
  </r>
  <r>
    <n v="8"/>
    <x v="16"/>
    <n v="4.945403423766704E-2"/>
  </r>
  <r>
    <n v="8"/>
    <x v="17"/>
    <n v="5.3424458322791857E-2"/>
  </r>
  <r>
    <n v="8"/>
    <x v="18"/>
    <n v="5.4780417475857893E-2"/>
  </r>
  <r>
    <n v="8"/>
    <x v="19"/>
    <n v="5.4504894472948942E-2"/>
  </r>
  <r>
    <n v="8"/>
    <x v="20"/>
    <n v="5.4767680265563654E-2"/>
  </r>
  <r>
    <n v="8"/>
    <x v="21"/>
    <n v="5.4483595231770141E-2"/>
  </r>
  <r>
    <n v="8"/>
    <x v="22"/>
    <n v="5.3330782255170031E-2"/>
  </r>
  <r>
    <n v="8"/>
    <x v="23"/>
    <n v="5.2587968297689705E-2"/>
  </r>
  <r>
    <n v="8"/>
    <x v="0"/>
    <n v="5.3822891710807105E-2"/>
  </r>
  <r>
    <n v="8"/>
    <x v="1"/>
    <n v="5.9239070915485789E-2"/>
  </r>
  <r>
    <n v="8"/>
    <x v="2"/>
    <n v="9.9167415402862835E-2"/>
  </r>
  <r>
    <n v="8"/>
    <x v="3"/>
    <n v="5.5925580664988539E-2"/>
  </r>
  <r>
    <n v="8"/>
    <x v="4"/>
    <n v="5.4270976040137572E-2"/>
  </r>
  <r>
    <n v="8"/>
    <x v="5"/>
    <n v="5.437634750325035E-2"/>
  </r>
  <r>
    <n v="8"/>
    <x v="6"/>
    <n v="5.4996671480447096E-2"/>
  </r>
  <r>
    <n v="8"/>
    <x v="7"/>
    <n v="5.5922990592834232E-2"/>
  </r>
  <r>
    <n v="8"/>
    <x v="8"/>
    <n v="5.6574376426039713E-2"/>
  </r>
  <r>
    <n v="8"/>
    <x v="9"/>
    <n v="5.7314338299773324E-2"/>
  </r>
  <r>
    <n v="8"/>
    <x v="10"/>
    <n v="5.5886832615216341E-2"/>
  </r>
  <r>
    <n v="8"/>
    <x v="11"/>
    <n v="5.7341235425994896E-2"/>
  </r>
  <r>
    <n v="8"/>
    <x v="12"/>
    <n v="5.8673065741831079E-2"/>
  </r>
  <r>
    <n v="8"/>
    <x v="13"/>
    <n v="6.0817733473917446E-2"/>
  </r>
  <r>
    <n v="8"/>
    <x v="14"/>
    <n v="6.1041666988709463E-2"/>
  </r>
  <r>
    <n v="8"/>
    <x v="15"/>
    <n v="5.9828565326848868E-2"/>
  </r>
  <r>
    <n v="8"/>
    <x v="16"/>
    <n v="5.1612278530435554E-2"/>
  </r>
  <r>
    <n v="8"/>
    <x v="17"/>
    <n v="5.9747440734557081E-2"/>
  </r>
  <r>
    <n v="8"/>
    <x v="18"/>
    <n v="5.8220992991555851E-2"/>
  </r>
  <r>
    <n v="8"/>
    <x v="19"/>
    <n v="5.7666414666361361E-2"/>
  </r>
  <r>
    <n v="8"/>
    <x v="20"/>
    <n v="5.7161433905655146E-2"/>
  </r>
  <r>
    <n v="8"/>
    <x v="21"/>
    <n v="5.647581593561328E-2"/>
  </r>
  <r>
    <n v="8"/>
    <x v="22"/>
    <n v="5.2748800970912647E-2"/>
  </r>
  <r>
    <n v="8"/>
    <x v="23"/>
    <n v="5.299118133477107E-2"/>
  </r>
  <r>
    <n v="8"/>
    <x v="0"/>
    <n v="5.4037193733654551E-2"/>
  </r>
  <r>
    <n v="8"/>
    <x v="1"/>
    <n v="5.3417213517797255E-2"/>
  </r>
  <r>
    <n v="8"/>
    <x v="2"/>
    <n v="5.4303196294793368E-2"/>
  </r>
  <r>
    <n v="8"/>
    <x v="3"/>
    <n v="5.4693698918595351E-2"/>
  </r>
  <r>
    <n v="8"/>
    <x v="4"/>
    <n v="5.4832565684308901E-2"/>
  </r>
  <r>
    <n v="8"/>
    <x v="5"/>
    <n v="5.5608871380965506E-2"/>
  </r>
  <r>
    <n v="8"/>
    <x v="6"/>
    <n v="5.5044343495862208E-2"/>
  </r>
  <r>
    <n v="8"/>
    <x v="7"/>
    <n v="5.5148207203446611E-2"/>
  </r>
  <r>
    <n v="8"/>
    <x v="8"/>
    <n v="5.4391264193599229E-2"/>
  </r>
  <r>
    <n v="8"/>
    <x v="9"/>
    <n v="5.5377211636452817E-2"/>
  </r>
  <r>
    <n v="8"/>
    <x v="10"/>
    <n v="5.5126001022564666E-2"/>
  </r>
  <r>
    <n v="8"/>
    <x v="11"/>
    <n v="5.5790573028753385E-2"/>
  </r>
  <r>
    <n v="8"/>
    <x v="12"/>
    <n v="5.659706296173754E-2"/>
  </r>
  <r>
    <n v="8"/>
    <x v="13"/>
    <n v="5.8179744542427123E-2"/>
  </r>
  <r>
    <n v="8"/>
    <x v="14"/>
    <n v="5.7880820813128404E-2"/>
  </r>
  <r>
    <n v="8"/>
    <x v="15"/>
    <n v="5.8099092997859064E-2"/>
  </r>
  <r>
    <n v="8"/>
    <x v="16"/>
    <n v="5.722165794519473E-2"/>
  </r>
  <r>
    <n v="8"/>
    <x v="17"/>
    <n v="6.0581548721883385E-2"/>
  </r>
  <r>
    <n v="8"/>
    <x v="18"/>
    <n v="5.7257987223102276E-2"/>
  </r>
  <r>
    <n v="8"/>
    <x v="19"/>
    <n v="5.6608316321298348E-2"/>
  </r>
  <r>
    <n v="8"/>
    <x v="20"/>
    <n v="5.5843376977267739E-2"/>
  </r>
  <r>
    <n v="8"/>
    <x v="21"/>
    <n v="5.7007235845457874E-2"/>
  </r>
  <r>
    <n v="8"/>
    <x v="22"/>
    <n v="5.5740577982260633E-2"/>
  </r>
  <r>
    <n v="8"/>
    <x v="23"/>
    <n v="5.6332840604404896E-2"/>
  </r>
  <r>
    <n v="8"/>
    <x v="0"/>
    <n v="5.6765581811628607E-2"/>
  </r>
  <r>
    <n v="8"/>
    <x v="1"/>
    <n v="5.5828458999162271E-2"/>
  </r>
  <r>
    <n v="8"/>
    <x v="2"/>
    <n v="5.6382805221570881E-2"/>
  </r>
  <r>
    <n v="8"/>
    <x v="3"/>
    <n v="5.5742085499744881E-2"/>
  </r>
  <r>
    <n v="8"/>
    <x v="4"/>
    <n v="5.5649165631597344E-2"/>
  </r>
  <r>
    <n v="8"/>
    <x v="5"/>
    <n v="5.5353979284448317E-2"/>
  </r>
  <r>
    <n v="8"/>
    <x v="6"/>
    <n v="5.3975646385023716E-2"/>
  </r>
  <r>
    <n v="8"/>
    <x v="7"/>
    <n v="5.468043378731445E-2"/>
  </r>
  <r>
    <n v="8"/>
    <x v="8"/>
    <n v="5.3564687159318836E-2"/>
  </r>
  <r>
    <n v="8"/>
    <x v="9"/>
    <n v="5.3222814893335163E-2"/>
  </r>
  <r>
    <n v="8"/>
    <x v="10"/>
    <n v="5.3255123774050277E-2"/>
  </r>
  <r>
    <n v="8"/>
    <x v="11"/>
    <n v="5.3327086273914609E-2"/>
  </r>
  <r>
    <n v="8"/>
    <x v="12"/>
    <n v="5.3967429110125656E-2"/>
  </r>
  <r>
    <n v="8"/>
    <x v="13"/>
    <n v="5.3752809477807938E-2"/>
  </r>
  <r>
    <n v="8"/>
    <x v="14"/>
    <n v="5.3667895710572164E-2"/>
  </r>
  <r>
    <n v="8"/>
    <x v="15"/>
    <n v="5.4008057124050095E-2"/>
  </r>
  <r>
    <n v="8"/>
    <x v="16"/>
    <n v="5.5085894245787609E-2"/>
  </r>
  <r>
    <n v="8"/>
    <x v="17"/>
    <n v="5.5487020814288003E-2"/>
  </r>
  <r>
    <n v="8"/>
    <x v="18"/>
    <n v="5.5479953739190811E-2"/>
  </r>
  <r>
    <n v="8"/>
    <x v="19"/>
    <n v="5.5015472064535685E-2"/>
  </r>
  <r>
    <n v="8"/>
    <x v="20"/>
    <n v="5.4589767107118228E-2"/>
  </r>
  <r>
    <n v="8"/>
    <x v="21"/>
    <n v="5.2676920458412185E-2"/>
  </r>
  <r>
    <n v="8"/>
    <x v="22"/>
    <n v="5.1996696130127418E-2"/>
  </r>
  <r>
    <n v="8"/>
    <x v="23"/>
    <n v="5.1954638777579387E-2"/>
  </r>
  <r>
    <n v="8"/>
    <x v="0"/>
    <n v="5.1893452353271703E-2"/>
  </r>
  <r>
    <n v="8"/>
    <x v="1"/>
    <n v="5.1715129671450269E-2"/>
  </r>
  <r>
    <n v="8"/>
    <x v="2"/>
    <n v="5.1594174858117375E-2"/>
  </r>
  <r>
    <n v="8"/>
    <x v="3"/>
    <n v="5.1698488593196375E-2"/>
  </r>
  <r>
    <n v="8"/>
    <x v="4"/>
    <n v="5.126742484602255E-2"/>
  </r>
  <r>
    <n v="8"/>
    <x v="5"/>
    <n v="5.1113784866238285E-2"/>
  </r>
  <r>
    <n v="8"/>
    <x v="6"/>
    <n v="5.1693358040186807E-2"/>
  </r>
  <r>
    <n v="8"/>
    <x v="7"/>
    <n v="5.0788306660789706E-2"/>
  </r>
  <r>
    <n v="8"/>
    <x v="8"/>
    <n v="4.7936108913747687E-2"/>
  </r>
  <r>
    <n v="8"/>
    <x v="9"/>
    <n v="4.83202110531048E-2"/>
  </r>
  <r>
    <n v="8"/>
    <x v="10"/>
    <n v="5.0249608656427996E-2"/>
  </r>
  <r>
    <n v="8"/>
    <x v="11"/>
    <n v="5.0974354458004502E-2"/>
  </r>
  <r>
    <n v="8"/>
    <x v="12"/>
    <n v="5.2111171586312559E-2"/>
  </r>
  <r>
    <n v="8"/>
    <x v="13"/>
    <n v="5.2384129420768699E-2"/>
  </r>
  <r>
    <n v="8"/>
    <x v="14"/>
    <n v="5.3498462484976861E-2"/>
  </r>
  <r>
    <n v="8"/>
    <x v="15"/>
    <n v="5.5937902749061769E-2"/>
  </r>
  <r>
    <n v="8"/>
    <x v="16"/>
    <n v="5.5443148399092458E-2"/>
  </r>
  <r>
    <n v="8"/>
    <x v="17"/>
    <n v="5.5552485947423555E-2"/>
  </r>
  <r>
    <n v="8"/>
    <x v="18"/>
    <n v="5.307291810147427E-2"/>
  </r>
  <r>
    <n v="8"/>
    <x v="19"/>
    <n v="5.0931575472676308E-2"/>
  </r>
  <r>
    <n v="8"/>
    <x v="20"/>
    <n v="5.2185740033509787E-2"/>
  </r>
  <r>
    <n v="8"/>
    <x v="21"/>
    <n v="4.840427665401649E-2"/>
  </r>
  <r>
    <n v="8"/>
    <x v="22"/>
    <n v="5.0142086586047713E-2"/>
  </r>
  <r>
    <n v="8"/>
    <x v="23"/>
    <n v="4.9036521496508029E-2"/>
  </r>
  <r>
    <n v="8"/>
    <x v="0"/>
    <n v="4.8644239092742618E-2"/>
  </r>
  <r>
    <n v="8"/>
    <x v="1"/>
    <n v="4.6920374062656027E-2"/>
  </r>
  <r>
    <n v="8"/>
    <x v="2"/>
    <n v="4.6997187137397575E-2"/>
  </r>
  <r>
    <n v="8"/>
    <x v="3"/>
    <n v="4.8918046288684458E-2"/>
  </r>
  <r>
    <n v="8"/>
    <x v="4"/>
    <n v="4.9702316236967185E-2"/>
  </r>
  <r>
    <n v="8"/>
    <x v="5"/>
    <n v="4.9818850038549023E-2"/>
  </r>
  <r>
    <n v="8"/>
    <x v="6"/>
    <n v="5.0041806598017574E-2"/>
  </r>
  <r>
    <n v="8"/>
    <x v="7"/>
    <n v="4.9295856481191322E-2"/>
  </r>
  <r>
    <n v="8"/>
    <x v="8"/>
    <n v="4.9233064770206877E-2"/>
  </r>
  <r>
    <n v="8"/>
    <x v="9"/>
    <n v="4.9821900176861389E-2"/>
  </r>
  <r>
    <n v="8"/>
    <x v="10"/>
    <n v="5.0603677127946251E-2"/>
  </r>
  <r>
    <n v="8"/>
    <x v="11"/>
    <n v="5.1085926562324871E-2"/>
  </r>
  <r>
    <n v="8"/>
    <x v="12"/>
    <n v="5.2795747758397071E-2"/>
  </r>
  <r>
    <n v="8"/>
    <x v="13"/>
    <n v="5.3316890047171536E-2"/>
  </r>
  <r>
    <n v="8"/>
    <x v="14"/>
    <n v="5.4528653438231253E-2"/>
  </r>
  <r>
    <n v="8"/>
    <x v="15"/>
    <n v="5.6085111753447769E-2"/>
  </r>
  <r>
    <n v="8"/>
    <x v="16"/>
    <n v="5.6721014215169889E-2"/>
  </r>
  <r>
    <n v="8"/>
    <x v="17"/>
    <n v="5.693354246831471E-2"/>
  </r>
  <r>
    <n v="8"/>
    <x v="18"/>
    <n v="5.6167022290281116E-2"/>
  </r>
  <r>
    <n v="8"/>
    <x v="19"/>
    <n v="5.5659141777155384E-2"/>
  </r>
  <r>
    <n v="8"/>
    <x v="20"/>
    <n v="5.5079876147347925E-2"/>
  </r>
  <r>
    <n v="8"/>
    <x v="21"/>
    <n v="5.155930679304517E-2"/>
  </r>
  <r>
    <n v="8"/>
    <x v="22"/>
    <n v="5.0563544206413492E-2"/>
  </r>
  <r>
    <n v="8"/>
    <x v="23"/>
    <n v="5.0681405112699723E-2"/>
  </r>
  <r>
    <n v="8"/>
    <x v="0"/>
    <n v="5.0526593072074924E-2"/>
  </r>
  <r>
    <n v="8"/>
    <x v="1"/>
    <n v="5.0311198740230587E-2"/>
  </r>
  <r>
    <n v="8"/>
    <x v="2"/>
    <n v="5.1658467526967969E-2"/>
  </r>
  <r>
    <n v="8"/>
    <x v="3"/>
    <n v="5.1753466239131331E-2"/>
  </r>
  <r>
    <n v="8"/>
    <x v="4"/>
    <n v="5.159155604546093E-2"/>
  </r>
  <r>
    <n v="8"/>
    <x v="5"/>
    <n v="5.1847038703392211E-2"/>
  </r>
  <r>
    <n v="8"/>
    <x v="6"/>
    <n v="5.2037356500305262E-2"/>
  </r>
  <r>
    <n v="8"/>
    <x v="7"/>
    <n v="5.1616230440015939E-2"/>
  </r>
  <r>
    <n v="8"/>
    <x v="8"/>
    <n v="5.1151833524870349E-2"/>
  </r>
  <r>
    <n v="8"/>
    <x v="9"/>
    <n v="5.1614159951344364E-2"/>
  </r>
  <r>
    <n v="8"/>
    <x v="10"/>
    <n v="5.2226581539538859E-2"/>
  </r>
  <r>
    <n v="8"/>
    <x v="11"/>
    <n v="5.4021738529580705E-2"/>
  </r>
  <r>
    <n v="8"/>
    <x v="12"/>
    <n v="5.5252211251628131E-2"/>
  </r>
  <r>
    <n v="8"/>
    <x v="13"/>
    <n v="5.6782824665071112E-2"/>
  </r>
  <r>
    <n v="8"/>
    <x v="14"/>
    <n v="5.7214659425642272E-2"/>
  </r>
  <r>
    <n v="8"/>
    <x v="15"/>
    <n v="5.884885955890802E-2"/>
  </r>
  <r>
    <n v="8"/>
    <x v="16"/>
    <n v="5.9479678509984556E-2"/>
  </r>
  <r>
    <n v="8"/>
    <x v="17"/>
    <n v="5.9477065662803197E-2"/>
  </r>
  <r>
    <n v="8"/>
    <x v="18"/>
    <n v="5.9195742716310423E-2"/>
  </r>
  <r>
    <n v="8"/>
    <x v="19"/>
    <n v="5.8086673325933938E-2"/>
  </r>
  <r>
    <n v="8"/>
    <x v="20"/>
    <n v="5.7875046116744579E-2"/>
  </r>
  <r>
    <n v="8"/>
    <x v="21"/>
    <n v="5.5764908810985094E-2"/>
  </r>
  <r>
    <n v="8"/>
    <x v="22"/>
    <n v="5.3273569627776005E-2"/>
  </r>
  <r>
    <n v="8"/>
    <x v="23"/>
    <n v="5.2827544999722698E-2"/>
  </r>
  <r>
    <n v="8"/>
    <x v="0"/>
    <n v="5.1886407295316669E-2"/>
  </r>
  <r>
    <n v="8"/>
    <x v="1"/>
    <n v="5.1952930024681168E-2"/>
  </r>
  <r>
    <n v="8"/>
    <x v="2"/>
    <n v="5.098251738926364E-2"/>
  </r>
  <r>
    <n v="8"/>
    <x v="3"/>
    <n v="5.0484923827484908E-2"/>
  </r>
  <r>
    <n v="8"/>
    <x v="4"/>
    <n v="5.2318342515780221E-2"/>
  </r>
  <r>
    <n v="8"/>
    <x v="5"/>
    <n v="5.3279739099001175E-2"/>
  </r>
  <r>
    <n v="8"/>
    <x v="6"/>
    <n v="5.1973194275376861E-2"/>
  </r>
  <r>
    <n v="8"/>
    <x v="7"/>
    <n v="5.1270499933775034E-2"/>
  </r>
  <r>
    <n v="8"/>
    <x v="8"/>
    <n v="5.1456379833106136E-2"/>
  </r>
  <r>
    <n v="8"/>
    <x v="9"/>
    <n v="5.2957516870208041E-2"/>
  </r>
  <r>
    <n v="8"/>
    <x v="10"/>
    <n v="5.3605511145969426E-2"/>
  </r>
  <r>
    <n v="8"/>
    <x v="11"/>
    <n v="5.5549192481099227E-2"/>
  </r>
  <r>
    <n v="8"/>
    <x v="12"/>
    <n v="5.6274481600077891E-2"/>
  </r>
  <r>
    <n v="8"/>
    <x v="13"/>
    <n v="5.8447928208498048E-2"/>
  </r>
  <r>
    <n v="8"/>
    <x v="14"/>
    <n v="5.6906421148709668E-2"/>
  </r>
  <r>
    <n v="8"/>
    <x v="15"/>
    <n v="5.5083819296756195E-2"/>
  </r>
  <r>
    <n v="8"/>
    <x v="16"/>
    <n v="5.6256549011996781E-2"/>
  </r>
  <r>
    <n v="8"/>
    <x v="17"/>
    <n v="5.6313292040806061E-2"/>
  </r>
  <r>
    <n v="8"/>
    <x v="18"/>
    <n v="5.4779510563341752E-2"/>
  </r>
  <r>
    <n v="8"/>
    <x v="19"/>
    <n v="5.3947160658958E-2"/>
  </r>
  <r>
    <n v="8"/>
    <x v="20"/>
    <n v="5.3741317826458093E-2"/>
  </r>
  <r>
    <n v="8"/>
    <x v="21"/>
    <n v="5.334043193959407E-2"/>
  </r>
  <r>
    <n v="8"/>
    <x v="22"/>
    <n v="5.1426579876129377E-2"/>
  </r>
  <r>
    <n v="8"/>
    <x v="23"/>
    <n v="4.9741701624461232E-2"/>
  </r>
  <r>
    <n v="8"/>
    <x v="0"/>
    <n v="5.0714347848719254E-2"/>
  </r>
  <r>
    <n v="8"/>
    <x v="1"/>
    <n v="5.2611148909681646E-2"/>
  </r>
  <r>
    <n v="8"/>
    <x v="2"/>
    <n v="5.1892460027676154E-2"/>
  </r>
  <r>
    <n v="8"/>
    <x v="3"/>
    <n v="5.1829935495811386E-2"/>
  </r>
  <r>
    <n v="8"/>
    <x v="4"/>
    <n v="5.1611204701038443E-2"/>
  </r>
  <r>
    <n v="8"/>
    <x v="5"/>
    <n v="5.225738116713087E-2"/>
  </r>
  <r>
    <n v="8"/>
    <x v="6"/>
    <n v="5.4044893534634389E-2"/>
  </r>
  <r>
    <n v="8"/>
    <x v="7"/>
    <n v="5.5024031494247408E-2"/>
  </r>
  <r>
    <n v="8"/>
    <x v="8"/>
    <n v="5.3341249402992161E-2"/>
  </r>
  <r>
    <n v="8"/>
    <x v="9"/>
    <n v="5.1987423619225946E-2"/>
  </r>
  <r>
    <n v="8"/>
    <x v="10"/>
    <n v="5.3111764093162386E-2"/>
  </r>
  <r>
    <n v="8"/>
    <x v="11"/>
    <n v="5.37874786631806E-2"/>
  </r>
  <r>
    <n v="8"/>
    <x v="12"/>
    <n v="5.4725407872425004E-2"/>
  </r>
  <r>
    <n v="8"/>
    <x v="13"/>
    <n v="5.4506155226362471E-2"/>
  </r>
  <r>
    <n v="8"/>
    <x v="14"/>
    <n v="5.5746272147924769E-2"/>
  </r>
  <r>
    <n v="8"/>
    <x v="15"/>
    <n v="5.4672406196665566E-2"/>
  </r>
  <r>
    <n v="8"/>
    <x v="16"/>
    <n v="5.7801158133738512E-2"/>
  </r>
  <r>
    <n v="8"/>
    <x v="17"/>
    <n v="5.8906821933031983E-2"/>
  </r>
  <r>
    <n v="8"/>
    <x v="18"/>
    <n v="5.8341373085041712E-2"/>
  </r>
  <r>
    <n v="8"/>
    <x v="19"/>
    <n v="5.6155980347638218E-2"/>
  </r>
  <r>
    <n v="8"/>
    <x v="20"/>
    <n v="5.5848422205149156E-2"/>
  </r>
  <r>
    <n v="8"/>
    <x v="21"/>
    <n v="5.5132895312817259E-2"/>
  </r>
  <r>
    <n v="8"/>
    <x v="22"/>
    <n v="5.5143797943207465E-2"/>
  </r>
  <r>
    <n v="8"/>
    <x v="23"/>
    <n v="5.4067029740181211E-2"/>
  </r>
  <r>
    <n v="8"/>
    <x v="0"/>
    <n v="5.6540214208534029E-2"/>
  </r>
  <r>
    <n v="8"/>
    <x v="1"/>
    <n v="5.6631093688221446E-2"/>
  </r>
  <r>
    <n v="8"/>
    <x v="2"/>
    <n v="5.5548448618696691E-2"/>
  </r>
  <r>
    <n v="8"/>
    <x v="3"/>
    <n v="5.3563946363295686E-2"/>
  </r>
  <r>
    <n v="8"/>
    <x v="4"/>
    <n v="5.2714806688706539E-2"/>
  </r>
  <r>
    <n v="8"/>
    <x v="5"/>
    <n v="5.2448946560839677E-2"/>
  </r>
  <r>
    <n v="8"/>
    <x v="6"/>
    <n v="5.3668422303986413E-2"/>
  </r>
  <r>
    <n v="8"/>
    <x v="7"/>
    <n v="5.3693024188034948E-2"/>
  </r>
  <r>
    <n v="8"/>
    <x v="8"/>
    <n v="5.3222096863543331E-2"/>
  </r>
  <r>
    <n v="8"/>
    <x v="9"/>
    <n v="5.4180456216359252E-2"/>
  </r>
  <r>
    <n v="8"/>
    <x v="10"/>
    <n v="5.625351540434613E-2"/>
  </r>
  <r>
    <n v="8"/>
    <x v="11"/>
    <n v="5.77743750934449E-2"/>
  </r>
  <r>
    <n v="8"/>
    <x v="12"/>
    <n v="5.8351757528118234E-2"/>
  </r>
  <r>
    <n v="8"/>
    <x v="13"/>
    <n v="5.8739263771834457E-2"/>
  </r>
  <r>
    <n v="8"/>
    <x v="14"/>
    <n v="6.0028284492023118E-2"/>
  </r>
  <r>
    <n v="8"/>
    <x v="15"/>
    <n v="6.0638891051148176E-2"/>
  </r>
  <r>
    <n v="8"/>
    <x v="16"/>
    <n v="6.0521221821227107E-2"/>
  </r>
  <r>
    <n v="8"/>
    <x v="17"/>
    <n v="5.9303669465526447E-2"/>
  </r>
  <r>
    <n v="8"/>
    <x v="18"/>
    <n v="5.9567056140641242E-2"/>
  </r>
  <r>
    <n v="8"/>
    <x v="19"/>
    <n v="5.6641087916610836E-2"/>
  </r>
  <r>
    <n v="8"/>
    <x v="20"/>
    <n v="5.8362061580091884E-2"/>
  </r>
  <r>
    <n v="8"/>
    <x v="21"/>
    <n v="5.5794099382414801E-2"/>
  </r>
  <r>
    <n v="8"/>
    <x v="22"/>
    <n v="5.512795184732748E-2"/>
  </r>
  <r>
    <n v="8"/>
    <x v="23"/>
    <n v="5.6042125422084491E-2"/>
  </r>
  <r>
    <n v="9"/>
    <x v="0"/>
    <n v="5.5589829265334102E-2"/>
  </r>
  <r>
    <n v="9"/>
    <x v="1"/>
    <n v="5.4949216507897386E-2"/>
  </r>
  <r>
    <n v="9"/>
    <x v="2"/>
    <n v="5.5280136236582185E-2"/>
  </r>
  <r>
    <n v="9"/>
    <x v="3"/>
    <n v="5.4398808858730038E-2"/>
  </r>
  <r>
    <n v="9"/>
    <x v="4"/>
    <n v="5.5156488950271046E-2"/>
  </r>
  <r>
    <n v="9"/>
    <x v="5"/>
    <n v="5.5217832356824342E-2"/>
  </r>
  <r>
    <n v="9"/>
    <x v="6"/>
    <n v="5.5211791944320188E-2"/>
  </r>
  <r>
    <n v="9"/>
    <x v="7"/>
    <n v="5.3092515096817908E-2"/>
  </r>
  <r>
    <n v="9"/>
    <x v="8"/>
    <n v="5.1554895690761673E-2"/>
  </r>
  <r>
    <n v="9"/>
    <x v="9"/>
    <n v="5.3003985997153669E-2"/>
  </r>
  <r>
    <n v="9"/>
    <x v="10"/>
    <n v="5.7279004742822347E-2"/>
  </r>
  <r>
    <n v="9"/>
    <x v="11"/>
    <n v="6.0635665401462091E-2"/>
  </r>
  <r>
    <n v="9"/>
    <x v="12"/>
    <n v="6.0947218277299486E-2"/>
  </r>
  <r>
    <n v="9"/>
    <x v="13"/>
    <n v="6.0391702638059708E-2"/>
  </r>
  <r>
    <n v="9"/>
    <x v="14"/>
    <n v="5.8978337080414778E-2"/>
  </r>
  <r>
    <n v="9"/>
    <x v="15"/>
    <n v="5.7560091216566953E-2"/>
  </r>
  <r>
    <n v="9"/>
    <x v="16"/>
    <n v="5.7852413674767261E-2"/>
  </r>
  <r>
    <n v="9"/>
    <x v="17"/>
    <n v="5.7139871941947279E-2"/>
  </r>
  <r>
    <n v="9"/>
    <x v="18"/>
    <n v="5.5202788746578663E-2"/>
  </r>
  <r>
    <n v="9"/>
    <x v="19"/>
    <n v="5.5167329573430804E-2"/>
  </r>
  <r>
    <n v="9"/>
    <x v="20"/>
    <n v="5.4587402228420762E-2"/>
  </r>
  <r>
    <n v="9"/>
    <x v="21"/>
    <n v="5.692640693282764E-2"/>
  </r>
  <r>
    <n v="9"/>
    <x v="22"/>
    <n v="5.6790193601812873E-2"/>
  </r>
  <r>
    <n v="9"/>
    <x v="23"/>
    <n v="5.6655335414441017E-2"/>
  </r>
  <r>
    <n v="9"/>
    <x v="0"/>
    <n v="5.6890192052496777E-2"/>
  </r>
  <r>
    <n v="9"/>
    <x v="1"/>
    <n v="5.6590649584380481E-2"/>
  </r>
  <r>
    <n v="9"/>
    <x v="2"/>
    <n v="5.855979122477608E-2"/>
  </r>
  <r>
    <n v="9"/>
    <x v="3"/>
    <n v="6.0658274861561577E-2"/>
  </r>
  <r>
    <n v="9"/>
    <x v="4"/>
    <n v="6.0951120399797006E-2"/>
  </r>
  <r>
    <n v="9"/>
    <x v="5"/>
    <n v="6.0823239604266541E-2"/>
  </r>
  <r>
    <n v="9"/>
    <x v="6"/>
    <n v="5.9787597520417513E-2"/>
  </r>
  <r>
    <n v="9"/>
    <x v="7"/>
    <n v="5.7474579018192834E-2"/>
  </r>
  <r>
    <n v="9"/>
    <x v="8"/>
    <n v="5.6593344326592077E-2"/>
  </r>
  <r>
    <n v="9"/>
    <x v="9"/>
    <n v="5.8700251427187281E-2"/>
  </r>
  <r>
    <n v="9"/>
    <x v="10"/>
    <n v="5.8168332900832537E-2"/>
  </r>
  <r>
    <n v="9"/>
    <x v="11"/>
    <n v="5.7301361208026549E-2"/>
  </r>
  <r>
    <n v="9"/>
    <x v="12"/>
    <n v="5.5459033874032129E-2"/>
  </r>
  <r>
    <n v="9"/>
    <x v="13"/>
    <n v="5.7148303283464194E-2"/>
  </r>
  <r>
    <n v="9"/>
    <x v="14"/>
    <n v="5.8352555728814176E-2"/>
  </r>
  <r>
    <n v="9"/>
    <x v="15"/>
    <n v="5.9022902935388068E-2"/>
  </r>
  <r>
    <n v="9"/>
    <x v="16"/>
    <n v="6.0100640619378601E-2"/>
  </r>
  <r>
    <n v="9"/>
    <x v="17"/>
    <n v="6.0286343299205417E-2"/>
  </r>
  <r>
    <n v="9"/>
    <x v="18"/>
    <n v="5.9187738781340933E-2"/>
  </r>
  <r>
    <n v="9"/>
    <x v="19"/>
    <n v="5.7994700894385257E-2"/>
  </r>
  <r>
    <n v="9"/>
    <x v="20"/>
    <n v="5.5132381808357944E-2"/>
  </r>
  <r>
    <n v="9"/>
    <x v="21"/>
    <n v="5.6008839702711796E-2"/>
  </r>
  <r>
    <n v="9"/>
    <x v="22"/>
    <n v="5.5359227724702302E-2"/>
  </r>
  <r>
    <n v="9"/>
    <x v="23"/>
    <n v="5.7588267184283913E-2"/>
  </r>
  <r>
    <n v="9"/>
    <x v="0"/>
    <n v="5.8875540466052437E-2"/>
  </r>
  <r>
    <n v="9"/>
    <x v="1"/>
    <n v="5.6826042692156589E-2"/>
  </r>
  <r>
    <n v="9"/>
    <x v="2"/>
    <n v="5.8119418240577161E-2"/>
  </r>
  <r>
    <n v="9"/>
    <x v="3"/>
    <n v="5.8067223783458896E-2"/>
  </r>
  <r>
    <n v="9"/>
    <x v="4"/>
    <n v="6.0059999710035263E-2"/>
  </r>
  <r>
    <n v="9"/>
    <x v="5"/>
    <n v="5.8538066986348482E-2"/>
  </r>
  <r>
    <n v="9"/>
    <x v="6"/>
    <n v="5.6560202700363924E-2"/>
  </r>
  <r>
    <n v="9"/>
    <x v="7"/>
    <n v="5.5578815493747852E-2"/>
  </r>
  <r>
    <n v="9"/>
    <x v="8"/>
    <n v="5.5530117693408293E-2"/>
  </r>
  <r>
    <n v="9"/>
    <x v="9"/>
    <n v="5.4923846488414224E-2"/>
  </r>
  <r>
    <n v="9"/>
    <x v="10"/>
    <n v="5.6409169287925373E-2"/>
  </r>
  <r>
    <n v="9"/>
    <x v="11"/>
    <n v="5.7446495062836153E-2"/>
  </r>
  <r>
    <n v="9"/>
    <x v="12"/>
    <n v="5.8662777808563021E-2"/>
  </r>
  <r>
    <n v="9"/>
    <x v="13"/>
    <n v="5.859344916731847E-2"/>
  </r>
  <r>
    <n v="9"/>
    <x v="14"/>
    <n v="5.9528846993321949E-2"/>
  </r>
  <r>
    <n v="9"/>
    <x v="15"/>
    <n v="5.9782983827145031E-2"/>
  </r>
  <r>
    <n v="9"/>
    <x v="16"/>
    <n v="6.0023346651461335E-2"/>
  </r>
  <r>
    <n v="9"/>
    <x v="17"/>
    <n v="6.1291996801855389E-2"/>
  </r>
  <r>
    <n v="9"/>
    <x v="18"/>
    <n v="6.0465624705880044E-2"/>
  </r>
  <r>
    <n v="9"/>
    <x v="19"/>
    <n v="5.8689486579709252E-2"/>
  </r>
  <r>
    <n v="9"/>
    <x v="20"/>
    <n v="5.6496480442135025E-2"/>
  </r>
  <r>
    <n v="9"/>
    <x v="21"/>
    <n v="5.6647009666696044E-2"/>
  </r>
  <r>
    <n v="9"/>
    <x v="22"/>
    <n v="5.6071857896334926E-2"/>
  </r>
  <r>
    <n v="9"/>
    <x v="23"/>
    <n v="5.6397230811621742E-2"/>
  </r>
  <r>
    <n v="9"/>
    <x v="0"/>
    <n v="5.7788727738686416E-2"/>
  </r>
  <r>
    <n v="9"/>
    <x v="1"/>
    <n v="5.91219469999332E-2"/>
  </r>
  <r>
    <n v="9"/>
    <x v="2"/>
    <n v="5.9725893935427737E-2"/>
  </r>
  <r>
    <n v="9"/>
    <x v="3"/>
    <n v="5.9970159736462955E-2"/>
  </r>
  <r>
    <n v="9"/>
    <x v="4"/>
    <n v="6.076786846279493E-2"/>
  </r>
  <r>
    <n v="9"/>
    <x v="5"/>
    <n v="5.9831609673443129E-2"/>
  </r>
  <r>
    <n v="9"/>
    <x v="6"/>
    <n v="5.9132867193094102E-2"/>
  </r>
  <r>
    <n v="9"/>
    <x v="7"/>
    <n v="5.8596623474629295E-2"/>
  </r>
  <r>
    <n v="9"/>
    <x v="8"/>
    <n v="5.7305860392926553E-2"/>
  </r>
  <r>
    <n v="9"/>
    <x v="9"/>
    <n v="5.6429651848277695E-2"/>
  </r>
  <r>
    <n v="9"/>
    <x v="10"/>
    <n v="5.5648015991735203E-2"/>
  </r>
  <r>
    <n v="9"/>
    <x v="11"/>
    <n v="5.4988021628396958E-2"/>
  </r>
  <r>
    <n v="9"/>
    <x v="12"/>
    <n v="5.4835223915807953E-2"/>
  </r>
  <r>
    <n v="9"/>
    <x v="13"/>
    <n v="5.5305983753007673E-2"/>
  </r>
  <r>
    <n v="9"/>
    <x v="14"/>
    <n v="5.6204656773315459E-2"/>
  </r>
  <r>
    <n v="9"/>
    <x v="15"/>
    <n v="5.6401658528305018E-2"/>
  </r>
  <r>
    <n v="9"/>
    <x v="16"/>
    <n v="5.6868726669827355E-2"/>
  </r>
  <r>
    <n v="9"/>
    <x v="17"/>
    <n v="5.6693117452956548E-2"/>
  </r>
  <r>
    <n v="9"/>
    <x v="18"/>
    <n v="5.6395867529515191E-2"/>
  </r>
  <r>
    <n v="9"/>
    <x v="19"/>
    <n v="5.6806663444484498E-2"/>
  </r>
  <r>
    <n v="9"/>
    <x v="20"/>
    <n v="5.5213636690411252E-2"/>
  </r>
  <r>
    <n v="9"/>
    <x v="21"/>
    <n v="5.6182218773422249E-2"/>
  </r>
  <r>
    <n v="9"/>
    <x v="22"/>
    <n v="5.466006831386222E-2"/>
  </r>
  <r>
    <n v="9"/>
    <x v="23"/>
    <n v="5.5149187121531329E-2"/>
  </r>
  <r>
    <n v="9"/>
    <x v="0"/>
    <n v="5.6642884837738217E-2"/>
  </r>
  <r>
    <n v="9"/>
    <x v="1"/>
    <n v="5.6570666917378803E-2"/>
  </r>
  <r>
    <n v="9"/>
    <x v="2"/>
    <n v="5.7955297166564529E-2"/>
  </r>
  <r>
    <n v="9"/>
    <x v="3"/>
    <n v="5.7995021676943301E-2"/>
  </r>
  <r>
    <n v="9"/>
    <x v="4"/>
    <n v="5.7730313694062771E-2"/>
  </r>
  <r>
    <n v="9"/>
    <x v="5"/>
    <n v="5.8352635807609451E-2"/>
  </r>
  <r>
    <n v="9"/>
    <x v="6"/>
    <n v="5.8071557470506109E-2"/>
  </r>
  <r>
    <n v="9"/>
    <x v="7"/>
    <n v="5.6368056098063724E-2"/>
  </r>
  <r>
    <n v="9"/>
    <x v="8"/>
    <n v="5.6410824909415062E-2"/>
  </r>
  <r>
    <n v="9"/>
    <x v="9"/>
    <n v="5.5758178557496221E-2"/>
  </r>
  <r>
    <n v="9"/>
    <x v="10"/>
    <n v="5.0885379248755053E-2"/>
  </r>
  <r>
    <n v="9"/>
    <x v="11"/>
    <n v="4.6621854965326788E-2"/>
  </r>
  <r>
    <n v="9"/>
    <x v="12"/>
    <n v="5.3167461147165848E-2"/>
  </r>
  <r>
    <n v="9"/>
    <x v="13"/>
    <n v="5.5448066674254712E-2"/>
  </r>
  <r>
    <n v="9"/>
    <x v="14"/>
    <n v="5.5919313632367018E-2"/>
  </r>
  <r>
    <n v="9"/>
    <x v="15"/>
    <n v="5.6116807655468046E-2"/>
  </r>
  <r>
    <n v="9"/>
    <x v="16"/>
    <n v="5.5523662673027531E-2"/>
  </r>
  <r>
    <n v="9"/>
    <x v="17"/>
    <n v="5.5533434690505319E-2"/>
  </r>
  <r>
    <n v="9"/>
    <x v="18"/>
    <n v="5.5337791454091498E-2"/>
  </r>
  <r>
    <n v="9"/>
    <x v="19"/>
    <n v="5.4881543468888995E-2"/>
  </r>
  <r>
    <n v="9"/>
    <x v="20"/>
    <n v="5.3158882103973681E-2"/>
  </r>
  <r>
    <n v="9"/>
    <x v="21"/>
    <n v="5.2556430848101326E-2"/>
  </r>
  <r>
    <n v="9"/>
    <x v="22"/>
    <n v="5.1247765170161386E-2"/>
  </r>
  <r>
    <n v="9"/>
    <x v="23"/>
    <n v="5.0749900067259497E-2"/>
  </r>
  <r>
    <n v="9"/>
    <x v="0"/>
    <n v="5.0960480209926245E-2"/>
  </r>
  <r>
    <n v="9"/>
    <x v="1"/>
    <n v="5.1661553350898171E-2"/>
  </r>
  <r>
    <n v="9"/>
    <x v="2"/>
    <n v="5.1163789413257069E-2"/>
  </r>
  <r>
    <n v="9"/>
    <x v="3"/>
    <n v="5.1551939472403149E-2"/>
  </r>
  <r>
    <n v="9"/>
    <x v="4"/>
    <n v="5.1716506389412754E-2"/>
  </r>
  <r>
    <n v="9"/>
    <x v="5"/>
    <n v="5.1971643301231288E-2"/>
  </r>
  <r>
    <n v="9"/>
    <x v="6"/>
    <n v="5.1075622126930453E-2"/>
  </r>
  <r>
    <n v="9"/>
    <x v="7"/>
    <n v="5.3884337135043758E-2"/>
  </r>
  <r>
    <n v="9"/>
    <x v="8"/>
    <n v="5.2787514081196411E-2"/>
  </r>
  <r>
    <n v="9"/>
    <x v="9"/>
    <n v="5.2438396750339136E-2"/>
  </r>
  <r>
    <n v="9"/>
    <x v="10"/>
    <n v="5.2532468471122404E-2"/>
  </r>
  <r>
    <n v="9"/>
    <x v="11"/>
    <n v="5.2337239136485303E-2"/>
  </r>
  <r>
    <n v="9"/>
    <x v="12"/>
    <n v="5.2887296867992491E-2"/>
  </r>
  <r>
    <n v="9"/>
    <x v="13"/>
    <n v="5.3268738588308745E-2"/>
  </r>
  <r>
    <n v="9"/>
    <x v="14"/>
    <n v="5.3545229536478847E-2"/>
  </r>
  <r>
    <n v="9"/>
    <x v="15"/>
    <n v="5.3952462809547602E-2"/>
  </r>
  <r>
    <n v="9"/>
    <x v="16"/>
    <n v="5.5992664485060607E-2"/>
  </r>
  <r>
    <n v="9"/>
    <x v="17"/>
    <n v="5.5732342432523417E-2"/>
  </r>
  <r>
    <n v="9"/>
    <x v="18"/>
    <n v="5.4574547334378887E-2"/>
  </r>
  <r>
    <n v="9"/>
    <x v="19"/>
    <n v="5.5881677255637432E-2"/>
  </r>
  <r>
    <n v="9"/>
    <x v="20"/>
    <n v="5.4315661329468516E-2"/>
  </r>
  <r>
    <n v="9"/>
    <x v="21"/>
    <n v="5.4786512248170424E-2"/>
  </r>
  <r>
    <n v="9"/>
    <x v="22"/>
    <n v="5.3835884692418956E-2"/>
  </r>
  <r>
    <n v="9"/>
    <x v="23"/>
    <n v="5.3735690971648944E-2"/>
  </r>
  <r>
    <n v="9"/>
    <x v="0"/>
    <n v="5.4978707126359827E-2"/>
  </r>
  <r>
    <n v="9"/>
    <x v="1"/>
    <n v="5.5084297884695432E-2"/>
  </r>
  <r>
    <n v="9"/>
    <x v="2"/>
    <n v="5.6438498485059968E-2"/>
  </r>
  <r>
    <n v="9"/>
    <x v="3"/>
    <n v="5.7238936759824596E-2"/>
  </r>
  <r>
    <n v="9"/>
    <x v="4"/>
    <n v="5.6672567608837224E-2"/>
  </r>
  <r>
    <n v="9"/>
    <x v="5"/>
    <n v="5.5708929541516988E-2"/>
  </r>
  <r>
    <n v="9"/>
    <x v="6"/>
    <n v="5.4134221565047408E-2"/>
  </r>
  <r>
    <n v="9"/>
    <x v="7"/>
    <n v="5.2169956771659046E-2"/>
  </r>
  <r>
    <n v="9"/>
    <x v="8"/>
    <n v="5.2796940375903614E-2"/>
  </r>
  <r>
    <n v="9"/>
    <x v="9"/>
    <n v="5.2399431563127617E-2"/>
  </r>
  <r>
    <n v="9"/>
    <x v="10"/>
    <n v="5.3072219461413245E-2"/>
  </r>
  <r>
    <n v="9"/>
    <x v="11"/>
    <n v="5.2884897507054163E-2"/>
  </r>
  <r>
    <n v="9"/>
    <x v="12"/>
    <n v="5.2854269172133567E-2"/>
  </r>
  <r>
    <n v="9"/>
    <x v="13"/>
    <n v="5.3614070507720372E-2"/>
  </r>
  <r>
    <n v="9"/>
    <x v="14"/>
    <n v="5.4969949676908533E-2"/>
  </r>
  <r>
    <n v="9"/>
    <x v="15"/>
    <n v="5.5913349314009056E-2"/>
  </r>
  <r>
    <n v="9"/>
    <x v="16"/>
    <n v="5.7040252924839462E-2"/>
  </r>
  <r>
    <n v="9"/>
    <x v="17"/>
    <n v="5.7033379700833296E-2"/>
  </r>
  <r>
    <n v="9"/>
    <x v="18"/>
    <n v="5.5805775345611208E-2"/>
  </r>
  <r>
    <n v="9"/>
    <x v="19"/>
    <n v="5.4677804013703382E-2"/>
  </r>
  <r>
    <n v="9"/>
    <x v="20"/>
    <n v="5.2498095325629143E-2"/>
  </r>
  <r>
    <n v="9"/>
    <x v="21"/>
    <n v="5.3328924598012389E-2"/>
  </r>
  <r>
    <n v="9"/>
    <x v="22"/>
    <n v="5.3652548006896394E-2"/>
  </r>
  <r>
    <n v="9"/>
    <x v="23"/>
    <n v="5.2569495646104983E-2"/>
  </r>
  <r>
    <n v="9"/>
    <x v="0"/>
    <n v="5.4298475427892186E-2"/>
  </r>
  <r>
    <n v="9"/>
    <x v="1"/>
    <n v="5.3878018145979603E-2"/>
  </r>
  <r>
    <n v="9"/>
    <x v="2"/>
    <n v="5.5512463892042778E-2"/>
  </r>
  <r>
    <n v="9"/>
    <x v="3"/>
    <n v="5.7047509523417597E-2"/>
  </r>
  <r>
    <n v="9"/>
    <x v="4"/>
    <n v="5.7916012415133736E-2"/>
  </r>
  <r>
    <n v="9"/>
    <x v="5"/>
    <n v="5.7956640888126965E-2"/>
  </r>
  <r>
    <n v="9"/>
    <x v="6"/>
    <n v="5.6653413439024261E-2"/>
  </r>
  <r>
    <n v="9"/>
    <x v="7"/>
    <n v="5.1605958677459041E-2"/>
  </r>
  <r>
    <n v="9"/>
    <x v="8"/>
    <n v="5.1612355044049152E-2"/>
  </r>
  <r>
    <n v="9"/>
    <x v="9"/>
    <n v="5.0257077401880276E-2"/>
  </r>
  <r>
    <n v="9"/>
    <x v="10"/>
    <n v="5.1374666967191868E-2"/>
  </r>
  <r>
    <n v="9"/>
    <x v="11"/>
    <n v="5.1424810782218694E-2"/>
  </r>
  <r>
    <n v="9"/>
    <x v="12"/>
    <n v="5.2067219185923226E-2"/>
  </r>
  <r>
    <n v="9"/>
    <x v="13"/>
    <n v="5.3032298261905253E-2"/>
  </r>
  <r>
    <n v="9"/>
    <x v="14"/>
    <n v="5.3572517106870055E-2"/>
  </r>
  <r>
    <n v="9"/>
    <x v="15"/>
    <n v="5.5284239598368569E-2"/>
  </r>
  <r>
    <n v="9"/>
    <x v="16"/>
    <n v="5.5546881145248431E-2"/>
  </r>
  <r>
    <n v="9"/>
    <x v="17"/>
    <n v="5.6011729052575975E-2"/>
  </r>
  <r>
    <n v="9"/>
    <x v="18"/>
    <n v="5.5436059850957412E-2"/>
  </r>
  <r>
    <n v="9"/>
    <x v="19"/>
    <n v="5.4070356163927191E-2"/>
  </r>
  <r>
    <n v="9"/>
    <x v="20"/>
    <n v="5.1800621962737103E-2"/>
  </r>
  <r>
    <n v="9"/>
    <x v="21"/>
    <n v="5.1620859589125365E-2"/>
  </r>
  <r>
    <n v="9"/>
    <x v="22"/>
    <n v="5.0681322783069277E-2"/>
  </r>
  <r>
    <n v="9"/>
    <x v="23"/>
    <n v="5.1612416692201096E-2"/>
  </r>
  <r>
    <n v="9"/>
    <x v="0"/>
    <n v="5.1772360216125475E-2"/>
  </r>
  <r>
    <n v="9"/>
    <x v="1"/>
    <n v="5.1829049356637152E-2"/>
  </r>
  <r>
    <n v="9"/>
    <x v="2"/>
    <n v="5.2072630982555934E-2"/>
  </r>
  <r>
    <n v="9"/>
    <x v="3"/>
    <n v="5.2564273660430372E-2"/>
  </r>
  <r>
    <n v="9"/>
    <x v="4"/>
    <n v="5.2827358264708746E-2"/>
  </r>
  <r>
    <n v="9"/>
    <x v="5"/>
    <n v="5.1245421297884369E-2"/>
  </r>
  <r>
    <n v="9"/>
    <x v="6"/>
    <n v="5.0745049776057219E-2"/>
  </r>
  <r>
    <n v="9"/>
    <x v="7"/>
    <n v="4.5280192442074235E-2"/>
  </r>
  <r>
    <n v="9"/>
    <x v="8"/>
    <n v="4.6989490594535333E-2"/>
  </r>
  <r>
    <n v="9"/>
    <x v="9"/>
    <n v="5.1230227859765873E-2"/>
  </r>
  <r>
    <n v="9"/>
    <x v="10"/>
    <n v="5.3701036713923747E-2"/>
  </r>
  <r>
    <n v="9"/>
    <x v="11"/>
    <n v="5.2284418772947192E-2"/>
  </r>
  <r>
    <n v="9"/>
    <x v="12"/>
    <n v="5.1202679081140984E-2"/>
  </r>
  <r>
    <n v="9"/>
    <x v="13"/>
    <n v="5.4375694999500443E-2"/>
  </r>
  <r>
    <n v="9"/>
    <x v="14"/>
    <n v="5.6114719115534062E-2"/>
  </r>
  <r>
    <n v="9"/>
    <x v="15"/>
    <n v="5.8072378551520573E-2"/>
  </r>
  <r>
    <n v="9"/>
    <x v="16"/>
    <n v="5.8591608271324709E-2"/>
  </r>
  <r>
    <n v="9"/>
    <x v="17"/>
    <n v="5.95572866279757E-2"/>
  </r>
  <r>
    <n v="9"/>
    <x v="18"/>
    <n v="5.8294781849686256E-2"/>
  </r>
  <r>
    <n v="9"/>
    <x v="19"/>
    <n v="5.6751786244526689E-2"/>
  </r>
  <r>
    <n v="9"/>
    <x v="20"/>
    <n v="5.4460918526536312E-2"/>
  </r>
  <r>
    <n v="9"/>
    <x v="21"/>
    <n v="5.4529641464423767E-2"/>
  </r>
  <r>
    <n v="9"/>
    <x v="22"/>
    <n v="5.2934945245642011E-2"/>
  </r>
  <r>
    <n v="9"/>
    <x v="23"/>
    <n v="5.340795244445827E-2"/>
  </r>
  <r>
    <n v="9"/>
    <x v="0"/>
    <n v="5.5562937309704741E-2"/>
  </r>
  <r>
    <n v="9"/>
    <x v="1"/>
    <n v="5.8387834644346756E-2"/>
  </r>
  <r>
    <n v="9"/>
    <x v="2"/>
    <n v="5.7549548241515633E-2"/>
  </r>
  <r>
    <n v="9"/>
    <x v="3"/>
    <n v="5.667472821072269E-2"/>
  </r>
  <r>
    <n v="9"/>
    <x v="4"/>
    <n v="5.7955166687863102E-2"/>
  </r>
  <r>
    <n v="9"/>
    <x v="5"/>
    <n v="5.7909178751352139E-2"/>
  </r>
  <r>
    <n v="9"/>
    <x v="6"/>
    <n v="5.4807209643950333E-2"/>
  </r>
  <r>
    <n v="9"/>
    <x v="7"/>
    <n v="5.0289522692532423E-2"/>
  </r>
  <r>
    <n v="9"/>
    <x v="8"/>
    <n v="4.9321569140609756E-2"/>
  </r>
  <r>
    <n v="9"/>
    <x v="9"/>
    <n v="5.044099430441816E-2"/>
  </r>
  <r>
    <n v="9"/>
    <x v="10"/>
    <n v="5.3234348298209846E-2"/>
  </r>
  <r>
    <n v="9"/>
    <x v="11"/>
    <n v="5.2807824166169033E-2"/>
  </r>
  <r>
    <n v="9"/>
    <x v="12"/>
    <n v="5.2626961282374679E-2"/>
  </r>
  <r>
    <n v="9"/>
    <x v="13"/>
    <n v="5.2629001716954289E-2"/>
  </r>
  <r>
    <n v="9"/>
    <x v="14"/>
    <n v="5.2775306637986616E-2"/>
  </r>
  <r>
    <n v="9"/>
    <x v="15"/>
    <n v="5.3354926087527704E-2"/>
  </r>
  <r>
    <n v="9"/>
    <x v="16"/>
    <n v="5.3301831813687889E-2"/>
  </r>
  <r>
    <n v="9"/>
    <x v="17"/>
    <n v="5.2442415211981397E-2"/>
  </r>
  <r>
    <n v="9"/>
    <x v="18"/>
    <n v="5.2476988415137121E-2"/>
  </r>
  <r>
    <n v="9"/>
    <x v="19"/>
    <n v="5.3071046442267018E-2"/>
  </r>
  <r>
    <n v="9"/>
    <x v="20"/>
    <n v="5.1445753044094766E-2"/>
  </r>
  <r>
    <n v="9"/>
    <x v="21"/>
    <n v="5.2573448382370117E-2"/>
  </r>
  <r>
    <n v="9"/>
    <x v="22"/>
    <n v="5.1590431041789786E-2"/>
  </r>
  <r>
    <n v="9"/>
    <x v="23"/>
    <n v="5.4487848372673786E-2"/>
  </r>
  <r>
    <n v="9"/>
    <x v="0"/>
    <n v="5.5744043371148223E-2"/>
  </r>
  <r>
    <n v="9"/>
    <x v="1"/>
    <n v="5.6653799580722357E-2"/>
  </r>
  <r>
    <n v="9"/>
    <x v="2"/>
    <n v="5.7577639991265916E-2"/>
  </r>
  <r>
    <n v="9"/>
    <x v="3"/>
    <n v="5.8752088363705005E-2"/>
  </r>
  <r>
    <n v="9"/>
    <x v="4"/>
    <n v="6.3103786463139189E-2"/>
  </r>
  <r>
    <n v="9"/>
    <x v="5"/>
    <n v="6.3155760302917655E-2"/>
  </r>
  <r>
    <n v="9"/>
    <x v="6"/>
    <n v="6.1127804676114547E-2"/>
  </r>
  <r>
    <n v="9"/>
    <x v="7"/>
    <n v="5.6821026635620969E-2"/>
  </r>
  <r>
    <n v="9"/>
    <x v="8"/>
    <n v="5.8315348819793375E-2"/>
  </r>
  <r>
    <n v="9"/>
    <x v="9"/>
    <n v="5.793651278150716E-2"/>
  </r>
  <r>
    <n v="9"/>
    <x v="10"/>
    <n v="5.8557664147463197E-2"/>
  </r>
  <r>
    <n v="9"/>
    <x v="11"/>
    <n v="5.7982470696580621E-2"/>
  </r>
  <r>
    <n v="9"/>
    <x v="12"/>
    <n v="5.7077363853839332E-2"/>
  </r>
  <r>
    <n v="9"/>
    <x v="13"/>
    <n v="5.7107862236288248E-2"/>
  </r>
  <r>
    <n v="9"/>
    <x v="14"/>
    <n v="5.6868610759826563E-2"/>
  </r>
  <r>
    <n v="9"/>
    <x v="15"/>
    <n v="5.5301600036100948E-2"/>
  </r>
  <r>
    <n v="9"/>
    <x v="16"/>
    <n v="5.4292161011930615E-2"/>
  </r>
  <r>
    <n v="9"/>
    <x v="17"/>
    <n v="5.3107952089533547E-2"/>
  </r>
  <r>
    <n v="9"/>
    <x v="18"/>
    <n v="5.3071717292483334E-2"/>
  </r>
  <r>
    <n v="9"/>
    <x v="19"/>
    <n v="5.3316890234923385E-2"/>
  </r>
  <r>
    <n v="9"/>
    <x v="20"/>
    <n v="5.1712911443538664E-2"/>
  </r>
  <r>
    <n v="9"/>
    <x v="21"/>
    <n v="5.1931467319041073E-2"/>
  </r>
  <r>
    <n v="9"/>
    <x v="22"/>
    <n v="5.1720123395095671E-2"/>
  </r>
  <r>
    <n v="9"/>
    <x v="23"/>
    <n v="5.6681560684010576E-2"/>
  </r>
  <r>
    <n v="9"/>
    <x v="0"/>
    <n v="5.7938651728710683E-2"/>
  </r>
  <r>
    <n v="9"/>
    <x v="1"/>
    <n v="6.1828508928193429E-2"/>
  </r>
  <r>
    <n v="9"/>
    <x v="2"/>
    <n v="6.0483414402906006E-2"/>
  </r>
  <r>
    <n v="9"/>
    <x v="3"/>
    <n v="6.0595198114516094E-2"/>
  </r>
  <r>
    <n v="9"/>
    <x v="4"/>
    <n v="6.1132656574280901E-2"/>
  </r>
  <r>
    <n v="9"/>
    <x v="5"/>
    <n v="6.1103801835246122E-2"/>
  </r>
  <r>
    <n v="9"/>
    <x v="6"/>
    <n v="5.7690327454715737E-2"/>
  </r>
  <r>
    <n v="9"/>
    <x v="7"/>
    <n v="5.5479139694066731E-2"/>
  </r>
  <r>
    <n v="9"/>
    <x v="8"/>
    <n v="5.5262707155213989E-2"/>
  </r>
  <r>
    <n v="9"/>
    <x v="9"/>
    <n v="5.4843030931224848E-2"/>
  </r>
  <r>
    <n v="9"/>
    <x v="10"/>
    <n v="5.5472734793640018E-2"/>
  </r>
  <r>
    <n v="9"/>
    <x v="11"/>
    <n v="5.5541518394261913E-2"/>
  </r>
  <r>
    <n v="9"/>
    <x v="12"/>
    <n v="5.7202734804919893E-2"/>
  </r>
  <r>
    <n v="9"/>
    <x v="13"/>
    <n v="5.6785847641214429E-2"/>
  </r>
  <r>
    <n v="9"/>
    <x v="14"/>
    <n v="5.6696262799463076E-2"/>
  </r>
  <r>
    <n v="9"/>
    <x v="15"/>
    <n v="5.6431767692984636E-2"/>
  </r>
  <r>
    <n v="9"/>
    <x v="16"/>
    <n v="5.503947639419262E-2"/>
  </r>
  <r>
    <n v="9"/>
    <x v="17"/>
    <n v="5.4407640388789452E-2"/>
  </r>
  <r>
    <n v="9"/>
    <x v="18"/>
    <n v="5.5414430031330994E-2"/>
  </r>
  <r>
    <n v="9"/>
    <x v="19"/>
    <n v="5.5491689439602823E-2"/>
  </r>
  <r>
    <n v="9"/>
    <x v="20"/>
    <n v="5.2820795588253713E-2"/>
  </r>
  <r>
    <n v="9"/>
    <x v="21"/>
    <n v="5.3094073191604252E-2"/>
  </r>
  <r>
    <n v="9"/>
    <x v="22"/>
    <n v="5.242871659933783E-2"/>
  </r>
  <r>
    <n v="9"/>
    <x v="23"/>
    <n v="5.3509813158004987E-2"/>
  </r>
  <r>
    <n v="9"/>
    <x v="0"/>
    <n v="5.7499922107868071E-2"/>
  </r>
  <r>
    <n v="9"/>
    <x v="1"/>
    <n v="5.9267264734061624E-2"/>
  </r>
  <r>
    <n v="9"/>
    <x v="2"/>
    <n v="6.089589569855109E-2"/>
  </r>
  <r>
    <n v="9"/>
    <x v="3"/>
    <n v="6.0735358904829964E-2"/>
  </r>
  <r>
    <n v="9"/>
    <x v="4"/>
    <n v="6.1920365892523366E-2"/>
  </r>
  <r>
    <n v="9"/>
    <x v="5"/>
    <n v="6.3583375820182891E-2"/>
  </r>
  <r>
    <n v="9"/>
    <x v="6"/>
    <n v="6.0795727359067069E-2"/>
  </r>
  <r>
    <n v="9"/>
    <x v="7"/>
    <n v="5.4852390198900924E-2"/>
  </r>
  <r>
    <n v="9"/>
    <x v="8"/>
    <n v="5.8168579731894439E-2"/>
  </r>
  <r>
    <n v="9"/>
    <x v="9"/>
    <n v="5.7118887726079356E-2"/>
  </r>
  <r>
    <n v="9"/>
    <x v="10"/>
    <n v="5.6962649996593721E-2"/>
  </r>
  <r>
    <n v="9"/>
    <x v="11"/>
    <n v="6.0725848014027597E-2"/>
  </r>
  <r>
    <n v="9"/>
    <x v="12"/>
    <n v="5.708140470685745E-2"/>
  </r>
  <r>
    <n v="9"/>
    <x v="13"/>
    <n v="5.5469958225363533E-2"/>
  </r>
  <r>
    <n v="9"/>
    <x v="14"/>
    <n v="5.3465135827083649E-2"/>
  </r>
  <r>
    <n v="9"/>
    <x v="15"/>
    <n v="5.326526641383858E-2"/>
  </r>
  <r>
    <n v="9"/>
    <x v="16"/>
    <n v="5.3994416494047626E-2"/>
  </r>
  <r>
    <n v="9"/>
    <x v="17"/>
    <n v="5.516971100833995E-2"/>
  </r>
  <r>
    <n v="9"/>
    <x v="18"/>
    <n v="5.585828045907431E-2"/>
  </r>
  <r>
    <n v="9"/>
    <x v="19"/>
    <n v="5.663530013074583E-2"/>
  </r>
  <r>
    <n v="9"/>
    <x v="20"/>
    <n v="5.5472366373582715E-2"/>
  </r>
  <r>
    <n v="9"/>
    <x v="21"/>
    <n v="5.40279041710678E-2"/>
  </r>
  <r>
    <n v="9"/>
    <x v="22"/>
    <n v="5.3635329610396187E-2"/>
  </r>
  <r>
    <n v="9"/>
    <x v="23"/>
    <n v="5.6870659301252569E-2"/>
  </r>
  <r>
    <n v="9"/>
    <x v="0"/>
    <n v="5.9926402939876174E-2"/>
  </r>
  <r>
    <n v="9"/>
    <x v="1"/>
    <n v="6.2403336594569543E-2"/>
  </r>
  <r>
    <n v="9"/>
    <x v="2"/>
    <n v="6.4950120679406614E-2"/>
  </r>
  <r>
    <n v="9"/>
    <x v="3"/>
    <n v="6.7270291122524056E-2"/>
  </r>
  <r>
    <n v="9"/>
    <x v="4"/>
    <n v="6.5159228934472291E-2"/>
  </r>
  <r>
    <n v="9"/>
    <x v="5"/>
    <n v="6.3944765006807819E-2"/>
  </r>
  <r>
    <n v="9"/>
    <x v="6"/>
    <n v="5.9851384640584766E-2"/>
  </r>
  <r>
    <n v="9"/>
    <x v="7"/>
    <n v="5.5171617963401601E-2"/>
  </r>
  <r>
    <n v="9"/>
    <x v="8"/>
    <n v="5.5151167489604233E-2"/>
  </r>
  <r>
    <n v="9"/>
    <x v="9"/>
    <n v="5.4389100260180956E-2"/>
  </r>
  <r>
    <n v="9"/>
    <x v="10"/>
    <n v="5.4793682033046465E-2"/>
  </r>
  <r>
    <n v="9"/>
    <x v="11"/>
    <n v="5.4379018587546693E-2"/>
  </r>
  <r>
    <n v="9"/>
    <x v="12"/>
    <n v="5.4694937713321928E-2"/>
  </r>
  <r>
    <n v="9"/>
    <x v="13"/>
    <n v="5.5453195399436384E-2"/>
  </r>
  <r>
    <n v="9"/>
    <x v="14"/>
    <n v="5.7118442864851446E-2"/>
  </r>
  <r>
    <n v="9"/>
    <x v="15"/>
    <n v="5.7413098546969119E-2"/>
  </r>
  <r>
    <n v="9"/>
    <x v="16"/>
    <n v="5.7419774145806644E-2"/>
  </r>
  <r>
    <n v="9"/>
    <x v="17"/>
    <n v="5.7122748902845674E-2"/>
  </r>
  <r>
    <n v="9"/>
    <x v="18"/>
    <n v="5.7372039986535853E-2"/>
  </r>
  <r>
    <n v="9"/>
    <x v="19"/>
    <n v="5.6847786488298385E-2"/>
  </r>
  <r>
    <n v="9"/>
    <x v="20"/>
    <n v="5.4820551555501515E-2"/>
  </r>
  <r>
    <n v="9"/>
    <x v="21"/>
    <n v="5.5678431538982123E-2"/>
  </r>
  <r>
    <n v="9"/>
    <x v="22"/>
    <n v="5.5666538936837789E-2"/>
  </r>
  <r>
    <n v="9"/>
    <x v="23"/>
    <n v="5.8144055571797693E-2"/>
  </r>
  <r>
    <n v="9"/>
    <x v="0"/>
    <n v="5.9301775866166744E-2"/>
  </r>
  <r>
    <n v="9"/>
    <x v="1"/>
    <n v="6.3073678580197634E-2"/>
  </r>
  <r>
    <n v="9"/>
    <x v="2"/>
    <n v="5.8776324173892412E-2"/>
  </r>
  <r>
    <n v="9"/>
    <x v="3"/>
    <n v="5.6711145718014049E-2"/>
  </r>
  <r>
    <n v="9"/>
    <x v="4"/>
    <n v="5.8163982795433472E-2"/>
  </r>
  <r>
    <n v="9"/>
    <x v="5"/>
    <n v="5.9091762379886142E-2"/>
  </r>
  <r>
    <n v="9"/>
    <x v="6"/>
    <n v="6.0107574907117357E-2"/>
  </r>
  <r>
    <n v="9"/>
    <x v="7"/>
    <n v="5.4730178266526049E-2"/>
  </r>
  <r>
    <n v="9"/>
    <x v="8"/>
    <n v="5.3650910687023989E-2"/>
  </r>
  <r>
    <n v="9"/>
    <x v="9"/>
    <n v="5.5925626430368573E-2"/>
  </r>
  <r>
    <n v="9"/>
    <x v="10"/>
    <n v="5.7594148644609107E-2"/>
  </r>
  <r>
    <n v="9"/>
    <x v="11"/>
    <n v="5.762899276755859E-2"/>
  </r>
  <r>
    <n v="9"/>
    <x v="12"/>
    <n v="5.7914832133689649E-2"/>
  </r>
  <r>
    <n v="9"/>
    <x v="13"/>
    <n v="5.8498616252342935E-2"/>
  </r>
  <r>
    <n v="9"/>
    <x v="14"/>
    <n v="5.9026028143025919E-2"/>
  </r>
  <r>
    <n v="9"/>
    <x v="15"/>
    <n v="5.9645934192340093E-2"/>
  </r>
  <r>
    <n v="9"/>
    <x v="16"/>
    <n v="5.8382757676679831E-2"/>
  </r>
  <r>
    <n v="9"/>
    <x v="17"/>
    <n v="5.8803014575233771E-2"/>
  </r>
  <r>
    <n v="9"/>
    <x v="18"/>
    <n v="5.824096545796241E-2"/>
  </r>
  <r>
    <n v="9"/>
    <x v="19"/>
    <n v="5.6475557147927263E-2"/>
  </r>
  <r>
    <n v="9"/>
    <x v="20"/>
    <n v="5.4847045793393209E-2"/>
  </r>
  <r>
    <n v="9"/>
    <x v="21"/>
    <n v="5.2890925599723672E-2"/>
  </r>
  <r>
    <n v="9"/>
    <x v="22"/>
    <n v="5.2763708158881317E-2"/>
  </r>
  <r>
    <n v="9"/>
    <x v="23"/>
    <n v="5.4399666202374658E-2"/>
  </r>
  <r>
    <n v="9"/>
    <x v="0"/>
    <n v="5.7693527785931439E-2"/>
  </r>
  <r>
    <n v="9"/>
    <x v="1"/>
    <n v="5.7815760244875836E-2"/>
  </r>
  <r>
    <n v="9"/>
    <x v="2"/>
    <n v="5.9954215413296423E-2"/>
  </r>
  <r>
    <n v="9"/>
    <x v="3"/>
    <n v="6.0998052261795721E-2"/>
  </r>
  <r>
    <n v="9"/>
    <x v="4"/>
    <n v="6.196849486443709E-2"/>
  </r>
  <r>
    <n v="9"/>
    <x v="5"/>
    <n v="6.1802866777648388E-2"/>
  </r>
  <r>
    <n v="9"/>
    <x v="6"/>
    <n v="6.3757198523462622E-2"/>
  </r>
  <r>
    <n v="9"/>
    <x v="7"/>
    <n v="6.1156665753524936E-2"/>
  </r>
  <r>
    <n v="9"/>
    <x v="8"/>
    <n v="5.7145139502214795E-2"/>
  </r>
  <r>
    <n v="9"/>
    <x v="9"/>
    <n v="5.9110480793912748E-2"/>
  </r>
  <r>
    <n v="9"/>
    <x v="10"/>
    <n v="5.990593422749118E-2"/>
  </r>
  <r>
    <n v="9"/>
    <x v="11"/>
    <n v="5.8917693573338412E-2"/>
  </r>
  <r>
    <n v="9"/>
    <x v="12"/>
    <n v="5.8992004480168468E-2"/>
  </r>
  <r>
    <n v="9"/>
    <x v="13"/>
    <n v="5.9140912003251028E-2"/>
  </r>
  <r>
    <n v="9"/>
    <x v="14"/>
    <n v="5.8736571078877309E-2"/>
  </r>
  <r>
    <n v="9"/>
    <x v="15"/>
    <n v="5.8020130678401269E-2"/>
  </r>
  <r>
    <n v="9"/>
    <x v="16"/>
    <n v="5.6601136062117224E-2"/>
  </r>
  <r>
    <n v="9"/>
    <x v="17"/>
    <n v="5.6155442303805148E-2"/>
  </r>
  <r>
    <n v="9"/>
    <x v="18"/>
    <n v="5.6914905983106473E-2"/>
  </r>
  <r>
    <n v="9"/>
    <x v="19"/>
    <n v="5.5252160129702563E-2"/>
  </r>
  <r>
    <n v="9"/>
    <x v="20"/>
    <n v="5.4298001292309807E-2"/>
  </r>
  <r>
    <n v="9"/>
    <x v="21"/>
    <n v="5.4079616026759453E-2"/>
  </r>
  <r>
    <n v="9"/>
    <x v="22"/>
    <n v="5.3909076736207762E-2"/>
  </r>
  <r>
    <n v="9"/>
    <x v="23"/>
    <n v="5.8126092712036982E-2"/>
  </r>
  <r>
    <n v="9"/>
    <x v="0"/>
    <n v="6.0865500914190643E-2"/>
  </r>
  <r>
    <n v="9"/>
    <x v="1"/>
    <n v="6.0887670502756869E-2"/>
  </r>
  <r>
    <n v="9"/>
    <x v="2"/>
    <n v="6.2604062805560176E-2"/>
  </r>
  <r>
    <n v="9"/>
    <x v="3"/>
    <n v="6.3697123085241003E-2"/>
  </r>
  <r>
    <n v="9"/>
    <x v="4"/>
    <n v="6.4603306974992142E-2"/>
  </r>
  <r>
    <n v="9"/>
    <x v="5"/>
    <n v="6.3073801903117732E-2"/>
  </r>
  <r>
    <n v="9"/>
    <x v="6"/>
    <n v="6.1108120890486256E-2"/>
  </r>
  <r>
    <n v="9"/>
    <x v="7"/>
    <n v="5.6353081820592114E-2"/>
  </r>
  <r>
    <n v="9"/>
    <x v="8"/>
    <n v="5.6234185670601566E-2"/>
  </r>
  <r>
    <n v="9"/>
    <x v="9"/>
    <n v="5.7276845790450295E-2"/>
  </r>
  <r>
    <n v="9"/>
    <x v="10"/>
    <n v="5.6144701774904049E-2"/>
  </r>
  <r>
    <n v="9"/>
    <x v="11"/>
    <n v="5.5770696420776013E-2"/>
  </r>
  <r>
    <n v="9"/>
    <x v="12"/>
    <n v="5.4821343139524581E-2"/>
  </r>
  <r>
    <n v="9"/>
    <x v="13"/>
    <n v="5.3459359769498602E-2"/>
  </r>
  <r>
    <n v="9"/>
    <x v="14"/>
    <n v="5.3256627680053445E-2"/>
  </r>
  <r>
    <n v="9"/>
    <x v="15"/>
    <n v="5.27288831447036E-2"/>
  </r>
  <r>
    <n v="9"/>
    <x v="16"/>
    <n v="5.2543568170507399E-2"/>
  </r>
  <r>
    <n v="9"/>
    <x v="17"/>
    <n v="5.3013956814244874E-2"/>
  </r>
  <r>
    <n v="9"/>
    <x v="18"/>
    <n v="5.3293424748182258E-2"/>
  </r>
  <r>
    <n v="9"/>
    <x v="19"/>
    <n v="5.2534940098172084E-2"/>
  </r>
  <r>
    <n v="9"/>
    <x v="20"/>
    <n v="5.1243606070496328E-2"/>
  </r>
  <r>
    <n v="9"/>
    <x v="21"/>
    <n v="5.061069376162998E-2"/>
  </r>
  <r>
    <n v="9"/>
    <x v="22"/>
    <n v="5.1344545177099042E-2"/>
  </r>
  <r>
    <n v="9"/>
    <x v="23"/>
    <n v="5.1682904233340619E-2"/>
  </r>
  <r>
    <n v="9"/>
    <x v="0"/>
    <n v="5.3504669211436796E-2"/>
  </r>
  <r>
    <n v="9"/>
    <x v="1"/>
    <n v="5.5209710642026094E-2"/>
  </r>
  <r>
    <n v="9"/>
    <x v="2"/>
    <n v="5.4950015155677073E-2"/>
  </r>
  <r>
    <n v="9"/>
    <x v="3"/>
    <n v="5.6997067528928386E-2"/>
  </r>
  <r>
    <n v="9"/>
    <x v="4"/>
    <n v="5.6965248959605905E-2"/>
  </r>
  <r>
    <n v="9"/>
    <x v="5"/>
    <n v="5.4961288240557751E-2"/>
  </r>
  <r>
    <n v="9"/>
    <x v="6"/>
    <n v="5.3817480123330541E-2"/>
  </r>
  <r>
    <n v="9"/>
    <x v="7"/>
    <n v="5.2384033097997704E-2"/>
  </r>
  <r>
    <n v="9"/>
    <x v="8"/>
    <n v="5.1457614912445826E-2"/>
  </r>
  <r>
    <n v="9"/>
    <x v="9"/>
    <n v="5.4247906036211942E-2"/>
  </r>
  <r>
    <n v="9"/>
    <x v="10"/>
    <n v="5.3217378508135099E-2"/>
  </r>
  <r>
    <n v="9"/>
    <x v="11"/>
    <n v="5.2888013725445625E-2"/>
  </r>
  <r>
    <n v="9"/>
    <x v="12"/>
    <n v="5.2858460772875614E-2"/>
  </r>
  <r>
    <n v="9"/>
    <x v="13"/>
    <n v="5.3374265441666222E-2"/>
  </r>
  <r>
    <n v="9"/>
    <x v="14"/>
    <n v="5.3907860166783506E-2"/>
  </r>
  <r>
    <n v="9"/>
    <x v="15"/>
    <n v="5.411128976179605E-2"/>
  </r>
  <r>
    <n v="9"/>
    <x v="16"/>
    <n v="5.5040670901080668E-2"/>
  </r>
  <r>
    <n v="9"/>
    <x v="17"/>
    <n v="5.4268597492029738E-2"/>
  </r>
  <r>
    <n v="9"/>
    <x v="18"/>
    <n v="5.3543060959082636E-2"/>
  </r>
  <r>
    <n v="9"/>
    <x v="19"/>
    <n v="5.4228952731094002E-2"/>
  </r>
  <r>
    <n v="9"/>
    <x v="20"/>
    <n v="5.436546967951239E-2"/>
  </r>
  <r>
    <n v="9"/>
    <x v="21"/>
    <n v="5.3813628404100894E-2"/>
  </r>
  <r>
    <n v="9"/>
    <x v="22"/>
    <n v="5.4024098037460666E-2"/>
  </r>
  <r>
    <n v="9"/>
    <x v="23"/>
    <n v="5.5078383185902288E-2"/>
  </r>
  <r>
    <n v="9"/>
    <x v="0"/>
    <n v="5.7167520705863811E-2"/>
  </r>
  <r>
    <n v="9"/>
    <x v="1"/>
    <n v="6.0963934365099948E-2"/>
  </r>
  <r>
    <n v="9"/>
    <x v="2"/>
    <n v="6.0268667296504708E-2"/>
  </r>
  <r>
    <n v="9"/>
    <x v="3"/>
    <n v="6.0560609843806811E-2"/>
  </r>
  <r>
    <n v="9"/>
    <x v="4"/>
    <n v="5.8864740032048446E-2"/>
  </r>
  <r>
    <n v="9"/>
    <x v="5"/>
    <n v="5.8048514458582279E-2"/>
  </r>
  <r>
    <n v="9"/>
    <x v="6"/>
    <n v="5.9100417247500259E-2"/>
  </r>
  <r>
    <n v="9"/>
    <x v="7"/>
    <n v="5.9028586564448579E-2"/>
  </r>
  <r>
    <n v="9"/>
    <x v="8"/>
    <n v="5.8165061744845675E-2"/>
  </r>
  <r>
    <n v="9"/>
    <x v="9"/>
    <n v="5.4740886478576153E-2"/>
  </r>
  <r>
    <n v="9"/>
    <x v="10"/>
    <n v="4.8524742801001754E-2"/>
  </r>
  <r>
    <n v="9"/>
    <x v="11"/>
    <n v="5.6488824585106484E-2"/>
  </r>
  <r>
    <n v="9"/>
    <x v="12"/>
    <n v="5.5510390880419022E-2"/>
  </r>
  <r>
    <n v="9"/>
    <x v="13"/>
    <n v="5.5109590034852614E-2"/>
  </r>
  <r>
    <n v="9"/>
    <x v="14"/>
    <n v="5.6287093425680793E-2"/>
  </r>
  <r>
    <n v="9"/>
    <x v="15"/>
    <n v="5.6249148443018232E-2"/>
  </r>
  <r>
    <n v="9"/>
    <x v="16"/>
    <n v="5.5571537203387894E-2"/>
  </r>
  <r>
    <n v="9"/>
    <x v="17"/>
    <n v="5.5301190746718576E-2"/>
  </r>
  <r>
    <n v="9"/>
    <x v="18"/>
    <n v="5.4826550884535266E-2"/>
  </r>
  <r>
    <n v="9"/>
    <x v="19"/>
    <n v="5.3868353680219888E-2"/>
  </r>
  <r>
    <n v="9"/>
    <x v="20"/>
    <n v="5.3547207023600461E-2"/>
  </r>
  <r>
    <n v="9"/>
    <x v="21"/>
    <n v="5.3899875828880936E-2"/>
  </r>
  <r>
    <n v="9"/>
    <x v="22"/>
    <n v="5.3692917955680028E-2"/>
  </r>
  <r>
    <n v="9"/>
    <x v="23"/>
    <n v="5.431086897771159E-2"/>
  </r>
  <r>
    <n v="9"/>
    <x v="0"/>
    <n v="5.8661485778337907E-2"/>
  </r>
  <r>
    <n v="9"/>
    <x v="1"/>
    <n v="5.6791692629598843E-2"/>
  </r>
  <r>
    <n v="9"/>
    <x v="2"/>
    <n v="5.7889830711896129E-2"/>
  </r>
  <r>
    <n v="9"/>
    <x v="3"/>
    <n v="5.8106053859680248E-2"/>
  </r>
  <r>
    <n v="9"/>
    <x v="4"/>
    <n v="5.9990913179159458E-2"/>
  </r>
  <r>
    <n v="9"/>
    <x v="5"/>
    <n v="6.2572521582344443E-2"/>
  </r>
  <r>
    <n v="9"/>
    <x v="6"/>
    <n v="5.9766617289862121E-2"/>
  </r>
  <r>
    <n v="9"/>
    <x v="7"/>
    <n v="5.9662436746600503E-2"/>
  </r>
  <r>
    <n v="9"/>
    <x v="8"/>
    <n v="5.7694971138084639E-2"/>
  </r>
  <r>
    <n v="9"/>
    <x v="9"/>
    <n v="5.578180078894604E-2"/>
  </r>
  <r>
    <n v="9"/>
    <x v="10"/>
    <n v="5.526638610164529E-2"/>
  </r>
  <r>
    <n v="9"/>
    <x v="11"/>
    <n v="5.6787349364596354E-2"/>
  </r>
  <r>
    <n v="9"/>
    <x v="12"/>
    <n v="5.610687736184658E-2"/>
  </r>
  <r>
    <n v="9"/>
    <x v="13"/>
    <n v="5.5087154635808308E-2"/>
  </r>
  <r>
    <n v="9"/>
    <x v="14"/>
    <n v="5.5096067746656874E-2"/>
  </r>
  <r>
    <n v="9"/>
    <x v="15"/>
    <n v="5.473156954577351E-2"/>
  </r>
  <r>
    <n v="9"/>
    <x v="16"/>
    <n v="5.4710821778540739E-2"/>
  </r>
  <r>
    <n v="9"/>
    <x v="17"/>
    <n v="5.4708399333855864E-2"/>
  </r>
  <r>
    <n v="9"/>
    <x v="18"/>
    <n v="5.3916208632302516E-2"/>
  </r>
  <r>
    <n v="9"/>
    <x v="19"/>
    <n v="5.3885564192228064E-2"/>
  </r>
  <r>
    <n v="9"/>
    <x v="20"/>
    <n v="5.3317864860480561E-2"/>
  </r>
  <r>
    <n v="9"/>
    <x v="21"/>
    <n v="5.3497492088971164E-2"/>
  </r>
  <r>
    <n v="9"/>
    <x v="22"/>
    <n v="5.370166359759574E-2"/>
  </r>
  <r>
    <n v="9"/>
    <x v="23"/>
    <n v="5.7052633322046298E-2"/>
  </r>
  <r>
    <n v="9"/>
    <x v="0"/>
    <n v="6.3430723692085175E-2"/>
  </r>
  <r>
    <n v="9"/>
    <x v="1"/>
    <n v="6.2942144253948035E-2"/>
  </r>
  <r>
    <n v="9"/>
    <x v="2"/>
    <n v="6.5629520569149766E-2"/>
  </r>
  <r>
    <n v="9"/>
    <x v="3"/>
    <n v="6.5081687680113867E-2"/>
  </r>
  <r>
    <n v="9"/>
    <x v="4"/>
    <n v="6.6119183419336855E-2"/>
  </r>
  <r>
    <n v="9"/>
    <x v="5"/>
    <n v="6.5096346036042183E-2"/>
  </r>
  <r>
    <n v="9"/>
    <x v="6"/>
    <n v="6.4110061266199406E-2"/>
  </r>
  <r>
    <n v="9"/>
    <x v="7"/>
    <n v="6.0273285502678201E-2"/>
  </r>
  <r>
    <n v="9"/>
    <x v="8"/>
    <n v="5.8000373202798002E-2"/>
  </r>
  <r>
    <n v="9"/>
    <x v="9"/>
    <n v="5.4380158858124319E-2"/>
  </r>
  <r>
    <n v="9"/>
    <x v="10"/>
    <n v="5.6054450349948375E-2"/>
  </r>
  <r>
    <n v="9"/>
    <x v="11"/>
    <n v="5.5513607683310651E-2"/>
  </r>
  <r>
    <n v="9"/>
    <x v="12"/>
    <n v="5.5240079157124866E-2"/>
  </r>
  <r>
    <n v="9"/>
    <x v="13"/>
    <n v="5.5362300809795928E-2"/>
  </r>
  <r>
    <n v="9"/>
    <x v="14"/>
    <n v="5.4549002723740664E-2"/>
  </r>
  <r>
    <n v="9"/>
    <x v="15"/>
    <n v="5.4565793682328542E-2"/>
  </r>
  <r>
    <n v="9"/>
    <x v="16"/>
    <n v="5.4484259955562733E-2"/>
  </r>
  <r>
    <n v="9"/>
    <x v="17"/>
    <n v="5.4412993559231154E-2"/>
  </r>
  <r>
    <n v="9"/>
    <x v="18"/>
    <n v="5.3985809897531253E-2"/>
  </r>
  <r>
    <n v="9"/>
    <x v="19"/>
    <n v="5.3999553021531095E-2"/>
  </r>
  <r>
    <n v="9"/>
    <x v="20"/>
    <n v="5.2719178791352697E-2"/>
  </r>
  <r>
    <n v="9"/>
    <x v="21"/>
    <n v="5.195543183237885E-2"/>
  </r>
  <r>
    <n v="9"/>
    <x v="22"/>
    <n v="5.2612218717680778E-2"/>
  </r>
  <r>
    <n v="9"/>
    <x v="23"/>
    <n v="5.7785718576297301E-2"/>
  </r>
  <r>
    <n v="9"/>
    <x v="0"/>
    <n v="5.9172290158359682E-2"/>
  </r>
  <r>
    <n v="9"/>
    <x v="1"/>
    <n v="5.9935129990250011E-2"/>
  </r>
  <r>
    <n v="9"/>
    <x v="2"/>
    <n v="6.0268103538291797E-2"/>
  </r>
  <r>
    <n v="9"/>
    <x v="3"/>
    <n v="5.9911312778654656E-2"/>
  </r>
  <r>
    <n v="9"/>
    <x v="4"/>
    <n v="6.1720819268996113E-2"/>
  </r>
  <r>
    <n v="9"/>
    <x v="5"/>
    <n v="6.2977765143906905E-2"/>
  </r>
  <r>
    <n v="9"/>
    <x v="6"/>
    <n v="6.2736258564469877E-2"/>
  </r>
  <r>
    <n v="9"/>
    <x v="7"/>
    <n v="5.8089569289777036E-2"/>
  </r>
  <r>
    <n v="9"/>
    <x v="8"/>
    <n v="5.4481321262321053E-2"/>
  </r>
  <r>
    <n v="9"/>
    <x v="9"/>
    <n v="5.345699297105036E-2"/>
  </r>
  <r>
    <n v="9"/>
    <x v="10"/>
    <n v="5.5374928067726634E-2"/>
  </r>
  <r>
    <n v="9"/>
    <x v="11"/>
    <n v="5.058642861744253E-2"/>
  </r>
  <r>
    <n v="9"/>
    <x v="12"/>
    <n v="4.9797110187859261E-2"/>
  </r>
  <r>
    <n v="9"/>
    <x v="13"/>
    <n v="4.8578467038140297E-2"/>
  </r>
  <r>
    <n v="9"/>
    <x v="14"/>
    <n v="4.5237742312446497E-2"/>
  </r>
  <r>
    <n v="9"/>
    <x v="15"/>
    <n v="4.4987223363361389E-2"/>
  </r>
  <r>
    <n v="9"/>
    <x v="16"/>
    <n v="4.5173580279246041E-2"/>
  </r>
  <r>
    <n v="9"/>
    <x v="17"/>
    <n v="4.3940076556322635E-2"/>
  </r>
  <r>
    <n v="9"/>
    <x v="18"/>
    <n v="4.2293490754508653E-2"/>
  </r>
  <r>
    <n v="9"/>
    <x v="19"/>
    <n v="4.3950695298402759E-2"/>
  </r>
  <r>
    <n v="9"/>
    <x v="20"/>
    <n v="4.3472257764930085E-2"/>
  </r>
  <r>
    <n v="9"/>
    <x v="21"/>
    <n v="4.439190442270282E-2"/>
  </r>
  <r>
    <n v="9"/>
    <x v="22"/>
    <n v="4.6008910980064308E-2"/>
  </r>
  <r>
    <n v="9"/>
    <x v="23"/>
    <n v="5.2165557102764167E-2"/>
  </r>
  <r>
    <n v="9"/>
    <x v="0"/>
    <n v="5.319634967372E-2"/>
  </r>
  <r>
    <n v="9"/>
    <x v="1"/>
    <n v="5.2510043585128618E-2"/>
  </r>
  <r>
    <n v="9"/>
    <x v="2"/>
    <n v="5.8890382138912192E-2"/>
  </r>
  <r>
    <n v="9"/>
    <x v="3"/>
    <n v="6.0832964833026401E-2"/>
  </r>
  <r>
    <n v="9"/>
    <x v="4"/>
    <n v="6.2763436540018924E-2"/>
  </r>
  <r>
    <n v="9"/>
    <x v="5"/>
    <n v="6.3281940949854149E-2"/>
  </r>
  <r>
    <n v="9"/>
    <x v="6"/>
    <n v="6.2923599746211478E-2"/>
  </r>
  <r>
    <n v="9"/>
    <x v="7"/>
    <n v="6.4799465744508442E-2"/>
  </r>
  <r>
    <n v="9"/>
    <x v="8"/>
    <n v="6.1312102294223153E-2"/>
  </r>
  <r>
    <n v="9"/>
    <x v="9"/>
    <n v="5.9675256510035232E-2"/>
  </r>
  <r>
    <n v="9"/>
    <x v="10"/>
    <n v="6.0617923446179701E-2"/>
  </r>
  <r>
    <n v="9"/>
    <x v="11"/>
    <n v="5.6933835234195714E-2"/>
  </r>
  <r>
    <n v="9"/>
    <x v="12"/>
    <n v="5.5201675262255445E-2"/>
  </r>
  <r>
    <n v="9"/>
    <x v="13"/>
    <n v="5.6406481830203262E-2"/>
  </r>
  <r>
    <n v="9"/>
    <x v="14"/>
    <n v="5.5577031333564286E-2"/>
  </r>
  <r>
    <n v="9"/>
    <x v="15"/>
    <n v="5.4669805975967559E-2"/>
  </r>
  <r>
    <n v="9"/>
    <x v="16"/>
    <n v="5.444427784777861E-2"/>
  </r>
  <r>
    <n v="9"/>
    <x v="17"/>
    <n v="5.3897583050684747E-2"/>
  </r>
  <r>
    <n v="9"/>
    <x v="18"/>
    <n v="5.4490939464367283E-2"/>
  </r>
  <r>
    <n v="9"/>
    <x v="19"/>
    <n v="5.5286680490413617E-2"/>
  </r>
  <r>
    <n v="9"/>
    <x v="20"/>
    <n v="5.5212991173089587E-2"/>
  </r>
  <r>
    <n v="9"/>
    <x v="21"/>
    <n v="5.7011035272860736E-2"/>
  </r>
  <r>
    <n v="9"/>
    <x v="22"/>
    <n v="5.9206134695764662E-2"/>
  </r>
  <r>
    <n v="9"/>
    <x v="23"/>
    <n v="6.6188595872030853E-2"/>
  </r>
  <r>
    <n v="9"/>
    <x v="0"/>
    <n v="7.1672637447029786E-2"/>
  </r>
  <r>
    <n v="9"/>
    <x v="1"/>
    <n v="7.5846921871813799E-2"/>
  </r>
  <r>
    <n v="9"/>
    <x v="2"/>
    <n v="7.5586089053187366E-2"/>
  </r>
  <r>
    <n v="9"/>
    <x v="3"/>
    <n v="7.3876299335895984E-2"/>
  </r>
  <r>
    <n v="9"/>
    <x v="4"/>
    <n v="7.8050017957282086E-2"/>
  </r>
  <r>
    <n v="9"/>
    <x v="5"/>
    <n v="7.2957712581044845E-2"/>
  </r>
  <r>
    <n v="9"/>
    <x v="6"/>
    <n v="6.7276784950399335E-2"/>
  </r>
  <r>
    <n v="9"/>
    <x v="7"/>
    <n v="6.4710070924345803E-2"/>
  </r>
  <r>
    <n v="9"/>
    <x v="8"/>
    <n v="6.1458678345898583E-2"/>
  </r>
  <r>
    <n v="9"/>
    <x v="9"/>
    <n v="6.0479753994807553E-2"/>
  </r>
  <r>
    <n v="9"/>
    <x v="10"/>
    <n v="5.9960819702579091E-2"/>
  </r>
  <r>
    <n v="9"/>
    <x v="11"/>
    <n v="5.7202212677082795E-2"/>
  </r>
  <r>
    <n v="9"/>
    <x v="12"/>
    <n v="5.7080904280614367E-2"/>
  </r>
  <r>
    <n v="9"/>
    <x v="13"/>
    <n v="5.5238153206699031E-2"/>
  </r>
  <r>
    <n v="9"/>
    <x v="14"/>
    <n v="5.4198020462455476E-2"/>
  </r>
  <r>
    <n v="9"/>
    <x v="15"/>
    <n v="5.3375137134301039E-2"/>
  </r>
  <r>
    <n v="9"/>
    <x v="16"/>
    <n v="5.3487118329380003E-2"/>
  </r>
  <r>
    <n v="9"/>
    <x v="17"/>
    <n v="5.397017627983372E-2"/>
  </r>
  <r>
    <n v="9"/>
    <x v="18"/>
    <n v="5.3463862546052447E-2"/>
  </r>
  <r>
    <n v="9"/>
    <x v="19"/>
    <n v="5.293751363051126E-2"/>
  </r>
  <r>
    <n v="9"/>
    <x v="20"/>
    <n v="5.2483312453997323E-2"/>
  </r>
  <r>
    <n v="9"/>
    <x v="21"/>
    <n v="5.1449716223653387E-2"/>
  </r>
  <r>
    <n v="9"/>
    <x v="22"/>
    <n v="5.2442980250490975E-2"/>
  </r>
  <r>
    <n v="9"/>
    <x v="23"/>
    <n v="5.8609857133535496E-2"/>
  </r>
  <r>
    <n v="9"/>
    <x v="0"/>
    <n v="6.1842550934426414E-2"/>
  </r>
  <r>
    <n v="9"/>
    <x v="1"/>
    <n v="6.3326111496772086E-2"/>
  </r>
  <r>
    <n v="9"/>
    <x v="2"/>
    <n v="5.8016023067719233E-2"/>
  </r>
  <r>
    <n v="9"/>
    <x v="3"/>
    <n v="5.7249647252102479E-2"/>
  </r>
  <r>
    <n v="9"/>
    <x v="4"/>
    <n v="5.5668918400539148E-2"/>
  </r>
  <r>
    <n v="9"/>
    <x v="5"/>
    <n v="5.497297276283783E-2"/>
  </r>
  <r>
    <n v="9"/>
    <x v="6"/>
    <n v="5.3622598981060546E-2"/>
  </r>
  <r>
    <n v="9"/>
    <x v="7"/>
    <n v="5.2594031659530721E-2"/>
  </r>
  <r>
    <n v="9"/>
    <x v="8"/>
    <n v="5.3179525619876523E-2"/>
  </r>
  <r>
    <n v="9"/>
    <x v="9"/>
    <n v="5.5585097487283783E-2"/>
  </r>
  <r>
    <n v="9"/>
    <x v="10"/>
    <n v="5.6533415199453423E-2"/>
  </r>
  <r>
    <n v="9"/>
    <x v="11"/>
    <n v="5.5481068377905007E-2"/>
  </r>
  <r>
    <n v="9"/>
    <x v="12"/>
    <n v="5.7204549399841577E-2"/>
  </r>
  <r>
    <n v="9"/>
    <x v="13"/>
    <n v="5.6538587633497464E-2"/>
  </r>
  <r>
    <n v="9"/>
    <x v="14"/>
    <n v="5.7044516500406692E-2"/>
  </r>
  <r>
    <n v="9"/>
    <x v="15"/>
    <n v="5.6304468666891164E-2"/>
  </r>
  <r>
    <n v="9"/>
    <x v="16"/>
    <n v="5.430519944570314E-2"/>
  </r>
  <r>
    <n v="9"/>
    <x v="17"/>
    <n v="5.4317944711049684E-2"/>
  </r>
  <r>
    <n v="9"/>
    <x v="18"/>
    <n v="5.3691676101243424E-2"/>
  </r>
  <r>
    <n v="9"/>
    <x v="19"/>
    <n v="5.4531419074700091E-2"/>
  </r>
  <r>
    <n v="9"/>
    <x v="20"/>
    <n v="5.3588998036032287E-2"/>
  </r>
  <r>
    <n v="9"/>
    <x v="21"/>
    <n v="5.3157809920578988E-2"/>
  </r>
  <r>
    <n v="9"/>
    <x v="22"/>
    <n v="5.4782305428736605E-2"/>
  </r>
  <r>
    <n v="9"/>
    <x v="23"/>
    <n v="5.8815902015673223E-2"/>
  </r>
  <r>
    <n v="9"/>
    <x v="0"/>
    <n v="6.1540328040517664E-2"/>
  </r>
  <r>
    <n v="9"/>
    <x v="1"/>
    <n v="6.3534895146272197E-2"/>
  </r>
  <r>
    <n v="9"/>
    <x v="2"/>
    <n v="6.0713504715630043E-2"/>
  </r>
  <r>
    <n v="9"/>
    <x v="3"/>
    <n v="6.1285227424388605E-2"/>
  </r>
  <r>
    <n v="9"/>
    <x v="4"/>
    <n v="6.1524515970177135E-2"/>
  </r>
  <r>
    <n v="9"/>
    <x v="5"/>
    <n v="6.0471554674596292E-2"/>
  </r>
  <r>
    <n v="9"/>
    <x v="6"/>
    <n v="6.0157923359357782E-2"/>
  </r>
  <r>
    <n v="9"/>
    <x v="7"/>
    <n v="6.2112783197651511E-2"/>
  </r>
  <r>
    <n v="9"/>
    <x v="8"/>
    <n v="6.1300031470453029E-2"/>
  </r>
  <r>
    <n v="9"/>
    <x v="9"/>
    <n v="5.8979303552016603E-2"/>
  </r>
  <r>
    <n v="9"/>
    <x v="10"/>
    <n v="5.0811692806813094E-2"/>
  </r>
  <r>
    <n v="9"/>
    <x v="11"/>
    <n v="4.5985133831740951E-2"/>
  </r>
  <r>
    <n v="9"/>
    <x v="12"/>
    <n v="4.8502820977221875E-2"/>
  </r>
  <r>
    <n v="9"/>
    <x v="13"/>
    <n v="5.6662643553773498E-2"/>
  </r>
  <r>
    <n v="9"/>
    <x v="14"/>
    <n v="5.6114948352327922E-2"/>
  </r>
  <r>
    <n v="9"/>
    <x v="15"/>
    <n v="5.5220108085075256E-2"/>
  </r>
  <r>
    <n v="9"/>
    <x v="16"/>
    <n v="5.5211932322919391E-2"/>
  </r>
  <r>
    <n v="9"/>
    <x v="17"/>
    <n v="5.5716707074010843E-2"/>
  </r>
  <r>
    <n v="9"/>
    <x v="18"/>
    <n v="5.5378033919269078E-2"/>
  </r>
  <r>
    <n v="9"/>
    <x v="19"/>
    <n v="5.4988455164419192E-2"/>
  </r>
  <r>
    <n v="9"/>
    <x v="20"/>
    <n v="5.3766698457985498E-2"/>
  </r>
  <r>
    <n v="9"/>
    <x v="21"/>
    <n v="5.2498115057728771E-2"/>
  </r>
  <r>
    <n v="9"/>
    <x v="22"/>
    <n v="5.4446632991866153E-2"/>
  </r>
  <r>
    <n v="9"/>
    <x v="23"/>
    <n v="5.8669424413396898E-2"/>
  </r>
  <r>
    <n v="9"/>
    <x v="0"/>
    <n v="5.958431458458005E-2"/>
  </r>
  <r>
    <n v="9"/>
    <x v="1"/>
    <n v="6.4253668861607341E-2"/>
  </r>
  <r>
    <n v="9"/>
    <x v="2"/>
    <n v="6.7281622900318083E-2"/>
  </r>
  <r>
    <n v="9"/>
    <x v="3"/>
    <n v="6.7581996027943264E-2"/>
  </r>
  <r>
    <n v="9"/>
    <x v="4"/>
    <n v="6.6767938563990548E-2"/>
  </r>
  <r>
    <n v="9"/>
    <x v="5"/>
    <n v="6.7095880799298319E-2"/>
  </r>
  <r>
    <n v="9"/>
    <x v="6"/>
    <n v="6.2783515203592336E-2"/>
  </r>
  <r>
    <n v="9"/>
    <x v="7"/>
    <n v="6.2186534284574949E-2"/>
  </r>
  <r>
    <n v="9"/>
    <x v="8"/>
    <n v="6.155537199609816E-2"/>
  </r>
  <r>
    <n v="9"/>
    <x v="9"/>
    <n v="5.9230701175190574E-2"/>
  </r>
  <r>
    <n v="9"/>
    <x v="10"/>
    <n v="5.6624184745445914E-2"/>
  </r>
  <r>
    <n v="9"/>
    <x v="11"/>
    <n v="5.654689705053996E-2"/>
  </r>
  <r>
    <n v="9"/>
    <x v="12"/>
    <n v="5.5919586491740697E-2"/>
  </r>
  <r>
    <n v="9"/>
    <x v="13"/>
    <n v="5.4875379568367133E-2"/>
  </r>
  <r>
    <n v="9"/>
    <x v="14"/>
    <n v="5.4926917046070202E-2"/>
  </r>
  <r>
    <n v="9"/>
    <x v="15"/>
    <n v="5.4653189562581826E-2"/>
  </r>
  <r>
    <n v="9"/>
    <x v="16"/>
    <n v="5.4650063971523923E-2"/>
  </r>
  <r>
    <n v="9"/>
    <x v="17"/>
    <n v="5.5265495771172596E-2"/>
  </r>
  <r>
    <n v="9"/>
    <x v="18"/>
    <n v="5.4278442781865319E-2"/>
  </r>
  <r>
    <n v="9"/>
    <x v="19"/>
    <n v="5.4327589297388484E-2"/>
  </r>
  <r>
    <n v="9"/>
    <x v="20"/>
    <n v="5.427423465582136E-2"/>
  </r>
  <r>
    <n v="9"/>
    <x v="21"/>
    <n v="5.1652205550845043E-2"/>
  </r>
  <r>
    <n v="9"/>
    <x v="22"/>
    <n v="5.3079688742658837E-2"/>
  </r>
  <r>
    <n v="9"/>
    <x v="23"/>
    <n v="5.608810835119217E-2"/>
  </r>
  <r>
    <n v="9"/>
    <x v="0"/>
    <n v="5.9895744441976019E-2"/>
  </r>
  <r>
    <n v="9"/>
    <x v="1"/>
    <n v="6.4634155317894959E-2"/>
  </r>
  <r>
    <n v="9"/>
    <x v="2"/>
    <n v="6.6700614739757136E-2"/>
  </r>
  <r>
    <n v="9"/>
    <x v="3"/>
    <n v="6.5328478942457663E-2"/>
  </r>
  <r>
    <n v="9"/>
    <x v="4"/>
    <n v="6.5942094140637869E-2"/>
  </r>
  <r>
    <n v="9"/>
    <x v="5"/>
    <n v="6.6302236141909707E-2"/>
  </r>
  <r>
    <n v="9"/>
    <x v="6"/>
    <n v="6.2002764939299848E-2"/>
  </r>
  <r>
    <n v="9"/>
    <x v="7"/>
    <n v="5.6851710900355436E-2"/>
  </r>
  <r>
    <n v="9"/>
    <x v="8"/>
    <n v="5.6989927482547768E-2"/>
  </r>
  <r>
    <n v="9"/>
    <x v="9"/>
    <n v="5.5199163607676488E-2"/>
  </r>
  <r>
    <n v="9"/>
    <x v="10"/>
    <n v="5.4634607880208325E-2"/>
  </r>
  <r>
    <n v="9"/>
    <x v="11"/>
    <n v="5.1981856190777664E-2"/>
  </r>
  <r>
    <n v="9"/>
    <x v="12"/>
    <n v="5.3469902934413477E-2"/>
  </r>
  <r>
    <n v="9"/>
    <x v="13"/>
    <n v="5.3538449663602952E-2"/>
  </r>
  <r>
    <n v="9"/>
    <x v="14"/>
    <n v="5.2929043231031737E-2"/>
  </r>
  <r>
    <n v="9"/>
    <x v="15"/>
    <n v="5.2871610199220112E-2"/>
  </r>
  <r>
    <n v="9"/>
    <x v="16"/>
    <n v="5.2721439223560582E-2"/>
  </r>
  <r>
    <n v="9"/>
    <x v="17"/>
    <n v="5.1927221915632961E-2"/>
  </r>
  <r>
    <n v="9"/>
    <x v="18"/>
    <n v="5.2064067083513389E-2"/>
  </r>
  <r>
    <n v="9"/>
    <x v="19"/>
    <n v="5.3095603918454068E-2"/>
  </r>
  <r>
    <n v="9"/>
    <x v="20"/>
    <n v="5.1188016400877827E-2"/>
  </r>
  <r>
    <n v="9"/>
    <x v="21"/>
    <n v="5.0805438010501192E-2"/>
  </r>
  <r>
    <n v="9"/>
    <x v="22"/>
    <n v="5.1006076951308058E-2"/>
  </r>
  <r>
    <n v="9"/>
    <x v="23"/>
    <n v="5.2210528191741976E-2"/>
  </r>
  <r>
    <n v="9"/>
    <x v="0"/>
    <n v="5.4963915953962245E-2"/>
  </r>
  <r>
    <n v="9"/>
    <x v="1"/>
    <n v="5.7147408116550218E-2"/>
  </r>
  <r>
    <n v="9"/>
    <x v="2"/>
    <n v="5.8556538577508102E-2"/>
  </r>
  <r>
    <n v="9"/>
    <x v="3"/>
    <n v="6.0301093933344929E-2"/>
  </r>
  <r>
    <n v="9"/>
    <x v="4"/>
    <n v="5.9205029471226925E-2"/>
  </r>
  <r>
    <n v="9"/>
    <x v="5"/>
    <n v="5.9160570135526613E-2"/>
  </r>
  <r>
    <n v="9"/>
    <x v="6"/>
    <n v="5.9089386029077422E-2"/>
  </r>
  <r>
    <n v="9"/>
    <x v="7"/>
    <n v="5.9693996835416596E-2"/>
  </r>
  <r>
    <n v="9"/>
    <x v="8"/>
    <n v="5.6347001041081875E-2"/>
  </r>
  <r>
    <n v="9"/>
    <x v="9"/>
    <n v="5.7816540457969315E-2"/>
  </r>
  <r>
    <n v="9"/>
    <x v="10"/>
    <n v="5.8720280195769983E-2"/>
  </r>
  <r>
    <n v="9"/>
    <x v="11"/>
    <n v="5.8938307438347437E-2"/>
  </r>
  <r>
    <n v="9"/>
    <x v="12"/>
    <n v="5.7130938315812771E-2"/>
  </r>
  <r>
    <n v="9"/>
    <x v="13"/>
    <n v="5.6842569284375734E-2"/>
  </r>
  <r>
    <n v="9"/>
    <x v="14"/>
    <n v="5.6246022876157972E-2"/>
  </r>
  <r>
    <n v="9"/>
    <x v="15"/>
    <n v="5.5907672274808765E-2"/>
  </r>
  <r>
    <n v="9"/>
    <x v="16"/>
    <n v="5.5355798349813412E-2"/>
  </r>
  <r>
    <n v="9"/>
    <x v="17"/>
    <n v="5.5261731231185635E-2"/>
  </r>
  <r>
    <n v="9"/>
    <x v="18"/>
    <n v="5.4749745143604769E-2"/>
  </r>
  <r>
    <n v="9"/>
    <x v="19"/>
    <n v="5.5517952940773101E-2"/>
  </r>
  <r>
    <n v="9"/>
    <x v="20"/>
    <n v="5.4837400979403379E-2"/>
  </r>
  <r>
    <n v="9"/>
    <x v="21"/>
    <n v="5.4124452426304565E-2"/>
  </r>
  <r>
    <n v="9"/>
    <x v="22"/>
    <n v="5.3517948755155316E-2"/>
  </r>
  <r>
    <n v="9"/>
    <x v="23"/>
    <n v="5.491460386596754E-2"/>
  </r>
  <r>
    <n v="9"/>
    <x v="0"/>
    <n v="5.8604272217992956E-2"/>
  </r>
  <r>
    <n v="9"/>
    <x v="1"/>
    <n v="5.7781296628354101E-2"/>
  </r>
  <r>
    <n v="9"/>
    <x v="2"/>
    <n v="5.7833465085249121E-2"/>
  </r>
  <r>
    <n v="9"/>
    <x v="3"/>
    <n v="6.0571242457683375E-2"/>
  </r>
  <r>
    <n v="9"/>
    <x v="4"/>
    <n v="6.0738147029832101E-2"/>
  </r>
  <r>
    <n v="9"/>
    <x v="5"/>
    <n v="6.0808698529091945E-2"/>
  </r>
  <r>
    <n v="9"/>
    <x v="6"/>
    <n v="6.2169196456931024E-2"/>
  </r>
  <r>
    <n v="9"/>
    <x v="7"/>
    <n v="6.1770383505391518E-2"/>
  </r>
  <r>
    <n v="9"/>
    <x v="8"/>
    <n v="6.134858532092425E-2"/>
  </r>
  <r>
    <n v="9"/>
    <x v="9"/>
    <n v="6.2552309165408271E-2"/>
  </r>
  <r>
    <n v="9"/>
    <x v="10"/>
    <n v="6.2166060902171534E-2"/>
  </r>
  <r>
    <n v="9"/>
    <x v="11"/>
    <n v="6.3267167512336964E-2"/>
  </r>
  <r>
    <n v="9"/>
    <x v="12"/>
    <n v="6.0791882767494747E-2"/>
  </r>
  <r>
    <n v="9"/>
    <x v="13"/>
    <n v="5.8948818437022876E-2"/>
  </r>
  <r>
    <n v="9"/>
    <x v="14"/>
    <n v="5.5296691160790529E-2"/>
  </r>
  <r>
    <n v="9"/>
    <x v="15"/>
    <n v="5.3054829097195146E-2"/>
  </r>
  <r>
    <n v="9"/>
    <x v="16"/>
    <n v="5.3038716578179518E-2"/>
  </r>
  <r>
    <n v="9"/>
    <x v="17"/>
    <n v="5.3553721458821577E-2"/>
  </r>
  <r>
    <n v="9"/>
    <x v="18"/>
    <n v="5.3958345019495632E-2"/>
  </r>
  <r>
    <n v="9"/>
    <x v="19"/>
    <n v="5.5374133324229358E-2"/>
  </r>
  <r>
    <n v="9"/>
    <x v="20"/>
    <n v="5.377864365283766E-2"/>
  </r>
  <r>
    <n v="9"/>
    <x v="21"/>
    <n v="5.4059588186711569E-2"/>
  </r>
  <r>
    <n v="9"/>
    <x v="22"/>
    <n v="5.5017026759329693E-2"/>
  </r>
  <r>
    <n v="9"/>
    <x v="23"/>
    <n v="5.8867348053879359E-2"/>
  </r>
  <r>
    <n v="10"/>
    <x v="0"/>
    <n v="5.8710201529838128E-2"/>
  </r>
  <r>
    <n v="10"/>
    <x v="1"/>
    <n v="5.8526845719045567E-2"/>
  </r>
  <r>
    <n v="10"/>
    <x v="2"/>
    <n v="5.5532817214975008E-2"/>
  </r>
  <r>
    <n v="10"/>
    <x v="3"/>
    <n v="5.4682636492227196E-2"/>
  </r>
  <r>
    <n v="10"/>
    <x v="4"/>
    <n v="5.2788440215183648E-2"/>
  </r>
  <r>
    <n v="10"/>
    <x v="5"/>
    <n v="5.3156827157126926E-2"/>
  </r>
  <r>
    <n v="10"/>
    <x v="6"/>
    <n v="4.8931898839363996E-2"/>
  </r>
  <r>
    <n v="10"/>
    <x v="7"/>
    <n v="4.9700262682726273E-2"/>
  </r>
  <r>
    <n v="10"/>
    <x v="8"/>
    <n v="5.2132203721012411E-2"/>
  </r>
  <r>
    <n v="10"/>
    <x v="9"/>
    <n v="5.3670669216314859E-2"/>
  </r>
  <r>
    <n v="10"/>
    <x v="10"/>
    <n v="5.3739378338253832E-2"/>
  </r>
  <r>
    <n v="10"/>
    <x v="11"/>
    <n v="5.4438919484953087E-2"/>
  </r>
  <r>
    <n v="10"/>
    <x v="12"/>
    <n v="5.3514117270492434E-2"/>
  </r>
  <r>
    <n v="10"/>
    <x v="13"/>
    <n v="5.2424137394282283E-2"/>
  </r>
  <r>
    <n v="10"/>
    <x v="14"/>
    <n v="5.2595229038333122E-2"/>
  </r>
  <r>
    <n v="10"/>
    <x v="15"/>
    <n v="5.2705472282351458E-2"/>
  </r>
  <r>
    <n v="10"/>
    <x v="16"/>
    <n v="5.2541483922198144E-2"/>
  </r>
  <r>
    <n v="10"/>
    <x v="17"/>
    <n v="5.2454223015822005E-2"/>
  </r>
  <r>
    <n v="10"/>
    <x v="18"/>
    <n v="5.2352083904849529E-2"/>
  </r>
  <r>
    <n v="10"/>
    <x v="19"/>
    <n v="5.0900146856064803E-2"/>
  </r>
  <r>
    <n v="10"/>
    <x v="20"/>
    <n v="5.2309210539583123E-2"/>
  </r>
  <r>
    <n v="10"/>
    <x v="21"/>
    <n v="4.8943999375077159E-2"/>
  </r>
  <r>
    <n v="10"/>
    <x v="22"/>
    <n v="4.8245842670863071E-2"/>
  </r>
  <r>
    <n v="10"/>
    <x v="23"/>
    <n v="4.9859922225950565E-2"/>
  </r>
  <r>
    <n v="10"/>
    <x v="0"/>
    <n v="5.1019917811855747E-2"/>
  </r>
  <r>
    <n v="10"/>
    <x v="1"/>
    <n v="4.9375761183339729E-2"/>
  </r>
  <r>
    <n v="10"/>
    <x v="2"/>
    <n v="4.937791578802013E-2"/>
  </r>
  <r>
    <n v="10"/>
    <x v="3"/>
    <n v="4.9990579737959367E-2"/>
  </r>
  <r>
    <n v="10"/>
    <x v="4"/>
    <n v="5.1124260291207299E-2"/>
  </r>
  <r>
    <n v="10"/>
    <x v="5"/>
    <n v="4.9898687969525637E-2"/>
  </r>
  <r>
    <n v="10"/>
    <x v="6"/>
    <n v="4.8510027894904634E-2"/>
  </r>
  <r>
    <n v="10"/>
    <x v="7"/>
    <n v="5.0252847897413279E-2"/>
  </r>
  <r>
    <n v="10"/>
    <x v="8"/>
    <n v="5.0396427811417718E-2"/>
  </r>
  <r>
    <n v="10"/>
    <x v="9"/>
    <n v="5.1447026071196528E-2"/>
  </r>
  <r>
    <n v="10"/>
    <x v="10"/>
    <n v="5.4766078381411981E-2"/>
  </r>
  <r>
    <n v="10"/>
    <x v="11"/>
    <n v="5.5191485910807553E-2"/>
  </r>
  <r>
    <n v="10"/>
    <x v="12"/>
    <n v="5.4210394349992141E-2"/>
  </r>
  <r>
    <n v="10"/>
    <x v="13"/>
    <n v="5.4047674883400842E-2"/>
  </r>
  <r>
    <n v="10"/>
    <x v="14"/>
    <n v="5.3429034197632459E-2"/>
  </r>
  <r>
    <n v="10"/>
    <x v="15"/>
    <n v="5.4179745785743902E-2"/>
  </r>
  <r>
    <n v="10"/>
    <x v="16"/>
    <n v="5.0240789575735759E-2"/>
  </r>
  <r>
    <n v="10"/>
    <x v="17"/>
    <n v="5.0777230755478533E-2"/>
  </r>
  <r>
    <n v="10"/>
    <x v="18"/>
    <n v="5.6991674816715909E-2"/>
  </r>
  <r>
    <n v="10"/>
    <x v="19"/>
    <n v="5.5079251832691641E-2"/>
  </r>
  <r>
    <n v="10"/>
    <x v="20"/>
    <n v="5.709955679385699E-2"/>
  </r>
  <r>
    <n v="10"/>
    <x v="21"/>
    <n v="5.3094829312890092E-2"/>
  </r>
  <r>
    <n v="10"/>
    <x v="22"/>
    <n v="5.598466800797601E-2"/>
  </r>
  <r>
    <n v="10"/>
    <x v="23"/>
    <n v="6.3214379992754671E-2"/>
  </r>
  <r>
    <n v="10"/>
    <x v="0"/>
    <n v="6.8502608759750755E-2"/>
  </r>
  <r>
    <n v="10"/>
    <x v="1"/>
    <n v="6.9367023539019551E-2"/>
  </r>
  <r>
    <n v="10"/>
    <x v="2"/>
    <n v="7.0604648852264543E-2"/>
  </r>
  <r>
    <n v="10"/>
    <x v="3"/>
    <n v="7.1232414378296888E-2"/>
  </r>
  <r>
    <n v="10"/>
    <x v="4"/>
    <n v="7.0446263936608994E-2"/>
  </r>
  <r>
    <n v="10"/>
    <x v="5"/>
    <n v="6.9265657778877041E-2"/>
  </r>
  <r>
    <n v="10"/>
    <x v="6"/>
    <n v="6.8493405465788845E-2"/>
  </r>
  <r>
    <n v="10"/>
    <x v="7"/>
    <n v="6.3618248971440472E-2"/>
  </r>
  <r>
    <n v="10"/>
    <x v="8"/>
    <n v="6.0015749317503725E-2"/>
  </r>
  <r>
    <n v="10"/>
    <x v="9"/>
    <n v="5.6918250203443488E-2"/>
  </r>
  <r>
    <n v="10"/>
    <x v="10"/>
    <n v="5.8668376780154297E-2"/>
  </r>
  <r>
    <n v="10"/>
    <x v="11"/>
    <n v="6.3375722739424628E-2"/>
  </r>
  <r>
    <n v="10"/>
    <x v="12"/>
    <n v="6.2456970858704247E-2"/>
  </r>
  <r>
    <n v="10"/>
    <x v="13"/>
    <n v="5.78282916107732E-2"/>
  </r>
  <r>
    <n v="10"/>
    <x v="14"/>
    <n v="5.4553951991710578E-2"/>
  </r>
  <r>
    <n v="10"/>
    <x v="15"/>
    <n v="5.360823624526017E-2"/>
  </r>
  <r>
    <n v="10"/>
    <x v="16"/>
    <n v="5.2726896272164051E-2"/>
  </r>
  <r>
    <n v="10"/>
    <x v="17"/>
    <n v="5.3287500093598623E-2"/>
  </r>
  <r>
    <n v="10"/>
    <x v="18"/>
    <n v="5.4350305407624019E-2"/>
  </r>
  <r>
    <n v="10"/>
    <x v="19"/>
    <n v="5.3144370074853786E-2"/>
  </r>
  <r>
    <n v="10"/>
    <x v="20"/>
    <n v="5.5048362429544938E-2"/>
  </r>
  <r>
    <n v="10"/>
    <x v="21"/>
    <n v="5.4462928403398281E-2"/>
  </r>
  <r>
    <n v="10"/>
    <x v="22"/>
    <n v="5.545246863219936E-2"/>
  </r>
  <r>
    <n v="10"/>
    <x v="23"/>
    <n v="5.6890181195406037E-2"/>
  </r>
  <r>
    <n v="10"/>
    <x v="0"/>
    <n v="5.857730852539747E-2"/>
  </r>
  <r>
    <n v="10"/>
    <x v="1"/>
    <n v="6.1686049180095293E-2"/>
  </r>
  <r>
    <n v="10"/>
    <x v="2"/>
    <n v="6.2362028189558903E-2"/>
  </r>
  <r>
    <n v="10"/>
    <x v="3"/>
    <n v="6.3377289634518344E-2"/>
  </r>
  <r>
    <n v="10"/>
    <x v="4"/>
    <n v="6.673957033168515E-2"/>
  </r>
  <r>
    <n v="10"/>
    <x v="5"/>
    <n v="6.3544272625117915E-2"/>
  </r>
  <r>
    <n v="10"/>
    <x v="6"/>
    <n v="5.8624697716072691E-2"/>
  </r>
  <r>
    <n v="10"/>
    <x v="7"/>
    <n v="6.0760940342318014E-2"/>
  </r>
  <r>
    <n v="10"/>
    <x v="8"/>
    <n v="6.0974702445169837E-2"/>
  </r>
  <r>
    <n v="10"/>
    <x v="9"/>
    <n v="5.8450626680401838E-2"/>
  </r>
  <r>
    <n v="10"/>
    <x v="10"/>
    <n v="5.6116340712346988E-2"/>
  </r>
  <r>
    <n v="10"/>
    <x v="11"/>
    <n v="5.5243872820321616E-2"/>
  </r>
  <r>
    <n v="10"/>
    <x v="12"/>
    <n v="5.5027133093575653E-2"/>
  </r>
  <r>
    <n v="10"/>
    <x v="13"/>
    <n v="5.4878001280453892E-2"/>
  </r>
  <r>
    <n v="10"/>
    <x v="14"/>
    <n v="5.4591731098539667E-2"/>
  </r>
  <r>
    <n v="10"/>
    <x v="15"/>
    <n v="5.491347803503218E-2"/>
  </r>
  <r>
    <n v="10"/>
    <x v="16"/>
    <n v="5.2884695205986917E-2"/>
  </r>
  <r>
    <n v="10"/>
    <x v="17"/>
    <n v="5.4428404769447783E-2"/>
  </r>
  <r>
    <n v="10"/>
    <x v="18"/>
    <n v="5.4661754478048288E-2"/>
  </r>
  <r>
    <n v="10"/>
    <x v="19"/>
    <n v="5.2161436365138453E-2"/>
  </r>
  <r>
    <n v="10"/>
    <x v="20"/>
    <n v="5.6204692332304546E-2"/>
  </r>
  <r>
    <n v="10"/>
    <x v="21"/>
    <n v="5.4956750369463528E-2"/>
  </r>
  <r>
    <n v="10"/>
    <x v="22"/>
    <n v="5.4285227066749486E-2"/>
  </r>
  <r>
    <n v="10"/>
    <x v="23"/>
    <n v="5.8336080379484068E-2"/>
  </r>
  <r>
    <n v="10"/>
    <x v="0"/>
    <n v="6.1573796270599314E-2"/>
  </r>
  <r>
    <n v="10"/>
    <x v="1"/>
    <n v="6.7975148015061479E-2"/>
  </r>
  <r>
    <n v="10"/>
    <x v="2"/>
    <n v="6.7533676997028558E-2"/>
  </r>
  <r>
    <n v="10"/>
    <x v="3"/>
    <n v="6.8099350192660071E-2"/>
  </r>
  <r>
    <n v="10"/>
    <x v="4"/>
    <n v="6.8911500202003262E-2"/>
  </r>
  <r>
    <n v="10"/>
    <x v="5"/>
    <n v="6.6662641748001725E-2"/>
  </r>
  <r>
    <n v="10"/>
    <x v="6"/>
    <n v="6.3988159808583092E-2"/>
  </r>
  <r>
    <n v="10"/>
    <x v="7"/>
    <n v="5.9640516043845695E-2"/>
  </r>
  <r>
    <n v="10"/>
    <x v="8"/>
    <n v="6.0735801266144779E-2"/>
  </r>
  <r>
    <n v="10"/>
    <x v="9"/>
    <n v="5.845877751251298E-2"/>
  </r>
  <r>
    <n v="10"/>
    <x v="10"/>
    <n v="5.8166346803988828E-2"/>
  </r>
  <r>
    <n v="10"/>
    <x v="11"/>
    <n v="5.5581459591041937E-2"/>
  </r>
  <r>
    <n v="10"/>
    <x v="12"/>
    <n v="5.5872730458404601E-2"/>
  </r>
  <r>
    <n v="10"/>
    <x v="13"/>
    <n v="5.519179760234711E-2"/>
  </r>
  <r>
    <n v="10"/>
    <x v="14"/>
    <n v="5.5344492093168038E-2"/>
  </r>
  <r>
    <n v="10"/>
    <x v="15"/>
    <n v="5.5699564199422139E-2"/>
  </r>
  <r>
    <n v="10"/>
    <x v="16"/>
    <n v="5.4490631695140679E-2"/>
  </r>
  <r>
    <n v="10"/>
    <x v="17"/>
    <n v="5.4165532713700851E-2"/>
  </r>
  <r>
    <n v="10"/>
    <x v="18"/>
    <n v="5.1624625977716304E-2"/>
  </r>
  <r>
    <n v="10"/>
    <x v="19"/>
    <n v="4.960851144797139E-2"/>
  </r>
  <r>
    <n v="10"/>
    <x v="20"/>
    <n v="5.1149139031867158E-2"/>
  </r>
  <r>
    <n v="10"/>
    <x v="21"/>
    <n v="5.0491454151470376E-2"/>
  </r>
  <r>
    <n v="10"/>
    <x v="22"/>
    <n v="5.1901024765246551E-2"/>
  </r>
  <r>
    <n v="10"/>
    <x v="23"/>
    <n v="5.6098010777091839E-2"/>
  </r>
  <r>
    <n v="10"/>
    <x v="0"/>
    <n v="5.8717378379783955E-2"/>
  </r>
  <r>
    <n v="10"/>
    <x v="1"/>
    <n v="5.8057683411790004E-2"/>
  </r>
  <r>
    <n v="10"/>
    <x v="2"/>
    <n v="5.9472680045928761E-2"/>
  </r>
  <r>
    <n v="10"/>
    <x v="3"/>
    <n v="6.0433312958861167E-2"/>
  </r>
  <r>
    <n v="10"/>
    <x v="4"/>
    <n v="6.1008042502716499E-2"/>
  </r>
  <r>
    <n v="10"/>
    <x v="5"/>
    <n v="6.030663245499944E-2"/>
  </r>
  <r>
    <n v="10"/>
    <x v="6"/>
    <n v="5.730780821750904E-2"/>
  </r>
  <r>
    <n v="10"/>
    <x v="7"/>
    <n v="5.3345117671011563E-2"/>
  </r>
  <r>
    <n v="10"/>
    <x v="8"/>
    <n v="5.4681592902169014E-2"/>
  </r>
  <r>
    <n v="10"/>
    <x v="9"/>
    <n v="5.3219008699835764E-2"/>
  </r>
  <r>
    <n v="10"/>
    <x v="10"/>
    <n v="5.2592090456393348E-2"/>
  </r>
  <r>
    <n v="10"/>
    <x v="11"/>
    <n v="5.1470653379858053E-2"/>
  </r>
  <r>
    <n v="10"/>
    <x v="12"/>
    <n v="4.9891431986958494E-2"/>
  </r>
  <r>
    <n v="10"/>
    <x v="13"/>
    <n v="4.830909164419793E-2"/>
  </r>
  <r>
    <n v="10"/>
    <x v="14"/>
    <n v="4.9392722485441048E-2"/>
  </r>
  <r>
    <n v="10"/>
    <x v="15"/>
    <n v="4.9118764274018803E-2"/>
  </r>
  <r>
    <n v="10"/>
    <x v="16"/>
    <n v="4.8813837718194794E-2"/>
  </r>
  <r>
    <n v="10"/>
    <x v="17"/>
    <n v="4.8952887751694429E-2"/>
  </r>
  <r>
    <n v="10"/>
    <x v="18"/>
    <n v="4.9216040801966128E-2"/>
  </r>
  <r>
    <n v="10"/>
    <x v="19"/>
    <n v="4.7739324822319004E-2"/>
  </r>
  <r>
    <n v="10"/>
    <x v="20"/>
    <n v="4.9517139116119199E-2"/>
  </r>
  <r>
    <n v="10"/>
    <x v="21"/>
    <n v="4.7930442886340963E-2"/>
  </r>
  <r>
    <n v="10"/>
    <x v="22"/>
    <n v="4.894072124498014E-2"/>
  </r>
  <r>
    <n v="10"/>
    <x v="23"/>
    <n v="5.1255210974517698E-2"/>
  </r>
  <r>
    <n v="10"/>
    <x v="0"/>
    <n v="4.9558303724669198E-2"/>
  </r>
  <r>
    <n v="10"/>
    <x v="1"/>
    <n v="5.0657408465507356E-2"/>
  </r>
  <r>
    <n v="10"/>
    <x v="2"/>
    <n v="5.3991590394203703E-2"/>
  </r>
  <r>
    <n v="10"/>
    <x v="3"/>
    <n v="5.5928374883529003E-2"/>
  </r>
  <r>
    <n v="10"/>
    <x v="4"/>
    <n v="5.6293161600753858E-2"/>
  </r>
  <r>
    <n v="10"/>
    <x v="5"/>
    <n v="5.6362496626813044E-2"/>
  </r>
  <r>
    <n v="10"/>
    <x v="6"/>
    <n v="5.4058122041021103E-2"/>
  </r>
  <r>
    <n v="10"/>
    <x v="7"/>
    <n v="5.4483167783726597E-2"/>
  </r>
  <r>
    <n v="10"/>
    <x v="8"/>
    <n v="5.5654625639243172E-2"/>
  </r>
  <r>
    <n v="10"/>
    <x v="9"/>
    <n v="5.4551035641833945E-2"/>
  </r>
  <r>
    <n v="10"/>
    <x v="10"/>
    <n v="5.4764241978619566E-2"/>
  </r>
  <r>
    <n v="10"/>
    <x v="11"/>
    <n v="5.5883849063707663E-2"/>
  </r>
  <r>
    <n v="10"/>
    <x v="12"/>
    <n v="5.4889732646682336E-2"/>
  </r>
  <r>
    <n v="10"/>
    <x v="13"/>
    <n v="5.4733023462542628E-2"/>
  </r>
  <r>
    <n v="10"/>
    <x v="14"/>
    <n v="5.2905489702452749E-2"/>
  </r>
  <r>
    <n v="10"/>
    <x v="15"/>
    <n v="5.3244270277941007E-2"/>
  </r>
  <r>
    <n v="10"/>
    <x v="16"/>
    <n v="5.1641685859358827E-2"/>
  </r>
  <r>
    <n v="10"/>
    <x v="17"/>
    <n v="5.3495567888963431E-2"/>
  </r>
  <r>
    <n v="10"/>
    <x v="18"/>
    <n v="5.4300967126920806E-2"/>
  </r>
  <r>
    <n v="10"/>
    <x v="19"/>
    <n v="5.2448868290635428E-2"/>
  </r>
  <r>
    <n v="10"/>
    <x v="20"/>
    <n v="5.4374065569455829E-2"/>
  </r>
  <r>
    <n v="10"/>
    <x v="21"/>
    <n v="5.4915480596384791E-2"/>
  </r>
  <r>
    <n v="10"/>
    <x v="22"/>
    <n v="5.7896053486640481E-2"/>
  </r>
  <r>
    <n v="10"/>
    <x v="23"/>
    <n v="6.020833323269497E-2"/>
  </r>
  <r>
    <n v="10"/>
    <x v="0"/>
    <n v="6.1208796356358258E-2"/>
  </r>
  <r>
    <n v="10"/>
    <x v="1"/>
    <n v="6.3311868445884739E-2"/>
  </r>
  <r>
    <n v="10"/>
    <x v="2"/>
    <n v="6.6425319501152505E-2"/>
  </r>
  <r>
    <n v="10"/>
    <x v="3"/>
    <n v="6.6056665933673236E-2"/>
  </r>
  <r>
    <n v="10"/>
    <x v="4"/>
    <n v="6.5578701463429506E-2"/>
  </r>
  <r>
    <n v="10"/>
    <x v="5"/>
    <n v="6.4271861357827101E-2"/>
  </r>
  <r>
    <n v="10"/>
    <x v="6"/>
    <n v="6.3579714078810107E-2"/>
  </r>
  <r>
    <n v="10"/>
    <x v="7"/>
    <n v="6.2370127927019042E-2"/>
  </r>
  <r>
    <n v="10"/>
    <x v="8"/>
    <n v="5.9753880532464165E-2"/>
  </r>
  <r>
    <n v="10"/>
    <x v="9"/>
    <n v="5.8942795103914113E-2"/>
  </r>
  <r>
    <n v="10"/>
    <x v="10"/>
    <n v="5.7874366682904646E-2"/>
  </r>
  <r>
    <n v="10"/>
    <x v="11"/>
    <n v="5.4899513187043558E-2"/>
  </r>
  <r>
    <n v="10"/>
    <x v="12"/>
    <n v="5.4189415572395948E-2"/>
  </r>
  <r>
    <n v="10"/>
    <x v="13"/>
    <n v="5.2441526459341886E-2"/>
  </r>
  <r>
    <n v="10"/>
    <x v="14"/>
    <n v="5.2503234398364185E-2"/>
  </r>
  <r>
    <n v="10"/>
    <x v="15"/>
    <n v="5.2936164236586966E-2"/>
  </r>
  <r>
    <n v="10"/>
    <x v="16"/>
    <n v="5.2591108318319646E-2"/>
  </r>
  <r>
    <n v="10"/>
    <x v="17"/>
    <n v="5.1569098394700336E-2"/>
  </r>
  <r>
    <n v="10"/>
    <x v="18"/>
    <n v="5.0326022012569083E-2"/>
  </r>
  <r>
    <n v="10"/>
    <x v="19"/>
    <n v="4.7691279907674973E-2"/>
  </r>
  <r>
    <n v="10"/>
    <x v="20"/>
    <n v="5.1471732872593594E-2"/>
  </r>
  <r>
    <n v="10"/>
    <x v="21"/>
    <n v="5.0890593703346004E-2"/>
  </r>
  <r>
    <n v="10"/>
    <x v="22"/>
    <n v="5.0636951640755518E-2"/>
  </r>
  <r>
    <n v="10"/>
    <x v="23"/>
    <n v="5.4533397290074587E-2"/>
  </r>
  <r>
    <n v="10"/>
    <x v="0"/>
    <n v="5.7695442023706238E-2"/>
  </r>
  <r>
    <n v="10"/>
    <x v="1"/>
    <n v="5.7879697232594993E-2"/>
  </r>
  <r>
    <n v="10"/>
    <x v="2"/>
    <n v="5.9415613678121496E-2"/>
  </r>
  <r>
    <n v="10"/>
    <x v="3"/>
    <n v="5.7230764920275748E-2"/>
  </r>
  <r>
    <n v="10"/>
    <x v="4"/>
    <n v="5.5289474701239086E-2"/>
  </r>
  <r>
    <n v="10"/>
    <x v="5"/>
    <n v="5.7030555022597858E-2"/>
  </r>
  <r>
    <n v="10"/>
    <x v="6"/>
    <n v="5.4353317368116418E-2"/>
  </r>
  <r>
    <n v="10"/>
    <x v="7"/>
    <n v="5.2175132860070569E-2"/>
  </r>
  <r>
    <n v="10"/>
    <x v="8"/>
    <n v="5.1350982604890932E-2"/>
  </r>
  <r>
    <n v="10"/>
    <x v="9"/>
    <n v="4.997472294359287E-2"/>
  </r>
  <r>
    <n v="10"/>
    <x v="10"/>
    <n v="4.9940266477366366E-2"/>
  </r>
  <r>
    <n v="10"/>
    <x v="11"/>
    <n v="4.9035254836024486E-2"/>
  </r>
  <r>
    <n v="10"/>
    <x v="12"/>
    <n v="4.6952108163492358E-2"/>
  </r>
  <r>
    <n v="10"/>
    <x v="13"/>
    <n v="4.7656798037652423E-2"/>
  </r>
  <r>
    <n v="10"/>
    <x v="14"/>
    <n v="4.78671116164806E-2"/>
  </r>
  <r>
    <n v="10"/>
    <x v="15"/>
    <n v="4.6604421999681706E-2"/>
  </r>
  <r>
    <n v="10"/>
    <x v="16"/>
    <n v="4.5386573459687843E-2"/>
  </r>
  <r>
    <n v="10"/>
    <x v="17"/>
    <n v="4.4310324325060067E-2"/>
  </r>
  <r>
    <n v="10"/>
    <x v="18"/>
    <n v="4.4475440777579554E-2"/>
  </r>
  <r>
    <n v="10"/>
    <x v="19"/>
    <n v="4.2518837948181273E-2"/>
  </r>
  <r>
    <n v="10"/>
    <x v="20"/>
    <n v="4.3899930054552935E-2"/>
  </r>
  <r>
    <n v="10"/>
    <x v="21"/>
    <n v="4.3004503709501318E-2"/>
  </r>
  <r>
    <n v="10"/>
    <x v="22"/>
    <n v="4.3087642253916203E-2"/>
  </r>
  <r>
    <n v="10"/>
    <x v="23"/>
    <n v="4.630072485635886E-2"/>
  </r>
  <r>
    <n v="10"/>
    <x v="0"/>
    <n v="4.8148191804441368E-2"/>
  </r>
  <r>
    <n v="10"/>
    <x v="1"/>
    <n v="5.1959175089853003E-2"/>
  </r>
  <r>
    <n v="10"/>
    <x v="2"/>
    <n v="5.2060782368694519E-2"/>
  </r>
  <r>
    <n v="10"/>
    <x v="3"/>
    <n v="5.2354467759989573E-2"/>
  </r>
  <r>
    <n v="10"/>
    <x v="4"/>
    <n v="5.3951946307842912E-2"/>
  </r>
  <r>
    <n v="10"/>
    <x v="5"/>
    <n v="5.1102387996223048E-2"/>
  </r>
  <r>
    <n v="10"/>
    <x v="6"/>
    <n v="5.0147227212306453E-2"/>
  </r>
  <r>
    <n v="10"/>
    <x v="7"/>
    <n v="4.7200662588864808E-2"/>
  </r>
  <r>
    <n v="10"/>
    <x v="8"/>
    <n v="4.7613896364398729E-2"/>
  </r>
  <r>
    <n v="10"/>
    <x v="9"/>
    <n v="4.6921148579179096E-2"/>
  </r>
  <r>
    <n v="10"/>
    <x v="10"/>
    <n v="4.9029818427058003E-2"/>
  </r>
  <r>
    <n v="10"/>
    <x v="11"/>
    <n v="4.844353086254706E-2"/>
  </r>
  <r>
    <n v="10"/>
    <x v="12"/>
    <n v="4.8443940701615777E-2"/>
  </r>
  <r>
    <n v="10"/>
    <x v="13"/>
    <n v="4.916794307841181E-2"/>
  </r>
  <r>
    <n v="10"/>
    <x v="14"/>
    <n v="4.9182972135498403E-2"/>
  </r>
  <r>
    <n v="10"/>
    <x v="15"/>
    <n v="4.9039415281601606E-2"/>
  </r>
  <r>
    <n v="10"/>
    <x v="16"/>
    <n v="4.887966176811355E-2"/>
  </r>
  <r>
    <n v="10"/>
    <x v="17"/>
    <n v="4.8157929209096298E-2"/>
  </r>
  <r>
    <n v="10"/>
    <x v="18"/>
    <n v="4.7795744605851599E-2"/>
  </r>
  <r>
    <n v="10"/>
    <x v="19"/>
    <n v="4.5214464644084407E-2"/>
  </r>
  <r>
    <n v="10"/>
    <x v="20"/>
    <n v="4.6781324086776196E-2"/>
  </r>
  <r>
    <n v="10"/>
    <x v="21"/>
    <n v="4.9069130622386076E-2"/>
  </r>
  <r>
    <n v="10"/>
    <x v="22"/>
    <n v="5.2147186582865775E-2"/>
  </r>
  <r>
    <n v="10"/>
    <x v="23"/>
    <n v="5.3355899178810354E-2"/>
  </r>
  <r>
    <n v="10"/>
    <x v="0"/>
    <n v="5.3996835175731006E-2"/>
  </r>
  <r>
    <n v="10"/>
    <x v="1"/>
    <n v="5.6427759903994998E-2"/>
  </r>
  <r>
    <n v="10"/>
    <x v="2"/>
    <n v="5.6876570281674796E-2"/>
  </r>
  <r>
    <n v="10"/>
    <x v="3"/>
    <n v="5.6316102221327262E-2"/>
  </r>
  <r>
    <n v="10"/>
    <x v="4"/>
    <n v="5.6645955941138429E-2"/>
  </r>
  <r>
    <n v="10"/>
    <x v="5"/>
    <n v="5.6843178854230972E-2"/>
  </r>
  <r>
    <n v="10"/>
    <x v="6"/>
    <n v="5.2125847284964083E-2"/>
  </r>
  <r>
    <n v="10"/>
    <x v="7"/>
    <n v="5.2399938400561195E-2"/>
  </r>
  <r>
    <n v="10"/>
    <x v="8"/>
    <n v="5.0928450132168825E-2"/>
  </r>
  <r>
    <n v="10"/>
    <x v="9"/>
    <n v="5.0266711968324537E-2"/>
  </r>
  <r>
    <n v="10"/>
    <x v="10"/>
    <n v="5.022986550049624E-2"/>
  </r>
  <r>
    <n v="10"/>
    <x v="11"/>
    <n v="5.0104782664507713E-2"/>
  </r>
  <r>
    <n v="10"/>
    <x v="12"/>
    <n v="4.9814784360183717E-2"/>
  </r>
  <r>
    <n v="10"/>
    <x v="13"/>
    <n v="4.9841555080005456E-2"/>
  </r>
  <r>
    <n v="10"/>
    <x v="14"/>
    <n v="4.9344413361091785E-2"/>
  </r>
  <r>
    <n v="10"/>
    <x v="15"/>
    <n v="4.7394486809646016E-2"/>
  </r>
  <r>
    <n v="10"/>
    <x v="16"/>
    <n v="4.7283148420722641E-2"/>
  </r>
  <r>
    <n v="10"/>
    <x v="17"/>
    <n v="4.7238984423996003E-2"/>
  </r>
  <r>
    <n v="10"/>
    <x v="18"/>
    <n v="4.7069485028177725E-2"/>
  </r>
  <r>
    <n v="10"/>
    <x v="19"/>
    <n v="4.6049208475364201E-2"/>
  </r>
  <r>
    <n v="10"/>
    <x v="20"/>
    <n v="4.6561504387494304E-2"/>
  </r>
  <r>
    <n v="10"/>
    <x v="21"/>
    <n v="4.6479575580445548E-2"/>
  </r>
  <r>
    <n v="10"/>
    <x v="22"/>
    <n v="4.7931523963352152E-2"/>
  </r>
  <r>
    <n v="10"/>
    <x v="23"/>
    <n v="5.110471647755363E-2"/>
  </r>
  <r>
    <n v="10"/>
    <x v="0"/>
    <n v="5.2602775139392238E-2"/>
  </r>
  <r>
    <n v="10"/>
    <x v="1"/>
    <n v="5.291867786499839E-2"/>
  </r>
  <r>
    <n v="10"/>
    <x v="2"/>
    <n v="5.2577975772675214E-2"/>
  </r>
  <r>
    <n v="10"/>
    <x v="3"/>
    <n v="5.3220568801579889E-2"/>
  </r>
  <r>
    <n v="10"/>
    <x v="4"/>
    <n v="5.5670299160520659E-2"/>
  </r>
  <r>
    <n v="10"/>
    <x v="5"/>
    <n v="5.4965584549603666E-2"/>
  </r>
  <r>
    <n v="10"/>
    <x v="6"/>
    <n v="5.1142297099680489E-2"/>
  </r>
  <r>
    <n v="10"/>
    <x v="7"/>
    <n v="5.1078745045985974E-2"/>
  </r>
  <r>
    <n v="10"/>
    <x v="8"/>
    <n v="5.4584413789417599E-2"/>
  </r>
  <r>
    <n v="10"/>
    <x v="9"/>
    <n v="5.5595946327316834E-2"/>
  </r>
  <r>
    <n v="10"/>
    <x v="10"/>
    <n v="5.6136468984064256E-2"/>
  </r>
  <r>
    <n v="10"/>
    <x v="11"/>
    <n v="5.6343144436084187E-2"/>
  </r>
  <r>
    <n v="10"/>
    <x v="12"/>
    <n v="5.7348068332547589E-2"/>
  </r>
  <r>
    <n v="10"/>
    <x v="13"/>
    <n v="5.8057377557449261E-2"/>
  </r>
  <r>
    <n v="10"/>
    <x v="14"/>
    <n v="5.8849475418598529E-2"/>
  </r>
  <r>
    <n v="10"/>
    <x v="15"/>
    <n v="5.8572432925808188E-2"/>
  </r>
  <r>
    <n v="10"/>
    <x v="16"/>
    <n v="5.842778793670262E-2"/>
  </r>
  <r>
    <n v="10"/>
    <x v="17"/>
    <n v="5.9586241059506731E-2"/>
  </r>
  <r>
    <n v="10"/>
    <x v="18"/>
    <n v="5.8500591827187774E-2"/>
  </r>
  <r>
    <n v="10"/>
    <x v="19"/>
    <n v="5.6783620684742665E-2"/>
  </r>
  <r>
    <n v="10"/>
    <x v="20"/>
    <n v="5.50091731382263E-2"/>
  </r>
  <r>
    <n v="10"/>
    <x v="21"/>
    <n v="5.5100552572362294E-2"/>
  </r>
  <r>
    <n v="10"/>
    <x v="22"/>
    <n v="5.6131096516056259E-2"/>
  </r>
  <r>
    <n v="10"/>
    <x v="23"/>
    <n v="5.5366280536921261E-2"/>
  </r>
  <r>
    <n v="10"/>
    <x v="0"/>
    <n v="7.2470439220845395E-2"/>
  </r>
  <r>
    <n v="10"/>
    <x v="1"/>
    <n v="6.8848603511903445E-2"/>
  </r>
  <r>
    <n v="10"/>
    <x v="2"/>
    <n v="5.8863906102219671E-2"/>
  </r>
  <r>
    <n v="10"/>
    <x v="3"/>
    <n v="6.1235255688068028E-2"/>
  </r>
  <r>
    <n v="10"/>
    <x v="4"/>
    <n v="5.7589336266286199E-2"/>
  </r>
  <r>
    <n v="10"/>
    <x v="5"/>
    <n v="5.328745896138247E-2"/>
  </r>
  <r>
    <n v="10"/>
    <x v="6"/>
    <n v="5.0195402978927314E-2"/>
  </r>
  <r>
    <n v="10"/>
    <x v="7"/>
    <n v="5.6893038529321593E-2"/>
  </r>
  <r>
    <n v="10"/>
    <x v="8"/>
    <n v="5.3446832194617072E-2"/>
  </r>
  <r>
    <n v="10"/>
    <x v="9"/>
    <n v="5.3831641438921871E-2"/>
  </r>
  <r>
    <n v="10"/>
    <x v="10"/>
    <n v="5.747881526638704E-2"/>
  </r>
  <r>
    <n v="10"/>
    <x v="11"/>
    <n v="5.6503902014808323E-2"/>
  </r>
  <r>
    <n v="10"/>
    <x v="12"/>
    <n v="5.5059763689125463E-2"/>
  </r>
  <r>
    <n v="10"/>
    <x v="13"/>
    <n v="5.1604190094397123E-2"/>
  </r>
  <r>
    <n v="10"/>
    <x v="14"/>
    <n v="5.5213934805265902E-2"/>
  </r>
  <r>
    <n v="10"/>
    <x v="15"/>
    <n v="5.310722709389163E-2"/>
  </r>
  <r>
    <n v="10"/>
    <x v="16"/>
    <n v="5.4046697434132887E-2"/>
  </r>
  <r>
    <n v="10"/>
    <x v="17"/>
    <n v="5.394156288509009E-2"/>
  </r>
  <r>
    <n v="10"/>
    <x v="18"/>
    <n v="5.4780233246251531E-2"/>
  </r>
  <r>
    <n v="10"/>
    <x v="19"/>
    <n v="5.1070820348268028E-2"/>
  </r>
  <r>
    <n v="10"/>
    <x v="20"/>
    <n v="5.0300310899218201E-2"/>
  </r>
  <r>
    <n v="10"/>
    <x v="21"/>
    <n v="4.7760422734560846E-2"/>
  </r>
  <r>
    <n v="10"/>
    <x v="22"/>
    <n v="4.8861680634915236E-2"/>
  </r>
  <r>
    <n v="10"/>
    <x v="23"/>
    <n v="5.5702864396554252E-2"/>
  </r>
  <r>
    <n v="10"/>
    <x v="0"/>
    <n v="6.2107207325394785E-2"/>
  </r>
  <r>
    <n v="10"/>
    <x v="1"/>
    <n v="6.2623336784985162E-2"/>
  </r>
  <r>
    <n v="10"/>
    <x v="2"/>
    <n v="6.5259244593837709E-2"/>
  </r>
  <r>
    <n v="10"/>
    <x v="3"/>
    <n v="6.4899769939574636E-2"/>
  </r>
  <r>
    <n v="10"/>
    <x v="4"/>
    <n v="6.7230902592918224E-2"/>
  </r>
  <r>
    <n v="10"/>
    <x v="5"/>
    <n v="6.6616533498464067E-2"/>
  </r>
  <r>
    <n v="10"/>
    <x v="6"/>
    <n v="6.8862578728774188E-2"/>
  </r>
  <r>
    <n v="10"/>
    <x v="7"/>
    <n v="6.4932159253752939E-2"/>
  </r>
  <r>
    <n v="10"/>
    <x v="8"/>
    <n v="6.3790356376635021E-2"/>
  </r>
  <r>
    <n v="10"/>
    <x v="9"/>
    <n v="6.4113531354044156E-2"/>
  </r>
  <r>
    <n v="10"/>
    <x v="10"/>
    <n v="6.3976388114200922E-2"/>
  </r>
  <r>
    <n v="10"/>
    <x v="11"/>
    <n v="6.3211736272857449E-2"/>
  </r>
  <r>
    <n v="10"/>
    <x v="12"/>
    <n v="6.3060318085728317E-2"/>
  </r>
  <r>
    <n v="10"/>
    <x v="13"/>
    <n v="6.6552055552165923E-2"/>
  </r>
  <r>
    <n v="10"/>
    <x v="14"/>
    <n v="6.5397268743305287E-2"/>
  </r>
  <r>
    <n v="10"/>
    <x v="15"/>
    <n v="6.4733200060593105E-2"/>
  </r>
  <r>
    <n v="10"/>
    <x v="16"/>
    <n v="6.3783522551703678E-2"/>
  </r>
  <r>
    <n v="10"/>
    <x v="17"/>
    <n v="6.2654579533384241E-2"/>
  </r>
  <r>
    <n v="10"/>
    <x v="18"/>
    <n v="6.1889327845206371E-2"/>
  </r>
  <r>
    <n v="10"/>
    <x v="19"/>
    <n v="5.9764015916570566E-2"/>
  </r>
  <r>
    <n v="10"/>
    <x v="20"/>
    <n v="5.8967009555708633E-2"/>
  </r>
  <r>
    <n v="10"/>
    <x v="21"/>
    <n v="6.1650793974791819E-2"/>
  </r>
  <r>
    <n v="10"/>
    <x v="22"/>
    <n v="5.8968210972293614E-2"/>
  </r>
  <r>
    <n v="10"/>
    <x v="23"/>
    <n v="6.0340428810852054E-2"/>
  </r>
  <r>
    <n v="10"/>
    <x v="0"/>
    <n v="6.4967432715481249E-2"/>
  </r>
  <r>
    <n v="10"/>
    <x v="1"/>
    <n v="6.4794690605556746E-2"/>
  </r>
  <r>
    <n v="10"/>
    <x v="2"/>
    <n v="6.7103755900233042E-2"/>
  </r>
  <r>
    <n v="10"/>
    <x v="3"/>
    <n v="6.4968676601203201E-2"/>
  </r>
  <r>
    <n v="10"/>
    <x v="4"/>
    <n v="6.4827720887834783E-2"/>
  </r>
  <r>
    <n v="10"/>
    <x v="5"/>
    <n v="6.8042529813331948E-2"/>
  </r>
  <r>
    <n v="10"/>
    <x v="6"/>
    <n v="6.1079478609852467E-2"/>
  </r>
  <r>
    <n v="10"/>
    <x v="7"/>
    <n v="6.2937079004003998E-2"/>
  </r>
  <r>
    <n v="10"/>
    <x v="8"/>
    <n v="6.2585505671728645E-2"/>
  </r>
  <r>
    <n v="10"/>
    <x v="9"/>
    <n v="5.8133303774247441E-2"/>
  </r>
  <r>
    <n v="10"/>
    <x v="10"/>
    <n v="5.892711457670223E-2"/>
  </r>
  <r>
    <n v="10"/>
    <x v="11"/>
    <n v="5.7903563536250126E-2"/>
  </r>
  <r>
    <n v="10"/>
    <x v="12"/>
    <n v="5.8914331239347355E-2"/>
  </r>
  <r>
    <n v="10"/>
    <x v="13"/>
    <n v="5.8317309583501155E-2"/>
  </r>
  <r>
    <n v="10"/>
    <x v="14"/>
    <n v="5.9507772545882458E-2"/>
  </r>
  <r>
    <n v="10"/>
    <x v="15"/>
    <n v="5.9190864808596602E-2"/>
  </r>
  <r>
    <n v="10"/>
    <x v="16"/>
    <n v="5.7966535676951897E-2"/>
  </r>
  <r>
    <n v="10"/>
    <x v="17"/>
    <n v="5.7570389620235952E-2"/>
  </r>
  <r>
    <n v="10"/>
    <x v="18"/>
    <n v="5.816092980996853E-2"/>
  </r>
  <r>
    <n v="10"/>
    <x v="19"/>
    <n v="5.5267441823944746E-2"/>
  </r>
  <r>
    <n v="10"/>
    <x v="20"/>
    <n v="5.4147424467346411E-2"/>
  </r>
  <r>
    <n v="10"/>
    <x v="21"/>
    <n v="5.3831921521800177E-2"/>
  </r>
  <r>
    <n v="10"/>
    <x v="22"/>
    <n v="5.490647981061831E-2"/>
  </r>
  <r>
    <n v="10"/>
    <x v="23"/>
    <n v="6.0998300751166162E-2"/>
  </r>
  <r>
    <n v="10"/>
    <x v="0"/>
    <n v="6.1041820018363765E-2"/>
  </r>
  <r>
    <n v="10"/>
    <x v="1"/>
    <n v="6.2286651420477179E-2"/>
  </r>
  <r>
    <n v="10"/>
    <x v="2"/>
    <n v="6.2391153412172322E-2"/>
  </r>
  <r>
    <n v="10"/>
    <x v="3"/>
    <n v="6.4633775124024295E-2"/>
  </r>
  <r>
    <n v="10"/>
    <x v="4"/>
    <n v="6.3074975585054663E-2"/>
  </r>
  <r>
    <n v="10"/>
    <x v="5"/>
    <n v="6.0867878556949959E-2"/>
  </r>
  <r>
    <n v="10"/>
    <x v="6"/>
    <n v="5.5248869112804869E-2"/>
  </r>
  <r>
    <n v="10"/>
    <x v="7"/>
    <n v="5.5603150253492786E-2"/>
  </r>
  <r>
    <n v="10"/>
    <x v="8"/>
    <n v="5.613114459410147E-2"/>
  </r>
  <r>
    <n v="10"/>
    <x v="9"/>
    <n v="5.5935425706642623E-2"/>
  </r>
  <r>
    <n v="10"/>
    <x v="10"/>
    <n v="5.636248746272824E-2"/>
  </r>
  <r>
    <n v="10"/>
    <x v="11"/>
    <n v="5.6813510215210763E-2"/>
  </r>
  <r>
    <n v="10"/>
    <x v="12"/>
    <n v="5.2398255805213928E-2"/>
  </r>
  <r>
    <n v="10"/>
    <x v="13"/>
    <n v="5.4312144290101463E-2"/>
  </r>
  <r>
    <n v="10"/>
    <x v="14"/>
    <n v="5.5682057018689765E-2"/>
  </r>
  <r>
    <n v="10"/>
    <x v="15"/>
    <n v="5.3634743367109092E-2"/>
  </r>
  <r>
    <n v="10"/>
    <x v="16"/>
    <n v="5.2162226401035121E-2"/>
  </r>
  <r>
    <n v="10"/>
    <x v="17"/>
    <n v="5.2130939502998699E-2"/>
  </r>
  <r>
    <n v="10"/>
    <x v="18"/>
    <n v="5.1520617079819517E-2"/>
  </r>
  <r>
    <n v="10"/>
    <x v="19"/>
    <n v="5.0655052125420263E-2"/>
  </r>
  <r>
    <n v="10"/>
    <x v="20"/>
    <n v="5.1599989224091904E-2"/>
  </r>
  <r>
    <n v="10"/>
    <x v="21"/>
    <n v="5.1861797813953732E-2"/>
  </r>
  <r>
    <n v="10"/>
    <x v="22"/>
    <n v="5.4174823767056818E-2"/>
  </r>
  <r>
    <n v="10"/>
    <x v="23"/>
    <n v="5.885365391782723E-2"/>
  </r>
  <r>
    <n v="10"/>
    <x v="0"/>
    <n v="6.0922702412507947E-2"/>
  </r>
  <r>
    <n v="10"/>
    <x v="1"/>
    <n v="6.0602885412516058E-2"/>
  </r>
  <r>
    <n v="10"/>
    <x v="2"/>
    <n v="5.9124622036307639E-2"/>
  </r>
  <r>
    <n v="10"/>
    <x v="3"/>
    <n v="6.0906796031274968E-2"/>
  </r>
  <r>
    <n v="10"/>
    <x v="4"/>
    <n v="6.0663269404439391E-2"/>
  </r>
  <r>
    <n v="10"/>
    <x v="5"/>
    <n v="5.9707169640343304E-2"/>
  </r>
  <r>
    <n v="10"/>
    <x v="6"/>
    <n v="5.9776693261139519E-2"/>
  </r>
  <r>
    <n v="10"/>
    <x v="7"/>
    <n v="5.8817648035620063E-2"/>
  </r>
  <r>
    <n v="10"/>
    <x v="8"/>
    <n v="6.057747917659994E-2"/>
  </r>
  <r>
    <n v="10"/>
    <x v="9"/>
    <n v="5.8848319235629221E-2"/>
  </r>
  <r>
    <n v="10"/>
    <x v="10"/>
    <n v="5.6122298896760708E-2"/>
  </r>
  <r>
    <n v="10"/>
    <x v="11"/>
    <n v="5.6172957438481386E-2"/>
  </r>
  <r>
    <n v="10"/>
    <x v="12"/>
    <n v="5.6477273825691385E-2"/>
  </r>
  <r>
    <n v="10"/>
    <x v="13"/>
    <n v="5.5604511417126974E-2"/>
  </r>
  <r>
    <n v="10"/>
    <x v="14"/>
    <n v="5.598543268909989E-2"/>
  </r>
  <r>
    <n v="10"/>
    <x v="15"/>
    <n v="5.6100683725393494E-2"/>
  </r>
  <r>
    <n v="10"/>
    <x v="16"/>
    <n v="5.6264541465787701E-2"/>
  </r>
  <r>
    <n v="10"/>
    <x v="17"/>
    <n v="5.7139057594689839E-2"/>
  </r>
  <r>
    <n v="10"/>
    <x v="18"/>
    <n v="5.5821951030808704E-2"/>
  </r>
  <r>
    <n v="10"/>
    <x v="19"/>
    <n v="5.4040716974596295E-2"/>
  </r>
  <r>
    <n v="10"/>
    <x v="20"/>
    <n v="5.4819999963408375E-2"/>
  </r>
  <r>
    <n v="10"/>
    <x v="21"/>
    <n v="5.46545607361935E-2"/>
  </r>
  <r>
    <n v="10"/>
    <x v="22"/>
    <n v="5.7750863648538889E-2"/>
  </r>
  <r>
    <n v="10"/>
    <x v="23"/>
    <n v="6.1062048960122919E-2"/>
  </r>
  <r>
    <n v="10"/>
    <x v="0"/>
    <n v="6.5662197313102189E-2"/>
  </r>
  <r>
    <n v="10"/>
    <x v="1"/>
    <n v="6.1879855785160517E-2"/>
  </r>
  <r>
    <n v="10"/>
    <x v="2"/>
    <n v="6.4357073344962185E-2"/>
  </r>
  <r>
    <n v="10"/>
    <x v="3"/>
    <n v="6.3066253023534816E-2"/>
  </r>
  <r>
    <n v="10"/>
    <x v="4"/>
    <n v="6.4337889341242765E-2"/>
  </r>
  <r>
    <n v="10"/>
    <x v="5"/>
    <n v="6.6882983207424293E-2"/>
  </r>
  <r>
    <n v="10"/>
    <x v="6"/>
    <n v="6.4729845659401222E-2"/>
  </r>
  <r>
    <n v="10"/>
    <x v="7"/>
    <n v="6.1205813786943085E-2"/>
  </r>
  <r>
    <n v="10"/>
    <x v="8"/>
    <n v="5.9886480094766534E-2"/>
  </r>
  <r>
    <n v="10"/>
    <x v="9"/>
    <n v="5.9467121340094777E-2"/>
  </r>
  <r>
    <n v="10"/>
    <x v="10"/>
    <n v="5.9190348588953348E-2"/>
  </r>
  <r>
    <n v="10"/>
    <x v="11"/>
    <n v="5.7707536571774534E-2"/>
  </r>
  <r>
    <n v="10"/>
    <x v="12"/>
    <n v="6.0082671406489582E-2"/>
  </r>
  <r>
    <n v="10"/>
    <x v="13"/>
    <n v="6.0711200638293758E-2"/>
  </r>
  <r>
    <n v="10"/>
    <x v="14"/>
    <n v="6.1883568777465377E-2"/>
  </r>
  <r>
    <n v="10"/>
    <x v="15"/>
    <n v="6.3328033259148847E-2"/>
  </r>
  <r>
    <n v="10"/>
    <x v="16"/>
    <n v="6.1275087284881874E-2"/>
  </r>
  <r>
    <n v="10"/>
    <x v="17"/>
    <n v="5.926243220045696E-2"/>
  </r>
  <r>
    <n v="10"/>
    <x v="18"/>
    <n v="5.9160531610404257E-2"/>
  </r>
  <r>
    <n v="10"/>
    <x v="19"/>
    <n v="5.6496182799364268E-2"/>
  </r>
  <r>
    <n v="10"/>
    <x v="20"/>
    <n v="5.5994751810781646E-2"/>
  </r>
  <r>
    <n v="10"/>
    <x v="21"/>
    <n v="5.8554772719079357E-2"/>
  </r>
  <r>
    <n v="10"/>
    <x v="22"/>
    <n v="6.079417987366767E-2"/>
  </r>
  <r>
    <n v="10"/>
    <x v="23"/>
    <n v="6.1316088906029964E-2"/>
  </r>
  <r>
    <n v="10"/>
    <x v="0"/>
    <n v="6.2127903484012363E-2"/>
  </r>
  <r>
    <n v="10"/>
    <x v="1"/>
    <n v="6.1548573147067104E-2"/>
  </r>
  <r>
    <n v="10"/>
    <x v="2"/>
    <n v="6.0362071961481058E-2"/>
  </r>
  <r>
    <n v="10"/>
    <x v="3"/>
    <n v="6.0480528850078027E-2"/>
  </r>
  <r>
    <n v="10"/>
    <x v="4"/>
    <n v="6.1109183778455686E-2"/>
  </r>
  <r>
    <n v="10"/>
    <x v="5"/>
    <n v="6.0590654632356723E-2"/>
  </r>
  <r>
    <n v="10"/>
    <x v="6"/>
    <n v="5.8695532230623709E-2"/>
  </r>
  <r>
    <n v="10"/>
    <x v="7"/>
    <n v="5.9786605129793918E-2"/>
  </r>
  <r>
    <n v="10"/>
    <x v="8"/>
    <n v="5.9415485672458544E-2"/>
  </r>
  <r>
    <n v="10"/>
    <x v="9"/>
    <n v="5.9195193633901494E-2"/>
  </r>
  <r>
    <n v="10"/>
    <x v="10"/>
    <n v="5.9915398925320558E-2"/>
  </r>
  <r>
    <n v="10"/>
    <x v="11"/>
    <n v="5.9716312818411874E-2"/>
  </r>
  <r>
    <n v="10"/>
    <x v="12"/>
    <n v="5.9439945695619112E-2"/>
  </r>
  <r>
    <n v="10"/>
    <x v="13"/>
    <n v="5.9540924016885197E-2"/>
  </r>
  <r>
    <n v="10"/>
    <x v="14"/>
    <n v="6.0463003525528455E-2"/>
  </r>
  <r>
    <n v="10"/>
    <x v="15"/>
    <n v="6.1101293418289557E-2"/>
  </r>
  <r>
    <n v="10"/>
    <x v="16"/>
    <n v="5.7643299747769786E-2"/>
  </r>
  <r>
    <n v="10"/>
    <x v="17"/>
    <n v="5.8466269933248896E-2"/>
  </r>
  <r>
    <n v="10"/>
    <x v="18"/>
    <n v="5.8410765419216915E-2"/>
  </r>
  <r>
    <n v="10"/>
    <x v="19"/>
    <n v="5.7959973001183586E-2"/>
  </r>
  <r>
    <n v="10"/>
    <x v="20"/>
    <n v="5.8704540119905058E-2"/>
  </r>
  <r>
    <n v="10"/>
    <x v="21"/>
    <n v="5.9197939725535047E-2"/>
  </r>
  <r>
    <n v="10"/>
    <x v="22"/>
    <n v="6.1545943374883519E-2"/>
  </r>
  <r>
    <n v="10"/>
    <x v="23"/>
    <n v="6.3094611040293708E-2"/>
  </r>
  <r>
    <n v="10"/>
    <x v="0"/>
    <n v="5.6979224281799953E-2"/>
  </r>
  <r>
    <n v="10"/>
    <x v="1"/>
    <n v="4.931730384704329E-2"/>
  </r>
  <r>
    <n v="10"/>
    <x v="2"/>
    <n v="5.0528627237976298E-2"/>
  </r>
  <r>
    <n v="10"/>
    <x v="3"/>
    <n v="5.0410701808917491E-2"/>
  </r>
  <r>
    <n v="10"/>
    <x v="4"/>
    <n v="4.9626361774067609E-2"/>
  </r>
  <r>
    <n v="10"/>
    <x v="5"/>
    <n v="5.1023190620475549E-2"/>
  </r>
  <r>
    <n v="10"/>
    <x v="6"/>
    <n v="5.0115074218481909E-2"/>
  </r>
  <r>
    <n v="10"/>
    <x v="7"/>
    <n v="5.3236009968190598E-2"/>
  </r>
  <r>
    <n v="10"/>
    <x v="8"/>
    <n v="5.4424573770911297E-2"/>
  </r>
  <r>
    <n v="10"/>
    <x v="9"/>
    <n v="5.6155259580688288E-2"/>
  </r>
  <r>
    <n v="10"/>
    <x v="10"/>
    <n v="5.8869809743975154E-2"/>
  </r>
  <r>
    <n v="10"/>
    <x v="11"/>
    <n v="6.0022052039155303E-2"/>
  </r>
  <r>
    <n v="10"/>
    <x v="12"/>
    <n v="5.9634999587313192E-2"/>
  </r>
  <r>
    <n v="10"/>
    <x v="13"/>
    <n v="5.8279493703855774E-2"/>
  </r>
  <r>
    <n v="10"/>
    <x v="14"/>
    <n v="5.98244496382975E-2"/>
  </r>
  <r>
    <n v="10"/>
    <x v="15"/>
    <n v="6.0608086073089762E-2"/>
  </r>
  <r>
    <n v="10"/>
    <x v="16"/>
    <n v="6.0377028340468201E-2"/>
  </r>
  <r>
    <n v="10"/>
    <x v="17"/>
    <n v="5.8484109721146489E-2"/>
  </r>
  <r>
    <n v="10"/>
    <x v="18"/>
    <n v="5.6455548391821722E-2"/>
  </r>
  <r>
    <n v="10"/>
    <x v="19"/>
    <n v="5.3848182303711377E-2"/>
  </r>
  <r>
    <n v="10"/>
    <x v="20"/>
    <n v="5.4962402176747166E-2"/>
  </r>
  <r>
    <n v="10"/>
    <x v="21"/>
    <n v="5.707932731808732E-2"/>
  </r>
  <r>
    <n v="10"/>
    <x v="22"/>
    <n v="5.8463863977275238E-2"/>
  </r>
  <r>
    <n v="10"/>
    <x v="23"/>
    <n v="6.2867757680248465E-2"/>
  </r>
  <r>
    <n v="10"/>
    <x v="0"/>
    <n v="6.1373320249497362E-2"/>
  </r>
  <r>
    <n v="10"/>
    <x v="1"/>
    <n v="6.6652627636398426E-2"/>
  </r>
  <r>
    <n v="10"/>
    <x v="2"/>
    <n v="6.5064126041700893E-2"/>
  </r>
  <r>
    <n v="10"/>
    <x v="3"/>
    <n v="6.3676618786811842E-2"/>
  </r>
  <r>
    <n v="10"/>
    <x v="4"/>
    <n v="6.4351442151854427E-2"/>
  </r>
  <r>
    <n v="10"/>
    <x v="5"/>
    <n v="6.286232207691933E-2"/>
  </r>
  <r>
    <n v="10"/>
    <x v="6"/>
    <n v="6.0140992091340287E-2"/>
  </r>
  <r>
    <n v="10"/>
    <x v="7"/>
    <n v="5.9683090600926601E-2"/>
  </r>
  <r>
    <n v="10"/>
    <x v="8"/>
    <n v="5.8468038012403238E-2"/>
  </r>
  <r>
    <n v="10"/>
    <x v="9"/>
    <n v="5.7389670316473046E-2"/>
  </r>
  <r>
    <n v="10"/>
    <x v="10"/>
    <n v="5.8112868097259476E-2"/>
  </r>
  <r>
    <n v="10"/>
    <x v="11"/>
    <n v="5.7782743692080994E-2"/>
  </r>
  <r>
    <n v="10"/>
    <x v="12"/>
    <n v="5.8255854740642876E-2"/>
  </r>
  <r>
    <n v="10"/>
    <x v="13"/>
    <n v="5.9872856279180417E-2"/>
  </r>
  <r>
    <n v="10"/>
    <x v="14"/>
    <n v="5.9462328202695501E-2"/>
  </r>
  <r>
    <n v="10"/>
    <x v="15"/>
    <n v="5.9713422545465633E-2"/>
  </r>
  <r>
    <n v="10"/>
    <x v="16"/>
    <n v="5.9204368137693565E-2"/>
  </r>
  <r>
    <n v="10"/>
    <x v="17"/>
    <n v="5.9104134144931222E-2"/>
  </r>
  <r>
    <n v="10"/>
    <x v="18"/>
    <n v="5.6447723615564646E-2"/>
  </r>
  <r>
    <n v="10"/>
    <x v="19"/>
    <n v="5.5957881076064073E-2"/>
  </r>
  <r>
    <n v="10"/>
    <x v="20"/>
    <n v="5.6572181387908371E-2"/>
  </r>
  <r>
    <n v="10"/>
    <x v="21"/>
    <n v="5.8831725453618228E-2"/>
  </r>
  <r>
    <n v="10"/>
    <x v="22"/>
    <n v="5.9178602387943813E-2"/>
  </r>
  <r>
    <n v="10"/>
    <x v="23"/>
    <n v="6.429477761944731E-2"/>
  </r>
  <r>
    <n v="10"/>
    <x v="0"/>
    <n v="6.8353858341490881E-2"/>
  </r>
  <r>
    <n v="10"/>
    <x v="1"/>
    <n v="6.9477427284783899E-2"/>
  </r>
  <r>
    <n v="10"/>
    <x v="2"/>
    <n v="7.0839095078921555E-2"/>
  </r>
  <r>
    <n v="10"/>
    <x v="3"/>
    <n v="7.0486294212601525E-2"/>
  </r>
  <r>
    <n v="10"/>
    <x v="4"/>
    <n v="6.9349801254107307E-2"/>
  </r>
  <r>
    <n v="10"/>
    <x v="5"/>
    <n v="6.7666507990983296E-2"/>
  </r>
  <r>
    <n v="10"/>
    <x v="6"/>
    <n v="6.2701620464500299E-2"/>
  </r>
  <r>
    <n v="10"/>
    <x v="7"/>
    <n v="5.9939392945792674E-2"/>
  </r>
  <r>
    <n v="10"/>
    <x v="8"/>
    <n v="6.1363301677381486E-2"/>
  </r>
  <r>
    <n v="10"/>
    <x v="9"/>
    <n v="6.0664259502106924E-2"/>
  </r>
  <r>
    <n v="10"/>
    <x v="10"/>
    <n v="5.8377020791719934E-2"/>
  </r>
  <r>
    <n v="10"/>
    <x v="11"/>
    <n v="6.0052175686193011E-2"/>
  </r>
  <r>
    <n v="10"/>
    <x v="12"/>
    <n v="6.0910293616695775E-2"/>
  </r>
  <r>
    <n v="10"/>
    <x v="13"/>
    <n v="6.0091083709405149E-2"/>
  </r>
  <r>
    <n v="10"/>
    <x v="14"/>
    <n v="5.9366685900094932E-2"/>
  </r>
  <r>
    <n v="10"/>
    <x v="15"/>
    <n v="6.2218656090453142E-2"/>
  </r>
  <r>
    <n v="10"/>
    <x v="16"/>
    <n v="6.1515267567489623E-2"/>
  </r>
  <r>
    <n v="10"/>
    <x v="17"/>
    <n v="5.9251770573335388E-2"/>
  </r>
  <r>
    <n v="10"/>
    <x v="18"/>
    <n v="5.5312034731739554E-2"/>
  </r>
  <r>
    <n v="10"/>
    <x v="19"/>
    <n v="5.5552705905971535E-2"/>
  </r>
  <r>
    <n v="10"/>
    <x v="20"/>
    <n v="5.8300106851049013E-2"/>
  </r>
  <r>
    <n v="10"/>
    <x v="21"/>
    <n v="5.6407240705655767E-2"/>
  </r>
  <r>
    <n v="10"/>
    <x v="22"/>
    <n v="5.9574586944144532E-2"/>
  </r>
  <r>
    <n v="10"/>
    <x v="23"/>
    <n v="6.6333424831121285E-2"/>
  </r>
  <r>
    <n v="10"/>
    <x v="0"/>
    <n v="6.6543086984576394E-2"/>
  </r>
  <r>
    <n v="10"/>
    <x v="1"/>
    <n v="6.8202123698992478E-2"/>
  </r>
  <r>
    <n v="10"/>
    <x v="2"/>
    <n v="6.92472438786981E-2"/>
  </r>
  <r>
    <n v="10"/>
    <x v="3"/>
    <n v="7.119169274727366E-2"/>
  </r>
  <r>
    <n v="10"/>
    <x v="4"/>
    <n v="6.9044801665579192E-2"/>
  </r>
  <r>
    <n v="10"/>
    <x v="5"/>
    <n v="6.4330616870135957E-2"/>
  </r>
  <r>
    <n v="10"/>
    <x v="6"/>
    <n v="6.3627691388967955E-2"/>
  </r>
  <r>
    <n v="10"/>
    <x v="7"/>
    <n v="6.0469018408823218E-2"/>
  </r>
  <r>
    <n v="10"/>
    <x v="8"/>
    <n v="6.4803445987609731E-2"/>
  </r>
  <r>
    <n v="10"/>
    <x v="9"/>
    <n v="6.48235881281988E-2"/>
  </r>
  <r>
    <n v="10"/>
    <x v="10"/>
    <n v="6.4998302481260928E-2"/>
  </r>
  <r>
    <n v="10"/>
    <x v="11"/>
    <n v="6.4696075975536088E-2"/>
  </r>
  <r>
    <n v="10"/>
    <x v="12"/>
    <n v="6.458732398530799E-2"/>
  </r>
  <r>
    <n v="10"/>
    <x v="13"/>
    <n v="6.3427500576935372E-2"/>
  </r>
  <r>
    <n v="10"/>
    <x v="14"/>
    <n v="6.1284867566712274E-2"/>
  </r>
  <r>
    <n v="10"/>
    <x v="15"/>
    <n v="6.1069321523016612E-2"/>
  </r>
  <r>
    <n v="10"/>
    <x v="16"/>
    <n v="6.0155292611647357E-2"/>
  </r>
  <r>
    <n v="10"/>
    <x v="17"/>
    <n v="6.1332489086347045E-2"/>
  </r>
  <r>
    <n v="10"/>
    <x v="18"/>
    <n v="5.9586287210240257E-2"/>
  </r>
  <r>
    <n v="10"/>
    <x v="19"/>
    <n v="5.9218355056155081E-2"/>
  </r>
  <r>
    <n v="10"/>
    <x v="20"/>
    <n v="5.8972597539879143E-2"/>
  </r>
  <r>
    <n v="10"/>
    <x v="21"/>
    <n v="5.9096967413761047E-2"/>
  </r>
  <r>
    <n v="10"/>
    <x v="22"/>
    <n v="6.181848922724939E-2"/>
  </r>
  <r>
    <n v="10"/>
    <x v="23"/>
    <n v="6.397048464820615E-2"/>
  </r>
  <r>
    <n v="10"/>
    <x v="0"/>
    <n v="6.67475769134174E-2"/>
  </r>
  <r>
    <n v="10"/>
    <x v="1"/>
    <n v="6.9445103852606452E-2"/>
  </r>
  <r>
    <n v="10"/>
    <x v="2"/>
    <n v="6.7717600556184171E-2"/>
  </r>
  <r>
    <n v="10"/>
    <x v="3"/>
    <n v="6.8422207852941508E-2"/>
  </r>
  <r>
    <n v="10"/>
    <x v="4"/>
    <n v="6.8690023468143541E-2"/>
  </r>
  <r>
    <n v="10"/>
    <x v="5"/>
    <n v="6.8270198764888559E-2"/>
  </r>
  <r>
    <n v="10"/>
    <x v="6"/>
    <n v="6.4313132250100186E-2"/>
  </r>
  <r>
    <n v="10"/>
    <x v="7"/>
    <n v="6.1207060366383362E-2"/>
  </r>
  <r>
    <n v="10"/>
    <x v="8"/>
    <n v="5.9239909143270139E-2"/>
  </r>
  <r>
    <n v="10"/>
    <x v="9"/>
    <n v="5.979434678909043E-2"/>
  </r>
  <r>
    <n v="10"/>
    <x v="10"/>
    <n v="5.8856646762463369E-2"/>
  </r>
  <r>
    <n v="10"/>
    <x v="11"/>
    <n v="5.8439245618202983E-2"/>
  </r>
  <r>
    <n v="10"/>
    <x v="12"/>
    <n v="5.9150382625189075E-2"/>
  </r>
  <r>
    <n v="10"/>
    <x v="13"/>
    <n v="5.812491882079044E-2"/>
  </r>
  <r>
    <n v="10"/>
    <x v="14"/>
    <n v="5.7930339508784325E-2"/>
  </r>
  <r>
    <n v="10"/>
    <x v="15"/>
    <n v="5.8285299614618577E-2"/>
  </r>
  <r>
    <n v="10"/>
    <x v="16"/>
    <n v="6.0889749541722216E-2"/>
  </r>
  <r>
    <n v="10"/>
    <x v="17"/>
    <n v="6.0202010516889976E-2"/>
  </r>
  <r>
    <n v="10"/>
    <x v="18"/>
    <n v="5.8187216133765519E-2"/>
  </r>
  <r>
    <n v="10"/>
    <x v="19"/>
    <n v="5.8156315582671217E-2"/>
  </r>
  <r>
    <n v="10"/>
    <x v="20"/>
    <n v="5.7785012571633279E-2"/>
  </r>
  <r>
    <n v="10"/>
    <x v="21"/>
    <n v="5.8147396806300392E-2"/>
  </r>
  <r>
    <n v="10"/>
    <x v="22"/>
    <n v="5.9752276444566099E-2"/>
  </r>
  <r>
    <n v="10"/>
    <x v="23"/>
    <n v="6.336419926210296E-2"/>
  </r>
  <r>
    <n v="10"/>
    <x v="0"/>
    <n v="6.7470948318334556E-2"/>
  </r>
  <r>
    <n v="10"/>
    <x v="1"/>
    <n v="6.5068634589563024E-2"/>
  </r>
  <r>
    <n v="10"/>
    <x v="2"/>
    <n v="6.3635864563632391E-2"/>
  </r>
  <r>
    <n v="10"/>
    <x v="3"/>
    <n v="6.2551141955570086E-2"/>
  </r>
  <r>
    <n v="10"/>
    <x v="4"/>
    <n v="6.1902149948861597E-2"/>
  </r>
  <r>
    <n v="10"/>
    <x v="5"/>
    <n v="5.9109213052893572E-2"/>
  </r>
  <r>
    <n v="10"/>
    <x v="6"/>
    <n v="5.5143461476379885E-2"/>
  </r>
  <r>
    <n v="10"/>
    <x v="7"/>
    <n v="5.3925094944757203E-2"/>
  </r>
  <r>
    <n v="10"/>
    <x v="8"/>
    <n v="5.3681995460724781E-2"/>
  </r>
  <r>
    <n v="10"/>
    <x v="9"/>
    <n v="5.1784443107641652E-2"/>
  </r>
  <r>
    <n v="10"/>
    <x v="10"/>
    <n v="5.2372484250487579E-2"/>
  </r>
  <r>
    <n v="10"/>
    <x v="11"/>
    <n v="5.3792221499263299E-2"/>
  </r>
  <r>
    <n v="10"/>
    <x v="12"/>
    <n v="5.7430605208423829E-2"/>
  </r>
  <r>
    <n v="10"/>
    <x v="13"/>
    <n v="5.9553025478289029E-2"/>
  </r>
  <r>
    <n v="10"/>
    <x v="14"/>
    <n v="6.0260967002380844E-2"/>
  </r>
  <r>
    <n v="10"/>
    <x v="15"/>
    <n v="5.985867107736402E-2"/>
  </r>
  <r>
    <n v="10"/>
    <x v="16"/>
    <n v="5.926152680380322E-2"/>
  </r>
  <r>
    <n v="10"/>
    <x v="17"/>
    <n v="5.7052385543355198E-2"/>
  </r>
  <r>
    <n v="10"/>
    <x v="18"/>
    <n v="5.6187651838033127E-2"/>
  </r>
  <r>
    <n v="10"/>
    <x v="19"/>
    <n v="5.5212982772866799E-2"/>
  </r>
  <r>
    <n v="10"/>
    <x v="20"/>
    <n v="5.5275816523070953E-2"/>
  </r>
  <r>
    <n v="10"/>
    <x v="21"/>
    <n v="5.5450725663503737E-2"/>
  </r>
  <r>
    <n v="10"/>
    <x v="22"/>
    <n v="5.9185254038172E-2"/>
  </r>
  <r>
    <n v="10"/>
    <x v="23"/>
    <n v="6.2344895087393527E-2"/>
  </r>
  <r>
    <n v="10"/>
    <x v="0"/>
    <n v="6.2625913613581205E-2"/>
  </r>
  <r>
    <n v="10"/>
    <x v="1"/>
    <n v="5.8969957062090128E-2"/>
  </r>
  <r>
    <n v="10"/>
    <x v="2"/>
    <n v="6.0792387464303668E-2"/>
  </r>
  <r>
    <n v="10"/>
    <x v="3"/>
    <n v="6.0886324970176389E-2"/>
  </r>
  <r>
    <n v="10"/>
    <x v="4"/>
    <n v="5.9565655033638198E-2"/>
  </r>
  <r>
    <n v="10"/>
    <x v="5"/>
    <n v="5.9985113530453826E-2"/>
  </r>
  <r>
    <n v="10"/>
    <x v="6"/>
    <n v="5.7210803650437583E-2"/>
  </r>
  <r>
    <n v="10"/>
    <x v="7"/>
    <n v="5.7437223285181541E-2"/>
  </r>
  <r>
    <n v="10"/>
    <x v="8"/>
    <n v="5.7174160034426935E-2"/>
  </r>
  <r>
    <n v="10"/>
    <x v="9"/>
    <n v="5.6098728275003382E-2"/>
  </r>
  <r>
    <n v="10"/>
    <x v="10"/>
    <n v="5.6017915038719487E-2"/>
  </r>
  <r>
    <n v="10"/>
    <x v="11"/>
    <n v="5.7677077709716723E-2"/>
  </r>
  <r>
    <n v="10"/>
    <x v="12"/>
    <n v="5.8583925764297565E-2"/>
  </r>
  <r>
    <n v="10"/>
    <x v="13"/>
    <n v="5.8614745579222111E-2"/>
  </r>
  <r>
    <n v="10"/>
    <x v="14"/>
    <n v="6.0665757028378162E-2"/>
  </r>
  <r>
    <n v="10"/>
    <x v="15"/>
    <n v="6.2933293420348049E-2"/>
  </r>
  <r>
    <n v="10"/>
    <x v="16"/>
    <n v="6.040966462560321E-2"/>
  </r>
  <r>
    <n v="10"/>
    <x v="17"/>
    <n v="5.8847585402127423E-2"/>
  </r>
  <r>
    <n v="10"/>
    <x v="18"/>
    <n v="5.7942968557138583E-2"/>
  </r>
  <r>
    <n v="10"/>
    <x v="19"/>
    <n v="5.4560161590888834E-2"/>
  </r>
  <r>
    <n v="10"/>
    <x v="20"/>
    <n v="5.3356430093639974E-2"/>
  </r>
  <r>
    <n v="10"/>
    <x v="21"/>
    <n v="5.4089419558425555E-2"/>
  </r>
  <r>
    <n v="10"/>
    <x v="22"/>
    <n v="5.6578521856922873E-2"/>
  </r>
  <r>
    <n v="10"/>
    <x v="23"/>
    <n v="5.7836005786866831E-2"/>
  </r>
  <r>
    <n v="10"/>
    <x v="0"/>
    <n v="6.1355893601621095E-2"/>
  </r>
  <r>
    <n v="10"/>
    <x v="1"/>
    <n v="6.0578763966929239E-2"/>
  </r>
  <r>
    <n v="10"/>
    <x v="2"/>
    <n v="6.2278598616196938E-2"/>
  </r>
  <r>
    <n v="10"/>
    <x v="3"/>
    <n v="6.0924960701190051E-2"/>
  </r>
  <r>
    <n v="10"/>
    <x v="4"/>
    <n v="6.114371725908159E-2"/>
  </r>
  <r>
    <n v="10"/>
    <x v="5"/>
    <n v="5.9438800024321142E-2"/>
  </r>
  <r>
    <n v="10"/>
    <x v="6"/>
    <n v="5.8462372623691354E-2"/>
  </r>
  <r>
    <n v="10"/>
    <x v="7"/>
    <n v="5.8884191157847668E-2"/>
  </r>
  <r>
    <n v="10"/>
    <x v="8"/>
    <n v="6.1116658145906999E-2"/>
  </r>
  <r>
    <n v="10"/>
    <x v="9"/>
    <n v="6.0207754056966725E-2"/>
  </r>
  <r>
    <n v="10"/>
    <x v="10"/>
    <n v="6.1076212226856774E-2"/>
  </r>
  <r>
    <n v="10"/>
    <x v="11"/>
    <n v="6.0667196224746908E-2"/>
  </r>
  <r>
    <n v="10"/>
    <x v="12"/>
    <n v="6.2243421183835523E-2"/>
  </r>
  <r>
    <n v="10"/>
    <x v="13"/>
    <n v="6.3816277392080928E-2"/>
  </r>
  <r>
    <n v="10"/>
    <x v="14"/>
    <n v="6.8298190465032785E-2"/>
  </r>
  <r>
    <n v="10"/>
    <x v="15"/>
    <n v="6.8612949753770622E-2"/>
  </r>
  <r>
    <n v="10"/>
    <x v="16"/>
    <n v="6.5468107523800417E-2"/>
  </r>
  <r>
    <n v="10"/>
    <x v="17"/>
    <n v="6.4311013066805436E-2"/>
  </r>
  <r>
    <n v="10"/>
    <x v="18"/>
    <n v="5.9441388214884858E-2"/>
  </r>
  <r>
    <n v="10"/>
    <x v="19"/>
    <n v="5.7676664285039966E-2"/>
  </r>
  <r>
    <n v="10"/>
    <x v="20"/>
    <n v="5.9284098309777114E-2"/>
  </r>
  <r>
    <n v="10"/>
    <x v="21"/>
    <n v="5.6673011302702726E-2"/>
  </r>
  <r>
    <n v="10"/>
    <x v="22"/>
    <n v="6.0173196913912048E-2"/>
  </r>
  <r>
    <n v="10"/>
    <x v="23"/>
    <n v="5.99762832405141E-2"/>
  </r>
  <r>
    <n v="10"/>
    <x v="0"/>
    <n v="6.2821144911412469E-2"/>
  </r>
  <r>
    <n v="10"/>
    <x v="1"/>
    <n v="6.058864843729718E-2"/>
  </r>
  <r>
    <n v="10"/>
    <x v="2"/>
    <n v="6.3760443711132417E-2"/>
  </r>
  <r>
    <n v="10"/>
    <x v="3"/>
    <n v="6.3613822110202195E-2"/>
  </r>
  <r>
    <n v="10"/>
    <x v="4"/>
    <n v="6.4309091729473522E-2"/>
  </r>
  <r>
    <n v="10"/>
    <x v="5"/>
    <n v="6.4455791558339165E-2"/>
  </r>
  <r>
    <n v="10"/>
    <x v="6"/>
    <n v="6.4287340943737101E-2"/>
  </r>
  <r>
    <n v="10"/>
    <x v="7"/>
    <n v="6.2933084279309631E-2"/>
  </r>
  <r>
    <n v="10"/>
    <x v="8"/>
    <n v="6.2167124809807267E-2"/>
  </r>
  <r>
    <n v="10"/>
    <x v="9"/>
    <n v="6.0910612862236167E-2"/>
  </r>
  <r>
    <n v="10"/>
    <x v="10"/>
    <n v="6.0768042139870568E-2"/>
  </r>
  <r>
    <n v="10"/>
    <x v="11"/>
    <n v="6.0542426394382995E-2"/>
  </r>
  <r>
    <n v="10"/>
    <x v="12"/>
    <n v="6.0892969443560686E-2"/>
  </r>
  <r>
    <n v="10"/>
    <x v="13"/>
    <n v="6.1455123909088846E-2"/>
  </r>
  <r>
    <n v="10"/>
    <x v="14"/>
    <n v="6.0654521530330949E-2"/>
  </r>
  <r>
    <n v="10"/>
    <x v="15"/>
    <n v="5.9798215576694347E-2"/>
  </r>
  <r>
    <n v="10"/>
    <x v="16"/>
    <n v="6.0954870742314052E-2"/>
  </r>
  <r>
    <n v="10"/>
    <x v="17"/>
    <n v="6.1206728422354778E-2"/>
  </r>
  <r>
    <n v="10"/>
    <x v="18"/>
    <n v="6.0799112860340315E-2"/>
  </r>
  <r>
    <n v="10"/>
    <x v="19"/>
    <n v="5.6722265379944514E-2"/>
  </r>
  <r>
    <n v="10"/>
    <x v="20"/>
    <n v="5.6065936985529502E-2"/>
  </r>
  <r>
    <n v="10"/>
    <x v="21"/>
    <n v="5.7186274970360398E-2"/>
  </r>
  <r>
    <n v="10"/>
    <x v="22"/>
    <n v="6.3403056041028083E-2"/>
  </r>
  <r>
    <n v="10"/>
    <x v="23"/>
    <n v="6.8521177575545322E-2"/>
  </r>
  <r>
    <n v="10"/>
    <x v="0"/>
    <n v="7.5908161121204645E-2"/>
  </r>
  <r>
    <n v="10"/>
    <x v="1"/>
    <n v="7.2964252188846279E-2"/>
  </r>
  <r>
    <n v="10"/>
    <x v="2"/>
    <n v="7.2823165682705499E-2"/>
  </r>
  <r>
    <n v="10"/>
    <x v="3"/>
    <n v="7.2741828430337968E-2"/>
  </r>
  <r>
    <n v="10"/>
    <x v="4"/>
    <n v="6.7131273407675801E-2"/>
  </r>
  <r>
    <n v="10"/>
    <x v="5"/>
    <n v="6.523876577883031E-2"/>
  </r>
  <r>
    <n v="10"/>
    <x v="6"/>
    <n v="5.9228503649650828E-2"/>
  </r>
  <r>
    <n v="10"/>
    <x v="7"/>
    <n v="5.4457365402868191E-2"/>
  </r>
  <r>
    <n v="10"/>
    <x v="8"/>
    <n v="5.5238176196400424E-2"/>
  </r>
  <r>
    <n v="10"/>
    <x v="9"/>
    <n v="5.3983055358064344E-2"/>
  </r>
  <r>
    <n v="10"/>
    <x v="10"/>
    <n v="5.2653302540349521E-2"/>
  </r>
  <r>
    <n v="10"/>
    <x v="11"/>
    <n v="5.169034774428978E-2"/>
  </r>
  <r>
    <n v="10"/>
    <x v="12"/>
    <n v="5.2857108677678975E-2"/>
  </r>
  <r>
    <n v="10"/>
    <x v="13"/>
    <n v="5.3024343703187302E-2"/>
  </r>
  <r>
    <n v="10"/>
    <x v="14"/>
    <n v="5.4321927162415573E-2"/>
  </r>
  <r>
    <n v="10"/>
    <x v="15"/>
    <n v="5.432072933500938E-2"/>
  </r>
  <r>
    <n v="10"/>
    <x v="16"/>
    <n v="5.2962092365858304E-2"/>
  </r>
  <r>
    <n v="10"/>
    <x v="17"/>
    <n v="5.3736528827874358E-2"/>
  </r>
  <r>
    <n v="10"/>
    <x v="18"/>
    <n v="5.2206369360183871E-2"/>
  </r>
  <r>
    <n v="10"/>
    <x v="19"/>
    <n v="5.209275447337991E-2"/>
  </r>
  <r>
    <n v="10"/>
    <x v="20"/>
    <n v="5.1666968238622678E-2"/>
  </r>
  <r>
    <n v="10"/>
    <x v="21"/>
    <n v="5.1805718405380334E-2"/>
  </r>
  <r>
    <n v="10"/>
    <x v="22"/>
    <n v="5.4943419727510767E-2"/>
  </r>
  <r>
    <n v="10"/>
    <x v="23"/>
    <n v="6.1870666758442841E-2"/>
  </r>
  <r>
    <n v="10"/>
    <x v="0"/>
    <n v="6.7412569639775766E-2"/>
  </r>
  <r>
    <n v="10"/>
    <x v="1"/>
    <n v="6.6352020846884754E-2"/>
  </r>
  <r>
    <n v="10"/>
    <x v="2"/>
    <n v="6.7600098759900917E-2"/>
  </r>
  <r>
    <n v="10"/>
    <x v="3"/>
    <n v="6.7018750507573277E-2"/>
  </r>
  <r>
    <n v="10"/>
    <x v="4"/>
    <n v="6.7407827126208478E-2"/>
  </r>
  <r>
    <n v="10"/>
    <x v="5"/>
    <n v="6.4787988245577632E-2"/>
  </r>
  <r>
    <n v="10"/>
    <x v="6"/>
    <n v="6.2338016393724729E-2"/>
  </r>
  <r>
    <n v="10"/>
    <x v="7"/>
    <n v="5.4457556208088551E-2"/>
  </r>
  <r>
    <n v="10"/>
    <x v="8"/>
    <n v="5.4546495395721428E-2"/>
  </r>
  <r>
    <n v="10"/>
    <x v="9"/>
    <n v="5.1113897842198525E-2"/>
  </r>
  <r>
    <n v="10"/>
    <x v="10"/>
    <n v="5.2579369689816399E-2"/>
  </r>
  <r>
    <n v="10"/>
    <x v="11"/>
    <n v="5.4934252433872233E-2"/>
  </r>
  <r>
    <n v="10"/>
    <x v="12"/>
    <n v="5.4430051173327824E-2"/>
  </r>
  <r>
    <n v="10"/>
    <x v="13"/>
    <n v="5.4000896970416948E-2"/>
  </r>
  <r>
    <n v="10"/>
    <x v="14"/>
    <n v="5.5064363563845399E-2"/>
  </r>
  <r>
    <n v="10"/>
    <x v="15"/>
    <n v="5.7024959231625635E-2"/>
  </r>
  <r>
    <n v="10"/>
    <x v="16"/>
    <n v="5.746860050569777E-2"/>
  </r>
  <r>
    <n v="10"/>
    <x v="17"/>
    <n v="5.5763035582523802E-2"/>
  </r>
  <r>
    <n v="10"/>
    <x v="18"/>
    <n v="5.4750476328201333E-2"/>
  </r>
  <r>
    <n v="10"/>
    <x v="19"/>
    <n v="5.22223584861174E-2"/>
  </r>
  <r>
    <n v="10"/>
    <x v="20"/>
    <n v="5.0163832959192294E-2"/>
  </r>
  <r>
    <n v="10"/>
    <x v="21"/>
    <n v="5.1970093516306021E-2"/>
  </r>
  <r>
    <n v="10"/>
    <x v="22"/>
    <n v="5.5734636188339806E-2"/>
  </r>
  <r>
    <n v="10"/>
    <x v="23"/>
    <n v="6.4334732147848392E-2"/>
  </r>
  <r>
    <n v="10"/>
    <x v="0"/>
    <n v="6.5426354828967109E-2"/>
  </r>
  <r>
    <n v="10"/>
    <x v="1"/>
    <n v="6.3772761544905937E-2"/>
  </r>
  <r>
    <n v="10"/>
    <x v="2"/>
    <n v="6.2733330427324902E-2"/>
  </r>
  <r>
    <n v="10"/>
    <x v="3"/>
    <n v="6.1740548278003765E-2"/>
  </r>
  <r>
    <n v="10"/>
    <x v="4"/>
    <n v="6.1068015388628799E-2"/>
  </r>
  <r>
    <n v="10"/>
    <x v="5"/>
    <n v="5.9378850778496015E-2"/>
  </r>
  <r>
    <n v="10"/>
    <x v="6"/>
    <n v="5.6183713997815743E-2"/>
  </r>
  <r>
    <n v="10"/>
    <x v="7"/>
    <n v="5.4869676576014194E-2"/>
  </r>
  <r>
    <n v="10"/>
    <x v="8"/>
    <n v="5.5875361594609062E-2"/>
  </r>
  <r>
    <n v="10"/>
    <x v="9"/>
    <n v="5.4716077597620448E-2"/>
  </r>
  <r>
    <n v="10"/>
    <x v="10"/>
    <n v="5.277753328432952E-2"/>
  </r>
  <r>
    <n v="10"/>
    <x v="11"/>
    <n v="5.2475564652302492E-2"/>
  </r>
  <r>
    <n v="10"/>
    <x v="12"/>
    <n v="5.304557836512392E-2"/>
  </r>
  <r>
    <n v="10"/>
    <x v="13"/>
    <n v="5.3181561189641818E-2"/>
  </r>
  <r>
    <n v="10"/>
    <x v="14"/>
    <n v="5.5380973235024979E-2"/>
  </r>
  <r>
    <n v="10"/>
    <x v="15"/>
    <n v="5.474121303424874E-2"/>
  </r>
  <r>
    <n v="10"/>
    <x v="16"/>
    <n v="5.4832429414071876E-2"/>
  </r>
  <r>
    <n v="10"/>
    <x v="17"/>
    <n v="5.4711042736916363E-2"/>
  </r>
  <r>
    <n v="10"/>
    <x v="18"/>
    <n v="5.5763326958917399E-2"/>
  </r>
  <r>
    <n v="10"/>
    <x v="19"/>
    <n v="5.2310839871824361E-2"/>
  </r>
  <r>
    <n v="10"/>
    <x v="20"/>
    <n v="5.1586184861859875E-2"/>
  </r>
  <r>
    <n v="10"/>
    <x v="21"/>
    <n v="5.3185747068373937E-2"/>
  </r>
  <r>
    <n v="10"/>
    <x v="22"/>
    <n v="5.5084720681693213E-2"/>
  </r>
  <r>
    <n v="10"/>
    <x v="23"/>
    <n v="6.0059883956350708E-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4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B7:C32" firstHeaderRow="1" firstDataRow="1" firstDataCol="1"/>
  <pivotFields count="4">
    <pivotField numFmtId="22" subtotalTop="0" showAll="0"/>
    <pivotField subtotalTop="0" showAll="0"/>
    <pivotField axis="axisRow" subtotalTop="0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dataField="1" numFmtId="164" subtotalTop="0" showAll="0"/>
  </pivotFields>
  <rowFields count="1">
    <field x="2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Items count="1">
    <i/>
  </colItems>
  <dataFields count="1">
    <dataField name="Average of Loss %" fld="3" subtotal="average" baseField="2" baseItem="0" numFmtId="165"/>
  </dataFields>
  <formats count="8">
    <format dxfId="7">
      <pivotArea grandRow="1" outline="0" collapsedLevelsAreSubtotals="1" fieldPosition="0"/>
    </format>
    <format dxfId="6">
      <pivotArea grandRow="1" outline="0" collapsedLevelsAreSubtotals="1" fieldPosition="0"/>
    </format>
    <format dxfId="5">
      <pivotArea outline="0" collapsedLevelsAreSubtotals="1" fieldPosition="0"/>
    </format>
    <format dxfId="4">
      <pivotArea outline="0" collapsedLevelsAreSubtotals="1" fieldPosition="0"/>
    </format>
    <format dxfId="3">
      <pivotArea dataOnly="0" labelOnly="1" fieldPosition="0">
        <references count="1">
          <reference field="2" count="0"/>
        </references>
      </pivotArea>
    </format>
    <format dxfId="2">
      <pivotArea dataOnly="0" labelOnly="1" grandRow="1" outline="0" fieldPosition="0"/>
    </format>
    <format dxfId="1">
      <pivotArea collapsedLevelsAreSubtotals="1" fieldPosition="0">
        <references count="1">
          <reference field="2" count="0"/>
        </references>
      </pivotArea>
    </format>
    <format dxfId="0">
      <pivotArea dataOnly="0" labelOnly="1" fieldPosition="0">
        <references count="1">
          <reference field="2" count="0"/>
        </references>
      </pivotArea>
    </format>
  </formats>
  <pivotTableStyleInfo name="PivotStyleLight1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1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H7:I32" firstHeaderRow="1" firstDataRow="1" firstDataCol="1"/>
  <pivotFields count="3">
    <pivotField subtotalTop="0" showAll="0"/>
    <pivotField axis="axisRow" subtotalTop="0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dataField="1" numFmtId="164" subtotalTop="0" showAll="0"/>
  </pivotFields>
  <rowFields count="1">
    <field x="1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Items count="1">
    <i/>
  </colItems>
  <dataFields count="1">
    <dataField name="Average of Loss %" fld="2" subtotal="average" baseField="1" baseItem="0" numFmtId="165"/>
  </dataFields>
  <formats count="6">
    <format dxfId="13">
      <pivotArea outline="0" collapsedLevelsAreSubtotals="1" fieldPosition="0"/>
    </format>
    <format dxfId="12">
      <pivotArea outline="0" collapsedLevelsAreSubtotals="1" fieldPosition="0"/>
    </format>
    <format dxfId="11">
      <pivotArea dataOnly="0" labelOnly="1" fieldPosition="0">
        <references count="1">
          <reference field="1" count="0"/>
        </references>
      </pivotArea>
    </format>
    <format dxfId="10">
      <pivotArea dataOnly="0" labelOnly="1" grandRow="1" outline="0" fieldPosition="0"/>
    </format>
    <format dxfId="9">
      <pivotArea collapsedLevelsAreSubtotals="1" fieldPosition="0">
        <references count="1">
          <reference field="1" count="0"/>
        </references>
      </pivotArea>
    </format>
    <format dxfId="8">
      <pivotArea dataOnly="0" labelOnly="1" fieldPosition="0">
        <references count="1">
          <reference field="1" count="0"/>
        </references>
      </pivotArea>
    </format>
  </formats>
  <pivotTableStyleInfo name="PivotStyleLight1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Energy">
  <a:themeElements>
    <a:clrScheme name="IPC Colors">
      <a:dk1>
        <a:sysClr val="windowText" lastClr="000000"/>
      </a:dk1>
      <a:lt1>
        <a:sysClr val="window" lastClr="FFFFFF"/>
      </a:lt1>
      <a:dk2>
        <a:srgbClr val="00467F"/>
      </a:dk2>
      <a:lt2>
        <a:srgbClr val="E7DEC9"/>
      </a:lt2>
      <a:accent1>
        <a:srgbClr val="008789"/>
      </a:accent1>
      <a:accent2>
        <a:srgbClr val="44C6E4"/>
      </a:accent2>
      <a:accent3>
        <a:srgbClr val="64A0C8"/>
      </a:accent3>
      <a:accent4>
        <a:srgbClr val="005BBB"/>
      </a:accent4>
      <a:accent5>
        <a:srgbClr val="00AF3F"/>
      </a:accent5>
      <a:accent6>
        <a:srgbClr val="7CB400"/>
      </a:accent6>
      <a:hlink>
        <a:srgbClr val="008789"/>
      </a:hlink>
      <a:folHlink>
        <a:srgbClr val="B382C7"/>
      </a:folHlink>
    </a:clrScheme>
    <a:fontScheme name="Office">
      <a:maj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Energy" id="{E202BABC-15D7-4967-A895-5DA460D84A80}" vid="{41F2D580-EA6A-48BF-A4AF-103F3A7B16A2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9537F-B03F-4CB6-B927-F9707FD76AB6}">
  <sheetPr>
    <pageSetUpPr fitToPage="1"/>
  </sheetPr>
  <dimension ref="A1:M32"/>
  <sheetViews>
    <sheetView showGridLines="0" tabSelected="1" zoomScaleNormal="100" workbookViewId="0"/>
  </sheetViews>
  <sheetFormatPr defaultRowHeight="14.4" outlineLevelRow="1" x14ac:dyDescent="0.3"/>
  <cols>
    <col min="1" max="1" width="1.77734375" customWidth="1"/>
    <col min="2" max="3" width="12.77734375" customWidth="1"/>
    <col min="4" max="4" width="1.77734375" customWidth="1"/>
    <col min="5" max="5" width="24.77734375" customWidth="1"/>
    <col min="6" max="6" width="12.77734375" customWidth="1"/>
    <col min="7" max="7" width="1.77734375" customWidth="1"/>
    <col min="8" max="9" width="12.77734375" customWidth="1"/>
    <col min="10" max="10" width="1.77734375" customWidth="1"/>
    <col min="11" max="11" width="24.77734375" customWidth="1"/>
    <col min="12" max="13" width="12.77734375" customWidth="1"/>
  </cols>
  <sheetData>
    <row r="1" spans="1:13" x14ac:dyDescent="0.3">
      <c r="A1" s="4" t="s">
        <v>38</v>
      </c>
    </row>
    <row r="2" spans="1:13" x14ac:dyDescent="0.3">
      <c r="A2" t="s">
        <v>17</v>
      </c>
    </row>
    <row r="3" spans="1:13" ht="5.0999999999999996" customHeight="1" x14ac:dyDescent="0.3"/>
    <row r="4" spans="1:13" x14ac:dyDescent="0.3">
      <c r="B4" s="7" t="s">
        <v>13</v>
      </c>
      <c r="C4" s="8"/>
      <c r="D4" s="8"/>
      <c r="E4" s="8"/>
      <c r="F4" s="8"/>
      <c r="H4" s="7" t="s">
        <v>14</v>
      </c>
      <c r="I4" s="8"/>
      <c r="J4" s="8"/>
      <c r="K4" s="8"/>
      <c r="L4" s="8"/>
      <c r="M4" s="8"/>
    </row>
    <row r="5" spans="1:13" ht="5.0999999999999996" customHeight="1" x14ac:dyDescent="0.3"/>
    <row r="6" spans="1:13" ht="28.8" x14ac:dyDescent="0.3">
      <c r="B6" s="9" t="s">
        <v>12</v>
      </c>
      <c r="C6" s="10" t="s">
        <v>15</v>
      </c>
      <c r="E6" s="9" t="s">
        <v>16</v>
      </c>
      <c r="F6" s="10" t="s">
        <v>15</v>
      </c>
      <c r="H6" s="9" t="str">
        <f t="shared" ref="H6:I6" si="0">B6</f>
        <v>Hour Begin
MTN Time</v>
      </c>
      <c r="I6" s="10" t="str">
        <f t="shared" si="0"/>
        <v>Average 
Loss %</v>
      </c>
      <c r="K6" s="9" t="s">
        <v>16</v>
      </c>
      <c r="L6" s="10" t="s">
        <v>15</v>
      </c>
    </row>
    <row r="7" spans="1:13" hidden="1" outlineLevel="1" x14ac:dyDescent="0.3">
      <c r="B7" s="1" t="s">
        <v>3</v>
      </c>
      <c r="C7" t="s">
        <v>5</v>
      </c>
      <c r="H7" s="1" t="s">
        <v>3</v>
      </c>
      <c r="I7" t="s">
        <v>5</v>
      </c>
    </row>
    <row r="8" spans="1:13" collapsed="1" x14ac:dyDescent="0.3">
      <c r="B8" s="11">
        <v>0</v>
      </c>
      <c r="C8" s="12">
        <v>5.8114974084465434E-2</v>
      </c>
      <c r="E8" s="11" t="s">
        <v>9</v>
      </c>
      <c r="F8" s="12">
        <f>AVERAGE(C14:C17,C25:C27)</f>
        <v>5.7193033870664323E-2</v>
      </c>
      <c r="H8" s="11">
        <v>0</v>
      </c>
      <c r="I8" s="12">
        <v>5.7667777809090902E-2</v>
      </c>
      <c r="K8" s="11" t="s">
        <v>6</v>
      </c>
      <c r="L8" s="12">
        <f>AVERAGE(I22:I26)</f>
        <v>5.8942466171121997E-2</v>
      </c>
    </row>
    <row r="9" spans="1:13" x14ac:dyDescent="0.3">
      <c r="B9" s="11">
        <v>1</v>
      </c>
      <c r="C9" s="12">
        <v>5.8921757406694614E-2</v>
      </c>
      <c r="E9" s="11" t="s">
        <v>10</v>
      </c>
      <c r="F9" s="12">
        <f>AVERAGE(C18:C24,C28:C29)</f>
        <v>5.6808677173974337E-2</v>
      </c>
      <c r="H9" s="11">
        <v>1</v>
      </c>
      <c r="I9" s="12">
        <v>5.8195095734474636E-2</v>
      </c>
      <c r="K9" s="11" t="s">
        <v>7</v>
      </c>
      <c r="L9" s="12">
        <f>AVERAGE(I13:I21,I27:I28)</f>
        <v>5.7738541688424468E-2</v>
      </c>
    </row>
    <row r="10" spans="1:13" x14ac:dyDescent="0.3">
      <c r="B10" s="11">
        <v>2</v>
      </c>
      <c r="C10" s="12">
        <v>5.9198281534654486E-2</v>
      </c>
      <c r="E10" s="11" t="s">
        <v>11</v>
      </c>
      <c r="F10" s="12">
        <f>AVERAGE(C8:C13,C30:C31)</f>
        <v>5.8476098354825451E-2</v>
      </c>
      <c r="H10" s="11">
        <v>2</v>
      </c>
      <c r="I10" s="12">
        <v>5.8587631722002882E-2</v>
      </c>
      <c r="K10" s="11" t="s">
        <v>8</v>
      </c>
      <c r="L10" s="12">
        <f>AVERAGE(I8:I12,I29:I31)</f>
        <v>5.7700225557444612E-2</v>
      </c>
    </row>
    <row r="11" spans="1:13" x14ac:dyDescent="0.3">
      <c r="B11" s="11">
        <v>3</v>
      </c>
      <c r="C11" s="12">
        <v>5.93904291364886E-2</v>
      </c>
      <c r="H11" s="11">
        <v>3</v>
      </c>
      <c r="I11" s="12">
        <v>5.8400768271447336E-2</v>
      </c>
    </row>
    <row r="12" spans="1:13" x14ac:dyDescent="0.3">
      <c r="B12" s="11">
        <v>4</v>
      </c>
      <c r="C12" s="12">
        <v>6.0014025838537918E-2</v>
      </c>
      <c r="H12" s="11">
        <v>4</v>
      </c>
      <c r="I12" s="12">
        <v>5.8537497524320366E-2</v>
      </c>
    </row>
    <row r="13" spans="1:13" x14ac:dyDescent="0.3">
      <c r="B13" s="11">
        <v>5</v>
      </c>
      <c r="C13" s="12">
        <v>5.959006927192418E-2</v>
      </c>
      <c r="H13" s="11">
        <v>5</v>
      </c>
      <c r="I13" s="12">
        <v>5.8310005551352101E-2</v>
      </c>
    </row>
    <row r="14" spans="1:13" x14ac:dyDescent="0.3">
      <c r="B14" s="11">
        <v>6</v>
      </c>
      <c r="C14" s="12">
        <v>5.8640230509424685E-2</v>
      </c>
      <c r="H14" s="11">
        <v>6</v>
      </c>
      <c r="I14" s="12">
        <v>5.7493477527129321E-2</v>
      </c>
    </row>
    <row r="15" spans="1:13" x14ac:dyDescent="0.3">
      <c r="B15" s="11">
        <v>7</v>
      </c>
      <c r="C15" s="12">
        <v>5.8054295873860941E-2</v>
      </c>
      <c r="H15" s="11">
        <v>7</v>
      </c>
      <c r="I15" s="12">
        <v>5.6669614808501426E-2</v>
      </c>
    </row>
    <row r="16" spans="1:13" x14ac:dyDescent="0.3">
      <c r="B16" s="11">
        <v>8</v>
      </c>
      <c r="C16" s="12">
        <v>5.7447482092001755E-2</v>
      </c>
      <c r="H16" s="11">
        <v>8</v>
      </c>
      <c r="I16" s="12">
        <v>5.6803225562186567E-2</v>
      </c>
    </row>
    <row r="17" spans="2:9" x14ac:dyDescent="0.3">
      <c r="B17" s="11">
        <v>9</v>
      </c>
      <c r="C17" s="12">
        <v>5.7030980186879562E-2</v>
      </c>
      <c r="H17" s="11">
        <v>9</v>
      </c>
      <c r="I17" s="12">
        <v>5.7103749425693309E-2</v>
      </c>
    </row>
    <row r="18" spans="2:9" x14ac:dyDescent="0.3">
      <c r="B18" s="11">
        <v>10</v>
      </c>
      <c r="C18" s="12">
        <v>5.7159315641221939E-2</v>
      </c>
      <c r="H18" s="11">
        <v>10</v>
      </c>
      <c r="I18" s="12">
        <v>5.7683885389246979E-2</v>
      </c>
    </row>
    <row r="19" spans="2:9" x14ac:dyDescent="0.3">
      <c r="B19" s="11">
        <v>11</v>
      </c>
      <c r="C19" s="12">
        <v>5.7746552689773252E-2</v>
      </c>
      <c r="H19" s="11">
        <v>11</v>
      </c>
      <c r="I19" s="12">
        <v>5.8126583099968654E-2</v>
      </c>
    </row>
    <row r="20" spans="2:9" x14ac:dyDescent="0.3">
      <c r="B20" s="11">
        <v>12</v>
      </c>
      <c r="C20" s="12">
        <v>5.6452030940429158E-2</v>
      </c>
      <c r="H20" s="11">
        <v>12</v>
      </c>
      <c r="I20" s="12">
        <v>5.8435013812449969E-2</v>
      </c>
    </row>
    <row r="21" spans="2:9" x14ac:dyDescent="0.3">
      <c r="B21" s="11">
        <v>13</v>
      </c>
      <c r="C21" s="12">
        <v>5.6565888145418936E-2</v>
      </c>
      <c r="H21" s="11">
        <v>13</v>
      </c>
      <c r="I21" s="12">
        <v>5.9036321786069219E-2</v>
      </c>
    </row>
    <row r="22" spans="2:9" x14ac:dyDescent="0.3">
      <c r="B22" s="11">
        <v>14</v>
      </c>
      <c r="C22" s="12">
        <v>5.6609433108514538E-2</v>
      </c>
      <c r="H22" s="11">
        <v>14</v>
      </c>
      <c r="I22" s="12">
        <v>5.9416012926872035E-2</v>
      </c>
    </row>
    <row r="23" spans="2:9" x14ac:dyDescent="0.3">
      <c r="B23" s="11">
        <v>15</v>
      </c>
      <c r="C23" s="12">
        <v>5.6534600311964042E-2</v>
      </c>
      <c r="H23" s="11">
        <v>15</v>
      </c>
      <c r="I23" s="12">
        <v>5.9271586235349318E-2</v>
      </c>
    </row>
    <row r="24" spans="2:9" x14ac:dyDescent="0.3">
      <c r="B24" s="11">
        <v>16</v>
      </c>
      <c r="C24" s="12">
        <v>5.8342726494217338E-2</v>
      </c>
      <c r="H24" s="11">
        <v>16</v>
      </c>
      <c r="I24" s="12">
        <v>5.9001480863248836E-2</v>
      </c>
    </row>
    <row r="25" spans="2:9" x14ac:dyDescent="0.3">
      <c r="B25" s="11">
        <v>17</v>
      </c>
      <c r="C25" s="12">
        <v>5.6764135240014377E-2</v>
      </c>
      <c r="H25" s="11">
        <v>17</v>
      </c>
      <c r="I25" s="12">
        <v>5.8722246926035879E-2</v>
      </c>
    </row>
    <row r="26" spans="2:9" x14ac:dyDescent="0.3">
      <c r="B26" s="11">
        <v>18</v>
      </c>
      <c r="C26" s="12">
        <v>5.642754113717055E-2</v>
      </c>
      <c r="H26" s="11">
        <v>18</v>
      </c>
      <c r="I26" s="12">
        <v>5.8301003904103935E-2</v>
      </c>
    </row>
    <row r="27" spans="2:9" x14ac:dyDescent="0.3">
      <c r="B27" s="11">
        <v>19</v>
      </c>
      <c r="C27" s="12">
        <v>5.5986572055298327E-2</v>
      </c>
      <c r="H27" s="11">
        <v>19</v>
      </c>
      <c r="I27" s="12">
        <v>5.7837107761049771E-2</v>
      </c>
    </row>
    <row r="28" spans="2:9" x14ac:dyDescent="0.3">
      <c r="B28" s="11">
        <v>20</v>
      </c>
      <c r="C28" s="12">
        <v>5.600495862746098E-2</v>
      </c>
      <c r="H28" s="11">
        <v>20</v>
      </c>
      <c r="I28" s="12">
        <v>5.7624973849021759E-2</v>
      </c>
    </row>
    <row r="29" spans="2:9" x14ac:dyDescent="0.3">
      <c r="B29" s="11">
        <v>21</v>
      </c>
      <c r="C29" s="12">
        <v>5.5862588606768834E-2</v>
      </c>
      <c r="H29" s="11">
        <v>21</v>
      </c>
      <c r="I29" s="12">
        <v>5.6800285078043404E-2</v>
      </c>
    </row>
    <row r="30" spans="2:9" x14ac:dyDescent="0.3">
      <c r="B30" s="11">
        <v>22</v>
      </c>
      <c r="C30" s="12">
        <v>5.5726248201348715E-2</v>
      </c>
      <c r="H30" s="11">
        <v>22</v>
      </c>
      <c r="I30" s="12">
        <v>5.6447594516837396E-2</v>
      </c>
    </row>
    <row r="31" spans="2:9" x14ac:dyDescent="0.3">
      <c r="B31" s="13">
        <v>23</v>
      </c>
      <c r="C31" s="14">
        <v>5.6853001364489661E-2</v>
      </c>
      <c r="H31" s="13">
        <v>23</v>
      </c>
      <c r="I31" s="14">
        <v>5.6965153803339989E-2</v>
      </c>
    </row>
    <row r="32" spans="2:9" x14ac:dyDescent="0.3">
      <c r="B32" s="6" t="s">
        <v>4</v>
      </c>
      <c r="C32" s="5">
        <v>5.7476524963986801E-2</v>
      </c>
      <c r="H32" s="6" t="s">
        <v>4</v>
      </c>
      <c r="I32" s="5">
        <v>5.7976587245326582E-2</v>
      </c>
    </row>
  </sheetData>
  <pageMargins left="0.7" right="0.7" top="0.75" bottom="0.75" header="0.3" footer="0.3"/>
  <pageSetup scale="84" fitToHeight="0" orientation="landscape" verticalDpi="0" r:id="rId3"/>
  <headerFooter scaleWithDoc="0">
    <oddFooter>&amp;L&amp;A&amp;RPage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4372"/>
  <sheetViews>
    <sheetView showGridLines="0" zoomScaleNormal="100" workbookViewId="0">
      <pane ySplit="4" topLeftCell="A5" activePane="bottomLeft" state="frozen"/>
      <selection activeCell="B5" sqref="B5:B4372"/>
      <selection pane="bottomLeft"/>
    </sheetView>
  </sheetViews>
  <sheetFormatPr defaultRowHeight="14.4" x14ac:dyDescent="0.3"/>
  <cols>
    <col min="1" max="1" width="1.77734375" customWidth="1"/>
    <col min="2" max="2" width="16.44140625" customWidth="1"/>
    <col min="3" max="3" width="8.77734375" customWidth="1"/>
    <col min="4" max="4" width="8.5546875" customWidth="1"/>
    <col min="5" max="5" width="15.5546875" customWidth="1"/>
    <col min="6" max="6" width="13.21875" bestFit="1" customWidth="1"/>
  </cols>
  <sheetData>
    <row r="1" spans="1:5" x14ac:dyDescent="0.3">
      <c r="A1" s="4" t="str">
        <f>Summary!A1</f>
        <v>Appendix 4.16</v>
      </c>
    </row>
    <row r="2" spans="1:5" x14ac:dyDescent="0.3">
      <c r="A2" t="str">
        <f>Summary!A2</f>
        <v>Idaho Power's Hourly Losses Report</v>
      </c>
    </row>
    <row r="3" spans="1:5" ht="4.95" customHeight="1" x14ac:dyDescent="0.3"/>
    <row r="4" spans="1:5" ht="32.4" x14ac:dyDescent="0.45">
      <c r="B4" s="3" t="s">
        <v>12</v>
      </c>
      <c r="C4" s="3" t="s">
        <v>1</v>
      </c>
      <c r="D4" s="3" t="s">
        <v>2</v>
      </c>
      <c r="E4" s="3" t="s">
        <v>0</v>
      </c>
    </row>
    <row r="5" spans="1:5" x14ac:dyDescent="0.3">
      <c r="B5" s="25">
        <v>40909</v>
      </c>
      <c r="C5" s="26">
        <f>MONTH(B5)</f>
        <v>1</v>
      </c>
      <c r="D5" s="26">
        <f>HOUR(B5)</f>
        <v>0</v>
      </c>
      <c r="E5" s="27">
        <f>VLOOKUP($B5,'Hourly Data'!$B$5:$P$8788,15,FALSE)</f>
        <v>6.0954270683957305E-2</v>
      </c>
    </row>
    <row r="6" spans="1:5" x14ac:dyDescent="0.3">
      <c r="B6" s="25">
        <v>40909.041666666664</v>
      </c>
      <c r="C6" s="26">
        <f t="shared" ref="C6:C69" si="0">MONTH(B6)</f>
        <v>1</v>
      </c>
      <c r="D6" s="26">
        <f t="shared" ref="D6:D69" si="1">HOUR(B6)</f>
        <v>1</v>
      </c>
      <c r="E6" s="27">
        <f>VLOOKUP($B6,'Hourly Data'!$B$5:$P$8788,15,FALSE)</f>
        <v>5.9571440587527141E-2</v>
      </c>
    </row>
    <row r="7" spans="1:5" x14ac:dyDescent="0.3">
      <c r="B7" s="25">
        <v>40909.083333333328</v>
      </c>
      <c r="C7" s="26">
        <f t="shared" si="0"/>
        <v>1</v>
      </c>
      <c r="D7" s="26">
        <f t="shared" si="1"/>
        <v>2</v>
      </c>
      <c r="E7" s="27">
        <f>VLOOKUP($B7,'Hourly Data'!$B$5:$P$8788,15,FALSE)</f>
        <v>6.1534931209591651E-2</v>
      </c>
    </row>
    <row r="8" spans="1:5" x14ac:dyDescent="0.3">
      <c r="B8" s="25">
        <v>40909.124999999993</v>
      </c>
      <c r="C8" s="26">
        <f t="shared" si="0"/>
        <v>1</v>
      </c>
      <c r="D8" s="26">
        <f t="shared" si="1"/>
        <v>3</v>
      </c>
      <c r="E8" s="27">
        <f>VLOOKUP($B8,'Hourly Data'!$B$5:$P$8788,15,FALSE)</f>
        <v>6.112098680509416E-2</v>
      </c>
    </row>
    <row r="9" spans="1:5" x14ac:dyDescent="0.3">
      <c r="B9" s="25">
        <v>40909.166666666657</v>
      </c>
      <c r="C9" s="26">
        <f t="shared" si="0"/>
        <v>1</v>
      </c>
      <c r="D9" s="26">
        <f t="shared" si="1"/>
        <v>4</v>
      </c>
      <c r="E9" s="27">
        <f>VLOOKUP($B9,'Hourly Data'!$B$5:$P$8788,15,FALSE)</f>
        <v>5.9816580890618198E-2</v>
      </c>
    </row>
    <row r="10" spans="1:5" x14ac:dyDescent="0.3">
      <c r="B10" s="25">
        <v>40909.208333333321</v>
      </c>
      <c r="C10" s="26">
        <f t="shared" si="0"/>
        <v>1</v>
      </c>
      <c r="D10" s="26">
        <f t="shared" si="1"/>
        <v>5</v>
      </c>
      <c r="E10" s="27">
        <f>VLOOKUP($B10,'Hourly Data'!$B$5:$P$8788,15,FALSE)</f>
        <v>6.0280612900126131E-2</v>
      </c>
    </row>
    <row r="11" spans="1:5" x14ac:dyDescent="0.3">
      <c r="B11" s="25">
        <v>40909.249999999985</v>
      </c>
      <c r="C11" s="26">
        <f t="shared" si="0"/>
        <v>1</v>
      </c>
      <c r="D11" s="26">
        <f t="shared" si="1"/>
        <v>6</v>
      </c>
      <c r="E11" s="27">
        <f>VLOOKUP($B11,'Hourly Data'!$B$5:$P$8788,15,FALSE)</f>
        <v>5.9742595387783953E-2</v>
      </c>
    </row>
    <row r="12" spans="1:5" x14ac:dyDescent="0.3">
      <c r="B12" s="25">
        <v>40909.29166666665</v>
      </c>
      <c r="C12" s="26">
        <f t="shared" si="0"/>
        <v>1</v>
      </c>
      <c r="D12" s="26">
        <f t="shared" si="1"/>
        <v>7</v>
      </c>
      <c r="E12" s="27">
        <f>VLOOKUP($B12,'Hourly Data'!$B$5:$P$8788,15,FALSE)</f>
        <v>5.8089357259549418E-2</v>
      </c>
    </row>
    <row r="13" spans="1:5" x14ac:dyDescent="0.3">
      <c r="B13" s="25">
        <v>40909.333333333314</v>
      </c>
      <c r="C13" s="26">
        <f t="shared" si="0"/>
        <v>1</v>
      </c>
      <c r="D13" s="26">
        <f t="shared" si="1"/>
        <v>8</v>
      </c>
      <c r="E13" s="27">
        <f>VLOOKUP($B13,'Hourly Data'!$B$5:$P$8788,15,FALSE)</f>
        <v>6.0891279796396476E-2</v>
      </c>
    </row>
    <row r="14" spans="1:5" x14ac:dyDescent="0.3">
      <c r="B14" s="25">
        <v>40909.374999999978</v>
      </c>
      <c r="C14" s="26">
        <f t="shared" si="0"/>
        <v>1</v>
      </c>
      <c r="D14" s="26">
        <f t="shared" si="1"/>
        <v>9</v>
      </c>
      <c r="E14" s="27">
        <f>VLOOKUP($B14,'Hourly Data'!$B$5:$P$8788,15,FALSE)</f>
        <v>5.9267226002416379E-2</v>
      </c>
    </row>
    <row r="15" spans="1:5" x14ac:dyDescent="0.3">
      <c r="B15" s="25">
        <v>40909.416666666642</v>
      </c>
      <c r="C15" s="26">
        <f t="shared" si="0"/>
        <v>1</v>
      </c>
      <c r="D15" s="26">
        <f t="shared" si="1"/>
        <v>10</v>
      </c>
      <c r="E15" s="27">
        <f>VLOOKUP($B15,'Hourly Data'!$B$5:$P$8788,15,FALSE)</f>
        <v>5.8828395664936944E-2</v>
      </c>
    </row>
    <row r="16" spans="1:5" x14ac:dyDescent="0.3">
      <c r="B16" s="25">
        <v>40909.458333333307</v>
      </c>
      <c r="C16" s="26">
        <f t="shared" si="0"/>
        <v>1</v>
      </c>
      <c r="D16" s="26">
        <f t="shared" si="1"/>
        <v>11</v>
      </c>
      <c r="E16" s="27">
        <f>VLOOKUP($B16,'Hourly Data'!$B$5:$P$8788,15,FALSE)</f>
        <v>6.0217335493019261E-2</v>
      </c>
    </row>
    <row r="17" spans="2:5" x14ac:dyDescent="0.3">
      <c r="B17" s="25">
        <v>40909.499999999971</v>
      </c>
      <c r="C17" s="26">
        <f t="shared" si="0"/>
        <v>1</v>
      </c>
      <c r="D17" s="26">
        <f t="shared" si="1"/>
        <v>12</v>
      </c>
      <c r="E17" s="27">
        <f>VLOOKUP($B17,'Hourly Data'!$B$5:$P$8788,15,FALSE)</f>
        <v>5.7998210852504881E-2</v>
      </c>
    </row>
    <row r="18" spans="2:5" x14ac:dyDescent="0.3">
      <c r="B18" s="25">
        <v>40909.541666666635</v>
      </c>
      <c r="C18" s="26">
        <f t="shared" si="0"/>
        <v>1</v>
      </c>
      <c r="D18" s="26">
        <f t="shared" si="1"/>
        <v>13</v>
      </c>
      <c r="E18" s="27">
        <f>VLOOKUP($B18,'Hourly Data'!$B$5:$P$8788,15,FALSE)</f>
        <v>6.18754964858962E-2</v>
      </c>
    </row>
    <row r="19" spans="2:5" x14ac:dyDescent="0.3">
      <c r="B19" s="25">
        <v>40909.583333333299</v>
      </c>
      <c r="C19" s="26">
        <f t="shared" si="0"/>
        <v>1</v>
      </c>
      <c r="D19" s="26">
        <f t="shared" si="1"/>
        <v>14</v>
      </c>
      <c r="E19" s="27">
        <f>VLOOKUP($B19,'Hourly Data'!$B$5:$P$8788,15,FALSE)</f>
        <v>6.1574954600369755E-2</v>
      </c>
    </row>
    <row r="20" spans="2:5" x14ac:dyDescent="0.3">
      <c r="B20" s="25">
        <v>40909.624999999964</v>
      </c>
      <c r="C20" s="26">
        <f t="shared" si="0"/>
        <v>1</v>
      </c>
      <c r="D20" s="26">
        <f t="shared" si="1"/>
        <v>15</v>
      </c>
      <c r="E20" s="27">
        <f>VLOOKUP($B20,'Hourly Data'!$B$5:$P$8788,15,FALSE)</f>
        <v>6.090777482793245E-2</v>
      </c>
    </row>
    <row r="21" spans="2:5" x14ac:dyDescent="0.3">
      <c r="B21" s="25">
        <v>40909.666666666628</v>
      </c>
      <c r="C21" s="26">
        <f t="shared" si="0"/>
        <v>1</v>
      </c>
      <c r="D21" s="26">
        <f t="shared" si="1"/>
        <v>16</v>
      </c>
      <c r="E21" s="27">
        <f>VLOOKUP($B21,'Hourly Data'!$B$5:$P$8788,15,FALSE)</f>
        <v>6.2508836466060952E-2</v>
      </c>
    </row>
    <row r="22" spans="2:5" x14ac:dyDescent="0.3">
      <c r="B22" s="25">
        <v>40909.708333333292</v>
      </c>
      <c r="C22" s="26">
        <f t="shared" si="0"/>
        <v>1</v>
      </c>
      <c r="D22" s="26">
        <f t="shared" si="1"/>
        <v>17</v>
      </c>
      <c r="E22" s="27">
        <f>VLOOKUP($B22,'Hourly Data'!$B$5:$P$8788,15,FALSE)</f>
        <v>5.9588024474546128E-2</v>
      </c>
    </row>
    <row r="23" spans="2:5" x14ac:dyDescent="0.3">
      <c r="B23" s="25">
        <v>40909.749999999956</v>
      </c>
      <c r="C23" s="26">
        <f t="shared" si="0"/>
        <v>1</v>
      </c>
      <c r="D23" s="26">
        <f t="shared" si="1"/>
        <v>18</v>
      </c>
      <c r="E23" s="27">
        <f>VLOOKUP($B23,'Hourly Data'!$B$5:$P$8788,15,FALSE)</f>
        <v>5.8958032534743215E-2</v>
      </c>
    </row>
    <row r="24" spans="2:5" x14ac:dyDescent="0.3">
      <c r="B24" s="25">
        <v>40909.791666666621</v>
      </c>
      <c r="C24" s="26">
        <f t="shared" si="0"/>
        <v>1</v>
      </c>
      <c r="D24" s="26">
        <f t="shared" si="1"/>
        <v>19</v>
      </c>
      <c r="E24" s="27">
        <f>VLOOKUP($B24,'Hourly Data'!$B$5:$P$8788,15,FALSE)</f>
        <v>5.8005198695794374E-2</v>
      </c>
    </row>
    <row r="25" spans="2:5" x14ac:dyDescent="0.3">
      <c r="B25" s="25">
        <v>40909.833333333285</v>
      </c>
      <c r="C25" s="26">
        <f t="shared" si="0"/>
        <v>1</v>
      </c>
      <c r="D25" s="26">
        <f t="shared" si="1"/>
        <v>20</v>
      </c>
      <c r="E25" s="27">
        <f>VLOOKUP($B25,'Hourly Data'!$B$5:$P$8788,15,FALSE)</f>
        <v>5.8515818071338828E-2</v>
      </c>
    </row>
    <row r="26" spans="2:5" x14ac:dyDescent="0.3">
      <c r="B26" s="25">
        <v>40909.874999999949</v>
      </c>
      <c r="C26" s="26">
        <f t="shared" si="0"/>
        <v>1</v>
      </c>
      <c r="D26" s="26">
        <f t="shared" si="1"/>
        <v>21</v>
      </c>
      <c r="E26" s="27">
        <f>VLOOKUP($B26,'Hourly Data'!$B$5:$P$8788,15,FALSE)</f>
        <v>5.9111701570452826E-2</v>
      </c>
    </row>
    <row r="27" spans="2:5" x14ac:dyDescent="0.3">
      <c r="B27" s="25">
        <v>40909.916666666613</v>
      </c>
      <c r="C27" s="26">
        <f t="shared" si="0"/>
        <v>1</v>
      </c>
      <c r="D27" s="26">
        <f t="shared" si="1"/>
        <v>22</v>
      </c>
      <c r="E27" s="27">
        <f>VLOOKUP($B27,'Hourly Data'!$B$5:$P$8788,15,FALSE)</f>
        <v>6.0566543958859687E-2</v>
      </c>
    </row>
    <row r="28" spans="2:5" x14ac:dyDescent="0.3">
      <c r="B28" s="25">
        <v>40909.958333333278</v>
      </c>
      <c r="C28" s="26">
        <f t="shared" si="0"/>
        <v>1</v>
      </c>
      <c r="D28" s="26">
        <f t="shared" si="1"/>
        <v>23</v>
      </c>
      <c r="E28" s="27">
        <f>VLOOKUP($B28,'Hourly Data'!$B$5:$P$8788,15,FALSE)</f>
        <v>6.1228422177183099E-2</v>
      </c>
    </row>
    <row r="29" spans="2:5" x14ac:dyDescent="0.3">
      <c r="B29" s="25">
        <v>40909.999999999942</v>
      </c>
      <c r="C29" s="26">
        <f t="shared" si="0"/>
        <v>1</v>
      </c>
      <c r="D29" s="26">
        <f t="shared" si="1"/>
        <v>0</v>
      </c>
      <c r="E29" s="27">
        <f>VLOOKUP($B29,'Hourly Data'!$B$5:$P$8788,15,FALSE)</f>
        <v>6.1720865266843859E-2</v>
      </c>
    </row>
    <row r="30" spans="2:5" x14ac:dyDescent="0.3">
      <c r="B30" s="25">
        <v>40910.041666666606</v>
      </c>
      <c r="C30" s="26">
        <f t="shared" si="0"/>
        <v>1</v>
      </c>
      <c r="D30" s="26">
        <f t="shared" si="1"/>
        <v>1</v>
      </c>
      <c r="E30" s="27">
        <f>VLOOKUP($B30,'Hourly Data'!$B$5:$P$8788,15,FALSE)</f>
        <v>6.2273459358986774E-2</v>
      </c>
    </row>
    <row r="31" spans="2:5" x14ac:dyDescent="0.3">
      <c r="B31" s="25">
        <v>40910.08333333327</v>
      </c>
      <c r="C31" s="26">
        <f t="shared" si="0"/>
        <v>1</v>
      </c>
      <c r="D31" s="26">
        <f t="shared" si="1"/>
        <v>2</v>
      </c>
      <c r="E31" s="27">
        <f>VLOOKUP($B31,'Hourly Data'!$B$5:$P$8788,15,FALSE)</f>
        <v>6.3655776765162764E-2</v>
      </c>
    </row>
    <row r="32" spans="2:5" x14ac:dyDescent="0.3">
      <c r="B32" s="25">
        <v>40910.124999999935</v>
      </c>
      <c r="C32" s="26">
        <f t="shared" si="0"/>
        <v>1</v>
      </c>
      <c r="D32" s="26">
        <f t="shared" si="1"/>
        <v>3</v>
      </c>
      <c r="E32" s="27">
        <f>VLOOKUP($B32,'Hourly Data'!$B$5:$P$8788,15,FALSE)</f>
        <v>6.5522222929049301E-2</v>
      </c>
    </row>
    <row r="33" spans="2:5" x14ac:dyDescent="0.3">
      <c r="B33" s="25">
        <v>40910.166666666599</v>
      </c>
      <c r="C33" s="26">
        <f t="shared" si="0"/>
        <v>1</v>
      </c>
      <c r="D33" s="26">
        <f t="shared" si="1"/>
        <v>4</v>
      </c>
      <c r="E33" s="27">
        <f>VLOOKUP($B33,'Hourly Data'!$B$5:$P$8788,15,FALSE)</f>
        <v>6.525954664796825E-2</v>
      </c>
    </row>
    <row r="34" spans="2:5" x14ac:dyDescent="0.3">
      <c r="B34" s="25">
        <v>40910.208333333263</v>
      </c>
      <c r="C34" s="26">
        <f t="shared" si="0"/>
        <v>1</v>
      </c>
      <c r="D34" s="26">
        <f t="shared" si="1"/>
        <v>5</v>
      </c>
      <c r="E34" s="27">
        <f>VLOOKUP($B34,'Hourly Data'!$B$5:$P$8788,15,FALSE)</f>
        <v>6.4390261497709045E-2</v>
      </c>
    </row>
    <row r="35" spans="2:5" x14ac:dyDescent="0.3">
      <c r="B35" s="25">
        <v>40910.249999999927</v>
      </c>
      <c r="C35" s="26">
        <f t="shared" si="0"/>
        <v>1</v>
      </c>
      <c r="D35" s="26">
        <f t="shared" si="1"/>
        <v>6</v>
      </c>
      <c r="E35" s="27">
        <f>VLOOKUP($B35,'Hourly Data'!$B$5:$P$8788,15,FALSE)</f>
        <v>6.3560951833032509E-2</v>
      </c>
    </row>
    <row r="36" spans="2:5" x14ac:dyDescent="0.3">
      <c r="B36" s="25">
        <v>40910.291666666591</v>
      </c>
      <c r="C36" s="26">
        <f t="shared" si="0"/>
        <v>1</v>
      </c>
      <c r="D36" s="26">
        <f t="shared" si="1"/>
        <v>7</v>
      </c>
      <c r="E36" s="27">
        <f>VLOOKUP($B36,'Hourly Data'!$B$5:$P$8788,15,FALSE)</f>
        <v>6.1036530649935222E-2</v>
      </c>
    </row>
    <row r="37" spans="2:5" x14ac:dyDescent="0.3">
      <c r="B37" s="25">
        <v>40910.333333333256</v>
      </c>
      <c r="C37" s="26">
        <f t="shared" si="0"/>
        <v>1</v>
      </c>
      <c r="D37" s="26">
        <f t="shared" si="1"/>
        <v>8</v>
      </c>
      <c r="E37" s="27">
        <f>VLOOKUP($B37,'Hourly Data'!$B$5:$P$8788,15,FALSE)</f>
        <v>6.1710799904187028E-2</v>
      </c>
    </row>
    <row r="38" spans="2:5" x14ac:dyDescent="0.3">
      <c r="B38" s="25">
        <v>40910.37499999992</v>
      </c>
      <c r="C38" s="26">
        <f t="shared" si="0"/>
        <v>1</v>
      </c>
      <c r="D38" s="26">
        <f t="shared" si="1"/>
        <v>9</v>
      </c>
      <c r="E38" s="27">
        <f>VLOOKUP($B38,'Hourly Data'!$B$5:$P$8788,15,FALSE)</f>
        <v>5.9951111437807861E-2</v>
      </c>
    </row>
    <row r="39" spans="2:5" x14ac:dyDescent="0.3">
      <c r="B39" s="25">
        <v>40910.416666666584</v>
      </c>
      <c r="C39" s="26">
        <f t="shared" si="0"/>
        <v>1</v>
      </c>
      <c r="D39" s="26">
        <f t="shared" si="1"/>
        <v>10</v>
      </c>
      <c r="E39" s="27">
        <f>VLOOKUP($B39,'Hourly Data'!$B$5:$P$8788,15,FALSE)</f>
        <v>5.9417448759096297E-2</v>
      </c>
    </row>
    <row r="40" spans="2:5" x14ac:dyDescent="0.3">
      <c r="B40" s="25">
        <v>40910.458333333248</v>
      </c>
      <c r="C40" s="26">
        <f t="shared" si="0"/>
        <v>1</v>
      </c>
      <c r="D40" s="26">
        <f t="shared" si="1"/>
        <v>11</v>
      </c>
      <c r="E40" s="27">
        <f>VLOOKUP($B40,'Hourly Data'!$B$5:$P$8788,15,FALSE)</f>
        <v>5.98658994836124E-2</v>
      </c>
    </row>
    <row r="41" spans="2:5" x14ac:dyDescent="0.3">
      <c r="B41" s="25">
        <v>40910.499999999913</v>
      </c>
      <c r="C41" s="26">
        <f t="shared" si="0"/>
        <v>1</v>
      </c>
      <c r="D41" s="26">
        <f t="shared" si="1"/>
        <v>12</v>
      </c>
      <c r="E41" s="27">
        <f>VLOOKUP($B41,'Hourly Data'!$B$5:$P$8788,15,FALSE)</f>
        <v>5.8301477370789584E-2</v>
      </c>
    </row>
    <row r="42" spans="2:5" x14ac:dyDescent="0.3">
      <c r="B42" s="25">
        <v>40910.541666666577</v>
      </c>
      <c r="C42" s="26">
        <f t="shared" si="0"/>
        <v>1</v>
      </c>
      <c r="D42" s="26">
        <f t="shared" si="1"/>
        <v>13</v>
      </c>
      <c r="E42" s="27">
        <f>VLOOKUP($B42,'Hourly Data'!$B$5:$P$8788,15,FALSE)</f>
        <v>5.8856444083498605E-2</v>
      </c>
    </row>
    <row r="43" spans="2:5" x14ac:dyDescent="0.3">
      <c r="B43" s="25">
        <v>40910.583333333241</v>
      </c>
      <c r="C43" s="26">
        <f t="shared" si="0"/>
        <v>1</v>
      </c>
      <c r="D43" s="26">
        <f t="shared" si="1"/>
        <v>14</v>
      </c>
      <c r="E43" s="27">
        <f>VLOOKUP($B43,'Hourly Data'!$B$5:$P$8788,15,FALSE)</f>
        <v>5.9566589657511576E-2</v>
      </c>
    </row>
    <row r="44" spans="2:5" x14ac:dyDescent="0.3">
      <c r="B44" s="25">
        <v>40910.624999999905</v>
      </c>
      <c r="C44" s="26">
        <f t="shared" si="0"/>
        <v>1</v>
      </c>
      <c r="D44" s="26">
        <f t="shared" si="1"/>
        <v>15</v>
      </c>
      <c r="E44" s="27">
        <f>VLOOKUP($B44,'Hourly Data'!$B$5:$P$8788,15,FALSE)</f>
        <v>6.030282592296847E-2</v>
      </c>
    </row>
    <row r="45" spans="2:5" x14ac:dyDescent="0.3">
      <c r="B45" s="25">
        <v>40910.66666666657</v>
      </c>
      <c r="C45" s="26">
        <f t="shared" si="0"/>
        <v>1</v>
      </c>
      <c r="D45" s="26">
        <f t="shared" si="1"/>
        <v>16</v>
      </c>
      <c r="E45" s="27">
        <f>VLOOKUP($B45,'Hourly Data'!$B$5:$P$8788,15,FALSE)</f>
        <v>5.9724779232733803E-2</v>
      </c>
    </row>
    <row r="46" spans="2:5" x14ac:dyDescent="0.3">
      <c r="B46" s="25">
        <v>40910.708333333234</v>
      </c>
      <c r="C46" s="26">
        <f t="shared" si="0"/>
        <v>1</v>
      </c>
      <c r="D46" s="26">
        <f t="shared" si="1"/>
        <v>17</v>
      </c>
      <c r="E46" s="27">
        <f>VLOOKUP($B46,'Hourly Data'!$B$5:$P$8788,15,FALSE)</f>
        <v>5.9909268839771532E-2</v>
      </c>
    </row>
    <row r="47" spans="2:5" x14ac:dyDescent="0.3">
      <c r="B47" s="25">
        <v>40910.749999999898</v>
      </c>
      <c r="C47" s="26">
        <f t="shared" si="0"/>
        <v>1</v>
      </c>
      <c r="D47" s="26">
        <f t="shared" si="1"/>
        <v>18</v>
      </c>
      <c r="E47" s="27">
        <f>VLOOKUP($B47,'Hourly Data'!$B$5:$P$8788,15,FALSE)</f>
        <v>5.9183112929563908E-2</v>
      </c>
    </row>
    <row r="48" spans="2:5" x14ac:dyDescent="0.3">
      <c r="B48" s="25">
        <v>40910.791666666562</v>
      </c>
      <c r="C48" s="26">
        <f t="shared" si="0"/>
        <v>1</v>
      </c>
      <c r="D48" s="26">
        <f t="shared" si="1"/>
        <v>19</v>
      </c>
      <c r="E48" s="27">
        <f>VLOOKUP($B48,'Hourly Data'!$B$5:$P$8788,15,FALSE)</f>
        <v>5.9957072741483118E-2</v>
      </c>
    </row>
    <row r="49" spans="2:5" x14ac:dyDescent="0.3">
      <c r="B49" s="25">
        <v>40910.833333333227</v>
      </c>
      <c r="C49" s="26">
        <f t="shared" si="0"/>
        <v>1</v>
      </c>
      <c r="D49" s="26">
        <f t="shared" si="1"/>
        <v>20</v>
      </c>
      <c r="E49" s="27">
        <f>VLOOKUP($B49,'Hourly Data'!$B$5:$P$8788,15,FALSE)</f>
        <v>6.170983918507781E-2</v>
      </c>
    </row>
    <row r="50" spans="2:5" x14ac:dyDescent="0.3">
      <c r="B50" s="25">
        <v>40910.874999999891</v>
      </c>
      <c r="C50" s="26">
        <f t="shared" si="0"/>
        <v>1</v>
      </c>
      <c r="D50" s="26">
        <f t="shared" si="1"/>
        <v>21</v>
      </c>
      <c r="E50" s="27">
        <f>VLOOKUP($B50,'Hourly Data'!$B$5:$P$8788,15,FALSE)</f>
        <v>5.8983769763693399E-2</v>
      </c>
    </row>
    <row r="51" spans="2:5" x14ac:dyDescent="0.3">
      <c r="B51" s="25">
        <v>40910.916666666555</v>
      </c>
      <c r="C51" s="26">
        <f t="shared" si="0"/>
        <v>1</v>
      </c>
      <c r="D51" s="26">
        <f t="shared" si="1"/>
        <v>22</v>
      </c>
      <c r="E51" s="27">
        <f>VLOOKUP($B51,'Hourly Data'!$B$5:$P$8788,15,FALSE)</f>
        <v>5.835175683174805E-2</v>
      </c>
    </row>
    <row r="52" spans="2:5" x14ac:dyDescent="0.3">
      <c r="B52" s="25">
        <v>40910.958333333219</v>
      </c>
      <c r="C52" s="26">
        <f t="shared" si="0"/>
        <v>1</v>
      </c>
      <c r="D52" s="26">
        <f t="shared" si="1"/>
        <v>23</v>
      </c>
      <c r="E52" s="27">
        <f>VLOOKUP($B52,'Hourly Data'!$B$5:$P$8788,15,FALSE)</f>
        <v>5.7011512464288615E-2</v>
      </c>
    </row>
    <row r="53" spans="2:5" x14ac:dyDescent="0.3">
      <c r="B53" s="25">
        <v>40910.999999999884</v>
      </c>
      <c r="C53" s="26">
        <f t="shared" si="0"/>
        <v>1</v>
      </c>
      <c r="D53" s="26">
        <f t="shared" si="1"/>
        <v>0</v>
      </c>
      <c r="E53" s="27">
        <f>VLOOKUP($B53,'Hourly Data'!$B$5:$P$8788,15,FALSE)</f>
        <v>5.8113303429086445E-2</v>
      </c>
    </row>
    <row r="54" spans="2:5" x14ac:dyDescent="0.3">
      <c r="B54" s="25">
        <v>40911.041666666548</v>
      </c>
      <c r="C54" s="26">
        <f t="shared" si="0"/>
        <v>1</v>
      </c>
      <c r="D54" s="26">
        <f t="shared" si="1"/>
        <v>1</v>
      </c>
      <c r="E54" s="27">
        <f>VLOOKUP($B54,'Hourly Data'!$B$5:$P$8788,15,FALSE)</f>
        <v>5.8064800884708181E-2</v>
      </c>
    </row>
    <row r="55" spans="2:5" x14ac:dyDescent="0.3">
      <c r="B55" s="25">
        <v>40911.083333333212</v>
      </c>
      <c r="C55" s="26">
        <f t="shared" si="0"/>
        <v>1</v>
      </c>
      <c r="D55" s="26">
        <f t="shared" si="1"/>
        <v>2</v>
      </c>
      <c r="E55" s="27">
        <f>VLOOKUP($B55,'Hourly Data'!$B$5:$P$8788,15,FALSE)</f>
        <v>5.8569842358486612E-2</v>
      </c>
    </row>
    <row r="56" spans="2:5" x14ac:dyDescent="0.3">
      <c r="B56" s="25">
        <v>40911.124999999876</v>
      </c>
      <c r="C56" s="26">
        <f t="shared" si="0"/>
        <v>1</v>
      </c>
      <c r="D56" s="26">
        <f t="shared" si="1"/>
        <v>3</v>
      </c>
      <c r="E56" s="27">
        <f>VLOOKUP($B56,'Hourly Data'!$B$5:$P$8788,15,FALSE)</f>
        <v>5.9289945084077547E-2</v>
      </c>
    </row>
    <row r="57" spans="2:5" x14ac:dyDescent="0.3">
      <c r="B57" s="25">
        <v>40911.166666666541</v>
      </c>
      <c r="C57" s="26">
        <f t="shared" si="0"/>
        <v>1</v>
      </c>
      <c r="D57" s="26">
        <f t="shared" si="1"/>
        <v>4</v>
      </c>
      <c r="E57" s="27">
        <f>VLOOKUP($B57,'Hourly Data'!$B$5:$P$8788,15,FALSE)</f>
        <v>5.9497983302037885E-2</v>
      </c>
    </row>
    <row r="58" spans="2:5" x14ac:dyDescent="0.3">
      <c r="B58" s="25">
        <v>40911.208333333205</v>
      </c>
      <c r="C58" s="26">
        <f t="shared" si="0"/>
        <v>1</v>
      </c>
      <c r="D58" s="26">
        <f t="shared" si="1"/>
        <v>5</v>
      </c>
      <c r="E58" s="27">
        <f>VLOOKUP($B58,'Hourly Data'!$B$5:$P$8788,15,FALSE)</f>
        <v>6.4671707595058081E-2</v>
      </c>
    </row>
    <row r="59" spans="2:5" x14ac:dyDescent="0.3">
      <c r="B59" s="25">
        <v>40911.249999999869</v>
      </c>
      <c r="C59" s="26">
        <f t="shared" si="0"/>
        <v>1</v>
      </c>
      <c r="D59" s="26">
        <f t="shared" si="1"/>
        <v>6</v>
      </c>
      <c r="E59" s="27">
        <f>VLOOKUP($B59,'Hourly Data'!$B$5:$P$8788,15,FALSE)</f>
        <v>6.5966651220461234E-2</v>
      </c>
    </row>
    <row r="60" spans="2:5" x14ac:dyDescent="0.3">
      <c r="B60" s="25">
        <v>40911.291666666533</v>
      </c>
      <c r="C60" s="26">
        <f t="shared" si="0"/>
        <v>1</v>
      </c>
      <c r="D60" s="26">
        <f t="shared" si="1"/>
        <v>7</v>
      </c>
      <c r="E60" s="27">
        <f>VLOOKUP($B60,'Hourly Data'!$B$5:$P$8788,15,FALSE)</f>
        <v>6.3934774987380427E-2</v>
      </c>
    </row>
    <row r="61" spans="2:5" x14ac:dyDescent="0.3">
      <c r="B61" s="25">
        <v>40911.333333333198</v>
      </c>
      <c r="C61" s="26">
        <f t="shared" si="0"/>
        <v>1</v>
      </c>
      <c r="D61" s="26">
        <f t="shared" si="1"/>
        <v>8</v>
      </c>
      <c r="E61" s="27">
        <f>VLOOKUP($B61,'Hourly Data'!$B$5:$P$8788,15,FALSE)</f>
        <v>6.3787941530154213E-2</v>
      </c>
    </row>
    <row r="62" spans="2:5" x14ac:dyDescent="0.3">
      <c r="B62" s="25">
        <v>40911.374999999862</v>
      </c>
      <c r="C62" s="26">
        <f t="shared" si="0"/>
        <v>1</v>
      </c>
      <c r="D62" s="26">
        <f t="shared" si="1"/>
        <v>9</v>
      </c>
      <c r="E62" s="27">
        <f>VLOOKUP($B62,'Hourly Data'!$B$5:$P$8788,15,FALSE)</f>
        <v>6.1688745080001141E-2</v>
      </c>
    </row>
    <row r="63" spans="2:5" x14ac:dyDescent="0.3">
      <c r="B63" s="25">
        <v>40911.416666666526</v>
      </c>
      <c r="C63" s="26">
        <f t="shared" si="0"/>
        <v>1</v>
      </c>
      <c r="D63" s="26">
        <f t="shared" si="1"/>
        <v>10</v>
      </c>
      <c r="E63" s="27">
        <f>VLOOKUP($B63,'Hourly Data'!$B$5:$P$8788,15,FALSE)</f>
        <v>6.1137833934917264E-2</v>
      </c>
    </row>
    <row r="64" spans="2:5" x14ac:dyDescent="0.3">
      <c r="B64" s="25">
        <v>40911.45833333319</v>
      </c>
      <c r="C64" s="26">
        <f t="shared" si="0"/>
        <v>1</v>
      </c>
      <c r="D64" s="26">
        <f t="shared" si="1"/>
        <v>11</v>
      </c>
      <c r="E64" s="27">
        <f>VLOOKUP($B64,'Hourly Data'!$B$5:$P$8788,15,FALSE)</f>
        <v>6.0147004972288053E-2</v>
      </c>
    </row>
    <row r="65" spans="2:5" x14ac:dyDescent="0.3">
      <c r="B65" s="25">
        <v>40911.499999999854</v>
      </c>
      <c r="C65" s="26">
        <f t="shared" si="0"/>
        <v>1</v>
      </c>
      <c r="D65" s="26">
        <f t="shared" si="1"/>
        <v>12</v>
      </c>
      <c r="E65" s="27">
        <f>VLOOKUP($B65,'Hourly Data'!$B$5:$P$8788,15,FALSE)</f>
        <v>5.9399184415391611E-2</v>
      </c>
    </row>
    <row r="66" spans="2:5" x14ac:dyDescent="0.3">
      <c r="B66" s="25">
        <v>40911.541666666519</v>
      </c>
      <c r="C66" s="26">
        <f t="shared" si="0"/>
        <v>1</v>
      </c>
      <c r="D66" s="26">
        <f t="shared" si="1"/>
        <v>13</v>
      </c>
      <c r="E66" s="27">
        <f>VLOOKUP($B66,'Hourly Data'!$B$5:$P$8788,15,FALSE)</f>
        <v>5.8565634389198915E-2</v>
      </c>
    </row>
    <row r="67" spans="2:5" x14ac:dyDescent="0.3">
      <c r="B67" s="25">
        <v>40911.583333333183</v>
      </c>
      <c r="C67" s="26">
        <f t="shared" si="0"/>
        <v>1</v>
      </c>
      <c r="D67" s="26">
        <f t="shared" si="1"/>
        <v>14</v>
      </c>
      <c r="E67" s="27">
        <f>VLOOKUP($B67,'Hourly Data'!$B$5:$P$8788,15,FALSE)</f>
        <v>5.7992206772423838E-2</v>
      </c>
    </row>
    <row r="68" spans="2:5" x14ac:dyDescent="0.3">
      <c r="B68" s="25">
        <v>40911.624999999847</v>
      </c>
      <c r="C68" s="26">
        <f t="shared" si="0"/>
        <v>1</v>
      </c>
      <c r="D68" s="26">
        <f t="shared" si="1"/>
        <v>15</v>
      </c>
      <c r="E68" s="27">
        <f>VLOOKUP($B68,'Hourly Data'!$B$5:$P$8788,15,FALSE)</f>
        <v>5.7024635719729475E-2</v>
      </c>
    </row>
    <row r="69" spans="2:5" x14ac:dyDescent="0.3">
      <c r="B69" s="25">
        <v>40911.666666666511</v>
      </c>
      <c r="C69" s="26">
        <f t="shared" si="0"/>
        <v>1</v>
      </c>
      <c r="D69" s="26">
        <f t="shared" si="1"/>
        <v>16</v>
      </c>
      <c r="E69" s="27">
        <f>VLOOKUP($B69,'Hourly Data'!$B$5:$P$8788,15,FALSE)</f>
        <v>5.7049627605328238E-2</v>
      </c>
    </row>
    <row r="70" spans="2:5" x14ac:dyDescent="0.3">
      <c r="B70" s="25">
        <v>40911.708333333176</v>
      </c>
      <c r="C70" s="26">
        <f t="shared" ref="C70:C133" si="2">MONTH(B70)</f>
        <v>1</v>
      </c>
      <c r="D70" s="26">
        <f t="shared" ref="D70:D133" si="3">HOUR(B70)</f>
        <v>17</v>
      </c>
      <c r="E70" s="27">
        <f>VLOOKUP($B70,'Hourly Data'!$B$5:$P$8788,15,FALSE)</f>
        <v>5.6912865908399619E-2</v>
      </c>
    </row>
    <row r="71" spans="2:5" x14ac:dyDescent="0.3">
      <c r="B71" s="25">
        <v>40911.74999999984</v>
      </c>
      <c r="C71" s="26">
        <f t="shared" si="2"/>
        <v>1</v>
      </c>
      <c r="D71" s="26">
        <f t="shared" si="3"/>
        <v>18</v>
      </c>
      <c r="E71" s="27">
        <f>VLOOKUP($B71,'Hourly Data'!$B$5:$P$8788,15,FALSE)</f>
        <v>5.7580202416405837E-2</v>
      </c>
    </row>
    <row r="72" spans="2:5" x14ac:dyDescent="0.3">
      <c r="B72" s="25">
        <v>40911.791666666504</v>
      </c>
      <c r="C72" s="26">
        <f t="shared" si="2"/>
        <v>1</v>
      </c>
      <c r="D72" s="26">
        <f t="shared" si="3"/>
        <v>19</v>
      </c>
      <c r="E72" s="27">
        <f>VLOOKUP($B72,'Hourly Data'!$B$5:$P$8788,15,FALSE)</f>
        <v>5.616324934782628E-2</v>
      </c>
    </row>
    <row r="73" spans="2:5" x14ac:dyDescent="0.3">
      <c r="B73" s="25">
        <v>40911.833333333168</v>
      </c>
      <c r="C73" s="26">
        <f t="shared" si="2"/>
        <v>1</v>
      </c>
      <c r="D73" s="26">
        <f t="shared" si="3"/>
        <v>20</v>
      </c>
      <c r="E73" s="27">
        <f>VLOOKUP($B73,'Hourly Data'!$B$5:$P$8788,15,FALSE)</f>
        <v>5.6617793386286364E-2</v>
      </c>
    </row>
    <row r="74" spans="2:5" x14ac:dyDescent="0.3">
      <c r="B74" s="25">
        <v>40911.874999999833</v>
      </c>
      <c r="C74" s="26">
        <f t="shared" si="2"/>
        <v>1</v>
      </c>
      <c r="D74" s="26">
        <f t="shared" si="3"/>
        <v>21</v>
      </c>
      <c r="E74" s="27">
        <f>VLOOKUP($B74,'Hourly Data'!$B$5:$P$8788,15,FALSE)</f>
        <v>5.7604162404306283E-2</v>
      </c>
    </row>
    <row r="75" spans="2:5" x14ac:dyDescent="0.3">
      <c r="B75" s="25">
        <v>40911.916666666497</v>
      </c>
      <c r="C75" s="26">
        <f t="shared" si="2"/>
        <v>1</v>
      </c>
      <c r="D75" s="26">
        <f t="shared" si="3"/>
        <v>22</v>
      </c>
      <c r="E75" s="27">
        <f>VLOOKUP($B75,'Hourly Data'!$B$5:$P$8788,15,FALSE)</f>
        <v>5.8336888622457402E-2</v>
      </c>
    </row>
    <row r="76" spans="2:5" x14ac:dyDescent="0.3">
      <c r="B76" s="25">
        <v>40911.958333333161</v>
      </c>
      <c r="C76" s="26">
        <f t="shared" si="2"/>
        <v>1</v>
      </c>
      <c r="D76" s="26">
        <f t="shared" si="3"/>
        <v>23</v>
      </c>
      <c r="E76" s="27">
        <f>VLOOKUP($B76,'Hourly Data'!$B$5:$P$8788,15,FALSE)</f>
        <v>5.9336413363480223E-2</v>
      </c>
    </row>
    <row r="77" spans="2:5" x14ac:dyDescent="0.3">
      <c r="B77" s="25">
        <v>40911.999999999825</v>
      </c>
      <c r="C77" s="26">
        <f t="shared" si="2"/>
        <v>1</v>
      </c>
      <c r="D77" s="26">
        <f t="shared" si="3"/>
        <v>0</v>
      </c>
      <c r="E77" s="27">
        <f>VLOOKUP($B77,'Hourly Data'!$B$5:$P$8788,15,FALSE)</f>
        <v>6.0408263894499242E-2</v>
      </c>
    </row>
    <row r="78" spans="2:5" x14ac:dyDescent="0.3">
      <c r="B78" s="25">
        <v>40912.04166666649</v>
      </c>
      <c r="C78" s="26">
        <f t="shared" si="2"/>
        <v>1</v>
      </c>
      <c r="D78" s="26">
        <f t="shared" si="3"/>
        <v>1</v>
      </c>
      <c r="E78" s="27">
        <f>VLOOKUP($B78,'Hourly Data'!$B$5:$P$8788,15,FALSE)</f>
        <v>6.2212537755780978E-2</v>
      </c>
    </row>
    <row r="79" spans="2:5" x14ac:dyDescent="0.3">
      <c r="B79" s="25">
        <v>40912.083333333154</v>
      </c>
      <c r="C79" s="26">
        <f t="shared" si="2"/>
        <v>1</v>
      </c>
      <c r="D79" s="26">
        <f t="shared" si="3"/>
        <v>2</v>
      </c>
      <c r="E79" s="27">
        <f>VLOOKUP($B79,'Hourly Data'!$B$5:$P$8788,15,FALSE)</f>
        <v>6.3394322038843307E-2</v>
      </c>
    </row>
    <row r="80" spans="2:5" x14ac:dyDescent="0.3">
      <c r="B80" s="25">
        <v>40912.124999999818</v>
      </c>
      <c r="C80" s="26">
        <f t="shared" si="2"/>
        <v>1</v>
      </c>
      <c r="D80" s="26">
        <f t="shared" si="3"/>
        <v>3</v>
      </c>
      <c r="E80" s="27">
        <f>VLOOKUP($B80,'Hourly Data'!$B$5:$P$8788,15,FALSE)</f>
        <v>6.4211811175419159E-2</v>
      </c>
    </row>
    <row r="81" spans="2:5" x14ac:dyDescent="0.3">
      <c r="B81" s="25">
        <v>40912.166666666482</v>
      </c>
      <c r="C81" s="26">
        <f t="shared" si="2"/>
        <v>1</v>
      </c>
      <c r="D81" s="26">
        <f t="shared" si="3"/>
        <v>4</v>
      </c>
      <c r="E81" s="27">
        <f>VLOOKUP($B81,'Hourly Data'!$B$5:$P$8788,15,FALSE)</f>
        <v>6.4517439534291676E-2</v>
      </c>
    </row>
    <row r="82" spans="2:5" x14ac:dyDescent="0.3">
      <c r="B82" s="25">
        <v>40912.208333333147</v>
      </c>
      <c r="C82" s="26">
        <f t="shared" si="2"/>
        <v>1</v>
      </c>
      <c r="D82" s="26">
        <f t="shared" si="3"/>
        <v>5</v>
      </c>
      <c r="E82" s="27">
        <f>VLOOKUP($B82,'Hourly Data'!$B$5:$P$8788,15,FALSE)</f>
        <v>6.3655490133514944E-2</v>
      </c>
    </row>
    <row r="83" spans="2:5" x14ac:dyDescent="0.3">
      <c r="B83" s="25">
        <v>40912.249999999811</v>
      </c>
      <c r="C83" s="26">
        <f t="shared" si="2"/>
        <v>1</v>
      </c>
      <c r="D83" s="26">
        <f t="shared" si="3"/>
        <v>6</v>
      </c>
      <c r="E83" s="27">
        <f>VLOOKUP($B83,'Hourly Data'!$B$5:$P$8788,15,FALSE)</f>
        <v>6.2590478788104503E-2</v>
      </c>
    </row>
    <row r="84" spans="2:5" x14ac:dyDescent="0.3">
      <c r="B84" s="25">
        <v>40912.291666666475</v>
      </c>
      <c r="C84" s="26">
        <f t="shared" si="2"/>
        <v>1</v>
      </c>
      <c r="D84" s="26">
        <f t="shared" si="3"/>
        <v>7</v>
      </c>
      <c r="E84" s="27">
        <f>VLOOKUP($B84,'Hourly Data'!$B$5:$P$8788,15,FALSE)</f>
        <v>6.2291539937575094E-2</v>
      </c>
    </row>
    <row r="85" spans="2:5" x14ac:dyDescent="0.3">
      <c r="B85" s="25">
        <v>40912.333333333139</v>
      </c>
      <c r="C85" s="26">
        <f t="shared" si="2"/>
        <v>1</v>
      </c>
      <c r="D85" s="26">
        <f t="shared" si="3"/>
        <v>8</v>
      </c>
      <c r="E85" s="27">
        <f>VLOOKUP($B85,'Hourly Data'!$B$5:$P$8788,15,FALSE)</f>
        <v>6.2326957099666541E-2</v>
      </c>
    </row>
    <row r="86" spans="2:5" x14ac:dyDescent="0.3">
      <c r="B86" s="25">
        <v>40912.374999999804</v>
      </c>
      <c r="C86" s="26">
        <f t="shared" si="2"/>
        <v>1</v>
      </c>
      <c r="D86" s="26">
        <f t="shared" si="3"/>
        <v>9</v>
      </c>
      <c r="E86" s="27">
        <f>VLOOKUP($B86,'Hourly Data'!$B$5:$P$8788,15,FALSE)</f>
        <v>6.0882233505821046E-2</v>
      </c>
    </row>
    <row r="87" spans="2:5" x14ac:dyDescent="0.3">
      <c r="B87" s="25">
        <v>40912.416666666468</v>
      </c>
      <c r="C87" s="26">
        <f t="shared" si="2"/>
        <v>1</v>
      </c>
      <c r="D87" s="26">
        <f t="shared" si="3"/>
        <v>10</v>
      </c>
      <c r="E87" s="27">
        <f>VLOOKUP($B87,'Hourly Data'!$B$5:$P$8788,15,FALSE)</f>
        <v>6.0033381397755256E-2</v>
      </c>
    </row>
    <row r="88" spans="2:5" x14ac:dyDescent="0.3">
      <c r="B88" s="25">
        <v>40912.458333333132</v>
      </c>
      <c r="C88" s="26">
        <f t="shared" si="2"/>
        <v>1</v>
      </c>
      <c r="D88" s="26">
        <f t="shared" si="3"/>
        <v>11</v>
      </c>
      <c r="E88" s="27">
        <f>VLOOKUP($B88,'Hourly Data'!$B$5:$P$8788,15,FALSE)</f>
        <v>6.0276828067322638E-2</v>
      </c>
    </row>
    <row r="89" spans="2:5" x14ac:dyDescent="0.3">
      <c r="B89" s="25">
        <v>40912.499999999796</v>
      </c>
      <c r="C89" s="26">
        <f t="shared" si="2"/>
        <v>1</v>
      </c>
      <c r="D89" s="26">
        <f t="shared" si="3"/>
        <v>12</v>
      </c>
      <c r="E89" s="27">
        <f>VLOOKUP($B89,'Hourly Data'!$B$5:$P$8788,15,FALSE)</f>
        <v>5.7947297717447513E-2</v>
      </c>
    </row>
    <row r="90" spans="2:5" x14ac:dyDescent="0.3">
      <c r="B90" s="25">
        <v>40912.541666666461</v>
      </c>
      <c r="C90" s="26">
        <f t="shared" si="2"/>
        <v>1</v>
      </c>
      <c r="D90" s="26">
        <f t="shared" si="3"/>
        <v>13</v>
      </c>
      <c r="E90" s="27">
        <f>VLOOKUP($B90,'Hourly Data'!$B$5:$P$8788,15,FALSE)</f>
        <v>5.90676247074607E-2</v>
      </c>
    </row>
    <row r="91" spans="2:5" x14ac:dyDescent="0.3">
      <c r="B91" s="25">
        <v>40912.583333333125</v>
      </c>
      <c r="C91" s="26">
        <f t="shared" si="2"/>
        <v>1</v>
      </c>
      <c r="D91" s="26">
        <f t="shared" si="3"/>
        <v>14</v>
      </c>
      <c r="E91" s="27">
        <f>VLOOKUP($B91,'Hourly Data'!$B$5:$P$8788,15,FALSE)</f>
        <v>5.9022537270804143E-2</v>
      </c>
    </row>
    <row r="92" spans="2:5" x14ac:dyDescent="0.3">
      <c r="B92" s="25">
        <v>40912.624999999789</v>
      </c>
      <c r="C92" s="26">
        <f t="shared" si="2"/>
        <v>1</v>
      </c>
      <c r="D92" s="26">
        <f t="shared" si="3"/>
        <v>15</v>
      </c>
      <c r="E92" s="27">
        <f>VLOOKUP($B92,'Hourly Data'!$B$5:$P$8788,15,FALSE)</f>
        <v>6.0278352990257467E-2</v>
      </c>
    </row>
    <row r="93" spans="2:5" x14ac:dyDescent="0.3">
      <c r="B93" s="25">
        <v>40912.666666666453</v>
      </c>
      <c r="C93" s="26">
        <f t="shared" si="2"/>
        <v>1</v>
      </c>
      <c r="D93" s="26">
        <f t="shared" si="3"/>
        <v>16</v>
      </c>
      <c r="E93" s="27">
        <f>VLOOKUP($B93,'Hourly Data'!$B$5:$P$8788,15,FALSE)</f>
        <v>5.8989657961764842E-2</v>
      </c>
    </row>
    <row r="94" spans="2:5" x14ac:dyDescent="0.3">
      <c r="B94" s="25">
        <v>40912.708333333117</v>
      </c>
      <c r="C94" s="26">
        <f t="shared" si="2"/>
        <v>1</v>
      </c>
      <c r="D94" s="26">
        <f t="shared" si="3"/>
        <v>17</v>
      </c>
      <c r="E94" s="27">
        <f>VLOOKUP($B94,'Hourly Data'!$B$5:$P$8788,15,FALSE)</f>
        <v>5.9428125499833978E-2</v>
      </c>
    </row>
    <row r="95" spans="2:5" x14ac:dyDescent="0.3">
      <c r="B95" s="25">
        <v>40912.749999999782</v>
      </c>
      <c r="C95" s="26">
        <f t="shared" si="2"/>
        <v>1</v>
      </c>
      <c r="D95" s="26">
        <f t="shared" si="3"/>
        <v>18</v>
      </c>
      <c r="E95" s="27">
        <f>VLOOKUP($B95,'Hourly Data'!$B$5:$P$8788,15,FALSE)</f>
        <v>5.9674007209450472E-2</v>
      </c>
    </row>
    <row r="96" spans="2:5" x14ac:dyDescent="0.3">
      <c r="B96" s="25">
        <v>40912.791666666446</v>
      </c>
      <c r="C96" s="26">
        <f t="shared" si="2"/>
        <v>1</v>
      </c>
      <c r="D96" s="26">
        <f t="shared" si="3"/>
        <v>19</v>
      </c>
      <c r="E96" s="27">
        <f>VLOOKUP($B96,'Hourly Data'!$B$5:$P$8788,15,FALSE)</f>
        <v>5.8943361125651024E-2</v>
      </c>
    </row>
    <row r="97" spans="2:5" x14ac:dyDescent="0.3">
      <c r="B97" s="25">
        <v>40912.83333333311</v>
      </c>
      <c r="C97" s="26">
        <f t="shared" si="2"/>
        <v>1</v>
      </c>
      <c r="D97" s="26">
        <f t="shared" si="3"/>
        <v>20</v>
      </c>
      <c r="E97" s="27">
        <f>VLOOKUP($B97,'Hourly Data'!$B$5:$P$8788,15,FALSE)</f>
        <v>5.9859147920369726E-2</v>
      </c>
    </row>
    <row r="98" spans="2:5" x14ac:dyDescent="0.3">
      <c r="B98" s="25">
        <v>40912.874999999774</v>
      </c>
      <c r="C98" s="26">
        <f t="shared" si="2"/>
        <v>1</v>
      </c>
      <c r="D98" s="26">
        <f t="shared" si="3"/>
        <v>21</v>
      </c>
      <c r="E98" s="27">
        <f>VLOOKUP($B98,'Hourly Data'!$B$5:$P$8788,15,FALSE)</f>
        <v>5.9451528515026442E-2</v>
      </c>
    </row>
    <row r="99" spans="2:5" x14ac:dyDescent="0.3">
      <c r="B99" s="25">
        <v>40912.916666666439</v>
      </c>
      <c r="C99" s="26">
        <f t="shared" si="2"/>
        <v>1</v>
      </c>
      <c r="D99" s="26">
        <f t="shared" si="3"/>
        <v>22</v>
      </c>
      <c r="E99" s="27">
        <f>VLOOKUP($B99,'Hourly Data'!$B$5:$P$8788,15,FALSE)</f>
        <v>5.6430094102953757E-2</v>
      </c>
    </row>
    <row r="100" spans="2:5" x14ac:dyDescent="0.3">
      <c r="B100" s="25">
        <v>40912.958333333103</v>
      </c>
      <c r="C100" s="26">
        <f t="shared" si="2"/>
        <v>1</v>
      </c>
      <c r="D100" s="26">
        <f t="shared" si="3"/>
        <v>23</v>
      </c>
      <c r="E100" s="27">
        <f>VLOOKUP($B100,'Hourly Data'!$B$5:$P$8788,15,FALSE)</f>
        <v>5.7083123155297698E-2</v>
      </c>
    </row>
    <row r="101" spans="2:5" x14ac:dyDescent="0.3">
      <c r="B101" s="25">
        <v>40912.999999999767</v>
      </c>
      <c r="C101" s="26">
        <f t="shared" si="2"/>
        <v>1</v>
      </c>
      <c r="D101" s="26">
        <f t="shared" si="3"/>
        <v>0</v>
      </c>
      <c r="E101" s="27">
        <f>VLOOKUP($B101,'Hourly Data'!$B$5:$P$8788,15,FALSE)</f>
        <v>5.8970746526772297E-2</v>
      </c>
    </row>
    <row r="102" spans="2:5" x14ac:dyDescent="0.3">
      <c r="B102" s="25">
        <v>40913.041666666431</v>
      </c>
      <c r="C102" s="26">
        <f t="shared" si="2"/>
        <v>1</v>
      </c>
      <c r="D102" s="26">
        <f t="shared" si="3"/>
        <v>1</v>
      </c>
      <c r="E102" s="27">
        <f>VLOOKUP($B102,'Hourly Data'!$B$5:$P$8788,15,FALSE)</f>
        <v>5.8433898866595516E-2</v>
      </c>
    </row>
    <row r="103" spans="2:5" x14ac:dyDescent="0.3">
      <c r="B103" s="25">
        <v>40913.083333333096</v>
      </c>
      <c r="C103" s="26">
        <f t="shared" si="2"/>
        <v>1</v>
      </c>
      <c r="D103" s="26">
        <f t="shared" si="3"/>
        <v>2</v>
      </c>
      <c r="E103" s="27">
        <f>VLOOKUP($B103,'Hourly Data'!$B$5:$P$8788,15,FALSE)</f>
        <v>5.8680088959225982E-2</v>
      </c>
    </row>
    <row r="104" spans="2:5" x14ac:dyDescent="0.3">
      <c r="B104" s="25">
        <v>40913.12499999976</v>
      </c>
      <c r="C104" s="26">
        <f t="shared" si="2"/>
        <v>1</v>
      </c>
      <c r="D104" s="26">
        <f t="shared" si="3"/>
        <v>3</v>
      </c>
      <c r="E104" s="27">
        <f>VLOOKUP($B104,'Hourly Data'!$B$5:$P$8788,15,FALSE)</f>
        <v>5.7806881469496467E-2</v>
      </c>
    </row>
    <row r="105" spans="2:5" x14ac:dyDescent="0.3">
      <c r="B105" s="25">
        <v>40913.166666666424</v>
      </c>
      <c r="C105" s="26">
        <f t="shared" si="2"/>
        <v>1</v>
      </c>
      <c r="D105" s="26">
        <f t="shared" si="3"/>
        <v>4</v>
      </c>
      <c r="E105" s="27">
        <f>VLOOKUP($B105,'Hourly Data'!$B$5:$P$8788,15,FALSE)</f>
        <v>5.9641430882201432E-2</v>
      </c>
    </row>
    <row r="106" spans="2:5" x14ac:dyDescent="0.3">
      <c r="B106" s="25">
        <v>40913.208333333088</v>
      </c>
      <c r="C106" s="26">
        <f t="shared" si="2"/>
        <v>1</v>
      </c>
      <c r="D106" s="26">
        <f t="shared" si="3"/>
        <v>5</v>
      </c>
      <c r="E106" s="27">
        <f>VLOOKUP($B106,'Hourly Data'!$B$5:$P$8788,15,FALSE)</f>
        <v>5.8954862623341819E-2</v>
      </c>
    </row>
    <row r="107" spans="2:5" x14ac:dyDescent="0.3">
      <c r="B107" s="25">
        <v>40913.249999999753</v>
      </c>
      <c r="C107" s="26">
        <f t="shared" si="2"/>
        <v>1</v>
      </c>
      <c r="D107" s="26">
        <f t="shared" si="3"/>
        <v>6</v>
      </c>
      <c r="E107" s="27">
        <f>VLOOKUP($B107,'Hourly Data'!$B$5:$P$8788,15,FALSE)</f>
        <v>6.0248918666715397E-2</v>
      </c>
    </row>
    <row r="108" spans="2:5" x14ac:dyDescent="0.3">
      <c r="B108" s="25">
        <v>40913.291666666417</v>
      </c>
      <c r="C108" s="26">
        <f t="shared" si="2"/>
        <v>1</v>
      </c>
      <c r="D108" s="26">
        <f t="shared" si="3"/>
        <v>7</v>
      </c>
      <c r="E108" s="27">
        <f>VLOOKUP($B108,'Hourly Data'!$B$5:$P$8788,15,FALSE)</f>
        <v>6.0918296728944582E-2</v>
      </c>
    </row>
    <row r="109" spans="2:5" x14ac:dyDescent="0.3">
      <c r="B109" s="25">
        <v>40913.333333333081</v>
      </c>
      <c r="C109" s="26">
        <f t="shared" si="2"/>
        <v>1</v>
      </c>
      <c r="D109" s="26">
        <f t="shared" si="3"/>
        <v>8</v>
      </c>
      <c r="E109" s="27">
        <f>VLOOKUP($B109,'Hourly Data'!$B$5:$P$8788,15,FALSE)</f>
        <v>6.0655543318752086E-2</v>
      </c>
    </row>
    <row r="110" spans="2:5" x14ac:dyDescent="0.3">
      <c r="B110" s="25">
        <v>40913.374999999745</v>
      </c>
      <c r="C110" s="26">
        <f t="shared" si="2"/>
        <v>1</v>
      </c>
      <c r="D110" s="26">
        <f t="shared" si="3"/>
        <v>9</v>
      </c>
      <c r="E110" s="27">
        <f>VLOOKUP($B110,'Hourly Data'!$B$5:$P$8788,15,FALSE)</f>
        <v>5.9615070416476942E-2</v>
      </c>
    </row>
    <row r="111" spans="2:5" x14ac:dyDescent="0.3">
      <c r="B111" s="25">
        <v>40913.41666666641</v>
      </c>
      <c r="C111" s="26">
        <f t="shared" si="2"/>
        <v>1</v>
      </c>
      <c r="D111" s="26">
        <f t="shared" si="3"/>
        <v>10</v>
      </c>
      <c r="E111" s="27">
        <f>VLOOKUP($B111,'Hourly Data'!$B$5:$P$8788,15,FALSE)</f>
        <v>5.8982024064412844E-2</v>
      </c>
    </row>
    <row r="112" spans="2:5" x14ac:dyDescent="0.3">
      <c r="B112" s="25">
        <v>40913.458333333074</v>
      </c>
      <c r="C112" s="26">
        <f t="shared" si="2"/>
        <v>1</v>
      </c>
      <c r="D112" s="26">
        <f t="shared" si="3"/>
        <v>11</v>
      </c>
      <c r="E112" s="27">
        <f>VLOOKUP($B112,'Hourly Data'!$B$5:$P$8788,15,FALSE)</f>
        <v>6.0079928425675805E-2</v>
      </c>
    </row>
    <row r="113" spans="2:5" x14ac:dyDescent="0.3">
      <c r="B113" s="25">
        <v>40913.499999999738</v>
      </c>
      <c r="C113" s="26">
        <f t="shared" si="2"/>
        <v>1</v>
      </c>
      <c r="D113" s="26">
        <f t="shared" si="3"/>
        <v>12</v>
      </c>
      <c r="E113" s="27">
        <f>VLOOKUP($B113,'Hourly Data'!$B$5:$P$8788,15,FALSE)</f>
        <v>5.7771479976834891E-2</v>
      </c>
    </row>
    <row r="114" spans="2:5" x14ac:dyDescent="0.3">
      <c r="B114" s="25">
        <v>40913.541666666402</v>
      </c>
      <c r="C114" s="26">
        <f t="shared" si="2"/>
        <v>1</v>
      </c>
      <c r="D114" s="26">
        <f t="shared" si="3"/>
        <v>13</v>
      </c>
      <c r="E114" s="27">
        <f>VLOOKUP($B114,'Hourly Data'!$B$5:$P$8788,15,FALSE)</f>
        <v>5.9430561170995704E-2</v>
      </c>
    </row>
    <row r="115" spans="2:5" x14ac:dyDescent="0.3">
      <c r="B115" s="25">
        <v>40913.583333333067</v>
      </c>
      <c r="C115" s="26">
        <f t="shared" si="2"/>
        <v>1</v>
      </c>
      <c r="D115" s="26">
        <f t="shared" si="3"/>
        <v>14</v>
      </c>
      <c r="E115" s="27">
        <f>VLOOKUP($B115,'Hourly Data'!$B$5:$P$8788,15,FALSE)</f>
        <v>5.9874523088330141E-2</v>
      </c>
    </row>
    <row r="116" spans="2:5" x14ac:dyDescent="0.3">
      <c r="B116" s="25">
        <v>40913.624999999731</v>
      </c>
      <c r="C116" s="26">
        <f t="shared" si="2"/>
        <v>1</v>
      </c>
      <c r="D116" s="26">
        <f t="shared" si="3"/>
        <v>15</v>
      </c>
      <c r="E116" s="27">
        <f>VLOOKUP($B116,'Hourly Data'!$B$5:$P$8788,15,FALSE)</f>
        <v>5.9625433603895384E-2</v>
      </c>
    </row>
    <row r="117" spans="2:5" x14ac:dyDescent="0.3">
      <c r="B117" s="25">
        <v>40913.666666666395</v>
      </c>
      <c r="C117" s="26">
        <f t="shared" si="2"/>
        <v>1</v>
      </c>
      <c r="D117" s="26">
        <f t="shared" si="3"/>
        <v>16</v>
      </c>
      <c r="E117" s="27">
        <f>VLOOKUP($B117,'Hourly Data'!$B$5:$P$8788,15,FALSE)</f>
        <v>6.0437866177246495E-2</v>
      </c>
    </row>
    <row r="118" spans="2:5" x14ac:dyDescent="0.3">
      <c r="B118" s="25">
        <v>40913.708333333059</v>
      </c>
      <c r="C118" s="26">
        <f t="shared" si="2"/>
        <v>1</v>
      </c>
      <c r="D118" s="26">
        <f t="shared" si="3"/>
        <v>17</v>
      </c>
      <c r="E118" s="27">
        <f>VLOOKUP($B118,'Hourly Data'!$B$5:$P$8788,15,FALSE)</f>
        <v>6.1703300726043984E-2</v>
      </c>
    </row>
    <row r="119" spans="2:5" x14ac:dyDescent="0.3">
      <c r="B119" s="25">
        <v>40913.749999999724</v>
      </c>
      <c r="C119" s="26">
        <f t="shared" si="2"/>
        <v>1</v>
      </c>
      <c r="D119" s="26">
        <f t="shared" si="3"/>
        <v>18</v>
      </c>
      <c r="E119" s="27">
        <f>VLOOKUP($B119,'Hourly Data'!$B$5:$P$8788,15,FALSE)</f>
        <v>6.328373360193365E-2</v>
      </c>
    </row>
    <row r="120" spans="2:5" x14ac:dyDescent="0.3">
      <c r="B120" s="25">
        <v>40913.791666666388</v>
      </c>
      <c r="C120" s="26">
        <f t="shared" si="2"/>
        <v>1</v>
      </c>
      <c r="D120" s="26">
        <f t="shared" si="3"/>
        <v>19</v>
      </c>
      <c r="E120" s="27">
        <f>VLOOKUP($B120,'Hourly Data'!$B$5:$P$8788,15,FALSE)</f>
        <v>6.2388217295468076E-2</v>
      </c>
    </row>
    <row r="121" spans="2:5" x14ac:dyDescent="0.3">
      <c r="B121" s="25">
        <v>40913.833333333052</v>
      </c>
      <c r="C121" s="26">
        <f t="shared" si="2"/>
        <v>1</v>
      </c>
      <c r="D121" s="26">
        <f t="shared" si="3"/>
        <v>20</v>
      </c>
      <c r="E121" s="27">
        <f>VLOOKUP($B121,'Hourly Data'!$B$5:$P$8788,15,FALSE)</f>
        <v>6.4544637123067322E-2</v>
      </c>
    </row>
    <row r="122" spans="2:5" x14ac:dyDescent="0.3">
      <c r="B122" s="25">
        <v>40913.874999999716</v>
      </c>
      <c r="C122" s="26">
        <f t="shared" si="2"/>
        <v>1</v>
      </c>
      <c r="D122" s="26">
        <f t="shared" si="3"/>
        <v>21</v>
      </c>
      <c r="E122" s="27">
        <f>VLOOKUP($B122,'Hourly Data'!$B$5:$P$8788,15,FALSE)</f>
        <v>6.4993616935538859E-2</v>
      </c>
    </row>
    <row r="123" spans="2:5" x14ac:dyDescent="0.3">
      <c r="B123" s="25">
        <v>40913.91666666638</v>
      </c>
      <c r="C123" s="26">
        <f t="shared" si="2"/>
        <v>1</v>
      </c>
      <c r="D123" s="26">
        <f t="shared" si="3"/>
        <v>22</v>
      </c>
      <c r="E123" s="27">
        <f>VLOOKUP($B123,'Hourly Data'!$B$5:$P$8788,15,FALSE)</f>
        <v>6.6779403424204381E-2</v>
      </c>
    </row>
    <row r="124" spans="2:5" x14ac:dyDescent="0.3">
      <c r="B124" s="25">
        <v>40913.958333333045</v>
      </c>
      <c r="C124" s="26">
        <f t="shared" si="2"/>
        <v>1</v>
      </c>
      <c r="D124" s="26">
        <f t="shared" si="3"/>
        <v>23</v>
      </c>
      <c r="E124" s="27">
        <f>VLOOKUP($B124,'Hourly Data'!$B$5:$P$8788,15,FALSE)</f>
        <v>6.52405713058134E-2</v>
      </c>
    </row>
    <row r="125" spans="2:5" x14ac:dyDescent="0.3">
      <c r="B125" s="25">
        <v>40913.999999999709</v>
      </c>
      <c r="C125" s="26">
        <f t="shared" si="2"/>
        <v>1</v>
      </c>
      <c r="D125" s="26">
        <f t="shared" si="3"/>
        <v>0</v>
      </c>
      <c r="E125" s="27">
        <f>VLOOKUP($B125,'Hourly Data'!$B$5:$P$8788,15,FALSE)</f>
        <v>6.7779264554323065E-2</v>
      </c>
    </row>
    <row r="126" spans="2:5" x14ac:dyDescent="0.3">
      <c r="B126" s="25">
        <v>40914.041666666373</v>
      </c>
      <c r="C126" s="26">
        <f t="shared" si="2"/>
        <v>1</v>
      </c>
      <c r="D126" s="26">
        <f t="shared" si="3"/>
        <v>1</v>
      </c>
      <c r="E126" s="27">
        <f>VLOOKUP($B126,'Hourly Data'!$B$5:$P$8788,15,FALSE)</f>
        <v>7.1025603087379235E-2</v>
      </c>
    </row>
    <row r="127" spans="2:5" x14ac:dyDescent="0.3">
      <c r="B127" s="25">
        <v>40914.083333333037</v>
      </c>
      <c r="C127" s="26">
        <f t="shared" si="2"/>
        <v>1</v>
      </c>
      <c r="D127" s="26">
        <f t="shared" si="3"/>
        <v>2</v>
      </c>
      <c r="E127" s="27">
        <f>VLOOKUP($B127,'Hourly Data'!$B$5:$P$8788,15,FALSE)</f>
        <v>7.3216422138571699E-2</v>
      </c>
    </row>
    <row r="128" spans="2:5" x14ac:dyDescent="0.3">
      <c r="B128" s="25">
        <v>40914.124999999702</v>
      </c>
      <c r="C128" s="26">
        <f t="shared" si="2"/>
        <v>1</v>
      </c>
      <c r="D128" s="26">
        <f t="shared" si="3"/>
        <v>3</v>
      </c>
      <c r="E128" s="27">
        <f>VLOOKUP($B128,'Hourly Data'!$B$5:$P$8788,15,FALSE)</f>
        <v>7.5230412611945185E-2</v>
      </c>
    </row>
    <row r="129" spans="2:5" x14ac:dyDescent="0.3">
      <c r="B129" s="25">
        <v>40914.166666666366</v>
      </c>
      <c r="C129" s="26">
        <f t="shared" si="2"/>
        <v>1</v>
      </c>
      <c r="D129" s="26">
        <f t="shared" si="3"/>
        <v>4</v>
      </c>
      <c r="E129" s="27">
        <f>VLOOKUP($B129,'Hourly Data'!$B$5:$P$8788,15,FALSE)</f>
        <v>7.4852876098298937E-2</v>
      </c>
    </row>
    <row r="130" spans="2:5" x14ac:dyDescent="0.3">
      <c r="B130" s="25">
        <v>40914.20833333303</v>
      </c>
      <c r="C130" s="26">
        <f t="shared" si="2"/>
        <v>1</v>
      </c>
      <c r="D130" s="26">
        <f t="shared" si="3"/>
        <v>5</v>
      </c>
      <c r="E130" s="27">
        <f>VLOOKUP($B130,'Hourly Data'!$B$5:$P$8788,15,FALSE)</f>
        <v>7.1212570936945593E-2</v>
      </c>
    </row>
    <row r="131" spans="2:5" x14ac:dyDescent="0.3">
      <c r="B131" s="25">
        <v>40914.249999999694</v>
      </c>
      <c r="C131" s="26">
        <f t="shared" si="2"/>
        <v>1</v>
      </c>
      <c r="D131" s="26">
        <f t="shared" si="3"/>
        <v>6</v>
      </c>
      <c r="E131" s="27">
        <f>VLOOKUP($B131,'Hourly Data'!$B$5:$P$8788,15,FALSE)</f>
        <v>6.7848521940653411E-2</v>
      </c>
    </row>
    <row r="132" spans="2:5" x14ac:dyDescent="0.3">
      <c r="B132" s="25">
        <v>40914.291666666359</v>
      </c>
      <c r="C132" s="26">
        <f t="shared" si="2"/>
        <v>1</v>
      </c>
      <c r="D132" s="26">
        <f t="shared" si="3"/>
        <v>7</v>
      </c>
      <c r="E132" s="27">
        <f>VLOOKUP($B132,'Hourly Data'!$B$5:$P$8788,15,FALSE)</f>
        <v>6.6547060597556967E-2</v>
      </c>
    </row>
    <row r="133" spans="2:5" x14ac:dyDescent="0.3">
      <c r="B133" s="25">
        <v>40914.333333333023</v>
      </c>
      <c r="C133" s="26">
        <f t="shared" si="2"/>
        <v>1</v>
      </c>
      <c r="D133" s="26">
        <f t="shared" si="3"/>
        <v>8</v>
      </c>
      <c r="E133" s="27">
        <f>VLOOKUP($B133,'Hourly Data'!$B$5:$P$8788,15,FALSE)</f>
        <v>6.5822801068996378E-2</v>
      </c>
    </row>
    <row r="134" spans="2:5" x14ac:dyDescent="0.3">
      <c r="B134" s="25">
        <v>40914.374999999687</v>
      </c>
      <c r="C134" s="26">
        <f t="shared" ref="C134:C197" si="4">MONTH(B134)</f>
        <v>1</v>
      </c>
      <c r="D134" s="26">
        <f t="shared" ref="D134:D197" si="5">HOUR(B134)</f>
        <v>9</v>
      </c>
      <c r="E134" s="27">
        <f>VLOOKUP($B134,'Hourly Data'!$B$5:$P$8788,15,FALSE)</f>
        <v>6.2820598261393884E-2</v>
      </c>
    </row>
    <row r="135" spans="2:5" x14ac:dyDescent="0.3">
      <c r="B135" s="25">
        <v>40914.416666666351</v>
      </c>
      <c r="C135" s="26">
        <f t="shared" si="4"/>
        <v>1</v>
      </c>
      <c r="D135" s="26">
        <f t="shared" si="5"/>
        <v>10</v>
      </c>
      <c r="E135" s="27">
        <f>VLOOKUP($B135,'Hourly Data'!$B$5:$P$8788,15,FALSE)</f>
        <v>6.2358375066923905E-2</v>
      </c>
    </row>
    <row r="136" spans="2:5" x14ac:dyDescent="0.3">
      <c r="B136" s="25">
        <v>40914.458333333016</v>
      </c>
      <c r="C136" s="26">
        <f t="shared" si="4"/>
        <v>1</v>
      </c>
      <c r="D136" s="26">
        <f t="shared" si="5"/>
        <v>11</v>
      </c>
      <c r="E136" s="27">
        <f>VLOOKUP($B136,'Hourly Data'!$B$5:$P$8788,15,FALSE)</f>
        <v>6.0571142870224207E-2</v>
      </c>
    </row>
    <row r="137" spans="2:5" x14ac:dyDescent="0.3">
      <c r="B137" s="25">
        <v>40914.49999999968</v>
      </c>
      <c r="C137" s="26">
        <f t="shared" si="4"/>
        <v>1</v>
      </c>
      <c r="D137" s="26">
        <f t="shared" si="5"/>
        <v>12</v>
      </c>
      <c r="E137" s="27">
        <f>VLOOKUP($B137,'Hourly Data'!$B$5:$P$8788,15,FALSE)</f>
        <v>5.6563347919204331E-2</v>
      </c>
    </row>
    <row r="138" spans="2:5" x14ac:dyDescent="0.3">
      <c r="B138" s="25">
        <v>40914.541666666344</v>
      </c>
      <c r="C138" s="26">
        <f t="shared" si="4"/>
        <v>1</v>
      </c>
      <c r="D138" s="26">
        <f t="shared" si="5"/>
        <v>13</v>
      </c>
      <c r="E138" s="27">
        <f>VLOOKUP($B138,'Hourly Data'!$B$5:$P$8788,15,FALSE)</f>
        <v>5.6828304895073789E-2</v>
      </c>
    </row>
    <row r="139" spans="2:5" x14ac:dyDescent="0.3">
      <c r="B139" s="25">
        <v>40914.583333333008</v>
      </c>
      <c r="C139" s="26">
        <f t="shared" si="4"/>
        <v>1</v>
      </c>
      <c r="D139" s="26">
        <f t="shared" si="5"/>
        <v>14</v>
      </c>
      <c r="E139" s="27">
        <f>VLOOKUP($B139,'Hourly Data'!$B$5:$P$8788,15,FALSE)</f>
        <v>5.7028536880454894E-2</v>
      </c>
    </row>
    <row r="140" spans="2:5" x14ac:dyDescent="0.3">
      <c r="B140" s="25">
        <v>40914.624999999673</v>
      </c>
      <c r="C140" s="26">
        <f t="shared" si="4"/>
        <v>1</v>
      </c>
      <c r="D140" s="26">
        <f t="shared" si="5"/>
        <v>15</v>
      </c>
      <c r="E140" s="27">
        <f>VLOOKUP($B140,'Hourly Data'!$B$5:$P$8788,15,FALSE)</f>
        <v>5.6832613322616327E-2</v>
      </c>
    </row>
    <row r="141" spans="2:5" x14ac:dyDescent="0.3">
      <c r="B141" s="25">
        <v>40914.666666666337</v>
      </c>
      <c r="C141" s="26">
        <f t="shared" si="4"/>
        <v>1</v>
      </c>
      <c r="D141" s="26">
        <f t="shared" si="5"/>
        <v>16</v>
      </c>
      <c r="E141" s="27">
        <f>VLOOKUP($B141,'Hourly Data'!$B$5:$P$8788,15,FALSE)</f>
        <v>5.7816329881769074E-2</v>
      </c>
    </row>
    <row r="142" spans="2:5" x14ac:dyDescent="0.3">
      <c r="B142" s="25">
        <v>40914.708333333001</v>
      </c>
      <c r="C142" s="26">
        <f t="shared" si="4"/>
        <v>1</v>
      </c>
      <c r="D142" s="26">
        <f t="shared" si="5"/>
        <v>17</v>
      </c>
      <c r="E142" s="27">
        <f>VLOOKUP($B142,'Hourly Data'!$B$5:$P$8788,15,FALSE)</f>
        <v>5.6996367595585323E-2</v>
      </c>
    </row>
    <row r="143" spans="2:5" x14ac:dyDescent="0.3">
      <c r="B143" s="25">
        <v>40914.749999999665</v>
      </c>
      <c r="C143" s="26">
        <f t="shared" si="4"/>
        <v>1</v>
      </c>
      <c r="D143" s="26">
        <f t="shared" si="5"/>
        <v>18</v>
      </c>
      <c r="E143" s="27">
        <f>VLOOKUP($B143,'Hourly Data'!$B$5:$P$8788,15,FALSE)</f>
        <v>5.7374072465528544E-2</v>
      </c>
    </row>
    <row r="144" spans="2:5" x14ac:dyDescent="0.3">
      <c r="B144" s="25">
        <v>40914.79166666633</v>
      </c>
      <c r="C144" s="26">
        <f t="shared" si="4"/>
        <v>1</v>
      </c>
      <c r="D144" s="26">
        <f t="shared" si="5"/>
        <v>19</v>
      </c>
      <c r="E144" s="27">
        <f>VLOOKUP($B144,'Hourly Data'!$B$5:$P$8788,15,FALSE)</f>
        <v>5.5291227191163257E-2</v>
      </c>
    </row>
    <row r="145" spans="2:5" x14ac:dyDescent="0.3">
      <c r="B145" s="25">
        <v>40914.833333332994</v>
      </c>
      <c r="C145" s="26">
        <f t="shared" si="4"/>
        <v>1</v>
      </c>
      <c r="D145" s="26">
        <f t="shared" si="5"/>
        <v>20</v>
      </c>
      <c r="E145" s="27">
        <f>VLOOKUP($B145,'Hourly Data'!$B$5:$P$8788,15,FALSE)</f>
        <v>5.7501758576168724E-2</v>
      </c>
    </row>
    <row r="146" spans="2:5" x14ac:dyDescent="0.3">
      <c r="B146" s="25">
        <v>40914.874999999658</v>
      </c>
      <c r="C146" s="26">
        <f t="shared" si="4"/>
        <v>1</v>
      </c>
      <c r="D146" s="26">
        <f t="shared" si="5"/>
        <v>21</v>
      </c>
      <c r="E146" s="27">
        <f>VLOOKUP($B146,'Hourly Data'!$B$5:$P$8788,15,FALSE)</f>
        <v>5.6021353411505423E-2</v>
      </c>
    </row>
    <row r="147" spans="2:5" x14ac:dyDescent="0.3">
      <c r="B147" s="25">
        <v>40914.916666666322</v>
      </c>
      <c r="C147" s="26">
        <f t="shared" si="4"/>
        <v>1</v>
      </c>
      <c r="D147" s="26">
        <f t="shared" si="5"/>
        <v>22</v>
      </c>
      <c r="E147" s="27">
        <f>VLOOKUP($B147,'Hourly Data'!$B$5:$P$8788,15,FALSE)</f>
        <v>5.6055810380441023E-2</v>
      </c>
    </row>
    <row r="148" spans="2:5" x14ac:dyDescent="0.3">
      <c r="B148" s="25">
        <v>40914.958333332987</v>
      </c>
      <c r="C148" s="26">
        <f t="shared" si="4"/>
        <v>1</v>
      </c>
      <c r="D148" s="26">
        <f t="shared" si="5"/>
        <v>23</v>
      </c>
      <c r="E148" s="27">
        <f>VLOOKUP($B148,'Hourly Data'!$B$5:$P$8788,15,FALSE)</f>
        <v>5.7040310497649696E-2</v>
      </c>
    </row>
    <row r="149" spans="2:5" x14ac:dyDescent="0.3">
      <c r="B149" s="25">
        <v>40914.999999999651</v>
      </c>
      <c r="C149" s="26">
        <f t="shared" si="4"/>
        <v>1</v>
      </c>
      <c r="D149" s="26">
        <f t="shared" si="5"/>
        <v>0</v>
      </c>
      <c r="E149" s="27">
        <f>VLOOKUP($B149,'Hourly Data'!$B$5:$P$8788,15,FALSE)</f>
        <v>5.729692454416755E-2</v>
      </c>
    </row>
    <row r="150" spans="2:5" x14ac:dyDescent="0.3">
      <c r="B150" s="25">
        <v>40915.041666666315</v>
      </c>
      <c r="C150" s="26">
        <f t="shared" si="4"/>
        <v>1</v>
      </c>
      <c r="D150" s="26">
        <f t="shared" si="5"/>
        <v>1</v>
      </c>
      <c r="E150" s="27">
        <f>VLOOKUP($B150,'Hourly Data'!$B$5:$P$8788,15,FALSE)</f>
        <v>5.7353041943702623E-2</v>
      </c>
    </row>
    <row r="151" spans="2:5" x14ac:dyDescent="0.3">
      <c r="B151" s="25">
        <v>40915.083333332979</v>
      </c>
      <c r="C151" s="26">
        <f t="shared" si="4"/>
        <v>1</v>
      </c>
      <c r="D151" s="26">
        <f t="shared" si="5"/>
        <v>2</v>
      </c>
      <c r="E151" s="27">
        <f>VLOOKUP($B151,'Hourly Data'!$B$5:$P$8788,15,FALSE)</f>
        <v>5.894965539238245E-2</v>
      </c>
    </row>
    <row r="152" spans="2:5" x14ac:dyDescent="0.3">
      <c r="B152" s="25">
        <v>40915.124999999643</v>
      </c>
      <c r="C152" s="26">
        <f t="shared" si="4"/>
        <v>1</v>
      </c>
      <c r="D152" s="26">
        <f t="shared" si="5"/>
        <v>3</v>
      </c>
      <c r="E152" s="27">
        <f>VLOOKUP($B152,'Hourly Data'!$B$5:$P$8788,15,FALSE)</f>
        <v>6.0239782911184349E-2</v>
      </c>
    </row>
    <row r="153" spans="2:5" x14ac:dyDescent="0.3">
      <c r="B153" s="25">
        <v>40915.166666666308</v>
      </c>
      <c r="C153" s="26">
        <f t="shared" si="4"/>
        <v>1</v>
      </c>
      <c r="D153" s="26">
        <f t="shared" si="5"/>
        <v>4</v>
      </c>
      <c r="E153" s="27">
        <f>VLOOKUP($B153,'Hourly Data'!$B$5:$P$8788,15,FALSE)</f>
        <v>6.1526616881379607E-2</v>
      </c>
    </row>
    <row r="154" spans="2:5" x14ac:dyDescent="0.3">
      <c r="B154" s="25">
        <v>40915.208333332972</v>
      </c>
      <c r="C154" s="26">
        <f t="shared" si="4"/>
        <v>1</v>
      </c>
      <c r="D154" s="26">
        <f t="shared" si="5"/>
        <v>5</v>
      </c>
      <c r="E154" s="27">
        <f>VLOOKUP($B154,'Hourly Data'!$B$5:$P$8788,15,FALSE)</f>
        <v>6.1614037607119407E-2</v>
      </c>
    </row>
    <row r="155" spans="2:5" x14ac:dyDescent="0.3">
      <c r="B155" s="25">
        <v>40915.249999999636</v>
      </c>
      <c r="C155" s="26">
        <f t="shared" si="4"/>
        <v>1</v>
      </c>
      <c r="D155" s="26">
        <f t="shared" si="5"/>
        <v>6</v>
      </c>
      <c r="E155" s="27">
        <f>VLOOKUP($B155,'Hourly Data'!$B$5:$P$8788,15,FALSE)</f>
        <v>6.0286873584772104E-2</v>
      </c>
    </row>
    <row r="156" spans="2:5" x14ac:dyDescent="0.3">
      <c r="B156" s="25">
        <v>40915.2916666663</v>
      </c>
      <c r="C156" s="26">
        <f t="shared" si="4"/>
        <v>1</v>
      </c>
      <c r="D156" s="26">
        <f t="shared" si="5"/>
        <v>7</v>
      </c>
      <c r="E156" s="27">
        <f>VLOOKUP($B156,'Hourly Data'!$B$5:$P$8788,15,FALSE)</f>
        <v>5.9736907525619068E-2</v>
      </c>
    </row>
    <row r="157" spans="2:5" x14ac:dyDescent="0.3">
      <c r="B157" s="25">
        <v>40915.333333332965</v>
      </c>
      <c r="C157" s="26">
        <f t="shared" si="4"/>
        <v>1</v>
      </c>
      <c r="D157" s="26">
        <f t="shared" si="5"/>
        <v>8</v>
      </c>
      <c r="E157" s="27">
        <f>VLOOKUP($B157,'Hourly Data'!$B$5:$P$8788,15,FALSE)</f>
        <v>5.9911220612639406E-2</v>
      </c>
    </row>
    <row r="158" spans="2:5" x14ac:dyDescent="0.3">
      <c r="B158" s="25">
        <v>40915.374999999629</v>
      </c>
      <c r="C158" s="26">
        <f t="shared" si="4"/>
        <v>1</v>
      </c>
      <c r="D158" s="26">
        <f t="shared" si="5"/>
        <v>9</v>
      </c>
      <c r="E158" s="27">
        <f>VLOOKUP($B158,'Hourly Data'!$B$5:$P$8788,15,FALSE)</f>
        <v>5.7899964807795246E-2</v>
      </c>
    </row>
    <row r="159" spans="2:5" x14ac:dyDescent="0.3">
      <c r="B159" s="25">
        <v>40915.416666666293</v>
      </c>
      <c r="C159" s="26">
        <f t="shared" si="4"/>
        <v>1</v>
      </c>
      <c r="D159" s="26">
        <f t="shared" si="5"/>
        <v>10</v>
      </c>
      <c r="E159" s="27">
        <f>VLOOKUP($B159,'Hourly Data'!$B$5:$P$8788,15,FALSE)</f>
        <v>5.7487588238512383E-2</v>
      </c>
    </row>
    <row r="160" spans="2:5" x14ac:dyDescent="0.3">
      <c r="B160" s="25">
        <v>40915.458333332957</v>
      </c>
      <c r="C160" s="26">
        <f t="shared" si="4"/>
        <v>1</v>
      </c>
      <c r="D160" s="26">
        <f t="shared" si="5"/>
        <v>11</v>
      </c>
      <c r="E160" s="27">
        <f>VLOOKUP($B160,'Hourly Data'!$B$5:$P$8788,15,FALSE)</f>
        <v>5.6785916093395686E-2</v>
      </c>
    </row>
    <row r="161" spans="2:5" x14ac:dyDescent="0.3">
      <c r="B161" s="25">
        <v>40915.499999999622</v>
      </c>
      <c r="C161" s="26">
        <f t="shared" si="4"/>
        <v>1</v>
      </c>
      <c r="D161" s="26">
        <f t="shared" si="5"/>
        <v>12</v>
      </c>
      <c r="E161" s="27">
        <f>VLOOKUP($B161,'Hourly Data'!$B$5:$P$8788,15,FALSE)</f>
        <v>5.6837967021408503E-2</v>
      </c>
    </row>
    <row r="162" spans="2:5" x14ac:dyDescent="0.3">
      <c r="B162" s="25">
        <v>40915.541666666286</v>
      </c>
      <c r="C162" s="26">
        <f t="shared" si="4"/>
        <v>1</v>
      </c>
      <c r="D162" s="26">
        <f t="shared" si="5"/>
        <v>13</v>
      </c>
      <c r="E162" s="27">
        <f>VLOOKUP($B162,'Hourly Data'!$B$5:$P$8788,15,FALSE)</f>
        <v>5.5568815718582312E-2</v>
      </c>
    </row>
    <row r="163" spans="2:5" x14ac:dyDescent="0.3">
      <c r="B163" s="25">
        <v>40915.58333333295</v>
      </c>
      <c r="C163" s="26">
        <f t="shared" si="4"/>
        <v>1</v>
      </c>
      <c r="D163" s="26">
        <f t="shared" si="5"/>
        <v>14</v>
      </c>
      <c r="E163" s="27">
        <f>VLOOKUP($B163,'Hourly Data'!$B$5:$P$8788,15,FALSE)</f>
        <v>5.2750439505829076E-2</v>
      </c>
    </row>
    <row r="164" spans="2:5" x14ac:dyDescent="0.3">
      <c r="B164" s="25">
        <v>40915.624999999614</v>
      </c>
      <c r="C164" s="26">
        <f t="shared" si="4"/>
        <v>1</v>
      </c>
      <c r="D164" s="26">
        <f t="shared" si="5"/>
        <v>15</v>
      </c>
      <c r="E164" s="27">
        <f>VLOOKUP($B164,'Hourly Data'!$B$5:$P$8788,15,FALSE)</f>
        <v>5.6619356837408819E-2</v>
      </c>
    </row>
    <row r="165" spans="2:5" x14ac:dyDescent="0.3">
      <c r="B165" s="25">
        <v>40915.666666666279</v>
      </c>
      <c r="C165" s="26">
        <f t="shared" si="4"/>
        <v>1</v>
      </c>
      <c r="D165" s="26">
        <f t="shared" si="5"/>
        <v>16</v>
      </c>
      <c r="E165" s="27">
        <f>VLOOKUP($B165,'Hourly Data'!$B$5:$P$8788,15,FALSE)</f>
        <v>5.5826417373187144E-2</v>
      </c>
    </row>
    <row r="166" spans="2:5" x14ac:dyDescent="0.3">
      <c r="B166" s="25">
        <v>40915.708333332943</v>
      </c>
      <c r="C166" s="26">
        <f t="shared" si="4"/>
        <v>1</v>
      </c>
      <c r="D166" s="26">
        <f t="shared" si="5"/>
        <v>17</v>
      </c>
      <c r="E166" s="27">
        <f>VLOOKUP($B166,'Hourly Data'!$B$5:$P$8788,15,FALSE)</f>
        <v>5.7563630975338238E-2</v>
      </c>
    </row>
    <row r="167" spans="2:5" x14ac:dyDescent="0.3">
      <c r="B167" s="25">
        <v>40915.749999999607</v>
      </c>
      <c r="C167" s="26">
        <f t="shared" si="4"/>
        <v>1</v>
      </c>
      <c r="D167" s="26">
        <f t="shared" si="5"/>
        <v>18</v>
      </c>
      <c r="E167" s="27">
        <f>VLOOKUP($B167,'Hourly Data'!$B$5:$P$8788,15,FALSE)</f>
        <v>5.7235694021825892E-2</v>
      </c>
    </row>
    <row r="168" spans="2:5" x14ac:dyDescent="0.3">
      <c r="B168" s="25">
        <v>40915.791666666271</v>
      </c>
      <c r="C168" s="26">
        <f t="shared" si="4"/>
        <v>1</v>
      </c>
      <c r="D168" s="26">
        <f t="shared" si="5"/>
        <v>19</v>
      </c>
      <c r="E168" s="27">
        <f>VLOOKUP($B168,'Hourly Data'!$B$5:$P$8788,15,FALSE)</f>
        <v>5.6244290589405832E-2</v>
      </c>
    </row>
    <row r="169" spans="2:5" x14ac:dyDescent="0.3">
      <c r="B169" s="25">
        <v>40915.833333332936</v>
      </c>
      <c r="C169" s="26">
        <f t="shared" si="4"/>
        <v>1</v>
      </c>
      <c r="D169" s="26">
        <f t="shared" si="5"/>
        <v>20</v>
      </c>
      <c r="E169" s="27">
        <f>VLOOKUP($B169,'Hourly Data'!$B$5:$P$8788,15,FALSE)</f>
        <v>5.6363639650481995E-2</v>
      </c>
    </row>
    <row r="170" spans="2:5" x14ac:dyDescent="0.3">
      <c r="B170" s="25">
        <v>40915.8749999996</v>
      </c>
      <c r="C170" s="26">
        <f t="shared" si="4"/>
        <v>1</v>
      </c>
      <c r="D170" s="26">
        <f t="shared" si="5"/>
        <v>21</v>
      </c>
      <c r="E170" s="27">
        <f>VLOOKUP($B170,'Hourly Data'!$B$5:$P$8788,15,FALSE)</f>
        <v>5.6715899017748414E-2</v>
      </c>
    </row>
    <row r="171" spans="2:5" x14ac:dyDescent="0.3">
      <c r="B171" s="25">
        <v>40915.916666666264</v>
      </c>
      <c r="C171" s="26">
        <f t="shared" si="4"/>
        <v>1</v>
      </c>
      <c r="D171" s="26">
        <f t="shared" si="5"/>
        <v>22</v>
      </c>
      <c r="E171" s="27">
        <f>VLOOKUP($B171,'Hourly Data'!$B$5:$P$8788,15,FALSE)</f>
        <v>5.7099380395824142E-2</v>
      </c>
    </row>
    <row r="172" spans="2:5" x14ac:dyDescent="0.3">
      <c r="B172" s="25">
        <v>40915.958333332928</v>
      </c>
      <c r="C172" s="26">
        <f t="shared" si="4"/>
        <v>1</v>
      </c>
      <c r="D172" s="26">
        <f t="shared" si="5"/>
        <v>23</v>
      </c>
      <c r="E172" s="27">
        <f>VLOOKUP($B172,'Hourly Data'!$B$5:$P$8788,15,FALSE)</f>
        <v>5.7096436102383616E-2</v>
      </c>
    </row>
    <row r="173" spans="2:5" x14ac:dyDescent="0.3">
      <c r="B173" s="25">
        <v>40915.999999999593</v>
      </c>
      <c r="C173" s="26">
        <f t="shared" si="4"/>
        <v>1</v>
      </c>
      <c r="D173" s="26">
        <f t="shared" si="5"/>
        <v>0</v>
      </c>
      <c r="E173" s="27">
        <f>VLOOKUP($B173,'Hourly Data'!$B$5:$P$8788,15,FALSE)</f>
        <v>6.1007903075592881E-2</v>
      </c>
    </row>
    <row r="174" spans="2:5" x14ac:dyDescent="0.3">
      <c r="B174" s="25">
        <v>40916.041666666257</v>
      </c>
      <c r="C174" s="26">
        <f t="shared" si="4"/>
        <v>1</v>
      </c>
      <c r="D174" s="26">
        <f t="shared" si="5"/>
        <v>1</v>
      </c>
      <c r="E174" s="27">
        <f>VLOOKUP($B174,'Hourly Data'!$B$5:$P$8788,15,FALSE)</f>
        <v>6.0562901728992827E-2</v>
      </c>
    </row>
    <row r="175" spans="2:5" x14ac:dyDescent="0.3">
      <c r="B175" s="25">
        <v>40916.083333332921</v>
      </c>
      <c r="C175" s="26">
        <f t="shared" si="4"/>
        <v>1</v>
      </c>
      <c r="D175" s="26">
        <f t="shared" si="5"/>
        <v>2</v>
      </c>
      <c r="E175" s="27">
        <f>VLOOKUP($B175,'Hourly Data'!$B$5:$P$8788,15,FALSE)</f>
        <v>6.2485447565976751E-2</v>
      </c>
    </row>
    <row r="176" spans="2:5" x14ac:dyDescent="0.3">
      <c r="B176" s="25">
        <v>40916.124999999585</v>
      </c>
      <c r="C176" s="26">
        <f t="shared" si="4"/>
        <v>1</v>
      </c>
      <c r="D176" s="26">
        <f t="shared" si="5"/>
        <v>3</v>
      </c>
      <c r="E176" s="27">
        <f>VLOOKUP($B176,'Hourly Data'!$B$5:$P$8788,15,FALSE)</f>
        <v>6.2193576905262629E-2</v>
      </c>
    </row>
    <row r="177" spans="2:5" x14ac:dyDescent="0.3">
      <c r="B177" s="25">
        <v>40916.16666666625</v>
      </c>
      <c r="C177" s="26">
        <f t="shared" si="4"/>
        <v>1</v>
      </c>
      <c r="D177" s="26">
        <f t="shared" si="5"/>
        <v>4</v>
      </c>
      <c r="E177" s="27">
        <f>VLOOKUP($B177,'Hourly Data'!$B$5:$P$8788,15,FALSE)</f>
        <v>6.4659685620410273E-2</v>
      </c>
    </row>
    <row r="178" spans="2:5" x14ac:dyDescent="0.3">
      <c r="B178" s="25">
        <v>40916.208333332914</v>
      </c>
      <c r="C178" s="26">
        <f t="shared" si="4"/>
        <v>1</v>
      </c>
      <c r="D178" s="26">
        <f t="shared" si="5"/>
        <v>5</v>
      </c>
      <c r="E178" s="27">
        <f>VLOOKUP($B178,'Hourly Data'!$B$5:$P$8788,15,FALSE)</f>
        <v>6.5056420688582028E-2</v>
      </c>
    </row>
    <row r="179" spans="2:5" x14ac:dyDescent="0.3">
      <c r="B179" s="25">
        <v>40916.249999999578</v>
      </c>
      <c r="C179" s="26">
        <f t="shared" si="4"/>
        <v>1</v>
      </c>
      <c r="D179" s="26">
        <f t="shared" si="5"/>
        <v>6</v>
      </c>
      <c r="E179" s="27">
        <f>VLOOKUP($B179,'Hourly Data'!$B$5:$P$8788,15,FALSE)</f>
        <v>6.7241433440569043E-2</v>
      </c>
    </row>
    <row r="180" spans="2:5" x14ac:dyDescent="0.3">
      <c r="B180" s="25">
        <v>40916.291666666242</v>
      </c>
      <c r="C180" s="26">
        <f t="shared" si="4"/>
        <v>1</v>
      </c>
      <c r="D180" s="26">
        <f t="shared" si="5"/>
        <v>7</v>
      </c>
      <c r="E180" s="27">
        <f>VLOOKUP($B180,'Hourly Data'!$B$5:$P$8788,15,FALSE)</f>
        <v>6.6142929621807317E-2</v>
      </c>
    </row>
    <row r="181" spans="2:5" x14ac:dyDescent="0.3">
      <c r="B181" s="25">
        <v>40916.333333332906</v>
      </c>
      <c r="C181" s="26">
        <f t="shared" si="4"/>
        <v>1</v>
      </c>
      <c r="D181" s="26">
        <f t="shared" si="5"/>
        <v>8</v>
      </c>
      <c r="E181" s="27">
        <f>VLOOKUP($B181,'Hourly Data'!$B$5:$P$8788,15,FALSE)</f>
        <v>6.4883344824791481E-2</v>
      </c>
    </row>
    <row r="182" spans="2:5" x14ac:dyDescent="0.3">
      <c r="B182" s="25">
        <v>40916.374999999571</v>
      </c>
      <c r="C182" s="26">
        <f t="shared" si="4"/>
        <v>1</v>
      </c>
      <c r="D182" s="26">
        <f t="shared" si="5"/>
        <v>9</v>
      </c>
      <c r="E182" s="27">
        <f>VLOOKUP($B182,'Hourly Data'!$B$5:$P$8788,15,FALSE)</f>
        <v>6.3675114670677796E-2</v>
      </c>
    </row>
    <row r="183" spans="2:5" x14ac:dyDescent="0.3">
      <c r="B183" s="25">
        <v>40916.416666666235</v>
      </c>
      <c r="C183" s="26">
        <f t="shared" si="4"/>
        <v>1</v>
      </c>
      <c r="D183" s="26">
        <f t="shared" si="5"/>
        <v>10</v>
      </c>
      <c r="E183" s="27">
        <f>VLOOKUP($B183,'Hourly Data'!$B$5:$P$8788,15,FALSE)</f>
        <v>6.3244591399912981E-2</v>
      </c>
    </row>
    <row r="184" spans="2:5" x14ac:dyDescent="0.3">
      <c r="B184" s="25">
        <v>40916.458333332899</v>
      </c>
      <c r="C184" s="26">
        <f t="shared" si="4"/>
        <v>1</v>
      </c>
      <c r="D184" s="26">
        <f t="shared" si="5"/>
        <v>11</v>
      </c>
      <c r="E184" s="27">
        <f>VLOOKUP($B184,'Hourly Data'!$B$5:$P$8788,15,FALSE)</f>
        <v>6.428014900977283E-2</v>
      </c>
    </row>
    <row r="185" spans="2:5" x14ac:dyDescent="0.3">
      <c r="B185" s="25">
        <v>40916.499999999563</v>
      </c>
      <c r="C185" s="26">
        <f t="shared" si="4"/>
        <v>1</v>
      </c>
      <c r="D185" s="26">
        <f t="shared" si="5"/>
        <v>12</v>
      </c>
      <c r="E185" s="27">
        <f>VLOOKUP($B185,'Hourly Data'!$B$5:$P$8788,15,FALSE)</f>
        <v>6.4328120763080712E-2</v>
      </c>
    </row>
    <row r="186" spans="2:5" x14ac:dyDescent="0.3">
      <c r="B186" s="25">
        <v>40916.541666666228</v>
      </c>
      <c r="C186" s="26">
        <f t="shared" si="4"/>
        <v>1</v>
      </c>
      <c r="D186" s="26">
        <f t="shared" si="5"/>
        <v>13</v>
      </c>
      <c r="E186" s="27">
        <f>VLOOKUP($B186,'Hourly Data'!$B$5:$P$8788,15,FALSE)</f>
        <v>6.2343303573216595E-2</v>
      </c>
    </row>
    <row r="187" spans="2:5" x14ac:dyDescent="0.3">
      <c r="B187" s="25">
        <v>40916.583333332892</v>
      </c>
      <c r="C187" s="26">
        <f t="shared" si="4"/>
        <v>1</v>
      </c>
      <c r="D187" s="26">
        <f t="shared" si="5"/>
        <v>14</v>
      </c>
      <c r="E187" s="27">
        <f>VLOOKUP($B187,'Hourly Data'!$B$5:$P$8788,15,FALSE)</f>
        <v>6.3690254751726308E-2</v>
      </c>
    </row>
    <row r="188" spans="2:5" x14ac:dyDescent="0.3">
      <c r="B188" s="25">
        <v>40916.624999999556</v>
      </c>
      <c r="C188" s="26">
        <f t="shared" si="4"/>
        <v>1</v>
      </c>
      <c r="D188" s="26">
        <f t="shared" si="5"/>
        <v>15</v>
      </c>
      <c r="E188" s="27">
        <f>VLOOKUP($B188,'Hourly Data'!$B$5:$P$8788,15,FALSE)</f>
        <v>6.4882835950953011E-2</v>
      </c>
    </row>
    <row r="189" spans="2:5" x14ac:dyDescent="0.3">
      <c r="B189" s="25">
        <v>40916.66666666622</v>
      </c>
      <c r="C189" s="26">
        <f t="shared" si="4"/>
        <v>1</v>
      </c>
      <c r="D189" s="26">
        <f t="shared" si="5"/>
        <v>16</v>
      </c>
      <c r="E189" s="27">
        <f>VLOOKUP($B189,'Hourly Data'!$B$5:$P$8788,15,FALSE)</f>
        <v>6.5746056179886145E-2</v>
      </c>
    </row>
    <row r="190" spans="2:5" x14ac:dyDescent="0.3">
      <c r="B190" s="25">
        <v>40916.708333332885</v>
      </c>
      <c r="C190" s="26">
        <f t="shared" si="4"/>
        <v>1</v>
      </c>
      <c r="D190" s="26">
        <f t="shared" si="5"/>
        <v>17</v>
      </c>
      <c r="E190" s="27">
        <f>VLOOKUP($B190,'Hourly Data'!$B$5:$P$8788,15,FALSE)</f>
        <v>6.2401088368709043E-2</v>
      </c>
    </row>
    <row r="191" spans="2:5" x14ac:dyDescent="0.3">
      <c r="B191" s="25">
        <v>40916.749999999549</v>
      </c>
      <c r="C191" s="26">
        <f t="shared" si="4"/>
        <v>1</v>
      </c>
      <c r="D191" s="26">
        <f t="shared" si="5"/>
        <v>18</v>
      </c>
      <c r="E191" s="27">
        <f>VLOOKUP($B191,'Hourly Data'!$B$5:$P$8788,15,FALSE)</f>
        <v>6.175354068360811E-2</v>
      </c>
    </row>
    <row r="192" spans="2:5" x14ac:dyDescent="0.3">
      <c r="B192" s="25">
        <v>40916.791666666213</v>
      </c>
      <c r="C192" s="26">
        <f t="shared" si="4"/>
        <v>1</v>
      </c>
      <c r="D192" s="26">
        <f t="shared" si="5"/>
        <v>19</v>
      </c>
      <c r="E192" s="27">
        <f>VLOOKUP($B192,'Hourly Data'!$B$5:$P$8788,15,FALSE)</f>
        <v>6.1538573939891379E-2</v>
      </c>
    </row>
    <row r="193" spans="2:5" x14ac:dyDescent="0.3">
      <c r="B193" s="25">
        <v>40916.833333332877</v>
      </c>
      <c r="C193" s="26">
        <f t="shared" si="4"/>
        <v>1</v>
      </c>
      <c r="D193" s="26">
        <f t="shared" si="5"/>
        <v>20</v>
      </c>
      <c r="E193" s="27">
        <f>VLOOKUP($B193,'Hourly Data'!$B$5:$P$8788,15,FALSE)</f>
        <v>6.1909570964507193E-2</v>
      </c>
    </row>
    <row r="194" spans="2:5" x14ac:dyDescent="0.3">
      <c r="B194" s="25">
        <v>40916.874999999542</v>
      </c>
      <c r="C194" s="26">
        <f t="shared" si="4"/>
        <v>1</v>
      </c>
      <c r="D194" s="26">
        <f t="shared" si="5"/>
        <v>21</v>
      </c>
      <c r="E194" s="27">
        <f>VLOOKUP($B194,'Hourly Data'!$B$5:$P$8788,15,FALSE)</f>
        <v>6.2089037758083013E-2</v>
      </c>
    </row>
    <row r="195" spans="2:5" x14ac:dyDescent="0.3">
      <c r="B195" s="25">
        <v>40916.916666666206</v>
      </c>
      <c r="C195" s="26">
        <f t="shared" si="4"/>
        <v>1</v>
      </c>
      <c r="D195" s="26">
        <f t="shared" si="5"/>
        <v>22</v>
      </c>
      <c r="E195" s="27">
        <f>VLOOKUP($B195,'Hourly Data'!$B$5:$P$8788,15,FALSE)</f>
        <v>6.3958286193917427E-2</v>
      </c>
    </row>
    <row r="196" spans="2:5" x14ac:dyDescent="0.3">
      <c r="B196" s="25">
        <v>40916.95833333287</v>
      </c>
      <c r="C196" s="26">
        <f t="shared" si="4"/>
        <v>1</v>
      </c>
      <c r="D196" s="26">
        <f t="shared" si="5"/>
        <v>23</v>
      </c>
      <c r="E196" s="27">
        <f>VLOOKUP($B196,'Hourly Data'!$B$5:$P$8788,15,FALSE)</f>
        <v>6.5597558353595667E-2</v>
      </c>
    </row>
    <row r="197" spans="2:5" x14ac:dyDescent="0.3">
      <c r="B197" s="25">
        <v>40916.999999999534</v>
      </c>
      <c r="C197" s="26">
        <f t="shared" si="4"/>
        <v>1</v>
      </c>
      <c r="D197" s="26">
        <f t="shared" si="5"/>
        <v>0</v>
      </c>
      <c r="E197" s="27">
        <f>VLOOKUP($B197,'Hourly Data'!$B$5:$P$8788,15,FALSE)</f>
        <v>6.7420947242934667E-2</v>
      </c>
    </row>
    <row r="198" spans="2:5" x14ac:dyDescent="0.3">
      <c r="B198" s="25">
        <v>40917.041666666199</v>
      </c>
      <c r="C198" s="26">
        <f t="shared" ref="C198:C261" si="6">MONTH(B198)</f>
        <v>1</v>
      </c>
      <c r="D198" s="26">
        <f t="shared" ref="D198:D261" si="7">HOUR(B198)</f>
        <v>1</v>
      </c>
      <c r="E198" s="27">
        <f>VLOOKUP($B198,'Hourly Data'!$B$5:$P$8788,15,FALSE)</f>
        <v>6.819432491735164E-2</v>
      </c>
    </row>
    <row r="199" spans="2:5" x14ac:dyDescent="0.3">
      <c r="B199" s="25">
        <v>40917.083333332863</v>
      </c>
      <c r="C199" s="26">
        <f t="shared" si="6"/>
        <v>1</v>
      </c>
      <c r="D199" s="26">
        <f t="shared" si="7"/>
        <v>2</v>
      </c>
      <c r="E199" s="27">
        <f>VLOOKUP($B199,'Hourly Data'!$B$5:$P$8788,15,FALSE)</f>
        <v>6.8129010888087371E-2</v>
      </c>
    </row>
    <row r="200" spans="2:5" x14ac:dyDescent="0.3">
      <c r="B200" s="25">
        <v>40917.124999999527</v>
      </c>
      <c r="C200" s="26">
        <f t="shared" si="6"/>
        <v>1</v>
      </c>
      <c r="D200" s="26">
        <f t="shared" si="7"/>
        <v>3</v>
      </c>
      <c r="E200" s="27">
        <f>VLOOKUP($B200,'Hourly Data'!$B$5:$P$8788,15,FALSE)</f>
        <v>6.8891531427523744E-2</v>
      </c>
    </row>
    <row r="201" spans="2:5" x14ac:dyDescent="0.3">
      <c r="B201" s="25">
        <v>40917.166666666191</v>
      </c>
      <c r="C201" s="26">
        <f t="shared" si="6"/>
        <v>1</v>
      </c>
      <c r="D201" s="26">
        <f t="shared" si="7"/>
        <v>4</v>
      </c>
      <c r="E201" s="27">
        <f>VLOOKUP($B201,'Hourly Data'!$B$5:$P$8788,15,FALSE)</f>
        <v>6.9479736067467088E-2</v>
      </c>
    </row>
    <row r="202" spans="2:5" x14ac:dyDescent="0.3">
      <c r="B202" s="25">
        <v>40917.208333332856</v>
      </c>
      <c r="C202" s="26">
        <f t="shared" si="6"/>
        <v>1</v>
      </c>
      <c r="D202" s="26">
        <f t="shared" si="7"/>
        <v>5</v>
      </c>
      <c r="E202" s="27">
        <f>VLOOKUP($B202,'Hourly Data'!$B$5:$P$8788,15,FALSE)</f>
        <v>6.9489680075146887E-2</v>
      </c>
    </row>
    <row r="203" spans="2:5" x14ac:dyDescent="0.3">
      <c r="B203" s="25">
        <v>40917.24999999952</v>
      </c>
      <c r="C203" s="26">
        <f t="shared" si="6"/>
        <v>1</v>
      </c>
      <c r="D203" s="26">
        <f t="shared" si="7"/>
        <v>6</v>
      </c>
      <c r="E203" s="27">
        <f>VLOOKUP($B203,'Hourly Data'!$B$5:$P$8788,15,FALSE)</f>
        <v>6.7463419902819954E-2</v>
      </c>
    </row>
    <row r="204" spans="2:5" x14ac:dyDescent="0.3">
      <c r="B204" s="25">
        <v>40917.291666666184</v>
      </c>
      <c r="C204" s="26">
        <f t="shared" si="6"/>
        <v>1</v>
      </c>
      <c r="D204" s="26">
        <f t="shared" si="7"/>
        <v>7</v>
      </c>
      <c r="E204" s="27">
        <f>VLOOKUP($B204,'Hourly Data'!$B$5:$P$8788,15,FALSE)</f>
        <v>6.6395067586544967E-2</v>
      </c>
    </row>
    <row r="205" spans="2:5" x14ac:dyDescent="0.3">
      <c r="B205" s="25">
        <v>40917.333333332848</v>
      </c>
      <c r="C205" s="26">
        <f t="shared" si="6"/>
        <v>1</v>
      </c>
      <c r="D205" s="26">
        <f t="shared" si="7"/>
        <v>8</v>
      </c>
      <c r="E205" s="27">
        <f>VLOOKUP($B205,'Hourly Data'!$B$5:$P$8788,15,FALSE)</f>
        <v>6.629077185003511E-2</v>
      </c>
    </row>
    <row r="206" spans="2:5" x14ac:dyDescent="0.3">
      <c r="B206" s="25">
        <v>40917.374999999513</v>
      </c>
      <c r="C206" s="26">
        <f t="shared" si="6"/>
        <v>1</v>
      </c>
      <c r="D206" s="26">
        <f t="shared" si="7"/>
        <v>9</v>
      </c>
      <c r="E206" s="27">
        <f>VLOOKUP($B206,'Hourly Data'!$B$5:$P$8788,15,FALSE)</f>
        <v>6.3270384964683221E-2</v>
      </c>
    </row>
    <row r="207" spans="2:5" x14ac:dyDescent="0.3">
      <c r="B207" s="25">
        <v>40917.416666666177</v>
      </c>
      <c r="C207" s="26">
        <f t="shared" si="6"/>
        <v>1</v>
      </c>
      <c r="D207" s="26">
        <f t="shared" si="7"/>
        <v>10</v>
      </c>
      <c r="E207" s="27">
        <f>VLOOKUP($B207,'Hourly Data'!$B$5:$P$8788,15,FALSE)</f>
        <v>6.2789942187580342E-2</v>
      </c>
    </row>
    <row r="208" spans="2:5" x14ac:dyDescent="0.3">
      <c r="B208" s="25">
        <v>40917.458333332841</v>
      </c>
      <c r="C208" s="26">
        <f t="shared" si="6"/>
        <v>1</v>
      </c>
      <c r="D208" s="26">
        <f t="shared" si="7"/>
        <v>11</v>
      </c>
      <c r="E208" s="27">
        <f>VLOOKUP($B208,'Hourly Data'!$B$5:$P$8788,15,FALSE)</f>
        <v>6.2694127705134745E-2</v>
      </c>
    </row>
    <row r="209" spans="2:5" x14ac:dyDescent="0.3">
      <c r="B209" s="25">
        <v>40917.499999999505</v>
      </c>
      <c r="C209" s="26">
        <f t="shared" si="6"/>
        <v>1</v>
      </c>
      <c r="D209" s="26">
        <f t="shared" si="7"/>
        <v>12</v>
      </c>
      <c r="E209" s="27">
        <f>VLOOKUP($B209,'Hourly Data'!$B$5:$P$8788,15,FALSE)</f>
        <v>6.2165453965553091E-2</v>
      </c>
    </row>
    <row r="210" spans="2:5" x14ac:dyDescent="0.3">
      <c r="B210" s="25">
        <v>40917.541666666169</v>
      </c>
      <c r="C210" s="26">
        <f t="shared" si="6"/>
        <v>1</v>
      </c>
      <c r="D210" s="26">
        <f t="shared" si="7"/>
        <v>13</v>
      </c>
      <c r="E210" s="27">
        <f>VLOOKUP($B210,'Hourly Data'!$B$5:$P$8788,15,FALSE)</f>
        <v>6.1136903674452792E-2</v>
      </c>
    </row>
    <row r="211" spans="2:5" x14ac:dyDescent="0.3">
      <c r="B211" s="25">
        <v>40917.583333332834</v>
      </c>
      <c r="C211" s="26">
        <f t="shared" si="6"/>
        <v>1</v>
      </c>
      <c r="D211" s="26">
        <f t="shared" si="7"/>
        <v>14</v>
      </c>
      <c r="E211" s="27">
        <f>VLOOKUP($B211,'Hourly Data'!$B$5:$P$8788,15,FALSE)</f>
        <v>6.0268666525671505E-2</v>
      </c>
    </row>
    <row r="212" spans="2:5" x14ac:dyDescent="0.3">
      <c r="B212" s="25">
        <v>40917.624999999498</v>
      </c>
      <c r="C212" s="26">
        <f t="shared" si="6"/>
        <v>1</v>
      </c>
      <c r="D212" s="26">
        <f t="shared" si="7"/>
        <v>15</v>
      </c>
      <c r="E212" s="27">
        <f>VLOOKUP($B212,'Hourly Data'!$B$5:$P$8788,15,FALSE)</f>
        <v>6.2121234966783546E-2</v>
      </c>
    </row>
    <row r="213" spans="2:5" x14ac:dyDescent="0.3">
      <c r="B213" s="25">
        <v>40917.666666666162</v>
      </c>
      <c r="C213" s="26">
        <f t="shared" si="6"/>
        <v>1</v>
      </c>
      <c r="D213" s="26">
        <f t="shared" si="7"/>
        <v>16</v>
      </c>
      <c r="E213" s="27">
        <f>VLOOKUP($B213,'Hourly Data'!$B$5:$P$8788,15,FALSE)</f>
        <v>6.3131825100054925E-2</v>
      </c>
    </row>
    <row r="214" spans="2:5" x14ac:dyDescent="0.3">
      <c r="B214" s="25">
        <v>40917.708333332826</v>
      </c>
      <c r="C214" s="26">
        <f t="shared" si="6"/>
        <v>1</v>
      </c>
      <c r="D214" s="26">
        <f t="shared" si="7"/>
        <v>17</v>
      </c>
      <c r="E214" s="27">
        <f>VLOOKUP($B214,'Hourly Data'!$B$5:$P$8788,15,FALSE)</f>
        <v>6.1995872513749065E-2</v>
      </c>
    </row>
    <row r="215" spans="2:5" x14ac:dyDescent="0.3">
      <c r="B215" s="25">
        <v>40917.749999999491</v>
      </c>
      <c r="C215" s="26">
        <f t="shared" si="6"/>
        <v>1</v>
      </c>
      <c r="D215" s="26">
        <f t="shared" si="7"/>
        <v>18</v>
      </c>
      <c r="E215" s="27">
        <f>VLOOKUP($B215,'Hourly Data'!$B$5:$P$8788,15,FALSE)</f>
        <v>6.1796769453390667E-2</v>
      </c>
    </row>
    <row r="216" spans="2:5" x14ac:dyDescent="0.3">
      <c r="B216" s="25">
        <v>40917.791666666155</v>
      </c>
      <c r="C216" s="26">
        <f t="shared" si="6"/>
        <v>1</v>
      </c>
      <c r="D216" s="26">
        <f t="shared" si="7"/>
        <v>19</v>
      </c>
      <c r="E216" s="27">
        <f>VLOOKUP($B216,'Hourly Data'!$B$5:$P$8788,15,FALSE)</f>
        <v>6.0531339627655764E-2</v>
      </c>
    </row>
    <row r="217" spans="2:5" x14ac:dyDescent="0.3">
      <c r="B217" s="25">
        <v>40917.833333332819</v>
      </c>
      <c r="C217" s="26">
        <f t="shared" si="6"/>
        <v>1</v>
      </c>
      <c r="D217" s="26">
        <f t="shared" si="7"/>
        <v>20</v>
      </c>
      <c r="E217" s="27">
        <f>VLOOKUP($B217,'Hourly Data'!$B$5:$P$8788,15,FALSE)</f>
        <v>6.0646385068571021E-2</v>
      </c>
    </row>
    <row r="218" spans="2:5" x14ac:dyDescent="0.3">
      <c r="B218" s="25">
        <v>40917.874999999483</v>
      </c>
      <c r="C218" s="26">
        <f t="shared" si="6"/>
        <v>1</v>
      </c>
      <c r="D218" s="26">
        <f t="shared" si="7"/>
        <v>21</v>
      </c>
      <c r="E218" s="27">
        <f>VLOOKUP($B218,'Hourly Data'!$B$5:$P$8788,15,FALSE)</f>
        <v>6.1115323039128436E-2</v>
      </c>
    </row>
    <row r="219" spans="2:5" x14ac:dyDescent="0.3">
      <c r="B219" s="25">
        <v>40917.916666666148</v>
      </c>
      <c r="C219" s="26">
        <f t="shared" si="6"/>
        <v>1</v>
      </c>
      <c r="D219" s="26">
        <f t="shared" si="7"/>
        <v>22</v>
      </c>
      <c r="E219" s="27">
        <f>VLOOKUP($B219,'Hourly Data'!$B$5:$P$8788,15,FALSE)</f>
        <v>6.4331893132438894E-2</v>
      </c>
    </row>
    <row r="220" spans="2:5" x14ac:dyDescent="0.3">
      <c r="B220" s="25">
        <v>40917.958333332812</v>
      </c>
      <c r="C220" s="26">
        <f t="shared" si="6"/>
        <v>1</v>
      </c>
      <c r="D220" s="26">
        <f t="shared" si="7"/>
        <v>23</v>
      </c>
      <c r="E220" s="27">
        <f>VLOOKUP($B220,'Hourly Data'!$B$5:$P$8788,15,FALSE)</f>
        <v>6.6026092824072333E-2</v>
      </c>
    </row>
    <row r="221" spans="2:5" x14ac:dyDescent="0.3">
      <c r="B221" s="25">
        <v>40917.999999999476</v>
      </c>
      <c r="C221" s="26">
        <f t="shared" si="6"/>
        <v>1</v>
      </c>
      <c r="D221" s="26">
        <f t="shared" si="7"/>
        <v>0</v>
      </c>
      <c r="E221" s="27">
        <f>VLOOKUP($B221,'Hourly Data'!$B$5:$P$8788,15,FALSE)</f>
        <v>6.7120959117351234E-2</v>
      </c>
    </row>
    <row r="222" spans="2:5" x14ac:dyDescent="0.3">
      <c r="B222" s="25">
        <v>40918.04166666614</v>
      </c>
      <c r="C222" s="26">
        <f t="shared" si="6"/>
        <v>1</v>
      </c>
      <c r="D222" s="26">
        <f t="shared" si="7"/>
        <v>1</v>
      </c>
      <c r="E222" s="27">
        <f>VLOOKUP($B222,'Hourly Data'!$B$5:$P$8788,15,FALSE)</f>
        <v>6.7031189140362588E-2</v>
      </c>
    </row>
    <row r="223" spans="2:5" x14ac:dyDescent="0.3">
      <c r="B223" s="25">
        <v>40918.083333332805</v>
      </c>
      <c r="C223" s="26">
        <f t="shared" si="6"/>
        <v>1</v>
      </c>
      <c r="D223" s="26">
        <f t="shared" si="7"/>
        <v>2</v>
      </c>
      <c r="E223" s="27">
        <f>VLOOKUP($B223,'Hourly Data'!$B$5:$P$8788,15,FALSE)</f>
        <v>6.6534088899409177E-2</v>
      </c>
    </row>
    <row r="224" spans="2:5" x14ac:dyDescent="0.3">
      <c r="B224" s="25">
        <v>40918.124999999469</v>
      </c>
      <c r="C224" s="26">
        <f t="shared" si="6"/>
        <v>1</v>
      </c>
      <c r="D224" s="26">
        <f t="shared" si="7"/>
        <v>3</v>
      </c>
      <c r="E224" s="27">
        <f>VLOOKUP($B224,'Hourly Data'!$B$5:$P$8788,15,FALSE)</f>
        <v>6.5143437748950553E-2</v>
      </c>
    </row>
    <row r="225" spans="2:5" x14ac:dyDescent="0.3">
      <c r="B225" s="25">
        <v>40918.166666666133</v>
      </c>
      <c r="C225" s="26">
        <f t="shared" si="6"/>
        <v>1</v>
      </c>
      <c r="D225" s="26">
        <f t="shared" si="7"/>
        <v>4</v>
      </c>
      <c r="E225" s="27">
        <f>VLOOKUP($B225,'Hourly Data'!$B$5:$P$8788,15,FALSE)</f>
        <v>6.464137059536107E-2</v>
      </c>
    </row>
    <row r="226" spans="2:5" x14ac:dyDescent="0.3">
      <c r="B226" s="25">
        <v>40918.208333332797</v>
      </c>
      <c r="C226" s="26">
        <f t="shared" si="6"/>
        <v>1</v>
      </c>
      <c r="D226" s="26">
        <f t="shared" si="7"/>
        <v>5</v>
      </c>
      <c r="E226" s="27">
        <f>VLOOKUP($B226,'Hourly Data'!$B$5:$P$8788,15,FALSE)</f>
        <v>6.3823812086080151E-2</v>
      </c>
    </row>
    <row r="227" spans="2:5" x14ac:dyDescent="0.3">
      <c r="B227" s="25">
        <v>40918.249999999462</v>
      </c>
      <c r="C227" s="26">
        <f t="shared" si="6"/>
        <v>1</v>
      </c>
      <c r="D227" s="26">
        <f t="shared" si="7"/>
        <v>6</v>
      </c>
      <c r="E227" s="27">
        <f>VLOOKUP($B227,'Hourly Data'!$B$5:$P$8788,15,FALSE)</f>
        <v>6.201877800826891E-2</v>
      </c>
    </row>
    <row r="228" spans="2:5" x14ac:dyDescent="0.3">
      <c r="B228" s="25">
        <v>40918.291666666126</v>
      </c>
      <c r="C228" s="26">
        <f t="shared" si="6"/>
        <v>1</v>
      </c>
      <c r="D228" s="26">
        <f t="shared" si="7"/>
        <v>7</v>
      </c>
      <c r="E228" s="27">
        <f>VLOOKUP($B228,'Hourly Data'!$B$5:$P$8788,15,FALSE)</f>
        <v>6.1543522056545549E-2</v>
      </c>
    </row>
    <row r="229" spans="2:5" x14ac:dyDescent="0.3">
      <c r="B229" s="25">
        <v>40918.33333333279</v>
      </c>
      <c r="C229" s="26">
        <f t="shared" si="6"/>
        <v>1</v>
      </c>
      <c r="D229" s="26">
        <f t="shared" si="7"/>
        <v>8</v>
      </c>
      <c r="E229" s="27">
        <f>VLOOKUP($B229,'Hourly Data'!$B$5:$P$8788,15,FALSE)</f>
        <v>6.1501700503445729E-2</v>
      </c>
    </row>
    <row r="230" spans="2:5" x14ac:dyDescent="0.3">
      <c r="B230" s="25">
        <v>40918.374999999454</v>
      </c>
      <c r="C230" s="26">
        <f t="shared" si="6"/>
        <v>1</v>
      </c>
      <c r="D230" s="26">
        <f t="shared" si="7"/>
        <v>9</v>
      </c>
      <c r="E230" s="27">
        <f>VLOOKUP($B230,'Hourly Data'!$B$5:$P$8788,15,FALSE)</f>
        <v>5.9374269336249813E-2</v>
      </c>
    </row>
    <row r="231" spans="2:5" x14ac:dyDescent="0.3">
      <c r="B231" s="25">
        <v>40918.416666666119</v>
      </c>
      <c r="C231" s="26">
        <f t="shared" si="6"/>
        <v>1</v>
      </c>
      <c r="D231" s="26">
        <f t="shared" si="7"/>
        <v>10</v>
      </c>
      <c r="E231" s="27">
        <f>VLOOKUP($B231,'Hourly Data'!$B$5:$P$8788,15,FALSE)</f>
        <v>5.9987737263320032E-2</v>
      </c>
    </row>
    <row r="232" spans="2:5" x14ac:dyDescent="0.3">
      <c r="B232" s="25">
        <v>40918.458333332783</v>
      </c>
      <c r="C232" s="26">
        <f t="shared" si="6"/>
        <v>1</v>
      </c>
      <c r="D232" s="26">
        <f t="shared" si="7"/>
        <v>11</v>
      </c>
      <c r="E232" s="27">
        <f>VLOOKUP($B232,'Hourly Data'!$B$5:$P$8788,15,FALSE)</f>
        <v>5.8961563057399871E-2</v>
      </c>
    </row>
    <row r="233" spans="2:5" x14ac:dyDescent="0.3">
      <c r="B233" s="25">
        <v>40918.499999999447</v>
      </c>
      <c r="C233" s="26">
        <f t="shared" si="6"/>
        <v>1</v>
      </c>
      <c r="D233" s="26">
        <f t="shared" si="7"/>
        <v>12</v>
      </c>
      <c r="E233" s="27">
        <f>VLOOKUP($B233,'Hourly Data'!$B$5:$P$8788,15,FALSE)</f>
        <v>6.0567320792812004E-2</v>
      </c>
    </row>
    <row r="234" spans="2:5" x14ac:dyDescent="0.3">
      <c r="B234" s="25">
        <v>40918.541666666111</v>
      </c>
      <c r="C234" s="26">
        <f t="shared" si="6"/>
        <v>1</v>
      </c>
      <c r="D234" s="26">
        <f t="shared" si="7"/>
        <v>13</v>
      </c>
      <c r="E234" s="27">
        <f>VLOOKUP($B234,'Hourly Data'!$B$5:$P$8788,15,FALSE)</f>
        <v>6.3328323841530643E-2</v>
      </c>
    </row>
    <row r="235" spans="2:5" x14ac:dyDescent="0.3">
      <c r="B235" s="25">
        <v>40918.583333332776</v>
      </c>
      <c r="C235" s="26">
        <f t="shared" si="6"/>
        <v>1</v>
      </c>
      <c r="D235" s="26">
        <f t="shared" si="7"/>
        <v>14</v>
      </c>
      <c r="E235" s="27">
        <f>VLOOKUP($B235,'Hourly Data'!$B$5:$P$8788,15,FALSE)</f>
        <v>6.5080062430276225E-2</v>
      </c>
    </row>
    <row r="236" spans="2:5" x14ac:dyDescent="0.3">
      <c r="B236" s="25">
        <v>40918.62499999944</v>
      </c>
      <c r="C236" s="26">
        <f t="shared" si="6"/>
        <v>1</v>
      </c>
      <c r="D236" s="26">
        <f t="shared" si="7"/>
        <v>15</v>
      </c>
      <c r="E236" s="27">
        <f>VLOOKUP($B236,'Hourly Data'!$B$5:$P$8788,15,FALSE)</f>
        <v>6.7989038334219848E-2</v>
      </c>
    </row>
    <row r="237" spans="2:5" x14ac:dyDescent="0.3">
      <c r="B237" s="25">
        <v>40918.666666666104</v>
      </c>
      <c r="C237" s="26">
        <f t="shared" si="6"/>
        <v>1</v>
      </c>
      <c r="D237" s="26">
        <f t="shared" si="7"/>
        <v>16</v>
      </c>
      <c r="E237" s="27">
        <f>VLOOKUP($B237,'Hourly Data'!$B$5:$P$8788,15,FALSE)</f>
        <v>6.9407398016398197E-2</v>
      </c>
    </row>
    <row r="238" spans="2:5" x14ac:dyDescent="0.3">
      <c r="B238" s="25">
        <v>40918.708333332768</v>
      </c>
      <c r="C238" s="26">
        <f t="shared" si="6"/>
        <v>1</v>
      </c>
      <c r="D238" s="26">
        <f t="shared" si="7"/>
        <v>17</v>
      </c>
      <c r="E238" s="27">
        <f>VLOOKUP($B238,'Hourly Data'!$B$5:$P$8788,15,FALSE)</f>
        <v>6.720588843910838E-2</v>
      </c>
    </row>
    <row r="239" spans="2:5" x14ac:dyDescent="0.3">
      <c r="B239" s="25">
        <v>40918.749999999432</v>
      </c>
      <c r="C239" s="26">
        <f t="shared" si="6"/>
        <v>1</v>
      </c>
      <c r="D239" s="26">
        <f t="shared" si="7"/>
        <v>18</v>
      </c>
      <c r="E239" s="27">
        <f>VLOOKUP($B239,'Hourly Data'!$B$5:$P$8788,15,FALSE)</f>
        <v>6.7294478379729183E-2</v>
      </c>
    </row>
    <row r="240" spans="2:5" x14ac:dyDescent="0.3">
      <c r="B240" s="25">
        <v>40918.791666666097</v>
      </c>
      <c r="C240" s="26">
        <f t="shared" si="6"/>
        <v>1</v>
      </c>
      <c r="D240" s="26">
        <f t="shared" si="7"/>
        <v>19</v>
      </c>
      <c r="E240" s="27">
        <f>VLOOKUP($B240,'Hourly Data'!$B$5:$P$8788,15,FALSE)</f>
        <v>6.5515058951415309E-2</v>
      </c>
    </row>
    <row r="241" spans="2:5" x14ac:dyDescent="0.3">
      <c r="B241" s="25">
        <v>40918.833333332761</v>
      </c>
      <c r="C241" s="26">
        <f t="shared" si="6"/>
        <v>1</v>
      </c>
      <c r="D241" s="26">
        <f t="shared" si="7"/>
        <v>20</v>
      </c>
      <c r="E241" s="27">
        <f>VLOOKUP($B241,'Hourly Data'!$B$5:$P$8788,15,FALSE)</f>
        <v>6.4873335604825999E-2</v>
      </c>
    </row>
    <row r="242" spans="2:5" x14ac:dyDescent="0.3">
      <c r="B242" s="25">
        <v>40918.874999999425</v>
      </c>
      <c r="C242" s="26">
        <f t="shared" si="6"/>
        <v>1</v>
      </c>
      <c r="D242" s="26">
        <f t="shared" si="7"/>
        <v>21</v>
      </c>
      <c r="E242" s="27">
        <f>VLOOKUP($B242,'Hourly Data'!$B$5:$P$8788,15,FALSE)</f>
        <v>6.5617408029829891E-2</v>
      </c>
    </row>
    <row r="243" spans="2:5" x14ac:dyDescent="0.3">
      <c r="B243" s="25">
        <v>40918.916666666089</v>
      </c>
      <c r="C243" s="26">
        <f t="shared" si="6"/>
        <v>1</v>
      </c>
      <c r="D243" s="26">
        <f t="shared" si="7"/>
        <v>22</v>
      </c>
      <c r="E243" s="27">
        <f>VLOOKUP($B243,'Hourly Data'!$B$5:$P$8788,15,FALSE)</f>
        <v>6.6749377176154923E-2</v>
      </c>
    </row>
    <row r="244" spans="2:5" x14ac:dyDescent="0.3">
      <c r="B244" s="25">
        <v>40918.958333332754</v>
      </c>
      <c r="C244" s="26">
        <f t="shared" si="6"/>
        <v>1</v>
      </c>
      <c r="D244" s="26">
        <f t="shared" si="7"/>
        <v>23</v>
      </c>
      <c r="E244" s="27">
        <f>VLOOKUP($B244,'Hourly Data'!$B$5:$P$8788,15,FALSE)</f>
        <v>6.8750922657978081E-2</v>
      </c>
    </row>
    <row r="245" spans="2:5" x14ac:dyDescent="0.3">
      <c r="B245" s="25">
        <v>40918.999999999418</v>
      </c>
      <c r="C245" s="26">
        <f t="shared" si="6"/>
        <v>1</v>
      </c>
      <c r="D245" s="26">
        <f t="shared" si="7"/>
        <v>0</v>
      </c>
      <c r="E245" s="27">
        <f>VLOOKUP($B245,'Hourly Data'!$B$5:$P$8788,15,FALSE)</f>
        <v>7.0458499848708722E-2</v>
      </c>
    </row>
    <row r="246" spans="2:5" x14ac:dyDescent="0.3">
      <c r="B246" s="25">
        <v>40919.041666666082</v>
      </c>
      <c r="C246" s="26">
        <f t="shared" si="6"/>
        <v>1</v>
      </c>
      <c r="D246" s="26">
        <f t="shared" si="7"/>
        <v>1</v>
      </c>
      <c r="E246" s="27">
        <f>VLOOKUP($B246,'Hourly Data'!$B$5:$P$8788,15,FALSE)</f>
        <v>7.3880364309042462E-2</v>
      </c>
    </row>
    <row r="247" spans="2:5" x14ac:dyDescent="0.3">
      <c r="B247" s="25">
        <v>40919.083333332746</v>
      </c>
      <c r="C247" s="26">
        <f t="shared" si="6"/>
        <v>1</v>
      </c>
      <c r="D247" s="26">
        <f t="shared" si="7"/>
        <v>2</v>
      </c>
      <c r="E247" s="27">
        <f>VLOOKUP($B247,'Hourly Data'!$B$5:$P$8788,15,FALSE)</f>
        <v>7.5751702260560855E-2</v>
      </c>
    </row>
    <row r="248" spans="2:5" x14ac:dyDescent="0.3">
      <c r="B248" s="25">
        <v>40919.124999999411</v>
      </c>
      <c r="C248" s="26">
        <f t="shared" si="6"/>
        <v>1</v>
      </c>
      <c r="D248" s="26">
        <f t="shared" si="7"/>
        <v>3</v>
      </c>
      <c r="E248" s="27">
        <f>VLOOKUP($B248,'Hourly Data'!$B$5:$P$8788,15,FALSE)</f>
        <v>7.6258977254638594E-2</v>
      </c>
    </row>
    <row r="249" spans="2:5" x14ac:dyDescent="0.3">
      <c r="B249" s="25">
        <v>40919.166666666075</v>
      </c>
      <c r="C249" s="26">
        <f t="shared" si="6"/>
        <v>1</v>
      </c>
      <c r="D249" s="26">
        <f t="shared" si="7"/>
        <v>4</v>
      </c>
      <c r="E249" s="27">
        <f>VLOOKUP($B249,'Hourly Data'!$B$5:$P$8788,15,FALSE)</f>
        <v>7.5253733260032263E-2</v>
      </c>
    </row>
    <row r="250" spans="2:5" x14ac:dyDescent="0.3">
      <c r="B250" s="25">
        <v>40919.208333332739</v>
      </c>
      <c r="C250" s="26">
        <f t="shared" si="6"/>
        <v>1</v>
      </c>
      <c r="D250" s="26">
        <f t="shared" si="7"/>
        <v>5</v>
      </c>
      <c r="E250" s="27">
        <f>VLOOKUP($B250,'Hourly Data'!$B$5:$P$8788,15,FALSE)</f>
        <v>7.4563519265445688E-2</v>
      </c>
    </row>
    <row r="251" spans="2:5" x14ac:dyDescent="0.3">
      <c r="B251" s="25">
        <v>40919.249999999403</v>
      </c>
      <c r="C251" s="26">
        <f t="shared" si="6"/>
        <v>1</v>
      </c>
      <c r="D251" s="26">
        <f t="shared" si="7"/>
        <v>6</v>
      </c>
      <c r="E251" s="27">
        <f>VLOOKUP($B251,'Hourly Data'!$B$5:$P$8788,15,FALSE)</f>
        <v>7.149759861346619E-2</v>
      </c>
    </row>
    <row r="252" spans="2:5" x14ac:dyDescent="0.3">
      <c r="B252" s="25">
        <v>40919.291666666068</v>
      </c>
      <c r="C252" s="26">
        <f t="shared" si="6"/>
        <v>1</v>
      </c>
      <c r="D252" s="26">
        <f t="shared" si="7"/>
        <v>7</v>
      </c>
      <c r="E252" s="27">
        <f>VLOOKUP($B252,'Hourly Data'!$B$5:$P$8788,15,FALSE)</f>
        <v>6.7137108927548178E-2</v>
      </c>
    </row>
    <row r="253" spans="2:5" x14ac:dyDescent="0.3">
      <c r="B253" s="25">
        <v>40919.333333332732</v>
      </c>
      <c r="C253" s="26">
        <f t="shared" si="6"/>
        <v>1</v>
      </c>
      <c r="D253" s="26">
        <f t="shared" si="7"/>
        <v>8</v>
      </c>
      <c r="E253" s="27">
        <f>VLOOKUP($B253,'Hourly Data'!$B$5:$P$8788,15,FALSE)</f>
        <v>6.5524325472798323E-2</v>
      </c>
    </row>
    <row r="254" spans="2:5" x14ac:dyDescent="0.3">
      <c r="B254" s="25">
        <v>40919.374999999396</v>
      </c>
      <c r="C254" s="26">
        <f t="shared" si="6"/>
        <v>1</v>
      </c>
      <c r="D254" s="26">
        <f t="shared" si="7"/>
        <v>9</v>
      </c>
      <c r="E254" s="27">
        <f>VLOOKUP($B254,'Hourly Data'!$B$5:$P$8788,15,FALSE)</f>
        <v>6.5572927879441634E-2</v>
      </c>
    </row>
    <row r="255" spans="2:5" x14ac:dyDescent="0.3">
      <c r="B255" s="25">
        <v>40919.41666666606</v>
      </c>
      <c r="C255" s="26">
        <f t="shared" si="6"/>
        <v>1</v>
      </c>
      <c r="D255" s="26">
        <f t="shared" si="7"/>
        <v>10</v>
      </c>
      <c r="E255" s="27">
        <f>VLOOKUP($B255,'Hourly Data'!$B$5:$P$8788,15,FALSE)</f>
        <v>6.2724831475754167E-2</v>
      </c>
    </row>
    <row r="256" spans="2:5" x14ac:dyDescent="0.3">
      <c r="B256" s="25">
        <v>40919.458333332725</v>
      </c>
      <c r="C256" s="26">
        <f t="shared" si="6"/>
        <v>1</v>
      </c>
      <c r="D256" s="26">
        <f t="shared" si="7"/>
        <v>11</v>
      </c>
      <c r="E256" s="27">
        <f>VLOOKUP($B256,'Hourly Data'!$B$5:$P$8788,15,FALSE)</f>
        <v>6.2722878652142641E-2</v>
      </c>
    </row>
    <row r="257" spans="2:5" x14ac:dyDescent="0.3">
      <c r="B257" s="25">
        <v>40919.499999999389</v>
      </c>
      <c r="C257" s="26">
        <f t="shared" si="6"/>
        <v>1</v>
      </c>
      <c r="D257" s="26">
        <f t="shared" si="7"/>
        <v>12</v>
      </c>
      <c r="E257" s="27">
        <f>VLOOKUP($B257,'Hourly Data'!$B$5:$P$8788,15,FALSE)</f>
        <v>6.2540847921133916E-2</v>
      </c>
    </row>
    <row r="258" spans="2:5" x14ac:dyDescent="0.3">
      <c r="B258" s="25">
        <v>40919.541666666053</v>
      </c>
      <c r="C258" s="26">
        <f t="shared" si="6"/>
        <v>1</v>
      </c>
      <c r="D258" s="26">
        <f t="shared" si="7"/>
        <v>13</v>
      </c>
      <c r="E258" s="27">
        <f>VLOOKUP($B258,'Hourly Data'!$B$5:$P$8788,15,FALSE)</f>
        <v>6.3313775430284241E-2</v>
      </c>
    </row>
    <row r="259" spans="2:5" x14ac:dyDescent="0.3">
      <c r="B259" s="25">
        <v>40919.583333332717</v>
      </c>
      <c r="C259" s="26">
        <f t="shared" si="6"/>
        <v>1</v>
      </c>
      <c r="D259" s="26">
        <f t="shared" si="7"/>
        <v>14</v>
      </c>
      <c r="E259" s="27">
        <f>VLOOKUP($B259,'Hourly Data'!$B$5:$P$8788,15,FALSE)</f>
        <v>6.3610753027982678E-2</v>
      </c>
    </row>
    <row r="260" spans="2:5" x14ac:dyDescent="0.3">
      <c r="B260" s="25">
        <v>40919.624999999382</v>
      </c>
      <c r="C260" s="26">
        <f t="shared" si="6"/>
        <v>1</v>
      </c>
      <c r="D260" s="26">
        <f t="shared" si="7"/>
        <v>15</v>
      </c>
      <c r="E260" s="27">
        <f>VLOOKUP($B260,'Hourly Data'!$B$5:$P$8788,15,FALSE)</f>
        <v>6.230443517455863E-2</v>
      </c>
    </row>
    <row r="261" spans="2:5" x14ac:dyDescent="0.3">
      <c r="B261" s="25">
        <v>40919.666666666046</v>
      </c>
      <c r="C261" s="26">
        <f t="shared" si="6"/>
        <v>1</v>
      </c>
      <c r="D261" s="26">
        <f t="shared" si="7"/>
        <v>16</v>
      </c>
      <c r="E261" s="27">
        <f>VLOOKUP($B261,'Hourly Data'!$B$5:$P$8788,15,FALSE)</f>
        <v>6.2234563466642363E-2</v>
      </c>
    </row>
    <row r="262" spans="2:5" x14ac:dyDescent="0.3">
      <c r="B262" s="25">
        <v>40919.70833333271</v>
      </c>
      <c r="C262" s="26">
        <f t="shared" ref="C262:C325" si="8">MONTH(B262)</f>
        <v>1</v>
      </c>
      <c r="D262" s="26">
        <f t="shared" ref="D262:D325" si="9">HOUR(B262)</f>
        <v>17</v>
      </c>
      <c r="E262" s="27">
        <f>VLOOKUP($B262,'Hourly Data'!$B$5:$P$8788,15,FALSE)</f>
        <v>6.2486637418848967E-2</v>
      </c>
    </row>
    <row r="263" spans="2:5" x14ac:dyDescent="0.3">
      <c r="B263" s="25">
        <v>40919.749999999374</v>
      </c>
      <c r="C263" s="26">
        <f t="shared" si="8"/>
        <v>1</v>
      </c>
      <c r="D263" s="26">
        <f t="shared" si="9"/>
        <v>18</v>
      </c>
      <c r="E263" s="27">
        <f>VLOOKUP($B263,'Hourly Data'!$B$5:$P$8788,15,FALSE)</f>
        <v>6.3625828477439125E-2</v>
      </c>
    </row>
    <row r="264" spans="2:5" x14ac:dyDescent="0.3">
      <c r="B264" s="25">
        <v>40919.791666666039</v>
      </c>
      <c r="C264" s="26">
        <f t="shared" si="8"/>
        <v>1</v>
      </c>
      <c r="D264" s="26">
        <f t="shared" si="9"/>
        <v>19</v>
      </c>
      <c r="E264" s="27">
        <f>VLOOKUP($B264,'Hourly Data'!$B$5:$P$8788,15,FALSE)</f>
        <v>6.2780632009622417E-2</v>
      </c>
    </row>
    <row r="265" spans="2:5" x14ac:dyDescent="0.3">
      <c r="B265" s="25">
        <v>40919.833333332703</v>
      </c>
      <c r="C265" s="26">
        <f t="shared" si="8"/>
        <v>1</v>
      </c>
      <c r="D265" s="26">
        <f t="shared" si="9"/>
        <v>20</v>
      </c>
      <c r="E265" s="27">
        <f>VLOOKUP($B265,'Hourly Data'!$B$5:$P$8788,15,FALSE)</f>
        <v>6.2980235103850202E-2</v>
      </c>
    </row>
    <row r="266" spans="2:5" x14ac:dyDescent="0.3">
      <c r="B266" s="25">
        <v>40919.874999999367</v>
      </c>
      <c r="C266" s="26">
        <f t="shared" si="8"/>
        <v>1</v>
      </c>
      <c r="D266" s="26">
        <f t="shared" si="9"/>
        <v>21</v>
      </c>
      <c r="E266" s="27">
        <f>VLOOKUP($B266,'Hourly Data'!$B$5:$P$8788,15,FALSE)</f>
        <v>6.2818553726779497E-2</v>
      </c>
    </row>
    <row r="267" spans="2:5" x14ac:dyDescent="0.3">
      <c r="B267" s="25">
        <v>40919.916666666031</v>
      </c>
      <c r="C267" s="26">
        <f t="shared" si="8"/>
        <v>1</v>
      </c>
      <c r="D267" s="26">
        <f t="shared" si="9"/>
        <v>22</v>
      </c>
      <c r="E267" s="27">
        <f>VLOOKUP($B267,'Hourly Data'!$B$5:$P$8788,15,FALSE)</f>
        <v>6.4331905769527464E-2</v>
      </c>
    </row>
    <row r="268" spans="2:5" x14ac:dyDescent="0.3">
      <c r="B268" s="25">
        <v>40919.958333332695</v>
      </c>
      <c r="C268" s="26">
        <f t="shared" si="8"/>
        <v>1</v>
      </c>
      <c r="D268" s="26">
        <f t="shared" si="9"/>
        <v>23</v>
      </c>
      <c r="E268" s="27">
        <f>VLOOKUP($B268,'Hourly Data'!$B$5:$P$8788,15,FALSE)</f>
        <v>6.4774142085122555E-2</v>
      </c>
    </row>
    <row r="269" spans="2:5" x14ac:dyDescent="0.3">
      <c r="B269" s="25">
        <v>40919.99999999936</v>
      </c>
      <c r="C269" s="26">
        <f t="shared" si="8"/>
        <v>1</v>
      </c>
      <c r="D269" s="26">
        <f t="shared" si="9"/>
        <v>0</v>
      </c>
      <c r="E269" s="27">
        <f>VLOOKUP($B269,'Hourly Data'!$B$5:$P$8788,15,FALSE)</f>
        <v>6.6359411659600465E-2</v>
      </c>
    </row>
    <row r="270" spans="2:5" x14ac:dyDescent="0.3">
      <c r="B270" s="25">
        <v>40920.041666666024</v>
      </c>
      <c r="C270" s="26">
        <f t="shared" si="8"/>
        <v>1</v>
      </c>
      <c r="D270" s="26">
        <f t="shared" si="9"/>
        <v>1</v>
      </c>
      <c r="E270" s="27">
        <f>VLOOKUP($B270,'Hourly Data'!$B$5:$P$8788,15,FALSE)</f>
        <v>6.7418783584332398E-2</v>
      </c>
    </row>
    <row r="271" spans="2:5" x14ac:dyDescent="0.3">
      <c r="B271" s="25">
        <v>40920.083333332688</v>
      </c>
      <c r="C271" s="26">
        <f t="shared" si="8"/>
        <v>1</v>
      </c>
      <c r="D271" s="26">
        <f t="shared" si="9"/>
        <v>2</v>
      </c>
      <c r="E271" s="27">
        <f>VLOOKUP($B271,'Hourly Data'!$B$5:$P$8788,15,FALSE)</f>
        <v>6.8986442469843312E-2</v>
      </c>
    </row>
    <row r="272" spans="2:5" x14ac:dyDescent="0.3">
      <c r="B272" s="25">
        <v>40920.124999999352</v>
      </c>
      <c r="C272" s="26">
        <f t="shared" si="8"/>
        <v>1</v>
      </c>
      <c r="D272" s="26">
        <f t="shared" si="9"/>
        <v>3</v>
      </c>
      <c r="E272" s="27">
        <f>VLOOKUP($B272,'Hourly Data'!$B$5:$P$8788,15,FALSE)</f>
        <v>6.8844906711233764E-2</v>
      </c>
    </row>
    <row r="273" spans="2:5" x14ac:dyDescent="0.3">
      <c r="B273" s="25">
        <v>40920.166666666017</v>
      </c>
      <c r="C273" s="26">
        <f t="shared" si="8"/>
        <v>1</v>
      </c>
      <c r="D273" s="26">
        <f t="shared" si="9"/>
        <v>4</v>
      </c>
      <c r="E273" s="27">
        <f>VLOOKUP($B273,'Hourly Data'!$B$5:$P$8788,15,FALSE)</f>
        <v>6.887570357892385E-2</v>
      </c>
    </row>
    <row r="274" spans="2:5" x14ac:dyDescent="0.3">
      <c r="B274" s="25">
        <v>40920.208333332681</v>
      </c>
      <c r="C274" s="26">
        <f t="shared" si="8"/>
        <v>1</v>
      </c>
      <c r="D274" s="26">
        <f t="shared" si="9"/>
        <v>5</v>
      </c>
      <c r="E274" s="27">
        <f>VLOOKUP($B274,'Hourly Data'!$B$5:$P$8788,15,FALSE)</f>
        <v>6.8034901357513333E-2</v>
      </c>
    </row>
    <row r="275" spans="2:5" x14ac:dyDescent="0.3">
      <c r="B275" s="25">
        <v>40920.249999999345</v>
      </c>
      <c r="C275" s="26">
        <f t="shared" si="8"/>
        <v>1</v>
      </c>
      <c r="D275" s="26">
        <f t="shared" si="9"/>
        <v>6</v>
      </c>
      <c r="E275" s="27">
        <f>VLOOKUP($B275,'Hourly Data'!$B$5:$P$8788,15,FALSE)</f>
        <v>6.6346967217119177E-2</v>
      </c>
    </row>
    <row r="276" spans="2:5" x14ac:dyDescent="0.3">
      <c r="B276" s="25">
        <v>40920.291666666009</v>
      </c>
      <c r="C276" s="26">
        <f t="shared" si="8"/>
        <v>1</v>
      </c>
      <c r="D276" s="26">
        <f t="shared" si="9"/>
        <v>7</v>
      </c>
      <c r="E276" s="27">
        <f>VLOOKUP($B276,'Hourly Data'!$B$5:$P$8788,15,FALSE)</f>
        <v>6.3750764000028826E-2</v>
      </c>
    </row>
    <row r="277" spans="2:5" x14ac:dyDescent="0.3">
      <c r="B277" s="25">
        <v>40920.333333332674</v>
      </c>
      <c r="C277" s="26">
        <f t="shared" si="8"/>
        <v>1</v>
      </c>
      <c r="D277" s="26">
        <f t="shared" si="9"/>
        <v>8</v>
      </c>
      <c r="E277" s="27">
        <f>VLOOKUP($B277,'Hourly Data'!$B$5:$P$8788,15,FALSE)</f>
        <v>6.3104298874084419E-2</v>
      </c>
    </row>
    <row r="278" spans="2:5" x14ac:dyDescent="0.3">
      <c r="B278" s="25">
        <v>40920.374999999338</v>
      </c>
      <c r="C278" s="26">
        <f t="shared" si="8"/>
        <v>1</v>
      </c>
      <c r="D278" s="26">
        <f t="shared" si="9"/>
        <v>9</v>
      </c>
      <c r="E278" s="27">
        <f>VLOOKUP($B278,'Hourly Data'!$B$5:$P$8788,15,FALSE)</f>
        <v>6.2041009765045591E-2</v>
      </c>
    </row>
    <row r="279" spans="2:5" x14ac:dyDescent="0.3">
      <c r="B279" s="25">
        <v>40920.416666666002</v>
      </c>
      <c r="C279" s="26">
        <f t="shared" si="8"/>
        <v>1</v>
      </c>
      <c r="D279" s="26">
        <f t="shared" si="9"/>
        <v>10</v>
      </c>
      <c r="E279" s="27">
        <f>VLOOKUP($B279,'Hourly Data'!$B$5:$P$8788,15,FALSE)</f>
        <v>6.0224417614399159E-2</v>
      </c>
    </row>
    <row r="280" spans="2:5" x14ac:dyDescent="0.3">
      <c r="B280" s="25">
        <v>40920.458333332666</v>
      </c>
      <c r="C280" s="26">
        <f t="shared" si="8"/>
        <v>1</v>
      </c>
      <c r="D280" s="26">
        <f t="shared" si="9"/>
        <v>11</v>
      </c>
      <c r="E280" s="27">
        <f>VLOOKUP($B280,'Hourly Data'!$B$5:$P$8788,15,FALSE)</f>
        <v>5.8152825689832696E-2</v>
      </c>
    </row>
    <row r="281" spans="2:5" x14ac:dyDescent="0.3">
      <c r="B281" s="25">
        <v>40920.499999999331</v>
      </c>
      <c r="C281" s="26">
        <f t="shared" si="8"/>
        <v>1</v>
      </c>
      <c r="D281" s="26">
        <f t="shared" si="9"/>
        <v>12</v>
      </c>
      <c r="E281" s="27">
        <f>VLOOKUP($B281,'Hourly Data'!$B$5:$P$8788,15,FALSE)</f>
        <v>5.6121640749917504E-2</v>
      </c>
    </row>
    <row r="282" spans="2:5" x14ac:dyDescent="0.3">
      <c r="B282" s="25">
        <v>40920.541666665995</v>
      </c>
      <c r="C282" s="26">
        <f t="shared" si="8"/>
        <v>1</v>
      </c>
      <c r="D282" s="26">
        <f t="shared" si="9"/>
        <v>13</v>
      </c>
      <c r="E282" s="27">
        <f>VLOOKUP($B282,'Hourly Data'!$B$5:$P$8788,15,FALSE)</f>
        <v>5.3213876602302153E-2</v>
      </c>
    </row>
    <row r="283" spans="2:5" x14ac:dyDescent="0.3">
      <c r="B283" s="25">
        <v>40920.583333332659</v>
      </c>
      <c r="C283" s="26">
        <f t="shared" si="8"/>
        <v>1</v>
      </c>
      <c r="D283" s="26">
        <f t="shared" si="9"/>
        <v>14</v>
      </c>
      <c r="E283" s="27">
        <f>VLOOKUP($B283,'Hourly Data'!$B$5:$P$8788,15,FALSE)</f>
        <v>5.1879448384834298E-2</v>
      </c>
    </row>
    <row r="284" spans="2:5" x14ac:dyDescent="0.3">
      <c r="B284" s="25">
        <v>40920.624999999323</v>
      </c>
      <c r="C284" s="26">
        <f t="shared" si="8"/>
        <v>1</v>
      </c>
      <c r="D284" s="26">
        <f t="shared" si="9"/>
        <v>15</v>
      </c>
      <c r="E284" s="27">
        <f>VLOOKUP($B284,'Hourly Data'!$B$5:$P$8788,15,FALSE)</f>
        <v>5.1044947259055604E-2</v>
      </c>
    </row>
    <row r="285" spans="2:5" x14ac:dyDescent="0.3">
      <c r="B285" s="25">
        <v>40920.666666665988</v>
      </c>
      <c r="C285" s="26">
        <f t="shared" si="8"/>
        <v>1</v>
      </c>
      <c r="D285" s="26">
        <f t="shared" si="9"/>
        <v>16</v>
      </c>
      <c r="E285" s="27">
        <f>VLOOKUP($B285,'Hourly Data'!$B$5:$P$8788,15,FALSE)</f>
        <v>5.2824723947741445E-2</v>
      </c>
    </row>
    <row r="286" spans="2:5" x14ac:dyDescent="0.3">
      <c r="B286" s="25">
        <v>40920.708333332652</v>
      </c>
      <c r="C286" s="26">
        <f t="shared" si="8"/>
        <v>1</v>
      </c>
      <c r="D286" s="26">
        <f t="shared" si="9"/>
        <v>17</v>
      </c>
      <c r="E286" s="27">
        <f>VLOOKUP($B286,'Hourly Data'!$B$5:$P$8788,15,FALSE)</f>
        <v>5.4907044951878453E-2</v>
      </c>
    </row>
    <row r="287" spans="2:5" x14ac:dyDescent="0.3">
      <c r="B287" s="25">
        <v>40920.749999999316</v>
      </c>
      <c r="C287" s="26">
        <f t="shared" si="8"/>
        <v>1</v>
      </c>
      <c r="D287" s="26">
        <f t="shared" si="9"/>
        <v>18</v>
      </c>
      <c r="E287" s="27">
        <f>VLOOKUP($B287,'Hourly Data'!$B$5:$P$8788,15,FALSE)</f>
        <v>5.8312972821542686E-2</v>
      </c>
    </row>
    <row r="288" spans="2:5" x14ac:dyDescent="0.3">
      <c r="B288" s="25">
        <v>40920.79166666598</v>
      </c>
      <c r="C288" s="26">
        <f t="shared" si="8"/>
        <v>1</v>
      </c>
      <c r="D288" s="26">
        <f t="shared" si="9"/>
        <v>19</v>
      </c>
      <c r="E288" s="27">
        <f>VLOOKUP($B288,'Hourly Data'!$B$5:$P$8788,15,FALSE)</f>
        <v>5.8274713034373885E-2</v>
      </c>
    </row>
    <row r="289" spans="2:5" x14ac:dyDescent="0.3">
      <c r="B289" s="25">
        <v>40920.833333332645</v>
      </c>
      <c r="C289" s="26">
        <f t="shared" si="8"/>
        <v>1</v>
      </c>
      <c r="D289" s="26">
        <f t="shared" si="9"/>
        <v>20</v>
      </c>
      <c r="E289" s="27">
        <f>VLOOKUP($B289,'Hourly Data'!$B$5:$P$8788,15,FALSE)</f>
        <v>5.8550956207686217E-2</v>
      </c>
    </row>
    <row r="290" spans="2:5" x14ac:dyDescent="0.3">
      <c r="B290" s="25">
        <v>40920.874999999309</v>
      </c>
      <c r="C290" s="26">
        <f t="shared" si="8"/>
        <v>1</v>
      </c>
      <c r="D290" s="26">
        <f t="shared" si="9"/>
        <v>21</v>
      </c>
      <c r="E290" s="27">
        <f>VLOOKUP($B290,'Hourly Data'!$B$5:$P$8788,15,FALSE)</f>
        <v>5.8368321083153971E-2</v>
      </c>
    </row>
    <row r="291" spans="2:5" x14ac:dyDescent="0.3">
      <c r="B291" s="25">
        <v>40920.916666665973</v>
      </c>
      <c r="C291" s="26">
        <f t="shared" si="8"/>
        <v>1</v>
      </c>
      <c r="D291" s="26">
        <f t="shared" si="9"/>
        <v>22</v>
      </c>
      <c r="E291" s="27">
        <f>VLOOKUP($B291,'Hourly Data'!$B$5:$P$8788,15,FALSE)</f>
        <v>5.9379713264057936E-2</v>
      </c>
    </row>
    <row r="292" spans="2:5" x14ac:dyDescent="0.3">
      <c r="B292" s="25">
        <v>40920.958333332637</v>
      </c>
      <c r="C292" s="26">
        <f t="shared" si="8"/>
        <v>1</v>
      </c>
      <c r="D292" s="26">
        <f t="shared" si="9"/>
        <v>23</v>
      </c>
      <c r="E292" s="27">
        <f>VLOOKUP($B292,'Hourly Data'!$B$5:$P$8788,15,FALSE)</f>
        <v>6.1881907206692566E-2</v>
      </c>
    </row>
    <row r="293" spans="2:5" x14ac:dyDescent="0.3">
      <c r="B293" s="25">
        <v>40920.999999999302</v>
      </c>
      <c r="C293" s="26">
        <f t="shared" si="8"/>
        <v>1</v>
      </c>
      <c r="D293" s="26">
        <f t="shared" si="9"/>
        <v>0</v>
      </c>
      <c r="E293" s="27">
        <f>VLOOKUP($B293,'Hourly Data'!$B$5:$P$8788,15,FALSE)</f>
        <v>6.6179594455739538E-2</v>
      </c>
    </row>
    <row r="294" spans="2:5" x14ac:dyDescent="0.3">
      <c r="B294" s="25">
        <v>40921.041666665966</v>
      </c>
      <c r="C294" s="26">
        <f t="shared" si="8"/>
        <v>1</v>
      </c>
      <c r="D294" s="26">
        <f t="shared" si="9"/>
        <v>1</v>
      </c>
      <c r="E294" s="27">
        <f>VLOOKUP($B294,'Hourly Data'!$B$5:$P$8788,15,FALSE)</f>
        <v>6.9057236568220381E-2</v>
      </c>
    </row>
    <row r="295" spans="2:5" x14ac:dyDescent="0.3">
      <c r="B295" s="25">
        <v>40921.08333333263</v>
      </c>
      <c r="C295" s="26">
        <f t="shared" si="8"/>
        <v>1</v>
      </c>
      <c r="D295" s="26">
        <f t="shared" si="9"/>
        <v>2</v>
      </c>
      <c r="E295" s="27">
        <f>VLOOKUP($B295,'Hourly Data'!$B$5:$P$8788,15,FALSE)</f>
        <v>7.062375650755659E-2</v>
      </c>
    </row>
    <row r="296" spans="2:5" x14ac:dyDescent="0.3">
      <c r="B296" s="25">
        <v>40921.124999999294</v>
      </c>
      <c r="C296" s="26">
        <f t="shared" si="8"/>
        <v>1</v>
      </c>
      <c r="D296" s="26">
        <f t="shared" si="9"/>
        <v>3</v>
      </c>
      <c r="E296" s="27">
        <f>VLOOKUP($B296,'Hourly Data'!$B$5:$P$8788,15,FALSE)</f>
        <v>7.123146644717665E-2</v>
      </c>
    </row>
    <row r="297" spans="2:5" x14ac:dyDescent="0.3">
      <c r="B297" s="25">
        <v>40921.166666665958</v>
      </c>
      <c r="C297" s="26">
        <f t="shared" si="8"/>
        <v>1</v>
      </c>
      <c r="D297" s="26">
        <f t="shared" si="9"/>
        <v>4</v>
      </c>
      <c r="E297" s="27">
        <f>VLOOKUP($B297,'Hourly Data'!$B$5:$P$8788,15,FALSE)</f>
        <v>7.1419140276963652E-2</v>
      </c>
    </row>
    <row r="298" spans="2:5" x14ac:dyDescent="0.3">
      <c r="B298" s="25">
        <v>40921.208333332623</v>
      </c>
      <c r="C298" s="26">
        <f t="shared" si="8"/>
        <v>1</v>
      </c>
      <c r="D298" s="26">
        <f t="shared" si="9"/>
        <v>5</v>
      </c>
      <c r="E298" s="27">
        <f>VLOOKUP($B298,'Hourly Data'!$B$5:$P$8788,15,FALSE)</f>
        <v>6.866959345126139E-2</v>
      </c>
    </row>
    <row r="299" spans="2:5" x14ac:dyDescent="0.3">
      <c r="B299" s="25">
        <v>40921.249999999287</v>
      </c>
      <c r="C299" s="26">
        <f t="shared" si="8"/>
        <v>1</v>
      </c>
      <c r="D299" s="26">
        <f t="shared" si="9"/>
        <v>6</v>
      </c>
      <c r="E299" s="27">
        <f>VLOOKUP($B299,'Hourly Data'!$B$5:$P$8788,15,FALSE)</f>
        <v>6.5518867882246354E-2</v>
      </c>
    </row>
    <row r="300" spans="2:5" x14ac:dyDescent="0.3">
      <c r="B300" s="25">
        <v>40921.291666665951</v>
      </c>
      <c r="C300" s="26">
        <f t="shared" si="8"/>
        <v>1</v>
      </c>
      <c r="D300" s="26">
        <f t="shared" si="9"/>
        <v>7</v>
      </c>
      <c r="E300" s="27">
        <f>VLOOKUP($B300,'Hourly Data'!$B$5:$P$8788,15,FALSE)</f>
        <v>6.2371096539216825E-2</v>
      </c>
    </row>
    <row r="301" spans="2:5" x14ac:dyDescent="0.3">
      <c r="B301" s="25">
        <v>40921.333333332615</v>
      </c>
      <c r="C301" s="26">
        <f t="shared" si="8"/>
        <v>1</v>
      </c>
      <c r="D301" s="26">
        <f t="shared" si="9"/>
        <v>8</v>
      </c>
      <c r="E301" s="27">
        <f>VLOOKUP($B301,'Hourly Data'!$B$5:$P$8788,15,FALSE)</f>
        <v>5.9101979956263616E-2</v>
      </c>
    </row>
    <row r="302" spans="2:5" x14ac:dyDescent="0.3">
      <c r="B302" s="25">
        <v>40921.37499999928</v>
      </c>
      <c r="C302" s="26">
        <f t="shared" si="8"/>
        <v>1</v>
      </c>
      <c r="D302" s="26">
        <f t="shared" si="9"/>
        <v>9</v>
      </c>
      <c r="E302" s="27">
        <f>VLOOKUP($B302,'Hourly Data'!$B$5:$P$8788,15,FALSE)</f>
        <v>5.8566210068792562E-2</v>
      </c>
    </row>
    <row r="303" spans="2:5" x14ac:dyDescent="0.3">
      <c r="B303" s="25">
        <v>40921.416666665944</v>
      </c>
      <c r="C303" s="26">
        <f t="shared" si="8"/>
        <v>1</v>
      </c>
      <c r="D303" s="26">
        <f t="shared" si="9"/>
        <v>10</v>
      </c>
      <c r="E303" s="27">
        <f>VLOOKUP($B303,'Hourly Data'!$B$5:$P$8788,15,FALSE)</f>
        <v>5.9080374628920546E-2</v>
      </c>
    </row>
    <row r="304" spans="2:5" x14ac:dyDescent="0.3">
      <c r="B304" s="25">
        <v>40921.458333332608</v>
      </c>
      <c r="C304" s="26">
        <f t="shared" si="8"/>
        <v>1</v>
      </c>
      <c r="D304" s="26">
        <f t="shared" si="9"/>
        <v>11</v>
      </c>
      <c r="E304" s="27">
        <f>VLOOKUP($B304,'Hourly Data'!$B$5:$P$8788,15,FALSE)</f>
        <v>5.9373498636136432E-2</v>
      </c>
    </row>
    <row r="305" spans="2:5" x14ac:dyDescent="0.3">
      <c r="B305" s="25">
        <v>40921.499999999272</v>
      </c>
      <c r="C305" s="26">
        <f t="shared" si="8"/>
        <v>1</v>
      </c>
      <c r="D305" s="26">
        <f t="shared" si="9"/>
        <v>12</v>
      </c>
      <c r="E305" s="27">
        <f>VLOOKUP($B305,'Hourly Data'!$B$5:$P$8788,15,FALSE)</f>
        <v>5.7647443307918031E-2</v>
      </c>
    </row>
    <row r="306" spans="2:5" x14ac:dyDescent="0.3">
      <c r="B306" s="25">
        <v>40921.541666665937</v>
      </c>
      <c r="C306" s="26">
        <f t="shared" si="8"/>
        <v>1</v>
      </c>
      <c r="D306" s="26">
        <f t="shared" si="9"/>
        <v>13</v>
      </c>
      <c r="E306" s="27">
        <f>VLOOKUP($B306,'Hourly Data'!$B$5:$P$8788,15,FALSE)</f>
        <v>5.7933970460495574E-2</v>
      </c>
    </row>
    <row r="307" spans="2:5" x14ac:dyDescent="0.3">
      <c r="B307" s="25">
        <v>40921.583333332601</v>
      </c>
      <c r="C307" s="26">
        <f t="shared" si="8"/>
        <v>1</v>
      </c>
      <c r="D307" s="26">
        <f t="shared" si="9"/>
        <v>14</v>
      </c>
      <c r="E307" s="27">
        <f>VLOOKUP($B307,'Hourly Data'!$B$5:$P$8788,15,FALSE)</f>
        <v>5.8916437699769286E-2</v>
      </c>
    </row>
    <row r="308" spans="2:5" x14ac:dyDescent="0.3">
      <c r="B308" s="25">
        <v>40921.624999999265</v>
      </c>
      <c r="C308" s="26">
        <f t="shared" si="8"/>
        <v>1</v>
      </c>
      <c r="D308" s="26">
        <f t="shared" si="9"/>
        <v>15</v>
      </c>
      <c r="E308" s="27">
        <f>VLOOKUP($B308,'Hourly Data'!$B$5:$P$8788,15,FALSE)</f>
        <v>6.0170740279133564E-2</v>
      </c>
    </row>
    <row r="309" spans="2:5" x14ac:dyDescent="0.3">
      <c r="B309" s="25">
        <v>40921.666666665929</v>
      </c>
      <c r="C309" s="26">
        <f t="shared" si="8"/>
        <v>1</v>
      </c>
      <c r="D309" s="26">
        <f t="shared" si="9"/>
        <v>16</v>
      </c>
      <c r="E309" s="27">
        <f>VLOOKUP($B309,'Hourly Data'!$B$5:$P$8788,15,FALSE)</f>
        <v>6.0804101878928693E-2</v>
      </c>
    </row>
    <row r="310" spans="2:5" x14ac:dyDescent="0.3">
      <c r="B310" s="25">
        <v>40921.708333332594</v>
      </c>
      <c r="C310" s="26">
        <f t="shared" si="8"/>
        <v>1</v>
      </c>
      <c r="D310" s="26">
        <f t="shared" si="9"/>
        <v>17</v>
      </c>
      <c r="E310" s="27">
        <f>VLOOKUP($B310,'Hourly Data'!$B$5:$P$8788,15,FALSE)</f>
        <v>5.9766333508221706E-2</v>
      </c>
    </row>
    <row r="311" spans="2:5" x14ac:dyDescent="0.3">
      <c r="B311" s="25">
        <v>40921.749999999258</v>
      </c>
      <c r="C311" s="26">
        <f t="shared" si="8"/>
        <v>1</v>
      </c>
      <c r="D311" s="26">
        <f t="shared" si="9"/>
        <v>18</v>
      </c>
      <c r="E311" s="27">
        <f>VLOOKUP($B311,'Hourly Data'!$B$5:$P$8788,15,FALSE)</f>
        <v>6.176283356000957E-2</v>
      </c>
    </row>
    <row r="312" spans="2:5" x14ac:dyDescent="0.3">
      <c r="B312" s="25">
        <v>40921.791666665922</v>
      </c>
      <c r="C312" s="26">
        <f t="shared" si="8"/>
        <v>1</v>
      </c>
      <c r="D312" s="26">
        <f t="shared" si="9"/>
        <v>19</v>
      </c>
      <c r="E312" s="27">
        <f>VLOOKUP($B312,'Hourly Data'!$B$5:$P$8788,15,FALSE)</f>
        <v>6.1645170779504148E-2</v>
      </c>
    </row>
    <row r="313" spans="2:5" x14ac:dyDescent="0.3">
      <c r="B313" s="25">
        <v>40921.833333332586</v>
      </c>
      <c r="C313" s="26">
        <f t="shared" si="8"/>
        <v>1</v>
      </c>
      <c r="D313" s="26">
        <f t="shared" si="9"/>
        <v>20</v>
      </c>
      <c r="E313" s="27">
        <f>VLOOKUP($B313,'Hourly Data'!$B$5:$P$8788,15,FALSE)</f>
        <v>6.3628189913543437E-2</v>
      </c>
    </row>
    <row r="314" spans="2:5" x14ac:dyDescent="0.3">
      <c r="B314" s="25">
        <v>40921.874999999251</v>
      </c>
      <c r="C314" s="26">
        <f t="shared" si="8"/>
        <v>1</v>
      </c>
      <c r="D314" s="26">
        <f t="shared" si="9"/>
        <v>21</v>
      </c>
      <c r="E314" s="27">
        <f>VLOOKUP($B314,'Hourly Data'!$B$5:$P$8788,15,FALSE)</f>
        <v>6.2058447158005438E-2</v>
      </c>
    </row>
    <row r="315" spans="2:5" x14ac:dyDescent="0.3">
      <c r="B315" s="25">
        <v>40921.916666665915</v>
      </c>
      <c r="C315" s="26">
        <f t="shared" si="8"/>
        <v>1</v>
      </c>
      <c r="D315" s="26">
        <f t="shared" si="9"/>
        <v>22</v>
      </c>
      <c r="E315" s="27">
        <f>VLOOKUP($B315,'Hourly Data'!$B$5:$P$8788,15,FALSE)</f>
        <v>6.2211987100622659E-2</v>
      </c>
    </row>
    <row r="316" spans="2:5" x14ac:dyDescent="0.3">
      <c r="B316" s="25">
        <v>40921.958333332579</v>
      </c>
      <c r="C316" s="26">
        <f t="shared" si="8"/>
        <v>1</v>
      </c>
      <c r="D316" s="26">
        <f t="shared" si="9"/>
        <v>23</v>
      </c>
      <c r="E316" s="27">
        <f>VLOOKUP($B316,'Hourly Data'!$B$5:$P$8788,15,FALSE)</f>
        <v>6.5668477318564178E-2</v>
      </c>
    </row>
    <row r="317" spans="2:5" x14ac:dyDescent="0.3">
      <c r="B317" s="25">
        <v>40921.999999999243</v>
      </c>
      <c r="C317" s="26">
        <f t="shared" si="8"/>
        <v>1</v>
      </c>
      <c r="D317" s="26">
        <f t="shared" si="9"/>
        <v>0</v>
      </c>
      <c r="E317" s="27">
        <f>VLOOKUP($B317,'Hourly Data'!$B$5:$P$8788,15,FALSE)</f>
        <v>6.8490682432970754E-2</v>
      </c>
    </row>
    <row r="318" spans="2:5" x14ac:dyDescent="0.3">
      <c r="B318" s="25">
        <v>40922.041666665908</v>
      </c>
      <c r="C318" s="26">
        <f t="shared" si="8"/>
        <v>1</v>
      </c>
      <c r="D318" s="26">
        <f t="shared" si="9"/>
        <v>1</v>
      </c>
      <c r="E318" s="27">
        <f>VLOOKUP($B318,'Hourly Data'!$B$5:$P$8788,15,FALSE)</f>
        <v>7.1535924121305133E-2</v>
      </c>
    </row>
    <row r="319" spans="2:5" x14ac:dyDescent="0.3">
      <c r="B319" s="25">
        <v>40922.083333332572</v>
      </c>
      <c r="C319" s="26">
        <f t="shared" si="8"/>
        <v>1</v>
      </c>
      <c r="D319" s="26">
        <f t="shared" si="9"/>
        <v>2</v>
      </c>
      <c r="E319" s="27">
        <f>VLOOKUP($B319,'Hourly Data'!$B$5:$P$8788,15,FALSE)</f>
        <v>7.3841060937813008E-2</v>
      </c>
    </row>
    <row r="320" spans="2:5" x14ac:dyDescent="0.3">
      <c r="B320" s="25">
        <v>40922.124999999236</v>
      </c>
      <c r="C320" s="26">
        <f t="shared" si="8"/>
        <v>1</v>
      </c>
      <c r="D320" s="26">
        <f t="shared" si="9"/>
        <v>3</v>
      </c>
      <c r="E320" s="27">
        <f>VLOOKUP($B320,'Hourly Data'!$B$5:$P$8788,15,FALSE)</f>
        <v>7.3648488329439002E-2</v>
      </c>
    </row>
    <row r="321" spans="2:5" x14ac:dyDescent="0.3">
      <c r="B321" s="25">
        <v>40922.1666666659</v>
      </c>
      <c r="C321" s="26">
        <f t="shared" si="8"/>
        <v>1</v>
      </c>
      <c r="D321" s="26">
        <f t="shared" si="9"/>
        <v>4</v>
      </c>
      <c r="E321" s="27">
        <f>VLOOKUP($B321,'Hourly Data'!$B$5:$P$8788,15,FALSE)</f>
        <v>7.2527008507609417E-2</v>
      </c>
    </row>
    <row r="322" spans="2:5" x14ac:dyDescent="0.3">
      <c r="B322" s="25">
        <v>40922.208333332565</v>
      </c>
      <c r="C322" s="26">
        <f t="shared" si="8"/>
        <v>1</v>
      </c>
      <c r="D322" s="26">
        <f t="shared" si="9"/>
        <v>5</v>
      </c>
      <c r="E322" s="27">
        <f>VLOOKUP($B322,'Hourly Data'!$B$5:$P$8788,15,FALSE)</f>
        <v>7.2929867078321192E-2</v>
      </c>
    </row>
    <row r="323" spans="2:5" x14ac:dyDescent="0.3">
      <c r="B323" s="25">
        <v>40922.249999999229</v>
      </c>
      <c r="C323" s="26">
        <f t="shared" si="8"/>
        <v>1</v>
      </c>
      <c r="D323" s="26">
        <f t="shared" si="9"/>
        <v>6</v>
      </c>
      <c r="E323" s="27">
        <f>VLOOKUP($B323,'Hourly Data'!$B$5:$P$8788,15,FALSE)</f>
        <v>7.0367414141018603E-2</v>
      </c>
    </row>
    <row r="324" spans="2:5" x14ac:dyDescent="0.3">
      <c r="B324" s="25">
        <v>40922.291666665893</v>
      </c>
      <c r="C324" s="26">
        <f t="shared" si="8"/>
        <v>1</v>
      </c>
      <c r="D324" s="26">
        <f t="shared" si="9"/>
        <v>7</v>
      </c>
      <c r="E324" s="27">
        <f>VLOOKUP($B324,'Hourly Data'!$B$5:$P$8788,15,FALSE)</f>
        <v>6.446684613045349E-2</v>
      </c>
    </row>
    <row r="325" spans="2:5" x14ac:dyDescent="0.3">
      <c r="B325" s="25">
        <v>40922.333333332557</v>
      </c>
      <c r="C325" s="26">
        <f t="shared" si="8"/>
        <v>1</v>
      </c>
      <c r="D325" s="26">
        <f t="shared" si="9"/>
        <v>8</v>
      </c>
      <c r="E325" s="27">
        <f>VLOOKUP($B325,'Hourly Data'!$B$5:$P$8788,15,FALSE)</f>
        <v>6.311476038546758E-2</v>
      </c>
    </row>
    <row r="326" spans="2:5" x14ac:dyDescent="0.3">
      <c r="B326" s="25">
        <v>40922.374999999221</v>
      </c>
      <c r="C326" s="26">
        <f t="shared" ref="C326:C389" si="10">MONTH(B326)</f>
        <v>1</v>
      </c>
      <c r="D326" s="26">
        <f t="shared" ref="D326:D389" si="11">HOUR(B326)</f>
        <v>9</v>
      </c>
      <c r="E326" s="27">
        <f>VLOOKUP($B326,'Hourly Data'!$B$5:$P$8788,15,FALSE)</f>
        <v>6.2154620286941145E-2</v>
      </c>
    </row>
    <row r="327" spans="2:5" x14ac:dyDescent="0.3">
      <c r="B327" s="25">
        <v>40922.416666665886</v>
      </c>
      <c r="C327" s="26">
        <f t="shared" si="10"/>
        <v>1</v>
      </c>
      <c r="D327" s="26">
        <f t="shared" si="11"/>
        <v>10</v>
      </c>
      <c r="E327" s="27">
        <f>VLOOKUP($B327,'Hourly Data'!$B$5:$P$8788,15,FALSE)</f>
        <v>6.090284230589918E-2</v>
      </c>
    </row>
    <row r="328" spans="2:5" x14ac:dyDescent="0.3">
      <c r="B328" s="25">
        <v>40922.45833333255</v>
      </c>
      <c r="C328" s="26">
        <f t="shared" si="10"/>
        <v>1</v>
      </c>
      <c r="D328" s="26">
        <f t="shared" si="11"/>
        <v>11</v>
      </c>
      <c r="E328" s="27">
        <f>VLOOKUP($B328,'Hourly Data'!$B$5:$P$8788,15,FALSE)</f>
        <v>6.0511721916422137E-2</v>
      </c>
    </row>
    <row r="329" spans="2:5" x14ac:dyDescent="0.3">
      <c r="B329" s="25">
        <v>40922.499999999214</v>
      </c>
      <c r="C329" s="26">
        <f t="shared" si="10"/>
        <v>1</v>
      </c>
      <c r="D329" s="26">
        <f t="shared" si="11"/>
        <v>12</v>
      </c>
      <c r="E329" s="27">
        <f>VLOOKUP($B329,'Hourly Data'!$B$5:$P$8788,15,FALSE)</f>
        <v>5.7703056563557981E-2</v>
      </c>
    </row>
    <row r="330" spans="2:5" x14ac:dyDescent="0.3">
      <c r="B330" s="25">
        <v>40922.541666665878</v>
      </c>
      <c r="C330" s="26">
        <f t="shared" si="10"/>
        <v>1</v>
      </c>
      <c r="D330" s="26">
        <f t="shared" si="11"/>
        <v>13</v>
      </c>
      <c r="E330" s="27">
        <f>VLOOKUP($B330,'Hourly Data'!$B$5:$P$8788,15,FALSE)</f>
        <v>5.8388065700458708E-2</v>
      </c>
    </row>
    <row r="331" spans="2:5" x14ac:dyDescent="0.3">
      <c r="B331" s="25">
        <v>40922.583333332543</v>
      </c>
      <c r="C331" s="26">
        <f t="shared" si="10"/>
        <v>1</v>
      </c>
      <c r="D331" s="26">
        <f t="shared" si="11"/>
        <v>14</v>
      </c>
      <c r="E331" s="27">
        <f>VLOOKUP($B331,'Hourly Data'!$B$5:$P$8788,15,FALSE)</f>
        <v>6.0831630178245395E-2</v>
      </c>
    </row>
    <row r="332" spans="2:5" x14ac:dyDescent="0.3">
      <c r="B332" s="25">
        <v>40922.624999999207</v>
      </c>
      <c r="C332" s="26">
        <f t="shared" si="10"/>
        <v>1</v>
      </c>
      <c r="D332" s="26">
        <f t="shared" si="11"/>
        <v>15</v>
      </c>
      <c r="E332" s="27">
        <f>VLOOKUP($B332,'Hourly Data'!$B$5:$P$8788,15,FALSE)</f>
        <v>5.9941097856834852E-2</v>
      </c>
    </row>
    <row r="333" spans="2:5" x14ac:dyDescent="0.3">
      <c r="B333" s="25">
        <v>40922.666666665871</v>
      </c>
      <c r="C333" s="26">
        <f t="shared" si="10"/>
        <v>1</v>
      </c>
      <c r="D333" s="26">
        <f t="shared" si="11"/>
        <v>16</v>
      </c>
      <c r="E333" s="27">
        <f>VLOOKUP($B333,'Hourly Data'!$B$5:$P$8788,15,FALSE)</f>
        <v>6.101019612175769E-2</v>
      </c>
    </row>
    <row r="334" spans="2:5" x14ac:dyDescent="0.3">
      <c r="B334" s="25">
        <v>40922.708333332535</v>
      </c>
      <c r="C334" s="26">
        <f t="shared" si="10"/>
        <v>1</v>
      </c>
      <c r="D334" s="26">
        <f t="shared" si="11"/>
        <v>17</v>
      </c>
      <c r="E334" s="27">
        <f>VLOOKUP($B334,'Hourly Data'!$B$5:$P$8788,15,FALSE)</f>
        <v>6.1605517819048265E-2</v>
      </c>
    </row>
    <row r="335" spans="2:5" x14ac:dyDescent="0.3">
      <c r="B335" s="25">
        <v>40922.7499999992</v>
      </c>
      <c r="C335" s="26">
        <f t="shared" si="10"/>
        <v>1</v>
      </c>
      <c r="D335" s="26">
        <f t="shared" si="11"/>
        <v>18</v>
      </c>
      <c r="E335" s="27">
        <f>VLOOKUP($B335,'Hourly Data'!$B$5:$P$8788,15,FALSE)</f>
        <v>6.3529319293301773E-2</v>
      </c>
    </row>
    <row r="336" spans="2:5" x14ac:dyDescent="0.3">
      <c r="B336" s="25">
        <v>40922.791666665864</v>
      </c>
      <c r="C336" s="26">
        <f t="shared" si="10"/>
        <v>1</v>
      </c>
      <c r="D336" s="26">
        <f t="shared" si="11"/>
        <v>19</v>
      </c>
      <c r="E336" s="27">
        <f>VLOOKUP($B336,'Hourly Data'!$B$5:$P$8788,15,FALSE)</f>
        <v>6.34286212495037E-2</v>
      </c>
    </row>
    <row r="337" spans="2:5" x14ac:dyDescent="0.3">
      <c r="B337" s="25">
        <v>40922.833333332528</v>
      </c>
      <c r="C337" s="26">
        <f t="shared" si="10"/>
        <v>1</v>
      </c>
      <c r="D337" s="26">
        <f t="shared" si="11"/>
        <v>20</v>
      </c>
      <c r="E337" s="27">
        <f>VLOOKUP($B337,'Hourly Data'!$B$5:$P$8788,15,FALSE)</f>
        <v>6.3654619540853469E-2</v>
      </c>
    </row>
    <row r="338" spans="2:5" x14ac:dyDescent="0.3">
      <c r="B338" s="25">
        <v>40922.874999999192</v>
      </c>
      <c r="C338" s="26">
        <f t="shared" si="10"/>
        <v>1</v>
      </c>
      <c r="D338" s="26">
        <f t="shared" si="11"/>
        <v>21</v>
      </c>
      <c r="E338" s="27">
        <f>VLOOKUP($B338,'Hourly Data'!$B$5:$P$8788,15,FALSE)</f>
        <v>6.3070105185513828E-2</v>
      </c>
    </row>
    <row r="339" spans="2:5" x14ac:dyDescent="0.3">
      <c r="B339" s="25">
        <v>40922.916666665857</v>
      </c>
      <c r="C339" s="26">
        <f t="shared" si="10"/>
        <v>1</v>
      </c>
      <c r="D339" s="26">
        <f t="shared" si="11"/>
        <v>22</v>
      </c>
      <c r="E339" s="27">
        <f>VLOOKUP($B339,'Hourly Data'!$B$5:$P$8788,15,FALSE)</f>
        <v>6.4104892972044067E-2</v>
      </c>
    </row>
    <row r="340" spans="2:5" x14ac:dyDescent="0.3">
      <c r="B340" s="25">
        <v>40922.958333332521</v>
      </c>
      <c r="C340" s="26">
        <f t="shared" si="10"/>
        <v>1</v>
      </c>
      <c r="D340" s="26">
        <f t="shared" si="11"/>
        <v>23</v>
      </c>
      <c r="E340" s="27">
        <f>VLOOKUP($B340,'Hourly Data'!$B$5:$P$8788,15,FALSE)</f>
        <v>6.7265554771947664E-2</v>
      </c>
    </row>
    <row r="341" spans="2:5" x14ac:dyDescent="0.3">
      <c r="B341" s="25">
        <v>40922.999999999185</v>
      </c>
      <c r="C341" s="26">
        <f t="shared" si="10"/>
        <v>1</v>
      </c>
      <c r="D341" s="26">
        <f t="shared" si="11"/>
        <v>0</v>
      </c>
      <c r="E341" s="27">
        <f>VLOOKUP($B341,'Hourly Data'!$B$5:$P$8788,15,FALSE)</f>
        <v>6.9260947349138804E-2</v>
      </c>
    </row>
    <row r="342" spans="2:5" x14ac:dyDescent="0.3">
      <c r="B342" s="25">
        <v>40923.041666665849</v>
      </c>
      <c r="C342" s="26">
        <f t="shared" si="10"/>
        <v>1</v>
      </c>
      <c r="D342" s="26">
        <f t="shared" si="11"/>
        <v>1</v>
      </c>
      <c r="E342" s="27">
        <f>VLOOKUP($B342,'Hourly Data'!$B$5:$P$8788,15,FALSE)</f>
        <v>7.098883161193581E-2</v>
      </c>
    </row>
    <row r="343" spans="2:5" x14ac:dyDescent="0.3">
      <c r="B343" s="25">
        <v>40923.083333332514</v>
      </c>
      <c r="C343" s="26">
        <f t="shared" si="10"/>
        <v>1</v>
      </c>
      <c r="D343" s="26">
        <f t="shared" si="11"/>
        <v>2</v>
      </c>
      <c r="E343" s="27">
        <f>VLOOKUP($B343,'Hourly Data'!$B$5:$P$8788,15,FALSE)</f>
        <v>7.2153881997542205E-2</v>
      </c>
    </row>
    <row r="344" spans="2:5" x14ac:dyDescent="0.3">
      <c r="B344" s="25">
        <v>40923.124999999178</v>
      </c>
      <c r="C344" s="26">
        <f t="shared" si="10"/>
        <v>1</v>
      </c>
      <c r="D344" s="26">
        <f t="shared" si="11"/>
        <v>3</v>
      </c>
      <c r="E344" s="27">
        <f>VLOOKUP($B344,'Hourly Data'!$B$5:$P$8788,15,FALSE)</f>
        <v>7.2186393756797862E-2</v>
      </c>
    </row>
    <row r="345" spans="2:5" x14ac:dyDescent="0.3">
      <c r="B345" s="25">
        <v>40923.166666665842</v>
      </c>
      <c r="C345" s="26">
        <f t="shared" si="10"/>
        <v>1</v>
      </c>
      <c r="D345" s="26">
        <f t="shared" si="11"/>
        <v>4</v>
      </c>
      <c r="E345" s="27">
        <f>VLOOKUP($B345,'Hourly Data'!$B$5:$P$8788,15,FALSE)</f>
        <v>7.29267514450056E-2</v>
      </c>
    </row>
    <row r="346" spans="2:5" x14ac:dyDescent="0.3">
      <c r="B346" s="25">
        <v>40923.208333332506</v>
      </c>
      <c r="C346" s="26">
        <f t="shared" si="10"/>
        <v>1</v>
      </c>
      <c r="D346" s="26">
        <f t="shared" si="11"/>
        <v>5</v>
      </c>
      <c r="E346" s="27">
        <f>VLOOKUP($B346,'Hourly Data'!$B$5:$P$8788,15,FALSE)</f>
        <v>7.4038843619518291E-2</v>
      </c>
    </row>
    <row r="347" spans="2:5" x14ac:dyDescent="0.3">
      <c r="B347" s="25">
        <v>40923.249999999171</v>
      </c>
      <c r="C347" s="26">
        <f t="shared" si="10"/>
        <v>1</v>
      </c>
      <c r="D347" s="26">
        <f t="shared" si="11"/>
        <v>6</v>
      </c>
      <c r="E347" s="27">
        <f>VLOOKUP($B347,'Hourly Data'!$B$5:$P$8788,15,FALSE)</f>
        <v>7.4990489291764786E-2</v>
      </c>
    </row>
    <row r="348" spans="2:5" x14ac:dyDescent="0.3">
      <c r="B348" s="25">
        <v>40923.291666665835</v>
      </c>
      <c r="C348" s="26">
        <f t="shared" si="10"/>
        <v>1</v>
      </c>
      <c r="D348" s="26">
        <f t="shared" si="11"/>
        <v>7</v>
      </c>
      <c r="E348" s="27">
        <f>VLOOKUP($B348,'Hourly Data'!$B$5:$P$8788,15,FALSE)</f>
        <v>7.4196161358321841E-2</v>
      </c>
    </row>
    <row r="349" spans="2:5" x14ac:dyDescent="0.3">
      <c r="B349" s="25">
        <v>40923.333333332499</v>
      </c>
      <c r="C349" s="26">
        <f t="shared" si="10"/>
        <v>1</v>
      </c>
      <c r="D349" s="26">
        <f t="shared" si="11"/>
        <v>8</v>
      </c>
      <c r="E349" s="27">
        <f>VLOOKUP($B349,'Hourly Data'!$B$5:$P$8788,15,FALSE)</f>
        <v>7.1393272656647008E-2</v>
      </c>
    </row>
    <row r="350" spans="2:5" x14ac:dyDescent="0.3">
      <c r="B350" s="25">
        <v>40923.374999999163</v>
      </c>
      <c r="C350" s="26">
        <f t="shared" si="10"/>
        <v>1</v>
      </c>
      <c r="D350" s="26">
        <f t="shared" si="11"/>
        <v>9</v>
      </c>
      <c r="E350" s="27">
        <f>VLOOKUP($B350,'Hourly Data'!$B$5:$P$8788,15,FALSE)</f>
        <v>7.0190484710777962E-2</v>
      </c>
    </row>
    <row r="351" spans="2:5" x14ac:dyDescent="0.3">
      <c r="B351" s="25">
        <v>40923.416666665828</v>
      </c>
      <c r="C351" s="26">
        <f t="shared" si="10"/>
        <v>1</v>
      </c>
      <c r="D351" s="26">
        <f t="shared" si="11"/>
        <v>10</v>
      </c>
      <c r="E351" s="27">
        <f>VLOOKUP($B351,'Hourly Data'!$B$5:$P$8788,15,FALSE)</f>
        <v>6.8321241195994711E-2</v>
      </c>
    </row>
    <row r="352" spans="2:5" x14ac:dyDescent="0.3">
      <c r="B352" s="25">
        <v>40923.458333332492</v>
      </c>
      <c r="C352" s="26">
        <f t="shared" si="10"/>
        <v>1</v>
      </c>
      <c r="D352" s="26">
        <f t="shared" si="11"/>
        <v>11</v>
      </c>
      <c r="E352" s="27">
        <f>VLOOKUP($B352,'Hourly Data'!$B$5:$P$8788,15,FALSE)</f>
        <v>6.7668653645964749E-2</v>
      </c>
    </row>
    <row r="353" spans="2:5" x14ac:dyDescent="0.3">
      <c r="B353" s="25">
        <v>40923.499999999156</v>
      </c>
      <c r="C353" s="26">
        <f t="shared" si="10"/>
        <v>1</v>
      </c>
      <c r="D353" s="26">
        <f t="shared" si="11"/>
        <v>12</v>
      </c>
      <c r="E353" s="27">
        <f>VLOOKUP($B353,'Hourly Data'!$B$5:$P$8788,15,FALSE)</f>
        <v>6.7948275471691896E-2</v>
      </c>
    </row>
    <row r="354" spans="2:5" x14ac:dyDescent="0.3">
      <c r="B354" s="25">
        <v>40923.54166666582</v>
      </c>
      <c r="C354" s="26">
        <f t="shared" si="10"/>
        <v>1</v>
      </c>
      <c r="D354" s="26">
        <f t="shared" si="11"/>
        <v>13</v>
      </c>
      <c r="E354" s="27">
        <f>VLOOKUP($B354,'Hourly Data'!$B$5:$P$8788,15,FALSE)</f>
        <v>7.1399139136210932E-2</v>
      </c>
    </row>
    <row r="355" spans="2:5" x14ac:dyDescent="0.3">
      <c r="B355" s="25">
        <v>40923.583333332484</v>
      </c>
      <c r="C355" s="26">
        <f t="shared" si="10"/>
        <v>1</v>
      </c>
      <c r="D355" s="26">
        <f t="shared" si="11"/>
        <v>14</v>
      </c>
      <c r="E355" s="27">
        <f>VLOOKUP($B355,'Hourly Data'!$B$5:$P$8788,15,FALSE)</f>
        <v>7.1797875948135623E-2</v>
      </c>
    </row>
    <row r="356" spans="2:5" x14ac:dyDescent="0.3">
      <c r="B356" s="25">
        <v>40923.624999999149</v>
      </c>
      <c r="C356" s="26">
        <f t="shared" si="10"/>
        <v>1</v>
      </c>
      <c r="D356" s="26">
        <f t="shared" si="11"/>
        <v>15</v>
      </c>
      <c r="E356" s="27">
        <f>VLOOKUP($B356,'Hourly Data'!$B$5:$P$8788,15,FALSE)</f>
        <v>7.1126472027401189E-2</v>
      </c>
    </row>
    <row r="357" spans="2:5" x14ac:dyDescent="0.3">
      <c r="B357" s="25">
        <v>40923.666666665813</v>
      </c>
      <c r="C357" s="26">
        <f t="shared" si="10"/>
        <v>1</v>
      </c>
      <c r="D357" s="26">
        <f t="shared" si="11"/>
        <v>16</v>
      </c>
      <c r="E357" s="27">
        <f>VLOOKUP($B357,'Hourly Data'!$B$5:$P$8788,15,FALSE)</f>
        <v>7.0794552464132923E-2</v>
      </c>
    </row>
    <row r="358" spans="2:5" x14ac:dyDescent="0.3">
      <c r="B358" s="25">
        <v>40923.708333332477</v>
      </c>
      <c r="C358" s="26">
        <f t="shared" si="10"/>
        <v>1</v>
      </c>
      <c r="D358" s="26">
        <f t="shared" si="11"/>
        <v>17</v>
      </c>
      <c r="E358" s="27">
        <f>VLOOKUP($B358,'Hourly Data'!$B$5:$P$8788,15,FALSE)</f>
        <v>6.7130700158416504E-2</v>
      </c>
    </row>
    <row r="359" spans="2:5" x14ac:dyDescent="0.3">
      <c r="B359" s="25">
        <v>40923.749999999141</v>
      </c>
      <c r="C359" s="26">
        <f t="shared" si="10"/>
        <v>1</v>
      </c>
      <c r="D359" s="26">
        <f t="shared" si="11"/>
        <v>18</v>
      </c>
      <c r="E359" s="27">
        <f>VLOOKUP($B359,'Hourly Data'!$B$5:$P$8788,15,FALSE)</f>
        <v>6.7869522122595477E-2</v>
      </c>
    </row>
    <row r="360" spans="2:5" x14ac:dyDescent="0.3">
      <c r="B360" s="25">
        <v>40923.791666665806</v>
      </c>
      <c r="C360" s="26">
        <f t="shared" si="10"/>
        <v>1</v>
      </c>
      <c r="D360" s="26">
        <f t="shared" si="11"/>
        <v>19</v>
      </c>
      <c r="E360" s="27">
        <f>VLOOKUP($B360,'Hourly Data'!$B$5:$P$8788,15,FALSE)</f>
        <v>6.6851938492132224E-2</v>
      </c>
    </row>
    <row r="361" spans="2:5" x14ac:dyDescent="0.3">
      <c r="B361" s="25">
        <v>40923.83333333247</v>
      </c>
      <c r="C361" s="26">
        <f t="shared" si="10"/>
        <v>1</v>
      </c>
      <c r="D361" s="26">
        <f t="shared" si="11"/>
        <v>20</v>
      </c>
      <c r="E361" s="27">
        <f>VLOOKUP($B361,'Hourly Data'!$B$5:$P$8788,15,FALSE)</f>
        <v>6.5566760666076251E-2</v>
      </c>
    </row>
    <row r="362" spans="2:5" x14ac:dyDescent="0.3">
      <c r="B362" s="25">
        <v>40923.874999999134</v>
      </c>
      <c r="C362" s="26">
        <f t="shared" si="10"/>
        <v>1</v>
      </c>
      <c r="D362" s="26">
        <f t="shared" si="11"/>
        <v>21</v>
      </c>
      <c r="E362" s="27">
        <f>VLOOKUP($B362,'Hourly Data'!$B$5:$P$8788,15,FALSE)</f>
        <v>6.7511096049416103E-2</v>
      </c>
    </row>
    <row r="363" spans="2:5" x14ac:dyDescent="0.3">
      <c r="B363" s="25">
        <v>40923.916666665798</v>
      </c>
      <c r="C363" s="26">
        <f t="shared" si="10"/>
        <v>1</v>
      </c>
      <c r="D363" s="26">
        <f t="shared" si="11"/>
        <v>22</v>
      </c>
      <c r="E363" s="27">
        <f>VLOOKUP($B363,'Hourly Data'!$B$5:$P$8788,15,FALSE)</f>
        <v>7.2080043893701623E-2</v>
      </c>
    </row>
    <row r="364" spans="2:5" x14ac:dyDescent="0.3">
      <c r="B364" s="25">
        <v>40923.958333332463</v>
      </c>
      <c r="C364" s="26">
        <f t="shared" si="10"/>
        <v>1</v>
      </c>
      <c r="D364" s="26">
        <f t="shared" si="11"/>
        <v>23</v>
      </c>
      <c r="E364" s="27">
        <f>VLOOKUP($B364,'Hourly Data'!$B$5:$P$8788,15,FALSE)</f>
        <v>7.2014936925958284E-2</v>
      </c>
    </row>
    <row r="365" spans="2:5" x14ac:dyDescent="0.3">
      <c r="B365" s="25">
        <v>40923.999999999127</v>
      </c>
      <c r="C365" s="26">
        <f t="shared" si="10"/>
        <v>1</v>
      </c>
      <c r="D365" s="26">
        <f t="shared" si="11"/>
        <v>0</v>
      </c>
      <c r="E365" s="27">
        <f>VLOOKUP($B365,'Hourly Data'!$B$5:$P$8788,15,FALSE)</f>
        <v>7.3427039492261398E-2</v>
      </c>
    </row>
    <row r="366" spans="2:5" x14ac:dyDescent="0.3">
      <c r="B366" s="25">
        <v>40924.041666665791</v>
      </c>
      <c r="C366" s="26">
        <f t="shared" si="10"/>
        <v>1</v>
      </c>
      <c r="D366" s="26">
        <f t="shared" si="11"/>
        <v>1</v>
      </c>
      <c r="E366" s="27">
        <f>VLOOKUP($B366,'Hourly Data'!$B$5:$P$8788,15,FALSE)</f>
        <v>7.4843464178763627E-2</v>
      </c>
    </row>
    <row r="367" spans="2:5" x14ac:dyDescent="0.3">
      <c r="B367" s="25">
        <v>40924.083333332455</v>
      </c>
      <c r="C367" s="26">
        <f t="shared" si="10"/>
        <v>1</v>
      </c>
      <c r="D367" s="26">
        <f t="shared" si="11"/>
        <v>2</v>
      </c>
      <c r="E367" s="27">
        <f>VLOOKUP($B367,'Hourly Data'!$B$5:$P$8788,15,FALSE)</f>
        <v>7.5157679270353939E-2</v>
      </c>
    </row>
    <row r="368" spans="2:5" x14ac:dyDescent="0.3">
      <c r="B368" s="25">
        <v>40924.12499999912</v>
      </c>
      <c r="C368" s="26">
        <f t="shared" si="10"/>
        <v>1</v>
      </c>
      <c r="D368" s="26">
        <f t="shared" si="11"/>
        <v>3</v>
      </c>
      <c r="E368" s="27">
        <f>VLOOKUP($B368,'Hourly Data'!$B$5:$P$8788,15,FALSE)</f>
        <v>7.7252527899817042E-2</v>
      </c>
    </row>
    <row r="369" spans="2:5" x14ac:dyDescent="0.3">
      <c r="B369" s="25">
        <v>40924.166666665784</v>
      </c>
      <c r="C369" s="26">
        <f t="shared" si="10"/>
        <v>1</v>
      </c>
      <c r="D369" s="26">
        <f t="shared" si="11"/>
        <v>4</v>
      </c>
      <c r="E369" s="27">
        <f>VLOOKUP($B369,'Hourly Data'!$B$5:$P$8788,15,FALSE)</f>
        <v>7.8889758444990396E-2</v>
      </c>
    </row>
    <row r="370" spans="2:5" x14ac:dyDescent="0.3">
      <c r="B370" s="25">
        <v>40924.208333332448</v>
      </c>
      <c r="C370" s="26">
        <f t="shared" si="10"/>
        <v>1</v>
      </c>
      <c r="D370" s="26">
        <f t="shared" si="11"/>
        <v>5</v>
      </c>
      <c r="E370" s="27">
        <f>VLOOKUP($B370,'Hourly Data'!$B$5:$P$8788,15,FALSE)</f>
        <v>7.6828330530348821E-2</v>
      </c>
    </row>
    <row r="371" spans="2:5" x14ac:dyDescent="0.3">
      <c r="B371" s="25">
        <v>40924.249999999112</v>
      </c>
      <c r="C371" s="26">
        <f t="shared" si="10"/>
        <v>1</v>
      </c>
      <c r="D371" s="26">
        <f t="shared" si="11"/>
        <v>6</v>
      </c>
      <c r="E371" s="27">
        <f>VLOOKUP($B371,'Hourly Data'!$B$5:$P$8788,15,FALSE)</f>
        <v>7.4586174679251868E-2</v>
      </c>
    </row>
    <row r="372" spans="2:5" x14ac:dyDescent="0.3">
      <c r="B372" s="25">
        <v>40924.291666665777</v>
      </c>
      <c r="C372" s="26">
        <f t="shared" si="10"/>
        <v>1</v>
      </c>
      <c r="D372" s="26">
        <f t="shared" si="11"/>
        <v>7</v>
      </c>
      <c r="E372" s="27">
        <f>VLOOKUP($B372,'Hourly Data'!$B$5:$P$8788,15,FALSE)</f>
        <v>6.6163224367759274E-2</v>
      </c>
    </row>
    <row r="373" spans="2:5" x14ac:dyDescent="0.3">
      <c r="B373" s="25">
        <v>40924.333333332441</v>
      </c>
      <c r="C373" s="26">
        <f t="shared" si="10"/>
        <v>1</v>
      </c>
      <c r="D373" s="26">
        <f t="shared" si="11"/>
        <v>8</v>
      </c>
      <c r="E373" s="27">
        <f>VLOOKUP($B373,'Hourly Data'!$B$5:$P$8788,15,FALSE)</f>
        <v>6.5400580535266317E-2</v>
      </c>
    </row>
    <row r="374" spans="2:5" x14ac:dyDescent="0.3">
      <c r="B374" s="25">
        <v>40924.374999999105</v>
      </c>
      <c r="C374" s="26">
        <f t="shared" si="10"/>
        <v>1</v>
      </c>
      <c r="D374" s="26">
        <f t="shared" si="11"/>
        <v>9</v>
      </c>
      <c r="E374" s="27">
        <f>VLOOKUP($B374,'Hourly Data'!$B$5:$P$8788,15,FALSE)</f>
        <v>6.4306818603420787E-2</v>
      </c>
    </row>
    <row r="375" spans="2:5" x14ac:dyDescent="0.3">
      <c r="B375" s="25">
        <v>40924.416666665769</v>
      </c>
      <c r="C375" s="26">
        <f t="shared" si="10"/>
        <v>1</v>
      </c>
      <c r="D375" s="26">
        <f t="shared" si="11"/>
        <v>10</v>
      </c>
      <c r="E375" s="27">
        <f>VLOOKUP($B375,'Hourly Data'!$B$5:$P$8788,15,FALSE)</f>
        <v>6.3853410348023235E-2</v>
      </c>
    </row>
    <row r="376" spans="2:5" x14ac:dyDescent="0.3">
      <c r="B376" s="25">
        <v>40924.458333332434</v>
      </c>
      <c r="C376" s="26">
        <f t="shared" si="10"/>
        <v>1</v>
      </c>
      <c r="D376" s="26">
        <f t="shared" si="11"/>
        <v>11</v>
      </c>
      <c r="E376" s="27">
        <f>VLOOKUP($B376,'Hourly Data'!$B$5:$P$8788,15,FALSE)</f>
        <v>6.2447597937746416E-2</v>
      </c>
    </row>
    <row r="377" spans="2:5" x14ac:dyDescent="0.3">
      <c r="B377" s="25">
        <v>40924.499999999098</v>
      </c>
      <c r="C377" s="26">
        <f t="shared" si="10"/>
        <v>1</v>
      </c>
      <c r="D377" s="26">
        <f t="shared" si="11"/>
        <v>12</v>
      </c>
      <c r="E377" s="27">
        <f>VLOOKUP($B377,'Hourly Data'!$B$5:$P$8788,15,FALSE)</f>
        <v>6.1044882159831559E-2</v>
      </c>
    </row>
    <row r="378" spans="2:5" x14ac:dyDescent="0.3">
      <c r="B378" s="25">
        <v>40924.541666665762</v>
      </c>
      <c r="C378" s="26">
        <f t="shared" si="10"/>
        <v>1</v>
      </c>
      <c r="D378" s="26">
        <f t="shared" si="11"/>
        <v>13</v>
      </c>
      <c r="E378" s="27">
        <f>VLOOKUP($B378,'Hourly Data'!$B$5:$P$8788,15,FALSE)</f>
        <v>6.2462894155058873E-2</v>
      </c>
    </row>
    <row r="379" spans="2:5" x14ac:dyDescent="0.3">
      <c r="B379" s="25">
        <v>40924.583333332426</v>
      </c>
      <c r="C379" s="26">
        <f t="shared" si="10"/>
        <v>1</v>
      </c>
      <c r="D379" s="26">
        <f t="shared" si="11"/>
        <v>14</v>
      </c>
      <c r="E379" s="27">
        <f>VLOOKUP($B379,'Hourly Data'!$B$5:$P$8788,15,FALSE)</f>
        <v>6.3475374267150927E-2</v>
      </c>
    </row>
    <row r="380" spans="2:5" x14ac:dyDescent="0.3">
      <c r="B380" s="25">
        <v>40924.624999999091</v>
      </c>
      <c r="C380" s="26">
        <f t="shared" si="10"/>
        <v>1</v>
      </c>
      <c r="D380" s="26">
        <f t="shared" si="11"/>
        <v>15</v>
      </c>
      <c r="E380" s="27">
        <f>VLOOKUP($B380,'Hourly Data'!$B$5:$P$8788,15,FALSE)</f>
        <v>6.3395036248081849E-2</v>
      </c>
    </row>
    <row r="381" spans="2:5" x14ac:dyDescent="0.3">
      <c r="B381" s="25">
        <v>40924.666666665755</v>
      </c>
      <c r="C381" s="26">
        <f t="shared" si="10"/>
        <v>1</v>
      </c>
      <c r="D381" s="26">
        <f t="shared" si="11"/>
        <v>16</v>
      </c>
      <c r="E381" s="27">
        <f>VLOOKUP($B381,'Hourly Data'!$B$5:$P$8788,15,FALSE)</f>
        <v>6.2551635801812028E-2</v>
      </c>
    </row>
    <row r="382" spans="2:5" x14ac:dyDescent="0.3">
      <c r="B382" s="25">
        <v>40924.708333332419</v>
      </c>
      <c r="C382" s="26">
        <f t="shared" si="10"/>
        <v>1</v>
      </c>
      <c r="D382" s="26">
        <f t="shared" si="11"/>
        <v>17</v>
      </c>
      <c r="E382" s="27">
        <f>VLOOKUP($B382,'Hourly Data'!$B$5:$P$8788,15,FALSE)</f>
        <v>6.0279198552088693E-2</v>
      </c>
    </row>
    <row r="383" spans="2:5" x14ac:dyDescent="0.3">
      <c r="B383" s="25">
        <v>40924.749999999083</v>
      </c>
      <c r="C383" s="26">
        <f t="shared" si="10"/>
        <v>1</v>
      </c>
      <c r="D383" s="26">
        <f t="shared" si="11"/>
        <v>18</v>
      </c>
      <c r="E383" s="27">
        <f>VLOOKUP($B383,'Hourly Data'!$B$5:$P$8788,15,FALSE)</f>
        <v>6.2760107155064915E-2</v>
      </c>
    </row>
    <row r="384" spans="2:5" x14ac:dyDescent="0.3">
      <c r="B384" s="25">
        <v>40924.791666665747</v>
      </c>
      <c r="C384" s="26">
        <f t="shared" si="10"/>
        <v>1</v>
      </c>
      <c r="D384" s="26">
        <f t="shared" si="11"/>
        <v>19</v>
      </c>
      <c r="E384" s="27">
        <f>VLOOKUP($B384,'Hourly Data'!$B$5:$P$8788,15,FALSE)</f>
        <v>6.1552910154820478E-2</v>
      </c>
    </row>
    <row r="385" spans="2:5" x14ac:dyDescent="0.3">
      <c r="B385" s="25">
        <v>40924.833333332412</v>
      </c>
      <c r="C385" s="26">
        <f t="shared" si="10"/>
        <v>1</v>
      </c>
      <c r="D385" s="26">
        <f t="shared" si="11"/>
        <v>20</v>
      </c>
      <c r="E385" s="27">
        <f>VLOOKUP($B385,'Hourly Data'!$B$5:$P$8788,15,FALSE)</f>
        <v>6.2626034045088277E-2</v>
      </c>
    </row>
    <row r="386" spans="2:5" x14ac:dyDescent="0.3">
      <c r="B386" s="25">
        <v>40924.874999999076</v>
      </c>
      <c r="C386" s="26">
        <f t="shared" si="10"/>
        <v>1</v>
      </c>
      <c r="D386" s="26">
        <f t="shared" si="11"/>
        <v>21</v>
      </c>
      <c r="E386" s="27">
        <f>VLOOKUP($B386,'Hourly Data'!$B$5:$P$8788,15,FALSE)</f>
        <v>6.0974002871697547E-2</v>
      </c>
    </row>
    <row r="387" spans="2:5" x14ac:dyDescent="0.3">
      <c r="B387" s="25">
        <v>40924.91666666574</v>
      </c>
      <c r="C387" s="26">
        <f t="shared" si="10"/>
        <v>1</v>
      </c>
      <c r="D387" s="26">
        <f t="shared" si="11"/>
        <v>22</v>
      </c>
      <c r="E387" s="27">
        <f>VLOOKUP($B387,'Hourly Data'!$B$5:$P$8788,15,FALSE)</f>
        <v>6.0399025348255642E-2</v>
      </c>
    </row>
    <row r="388" spans="2:5" x14ac:dyDescent="0.3">
      <c r="B388" s="25">
        <v>40924.958333332404</v>
      </c>
      <c r="C388" s="26">
        <f t="shared" si="10"/>
        <v>1</v>
      </c>
      <c r="D388" s="26">
        <f t="shared" si="11"/>
        <v>23</v>
      </c>
      <c r="E388" s="27">
        <f>VLOOKUP($B388,'Hourly Data'!$B$5:$P$8788,15,FALSE)</f>
        <v>6.4146153538138337E-2</v>
      </c>
    </row>
    <row r="389" spans="2:5" x14ac:dyDescent="0.3">
      <c r="B389" s="25">
        <v>40924.999999999069</v>
      </c>
      <c r="C389" s="26">
        <f t="shared" si="10"/>
        <v>1</v>
      </c>
      <c r="D389" s="26">
        <f t="shared" si="11"/>
        <v>0</v>
      </c>
      <c r="E389" s="27">
        <f>VLOOKUP($B389,'Hourly Data'!$B$5:$P$8788,15,FALSE)</f>
        <v>6.591429919367342E-2</v>
      </c>
    </row>
    <row r="390" spans="2:5" x14ac:dyDescent="0.3">
      <c r="B390" s="25">
        <v>40925.041666665733</v>
      </c>
      <c r="C390" s="26">
        <f t="shared" ref="C390:C453" si="12">MONTH(B390)</f>
        <v>1</v>
      </c>
      <c r="D390" s="26">
        <f t="shared" ref="D390:D453" si="13">HOUR(B390)</f>
        <v>1</v>
      </c>
      <c r="E390" s="27">
        <f>VLOOKUP($B390,'Hourly Data'!$B$5:$P$8788,15,FALSE)</f>
        <v>6.5582269752991001E-2</v>
      </c>
    </row>
    <row r="391" spans="2:5" x14ac:dyDescent="0.3">
      <c r="B391" s="25">
        <v>40925.083333332397</v>
      </c>
      <c r="C391" s="26">
        <f t="shared" si="12"/>
        <v>1</v>
      </c>
      <c r="D391" s="26">
        <f t="shared" si="13"/>
        <v>2</v>
      </c>
      <c r="E391" s="27">
        <f>VLOOKUP($B391,'Hourly Data'!$B$5:$P$8788,15,FALSE)</f>
        <v>6.5528022398298386E-2</v>
      </c>
    </row>
    <row r="392" spans="2:5" x14ac:dyDescent="0.3">
      <c r="B392" s="25">
        <v>40925.124999999061</v>
      </c>
      <c r="C392" s="26">
        <f t="shared" si="12"/>
        <v>1</v>
      </c>
      <c r="D392" s="26">
        <f t="shared" si="13"/>
        <v>3</v>
      </c>
      <c r="E392" s="27">
        <f>VLOOKUP($B392,'Hourly Data'!$B$5:$P$8788,15,FALSE)</f>
        <v>6.8439057773394762E-2</v>
      </c>
    </row>
    <row r="393" spans="2:5" x14ac:dyDescent="0.3">
      <c r="B393" s="25">
        <v>40925.166666665726</v>
      </c>
      <c r="C393" s="26">
        <f t="shared" si="12"/>
        <v>1</v>
      </c>
      <c r="D393" s="26">
        <f t="shared" si="13"/>
        <v>4</v>
      </c>
      <c r="E393" s="27">
        <f>VLOOKUP($B393,'Hourly Data'!$B$5:$P$8788,15,FALSE)</f>
        <v>6.7960491026509112E-2</v>
      </c>
    </row>
    <row r="394" spans="2:5" x14ac:dyDescent="0.3">
      <c r="B394" s="25">
        <v>40925.20833333239</v>
      </c>
      <c r="C394" s="26">
        <f t="shared" si="12"/>
        <v>1</v>
      </c>
      <c r="D394" s="26">
        <f t="shared" si="13"/>
        <v>5</v>
      </c>
      <c r="E394" s="27">
        <f>VLOOKUP($B394,'Hourly Data'!$B$5:$P$8788,15,FALSE)</f>
        <v>6.6762890208483694E-2</v>
      </c>
    </row>
    <row r="395" spans="2:5" x14ac:dyDescent="0.3">
      <c r="B395" s="25">
        <v>40925.249999999054</v>
      </c>
      <c r="C395" s="26">
        <f t="shared" si="12"/>
        <v>1</v>
      </c>
      <c r="D395" s="26">
        <f t="shared" si="13"/>
        <v>6</v>
      </c>
      <c r="E395" s="27">
        <f>VLOOKUP($B395,'Hourly Data'!$B$5:$P$8788,15,FALSE)</f>
        <v>6.6553980756921149E-2</v>
      </c>
    </row>
    <row r="396" spans="2:5" x14ac:dyDescent="0.3">
      <c r="B396" s="25">
        <v>40925.291666665718</v>
      </c>
      <c r="C396" s="26">
        <f t="shared" si="12"/>
        <v>1</v>
      </c>
      <c r="D396" s="26">
        <f t="shared" si="13"/>
        <v>7</v>
      </c>
      <c r="E396" s="27">
        <f>VLOOKUP($B396,'Hourly Data'!$B$5:$P$8788,15,FALSE)</f>
        <v>6.5623847063540741E-2</v>
      </c>
    </row>
    <row r="397" spans="2:5" x14ac:dyDescent="0.3">
      <c r="B397" s="25">
        <v>40925.333333332383</v>
      </c>
      <c r="C397" s="26">
        <f t="shared" si="12"/>
        <v>1</v>
      </c>
      <c r="D397" s="26">
        <f t="shared" si="13"/>
        <v>8</v>
      </c>
      <c r="E397" s="27">
        <f>VLOOKUP($B397,'Hourly Data'!$B$5:$P$8788,15,FALSE)</f>
        <v>6.3395248513252664E-2</v>
      </c>
    </row>
    <row r="398" spans="2:5" x14ac:dyDescent="0.3">
      <c r="B398" s="25">
        <v>40925.374999999047</v>
      </c>
      <c r="C398" s="26">
        <f t="shared" si="12"/>
        <v>1</v>
      </c>
      <c r="D398" s="26">
        <f t="shared" si="13"/>
        <v>9</v>
      </c>
      <c r="E398" s="27">
        <f>VLOOKUP($B398,'Hourly Data'!$B$5:$P$8788,15,FALSE)</f>
        <v>6.3940716508946324E-2</v>
      </c>
    </row>
    <row r="399" spans="2:5" x14ac:dyDescent="0.3">
      <c r="B399" s="25">
        <v>40925.416666665711</v>
      </c>
      <c r="C399" s="26">
        <f t="shared" si="12"/>
        <v>1</v>
      </c>
      <c r="D399" s="26">
        <f t="shared" si="13"/>
        <v>10</v>
      </c>
      <c r="E399" s="27">
        <f>VLOOKUP($B399,'Hourly Data'!$B$5:$P$8788,15,FALSE)</f>
        <v>6.4101567523676836E-2</v>
      </c>
    </row>
    <row r="400" spans="2:5" x14ac:dyDescent="0.3">
      <c r="B400" s="25">
        <v>40925.458333332375</v>
      </c>
      <c r="C400" s="26">
        <f t="shared" si="12"/>
        <v>1</v>
      </c>
      <c r="D400" s="26">
        <f t="shared" si="13"/>
        <v>11</v>
      </c>
      <c r="E400" s="27">
        <f>VLOOKUP($B400,'Hourly Data'!$B$5:$P$8788,15,FALSE)</f>
        <v>6.2810822817835024E-2</v>
      </c>
    </row>
    <row r="401" spans="2:5" x14ac:dyDescent="0.3">
      <c r="B401" s="25">
        <v>40925.49999999904</v>
      </c>
      <c r="C401" s="26">
        <f t="shared" si="12"/>
        <v>1</v>
      </c>
      <c r="D401" s="26">
        <f t="shared" si="13"/>
        <v>12</v>
      </c>
      <c r="E401" s="27">
        <f>VLOOKUP($B401,'Hourly Data'!$B$5:$P$8788,15,FALSE)</f>
        <v>6.1371388048141767E-2</v>
      </c>
    </row>
    <row r="402" spans="2:5" x14ac:dyDescent="0.3">
      <c r="B402" s="25">
        <v>40925.541666665704</v>
      </c>
      <c r="C402" s="26">
        <f t="shared" si="12"/>
        <v>1</v>
      </c>
      <c r="D402" s="26">
        <f t="shared" si="13"/>
        <v>13</v>
      </c>
      <c r="E402" s="27">
        <f>VLOOKUP($B402,'Hourly Data'!$B$5:$P$8788,15,FALSE)</f>
        <v>6.3183243839161393E-2</v>
      </c>
    </row>
    <row r="403" spans="2:5" x14ac:dyDescent="0.3">
      <c r="B403" s="25">
        <v>40925.583333332368</v>
      </c>
      <c r="C403" s="26">
        <f t="shared" si="12"/>
        <v>1</v>
      </c>
      <c r="D403" s="26">
        <f t="shared" si="13"/>
        <v>14</v>
      </c>
      <c r="E403" s="27">
        <f>VLOOKUP($B403,'Hourly Data'!$B$5:$P$8788,15,FALSE)</f>
        <v>6.4900630999672471E-2</v>
      </c>
    </row>
    <row r="404" spans="2:5" x14ac:dyDescent="0.3">
      <c r="B404" s="25">
        <v>40925.624999999032</v>
      </c>
      <c r="C404" s="26">
        <f t="shared" si="12"/>
        <v>1</v>
      </c>
      <c r="D404" s="26">
        <f t="shared" si="13"/>
        <v>15</v>
      </c>
      <c r="E404" s="27">
        <f>VLOOKUP($B404,'Hourly Data'!$B$5:$P$8788,15,FALSE)</f>
        <v>6.3707787229600771E-2</v>
      </c>
    </row>
    <row r="405" spans="2:5" x14ac:dyDescent="0.3">
      <c r="B405" s="25">
        <v>40925.666666665697</v>
      </c>
      <c r="C405" s="26">
        <f t="shared" si="12"/>
        <v>1</v>
      </c>
      <c r="D405" s="26">
        <f t="shared" si="13"/>
        <v>16</v>
      </c>
      <c r="E405" s="27">
        <f>VLOOKUP($B405,'Hourly Data'!$B$5:$P$8788,15,FALSE)</f>
        <v>6.3812303896167655E-2</v>
      </c>
    </row>
    <row r="406" spans="2:5" x14ac:dyDescent="0.3">
      <c r="B406" s="25">
        <v>40925.708333332361</v>
      </c>
      <c r="C406" s="26">
        <f t="shared" si="12"/>
        <v>1</v>
      </c>
      <c r="D406" s="26">
        <f t="shared" si="13"/>
        <v>17</v>
      </c>
      <c r="E406" s="27">
        <f>VLOOKUP($B406,'Hourly Data'!$B$5:$P$8788,15,FALSE)</f>
        <v>6.3152954310106757E-2</v>
      </c>
    </row>
    <row r="407" spans="2:5" x14ac:dyDescent="0.3">
      <c r="B407" s="25">
        <v>40925.749999999025</v>
      </c>
      <c r="C407" s="26">
        <f t="shared" si="12"/>
        <v>1</v>
      </c>
      <c r="D407" s="26">
        <f t="shared" si="13"/>
        <v>18</v>
      </c>
      <c r="E407" s="27">
        <f>VLOOKUP($B407,'Hourly Data'!$B$5:$P$8788,15,FALSE)</f>
        <v>6.3772361524238E-2</v>
      </c>
    </row>
    <row r="408" spans="2:5" x14ac:dyDescent="0.3">
      <c r="B408" s="25">
        <v>40925.791666665689</v>
      </c>
      <c r="C408" s="26">
        <f t="shared" si="12"/>
        <v>1</v>
      </c>
      <c r="D408" s="26">
        <f t="shared" si="13"/>
        <v>19</v>
      </c>
      <c r="E408" s="27">
        <f>VLOOKUP($B408,'Hourly Data'!$B$5:$P$8788,15,FALSE)</f>
        <v>6.3792389428886931E-2</v>
      </c>
    </row>
    <row r="409" spans="2:5" x14ac:dyDescent="0.3">
      <c r="B409" s="25">
        <v>40925.833333332354</v>
      </c>
      <c r="C409" s="26">
        <f t="shared" si="12"/>
        <v>1</v>
      </c>
      <c r="D409" s="26">
        <f t="shared" si="13"/>
        <v>20</v>
      </c>
      <c r="E409" s="27">
        <f>VLOOKUP($B409,'Hourly Data'!$B$5:$P$8788,15,FALSE)</f>
        <v>6.3145064163073056E-2</v>
      </c>
    </row>
    <row r="410" spans="2:5" x14ac:dyDescent="0.3">
      <c r="B410" s="25">
        <v>40925.874999999018</v>
      </c>
      <c r="C410" s="26">
        <f t="shared" si="12"/>
        <v>1</v>
      </c>
      <c r="D410" s="26">
        <f t="shared" si="13"/>
        <v>21</v>
      </c>
      <c r="E410" s="27">
        <f>VLOOKUP($B410,'Hourly Data'!$B$5:$P$8788,15,FALSE)</f>
        <v>5.899501139403162E-2</v>
      </c>
    </row>
    <row r="411" spans="2:5" x14ac:dyDescent="0.3">
      <c r="B411" s="25">
        <v>40925.916666665682</v>
      </c>
      <c r="C411" s="26">
        <f t="shared" si="12"/>
        <v>1</v>
      </c>
      <c r="D411" s="26">
        <f t="shared" si="13"/>
        <v>22</v>
      </c>
      <c r="E411" s="27">
        <f>VLOOKUP($B411,'Hourly Data'!$B$5:$P$8788,15,FALSE)</f>
        <v>5.8131118834460732E-2</v>
      </c>
    </row>
    <row r="412" spans="2:5" x14ac:dyDescent="0.3">
      <c r="B412" s="25">
        <v>40925.958333332346</v>
      </c>
      <c r="C412" s="26">
        <f t="shared" si="12"/>
        <v>1</v>
      </c>
      <c r="D412" s="26">
        <f t="shared" si="13"/>
        <v>23</v>
      </c>
      <c r="E412" s="27">
        <f>VLOOKUP($B412,'Hourly Data'!$B$5:$P$8788,15,FALSE)</f>
        <v>6.2491500895776923E-2</v>
      </c>
    </row>
    <row r="413" spans="2:5" x14ac:dyDescent="0.3">
      <c r="B413" s="25">
        <v>40925.99999999901</v>
      </c>
      <c r="C413" s="26">
        <f t="shared" si="12"/>
        <v>1</v>
      </c>
      <c r="D413" s="26">
        <f t="shared" si="13"/>
        <v>0</v>
      </c>
      <c r="E413" s="27">
        <f>VLOOKUP($B413,'Hourly Data'!$B$5:$P$8788,15,FALSE)</f>
        <v>6.452351695801653E-2</v>
      </c>
    </row>
    <row r="414" spans="2:5" x14ac:dyDescent="0.3">
      <c r="B414" s="25">
        <v>40926.041666665675</v>
      </c>
      <c r="C414" s="26">
        <f t="shared" si="12"/>
        <v>1</v>
      </c>
      <c r="D414" s="26">
        <f t="shared" si="13"/>
        <v>1</v>
      </c>
      <c r="E414" s="27">
        <f>VLOOKUP($B414,'Hourly Data'!$B$5:$P$8788,15,FALSE)</f>
        <v>6.289835591838093E-2</v>
      </c>
    </row>
    <row r="415" spans="2:5" x14ac:dyDescent="0.3">
      <c r="B415" s="25">
        <v>40926.083333332339</v>
      </c>
      <c r="C415" s="26">
        <f t="shared" si="12"/>
        <v>1</v>
      </c>
      <c r="D415" s="26">
        <f t="shared" si="13"/>
        <v>2</v>
      </c>
      <c r="E415" s="27">
        <f>VLOOKUP($B415,'Hourly Data'!$B$5:$P$8788,15,FALSE)</f>
        <v>6.5080062476049194E-2</v>
      </c>
    </row>
    <row r="416" spans="2:5" x14ac:dyDescent="0.3">
      <c r="B416" s="25">
        <v>40926.124999999003</v>
      </c>
      <c r="C416" s="26">
        <f t="shared" si="12"/>
        <v>1</v>
      </c>
      <c r="D416" s="26">
        <f t="shared" si="13"/>
        <v>3</v>
      </c>
      <c r="E416" s="27">
        <f>VLOOKUP($B416,'Hourly Data'!$B$5:$P$8788,15,FALSE)</f>
        <v>6.5031884268901746E-2</v>
      </c>
    </row>
    <row r="417" spans="2:5" x14ac:dyDescent="0.3">
      <c r="B417" s="25">
        <v>40926.166666665667</v>
      </c>
      <c r="C417" s="26">
        <f t="shared" si="12"/>
        <v>1</v>
      </c>
      <c r="D417" s="26">
        <f t="shared" si="13"/>
        <v>4</v>
      </c>
      <c r="E417" s="27">
        <f>VLOOKUP($B417,'Hourly Data'!$B$5:$P$8788,15,FALSE)</f>
        <v>6.4994932487240781E-2</v>
      </c>
    </row>
    <row r="418" spans="2:5" x14ac:dyDescent="0.3">
      <c r="B418" s="25">
        <v>40926.208333332332</v>
      </c>
      <c r="C418" s="26">
        <f t="shared" si="12"/>
        <v>1</v>
      </c>
      <c r="D418" s="26">
        <f t="shared" si="13"/>
        <v>5</v>
      </c>
      <c r="E418" s="27">
        <f>VLOOKUP($B418,'Hourly Data'!$B$5:$P$8788,15,FALSE)</f>
        <v>6.4905290841680729E-2</v>
      </c>
    </row>
    <row r="419" spans="2:5" x14ac:dyDescent="0.3">
      <c r="B419" s="25">
        <v>40926.249999998996</v>
      </c>
      <c r="C419" s="26">
        <f t="shared" si="12"/>
        <v>1</v>
      </c>
      <c r="D419" s="26">
        <f t="shared" si="13"/>
        <v>6</v>
      </c>
      <c r="E419" s="27">
        <f>VLOOKUP($B419,'Hourly Data'!$B$5:$P$8788,15,FALSE)</f>
        <v>5.8241865546486998E-2</v>
      </c>
    </row>
    <row r="420" spans="2:5" x14ac:dyDescent="0.3">
      <c r="B420" s="25">
        <v>40926.29166666566</v>
      </c>
      <c r="C420" s="26">
        <f t="shared" si="12"/>
        <v>1</v>
      </c>
      <c r="D420" s="26">
        <f t="shared" si="13"/>
        <v>7</v>
      </c>
      <c r="E420" s="27">
        <f>VLOOKUP($B420,'Hourly Data'!$B$5:$P$8788,15,FALSE)</f>
        <v>5.6034912109723521E-2</v>
      </c>
    </row>
    <row r="421" spans="2:5" x14ac:dyDescent="0.3">
      <c r="B421" s="25">
        <v>40926.333333332324</v>
      </c>
      <c r="C421" s="26">
        <f t="shared" si="12"/>
        <v>1</v>
      </c>
      <c r="D421" s="26">
        <f t="shared" si="13"/>
        <v>8</v>
      </c>
      <c r="E421" s="27">
        <f>VLOOKUP($B421,'Hourly Data'!$B$5:$P$8788,15,FALSE)</f>
        <v>5.6689069318044301E-2</v>
      </c>
    </row>
    <row r="422" spans="2:5" x14ac:dyDescent="0.3">
      <c r="B422" s="25">
        <v>40926.374999998989</v>
      </c>
      <c r="C422" s="26">
        <f t="shared" si="12"/>
        <v>1</v>
      </c>
      <c r="D422" s="26">
        <f t="shared" si="13"/>
        <v>9</v>
      </c>
      <c r="E422" s="27">
        <f>VLOOKUP($B422,'Hourly Data'!$B$5:$P$8788,15,FALSE)</f>
        <v>5.7121992986835388E-2</v>
      </c>
    </row>
    <row r="423" spans="2:5" x14ac:dyDescent="0.3">
      <c r="B423" s="25">
        <v>40926.416666665653</v>
      </c>
      <c r="C423" s="26">
        <f t="shared" si="12"/>
        <v>1</v>
      </c>
      <c r="D423" s="26">
        <f t="shared" si="13"/>
        <v>10</v>
      </c>
      <c r="E423" s="27">
        <f>VLOOKUP($B423,'Hourly Data'!$B$5:$P$8788,15,FALSE)</f>
        <v>5.7128114646717999E-2</v>
      </c>
    </row>
    <row r="424" spans="2:5" x14ac:dyDescent="0.3">
      <c r="B424" s="25">
        <v>40926.458333332317</v>
      </c>
      <c r="C424" s="26">
        <f t="shared" si="12"/>
        <v>1</v>
      </c>
      <c r="D424" s="26">
        <f t="shared" si="13"/>
        <v>11</v>
      </c>
      <c r="E424" s="27">
        <f>VLOOKUP($B424,'Hourly Data'!$B$5:$P$8788,15,FALSE)</f>
        <v>5.7995397434213905E-2</v>
      </c>
    </row>
    <row r="425" spans="2:5" x14ac:dyDescent="0.3">
      <c r="B425" s="25">
        <v>40926.499999998981</v>
      </c>
      <c r="C425" s="26">
        <f t="shared" si="12"/>
        <v>1</v>
      </c>
      <c r="D425" s="26">
        <f t="shared" si="13"/>
        <v>12</v>
      </c>
      <c r="E425" s="27">
        <f>VLOOKUP($B425,'Hourly Data'!$B$5:$P$8788,15,FALSE)</f>
        <v>5.7451591687149167E-2</v>
      </c>
    </row>
    <row r="426" spans="2:5" x14ac:dyDescent="0.3">
      <c r="B426" s="25">
        <v>40926.541666665646</v>
      </c>
      <c r="C426" s="26">
        <f t="shared" si="12"/>
        <v>1</v>
      </c>
      <c r="D426" s="26">
        <f t="shared" si="13"/>
        <v>13</v>
      </c>
      <c r="E426" s="27">
        <f>VLOOKUP($B426,'Hourly Data'!$B$5:$P$8788,15,FALSE)</f>
        <v>5.5557889481536019E-2</v>
      </c>
    </row>
    <row r="427" spans="2:5" x14ac:dyDescent="0.3">
      <c r="B427" s="25">
        <v>40926.58333333231</v>
      </c>
      <c r="C427" s="26">
        <f t="shared" si="12"/>
        <v>1</v>
      </c>
      <c r="D427" s="26">
        <f t="shared" si="13"/>
        <v>14</v>
      </c>
      <c r="E427" s="27">
        <f>VLOOKUP($B427,'Hourly Data'!$B$5:$P$8788,15,FALSE)</f>
        <v>5.4849647989761295E-2</v>
      </c>
    </row>
    <row r="428" spans="2:5" x14ac:dyDescent="0.3">
      <c r="B428" s="25">
        <v>40926.624999998974</v>
      </c>
      <c r="C428" s="26">
        <f t="shared" si="12"/>
        <v>1</v>
      </c>
      <c r="D428" s="26">
        <f t="shared" si="13"/>
        <v>15</v>
      </c>
      <c r="E428" s="27">
        <f>VLOOKUP($B428,'Hourly Data'!$B$5:$P$8788,15,FALSE)</f>
        <v>5.388673059449528E-2</v>
      </c>
    </row>
    <row r="429" spans="2:5" x14ac:dyDescent="0.3">
      <c r="B429" s="25">
        <v>40926.666666665638</v>
      </c>
      <c r="C429" s="26">
        <f t="shared" si="12"/>
        <v>1</v>
      </c>
      <c r="D429" s="26">
        <f t="shared" si="13"/>
        <v>16</v>
      </c>
      <c r="E429" s="27">
        <f>VLOOKUP($B429,'Hourly Data'!$B$5:$P$8788,15,FALSE)</f>
        <v>5.5670364643376942E-2</v>
      </c>
    </row>
    <row r="430" spans="2:5" x14ac:dyDescent="0.3">
      <c r="B430" s="25">
        <v>40926.708333332303</v>
      </c>
      <c r="C430" s="26">
        <f t="shared" si="12"/>
        <v>1</v>
      </c>
      <c r="D430" s="26">
        <f t="shared" si="13"/>
        <v>17</v>
      </c>
      <c r="E430" s="27">
        <f>VLOOKUP($B430,'Hourly Data'!$B$5:$P$8788,15,FALSE)</f>
        <v>5.3618931332406555E-2</v>
      </c>
    </row>
    <row r="431" spans="2:5" x14ac:dyDescent="0.3">
      <c r="B431" s="25">
        <v>40926.749999998967</v>
      </c>
      <c r="C431" s="26">
        <f t="shared" si="12"/>
        <v>1</v>
      </c>
      <c r="D431" s="26">
        <f t="shared" si="13"/>
        <v>18</v>
      </c>
      <c r="E431" s="27">
        <f>VLOOKUP($B431,'Hourly Data'!$B$5:$P$8788,15,FALSE)</f>
        <v>5.5303459594039525E-2</v>
      </c>
    </row>
    <row r="432" spans="2:5" x14ac:dyDescent="0.3">
      <c r="B432" s="25">
        <v>40926.791666665631</v>
      </c>
      <c r="C432" s="26">
        <f t="shared" si="12"/>
        <v>1</v>
      </c>
      <c r="D432" s="26">
        <f t="shared" si="13"/>
        <v>19</v>
      </c>
      <c r="E432" s="27">
        <f>VLOOKUP($B432,'Hourly Data'!$B$5:$P$8788,15,FALSE)</f>
        <v>5.4051074458169604E-2</v>
      </c>
    </row>
    <row r="433" spans="2:5" x14ac:dyDescent="0.3">
      <c r="B433" s="25">
        <v>40926.833333332295</v>
      </c>
      <c r="C433" s="26">
        <f t="shared" si="12"/>
        <v>1</v>
      </c>
      <c r="D433" s="26">
        <f t="shared" si="13"/>
        <v>20</v>
      </c>
      <c r="E433" s="27">
        <f>VLOOKUP($B433,'Hourly Data'!$B$5:$P$8788,15,FALSE)</f>
        <v>5.3749879894267771E-2</v>
      </c>
    </row>
    <row r="434" spans="2:5" x14ac:dyDescent="0.3">
      <c r="B434" s="25">
        <v>40926.87499999896</v>
      </c>
      <c r="C434" s="26">
        <f t="shared" si="12"/>
        <v>1</v>
      </c>
      <c r="D434" s="26">
        <f t="shared" si="13"/>
        <v>21</v>
      </c>
      <c r="E434" s="27">
        <f>VLOOKUP($B434,'Hourly Data'!$B$5:$P$8788,15,FALSE)</f>
        <v>5.3750536589876718E-2</v>
      </c>
    </row>
    <row r="435" spans="2:5" x14ac:dyDescent="0.3">
      <c r="B435" s="25">
        <v>40926.916666665624</v>
      </c>
      <c r="C435" s="26">
        <f t="shared" si="12"/>
        <v>1</v>
      </c>
      <c r="D435" s="26">
        <f t="shared" si="13"/>
        <v>22</v>
      </c>
      <c r="E435" s="27">
        <f>VLOOKUP($B435,'Hourly Data'!$B$5:$P$8788,15,FALSE)</f>
        <v>5.5712212569307779E-2</v>
      </c>
    </row>
    <row r="436" spans="2:5" x14ac:dyDescent="0.3">
      <c r="B436" s="25">
        <v>40926.958333332288</v>
      </c>
      <c r="C436" s="26">
        <f t="shared" si="12"/>
        <v>1</v>
      </c>
      <c r="D436" s="26">
        <f t="shared" si="13"/>
        <v>23</v>
      </c>
      <c r="E436" s="27">
        <f>VLOOKUP($B436,'Hourly Data'!$B$5:$P$8788,15,FALSE)</f>
        <v>5.7628230609540809E-2</v>
      </c>
    </row>
    <row r="437" spans="2:5" x14ac:dyDescent="0.3">
      <c r="B437" s="25">
        <v>40926.999999998952</v>
      </c>
      <c r="C437" s="26">
        <f t="shared" si="12"/>
        <v>1</v>
      </c>
      <c r="D437" s="26">
        <f t="shared" si="13"/>
        <v>0</v>
      </c>
      <c r="E437" s="27">
        <f>VLOOKUP($B437,'Hourly Data'!$B$5:$P$8788,15,FALSE)</f>
        <v>6.1644596734865956E-2</v>
      </c>
    </row>
    <row r="438" spans="2:5" x14ac:dyDescent="0.3">
      <c r="B438" s="25">
        <v>40927.041666665617</v>
      </c>
      <c r="C438" s="26">
        <f t="shared" si="12"/>
        <v>1</v>
      </c>
      <c r="D438" s="26">
        <f t="shared" si="13"/>
        <v>1</v>
      </c>
      <c r="E438" s="27">
        <f>VLOOKUP($B438,'Hourly Data'!$B$5:$P$8788,15,FALSE)</f>
        <v>6.4379040648643304E-2</v>
      </c>
    </row>
    <row r="439" spans="2:5" x14ac:dyDescent="0.3">
      <c r="B439" s="25">
        <v>40927.083333332281</v>
      </c>
      <c r="C439" s="26">
        <f t="shared" si="12"/>
        <v>1</v>
      </c>
      <c r="D439" s="26">
        <f t="shared" si="13"/>
        <v>2</v>
      </c>
      <c r="E439" s="27">
        <f>VLOOKUP($B439,'Hourly Data'!$B$5:$P$8788,15,FALSE)</f>
        <v>6.481408086195313E-2</v>
      </c>
    </row>
    <row r="440" spans="2:5" x14ac:dyDescent="0.3">
      <c r="B440" s="25">
        <v>40927.124999998945</v>
      </c>
      <c r="C440" s="26">
        <f t="shared" si="12"/>
        <v>1</v>
      </c>
      <c r="D440" s="26">
        <f t="shared" si="13"/>
        <v>3</v>
      </c>
      <c r="E440" s="27">
        <f>VLOOKUP($B440,'Hourly Data'!$B$5:$P$8788,15,FALSE)</f>
        <v>6.48254395131624E-2</v>
      </c>
    </row>
    <row r="441" spans="2:5" x14ac:dyDescent="0.3">
      <c r="B441" s="25">
        <v>40927.166666665609</v>
      </c>
      <c r="C441" s="26">
        <f t="shared" si="12"/>
        <v>1</v>
      </c>
      <c r="D441" s="26">
        <f t="shared" si="13"/>
        <v>4</v>
      </c>
      <c r="E441" s="27">
        <f>VLOOKUP($B441,'Hourly Data'!$B$5:$P$8788,15,FALSE)</f>
        <v>6.3928525910048717E-2</v>
      </c>
    </row>
    <row r="442" spans="2:5" x14ac:dyDescent="0.3">
      <c r="B442" s="25">
        <v>40927.208333332273</v>
      </c>
      <c r="C442" s="26">
        <f t="shared" si="12"/>
        <v>1</v>
      </c>
      <c r="D442" s="26">
        <f t="shared" si="13"/>
        <v>5</v>
      </c>
      <c r="E442" s="27">
        <f>VLOOKUP($B442,'Hourly Data'!$B$5:$P$8788,15,FALSE)</f>
        <v>6.2551960920961061E-2</v>
      </c>
    </row>
    <row r="443" spans="2:5" x14ac:dyDescent="0.3">
      <c r="B443" s="25">
        <v>40927.249999998938</v>
      </c>
      <c r="C443" s="26">
        <f t="shared" si="12"/>
        <v>1</v>
      </c>
      <c r="D443" s="26">
        <f t="shared" si="13"/>
        <v>6</v>
      </c>
      <c r="E443" s="27">
        <f>VLOOKUP($B443,'Hourly Data'!$B$5:$P$8788,15,FALSE)</f>
        <v>5.9854755530752715E-2</v>
      </c>
    </row>
    <row r="444" spans="2:5" x14ac:dyDescent="0.3">
      <c r="B444" s="25">
        <v>40927.291666665602</v>
      </c>
      <c r="C444" s="26">
        <f t="shared" si="12"/>
        <v>1</v>
      </c>
      <c r="D444" s="26">
        <f t="shared" si="13"/>
        <v>7</v>
      </c>
      <c r="E444" s="27">
        <f>VLOOKUP($B444,'Hourly Data'!$B$5:$P$8788,15,FALSE)</f>
        <v>5.5690064597469779E-2</v>
      </c>
    </row>
    <row r="445" spans="2:5" x14ac:dyDescent="0.3">
      <c r="B445" s="25">
        <v>40927.333333332266</v>
      </c>
      <c r="C445" s="26">
        <f t="shared" si="12"/>
        <v>1</v>
      </c>
      <c r="D445" s="26">
        <f t="shared" si="13"/>
        <v>8</v>
      </c>
      <c r="E445" s="27">
        <f>VLOOKUP($B445,'Hourly Data'!$B$5:$P$8788,15,FALSE)</f>
        <v>5.611991961926642E-2</v>
      </c>
    </row>
    <row r="446" spans="2:5" x14ac:dyDescent="0.3">
      <c r="B446" s="25">
        <v>40927.37499999893</v>
      </c>
      <c r="C446" s="26">
        <f t="shared" si="12"/>
        <v>1</v>
      </c>
      <c r="D446" s="26">
        <f t="shared" si="13"/>
        <v>9</v>
      </c>
      <c r="E446" s="27">
        <f>VLOOKUP($B446,'Hourly Data'!$B$5:$P$8788,15,FALSE)</f>
        <v>5.4639139697470585E-2</v>
      </c>
    </row>
    <row r="447" spans="2:5" x14ac:dyDescent="0.3">
      <c r="B447" s="25">
        <v>40927.416666665595</v>
      </c>
      <c r="C447" s="26">
        <f t="shared" si="12"/>
        <v>1</v>
      </c>
      <c r="D447" s="26">
        <f t="shared" si="13"/>
        <v>10</v>
      </c>
      <c r="E447" s="27">
        <f>VLOOKUP($B447,'Hourly Data'!$B$5:$P$8788,15,FALSE)</f>
        <v>5.5702424857628545E-2</v>
      </c>
    </row>
    <row r="448" spans="2:5" x14ac:dyDescent="0.3">
      <c r="B448" s="25">
        <v>40927.458333332259</v>
      </c>
      <c r="C448" s="26">
        <f t="shared" si="12"/>
        <v>1</v>
      </c>
      <c r="D448" s="26">
        <f t="shared" si="13"/>
        <v>11</v>
      </c>
      <c r="E448" s="27">
        <f>VLOOKUP($B448,'Hourly Data'!$B$5:$P$8788,15,FALSE)</f>
        <v>5.5364932208366774E-2</v>
      </c>
    </row>
    <row r="449" spans="2:5" x14ac:dyDescent="0.3">
      <c r="B449" s="25">
        <v>40927.499999998923</v>
      </c>
      <c r="C449" s="26">
        <f t="shared" si="12"/>
        <v>1</v>
      </c>
      <c r="D449" s="26">
        <f t="shared" si="13"/>
        <v>12</v>
      </c>
      <c r="E449" s="27">
        <f>VLOOKUP($B449,'Hourly Data'!$B$5:$P$8788,15,FALSE)</f>
        <v>5.3715973152273888E-2</v>
      </c>
    </row>
    <row r="450" spans="2:5" x14ac:dyDescent="0.3">
      <c r="B450" s="25">
        <v>40927.541666665587</v>
      </c>
      <c r="C450" s="26">
        <f t="shared" si="12"/>
        <v>1</v>
      </c>
      <c r="D450" s="26">
        <f t="shared" si="13"/>
        <v>13</v>
      </c>
      <c r="E450" s="27">
        <f>VLOOKUP($B450,'Hourly Data'!$B$5:$P$8788,15,FALSE)</f>
        <v>5.5081230158381456E-2</v>
      </c>
    </row>
    <row r="451" spans="2:5" x14ac:dyDescent="0.3">
      <c r="B451" s="25">
        <v>40927.583333332252</v>
      </c>
      <c r="C451" s="26">
        <f t="shared" si="12"/>
        <v>1</v>
      </c>
      <c r="D451" s="26">
        <f t="shared" si="13"/>
        <v>14</v>
      </c>
      <c r="E451" s="27">
        <f>VLOOKUP($B451,'Hourly Data'!$B$5:$P$8788,15,FALSE)</f>
        <v>5.4603769039648614E-2</v>
      </c>
    </row>
    <row r="452" spans="2:5" x14ac:dyDescent="0.3">
      <c r="B452" s="25">
        <v>40927.624999998916</v>
      </c>
      <c r="C452" s="26">
        <f t="shared" si="12"/>
        <v>1</v>
      </c>
      <c r="D452" s="26">
        <f t="shared" si="13"/>
        <v>15</v>
      </c>
      <c r="E452" s="27">
        <f>VLOOKUP($B452,'Hourly Data'!$B$5:$P$8788,15,FALSE)</f>
        <v>5.5020275703309973E-2</v>
      </c>
    </row>
    <row r="453" spans="2:5" x14ac:dyDescent="0.3">
      <c r="B453" s="25">
        <v>40927.66666666558</v>
      </c>
      <c r="C453" s="26">
        <f t="shared" si="12"/>
        <v>1</v>
      </c>
      <c r="D453" s="26">
        <f t="shared" si="13"/>
        <v>16</v>
      </c>
      <c r="E453" s="27">
        <f>VLOOKUP($B453,'Hourly Data'!$B$5:$P$8788,15,FALSE)</f>
        <v>5.3957824305028379E-2</v>
      </c>
    </row>
    <row r="454" spans="2:5" x14ac:dyDescent="0.3">
      <c r="B454" s="25">
        <v>40927.708333332244</v>
      </c>
      <c r="C454" s="26">
        <f t="shared" ref="C454:C517" si="14">MONTH(B454)</f>
        <v>1</v>
      </c>
      <c r="D454" s="26">
        <f t="shared" ref="D454:D517" si="15">HOUR(B454)</f>
        <v>17</v>
      </c>
      <c r="E454" s="27">
        <f>VLOOKUP($B454,'Hourly Data'!$B$5:$P$8788,15,FALSE)</f>
        <v>5.3857365818519215E-2</v>
      </c>
    </row>
    <row r="455" spans="2:5" x14ac:dyDescent="0.3">
      <c r="B455" s="25">
        <v>40927.749999998909</v>
      </c>
      <c r="C455" s="26">
        <f t="shared" si="14"/>
        <v>1</v>
      </c>
      <c r="D455" s="26">
        <f t="shared" si="15"/>
        <v>18</v>
      </c>
      <c r="E455" s="27">
        <f>VLOOKUP($B455,'Hourly Data'!$B$5:$P$8788,15,FALSE)</f>
        <v>5.3184946227463531E-2</v>
      </c>
    </row>
    <row r="456" spans="2:5" x14ac:dyDescent="0.3">
      <c r="B456" s="25">
        <v>40927.791666665573</v>
      </c>
      <c r="C456" s="26">
        <f t="shared" si="14"/>
        <v>1</v>
      </c>
      <c r="D456" s="26">
        <f t="shared" si="15"/>
        <v>19</v>
      </c>
      <c r="E456" s="27">
        <f>VLOOKUP($B456,'Hourly Data'!$B$5:$P$8788,15,FALSE)</f>
        <v>5.0805120866553678E-2</v>
      </c>
    </row>
    <row r="457" spans="2:5" x14ac:dyDescent="0.3">
      <c r="B457" s="25">
        <v>40927.833333332237</v>
      </c>
      <c r="C457" s="26">
        <f t="shared" si="14"/>
        <v>1</v>
      </c>
      <c r="D457" s="26">
        <f t="shared" si="15"/>
        <v>20</v>
      </c>
      <c r="E457" s="27">
        <f>VLOOKUP($B457,'Hourly Data'!$B$5:$P$8788,15,FALSE)</f>
        <v>5.3621686023694451E-2</v>
      </c>
    </row>
    <row r="458" spans="2:5" x14ac:dyDescent="0.3">
      <c r="B458" s="25">
        <v>40927.874999998901</v>
      </c>
      <c r="C458" s="26">
        <f t="shared" si="14"/>
        <v>1</v>
      </c>
      <c r="D458" s="26">
        <f t="shared" si="15"/>
        <v>21</v>
      </c>
      <c r="E458" s="27">
        <f>VLOOKUP($B458,'Hourly Data'!$B$5:$P$8788,15,FALSE)</f>
        <v>5.4195845604376527E-2</v>
      </c>
    </row>
    <row r="459" spans="2:5" x14ac:dyDescent="0.3">
      <c r="B459" s="25">
        <v>40927.916666665566</v>
      </c>
      <c r="C459" s="26">
        <f t="shared" si="14"/>
        <v>1</v>
      </c>
      <c r="D459" s="26">
        <f t="shared" si="15"/>
        <v>22</v>
      </c>
      <c r="E459" s="27">
        <f>VLOOKUP($B459,'Hourly Data'!$B$5:$P$8788,15,FALSE)</f>
        <v>5.6768144433850927E-2</v>
      </c>
    </row>
    <row r="460" spans="2:5" x14ac:dyDescent="0.3">
      <c r="B460" s="25">
        <v>40927.95833333223</v>
      </c>
      <c r="C460" s="26">
        <f t="shared" si="14"/>
        <v>1</v>
      </c>
      <c r="D460" s="26">
        <f t="shared" si="15"/>
        <v>23</v>
      </c>
      <c r="E460" s="27">
        <f>VLOOKUP($B460,'Hourly Data'!$B$5:$P$8788,15,FALSE)</f>
        <v>6.1952596651561262E-2</v>
      </c>
    </row>
    <row r="461" spans="2:5" x14ac:dyDescent="0.3">
      <c r="B461" s="25">
        <v>40927.999999998894</v>
      </c>
      <c r="C461" s="26">
        <f t="shared" si="14"/>
        <v>1</v>
      </c>
      <c r="D461" s="26">
        <f t="shared" si="15"/>
        <v>0</v>
      </c>
      <c r="E461" s="27">
        <f>VLOOKUP($B461,'Hourly Data'!$B$5:$P$8788,15,FALSE)</f>
        <v>6.2494566426832973E-2</v>
      </c>
    </row>
    <row r="462" spans="2:5" x14ac:dyDescent="0.3">
      <c r="B462" s="25">
        <v>40928.041666665558</v>
      </c>
      <c r="C462" s="26">
        <f t="shared" si="14"/>
        <v>1</v>
      </c>
      <c r="D462" s="26">
        <f t="shared" si="15"/>
        <v>1</v>
      </c>
      <c r="E462" s="27">
        <f>VLOOKUP($B462,'Hourly Data'!$B$5:$P$8788,15,FALSE)</f>
        <v>6.5810071483646801E-2</v>
      </c>
    </row>
    <row r="463" spans="2:5" x14ac:dyDescent="0.3">
      <c r="B463" s="25">
        <v>40928.083333332223</v>
      </c>
      <c r="C463" s="26">
        <f t="shared" si="14"/>
        <v>1</v>
      </c>
      <c r="D463" s="26">
        <f t="shared" si="15"/>
        <v>2</v>
      </c>
      <c r="E463" s="27">
        <f>VLOOKUP($B463,'Hourly Data'!$B$5:$P$8788,15,FALSE)</f>
        <v>7.0952257958984494E-2</v>
      </c>
    </row>
    <row r="464" spans="2:5" x14ac:dyDescent="0.3">
      <c r="B464" s="25">
        <v>40928.124999998887</v>
      </c>
      <c r="C464" s="26">
        <f t="shared" si="14"/>
        <v>1</v>
      </c>
      <c r="D464" s="26">
        <f t="shared" si="15"/>
        <v>3</v>
      </c>
      <c r="E464" s="27">
        <f>VLOOKUP($B464,'Hourly Data'!$B$5:$P$8788,15,FALSE)</f>
        <v>7.4140690077004093E-2</v>
      </c>
    </row>
    <row r="465" spans="2:5" x14ac:dyDescent="0.3">
      <c r="B465" s="25">
        <v>40928.166666665551</v>
      </c>
      <c r="C465" s="26">
        <f t="shared" si="14"/>
        <v>1</v>
      </c>
      <c r="D465" s="26">
        <f t="shared" si="15"/>
        <v>4</v>
      </c>
      <c r="E465" s="27">
        <f>VLOOKUP($B465,'Hourly Data'!$B$5:$P$8788,15,FALSE)</f>
        <v>7.2949492712356956E-2</v>
      </c>
    </row>
    <row r="466" spans="2:5" x14ac:dyDescent="0.3">
      <c r="B466" s="25">
        <v>40928.208333332215</v>
      </c>
      <c r="C466" s="26">
        <f t="shared" si="14"/>
        <v>1</v>
      </c>
      <c r="D466" s="26">
        <f t="shared" si="15"/>
        <v>5</v>
      </c>
      <c r="E466" s="27">
        <f>VLOOKUP($B466,'Hourly Data'!$B$5:$P$8788,15,FALSE)</f>
        <v>7.3530975324535369E-2</v>
      </c>
    </row>
    <row r="467" spans="2:5" x14ac:dyDescent="0.3">
      <c r="B467" s="25">
        <v>40928.24999999888</v>
      </c>
      <c r="C467" s="26">
        <f t="shared" si="14"/>
        <v>1</v>
      </c>
      <c r="D467" s="26">
        <f t="shared" si="15"/>
        <v>6</v>
      </c>
      <c r="E467" s="27">
        <f>VLOOKUP($B467,'Hourly Data'!$B$5:$P$8788,15,FALSE)</f>
        <v>6.7276809335612309E-2</v>
      </c>
    </row>
    <row r="468" spans="2:5" x14ac:dyDescent="0.3">
      <c r="B468" s="25">
        <v>40928.291666665544</v>
      </c>
      <c r="C468" s="26">
        <f t="shared" si="14"/>
        <v>1</v>
      </c>
      <c r="D468" s="26">
        <f t="shared" si="15"/>
        <v>7</v>
      </c>
      <c r="E468" s="27">
        <f>VLOOKUP($B468,'Hourly Data'!$B$5:$P$8788,15,FALSE)</f>
        <v>5.9363104130437258E-2</v>
      </c>
    </row>
    <row r="469" spans="2:5" x14ac:dyDescent="0.3">
      <c r="B469" s="25">
        <v>40928.333333332208</v>
      </c>
      <c r="C469" s="26">
        <f t="shared" si="14"/>
        <v>1</v>
      </c>
      <c r="D469" s="26">
        <f t="shared" si="15"/>
        <v>8</v>
      </c>
      <c r="E469" s="27">
        <f>VLOOKUP($B469,'Hourly Data'!$B$5:$P$8788,15,FALSE)</f>
        <v>5.8023890194393316E-2</v>
      </c>
    </row>
    <row r="470" spans="2:5" x14ac:dyDescent="0.3">
      <c r="B470" s="25">
        <v>40928.374999998872</v>
      </c>
      <c r="C470" s="26">
        <f t="shared" si="14"/>
        <v>1</v>
      </c>
      <c r="D470" s="26">
        <f t="shared" si="15"/>
        <v>9</v>
      </c>
      <c r="E470" s="27">
        <f>VLOOKUP($B470,'Hourly Data'!$B$5:$P$8788,15,FALSE)</f>
        <v>5.589267033077331E-2</v>
      </c>
    </row>
    <row r="471" spans="2:5" x14ac:dyDescent="0.3">
      <c r="B471" s="25">
        <v>40928.416666665536</v>
      </c>
      <c r="C471" s="26">
        <f t="shared" si="14"/>
        <v>1</v>
      </c>
      <c r="D471" s="26">
        <f t="shared" si="15"/>
        <v>10</v>
      </c>
      <c r="E471" s="27">
        <f>VLOOKUP($B471,'Hourly Data'!$B$5:$P$8788,15,FALSE)</f>
        <v>5.6913264049698306E-2</v>
      </c>
    </row>
    <row r="472" spans="2:5" x14ac:dyDescent="0.3">
      <c r="B472" s="25">
        <v>40928.458333332201</v>
      </c>
      <c r="C472" s="26">
        <f t="shared" si="14"/>
        <v>1</v>
      </c>
      <c r="D472" s="26">
        <f t="shared" si="15"/>
        <v>11</v>
      </c>
      <c r="E472" s="27">
        <f>VLOOKUP($B472,'Hourly Data'!$B$5:$P$8788,15,FALSE)</f>
        <v>5.9555116196899148E-2</v>
      </c>
    </row>
    <row r="473" spans="2:5" x14ac:dyDescent="0.3">
      <c r="B473" s="25">
        <v>40928.499999998865</v>
      </c>
      <c r="C473" s="26">
        <f t="shared" si="14"/>
        <v>1</v>
      </c>
      <c r="D473" s="26">
        <f t="shared" si="15"/>
        <v>12</v>
      </c>
      <c r="E473" s="27">
        <f>VLOOKUP($B473,'Hourly Data'!$B$5:$P$8788,15,FALSE)</f>
        <v>5.8646516247886901E-2</v>
      </c>
    </row>
    <row r="474" spans="2:5" x14ac:dyDescent="0.3">
      <c r="B474" s="25">
        <v>40928.541666665529</v>
      </c>
      <c r="C474" s="26">
        <f t="shared" si="14"/>
        <v>1</v>
      </c>
      <c r="D474" s="26">
        <f t="shared" si="15"/>
        <v>13</v>
      </c>
      <c r="E474" s="27">
        <f>VLOOKUP($B474,'Hourly Data'!$B$5:$P$8788,15,FALSE)</f>
        <v>6.1577577571655211E-2</v>
      </c>
    </row>
    <row r="475" spans="2:5" x14ac:dyDescent="0.3">
      <c r="B475" s="25">
        <v>40928.583333332193</v>
      </c>
      <c r="C475" s="26">
        <f t="shared" si="14"/>
        <v>1</v>
      </c>
      <c r="D475" s="26">
        <f t="shared" si="15"/>
        <v>14</v>
      </c>
      <c r="E475" s="27">
        <f>VLOOKUP($B475,'Hourly Data'!$B$5:$P$8788,15,FALSE)</f>
        <v>6.263328921925207E-2</v>
      </c>
    </row>
    <row r="476" spans="2:5" x14ac:dyDescent="0.3">
      <c r="B476" s="25">
        <v>40928.624999998858</v>
      </c>
      <c r="C476" s="26">
        <f t="shared" si="14"/>
        <v>1</v>
      </c>
      <c r="D476" s="26">
        <f t="shared" si="15"/>
        <v>15</v>
      </c>
      <c r="E476" s="27">
        <f>VLOOKUP($B476,'Hourly Data'!$B$5:$P$8788,15,FALSE)</f>
        <v>6.0215302678255422E-2</v>
      </c>
    </row>
    <row r="477" spans="2:5" x14ac:dyDescent="0.3">
      <c r="B477" s="25">
        <v>40928.666666665522</v>
      </c>
      <c r="C477" s="26">
        <f t="shared" si="14"/>
        <v>1</v>
      </c>
      <c r="D477" s="26">
        <f t="shared" si="15"/>
        <v>16</v>
      </c>
      <c r="E477" s="27">
        <f>VLOOKUP($B477,'Hourly Data'!$B$5:$P$8788,15,FALSE)</f>
        <v>6.1499775204161174E-2</v>
      </c>
    </row>
    <row r="478" spans="2:5" x14ac:dyDescent="0.3">
      <c r="B478" s="25">
        <v>40928.708333332186</v>
      </c>
      <c r="C478" s="26">
        <f t="shared" si="14"/>
        <v>1</v>
      </c>
      <c r="D478" s="26">
        <f t="shared" si="15"/>
        <v>17</v>
      </c>
      <c r="E478" s="27">
        <f>VLOOKUP($B478,'Hourly Data'!$B$5:$P$8788,15,FALSE)</f>
        <v>6.1067832383185382E-2</v>
      </c>
    </row>
    <row r="479" spans="2:5" x14ac:dyDescent="0.3">
      <c r="B479" s="25">
        <v>40928.74999999885</v>
      </c>
      <c r="C479" s="26">
        <f t="shared" si="14"/>
        <v>1</v>
      </c>
      <c r="D479" s="26">
        <f t="shared" si="15"/>
        <v>18</v>
      </c>
      <c r="E479" s="27">
        <f>VLOOKUP($B479,'Hourly Data'!$B$5:$P$8788,15,FALSE)</f>
        <v>6.052594526375088E-2</v>
      </c>
    </row>
    <row r="480" spans="2:5" x14ac:dyDescent="0.3">
      <c r="B480" s="25">
        <v>40928.791666665515</v>
      </c>
      <c r="C480" s="26">
        <f t="shared" si="14"/>
        <v>1</v>
      </c>
      <c r="D480" s="26">
        <f t="shared" si="15"/>
        <v>19</v>
      </c>
      <c r="E480" s="27">
        <f>VLOOKUP($B480,'Hourly Data'!$B$5:$P$8788,15,FALSE)</f>
        <v>6.0327772189354228E-2</v>
      </c>
    </row>
    <row r="481" spans="2:5" x14ac:dyDescent="0.3">
      <c r="B481" s="25">
        <v>40928.833333332179</v>
      </c>
      <c r="C481" s="26">
        <f t="shared" si="14"/>
        <v>1</v>
      </c>
      <c r="D481" s="26">
        <f t="shared" si="15"/>
        <v>20</v>
      </c>
      <c r="E481" s="27">
        <f>VLOOKUP($B481,'Hourly Data'!$B$5:$P$8788,15,FALSE)</f>
        <v>6.1541066374254355E-2</v>
      </c>
    </row>
    <row r="482" spans="2:5" x14ac:dyDescent="0.3">
      <c r="B482" s="25">
        <v>40928.874999998843</v>
      </c>
      <c r="C482" s="26">
        <f t="shared" si="14"/>
        <v>1</v>
      </c>
      <c r="D482" s="26">
        <f t="shared" si="15"/>
        <v>21</v>
      </c>
      <c r="E482" s="27">
        <f>VLOOKUP($B482,'Hourly Data'!$B$5:$P$8788,15,FALSE)</f>
        <v>6.3272099605100746E-2</v>
      </c>
    </row>
    <row r="483" spans="2:5" x14ac:dyDescent="0.3">
      <c r="B483" s="25">
        <v>40928.916666665507</v>
      </c>
      <c r="C483" s="26">
        <f t="shared" si="14"/>
        <v>1</v>
      </c>
      <c r="D483" s="26">
        <f t="shared" si="15"/>
        <v>22</v>
      </c>
      <c r="E483" s="27">
        <f>VLOOKUP($B483,'Hourly Data'!$B$5:$P$8788,15,FALSE)</f>
        <v>6.0909971251192713E-2</v>
      </c>
    </row>
    <row r="484" spans="2:5" x14ac:dyDescent="0.3">
      <c r="B484" s="25">
        <v>40928.958333332172</v>
      </c>
      <c r="C484" s="26">
        <f t="shared" si="14"/>
        <v>1</v>
      </c>
      <c r="D484" s="26">
        <f t="shared" si="15"/>
        <v>23</v>
      </c>
      <c r="E484" s="27">
        <f>VLOOKUP($B484,'Hourly Data'!$B$5:$P$8788,15,FALSE)</f>
        <v>6.5573138589665764E-2</v>
      </c>
    </row>
    <row r="485" spans="2:5" x14ac:dyDescent="0.3">
      <c r="B485" s="25">
        <v>40928.999999998836</v>
      </c>
      <c r="C485" s="26">
        <f t="shared" si="14"/>
        <v>1</v>
      </c>
      <c r="D485" s="26">
        <f t="shared" si="15"/>
        <v>0</v>
      </c>
      <c r="E485" s="27">
        <f>VLOOKUP($B485,'Hourly Data'!$B$5:$P$8788,15,FALSE)</f>
        <v>6.8803040060158208E-2</v>
      </c>
    </row>
    <row r="486" spans="2:5" x14ac:dyDescent="0.3">
      <c r="B486" s="25">
        <v>40929.0416666655</v>
      </c>
      <c r="C486" s="26">
        <f t="shared" si="14"/>
        <v>1</v>
      </c>
      <c r="D486" s="26">
        <f t="shared" si="15"/>
        <v>1</v>
      </c>
      <c r="E486" s="27">
        <f>VLOOKUP($B486,'Hourly Data'!$B$5:$P$8788,15,FALSE)</f>
        <v>6.6040844280812139E-2</v>
      </c>
    </row>
    <row r="487" spans="2:5" x14ac:dyDescent="0.3">
      <c r="B487" s="25">
        <v>40929.083333332164</v>
      </c>
      <c r="C487" s="26">
        <f t="shared" si="14"/>
        <v>1</v>
      </c>
      <c r="D487" s="26">
        <f t="shared" si="15"/>
        <v>2</v>
      </c>
      <c r="E487" s="27">
        <f>VLOOKUP($B487,'Hourly Data'!$B$5:$P$8788,15,FALSE)</f>
        <v>6.5183071733905279E-2</v>
      </c>
    </row>
    <row r="488" spans="2:5" x14ac:dyDescent="0.3">
      <c r="B488" s="25">
        <v>40929.124999998829</v>
      </c>
      <c r="C488" s="26">
        <f t="shared" si="14"/>
        <v>1</v>
      </c>
      <c r="D488" s="26">
        <f t="shared" si="15"/>
        <v>3</v>
      </c>
      <c r="E488" s="27">
        <f>VLOOKUP($B488,'Hourly Data'!$B$5:$P$8788,15,FALSE)</f>
        <v>6.5275094667347808E-2</v>
      </c>
    </row>
    <row r="489" spans="2:5" x14ac:dyDescent="0.3">
      <c r="B489" s="25">
        <v>40929.166666665493</v>
      </c>
      <c r="C489" s="26">
        <f t="shared" si="14"/>
        <v>1</v>
      </c>
      <c r="D489" s="26">
        <f t="shared" si="15"/>
        <v>4</v>
      </c>
      <c r="E489" s="27">
        <f>VLOOKUP($B489,'Hourly Data'!$B$5:$P$8788,15,FALSE)</f>
        <v>6.5114446590384942E-2</v>
      </c>
    </row>
    <row r="490" spans="2:5" x14ac:dyDescent="0.3">
      <c r="B490" s="25">
        <v>40929.208333332157</v>
      </c>
      <c r="C490" s="26">
        <f t="shared" si="14"/>
        <v>1</v>
      </c>
      <c r="D490" s="26">
        <f t="shared" si="15"/>
        <v>5</v>
      </c>
      <c r="E490" s="27">
        <f>VLOOKUP($B490,'Hourly Data'!$B$5:$P$8788,15,FALSE)</f>
        <v>6.3995338909298816E-2</v>
      </c>
    </row>
    <row r="491" spans="2:5" x14ac:dyDescent="0.3">
      <c r="B491" s="25">
        <v>40929.249999998821</v>
      </c>
      <c r="C491" s="26">
        <f t="shared" si="14"/>
        <v>1</v>
      </c>
      <c r="D491" s="26">
        <f t="shared" si="15"/>
        <v>6</v>
      </c>
      <c r="E491" s="27">
        <f>VLOOKUP($B491,'Hourly Data'!$B$5:$P$8788,15,FALSE)</f>
        <v>5.9531597343883441E-2</v>
      </c>
    </row>
    <row r="492" spans="2:5" x14ac:dyDescent="0.3">
      <c r="B492" s="25">
        <v>40929.291666665486</v>
      </c>
      <c r="C492" s="26">
        <f t="shared" si="14"/>
        <v>1</v>
      </c>
      <c r="D492" s="26">
        <f t="shared" si="15"/>
        <v>7</v>
      </c>
      <c r="E492" s="27">
        <f>VLOOKUP($B492,'Hourly Data'!$B$5:$P$8788,15,FALSE)</f>
        <v>5.5010786855752739E-2</v>
      </c>
    </row>
    <row r="493" spans="2:5" x14ac:dyDescent="0.3">
      <c r="B493" s="25">
        <v>40929.33333333215</v>
      </c>
      <c r="C493" s="26">
        <f t="shared" si="14"/>
        <v>1</v>
      </c>
      <c r="D493" s="26">
        <f t="shared" si="15"/>
        <v>8</v>
      </c>
      <c r="E493" s="27">
        <f>VLOOKUP($B493,'Hourly Data'!$B$5:$P$8788,15,FALSE)</f>
        <v>5.7886660388804287E-2</v>
      </c>
    </row>
    <row r="494" spans="2:5" x14ac:dyDescent="0.3">
      <c r="B494" s="25">
        <v>40929.374999998814</v>
      </c>
      <c r="C494" s="26">
        <f t="shared" si="14"/>
        <v>1</v>
      </c>
      <c r="D494" s="26">
        <f t="shared" si="15"/>
        <v>9</v>
      </c>
      <c r="E494" s="27">
        <f>VLOOKUP($B494,'Hourly Data'!$B$5:$P$8788,15,FALSE)</f>
        <v>5.5442392134371715E-2</v>
      </c>
    </row>
    <row r="495" spans="2:5" x14ac:dyDescent="0.3">
      <c r="B495" s="25">
        <v>40929.416666665478</v>
      </c>
      <c r="C495" s="26">
        <f t="shared" si="14"/>
        <v>1</v>
      </c>
      <c r="D495" s="26">
        <f t="shared" si="15"/>
        <v>10</v>
      </c>
      <c r="E495" s="27">
        <f>VLOOKUP($B495,'Hourly Data'!$B$5:$P$8788,15,FALSE)</f>
        <v>5.5974807463648454E-2</v>
      </c>
    </row>
    <row r="496" spans="2:5" x14ac:dyDescent="0.3">
      <c r="B496" s="25">
        <v>40929.458333332143</v>
      </c>
      <c r="C496" s="26">
        <f t="shared" si="14"/>
        <v>1</v>
      </c>
      <c r="D496" s="26">
        <f t="shared" si="15"/>
        <v>11</v>
      </c>
      <c r="E496" s="27">
        <f>VLOOKUP($B496,'Hourly Data'!$B$5:$P$8788,15,FALSE)</f>
        <v>5.7590230635212146E-2</v>
      </c>
    </row>
    <row r="497" spans="2:5" x14ac:dyDescent="0.3">
      <c r="B497" s="25">
        <v>40929.499999998807</v>
      </c>
      <c r="C497" s="26">
        <f t="shared" si="14"/>
        <v>1</v>
      </c>
      <c r="D497" s="26">
        <f t="shared" si="15"/>
        <v>12</v>
      </c>
      <c r="E497" s="27">
        <f>VLOOKUP($B497,'Hourly Data'!$B$5:$P$8788,15,FALSE)</f>
        <v>5.6884276816426028E-2</v>
      </c>
    </row>
    <row r="498" spans="2:5" x14ac:dyDescent="0.3">
      <c r="B498" s="25">
        <v>40929.541666665471</v>
      </c>
      <c r="C498" s="26">
        <f t="shared" si="14"/>
        <v>1</v>
      </c>
      <c r="D498" s="26">
        <f t="shared" si="15"/>
        <v>13</v>
      </c>
      <c r="E498" s="27">
        <f>VLOOKUP($B498,'Hourly Data'!$B$5:$P$8788,15,FALSE)</f>
        <v>5.6780797417677262E-2</v>
      </c>
    </row>
    <row r="499" spans="2:5" x14ac:dyDescent="0.3">
      <c r="B499" s="25">
        <v>40929.583333332135</v>
      </c>
      <c r="C499" s="26">
        <f t="shared" si="14"/>
        <v>1</v>
      </c>
      <c r="D499" s="26">
        <f t="shared" si="15"/>
        <v>14</v>
      </c>
      <c r="E499" s="27">
        <f>VLOOKUP($B499,'Hourly Data'!$B$5:$P$8788,15,FALSE)</f>
        <v>5.7531947453460311E-2</v>
      </c>
    </row>
    <row r="500" spans="2:5" x14ac:dyDescent="0.3">
      <c r="B500" s="25">
        <v>40929.624999998799</v>
      </c>
      <c r="C500" s="26">
        <f t="shared" si="14"/>
        <v>1</v>
      </c>
      <c r="D500" s="26">
        <f t="shared" si="15"/>
        <v>15</v>
      </c>
      <c r="E500" s="27">
        <f>VLOOKUP($B500,'Hourly Data'!$B$5:$P$8788,15,FALSE)</f>
        <v>6.0476642861926277E-2</v>
      </c>
    </row>
    <row r="501" spans="2:5" x14ac:dyDescent="0.3">
      <c r="B501" s="25">
        <v>40929.666666665464</v>
      </c>
      <c r="C501" s="26">
        <f t="shared" si="14"/>
        <v>1</v>
      </c>
      <c r="D501" s="26">
        <f t="shared" si="15"/>
        <v>16</v>
      </c>
      <c r="E501" s="27">
        <f>VLOOKUP($B501,'Hourly Data'!$B$5:$P$8788,15,FALSE)</f>
        <v>6.0650868422334497E-2</v>
      </c>
    </row>
    <row r="502" spans="2:5" x14ac:dyDescent="0.3">
      <c r="B502" s="25">
        <v>40929.708333332128</v>
      </c>
      <c r="C502" s="26">
        <f t="shared" si="14"/>
        <v>1</v>
      </c>
      <c r="D502" s="26">
        <f t="shared" si="15"/>
        <v>17</v>
      </c>
      <c r="E502" s="27">
        <f>VLOOKUP($B502,'Hourly Data'!$B$5:$P$8788,15,FALSE)</f>
        <v>5.8376759926125427E-2</v>
      </c>
    </row>
    <row r="503" spans="2:5" x14ac:dyDescent="0.3">
      <c r="B503" s="25">
        <v>40929.749999998792</v>
      </c>
      <c r="C503" s="26">
        <f t="shared" si="14"/>
        <v>1</v>
      </c>
      <c r="D503" s="26">
        <f t="shared" si="15"/>
        <v>18</v>
      </c>
      <c r="E503" s="27">
        <f>VLOOKUP($B503,'Hourly Data'!$B$5:$P$8788,15,FALSE)</f>
        <v>6.1007547658188721E-2</v>
      </c>
    </row>
    <row r="504" spans="2:5" x14ac:dyDescent="0.3">
      <c r="B504" s="25">
        <v>40929.791666665456</v>
      </c>
      <c r="C504" s="26">
        <f t="shared" si="14"/>
        <v>1</v>
      </c>
      <c r="D504" s="26">
        <f t="shared" si="15"/>
        <v>19</v>
      </c>
      <c r="E504" s="27">
        <f>VLOOKUP($B504,'Hourly Data'!$B$5:$P$8788,15,FALSE)</f>
        <v>5.9829471499056278E-2</v>
      </c>
    </row>
    <row r="505" spans="2:5" x14ac:dyDescent="0.3">
      <c r="B505" s="25">
        <v>40929.833333332121</v>
      </c>
      <c r="C505" s="26">
        <f t="shared" si="14"/>
        <v>1</v>
      </c>
      <c r="D505" s="26">
        <f t="shared" si="15"/>
        <v>20</v>
      </c>
      <c r="E505" s="27">
        <f>VLOOKUP($B505,'Hourly Data'!$B$5:$P$8788,15,FALSE)</f>
        <v>6.0093136340876249E-2</v>
      </c>
    </row>
    <row r="506" spans="2:5" x14ac:dyDescent="0.3">
      <c r="B506" s="25">
        <v>40929.874999998785</v>
      </c>
      <c r="C506" s="26">
        <f t="shared" si="14"/>
        <v>1</v>
      </c>
      <c r="D506" s="26">
        <f t="shared" si="15"/>
        <v>21</v>
      </c>
      <c r="E506" s="27">
        <f>VLOOKUP($B506,'Hourly Data'!$B$5:$P$8788,15,FALSE)</f>
        <v>6.3722905122526596E-2</v>
      </c>
    </row>
    <row r="507" spans="2:5" x14ac:dyDescent="0.3">
      <c r="B507" s="25">
        <v>40929.916666665449</v>
      </c>
      <c r="C507" s="26">
        <f t="shared" si="14"/>
        <v>1</v>
      </c>
      <c r="D507" s="26">
        <f t="shared" si="15"/>
        <v>22</v>
      </c>
      <c r="E507" s="27">
        <f>VLOOKUP($B507,'Hourly Data'!$B$5:$P$8788,15,FALSE)</f>
        <v>6.2714555921542209E-2</v>
      </c>
    </row>
    <row r="508" spans="2:5" x14ac:dyDescent="0.3">
      <c r="B508" s="25">
        <v>40929.958333332113</v>
      </c>
      <c r="C508" s="26">
        <f t="shared" si="14"/>
        <v>1</v>
      </c>
      <c r="D508" s="26">
        <f t="shared" si="15"/>
        <v>23</v>
      </c>
      <c r="E508" s="27">
        <f>VLOOKUP($B508,'Hourly Data'!$B$5:$P$8788,15,FALSE)</f>
        <v>6.4530094967180596E-2</v>
      </c>
    </row>
    <row r="509" spans="2:5" x14ac:dyDescent="0.3">
      <c r="B509" s="25">
        <v>40929.999999998778</v>
      </c>
      <c r="C509" s="26">
        <f t="shared" si="14"/>
        <v>1</v>
      </c>
      <c r="D509" s="26">
        <f t="shared" si="15"/>
        <v>0</v>
      </c>
      <c r="E509" s="27">
        <f>VLOOKUP($B509,'Hourly Data'!$B$5:$P$8788,15,FALSE)</f>
        <v>6.6440742187107271E-2</v>
      </c>
    </row>
    <row r="510" spans="2:5" x14ac:dyDescent="0.3">
      <c r="B510" s="25">
        <v>40930.041666665442</v>
      </c>
      <c r="C510" s="26">
        <f t="shared" si="14"/>
        <v>1</v>
      </c>
      <c r="D510" s="26">
        <f t="shared" si="15"/>
        <v>1</v>
      </c>
      <c r="E510" s="27">
        <f>VLOOKUP($B510,'Hourly Data'!$B$5:$P$8788,15,FALSE)</f>
        <v>6.831898841998936E-2</v>
      </c>
    </row>
    <row r="511" spans="2:5" x14ac:dyDescent="0.3">
      <c r="B511" s="25">
        <v>40930.083333332106</v>
      </c>
      <c r="C511" s="26">
        <f t="shared" si="14"/>
        <v>1</v>
      </c>
      <c r="D511" s="26">
        <f t="shared" si="15"/>
        <v>2</v>
      </c>
      <c r="E511" s="27">
        <f>VLOOKUP($B511,'Hourly Data'!$B$5:$P$8788,15,FALSE)</f>
        <v>6.8214460994763595E-2</v>
      </c>
    </row>
    <row r="512" spans="2:5" x14ac:dyDescent="0.3">
      <c r="B512" s="25">
        <v>40930.12499999877</v>
      </c>
      <c r="C512" s="26">
        <f t="shared" si="14"/>
        <v>1</v>
      </c>
      <c r="D512" s="26">
        <f t="shared" si="15"/>
        <v>3</v>
      </c>
      <c r="E512" s="27">
        <f>VLOOKUP($B512,'Hourly Data'!$B$5:$P$8788,15,FALSE)</f>
        <v>6.7826225133435919E-2</v>
      </c>
    </row>
    <row r="513" spans="2:5" x14ac:dyDescent="0.3">
      <c r="B513" s="25">
        <v>40930.166666665435</v>
      </c>
      <c r="C513" s="26">
        <f t="shared" si="14"/>
        <v>1</v>
      </c>
      <c r="D513" s="26">
        <f t="shared" si="15"/>
        <v>4</v>
      </c>
      <c r="E513" s="27">
        <f>VLOOKUP($B513,'Hourly Data'!$B$5:$P$8788,15,FALSE)</f>
        <v>6.7719997274017257E-2</v>
      </c>
    </row>
    <row r="514" spans="2:5" x14ac:dyDescent="0.3">
      <c r="B514" s="25">
        <v>40930.208333332099</v>
      </c>
      <c r="C514" s="26">
        <f t="shared" si="14"/>
        <v>1</v>
      </c>
      <c r="D514" s="26">
        <f t="shared" si="15"/>
        <v>5</v>
      </c>
      <c r="E514" s="27">
        <f>VLOOKUP($B514,'Hourly Data'!$B$5:$P$8788,15,FALSE)</f>
        <v>7.1658985092067001E-2</v>
      </c>
    </row>
    <row r="515" spans="2:5" x14ac:dyDescent="0.3">
      <c r="B515" s="25">
        <v>40930.249999998763</v>
      </c>
      <c r="C515" s="26">
        <f t="shared" si="14"/>
        <v>1</v>
      </c>
      <c r="D515" s="26">
        <f t="shared" si="15"/>
        <v>6</v>
      </c>
      <c r="E515" s="27">
        <f>VLOOKUP($B515,'Hourly Data'!$B$5:$P$8788,15,FALSE)</f>
        <v>7.2553217187107819E-2</v>
      </c>
    </row>
    <row r="516" spans="2:5" x14ac:dyDescent="0.3">
      <c r="B516" s="25">
        <v>40930.291666665427</v>
      </c>
      <c r="C516" s="26">
        <f t="shared" si="14"/>
        <v>1</v>
      </c>
      <c r="D516" s="26">
        <f t="shared" si="15"/>
        <v>7</v>
      </c>
      <c r="E516" s="27">
        <f>VLOOKUP($B516,'Hourly Data'!$B$5:$P$8788,15,FALSE)</f>
        <v>7.0229095802243541E-2</v>
      </c>
    </row>
    <row r="517" spans="2:5" x14ac:dyDescent="0.3">
      <c r="B517" s="25">
        <v>40930.333333332092</v>
      </c>
      <c r="C517" s="26">
        <f t="shared" si="14"/>
        <v>1</v>
      </c>
      <c r="D517" s="26">
        <f t="shared" si="15"/>
        <v>8</v>
      </c>
      <c r="E517" s="27">
        <f>VLOOKUP($B517,'Hourly Data'!$B$5:$P$8788,15,FALSE)</f>
        <v>6.895123803820713E-2</v>
      </c>
    </row>
    <row r="518" spans="2:5" x14ac:dyDescent="0.3">
      <c r="B518" s="25">
        <v>40930.374999998756</v>
      </c>
      <c r="C518" s="26">
        <f t="shared" ref="C518:C581" si="16">MONTH(B518)</f>
        <v>1</v>
      </c>
      <c r="D518" s="26">
        <f t="shared" ref="D518:D581" si="17">HOUR(B518)</f>
        <v>9</v>
      </c>
      <c r="E518" s="27">
        <f>VLOOKUP($B518,'Hourly Data'!$B$5:$P$8788,15,FALSE)</f>
        <v>6.852961483843939E-2</v>
      </c>
    </row>
    <row r="519" spans="2:5" x14ac:dyDescent="0.3">
      <c r="B519" s="25">
        <v>40930.41666666542</v>
      </c>
      <c r="C519" s="26">
        <f t="shared" si="16"/>
        <v>1</v>
      </c>
      <c r="D519" s="26">
        <f t="shared" si="17"/>
        <v>10</v>
      </c>
      <c r="E519" s="27">
        <f>VLOOKUP($B519,'Hourly Data'!$B$5:$P$8788,15,FALSE)</f>
        <v>6.7267336264096672E-2</v>
      </c>
    </row>
    <row r="520" spans="2:5" x14ac:dyDescent="0.3">
      <c r="B520" s="25">
        <v>40930.458333332084</v>
      </c>
      <c r="C520" s="26">
        <f t="shared" si="16"/>
        <v>1</v>
      </c>
      <c r="D520" s="26">
        <f t="shared" si="17"/>
        <v>11</v>
      </c>
      <c r="E520" s="27">
        <f>VLOOKUP($B520,'Hourly Data'!$B$5:$P$8788,15,FALSE)</f>
        <v>6.7024635267422888E-2</v>
      </c>
    </row>
    <row r="521" spans="2:5" x14ac:dyDescent="0.3">
      <c r="B521" s="25">
        <v>40930.499999998749</v>
      </c>
      <c r="C521" s="26">
        <f t="shared" si="16"/>
        <v>1</v>
      </c>
      <c r="D521" s="26">
        <f t="shared" si="17"/>
        <v>12</v>
      </c>
      <c r="E521" s="27">
        <f>VLOOKUP($B521,'Hourly Data'!$B$5:$P$8788,15,FALSE)</f>
        <v>6.8235743878118302E-2</v>
      </c>
    </row>
    <row r="522" spans="2:5" x14ac:dyDescent="0.3">
      <c r="B522" s="25">
        <v>40930.541666665413</v>
      </c>
      <c r="C522" s="26">
        <f t="shared" si="16"/>
        <v>1</v>
      </c>
      <c r="D522" s="26">
        <f t="shared" si="17"/>
        <v>13</v>
      </c>
      <c r="E522" s="27">
        <f>VLOOKUP($B522,'Hourly Data'!$B$5:$P$8788,15,FALSE)</f>
        <v>6.933798644818287E-2</v>
      </c>
    </row>
    <row r="523" spans="2:5" x14ac:dyDescent="0.3">
      <c r="B523" s="25">
        <v>40930.583333332077</v>
      </c>
      <c r="C523" s="26">
        <f t="shared" si="16"/>
        <v>1</v>
      </c>
      <c r="D523" s="26">
        <f t="shared" si="17"/>
        <v>14</v>
      </c>
      <c r="E523" s="27">
        <f>VLOOKUP($B523,'Hourly Data'!$B$5:$P$8788,15,FALSE)</f>
        <v>7.007699955052385E-2</v>
      </c>
    </row>
    <row r="524" spans="2:5" x14ac:dyDescent="0.3">
      <c r="B524" s="25">
        <v>40930.624999998741</v>
      </c>
      <c r="C524" s="26">
        <f t="shared" si="16"/>
        <v>1</v>
      </c>
      <c r="D524" s="26">
        <f t="shared" si="17"/>
        <v>15</v>
      </c>
      <c r="E524" s="27">
        <f>VLOOKUP($B524,'Hourly Data'!$B$5:$P$8788,15,FALSE)</f>
        <v>6.9867226398235893E-2</v>
      </c>
    </row>
    <row r="525" spans="2:5" x14ac:dyDescent="0.3">
      <c r="B525" s="25">
        <v>40930.666666665406</v>
      </c>
      <c r="C525" s="26">
        <f t="shared" si="16"/>
        <v>1</v>
      </c>
      <c r="D525" s="26">
        <f t="shared" si="17"/>
        <v>16</v>
      </c>
      <c r="E525" s="27">
        <f>VLOOKUP($B525,'Hourly Data'!$B$5:$P$8788,15,FALSE)</f>
        <v>6.6215742041072639E-2</v>
      </c>
    </row>
    <row r="526" spans="2:5" x14ac:dyDescent="0.3">
      <c r="B526" s="25">
        <v>40930.70833333207</v>
      </c>
      <c r="C526" s="26">
        <f t="shared" si="16"/>
        <v>1</v>
      </c>
      <c r="D526" s="26">
        <f t="shared" si="17"/>
        <v>17</v>
      </c>
      <c r="E526" s="27">
        <f>VLOOKUP($B526,'Hourly Data'!$B$5:$P$8788,15,FALSE)</f>
        <v>6.2035820895217267E-2</v>
      </c>
    </row>
    <row r="527" spans="2:5" x14ac:dyDescent="0.3">
      <c r="B527" s="25">
        <v>40930.749999998734</v>
      </c>
      <c r="C527" s="26">
        <f t="shared" si="16"/>
        <v>1</v>
      </c>
      <c r="D527" s="26">
        <f t="shared" si="17"/>
        <v>18</v>
      </c>
      <c r="E527" s="27">
        <f>VLOOKUP($B527,'Hourly Data'!$B$5:$P$8788,15,FALSE)</f>
        <v>6.2008137569108029E-2</v>
      </c>
    </row>
    <row r="528" spans="2:5" x14ac:dyDescent="0.3">
      <c r="B528" s="25">
        <v>40930.791666665398</v>
      </c>
      <c r="C528" s="26">
        <f t="shared" si="16"/>
        <v>1</v>
      </c>
      <c r="D528" s="26">
        <f t="shared" si="17"/>
        <v>19</v>
      </c>
      <c r="E528" s="27">
        <f>VLOOKUP($B528,'Hourly Data'!$B$5:$P$8788,15,FALSE)</f>
        <v>6.040915975840884E-2</v>
      </c>
    </row>
    <row r="529" spans="2:5" x14ac:dyDescent="0.3">
      <c r="B529" s="25">
        <v>40930.833333332062</v>
      </c>
      <c r="C529" s="26">
        <f t="shared" si="16"/>
        <v>1</v>
      </c>
      <c r="D529" s="26">
        <f t="shared" si="17"/>
        <v>20</v>
      </c>
      <c r="E529" s="27">
        <f>VLOOKUP($B529,'Hourly Data'!$B$5:$P$8788,15,FALSE)</f>
        <v>5.9428032795633537E-2</v>
      </c>
    </row>
    <row r="530" spans="2:5" x14ac:dyDescent="0.3">
      <c r="B530" s="25">
        <v>40930.874999998727</v>
      </c>
      <c r="C530" s="26">
        <f t="shared" si="16"/>
        <v>1</v>
      </c>
      <c r="D530" s="26">
        <f t="shared" si="17"/>
        <v>21</v>
      </c>
      <c r="E530" s="27">
        <f>VLOOKUP($B530,'Hourly Data'!$B$5:$P$8788,15,FALSE)</f>
        <v>6.0343251574751025E-2</v>
      </c>
    </row>
    <row r="531" spans="2:5" x14ac:dyDescent="0.3">
      <c r="B531" s="25">
        <v>40930.916666665391</v>
      </c>
      <c r="C531" s="26">
        <f t="shared" si="16"/>
        <v>1</v>
      </c>
      <c r="D531" s="26">
        <f t="shared" si="17"/>
        <v>22</v>
      </c>
      <c r="E531" s="27">
        <f>VLOOKUP($B531,'Hourly Data'!$B$5:$P$8788,15,FALSE)</f>
        <v>6.0781691936733245E-2</v>
      </c>
    </row>
    <row r="532" spans="2:5" x14ac:dyDescent="0.3">
      <c r="B532" s="25">
        <v>40930.958333332055</v>
      </c>
      <c r="C532" s="26">
        <f t="shared" si="16"/>
        <v>1</v>
      </c>
      <c r="D532" s="26">
        <f t="shared" si="17"/>
        <v>23</v>
      </c>
      <c r="E532" s="27">
        <f>VLOOKUP($B532,'Hourly Data'!$B$5:$P$8788,15,FALSE)</f>
        <v>6.1197989760895855E-2</v>
      </c>
    </row>
    <row r="533" spans="2:5" x14ac:dyDescent="0.3">
      <c r="B533" s="25">
        <v>40930.999999998719</v>
      </c>
      <c r="C533" s="26">
        <f t="shared" si="16"/>
        <v>1</v>
      </c>
      <c r="D533" s="26">
        <f t="shared" si="17"/>
        <v>0</v>
      </c>
      <c r="E533" s="27">
        <f>VLOOKUP($B533,'Hourly Data'!$B$5:$P$8788,15,FALSE)</f>
        <v>6.2692287019678938E-2</v>
      </c>
    </row>
    <row r="534" spans="2:5" x14ac:dyDescent="0.3">
      <c r="B534" s="25">
        <v>40931.041666665384</v>
      </c>
      <c r="C534" s="26">
        <f t="shared" si="16"/>
        <v>1</v>
      </c>
      <c r="D534" s="26">
        <f t="shared" si="17"/>
        <v>1</v>
      </c>
      <c r="E534" s="27">
        <f>VLOOKUP($B534,'Hourly Data'!$B$5:$P$8788,15,FALSE)</f>
        <v>6.3667853962434823E-2</v>
      </c>
    </row>
    <row r="535" spans="2:5" x14ac:dyDescent="0.3">
      <c r="B535" s="25">
        <v>40931.083333332048</v>
      </c>
      <c r="C535" s="26">
        <f t="shared" si="16"/>
        <v>1</v>
      </c>
      <c r="D535" s="26">
        <f t="shared" si="17"/>
        <v>2</v>
      </c>
      <c r="E535" s="27">
        <f>VLOOKUP($B535,'Hourly Data'!$B$5:$P$8788,15,FALSE)</f>
        <v>6.4571918396744477E-2</v>
      </c>
    </row>
    <row r="536" spans="2:5" x14ac:dyDescent="0.3">
      <c r="B536" s="25">
        <v>40931.124999998712</v>
      </c>
      <c r="C536" s="26">
        <f t="shared" si="16"/>
        <v>1</v>
      </c>
      <c r="D536" s="26">
        <f t="shared" si="17"/>
        <v>3</v>
      </c>
      <c r="E536" s="27">
        <f>VLOOKUP($B536,'Hourly Data'!$B$5:$P$8788,15,FALSE)</f>
        <v>6.4271273841586624E-2</v>
      </c>
    </row>
    <row r="537" spans="2:5" x14ac:dyDescent="0.3">
      <c r="B537" s="25">
        <v>40931.166666665376</v>
      </c>
      <c r="C537" s="26">
        <f t="shared" si="16"/>
        <v>1</v>
      </c>
      <c r="D537" s="26">
        <f t="shared" si="17"/>
        <v>4</v>
      </c>
      <c r="E537" s="27">
        <f>VLOOKUP($B537,'Hourly Data'!$B$5:$P$8788,15,FALSE)</f>
        <v>6.4647417296117823E-2</v>
      </c>
    </row>
    <row r="538" spans="2:5" x14ac:dyDescent="0.3">
      <c r="B538" s="25">
        <v>40931.208333332041</v>
      </c>
      <c r="C538" s="26">
        <f t="shared" si="16"/>
        <v>1</v>
      </c>
      <c r="D538" s="26">
        <f t="shared" si="17"/>
        <v>5</v>
      </c>
      <c r="E538" s="27">
        <f>VLOOKUP($B538,'Hourly Data'!$B$5:$P$8788,15,FALSE)</f>
        <v>6.6808533722118188E-2</v>
      </c>
    </row>
    <row r="539" spans="2:5" x14ac:dyDescent="0.3">
      <c r="B539" s="25">
        <v>40931.249999998705</v>
      </c>
      <c r="C539" s="26">
        <f t="shared" si="16"/>
        <v>1</v>
      </c>
      <c r="D539" s="26">
        <f t="shared" si="17"/>
        <v>6</v>
      </c>
      <c r="E539" s="27">
        <f>VLOOKUP($B539,'Hourly Data'!$B$5:$P$8788,15,FALSE)</f>
        <v>6.6601514227952685E-2</v>
      </c>
    </row>
    <row r="540" spans="2:5" x14ac:dyDescent="0.3">
      <c r="B540" s="25">
        <v>40931.291666665369</v>
      </c>
      <c r="C540" s="26">
        <f t="shared" si="16"/>
        <v>1</v>
      </c>
      <c r="D540" s="26">
        <f t="shared" si="17"/>
        <v>7</v>
      </c>
      <c r="E540" s="27">
        <f>VLOOKUP($B540,'Hourly Data'!$B$5:$P$8788,15,FALSE)</f>
        <v>6.4520977798728174E-2</v>
      </c>
    </row>
    <row r="541" spans="2:5" x14ac:dyDescent="0.3">
      <c r="B541" s="25">
        <v>40931.333333332033</v>
      </c>
      <c r="C541" s="26">
        <f t="shared" si="16"/>
        <v>1</v>
      </c>
      <c r="D541" s="26">
        <f t="shared" si="17"/>
        <v>8</v>
      </c>
      <c r="E541" s="27">
        <f>VLOOKUP($B541,'Hourly Data'!$B$5:$P$8788,15,FALSE)</f>
        <v>6.3909028850491337E-2</v>
      </c>
    </row>
    <row r="542" spans="2:5" x14ac:dyDescent="0.3">
      <c r="B542" s="25">
        <v>40931.374999998698</v>
      </c>
      <c r="C542" s="26">
        <f t="shared" si="16"/>
        <v>1</v>
      </c>
      <c r="D542" s="26">
        <f t="shared" si="17"/>
        <v>9</v>
      </c>
      <c r="E542" s="27">
        <f>VLOOKUP($B542,'Hourly Data'!$B$5:$P$8788,15,FALSE)</f>
        <v>6.1069441244069392E-2</v>
      </c>
    </row>
    <row r="543" spans="2:5" x14ac:dyDescent="0.3">
      <c r="B543" s="25">
        <v>40931.416666665362</v>
      </c>
      <c r="C543" s="26">
        <f t="shared" si="16"/>
        <v>1</v>
      </c>
      <c r="D543" s="26">
        <f t="shared" si="17"/>
        <v>10</v>
      </c>
      <c r="E543" s="27">
        <f>VLOOKUP($B543,'Hourly Data'!$B$5:$P$8788,15,FALSE)</f>
        <v>6.0809310290656129E-2</v>
      </c>
    </row>
    <row r="544" spans="2:5" x14ac:dyDescent="0.3">
      <c r="B544" s="25">
        <v>40931.458333332026</v>
      </c>
      <c r="C544" s="26">
        <f t="shared" si="16"/>
        <v>1</v>
      </c>
      <c r="D544" s="26">
        <f t="shared" si="17"/>
        <v>11</v>
      </c>
      <c r="E544" s="27">
        <f>VLOOKUP($B544,'Hourly Data'!$B$5:$P$8788,15,FALSE)</f>
        <v>5.9665546771721645E-2</v>
      </c>
    </row>
    <row r="545" spans="2:5" x14ac:dyDescent="0.3">
      <c r="B545" s="25">
        <v>40931.49999999869</v>
      </c>
      <c r="C545" s="26">
        <f t="shared" si="16"/>
        <v>1</v>
      </c>
      <c r="D545" s="26">
        <f t="shared" si="17"/>
        <v>12</v>
      </c>
      <c r="E545" s="27">
        <f>VLOOKUP($B545,'Hourly Data'!$B$5:$P$8788,15,FALSE)</f>
        <v>5.8730479261617868E-2</v>
      </c>
    </row>
    <row r="546" spans="2:5" x14ac:dyDescent="0.3">
      <c r="B546" s="25">
        <v>40931.541666665355</v>
      </c>
      <c r="C546" s="26">
        <f t="shared" si="16"/>
        <v>1</v>
      </c>
      <c r="D546" s="26">
        <f t="shared" si="17"/>
        <v>13</v>
      </c>
      <c r="E546" s="27">
        <f>VLOOKUP($B546,'Hourly Data'!$B$5:$P$8788,15,FALSE)</f>
        <v>5.8819525887594482E-2</v>
      </c>
    </row>
    <row r="547" spans="2:5" x14ac:dyDescent="0.3">
      <c r="B547" s="25">
        <v>40931.583333332019</v>
      </c>
      <c r="C547" s="26">
        <f t="shared" si="16"/>
        <v>1</v>
      </c>
      <c r="D547" s="26">
        <f t="shared" si="17"/>
        <v>14</v>
      </c>
      <c r="E547" s="27">
        <f>VLOOKUP($B547,'Hourly Data'!$B$5:$P$8788,15,FALSE)</f>
        <v>5.8746591321469394E-2</v>
      </c>
    </row>
    <row r="548" spans="2:5" x14ac:dyDescent="0.3">
      <c r="B548" s="25">
        <v>40931.624999998683</v>
      </c>
      <c r="C548" s="26">
        <f t="shared" si="16"/>
        <v>1</v>
      </c>
      <c r="D548" s="26">
        <f t="shared" si="17"/>
        <v>15</v>
      </c>
      <c r="E548" s="27">
        <f>VLOOKUP($B548,'Hourly Data'!$B$5:$P$8788,15,FALSE)</f>
        <v>5.7751860745091949E-2</v>
      </c>
    </row>
    <row r="549" spans="2:5" x14ac:dyDescent="0.3">
      <c r="B549" s="25">
        <v>40931.666666665347</v>
      </c>
      <c r="C549" s="26">
        <f t="shared" si="16"/>
        <v>1</v>
      </c>
      <c r="D549" s="26">
        <f t="shared" si="17"/>
        <v>16</v>
      </c>
      <c r="E549" s="27">
        <f>VLOOKUP($B549,'Hourly Data'!$B$5:$P$8788,15,FALSE)</f>
        <v>5.7679846491411994E-2</v>
      </c>
    </row>
    <row r="550" spans="2:5" x14ac:dyDescent="0.3">
      <c r="B550" s="25">
        <v>40931.708333332012</v>
      </c>
      <c r="C550" s="26">
        <f t="shared" si="16"/>
        <v>1</v>
      </c>
      <c r="D550" s="26">
        <f t="shared" si="17"/>
        <v>17</v>
      </c>
      <c r="E550" s="27">
        <f>VLOOKUP($B550,'Hourly Data'!$B$5:$P$8788,15,FALSE)</f>
        <v>5.6689301182608287E-2</v>
      </c>
    </row>
    <row r="551" spans="2:5" x14ac:dyDescent="0.3">
      <c r="B551" s="25">
        <v>40931.749999998676</v>
      </c>
      <c r="C551" s="26">
        <f t="shared" si="16"/>
        <v>1</v>
      </c>
      <c r="D551" s="26">
        <f t="shared" si="17"/>
        <v>18</v>
      </c>
      <c r="E551" s="27">
        <f>VLOOKUP($B551,'Hourly Data'!$B$5:$P$8788,15,FALSE)</f>
        <v>5.7781357136123937E-2</v>
      </c>
    </row>
    <row r="552" spans="2:5" x14ac:dyDescent="0.3">
      <c r="B552" s="25">
        <v>40931.79166666534</v>
      </c>
      <c r="C552" s="26">
        <f t="shared" si="16"/>
        <v>1</v>
      </c>
      <c r="D552" s="26">
        <f t="shared" si="17"/>
        <v>19</v>
      </c>
      <c r="E552" s="27">
        <f>VLOOKUP($B552,'Hourly Data'!$B$5:$P$8788,15,FALSE)</f>
        <v>5.7765276844669339E-2</v>
      </c>
    </row>
    <row r="553" spans="2:5" x14ac:dyDescent="0.3">
      <c r="B553" s="25">
        <v>40931.833333332004</v>
      </c>
      <c r="C553" s="26">
        <f t="shared" si="16"/>
        <v>1</v>
      </c>
      <c r="D553" s="26">
        <f t="shared" si="17"/>
        <v>20</v>
      </c>
      <c r="E553" s="27">
        <f>VLOOKUP($B553,'Hourly Data'!$B$5:$P$8788,15,FALSE)</f>
        <v>5.8623493360929937E-2</v>
      </c>
    </row>
    <row r="554" spans="2:5" x14ac:dyDescent="0.3">
      <c r="B554" s="25">
        <v>40931.874999998668</v>
      </c>
      <c r="C554" s="26">
        <f t="shared" si="16"/>
        <v>1</v>
      </c>
      <c r="D554" s="26">
        <f t="shared" si="17"/>
        <v>21</v>
      </c>
      <c r="E554" s="27">
        <f>VLOOKUP($B554,'Hourly Data'!$B$5:$P$8788,15,FALSE)</f>
        <v>5.9579503910469497E-2</v>
      </c>
    </row>
    <row r="555" spans="2:5" x14ac:dyDescent="0.3">
      <c r="B555" s="25">
        <v>40931.916666665333</v>
      </c>
      <c r="C555" s="26">
        <f t="shared" si="16"/>
        <v>1</v>
      </c>
      <c r="D555" s="26">
        <f t="shared" si="17"/>
        <v>22</v>
      </c>
      <c r="E555" s="27">
        <f>VLOOKUP($B555,'Hourly Data'!$B$5:$P$8788,15,FALSE)</f>
        <v>5.7681881063976079E-2</v>
      </c>
    </row>
    <row r="556" spans="2:5" x14ac:dyDescent="0.3">
      <c r="B556" s="25">
        <v>40931.958333331997</v>
      </c>
      <c r="C556" s="26">
        <f t="shared" si="16"/>
        <v>1</v>
      </c>
      <c r="D556" s="26">
        <f t="shared" si="17"/>
        <v>23</v>
      </c>
      <c r="E556" s="27">
        <f>VLOOKUP($B556,'Hourly Data'!$B$5:$P$8788,15,FALSE)</f>
        <v>5.9785450421237424E-2</v>
      </c>
    </row>
    <row r="557" spans="2:5" x14ac:dyDescent="0.3">
      <c r="B557" s="25">
        <v>40931.999999998661</v>
      </c>
      <c r="C557" s="26">
        <f t="shared" si="16"/>
        <v>1</v>
      </c>
      <c r="D557" s="26">
        <f t="shared" si="17"/>
        <v>0</v>
      </c>
      <c r="E557" s="27">
        <f>VLOOKUP($B557,'Hourly Data'!$B$5:$P$8788,15,FALSE)</f>
        <v>5.9131545393395289E-2</v>
      </c>
    </row>
    <row r="558" spans="2:5" x14ac:dyDescent="0.3">
      <c r="B558" s="25">
        <v>40932.041666665325</v>
      </c>
      <c r="C558" s="26">
        <f t="shared" si="16"/>
        <v>1</v>
      </c>
      <c r="D558" s="26">
        <f t="shared" si="17"/>
        <v>1</v>
      </c>
      <c r="E558" s="27">
        <f>VLOOKUP($B558,'Hourly Data'!$B$5:$P$8788,15,FALSE)</f>
        <v>5.9875505820460584E-2</v>
      </c>
    </row>
    <row r="559" spans="2:5" x14ac:dyDescent="0.3">
      <c r="B559" s="25">
        <v>40932.08333333199</v>
      </c>
      <c r="C559" s="26">
        <f t="shared" si="16"/>
        <v>1</v>
      </c>
      <c r="D559" s="26">
        <f t="shared" si="17"/>
        <v>2</v>
      </c>
      <c r="E559" s="27">
        <f>VLOOKUP($B559,'Hourly Data'!$B$5:$P$8788,15,FALSE)</f>
        <v>5.9657257610077438E-2</v>
      </c>
    </row>
    <row r="560" spans="2:5" x14ac:dyDescent="0.3">
      <c r="B560" s="25">
        <v>40932.124999998654</v>
      </c>
      <c r="C560" s="26">
        <f t="shared" si="16"/>
        <v>1</v>
      </c>
      <c r="D560" s="26">
        <f t="shared" si="17"/>
        <v>3</v>
      </c>
      <c r="E560" s="27">
        <f>VLOOKUP($B560,'Hourly Data'!$B$5:$P$8788,15,FALSE)</f>
        <v>5.8427862349312021E-2</v>
      </c>
    </row>
    <row r="561" spans="2:5" x14ac:dyDescent="0.3">
      <c r="B561" s="25">
        <v>40932.166666665318</v>
      </c>
      <c r="C561" s="26">
        <f t="shared" si="16"/>
        <v>1</v>
      </c>
      <c r="D561" s="26">
        <f t="shared" si="17"/>
        <v>4</v>
      </c>
      <c r="E561" s="27">
        <f>VLOOKUP($B561,'Hourly Data'!$B$5:$P$8788,15,FALSE)</f>
        <v>5.9694782532076662E-2</v>
      </c>
    </row>
    <row r="562" spans="2:5" x14ac:dyDescent="0.3">
      <c r="B562" s="25">
        <v>40932.208333331982</v>
      </c>
      <c r="C562" s="26">
        <f t="shared" si="16"/>
        <v>1</v>
      </c>
      <c r="D562" s="26">
        <f t="shared" si="17"/>
        <v>5</v>
      </c>
      <c r="E562" s="27">
        <f>VLOOKUP($B562,'Hourly Data'!$B$5:$P$8788,15,FALSE)</f>
        <v>5.9430295186377269E-2</v>
      </c>
    </row>
    <row r="563" spans="2:5" x14ac:dyDescent="0.3">
      <c r="B563" s="25">
        <v>40932.249999998647</v>
      </c>
      <c r="C563" s="26">
        <f t="shared" si="16"/>
        <v>1</v>
      </c>
      <c r="D563" s="26">
        <f t="shared" si="17"/>
        <v>6</v>
      </c>
      <c r="E563" s="27">
        <f>VLOOKUP($B563,'Hourly Data'!$B$5:$P$8788,15,FALSE)</f>
        <v>5.9474049298389391E-2</v>
      </c>
    </row>
    <row r="564" spans="2:5" x14ac:dyDescent="0.3">
      <c r="B564" s="25">
        <v>40932.291666665311</v>
      </c>
      <c r="C564" s="26">
        <f t="shared" si="16"/>
        <v>1</v>
      </c>
      <c r="D564" s="26">
        <f t="shared" si="17"/>
        <v>7</v>
      </c>
      <c r="E564" s="27">
        <f>VLOOKUP($B564,'Hourly Data'!$B$5:$P$8788,15,FALSE)</f>
        <v>6.0868155931964596E-2</v>
      </c>
    </row>
    <row r="565" spans="2:5" x14ac:dyDescent="0.3">
      <c r="B565" s="25">
        <v>40932.333333331975</v>
      </c>
      <c r="C565" s="26">
        <f t="shared" si="16"/>
        <v>1</v>
      </c>
      <c r="D565" s="26">
        <f t="shared" si="17"/>
        <v>8</v>
      </c>
      <c r="E565" s="27">
        <f>VLOOKUP($B565,'Hourly Data'!$B$5:$P$8788,15,FALSE)</f>
        <v>5.8958578361532565E-2</v>
      </c>
    </row>
    <row r="566" spans="2:5" x14ac:dyDescent="0.3">
      <c r="B566" s="25">
        <v>40932.374999998639</v>
      </c>
      <c r="C566" s="26">
        <f t="shared" si="16"/>
        <v>1</v>
      </c>
      <c r="D566" s="26">
        <f t="shared" si="17"/>
        <v>9</v>
      </c>
      <c r="E566" s="27">
        <f>VLOOKUP($B566,'Hourly Data'!$B$5:$P$8788,15,FALSE)</f>
        <v>5.7107877713827762E-2</v>
      </c>
    </row>
    <row r="567" spans="2:5" x14ac:dyDescent="0.3">
      <c r="B567" s="25">
        <v>40932.416666665304</v>
      </c>
      <c r="C567" s="26">
        <f t="shared" si="16"/>
        <v>1</v>
      </c>
      <c r="D567" s="26">
        <f t="shared" si="17"/>
        <v>10</v>
      </c>
      <c r="E567" s="27">
        <f>VLOOKUP($B567,'Hourly Data'!$B$5:$P$8788,15,FALSE)</f>
        <v>5.7181892725172455E-2</v>
      </c>
    </row>
    <row r="568" spans="2:5" x14ac:dyDescent="0.3">
      <c r="B568" s="25">
        <v>40932.458333331968</v>
      </c>
      <c r="C568" s="26">
        <f t="shared" si="16"/>
        <v>1</v>
      </c>
      <c r="D568" s="26">
        <f t="shared" si="17"/>
        <v>11</v>
      </c>
      <c r="E568" s="27">
        <f>VLOOKUP($B568,'Hourly Data'!$B$5:$P$8788,15,FALSE)</f>
        <v>5.6930438814778189E-2</v>
      </c>
    </row>
    <row r="569" spans="2:5" x14ac:dyDescent="0.3">
      <c r="B569" s="25">
        <v>40932.499999998632</v>
      </c>
      <c r="C569" s="26">
        <f t="shared" si="16"/>
        <v>1</v>
      </c>
      <c r="D569" s="26">
        <f t="shared" si="17"/>
        <v>12</v>
      </c>
      <c r="E569" s="27">
        <f>VLOOKUP($B569,'Hourly Data'!$B$5:$P$8788,15,FALSE)</f>
        <v>5.759604721327892E-2</v>
      </c>
    </row>
    <row r="570" spans="2:5" x14ac:dyDescent="0.3">
      <c r="B570" s="25">
        <v>40932.541666665296</v>
      </c>
      <c r="C570" s="26">
        <f t="shared" si="16"/>
        <v>1</v>
      </c>
      <c r="D570" s="26">
        <f t="shared" si="17"/>
        <v>13</v>
      </c>
      <c r="E570" s="27">
        <f>VLOOKUP($B570,'Hourly Data'!$B$5:$P$8788,15,FALSE)</f>
        <v>5.608559275892476E-2</v>
      </c>
    </row>
    <row r="571" spans="2:5" x14ac:dyDescent="0.3">
      <c r="B571" s="25">
        <v>40932.583333331961</v>
      </c>
      <c r="C571" s="26">
        <f t="shared" si="16"/>
        <v>1</v>
      </c>
      <c r="D571" s="26">
        <f t="shared" si="17"/>
        <v>14</v>
      </c>
      <c r="E571" s="27">
        <f>VLOOKUP($B571,'Hourly Data'!$B$5:$P$8788,15,FALSE)</f>
        <v>5.8698913087994672E-2</v>
      </c>
    </row>
    <row r="572" spans="2:5" x14ac:dyDescent="0.3">
      <c r="B572" s="25">
        <v>40932.624999998625</v>
      </c>
      <c r="C572" s="26">
        <f t="shared" si="16"/>
        <v>1</v>
      </c>
      <c r="D572" s="26">
        <f t="shared" si="17"/>
        <v>15</v>
      </c>
      <c r="E572" s="27">
        <f>VLOOKUP($B572,'Hourly Data'!$B$5:$P$8788,15,FALSE)</f>
        <v>5.9414372706338953E-2</v>
      </c>
    </row>
    <row r="573" spans="2:5" x14ac:dyDescent="0.3">
      <c r="B573" s="25">
        <v>40932.666666665289</v>
      </c>
      <c r="C573" s="26">
        <f t="shared" si="16"/>
        <v>1</v>
      </c>
      <c r="D573" s="26">
        <f t="shared" si="17"/>
        <v>16</v>
      </c>
      <c r="E573" s="27">
        <f>VLOOKUP($B573,'Hourly Data'!$B$5:$P$8788,15,FALSE)</f>
        <v>5.9265740202219176E-2</v>
      </c>
    </row>
    <row r="574" spans="2:5" x14ac:dyDescent="0.3">
      <c r="B574" s="25">
        <v>40932.708333331953</v>
      </c>
      <c r="C574" s="26">
        <f t="shared" si="16"/>
        <v>1</v>
      </c>
      <c r="D574" s="26">
        <f t="shared" si="17"/>
        <v>17</v>
      </c>
      <c r="E574" s="27">
        <f>VLOOKUP($B574,'Hourly Data'!$B$5:$P$8788,15,FALSE)</f>
        <v>5.77128219337028E-2</v>
      </c>
    </row>
    <row r="575" spans="2:5" x14ac:dyDescent="0.3">
      <c r="B575" s="25">
        <v>40932.749999998618</v>
      </c>
      <c r="C575" s="26">
        <f t="shared" si="16"/>
        <v>1</v>
      </c>
      <c r="D575" s="26">
        <f t="shared" si="17"/>
        <v>18</v>
      </c>
      <c r="E575" s="27">
        <f>VLOOKUP($B575,'Hourly Data'!$B$5:$P$8788,15,FALSE)</f>
        <v>5.8874966417269539E-2</v>
      </c>
    </row>
    <row r="576" spans="2:5" x14ac:dyDescent="0.3">
      <c r="B576" s="25">
        <v>40932.791666665282</v>
      </c>
      <c r="C576" s="26">
        <f t="shared" si="16"/>
        <v>1</v>
      </c>
      <c r="D576" s="26">
        <f t="shared" si="17"/>
        <v>19</v>
      </c>
      <c r="E576" s="27">
        <f>VLOOKUP($B576,'Hourly Data'!$B$5:$P$8788,15,FALSE)</f>
        <v>5.7663159731135609E-2</v>
      </c>
    </row>
    <row r="577" spans="2:5" x14ac:dyDescent="0.3">
      <c r="B577" s="25">
        <v>40932.833333331946</v>
      </c>
      <c r="C577" s="26">
        <f t="shared" si="16"/>
        <v>1</v>
      </c>
      <c r="D577" s="26">
        <f t="shared" si="17"/>
        <v>20</v>
      </c>
      <c r="E577" s="27">
        <f>VLOOKUP($B577,'Hourly Data'!$B$5:$P$8788,15,FALSE)</f>
        <v>5.7227992592567237E-2</v>
      </c>
    </row>
    <row r="578" spans="2:5" x14ac:dyDescent="0.3">
      <c r="B578" s="25">
        <v>40932.87499999861</v>
      </c>
      <c r="C578" s="26">
        <f t="shared" si="16"/>
        <v>1</v>
      </c>
      <c r="D578" s="26">
        <f t="shared" si="17"/>
        <v>21</v>
      </c>
      <c r="E578" s="27">
        <f>VLOOKUP($B578,'Hourly Data'!$B$5:$P$8788,15,FALSE)</f>
        <v>5.640528264111816E-2</v>
      </c>
    </row>
    <row r="579" spans="2:5" x14ac:dyDescent="0.3">
      <c r="B579" s="25">
        <v>40932.916666665275</v>
      </c>
      <c r="C579" s="26">
        <f t="shared" si="16"/>
        <v>1</v>
      </c>
      <c r="D579" s="26">
        <f t="shared" si="17"/>
        <v>22</v>
      </c>
      <c r="E579" s="27">
        <f>VLOOKUP($B579,'Hourly Data'!$B$5:$P$8788,15,FALSE)</f>
        <v>5.7440579376555896E-2</v>
      </c>
    </row>
    <row r="580" spans="2:5" x14ac:dyDescent="0.3">
      <c r="B580" s="25">
        <v>40932.958333331939</v>
      </c>
      <c r="C580" s="26">
        <f t="shared" si="16"/>
        <v>1</v>
      </c>
      <c r="D580" s="26">
        <f t="shared" si="17"/>
        <v>23</v>
      </c>
      <c r="E580" s="27">
        <f>VLOOKUP($B580,'Hourly Data'!$B$5:$P$8788,15,FALSE)</f>
        <v>5.4642432428671811E-2</v>
      </c>
    </row>
    <row r="581" spans="2:5" x14ac:dyDescent="0.3">
      <c r="B581" s="25">
        <v>40932.999999998603</v>
      </c>
      <c r="C581" s="26">
        <f t="shared" si="16"/>
        <v>1</v>
      </c>
      <c r="D581" s="26">
        <f t="shared" si="17"/>
        <v>0</v>
      </c>
      <c r="E581" s="27">
        <f>VLOOKUP($B581,'Hourly Data'!$B$5:$P$8788,15,FALSE)</f>
        <v>5.4049194793508226E-2</v>
      </c>
    </row>
    <row r="582" spans="2:5" x14ac:dyDescent="0.3">
      <c r="B582" s="25">
        <v>40933.041666665267</v>
      </c>
      <c r="C582" s="26">
        <f t="shared" ref="C582:C645" si="18">MONTH(B582)</f>
        <v>1</v>
      </c>
      <c r="D582" s="26">
        <f t="shared" ref="D582:D645" si="19">HOUR(B582)</f>
        <v>1</v>
      </c>
      <c r="E582" s="27">
        <f>VLOOKUP($B582,'Hourly Data'!$B$5:$P$8788,15,FALSE)</f>
        <v>5.4613154053682E-2</v>
      </c>
    </row>
    <row r="583" spans="2:5" x14ac:dyDescent="0.3">
      <c r="B583" s="25">
        <v>40933.083333331931</v>
      </c>
      <c r="C583" s="26">
        <f t="shared" si="18"/>
        <v>1</v>
      </c>
      <c r="D583" s="26">
        <f t="shared" si="19"/>
        <v>2</v>
      </c>
      <c r="E583" s="27">
        <f>VLOOKUP($B583,'Hourly Data'!$B$5:$P$8788,15,FALSE)</f>
        <v>5.3832582371630272E-2</v>
      </c>
    </row>
    <row r="584" spans="2:5" x14ac:dyDescent="0.3">
      <c r="B584" s="25">
        <v>40933.124999998596</v>
      </c>
      <c r="C584" s="26">
        <f t="shared" si="18"/>
        <v>1</v>
      </c>
      <c r="D584" s="26">
        <f t="shared" si="19"/>
        <v>3</v>
      </c>
      <c r="E584" s="27">
        <f>VLOOKUP($B584,'Hourly Data'!$B$5:$P$8788,15,FALSE)</f>
        <v>5.3692203425921063E-2</v>
      </c>
    </row>
    <row r="585" spans="2:5" x14ac:dyDescent="0.3">
      <c r="B585" s="25">
        <v>40933.16666666526</v>
      </c>
      <c r="C585" s="26">
        <f t="shared" si="18"/>
        <v>1</v>
      </c>
      <c r="D585" s="26">
        <f t="shared" si="19"/>
        <v>4</v>
      </c>
      <c r="E585" s="27">
        <f>VLOOKUP($B585,'Hourly Data'!$B$5:$P$8788,15,FALSE)</f>
        <v>5.434176649903151E-2</v>
      </c>
    </row>
    <row r="586" spans="2:5" x14ac:dyDescent="0.3">
      <c r="B586" s="25">
        <v>40933.208333331924</v>
      </c>
      <c r="C586" s="26">
        <f t="shared" si="18"/>
        <v>1</v>
      </c>
      <c r="D586" s="26">
        <f t="shared" si="19"/>
        <v>5</v>
      </c>
      <c r="E586" s="27">
        <f>VLOOKUP($B586,'Hourly Data'!$B$5:$P$8788,15,FALSE)</f>
        <v>5.3485358173116809E-2</v>
      </c>
    </row>
    <row r="587" spans="2:5" x14ac:dyDescent="0.3">
      <c r="B587" s="25">
        <v>40933.249999998588</v>
      </c>
      <c r="C587" s="26">
        <f t="shared" si="18"/>
        <v>1</v>
      </c>
      <c r="D587" s="26">
        <f t="shared" si="19"/>
        <v>6</v>
      </c>
      <c r="E587" s="27">
        <f>VLOOKUP($B587,'Hourly Data'!$B$5:$P$8788,15,FALSE)</f>
        <v>5.476174082713673E-2</v>
      </c>
    </row>
    <row r="588" spans="2:5" x14ac:dyDescent="0.3">
      <c r="B588" s="25">
        <v>40933.291666665253</v>
      </c>
      <c r="C588" s="26">
        <f t="shared" si="18"/>
        <v>1</v>
      </c>
      <c r="D588" s="26">
        <f t="shared" si="19"/>
        <v>7</v>
      </c>
      <c r="E588" s="27">
        <f>VLOOKUP($B588,'Hourly Data'!$B$5:$P$8788,15,FALSE)</f>
        <v>5.7087941420681479E-2</v>
      </c>
    </row>
    <row r="589" spans="2:5" x14ac:dyDescent="0.3">
      <c r="B589" s="25">
        <v>40933.333333331917</v>
      </c>
      <c r="C589" s="26">
        <f t="shared" si="18"/>
        <v>1</v>
      </c>
      <c r="D589" s="26">
        <f t="shared" si="19"/>
        <v>8</v>
      </c>
      <c r="E589" s="27">
        <f>VLOOKUP($B589,'Hourly Data'!$B$5:$P$8788,15,FALSE)</f>
        <v>5.7824228671569201E-2</v>
      </c>
    </row>
    <row r="590" spans="2:5" x14ac:dyDescent="0.3">
      <c r="B590" s="25">
        <v>40933.374999998581</v>
      </c>
      <c r="C590" s="26">
        <f t="shared" si="18"/>
        <v>1</v>
      </c>
      <c r="D590" s="26">
        <f t="shared" si="19"/>
        <v>9</v>
      </c>
      <c r="E590" s="27">
        <f>VLOOKUP($B590,'Hourly Data'!$B$5:$P$8788,15,FALSE)</f>
        <v>5.6735679204599328E-2</v>
      </c>
    </row>
    <row r="591" spans="2:5" x14ac:dyDescent="0.3">
      <c r="B591" s="25">
        <v>40933.416666665245</v>
      </c>
      <c r="C591" s="26">
        <f t="shared" si="18"/>
        <v>1</v>
      </c>
      <c r="D591" s="26">
        <f t="shared" si="19"/>
        <v>10</v>
      </c>
      <c r="E591" s="27">
        <f>VLOOKUP($B591,'Hourly Data'!$B$5:$P$8788,15,FALSE)</f>
        <v>5.7338998876046168E-2</v>
      </c>
    </row>
    <row r="592" spans="2:5" x14ac:dyDescent="0.3">
      <c r="B592" s="25">
        <v>40933.45833333191</v>
      </c>
      <c r="C592" s="26">
        <f t="shared" si="18"/>
        <v>1</v>
      </c>
      <c r="D592" s="26">
        <f t="shared" si="19"/>
        <v>11</v>
      </c>
      <c r="E592" s="27">
        <f>VLOOKUP($B592,'Hourly Data'!$B$5:$P$8788,15,FALSE)</f>
        <v>5.7555347673145248E-2</v>
      </c>
    </row>
    <row r="593" spans="2:5" x14ac:dyDescent="0.3">
      <c r="B593" s="25">
        <v>40933.499999998574</v>
      </c>
      <c r="C593" s="26">
        <f t="shared" si="18"/>
        <v>1</v>
      </c>
      <c r="D593" s="26">
        <f t="shared" si="19"/>
        <v>12</v>
      </c>
      <c r="E593" s="27">
        <f>VLOOKUP($B593,'Hourly Data'!$B$5:$P$8788,15,FALSE)</f>
        <v>5.583373375638985E-2</v>
      </c>
    </row>
    <row r="594" spans="2:5" x14ac:dyDescent="0.3">
      <c r="B594" s="25">
        <v>40933.541666665238</v>
      </c>
      <c r="C594" s="26">
        <f t="shared" si="18"/>
        <v>1</v>
      </c>
      <c r="D594" s="26">
        <f t="shared" si="19"/>
        <v>13</v>
      </c>
      <c r="E594" s="27">
        <f>VLOOKUP($B594,'Hourly Data'!$B$5:$P$8788,15,FALSE)</f>
        <v>5.7923904655833303E-2</v>
      </c>
    </row>
    <row r="595" spans="2:5" x14ac:dyDescent="0.3">
      <c r="B595" s="25">
        <v>40933.583333331902</v>
      </c>
      <c r="C595" s="26">
        <f t="shared" si="18"/>
        <v>1</v>
      </c>
      <c r="D595" s="26">
        <f t="shared" si="19"/>
        <v>14</v>
      </c>
      <c r="E595" s="27">
        <f>VLOOKUP($B595,'Hourly Data'!$B$5:$P$8788,15,FALSE)</f>
        <v>5.9118645849529833E-2</v>
      </c>
    </row>
    <row r="596" spans="2:5" x14ac:dyDescent="0.3">
      <c r="B596" s="25">
        <v>40933.624999998567</v>
      </c>
      <c r="C596" s="26">
        <f t="shared" si="18"/>
        <v>1</v>
      </c>
      <c r="D596" s="26">
        <f t="shared" si="19"/>
        <v>15</v>
      </c>
      <c r="E596" s="27">
        <f>VLOOKUP($B596,'Hourly Data'!$B$5:$P$8788,15,FALSE)</f>
        <v>5.8533760207521421E-2</v>
      </c>
    </row>
    <row r="597" spans="2:5" x14ac:dyDescent="0.3">
      <c r="B597" s="25">
        <v>40933.666666665231</v>
      </c>
      <c r="C597" s="26">
        <f t="shared" si="18"/>
        <v>1</v>
      </c>
      <c r="D597" s="26">
        <f t="shared" si="19"/>
        <v>16</v>
      </c>
      <c r="E597" s="27">
        <f>VLOOKUP($B597,'Hourly Data'!$B$5:$P$8788,15,FALSE)</f>
        <v>5.9004385371467599E-2</v>
      </c>
    </row>
    <row r="598" spans="2:5" x14ac:dyDescent="0.3">
      <c r="B598" s="25">
        <v>40933.708333331895</v>
      </c>
      <c r="C598" s="26">
        <f t="shared" si="18"/>
        <v>1</v>
      </c>
      <c r="D598" s="26">
        <f t="shared" si="19"/>
        <v>17</v>
      </c>
      <c r="E598" s="27">
        <f>VLOOKUP($B598,'Hourly Data'!$B$5:$P$8788,15,FALSE)</f>
        <v>5.7647710285250404E-2</v>
      </c>
    </row>
    <row r="599" spans="2:5" x14ac:dyDescent="0.3">
      <c r="B599" s="25">
        <v>40933.749999998559</v>
      </c>
      <c r="C599" s="26">
        <f t="shared" si="18"/>
        <v>1</v>
      </c>
      <c r="D599" s="26">
        <f t="shared" si="19"/>
        <v>18</v>
      </c>
      <c r="E599" s="27">
        <f>VLOOKUP($B599,'Hourly Data'!$B$5:$P$8788,15,FALSE)</f>
        <v>6.1599974046787818E-2</v>
      </c>
    </row>
    <row r="600" spans="2:5" x14ac:dyDescent="0.3">
      <c r="B600" s="25">
        <v>40933.791666665224</v>
      </c>
      <c r="C600" s="26">
        <f t="shared" si="18"/>
        <v>1</v>
      </c>
      <c r="D600" s="26">
        <f t="shared" si="19"/>
        <v>19</v>
      </c>
      <c r="E600" s="27">
        <f>VLOOKUP($B600,'Hourly Data'!$B$5:$P$8788,15,FALSE)</f>
        <v>6.1201617983451431E-2</v>
      </c>
    </row>
    <row r="601" spans="2:5" x14ac:dyDescent="0.3">
      <c r="B601" s="25">
        <v>40933.833333331888</v>
      </c>
      <c r="C601" s="26">
        <f t="shared" si="18"/>
        <v>1</v>
      </c>
      <c r="D601" s="26">
        <f t="shared" si="19"/>
        <v>20</v>
      </c>
      <c r="E601" s="27">
        <f>VLOOKUP($B601,'Hourly Data'!$B$5:$P$8788,15,FALSE)</f>
        <v>6.1806472483534748E-2</v>
      </c>
    </row>
    <row r="602" spans="2:5" x14ac:dyDescent="0.3">
      <c r="B602" s="25">
        <v>40933.874999998552</v>
      </c>
      <c r="C602" s="26">
        <f t="shared" si="18"/>
        <v>1</v>
      </c>
      <c r="D602" s="26">
        <f t="shared" si="19"/>
        <v>21</v>
      </c>
      <c r="E602" s="27">
        <f>VLOOKUP($B602,'Hourly Data'!$B$5:$P$8788,15,FALSE)</f>
        <v>6.3867197173192711E-2</v>
      </c>
    </row>
    <row r="603" spans="2:5" x14ac:dyDescent="0.3">
      <c r="B603" s="25">
        <v>40933.916666665216</v>
      </c>
      <c r="C603" s="26">
        <f t="shared" si="18"/>
        <v>1</v>
      </c>
      <c r="D603" s="26">
        <f t="shared" si="19"/>
        <v>22</v>
      </c>
      <c r="E603" s="27">
        <f>VLOOKUP($B603,'Hourly Data'!$B$5:$P$8788,15,FALSE)</f>
        <v>6.184257021409123E-2</v>
      </c>
    </row>
    <row r="604" spans="2:5" x14ac:dyDescent="0.3">
      <c r="B604" s="25">
        <v>40933.958333331881</v>
      </c>
      <c r="C604" s="26">
        <f t="shared" si="18"/>
        <v>1</v>
      </c>
      <c r="D604" s="26">
        <f t="shared" si="19"/>
        <v>23</v>
      </c>
      <c r="E604" s="27">
        <f>VLOOKUP($B604,'Hourly Data'!$B$5:$P$8788,15,FALSE)</f>
        <v>6.7565124381077424E-2</v>
      </c>
    </row>
    <row r="605" spans="2:5" x14ac:dyDescent="0.3">
      <c r="B605" s="25">
        <v>40933.999999998545</v>
      </c>
      <c r="C605" s="26">
        <f t="shared" si="18"/>
        <v>1</v>
      </c>
      <c r="D605" s="26">
        <f t="shared" si="19"/>
        <v>0</v>
      </c>
      <c r="E605" s="27">
        <f>VLOOKUP($B605,'Hourly Data'!$B$5:$P$8788,15,FALSE)</f>
        <v>7.0558718461579045E-2</v>
      </c>
    </row>
    <row r="606" spans="2:5" x14ac:dyDescent="0.3">
      <c r="B606" s="25">
        <v>40934.041666665209</v>
      </c>
      <c r="C606" s="26">
        <f t="shared" si="18"/>
        <v>1</v>
      </c>
      <c r="D606" s="26">
        <f t="shared" si="19"/>
        <v>1</v>
      </c>
      <c r="E606" s="27">
        <f>VLOOKUP($B606,'Hourly Data'!$B$5:$P$8788,15,FALSE)</f>
        <v>6.2910688918726809E-2</v>
      </c>
    </row>
    <row r="607" spans="2:5" x14ac:dyDescent="0.3">
      <c r="B607" s="25">
        <v>40934.083333331873</v>
      </c>
      <c r="C607" s="26">
        <f t="shared" si="18"/>
        <v>1</v>
      </c>
      <c r="D607" s="26">
        <f t="shared" si="19"/>
        <v>2</v>
      </c>
      <c r="E607" s="27">
        <f>VLOOKUP($B607,'Hourly Data'!$B$5:$P$8788,15,FALSE)</f>
        <v>5.6804203464359666E-2</v>
      </c>
    </row>
    <row r="608" spans="2:5" x14ac:dyDescent="0.3">
      <c r="B608" s="25">
        <v>40934.124999998538</v>
      </c>
      <c r="C608" s="26">
        <f t="shared" si="18"/>
        <v>1</v>
      </c>
      <c r="D608" s="26">
        <f t="shared" si="19"/>
        <v>3</v>
      </c>
      <c r="E608" s="27">
        <f>VLOOKUP($B608,'Hourly Data'!$B$5:$P$8788,15,FALSE)</f>
        <v>5.6589429256761713E-2</v>
      </c>
    </row>
    <row r="609" spans="2:5" x14ac:dyDescent="0.3">
      <c r="B609" s="25">
        <v>40934.166666665202</v>
      </c>
      <c r="C609" s="26">
        <f t="shared" si="18"/>
        <v>1</v>
      </c>
      <c r="D609" s="26">
        <f t="shared" si="19"/>
        <v>4</v>
      </c>
      <c r="E609" s="27">
        <f>VLOOKUP($B609,'Hourly Data'!$B$5:$P$8788,15,FALSE)</f>
        <v>5.4478774021594976E-2</v>
      </c>
    </row>
    <row r="610" spans="2:5" x14ac:dyDescent="0.3">
      <c r="B610" s="25">
        <v>40934.208333331866</v>
      </c>
      <c r="C610" s="26">
        <f t="shared" si="18"/>
        <v>1</v>
      </c>
      <c r="D610" s="26">
        <f t="shared" si="19"/>
        <v>5</v>
      </c>
      <c r="E610" s="27">
        <f>VLOOKUP($B610,'Hourly Data'!$B$5:$P$8788,15,FALSE)</f>
        <v>5.6187760943379815E-2</v>
      </c>
    </row>
    <row r="611" spans="2:5" x14ac:dyDescent="0.3">
      <c r="B611" s="25">
        <v>40934.24999999853</v>
      </c>
      <c r="C611" s="26">
        <f t="shared" si="18"/>
        <v>1</v>
      </c>
      <c r="D611" s="26">
        <f t="shared" si="19"/>
        <v>6</v>
      </c>
      <c r="E611" s="27">
        <f>VLOOKUP($B611,'Hourly Data'!$B$5:$P$8788,15,FALSE)</f>
        <v>5.5713647020855253E-2</v>
      </c>
    </row>
    <row r="612" spans="2:5" x14ac:dyDescent="0.3">
      <c r="B612" s="25">
        <v>40934.291666665194</v>
      </c>
      <c r="C612" s="26">
        <f t="shared" si="18"/>
        <v>1</v>
      </c>
      <c r="D612" s="26">
        <f t="shared" si="19"/>
        <v>7</v>
      </c>
      <c r="E612" s="27">
        <f>VLOOKUP($B612,'Hourly Data'!$B$5:$P$8788,15,FALSE)</f>
        <v>5.5650302246051303E-2</v>
      </c>
    </row>
    <row r="613" spans="2:5" x14ac:dyDescent="0.3">
      <c r="B613" s="25">
        <v>40934.333333331859</v>
      </c>
      <c r="C613" s="26">
        <f t="shared" si="18"/>
        <v>1</v>
      </c>
      <c r="D613" s="26">
        <f t="shared" si="19"/>
        <v>8</v>
      </c>
      <c r="E613" s="27">
        <f>VLOOKUP($B613,'Hourly Data'!$B$5:$P$8788,15,FALSE)</f>
        <v>5.6192841081628433E-2</v>
      </c>
    </row>
    <row r="614" spans="2:5" x14ac:dyDescent="0.3">
      <c r="B614" s="25">
        <v>40934.374999998523</v>
      </c>
      <c r="C614" s="26">
        <f t="shared" si="18"/>
        <v>1</v>
      </c>
      <c r="D614" s="26">
        <f t="shared" si="19"/>
        <v>9</v>
      </c>
      <c r="E614" s="27">
        <f>VLOOKUP($B614,'Hourly Data'!$B$5:$P$8788,15,FALSE)</f>
        <v>5.5999822663862789E-2</v>
      </c>
    </row>
    <row r="615" spans="2:5" x14ac:dyDescent="0.3">
      <c r="B615" s="25">
        <v>40934.416666665187</v>
      </c>
      <c r="C615" s="26">
        <f t="shared" si="18"/>
        <v>1</v>
      </c>
      <c r="D615" s="26">
        <f t="shared" si="19"/>
        <v>10</v>
      </c>
      <c r="E615" s="27">
        <f>VLOOKUP($B615,'Hourly Data'!$B$5:$P$8788,15,FALSE)</f>
        <v>5.7509861799905006E-2</v>
      </c>
    </row>
    <row r="616" spans="2:5" x14ac:dyDescent="0.3">
      <c r="B616" s="25">
        <v>40934.458333331851</v>
      </c>
      <c r="C616" s="26">
        <f t="shared" si="18"/>
        <v>1</v>
      </c>
      <c r="D616" s="26">
        <f t="shared" si="19"/>
        <v>11</v>
      </c>
      <c r="E616" s="27">
        <f>VLOOKUP($B616,'Hourly Data'!$B$5:$P$8788,15,FALSE)</f>
        <v>5.7425939053038472E-2</v>
      </c>
    </row>
    <row r="617" spans="2:5" x14ac:dyDescent="0.3">
      <c r="B617" s="25">
        <v>40934.499999998516</v>
      </c>
      <c r="C617" s="26">
        <f t="shared" si="18"/>
        <v>1</v>
      </c>
      <c r="D617" s="26">
        <f t="shared" si="19"/>
        <v>12</v>
      </c>
      <c r="E617" s="27">
        <f>VLOOKUP($B617,'Hourly Data'!$B$5:$P$8788,15,FALSE)</f>
        <v>5.5122124853745388E-2</v>
      </c>
    </row>
    <row r="618" spans="2:5" x14ac:dyDescent="0.3">
      <c r="B618" s="25">
        <v>40934.54166666518</v>
      </c>
      <c r="C618" s="26">
        <f t="shared" si="18"/>
        <v>1</v>
      </c>
      <c r="D618" s="26">
        <f t="shared" si="19"/>
        <v>13</v>
      </c>
      <c r="E618" s="27">
        <f>VLOOKUP($B618,'Hourly Data'!$B$5:$P$8788,15,FALSE)</f>
        <v>5.6960169404768252E-2</v>
      </c>
    </row>
    <row r="619" spans="2:5" x14ac:dyDescent="0.3">
      <c r="B619" s="25">
        <v>40934.583333331844</v>
      </c>
      <c r="C619" s="26">
        <f t="shared" si="18"/>
        <v>1</v>
      </c>
      <c r="D619" s="26">
        <f t="shared" si="19"/>
        <v>14</v>
      </c>
      <c r="E619" s="27">
        <f>VLOOKUP($B619,'Hourly Data'!$B$5:$P$8788,15,FALSE)</f>
        <v>5.7278510789522501E-2</v>
      </c>
    </row>
    <row r="620" spans="2:5" x14ac:dyDescent="0.3">
      <c r="B620" s="25">
        <v>40934.624999998508</v>
      </c>
      <c r="C620" s="26">
        <f t="shared" si="18"/>
        <v>1</v>
      </c>
      <c r="D620" s="26">
        <f t="shared" si="19"/>
        <v>15</v>
      </c>
      <c r="E620" s="27">
        <f>VLOOKUP($B620,'Hourly Data'!$B$5:$P$8788,15,FALSE)</f>
        <v>5.6547317759869098E-2</v>
      </c>
    </row>
    <row r="621" spans="2:5" x14ac:dyDescent="0.3">
      <c r="B621" s="25">
        <v>40934.666666665173</v>
      </c>
      <c r="C621" s="26">
        <f t="shared" si="18"/>
        <v>1</v>
      </c>
      <c r="D621" s="26">
        <f t="shared" si="19"/>
        <v>16</v>
      </c>
      <c r="E621" s="27">
        <f>VLOOKUP($B621,'Hourly Data'!$B$5:$P$8788,15,FALSE)</f>
        <v>5.6883342689906954E-2</v>
      </c>
    </row>
    <row r="622" spans="2:5" x14ac:dyDescent="0.3">
      <c r="B622" s="25">
        <v>40934.708333331837</v>
      </c>
      <c r="C622" s="26">
        <f t="shared" si="18"/>
        <v>1</v>
      </c>
      <c r="D622" s="26">
        <f t="shared" si="19"/>
        <v>17</v>
      </c>
      <c r="E622" s="27">
        <f>VLOOKUP($B622,'Hourly Data'!$B$5:$P$8788,15,FALSE)</f>
        <v>5.5653280519864332E-2</v>
      </c>
    </row>
    <row r="623" spans="2:5" x14ac:dyDescent="0.3">
      <c r="B623" s="25">
        <v>40934.749999998501</v>
      </c>
      <c r="C623" s="26">
        <f t="shared" si="18"/>
        <v>1</v>
      </c>
      <c r="D623" s="26">
        <f t="shared" si="19"/>
        <v>18</v>
      </c>
      <c r="E623" s="27">
        <f>VLOOKUP($B623,'Hourly Data'!$B$5:$P$8788,15,FALSE)</f>
        <v>5.7601540565067319E-2</v>
      </c>
    </row>
    <row r="624" spans="2:5" x14ac:dyDescent="0.3">
      <c r="B624" s="25">
        <v>40934.791666665165</v>
      </c>
      <c r="C624" s="26">
        <f t="shared" si="18"/>
        <v>1</v>
      </c>
      <c r="D624" s="26">
        <f t="shared" si="19"/>
        <v>19</v>
      </c>
      <c r="E624" s="27">
        <f>VLOOKUP($B624,'Hourly Data'!$B$5:$P$8788,15,FALSE)</f>
        <v>5.5148916369217788E-2</v>
      </c>
    </row>
    <row r="625" spans="2:5" x14ac:dyDescent="0.3">
      <c r="B625" s="25">
        <v>40934.83333333183</v>
      </c>
      <c r="C625" s="26">
        <f t="shared" si="18"/>
        <v>1</v>
      </c>
      <c r="D625" s="26">
        <f t="shared" si="19"/>
        <v>20</v>
      </c>
      <c r="E625" s="27">
        <f>VLOOKUP($B625,'Hourly Data'!$B$5:$P$8788,15,FALSE)</f>
        <v>5.5611381155309808E-2</v>
      </c>
    </row>
    <row r="626" spans="2:5" x14ac:dyDescent="0.3">
      <c r="B626" s="25">
        <v>40934.874999998494</v>
      </c>
      <c r="C626" s="26">
        <f t="shared" si="18"/>
        <v>1</v>
      </c>
      <c r="D626" s="26">
        <f t="shared" si="19"/>
        <v>21</v>
      </c>
      <c r="E626" s="27">
        <f>VLOOKUP($B626,'Hourly Data'!$B$5:$P$8788,15,FALSE)</f>
        <v>5.6611666045876093E-2</v>
      </c>
    </row>
    <row r="627" spans="2:5" x14ac:dyDescent="0.3">
      <c r="B627" s="25">
        <v>40934.916666665158</v>
      </c>
      <c r="C627" s="26">
        <f t="shared" si="18"/>
        <v>1</v>
      </c>
      <c r="D627" s="26">
        <f t="shared" si="19"/>
        <v>22</v>
      </c>
      <c r="E627" s="27">
        <f>VLOOKUP($B627,'Hourly Data'!$B$5:$P$8788,15,FALSE)</f>
        <v>5.4860976474990011E-2</v>
      </c>
    </row>
    <row r="628" spans="2:5" x14ac:dyDescent="0.3">
      <c r="B628" s="25">
        <v>40934.958333331822</v>
      </c>
      <c r="C628" s="26">
        <f t="shared" si="18"/>
        <v>1</v>
      </c>
      <c r="D628" s="26">
        <f t="shared" si="19"/>
        <v>23</v>
      </c>
      <c r="E628" s="27">
        <f>VLOOKUP($B628,'Hourly Data'!$B$5:$P$8788,15,FALSE)</f>
        <v>5.4709176287627836E-2</v>
      </c>
    </row>
    <row r="629" spans="2:5" x14ac:dyDescent="0.3">
      <c r="B629" s="25">
        <v>40934.999999998487</v>
      </c>
      <c r="C629" s="26">
        <f t="shared" si="18"/>
        <v>1</v>
      </c>
      <c r="D629" s="26">
        <f t="shared" si="19"/>
        <v>0</v>
      </c>
      <c r="E629" s="27">
        <f>VLOOKUP($B629,'Hourly Data'!$B$5:$P$8788,15,FALSE)</f>
        <v>5.7513637666858075E-2</v>
      </c>
    </row>
    <row r="630" spans="2:5" x14ac:dyDescent="0.3">
      <c r="B630" s="25">
        <v>40935.041666665151</v>
      </c>
      <c r="C630" s="26">
        <f t="shared" si="18"/>
        <v>1</v>
      </c>
      <c r="D630" s="26">
        <f t="shared" si="19"/>
        <v>1</v>
      </c>
      <c r="E630" s="27">
        <f>VLOOKUP($B630,'Hourly Data'!$B$5:$P$8788,15,FALSE)</f>
        <v>5.6535497808337096E-2</v>
      </c>
    </row>
    <row r="631" spans="2:5" x14ac:dyDescent="0.3">
      <c r="B631" s="25">
        <v>40935.083333331815</v>
      </c>
      <c r="C631" s="26">
        <f t="shared" si="18"/>
        <v>1</v>
      </c>
      <c r="D631" s="26">
        <f t="shared" si="19"/>
        <v>2</v>
      </c>
      <c r="E631" s="27">
        <f>VLOOKUP($B631,'Hourly Data'!$B$5:$P$8788,15,FALSE)</f>
        <v>5.7566517254081864E-2</v>
      </c>
    </row>
    <row r="632" spans="2:5" x14ac:dyDescent="0.3">
      <c r="B632" s="25">
        <v>40935.124999998479</v>
      </c>
      <c r="C632" s="26">
        <f t="shared" si="18"/>
        <v>1</v>
      </c>
      <c r="D632" s="26">
        <f t="shared" si="19"/>
        <v>3</v>
      </c>
      <c r="E632" s="27">
        <f>VLOOKUP($B632,'Hourly Data'!$B$5:$P$8788,15,FALSE)</f>
        <v>5.7932814203658131E-2</v>
      </c>
    </row>
    <row r="633" spans="2:5" x14ac:dyDescent="0.3">
      <c r="B633" s="25">
        <v>40935.166666665144</v>
      </c>
      <c r="C633" s="26">
        <f t="shared" si="18"/>
        <v>1</v>
      </c>
      <c r="D633" s="26">
        <f t="shared" si="19"/>
        <v>4</v>
      </c>
      <c r="E633" s="27">
        <f>VLOOKUP($B633,'Hourly Data'!$B$5:$P$8788,15,FALSE)</f>
        <v>5.9105485380068434E-2</v>
      </c>
    </row>
    <row r="634" spans="2:5" x14ac:dyDescent="0.3">
      <c r="B634" s="25">
        <v>40935.208333331808</v>
      </c>
      <c r="C634" s="26">
        <f t="shared" si="18"/>
        <v>1</v>
      </c>
      <c r="D634" s="26">
        <f t="shared" si="19"/>
        <v>5</v>
      </c>
      <c r="E634" s="27">
        <f>VLOOKUP($B634,'Hourly Data'!$B$5:$P$8788,15,FALSE)</f>
        <v>6.0177451796547085E-2</v>
      </c>
    </row>
    <row r="635" spans="2:5" x14ac:dyDescent="0.3">
      <c r="B635" s="25">
        <v>40935.249999998472</v>
      </c>
      <c r="C635" s="26">
        <f t="shared" si="18"/>
        <v>1</v>
      </c>
      <c r="D635" s="26">
        <f t="shared" si="19"/>
        <v>6</v>
      </c>
      <c r="E635" s="27">
        <f>VLOOKUP($B635,'Hourly Data'!$B$5:$P$8788,15,FALSE)</f>
        <v>6.5091380150737496E-2</v>
      </c>
    </row>
    <row r="636" spans="2:5" x14ac:dyDescent="0.3">
      <c r="B636" s="25">
        <v>40935.291666665136</v>
      </c>
      <c r="C636" s="26">
        <f t="shared" si="18"/>
        <v>1</v>
      </c>
      <c r="D636" s="26">
        <f t="shared" si="19"/>
        <v>7</v>
      </c>
      <c r="E636" s="27">
        <f>VLOOKUP($B636,'Hourly Data'!$B$5:$P$8788,15,FALSE)</f>
        <v>6.369121027232634E-2</v>
      </c>
    </row>
    <row r="637" spans="2:5" x14ac:dyDescent="0.3">
      <c r="B637" s="25">
        <v>40935.333333331801</v>
      </c>
      <c r="C637" s="26">
        <f t="shared" si="18"/>
        <v>1</v>
      </c>
      <c r="D637" s="26">
        <f t="shared" si="19"/>
        <v>8</v>
      </c>
      <c r="E637" s="27">
        <f>VLOOKUP($B637,'Hourly Data'!$B$5:$P$8788,15,FALSE)</f>
        <v>6.3630336408108765E-2</v>
      </c>
    </row>
    <row r="638" spans="2:5" x14ac:dyDescent="0.3">
      <c r="B638" s="25">
        <v>40935.374999998465</v>
      </c>
      <c r="C638" s="26">
        <f t="shared" si="18"/>
        <v>1</v>
      </c>
      <c r="D638" s="26">
        <f t="shared" si="19"/>
        <v>9</v>
      </c>
      <c r="E638" s="27">
        <f>VLOOKUP($B638,'Hourly Data'!$B$5:$P$8788,15,FALSE)</f>
        <v>6.1972726765770661E-2</v>
      </c>
    </row>
    <row r="639" spans="2:5" x14ac:dyDescent="0.3">
      <c r="B639" s="25">
        <v>40935.416666665129</v>
      </c>
      <c r="C639" s="26">
        <f t="shared" si="18"/>
        <v>1</v>
      </c>
      <c r="D639" s="26">
        <f t="shared" si="19"/>
        <v>10</v>
      </c>
      <c r="E639" s="27">
        <f>VLOOKUP($B639,'Hourly Data'!$B$5:$P$8788,15,FALSE)</f>
        <v>6.0955627132822238E-2</v>
      </c>
    </row>
    <row r="640" spans="2:5" x14ac:dyDescent="0.3">
      <c r="B640" s="25">
        <v>40935.458333331793</v>
      </c>
      <c r="C640" s="26">
        <f t="shared" si="18"/>
        <v>1</v>
      </c>
      <c r="D640" s="26">
        <f t="shared" si="19"/>
        <v>11</v>
      </c>
      <c r="E640" s="27">
        <f>VLOOKUP($B640,'Hourly Data'!$B$5:$P$8788,15,FALSE)</f>
        <v>5.9188660342771524E-2</v>
      </c>
    </row>
    <row r="641" spans="2:5" x14ac:dyDescent="0.3">
      <c r="B641" s="25">
        <v>40935.499999998457</v>
      </c>
      <c r="C641" s="26">
        <f t="shared" si="18"/>
        <v>1</v>
      </c>
      <c r="D641" s="26">
        <f t="shared" si="19"/>
        <v>12</v>
      </c>
      <c r="E641" s="27">
        <f>VLOOKUP($B641,'Hourly Data'!$B$5:$P$8788,15,FALSE)</f>
        <v>5.836133451339745E-2</v>
      </c>
    </row>
    <row r="642" spans="2:5" x14ac:dyDescent="0.3">
      <c r="B642" s="25">
        <v>40935.541666665122</v>
      </c>
      <c r="C642" s="26">
        <f t="shared" si="18"/>
        <v>1</v>
      </c>
      <c r="D642" s="26">
        <f t="shared" si="19"/>
        <v>13</v>
      </c>
      <c r="E642" s="27">
        <f>VLOOKUP($B642,'Hourly Data'!$B$5:$P$8788,15,FALSE)</f>
        <v>5.6550886465395508E-2</v>
      </c>
    </row>
    <row r="643" spans="2:5" x14ac:dyDescent="0.3">
      <c r="B643" s="25">
        <v>40935.583333331786</v>
      </c>
      <c r="C643" s="26">
        <f t="shared" si="18"/>
        <v>1</v>
      </c>
      <c r="D643" s="26">
        <f t="shared" si="19"/>
        <v>14</v>
      </c>
      <c r="E643" s="27">
        <f>VLOOKUP($B643,'Hourly Data'!$B$5:$P$8788,15,FALSE)</f>
        <v>5.7480409876282654E-2</v>
      </c>
    </row>
    <row r="644" spans="2:5" x14ac:dyDescent="0.3">
      <c r="B644" s="25">
        <v>40935.62499999845</v>
      </c>
      <c r="C644" s="26">
        <f t="shared" si="18"/>
        <v>1</v>
      </c>
      <c r="D644" s="26">
        <f t="shared" si="19"/>
        <v>15</v>
      </c>
      <c r="E644" s="27">
        <f>VLOOKUP($B644,'Hourly Data'!$B$5:$P$8788,15,FALSE)</f>
        <v>5.6421453449267397E-2</v>
      </c>
    </row>
    <row r="645" spans="2:5" x14ac:dyDescent="0.3">
      <c r="B645" s="25">
        <v>40935.666666665114</v>
      </c>
      <c r="C645" s="26">
        <f t="shared" si="18"/>
        <v>1</v>
      </c>
      <c r="D645" s="26">
        <f t="shared" si="19"/>
        <v>16</v>
      </c>
      <c r="E645" s="27">
        <f>VLOOKUP($B645,'Hourly Data'!$B$5:$P$8788,15,FALSE)</f>
        <v>5.6451853216540546E-2</v>
      </c>
    </row>
    <row r="646" spans="2:5" x14ac:dyDescent="0.3">
      <c r="B646" s="25">
        <v>40935.708333331779</v>
      </c>
      <c r="C646" s="26">
        <f t="shared" ref="C646:C709" si="20">MONTH(B646)</f>
        <v>1</v>
      </c>
      <c r="D646" s="26">
        <f t="shared" ref="D646:D709" si="21">HOUR(B646)</f>
        <v>17</v>
      </c>
      <c r="E646" s="27">
        <f>VLOOKUP($B646,'Hourly Data'!$B$5:$P$8788,15,FALSE)</f>
        <v>5.5941230325066107E-2</v>
      </c>
    </row>
    <row r="647" spans="2:5" x14ac:dyDescent="0.3">
      <c r="B647" s="25">
        <v>40935.749999998443</v>
      </c>
      <c r="C647" s="26">
        <f t="shared" si="20"/>
        <v>1</v>
      </c>
      <c r="D647" s="26">
        <f t="shared" si="21"/>
        <v>18</v>
      </c>
      <c r="E647" s="27">
        <f>VLOOKUP($B647,'Hourly Data'!$B$5:$P$8788,15,FALSE)</f>
        <v>5.8691913227583561E-2</v>
      </c>
    </row>
    <row r="648" spans="2:5" x14ac:dyDescent="0.3">
      <c r="B648" s="25">
        <v>40935.791666665107</v>
      </c>
      <c r="C648" s="26">
        <f t="shared" si="20"/>
        <v>1</v>
      </c>
      <c r="D648" s="26">
        <f t="shared" si="21"/>
        <v>19</v>
      </c>
      <c r="E648" s="27">
        <f>VLOOKUP($B648,'Hourly Data'!$B$5:$P$8788,15,FALSE)</f>
        <v>5.8555089309656611E-2</v>
      </c>
    </row>
    <row r="649" spans="2:5" x14ac:dyDescent="0.3">
      <c r="B649" s="25">
        <v>40935.833333331771</v>
      </c>
      <c r="C649" s="26">
        <f t="shared" si="20"/>
        <v>1</v>
      </c>
      <c r="D649" s="26">
        <f t="shared" si="21"/>
        <v>20</v>
      </c>
      <c r="E649" s="27">
        <f>VLOOKUP($B649,'Hourly Data'!$B$5:$P$8788,15,FALSE)</f>
        <v>5.9127205429178702E-2</v>
      </c>
    </row>
    <row r="650" spans="2:5" x14ac:dyDescent="0.3">
      <c r="B650" s="25">
        <v>40935.874999998436</v>
      </c>
      <c r="C650" s="26">
        <f t="shared" si="20"/>
        <v>1</v>
      </c>
      <c r="D650" s="26">
        <f t="shared" si="21"/>
        <v>21</v>
      </c>
      <c r="E650" s="27">
        <f>VLOOKUP($B650,'Hourly Data'!$B$5:$P$8788,15,FALSE)</f>
        <v>5.9706040061812946E-2</v>
      </c>
    </row>
    <row r="651" spans="2:5" x14ac:dyDescent="0.3">
      <c r="B651" s="25">
        <v>40935.9166666651</v>
      </c>
      <c r="C651" s="26">
        <f t="shared" si="20"/>
        <v>1</v>
      </c>
      <c r="D651" s="26">
        <f t="shared" si="21"/>
        <v>22</v>
      </c>
      <c r="E651" s="27">
        <f>VLOOKUP($B651,'Hourly Data'!$B$5:$P$8788,15,FALSE)</f>
        <v>6.0702538865476052E-2</v>
      </c>
    </row>
    <row r="652" spans="2:5" x14ac:dyDescent="0.3">
      <c r="B652" s="25">
        <v>40935.958333331764</v>
      </c>
      <c r="C652" s="26">
        <f t="shared" si="20"/>
        <v>1</v>
      </c>
      <c r="D652" s="26">
        <f t="shared" si="21"/>
        <v>23</v>
      </c>
      <c r="E652" s="27">
        <f>VLOOKUP($B652,'Hourly Data'!$B$5:$P$8788,15,FALSE)</f>
        <v>6.0028183370833557E-2</v>
      </c>
    </row>
    <row r="653" spans="2:5" x14ac:dyDescent="0.3">
      <c r="B653" s="25">
        <v>40935.999999998428</v>
      </c>
      <c r="C653" s="26">
        <f t="shared" si="20"/>
        <v>1</v>
      </c>
      <c r="D653" s="26">
        <f t="shared" si="21"/>
        <v>0</v>
      </c>
      <c r="E653" s="27">
        <f>VLOOKUP($B653,'Hourly Data'!$B$5:$P$8788,15,FALSE)</f>
        <v>5.941132629731323E-2</v>
      </c>
    </row>
    <row r="654" spans="2:5" x14ac:dyDescent="0.3">
      <c r="B654" s="25">
        <v>40936.041666665093</v>
      </c>
      <c r="C654" s="26">
        <f t="shared" si="20"/>
        <v>1</v>
      </c>
      <c r="D654" s="26">
        <f t="shared" si="21"/>
        <v>1</v>
      </c>
      <c r="E654" s="27">
        <f>VLOOKUP($B654,'Hourly Data'!$B$5:$P$8788,15,FALSE)</f>
        <v>5.9034501938915906E-2</v>
      </c>
    </row>
    <row r="655" spans="2:5" x14ac:dyDescent="0.3">
      <c r="B655" s="25">
        <v>40936.083333331757</v>
      </c>
      <c r="C655" s="26">
        <f t="shared" si="20"/>
        <v>1</v>
      </c>
      <c r="D655" s="26">
        <f t="shared" si="21"/>
        <v>2</v>
      </c>
      <c r="E655" s="27">
        <f>VLOOKUP($B655,'Hourly Data'!$B$5:$P$8788,15,FALSE)</f>
        <v>5.9740910404432808E-2</v>
      </c>
    </row>
    <row r="656" spans="2:5" x14ac:dyDescent="0.3">
      <c r="B656" s="25">
        <v>40936.124999998421</v>
      </c>
      <c r="C656" s="26">
        <f t="shared" si="20"/>
        <v>1</v>
      </c>
      <c r="D656" s="26">
        <f t="shared" si="21"/>
        <v>3</v>
      </c>
      <c r="E656" s="27">
        <f>VLOOKUP($B656,'Hourly Data'!$B$5:$P$8788,15,FALSE)</f>
        <v>5.9817760662479846E-2</v>
      </c>
    </row>
    <row r="657" spans="2:5" x14ac:dyDescent="0.3">
      <c r="B657" s="25">
        <v>40936.166666665085</v>
      </c>
      <c r="C657" s="26">
        <f t="shared" si="20"/>
        <v>1</v>
      </c>
      <c r="D657" s="26">
        <f t="shared" si="21"/>
        <v>4</v>
      </c>
      <c r="E657" s="27">
        <f>VLOOKUP($B657,'Hourly Data'!$B$5:$P$8788,15,FALSE)</f>
        <v>6.2130443420956846E-2</v>
      </c>
    </row>
    <row r="658" spans="2:5" x14ac:dyDescent="0.3">
      <c r="B658" s="25">
        <v>40936.20833333175</v>
      </c>
      <c r="C658" s="26">
        <f t="shared" si="20"/>
        <v>1</v>
      </c>
      <c r="D658" s="26">
        <f t="shared" si="21"/>
        <v>5</v>
      </c>
      <c r="E658" s="27">
        <f>VLOOKUP($B658,'Hourly Data'!$B$5:$P$8788,15,FALSE)</f>
        <v>6.3548266210851689E-2</v>
      </c>
    </row>
    <row r="659" spans="2:5" x14ac:dyDescent="0.3">
      <c r="B659" s="25">
        <v>40936.249999998414</v>
      </c>
      <c r="C659" s="26">
        <f t="shared" si="20"/>
        <v>1</v>
      </c>
      <c r="D659" s="26">
        <f t="shared" si="21"/>
        <v>6</v>
      </c>
      <c r="E659" s="27">
        <f>VLOOKUP($B659,'Hourly Data'!$B$5:$P$8788,15,FALSE)</f>
        <v>6.4101461035003277E-2</v>
      </c>
    </row>
    <row r="660" spans="2:5" x14ac:dyDescent="0.3">
      <c r="B660" s="25">
        <v>40936.291666665078</v>
      </c>
      <c r="C660" s="26">
        <f t="shared" si="20"/>
        <v>1</v>
      </c>
      <c r="D660" s="26">
        <f t="shared" si="21"/>
        <v>7</v>
      </c>
      <c r="E660" s="27">
        <f>VLOOKUP($B660,'Hourly Data'!$B$5:$P$8788,15,FALSE)</f>
        <v>6.2811906298401138E-2</v>
      </c>
    </row>
    <row r="661" spans="2:5" x14ac:dyDescent="0.3">
      <c r="B661" s="25">
        <v>40936.333333331742</v>
      </c>
      <c r="C661" s="26">
        <f t="shared" si="20"/>
        <v>1</v>
      </c>
      <c r="D661" s="26">
        <f t="shared" si="21"/>
        <v>8</v>
      </c>
      <c r="E661" s="27">
        <f>VLOOKUP($B661,'Hourly Data'!$B$5:$P$8788,15,FALSE)</f>
        <v>6.2796182349524929E-2</v>
      </c>
    </row>
    <row r="662" spans="2:5" x14ac:dyDescent="0.3">
      <c r="B662" s="25">
        <v>40936.374999998407</v>
      </c>
      <c r="C662" s="26">
        <f t="shared" si="20"/>
        <v>1</v>
      </c>
      <c r="D662" s="26">
        <f t="shared" si="21"/>
        <v>9</v>
      </c>
      <c r="E662" s="27">
        <f>VLOOKUP($B662,'Hourly Data'!$B$5:$P$8788,15,FALSE)</f>
        <v>6.096194673216692E-2</v>
      </c>
    </row>
    <row r="663" spans="2:5" x14ac:dyDescent="0.3">
      <c r="B663" s="25">
        <v>40936.416666665071</v>
      </c>
      <c r="C663" s="26">
        <f t="shared" si="20"/>
        <v>1</v>
      </c>
      <c r="D663" s="26">
        <f t="shared" si="21"/>
        <v>10</v>
      </c>
      <c r="E663" s="27">
        <f>VLOOKUP($B663,'Hourly Data'!$B$5:$P$8788,15,FALSE)</f>
        <v>5.9675162623907818E-2</v>
      </c>
    </row>
    <row r="664" spans="2:5" x14ac:dyDescent="0.3">
      <c r="B664" s="25">
        <v>40936.458333331735</v>
      </c>
      <c r="C664" s="26">
        <f t="shared" si="20"/>
        <v>1</v>
      </c>
      <c r="D664" s="26">
        <f t="shared" si="21"/>
        <v>11</v>
      </c>
      <c r="E664" s="27">
        <f>VLOOKUP($B664,'Hourly Data'!$B$5:$P$8788,15,FALSE)</f>
        <v>5.9251333293631595E-2</v>
      </c>
    </row>
    <row r="665" spans="2:5" x14ac:dyDescent="0.3">
      <c r="B665" s="25">
        <v>40936.499999998399</v>
      </c>
      <c r="C665" s="26">
        <f t="shared" si="20"/>
        <v>1</v>
      </c>
      <c r="D665" s="26">
        <f t="shared" si="21"/>
        <v>12</v>
      </c>
      <c r="E665" s="27">
        <f>VLOOKUP($B665,'Hourly Data'!$B$5:$P$8788,15,FALSE)</f>
        <v>5.8195712295645172E-2</v>
      </c>
    </row>
    <row r="666" spans="2:5" x14ac:dyDescent="0.3">
      <c r="B666" s="25">
        <v>40936.541666665064</v>
      </c>
      <c r="C666" s="26">
        <f t="shared" si="20"/>
        <v>1</v>
      </c>
      <c r="D666" s="26">
        <f t="shared" si="21"/>
        <v>13</v>
      </c>
      <c r="E666" s="27">
        <f>VLOOKUP($B666,'Hourly Data'!$B$5:$P$8788,15,FALSE)</f>
        <v>5.7143601753752035E-2</v>
      </c>
    </row>
    <row r="667" spans="2:5" x14ac:dyDescent="0.3">
      <c r="B667" s="25">
        <v>40936.583333331728</v>
      </c>
      <c r="C667" s="26">
        <f t="shared" si="20"/>
        <v>1</v>
      </c>
      <c r="D667" s="26">
        <f t="shared" si="21"/>
        <v>14</v>
      </c>
      <c r="E667" s="27">
        <f>VLOOKUP($B667,'Hourly Data'!$B$5:$P$8788,15,FALSE)</f>
        <v>5.6299084677318964E-2</v>
      </c>
    </row>
    <row r="668" spans="2:5" x14ac:dyDescent="0.3">
      <c r="B668" s="25">
        <v>40936.624999998392</v>
      </c>
      <c r="C668" s="26">
        <f t="shared" si="20"/>
        <v>1</v>
      </c>
      <c r="D668" s="26">
        <f t="shared" si="21"/>
        <v>15</v>
      </c>
      <c r="E668" s="27">
        <f>VLOOKUP($B668,'Hourly Data'!$B$5:$P$8788,15,FALSE)</f>
        <v>5.8025469049586234E-2</v>
      </c>
    </row>
    <row r="669" spans="2:5" x14ac:dyDescent="0.3">
      <c r="B669" s="25">
        <v>40936.666666665056</v>
      </c>
      <c r="C669" s="26">
        <f t="shared" si="20"/>
        <v>1</v>
      </c>
      <c r="D669" s="26">
        <f t="shared" si="21"/>
        <v>16</v>
      </c>
      <c r="E669" s="27">
        <f>VLOOKUP($B669,'Hourly Data'!$B$5:$P$8788,15,FALSE)</f>
        <v>5.6935025296341722E-2</v>
      </c>
    </row>
    <row r="670" spans="2:5" x14ac:dyDescent="0.3">
      <c r="B670" s="25">
        <v>40936.70833333172</v>
      </c>
      <c r="C670" s="26">
        <f t="shared" si="20"/>
        <v>1</v>
      </c>
      <c r="D670" s="26">
        <f t="shared" si="21"/>
        <v>17</v>
      </c>
      <c r="E670" s="27">
        <f>VLOOKUP($B670,'Hourly Data'!$B$5:$P$8788,15,FALSE)</f>
        <v>5.6433744456283519E-2</v>
      </c>
    </row>
    <row r="671" spans="2:5" x14ac:dyDescent="0.3">
      <c r="B671" s="25">
        <v>40936.749999998385</v>
      </c>
      <c r="C671" s="26">
        <f t="shared" si="20"/>
        <v>1</v>
      </c>
      <c r="D671" s="26">
        <f t="shared" si="21"/>
        <v>18</v>
      </c>
      <c r="E671" s="27">
        <f>VLOOKUP($B671,'Hourly Data'!$B$5:$P$8788,15,FALSE)</f>
        <v>5.8250573464243227E-2</v>
      </c>
    </row>
    <row r="672" spans="2:5" x14ac:dyDescent="0.3">
      <c r="B672" s="25">
        <v>40936.791666665049</v>
      </c>
      <c r="C672" s="26">
        <f t="shared" si="20"/>
        <v>1</v>
      </c>
      <c r="D672" s="26">
        <f t="shared" si="21"/>
        <v>19</v>
      </c>
      <c r="E672" s="27">
        <f>VLOOKUP($B672,'Hourly Data'!$B$5:$P$8788,15,FALSE)</f>
        <v>5.8265984097528388E-2</v>
      </c>
    </row>
    <row r="673" spans="2:5" x14ac:dyDescent="0.3">
      <c r="B673" s="25">
        <v>40936.833333331713</v>
      </c>
      <c r="C673" s="26">
        <f t="shared" si="20"/>
        <v>1</v>
      </c>
      <c r="D673" s="26">
        <f t="shared" si="21"/>
        <v>20</v>
      </c>
      <c r="E673" s="27">
        <f>VLOOKUP($B673,'Hourly Data'!$B$5:$P$8788,15,FALSE)</f>
        <v>5.9162928184425631E-2</v>
      </c>
    </row>
    <row r="674" spans="2:5" x14ac:dyDescent="0.3">
      <c r="B674" s="25">
        <v>40936.874999998377</v>
      </c>
      <c r="C674" s="26">
        <f t="shared" si="20"/>
        <v>1</v>
      </c>
      <c r="D674" s="26">
        <f t="shared" si="21"/>
        <v>21</v>
      </c>
      <c r="E674" s="27">
        <f>VLOOKUP($B674,'Hourly Data'!$B$5:$P$8788,15,FALSE)</f>
        <v>5.9114241186716432E-2</v>
      </c>
    </row>
    <row r="675" spans="2:5" x14ac:dyDescent="0.3">
      <c r="B675" s="25">
        <v>40936.916666665042</v>
      </c>
      <c r="C675" s="26">
        <f t="shared" si="20"/>
        <v>1</v>
      </c>
      <c r="D675" s="26">
        <f t="shared" si="21"/>
        <v>22</v>
      </c>
      <c r="E675" s="27">
        <f>VLOOKUP($B675,'Hourly Data'!$B$5:$P$8788,15,FALSE)</f>
        <v>5.8268294835483889E-2</v>
      </c>
    </row>
    <row r="676" spans="2:5" x14ac:dyDescent="0.3">
      <c r="B676" s="25">
        <v>40936.958333331706</v>
      </c>
      <c r="C676" s="26">
        <f t="shared" si="20"/>
        <v>1</v>
      </c>
      <c r="D676" s="26">
        <f t="shared" si="21"/>
        <v>23</v>
      </c>
      <c r="E676" s="27">
        <f>VLOOKUP($B676,'Hourly Data'!$B$5:$P$8788,15,FALSE)</f>
        <v>5.8348215226476235E-2</v>
      </c>
    </row>
    <row r="677" spans="2:5" x14ac:dyDescent="0.3">
      <c r="B677" s="25">
        <v>40936.99999999837</v>
      </c>
      <c r="C677" s="26">
        <f t="shared" si="20"/>
        <v>1</v>
      </c>
      <c r="D677" s="26">
        <f t="shared" si="21"/>
        <v>0</v>
      </c>
      <c r="E677" s="27">
        <f>VLOOKUP($B677,'Hourly Data'!$B$5:$P$8788,15,FALSE)</f>
        <v>6.0215635086268683E-2</v>
      </c>
    </row>
    <row r="678" spans="2:5" x14ac:dyDescent="0.3">
      <c r="B678" s="25">
        <v>40937.041666665034</v>
      </c>
      <c r="C678" s="26">
        <f t="shared" si="20"/>
        <v>1</v>
      </c>
      <c r="D678" s="26">
        <f t="shared" si="21"/>
        <v>1</v>
      </c>
      <c r="E678" s="27">
        <f>VLOOKUP($B678,'Hourly Data'!$B$5:$P$8788,15,FALSE)</f>
        <v>6.0277298864237168E-2</v>
      </c>
    </row>
    <row r="679" spans="2:5" x14ac:dyDescent="0.3">
      <c r="B679" s="25">
        <v>40937.083333331699</v>
      </c>
      <c r="C679" s="26">
        <f t="shared" si="20"/>
        <v>1</v>
      </c>
      <c r="D679" s="26">
        <f t="shared" si="21"/>
        <v>2</v>
      </c>
      <c r="E679" s="27">
        <f>VLOOKUP($B679,'Hourly Data'!$B$5:$P$8788,15,FALSE)</f>
        <v>6.233620031711766E-2</v>
      </c>
    </row>
    <row r="680" spans="2:5" x14ac:dyDescent="0.3">
      <c r="B680" s="25">
        <v>40937.124999998363</v>
      </c>
      <c r="C680" s="26">
        <f t="shared" si="20"/>
        <v>1</v>
      </c>
      <c r="D680" s="26">
        <f t="shared" si="21"/>
        <v>3</v>
      </c>
      <c r="E680" s="27">
        <f>VLOOKUP($B680,'Hourly Data'!$B$5:$P$8788,15,FALSE)</f>
        <v>6.2403071486708317E-2</v>
      </c>
    </row>
    <row r="681" spans="2:5" x14ac:dyDescent="0.3">
      <c r="B681" s="25">
        <v>40937.166666665027</v>
      </c>
      <c r="C681" s="26">
        <f t="shared" si="20"/>
        <v>1</v>
      </c>
      <c r="D681" s="26">
        <f t="shared" si="21"/>
        <v>4</v>
      </c>
      <c r="E681" s="27">
        <f>VLOOKUP($B681,'Hourly Data'!$B$5:$P$8788,15,FALSE)</f>
        <v>6.0668549365642116E-2</v>
      </c>
    </row>
    <row r="682" spans="2:5" x14ac:dyDescent="0.3">
      <c r="B682" s="25">
        <v>40937.208333331691</v>
      </c>
      <c r="C682" s="26">
        <f t="shared" si="20"/>
        <v>1</v>
      </c>
      <c r="D682" s="26">
        <f t="shared" si="21"/>
        <v>5</v>
      </c>
      <c r="E682" s="27">
        <f>VLOOKUP($B682,'Hourly Data'!$B$5:$P$8788,15,FALSE)</f>
        <v>6.0677292846169538E-2</v>
      </c>
    </row>
    <row r="683" spans="2:5" x14ac:dyDescent="0.3">
      <c r="B683" s="25">
        <v>40937.249999998356</v>
      </c>
      <c r="C683" s="26">
        <f t="shared" si="20"/>
        <v>1</v>
      </c>
      <c r="D683" s="26">
        <f t="shared" si="21"/>
        <v>6</v>
      </c>
      <c r="E683" s="27">
        <f>VLOOKUP($B683,'Hourly Data'!$B$5:$P$8788,15,FALSE)</f>
        <v>6.1619255267679196E-2</v>
      </c>
    </row>
    <row r="684" spans="2:5" x14ac:dyDescent="0.3">
      <c r="B684" s="25">
        <v>40937.29166666502</v>
      </c>
      <c r="C684" s="26">
        <f t="shared" si="20"/>
        <v>1</v>
      </c>
      <c r="D684" s="26">
        <f t="shared" si="21"/>
        <v>7</v>
      </c>
      <c r="E684" s="27">
        <f>VLOOKUP($B684,'Hourly Data'!$B$5:$P$8788,15,FALSE)</f>
        <v>6.3089031370154064E-2</v>
      </c>
    </row>
    <row r="685" spans="2:5" x14ac:dyDescent="0.3">
      <c r="B685" s="25">
        <v>40937.333333331684</v>
      </c>
      <c r="C685" s="26">
        <f t="shared" si="20"/>
        <v>1</v>
      </c>
      <c r="D685" s="26">
        <f t="shared" si="21"/>
        <v>8</v>
      </c>
      <c r="E685" s="27">
        <f>VLOOKUP($B685,'Hourly Data'!$B$5:$P$8788,15,FALSE)</f>
        <v>6.3869136834923471E-2</v>
      </c>
    </row>
    <row r="686" spans="2:5" x14ac:dyDescent="0.3">
      <c r="B686" s="25">
        <v>40937.374999998348</v>
      </c>
      <c r="C686" s="26">
        <f t="shared" si="20"/>
        <v>1</v>
      </c>
      <c r="D686" s="26">
        <f t="shared" si="21"/>
        <v>9</v>
      </c>
      <c r="E686" s="27">
        <f>VLOOKUP($B686,'Hourly Data'!$B$5:$P$8788,15,FALSE)</f>
        <v>6.3017501359478562E-2</v>
      </c>
    </row>
    <row r="687" spans="2:5" x14ac:dyDescent="0.3">
      <c r="B687" s="25">
        <v>40937.416666665013</v>
      </c>
      <c r="C687" s="26">
        <f t="shared" si="20"/>
        <v>1</v>
      </c>
      <c r="D687" s="26">
        <f t="shared" si="21"/>
        <v>10</v>
      </c>
      <c r="E687" s="27">
        <f>VLOOKUP($B687,'Hourly Data'!$B$5:$P$8788,15,FALSE)</f>
        <v>6.1600636901229563E-2</v>
      </c>
    </row>
    <row r="688" spans="2:5" x14ac:dyDescent="0.3">
      <c r="B688" s="25">
        <v>40937.458333331677</v>
      </c>
      <c r="C688" s="26">
        <f t="shared" si="20"/>
        <v>1</v>
      </c>
      <c r="D688" s="26">
        <f t="shared" si="21"/>
        <v>11</v>
      </c>
      <c r="E688" s="27">
        <f>VLOOKUP($B688,'Hourly Data'!$B$5:$P$8788,15,FALSE)</f>
        <v>6.0225622319847905E-2</v>
      </c>
    </row>
    <row r="689" spans="2:5" x14ac:dyDescent="0.3">
      <c r="B689" s="25">
        <v>40937.499999998341</v>
      </c>
      <c r="C689" s="26">
        <f t="shared" si="20"/>
        <v>1</v>
      </c>
      <c r="D689" s="26">
        <f t="shared" si="21"/>
        <v>12</v>
      </c>
      <c r="E689" s="27">
        <f>VLOOKUP($B689,'Hourly Data'!$B$5:$P$8788,15,FALSE)</f>
        <v>5.7807139433437384E-2</v>
      </c>
    </row>
    <row r="690" spans="2:5" x14ac:dyDescent="0.3">
      <c r="B690" s="25">
        <v>40937.541666665005</v>
      </c>
      <c r="C690" s="26">
        <f t="shared" si="20"/>
        <v>1</v>
      </c>
      <c r="D690" s="26">
        <f t="shared" si="21"/>
        <v>13</v>
      </c>
      <c r="E690" s="27">
        <f>VLOOKUP($B690,'Hourly Data'!$B$5:$P$8788,15,FALSE)</f>
        <v>5.8433849252909009E-2</v>
      </c>
    </row>
    <row r="691" spans="2:5" x14ac:dyDescent="0.3">
      <c r="B691" s="25">
        <v>40937.58333333167</v>
      </c>
      <c r="C691" s="26">
        <f t="shared" si="20"/>
        <v>1</v>
      </c>
      <c r="D691" s="26">
        <f t="shared" si="21"/>
        <v>14</v>
      </c>
      <c r="E691" s="27">
        <f>VLOOKUP($B691,'Hourly Data'!$B$5:$P$8788,15,FALSE)</f>
        <v>6.1065712223943899E-2</v>
      </c>
    </row>
    <row r="692" spans="2:5" x14ac:dyDescent="0.3">
      <c r="B692" s="25">
        <v>40937.624999998334</v>
      </c>
      <c r="C692" s="26">
        <f t="shared" si="20"/>
        <v>1</v>
      </c>
      <c r="D692" s="26">
        <f t="shared" si="21"/>
        <v>15</v>
      </c>
      <c r="E692" s="27">
        <f>VLOOKUP($B692,'Hourly Data'!$B$5:$P$8788,15,FALSE)</f>
        <v>6.0890294096254252E-2</v>
      </c>
    </row>
    <row r="693" spans="2:5" x14ac:dyDescent="0.3">
      <c r="B693" s="25">
        <v>40937.666666664998</v>
      </c>
      <c r="C693" s="26">
        <f t="shared" si="20"/>
        <v>1</v>
      </c>
      <c r="D693" s="26">
        <f t="shared" si="21"/>
        <v>16</v>
      </c>
      <c r="E693" s="27">
        <f>VLOOKUP($B693,'Hourly Data'!$B$5:$P$8788,15,FALSE)</f>
        <v>6.0953241923109969E-2</v>
      </c>
    </row>
    <row r="694" spans="2:5" x14ac:dyDescent="0.3">
      <c r="B694" s="25">
        <v>40937.708333331662</v>
      </c>
      <c r="C694" s="26">
        <f t="shared" si="20"/>
        <v>1</v>
      </c>
      <c r="D694" s="26">
        <f t="shared" si="21"/>
        <v>17</v>
      </c>
      <c r="E694" s="27">
        <f>VLOOKUP($B694,'Hourly Data'!$B$5:$P$8788,15,FALSE)</f>
        <v>5.8620384424007049E-2</v>
      </c>
    </row>
    <row r="695" spans="2:5" x14ac:dyDescent="0.3">
      <c r="B695" s="25">
        <v>40937.749999998327</v>
      </c>
      <c r="C695" s="26">
        <f t="shared" si="20"/>
        <v>1</v>
      </c>
      <c r="D695" s="26">
        <f t="shared" si="21"/>
        <v>18</v>
      </c>
      <c r="E695" s="27">
        <f>VLOOKUP($B695,'Hourly Data'!$B$5:$P$8788,15,FALSE)</f>
        <v>5.9186091850384592E-2</v>
      </c>
    </row>
    <row r="696" spans="2:5" x14ac:dyDescent="0.3">
      <c r="B696" s="25">
        <v>40937.791666664991</v>
      </c>
      <c r="C696" s="26">
        <f t="shared" si="20"/>
        <v>1</v>
      </c>
      <c r="D696" s="26">
        <f t="shared" si="21"/>
        <v>19</v>
      </c>
      <c r="E696" s="27">
        <f>VLOOKUP($B696,'Hourly Data'!$B$5:$P$8788,15,FALSE)</f>
        <v>5.8891123052818233E-2</v>
      </c>
    </row>
    <row r="697" spans="2:5" x14ac:dyDescent="0.3">
      <c r="B697" s="25">
        <v>40937.833333331655</v>
      </c>
      <c r="C697" s="26">
        <f t="shared" si="20"/>
        <v>1</v>
      </c>
      <c r="D697" s="26">
        <f t="shared" si="21"/>
        <v>20</v>
      </c>
      <c r="E697" s="27">
        <f>VLOOKUP($B697,'Hourly Data'!$B$5:$P$8788,15,FALSE)</f>
        <v>5.8682143937873674E-2</v>
      </c>
    </row>
    <row r="698" spans="2:5" x14ac:dyDescent="0.3">
      <c r="B698" s="25">
        <v>40937.874999998319</v>
      </c>
      <c r="C698" s="26">
        <f t="shared" si="20"/>
        <v>1</v>
      </c>
      <c r="D698" s="26">
        <f t="shared" si="21"/>
        <v>21</v>
      </c>
      <c r="E698" s="27">
        <f>VLOOKUP($B698,'Hourly Data'!$B$5:$P$8788,15,FALSE)</f>
        <v>5.9110942749700038E-2</v>
      </c>
    </row>
    <row r="699" spans="2:5" x14ac:dyDescent="0.3">
      <c r="B699" s="25">
        <v>40937.916666664983</v>
      </c>
      <c r="C699" s="26">
        <f t="shared" si="20"/>
        <v>1</v>
      </c>
      <c r="D699" s="26">
        <f t="shared" si="21"/>
        <v>22</v>
      </c>
      <c r="E699" s="27">
        <f>VLOOKUP($B699,'Hourly Data'!$B$5:$P$8788,15,FALSE)</f>
        <v>5.8799406437303955E-2</v>
      </c>
    </row>
    <row r="700" spans="2:5" x14ac:dyDescent="0.3">
      <c r="B700" s="25">
        <v>40937.958333331648</v>
      </c>
      <c r="C700" s="26">
        <f t="shared" si="20"/>
        <v>1</v>
      </c>
      <c r="D700" s="26">
        <f t="shared" si="21"/>
        <v>23</v>
      </c>
      <c r="E700" s="27">
        <f>VLOOKUP($B700,'Hourly Data'!$B$5:$P$8788,15,FALSE)</f>
        <v>5.7870961317305181E-2</v>
      </c>
    </row>
    <row r="701" spans="2:5" x14ac:dyDescent="0.3">
      <c r="B701" s="25">
        <v>40937.999999998312</v>
      </c>
      <c r="C701" s="26">
        <f t="shared" si="20"/>
        <v>1</v>
      </c>
      <c r="D701" s="26">
        <f t="shared" si="21"/>
        <v>0</v>
      </c>
      <c r="E701" s="27">
        <f>VLOOKUP($B701,'Hourly Data'!$B$5:$P$8788,15,FALSE)</f>
        <v>5.7684696831264523E-2</v>
      </c>
    </row>
    <row r="702" spans="2:5" x14ac:dyDescent="0.3">
      <c r="B702" s="25">
        <v>40938.041666664976</v>
      </c>
      <c r="C702" s="26">
        <f t="shared" si="20"/>
        <v>1</v>
      </c>
      <c r="D702" s="26">
        <f t="shared" si="21"/>
        <v>1</v>
      </c>
      <c r="E702" s="27">
        <f>VLOOKUP($B702,'Hourly Data'!$B$5:$P$8788,15,FALSE)</f>
        <v>5.6145359544970054E-2</v>
      </c>
    </row>
    <row r="703" spans="2:5" x14ac:dyDescent="0.3">
      <c r="B703" s="25">
        <v>40938.08333333164</v>
      </c>
      <c r="C703" s="26">
        <f t="shared" si="20"/>
        <v>1</v>
      </c>
      <c r="D703" s="26">
        <f t="shared" si="21"/>
        <v>2</v>
      </c>
      <c r="E703" s="27">
        <f>VLOOKUP($B703,'Hourly Data'!$B$5:$P$8788,15,FALSE)</f>
        <v>5.5618860423522237E-2</v>
      </c>
    </row>
    <row r="704" spans="2:5" x14ac:dyDescent="0.3">
      <c r="B704" s="25">
        <v>40938.124999998305</v>
      </c>
      <c r="C704" s="26">
        <f t="shared" si="20"/>
        <v>1</v>
      </c>
      <c r="D704" s="26">
        <f t="shared" si="21"/>
        <v>3</v>
      </c>
      <c r="E704" s="27">
        <f>VLOOKUP($B704,'Hourly Data'!$B$5:$P$8788,15,FALSE)</f>
        <v>5.5866016750190442E-2</v>
      </c>
    </row>
    <row r="705" spans="2:5" x14ac:dyDescent="0.3">
      <c r="B705" s="25">
        <v>40938.166666664969</v>
      </c>
      <c r="C705" s="26">
        <f t="shared" si="20"/>
        <v>1</v>
      </c>
      <c r="D705" s="26">
        <f t="shared" si="21"/>
        <v>4</v>
      </c>
      <c r="E705" s="27">
        <f>VLOOKUP($B705,'Hourly Data'!$B$5:$P$8788,15,FALSE)</f>
        <v>5.7460899849953367E-2</v>
      </c>
    </row>
    <row r="706" spans="2:5" x14ac:dyDescent="0.3">
      <c r="B706" s="25">
        <v>40938.208333331633</v>
      </c>
      <c r="C706" s="26">
        <f t="shared" si="20"/>
        <v>1</v>
      </c>
      <c r="D706" s="26">
        <f t="shared" si="21"/>
        <v>5</v>
      </c>
      <c r="E706" s="27">
        <f>VLOOKUP($B706,'Hourly Data'!$B$5:$P$8788,15,FALSE)</f>
        <v>5.8788787136541135E-2</v>
      </c>
    </row>
    <row r="707" spans="2:5" x14ac:dyDescent="0.3">
      <c r="B707" s="25">
        <v>40938.249999998297</v>
      </c>
      <c r="C707" s="26">
        <f t="shared" si="20"/>
        <v>1</v>
      </c>
      <c r="D707" s="26">
        <f t="shared" si="21"/>
        <v>6</v>
      </c>
      <c r="E707" s="27">
        <f>VLOOKUP($B707,'Hourly Data'!$B$5:$P$8788,15,FALSE)</f>
        <v>6.2152719687715463E-2</v>
      </c>
    </row>
    <row r="708" spans="2:5" x14ac:dyDescent="0.3">
      <c r="B708" s="25">
        <v>40938.291666664962</v>
      </c>
      <c r="C708" s="26">
        <f t="shared" si="20"/>
        <v>1</v>
      </c>
      <c r="D708" s="26">
        <f t="shared" si="21"/>
        <v>7</v>
      </c>
      <c r="E708" s="27">
        <f>VLOOKUP($B708,'Hourly Data'!$B$5:$P$8788,15,FALSE)</f>
        <v>6.2865693053401603E-2</v>
      </c>
    </row>
    <row r="709" spans="2:5" x14ac:dyDescent="0.3">
      <c r="B709" s="25">
        <v>40938.333333331626</v>
      </c>
      <c r="C709" s="26">
        <f t="shared" si="20"/>
        <v>1</v>
      </c>
      <c r="D709" s="26">
        <f t="shared" si="21"/>
        <v>8</v>
      </c>
      <c r="E709" s="27">
        <f>VLOOKUP($B709,'Hourly Data'!$B$5:$P$8788,15,FALSE)</f>
        <v>6.1545017057829714E-2</v>
      </c>
    </row>
    <row r="710" spans="2:5" x14ac:dyDescent="0.3">
      <c r="B710" s="25">
        <v>40938.37499999829</v>
      </c>
      <c r="C710" s="26">
        <f t="shared" ref="C710:C773" si="22">MONTH(B710)</f>
        <v>1</v>
      </c>
      <c r="D710" s="26">
        <f t="shared" ref="D710:D773" si="23">HOUR(B710)</f>
        <v>9</v>
      </c>
      <c r="E710" s="27">
        <f>VLOOKUP($B710,'Hourly Data'!$B$5:$P$8788,15,FALSE)</f>
        <v>6.0211429214999355E-2</v>
      </c>
    </row>
    <row r="711" spans="2:5" x14ac:dyDescent="0.3">
      <c r="B711" s="25">
        <v>40938.416666664954</v>
      </c>
      <c r="C711" s="26">
        <f t="shared" si="22"/>
        <v>1</v>
      </c>
      <c r="D711" s="26">
        <f t="shared" si="23"/>
        <v>10</v>
      </c>
      <c r="E711" s="27">
        <f>VLOOKUP($B711,'Hourly Data'!$B$5:$P$8788,15,FALSE)</f>
        <v>5.9886536183683226E-2</v>
      </c>
    </row>
    <row r="712" spans="2:5" x14ac:dyDescent="0.3">
      <c r="B712" s="25">
        <v>40938.458333331619</v>
      </c>
      <c r="C712" s="26">
        <f t="shared" si="22"/>
        <v>1</v>
      </c>
      <c r="D712" s="26">
        <f t="shared" si="23"/>
        <v>11</v>
      </c>
      <c r="E712" s="27">
        <f>VLOOKUP($B712,'Hourly Data'!$B$5:$P$8788,15,FALSE)</f>
        <v>6.0019094701655146E-2</v>
      </c>
    </row>
    <row r="713" spans="2:5" x14ac:dyDescent="0.3">
      <c r="B713" s="25">
        <v>40938.499999998283</v>
      </c>
      <c r="C713" s="26">
        <f t="shared" si="22"/>
        <v>1</v>
      </c>
      <c r="D713" s="26">
        <f t="shared" si="23"/>
        <v>12</v>
      </c>
      <c r="E713" s="27">
        <f>VLOOKUP($B713,'Hourly Data'!$B$5:$P$8788,15,FALSE)</f>
        <v>5.9861067595705295E-2</v>
      </c>
    </row>
    <row r="714" spans="2:5" x14ac:dyDescent="0.3">
      <c r="B714" s="25">
        <v>40938.541666664947</v>
      </c>
      <c r="C714" s="26">
        <f t="shared" si="22"/>
        <v>1</v>
      </c>
      <c r="D714" s="26">
        <f t="shared" si="23"/>
        <v>13</v>
      </c>
      <c r="E714" s="27">
        <f>VLOOKUP($B714,'Hourly Data'!$B$5:$P$8788,15,FALSE)</f>
        <v>5.8465830582604829E-2</v>
      </c>
    </row>
    <row r="715" spans="2:5" x14ac:dyDescent="0.3">
      <c r="B715" s="25">
        <v>40938.583333331611</v>
      </c>
      <c r="C715" s="26">
        <f t="shared" si="22"/>
        <v>1</v>
      </c>
      <c r="D715" s="26">
        <f t="shared" si="23"/>
        <v>14</v>
      </c>
      <c r="E715" s="27">
        <f>VLOOKUP($B715,'Hourly Data'!$B$5:$P$8788,15,FALSE)</f>
        <v>5.9296833217635458E-2</v>
      </c>
    </row>
    <row r="716" spans="2:5" x14ac:dyDescent="0.3">
      <c r="B716" s="25">
        <v>40938.624999998276</v>
      </c>
      <c r="C716" s="26">
        <f t="shared" si="22"/>
        <v>1</v>
      </c>
      <c r="D716" s="26">
        <f t="shared" si="23"/>
        <v>15</v>
      </c>
      <c r="E716" s="27">
        <f>VLOOKUP($B716,'Hourly Data'!$B$5:$P$8788,15,FALSE)</f>
        <v>6.0131537771184435E-2</v>
      </c>
    </row>
    <row r="717" spans="2:5" x14ac:dyDescent="0.3">
      <c r="B717" s="25">
        <v>40938.66666666494</v>
      </c>
      <c r="C717" s="26">
        <f t="shared" si="22"/>
        <v>1</v>
      </c>
      <c r="D717" s="26">
        <f t="shared" si="23"/>
        <v>16</v>
      </c>
      <c r="E717" s="27">
        <f>VLOOKUP($B717,'Hourly Data'!$B$5:$P$8788,15,FALSE)</f>
        <v>6.0426279468953487E-2</v>
      </c>
    </row>
    <row r="718" spans="2:5" x14ac:dyDescent="0.3">
      <c r="B718" s="25">
        <v>40938.708333331604</v>
      </c>
      <c r="C718" s="26">
        <f t="shared" si="22"/>
        <v>1</v>
      </c>
      <c r="D718" s="26">
        <f t="shared" si="23"/>
        <v>17</v>
      </c>
      <c r="E718" s="27">
        <f>VLOOKUP($B718,'Hourly Data'!$B$5:$P$8788,15,FALSE)</f>
        <v>5.8553314838522746E-2</v>
      </c>
    </row>
    <row r="719" spans="2:5" x14ac:dyDescent="0.3">
      <c r="B719" s="25">
        <v>40938.749999998268</v>
      </c>
      <c r="C719" s="26">
        <f t="shared" si="22"/>
        <v>1</v>
      </c>
      <c r="D719" s="26">
        <f t="shared" si="23"/>
        <v>18</v>
      </c>
      <c r="E719" s="27">
        <f>VLOOKUP($B719,'Hourly Data'!$B$5:$P$8788,15,FALSE)</f>
        <v>6.156148606100062E-2</v>
      </c>
    </row>
    <row r="720" spans="2:5" x14ac:dyDescent="0.3">
      <c r="B720" s="25">
        <v>40938.791666664933</v>
      </c>
      <c r="C720" s="26">
        <f t="shared" si="22"/>
        <v>1</v>
      </c>
      <c r="D720" s="26">
        <f t="shared" si="23"/>
        <v>19</v>
      </c>
      <c r="E720" s="27">
        <f>VLOOKUP($B720,'Hourly Data'!$B$5:$P$8788,15,FALSE)</f>
        <v>6.2073774831385348E-2</v>
      </c>
    </row>
    <row r="721" spans="2:5" x14ac:dyDescent="0.3">
      <c r="B721" s="25">
        <v>40938.833333331597</v>
      </c>
      <c r="C721" s="26">
        <f t="shared" si="22"/>
        <v>1</v>
      </c>
      <c r="D721" s="26">
        <f t="shared" si="23"/>
        <v>20</v>
      </c>
      <c r="E721" s="27">
        <f>VLOOKUP($B721,'Hourly Data'!$B$5:$P$8788,15,FALSE)</f>
        <v>6.1245384487836986E-2</v>
      </c>
    </row>
    <row r="722" spans="2:5" x14ac:dyDescent="0.3">
      <c r="B722" s="25">
        <v>40938.874999998261</v>
      </c>
      <c r="C722" s="26">
        <f t="shared" si="22"/>
        <v>1</v>
      </c>
      <c r="D722" s="26">
        <f t="shared" si="23"/>
        <v>21</v>
      </c>
      <c r="E722" s="27">
        <f>VLOOKUP($B722,'Hourly Data'!$B$5:$P$8788,15,FALSE)</f>
        <v>6.2005417285084033E-2</v>
      </c>
    </row>
    <row r="723" spans="2:5" x14ac:dyDescent="0.3">
      <c r="B723" s="25">
        <v>40938.916666664925</v>
      </c>
      <c r="C723" s="26">
        <f t="shared" si="22"/>
        <v>1</v>
      </c>
      <c r="D723" s="26">
        <f t="shared" si="23"/>
        <v>22</v>
      </c>
      <c r="E723" s="27">
        <f>VLOOKUP($B723,'Hourly Data'!$B$5:$P$8788,15,FALSE)</f>
        <v>6.2285333599379808E-2</v>
      </c>
    </row>
    <row r="724" spans="2:5" x14ac:dyDescent="0.3">
      <c r="B724" s="25">
        <v>40938.95833333159</v>
      </c>
      <c r="C724" s="26">
        <f t="shared" si="22"/>
        <v>1</v>
      </c>
      <c r="D724" s="26">
        <f t="shared" si="23"/>
        <v>23</v>
      </c>
      <c r="E724" s="27">
        <f>VLOOKUP($B724,'Hourly Data'!$B$5:$P$8788,15,FALSE)</f>
        <v>6.1531909987234248E-2</v>
      </c>
    </row>
    <row r="725" spans="2:5" x14ac:dyDescent="0.3">
      <c r="B725" s="25">
        <v>40938.999999998254</v>
      </c>
      <c r="C725" s="26">
        <f t="shared" si="22"/>
        <v>1</v>
      </c>
      <c r="D725" s="26">
        <f t="shared" si="23"/>
        <v>0</v>
      </c>
      <c r="E725" s="27">
        <f>VLOOKUP($B725,'Hourly Data'!$B$5:$P$8788,15,FALSE)</f>
        <v>6.2209050025032506E-2</v>
      </c>
    </row>
    <row r="726" spans="2:5" x14ac:dyDescent="0.3">
      <c r="B726" s="25">
        <v>40939.041666664918</v>
      </c>
      <c r="C726" s="26">
        <f t="shared" si="22"/>
        <v>1</v>
      </c>
      <c r="D726" s="26">
        <f t="shared" si="23"/>
        <v>1</v>
      </c>
      <c r="E726" s="27">
        <f>VLOOKUP($B726,'Hourly Data'!$B$5:$P$8788,15,FALSE)</f>
        <v>6.3036562252857656E-2</v>
      </c>
    </row>
    <row r="727" spans="2:5" x14ac:dyDescent="0.3">
      <c r="B727" s="25">
        <v>40939.083333331582</v>
      </c>
      <c r="C727" s="26">
        <f t="shared" si="22"/>
        <v>1</v>
      </c>
      <c r="D727" s="26">
        <f t="shared" si="23"/>
        <v>2</v>
      </c>
      <c r="E727" s="27">
        <f>VLOOKUP($B727,'Hourly Data'!$B$5:$P$8788,15,FALSE)</f>
        <v>6.2602609267019382E-2</v>
      </c>
    </row>
    <row r="728" spans="2:5" x14ac:dyDescent="0.3">
      <c r="B728" s="25">
        <v>40939.124999998246</v>
      </c>
      <c r="C728" s="26">
        <f t="shared" si="22"/>
        <v>1</v>
      </c>
      <c r="D728" s="26">
        <f t="shared" si="23"/>
        <v>3</v>
      </c>
      <c r="E728" s="27">
        <f>VLOOKUP($B728,'Hourly Data'!$B$5:$P$8788,15,FALSE)</f>
        <v>6.3757291508200031E-2</v>
      </c>
    </row>
    <row r="729" spans="2:5" x14ac:dyDescent="0.3">
      <c r="B729" s="25">
        <v>40939.166666664911</v>
      </c>
      <c r="C729" s="26">
        <f t="shared" si="22"/>
        <v>1</v>
      </c>
      <c r="D729" s="26">
        <f t="shared" si="23"/>
        <v>4</v>
      </c>
      <c r="E729" s="27">
        <f>VLOOKUP($B729,'Hourly Data'!$B$5:$P$8788,15,FALSE)</f>
        <v>6.3856456208347456E-2</v>
      </c>
    </row>
    <row r="730" spans="2:5" x14ac:dyDescent="0.3">
      <c r="B730" s="25">
        <v>40939.208333331575</v>
      </c>
      <c r="C730" s="26">
        <f t="shared" si="22"/>
        <v>1</v>
      </c>
      <c r="D730" s="26">
        <f t="shared" si="23"/>
        <v>5</v>
      </c>
      <c r="E730" s="27">
        <f>VLOOKUP($B730,'Hourly Data'!$B$5:$P$8788,15,FALSE)</f>
        <v>6.110332805192388E-2</v>
      </c>
    </row>
    <row r="731" spans="2:5" x14ac:dyDescent="0.3">
      <c r="B731" s="25">
        <v>40939.249999998239</v>
      </c>
      <c r="C731" s="26">
        <f t="shared" si="22"/>
        <v>1</v>
      </c>
      <c r="D731" s="26">
        <f t="shared" si="23"/>
        <v>6</v>
      </c>
      <c r="E731" s="27">
        <f>VLOOKUP($B731,'Hourly Data'!$B$5:$P$8788,15,FALSE)</f>
        <v>6.083589305122343E-2</v>
      </c>
    </row>
    <row r="732" spans="2:5" x14ac:dyDescent="0.3">
      <c r="B732" s="25">
        <v>40939.291666664903</v>
      </c>
      <c r="C732" s="26">
        <f t="shared" si="22"/>
        <v>1</v>
      </c>
      <c r="D732" s="26">
        <f t="shared" si="23"/>
        <v>7</v>
      </c>
      <c r="E732" s="27">
        <f>VLOOKUP($B732,'Hourly Data'!$B$5:$P$8788,15,FALSE)</f>
        <v>6.2749904686978039E-2</v>
      </c>
    </row>
    <row r="733" spans="2:5" x14ac:dyDescent="0.3">
      <c r="B733" s="25">
        <v>40939.333333331568</v>
      </c>
      <c r="C733" s="26">
        <f t="shared" si="22"/>
        <v>1</v>
      </c>
      <c r="D733" s="26">
        <f t="shared" si="23"/>
        <v>8</v>
      </c>
      <c r="E733" s="27">
        <f>VLOOKUP($B733,'Hourly Data'!$B$5:$P$8788,15,FALSE)</f>
        <v>6.2320650041738965E-2</v>
      </c>
    </row>
    <row r="734" spans="2:5" x14ac:dyDescent="0.3">
      <c r="B734" s="25">
        <v>40939.374999998232</v>
      </c>
      <c r="C734" s="26">
        <f t="shared" si="22"/>
        <v>1</v>
      </c>
      <c r="D734" s="26">
        <f t="shared" si="23"/>
        <v>9</v>
      </c>
      <c r="E734" s="27">
        <f>VLOOKUP($B734,'Hourly Data'!$B$5:$P$8788,15,FALSE)</f>
        <v>6.0917319240048298E-2</v>
      </c>
    </row>
    <row r="735" spans="2:5" x14ac:dyDescent="0.3">
      <c r="B735" s="25">
        <v>40939.416666664896</v>
      </c>
      <c r="C735" s="26">
        <f t="shared" si="22"/>
        <v>1</v>
      </c>
      <c r="D735" s="26">
        <f t="shared" si="23"/>
        <v>10</v>
      </c>
      <c r="E735" s="27">
        <f>VLOOKUP($B735,'Hourly Data'!$B$5:$P$8788,15,FALSE)</f>
        <v>6.1246055593502172E-2</v>
      </c>
    </row>
    <row r="736" spans="2:5" x14ac:dyDescent="0.3">
      <c r="B736" s="25">
        <v>40939.45833333156</v>
      </c>
      <c r="C736" s="26">
        <f t="shared" si="22"/>
        <v>1</v>
      </c>
      <c r="D736" s="26">
        <f t="shared" si="23"/>
        <v>11</v>
      </c>
      <c r="E736" s="27">
        <f>VLOOKUP($B736,'Hourly Data'!$B$5:$P$8788,15,FALSE)</f>
        <v>6.0785787551622492E-2</v>
      </c>
    </row>
    <row r="737" spans="2:5" x14ac:dyDescent="0.3">
      <c r="B737" s="25">
        <v>40939.499999998225</v>
      </c>
      <c r="C737" s="26">
        <f t="shared" si="22"/>
        <v>1</v>
      </c>
      <c r="D737" s="26">
        <f t="shared" si="23"/>
        <v>12</v>
      </c>
      <c r="E737" s="27">
        <f>VLOOKUP($B737,'Hourly Data'!$B$5:$P$8788,15,FALSE)</f>
        <v>6.1260554895164798E-2</v>
      </c>
    </row>
    <row r="738" spans="2:5" x14ac:dyDescent="0.3">
      <c r="B738" s="25">
        <v>40939.541666664889</v>
      </c>
      <c r="C738" s="26">
        <f t="shared" si="22"/>
        <v>1</v>
      </c>
      <c r="D738" s="26">
        <f t="shared" si="23"/>
        <v>13</v>
      </c>
      <c r="E738" s="27">
        <f>VLOOKUP($B738,'Hourly Data'!$B$5:$P$8788,15,FALSE)</f>
        <v>5.8593534218221485E-2</v>
      </c>
    </row>
    <row r="739" spans="2:5" x14ac:dyDescent="0.3">
      <c r="B739" s="25">
        <v>40939.583333331553</v>
      </c>
      <c r="C739" s="26">
        <f t="shared" si="22"/>
        <v>1</v>
      </c>
      <c r="D739" s="26">
        <f t="shared" si="23"/>
        <v>14</v>
      </c>
      <c r="E739" s="27">
        <f>VLOOKUP($B739,'Hourly Data'!$B$5:$P$8788,15,FALSE)</f>
        <v>6.0427263017163113E-2</v>
      </c>
    </row>
    <row r="740" spans="2:5" x14ac:dyDescent="0.3">
      <c r="B740" s="25">
        <v>40939.624999998217</v>
      </c>
      <c r="C740" s="26">
        <f t="shared" si="22"/>
        <v>1</v>
      </c>
      <c r="D740" s="26">
        <f t="shared" si="23"/>
        <v>15</v>
      </c>
      <c r="E740" s="27">
        <f>VLOOKUP($B740,'Hourly Data'!$B$5:$P$8788,15,FALSE)</f>
        <v>6.0298034511141838E-2</v>
      </c>
    </row>
    <row r="741" spans="2:5" x14ac:dyDescent="0.3">
      <c r="B741" s="25">
        <v>40939.666666664882</v>
      </c>
      <c r="C741" s="26">
        <f t="shared" si="22"/>
        <v>1</v>
      </c>
      <c r="D741" s="26">
        <f t="shared" si="23"/>
        <v>16</v>
      </c>
      <c r="E741" s="27">
        <f>VLOOKUP($B741,'Hourly Data'!$B$5:$P$8788,15,FALSE)</f>
        <v>6.0021930232734E-2</v>
      </c>
    </row>
    <row r="742" spans="2:5" x14ac:dyDescent="0.3">
      <c r="B742" s="25">
        <v>40939.708333331546</v>
      </c>
      <c r="C742" s="26">
        <f t="shared" si="22"/>
        <v>1</v>
      </c>
      <c r="D742" s="26">
        <f t="shared" si="23"/>
        <v>17</v>
      </c>
      <c r="E742" s="27">
        <f>VLOOKUP($B742,'Hourly Data'!$B$5:$P$8788,15,FALSE)</f>
        <v>5.7433127966547315E-2</v>
      </c>
    </row>
    <row r="743" spans="2:5" x14ac:dyDescent="0.3">
      <c r="B743" s="25">
        <v>40939.74999999821</v>
      </c>
      <c r="C743" s="26">
        <f t="shared" si="22"/>
        <v>1</v>
      </c>
      <c r="D743" s="26">
        <f t="shared" si="23"/>
        <v>18</v>
      </c>
      <c r="E743" s="27">
        <f>VLOOKUP($B743,'Hourly Data'!$B$5:$P$8788,15,FALSE)</f>
        <v>5.9529011659708711E-2</v>
      </c>
    </row>
    <row r="744" spans="2:5" x14ac:dyDescent="0.3">
      <c r="B744" s="25">
        <v>40939.791666664874</v>
      </c>
      <c r="C744" s="26">
        <f t="shared" si="22"/>
        <v>1</v>
      </c>
      <c r="D744" s="26">
        <f t="shared" si="23"/>
        <v>19</v>
      </c>
      <c r="E744" s="27">
        <f>VLOOKUP($B744,'Hourly Data'!$B$5:$P$8788,15,FALSE)</f>
        <v>5.8685517161548718E-2</v>
      </c>
    </row>
    <row r="745" spans="2:5" x14ac:dyDescent="0.3">
      <c r="B745" s="25">
        <v>40939.833333331539</v>
      </c>
      <c r="C745" s="26">
        <f t="shared" si="22"/>
        <v>1</v>
      </c>
      <c r="D745" s="26">
        <f t="shared" si="23"/>
        <v>20</v>
      </c>
      <c r="E745" s="27">
        <f>VLOOKUP($B745,'Hourly Data'!$B$5:$P$8788,15,FALSE)</f>
        <v>5.8410297729486776E-2</v>
      </c>
    </row>
    <row r="746" spans="2:5" x14ac:dyDescent="0.3">
      <c r="B746" s="25">
        <v>40939.874999998203</v>
      </c>
      <c r="C746" s="26">
        <f t="shared" si="22"/>
        <v>1</v>
      </c>
      <c r="D746" s="26">
        <f t="shared" si="23"/>
        <v>21</v>
      </c>
      <c r="E746" s="27">
        <f>VLOOKUP($B746,'Hourly Data'!$B$5:$P$8788,15,FALSE)</f>
        <v>5.830108282939097E-2</v>
      </c>
    </row>
    <row r="747" spans="2:5" x14ac:dyDescent="0.3">
      <c r="B747" s="25">
        <v>40939.916666664867</v>
      </c>
      <c r="C747" s="26">
        <f t="shared" si="22"/>
        <v>1</v>
      </c>
      <c r="D747" s="26">
        <f t="shared" si="23"/>
        <v>22</v>
      </c>
      <c r="E747" s="27">
        <f>VLOOKUP($B747,'Hourly Data'!$B$5:$P$8788,15,FALSE)</f>
        <v>6.0159586971221451E-2</v>
      </c>
    </row>
    <row r="748" spans="2:5" x14ac:dyDescent="0.3">
      <c r="B748" s="25">
        <v>40939.958333331531</v>
      </c>
      <c r="C748" s="26">
        <f t="shared" si="22"/>
        <v>1</v>
      </c>
      <c r="D748" s="26">
        <f t="shared" si="23"/>
        <v>23</v>
      </c>
      <c r="E748" s="27">
        <f>VLOOKUP($B748,'Hourly Data'!$B$5:$P$8788,15,FALSE)</f>
        <v>5.9680239490147967E-2</v>
      </c>
    </row>
    <row r="749" spans="2:5" x14ac:dyDescent="0.3">
      <c r="B749" s="25">
        <v>40940</v>
      </c>
      <c r="C749" s="26">
        <f t="shared" si="22"/>
        <v>2</v>
      </c>
      <c r="D749" s="26">
        <f t="shared" si="23"/>
        <v>0</v>
      </c>
      <c r="E749" s="27">
        <f>VLOOKUP($B749,'Hourly Data'!$B$5:$P$8788,15,FALSE)</f>
        <v>5.8919766136478292E-2</v>
      </c>
    </row>
    <row r="750" spans="2:5" x14ac:dyDescent="0.3">
      <c r="B750" s="25">
        <v>40940.041666666664</v>
      </c>
      <c r="C750" s="26">
        <f t="shared" si="22"/>
        <v>2</v>
      </c>
      <c r="D750" s="26">
        <f t="shared" si="23"/>
        <v>1</v>
      </c>
      <c r="E750" s="27">
        <f>VLOOKUP($B750,'Hourly Data'!$B$5:$P$8788,15,FALSE)</f>
        <v>5.9233465384267242E-2</v>
      </c>
    </row>
    <row r="751" spans="2:5" x14ac:dyDescent="0.3">
      <c r="B751" s="25">
        <v>40940.083333333328</v>
      </c>
      <c r="C751" s="26">
        <f t="shared" si="22"/>
        <v>2</v>
      </c>
      <c r="D751" s="26">
        <f t="shared" si="23"/>
        <v>2</v>
      </c>
      <c r="E751" s="27">
        <f>VLOOKUP($B751,'Hourly Data'!$B$5:$P$8788,15,FALSE)</f>
        <v>6.0370927276677075E-2</v>
      </c>
    </row>
    <row r="752" spans="2:5" x14ac:dyDescent="0.3">
      <c r="B752" s="25">
        <v>40940.124999999993</v>
      </c>
      <c r="C752" s="26">
        <f t="shared" si="22"/>
        <v>2</v>
      </c>
      <c r="D752" s="26">
        <f t="shared" si="23"/>
        <v>3</v>
      </c>
      <c r="E752" s="27">
        <f>VLOOKUP($B752,'Hourly Data'!$B$5:$P$8788,15,FALSE)</f>
        <v>6.1654492612251158E-2</v>
      </c>
    </row>
    <row r="753" spans="2:5" x14ac:dyDescent="0.3">
      <c r="B753" s="25">
        <v>40940.166666666657</v>
      </c>
      <c r="C753" s="26">
        <f t="shared" si="22"/>
        <v>2</v>
      </c>
      <c r="D753" s="26">
        <f t="shared" si="23"/>
        <v>4</v>
      </c>
      <c r="E753" s="27">
        <f>VLOOKUP($B753,'Hourly Data'!$B$5:$P$8788,15,FALSE)</f>
        <v>6.200222045755599E-2</v>
      </c>
    </row>
    <row r="754" spans="2:5" x14ac:dyDescent="0.3">
      <c r="B754" s="25">
        <v>40940.208333333321</v>
      </c>
      <c r="C754" s="26">
        <f t="shared" si="22"/>
        <v>2</v>
      </c>
      <c r="D754" s="26">
        <f t="shared" si="23"/>
        <v>5</v>
      </c>
      <c r="E754" s="27">
        <f>VLOOKUP($B754,'Hourly Data'!$B$5:$P$8788,15,FALSE)</f>
        <v>5.985644996713381E-2</v>
      </c>
    </row>
    <row r="755" spans="2:5" x14ac:dyDescent="0.3">
      <c r="B755" s="25">
        <v>40940.249999999985</v>
      </c>
      <c r="C755" s="26">
        <f t="shared" si="22"/>
        <v>2</v>
      </c>
      <c r="D755" s="26">
        <f t="shared" si="23"/>
        <v>6</v>
      </c>
      <c r="E755" s="27">
        <f>VLOOKUP($B755,'Hourly Data'!$B$5:$P$8788,15,FALSE)</f>
        <v>5.978302226595638E-2</v>
      </c>
    </row>
    <row r="756" spans="2:5" x14ac:dyDescent="0.3">
      <c r="B756" s="25">
        <v>40940.29166666665</v>
      </c>
      <c r="C756" s="26">
        <f t="shared" si="22"/>
        <v>2</v>
      </c>
      <c r="D756" s="26">
        <f t="shared" si="23"/>
        <v>7</v>
      </c>
      <c r="E756" s="27">
        <f>VLOOKUP($B756,'Hourly Data'!$B$5:$P$8788,15,FALSE)</f>
        <v>6.1531722173016043E-2</v>
      </c>
    </row>
    <row r="757" spans="2:5" x14ac:dyDescent="0.3">
      <c r="B757" s="25">
        <v>40940.333333333314</v>
      </c>
      <c r="C757" s="26">
        <f t="shared" si="22"/>
        <v>2</v>
      </c>
      <c r="D757" s="26">
        <f t="shared" si="23"/>
        <v>8</v>
      </c>
      <c r="E757" s="27">
        <f>VLOOKUP($B757,'Hourly Data'!$B$5:$P$8788,15,FALSE)</f>
        <v>5.8849832930809351E-2</v>
      </c>
    </row>
    <row r="758" spans="2:5" x14ac:dyDescent="0.3">
      <c r="B758" s="25">
        <v>40940.374999999978</v>
      </c>
      <c r="C758" s="26">
        <f t="shared" si="22"/>
        <v>2</v>
      </c>
      <c r="D758" s="26">
        <f t="shared" si="23"/>
        <v>9</v>
      </c>
      <c r="E758" s="27">
        <f>VLOOKUP($B758,'Hourly Data'!$B$5:$P$8788,15,FALSE)</f>
        <v>5.7084961472764414E-2</v>
      </c>
    </row>
    <row r="759" spans="2:5" x14ac:dyDescent="0.3">
      <c r="B759" s="25">
        <v>40940.416666666642</v>
      </c>
      <c r="C759" s="26">
        <f t="shared" si="22"/>
        <v>2</v>
      </c>
      <c r="D759" s="26">
        <f t="shared" si="23"/>
        <v>10</v>
      </c>
      <c r="E759" s="27">
        <f>VLOOKUP($B759,'Hourly Data'!$B$5:$P$8788,15,FALSE)</f>
        <v>5.6808913324038937E-2</v>
      </c>
    </row>
    <row r="760" spans="2:5" x14ac:dyDescent="0.3">
      <c r="B760" s="25">
        <v>40940.458333333307</v>
      </c>
      <c r="C760" s="26">
        <f t="shared" si="22"/>
        <v>2</v>
      </c>
      <c r="D760" s="26">
        <f t="shared" si="23"/>
        <v>11</v>
      </c>
      <c r="E760" s="27">
        <f>VLOOKUP($B760,'Hourly Data'!$B$5:$P$8788,15,FALSE)</f>
        <v>5.5742235575157617E-2</v>
      </c>
    </row>
    <row r="761" spans="2:5" x14ac:dyDescent="0.3">
      <c r="B761" s="25">
        <v>40940.499999999971</v>
      </c>
      <c r="C761" s="26">
        <f t="shared" si="22"/>
        <v>2</v>
      </c>
      <c r="D761" s="26">
        <f t="shared" si="23"/>
        <v>12</v>
      </c>
      <c r="E761" s="27">
        <f>VLOOKUP($B761,'Hourly Data'!$B$5:$P$8788,15,FALSE)</f>
        <v>5.4146025107993406E-2</v>
      </c>
    </row>
    <row r="762" spans="2:5" x14ac:dyDescent="0.3">
      <c r="B762" s="25">
        <v>40940.541666666635</v>
      </c>
      <c r="C762" s="26">
        <f t="shared" si="22"/>
        <v>2</v>
      </c>
      <c r="D762" s="26">
        <f t="shared" si="23"/>
        <v>13</v>
      </c>
      <c r="E762" s="27">
        <f>VLOOKUP($B762,'Hourly Data'!$B$5:$P$8788,15,FALSE)</f>
        <v>5.2575704056907611E-2</v>
      </c>
    </row>
    <row r="763" spans="2:5" x14ac:dyDescent="0.3">
      <c r="B763" s="25">
        <v>40940.583333333299</v>
      </c>
      <c r="C763" s="26">
        <f t="shared" si="22"/>
        <v>2</v>
      </c>
      <c r="D763" s="26">
        <f t="shared" si="23"/>
        <v>14</v>
      </c>
      <c r="E763" s="27">
        <f>VLOOKUP($B763,'Hourly Data'!$B$5:$P$8788,15,FALSE)</f>
        <v>5.3776324251767503E-2</v>
      </c>
    </row>
    <row r="764" spans="2:5" x14ac:dyDescent="0.3">
      <c r="B764" s="25">
        <v>40940.624999999964</v>
      </c>
      <c r="C764" s="26">
        <f t="shared" si="22"/>
        <v>2</v>
      </c>
      <c r="D764" s="26">
        <f t="shared" si="23"/>
        <v>15</v>
      </c>
      <c r="E764" s="27">
        <f>VLOOKUP($B764,'Hourly Data'!$B$5:$P$8788,15,FALSE)</f>
        <v>5.3014702259601393E-2</v>
      </c>
    </row>
    <row r="765" spans="2:5" x14ac:dyDescent="0.3">
      <c r="B765" s="25">
        <v>40940.666666666628</v>
      </c>
      <c r="C765" s="26">
        <f t="shared" si="22"/>
        <v>2</v>
      </c>
      <c r="D765" s="26">
        <f t="shared" si="23"/>
        <v>16</v>
      </c>
      <c r="E765" s="27">
        <f>VLOOKUP($B765,'Hourly Data'!$B$5:$P$8788,15,FALSE)</f>
        <v>5.2429663987940661E-2</v>
      </c>
    </row>
    <row r="766" spans="2:5" x14ac:dyDescent="0.3">
      <c r="B766" s="25">
        <v>40940.708333333292</v>
      </c>
      <c r="C766" s="26">
        <f t="shared" si="22"/>
        <v>2</v>
      </c>
      <c r="D766" s="26">
        <f t="shared" si="23"/>
        <v>17</v>
      </c>
      <c r="E766" s="27">
        <f>VLOOKUP($B766,'Hourly Data'!$B$5:$P$8788,15,FALSE)</f>
        <v>5.2562620670893748E-2</v>
      </c>
    </row>
    <row r="767" spans="2:5" x14ac:dyDescent="0.3">
      <c r="B767" s="25">
        <v>40940.749999999956</v>
      </c>
      <c r="C767" s="26">
        <f t="shared" si="22"/>
        <v>2</v>
      </c>
      <c r="D767" s="26">
        <f t="shared" si="23"/>
        <v>18</v>
      </c>
      <c r="E767" s="27">
        <f>VLOOKUP($B767,'Hourly Data'!$B$5:$P$8788,15,FALSE)</f>
        <v>5.316673946213489E-2</v>
      </c>
    </row>
    <row r="768" spans="2:5" x14ac:dyDescent="0.3">
      <c r="B768" s="25">
        <v>40940.791666666621</v>
      </c>
      <c r="C768" s="26">
        <f t="shared" si="22"/>
        <v>2</v>
      </c>
      <c r="D768" s="26">
        <f t="shared" si="23"/>
        <v>19</v>
      </c>
      <c r="E768" s="27">
        <f>VLOOKUP($B768,'Hourly Data'!$B$5:$P$8788,15,FALSE)</f>
        <v>5.3192622763341392E-2</v>
      </c>
    </row>
    <row r="769" spans="2:5" x14ac:dyDescent="0.3">
      <c r="B769" s="25">
        <v>40940.833333333285</v>
      </c>
      <c r="C769" s="26">
        <f t="shared" si="22"/>
        <v>2</v>
      </c>
      <c r="D769" s="26">
        <f t="shared" si="23"/>
        <v>20</v>
      </c>
      <c r="E769" s="27">
        <f>VLOOKUP($B769,'Hourly Data'!$B$5:$P$8788,15,FALSE)</f>
        <v>5.266039208173881E-2</v>
      </c>
    </row>
    <row r="770" spans="2:5" x14ac:dyDescent="0.3">
      <c r="B770" s="25">
        <v>40940.874999999949</v>
      </c>
      <c r="C770" s="26">
        <f t="shared" si="22"/>
        <v>2</v>
      </c>
      <c r="D770" s="26">
        <f t="shared" si="23"/>
        <v>21</v>
      </c>
      <c r="E770" s="27">
        <f>VLOOKUP($B770,'Hourly Data'!$B$5:$P$8788,15,FALSE)</f>
        <v>5.3184496896226577E-2</v>
      </c>
    </row>
    <row r="771" spans="2:5" x14ac:dyDescent="0.3">
      <c r="B771" s="25">
        <v>40940.916666666613</v>
      </c>
      <c r="C771" s="26">
        <f t="shared" si="22"/>
        <v>2</v>
      </c>
      <c r="D771" s="26">
        <f t="shared" si="23"/>
        <v>22</v>
      </c>
      <c r="E771" s="27">
        <f>VLOOKUP($B771,'Hourly Data'!$B$5:$P$8788,15,FALSE)</f>
        <v>5.5723729853268643E-2</v>
      </c>
    </row>
    <row r="772" spans="2:5" x14ac:dyDescent="0.3">
      <c r="B772" s="25">
        <v>40940.958333333278</v>
      </c>
      <c r="C772" s="26">
        <f t="shared" si="22"/>
        <v>2</v>
      </c>
      <c r="D772" s="26">
        <f t="shared" si="23"/>
        <v>23</v>
      </c>
      <c r="E772" s="27">
        <f>VLOOKUP($B772,'Hourly Data'!$B$5:$P$8788,15,FALSE)</f>
        <v>5.7513109384529963E-2</v>
      </c>
    </row>
    <row r="773" spans="2:5" x14ac:dyDescent="0.3">
      <c r="B773" s="25">
        <v>40940.999999999942</v>
      </c>
      <c r="C773" s="26">
        <f t="shared" si="22"/>
        <v>2</v>
      </c>
      <c r="D773" s="26">
        <f t="shared" si="23"/>
        <v>0</v>
      </c>
      <c r="E773" s="27">
        <f>VLOOKUP($B773,'Hourly Data'!$B$5:$P$8788,15,FALSE)</f>
        <v>5.667913404436857E-2</v>
      </c>
    </row>
    <row r="774" spans="2:5" x14ac:dyDescent="0.3">
      <c r="B774" s="25">
        <v>40941.041666666606</v>
      </c>
      <c r="C774" s="26">
        <f t="shared" ref="C774:C837" si="24">MONTH(B774)</f>
        <v>2</v>
      </c>
      <c r="D774" s="26">
        <f t="shared" ref="D774:D837" si="25">HOUR(B774)</f>
        <v>1</v>
      </c>
      <c r="E774" s="27">
        <f>VLOOKUP($B774,'Hourly Data'!$B$5:$P$8788,15,FALSE)</f>
        <v>5.5334860620365633E-2</v>
      </c>
    </row>
    <row r="775" spans="2:5" x14ac:dyDescent="0.3">
      <c r="B775" s="25">
        <v>40941.08333333327</v>
      </c>
      <c r="C775" s="26">
        <f t="shared" si="24"/>
        <v>2</v>
      </c>
      <c r="D775" s="26">
        <f t="shared" si="25"/>
        <v>2</v>
      </c>
      <c r="E775" s="27">
        <f>VLOOKUP($B775,'Hourly Data'!$B$5:$P$8788,15,FALSE)</f>
        <v>5.1679658936034115E-2</v>
      </c>
    </row>
    <row r="776" spans="2:5" x14ac:dyDescent="0.3">
      <c r="B776" s="25">
        <v>40941.124999999935</v>
      </c>
      <c r="C776" s="26">
        <f t="shared" si="24"/>
        <v>2</v>
      </c>
      <c r="D776" s="26">
        <f t="shared" si="25"/>
        <v>3</v>
      </c>
      <c r="E776" s="27">
        <f>VLOOKUP($B776,'Hourly Data'!$B$5:$P$8788,15,FALSE)</f>
        <v>5.2287450520412407E-2</v>
      </c>
    </row>
    <row r="777" spans="2:5" x14ac:dyDescent="0.3">
      <c r="B777" s="25">
        <v>40941.166666666599</v>
      </c>
      <c r="C777" s="26">
        <f t="shared" si="24"/>
        <v>2</v>
      </c>
      <c r="D777" s="26">
        <f t="shared" si="25"/>
        <v>4</v>
      </c>
      <c r="E777" s="27">
        <f>VLOOKUP($B777,'Hourly Data'!$B$5:$P$8788,15,FALSE)</f>
        <v>5.3473235384098594E-2</v>
      </c>
    </row>
    <row r="778" spans="2:5" x14ac:dyDescent="0.3">
      <c r="B778" s="25">
        <v>40941.208333333263</v>
      </c>
      <c r="C778" s="26">
        <f t="shared" si="24"/>
        <v>2</v>
      </c>
      <c r="D778" s="26">
        <f t="shared" si="25"/>
        <v>5</v>
      </c>
      <c r="E778" s="27">
        <f>VLOOKUP($B778,'Hourly Data'!$B$5:$P$8788,15,FALSE)</f>
        <v>5.4962124159613719E-2</v>
      </c>
    </row>
    <row r="779" spans="2:5" x14ac:dyDescent="0.3">
      <c r="B779" s="25">
        <v>40941.249999999927</v>
      </c>
      <c r="C779" s="26">
        <f t="shared" si="24"/>
        <v>2</v>
      </c>
      <c r="D779" s="26">
        <f t="shared" si="25"/>
        <v>6</v>
      </c>
      <c r="E779" s="27">
        <f>VLOOKUP($B779,'Hourly Data'!$B$5:$P$8788,15,FALSE)</f>
        <v>5.8673413999343602E-2</v>
      </c>
    </row>
    <row r="780" spans="2:5" x14ac:dyDescent="0.3">
      <c r="B780" s="25">
        <v>40941.291666666591</v>
      </c>
      <c r="C780" s="26">
        <f t="shared" si="24"/>
        <v>2</v>
      </c>
      <c r="D780" s="26">
        <f t="shared" si="25"/>
        <v>7</v>
      </c>
      <c r="E780" s="27">
        <f>VLOOKUP($B780,'Hourly Data'!$B$5:$P$8788,15,FALSE)</f>
        <v>6.0595377959753408E-2</v>
      </c>
    </row>
    <row r="781" spans="2:5" x14ac:dyDescent="0.3">
      <c r="B781" s="25">
        <v>40941.333333333256</v>
      </c>
      <c r="C781" s="26">
        <f t="shared" si="24"/>
        <v>2</v>
      </c>
      <c r="D781" s="26">
        <f t="shared" si="25"/>
        <v>8</v>
      </c>
      <c r="E781" s="27">
        <f>VLOOKUP($B781,'Hourly Data'!$B$5:$P$8788,15,FALSE)</f>
        <v>5.8400464912722633E-2</v>
      </c>
    </row>
    <row r="782" spans="2:5" x14ac:dyDescent="0.3">
      <c r="B782" s="25">
        <v>40941.37499999992</v>
      </c>
      <c r="C782" s="26">
        <f t="shared" si="24"/>
        <v>2</v>
      </c>
      <c r="D782" s="26">
        <f t="shared" si="25"/>
        <v>9</v>
      </c>
      <c r="E782" s="27">
        <f>VLOOKUP($B782,'Hourly Data'!$B$5:$P$8788,15,FALSE)</f>
        <v>5.8373211413074055E-2</v>
      </c>
    </row>
    <row r="783" spans="2:5" x14ac:dyDescent="0.3">
      <c r="B783" s="25">
        <v>40941.416666666584</v>
      </c>
      <c r="C783" s="26">
        <f t="shared" si="24"/>
        <v>2</v>
      </c>
      <c r="D783" s="26">
        <f t="shared" si="25"/>
        <v>10</v>
      </c>
      <c r="E783" s="27">
        <f>VLOOKUP($B783,'Hourly Data'!$B$5:$P$8788,15,FALSE)</f>
        <v>5.8482929768944029E-2</v>
      </c>
    </row>
    <row r="784" spans="2:5" x14ac:dyDescent="0.3">
      <c r="B784" s="25">
        <v>40941.458333333248</v>
      </c>
      <c r="C784" s="26">
        <f t="shared" si="24"/>
        <v>2</v>
      </c>
      <c r="D784" s="26">
        <f t="shared" si="25"/>
        <v>11</v>
      </c>
      <c r="E784" s="27">
        <f>VLOOKUP($B784,'Hourly Data'!$B$5:$P$8788,15,FALSE)</f>
        <v>5.7591921099831959E-2</v>
      </c>
    </row>
    <row r="785" spans="2:5" x14ac:dyDescent="0.3">
      <c r="B785" s="25">
        <v>40941.499999999913</v>
      </c>
      <c r="C785" s="26">
        <f t="shared" si="24"/>
        <v>2</v>
      </c>
      <c r="D785" s="26">
        <f t="shared" si="25"/>
        <v>12</v>
      </c>
      <c r="E785" s="27">
        <f>VLOOKUP($B785,'Hourly Data'!$B$5:$P$8788,15,FALSE)</f>
        <v>5.7713420420131514E-2</v>
      </c>
    </row>
    <row r="786" spans="2:5" x14ac:dyDescent="0.3">
      <c r="B786" s="25">
        <v>40941.541666666577</v>
      </c>
      <c r="C786" s="26">
        <f t="shared" si="24"/>
        <v>2</v>
      </c>
      <c r="D786" s="26">
        <f t="shared" si="25"/>
        <v>13</v>
      </c>
      <c r="E786" s="27">
        <f>VLOOKUP($B786,'Hourly Data'!$B$5:$P$8788,15,FALSE)</f>
        <v>5.5234218998779075E-2</v>
      </c>
    </row>
    <row r="787" spans="2:5" x14ac:dyDescent="0.3">
      <c r="B787" s="25">
        <v>40941.583333333241</v>
      </c>
      <c r="C787" s="26">
        <f t="shared" si="24"/>
        <v>2</v>
      </c>
      <c r="D787" s="26">
        <f t="shared" si="25"/>
        <v>14</v>
      </c>
      <c r="E787" s="27">
        <f>VLOOKUP($B787,'Hourly Data'!$B$5:$P$8788,15,FALSE)</f>
        <v>5.8434296514260853E-2</v>
      </c>
    </row>
    <row r="788" spans="2:5" x14ac:dyDescent="0.3">
      <c r="B788" s="25">
        <v>40941.624999999905</v>
      </c>
      <c r="C788" s="26">
        <f t="shared" si="24"/>
        <v>2</v>
      </c>
      <c r="D788" s="26">
        <f t="shared" si="25"/>
        <v>15</v>
      </c>
      <c r="E788" s="27">
        <f>VLOOKUP($B788,'Hourly Data'!$B$5:$P$8788,15,FALSE)</f>
        <v>5.8819772601213821E-2</v>
      </c>
    </row>
    <row r="789" spans="2:5" x14ac:dyDescent="0.3">
      <c r="B789" s="25">
        <v>40941.66666666657</v>
      </c>
      <c r="C789" s="26">
        <f t="shared" si="24"/>
        <v>2</v>
      </c>
      <c r="D789" s="26">
        <f t="shared" si="25"/>
        <v>16</v>
      </c>
      <c r="E789" s="27">
        <f>VLOOKUP($B789,'Hourly Data'!$B$5:$P$8788,15,FALSE)</f>
        <v>5.6455777338830074E-2</v>
      </c>
    </row>
    <row r="790" spans="2:5" x14ac:dyDescent="0.3">
      <c r="B790" s="25">
        <v>40941.708333333234</v>
      </c>
      <c r="C790" s="26">
        <f t="shared" si="24"/>
        <v>2</v>
      </c>
      <c r="D790" s="26">
        <f t="shared" si="25"/>
        <v>17</v>
      </c>
      <c r="E790" s="27">
        <f>VLOOKUP($B790,'Hourly Data'!$B$5:$P$8788,15,FALSE)</f>
        <v>5.5681561095362035E-2</v>
      </c>
    </row>
    <row r="791" spans="2:5" x14ac:dyDescent="0.3">
      <c r="B791" s="25">
        <v>40941.749999999898</v>
      </c>
      <c r="C791" s="26">
        <f t="shared" si="24"/>
        <v>2</v>
      </c>
      <c r="D791" s="26">
        <f t="shared" si="25"/>
        <v>18</v>
      </c>
      <c r="E791" s="27">
        <f>VLOOKUP($B791,'Hourly Data'!$B$5:$P$8788,15,FALSE)</f>
        <v>5.4822428787065412E-2</v>
      </c>
    </row>
    <row r="792" spans="2:5" x14ac:dyDescent="0.3">
      <c r="B792" s="25">
        <v>40941.791666666562</v>
      </c>
      <c r="C792" s="26">
        <f t="shared" si="24"/>
        <v>2</v>
      </c>
      <c r="D792" s="26">
        <f t="shared" si="25"/>
        <v>19</v>
      </c>
      <c r="E792" s="27">
        <f>VLOOKUP($B792,'Hourly Data'!$B$5:$P$8788,15,FALSE)</f>
        <v>5.5417380606425398E-2</v>
      </c>
    </row>
    <row r="793" spans="2:5" x14ac:dyDescent="0.3">
      <c r="B793" s="25">
        <v>40941.833333333227</v>
      </c>
      <c r="C793" s="26">
        <f t="shared" si="24"/>
        <v>2</v>
      </c>
      <c r="D793" s="26">
        <f t="shared" si="25"/>
        <v>20</v>
      </c>
      <c r="E793" s="27">
        <f>VLOOKUP($B793,'Hourly Data'!$B$5:$P$8788,15,FALSE)</f>
        <v>5.4845202653966862E-2</v>
      </c>
    </row>
    <row r="794" spans="2:5" x14ac:dyDescent="0.3">
      <c r="B794" s="25">
        <v>40941.874999999891</v>
      </c>
      <c r="C794" s="26">
        <f t="shared" si="24"/>
        <v>2</v>
      </c>
      <c r="D794" s="26">
        <f t="shared" si="25"/>
        <v>21</v>
      </c>
      <c r="E794" s="27">
        <f>VLOOKUP($B794,'Hourly Data'!$B$5:$P$8788,15,FALSE)</f>
        <v>5.7873872715887065E-2</v>
      </c>
    </row>
    <row r="795" spans="2:5" x14ac:dyDescent="0.3">
      <c r="B795" s="25">
        <v>40941.916666666555</v>
      </c>
      <c r="C795" s="26">
        <f t="shared" si="24"/>
        <v>2</v>
      </c>
      <c r="D795" s="26">
        <f t="shared" si="25"/>
        <v>22</v>
      </c>
      <c r="E795" s="27">
        <f>VLOOKUP($B795,'Hourly Data'!$B$5:$P$8788,15,FALSE)</f>
        <v>5.5702411200928489E-2</v>
      </c>
    </row>
    <row r="796" spans="2:5" x14ac:dyDescent="0.3">
      <c r="B796" s="25">
        <v>40941.958333333219</v>
      </c>
      <c r="C796" s="26">
        <f t="shared" si="24"/>
        <v>2</v>
      </c>
      <c r="D796" s="26">
        <f t="shared" si="25"/>
        <v>23</v>
      </c>
      <c r="E796" s="27">
        <f>VLOOKUP($B796,'Hourly Data'!$B$5:$P$8788,15,FALSE)</f>
        <v>5.8246212474635822E-2</v>
      </c>
    </row>
    <row r="797" spans="2:5" x14ac:dyDescent="0.3">
      <c r="B797" s="25">
        <v>40941.999999999884</v>
      </c>
      <c r="C797" s="26">
        <f t="shared" si="24"/>
        <v>2</v>
      </c>
      <c r="D797" s="26">
        <f t="shared" si="25"/>
        <v>0</v>
      </c>
      <c r="E797" s="27">
        <f>VLOOKUP($B797,'Hourly Data'!$B$5:$P$8788,15,FALSE)</f>
        <v>6.0847767157878818E-2</v>
      </c>
    </row>
    <row r="798" spans="2:5" x14ac:dyDescent="0.3">
      <c r="B798" s="25">
        <v>40942.041666666548</v>
      </c>
      <c r="C798" s="26">
        <f t="shared" si="24"/>
        <v>2</v>
      </c>
      <c r="D798" s="26">
        <f t="shared" si="25"/>
        <v>1</v>
      </c>
      <c r="E798" s="27">
        <f>VLOOKUP($B798,'Hourly Data'!$B$5:$P$8788,15,FALSE)</f>
        <v>6.2423540098070704E-2</v>
      </c>
    </row>
    <row r="799" spans="2:5" x14ac:dyDescent="0.3">
      <c r="B799" s="25">
        <v>40942.083333333212</v>
      </c>
      <c r="C799" s="26">
        <f t="shared" si="24"/>
        <v>2</v>
      </c>
      <c r="D799" s="26">
        <f t="shared" si="25"/>
        <v>2</v>
      </c>
      <c r="E799" s="27">
        <f>VLOOKUP($B799,'Hourly Data'!$B$5:$P$8788,15,FALSE)</f>
        <v>6.3448134434792205E-2</v>
      </c>
    </row>
    <row r="800" spans="2:5" x14ac:dyDescent="0.3">
      <c r="B800" s="25">
        <v>40942.124999999876</v>
      </c>
      <c r="C800" s="26">
        <f t="shared" si="24"/>
        <v>2</v>
      </c>
      <c r="D800" s="26">
        <f t="shared" si="25"/>
        <v>3</v>
      </c>
      <c r="E800" s="27">
        <f>VLOOKUP($B800,'Hourly Data'!$B$5:$P$8788,15,FALSE)</f>
        <v>6.2977719082841138E-2</v>
      </c>
    </row>
    <row r="801" spans="2:5" x14ac:dyDescent="0.3">
      <c r="B801" s="25">
        <v>40942.166666666541</v>
      </c>
      <c r="C801" s="26">
        <f t="shared" si="24"/>
        <v>2</v>
      </c>
      <c r="D801" s="26">
        <f t="shared" si="25"/>
        <v>4</v>
      </c>
      <c r="E801" s="27">
        <f>VLOOKUP($B801,'Hourly Data'!$B$5:$P$8788,15,FALSE)</f>
        <v>6.3441609920266429E-2</v>
      </c>
    </row>
    <row r="802" spans="2:5" x14ac:dyDescent="0.3">
      <c r="B802" s="25">
        <v>40942.208333333205</v>
      </c>
      <c r="C802" s="26">
        <f t="shared" si="24"/>
        <v>2</v>
      </c>
      <c r="D802" s="26">
        <f t="shared" si="25"/>
        <v>5</v>
      </c>
      <c r="E802" s="27">
        <f>VLOOKUP($B802,'Hourly Data'!$B$5:$P$8788,15,FALSE)</f>
        <v>6.3908426436160987E-2</v>
      </c>
    </row>
    <row r="803" spans="2:5" x14ac:dyDescent="0.3">
      <c r="B803" s="25">
        <v>40942.249999999869</v>
      </c>
      <c r="C803" s="26">
        <f t="shared" si="24"/>
        <v>2</v>
      </c>
      <c r="D803" s="26">
        <f t="shared" si="25"/>
        <v>6</v>
      </c>
      <c r="E803" s="27">
        <f>VLOOKUP($B803,'Hourly Data'!$B$5:$P$8788,15,FALSE)</f>
        <v>6.0783628041581203E-2</v>
      </c>
    </row>
    <row r="804" spans="2:5" x14ac:dyDescent="0.3">
      <c r="B804" s="25">
        <v>40942.291666666533</v>
      </c>
      <c r="C804" s="26">
        <f t="shared" si="24"/>
        <v>2</v>
      </c>
      <c r="D804" s="26">
        <f t="shared" si="25"/>
        <v>7</v>
      </c>
      <c r="E804" s="27">
        <f>VLOOKUP($B804,'Hourly Data'!$B$5:$P$8788,15,FALSE)</f>
        <v>6.2534030277373184E-2</v>
      </c>
    </row>
    <row r="805" spans="2:5" x14ac:dyDescent="0.3">
      <c r="B805" s="25">
        <v>40942.333333333198</v>
      </c>
      <c r="C805" s="26">
        <f t="shared" si="24"/>
        <v>2</v>
      </c>
      <c r="D805" s="26">
        <f t="shared" si="25"/>
        <v>8</v>
      </c>
      <c r="E805" s="27">
        <f>VLOOKUP($B805,'Hourly Data'!$B$5:$P$8788,15,FALSE)</f>
        <v>5.9727182994043497E-2</v>
      </c>
    </row>
    <row r="806" spans="2:5" x14ac:dyDescent="0.3">
      <c r="B806" s="25">
        <v>40942.374999999862</v>
      </c>
      <c r="C806" s="26">
        <f t="shared" si="24"/>
        <v>2</v>
      </c>
      <c r="D806" s="26">
        <f t="shared" si="25"/>
        <v>9</v>
      </c>
      <c r="E806" s="27">
        <f>VLOOKUP($B806,'Hourly Data'!$B$5:$P$8788,15,FALSE)</f>
        <v>5.8614409774129766E-2</v>
      </c>
    </row>
    <row r="807" spans="2:5" x14ac:dyDescent="0.3">
      <c r="B807" s="25">
        <v>40942.416666666526</v>
      </c>
      <c r="C807" s="26">
        <f t="shared" si="24"/>
        <v>2</v>
      </c>
      <c r="D807" s="26">
        <f t="shared" si="25"/>
        <v>10</v>
      </c>
      <c r="E807" s="27">
        <f>VLOOKUP($B807,'Hourly Data'!$B$5:$P$8788,15,FALSE)</f>
        <v>5.7836885451136744E-2</v>
      </c>
    </row>
    <row r="808" spans="2:5" x14ac:dyDescent="0.3">
      <c r="B808" s="25">
        <v>40942.45833333319</v>
      </c>
      <c r="C808" s="26">
        <f t="shared" si="24"/>
        <v>2</v>
      </c>
      <c r="D808" s="26">
        <f t="shared" si="25"/>
        <v>11</v>
      </c>
      <c r="E808" s="27">
        <f>VLOOKUP($B808,'Hourly Data'!$B$5:$P$8788,15,FALSE)</f>
        <v>5.7252420567125151E-2</v>
      </c>
    </row>
    <row r="809" spans="2:5" x14ac:dyDescent="0.3">
      <c r="B809" s="25">
        <v>40942.499999999854</v>
      </c>
      <c r="C809" s="26">
        <f t="shared" si="24"/>
        <v>2</v>
      </c>
      <c r="D809" s="26">
        <f t="shared" si="25"/>
        <v>12</v>
      </c>
      <c r="E809" s="27">
        <f>VLOOKUP($B809,'Hourly Data'!$B$5:$P$8788,15,FALSE)</f>
        <v>5.4008454411898846E-2</v>
      </c>
    </row>
    <row r="810" spans="2:5" x14ac:dyDescent="0.3">
      <c r="B810" s="25">
        <v>40942.541666666519</v>
      </c>
      <c r="C810" s="26">
        <f t="shared" si="24"/>
        <v>2</v>
      </c>
      <c r="D810" s="26">
        <f t="shared" si="25"/>
        <v>13</v>
      </c>
      <c r="E810" s="27">
        <f>VLOOKUP($B810,'Hourly Data'!$B$5:$P$8788,15,FALSE)</f>
        <v>5.7457689584401214E-2</v>
      </c>
    </row>
    <row r="811" spans="2:5" x14ac:dyDescent="0.3">
      <c r="B811" s="25">
        <v>40942.583333333183</v>
      </c>
      <c r="C811" s="26">
        <f t="shared" si="24"/>
        <v>2</v>
      </c>
      <c r="D811" s="26">
        <f t="shared" si="25"/>
        <v>14</v>
      </c>
      <c r="E811" s="27">
        <f>VLOOKUP($B811,'Hourly Data'!$B$5:$P$8788,15,FALSE)</f>
        <v>6.0076397095590803E-2</v>
      </c>
    </row>
    <row r="812" spans="2:5" x14ac:dyDescent="0.3">
      <c r="B812" s="25">
        <v>40942.624999999847</v>
      </c>
      <c r="C812" s="26">
        <f t="shared" si="24"/>
        <v>2</v>
      </c>
      <c r="D812" s="26">
        <f t="shared" si="25"/>
        <v>15</v>
      </c>
      <c r="E812" s="27">
        <f>VLOOKUP($B812,'Hourly Data'!$B$5:$P$8788,15,FALSE)</f>
        <v>5.7495367991932084E-2</v>
      </c>
    </row>
    <row r="813" spans="2:5" x14ac:dyDescent="0.3">
      <c r="B813" s="25">
        <v>40942.666666666511</v>
      </c>
      <c r="C813" s="26">
        <f t="shared" si="24"/>
        <v>2</v>
      </c>
      <c r="D813" s="26">
        <f t="shared" si="25"/>
        <v>16</v>
      </c>
      <c r="E813" s="27">
        <f>VLOOKUP($B813,'Hourly Data'!$B$5:$P$8788,15,FALSE)</f>
        <v>5.7302149680874062E-2</v>
      </c>
    </row>
    <row r="814" spans="2:5" x14ac:dyDescent="0.3">
      <c r="B814" s="25">
        <v>40942.708333333176</v>
      </c>
      <c r="C814" s="26">
        <f t="shared" si="24"/>
        <v>2</v>
      </c>
      <c r="D814" s="26">
        <f t="shared" si="25"/>
        <v>17</v>
      </c>
      <c r="E814" s="27">
        <f>VLOOKUP($B814,'Hourly Data'!$B$5:$P$8788,15,FALSE)</f>
        <v>5.5848835047369379E-2</v>
      </c>
    </row>
    <row r="815" spans="2:5" x14ac:dyDescent="0.3">
      <c r="B815" s="25">
        <v>40942.74999999984</v>
      </c>
      <c r="C815" s="26">
        <f t="shared" si="24"/>
        <v>2</v>
      </c>
      <c r="D815" s="26">
        <f t="shared" si="25"/>
        <v>18</v>
      </c>
      <c r="E815" s="27">
        <f>VLOOKUP($B815,'Hourly Data'!$B$5:$P$8788,15,FALSE)</f>
        <v>5.4525122192416973E-2</v>
      </c>
    </row>
    <row r="816" spans="2:5" x14ac:dyDescent="0.3">
      <c r="B816" s="25">
        <v>40942.791666666504</v>
      </c>
      <c r="C816" s="26">
        <f t="shared" si="24"/>
        <v>2</v>
      </c>
      <c r="D816" s="26">
        <f t="shared" si="25"/>
        <v>19</v>
      </c>
      <c r="E816" s="27">
        <f>VLOOKUP($B816,'Hourly Data'!$B$5:$P$8788,15,FALSE)</f>
        <v>5.405328736730157E-2</v>
      </c>
    </row>
    <row r="817" spans="2:5" x14ac:dyDescent="0.3">
      <c r="B817" s="25">
        <v>40942.833333333168</v>
      </c>
      <c r="C817" s="26">
        <f t="shared" si="24"/>
        <v>2</v>
      </c>
      <c r="D817" s="26">
        <f t="shared" si="25"/>
        <v>20</v>
      </c>
      <c r="E817" s="27">
        <f>VLOOKUP($B817,'Hourly Data'!$B$5:$P$8788,15,FALSE)</f>
        <v>5.4189537865873057E-2</v>
      </c>
    </row>
    <row r="818" spans="2:5" x14ac:dyDescent="0.3">
      <c r="B818" s="25">
        <v>40942.874999999833</v>
      </c>
      <c r="C818" s="26">
        <f t="shared" si="24"/>
        <v>2</v>
      </c>
      <c r="D818" s="26">
        <f t="shared" si="25"/>
        <v>21</v>
      </c>
      <c r="E818" s="27">
        <f>VLOOKUP($B818,'Hourly Data'!$B$5:$P$8788,15,FALSE)</f>
        <v>5.5539940400773612E-2</v>
      </c>
    </row>
    <row r="819" spans="2:5" x14ac:dyDescent="0.3">
      <c r="B819" s="25">
        <v>40942.916666666497</v>
      </c>
      <c r="C819" s="26">
        <f t="shared" si="24"/>
        <v>2</v>
      </c>
      <c r="D819" s="26">
        <f t="shared" si="25"/>
        <v>22</v>
      </c>
      <c r="E819" s="27">
        <f>VLOOKUP($B819,'Hourly Data'!$B$5:$P$8788,15,FALSE)</f>
        <v>5.3996022482103348E-2</v>
      </c>
    </row>
    <row r="820" spans="2:5" x14ac:dyDescent="0.3">
      <c r="B820" s="25">
        <v>40942.958333333161</v>
      </c>
      <c r="C820" s="26">
        <f t="shared" si="24"/>
        <v>2</v>
      </c>
      <c r="D820" s="26">
        <f t="shared" si="25"/>
        <v>23</v>
      </c>
      <c r="E820" s="27">
        <f>VLOOKUP($B820,'Hourly Data'!$B$5:$P$8788,15,FALSE)</f>
        <v>5.542262088367228E-2</v>
      </c>
    </row>
    <row r="821" spans="2:5" x14ac:dyDescent="0.3">
      <c r="B821" s="25">
        <v>40942.999999999825</v>
      </c>
      <c r="C821" s="26">
        <f t="shared" si="24"/>
        <v>2</v>
      </c>
      <c r="D821" s="26">
        <f t="shared" si="25"/>
        <v>0</v>
      </c>
      <c r="E821" s="27">
        <f>VLOOKUP($B821,'Hourly Data'!$B$5:$P$8788,15,FALSE)</f>
        <v>5.5251836850952071E-2</v>
      </c>
    </row>
    <row r="822" spans="2:5" x14ac:dyDescent="0.3">
      <c r="B822" s="25">
        <v>40943.04166666649</v>
      </c>
      <c r="C822" s="26">
        <f t="shared" si="24"/>
        <v>2</v>
      </c>
      <c r="D822" s="26">
        <f t="shared" si="25"/>
        <v>1</v>
      </c>
      <c r="E822" s="27">
        <f>VLOOKUP($B822,'Hourly Data'!$B$5:$P$8788,15,FALSE)</f>
        <v>5.3862225725842434E-2</v>
      </c>
    </row>
    <row r="823" spans="2:5" x14ac:dyDescent="0.3">
      <c r="B823" s="25">
        <v>40943.083333333154</v>
      </c>
      <c r="C823" s="26">
        <f t="shared" si="24"/>
        <v>2</v>
      </c>
      <c r="D823" s="26">
        <f t="shared" si="25"/>
        <v>2</v>
      </c>
      <c r="E823" s="27">
        <f>VLOOKUP($B823,'Hourly Data'!$B$5:$P$8788,15,FALSE)</f>
        <v>5.4442440128308692E-2</v>
      </c>
    </row>
    <row r="824" spans="2:5" x14ac:dyDescent="0.3">
      <c r="B824" s="25">
        <v>40943.124999999818</v>
      </c>
      <c r="C824" s="26">
        <f t="shared" si="24"/>
        <v>2</v>
      </c>
      <c r="D824" s="26">
        <f t="shared" si="25"/>
        <v>3</v>
      </c>
      <c r="E824" s="27">
        <f>VLOOKUP($B824,'Hourly Data'!$B$5:$P$8788,15,FALSE)</f>
        <v>5.6488740869597383E-2</v>
      </c>
    </row>
    <row r="825" spans="2:5" x14ac:dyDescent="0.3">
      <c r="B825" s="25">
        <v>40943.166666666482</v>
      </c>
      <c r="C825" s="26">
        <f t="shared" si="24"/>
        <v>2</v>
      </c>
      <c r="D825" s="26">
        <f t="shared" si="25"/>
        <v>4</v>
      </c>
      <c r="E825" s="27">
        <f>VLOOKUP($B825,'Hourly Data'!$B$5:$P$8788,15,FALSE)</f>
        <v>5.7374810529618722E-2</v>
      </c>
    </row>
    <row r="826" spans="2:5" x14ac:dyDescent="0.3">
      <c r="B826" s="25">
        <v>40943.208333333147</v>
      </c>
      <c r="C826" s="26">
        <f t="shared" si="24"/>
        <v>2</v>
      </c>
      <c r="D826" s="26">
        <f t="shared" si="25"/>
        <v>5</v>
      </c>
      <c r="E826" s="27">
        <f>VLOOKUP($B826,'Hourly Data'!$B$5:$P$8788,15,FALSE)</f>
        <v>5.7137974674536463E-2</v>
      </c>
    </row>
    <row r="827" spans="2:5" x14ac:dyDescent="0.3">
      <c r="B827" s="25">
        <v>40943.249999999811</v>
      </c>
      <c r="C827" s="26">
        <f t="shared" si="24"/>
        <v>2</v>
      </c>
      <c r="D827" s="26">
        <f t="shared" si="25"/>
        <v>6</v>
      </c>
      <c r="E827" s="27">
        <f>VLOOKUP($B827,'Hourly Data'!$B$5:$P$8788,15,FALSE)</f>
        <v>5.6747884073455816E-2</v>
      </c>
    </row>
    <row r="828" spans="2:5" x14ac:dyDescent="0.3">
      <c r="B828" s="25">
        <v>40943.291666666475</v>
      </c>
      <c r="C828" s="26">
        <f t="shared" si="24"/>
        <v>2</v>
      </c>
      <c r="D828" s="26">
        <f t="shared" si="25"/>
        <v>7</v>
      </c>
      <c r="E828" s="27">
        <f>VLOOKUP($B828,'Hourly Data'!$B$5:$P$8788,15,FALSE)</f>
        <v>5.7132630558827752E-2</v>
      </c>
    </row>
    <row r="829" spans="2:5" x14ac:dyDescent="0.3">
      <c r="B829" s="25">
        <v>40943.333333333139</v>
      </c>
      <c r="C829" s="26">
        <f t="shared" si="24"/>
        <v>2</v>
      </c>
      <c r="D829" s="26">
        <f t="shared" si="25"/>
        <v>8</v>
      </c>
      <c r="E829" s="27">
        <f>VLOOKUP($B829,'Hourly Data'!$B$5:$P$8788,15,FALSE)</f>
        <v>5.7302632395025477E-2</v>
      </c>
    </row>
    <row r="830" spans="2:5" x14ac:dyDescent="0.3">
      <c r="B830" s="25">
        <v>40943.374999999804</v>
      </c>
      <c r="C830" s="26">
        <f t="shared" si="24"/>
        <v>2</v>
      </c>
      <c r="D830" s="26">
        <f t="shared" si="25"/>
        <v>9</v>
      </c>
      <c r="E830" s="27">
        <f>VLOOKUP($B830,'Hourly Data'!$B$5:$P$8788,15,FALSE)</f>
        <v>5.6695478341715552E-2</v>
      </c>
    </row>
    <row r="831" spans="2:5" x14ac:dyDescent="0.3">
      <c r="B831" s="25">
        <v>40943.416666666468</v>
      </c>
      <c r="C831" s="26">
        <f t="shared" si="24"/>
        <v>2</v>
      </c>
      <c r="D831" s="26">
        <f t="shared" si="25"/>
        <v>10</v>
      </c>
      <c r="E831" s="27">
        <f>VLOOKUP($B831,'Hourly Data'!$B$5:$P$8788,15,FALSE)</f>
        <v>5.7751837648475093E-2</v>
      </c>
    </row>
    <row r="832" spans="2:5" x14ac:dyDescent="0.3">
      <c r="B832" s="25">
        <v>40943.458333333132</v>
      </c>
      <c r="C832" s="26">
        <f t="shared" si="24"/>
        <v>2</v>
      </c>
      <c r="D832" s="26">
        <f t="shared" si="25"/>
        <v>11</v>
      </c>
      <c r="E832" s="27">
        <f>VLOOKUP($B832,'Hourly Data'!$B$5:$P$8788,15,FALSE)</f>
        <v>5.4751274788971821E-2</v>
      </c>
    </row>
    <row r="833" spans="2:5" x14ac:dyDescent="0.3">
      <c r="B833" s="25">
        <v>40943.499999999796</v>
      </c>
      <c r="C833" s="26">
        <f t="shared" si="24"/>
        <v>2</v>
      </c>
      <c r="D833" s="26">
        <f t="shared" si="25"/>
        <v>12</v>
      </c>
      <c r="E833" s="27">
        <f>VLOOKUP($B833,'Hourly Data'!$B$5:$P$8788,15,FALSE)</f>
        <v>5.3164598899683613E-2</v>
      </c>
    </row>
    <row r="834" spans="2:5" x14ac:dyDescent="0.3">
      <c r="B834" s="25">
        <v>40943.541666666461</v>
      </c>
      <c r="C834" s="26">
        <f t="shared" si="24"/>
        <v>2</v>
      </c>
      <c r="D834" s="26">
        <f t="shared" si="25"/>
        <v>13</v>
      </c>
      <c r="E834" s="27">
        <f>VLOOKUP($B834,'Hourly Data'!$B$5:$P$8788,15,FALSE)</f>
        <v>5.3694731630812564E-2</v>
      </c>
    </row>
    <row r="835" spans="2:5" x14ac:dyDescent="0.3">
      <c r="B835" s="25">
        <v>40943.583333333125</v>
      </c>
      <c r="C835" s="26">
        <f t="shared" si="24"/>
        <v>2</v>
      </c>
      <c r="D835" s="26">
        <f t="shared" si="25"/>
        <v>14</v>
      </c>
      <c r="E835" s="27">
        <f>VLOOKUP($B835,'Hourly Data'!$B$5:$P$8788,15,FALSE)</f>
        <v>5.3607897080645069E-2</v>
      </c>
    </row>
    <row r="836" spans="2:5" x14ac:dyDescent="0.3">
      <c r="B836" s="25">
        <v>40943.624999999789</v>
      </c>
      <c r="C836" s="26">
        <f t="shared" si="24"/>
        <v>2</v>
      </c>
      <c r="D836" s="26">
        <f t="shared" si="25"/>
        <v>15</v>
      </c>
      <c r="E836" s="27">
        <f>VLOOKUP($B836,'Hourly Data'!$B$5:$P$8788,15,FALSE)</f>
        <v>5.3743119442328291E-2</v>
      </c>
    </row>
    <row r="837" spans="2:5" x14ac:dyDescent="0.3">
      <c r="B837" s="25">
        <v>40943.666666666453</v>
      </c>
      <c r="C837" s="26">
        <f t="shared" si="24"/>
        <v>2</v>
      </c>
      <c r="D837" s="26">
        <f t="shared" si="25"/>
        <v>16</v>
      </c>
      <c r="E837" s="27">
        <f>VLOOKUP($B837,'Hourly Data'!$B$5:$P$8788,15,FALSE)</f>
        <v>5.4571405893040631E-2</v>
      </c>
    </row>
    <row r="838" spans="2:5" x14ac:dyDescent="0.3">
      <c r="B838" s="25">
        <v>40943.708333333117</v>
      </c>
      <c r="C838" s="26">
        <f t="shared" ref="C838:C901" si="26">MONTH(B838)</f>
        <v>2</v>
      </c>
      <c r="D838" s="26">
        <f t="shared" ref="D838:D901" si="27">HOUR(B838)</f>
        <v>17</v>
      </c>
      <c r="E838" s="27">
        <f>VLOOKUP($B838,'Hourly Data'!$B$5:$P$8788,15,FALSE)</f>
        <v>5.3342663791995218E-2</v>
      </c>
    </row>
    <row r="839" spans="2:5" x14ac:dyDescent="0.3">
      <c r="B839" s="25">
        <v>40943.749999999782</v>
      </c>
      <c r="C839" s="26">
        <f t="shared" si="26"/>
        <v>2</v>
      </c>
      <c r="D839" s="26">
        <f t="shared" si="27"/>
        <v>18</v>
      </c>
      <c r="E839" s="27">
        <f>VLOOKUP($B839,'Hourly Data'!$B$5:$P$8788,15,FALSE)</f>
        <v>5.1642957415245605E-2</v>
      </c>
    </row>
    <row r="840" spans="2:5" x14ac:dyDescent="0.3">
      <c r="B840" s="25">
        <v>40943.791666666446</v>
      </c>
      <c r="C840" s="26">
        <f t="shared" si="26"/>
        <v>2</v>
      </c>
      <c r="D840" s="26">
        <f t="shared" si="27"/>
        <v>19</v>
      </c>
      <c r="E840" s="27">
        <f>VLOOKUP($B840,'Hourly Data'!$B$5:$P$8788,15,FALSE)</f>
        <v>5.1166168456536411E-2</v>
      </c>
    </row>
    <row r="841" spans="2:5" x14ac:dyDescent="0.3">
      <c r="B841" s="25">
        <v>40943.83333333311</v>
      </c>
      <c r="C841" s="26">
        <f t="shared" si="26"/>
        <v>2</v>
      </c>
      <c r="D841" s="26">
        <f t="shared" si="27"/>
        <v>20</v>
      </c>
      <c r="E841" s="27">
        <f>VLOOKUP($B841,'Hourly Data'!$B$5:$P$8788,15,FALSE)</f>
        <v>5.1806507979610492E-2</v>
      </c>
    </row>
    <row r="842" spans="2:5" x14ac:dyDescent="0.3">
      <c r="B842" s="25">
        <v>40943.874999999774</v>
      </c>
      <c r="C842" s="26">
        <f t="shared" si="26"/>
        <v>2</v>
      </c>
      <c r="D842" s="26">
        <f t="shared" si="27"/>
        <v>21</v>
      </c>
      <c r="E842" s="27">
        <f>VLOOKUP($B842,'Hourly Data'!$B$5:$P$8788,15,FALSE)</f>
        <v>5.1764234596612294E-2</v>
      </c>
    </row>
    <row r="843" spans="2:5" x14ac:dyDescent="0.3">
      <c r="B843" s="25">
        <v>40943.916666666439</v>
      </c>
      <c r="C843" s="26">
        <f t="shared" si="26"/>
        <v>2</v>
      </c>
      <c r="D843" s="26">
        <f t="shared" si="27"/>
        <v>22</v>
      </c>
      <c r="E843" s="27">
        <f>VLOOKUP($B843,'Hourly Data'!$B$5:$P$8788,15,FALSE)</f>
        <v>5.4022045577367797E-2</v>
      </c>
    </row>
    <row r="844" spans="2:5" x14ac:dyDescent="0.3">
      <c r="B844" s="25">
        <v>40943.958333333103</v>
      </c>
      <c r="C844" s="26">
        <f t="shared" si="26"/>
        <v>2</v>
      </c>
      <c r="D844" s="26">
        <f t="shared" si="27"/>
        <v>23</v>
      </c>
      <c r="E844" s="27">
        <f>VLOOKUP($B844,'Hourly Data'!$B$5:$P$8788,15,FALSE)</f>
        <v>5.5239063183492712E-2</v>
      </c>
    </row>
    <row r="845" spans="2:5" x14ac:dyDescent="0.3">
      <c r="B845" s="25">
        <v>40943.999999999767</v>
      </c>
      <c r="C845" s="26">
        <f t="shared" si="26"/>
        <v>2</v>
      </c>
      <c r="D845" s="26">
        <f t="shared" si="27"/>
        <v>0</v>
      </c>
      <c r="E845" s="27">
        <f>VLOOKUP($B845,'Hourly Data'!$B$5:$P$8788,15,FALSE)</f>
        <v>5.5140356542158993E-2</v>
      </c>
    </row>
    <row r="846" spans="2:5" x14ac:dyDescent="0.3">
      <c r="B846" s="25">
        <v>40944.041666666431</v>
      </c>
      <c r="C846" s="26">
        <f t="shared" si="26"/>
        <v>2</v>
      </c>
      <c r="D846" s="26">
        <f t="shared" si="27"/>
        <v>1</v>
      </c>
      <c r="E846" s="27">
        <f>VLOOKUP($B846,'Hourly Data'!$B$5:$P$8788,15,FALSE)</f>
        <v>5.551033858918282E-2</v>
      </c>
    </row>
    <row r="847" spans="2:5" x14ac:dyDescent="0.3">
      <c r="B847" s="25">
        <v>40944.083333333096</v>
      </c>
      <c r="C847" s="26">
        <f t="shared" si="26"/>
        <v>2</v>
      </c>
      <c r="D847" s="26">
        <f t="shared" si="27"/>
        <v>2</v>
      </c>
      <c r="E847" s="27">
        <f>VLOOKUP($B847,'Hourly Data'!$B$5:$P$8788,15,FALSE)</f>
        <v>5.6144752716634785E-2</v>
      </c>
    </row>
    <row r="848" spans="2:5" x14ac:dyDescent="0.3">
      <c r="B848" s="25">
        <v>40944.12499999976</v>
      </c>
      <c r="C848" s="26">
        <f t="shared" si="26"/>
        <v>2</v>
      </c>
      <c r="D848" s="26">
        <f t="shared" si="27"/>
        <v>3</v>
      </c>
      <c r="E848" s="27">
        <f>VLOOKUP($B848,'Hourly Data'!$B$5:$P$8788,15,FALSE)</f>
        <v>5.514204913468173E-2</v>
      </c>
    </row>
    <row r="849" spans="2:5" x14ac:dyDescent="0.3">
      <c r="B849" s="25">
        <v>40944.166666666424</v>
      </c>
      <c r="C849" s="26">
        <f t="shared" si="26"/>
        <v>2</v>
      </c>
      <c r="D849" s="26">
        <f t="shared" si="27"/>
        <v>4</v>
      </c>
      <c r="E849" s="27">
        <f>VLOOKUP($B849,'Hourly Data'!$B$5:$P$8788,15,FALSE)</f>
        <v>5.589918625056961E-2</v>
      </c>
    </row>
    <row r="850" spans="2:5" x14ac:dyDescent="0.3">
      <c r="B850" s="25">
        <v>40944.208333333088</v>
      </c>
      <c r="C850" s="26">
        <f t="shared" si="26"/>
        <v>2</v>
      </c>
      <c r="D850" s="26">
        <f t="shared" si="27"/>
        <v>5</v>
      </c>
      <c r="E850" s="27">
        <f>VLOOKUP($B850,'Hourly Data'!$B$5:$P$8788,15,FALSE)</f>
        <v>5.6152018134323245E-2</v>
      </c>
    </row>
    <row r="851" spans="2:5" x14ac:dyDescent="0.3">
      <c r="B851" s="25">
        <v>40944.249999999753</v>
      </c>
      <c r="C851" s="26">
        <f t="shared" si="26"/>
        <v>2</v>
      </c>
      <c r="D851" s="26">
        <f t="shared" si="27"/>
        <v>6</v>
      </c>
      <c r="E851" s="27">
        <f>VLOOKUP($B851,'Hourly Data'!$B$5:$P$8788,15,FALSE)</f>
        <v>5.8182784963955569E-2</v>
      </c>
    </row>
    <row r="852" spans="2:5" x14ac:dyDescent="0.3">
      <c r="B852" s="25">
        <v>40944.291666666417</v>
      </c>
      <c r="C852" s="26">
        <f t="shared" si="26"/>
        <v>2</v>
      </c>
      <c r="D852" s="26">
        <f t="shared" si="27"/>
        <v>7</v>
      </c>
      <c r="E852" s="27">
        <f>VLOOKUP($B852,'Hourly Data'!$B$5:$P$8788,15,FALSE)</f>
        <v>6.1141483594449195E-2</v>
      </c>
    </row>
    <row r="853" spans="2:5" x14ac:dyDescent="0.3">
      <c r="B853" s="25">
        <v>40944.333333333081</v>
      </c>
      <c r="C853" s="26">
        <f t="shared" si="26"/>
        <v>2</v>
      </c>
      <c r="D853" s="26">
        <f t="shared" si="27"/>
        <v>8</v>
      </c>
      <c r="E853" s="27">
        <f>VLOOKUP($B853,'Hourly Data'!$B$5:$P$8788,15,FALSE)</f>
        <v>6.037230988666259E-2</v>
      </c>
    </row>
    <row r="854" spans="2:5" x14ac:dyDescent="0.3">
      <c r="B854" s="25">
        <v>40944.374999999745</v>
      </c>
      <c r="C854" s="26">
        <f t="shared" si="26"/>
        <v>2</v>
      </c>
      <c r="D854" s="26">
        <f t="shared" si="27"/>
        <v>9</v>
      </c>
      <c r="E854" s="27">
        <f>VLOOKUP($B854,'Hourly Data'!$B$5:$P$8788,15,FALSE)</f>
        <v>5.9919509557304636E-2</v>
      </c>
    </row>
    <row r="855" spans="2:5" x14ac:dyDescent="0.3">
      <c r="B855" s="25">
        <v>40944.41666666641</v>
      </c>
      <c r="C855" s="26">
        <f t="shared" si="26"/>
        <v>2</v>
      </c>
      <c r="D855" s="26">
        <f t="shared" si="27"/>
        <v>10</v>
      </c>
      <c r="E855" s="27">
        <f>VLOOKUP($B855,'Hourly Data'!$B$5:$P$8788,15,FALSE)</f>
        <v>5.8272163424140315E-2</v>
      </c>
    </row>
    <row r="856" spans="2:5" x14ac:dyDescent="0.3">
      <c r="B856" s="25">
        <v>40944.458333333074</v>
      </c>
      <c r="C856" s="26">
        <f t="shared" si="26"/>
        <v>2</v>
      </c>
      <c r="D856" s="26">
        <f t="shared" si="27"/>
        <v>11</v>
      </c>
      <c r="E856" s="27">
        <f>VLOOKUP($B856,'Hourly Data'!$B$5:$P$8788,15,FALSE)</f>
        <v>5.7673371638405913E-2</v>
      </c>
    </row>
    <row r="857" spans="2:5" x14ac:dyDescent="0.3">
      <c r="B857" s="25">
        <v>40944.499999999738</v>
      </c>
      <c r="C857" s="26">
        <f t="shared" si="26"/>
        <v>2</v>
      </c>
      <c r="D857" s="26">
        <f t="shared" si="27"/>
        <v>12</v>
      </c>
      <c r="E857" s="27">
        <f>VLOOKUP($B857,'Hourly Data'!$B$5:$P$8788,15,FALSE)</f>
        <v>5.289465032585252E-2</v>
      </c>
    </row>
    <row r="858" spans="2:5" x14ac:dyDescent="0.3">
      <c r="B858" s="25">
        <v>40944.541666666402</v>
      </c>
      <c r="C858" s="26">
        <f t="shared" si="26"/>
        <v>2</v>
      </c>
      <c r="D858" s="26">
        <f t="shared" si="27"/>
        <v>13</v>
      </c>
      <c r="E858" s="27">
        <f>VLOOKUP($B858,'Hourly Data'!$B$5:$P$8788,15,FALSE)</f>
        <v>5.3845627291145337E-2</v>
      </c>
    </row>
    <row r="859" spans="2:5" x14ac:dyDescent="0.3">
      <c r="B859" s="25">
        <v>40944.583333333067</v>
      </c>
      <c r="C859" s="26">
        <f t="shared" si="26"/>
        <v>2</v>
      </c>
      <c r="D859" s="26">
        <f t="shared" si="27"/>
        <v>14</v>
      </c>
      <c r="E859" s="27">
        <f>VLOOKUP($B859,'Hourly Data'!$B$5:$P$8788,15,FALSE)</f>
        <v>5.7453469772721408E-2</v>
      </c>
    </row>
    <row r="860" spans="2:5" x14ac:dyDescent="0.3">
      <c r="B860" s="25">
        <v>40944.624999999731</v>
      </c>
      <c r="C860" s="26">
        <f t="shared" si="26"/>
        <v>2</v>
      </c>
      <c r="D860" s="26">
        <f t="shared" si="27"/>
        <v>15</v>
      </c>
      <c r="E860" s="27">
        <f>VLOOKUP($B860,'Hourly Data'!$B$5:$P$8788,15,FALSE)</f>
        <v>5.6518905485299434E-2</v>
      </c>
    </row>
    <row r="861" spans="2:5" x14ac:dyDescent="0.3">
      <c r="B861" s="25">
        <v>40944.666666666395</v>
      </c>
      <c r="C861" s="26">
        <f t="shared" si="26"/>
        <v>2</v>
      </c>
      <c r="D861" s="26">
        <f t="shared" si="27"/>
        <v>16</v>
      </c>
      <c r="E861" s="27">
        <f>VLOOKUP($B861,'Hourly Data'!$B$5:$P$8788,15,FALSE)</f>
        <v>5.6074368412922362E-2</v>
      </c>
    </row>
    <row r="862" spans="2:5" x14ac:dyDescent="0.3">
      <c r="B862" s="25">
        <v>40944.708333333059</v>
      </c>
      <c r="C862" s="26">
        <f t="shared" si="26"/>
        <v>2</v>
      </c>
      <c r="D862" s="26">
        <f t="shared" si="27"/>
        <v>17</v>
      </c>
      <c r="E862" s="27">
        <f>VLOOKUP($B862,'Hourly Data'!$B$5:$P$8788,15,FALSE)</f>
        <v>5.6161846566045115E-2</v>
      </c>
    </row>
    <row r="863" spans="2:5" x14ac:dyDescent="0.3">
      <c r="B863" s="25">
        <v>40944.749999999724</v>
      </c>
      <c r="C863" s="26">
        <f t="shared" si="26"/>
        <v>2</v>
      </c>
      <c r="D863" s="26">
        <f t="shared" si="27"/>
        <v>18</v>
      </c>
      <c r="E863" s="27">
        <f>VLOOKUP($B863,'Hourly Data'!$B$5:$P$8788,15,FALSE)</f>
        <v>5.3675196535352951E-2</v>
      </c>
    </row>
    <row r="864" spans="2:5" x14ac:dyDescent="0.3">
      <c r="B864" s="25">
        <v>40944.791666666388</v>
      </c>
      <c r="C864" s="26">
        <f t="shared" si="26"/>
        <v>2</v>
      </c>
      <c r="D864" s="26">
        <f t="shared" si="27"/>
        <v>19</v>
      </c>
      <c r="E864" s="27">
        <f>VLOOKUP($B864,'Hourly Data'!$B$5:$P$8788,15,FALSE)</f>
        <v>5.3852731383966096E-2</v>
      </c>
    </row>
    <row r="865" spans="2:5" x14ac:dyDescent="0.3">
      <c r="B865" s="25">
        <v>40944.833333333052</v>
      </c>
      <c r="C865" s="26">
        <f t="shared" si="26"/>
        <v>2</v>
      </c>
      <c r="D865" s="26">
        <f t="shared" si="27"/>
        <v>20</v>
      </c>
      <c r="E865" s="27">
        <f>VLOOKUP($B865,'Hourly Data'!$B$5:$P$8788,15,FALSE)</f>
        <v>5.4429041574452559E-2</v>
      </c>
    </row>
    <row r="866" spans="2:5" x14ac:dyDescent="0.3">
      <c r="B866" s="25">
        <v>40944.874999999716</v>
      </c>
      <c r="C866" s="26">
        <f t="shared" si="26"/>
        <v>2</v>
      </c>
      <c r="D866" s="26">
        <f t="shared" si="27"/>
        <v>21</v>
      </c>
      <c r="E866" s="27">
        <f>VLOOKUP($B866,'Hourly Data'!$B$5:$P$8788,15,FALSE)</f>
        <v>5.4698240625060054E-2</v>
      </c>
    </row>
    <row r="867" spans="2:5" x14ac:dyDescent="0.3">
      <c r="B867" s="25">
        <v>40944.91666666638</v>
      </c>
      <c r="C867" s="26">
        <f t="shared" si="26"/>
        <v>2</v>
      </c>
      <c r="D867" s="26">
        <f t="shared" si="27"/>
        <v>22</v>
      </c>
      <c r="E867" s="27">
        <f>VLOOKUP($B867,'Hourly Data'!$B$5:$P$8788,15,FALSE)</f>
        <v>5.3969836590996745E-2</v>
      </c>
    </row>
    <row r="868" spans="2:5" x14ac:dyDescent="0.3">
      <c r="B868" s="25">
        <v>40944.958333333045</v>
      </c>
      <c r="C868" s="26">
        <f t="shared" si="26"/>
        <v>2</v>
      </c>
      <c r="D868" s="26">
        <f t="shared" si="27"/>
        <v>23</v>
      </c>
      <c r="E868" s="27">
        <f>VLOOKUP($B868,'Hourly Data'!$B$5:$P$8788,15,FALSE)</f>
        <v>5.521753105238969E-2</v>
      </c>
    </row>
    <row r="869" spans="2:5" x14ac:dyDescent="0.3">
      <c r="B869" s="25">
        <v>40944.999999999709</v>
      </c>
      <c r="C869" s="26">
        <f t="shared" si="26"/>
        <v>2</v>
      </c>
      <c r="D869" s="26">
        <f t="shared" si="27"/>
        <v>0</v>
      </c>
      <c r="E869" s="27">
        <f>VLOOKUP($B869,'Hourly Data'!$B$5:$P$8788,15,FALSE)</f>
        <v>5.6402912617956123E-2</v>
      </c>
    </row>
    <row r="870" spans="2:5" x14ac:dyDescent="0.3">
      <c r="B870" s="25">
        <v>40945.041666666373</v>
      </c>
      <c r="C870" s="26">
        <f t="shared" si="26"/>
        <v>2</v>
      </c>
      <c r="D870" s="26">
        <f t="shared" si="27"/>
        <v>1</v>
      </c>
      <c r="E870" s="27">
        <f>VLOOKUP($B870,'Hourly Data'!$B$5:$P$8788,15,FALSE)</f>
        <v>5.6336109307196375E-2</v>
      </c>
    </row>
    <row r="871" spans="2:5" x14ac:dyDescent="0.3">
      <c r="B871" s="25">
        <v>40945.083333333037</v>
      </c>
      <c r="C871" s="26">
        <f t="shared" si="26"/>
        <v>2</v>
      </c>
      <c r="D871" s="26">
        <f t="shared" si="27"/>
        <v>2</v>
      </c>
      <c r="E871" s="27">
        <f>VLOOKUP($B871,'Hourly Data'!$B$5:$P$8788,15,FALSE)</f>
        <v>5.6501899543798563E-2</v>
      </c>
    </row>
    <row r="872" spans="2:5" x14ac:dyDescent="0.3">
      <c r="B872" s="25">
        <v>40945.124999999702</v>
      </c>
      <c r="C872" s="26">
        <f t="shared" si="26"/>
        <v>2</v>
      </c>
      <c r="D872" s="26">
        <f t="shared" si="27"/>
        <v>3</v>
      </c>
      <c r="E872" s="27">
        <f>VLOOKUP($B872,'Hourly Data'!$B$5:$P$8788,15,FALSE)</f>
        <v>5.7351843746729705E-2</v>
      </c>
    </row>
    <row r="873" spans="2:5" x14ac:dyDescent="0.3">
      <c r="B873" s="25">
        <v>40945.166666666366</v>
      </c>
      <c r="C873" s="26">
        <f t="shared" si="26"/>
        <v>2</v>
      </c>
      <c r="D873" s="26">
        <f t="shared" si="27"/>
        <v>4</v>
      </c>
      <c r="E873" s="27">
        <f>VLOOKUP($B873,'Hourly Data'!$B$5:$P$8788,15,FALSE)</f>
        <v>5.8151387923162594E-2</v>
      </c>
    </row>
    <row r="874" spans="2:5" x14ac:dyDescent="0.3">
      <c r="B874" s="25">
        <v>40945.20833333303</v>
      </c>
      <c r="C874" s="26">
        <f t="shared" si="26"/>
        <v>2</v>
      </c>
      <c r="D874" s="26">
        <f t="shared" si="27"/>
        <v>5</v>
      </c>
      <c r="E874" s="27">
        <f>VLOOKUP($B874,'Hourly Data'!$B$5:$P$8788,15,FALSE)</f>
        <v>5.9108802411737854E-2</v>
      </c>
    </row>
    <row r="875" spans="2:5" x14ac:dyDescent="0.3">
      <c r="B875" s="25">
        <v>40945.249999999694</v>
      </c>
      <c r="C875" s="26">
        <f t="shared" si="26"/>
        <v>2</v>
      </c>
      <c r="D875" s="26">
        <f t="shared" si="27"/>
        <v>6</v>
      </c>
      <c r="E875" s="27">
        <f>VLOOKUP($B875,'Hourly Data'!$B$5:$P$8788,15,FALSE)</f>
        <v>5.7871670836499536E-2</v>
      </c>
    </row>
    <row r="876" spans="2:5" x14ac:dyDescent="0.3">
      <c r="B876" s="25">
        <v>40945.291666666359</v>
      </c>
      <c r="C876" s="26">
        <f t="shared" si="26"/>
        <v>2</v>
      </c>
      <c r="D876" s="26">
        <f t="shared" si="27"/>
        <v>7</v>
      </c>
      <c r="E876" s="27">
        <f>VLOOKUP($B876,'Hourly Data'!$B$5:$P$8788,15,FALSE)</f>
        <v>5.9798067734226371E-2</v>
      </c>
    </row>
    <row r="877" spans="2:5" x14ac:dyDescent="0.3">
      <c r="B877" s="25">
        <v>40945.333333333023</v>
      </c>
      <c r="C877" s="26">
        <f t="shared" si="26"/>
        <v>2</v>
      </c>
      <c r="D877" s="26">
        <f t="shared" si="27"/>
        <v>8</v>
      </c>
      <c r="E877" s="27">
        <f>VLOOKUP($B877,'Hourly Data'!$B$5:$P$8788,15,FALSE)</f>
        <v>5.671002319829628E-2</v>
      </c>
    </row>
    <row r="878" spans="2:5" x14ac:dyDescent="0.3">
      <c r="B878" s="25">
        <v>40945.374999999687</v>
      </c>
      <c r="C878" s="26">
        <f t="shared" si="26"/>
        <v>2</v>
      </c>
      <c r="D878" s="26">
        <f t="shared" si="27"/>
        <v>9</v>
      </c>
      <c r="E878" s="27">
        <f>VLOOKUP($B878,'Hourly Data'!$B$5:$P$8788,15,FALSE)</f>
        <v>5.5432648183931517E-2</v>
      </c>
    </row>
    <row r="879" spans="2:5" x14ac:dyDescent="0.3">
      <c r="B879" s="25">
        <v>40945.416666666351</v>
      </c>
      <c r="C879" s="26">
        <f t="shared" si="26"/>
        <v>2</v>
      </c>
      <c r="D879" s="26">
        <f t="shared" si="27"/>
        <v>10</v>
      </c>
      <c r="E879" s="27">
        <f>VLOOKUP($B879,'Hourly Data'!$B$5:$P$8788,15,FALSE)</f>
        <v>5.5654798055337545E-2</v>
      </c>
    </row>
    <row r="880" spans="2:5" x14ac:dyDescent="0.3">
      <c r="B880" s="25">
        <v>40945.458333333016</v>
      </c>
      <c r="C880" s="26">
        <f t="shared" si="26"/>
        <v>2</v>
      </c>
      <c r="D880" s="26">
        <f t="shared" si="27"/>
        <v>11</v>
      </c>
      <c r="E880" s="27">
        <f>VLOOKUP($B880,'Hourly Data'!$B$5:$P$8788,15,FALSE)</f>
        <v>5.5002849165454289E-2</v>
      </c>
    </row>
    <row r="881" spans="2:5" x14ac:dyDescent="0.3">
      <c r="B881" s="25">
        <v>40945.49999999968</v>
      </c>
      <c r="C881" s="26">
        <f t="shared" si="26"/>
        <v>2</v>
      </c>
      <c r="D881" s="26">
        <f t="shared" si="27"/>
        <v>12</v>
      </c>
      <c r="E881" s="27">
        <f>VLOOKUP($B881,'Hourly Data'!$B$5:$P$8788,15,FALSE)</f>
        <v>5.4579761431499882E-2</v>
      </c>
    </row>
    <row r="882" spans="2:5" x14ac:dyDescent="0.3">
      <c r="B882" s="25">
        <v>40945.541666666344</v>
      </c>
      <c r="C882" s="26">
        <f t="shared" si="26"/>
        <v>2</v>
      </c>
      <c r="D882" s="26">
        <f t="shared" si="27"/>
        <v>13</v>
      </c>
      <c r="E882" s="27">
        <f>VLOOKUP($B882,'Hourly Data'!$B$5:$P$8788,15,FALSE)</f>
        <v>5.3807955864810186E-2</v>
      </c>
    </row>
    <row r="883" spans="2:5" x14ac:dyDescent="0.3">
      <c r="B883" s="25">
        <v>40945.583333333008</v>
      </c>
      <c r="C883" s="26">
        <f t="shared" si="26"/>
        <v>2</v>
      </c>
      <c r="D883" s="26">
        <f t="shared" si="27"/>
        <v>14</v>
      </c>
      <c r="E883" s="27">
        <f>VLOOKUP($B883,'Hourly Data'!$B$5:$P$8788,15,FALSE)</f>
        <v>5.7291871023211829E-2</v>
      </c>
    </row>
    <row r="884" spans="2:5" x14ac:dyDescent="0.3">
      <c r="B884" s="25">
        <v>40945.624999999673</v>
      </c>
      <c r="C884" s="26">
        <f t="shared" si="26"/>
        <v>2</v>
      </c>
      <c r="D884" s="26">
        <f t="shared" si="27"/>
        <v>15</v>
      </c>
      <c r="E884" s="27">
        <f>VLOOKUP($B884,'Hourly Data'!$B$5:$P$8788,15,FALSE)</f>
        <v>5.7798185646559898E-2</v>
      </c>
    </row>
    <row r="885" spans="2:5" x14ac:dyDescent="0.3">
      <c r="B885" s="25">
        <v>40945.666666666337</v>
      </c>
      <c r="C885" s="26">
        <f t="shared" si="26"/>
        <v>2</v>
      </c>
      <c r="D885" s="26">
        <f t="shared" si="27"/>
        <v>16</v>
      </c>
      <c r="E885" s="27">
        <f>VLOOKUP($B885,'Hourly Data'!$B$5:$P$8788,15,FALSE)</f>
        <v>5.6072479943810101E-2</v>
      </c>
    </row>
    <row r="886" spans="2:5" x14ac:dyDescent="0.3">
      <c r="B886" s="25">
        <v>40945.708333333001</v>
      </c>
      <c r="C886" s="26">
        <f t="shared" si="26"/>
        <v>2</v>
      </c>
      <c r="D886" s="26">
        <f t="shared" si="27"/>
        <v>17</v>
      </c>
      <c r="E886" s="27">
        <f>VLOOKUP($B886,'Hourly Data'!$B$5:$P$8788,15,FALSE)</f>
        <v>5.7456517592746351E-2</v>
      </c>
    </row>
    <row r="887" spans="2:5" x14ac:dyDescent="0.3">
      <c r="B887" s="25">
        <v>40945.749999999665</v>
      </c>
      <c r="C887" s="26">
        <f t="shared" si="26"/>
        <v>2</v>
      </c>
      <c r="D887" s="26">
        <f t="shared" si="27"/>
        <v>18</v>
      </c>
      <c r="E887" s="27">
        <f>VLOOKUP($B887,'Hourly Data'!$B$5:$P$8788,15,FALSE)</f>
        <v>5.5749494342768074E-2</v>
      </c>
    </row>
    <row r="888" spans="2:5" x14ac:dyDescent="0.3">
      <c r="B888" s="25">
        <v>40945.79166666633</v>
      </c>
      <c r="C888" s="26">
        <f t="shared" si="26"/>
        <v>2</v>
      </c>
      <c r="D888" s="26">
        <f t="shared" si="27"/>
        <v>19</v>
      </c>
      <c r="E888" s="27">
        <f>VLOOKUP($B888,'Hourly Data'!$B$5:$P$8788,15,FALSE)</f>
        <v>5.539007169817723E-2</v>
      </c>
    </row>
    <row r="889" spans="2:5" x14ac:dyDescent="0.3">
      <c r="B889" s="25">
        <v>40945.833333332994</v>
      </c>
      <c r="C889" s="26">
        <f t="shared" si="26"/>
        <v>2</v>
      </c>
      <c r="D889" s="26">
        <f t="shared" si="27"/>
        <v>20</v>
      </c>
      <c r="E889" s="27">
        <f>VLOOKUP($B889,'Hourly Data'!$B$5:$P$8788,15,FALSE)</f>
        <v>5.5137211763391203E-2</v>
      </c>
    </row>
    <row r="890" spans="2:5" x14ac:dyDescent="0.3">
      <c r="B890" s="25">
        <v>40945.874999999658</v>
      </c>
      <c r="C890" s="26">
        <f t="shared" si="26"/>
        <v>2</v>
      </c>
      <c r="D890" s="26">
        <f t="shared" si="27"/>
        <v>21</v>
      </c>
      <c r="E890" s="27">
        <f>VLOOKUP($B890,'Hourly Data'!$B$5:$P$8788,15,FALSE)</f>
        <v>5.4691498999915614E-2</v>
      </c>
    </row>
    <row r="891" spans="2:5" x14ac:dyDescent="0.3">
      <c r="B891" s="25">
        <v>40945.916666666322</v>
      </c>
      <c r="C891" s="26">
        <f t="shared" si="26"/>
        <v>2</v>
      </c>
      <c r="D891" s="26">
        <f t="shared" si="27"/>
        <v>22</v>
      </c>
      <c r="E891" s="27">
        <f>VLOOKUP($B891,'Hourly Data'!$B$5:$P$8788,15,FALSE)</f>
        <v>5.4309066024107747E-2</v>
      </c>
    </row>
    <row r="892" spans="2:5" x14ac:dyDescent="0.3">
      <c r="B892" s="25">
        <v>40945.958333332987</v>
      </c>
      <c r="C892" s="26">
        <f t="shared" si="26"/>
        <v>2</v>
      </c>
      <c r="D892" s="26">
        <f t="shared" si="27"/>
        <v>23</v>
      </c>
      <c r="E892" s="27">
        <f>VLOOKUP($B892,'Hourly Data'!$B$5:$P$8788,15,FALSE)</f>
        <v>5.8626910934337827E-2</v>
      </c>
    </row>
    <row r="893" spans="2:5" x14ac:dyDescent="0.3">
      <c r="B893" s="25">
        <v>40945.999999999651</v>
      </c>
      <c r="C893" s="26">
        <f t="shared" si="26"/>
        <v>2</v>
      </c>
      <c r="D893" s="26">
        <f t="shared" si="27"/>
        <v>0</v>
      </c>
      <c r="E893" s="27">
        <f>VLOOKUP($B893,'Hourly Data'!$B$5:$P$8788,15,FALSE)</f>
        <v>5.8798318610603133E-2</v>
      </c>
    </row>
    <row r="894" spans="2:5" x14ac:dyDescent="0.3">
      <c r="B894" s="25">
        <v>40946.041666666315</v>
      </c>
      <c r="C894" s="26">
        <f t="shared" si="26"/>
        <v>2</v>
      </c>
      <c r="D894" s="26">
        <f t="shared" si="27"/>
        <v>1</v>
      </c>
      <c r="E894" s="27">
        <f>VLOOKUP($B894,'Hourly Data'!$B$5:$P$8788,15,FALSE)</f>
        <v>5.8253211317150728E-2</v>
      </c>
    </row>
    <row r="895" spans="2:5" x14ac:dyDescent="0.3">
      <c r="B895" s="25">
        <v>40946.083333332979</v>
      </c>
      <c r="C895" s="26">
        <f t="shared" si="26"/>
        <v>2</v>
      </c>
      <c r="D895" s="26">
        <f t="shared" si="27"/>
        <v>2</v>
      </c>
      <c r="E895" s="27">
        <f>VLOOKUP($B895,'Hourly Data'!$B$5:$P$8788,15,FALSE)</f>
        <v>5.9476015042076474E-2</v>
      </c>
    </row>
    <row r="896" spans="2:5" x14ac:dyDescent="0.3">
      <c r="B896" s="25">
        <v>40946.124999999643</v>
      </c>
      <c r="C896" s="26">
        <f t="shared" si="26"/>
        <v>2</v>
      </c>
      <c r="D896" s="26">
        <f t="shared" si="27"/>
        <v>3</v>
      </c>
      <c r="E896" s="27">
        <f>VLOOKUP($B896,'Hourly Data'!$B$5:$P$8788,15,FALSE)</f>
        <v>5.9989378930130899E-2</v>
      </c>
    </row>
    <row r="897" spans="2:5" x14ac:dyDescent="0.3">
      <c r="B897" s="25">
        <v>40946.166666666308</v>
      </c>
      <c r="C897" s="26">
        <f t="shared" si="26"/>
        <v>2</v>
      </c>
      <c r="D897" s="26">
        <f t="shared" si="27"/>
        <v>4</v>
      </c>
      <c r="E897" s="27">
        <f>VLOOKUP($B897,'Hourly Data'!$B$5:$P$8788,15,FALSE)</f>
        <v>5.8269485009286817E-2</v>
      </c>
    </row>
    <row r="898" spans="2:5" x14ac:dyDescent="0.3">
      <c r="B898" s="25">
        <v>40946.208333332972</v>
      </c>
      <c r="C898" s="26">
        <f t="shared" si="26"/>
        <v>2</v>
      </c>
      <c r="D898" s="26">
        <f t="shared" si="27"/>
        <v>5</v>
      </c>
      <c r="E898" s="27">
        <f>VLOOKUP($B898,'Hourly Data'!$B$5:$P$8788,15,FALSE)</f>
        <v>5.9019575452190123E-2</v>
      </c>
    </row>
    <row r="899" spans="2:5" x14ac:dyDescent="0.3">
      <c r="B899" s="25">
        <v>40946.249999999636</v>
      </c>
      <c r="C899" s="26">
        <f t="shared" si="26"/>
        <v>2</v>
      </c>
      <c r="D899" s="26">
        <f t="shared" si="27"/>
        <v>6</v>
      </c>
      <c r="E899" s="27">
        <f>VLOOKUP($B899,'Hourly Data'!$B$5:$P$8788,15,FALSE)</f>
        <v>5.9358347257924868E-2</v>
      </c>
    </row>
    <row r="900" spans="2:5" x14ac:dyDescent="0.3">
      <c r="B900" s="25">
        <v>40946.2916666663</v>
      </c>
      <c r="C900" s="26">
        <f t="shared" si="26"/>
        <v>2</v>
      </c>
      <c r="D900" s="26">
        <f t="shared" si="27"/>
        <v>7</v>
      </c>
      <c r="E900" s="27">
        <f>VLOOKUP($B900,'Hourly Data'!$B$5:$P$8788,15,FALSE)</f>
        <v>5.9101334912370171E-2</v>
      </c>
    </row>
    <row r="901" spans="2:5" x14ac:dyDescent="0.3">
      <c r="B901" s="25">
        <v>40946.333333332965</v>
      </c>
      <c r="C901" s="26">
        <f t="shared" si="26"/>
        <v>2</v>
      </c>
      <c r="D901" s="26">
        <f t="shared" si="27"/>
        <v>8</v>
      </c>
      <c r="E901" s="27">
        <f>VLOOKUP($B901,'Hourly Data'!$B$5:$P$8788,15,FALSE)</f>
        <v>5.7763012512942635E-2</v>
      </c>
    </row>
    <row r="902" spans="2:5" x14ac:dyDescent="0.3">
      <c r="B902" s="25">
        <v>40946.374999999629</v>
      </c>
      <c r="C902" s="26">
        <f t="shared" ref="C902:C965" si="28">MONTH(B902)</f>
        <v>2</v>
      </c>
      <c r="D902" s="26">
        <f t="shared" ref="D902:D965" si="29">HOUR(B902)</f>
        <v>9</v>
      </c>
      <c r="E902" s="27">
        <f>VLOOKUP($B902,'Hourly Data'!$B$5:$P$8788,15,FALSE)</f>
        <v>5.5123209117090982E-2</v>
      </c>
    </row>
    <row r="903" spans="2:5" x14ac:dyDescent="0.3">
      <c r="B903" s="25">
        <v>40946.416666666293</v>
      </c>
      <c r="C903" s="26">
        <f t="shared" si="28"/>
        <v>2</v>
      </c>
      <c r="D903" s="26">
        <f t="shared" si="29"/>
        <v>10</v>
      </c>
      <c r="E903" s="27">
        <f>VLOOKUP($B903,'Hourly Data'!$B$5:$P$8788,15,FALSE)</f>
        <v>5.7837008696391898E-2</v>
      </c>
    </row>
    <row r="904" spans="2:5" x14ac:dyDescent="0.3">
      <c r="B904" s="25">
        <v>40946.458333332957</v>
      </c>
      <c r="C904" s="26">
        <f t="shared" si="28"/>
        <v>2</v>
      </c>
      <c r="D904" s="26">
        <f t="shared" si="29"/>
        <v>11</v>
      </c>
      <c r="E904" s="27">
        <f>VLOOKUP($B904,'Hourly Data'!$B$5:$P$8788,15,FALSE)</f>
        <v>5.8470821549514863E-2</v>
      </c>
    </row>
    <row r="905" spans="2:5" x14ac:dyDescent="0.3">
      <c r="B905" s="25">
        <v>40946.499999999622</v>
      </c>
      <c r="C905" s="26">
        <f t="shared" si="28"/>
        <v>2</v>
      </c>
      <c r="D905" s="26">
        <f t="shared" si="29"/>
        <v>12</v>
      </c>
      <c r="E905" s="27">
        <f>VLOOKUP($B905,'Hourly Data'!$B$5:$P$8788,15,FALSE)</f>
        <v>6.076967521660482E-2</v>
      </c>
    </row>
    <row r="906" spans="2:5" x14ac:dyDescent="0.3">
      <c r="B906" s="25">
        <v>40946.541666666286</v>
      </c>
      <c r="C906" s="26">
        <f t="shared" si="28"/>
        <v>2</v>
      </c>
      <c r="D906" s="26">
        <f t="shared" si="29"/>
        <v>13</v>
      </c>
      <c r="E906" s="27">
        <f>VLOOKUP($B906,'Hourly Data'!$B$5:$P$8788,15,FALSE)</f>
        <v>6.3471361444982055E-2</v>
      </c>
    </row>
    <row r="907" spans="2:5" x14ac:dyDescent="0.3">
      <c r="B907" s="25">
        <v>40946.58333333295</v>
      </c>
      <c r="C907" s="26">
        <f t="shared" si="28"/>
        <v>2</v>
      </c>
      <c r="D907" s="26">
        <f t="shared" si="29"/>
        <v>14</v>
      </c>
      <c r="E907" s="27">
        <f>VLOOKUP($B907,'Hourly Data'!$B$5:$P$8788,15,FALSE)</f>
        <v>5.8878358664982131E-2</v>
      </c>
    </row>
    <row r="908" spans="2:5" x14ac:dyDescent="0.3">
      <c r="B908" s="25">
        <v>40946.624999999614</v>
      </c>
      <c r="C908" s="26">
        <f t="shared" si="28"/>
        <v>2</v>
      </c>
      <c r="D908" s="26">
        <f t="shared" si="29"/>
        <v>15</v>
      </c>
      <c r="E908" s="27">
        <f>VLOOKUP($B908,'Hourly Data'!$B$5:$P$8788,15,FALSE)</f>
        <v>5.6465701259934387E-2</v>
      </c>
    </row>
    <row r="909" spans="2:5" x14ac:dyDescent="0.3">
      <c r="B909" s="25">
        <v>40946.666666666279</v>
      </c>
      <c r="C909" s="26">
        <f t="shared" si="28"/>
        <v>2</v>
      </c>
      <c r="D909" s="26">
        <f t="shared" si="29"/>
        <v>16</v>
      </c>
      <c r="E909" s="27">
        <f>VLOOKUP($B909,'Hourly Data'!$B$5:$P$8788,15,FALSE)</f>
        <v>5.614935151294434E-2</v>
      </c>
    </row>
    <row r="910" spans="2:5" x14ac:dyDescent="0.3">
      <c r="B910" s="25">
        <v>40946.708333332943</v>
      </c>
      <c r="C910" s="26">
        <f t="shared" si="28"/>
        <v>2</v>
      </c>
      <c r="D910" s="26">
        <f t="shared" si="29"/>
        <v>17</v>
      </c>
      <c r="E910" s="27">
        <f>VLOOKUP($B910,'Hourly Data'!$B$5:$P$8788,15,FALSE)</f>
        <v>5.7380599446497593E-2</v>
      </c>
    </row>
    <row r="911" spans="2:5" x14ac:dyDescent="0.3">
      <c r="B911" s="25">
        <v>40946.749999999607</v>
      </c>
      <c r="C911" s="26">
        <f t="shared" si="28"/>
        <v>2</v>
      </c>
      <c r="D911" s="26">
        <f t="shared" si="29"/>
        <v>18</v>
      </c>
      <c r="E911" s="27">
        <f>VLOOKUP($B911,'Hourly Data'!$B$5:$P$8788,15,FALSE)</f>
        <v>5.6552999075305289E-2</v>
      </c>
    </row>
    <row r="912" spans="2:5" x14ac:dyDescent="0.3">
      <c r="B912" s="25">
        <v>40946.791666666271</v>
      </c>
      <c r="C912" s="26">
        <f t="shared" si="28"/>
        <v>2</v>
      </c>
      <c r="D912" s="26">
        <f t="shared" si="29"/>
        <v>19</v>
      </c>
      <c r="E912" s="27">
        <f>VLOOKUP($B912,'Hourly Data'!$B$5:$P$8788,15,FALSE)</f>
        <v>5.5037795106377636E-2</v>
      </c>
    </row>
    <row r="913" spans="2:5" x14ac:dyDescent="0.3">
      <c r="B913" s="25">
        <v>40946.833333332936</v>
      </c>
      <c r="C913" s="26">
        <f t="shared" si="28"/>
        <v>2</v>
      </c>
      <c r="D913" s="26">
        <f t="shared" si="29"/>
        <v>20</v>
      </c>
      <c r="E913" s="27">
        <f>VLOOKUP($B913,'Hourly Data'!$B$5:$P$8788,15,FALSE)</f>
        <v>5.4277489824465203E-2</v>
      </c>
    </row>
    <row r="914" spans="2:5" x14ac:dyDescent="0.3">
      <c r="B914" s="25">
        <v>40946.8749999996</v>
      </c>
      <c r="C914" s="26">
        <f t="shared" si="28"/>
        <v>2</v>
      </c>
      <c r="D914" s="26">
        <f t="shared" si="29"/>
        <v>21</v>
      </c>
      <c r="E914" s="27">
        <f>VLOOKUP($B914,'Hourly Data'!$B$5:$P$8788,15,FALSE)</f>
        <v>5.3735789400326348E-2</v>
      </c>
    </row>
    <row r="915" spans="2:5" x14ac:dyDescent="0.3">
      <c r="B915" s="25">
        <v>40946.916666666264</v>
      </c>
      <c r="C915" s="26">
        <f t="shared" si="28"/>
        <v>2</v>
      </c>
      <c r="D915" s="26">
        <f t="shared" si="29"/>
        <v>22</v>
      </c>
      <c r="E915" s="27">
        <f>VLOOKUP($B915,'Hourly Data'!$B$5:$P$8788,15,FALSE)</f>
        <v>5.3140525829872901E-2</v>
      </c>
    </row>
    <row r="916" spans="2:5" x14ac:dyDescent="0.3">
      <c r="B916" s="25">
        <v>40946.958333332928</v>
      </c>
      <c r="C916" s="26">
        <f t="shared" si="28"/>
        <v>2</v>
      </c>
      <c r="D916" s="26">
        <f t="shared" si="29"/>
        <v>23</v>
      </c>
      <c r="E916" s="27">
        <f>VLOOKUP($B916,'Hourly Data'!$B$5:$P$8788,15,FALSE)</f>
        <v>5.5643555208052406E-2</v>
      </c>
    </row>
    <row r="917" spans="2:5" x14ac:dyDescent="0.3">
      <c r="B917" s="25">
        <v>40946.999999999593</v>
      </c>
      <c r="C917" s="26">
        <f t="shared" si="28"/>
        <v>2</v>
      </c>
      <c r="D917" s="26">
        <f t="shared" si="29"/>
        <v>0</v>
      </c>
      <c r="E917" s="27">
        <f>VLOOKUP($B917,'Hourly Data'!$B$5:$P$8788,15,FALSE)</f>
        <v>5.490131554375853E-2</v>
      </c>
    </row>
    <row r="918" spans="2:5" x14ac:dyDescent="0.3">
      <c r="B918" s="25">
        <v>40947.041666666257</v>
      </c>
      <c r="C918" s="26">
        <f t="shared" si="28"/>
        <v>2</v>
      </c>
      <c r="D918" s="26">
        <f t="shared" si="29"/>
        <v>1</v>
      </c>
      <c r="E918" s="27">
        <f>VLOOKUP($B918,'Hourly Data'!$B$5:$P$8788,15,FALSE)</f>
        <v>5.3738334287896553E-2</v>
      </c>
    </row>
    <row r="919" spans="2:5" x14ac:dyDescent="0.3">
      <c r="B919" s="25">
        <v>40947.083333332921</v>
      </c>
      <c r="C919" s="26">
        <f t="shared" si="28"/>
        <v>2</v>
      </c>
      <c r="D919" s="26">
        <f t="shared" si="29"/>
        <v>2</v>
      </c>
      <c r="E919" s="27">
        <f>VLOOKUP($B919,'Hourly Data'!$B$5:$P$8788,15,FALSE)</f>
        <v>5.3515812006529044E-2</v>
      </c>
    </row>
    <row r="920" spans="2:5" x14ac:dyDescent="0.3">
      <c r="B920" s="25">
        <v>40947.124999999585</v>
      </c>
      <c r="C920" s="26">
        <f t="shared" si="28"/>
        <v>2</v>
      </c>
      <c r="D920" s="26">
        <f t="shared" si="29"/>
        <v>3</v>
      </c>
      <c r="E920" s="27">
        <f>VLOOKUP($B920,'Hourly Data'!$B$5:$P$8788,15,FALSE)</f>
        <v>5.5235333900954475E-2</v>
      </c>
    </row>
    <row r="921" spans="2:5" x14ac:dyDescent="0.3">
      <c r="B921" s="25">
        <v>40947.16666666625</v>
      </c>
      <c r="C921" s="26">
        <f t="shared" si="28"/>
        <v>2</v>
      </c>
      <c r="D921" s="26">
        <f t="shared" si="29"/>
        <v>4</v>
      </c>
      <c r="E921" s="27">
        <f>VLOOKUP($B921,'Hourly Data'!$B$5:$P$8788,15,FALSE)</f>
        <v>5.70030254088396E-2</v>
      </c>
    </row>
    <row r="922" spans="2:5" x14ac:dyDescent="0.3">
      <c r="B922" s="25">
        <v>40947.208333332914</v>
      </c>
      <c r="C922" s="26">
        <f t="shared" si="28"/>
        <v>2</v>
      </c>
      <c r="D922" s="26">
        <f t="shared" si="29"/>
        <v>5</v>
      </c>
      <c r="E922" s="27">
        <f>VLOOKUP($B922,'Hourly Data'!$B$5:$P$8788,15,FALSE)</f>
        <v>5.7284276033507081E-2</v>
      </c>
    </row>
    <row r="923" spans="2:5" x14ac:dyDescent="0.3">
      <c r="B923" s="25">
        <v>40947.249999999578</v>
      </c>
      <c r="C923" s="26">
        <f t="shared" si="28"/>
        <v>2</v>
      </c>
      <c r="D923" s="26">
        <f t="shared" si="29"/>
        <v>6</v>
      </c>
      <c r="E923" s="27">
        <f>VLOOKUP($B923,'Hourly Data'!$B$5:$P$8788,15,FALSE)</f>
        <v>5.9589966517109981E-2</v>
      </c>
    </row>
    <row r="924" spans="2:5" x14ac:dyDescent="0.3">
      <c r="B924" s="25">
        <v>40947.291666666242</v>
      </c>
      <c r="C924" s="26">
        <f t="shared" si="28"/>
        <v>2</v>
      </c>
      <c r="D924" s="26">
        <f t="shared" si="29"/>
        <v>7</v>
      </c>
      <c r="E924" s="27">
        <f>VLOOKUP($B924,'Hourly Data'!$B$5:$P$8788,15,FALSE)</f>
        <v>5.9394186261287098E-2</v>
      </c>
    </row>
    <row r="925" spans="2:5" x14ac:dyDescent="0.3">
      <c r="B925" s="25">
        <v>40947.333333332906</v>
      </c>
      <c r="C925" s="26">
        <f t="shared" si="28"/>
        <v>2</v>
      </c>
      <c r="D925" s="26">
        <f t="shared" si="29"/>
        <v>8</v>
      </c>
      <c r="E925" s="27">
        <f>VLOOKUP($B925,'Hourly Data'!$B$5:$P$8788,15,FALSE)</f>
        <v>5.8055032483507241E-2</v>
      </c>
    </row>
    <row r="926" spans="2:5" x14ac:dyDescent="0.3">
      <c r="B926" s="25">
        <v>40947.374999999571</v>
      </c>
      <c r="C926" s="26">
        <f t="shared" si="28"/>
        <v>2</v>
      </c>
      <c r="D926" s="26">
        <f t="shared" si="29"/>
        <v>9</v>
      </c>
      <c r="E926" s="27">
        <f>VLOOKUP($B926,'Hourly Data'!$B$5:$P$8788,15,FALSE)</f>
        <v>5.8332587683360262E-2</v>
      </c>
    </row>
    <row r="927" spans="2:5" x14ac:dyDescent="0.3">
      <c r="B927" s="25">
        <v>40947.416666666235</v>
      </c>
      <c r="C927" s="26">
        <f t="shared" si="28"/>
        <v>2</v>
      </c>
      <c r="D927" s="26">
        <f t="shared" si="29"/>
        <v>10</v>
      </c>
      <c r="E927" s="27">
        <f>VLOOKUP($B927,'Hourly Data'!$B$5:$P$8788,15,FALSE)</f>
        <v>5.8466152384034915E-2</v>
      </c>
    </row>
    <row r="928" spans="2:5" x14ac:dyDescent="0.3">
      <c r="B928" s="25">
        <v>40947.458333332899</v>
      </c>
      <c r="C928" s="26">
        <f t="shared" si="28"/>
        <v>2</v>
      </c>
      <c r="D928" s="26">
        <f t="shared" si="29"/>
        <v>11</v>
      </c>
      <c r="E928" s="27">
        <f>VLOOKUP($B928,'Hourly Data'!$B$5:$P$8788,15,FALSE)</f>
        <v>5.7943967052056407E-2</v>
      </c>
    </row>
    <row r="929" spans="2:5" x14ac:dyDescent="0.3">
      <c r="B929" s="25">
        <v>40947.499999999563</v>
      </c>
      <c r="C929" s="26">
        <f t="shared" si="28"/>
        <v>2</v>
      </c>
      <c r="D929" s="26">
        <f t="shared" si="29"/>
        <v>12</v>
      </c>
      <c r="E929" s="27">
        <f>VLOOKUP($B929,'Hourly Data'!$B$5:$P$8788,15,FALSE)</f>
        <v>5.8813836121322682E-2</v>
      </c>
    </row>
    <row r="930" spans="2:5" x14ac:dyDescent="0.3">
      <c r="B930" s="25">
        <v>40947.541666666228</v>
      </c>
      <c r="C930" s="26">
        <f t="shared" si="28"/>
        <v>2</v>
      </c>
      <c r="D930" s="26">
        <f t="shared" si="29"/>
        <v>13</v>
      </c>
      <c r="E930" s="27">
        <f>VLOOKUP($B930,'Hourly Data'!$B$5:$P$8788,15,FALSE)</f>
        <v>5.8787297584278378E-2</v>
      </c>
    </row>
    <row r="931" spans="2:5" x14ac:dyDescent="0.3">
      <c r="B931" s="25">
        <v>40947.583333332892</v>
      </c>
      <c r="C931" s="26">
        <f t="shared" si="28"/>
        <v>2</v>
      </c>
      <c r="D931" s="26">
        <f t="shared" si="29"/>
        <v>14</v>
      </c>
      <c r="E931" s="27">
        <f>VLOOKUP($B931,'Hourly Data'!$B$5:$P$8788,15,FALSE)</f>
        <v>5.5919980836927917E-2</v>
      </c>
    </row>
    <row r="932" spans="2:5" x14ac:dyDescent="0.3">
      <c r="B932" s="25">
        <v>40947.624999999556</v>
      </c>
      <c r="C932" s="26">
        <f t="shared" si="28"/>
        <v>2</v>
      </c>
      <c r="D932" s="26">
        <f t="shared" si="29"/>
        <v>15</v>
      </c>
      <c r="E932" s="27">
        <f>VLOOKUP($B932,'Hourly Data'!$B$5:$P$8788,15,FALSE)</f>
        <v>5.9166284590135232E-2</v>
      </c>
    </row>
    <row r="933" spans="2:5" x14ac:dyDescent="0.3">
      <c r="B933" s="25">
        <v>40947.66666666622</v>
      </c>
      <c r="C933" s="26">
        <f t="shared" si="28"/>
        <v>2</v>
      </c>
      <c r="D933" s="26">
        <f t="shared" si="29"/>
        <v>16</v>
      </c>
      <c r="E933" s="27">
        <f>VLOOKUP($B933,'Hourly Data'!$B$5:$P$8788,15,FALSE)</f>
        <v>5.8635507168903388E-2</v>
      </c>
    </row>
    <row r="934" spans="2:5" x14ac:dyDescent="0.3">
      <c r="B934" s="25">
        <v>40947.708333332885</v>
      </c>
      <c r="C934" s="26">
        <f t="shared" si="28"/>
        <v>2</v>
      </c>
      <c r="D934" s="26">
        <f t="shared" si="29"/>
        <v>17</v>
      </c>
      <c r="E934" s="27">
        <f>VLOOKUP($B934,'Hourly Data'!$B$5:$P$8788,15,FALSE)</f>
        <v>5.8099209487920828E-2</v>
      </c>
    </row>
    <row r="935" spans="2:5" x14ac:dyDescent="0.3">
      <c r="B935" s="25">
        <v>40947.749999999549</v>
      </c>
      <c r="C935" s="26">
        <f t="shared" si="28"/>
        <v>2</v>
      </c>
      <c r="D935" s="26">
        <f t="shared" si="29"/>
        <v>18</v>
      </c>
      <c r="E935" s="27">
        <f>VLOOKUP($B935,'Hourly Data'!$B$5:$P$8788,15,FALSE)</f>
        <v>5.6437014602326502E-2</v>
      </c>
    </row>
    <row r="936" spans="2:5" x14ac:dyDescent="0.3">
      <c r="B936" s="25">
        <v>40947.791666666213</v>
      </c>
      <c r="C936" s="26">
        <f t="shared" si="28"/>
        <v>2</v>
      </c>
      <c r="D936" s="26">
        <f t="shared" si="29"/>
        <v>19</v>
      </c>
      <c r="E936" s="27">
        <f>VLOOKUP($B936,'Hourly Data'!$B$5:$P$8788,15,FALSE)</f>
        <v>5.6943067903108782E-2</v>
      </c>
    </row>
    <row r="937" spans="2:5" x14ac:dyDescent="0.3">
      <c r="B937" s="25">
        <v>40947.833333332877</v>
      </c>
      <c r="C937" s="26">
        <f t="shared" si="28"/>
        <v>2</v>
      </c>
      <c r="D937" s="26">
        <f t="shared" si="29"/>
        <v>20</v>
      </c>
      <c r="E937" s="27">
        <f>VLOOKUP($B937,'Hourly Data'!$B$5:$P$8788,15,FALSE)</f>
        <v>5.5061230355326646E-2</v>
      </c>
    </row>
    <row r="938" spans="2:5" x14ac:dyDescent="0.3">
      <c r="B938" s="25">
        <v>40947.874999999542</v>
      </c>
      <c r="C938" s="26">
        <f t="shared" si="28"/>
        <v>2</v>
      </c>
      <c r="D938" s="26">
        <f t="shared" si="29"/>
        <v>21</v>
      </c>
      <c r="E938" s="27">
        <f>VLOOKUP($B938,'Hourly Data'!$B$5:$P$8788,15,FALSE)</f>
        <v>5.5998374702874186E-2</v>
      </c>
    </row>
    <row r="939" spans="2:5" x14ac:dyDescent="0.3">
      <c r="B939" s="25">
        <v>40947.916666666206</v>
      </c>
      <c r="C939" s="26">
        <f t="shared" si="28"/>
        <v>2</v>
      </c>
      <c r="D939" s="26">
        <f t="shared" si="29"/>
        <v>22</v>
      </c>
      <c r="E939" s="27">
        <f>VLOOKUP($B939,'Hourly Data'!$B$5:$P$8788,15,FALSE)</f>
        <v>5.7735201624678142E-2</v>
      </c>
    </row>
    <row r="940" spans="2:5" x14ac:dyDescent="0.3">
      <c r="B940" s="25">
        <v>40947.95833333287</v>
      </c>
      <c r="C940" s="26">
        <f t="shared" si="28"/>
        <v>2</v>
      </c>
      <c r="D940" s="26">
        <f t="shared" si="29"/>
        <v>23</v>
      </c>
      <c r="E940" s="27">
        <f>VLOOKUP($B940,'Hourly Data'!$B$5:$P$8788,15,FALSE)</f>
        <v>6.331832849990271E-2</v>
      </c>
    </row>
    <row r="941" spans="2:5" x14ac:dyDescent="0.3">
      <c r="B941" s="25">
        <v>40947.999999999534</v>
      </c>
      <c r="C941" s="26">
        <f t="shared" si="28"/>
        <v>2</v>
      </c>
      <c r="D941" s="26">
        <f t="shared" si="29"/>
        <v>0</v>
      </c>
      <c r="E941" s="27">
        <f>VLOOKUP($B941,'Hourly Data'!$B$5:$P$8788,15,FALSE)</f>
        <v>6.1562324605037744E-2</v>
      </c>
    </row>
    <row r="942" spans="2:5" x14ac:dyDescent="0.3">
      <c r="B942" s="25">
        <v>40948.041666666199</v>
      </c>
      <c r="C942" s="26">
        <f t="shared" si="28"/>
        <v>2</v>
      </c>
      <c r="D942" s="26">
        <f t="shared" si="29"/>
        <v>1</v>
      </c>
      <c r="E942" s="27">
        <f>VLOOKUP($B942,'Hourly Data'!$B$5:$P$8788,15,FALSE)</f>
        <v>6.2571513867884065E-2</v>
      </c>
    </row>
    <row r="943" spans="2:5" x14ac:dyDescent="0.3">
      <c r="B943" s="25">
        <v>40948.083333332863</v>
      </c>
      <c r="C943" s="26">
        <f t="shared" si="28"/>
        <v>2</v>
      </c>
      <c r="D943" s="26">
        <f t="shared" si="29"/>
        <v>2</v>
      </c>
      <c r="E943" s="27">
        <f>VLOOKUP($B943,'Hourly Data'!$B$5:$P$8788,15,FALSE)</f>
        <v>6.1930498942678075E-2</v>
      </c>
    </row>
    <row r="944" spans="2:5" x14ac:dyDescent="0.3">
      <c r="B944" s="25">
        <v>40948.124999999527</v>
      </c>
      <c r="C944" s="26">
        <f t="shared" si="28"/>
        <v>2</v>
      </c>
      <c r="D944" s="26">
        <f t="shared" si="29"/>
        <v>3</v>
      </c>
      <c r="E944" s="27">
        <f>VLOOKUP($B944,'Hourly Data'!$B$5:$P$8788,15,FALSE)</f>
        <v>6.2713924851269628E-2</v>
      </c>
    </row>
    <row r="945" spans="2:5" x14ac:dyDescent="0.3">
      <c r="B945" s="25">
        <v>40948.166666666191</v>
      </c>
      <c r="C945" s="26">
        <f t="shared" si="28"/>
        <v>2</v>
      </c>
      <c r="D945" s="26">
        <f t="shared" si="29"/>
        <v>4</v>
      </c>
      <c r="E945" s="27">
        <f>VLOOKUP($B945,'Hourly Data'!$B$5:$P$8788,15,FALSE)</f>
        <v>6.2419653393806535E-2</v>
      </c>
    </row>
    <row r="946" spans="2:5" x14ac:dyDescent="0.3">
      <c r="B946" s="25">
        <v>40948.208333332856</v>
      </c>
      <c r="C946" s="26">
        <f t="shared" si="28"/>
        <v>2</v>
      </c>
      <c r="D946" s="26">
        <f t="shared" si="29"/>
        <v>5</v>
      </c>
      <c r="E946" s="27">
        <f>VLOOKUP($B946,'Hourly Data'!$B$5:$P$8788,15,FALSE)</f>
        <v>6.0826798415403657E-2</v>
      </c>
    </row>
    <row r="947" spans="2:5" x14ac:dyDescent="0.3">
      <c r="B947" s="25">
        <v>40948.24999999952</v>
      </c>
      <c r="C947" s="26">
        <f t="shared" si="28"/>
        <v>2</v>
      </c>
      <c r="D947" s="26">
        <f t="shared" si="29"/>
        <v>6</v>
      </c>
      <c r="E947" s="27">
        <f>VLOOKUP($B947,'Hourly Data'!$B$5:$P$8788,15,FALSE)</f>
        <v>6.0057762659746813E-2</v>
      </c>
    </row>
    <row r="948" spans="2:5" x14ac:dyDescent="0.3">
      <c r="B948" s="25">
        <v>40948.291666666184</v>
      </c>
      <c r="C948" s="26">
        <f t="shared" si="28"/>
        <v>2</v>
      </c>
      <c r="D948" s="26">
        <f t="shared" si="29"/>
        <v>7</v>
      </c>
      <c r="E948" s="27">
        <f>VLOOKUP($B948,'Hourly Data'!$B$5:$P$8788,15,FALSE)</f>
        <v>5.9412879452140424E-2</v>
      </c>
    </row>
    <row r="949" spans="2:5" x14ac:dyDescent="0.3">
      <c r="B949" s="25">
        <v>40948.333333332848</v>
      </c>
      <c r="C949" s="26">
        <f t="shared" si="28"/>
        <v>2</v>
      </c>
      <c r="D949" s="26">
        <f t="shared" si="29"/>
        <v>8</v>
      </c>
      <c r="E949" s="27">
        <f>VLOOKUP($B949,'Hourly Data'!$B$5:$P$8788,15,FALSE)</f>
        <v>5.7022726181869432E-2</v>
      </c>
    </row>
    <row r="950" spans="2:5" x14ac:dyDescent="0.3">
      <c r="B950" s="25">
        <v>40948.374999999513</v>
      </c>
      <c r="C950" s="26">
        <f t="shared" si="28"/>
        <v>2</v>
      </c>
      <c r="D950" s="26">
        <f t="shared" si="29"/>
        <v>9</v>
      </c>
      <c r="E950" s="27">
        <f>VLOOKUP($B950,'Hourly Data'!$B$5:$P$8788,15,FALSE)</f>
        <v>5.7101592085167172E-2</v>
      </c>
    </row>
    <row r="951" spans="2:5" x14ac:dyDescent="0.3">
      <c r="B951" s="25">
        <v>40948.416666666177</v>
      </c>
      <c r="C951" s="26">
        <f t="shared" si="28"/>
        <v>2</v>
      </c>
      <c r="D951" s="26">
        <f t="shared" si="29"/>
        <v>10</v>
      </c>
      <c r="E951" s="27">
        <f>VLOOKUP($B951,'Hourly Data'!$B$5:$P$8788,15,FALSE)</f>
        <v>5.6763406968396518E-2</v>
      </c>
    </row>
    <row r="952" spans="2:5" x14ac:dyDescent="0.3">
      <c r="B952" s="25">
        <v>40948.458333332841</v>
      </c>
      <c r="C952" s="26">
        <f t="shared" si="28"/>
        <v>2</v>
      </c>
      <c r="D952" s="26">
        <f t="shared" si="29"/>
        <v>11</v>
      </c>
      <c r="E952" s="27">
        <f>VLOOKUP($B952,'Hourly Data'!$B$5:$P$8788,15,FALSE)</f>
        <v>5.4518350710021923E-2</v>
      </c>
    </row>
    <row r="953" spans="2:5" x14ac:dyDescent="0.3">
      <c r="B953" s="25">
        <v>40948.499999999505</v>
      </c>
      <c r="C953" s="26">
        <f t="shared" si="28"/>
        <v>2</v>
      </c>
      <c r="D953" s="26">
        <f t="shared" si="29"/>
        <v>12</v>
      </c>
      <c r="E953" s="27">
        <f>VLOOKUP($B953,'Hourly Data'!$B$5:$P$8788,15,FALSE)</f>
        <v>5.578374823294837E-2</v>
      </c>
    </row>
    <row r="954" spans="2:5" x14ac:dyDescent="0.3">
      <c r="B954" s="25">
        <v>40948.541666666169</v>
      </c>
      <c r="C954" s="26">
        <f t="shared" si="28"/>
        <v>2</v>
      </c>
      <c r="D954" s="26">
        <f t="shared" si="29"/>
        <v>13</v>
      </c>
      <c r="E954" s="27">
        <f>VLOOKUP($B954,'Hourly Data'!$B$5:$P$8788,15,FALSE)</f>
        <v>5.6970510499131877E-2</v>
      </c>
    </row>
    <row r="955" spans="2:5" x14ac:dyDescent="0.3">
      <c r="B955" s="25">
        <v>40948.583333332834</v>
      </c>
      <c r="C955" s="26">
        <f t="shared" si="28"/>
        <v>2</v>
      </c>
      <c r="D955" s="26">
        <f t="shared" si="29"/>
        <v>14</v>
      </c>
      <c r="E955" s="27">
        <f>VLOOKUP($B955,'Hourly Data'!$B$5:$P$8788,15,FALSE)</f>
        <v>5.8319513867102268E-2</v>
      </c>
    </row>
    <row r="956" spans="2:5" x14ac:dyDescent="0.3">
      <c r="B956" s="25">
        <v>40948.624999999498</v>
      </c>
      <c r="C956" s="26">
        <f t="shared" si="28"/>
        <v>2</v>
      </c>
      <c r="D956" s="26">
        <f t="shared" si="29"/>
        <v>15</v>
      </c>
      <c r="E956" s="27">
        <f>VLOOKUP($B956,'Hourly Data'!$B$5:$P$8788,15,FALSE)</f>
        <v>5.8374998053070462E-2</v>
      </c>
    </row>
    <row r="957" spans="2:5" x14ac:dyDescent="0.3">
      <c r="B957" s="25">
        <v>40948.666666666162</v>
      </c>
      <c r="C957" s="26">
        <f t="shared" si="28"/>
        <v>2</v>
      </c>
      <c r="D957" s="26">
        <f t="shared" si="29"/>
        <v>16</v>
      </c>
      <c r="E957" s="27">
        <f>VLOOKUP($B957,'Hourly Data'!$B$5:$P$8788,15,FALSE)</f>
        <v>5.8570508997272112E-2</v>
      </c>
    </row>
    <row r="958" spans="2:5" x14ac:dyDescent="0.3">
      <c r="B958" s="25">
        <v>40948.708333332826</v>
      </c>
      <c r="C958" s="26">
        <f t="shared" si="28"/>
        <v>2</v>
      </c>
      <c r="D958" s="26">
        <f t="shared" si="29"/>
        <v>17</v>
      </c>
      <c r="E958" s="27">
        <f>VLOOKUP($B958,'Hourly Data'!$B$5:$P$8788,15,FALSE)</f>
        <v>5.6995642086691382E-2</v>
      </c>
    </row>
    <row r="959" spans="2:5" x14ac:dyDescent="0.3">
      <c r="B959" s="25">
        <v>40948.749999999491</v>
      </c>
      <c r="C959" s="26">
        <f t="shared" si="28"/>
        <v>2</v>
      </c>
      <c r="D959" s="26">
        <f t="shared" si="29"/>
        <v>18</v>
      </c>
      <c r="E959" s="27">
        <f>VLOOKUP($B959,'Hourly Data'!$B$5:$P$8788,15,FALSE)</f>
        <v>5.5269817063130527E-2</v>
      </c>
    </row>
    <row r="960" spans="2:5" x14ac:dyDescent="0.3">
      <c r="B960" s="25">
        <v>40948.791666666155</v>
      </c>
      <c r="C960" s="26">
        <f t="shared" si="28"/>
        <v>2</v>
      </c>
      <c r="D960" s="26">
        <f t="shared" si="29"/>
        <v>19</v>
      </c>
      <c r="E960" s="27">
        <f>VLOOKUP($B960,'Hourly Data'!$B$5:$P$8788,15,FALSE)</f>
        <v>5.5285504377817762E-2</v>
      </c>
    </row>
    <row r="961" spans="2:5" x14ac:dyDescent="0.3">
      <c r="B961" s="25">
        <v>40948.833333332819</v>
      </c>
      <c r="C961" s="26">
        <f t="shared" si="28"/>
        <v>2</v>
      </c>
      <c r="D961" s="26">
        <f t="shared" si="29"/>
        <v>20</v>
      </c>
      <c r="E961" s="27">
        <f>VLOOKUP($B961,'Hourly Data'!$B$5:$P$8788,15,FALSE)</f>
        <v>5.6986391170894879E-2</v>
      </c>
    </row>
    <row r="962" spans="2:5" x14ac:dyDescent="0.3">
      <c r="B962" s="25">
        <v>40948.874999999483</v>
      </c>
      <c r="C962" s="26">
        <f t="shared" si="28"/>
        <v>2</v>
      </c>
      <c r="D962" s="26">
        <f t="shared" si="29"/>
        <v>21</v>
      </c>
      <c r="E962" s="27">
        <f>VLOOKUP($B962,'Hourly Data'!$B$5:$P$8788,15,FALSE)</f>
        <v>5.7861414627693245E-2</v>
      </c>
    </row>
    <row r="963" spans="2:5" x14ac:dyDescent="0.3">
      <c r="B963" s="25">
        <v>40948.916666666148</v>
      </c>
      <c r="C963" s="26">
        <f t="shared" si="28"/>
        <v>2</v>
      </c>
      <c r="D963" s="26">
        <f t="shared" si="29"/>
        <v>22</v>
      </c>
      <c r="E963" s="27">
        <f>VLOOKUP($B963,'Hourly Data'!$B$5:$P$8788,15,FALSE)</f>
        <v>5.6162262872684221E-2</v>
      </c>
    </row>
    <row r="964" spans="2:5" x14ac:dyDescent="0.3">
      <c r="B964" s="25">
        <v>40948.958333332812</v>
      </c>
      <c r="C964" s="26">
        <f t="shared" si="28"/>
        <v>2</v>
      </c>
      <c r="D964" s="26">
        <f t="shared" si="29"/>
        <v>23</v>
      </c>
      <c r="E964" s="27">
        <f>VLOOKUP($B964,'Hourly Data'!$B$5:$P$8788,15,FALSE)</f>
        <v>5.8244501814345026E-2</v>
      </c>
    </row>
    <row r="965" spans="2:5" x14ac:dyDescent="0.3">
      <c r="B965" s="25">
        <v>40948.999999999476</v>
      </c>
      <c r="C965" s="26">
        <f t="shared" si="28"/>
        <v>2</v>
      </c>
      <c r="D965" s="26">
        <f t="shared" si="29"/>
        <v>0</v>
      </c>
      <c r="E965" s="27">
        <f>VLOOKUP($B965,'Hourly Data'!$B$5:$P$8788,15,FALSE)</f>
        <v>5.9849647043559308E-2</v>
      </c>
    </row>
    <row r="966" spans="2:5" x14ac:dyDescent="0.3">
      <c r="B966" s="25">
        <v>40949.04166666614</v>
      </c>
      <c r="C966" s="26">
        <f t="shared" ref="C966:C1029" si="30">MONTH(B966)</f>
        <v>2</v>
      </c>
      <c r="D966" s="26">
        <f t="shared" ref="D966:D1029" si="31">HOUR(B966)</f>
        <v>1</v>
      </c>
      <c r="E966" s="27">
        <f>VLOOKUP($B966,'Hourly Data'!$B$5:$P$8788,15,FALSE)</f>
        <v>6.0843611742957798E-2</v>
      </c>
    </row>
    <row r="967" spans="2:5" x14ac:dyDescent="0.3">
      <c r="B967" s="25">
        <v>40949.083333332805</v>
      </c>
      <c r="C967" s="26">
        <f t="shared" si="30"/>
        <v>2</v>
      </c>
      <c r="D967" s="26">
        <f t="shared" si="31"/>
        <v>2</v>
      </c>
      <c r="E967" s="27">
        <f>VLOOKUP($B967,'Hourly Data'!$B$5:$P$8788,15,FALSE)</f>
        <v>5.9371661927005472E-2</v>
      </c>
    </row>
    <row r="968" spans="2:5" x14ac:dyDescent="0.3">
      <c r="B968" s="25">
        <v>40949.124999999469</v>
      </c>
      <c r="C968" s="26">
        <f t="shared" si="30"/>
        <v>2</v>
      </c>
      <c r="D968" s="26">
        <f t="shared" si="31"/>
        <v>3</v>
      </c>
      <c r="E968" s="27">
        <f>VLOOKUP($B968,'Hourly Data'!$B$5:$P$8788,15,FALSE)</f>
        <v>5.9934311666379317E-2</v>
      </c>
    </row>
    <row r="969" spans="2:5" x14ac:dyDescent="0.3">
      <c r="B969" s="25">
        <v>40949.166666666133</v>
      </c>
      <c r="C969" s="26">
        <f t="shared" si="30"/>
        <v>2</v>
      </c>
      <c r="D969" s="26">
        <f t="shared" si="31"/>
        <v>4</v>
      </c>
      <c r="E969" s="27">
        <f>VLOOKUP($B969,'Hourly Data'!$B$5:$P$8788,15,FALSE)</f>
        <v>6.0190575772949714E-2</v>
      </c>
    </row>
    <row r="970" spans="2:5" x14ac:dyDescent="0.3">
      <c r="B970" s="25">
        <v>40949.208333332797</v>
      </c>
      <c r="C970" s="26">
        <f t="shared" si="30"/>
        <v>2</v>
      </c>
      <c r="D970" s="26">
        <f t="shared" si="31"/>
        <v>5</v>
      </c>
      <c r="E970" s="27">
        <f>VLOOKUP($B970,'Hourly Data'!$B$5:$P$8788,15,FALSE)</f>
        <v>5.9789953004992041E-2</v>
      </c>
    </row>
    <row r="971" spans="2:5" x14ac:dyDescent="0.3">
      <c r="B971" s="25">
        <v>40949.249999999462</v>
      </c>
      <c r="C971" s="26">
        <f t="shared" si="30"/>
        <v>2</v>
      </c>
      <c r="D971" s="26">
        <f t="shared" si="31"/>
        <v>6</v>
      </c>
      <c r="E971" s="27">
        <f>VLOOKUP($B971,'Hourly Data'!$B$5:$P$8788,15,FALSE)</f>
        <v>6.1577402970302758E-2</v>
      </c>
    </row>
    <row r="972" spans="2:5" x14ac:dyDescent="0.3">
      <c r="B972" s="25">
        <v>40949.291666666126</v>
      </c>
      <c r="C972" s="26">
        <f t="shared" si="30"/>
        <v>2</v>
      </c>
      <c r="D972" s="26">
        <f t="shared" si="31"/>
        <v>7</v>
      </c>
      <c r="E972" s="27">
        <f>VLOOKUP($B972,'Hourly Data'!$B$5:$P$8788,15,FALSE)</f>
        <v>5.8300008081770938E-2</v>
      </c>
    </row>
    <row r="973" spans="2:5" x14ac:dyDescent="0.3">
      <c r="B973" s="25">
        <v>40949.33333333279</v>
      </c>
      <c r="C973" s="26">
        <f t="shared" si="30"/>
        <v>2</v>
      </c>
      <c r="D973" s="26">
        <f t="shared" si="31"/>
        <v>8</v>
      </c>
      <c r="E973" s="27">
        <f>VLOOKUP($B973,'Hourly Data'!$B$5:$P$8788,15,FALSE)</f>
        <v>5.5780369026387555E-2</v>
      </c>
    </row>
    <row r="974" spans="2:5" x14ac:dyDescent="0.3">
      <c r="B974" s="25">
        <v>40949.374999999454</v>
      </c>
      <c r="C974" s="26">
        <f t="shared" si="30"/>
        <v>2</v>
      </c>
      <c r="D974" s="26">
        <f t="shared" si="31"/>
        <v>9</v>
      </c>
      <c r="E974" s="27">
        <f>VLOOKUP($B974,'Hourly Data'!$B$5:$P$8788,15,FALSE)</f>
        <v>5.6364025300528482E-2</v>
      </c>
    </row>
    <row r="975" spans="2:5" x14ac:dyDescent="0.3">
      <c r="B975" s="25">
        <v>40949.416666666119</v>
      </c>
      <c r="C975" s="26">
        <f t="shared" si="30"/>
        <v>2</v>
      </c>
      <c r="D975" s="26">
        <f t="shared" si="31"/>
        <v>10</v>
      </c>
      <c r="E975" s="27">
        <f>VLOOKUP($B975,'Hourly Data'!$B$5:$P$8788,15,FALSE)</f>
        <v>5.5235076165648031E-2</v>
      </c>
    </row>
    <row r="976" spans="2:5" x14ac:dyDescent="0.3">
      <c r="B976" s="25">
        <v>40949.458333332783</v>
      </c>
      <c r="C976" s="26">
        <f t="shared" si="30"/>
        <v>2</v>
      </c>
      <c r="D976" s="26">
        <f t="shared" si="31"/>
        <v>11</v>
      </c>
      <c r="E976" s="27">
        <f>VLOOKUP($B976,'Hourly Data'!$B$5:$P$8788,15,FALSE)</f>
        <v>5.6368146179085137E-2</v>
      </c>
    </row>
    <row r="977" spans="2:5" x14ac:dyDescent="0.3">
      <c r="B977" s="25">
        <v>40949.499999999447</v>
      </c>
      <c r="C977" s="26">
        <f t="shared" si="30"/>
        <v>2</v>
      </c>
      <c r="D977" s="26">
        <f t="shared" si="31"/>
        <v>12</v>
      </c>
      <c r="E977" s="27">
        <f>VLOOKUP($B977,'Hourly Data'!$B$5:$P$8788,15,FALSE)</f>
        <v>5.5779306696737044E-2</v>
      </c>
    </row>
    <row r="978" spans="2:5" x14ac:dyDescent="0.3">
      <c r="B978" s="25">
        <v>40949.541666666111</v>
      </c>
      <c r="C978" s="26">
        <f t="shared" si="30"/>
        <v>2</v>
      </c>
      <c r="D978" s="26">
        <f t="shared" si="31"/>
        <v>13</v>
      </c>
      <c r="E978" s="27">
        <f>VLOOKUP($B978,'Hourly Data'!$B$5:$P$8788,15,FALSE)</f>
        <v>5.3438123058472176E-2</v>
      </c>
    </row>
    <row r="979" spans="2:5" x14ac:dyDescent="0.3">
      <c r="B979" s="25">
        <v>40949.583333332776</v>
      </c>
      <c r="C979" s="26">
        <f t="shared" si="30"/>
        <v>2</v>
      </c>
      <c r="D979" s="26">
        <f t="shared" si="31"/>
        <v>14</v>
      </c>
      <c r="E979" s="27">
        <f>VLOOKUP($B979,'Hourly Data'!$B$5:$P$8788,15,FALSE)</f>
        <v>5.5233358457616698E-2</v>
      </c>
    </row>
    <row r="980" spans="2:5" x14ac:dyDescent="0.3">
      <c r="B980" s="25">
        <v>40949.62499999944</v>
      </c>
      <c r="C980" s="26">
        <f t="shared" si="30"/>
        <v>2</v>
      </c>
      <c r="D980" s="26">
        <f t="shared" si="31"/>
        <v>15</v>
      </c>
      <c r="E980" s="27">
        <f>VLOOKUP($B980,'Hourly Data'!$B$5:$P$8788,15,FALSE)</f>
        <v>5.4930010827617254E-2</v>
      </c>
    </row>
    <row r="981" spans="2:5" x14ac:dyDescent="0.3">
      <c r="B981" s="25">
        <v>40949.666666666104</v>
      </c>
      <c r="C981" s="26">
        <f t="shared" si="30"/>
        <v>2</v>
      </c>
      <c r="D981" s="26">
        <f t="shared" si="31"/>
        <v>16</v>
      </c>
      <c r="E981" s="27">
        <f>VLOOKUP($B981,'Hourly Data'!$B$5:$P$8788,15,FALSE)</f>
        <v>5.4453439730302963E-2</v>
      </c>
    </row>
    <row r="982" spans="2:5" x14ac:dyDescent="0.3">
      <c r="B982" s="25">
        <v>40949.708333332768</v>
      </c>
      <c r="C982" s="26">
        <f t="shared" si="30"/>
        <v>2</v>
      </c>
      <c r="D982" s="26">
        <f t="shared" si="31"/>
        <v>17</v>
      </c>
      <c r="E982" s="27">
        <f>VLOOKUP($B982,'Hourly Data'!$B$5:$P$8788,15,FALSE)</f>
        <v>5.3931934000716747E-2</v>
      </c>
    </row>
    <row r="983" spans="2:5" x14ac:dyDescent="0.3">
      <c r="B983" s="25">
        <v>40949.749999999432</v>
      </c>
      <c r="C983" s="26">
        <f t="shared" si="30"/>
        <v>2</v>
      </c>
      <c r="D983" s="26">
        <f t="shared" si="31"/>
        <v>18</v>
      </c>
      <c r="E983" s="27">
        <f>VLOOKUP($B983,'Hourly Data'!$B$5:$P$8788,15,FALSE)</f>
        <v>5.232866563134974E-2</v>
      </c>
    </row>
    <row r="984" spans="2:5" x14ac:dyDescent="0.3">
      <c r="B984" s="25">
        <v>40949.791666666097</v>
      </c>
      <c r="C984" s="26">
        <f t="shared" si="30"/>
        <v>2</v>
      </c>
      <c r="D984" s="26">
        <f t="shared" si="31"/>
        <v>19</v>
      </c>
      <c r="E984" s="27">
        <f>VLOOKUP($B984,'Hourly Data'!$B$5:$P$8788,15,FALSE)</f>
        <v>5.3667493456508356E-2</v>
      </c>
    </row>
    <row r="985" spans="2:5" x14ac:dyDescent="0.3">
      <c r="B985" s="25">
        <v>40949.833333332761</v>
      </c>
      <c r="C985" s="26">
        <f t="shared" si="30"/>
        <v>2</v>
      </c>
      <c r="D985" s="26">
        <f t="shared" si="31"/>
        <v>20</v>
      </c>
      <c r="E985" s="27">
        <f>VLOOKUP($B985,'Hourly Data'!$B$5:$P$8788,15,FALSE)</f>
        <v>5.3304762512182427E-2</v>
      </c>
    </row>
    <row r="986" spans="2:5" x14ac:dyDescent="0.3">
      <c r="B986" s="25">
        <v>40949.874999999425</v>
      </c>
      <c r="C986" s="26">
        <f t="shared" si="30"/>
        <v>2</v>
      </c>
      <c r="D986" s="26">
        <f t="shared" si="31"/>
        <v>21</v>
      </c>
      <c r="E986" s="27">
        <f>VLOOKUP($B986,'Hourly Data'!$B$5:$P$8788,15,FALSE)</f>
        <v>5.3841237334334588E-2</v>
      </c>
    </row>
    <row r="987" spans="2:5" x14ac:dyDescent="0.3">
      <c r="B987" s="25">
        <v>40949.916666666089</v>
      </c>
      <c r="C987" s="26">
        <f t="shared" si="30"/>
        <v>2</v>
      </c>
      <c r="D987" s="26">
        <f t="shared" si="31"/>
        <v>22</v>
      </c>
      <c r="E987" s="27">
        <f>VLOOKUP($B987,'Hourly Data'!$B$5:$P$8788,15,FALSE)</f>
        <v>5.7464641589349233E-2</v>
      </c>
    </row>
    <row r="988" spans="2:5" x14ac:dyDescent="0.3">
      <c r="B988" s="25">
        <v>40949.958333332754</v>
      </c>
      <c r="C988" s="26">
        <f t="shared" si="30"/>
        <v>2</v>
      </c>
      <c r="D988" s="26">
        <f t="shared" si="31"/>
        <v>23</v>
      </c>
      <c r="E988" s="27">
        <f>VLOOKUP($B988,'Hourly Data'!$B$5:$P$8788,15,FALSE)</f>
        <v>5.6320289029523227E-2</v>
      </c>
    </row>
    <row r="989" spans="2:5" x14ac:dyDescent="0.3">
      <c r="B989" s="25">
        <v>40949.999999999418</v>
      </c>
      <c r="C989" s="26">
        <f t="shared" si="30"/>
        <v>2</v>
      </c>
      <c r="D989" s="26">
        <f t="shared" si="31"/>
        <v>0</v>
      </c>
      <c r="E989" s="27">
        <f>VLOOKUP($B989,'Hourly Data'!$B$5:$P$8788,15,FALSE)</f>
        <v>5.7212048704916002E-2</v>
      </c>
    </row>
    <row r="990" spans="2:5" x14ac:dyDescent="0.3">
      <c r="B990" s="25">
        <v>40950.041666666082</v>
      </c>
      <c r="C990" s="26">
        <f t="shared" si="30"/>
        <v>2</v>
      </c>
      <c r="D990" s="26">
        <f t="shared" si="31"/>
        <v>1</v>
      </c>
      <c r="E990" s="27">
        <f>VLOOKUP($B990,'Hourly Data'!$B$5:$P$8788,15,FALSE)</f>
        <v>5.9804607389041302E-2</v>
      </c>
    </row>
    <row r="991" spans="2:5" x14ac:dyDescent="0.3">
      <c r="B991" s="25">
        <v>40950.083333332746</v>
      </c>
      <c r="C991" s="26">
        <f t="shared" si="30"/>
        <v>2</v>
      </c>
      <c r="D991" s="26">
        <f t="shared" si="31"/>
        <v>2</v>
      </c>
      <c r="E991" s="27">
        <f>VLOOKUP($B991,'Hourly Data'!$B$5:$P$8788,15,FALSE)</f>
        <v>5.8647651106141153E-2</v>
      </c>
    </row>
    <row r="992" spans="2:5" x14ac:dyDescent="0.3">
      <c r="B992" s="25">
        <v>40950.124999999411</v>
      </c>
      <c r="C992" s="26">
        <f t="shared" si="30"/>
        <v>2</v>
      </c>
      <c r="D992" s="26">
        <f t="shared" si="31"/>
        <v>3</v>
      </c>
      <c r="E992" s="27">
        <f>VLOOKUP($B992,'Hourly Data'!$B$5:$P$8788,15,FALSE)</f>
        <v>5.710522608555639E-2</v>
      </c>
    </row>
    <row r="993" spans="2:5" x14ac:dyDescent="0.3">
      <c r="B993" s="25">
        <v>40950.166666666075</v>
      </c>
      <c r="C993" s="26">
        <f t="shared" si="30"/>
        <v>2</v>
      </c>
      <c r="D993" s="26">
        <f t="shared" si="31"/>
        <v>4</v>
      </c>
      <c r="E993" s="27">
        <f>VLOOKUP($B993,'Hourly Data'!$B$5:$P$8788,15,FALSE)</f>
        <v>5.7459655414630037E-2</v>
      </c>
    </row>
    <row r="994" spans="2:5" x14ac:dyDescent="0.3">
      <c r="B994" s="25">
        <v>40950.208333332739</v>
      </c>
      <c r="C994" s="26">
        <f t="shared" si="30"/>
        <v>2</v>
      </c>
      <c r="D994" s="26">
        <f t="shared" si="31"/>
        <v>5</v>
      </c>
      <c r="E994" s="27">
        <f>VLOOKUP($B994,'Hourly Data'!$B$5:$P$8788,15,FALSE)</f>
        <v>5.7533920324863361E-2</v>
      </c>
    </row>
    <row r="995" spans="2:5" x14ac:dyDescent="0.3">
      <c r="B995" s="25">
        <v>40950.249999999403</v>
      </c>
      <c r="C995" s="26">
        <f t="shared" si="30"/>
        <v>2</v>
      </c>
      <c r="D995" s="26">
        <f t="shared" si="31"/>
        <v>6</v>
      </c>
      <c r="E995" s="27">
        <f>VLOOKUP($B995,'Hourly Data'!$B$5:$P$8788,15,FALSE)</f>
        <v>6.0078936960305078E-2</v>
      </c>
    </row>
    <row r="996" spans="2:5" x14ac:dyDescent="0.3">
      <c r="B996" s="25">
        <v>40950.291666666068</v>
      </c>
      <c r="C996" s="26">
        <f t="shared" si="30"/>
        <v>2</v>
      </c>
      <c r="D996" s="26">
        <f t="shared" si="31"/>
        <v>7</v>
      </c>
      <c r="E996" s="27">
        <f>VLOOKUP($B996,'Hourly Data'!$B$5:$P$8788,15,FALSE)</f>
        <v>5.691325649161362E-2</v>
      </c>
    </row>
    <row r="997" spans="2:5" x14ac:dyDescent="0.3">
      <c r="B997" s="25">
        <v>40950.333333332732</v>
      </c>
      <c r="C997" s="26">
        <f t="shared" si="30"/>
        <v>2</v>
      </c>
      <c r="D997" s="26">
        <f t="shared" si="31"/>
        <v>8</v>
      </c>
      <c r="E997" s="27">
        <f>VLOOKUP($B997,'Hourly Data'!$B$5:$P$8788,15,FALSE)</f>
        <v>5.6416423079033266E-2</v>
      </c>
    </row>
    <row r="998" spans="2:5" x14ac:dyDescent="0.3">
      <c r="B998" s="25">
        <v>40950.374999999396</v>
      </c>
      <c r="C998" s="26">
        <f t="shared" si="30"/>
        <v>2</v>
      </c>
      <c r="D998" s="26">
        <f t="shared" si="31"/>
        <v>9</v>
      </c>
      <c r="E998" s="27">
        <f>VLOOKUP($B998,'Hourly Data'!$B$5:$P$8788,15,FALSE)</f>
        <v>5.4020221266931193E-2</v>
      </c>
    </row>
    <row r="999" spans="2:5" x14ac:dyDescent="0.3">
      <c r="B999" s="25">
        <v>40950.41666666606</v>
      </c>
      <c r="C999" s="26">
        <f t="shared" si="30"/>
        <v>2</v>
      </c>
      <c r="D999" s="26">
        <f t="shared" si="31"/>
        <v>10</v>
      </c>
      <c r="E999" s="27">
        <f>VLOOKUP($B999,'Hourly Data'!$B$5:$P$8788,15,FALSE)</f>
        <v>5.3476746601454059E-2</v>
      </c>
    </row>
    <row r="1000" spans="2:5" x14ac:dyDescent="0.3">
      <c r="B1000" s="25">
        <v>40950.458333332725</v>
      </c>
      <c r="C1000" s="26">
        <f t="shared" si="30"/>
        <v>2</v>
      </c>
      <c r="D1000" s="26">
        <f t="shared" si="31"/>
        <v>11</v>
      </c>
      <c r="E1000" s="27">
        <f>VLOOKUP($B1000,'Hourly Data'!$B$5:$P$8788,15,FALSE)</f>
        <v>5.2531696197591266E-2</v>
      </c>
    </row>
    <row r="1001" spans="2:5" x14ac:dyDescent="0.3">
      <c r="B1001" s="25">
        <v>40950.499999999389</v>
      </c>
      <c r="C1001" s="26">
        <f t="shared" si="30"/>
        <v>2</v>
      </c>
      <c r="D1001" s="26">
        <f t="shared" si="31"/>
        <v>12</v>
      </c>
      <c r="E1001" s="27">
        <f>VLOOKUP($B1001,'Hourly Data'!$B$5:$P$8788,15,FALSE)</f>
        <v>4.8528362032273939E-2</v>
      </c>
    </row>
    <row r="1002" spans="2:5" x14ac:dyDescent="0.3">
      <c r="B1002" s="25">
        <v>40950.541666666053</v>
      </c>
      <c r="C1002" s="26">
        <f t="shared" si="30"/>
        <v>2</v>
      </c>
      <c r="D1002" s="26">
        <f t="shared" si="31"/>
        <v>13</v>
      </c>
      <c r="E1002" s="27">
        <f>VLOOKUP($B1002,'Hourly Data'!$B$5:$P$8788,15,FALSE)</f>
        <v>5.0249286677238977E-2</v>
      </c>
    </row>
    <row r="1003" spans="2:5" x14ac:dyDescent="0.3">
      <c r="B1003" s="25">
        <v>40950.583333332717</v>
      </c>
      <c r="C1003" s="26">
        <f t="shared" si="30"/>
        <v>2</v>
      </c>
      <c r="D1003" s="26">
        <f t="shared" si="31"/>
        <v>14</v>
      </c>
      <c r="E1003" s="27">
        <f>VLOOKUP($B1003,'Hourly Data'!$B$5:$P$8788,15,FALSE)</f>
        <v>4.9798939853878586E-2</v>
      </c>
    </row>
    <row r="1004" spans="2:5" x14ac:dyDescent="0.3">
      <c r="B1004" s="25">
        <v>40950.624999999382</v>
      </c>
      <c r="C1004" s="26">
        <f t="shared" si="30"/>
        <v>2</v>
      </c>
      <c r="D1004" s="26">
        <f t="shared" si="31"/>
        <v>15</v>
      </c>
      <c r="E1004" s="27">
        <f>VLOOKUP($B1004,'Hourly Data'!$B$5:$P$8788,15,FALSE)</f>
        <v>4.9821976085017178E-2</v>
      </c>
    </row>
    <row r="1005" spans="2:5" x14ac:dyDescent="0.3">
      <c r="B1005" s="25">
        <v>40950.666666666046</v>
      </c>
      <c r="C1005" s="26">
        <f t="shared" si="30"/>
        <v>2</v>
      </c>
      <c r="D1005" s="26">
        <f t="shared" si="31"/>
        <v>16</v>
      </c>
      <c r="E1005" s="27">
        <f>VLOOKUP($B1005,'Hourly Data'!$B$5:$P$8788,15,FALSE)</f>
        <v>5.000953663106289E-2</v>
      </c>
    </row>
    <row r="1006" spans="2:5" x14ac:dyDescent="0.3">
      <c r="B1006" s="25">
        <v>40950.70833333271</v>
      </c>
      <c r="C1006" s="26">
        <f t="shared" si="30"/>
        <v>2</v>
      </c>
      <c r="D1006" s="26">
        <f t="shared" si="31"/>
        <v>17</v>
      </c>
      <c r="E1006" s="27">
        <f>VLOOKUP($B1006,'Hourly Data'!$B$5:$P$8788,15,FALSE)</f>
        <v>5.095380530576632E-2</v>
      </c>
    </row>
    <row r="1007" spans="2:5" x14ac:dyDescent="0.3">
      <c r="B1007" s="25">
        <v>40950.749999999374</v>
      </c>
      <c r="C1007" s="26">
        <f t="shared" si="30"/>
        <v>2</v>
      </c>
      <c r="D1007" s="26">
        <f t="shared" si="31"/>
        <v>18</v>
      </c>
      <c r="E1007" s="27">
        <f>VLOOKUP($B1007,'Hourly Data'!$B$5:$P$8788,15,FALSE)</f>
        <v>4.9959323918340945E-2</v>
      </c>
    </row>
    <row r="1008" spans="2:5" x14ac:dyDescent="0.3">
      <c r="B1008" s="25">
        <v>40950.791666666039</v>
      </c>
      <c r="C1008" s="26">
        <f t="shared" si="30"/>
        <v>2</v>
      </c>
      <c r="D1008" s="26">
        <f t="shared" si="31"/>
        <v>19</v>
      </c>
      <c r="E1008" s="27">
        <f>VLOOKUP($B1008,'Hourly Data'!$B$5:$P$8788,15,FALSE)</f>
        <v>5.0699911837029835E-2</v>
      </c>
    </row>
    <row r="1009" spans="2:5" x14ac:dyDescent="0.3">
      <c r="B1009" s="25">
        <v>40950.833333332703</v>
      </c>
      <c r="C1009" s="26">
        <f t="shared" si="30"/>
        <v>2</v>
      </c>
      <c r="D1009" s="26">
        <f t="shared" si="31"/>
        <v>20</v>
      </c>
      <c r="E1009" s="27">
        <f>VLOOKUP($B1009,'Hourly Data'!$B$5:$P$8788,15,FALSE)</f>
        <v>4.9689730447465566E-2</v>
      </c>
    </row>
    <row r="1010" spans="2:5" x14ac:dyDescent="0.3">
      <c r="B1010" s="25">
        <v>40950.874999999367</v>
      </c>
      <c r="C1010" s="26">
        <f t="shared" si="30"/>
        <v>2</v>
      </c>
      <c r="D1010" s="26">
        <f t="shared" si="31"/>
        <v>21</v>
      </c>
      <c r="E1010" s="27">
        <f>VLOOKUP($B1010,'Hourly Data'!$B$5:$P$8788,15,FALSE)</f>
        <v>5.3628745119730106E-2</v>
      </c>
    </row>
    <row r="1011" spans="2:5" x14ac:dyDescent="0.3">
      <c r="B1011" s="25">
        <v>40950.916666666031</v>
      </c>
      <c r="C1011" s="26">
        <f t="shared" si="30"/>
        <v>2</v>
      </c>
      <c r="D1011" s="26">
        <f t="shared" si="31"/>
        <v>22</v>
      </c>
      <c r="E1011" s="27">
        <f>VLOOKUP($B1011,'Hourly Data'!$B$5:$P$8788,15,FALSE)</f>
        <v>5.24346881257753E-2</v>
      </c>
    </row>
    <row r="1012" spans="2:5" x14ac:dyDescent="0.3">
      <c r="B1012" s="25">
        <v>40950.958333332695</v>
      </c>
      <c r="C1012" s="26">
        <f t="shared" si="30"/>
        <v>2</v>
      </c>
      <c r="D1012" s="26">
        <f t="shared" si="31"/>
        <v>23</v>
      </c>
      <c r="E1012" s="27">
        <f>VLOOKUP($B1012,'Hourly Data'!$B$5:$P$8788,15,FALSE)</f>
        <v>4.9851169427115441E-2</v>
      </c>
    </row>
    <row r="1013" spans="2:5" x14ac:dyDescent="0.3">
      <c r="B1013" s="25">
        <v>40950.99999999936</v>
      </c>
      <c r="C1013" s="26">
        <f t="shared" si="30"/>
        <v>2</v>
      </c>
      <c r="D1013" s="26">
        <f t="shared" si="31"/>
        <v>0</v>
      </c>
      <c r="E1013" s="27">
        <f>VLOOKUP($B1013,'Hourly Data'!$B$5:$P$8788,15,FALSE)</f>
        <v>5.0759756809164669E-2</v>
      </c>
    </row>
    <row r="1014" spans="2:5" x14ac:dyDescent="0.3">
      <c r="B1014" s="25">
        <v>40951.041666666024</v>
      </c>
      <c r="C1014" s="26">
        <f t="shared" si="30"/>
        <v>2</v>
      </c>
      <c r="D1014" s="26">
        <f t="shared" si="31"/>
        <v>1</v>
      </c>
      <c r="E1014" s="27">
        <f>VLOOKUP($B1014,'Hourly Data'!$B$5:$P$8788,15,FALSE)</f>
        <v>5.1174811489048316E-2</v>
      </c>
    </row>
    <row r="1015" spans="2:5" x14ac:dyDescent="0.3">
      <c r="B1015" s="25">
        <v>40951.083333332688</v>
      </c>
      <c r="C1015" s="26">
        <f t="shared" si="30"/>
        <v>2</v>
      </c>
      <c r="D1015" s="26">
        <f t="shared" si="31"/>
        <v>2</v>
      </c>
      <c r="E1015" s="27">
        <f>VLOOKUP($B1015,'Hourly Data'!$B$5:$P$8788,15,FALSE)</f>
        <v>5.2414357995712237E-2</v>
      </c>
    </row>
    <row r="1016" spans="2:5" x14ac:dyDescent="0.3">
      <c r="B1016" s="25">
        <v>40951.124999999352</v>
      </c>
      <c r="C1016" s="26">
        <f t="shared" si="30"/>
        <v>2</v>
      </c>
      <c r="D1016" s="26">
        <f t="shared" si="31"/>
        <v>3</v>
      </c>
      <c r="E1016" s="27">
        <f>VLOOKUP($B1016,'Hourly Data'!$B$5:$P$8788,15,FALSE)</f>
        <v>5.2377138721575692E-2</v>
      </c>
    </row>
    <row r="1017" spans="2:5" x14ac:dyDescent="0.3">
      <c r="B1017" s="25">
        <v>40951.166666666017</v>
      </c>
      <c r="C1017" s="26">
        <f t="shared" si="30"/>
        <v>2</v>
      </c>
      <c r="D1017" s="26">
        <f t="shared" si="31"/>
        <v>4</v>
      </c>
      <c r="E1017" s="27">
        <f>VLOOKUP($B1017,'Hourly Data'!$B$5:$P$8788,15,FALSE)</f>
        <v>5.3346015097979829E-2</v>
      </c>
    </row>
    <row r="1018" spans="2:5" x14ac:dyDescent="0.3">
      <c r="B1018" s="25">
        <v>40951.208333332681</v>
      </c>
      <c r="C1018" s="26">
        <f t="shared" si="30"/>
        <v>2</v>
      </c>
      <c r="D1018" s="26">
        <f t="shared" si="31"/>
        <v>5</v>
      </c>
      <c r="E1018" s="27">
        <f>VLOOKUP($B1018,'Hourly Data'!$B$5:$P$8788,15,FALSE)</f>
        <v>5.2880906056401833E-2</v>
      </c>
    </row>
    <row r="1019" spans="2:5" x14ac:dyDescent="0.3">
      <c r="B1019" s="25">
        <v>40951.249999999345</v>
      </c>
      <c r="C1019" s="26">
        <f t="shared" si="30"/>
        <v>2</v>
      </c>
      <c r="D1019" s="26">
        <f t="shared" si="31"/>
        <v>6</v>
      </c>
      <c r="E1019" s="27">
        <f>VLOOKUP($B1019,'Hourly Data'!$B$5:$P$8788,15,FALSE)</f>
        <v>5.1822015970205415E-2</v>
      </c>
    </row>
    <row r="1020" spans="2:5" x14ac:dyDescent="0.3">
      <c r="B1020" s="25">
        <v>40951.291666666009</v>
      </c>
      <c r="C1020" s="26">
        <f t="shared" si="30"/>
        <v>2</v>
      </c>
      <c r="D1020" s="26">
        <f t="shared" si="31"/>
        <v>7</v>
      </c>
      <c r="E1020" s="27">
        <f>VLOOKUP($B1020,'Hourly Data'!$B$5:$P$8788,15,FALSE)</f>
        <v>5.3393940587587355E-2</v>
      </c>
    </row>
    <row r="1021" spans="2:5" x14ac:dyDescent="0.3">
      <c r="B1021" s="25">
        <v>40951.333333332674</v>
      </c>
      <c r="C1021" s="26">
        <f t="shared" si="30"/>
        <v>2</v>
      </c>
      <c r="D1021" s="26">
        <f t="shared" si="31"/>
        <v>8</v>
      </c>
      <c r="E1021" s="27">
        <f>VLOOKUP($B1021,'Hourly Data'!$B$5:$P$8788,15,FALSE)</f>
        <v>5.3049863243777889E-2</v>
      </c>
    </row>
    <row r="1022" spans="2:5" x14ac:dyDescent="0.3">
      <c r="B1022" s="25">
        <v>40951.374999999338</v>
      </c>
      <c r="C1022" s="26">
        <f t="shared" si="30"/>
        <v>2</v>
      </c>
      <c r="D1022" s="26">
        <f t="shared" si="31"/>
        <v>9</v>
      </c>
      <c r="E1022" s="27">
        <f>VLOOKUP($B1022,'Hourly Data'!$B$5:$P$8788,15,FALSE)</f>
        <v>5.2291172010879752E-2</v>
      </c>
    </row>
    <row r="1023" spans="2:5" x14ac:dyDescent="0.3">
      <c r="B1023" s="25">
        <v>40951.416666666002</v>
      </c>
      <c r="C1023" s="26">
        <f t="shared" si="30"/>
        <v>2</v>
      </c>
      <c r="D1023" s="26">
        <f t="shared" si="31"/>
        <v>10</v>
      </c>
      <c r="E1023" s="27">
        <f>VLOOKUP($B1023,'Hourly Data'!$B$5:$P$8788,15,FALSE)</f>
        <v>5.1285279881628322E-2</v>
      </c>
    </row>
    <row r="1024" spans="2:5" x14ac:dyDescent="0.3">
      <c r="B1024" s="25">
        <v>40951.458333332666</v>
      </c>
      <c r="C1024" s="26">
        <f t="shared" si="30"/>
        <v>2</v>
      </c>
      <c r="D1024" s="26">
        <f t="shared" si="31"/>
        <v>11</v>
      </c>
      <c r="E1024" s="27">
        <f>VLOOKUP($B1024,'Hourly Data'!$B$5:$P$8788,15,FALSE)</f>
        <v>5.0099338810530095E-2</v>
      </c>
    </row>
    <row r="1025" spans="2:5" x14ac:dyDescent="0.3">
      <c r="B1025" s="25">
        <v>40951.499999999331</v>
      </c>
      <c r="C1025" s="26">
        <f t="shared" si="30"/>
        <v>2</v>
      </c>
      <c r="D1025" s="26">
        <f t="shared" si="31"/>
        <v>12</v>
      </c>
      <c r="E1025" s="27">
        <f>VLOOKUP($B1025,'Hourly Data'!$B$5:$P$8788,15,FALSE)</f>
        <v>4.6174928302204613E-2</v>
      </c>
    </row>
    <row r="1026" spans="2:5" x14ac:dyDescent="0.3">
      <c r="B1026" s="25">
        <v>40951.541666665995</v>
      </c>
      <c r="C1026" s="26">
        <f t="shared" si="30"/>
        <v>2</v>
      </c>
      <c r="D1026" s="26">
        <f t="shared" si="31"/>
        <v>13</v>
      </c>
      <c r="E1026" s="27">
        <f>VLOOKUP($B1026,'Hourly Data'!$B$5:$P$8788,15,FALSE)</f>
        <v>4.9980776219475803E-2</v>
      </c>
    </row>
    <row r="1027" spans="2:5" x14ac:dyDescent="0.3">
      <c r="B1027" s="25">
        <v>40951.583333332659</v>
      </c>
      <c r="C1027" s="26">
        <f t="shared" si="30"/>
        <v>2</v>
      </c>
      <c r="D1027" s="26">
        <f t="shared" si="31"/>
        <v>14</v>
      </c>
      <c r="E1027" s="27">
        <f>VLOOKUP($B1027,'Hourly Data'!$B$5:$P$8788,15,FALSE)</f>
        <v>4.9764100660514468E-2</v>
      </c>
    </row>
    <row r="1028" spans="2:5" x14ac:dyDescent="0.3">
      <c r="B1028" s="25">
        <v>40951.624999999323</v>
      </c>
      <c r="C1028" s="26">
        <f t="shared" si="30"/>
        <v>2</v>
      </c>
      <c r="D1028" s="26">
        <f t="shared" si="31"/>
        <v>15</v>
      </c>
      <c r="E1028" s="27">
        <f>VLOOKUP($B1028,'Hourly Data'!$B$5:$P$8788,15,FALSE)</f>
        <v>5.0606650379520501E-2</v>
      </c>
    </row>
    <row r="1029" spans="2:5" x14ac:dyDescent="0.3">
      <c r="B1029" s="25">
        <v>40951.666666665988</v>
      </c>
      <c r="C1029" s="26">
        <f t="shared" si="30"/>
        <v>2</v>
      </c>
      <c r="D1029" s="26">
        <f t="shared" si="31"/>
        <v>16</v>
      </c>
      <c r="E1029" s="27">
        <f>VLOOKUP($B1029,'Hourly Data'!$B$5:$P$8788,15,FALSE)</f>
        <v>5.130548992195394E-2</v>
      </c>
    </row>
    <row r="1030" spans="2:5" x14ac:dyDescent="0.3">
      <c r="B1030" s="25">
        <v>40951.708333332652</v>
      </c>
      <c r="C1030" s="26">
        <f t="shared" ref="C1030:C1093" si="32">MONTH(B1030)</f>
        <v>2</v>
      </c>
      <c r="D1030" s="26">
        <f t="shared" ref="D1030:D1093" si="33">HOUR(B1030)</f>
        <v>17</v>
      </c>
      <c r="E1030" s="27">
        <f>VLOOKUP($B1030,'Hourly Data'!$B$5:$P$8788,15,FALSE)</f>
        <v>5.2349933028561106E-2</v>
      </c>
    </row>
    <row r="1031" spans="2:5" x14ac:dyDescent="0.3">
      <c r="B1031" s="25">
        <v>40951.749999999316</v>
      </c>
      <c r="C1031" s="26">
        <f t="shared" si="32"/>
        <v>2</v>
      </c>
      <c r="D1031" s="26">
        <f t="shared" si="33"/>
        <v>18</v>
      </c>
      <c r="E1031" s="27">
        <f>VLOOKUP($B1031,'Hourly Data'!$B$5:$P$8788,15,FALSE)</f>
        <v>5.0467700006193404E-2</v>
      </c>
    </row>
    <row r="1032" spans="2:5" x14ac:dyDescent="0.3">
      <c r="B1032" s="25">
        <v>40951.79166666598</v>
      </c>
      <c r="C1032" s="26">
        <f t="shared" si="32"/>
        <v>2</v>
      </c>
      <c r="D1032" s="26">
        <f t="shared" si="33"/>
        <v>19</v>
      </c>
      <c r="E1032" s="27">
        <f>VLOOKUP($B1032,'Hourly Data'!$B$5:$P$8788,15,FALSE)</f>
        <v>5.075223318003972E-2</v>
      </c>
    </row>
    <row r="1033" spans="2:5" x14ac:dyDescent="0.3">
      <c r="B1033" s="25">
        <v>40951.833333332645</v>
      </c>
      <c r="C1033" s="26">
        <f t="shared" si="32"/>
        <v>2</v>
      </c>
      <c r="D1033" s="26">
        <f t="shared" si="33"/>
        <v>20</v>
      </c>
      <c r="E1033" s="27">
        <f>VLOOKUP($B1033,'Hourly Data'!$B$5:$P$8788,15,FALSE)</f>
        <v>5.0461671955628409E-2</v>
      </c>
    </row>
    <row r="1034" spans="2:5" x14ac:dyDescent="0.3">
      <c r="B1034" s="25">
        <v>40951.874999999309</v>
      </c>
      <c r="C1034" s="26">
        <f t="shared" si="32"/>
        <v>2</v>
      </c>
      <c r="D1034" s="26">
        <f t="shared" si="33"/>
        <v>21</v>
      </c>
      <c r="E1034" s="27">
        <f>VLOOKUP($B1034,'Hourly Data'!$B$5:$P$8788,15,FALSE)</f>
        <v>5.3616761332249525E-2</v>
      </c>
    </row>
    <row r="1035" spans="2:5" x14ac:dyDescent="0.3">
      <c r="B1035" s="25">
        <v>40951.916666665973</v>
      </c>
      <c r="C1035" s="26">
        <f t="shared" si="32"/>
        <v>2</v>
      </c>
      <c r="D1035" s="26">
        <f t="shared" si="33"/>
        <v>22</v>
      </c>
      <c r="E1035" s="27">
        <f>VLOOKUP($B1035,'Hourly Data'!$B$5:$P$8788,15,FALSE)</f>
        <v>5.1235618332242175E-2</v>
      </c>
    </row>
    <row r="1036" spans="2:5" x14ac:dyDescent="0.3">
      <c r="B1036" s="25">
        <v>40951.958333332637</v>
      </c>
      <c r="C1036" s="26">
        <f t="shared" si="32"/>
        <v>2</v>
      </c>
      <c r="D1036" s="26">
        <f t="shared" si="33"/>
        <v>23</v>
      </c>
      <c r="E1036" s="27">
        <f>VLOOKUP($B1036,'Hourly Data'!$B$5:$P$8788,15,FALSE)</f>
        <v>5.1681623293746537E-2</v>
      </c>
    </row>
    <row r="1037" spans="2:5" x14ac:dyDescent="0.3">
      <c r="B1037" s="25">
        <v>40951.999999999302</v>
      </c>
      <c r="C1037" s="26">
        <f t="shared" si="32"/>
        <v>2</v>
      </c>
      <c r="D1037" s="26">
        <f t="shared" si="33"/>
        <v>0</v>
      </c>
      <c r="E1037" s="27">
        <f>VLOOKUP($B1037,'Hourly Data'!$B$5:$P$8788,15,FALSE)</f>
        <v>5.2538974489905813E-2</v>
      </c>
    </row>
    <row r="1038" spans="2:5" x14ac:dyDescent="0.3">
      <c r="B1038" s="25">
        <v>40952.041666665966</v>
      </c>
      <c r="C1038" s="26">
        <f t="shared" si="32"/>
        <v>2</v>
      </c>
      <c r="D1038" s="26">
        <f t="shared" si="33"/>
        <v>1</v>
      </c>
      <c r="E1038" s="27">
        <f>VLOOKUP($B1038,'Hourly Data'!$B$5:$P$8788,15,FALSE)</f>
        <v>5.613328215592208E-2</v>
      </c>
    </row>
    <row r="1039" spans="2:5" x14ac:dyDescent="0.3">
      <c r="B1039" s="25">
        <v>40952.08333333263</v>
      </c>
      <c r="C1039" s="26">
        <f t="shared" si="32"/>
        <v>2</v>
      </c>
      <c r="D1039" s="26">
        <f t="shared" si="33"/>
        <v>2</v>
      </c>
      <c r="E1039" s="27">
        <f>VLOOKUP($B1039,'Hourly Data'!$B$5:$P$8788,15,FALSE)</f>
        <v>5.9470862498230123E-2</v>
      </c>
    </row>
    <row r="1040" spans="2:5" x14ac:dyDescent="0.3">
      <c r="B1040" s="25">
        <v>40952.124999999294</v>
      </c>
      <c r="C1040" s="26">
        <f t="shared" si="32"/>
        <v>2</v>
      </c>
      <c r="D1040" s="26">
        <f t="shared" si="33"/>
        <v>3</v>
      </c>
      <c r="E1040" s="27">
        <f>VLOOKUP($B1040,'Hourly Data'!$B$5:$P$8788,15,FALSE)</f>
        <v>6.0573328329624594E-2</v>
      </c>
    </row>
    <row r="1041" spans="2:5" x14ac:dyDescent="0.3">
      <c r="B1041" s="25">
        <v>40952.166666665958</v>
      </c>
      <c r="C1041" s="26">
        <f t="shared" si="32"/>
        <v>2</v>
      </c>
      <c r="D1041" s="26">
        <f t="shared" si="33"/>
        <v>4</v>
      </c>
      <c r="E1041" s="27">
        <f>VLOOKUP($B1041,'Hourly Data'!$B$5:$P$8788,15,FALSE)</f>
        <v>6.0889457905694028E-2</v>
      </c>
    </row>
    <row r="1042" spans="2:5" x14ac:dyDescent="0.3">
      <c r="B1042" s="25">
        <v>40952.208333332623</v>
      </c>
      <c r="C1042" s="26">
        <f t="shared" si="32"/>
        <v>2</v>
      </c>
      <c r="D1042" s="26">
        <f t="shared" si="33"/>
        <v>5</v>
      </c>
      <c r="E1042" s="27">
        <f>VLOOKUP($B1042,'Hourly Data'!$B$5:$P$8788,15,FALSE)</f>
        <v>5.8792231537854095E-2</v>
      </c>
    </row>
    <row r="1043" spans="2:5" x14ac:dyDescent="0.3">
      <c r="B1043" s="25">
        <v>40952.249999999287</v>
      </c>
      <c r="C1043" s="26">
        <f t="shared" si="32"/>
        <v>2</v>
      </c>
      <c r="D1043" s="26">
        <f t="shared" si="33"/>
        <v>6</v>
      </c>
      <c r="E1043" s="27">
        <f>VLOOKUP($B1043,'Hourly Data'!$B$5:$P$8788,15,FALSE)</f>
        <v>5.6724852843899269E-2</v>
      </c>
    </row>
    <row r="1044" spans="2:5" x14ac:dyDescent="0.3">
      <c r="B1044" s="25">
        <v>40952.291666665951</v>
      </c>
      <c r="C1044" s="26">
        <f t="shared" si="32"/>
        <v>2</v>
      </c>
      <c r="D1044" s="26">
        <f t="shared" si="33"/>
        <v>7</v>
      </c>
      <c r="E1044" s="27">
        <f>VLOOKUP($B1044,'Hourly Data'!$B$5:$P$8788,15,FALSE)</f>
        <v>5.5864514931216233E-2</v>
      </c>
    </row>
    <row r="1045" spans="2:5" x14ac:dyDescent="0.3">
      <c r="B1045" s="25">
        <v>40952.333333332615</v>
      </c>
      <c r="C1045" s="26">
        <f t="shared" si="32"/>
        <v>2</v>
      </c>
      <c r="D1045" s="26">
        <f t="shared" si="33"/>
        <v>8</v>
      </c>
      <c r="E1045" s="27">
        <f>VLOOKUP($B1045,'Hourly Data'!$B$5:$P$8788,15,FALSE)</f>
        <v>5.4037717200525213E-2</v>
      </c>
    </row>
    <row r="1046" spans="2:5" x14ac:dyDescent="0.3">
      <c r="B1046" s="25">
        <v>40952.37499999928</v>
      </c>
      <c r="C1046" s="26">
        <f t="shared" si="32"/>
        <v>2</v>
      </c>
      <c r="D1046" s="26">
        <f t="shared" si="33"/>
        <v>9</v>
      </c>
      <c r="E1046" s="27">
        <f>VLOOKUP($B1046,'Hourly Data'!$B$5:$P$8788,15,FALSE)</f>
        <v>5.3330328434958732E-2</v>
      </c>
    </row>
    <row r="1047" spans="2:5" x14ac:dyDescent="0.3">
      <c r="B1047" s="25">
        <v>40952.416666665944</v>
      </c>
      <c r="C1047" s="26">
        <f t="shared" si="32"/>
        <v>2</v>
      </c>
      <c r="D1047" s="26">
        <f t="shared" si="33"/>
        <v>10</v>
      </c>
      <c r="E1047" s="27">
        <f>VLOOKUP($B1047,'Hourly Data'!$B$5:$P$8788,15,FALSE)</f>
        <v>5.262485572387178E-2</v>
      </c>
    </row>
    <row r="1048" spans="2:5" x14ac:dyDescent="0.3">
      <c r="B1048" s="25">
        <v>40952.458333332608</v>
      </c>
      <c r="C1048" s="26">
        <f t="shared" si="32"/>
        <v>2</v>
      </c>
      <c r="D1048" s="26">
        <f t="shared" si="33"/>
        <v>11</v>
      </c>
      <c r="E1048" s="27">
        <f>VLOOKUP($B1048,'Hourly Data'!$B$5:$P$8788,15,FALSE)</f>
        <v>5.1190914898083799E-2</v>
      </c>
    </row>
    <row r="1049" spans="2:5" x14ac:dyDescent="0.3">
      <c r="B1049" s="25">
        <v>40952.499999999272</v>
      </c>
      <c r="C1049" s="26">
        <f t="shared" si="32"/>
        <v>2</v>
      </c>
      <c r="D1049" s="26">
        <f t="shared" si="33"/>
        <v>12</v>
      </c>
      <c r="E1049" s="27">
        <f>VLOOKUP($B1049,'Hourly Data'!$B$5:$P$8788,15,FALSE)</f>
        <v>4.8770785723333196E-2</v>
      </c>
    </row>
    <row r="1050" spans="2:5" x14ac:dyDescent="0.3">
      <c r="B1050" s="25">
        <v>40952.541666665937</v>
      </c>
      <c r="C1050" s="26">
        <f t="shared" si="32"/>
        <v>2</v>
      </c>
      <c r="D1050" s="26">
        <f t="shared" si="33"/>
        <v>13</v>
      </c>
      <c r="E1050" s="27">
        <f>VLOOKUP($B1050,'Hourly Data'!$B$5:$P$8788,15,FALSE)</f>
        <v>5.2974855678726507E-2</v>
      </c>
    </row>
    <row r="1051" spans="2:5" x14ac:dyDescent="0.3">
      <c r="B1051" s="25">
        <v>40952.583333332601</v>
      </c>
      <c r="C1051" s="26">
        <f t="shared" si="32"/>
        <v>2</v>
      </c>
      <c r="D1051" s="26">
        <f t="shared" si="33"/>
        <v>14</v>
      </c>
      <c r="E1051" s="27">
        <f>VLOOKUP($B1051,'Hourly Data'!$B$5:$P$8788,15,FALSE)</f>
        <v>5.328404582362968E-2</v>
      </c>
    </row>
    <row r="1052" spans="2:5" x14ac:dyDescent="0.3">
      <c r="B1052" s="25">
        <v>40952.624999999265</v>
      </c>
      <c r="C1052" s="26">
        <f t="shared" si="32"/>
        <v>2</v>
      </c>
      <c r="D1052" s="26">
        <f t="shared" si="33"/>
        <v>15</v>
      </c>
      <c r="E1052" s="27">
        <f>VLOOKUP($B1052,'Hourly Data'!$B$5:$P$8788,15,FALSE)</f>
        <v>5.3143709046603552E-2</v>
      </c>
    </row>
    <row r="1053" spans="2:5" x14ac:dyDescent="0.3">
      <c r="B1053" s="25">
        <v>40952.666666665929</v>
      </c>
      <c r="C1053" s="26">
        <f t="shared" si="32"/>
        <v>2</v>
      </c>
      <c r="D1053" s="26">
        <f t="shared" si="33"/>
        <v>16</v>
      </c>
      <c r="E1053" s="27">
        <f>VLOOKUP($B1053,'Hourly Data'!$B$5:$P$8788,15,FALSE)</f>
        <v>5.3339095764568217E-2</v>
      </c>
    </row>
    <row r="1054" spans="2:5" x14ac:dyDescent="0.3">
      <c r="B1054" s="25">
        <v>40952.708333332594</v>
      </c>
      <c r="C1054" s="26">
        <f t="shared" si="32"/>
        <v>2</v>
      </c>
      <c r="D1054" s="26">
        <f t="shared" si="33"/>
        <v>17</v>
      </c>
      <c r="E1054" s="27">
        <f>VLOOKUP($B1054,'Hourly Data'!$B$5:$P$8788,15,FALSE)</f>
        <v>5.3130637776759276E-2</v>
      </c>
    </row>
    <row r="1055" spans="2:5" x14ac:dyDescent="0.3">
      <c r="B1055" s="25">
        <v>40952.749999999258</v>
      </c>
      <c r="C1055" s="26">
        <f t="shared" si="32"/>
        <v>2</v>
      </c>
      <c r="D1055" s="26">
        <f t="shared" si="33"/>
        <v>18</v>
      </c>
      <c r="E1055" s="27">
        <f>VLOOKUP($B1055,'Hourly Data'!$B$5:$P$8788,15,FALSE)</f>
        <v>5.1732787633283969E-2</v>
      </c>
    </row>
    <row r="1056" spans="2:5" x14ac:dyDescent="0.3">
      <c r="B1056" s="25">
        <v>40952.791666665922</v>
      </c>
      <c r="C1056" s="26">
        <f t="shared" si="32"/>
        <v>2</v>
      </c>
      <c r="D1056" s="26">
        <f t="shared" si="33"/>
        <v>19</v>
      </c>
      <c r="E1056" s="27">
        <f>VLOOKUP($B1056,'Hourly Data'!$B$5:$P$8788,15,FALSE)</f>
        <v>5.1910604816907131E-2</v>
      </c>
    </row>
    <row r="1057" spans="2:5" x14ac:dyDescent="0.3">
      <c r="B1057" s="25">
        <v>40952.833333332586</v>
      </c>
      <c r="C1057" s="26">
        <f t="shared" si="32"/>
        <v>2</v>
      </c>
      <c r="D1057" s="26">
        <f t="shared" si="33"/>
        <v>20</v>
      </c>
      <c r="E1057" s="27">
        <f>VLOOKUP($B1057,'Hourly Data'!$B$5:$P$8788,15,FALSE)</f>
        <v>5.4318628475778494E-2</v>
      </c>
    </row>
    <row r="1058" spans="2:5" x14ac:dyDescent="0.3">
      <c r="B1058" s="25">
        <v>40952.874999999251</v>
      </c>
      <c r="C1058" s="26">
        <f t="shared" si="32"/>
        <v>2</v>
      </c>
      <c r="D1058" s="26">
        <f t="shared" si="33"/>
        <v>21</v>
      </c>
      <c r="E1058" s="27">
        <f>VLOOKUP($B1058,'Hourly Data'!$B$5:$P$8788,15,FALSE)</f>
        <v>5.1962619856464221E-2</v>
      </c>
    </row>
    <row r="1059" spans="2:5" x14ac:dyDescent="0.3">
      <c r="B1059" s="25">
        <v>40952.916666665915</v>
      </c>
      <c r="C1059" s="26">
        <f t="shared" si="32"/>
        <v>2</v>
      </c>
      <c r="D1059" s="26">
        <f t="shared" si="33"/>
        <v>22</v>
      </c>
      <c r="E1059" s="27">
        <f>VLOOKUP($B1059,'Hourly Data'!$B$5:$P$8788,15,FALSE)</f>
        <v>5.2044956633723896E-2</v>
      </c>
    </row>
    <row r="1060" spans="2:5" x14ac:dyDescent="0.3">
      <c r="B1060" s="25">
        <v>40952.958333332579</v>
      </c>
      <c r="C1060" s="26">
        <f t="shared" si="32"/>
        <v>2</v>
      </c>
      <c r="D1060" s="26">
        <f t="shared" si="33"/>
        <v>23</v>
      </c>
      <c r="E1060" s="27">
        <f>VLOOKUP($B1060,'Hourly Data'!$B$5:$P$8788,15,FALSE)</f>
        <v>5.3181879017733011E-2</v>
      </c>
    </row>
    <row r="1061" spans="2:5" x14ac:dyDescent="0.3">
      <c r="B1061" s="25">
        <v>40952.999999999243</v>
      </c>
      <c r="C1061" s="26">
        <f t="shared" si="32"/>
        <v>2</v>
      </c>
      <c r="D1061" s="26">
        <f t="shared" si="33"/>
        <v>0</v>
      </c>
      <c r="E1061" s="27">
        <f>VLOOKUP($B1061,'Hourly Data'!$B$5:$P$8788,15,FALSE)</f>
        <v>5.4384669839183962E-2</v>
      </c>
    </row>
    <row r="1062" spans="2:5" x14ac:dyDescent="0.3">
      <c r="B1062" s="25">
        <v>40953.041666665908</v>
      </c>
      <c r="C1062" s="26">
        <f t="shared" si="32"/>
        <v>2</v>
      </c>
      <c r="D1062" s="26">
        <f t="shared" si="33"/>
        <v>1</v>
      </c>
      <c r="E1062" s="27">
        <f>VLOOKUP($B1062,'Hourly Data'!$B$5:$P$8788,15,FALSE)</f>
        <v>5.6581404788908607E-2</v>
      </c>
    </row>
    <row r="1063" spans="2:5" x14ac:dyDescent="0.3">
      <c r="B1063" s="25">
        <v>40953.083333332572</v>
      </c>
      <c r="C1063" s="26">
        <f t="shared" si="32"/>
        <v>2</v>
      </c>
      <c r="D1063" s="26">
        <f t="shared" si="33"/>
        <v>2</v>
      </c>
      <c r="E1063" s="27">
        <f>VLOOKUP($B1063,'Hourly Data'!$B$5:$P$8788,15,FALSE)</f>
        <v>5.5532927630926446E-2</v>
      </c>
    </row>
    <row r="1064" spans="2:5" x14ac:dyDescent="0.3">
      <c r="B1064" s="25">
        <v>40953.124999999236</v>
      </c>
      <c r="C1064" s="26">
        <f t="shared" si="32"/>
        <v>2</v>
      </c>
      <c r="D1064" s="26">
        <f t="shared" si="33"/>
        <v>3</v>
      </c>
      <c r="E1064" s="27">
        <f>VLOOKUP($B1064,'Hourly Data'!$B$5:$P$8788,15,FALSE)</f>
        <v>5.6418423611837937E-2</v>
      </c>
    </row>
    <row r="1065" spans="2:5" x14ac:dyDescent="0.3">
      <c r="B1065" s="25">
        <v>40953.1666666659</v>
      </c>
      <c r="C1065" s="26">
        <f t="shared" si="32"/>
        <v>2</v>
      </c>
      <c r="D1065" s="26">
        <f t="shared" si="33"/>
        <v>4</v>
      </c>
      <c r="E1065" s="27">
        <f>VLOOKUP($B1065,'Hourly Data'!$B$5:$P$8788,15,FALSE)</f>
        <v>5.6282456983850399E-2</v>
      </c>
    </row>
    <row r="1066" spans="2:5" x14ac:dyDescent="0.3">
      <c r="B1066" s="25">
        <v>40953.208333332565</v>
      </c>
      <c r="C1066" s="26">
        <f t="shared" si="32"/>
        <v>2</v>
      </c>
      <c r="D1066" s="26">
        <f t="shared" si="33"/>
        <v>5</v>
      </c>
      <c r="E1066" s="27">
        <f>VLOOKUP($B1066,'Hourly Data'!$B$5:$P$8788,15,FALSE)</f>
        <v>5.5868107226211786E-2</v>
      </c>
    </row>
    <row r="1067" spans="2:5" x14ac:dyDescent="0.3">
      <c r="B1067" s="25">
        <v>40953.249999999229</v>
      </c>
      <c r="C1067" s="26">
        <f t="shared" si="32"/>
        <v>2</v>
      </c>
      <c r="D1067" s="26">
        <f t="shared" si="33"/>
        <v>6</v>
      </c>
      <c r="E1067" s="27">
        <f>VLOOKUP($B1067,'Hourly Data'!$B$5:$P$8788,15,FALSE)</f>
        <v>5.6508653255598715E-2</v>
      </c>
    </row>
    <row r="1068" spans="2:5" x14ac:dyDescent="0.3">
      <c r="B1068" s="25">
        <v>40953.291666665893</v>
      </c>
      <c r="C1068" s="26">
        <f t="shared" si="32"/>
        <v>2</v>
      </c>
      <c r="D1068" s="26">
        <f t="shared" si="33"/>
        <v>7</v>
      </c>
      <c r="E1068" s="27">
        <f>VLOOKUP($B1068,'Hourly Data'!$B$5:$P$8788,15,FALSE)</f>
        <v>5.4332669297594754E-2</v>
      </c>
    </row>
    <row r="1069" spans="2:5" x14ac:dyDescent="0.3">
      <c r="B1069" s="25">
        <v>40953.333333332557</v>
      </c>
      <c r="C1069" s="26">
        <f t="shared" si="32"/>
        <v>2</v>
      </c>
      <c r="D1069" s="26">
        <f t="shared" si="33"/>
        <v>8</v>
      </c>
      <c r="E1069" s="27">
        <f>VLOOKUP($B1069,'Hourly Data'!$B$5:$P$8788,15,FALSE)</f>
        <v>5.4891443537242963E-2</v>
      </c>
    </row>
    <row r="1070" spans="2:5" x14ac:dyDescent="0.3">
      <c r="B1070" s="25">
        <v>40953.374999999221</v>
      </c>
      <c r="C1070" s="26">
        <f t="shared" si="32"/>
        <v>2</v>
      </c>
      <c r="D1070" s="26">
        <f t="shared" si="33"/>
        <v>9</v>
      </c>
      <c r="E1070" s="27">
        <f>VLOOKUP($B1070,'Hourly Data'!$B$5:$P$8788,15,FALSE)</f>
        <v>5.5085279034402024E-2</v>
      </c>
    </row>
    <row r="1071" spans="2:5" x14ac:dyDescent="0.3">
      <c r="B1071" s="25">
        <v>40953.416666665886</v>
      </c>
      <c r="C1071" s="26">
        <f t="shared" si="32"/>
        <v>2</v>
      </c>
      <c r="D1071" s="26">
        <f t="shared" si="33"/>
        <v>10</v>
      </c>
      <c r="E1071" s="27">
        <f>VLOOKUP($B1071,'Hourly Data'!$B$5:$P$8788,15,FALSE)</f>
        <v>5.5398461262057067E-2</v>
      </c>
    </row>
    <row r="1072" spans="2:5" x14ac:dyDescent="0.3">
      <c r="B1072" s="25">
        <v>40953.45833333255</v>
      </c>
      <c r="C1072" s="26">
        <f t="shared" si="32"/>
        <v>2</v>
      </c>
      <c r="D1072" s="26">
        <f t="shared" si="33"/>
        <v>11</v>
      </c>
      <c r="E1072" s="27">
        <f>VLOOKUP($B1072,'Hourly Data'!$B$5:$P$8788,15,FALSE)</f>
        <v>5.4497431910913149E-2</v>
      </c>
    </row>
    <row r="1073" spans="2:5" x14ac:dyDescent="0.3">
      <c r="B1073" s="25">
        <v>40953.499999999214</v>
      </c>
      <c r="C1073" s="26">
        <f t="shared" si="32"/>
        <v>2</v>
      </c>
      <c r="D1073" s="26">
        <f t="shared" si="33"/>
        <v>12</v>
      </c>
      <c r="E1073" s="27">
        <f>VLOOKUP($B1073,'Hourly Data'!$B$5:$P$8788,15,FALSE)</f>
        <v>5.4922887541012141E-2</v>
      </c>
    </row>
    <row r="1074" spans="2:5" x14ac:dyDescent="0.3">
      <c r="B1074" s="25">
        <v>40953.541666665878</v>
      </c>
      <c r="C1074" s="26">
        <f t="shared" si="32"/>
        <v>2</v>
      </c>
      <c r="D1074" s="26">
        <f t="shared" si="33"/>
        <v>13</v>
      </c>
      <c r="E1074" s="27">
        <f>VLOOKUP($B1074,'Hourly Data'!$B$5:$P$8788,15,FALSE)</f>
        <v>5.5145419275154553E-2</v>
      </c>
    </row>
    <row r="1075" spans="2:5" x14ac:dyDescent="0.3">
      <c r="B1075" s="25">
        <v>40953.583333332543</v>
      </c>
      <c r="C1075" s="26">
        <f t="shared" si="32"/>
        <v>2</v>
      </c>
      <c r="D1075" s="26">
        <f t="shared" si="33"/>
        <v>14</v>
      </c>
      <c r="E1075" s="27">
        <f>VLOOKUP($B1075,'Hourly Data'!$B$5:$P$8788,15,FALSE)</f>
        <v>5.4402286406535008E-2</v>
      </c>
    </row>
    <row r="1076" spans="2:5" x14ac:dyDescent="0.3">
      <c r="B1076" s="25">
        <v>40953.624999999207</v>
      </c>
      <c r="C1076" s="26">
        <f t="shared" si="32"/>
        <v>2</v>
      </c>
      <c r="D1076" s="26">
        <f t="shared" si="33"/>
        <v>15</v>
      </c>
      <c r="E1076" s="27">
        <f>VLOOKUP($B1076,'Hourly Data'!$B$5:$P$8788,15,FALSE)</f>
        <v>5.4492590306728338E-2</v>
      </c>
    </row>
    <row r="1077" spans="2:5" x14ac:dyDescent="0.3">
      <c r="B1077" s="25">
        <v>40953.666666665871</v>
      </c>
      <c r="C1077" s="26">
        <f t="shared" si="32"/>
        <v>2</v>
      </c>
      <c r="D1077" s="26">
        <f t="shared" si="33"/>
        <v>16</v>
      </c>
      <c r="E1077" s="27">
        <f>VLOOKUP($B1077,'Hourly Data'!$B$5:$P$8788,15,FALSE)</f>
        <v>5.3963085221757398E-2</v>
      </c>
    </row>
    <row r="1078" spans="2:5" x14ac:dyDescent="0.3">
      <c r="B1078" s="25">
        <v>40953.708333332535</v>
      </c>
      <c r="C1078" s="26">
        <f t="shared" si="32"/>
        <v>2</v>
      </c>
      <c r="D1078" s="26">
        <f t="shared" si="33"/>
        <v>17</v>
      </c>
      <c r="E1078" s="27">
        <f>VLOOKUP($B1078,'Hourly Data'!$B$5:$P$8788,15,FALSE)</f>
        <v>5.5826561234814776E-2</v>
      </c>
    </row>
    <row r="1079" spans="2:5" x14ac:dyDescent="0.3">
      <c r="B1079" s="25">
        <v>40953.7499999992</v>
      </c>
      <c r="C1079" s="26">
        <f t="shared" si="32"/>
        <v>2</v>
      </c>
      <c r="D1079" s="26">
        <f t="shared" si="33"/>
        <v>18</v>
      </c>
      <c r="E1079" s="27">
        <f>VLOOKUP($B1079,'Hourly Data'!$B$5:$P$8788,15,FALSE)</f>
        <v>5.3186640417350287E-2</v>
      </c>
    </row>
    <row r="1080" spans="2:5" x14ac:dyDescent="0.3">
      <c r="B1080" s="25">
        <v>40953.791666665864</v>
      </c>
      <c r="C1080" s="26">
        <f t="shared" si="32"/>
        <v>2</v>
      </c>
      <c r="D1080" s="26">
        <f t="shared" si="33"/>
        <v>19</v>
      </c>
      <c r="E1080" s="27">
        <f>VLOOKUP($B1080,'Hourly Data'!$B$5:$P$8788,15,FALSE)</f>
        <v>5.7442211648094543E-2</v>
      </c>
    </row>
    <row r="1081" spans="2:5" x14ac:dyDescent="0.3">
      <c r="B1081" s="25">
        <v>40953.833333332528</v>
      </c>
      <c r="C1081" s="26">
        <f t="shared" si="32"/>
        <v>2</v>
      </c>
      <c r="D1081" s="26">
        <f t="shared" si="33"/>
        <v>20</v>
      </c>
      <c r="E1081" s="27">
        <f>VLOOKUP($B1081,'Hourly Data'!$B$5:$P$8788,15,FALSE)</f>
        <v>5.3271914431326381E-2</v>
      </c>
    </row>
    <row r="1082" spans="2:5" x14ac:dyDescent="0.3">
      <c r="B1082" s="25">
        <v>40953.874999999192</v>
      </c>
      <c r="C1082" s="26">
        <f t="shared" si="32"/>
        <v>2</v>
      </c>
      <c r="D1082" s="26">
        <f t="shared" si="33"/>
        <v>21</v>
      </c>
      <c r="E1082" s="27">
        <f>VLOOKUP($B1082,'Hourly Data'!$B$5:$P$8788,15,FALSE)</f>
        <v>5.2643419751662507E-2</v>
      </c>
    </row>
    <row r="1083" spans="2:5" x14ac:dyDescent="0.3">
      <c r="B1083" s="25">
        <v>40953.916666665857</v>
      </c>
      <c r="C1083" s="26">
        <f t="shared" si="32"/>
        <v>2</v>
      </c>
      <c r="D1083" s="26">
        <f t="shared" si="33"/>
        <v>22</v>
      </c>
      <c r="E1083" s="27">
        <f>VLOOKUP($B1083,'Hourly Data'!$B$5:$P$8788,15,FALSE)</f>
        <v>5.4741652778947714E-2</v>
      </c>
    </row>
    <row r="1084" spans="2:5" x14ac:dyDescent="0.3">
      <c r="B1084" s="25">
        <v>40953.958333332521</v>
      </c>
      <c r="C1084" s="26">
        <f t="shared" si="32"/>
        <v>2</v>
      </c>
      <c r="D1084" s="26">
        <f t="shared" si="33"/>
        <v>23</v>
      </c>
      <c r="E1084" s="27">
        <f>VLOOKUP($B1084,'Hourly Data'!$B$5:$P$8788,15,FALSE)</f>
        <v>5.7420305158161683E-2</v>
      </c>
    </row>
    <row r="1085" spans="2:5" x14ac:dyDescent="0.3">
      <c r="B1085" s="25">
        <v>40953.999999999185</v>
      </c>
      <c r="C1085" s="26">
        <f t="shared" si="32"/>
        <v>2</v>
      </c>
      <c r="D1085" s="26">
        <f t="shared" si="33"/>
        <v>0</v>
      </c>
      <c r="E1085" s="27">
        <f>VLOOKUP($B1085,'Hourly Data'!$B$5:$P$8788,15,FALSE)</f>
        <v>5.7375656298337283E-2</v>
      </c>
    </row>
    <row r="1086" spans="2:5" x14ac:dyDescent="0.3">
      <c r="B1086" s="25">
        <v>40954.041666665849</v>
      </c>
      <c r="C1086" s="26">
        <f t="shared" si="32"/>
        <v>2</v>
      </c>
      <c r="D1086" s="26">
        <f t="shared" si="33"/>
        <v>1</v>
      </c>
      <c r="E1086" s="27">
        <f>VLOOKUP($B1086,'Hourly Data'!$B$5:$P$8788,15,FALSE)</f>
        <v>5.6798630274332615E-2</v>
      </c>
    </row>
    <row r="1087" spans="2:5" x14ac:dyDescent="0.3">
      <c r="B1087" s="25">
        <v>40954.083333332514</v>
      </c>
      <c r="C1087" s="26">
        <f t="shared" si="32"/>
        <v>2</v>
      </c>
      <c r="D1087" s="26">
        <f t="shared" si="33"/>
        <v>2</v>
      </c>
      <c r="E1087" s="27">
        <f>VLOOKUP($B1087,'Hourly Data'!$B$5:$P$8788,15,FALSE)</f>
        <v>5.5655748628531357E-2</v>
      </c>
    </row>
    <row r="1088" spans="2:5" x14ac:dyDescent="0.3">
      <c r="B1088" s="25">
        <v>40954.124999999178</v>
      </c>
      <c r="C1088" s="26">
        <f t="shared" si="32"/>
        <v>2</v>
      </c>
      <c r="D1088" s="26">
        <f t="shared" si="33"/>
        <v>3</v>
      </c>
      <c r="E1088" s="27">
        <f>VLOOKUP($B1088,'Hourly Data'!$B$5:$P$8788,15,FALSE)</f>
        <v>5.5328052606378637E-2</v>
      </c>
    </row>
    <row r="1089" spans="2:5" x14ac:dyDescent="0.3">
      <c r="B1089" s="25">
        <v>40954.166666665842</v>
      </c>
      <c r="C1089" s="26">
        <f t="shared" si="32"/>
        <v>2</v>
      </c>
      <c r="D1089" s="26">
        <f t="shared" si="33"/>
        <v>4</v>
      </c>
      <c r="E1089" s="27">
        <f>VLOOKUP($B1089,'Hourly Data'!$B$5:$P$8788,15,FALSE)</f>
        <v>5.5978910780489215E-2</v>
      </c>
    </row>
    <row r="1090" spans="2:5" x14ac:dyDescent="0.3">
      <c r="B1090" s="25">
        <v>40954.208333332506</v>
      </c>
      <c r="C1090" s="26">
        <f t="shared" si="32"/>
        <v>2</v>
      </c>
      <c r="D1090" s="26">
        <f t="shared" si="33"/>
        <v>5</v>
      </c>
      <c r="E1090" s="27">
        <f>VLOOKUP($B1090,'Hourly Data'!$B$5:$P$8788,15,FALSE)</f>
        <v>5.6964716402887354E-2</v>
      </c>
    </row>
    <row r="1091" spans="2:5" x14ac:dyDescent="0.3">
      <c r="B1091" s="25">
        <v>40954.249999999171</v>
      </c>
      <c r="C1091" s="26">
        <f t="shared" si="32"/>
        <v>2</v>
      </c>
      <c r="D1091" s="26">
        <f t="shared" si="33"/>
        <v>6</v>
      </c>
      <c r="E1091" s="27">
        <f>VLOOKUP($B1091,'Hourly Data'!$B$5:$P$8788,15,FALSE)</f>
        <v>5.514554246312095E-2</v>
      </c>
    </row>
    <row r="1092" spans="2:5" x14ac:dyDescent="0.3">
      <c r="B1092" s="25">
        <v>40954.291666665835</v>
      </c>
      <c r="C1092" s="26">
        <f t="shared" si="32"/>
        <v>2</v>
      </c>
      <c r="D1092" s="26">
        <f t="shared" si="33"/>
        <v>7</v>
      </c>
      <c r="E1092" s="27">
        <f>VLOOKUP($B1092,'Hourly Data'!$B$5:$P$8788,15,FALSE)</f>
        <v>5.3997726148464806E-2</v>
      </c>
    </row>
    <row r="1093" spans="2:5" x14ac:dyDescent="0.3">
      <c r="B1093" s="25">
        <v>40954.333333332499</v>
      </c>
      <c r="C1093" s="26">
        <f t="shared" si="32"/>
        <v>2</v>
      </c>
      <c r="D1093" s="26">
        <f t="shared" si="33"/>
        <v>8</v>
      </c>
      <c r="E1093" s="27">
        <f>VLOOKUP($B1093,'Hourly Data'!$B$5:$P$8788,15,FALSE)</f>
        <v>5.509426055013688E-2</v>
      </c>
    </row>
    <row r="1094" spans="2:5" x14ac:dyDescent="0.3">
      <c r="B1094" s="25">
        <v>40954.374999999163</v>
      </c>
      <c r="C1094" s="26">
        <f t="shared" ref="C1094:C1157" si="34">MONTH(B1094)</f>
        <v>2</v>
      </c>
      <c r="D1094" s="26">
        <f t="shared" ref="D1094:D1157" si="35">HOUR(B1094)</f>
        <v>9</v>
      </c>
      <c r="E1094" s="27">
        <f>VLOOKUP($B1094,'Hourly Data'!$B$5:$P$8788,15,FALSE)</f>
        <v>5.4346952214802985E-2</v>
      </c>
    </row>
    <row r="1095" spans="2:5" x14ac:dyDescent="0.3">
      <c r="B1095" s="25">
        <v>40954.416666665828</v>
      </c>
      <c r="C1095" s="26">
        <f t="shared" si="34"/>
        <v>2</v>
      </c>
      <c r="D1095" s="26">
        <f t="shared" si="35"/>
        <v>10</v>
      </c>
      <c r="E1095" s="27">
        <f>VLOOKUP($B1095,'Hourly Data'!$B$5:$P$8788,15,FALSE)</f>
        <v>5.1424498343026412E-2</v>
      </c>
    </row>
    <row r="1096" spans="2:5" x14ac:dyDescent="0.3">
      <c r="B1096" s="25">
        <v>40954.458333332492</v>
      </c>
      <c r="C1096" s="26">
        <f t="shared" si="34"/>
        <v>2</v>
      </c>
      <c r="D1096" s="26">
        <f t="shared" si="35"/>
        <v>11</v>
      </c>
      <c r="E1096" s="27">
        <f>VLOOKUP($B1096,'Hourly Data'!$B$5:$P$8788,15,FALSE)</f>
        <v>5.412919074599426E-2</v>
      </c>
    </row>
    <row r="1097" spans="2:5" x14ac:dyDescent="0.3">
      <c r="B1097" s="25">
        <v>40954.499999999156</v>
      </c>
      <c r="C1097" s="26">
        <f t="shared" si="34"/>
        <v>2</v>
      </c>
      <c r="D1097" s="26">
        <f t="shared" si="35"/>
        <v>12</v>
      </c>
      <c r="E1097" s="27">
        <f>VLOOKUP($B1097,'Hourly Data'!$B$5:$P$8788,15,FALSE)</f>
        <v>5.2676760352435507E-2</v>
      </c>
    </row>
    <row r="1098" spans="2:5" x14ac:dyDescent="0.3">
      <c r="B1098" s="25">
        <v>40954.54166666582</v>
      </c>
      <c r="C1098" s="26">
        <f t="shared" si="34"/>
        <v>2</v>
      </c>
      <c r="D1098" s="26">
        <f t="shared" si="35"/>
        <v>13</v>
      </c>
      <c r="E1098" s="27">
        <f>VLOOKUP($B1098,'Hourly Data'!$B$5:$P$8788,15,FALSE)</f>
        <v>5.2442495351349656E-2</v>
      </c>
    </row>
    <row r="1099" spans="2:5" x14ac:dyDescent="0.3">
      <c r="B1099" s="25">
        <v>40954.583333332484</v>
      </c>
      <c r="C1099" s="26">
        <f t="shared" si="34"/>
        <v>2</v>
      </c>
      <c r="D1099" s="26">
        <f t="shared" si="35"/>
        <v>14</v>
      </c>
      <c r="E1099" s="27">
        <f>VLOOKUP($B1099,'Hourly Data'!$B$5:$P$8788,15,FALSE)</f>
        <v>5.2006877949495683E-2</v>
      </c>
    </row>
    <row r="1100" spans="2:5" x14ac:dyDescent="0.3">
      <c r="B1100" s="25">
        <v>40954.624999999149</v>
      </c>
      <c r="C1100" s="26">
        <f t="shared" si="34"/>
        <v>2</v>
      </c>
      <c r="D1100" s="26">
        <f t="shared" si="35"/>
        <v>15</v>
      </c>
      <c r="E1100" s="27">
        <f>VLOOKUP($B1100,'Hourly Data'!$B$5:$P$8788,15,FALSE)</f>
        <v>5.132773175041435E-2</v>
      </c>
    </row>
    <row r="1101" spans="2:5" x14ac:dyDescent="0.3">
      <c r="B1101" s="25">
        <v>40954.666666665813</v>
      </c>
      <c r="C1101" s="26">
        <f t="shared" si="34"/>
        <v>2</v>
      </c>
      <c r="D1101" s="26">
        <f t="shared" si="35"/>
        <v>16</v>
      </c>
      <c r="E1101" s="27">
        <f>VLOOKUP($B1101,'Hourly Data'!$B$5:$P$8788,15,FALSE)</f>
        <v>5.134606970610632E-2</v>
      </c>
    </row>
    <row r="1102" spans="2:5" x14ac:dyDescent="0.3">
      <c r="B1102" s="25">
        <v>40954.708333332477</v>
      </c>
      <c r="C1102" s="26">
        <f t="shared" si="34"/>
        <v>2</v>
      </c>
      <c r="D1102" s="26">
        <f t="shared" si="35"/>
        <v>17</v>
      </c>
      <c r="E1102" s="27">
        <f>VLOOKUP($B1102,'Hourly Data'!$B$5:$P$8788,15,FALSE)</f>
        <v>5.1991332531156294E-2</v>
      </c>
    </row>
    <row r="1103" spans="2:5" x14ac:dyDescent="0.3">
      <c r="B1103" s="25">
        <v>40954.749999999141</v>
      </c>
      <c r="C1103" s="26">
        <f t="shared" si="34"/>
        <v>2</v>
      </c>
      <c r="D1103" s="26">
        <f t="shared" si="35"/>
        <v>18</v>
      </c>
      <c r="E1103" s="27">
        <f>VLOOKUP($B1103,'Hourly Data'!$B$5:$P$8788,15,FALSE)</f>
        <v>5.1929011183253632E-2</v>
      </c>
    </row>
    <row r="1104" spans="2:5" x14ac:dyDescent="0.3">
      <c r="B1104" s="25">
        <v>40954.791666665806</v>
      </c>
      <c r="C1104" s="26">
        <f t="shared" si="34"/>
        <v>2</v>
      </c>
      <c r="D1104" s="26">
        <f t="shared" si="35"/>
        <v>19</v>
      </c>
      <c r="E1104" s="27">
        <f>VLOOKUP($B1104,'Hourly Data'!$B$5:$P$8788,15,FALSE)</f>
        <v>5.283786504012053E-2</v>
      </c>
    </row>
    <row r="1105" spans="2:5" x14ac:dyDescent="0.3">
      <c r="B1105" s="25">
        <v>40954.83333333247</v>
      </c>
      <c r="C1105" s="26">
        <f t="shared" si="34"/>
        <v>2</v>
      </c>
      <c r="D1105" s="26">
        <f t="shared" si="35"/>
        <v>20</v>
      </c>
      <c r="E1105" s="27">
        <f>VLOOKUP($B1105,'Hourly Data'!$B$5:$P$8788,15,FALSE)</f>
        <v>5.1948262644036125E-2</v>
      </c>
    </row>
    <row r="1106" spans="2:5" x14ac:dyDescent="0.3">
      <c r="B1106" s="25">
        <v>40954.874999999134</v>
      </c>
      <c r="C1106" s="26">
        <f t="shared" si="34"/>
        <v>2</v>
      </c>
      <c r="D1106" s="26">
        <f t="shared" si="35"/>
        <v>21</v>
      </c>
      <c r="E1106" s="27">
        <f>VLOOKUP($B1106,'Hourly Data'!$B$5:$P$8788,15,FALSE)</f>
        <v>5.2231864663639604E-2</v>
      </c>
    </row>
    <row r="1107" spans="2:5" x14ac:dyDescent="0.3">
      <c r="B1107" s="25">
        <v>40954.916666665798</v>
      </c>
      <c r="C1107" s="26">
        <f t="shared" si="34"/>
        <v>2</v>
      </c>
      <c r="D1107" s="26">
        <f t="shared" si="35"/>
        <v>22</v>
      </c>
      <c r="E1107" s="27">
        <f>VLOOKUP($B1107,'Hourly Data'!$B$5:$P$8788,15,FALSE)</f>
        <v>5.2259252691073468E-2</v>
      </c>
    </row>
    <row r="1108" spans="2:5" x14ac:dyDescent="0.3">
      <c r="B1108" s="25">
        <v>40954.958333332463</v>
      </c>
      <c r="C1108" s="26">
        <f t="shared" si="34"/>
        <v>2</v>
      </c>
      <c r="D1108" s="26">
        <f t="shared" si="35"/>
        <v>23</v>
      </c>
      <c r="E1108" s="27">
        <f>VLOOKUP($B1108,'Hourly Data'!$B$5:$P$8788,15,FALSE)</f>
        <v>5.6518957285856347E-2</v>
      </c>
    </row>
    <row r="1109" spans="2:5" x14ac:dyDescent="0.3">
      <c r="B1109" s="25">
        <v>40954.999999999127</v>
      </c>
      <c r="C1109" s="26">
        <f t="shared" si="34"/>
        <v>2</v>
      </c>
      <c r="D1109" s="26">
        <f t="shared" si="35"/>
        <v>0</v>
      </c>
      <c r="E1109" s="27">
        <f>VLOOKUP($B1109,'Hourly Data'!$B$5:$P$8788,15,FALSE)</f>
        <v>6.010007137008426E-2</v>
      </c>
    </row>
    <row r="1110" spans="2:5" x14ac:dyDescent="0.3">
      <c r="B1110" s="25">
        <v>40955.041666665791</v>
      </c>
      <c r="C1110" s="26">
        <f t="shared" si="34"/>
        <v>2</v>
      </c>
      <c r="D1110" s="26">
        <f t="shared" si="35"/>
        <v>1</v>
      </c>
      <c r="E1110" s="27">
        <f>VLOOKUP($B1110,'Hourly Data'!$B$5:$P$8788,15,FALSE)</f>
        <v>5.7886902455042001E-2</v>
      </c>
    </row>
    <row r="1111" spans="2:5" x14ac:dyDescent="0.3">
      <c r="B1111" s="25">
        <v>40955.083333332455</v>
      </c>
      <c r="C1111" s="26">
        <f t="shared" si="34"/>
        <v>2</v>
      </c>
      <c r="D1111" s="26">
        <f t="shared" si="35"/>
        <v>2</v>
      </c>
      <c r="E1111" s="27">
        <f>VLOOKUP($B1111,'Hourly Data'!$B$5:$P$8788,15,FALSE)</f>
        <v>5.9237106332134845E-2</v>
      </c>
    </row>
    <row r="1112" spans="2:5" x14ac:dyDescent="0.3">
      <c r="B1112" s="25">
        <v>40955.12499999912</v>
      </c>
      <c r="C1112" s="26">
        <f t="shared" si="34"/>
        <v>2</v>
      </c>
      <c r="D1112" s="26">
        <f t="shared" si="35"/>
        <v>3</v>
      </c>
      <c r="E1112" s="27">
        <f>VLOOKUP($B1112,'Hourly Data'!$B$5:$P$8788,15,FALSE)</f>
        <v>5.8887163438800245E-2</v>
      </c>
    </row>
    <row r="1113" spans="2:5" x14ac:dyDescent="0.3">
      <c r="B1113" s="25">
        <v>40955.166666665784</v>
      </c>
      <c r="C1113" s="26">
        <f t="shared" si="34"/>
        <v>2</v>
      </c>
      <c r="D1113" s="26">
        <f t="shared" si="35"/>
        <v>4</v>
      </c>
      <c r="E1113" s="27">
        <f>VLOOKUP($B1113,'Hourly Data'!$B$5:$P$8788,15,FALSE)</f>
        <v>5.894793891652178E-2</v>
      </c>
    </row>
    <row r="1114" spans="2:5" x14ac:dyDescent="0.3">
      <c r="B1114" s="25">
        <v>40955.208333332448</v>
      </c>
      <c r="C1114" s="26">
        <f t="shared" si="34"/>
        <v>2</v>
      </c>
      <c r="D1114" s="26">
        <f t="shared" si="35"/>
        <v>5</v>
      </c>
      <c r="E1114" s="27">
        <f>VLOOKUP($B1114,'Hourly Data'!$B$5:$P$8788,15,FALSE)</f>
        <v>5.7530387154779171E-2</v>
      </c>
    </row>
    <row r="1115" spans="2:5" x14ac:dyDescent="0.3">
      <c r="B1115" s="25">
        <v>40955.249999999112</v>
      </c>
      <c r="C1115" s="26">
        <f t="shared" si="34"/>
        <v>2</v>
      </c>
      <c r="D1115" s="26">
        <f t="shared" si="35"/>
        <v>6</v>
      </c>
      <c r="E1115" s="27">
        <f>VLOOKUP($B1115,'Hourly Data'!$B$5:$P$8788,15,FALSE)</f>
        <v>5.6264502813576311E-2</v>
      </c>
    </row>
    <row r="1116" spans="2:5" x14ac:dyDescent="0.3">
      <c r="B1116" s="25">
        <v>40955.291666665777</v>
      </c>
      <c r="C1116" s="26">
        <f t="shared" si="34"/>
        <v>2</v>
      </c>
      <c r="D1116" s="26">
        <f t="shared" si="35"/>
        <v>7</v>
      </c>
      <c r="E1116" s="27">
        <f>VLOOKUP($B1116,'Hourly Data'!$B$5:$P$8788,15,FALSE)</f>
        <v>5.5134925682620628E-2</v>
      </c>
    </row>
    <row r="1117" spans="2:5" x14ac:dyDescent="0.3">
      <c r="B1117" s="25">
        <v>40955.333333332441</v>
      </c>
      <c r="C1117" s="26">
        <f t="shared" si="34"/>
        <v>2</v>
      </c>
      <c r="D1117" s="26">
        <f t="shared" si="35"/>
        <v>8</v>
      </c>
      <c r="E1117" s="27">
        <f>VLOOKUP($B1117,'Hourly Data'!$B$5:$P$8788,15,FALSE)</f>
        <v>5.6388540491957684E-2</v>
      </c>
    </row>
    <row r="1118" spans="2:5" x14ac:dyDescent="0.3">
      <c r="B1118" s="25">
        <v>40955.374999999105</v>
      </c>
      <c r="C1118" s="26">
        <f t="shared" si="34"/>
        <v>2</v>
      </c>
      <c r="D1118" s="26">
        <f t="shared" si="35"/>
        <v>9</v>
      </c>
      <c r="E1118" s="27">
        <f>VLOOKUP($B1118,'Hourly Data'!$B$5:$P$8788,15,FALSE)</f>
        <v>5.5715489467240781E-2</v>
      </c>
    </row>
    <row r="1119" spans="2:5" x14ac:dyDescent="0.3">
      <c r="B1119" s="25">
        <v>40955.416666665769</v>
      </c>
      <c r="C1119" s="26">
        <f t="shared" si="34"/>
        <v>2</v>
      </c>
      <c r="D1119" s="26">
        <f t="shared" si="35"/>
        <v>10</v>
      </c>
      <c r="E1119" s="27">
        <f>VLOOKUP($B1119,'Hourly Data'!$B$5:$P$8788,15,FALSE)</f>
        <v>5.6566094847743817E-2</v>
      </c>
    </row>
    <row r="1120" spans="2:5" x14ac:dyDescent="0.3">
      <c r="B1120" s="25">
        <v>40955.458333332434</v>
      </c>
      <c r="C1120" s="26">
        <f t="shared" si="34"/>
        <v>2</v>
      </c>
      <c r="D1120" s="26">
        <f t="shared" si="35"/>
        <v>11</v>
      </c>
      <c r="E1120" s="27">
        <f>VLOOKUP($B1120,'Hourly Data'!$B$5:$P$8788,15,FALSE)</f>
        <v>8.2888844714576179E-2</v>
      </c>
    </row>
    <row r="1121" spans="2:5" x14ac:dyDescent="0.3">
      <c r="B1121" s="25">
        <v>40955.499999999098</v>
      </c>
      <c r="C1121" s="26">
        <f t="shared" si="34"/>
        <v>2</v>
      </c>
      <c r="D1121" s="26">
        <f t="shared" si="35"/>
        <v>12</v>
      </c>
      <c r="E1121" s="27">
        <f>VLOOKUP($B1121,'Hourly Data'!$B$5:$P$8788,15,FALSE)</f>
        <v>5.6711050650433109E-2</v>
      </c>
    </row>
    <row r="1122" spans="2:5" x14ac:dyDescent="0.3">
      <c r="B1122" s="25">
        <v>40955.541666665762</v>
      </c>
      <c r="C1122" s="26">
        <f t="shared" si="34"/>
        <v>2</v>
      </c>
      <c r="D1122" s="26">
        <f t="shared" si="35"/>
        <v>13</v>
      </c>
      <c r="E1122" s="27">
        <f>VLOOKUP($B1122,'Hourly Data'!$B$5:$P$8788,15,FALSE)</f>
        <v>5.6059510647225211E-2</v>
      </c>
    </row>
    <row r="1123" spans="2:5" x14ac:dyDescent="0.3">
      <c r="B1123" s="25">
        <v>40955.583333332426</v>
      </c>
      <c r="C1123" s="26">
        <f t="shared" si="34"/>
        <v>2</v>
      </c>
      <c r="D1123" s="26">
        <f t="shared" si="35"/>
        <v>14</v>
      </c>
      <c r="E1123" s="27">
        <f>VLOOKUP($B1123,'Hourly Data'!$B$5:$P$8788,15,FALSE)</f>
        <v>5.601749334662233E-2</v>
      </c>
    </row>
    <row r="1124" spans="2:5" x14ac:dyDescent="0.3">
      <c r="B1124" s="25">
        <v>40955.624999999091</v>
      </c>
      <c r="C1124" s="26">
        <f t="shared" si="34"/>
        <v>2</v>
      </c>
      <c r="D1124" s="26">
        <f t="shared" si="35"/>
        <v>15</v>
      </c>
      <c r="E1124" s="27">
        <f>VLOOKUP($B1124,'Hourly Data'!$B$5:$P$8788,15,FALSE)</f>
        <v>5.6309108525298787E-2</v>
      </c>
    </row>
    <row r="1125" spans="2:5" x14ac:dyDescent="0.3">
      <c r="B1125" s="25">
        <v>40955.666666665755</v>
      </c>
      <c r="C1125" s="26">
        <f t="shared" si="34"/>
        <v>2</v>
      </c>
      <c r="D1125" s="26">
        <f t="shared" si="35"/>
        <v>16</v>
      </c>
      <c r="E1125" s="27">
        <f>VLOOKUP($B1125,'Hourly Data'!$B$5:$P$8788,15,FALSE)</f>
        <v>5.707185515780859E-2</v>
      </c>
    </row>
    <row r="1126" spans="2:5" x14ac:dyDescent="0.3">
      <c r="B1126" s="25">
        <v>40955.708333332419</v>
      </c>
      <c r="C1126" s="26">
        <f t="shared" si="34"/>
        <v>2</v>
      </c>
      <c r="D1126" s="26">
        <f t="shared" si="35"/>
        <v>17</v>
      </c>
      <c r="E1126" s="27">
        <f>VLOOKUP($B1126,'Hourly Data'!$B$5:$P$8788,15,FALSE)</f>
        <v>5.5676806517061112E-2</v>
      </c>
    </row>
    <row r="1127" spans="2:5" x14ac:dyDescent="0.3">
      <c r="B1127" s="25">
        <v>40955.749999999083</v>
      </c>
      <c r="C1127" s="26">
        <f t="shared" si="34"/>
        <v>2</v>
      </c>
      <c r="D1127" s="26">
        <f t="shared" si="35"/>
        <v>18</v>
      </c>
      <c r="E1127" s="27">
        <f>VLOOKUP($B1127,'Hourly Data'!$B$5:$P$8788,15,FALSE)</f>
        <v>5.2655125160816309E-2</v>
      </c>
    </row>
    <row r="1128" spans="2:5" x14ac:dyDescent="0.3">
      <c r="B1128" s="25">
        <v>40955.791666665747</v>
      </c>
      <c r="C1128" s="26">
        <f t="shared" si="34"/>
        <v>2</v>
      </c>
      <c r="D1128" s="26">
        <f t="shared" si="35"/>
        <v>19</v>
      </c>
      <c r="E1128" s="27">
        <f>VLOOKUP($B1128,'Hourly Data'!$B$5:$P$8788,15,FALSE)</f>
        <v>5.4078319703661497E-2</v>
      </c>
    </row>
    <row r="1129" spans="2:5" x14ac:dyDescent="0.3">
      <c r="B1129" s="25">
        <v>40955.833333332412</v>
      </c>
      <c r="C1129" s="26">
        <f t="shared" si="34"/>
        <v>2</v>
      </c>
      <c r="D1129" s="26">
        <f t="shared" si="35"/>
        <v>20</v>
      </c>
      <c r="E1129" s="27">
        <f>VLOOKUP($B1129,'Hourly Data'!$B$5:$P$8788,15,FALSE)</f>
        <v>5.4607751265024249E-2</v>
      </c>
    </row>
    <row r="1130" spans="2:5" x14ac:dyDescent="0.3">
      <c r="B1130" s="25">
        <v>40955.874999999076</v>
      </c>
      <c r="C1130" s="26">
        <f t="shared" si="34"/>
        <v>2</v>
      </c>
      <c r="D1130" s="26">
        <f t="shared" si="35"/>
        <v>21</v>
      </c>
      <c r="E1130" s="27">
        <f>VLOOKUP($B1130,'Hourly Data'!$B$5:$P$8788,15,FALSE)</f>
        <v>5.1979822612273824E-2</v>
      </c>
    </row>
    <row r="1131" spans="2:5" x14ac:dyDescent="0.3">
      <c r="B1131" s="25">
        <v>40955.91666666574</v>
      </c>
      <c r="C1131" s="26">
        <f t="shared" si="34"/>
        <v>2</v>
      </c>
      <c r="D1131" s="26">
        <f t="shared" si="35"/>
        <v>22</v>
      </c>
      <c r="E1131" s="27">
        <f>VLOOKUP($B1131,'Hourly Data'!$B$5:$P$8788,15,FALSE)</f>
        <v>5.3088699409269149E-2</v>
      </c>
    </row>
    <row r="1132" spans="2:5" x14ac:dyDescent="0.3">
      <c r="B1132" s="25">
        <v>40955.958333332404</v>
      </c>
      <c r="C1132" s="26">
        <f t="shared" si="34"/>
        <v>2</v>
      </c>
      <c r="D1132" s="26">
        <f t="shared" si="35"/>
        <v>23</v>
      </c>
      <c r="E1132" s="27">
        <f>VLOOKUP($B1132,'Hourly Data'!$B$5:$P$8788,15,FALSE)</f>
        <v>5.7207611611264572E-2</v>
      </c>
    </row>
    <row r="1133" spans="2:5" x14ac:dyDescent="0.3">
      <c r="B1133" s="25">
        <v>40955.999999999069</v>
      </c>
      <c r="C1133" s="26">
        <f t="shared" si="34"/>
        <v>2</v>
      </c>
      <c r="D1133" s="26">
        <f t="shared" si="35"/>
        <v>0</v>
      </c>
      <c r="E1133" s="27">
        <f>VLOOKUP($B1133,'Hourly Data'!$B$5:$P$8788,15,FALSE)</f>
        <v>5.919749868006792E-2</v>
      </c>
    </row>
    <row r="1134" spans="2:5" x14ac:dyDescent="0.3">
      <c r="B1134" s="25">
        <v>40956.041666665733</v>
      </c>
      <c r="C1134" s="26">
        <f t="shared" si="34"/>
        <v>2</v>
      </c>
      <c r="D1134" s="26">
        <f t="shared" si="35"/>
        <v>1</v>
      </c>
      <c r="E1134" s="27">
        <f>VLOOKUP($B1134,'Hourly Data'!$B$5:$P$8788,15,FALSE)</f>
        <v>6.0291685173879242E-2</v>
      </c>
    </row>
    <row r="1135" spans="2:5" x14ac:dyDescent="0.3">
      <c r="B1135" s="25">
        <v>40956.083333332397</v>
      </c>
      <c r="C1135" s="26">
        <f t="shared" si="34"/>
        <v>2</v>
      </c>
      <c r="D1135" s="26">
        <f t="shared" si="35"/>
        <v>2</v>
      </c>
      <c r="E1135" s="27">
        <f>VLOOKUP($B1135,'Hourly Data'!$B$5:$P$8788,15,FALSE)</f>
        <v>6.1248873784048613E-2</v>
      </c>
    </row>
    <row r="1136" spans="2:5" x14ac:dyDescent="0.3">
      <c r="B1136" s="25">
        <v>40956.124999999061</v>
      </c>
      <c r="C1136" s="26">
        <f t="shared" si="34"/>
        <v>2</v>
      </c>
      <c r="D1136" s="26">
        <f t="shared" si="35"/>
        <v>3</v>
      </c>
      <c r="E1136" s="27">
        <f>VLOOKUP($B1136,'Hourly Data'!$B$5:$P$8788,15,FALSE)</f>
        <v>6.2213789191007424E-2</v>
      </c>
    </row>
    <row r="1137" spans="2:5" x14ac:dyDescent="0.3">
      <c r="B1137" s="25">
        <v>40956.166666665726</v>
      </c>
      <c r="C1137" s="26">
        <f t="shared" si="34"/>
        <v>2</v>
      </c>
      <c r="D1137" s="26">
        <f t="shared" si="35"/>
        <v>4</v>
      </c>
      <c r="E1137" s="27">
        <f>VLOOKUP($B1137,'Hourly Data'!$B$5:$P$8788,15,FALSE)</f>
        <v>6.1735603648232676E-2</v>
      </c>
    </row>
    <row r="1138" spans="2:5" x14ac:dyDescent="0.3">
      <c r="B1138" s="25">
        <v>40956.20833333239</v>
      </c>
      <c r="C1138" s="26">
        <f t="shared" si="34"/>
        <v>2</v>
      </c>
      <c r="D1138" s="26">
        <f t="shared" si="35"/>
        <v>5</v>
      </c>
      <c r="E1138" s="27">
        <f>VLOOKUP($B1138,'Hourly Data'!$B$5:$P$8788,15,FALSE)</f>
        <v>6.0184373079746556E-2</v>
      </c>
    </row>
    <row r="1139" spans="2:5" x14ac:dyDescent="0.3">
      <c r="B1139" s="25">
        <v>40956.249999999054</v>
      </c>
      <c r="C1139" s="26">
        <f t="shared" si="34"/>
        <v>2</v>
      </c>
      <c r="D1139" s="26">
        <f t="shared" si="35"/>
        <v>6</v>
      </c>
      <c r="E1139" s="27">
        <f>VLOOKUP($B1139,'Hourly Data'!$B$5:$P$8788,15,FALSE)</f>
        <v>5.6844249728126073E-2</v>
      </c>
    </row>
    <row r="1140" spans="2:5" x14ac:dyDescent="0.3">
      <c r="B1140" s="25">
        <v>40956.291666665718</v>
      </c>
      <c r="C1140" s="26">
        <f t="shared" si="34"/>
        <v>2</v>
      </c>
      <c r="D1140" s="26">
        <f t="shared" si="35"/>
        <v>7</v>
      </c>
      <c r="E1140" s="27">
        <f>VLOOKUP($B1140,'Hourly Data'!$B$5:$P$8788,15,FALSE)</f>
        <v>5.5854329731209365E-2</v>
      </c>
    </row>
    <row r="1141" spans="2:5" x14ac:dyDescent="0.3">
      <c r="B1141" s="25">
        <v>40956.333333332383</v>
      </c>
      <c r="C1141" s="26">
        <f t="shared" si="34"/>
        <v>2</v>
      </c>
      <c r="D1141" s="26">
        <f t="shared" si="35"/>
        <v>8</v>
      </c>
      <c r="E1141" s="27">
        <f>VLOOKUP($B1141,'Hourly Data'!$B$5:$P$8788,15,FALSE)</f>
        <v>5.4709621549396972E-2</v>
      </c>
    </row>
    <row r="1142" spans="2:5" x14ac:dyDescent="0.3">
      <c r="B1142" s="25">
        <v>40956.374999999047</v>
      </c>
      <c r="C1142" s="26">
        <f t="shared" si="34"/>
        <v>2</v>
      </c>
      <c r="D1142" s="26">
        <f t="shared" si="35"/>
        <v>9</v>
      </c>
      <c r="E1142" s="27">
        <f>VLOOKUP($B1142,'Hourly Data'!$B$5:$P$8788,15,FALSE)</f>
        <v>5.4149879329581083E-2</v>
      </c>
    </row>
    <row r="1143" spans="2:5" x14ac:dyDescent="0.3">
      <c r="B1143" s="25">
        <v>40956.416666665711</v>
      </c>
      <c r="C1143" s="26">
        <f t="shared" si="34"/>
        <v>2</v>
      </c>
      <c r="D1143" s="26">
        <f t="shared" si="35"/>
        <v>10</v>
      </c>
      <c r="E1143" s="27">
        <f>VLOOKUP($B1143,'Hourly Data'!$B$5:$P$8788,15,FALSE)</f>
        <v>5.2188386007698075E-2</v>
      </c>
    </row>
    <row r="1144" spans="2:5" x14ac:dyDescent="0.3">
      <c r="B1144" s="25">
        <v>40956.458333332375</v>
      </c>
      <c r="C1144" s="26">
        <f t="shared" si="34"/>
        <v>2</v>
      </c>
      <c r="D1144" s="26">
        <f t="shared" si="35"/>
        <v>11</v>
      </c>
      <c r="E1144" s="27">
        <f>VLOOKUP($B1144,'Hourly Data'!$B$5:$P$8788,15,FALSE)</f>
        <v>5.4225621546998649E-2</v>
      </c>
    </row>
    <row r="1145" spans="2:5" x14ac:dyDescent="0.3">
      <c r="B1145" s="25">
        <v>40956.49999999904</v>
      </c>
      <c r="C1145" s="26">
        <f t="shared" si="34"/>
        <v>2</v>
      </c>
      <c r="D1145" s="26">
        <f t="shared" si="35"/>
        <v>12</v>
      </c>
      <c r="E1145" s="27">
        <f>VLOOKUP($B1145,'Hourly Data'!$B$5:$P$8788,15,FALSE)</f>
        <v>5.3879273770453054E-2</v>
      </c>
    </row>
    <row r="1146" spans="2:5" x14ac:dyDescent="0.3">
      <c r="B1146" s="25">
        <v>40956.541666665704</v>
      </c>
      <c r="C1146" s="26">
        <f t="shared" si="34"/>
        <v>2</v>
      </c>
      <c r="D1146" s="26">
        <f t="shared" si="35"/>
        <v>13</v>
      </c>
      <c r="E1146" s="27">
        <f>VLOOKUP($B1146,'Hourly Data'!$B$5:$P$8788,15,FALSE)</f>
        <v>5.3283336176721041E-2</v>
      </c>
    </row>
    <row r="1147" spans="2:5" x14ac:dyDescent="0.3">
      <c r="B1147" s="25">
        <v>40956.583333332368</v>
      </c>
      <c r="C1147" s="26">
        <f t="shared" si="34"/>
        <v>2</v>
      </c>
      <c r="D1147" s="26">
        <f t="shared" si="35"/>
        <v>14</v>
      </c>
      <c r="E1147" s="27">
        <f>VLOOKUP($B1147,'Hourly Data'!$B$5:$P$8788,15,FALSE)</f>
        <v>5.3778298306241173E-2</v>
      </c>
    </row>
    <row r="1148" spans="2:5" x14ac:dyDescent="0.3">
      <c r="B1148" s="25">
        <v>40956.624999999032</v>
      </c>
      <c r="C1148" s="26">
        <f t="shared" si="34"/>
        <v>2</v>
      </c>
      <c r="D1148" s="26">
        <f t="shared" si="35"/>
        <v>15</v>
      </c>
      <c r="E1148" s="27">
        <f>VLOOKUP($B1148,'Hourly Data'!$B$5:$P$8788,15,FALSE)</f>
        <v>5.2871778202607411E-2</v>
      </c>
    </row>
    <row r="1149" spans="2:5" x14ac:dyDescent="0.3">
      <c r="B1149" s="25">
        <v>40956.666666665697</v>
      </c>
      <c r="C1149" s="26">
        <f t="shared" si="34"/>
        <v>2</v>
      </c>
      <c r="D1149" s="26">
        <f t="shared" si="35"/>
        <v>16</v>
      </c>
      <c r="E1149" s="27">
        <f>VLOOKUP($B1149,'Hourly Data'!$B$5:$P$8788,15,FALSE)</f>
        <v>5.3057927452964095E-2</v>
      </c>
    </row>
    <row r="1150" spans="2:5" x14ac:dyDescent="0.3">
      <c r="B1150" s="25">
        <v>40956.708333332361</v>
      </c>
      <c r="C1150" s="26">
        <f t="shared" si="34"/>
        <v>2</v>
      </c>
      <c r="D1150" s="26">
        <f t="shared" si="35"/>
        <v>17</v>
      </c>
      <c r="E1150" s="27">
        <f>VLOOKUP($B1150,'Hourly Data'!$B$5:$P$8788,15,FALSE)</f>
        <v>5.2589811697457522E-2</v>
      </c>
    </row>
    <row r="1151" spans="2:5" x14ac:dyDescent="0.3">
      <c r="B1151" s="25">
        <v>40956.749999999025</v>
      </c>
      <c r="C1151" s="26">
        <f t="shared" si="34"/>
        <v>2</v>
      </c>
      <c r="D1151" s="26">
        <f t="shared" si="35"/>
        <v>18</v>
      </c>
      <c r="E1151" s="27">
        <f>VLOOKUP($B1151,'Hourly Data'!$B$5:$P$8788,15,FALSE)</f>
        <v>4.9575509439669589E-2</v>
      </c>
    </row>
    <row r="1152" spans="2:5" x14ac:dyDescent="0.3">
      <c r="B1152" s="25">
        <v>40956.791666665689</v>
      </c>
      <c r="C1152" s="26">
        <f t="shared" si="34"/>
        <v>2</v>
      </c>
      <c r="D1152" s="26">
        <f t="shared" si="35"/>
        <v>19</v>
      </c>
      <c r="E1152" s="27">
        <f>VLOOKUP($B1152,'Hourly Data'!$B$5:$P$8788,15,FALSE)</f>
        <v>4.9717095856775487E-2</v>
      </c>
    </row>
    <row r="1153" spans="2:5" x14ac:dyDescent="0.3">
      <c r="B1153" s="25">
        <v>40956.833333332354</v>
      </c>
      <c r="C1153" s="26">
        <f t="shared" si="34"/>
        <v>2</v>
      </c>
      <c r="D1153" s="26">
        <f t="shared" si="35"/>
        <v>20</v>
      </c>
      <c r="E1153" s="27">
        <f>VLOOKUP($B1153,'Hourly Data'!$B$5:$P$8788,15,FALSE)</f>
        <v>4.8943963602592205E-2</v>
      </c>
    </row>
    <row r="1154" spans="2:5" x14ac:dyDescent="0.3">
      <c r="B1154" s="25">
        <v>40956.874999999018</v>
      </c>
      <c r="C1154" s="26">
        <f t="shared" si="34"/>
        <v>2</v>
      </c>
      <c r="D1154" s="26">
        <f t="shared" si="35"/>
        <v>21</v>
      </c>
      <c r="E1154" s="27">
        <f>VLOOKUP($B1154,'Hourly Data'!$B$5:$P$8788,15,FALSE)</f>
        <v>5.0485474823249846E-2</v>
      </c>
    </row>
    <row r="1155" spans="2:5" x14ac:dyDescent="0.3">
      <c r="B1155" s="25">
        <v>40956.916666665682</v>
      </c>
      <c r="C1155" s="26">
        <f t="shared" si="34"/>
        <v>2</v>
      </c>
      <c r="D1155" s="26">
        <f t="shared" si="35"/>
        <v>22</v>
      </c>
      <c r="E1155" s="27">
        <f>VLOOKUP($B1155,'Hourly Data'!$B$5:$P$8788,15,FALSE)</f>
        <v>5.1922044366067344E-2</v>
      </c>
    </row>
    <row r="1156" spans="2:5" x14ac:dyDescent="0.3">
      <c r="B1156" s="25">
        <v>40956.958333332346</v>
      </c>
      <c r="C1156" s="26">
        <f t="shared" si="34"/>
        <v>2</v>
      </c>
      <c r="D1156" s="26">
        <f t="shared" si="35"/>
        <v>23</v>
      </c>
      <c r="E1156" s="27">
        <f>VLOOKUP($B1156,'Hourly Data'!$B$5:$P$8788,15,FALSE)</f>
        <v>5.4805429640295965E-2</v>
      </c>
    </row>
    <row r="1157" spans="2:5" x14ac:dyDescent="0.3">
      <c r="B1157" s="25">
        <v>40956.99999999901</v>
      </c>
      <c r="C1157" s="26">
        <f t="shared" si="34"/>
        <v>2</v>
      </c>
      <c r="D1157" s="26">
        <f t="shared" si="35"/>
        <v>0</v>
      </c>
      <c r="E1157" s="27">
        <f>VLOOKUP($B1157,'Hourly Data'!$B$5:$P$8788,15,FALSE)</f>
        <v>5.3531677574867723E-2</v>
      </c>
    </row>
    <row r="1158" spans="2:5" x14ac:dyDescent="0.3">
      <c r="B1158" s="25">
        <v>40957.041666665675</v>
      </c>
      <c r="C1158" s="26">
        <f t="shared" ref="C1158:C1221" si="36">MONTH(B1158)</f>
        <v>2</v>
      </c>
      <c r="D1158" s="26">
        <f t="shared" ref="D1158:D1221" si="37">HOUR(B1158)</f>
        <v>1</v>
      </c>
      <c r="E1158" s="27">
        <f>VLOOKUP($B1158,'Hourly Data'!$B$5:$P$8788,15,FALSE)</f>
        <v>5.5775063318898283E-2</v>
      </c>
    </row>
    <row r="1159" spans="2:5" x14ac:dyDescent="0.3">
      <c r="B1159" s="25">
        <v>40957.083333332339</v>
      </c>
      <c r="C1159" s="26">
        <f t="shared" si="36"/>
        <v>2</v>
      </c>
      <c r="D1159" s="26">
        <f t="shared" si="37"/>
        <v>2</v>
      </c>
      <c r="E1159" s="27">
        <f>VLOOKUP($B1159,'Hourly Data'!$B$5:$P$8788,15,FALSE)</f>
        <v>5.5827029252837571E-2</v>
      </c>
    </row>
    <row r="1160" spans="2:5" x14ac:dyDescent="0.3">
      <c r="B1160" s="25">
        <v>40957.124999999003</v>
      </c>
      <c r="C1160" s="26">
        <f t="shared" si="36"/>
        <v>2</v>
      </c>
      <c r="D1160" s="26">
        <f t="shared" si="37"/>
        <v>3</v>
      </c>
      <c r="E1160" s="27">
        <f>VLOOKUP($B1160,'Hourly Data'!$B$5:$P$8788,15,FALSE)</f>
        <v>5.759095851936244E-2</v>
      </c>
    </row>
    <row r="1161" spans="2:5" x14ac:dyDescent="0.3">
      <c r="B1161" s="25">
        <v>40957.166666665667</v>
      </c>
      <c r="C1161" s="26">
        <f t="shared" si="36"/>
        <v>2</v>
      </c>
      <c r="D1161" s="26">
        <f t="shared" si="37"/>
        <v>4</v>
      </c>
      <c r="E1161" s="27">
        <f>VLOOKUP($B1161,'Hourly Data'!$B$5:$P$8788,15,FALSE)</f>
        <v>5.8287789261654246E-2</v>
      </c>
    </row>
    <row r="1162" spans="2:5" x14ac:dyDescent="0.3">
      <c r="B1162" s="25">
        <v>40957.208333332332</v>
      </c>
      <c r="C1162" s="26">
        <f t="shared" si="36"/>
        <v>2</v>
      </c>
      <c r="D1162" s="26">
        <f t="shared" si="37"/>
        <v>5</v>
      </c>
      <c r="E1162" s="27">
        <f>VLOOKUP($B1162,'Hourly Data'!$B$5:$P$8788,15,FALSE)</f>
        <v>6.0839838530991813E-2</v>
      </c>
    </row>
    <row r="1163" spans="2:5" x14ac:dyDescent="0.3">
      <c r="B1163" s="25">
        <v>40957.249999998996</v>
      </c>
      <c r="C1163" s="26">
        <f t="shared" si="36"/>
        <v>2</v>
      </c>
      <c r="D1163" s="26">
        <f t="shared" si="37"/>
        <v>6</v>
      </c>
      <c r="E1163" s="27">
        <f>VLOOKUP($B1163,'Hourly Data'!$B$5:$P$8788,15,FALSE)</f>
        <v>6.168393470699679E-2</v>
      </c>
    </row>
    <row r="1164" spans="2:5" x14ac:dyDescent="0.3">
      <c r="B1164" s="25">
        <v>40957.29166666566</v>
      </c>
      <c r="C1164" s="26">
        <f t="shared" si="36"/>
        <v>2</v>
      </c>
      <c r="D1164" s="26">
        <f t="shared" si="37"/>
        <v>7</v>
      </c>
      <c r="E1164" s="27">
        <f>VLOOKUP($B1164,'Hourly Data'!$B$5:$P$8788,15,FALSE)</f>
        <v>5.7816541178126922E-2</v>
      </c>
    </row>
    <row r="1165" spans="2:5" x14ac:dyDescent="0.3">
      <c r="B1165" s="25">
        <v>40957.333333332324</v>
      </c>
      <c r="C1165" s="26">
        <f t="shared" si="36"/>
        <v>2</v>
      </c>
      <c r="D1165" s="26">
        <f t="shared" si="37"/>
        <v>8</v>
      </c>
      <c r="E1165" s="27">
        <f>VLOOKUP($B1165,'Hourly Data'!$B$5:$P$8788,15,FALSE)</f>
        <v>5.5164899397255454E-2</v>
      </c>
    </row>
    <row r="1166" spans="2:5" x14ac:dyDescent="0.3">
      <c r="B1166" s="25">
        <v>40957.374999998989</v>
      </c>
      <c r="C1166" s="26">
        <f t="shared" si="36"/>
        <v>2</v>
      </c>
      <c r="D1166" s="26">
        <f t="shared" si="37"/>
        <v>9</v>
      </c>
      <c r="E1166" s="27">
        <f>VLOOKUP($B1166,'Hourly Data'!$B$5:$P$8788,15,FALSE)</f>
        <v>5.6158414966692077E-2</v>
      </c>
    </row>
    <row r="1167" spans="2:5" x14ac:dyDescent="0.3">
      <c r="B1167" s="25">
        <v>40957.416666665653</v>
      </c>
      <c r="C1167" s="26">
        <f t="shared" si="36"/>
        <v>2</v>
      </c>
      <c r="D1167" s="26">
        <f t="shared" si="37"/>
        <v>10</v>
      </c>
      <c r="E1167" s="27">
        <f>VLOOKUP($B1167,'Hourly Data'!$B$5:$P$8788,15,FALSE)</f>
        <v>5.5047058609546499E-2</v>
      </c>
    </row>
    <row r="1168" spans="2:5" x14ac:dyDescent="0.3">
      <c r="B1168" s="25">
        <v>40957.458333332317</v>
      </c>
      <c r="C1168" s="26">
        <f t="shared" si="36"/>
        <v>2</v>
      </c>
      <c r="D1168" s="26">
        <f t="shared" si="37"/>
        <v>11</v>
      </c>
      <c r="E1168" s="27">
        <f>VLOOKUP($B1168,'Hourly Data'!$B$5:$P$8788,15,FALSE)</f>
        <v>5.2913484426668558E-2</v>
      </c>
    </row>
    <row r="1169" spans="2:5" x14ac:dyDescent="0.3">
      <c r="B1169" s="25">
        <v>40957.499999998981</v>
      </c>
      <c r="C1169" s="26">
        <f t="shared" si="36"/>
        <v>2</v>
      </c>
      <c r="D1169" s="26">
        <f t="shared" si="37"/>
        <v>12</v>
      </c>
      <c r="E1169" s="27">
        <f>VLOOKUP($B1169,'Hourly Data'!$B$5:$P$8788,15,FALSE)</f>
        <v>5.5154791483645951E-2</v>
      </c>
    </row>
    <row r="1170" spans="2:5" x14ac:dyDescent="0.3">
      <c r="B1170" s="25">
        <v>40957.541666665646</v>
      </c>
      <c r="C1170" s="26">
        <f t="shared" si="36"/>
        <v>2</v>
      </c>
      <c r="D1170" s="26">
        <f t="shared" si="37"/>
        <v>13</v>
      </c>
      <c r="E1170" s="27">
        <f>VLOOKUP($B1170,'Hourly Data'!$B$5:$P$8788,15,FALSE)</f>
        <v>5.3652127232509436E-2</v>
      </c>
    </row>
    <row r="1171" spans="2:5" x14ac:dyDescent="0.3">
      <c r="B1171" s="25">
        <v>40957.58333333231</v>
      </c>
      <c r="C1171" s="26">
        <f t="shared" si="36"/>
        <v>2</v>
      </c>
      <c r="D1171" s="26">
        <f t="shared" si="37"/>
        <v>14</v>
      </c>
      <c r="E1171" s="27">
        <f>VLOOKUP($B1171,'Hourly Data'!$B$5:$P$8788,15,FALSE)</f>
        <v>5.6967952521555079E-2</v>
      </c>
    </row>
    <row r="1172" spans="2:5" x14ac:dyDescent="0.3">
      <c r="B1172" s="25">
        <v>40957.624999998974</v>
      </c>
      <c r="C1172" s="26">
        <f t="shared" si="36"/>
        <v>2</v>
      </c>
      <c r="D1172" s="26">
        <f t="shared" si="37"/>
        <v>15</v>
      </c>
      <c r="E1172" s="27">
        <f>VLOOKUP($B1172,'Hourly Data'!$B$5:$P$8788,15,FALSE)</f>
        <v>5.6505098445978508E-2</v>
      </c>
    </row>
    <row r="1173" spans="2:5" x14ac:dyDescent="0.3">
      <c r="B1173" s="25">
        <v>40957.666666665638</v>
      </c>
      <c r="C1173" s="26">
        <f t="shared" si="36"/>
        <v>2</v>
      </c>
      <c r="D1173" s="26">
        <f t="shared" si="37"/>
        <v>16</v>
      </c>
      <c r="E1173" s="27">
        <f>VLOOKUP($B1173,'Hourly Data'!$B$5:$P$8788,15,FALSE)</f>
        <v>5.6200998388919066E-2</v>
      </c>
    </row>
    <row r="1174" spans="2:5" x14ac:dyDescent="0.3">
      <c r="B1174" s="25">
        <v>40957.708333332303</v>
      </c>
      <c r="C1174" s="26">
        <f t="shared" si="36"/>
        <v>2</v>
      </c>
      <c r="D1174" s="26">
        <f t="shared" si="37"/>
        <v>17</v>
      </c>
      <c r="E1174" s="27">
        <f>VLOOKUP($B1174,'Hourly Data'!$B$5:$P$8788,15,FALSE)</f>
        <v>5.6580196777057085E-2</v>
      </c>
    </row>
    <row r="1175" spans="2:5" x14ac:dyDescent="0.3">
      <c r="B1175" s="25">
        <v>40957.749999998967</v>
      </c>
      <c r="C1175" s="26">
        <f t="shared" si="36"/>
        <v>2</v>
      </c>
      <c r="D1175" s="26">
        <f t="shared" si="37"/>
        <v>18</v>
      </c>
      <c r="E1175" s="27">
        <f>VLOOKUP($B1175,'Hourly Data'!$B$5:$P$8788,15,FALSE)</f>
        <v>5.4799281523810466E-2</v>
      </c>
    </row>
    <row r="1176" spans="2:5" x14ac:dyDescent="0.3">
      <c r="B1176" s="25">
        <v>40957.791666665631</v>
      </c>
      <c r="C1176" s="26">
        <f t="shared" si="36"/>
        <v>2</v>
      </c>
      <c r="D1176" s="26">
        <f t="shared" si="37"/>
        <v>19</v>
      </c>
      <c r="E1176" s="27">
        <f>VLOOKUP($B1176,'Hourly Data'!$B$5:$P$8788,15,FALSE)</f>
        <v>5.7717417952474315E-2</v>
      </c>
    </row>
    <row r="1177" spans="2:5" x14ac:dyDescent="0.3">
      <c r="B1177" s="25">
        <v>40957.833333332295</v>
      </c>
      <c r="C1177" s="26">
        <f t="shared" si="36"/>
        <v>2</v>
      </c>
      <c r="D1177" s="26">
        <f t="shared" si="37"/>
        <v>20</v>
      </c>
      <c r="E1177" s="27">
        <f>VLOOKUP($B1177,'Hourly Data'!$B$5:$P$8788,15,FALSE)</f>
        <v>5.7333532719232944E-2</v>
      </c>
    </row>
    <row r="1178" spans="2:5" x14ac:dyDescent="0.3">
      <c r="B1178" s="25">
        <v>40957.87499999896</v>
      </c>
      <c r="C1178" s="26">
        <f t="shared" si="36"/>
        <v>2</v>
      </c>
      <c r="D1178" s="26">
        <f t="shared" si="37"/>
        <v>21</v>
      </c>
      <c r="E1178" s="27">
        <f>VLOOKUP($B1178,'Hourly Data'!$B$5:$P$8788,15,FALSE)</f>
        <v>5.7301300146667997E-2</v>
      </c>
    </row>
    <row r="1179" spans="2:5" x14ac:dyDescent="0.3">
      <c r="B1179" s="25">
        <v>40957.916666665624</v>
      </c>
      <c r="C1179" s="26">
        <f t="shared" si="36"/>
        <v>2</v>
      </c>
      <c r="D1179" s="26">
        <f t="shared" si="37"/>
        <v>22</v>
      </c>
      <c r="E1179" s="27">
        <f>VLOOKUP($B1179,'Hourly Data'!$B$5:$P$8788,15,FALSE)</f>
        <v>5.7736171753101154E-2</v>
      </c>
    </row>
    <row r="1180" spans="2:5" x14ac:dyDescent="0.3">
      <c r="B1180" s="25">
        <v>40957.958333332288</v>
      </c>
      <c r="C1180" s="26">
        <f t="shared" si="36"/>
        <v>2</v>
      </c>
      <c r="D1180" s="26">
        <f t="shared" si="37"/>
        <v>23</v>
      </c>
      <c r="E1180" s="27">
        <f>VLOOKUP($B1180,'Hourly Data'!$B$5:$P$8788,15,FALSE)</f>
        <v>6.0009941681743707E-2</v>
      </c>
    </row>
    <row r="1181" spans="2:5" x14ac:dyDescent="0.3">
      <c r="B1181" s="25">
        <v>40957.999999998952</v>
      </c>
      <c r="C1181" s="26">
        <f t="shared" si="36"/>
        <v>2</v>
      </c>
      <c r="D1181" s="26">
        <f t="shared" si="37"/>
        <v>0</v>
      </c>
      <c r="E1181" s="27">
        <f>VLOOKUP($B1181,'Hourly Data'!$B$5:$P$8788,15,FALSE)</f>
        <v>6.0739215375947557E-2</v>
      </c>
    </row>
    <row r="1182" spans="2:5" x14ac:dyDescent="0.3">
      <c r="B1182" s="25">
        <v>40958.041666665617</v>
      </c>
      <c r="C1182" s="26">
        <f t="shared" si="36"/>
        <v>2</v>
      </c>
      <c r="D1182" s="26">
        <f t="shared" si="37"/>
        <v>1</v>
      </c>
      <c r="E1182" s="27">
        <f>VLOOKUP($B1182,'Hourly Data'!$B$5:$P$8788,15,FALSE)</f>
        <v>5.9881482658898672E-2</v>
      </c>
    </row>
    <row r="1183" spans="2:5" x14ac:dyDescent="0.3">
      <c r="B1183" s="25">
        <v>40958.083333332281</v>
      </c>
      <c r="C1183" s="26">
        <f t="shared" si="36"/>
        <v>2</v>
      </c>
      <c r="D1183" s="26">
        <f t="shared" si="37"/>
        <v>2</v>
      </c>
      <c r="E1183" s="27">
        <f>VLOOKUP($B1183,'Hourly Data'!$B$5:$P$8788,15,FALSE)</f>
        <v>6.4323292305306465E-2</v>
      </c>
    </row>
    <row r="1184" spans="2:5" x14ac:dyDescent="0.3">
      <c r="B1184" s="25">
        <v>40958.124999998945</v>
      </c>
      <c r="C1184" s="26">
        <f t="shared" si="36"/>
        <v>2</v>
      </c>
      <c r="D1184" s="26">
        <f t="shared" si="37"/>
        <v>3</v>
      </c>
      <c r="E1184" s="27">
        <f>VLOOKUP($B1184,'Hourly Data'!$B$5:$P$8788,15,FALSE)</f>
        <v>6.0829534013476863E-2</v>
      </c>
    </row>
    <row r="1185" spans="2:5" x14ac:dyDescent="0.3">
      <c r="B1185" s="25">
        <v>40958.166666665609</v>
      </c>
      <c r="C1185" s="26">
        <f t="shared" si="36"/>
        <v>2</v>
      </c>
      <c r="D1185" s="26">
        <f t="shared" si="37"/>
        <v>4</v>
      </c>
      <c r="E1185" s="27">
        <f>VLOOKUP($B1185,'Hourly Data'!$B$5:$P$8788,15,FALSE)</f>
        <v>6.1663044602731983E-2</v>
      </c>
    </row>
    <row r="1186" spans="2:5" x14ac:dyDescent="0.3">
      <c r="B1186" s="25">
        <v>40958.208333332273</v>
      </c>
      <c r="C1186" s="26">
        <f t="shared" si="36"/>
        <v>2</v>
      </c>
      <c r="D1186" s="26">
        <f t="shared" si="37"/>
        <v>5</v>
      </c>
      <c r="E1186" s="27">
        <f>VLOOKUP($B1186,'Hourly Data'!$B$5:$P$8788,15,FALSE)</f>
        <v>6.1118760760662069E-2</v>
      </c>
    </row>
    <row r="1187" spans="2:5" x14ac:dyDescent="0.3">
      <c r="B1187" s="25">
        <v>40958.249999998938</v>
      </c>
      <c r="C1187" s="26">
        <f t="shared" si="36"/>
        <v>2</v>
      </c>
      <c r="D1187" s="26">
        <f t="shared" si="37"/>
        <v>6</v>
      </c>
      <c r="E1187" s="27">
        <f>VLOOKUP($B1187,'Hourly Data'!$B$5:$P$8788,15,FALSE)</f>
        <v>5.805605691692943E-2</v>
      </c>
    </row>
    <row r="1188" spans="2:5" x14ac:dyDescent="0.3">
      <c r="B1188" s="25">
        <v>40958.291666665602</v>
      </c>
      <c r="C1188" s="26">
        <f t="shared" si="36"/>
        <v>2</v>
      </c>
      <c r="D1188" s="26">
        <f t="shared" si="37"/>
        <v>7</v>
      </c>
      <c r="E1188" s="27">
        <f>VLOOKUP($B1188,'Hourly Data'!$B$5:$P$8788,15,FALSE)</f>
        <v>5.6892130409421399E-2</v>
      </c>
    </row>
    <row r="1189" spans="2:5" x14ac:dyDescent="0.3">
      <c r="B1189" s="25">
        <v>40958.333333332266</v>
      </c>
      <c r="C1189" s="26">
        <f t="shared" si="36"/>
        <v>2</v>
      </c>
      <c r="D1189" s="26">
        <f t="shared" si="37"/>
        <v>8</v>
      </c>
      <c r="E1189" s="27">
        <f>VLOOKUP($B1189,'Hourly Data'!$B$5:$P$8788,15,FALSE)</f>
        <v>5.6330617362528819E-2</v>
      </c>
    </row>
    <row r="1190" spans="2:5" x14ac:dyDescent="0.3">
      <c r="B1190" s="25">
        <v>40958.37499999893</v>
      </c>
      <c r="C1190" s="26">
        <f t="shared" si="36"/>
        <v>2</v>
      </c>
      <c r="D1190" s="26">
        <f t="shared" si="37"/>
        <v>9</v>
      </c>
      <c r="E1190" s="27">
        <f>VLOOKUP($B1190,'Hourly Data'!$B$5:$P$8788,15,FALSE)</f>
        <v>5.5995597105500013E-2</v>
      </c>
    </row>
    <row r="1191" spans="2:5" x14ac:dyDescent="0.3">
      <c r="B1191" s="25">
        <v>40958.416666665595</v>
      </c>
      <c r="C1191" s="26">
        <f t="shared" si="36"/>
        <v>2</v>
      </c>
      <c r="D1191" s="26">
        <f t="shared" si="37"/>
        <v>10</v>
      </c>
      <c r="E1191" s="27">
        <f>VLOOKUP($B1191,'Hourly Data'!$B$5:$P$8788,15,FALSE)</f>
        <v>5.6057381814433246E-2</v>
      </c>
    </row>
    <row r="1192" spans="2:5" x14ac:dyDescent="0.3">
      <c r="B1192" s="25">
        <v>40958.458333332259</v>
      </c>
      <c r="C1192" s="26">
        <f t="shared" si="36"/>
        <v>2</v>
      </c>
      <c r="D1192" s="26">
        <f t="shared" si="37"/>
        <v>11</v>
      </c>
      <c r="E1192" s="27">
        <f>VLOOKUP($B1192,'Hourly Data'!$B$5:$P$8788,15,FALSE)</f>
        <v>5.6003536720533043E-2</v>
      </c>
    </row>
    <row r="1193" spans="2:5" x14ac:dyDescent="0.3">
      <c r="B1193" s="25">
        <v>40958.499999998923</v>
      </c>
      <c r="C1193" s="26">
        <f t="shared" si="36"/>
        <v>2</v>
      </c>
      <c r="D1193" s="26">
        <f t="shared" si="37"/>
        <v>12</v>
      </c>
      <c r="E1193" s="27">
        <f>VLOOKUP($B1193,'Hourly Data'!$B$5:$P$8788,15,FALSE)</f>
        <v>5.2406290112505916E-2</v>
      </c>
    </row>
    <row r="1194" spans="2:5" x14ac:dyDescent="0.3">
      <c r="B1194" s="25">
        <v>40958.541666665587</v>
      </c>
      <c r="C1194" s="26">
        <f t="shared" si="36"/>
        <v>2</v>
      </c>
      <c r="D1194" s="26">
        <f t="shared" si="37"/>
        <v>13</v>
      </c>
      <c r="E1194" s="27">
        <f>VLOOKUP($B1194,'Hourly Data'!$B$5:$P$8788,15,FALSE)</f>
        <v>5.5499931167820794E-2</v>
      </c>
    </row>
    <row r="1195" spans="2:5" x14ac:dyDescent="0.3">
      <c r="B1195" s="25">
        <v>40958.583333332252</v>
      </c>
      <c r="C1195" s="26">
        <f t="shared" si="36"/>
        <v>2</v>
      </c>
      <c r="D1195" s="26">
        <f t="shared" si="37"/>
        <v>14</v>
      </c>
      <c r="E1195" s="27">
        <f>VLOOKUP($B1195,'Hourly Data'!$B$5:$P$8788,15,FALSE)</f>
        <v>5.5170830013051411E-2</v>
      </c>
    </row>
    <row r="1196" spans="2:5" x14ac:dyDescent="0.3">
      <c r="B1196" s="25">
        <v>40958.624999998916</v>
      </c>
      <c r="C1196" s="26">
        <f t="shared" si="36"/>
        <v>2</v>
      </c>
      <c r="D1196" s="26">
        <f t="shared" si="37"/>
        <v>15</v>
      </c>
      <c r="E1196" s="27">
        <f>VLOOKUP($B1196,'Hourly Data'!$B$5:$P$8788,15,FALSE)</f>
        <v>5.4495447074790593E-2</v>
      </c>
    </row>
    <row r="1197" spans="2:5" x14ac:dyDescent="0.3">
      <c r="B1197" s="25">
        <v>40958.66666666558</v>
      </c>
      <c r="C1197" s="26">
        <f t="shared" si="36"/>
        <v>2</v>
      </c>
      <c r="D1197" s="26">
        <f t="shared" si="37"/>
        <v>16</v>
      </c>
      <c r="E1197" s="27">
        <f>VLOOKUP($B1197,'Hourly Data'!$B$5:$P$8788,15,FALSE)</f>
        <v>5.4599518341297421E-2</v>
      </c>
    </row>
    <row r="1198" spans="2:5" x14ac:dyDescent="0.3">
      <c r="B1198" s="25">
        <v>40958.708333332244</v>
      </c>
      <c r="C1198" s="26">
        <f t="shared" si="36"/>
        <v>2</v>
      </c>
      <c r="D1198" s="26">
        <f t="shared" si="37"/>
        <v>17</v>
      </c>
      <c r="E1198" s="27">
        <f>VLOOKUP($B1198,'Hourly Data'!$B$5:$P$8788,15,FALSE)</f>
        <v>5.4765389829455002E-2</v>
      </c>
    </row>
    <row r="1199" spans="2:5" x14ac:dyDescent="0.3">
      <c r="B1199" s="25">
        <v>40958.749999998909</v>
      </c>
      <c r="C1199" s="26">
        <f t="shared" si="36"/>
        <v>2</v>
      </c>
      <c r="D1199" s="26">
        <f t="shared" si="37"/>
        <v>18</v>
      </c>
      <c r="E1199" s="27">
        <f>VLOOKUP($B1199,'Hourly Data'!$B$5:$P$8788,15,FALSE)</f>
        <v>5.3163821237609377E-2</v>
      </c>
    </row>
    <row r="1200" spans="2:5" x14ac:dyDescent="0.3">
      <c r="B1200" s="25">
        <v>40958.791666665573</v>
      </c>
      <c r="C1200" s="26">
        <f t="shared" si="36"/>
        <v>2</v>
      </c>
      <c r="D1200" s="26">
        <f t="shared" si="37"/>
        <v>19</v>
      </c>
      <c r="E1200" s="27">
        <f>VLOOKUP($B1200,'Hourly Data'!$B$5:$P$8788,15,FALSE)</f>
        <v>5.3949362722522737E-2</v>
      </c>
    </row>
    <row r="1201" spans="2:5" x14ac:dyDescent="0.3">
      <c r="B1201" s="25">
        <v>40958.833333332237</v>
      </c>
      <c r="C1201" s="26">
        <f t="shared" si="36"/>
        <v>2</v>
      </c>
      <c r="D1201" s="26">
        <f t="shared" si="37"/>
        <v>20</v>
      </c>
      <c r="E1201" s="27">
        <f>VLOOKUP($B1201,'Hourly Data'!$B$5:$P$8788,15,FALSE)</f>
        <v>5.4359011391239088E-2</v>
      </c>
    </row>
    <row r="1202" spans="2:5" x14ac:dyDescent="0.3">
      <c r="B1202" s="25">
        <v>40958.874999998901</v>
      </c>
      <c r="C1202" s="26">
        <f t="shared" si="36"/>
        <v>2</v>
      </c>
      <c r="D1202" s="26">
        <f t="shared" si="37"/>
        <v>21</v>
      </c>
      <c r="E1202" s="27">
        <f>VLOOKUP($B1202,'Hourly Data'!$B$5:$P$8788,15,FALSE)</f>
        <v>5.4341135544513482E-2</v>
      </c>
    </row>
    <row r="1203" spans="2:5" x14ac:dyDescent="0.3">
      <c r="B1203" s="25">
        <v>40958.916666665566</v>
      </c>
      <c r="C1203" s="26">
        <f t="shared" si="36"/>
        <v>2</v>
      </c>
      <c r="D1203" s="26">
        <f t="shared" si="37"/>
        <v>22</v>
      </c>
      <c r="E1203" s="27">
        <f>VLOOKUP($B1203,'Hourly Data'!$B$5:$P$8788,15,FALSE)</f>
        <v>5.4754977564055174E-2</v>
      </c>
    </row>
    <row r="1204" spans="2:5" x14ac:dyDescent="0.3">
      <c r="B1204" s="25">
        <v>40958.95833333223</v>
      </c>
      <c r="C1204" s="26">
        <f t="shared" si="36"/>
        <v>2</v>
      </c>
      <c r="D1204" s="26">
        <f t="shared" si="37"/>
        <v>23</v>
      </c>
      <c r="E1204" s="27">
        <f>VLOOKUP($B1204,'Hourly Data'!$B$5:$P$8788,15,FALSE)</f>
        <v>5.6134826340231404E-2</v>
      </c>
    </row>
    <row r="1205" spans="2:5" x14ac:dyDescent="0.3">
      <c r="B1205" s="25">
        <v>40958.999999998894</v>
      </c>
      <c r="C1205" s="26">
        <f t="shared" si="36"/>
        <v>2</v>
      </c>
      <c r="D1205" s="26">
        <f t="shared" si="37"/>
        <v>0</v>
      </c>
      <c r="E1205" s="27">
        <f>VLOOKUP($B1205,'Hourly Data'!$B$5:$P$8788,15,FALSE)</f>
        <v>5.8247602163553132E-2</v>
      </c>
    </row>
    <row r="1206" spans="2:5" x14ac:dyDescent="0.3">
      <c r="B1206" s="25">
        <v>40959.041666665558</v>
      </c>
      <c r="C1206" s="26">
        <f t="shared" si="36"/>
        <v>2</v>
      </c>
      <c r="D1206" s="26">
        <f t="shared" si="37"/>
        <v>1</v>
      </c>
      <c r="E1206" s="27">
        <f>VLOOKUP($B1206,'Hourly Data'!$B$5:$P$8788,15,FALSE)</f>
        <v>6.6574675521218374E-2</v>
      </c>
    </row>
    <row r="1207" spans="2:5" x14ac:dyDescent="0.3">
      <c r="B1207" s="25">
        <v>40959.083333332223</v>
      </c>
      <c r="C1207" s="26">
        <f t="shared" si="36"/>
        <v>2</v>
      </c>
      <c r="D1207" s="26">
        <f t="shared" si="37"/>
        <v>2</v>
      </c>
      <c r="E1207" s="27">
        <f>VLOOKUP($B1207,'Hourly Data'!$B$5:$P$8788,15,FALSE)</f>
        <v>6.5414757171793694E-2</v>
      </c>
    </row>
    <row r="1208" spans="2:5" x14ac:dyDescent="0.3">
      <c r="B1208" s="25">
        <v>40959.124999998887</v>
      </c>
      <c r="C1208" s="26">
        <f t="shared" si="36"/>
        <v>2</v>
      </c>
      <c r="D1208" s="26">
        <f t="shared" si="37"/>
        <v>3</v>
      </c>
      <c r="E1208" s="27">
        <f>VLOOKUP($B1208,'Hourly Data'!$B$5:$P$8788,15,FALSE)</f>
        <v>6.6376196670222279E-2</v>
      </c>
    </row>
    <row r="1209" spans="2:5" x14ac:dyDescent="0.3">
      <c r="B1209" s="25">
        <v>40959.166666665551</v>
      </c>
      <c r="C1209" s="26">
        <f t="shared" si="36"/>
        <v>2</v>
      </c>
      <c r="D1209" s="26">
        <f t="shared" si="37"/>
        <v>4</v>
      </c>
      <c r="E1209" s="27">
        <f>VLOOKUP($B1209,'Hourly Data'!$B$5:$P$8788,15,FALSE)</f>
        <v>6.8917501474770049E-2</v>
      </c>
    </row>
    <row r="1210" spans="2:5" x14ac:dyDescent="0.3">
      <c r="B1210" s="25">
        <v>40959.208333332215</v>
      </c>
      <c r="C1210" s="26">
        <f t="shared" si="36"/>
        <v>2</v>
      </c>
      <c r="D1210" s="26">
        <f t="shared" si="37"/>
        <v>5</v>
      </c>
      <c r="E1210" s="27">
        <f>VLOOKUP($B1210,'Hourly Data'!$B$5:$P$8788,15,FALSE)</f>
        <v>6.7034443742134214E-2</v>
      </c>
    </row>
    <row r="1211" spans="2:5" x14ac:dyDescent="0.3">
      <c r="B1211" s="25">
        <v>40959.24999999888</v>
      </c>
      <c r="C1211" s="26">
        <f t="shared" si="36"/>
        <v>2</v>
      </c>
      <c r="D1211" s="26">
        <f t="shared" si="37"/>
        <v>6</v>
      </c>
      <c r="E1211" s="27">
        <f>VLOOKUP($B1211,'Hourly Data'!$B$5:$P$8788,15,FALSE)</f>
        <v>6.4032187236731111E-2</v>
      </c>
    </row>
    <row r="1212" spans="2:5" x14ac:dyDescent="0.3">
      <c r="B1212" s="25">
        <v>40959.291666665544</v>
      </c>
      <c r="C1212" s="26">
        <f t="shared" si="36"/>
        <v>2</v>
      </c>
      <c r="D1212" s="26">
        <f t="shared" si="37"/>
        <v>7</v>
      </c>
      <c r="E1212" s="27">
        <f>VLOOKUP($B1212,'Hourly Data'!$B$5:$P$8788,15,FALSE)</f>
        <v>5.9970136329119725E-2</v>
      </c>
    </row>
    <row r="1213" spans="2:5" x14ac:dyDescent="0.3">
      <c r="B1213" s="25">
        <v>40959.333333332208</v>
      </c>
      <c r="C1213" s="26">
        <f t="shared" si="36"/>
        <v>2</v>
      </c>
      <c r="D1213" s="26">
        <f t="shared" si="37"/>
        <v>8</v>
      </c>
      <c r="E1213" s="27">
        <f>VLOOKUP($B1213,'Hourly Data'!$B$5:$P$8788,15,FALSE)</f>
        <v>5.8834976289936225E-2</v>
      </c>
    </row>
    <row r="1214" spans="2:5" x14ac:dyDescent="0.3">
      <c r="B1214" s="25">
        <v>40959.374999998872</v>
      </c>
      <c r="C1214" s="26">
        <f t="shared" si="36"/>
        <v>2</v>
      </c>
      <c r="D1214" s="26">
        <f t="shared" si="37"/>
        <v>9</v>
      </c>
      <c r="E1214" s="27">
        <f>VLOOKUP($B1214,'Hourly Data'!$B$5:$P$8788,15,FALSE)</f>
        <v>5.9960232738087191E-2</v>
      </c>
    </row>
    <row r="1215" spans="2:5" x14ac:dyDescent="0.3">
      <c r="B1215" s="25">
        <v>40959.416666665536</v>
      </c>
      <c r="C1215" s="26">
        <f t="shared" si="36"/>
        <v>2</v>
      </c>
      <c r="D1215" s="26">
        <f t="shared" si="37"/>
        <v>10</v>
      </c>
      <c r="E1215" s="27">
        <f>VLOOKUP($B1215,'Hourly Data'!$B$5:$P$8788,15,FALSE)</f>
        <v>5.9562454522567226E-2</v>
      </c>
    </row>
    <row r="1216" spans="2:5" x14ac:dyDescent="0.3">
      <c r="B1216" s="25">
        <v>40959.458333332201</v>
      </c>
      <c r="C1216" s="26">
        <f t="shared" si="36"/>
        <v>2</v>
      </c>
      <c r="D1216" s="26">
        <f t="shared" si="37"/>
        <v>11</v>
      </c>
      <c r="E1216" s="27">
        <f>VLOOKUP($B1216,'Hourly Data'!$B$5:$P$8788,15,FALSE)</f>
        <v>5.6172523215513498E-2</v>
      </c>
    </row>
    <row r="1217" spans="2:5" x14ac:dyDescent="0.3">
      <c r="B1217" s="25">
        <v>40959.499999998865</v>
      </c>
      <c r="C1217" s="26">
        <f t="shared" si="36"/>
        <v>2</v>
      </c>
      <c r="D1217" s="26">
        <f t="shared" si="37"/>
        <v>12</v>
      </c>
      <c r="E1217" s="27">
        <f>VLOOKUP($B1217,'Hourly Data'!$B$5:$P$8788,15,FALSE)</f>
        <v>5.539468737676323E-2</v>
      </c>
    </row>
    <row r="1218" spans="2:5" x14ac:dyDescent="0.3">
      <c r="B1218" s="25">
        <v>40959.541666665529</v>
      </c>
      <c r="C1218" s="26">
        <f t="shared" si="36"/>
        <v>2</v>
      </c>
      <c r="D1218" s="26">
        <f t="shared" si="37"/>
        <v>13</v>
      </c>
      <c r="E1218" s="27">
        <f>VLOOKUP($B1218,'Hourly Data'!$B$5:$P$8788,15,FALSE)</f>
        <v>5.8675638111454251E-2</v>
      </c>
    </row>
    <row r="1219" spans="2:5" x14ac:dyDescent="0.3">
      <c r="B1219" s="25">
        <v>40959.583333332193</v>
      </c>
      <c r="C1219" s="26">
        <f t="shared" si="36"/>
        <v>2</v>
      </c>
      <c r="D1219" s="26">
        <f t="shared" si="37"/>
        <v>14</v>
      </c>
      <c r="E1219" s="27">
        <f>VLOOKUP($B1219,'Hourly Data'!$B$5:$P$8788,15,FALSE)</f>
        <v>5.9641293039608786E-2</v>
      </c>
    </row>
    <row r="1220" spans="2:5" x14ac:dyDescent="0.3">
      <c r="B1220" s="25">
        <v>40959.624999998858</v>
      </c>
      <c r="C1220" s="26">
        <f t="shared" si="36"/>
        <v>2</v>
      </c>
      <c r="D1220" s="26">
        <f t="shared" si="37"/>
        <v>15</v>
      </c>
      <c r="E1220" s="27">
        <f>VLOOKUP($B1220,'Hourly Data'!$B$5:$P$8788,15,FALSE)</f>
        <v>5.8680886849921454E-2</v>
      </c>
    </row>
    <row r="1221" spans="2:5" x14ac:dyDescent="0.3">
      <c r="B1221" s="25">
        <v>40959.666666665522</v>
      </c>
      <c r="C1221" s="26">
        <f t="shared" si="36"/>
        <v>2</v>
      </c>
      <c r="D1221" s="26">
        <f t="shared" si="37"/>
        <v>16</v>
      </c>
      <c r="E1221" s="27">
        <f>VLOOKUP($B1221,'Hourly Data'!$B$5:$P$8788,15,FALSE)</f>
        <v>6.0572981639158967E-2</v>
      </c>
    </row>
    <row r="1222" spans="2:5" x14ac:dyDescent="0.3">
      <c r="B1222" s="25">
        <v>40959.708333332186</v>
      </c>
      <c r="C1222" s="26">
        <f t="shared" ref="C1222:C1285" si="38">MONTH(B1222)</f>
        <v>2</v>
      </c>
      <c r="D1222" s="26">
        <f t="shared" ref="D1222:D1285" si="39">HOUR(B1222)</f>
        <v>17</v>
      </c>
      <c r="E1222" s="27">
        <f>VLOOKUP($B1222,'Hourly Data'!$B$5:$P$8788,15,FALSE)</f>
        <v>6.0329610744620565E-2</v>
      </c>
    </row>
    <row r="1223" spans="2:5" x14ac:dyDescent="0.3">
      <c r="B1223" s="25">
        <v>40959.74999999885</v>
      </c>
      <c r="C1223" s="26">
        <f t="shared" si="38"/>
        <v>2</v>
      </c>
      <c r="D1223" s="26">
        <f t="shared" si="39"/>
        <v>18</v>
      </c>
      <c r="E1223" s="27">
        <f>VLOOKUP($B1223,'Hourly Data'!$B$5:$P$8788,15,FALSE)</f>
        <v>5.7386863266247416E-2</v>
      </c>
    </row>
    <row r="1224" spans="2:5" x14ac:dyDescent="0.3">
      <c r="B1224" s="25">
        <v>40959.791666665515</v>
      </c>
      <c r="C1224" s="26">
        <f t="shared" si="38"/>
        <v>2</v>
      </c>
      <c r="D1224" s="26">
        <f t="shared" si="39"/>
        <v>19</v>
      </c>
      <c r="E1224" s="27">
        <f>VLOOKUP($B1224,'Hourly Data'!$B$5:$P$8788,15,FALSE)</f>
        <v>5.5928557850269935E-2</v>
      </c>
    </row>
    <row r="1225" spans="2:5" x14ac:dyDescent="0.3">
      <c r="B1225" s="25">
        <v>40959.833333332179</v>
      </c>
      <c r="C1225" s="26">
        <f t="shared" si="38"/>
        <v>2</v>
      </c>
      <c r="D1225" s="26">
        <f t="shared" si="39"/>
        <v>20</v>
      </c>
      <c r="E1225" s="27">
        <f>VLOOKUP($B1225,'Hourly Data'!$B$5:$P$8788,15,FALSE)</f>
        <v>5.4923926167935011E-2</v>
      </c>
    </row>
    <row r="1226" spans="2:5" x14ac:dyDescent="0.3">
      <c r="B1226" s="25">
        <v>40959.874999998843</v>
      </c>
      <c r="C1226" s="26">
        <f t="shared" si="38"/>
        <v>2</v>
      </c>
      <c r="D1226" s="26">
        <f t="shared" si="39"/>
        <v>21</v>
      </c>
      <c r="E1226" s="27">
        <f>VLOOKUP($B1226,'Hourly Data'!$B$5:$P$8788,15,FALSE)</f>
        <v>5.7166499060400305E-2</v>
      </c>
    </row>
    <row r="1227" spans="2:5" x14ac:dyDescent="0.3">
      <c r="B1227" s="25">
        <v>40959.916666665507</v>
      </c>
      <c r="C1227" s="26">
        <f t="shared" si="38"/>
        <v>2</v>
      </c>
      <c r="D1227" s="26">
        <f t="shared" si="39"/>
        <v>22</v>
      </c>
      <c r="E1227" s="27">
        <f>VLOOKUP($B1227,'Hourly Data'!$B$5:$P$8788,15,FALSE)</f>
        <v>5.8118727031742805E-2</v>
      </c>
    </row>
    <row r="1228" spans="2:5" x14ac:dyDescent="0.3">
      <c r="B1228" s="25">
        <v>40959.958333332172</v>
      </c>
      <c r="C1228" s="26">
        <f t="shared" si="38"/>
        <v>2</v>
      </c>
      <c r="D1228" s="26">
        <f t="shared" si="39"/>
        <v>23</v>
      </c>
      <c r="E1228" s="27">
        <f>VLOOKUP($B1228,'Hourly Data'!$B$5:$P$8788,15,FALSE)</f>
        <v>6.3950907489177339E-2</v>
      </c>
    </row>
    <row r="1229" spans="2:5" x14ac:dyDescent="0.3">
      <c r="B1229" s="25">
        <v>40959.999999998836</v>
      </c>
      <c r="C1229" s="26">
        <f t="shared" si="38"/>
        <v>2</v>
      </c>
      <c r="D1229" s="26">
        <f t="shared" si="39"/>
        <v>0</v>
      </c>
      <c r="E1229" s="27">
        <f>VLOOKUP($B1229,'Hourly Data'!$B$5:$P$8788,15,FALSE)</f>
        <v>6.611496271169337E-2</v>
      </c>
    </row>
    <row r="1230" spans="2:5" x14ac:dyDescent="0.3">
      <c r="B1230" s="25">
        <v>40960.0416666655</v>
      </c>
      <c r="C1230" s="26">
        <f t="shared" si="38"/>
        <v>2</v>
      </c>
      <c r="D1230" s="26">
        <f t="shared" si="39"/>
        <v>1</v>
      </c>
      <c r="E1230" s="27">
        <f>VLOOKUP($B1230,'Hourly Data'!$B$5:$P$8788,15,FALSE)</f>
        <v>6.9412555673123766E-2</v>
      </c>
    </row>
    <row r="1231" spans="2:5" x14ac:dyDescent="0.3">
      <c r="B1231" s="25">
        <v>40960.083333332164</v>
      </c>
      <c r="C1231" s="26">
        <f t="shared" si="38"/>
        <v>2</v>
      </c>
      <c r="D1231" s="26">
        <f t="shared" si="39"/>
        <v>2</v>
      </c>
      <c r="E1231" s="27">
        <f>VLOOKUP($B1231,'Hourly Data'!$B$5:$P$8788,15,FALSE)</f>
        <v>6.9639087515216969E-2</v>
      </c>
    </row>
    <row r="1232" spans="2:5" x14ac:dyDescent="0.3">
      <c r="B1232" s="25">
        <v>40960.124999998829</v>
      </c>
      <c r="C1232" s="26">
        <f t="shared" si="38"/>
        <v>2</v>
      </c>
      <c r="D1232" s="26">
        <f t="shared" si="39"/>
        <v>3</v>
      </c>
      <c r="E1232" s="27">
        <f>VLOOKUP($B1232,'Hourly Data'!$B$5:$P$8788,15,FALSE)</f>
        <v>6.8904531413049488E-2</v>
      </c>
    </row>
    <row r="1233" spans="2:5" x14ac:dyDescent="0.3">
      <c r="B1233" s="25">
        <v>40960.166666665493</v>
      </c>
      <c r="C1233" s="26">
        <f t="shared" si="38"/>
        <v>2</v>
      </c>
      <c r="D1233" s="26">
        <f t="shared" si="39"/>
        <v>4</v>
      </c>
      <c r="E1233" s="27">
        <f>VLOOKUP($B1233,'Hourly Data'!$B$5:$P$8788,15,FALSE)</f>
        <v>6.4492491463841103E-2</v>
      </c>
    </row>
    <row r="1234" spans="2:5" x14ac:dyDescent="0.3">
      <c r="B1234" s="25">
        <v>40960.208333332157</v>
      </c>
      <c r="C1234" s="26">
        <f t="shared" si="38"/>
        <v>2</v>
      </c>
      <c r="D1234" s="26">
        <f t="shared" si="39"/>
        <v>5</v>
      </c>
      <c r="E1234" s="27">
        <f>VLOOKUP($B1234,'Hourly Data'!$B$5:$P$8788,15,FALSE)</f>
        <v>6.1651109182869028E-2</v>
      </c>
    </row>
    <row r="1235" spans="2:5" x14ac:dyDescent="0.3">
      <c r="B1235" s="25">
        <v>40960.249999998821</v>
      </c>
      <c r="C1235" s="26">
        <f t="shared" si="38"/>
        <v>2</v>
      </c>
      <c r="D1235" s="26">
        <f t="shared" si="39"/>
        <v>6</v>
      </c>
      <c r="E1235" s="27">
        <f>VLOOKUP($B1235,'Hourly Data'!$B$5:$P$8788,15,FALSE)</f>
        <v>6.0233551611966335E-2</v>
      </c>
    </row>
    <row r="1236" spans="2:5" x14ac:dyDescent="0.3">
      <c r="B1236" s="25">
        <v>40960.291666665486</v>
      </c>
      <c r="C1236" s="26">
        <f t="shared" si="38"/>
        <v>2</v>
      </c>
      <c r="D1236" s="26">
        <f t="shared" si="39"/>
        <v>7</v>
      </c>
      <c r="E1236" s="27">
        <f>VLOOKUP($B1236,'Hourly Data'!$B$5:$P$8788,15,FALSE)</f>
        <v>6.1826985281266067E-2</v>
      </c>
    </row>
    <row r="1237" spans="2:5" x14ac:dyDescent="0.3">
      <c r="B1237" s="25">
        <v>40960.33333333215</v>
      </c>
      <c r="C1237" s="26">
        <f t="shared" si="38"/>
        <v>2</v>
      </c>
      <c r="D1237" s="26">
        <f t="shared" si="39"/>
        <v>8</v>
      </c>
      <c r="E1237" s="27">
        <f>VLOOKUP($B1237,'Hourly Data'!$B$5:$P$8788,15,FALSE)</f>
        <v>5.8861170111333461E-2</v>
      </c>
    </row>
    <row r="1238" spans="2:5" x14ac:dyDescent="0.3">
      <c r="B1238" s="25">
        <v>40960.374999998814</v>
      </c>
      <c r="C1238" s="26">
        <f t="shared" si="38"/>
        <v>2</v>
      </c>
      <c r="D1238" s="26">
        <f t="shared" si="39"/>
        <v>9</v>
      </c>
      <c r="E1238" s="27">
        <f>VLOOKUP($B1238,'Hourly Data'!$B$5:$P$8788,15,FALSE)</f>
        <v>5.6768327324424661E-2</v>
      </c>
    </row>
    <row r="1239" spans="2:5" x14ac:dyDescent="0.3">
      <c r="B1239" s="25">
        <v>40960.416666665478</v>
      </c>
      <c r="C1239" s="26">
        <f t="shared" si="38"/>
        <v>2</v>
      </c>
      <c r="D1239" s="26">
        <f t="shared" si="39"/>
        <v>10</v>
      </c>
      <c r="E1239" s="27">
        <f>VLOOKUP($B1239,'Hourly Data'!$B$5:$P$8788,15,FALSE)</f>
        <v>5.4944059638740092E-2</v>
      </c>
    </row>
    <row r="1240" spans="2:5" x14ac:dyDescent="0.3">
      <c r="B1240" s="25">
        <v>40960.458333332143</v>
      </c>
      <c r="C1240" s="26">
        <f t="shared" si="38"/>
        <v>2</v>
      </c>
      <c r="D1240" s="26">
        <f t="shared" si="39"/>
        <v>11</v>
      </c>
      <c r="E1240" s="27">
        <f>VLOOKUP($B1240,'Hourly Data'!$B$5:$P$8788,15,FALSE)</f>
        <v>5.4189875505143516E-2</v>
      </c>
    </row>
    <row r="1241" spans="2:5" x14ac:dyDescent="0.3">
      <c r="B1241" s="25">
        <v>40960.499999998807</v>
      </c>
      <c r="C1241" s="26">
        <f t="shared" si="38"/>
        <v>2</v>
      </c>
      <c r="D1241" s="26">
        <f t="shared" si="39"/>
        <v>12</v>
      </c>
      <c r="E1241" s="27">
        <f>VLOOKUP($B1241,'Hourly Data'!$B$5:$P$8788,15,FALSE)</f>
        <v>4.9613562253909498E-2</v>
      </c>
    </row>
    <row r="1242" spans="2:5" x14ac:dyDescent="0.3">
      <c r="B1242" s="25">
        <v>40960.541666665471</v>
      </c>
      <c r="C1242" s="26">
        <f t="shared" si="38"/>
        <v>2</v>
      </c>
      <c r="D1242" s="26">
        <f t="shared" si="39"/>
        <v>13</v>
      </c>
      <c r="E1242" s="27">
        <f>VLOOKUP($B1242,'Hourly Data'!$B$5:$P$8788,15,FALSE)</f>
        <v>5.4114993272353015E-2</v>
      </c>
    </row>
    <row r="1243" spans="2:5" x14ac:dyDescent="0.3">
      <c r="B1243" s="25">
        <v>40960.583333332135</v>
      </c>
      <c r="C1243" s="26">
        <f t="shared" si="38"/>
        <v>2</v>
      </c>
      <c r="D1243" s="26">
        <f t="shared" si="39"/>
        <v>14</v>
      </c>
      <c r="E1243" s="27">
        <f>VLOOKUP($B1243,'Hourly Data'!$B$5:$P$8788,15,FALSE)</f>
        <v>5.6086518989695799E-2</v>
      </c>
    </row>
    <row r="1244" spans="2:5" x14ac:dyDescent="0.3">
      <c r="B1244" s="25">
        <v>40960.624999998799</v>
      </c>
      <c r="C1244" s="26">
        <f t="shared" si="38"/>
        <v>2</v>
      </c>
      <c r="D1244" s="26">
        <f t="shared" si="39"/>
        <v>15</v>
      </c>
      <c r="E1244" s="27">
        <f>VLOOKUP($B1244,'Hourly Data'!$B$5:$P$8788,15,FALSE)</f>
        <v>5.5687597194733179E-2</v>
      </c>
    </row>
    <row r="1245" spans="2:5" x14ac:dyDescent="0.3">
      <c r="B1245" s="25">
        <v>40960.666666665464</v>
      </c>
      <c r="C1245" s="26">
        <f t="shared" si="38"/>
        <v>2</v>
      </c>
      <c r="D1245" s="26">
        <f t="shared" si="39"/>
        <v>16</v>
      </c>
      <c r="E1245" s="27">
        <f>VLOOKUP($B1245,'Hourly Data'!$B$5:$P$8788,15,FALSE)</f>
        <v>5.6660962437978843E-2</v>
      </c>
    </row>
    <row r="1246" spans="2:5" x14ac:dyDescent="0.3">
      <c r="B1246" s="25">
        <v>40960.708333332128</v>
      </c>
      <c r="C1246" s="26">
        <f t="shared" si="38"/>
        <v>2</v>
      </c>
      <c r="D1246" s="26">
        <f t="shared" si="39"/>
        <v>17</v>
      </c>
      <c r="E1246" s="27">
        <f>VLOOKUP($B1246,'Hourly Data'!$B$5:$P$8788,15,FALSE)</f>
        <v>5.4843520379520984E-2</v>
      </c>
    </row>
    <row r="1247" spans="2:5" x14ac:dyDescent="0.3">
      <c r="B1247" s="25">
        <v>40960.749999998792</v>
      </c>
      <c r="C1247" s="26">
        <f t="shared" si="38"/>
        <v>2</v>
      </c>
      <c r="D1247" s="26">
        <f t="shared" si="39"/>
        <v>18</v>
      </c>
      <c r="E1247" s="27">
        <f>VLOOKUP($B1247,'Hourly Data'!$B$5:$P$8788,15,FALSE)</f>
        <v>5.3609168547086652E-2</v>
      </c>
    </row>
    <row r="1248" spans="2:5" x14ac:dyDescent="0.3">
      <c r="B1248" s="25">
        <v>40960.791666665456</v>
      </c>
      <c r="C1248" s="26">
        <f t="shared" si="38"/>
        <v>2</v>
      </c>
      <c r="D1248" s="26">
        <f t="shared" si="39"/>
        <v>19</v>
      </c>
      <c r="E1248" s="27">
        <f>VLOOKUP($B1248,'Hourly Data'!$B$5:$P$8788,15,FALSE)</f>
        <v>5.5648300331662348E-2</v>
      </c>
    </row>
    <row r="1249" spans="2:5" x14ac:dyDescent="0.3">
      <c r="B1249" s="25">
        <v>40960.833333332121</v>
      </c>
      <c r="C1249" s="26">
        <f t="shared" si="38"/>
        <v>2</v>
      </c>
      <c r="D1249" s="26">
        <f t="shared" si="39"/>
        <v>20</v>
      </c>
      <c r="E1249" s="27">
        <f>VLOOKUP($B1249,'Hourly Data'!$B$5:$P$8788,15,FALSE)</f>
        <v>5.6580153980373138E-2</v>
      </c>
    </row>
    <row r="1250" spans="2:5" x14ac:dyDescent="0.3">
      <c r="B1250" s="25">
        <v>40960.874999998785</v>
      </c>
      <c r="C1250" s="26">
        <f t="shared" si="38"/>
        <v>2</v>
      </c>
      <c r="D1250" s="26">
        <f t="shared" si="39"/>
        <v>21</v>
      </c>
      <c r="E1250" s="27">
        <f>VLOOKUP($B1250,'Hourly Data'!$B$5:$P$8788,15,FALSE)</f>
        <v>5.7344310786773746E-2</v>
      </c>
    </row>
    <row r="1251" spans="2:5" x14ac:dyDescent="0.3">
      <c r="B1251" s="25">
        <v>40960.916666665449</v>
      </c>
      <c r="C1251" s="26">
        <f t="shared" si="38"/>
        <v>2</v>
      </c>
      <c r="D1251" s="26">
        <f t="shared" si="39"/>
        <v>22</v>
      </c>
      <c r="E1251" s="27">
        <f>VLOOKUP($B1251,'Hourly Data'!$B$5:$P$8788,15,FALSE)</f>
        <v>5.7925268250535393E-2</v>
      </c>
    </row>
    <row r="1252" spans="2:5" x14ac:dyDescent="0.3">
      <c r="B1252" s="25">
        <v>40960.958333332113</v>
      </c>
      <c r="C1252" s="26">
        <f t="shared" si="38"/>
        <v>2</v>
      </c>
      <c r="D1252" s="26">
        <f t="shared" si="39"/>
        <v>23</v>
      </c>
      <c r="E1252" s="27">
        <f>VLOOKUP($B1252,'Hourly Data'!$B$5:$P$8788,15,FALSE)</f>
        <v>5.9429848969661567E-2</v>
      </c>
    </row>
    <row r="1253" spans="2:5" x14ac:dyDescent="0.3">
      <c r="B1253" s="25">
        <v>40960.999999998778</v>
      </c>
      <c r="C1253" s="26">
        <f t="shared" si="38"/>
        <v>2</v>
      </c>
      <c r="D1253" s="26">
        <f t="shared" si="39"/>
        <v>0</v>
      </c>
      <c r="E1253" s="27">
        <f>VLOOKUP($B1253,'Hourly Data'!$B$5:$P$8788,15,FALSE)</f>
        <v>6.092824914553318E-2</v>
      </c>
    </row>
    <row r="1254" spans="2:5" x14ac:dyDescent="0.3">
      <c r="B1254" s="25">
        <v>40961.041666665442</v>
      </c>
      <c r="C1254" s="26">
        <f t="shared" si="38"/>
        <v>2</v>
      </c>
      <c r="D1254" s="26">
        <f t="shared" si="39"/>
        <v>1</v>
      </c>
      <c r="E1254" s="27">
        <f>VLOOKUP($B1254,'Hourly Data'!$B$5:$P$8788,15,FALSE)</f>
        <v>6.2205263930724244E-2</v>
      </c>
    </row>
    <row r="1255" spans="2:5" x14ac:dyDescent="0.3">
      <c r="B1255" s="25">
        <v>40961.083333332106</v>
      </c>
      <c r="C1255" s="26">
        <f t="shared" si="38"/>
        <v>2</v>
      </c>
      <c r="D1255" s="26">
        <f t="shared" si="39"/>
        <v>2</v>
      </c>
      <c r="E1255" s="27">
        <f>VLOOKUP($B1255,'Hourly Data'!$B$5:$P$8788,15,FALSE)</f>
        <v>6.2839329395053767E-2</v>
      </c>
    </row>
    <row r="1256" spans="2:5" x14ac:dyDescent="0.3">
      <c r="B1256" s="25">
        <v>40961.12499999877</v>
      </c>
      <c r="C1256" s="26">
        <f t="shared" si="38"/>
        <v>2</v>
      </c>
      <c r="D1256" s="26">
        <f t="shared" si="39"/>
        <v>3</v>
      </c>
      <c r="E1256" s="27">
        <f>VLOOKUP($B1256,'Hourly Data'!$B$5:$P$8788,15,FALSE)</f>
        <v>6.3801420998043284E-2</v>
      </c>
    </row>
    <row r="1257" spans="2:5" x14ac:dyDescent="0.3">
      <c r="B1257" s="25">
        <v>40961.166666665435</v>
      </c>
      <c r="C1257" s="26">
        <f t="shared" si="38"/>
        <v>2</v>
      </c>
      <c r="D1257" s="26">
        <f t="shared" si="39"/>
        <v>4</v>
      </c>
      <c r="E1257" s="27">
        <f>VLOOKUP($B1257,'Hourly Data'!$B$5:$P$8788,15,FALSE)</f>
        <v>6.424231944880382E-2</v>
      </c>
    </row>
    <row r="1258" spans="2:5" x14ac:dyDescent="0.3">
      <c r="B1258" s="25">
        <v>40961.208333332099</v>
      </c>
      <c r="C1258" s="26">
        <f t="shared" si="38"/>
        <v>2</v>
      </c>
      <c r="D1258" s="26">
        <f t="shared" si="39"/>
        <v>5</v>
      </c>
      <c r="E1258" s="27">
        <f>VLOOKUP($B1258,'Hourly Data'!$B$5:$P$8788,15,FALSE)</f>
        <v>6.1780158912893887E-2</v>
      </c>
    </row>
    <row r="1259" spans="2:5" x14ac:dyDescent="0.3">
      <c r="B1259" s="25">
        <v>40961.249999998763</v>
      </c>
      <c r="C1259" s="26">
        <f t="shared" si="38"/>
        <v>2</v>
      </c>
      <c r="D1259" s="26">
        <f t="shared" si="39"/>
        <v>6</v>
      </c>
      <c r="E1259" s="27">
        <f>VLOOKUP($B1259,'Hourly Data'!$B$5:$P$8788,15,FALSE)</f>
        <v>6.2088591567051044E-2</v>
      </c>
    </row>
    <row r="1260" spans="2:5" x14ac:dyDescent="0.3">
      <c r="B1260" s="25">
        <v>40961.291666665427</v>
      </c>
      <c r="C1260" s="26">
        <f t="shared" si="38"/>
        <v>2</v>
      </c>
      <c r="D1260" s="26">
        <f t="shared" si="39"/>
        <v>7</v>
      </c>
      <c r="E1260" s="27">
        <f>VLOOKUP($B1260,'Hourly Data'!$B$5:$P$8788,15,FALSE)</f>
        <v>6.134927937726746E-2</v>
      </c>
    </row>
    <row r="1261" spans="2:5" x14ac:dyDescent="0.3">
      <c r="B1261" s="25">
        <v>40961.333333332092</v>
      </c>
      <c r="C1261" s="26">
        <f t="shared" si="38"/>
        <v>2</v>
      </c>
      <c r="D1261" s="26">
        <f t="shared" si="39"/>
        <v>8</v>
      </c>
      <c r="E1261" s="27">
        <f>VLOOKUP($B1261,'Hourly Data'!$B$5:$P$8788,15,FALSE)</f>
        <v>5.9972518262350366E-2</v>
      </c>
    </row>
    <row r="1262" spans="2:5" x14ac:dyDescent="0.3">
      <c r="B1262" s="25">
        <v>40961.374999998756</v>
      </c>
      <c r="C1262" s="26">
        <f t="shared" si="38"/>
        <v>2</v>
      </c>
      <c r="D1262" s="26">
        <f t="shared" si="39"/>
        <v>9</v>
      </c>
      <c r="E1262" s="27">
        <f>VLOOKUP($B1262,'Hourly Data'!$B$5:$P$8788,15,FALSE)</f>
        <v>5.9591398128635495E-2</v>
      </c>
    </row>
    <row r="1263" spans="2:5" x14ac:dyDescent="0.3">
      <c r="B1263" s="25">
        <v>40961.41666666542</v>
      </c>
      <c r="C1263" s="26">
        <f t="shared" si="38"/>
        <v>2</v>
      </c>
      <c r="D1263" s="26">
        <f t="shared" si="39"/>
        <v>10</v>
      </c>
      <c r="E1263" s="27">
        <f>VLOOKUP($B1263,'Hourly Data'!$B$5:$P$8788,15,FALSE)</f>
        <v>6.0595734929385872E-2</v>
      </c>
    </row>
    <row r="1264" spans="2:5" x14ac:dyDescent="0.3">
      <c r="B1264" s="25">
        <v>40961.458333332084</v>
      </c>
      <c r="C1264" s="26">
        <f t="shared" si="38"/>
        <v>2</v>
      </c>
      <c r="D1264" s="26">
        <f t="shared" si="39"/>
        <v>11</v>
      </c>
      <c r="E1264" s="27">
        <f>VLOOKUP($B1264,'Hourly Data'!$B$5:$P$8788,15,FALSE)</f>
        <v>6.1187960486296648E-2</v>
      </c>
    </row>
    <row r="1265" spans="2:5" x14ac:dyDescent="0.3">
      <c r="B1265" s="25">
        <v>40961.499999998749</v>
      </c>
      <c r="C1265" s="26">
        <f t="shared" si="38"/>
        <v>2</v>
      </c>
      <c r="D1265" s="26">
        <f t="shared" si="39"/>
        <v>12</v>
      </c>
      <c r="E1265" s="27">
        <f>VLOOKUP($B1265,'Hourly Data'!$B$5:$P$8788,15,FALSE)</f>
        <v>6.0288703655470038E-2</v>
      </c>
    </row>
    <row r="1266" spans="2:5" x14ac:dyDescent="0.3">
      <c r="B1266" s="25">
        <v>40961.541666665413</v>
      </c>
      <c r="C1266" s="26">
        <f t="shared" si="38"/>
        <v>2</v>
      </c>
      <c r="D1266" s="26">
        <f t="shared" si="39"/>
        <v>13</v>
      </c>
      <c r="E1266" s="27">
        <f>VLOOKUP($B1266,'Hourly Data'!$B$5:$P$8788,15,FALSE)</f>
        <v>6.0718003747620111E-2</v>
      </c>
    </row>
    <row r="1267" spans="2:5" x14ac:dyDescent="0.3">
      <c r="B1267" s="25">
        <v>40961.583333332077</v>
      </c>
      <c r="C1267" s="26">
        <f t="shared" si="38"/>
        <v>2</v>
      </c>
      <c r="D1267" s="26">
        <f t="shared" si="39"/>
        <v>14</v>
      </c>
      <c r="E1267" s="27">
        <f>VLOOKUP($B1267,'Hourly Data'!$B$5:$P$8788,15,FALSE)</f>
        <v>5.971373762107561E-2</v>
      </c>
    </row>
    <row r="1268" spans="2:5" x14ac:dyDescent="0.3">
      <c r="B1268" s="25">
        <v>40961.624999998741</v>
      </c>
      <c r="C1268" s="26">
        <f t="shared" si="38"/>
        <v>2</v>
      </c>
      <c r="D1268" s="26">
        <f t="shared" si="39"/>
        <v>15</v>
      </c>
      <c r="E1268" s="27">
        <f>VLOOKUP($B1268,'Hourly Data'!$B$5:$P$8788,15,FALSE)</f>
        <v>5.8829693760408176E-2</v>
      </c>
    </row>
    <row r="1269" spans="2:5" x14ac:dyDescent="0.3">
      <c r="B1269" s="25">
        <v>40961.666666665406</v>
      </c>
      <c r="C1269" s="26">
        <f t="shared" si="38"/>
        <v>2</v>
      </c>
      <c r="D1269" s="26">
        <f t="shared" si="39"/>
        <v>16</v>
      </c>
      <c r="E1269" s="27">
        <f>VLOOKUP($B1269,'Hourly Data'!$B$5:$P$8788,15,FALSE)</f>
        <v>6.0279578793708544E-2</v>
      </c>
    </row>
    <row r="1270" spans="2:5" x14ac:dyDescent="0.3">
      <c r="B1270" s="25">
        <v>40961.70833333207</v>
      </c>
      <c r="C1270" s="26">
        <f t="shared" si="38"/>
        <v>2</v>
      </c>
      <c r="D1270" s="26">
        <f t="shared" si="39"/>
        <v>17</v>
      </c>
      <c r="E1270" s="27">
        <f>VLOOKUP($B1270,'Hourly Data'!$B$5:$P$8788,15,FALSE)</f>
        <v>6.0413943790826027E-2</v>
      </c>
    </row>
    <row r="1271" spans="2:5" x14ac:dyDescent="0.3">
      <c r="B1271" s="25">
        <v>40961.749999998734</v>
      </c>
      <c r="C1271" s="26">
        <f t="shared" si="38"/>
        <v>2</v>
      </c>
      <c r="D1271" s="26">
        <f t="shared" si="39"/>
        <v>18</v>
      </c>
      <c r="E1271" s="27">
        <f>VLOOKUP($B1271,'Hourly Data'!$B$5:$P$8788,15,FALSE)</f>
        <v>5.7462702096157364E-2</v>
      </c>
    </row>
    <row r="1272" spans="2:5" x14ac:dyDescent="0.3">
      <c r="B1272" s="25">
        <v>40961.791666665398</v>
      </c>
      <c r="C1272" s="26">
        <f t="shared" si="38"/>
        <v>2</v>
      </c>
      <c r="D1272" s="26">
        <f t="shared" si="39"/>
        <v>19</v>
      </c>
      <c r="E1272" s="27">
        <f>VLOOKUP($B1272,'Hourly Data'!$B$5:$P$8788,15,FALSE)</f>
        <v>5.8256234833445927E-2</v>
      </c>
    </row>
    <row r="1273" spans="2:5" x14ac:dyDescent="0.3">
      <c r="B1273" s="25">
        <v>40961.833333332062</v>
      </c>
      <c r="C1273" s="26">
        <f t="shared" si="38"/>
        <v>2</v>
      </c>
      <c r="D1273" s="26">
        <f t="shared" si="39"/>
        <v>20</v>
      </c>
      <c r="E1273" s="27">
        <f>VLOOKUP($B1273,'Hourly Data'!$B$5:$P$8788,15,FALSE)</f>
        <v>5.3611357492186103E-2</v>
      </c>
    </row>
    <row r="1274" spans="2:5" x14ac:dyDescent="0.3">
      <c r="B1274" s="25">
        <v>40961.874999998727</v>
      </c>
      <c r="C1274" s="26">
        <f t="shared" si="38"/>
        <v>2</v>
      </c>
      <c r="D1274" s="26">
        <f t="shared" si="39"/>
        <v>21</v>
      </c>
      <c r="E1274" s="27">
        <f>VLOOKUP($B1274,'Hourly Data'!$B$5:$P$8788,15,FALSE)</f>
        <v>5.3209749730944091E-2</v>
      </c>
    </row>
    <row r="1275" spans="2:5" x14ac:dyDescent="0.3">
      <c r="B1275" s="25">
        <v>40961.916666665391</v>
      </c>
      <c r="C1275" s="26">
        <f t="shared" si="38"/>
        <v>2</v>
      </c>
      <c r="D1275" s="26">
        <f t="shared" si="39"/>
        <v>22</v>
      </c>
      <c r="E1275" s="27">
        <f>VLOOKUP($B1275,'Hourly Data'!$B$5:$P$8788,15,FALSE)</f>
        <v>5.251288882405851E-2</v>
      </c>
    </row>
    <row r="1276" spans="2:5" x14ac:dyDescent="0.3">
      <c r="B1276" s="25">
        <v>40961.958333332055</v>
      </c>
      <c r="C1276" s="26">
        <f t="shared" si="38"/>
        <v>2</v>
      </c>
      <c r="D1276" s="26">
        <f t="shared" si="39"/>
        <v>23</v>
      </c>
      <c r="E1276" s="27">
        <f>VLOOKUP($B1276,'Hourly Data'!$B$5:$P$8788,15,FALSE)</f>
        <v>5.4873020006970773E-2</v>
      </c>
    </row>
    <row r="1277" spans="2:5" x14ac:dyDescent="0.3">
      <c r="B1277" s="25">
        <v>40961.999999998719</v>
      </c>
      <c r="C1277" s="26">
        <f t="shared" si="38"/>
        <v>2</v>
      </c>
      <c r="D1277" s="26">
        <f t="shared" si="39"/>
        <v>0</v>
      </c>
      <c r="E1277" s="27">
        <f>VLOOKUP($B1277,'Hourly Data'!$B$5:$P$8788,15,FALSE)</f>
        <v>5.8610953029040166E-2</v>
      </c>
    </row>
    <row r="1278" spans="2:5" x14ac:dyDescent="0.3">
      <c r="B1278" s="25">
        <v>40962.041666665384</v>
      </c>
      <c r="C1278" s="26">
        <f t="shared" si="38"/>
        <v>2</v>
      </c>
      <c r="D1278" s="26">
        <f t="shared" si="39"/>
        <v>1</v>
      </c>
      <c r="E1278" s="27">
        <f>VLOOKUP($B1278,'Hourly Data'!$B$5:$P$8788,15,FALSE)</f>
        <v>5.8236911317199144E-2</v>
      </c>
    </row>
    <row r="1279" spans="2:5" x14ac:dyDescent="0.3">
      <c r="B1279" s="25">
        <v>40962.083333332048</v>
      </c>
      <c r="C1279" s="26">
        <f t="shared" si="38"/>
        <v>2</v>
      </c>
      <c r="D1279" s="26">
        <f t="shared" si="39"/>
        <v>2</v>
      </c>
      <c r="E1279" s="27">
        <f>VLOOKUP($B1279,'Hourly Data'!$B$5:$P$8788,15,FALSE)</f>
        <v>5.9998297303980458E-2</v>
      </c>
    </row>
    <row r="1280" spans="2:5" x14ac:dyDescent="0.3">
      <c r="B1280" s="25">
        <v>40962.124999998712</v>
      </c>
      <c r="C1280" s="26">
        <f t="shared" si="38"/>
        <v>2</v>
      </c>
      <c r="D1280" s="26">
        <f t="shared" si="39"/>
        <v>3</v>
      </c>
      <c r="E1280" s="27">
        <f>VLOOKUP($B1280,'Hourly Data'!$B$5:$P$8788,15,FALSE)</f>
        <v>5.5974660096932888E-2</v>
      </c>
    </row>
    <row r="1281" spans="2:5" x14ac:dyDescent="0.3">
      <c r="B1281" s="25">
        <v>40962.166666665376</v>
      </c>
      <c r="C1281" s="26">
        <f t="shared" si="38"/>
        <v>2</v>
      </c>
      <c r="D1281" s="26">
        <f t="shared" si="39"/>
        <v>4</v>
      </c>
      <c r="E1281" s="27">
        <f>VLOOKUP($B1281,'Hourly Data'!$B$5:$P$8788,15,FALSE)</f>
        <v>5.6448172772145588E-2</v>
      </c>
    </row>
    <row r="1282" spans="2:5" x14ac:dyDescent="0.3">
      <c r="B1282" s="25">
        <v>40962.208333332041</v>
      </c>
      <c r="C1282" s="26">
        <f t="shared" si="38"/>
        <v>2</v>
      </c>
      <c r="D1282" s="26">
        <f t="shared" si="39"/>
        <v>5</v>
      </c>
      <c r="E1282" s="27">
        <f>VLOOKUP($B1282,'Hourly Data'!$B$5:$P$8788,15,FALSE)</f>
        <v>5.5190967167576807E-2</v>
      </c>
    </row>
    <row r="1283" spans="2:5" x14ac:dyDescent="0.3">
      <c r="B1283" s="25">
        <v>40962.249999998705</v>
      </c>
      <c r="C1283" s="26">
        <f t="shared" si="38"/>
        <v>2</v>
      </c>
      <c r="D1283" s="26">
        <f t="shared" si="39"/>
        <v>6</v>
      </c>
      <c r="E1283" s="27">
        <f>VLOOKUP($B1283,'Hourly Data'!$B$5:$P$8788,15,FALSE)</f>
        <v>5.5265241685063943E-2</v>
      </c>
    </row>
    <row r="1284" spans="2:5" x14ac:dyDescent="0.3">
      <c r="B1284" s="25">
        <v>40962.291666665369</v>
      </c>
      <c r="C1284" s="26">
        <f t="shared" si="38"/>
        <v>2</v>
      </c>
      <c r="D1284" s="26">
        <f t="shared" si="39"/>
        <v>7</v>
      </c>
      <c r="E1284" s="27">
        <f>VLOOKUP($B1284,'Hourly Data'!$B$5:$P$8788,15,FALSE)</f>
        <v>5.4535503565235025E-2</v>
      </c>
    </row>
    <row r="1285" spans="2:5" x14ac:dyDescent="0.3">
      <c r="B1285" s="25">
        <v>40962.333333332033</v>
      </c>
      <c r="C1285" s="26">
        <f t="shared" si="38"/>
        <v>2</v>
      </c>
      <c r="D1285" s="26">
        <f t="shared" si="39"/>
        <v>8</v>
      </c>
      <c r="E1285" s="27">
        <f>VLOOKUP($B1285,'Hourly Data'!$B$5:$P$8788,15,FALSE)</f>
        <v>5.2498815217394253E-2</v>
      </c>
    </row>
    <row r="1286" spans="2:5" x14ac:dyDescent="0.3">
      <c r="B1286" s="25">
        <v>40962.374999998698</v>
      </c>
      <c r="C1286" s="26">
        <f t="shared" ref="C1286:C1349" si="40">MONTH(B1286)</f>
        <v>2</v>
      </c>
      <c r="D1286" s="26">
        <f t="shared" ref="D1286:D1349" si="41">HOUR(B1286)</f>
        <v>9</v>
      </c>
      <c r="E1286" s="27">
        <f>VLOOKUP($B1286,'Hourly Data'!$B$5:$P$8788,15,FALSE)</f>
        <v>5.2099532534065351E-2</v>
      </c>
    </row>
    <row r="1287" spans="2:5" x14ac:dyDescent="0.3">
      <c r="B1287" s="25">
        <v>40962.416666665362</v>
      </c>
      <c r="C1287" s="26">
        <f t="shared" si="40"/>
        <v>2</v>
      </c>
      <c r="D1287" s="26">
        <f t="shared" si="41"/>
        <v>10</v>
      </c>
      <c r="E1287" s="27">
        <f>VLOOKUP($B1287,'Hourly Data'!$B$5:$P$8788,15,FALSE)</f>
        <v>5.2903915066600013E-2</v>
      </c>
    </row>
    <row r="1288" spans="2:5" x14ac:dyDescent="0.3">
      <c r="B1288" s="25">
        <v>40962.458333332026</v>
      </c>
      <c r="C1288" s="26">
        <f t="shared" si="40"/>
        <v>2</v>
      </c>
      <c r="D1288" s="26">
        <f t="shared" si="41"/>
        <v>11</v>
      </c>
      <c r="E1288" s="27">
        <f>VLOOKUP($B1288,'Hourly Data'!$B$5:$P$8788,15,FALSE)</f>
        <v>5.5536913702887325E-2</v>
      </c>
    </row>
    <row r="1289" spans="2:5" x14ac:dyDescent="0.3">
      <c r="B1289" s="25">
        <v>40962.49999999869</v>
      </c>
      <c r="C1289" s="26">
        <f t="shared" si="40"/>
        <v>2</v>
      </c>
      <c r="D1289" s="26">
        <f t="shared" si="41"/>
        <v>12</v>
      </c>
      <c r="E1289" s="27">
        <f>VLOOKUP($B1289,'Hourly Data'!$B$5:$P$8788,15,FALSE)</f>
        <v>5.5801232205094385E-2</v>
      </c>
    </row>
    <row r="1290" spans="2:5" x14ac:dyDescent="0.3">
      <c r="B1290" s="25">
        <v>40962.541666665355</v>
      </c>
      <c r="C1290" s="26">
        <f t="shared" si="40"/>
        <v>2</v>
      </c>
      <c r="D1290" s="26">
        <f t="shared" si="41"/>
        <v>13</v>
      </c>
      <c r="E1290" s="27">
        <f>VLOOKUP($B1290,'Hourly Data'!$B$5:$P$8788,15,FALSE)</f>
        <v>5.6855083036100248E-2</v>
      </c>
    </row>
    <row r="1291" spans="2:5" x14ac:dyDescent="0.3">
      <c r="B1291" s="25">
        <v>40962.583333332019</v>
      </c>
      <c r="C1291" s="26">
        <f t="shared" si="40"/>
        <v>2</v>
      </c>
      <c r="D1291" s="26">
        <f t="shared" si="41"/>
        <v>14</v>
      </c>
      <c r="E1291" s="27">
        <f>VLOOKUP($B1291,'Hourly Data'!$B$5:$P$8788,15,FALSE)</f>
        <v>5.6284713186876861E-2</v>
      </c>
    </row>
    <row r="1292" spans="2:5" x14ac:dyDescent="0.3">
      <c r="B1292" s="25">
        <v>40962.624999998683</v>
      </c>
      <c r="C1292" s="26">
        <f t="shared" si="40"/>
        <v>2</v>
      </c>
      <c r="D1292" s="26">
        <f t="shared" si="41"/>
        <v>15</v>
      </c>
      <c r="E1292" s="27">
        <f>VLOOKUP($B1292,'Hourly Data'!$B$5:$P$8788,15,FALSE)</f>
        <v>5.5071546354306576E-2</v>
      </c>
    </row>
    <row r="1293" spans="2:5" x14ac:dyDescent="0.3">
      <c r="B1293" s="25">
        <v>40962.666666665347</v>
      </c>
      <c r="C1293" s="26">
        <f t="shared" si="40"/>
        <v>2</v>
      </c>
      <c r="D1293" s="26">
        <f t="shared" si="41"/>
        <v>16</v>
      </c>
      <c r="E1293" s="27">
        <f>VLOOKUP($B1293,'Hourly Data'!$B$5:$P$8788,15,FALSE)</f>
        <v>6.26637270031139E-2</v>
      </c>
    </row>
    <row r="1294" spans="2:5" x14ac:dyDescent="0.3">
      <c r="B1294" s="25">
        <v>40962.708333332012</v>
      </c>
      <c r="C1294" s="26">
        <f t="shared" si="40"/>
        <v>2</v>
      </c>
      <c r="D1294" s="26">
        <f t="shared" si="41"/>
        <v>17</v>
      </c>
      <c r="E1294" s="27">
        <f>VLOOKUP($B1294,'Hourly Data'!$B$5:$P$8788,15,FALSE)</f>
        <v>5.4483760283774559E-2</v>
      </c>
    </row>
    <row r="1295" spans="2:5" x14ac:dyDescent="0.3">
      <c r="B1295" s="25">
        <v>40962.749999998676</v>
      </c>
      <c r="C1295" s="26">
        <f t="shared" si="40"/>
        <v>2</v>
      </c>
      <c r="D1295" s="26">
        <f t="shared" si="41"/>
        <v>18</v>
      </c>
      <c r="E1295" s="27">
        <f>VLOOKUP($B1295,'Hourly Data'!$B$5:$P$8788,15,FALSE)</f>
        <v>5.2165344246765416E-2</v>
      </c>
    </row>
    <row r="1296" spans="2:5" x14ac:dyDescent="0.3">
      <c r="B1296" s="25">
        <v>40962.79166666534</v>
      </c>
      <c r="C1296" s="26">
        <f t="shared" si="40"/>
        <v>2</v>
      </c>
      <c r="D1296" s="26">
        <f t="shared" si="41"/>
        <v>19</v>
      </c>
      <c r="E1296" s="27">
        <f>VLOOKUP($B1296,'Hourly Data'!$B$5:$P$8788,15,FALSE)</f>
        <v>5.4872277085152688E-2</v>
      </c>
    </row>
    <row r="1297" spans="2:5" x14ac:dyDescent="0.3">
      <c r="B1297" s="25">
        <v>40962.833333332004</v>
      </c>
      <c r="C1297" s="26">
        <f t="shared" si="40"/>
        <v>2</v>
      </c>
      <c r="D1297" s="26">
        <f t="shared" si="41"/>
        <v>20</v>
      </c>
      <c r="E1297" s="27">
        <f>VLOOKUP($B1297,'Hourly Data'!$B$5:$P$8788,15,FALSE)</f>
        <v>5.4079203984317384E-2</v>
      </c>
    </row>
    <row r="1298" spans="2:5" x14ac:dyDescent="0.3">
      <c r="B1298" s="25">
        <v>40962.874999998668</v>
      </c>
      <c r="C1298" s="26">
        <f t="shared" si="40"/>
        <v>2</v>
      </c>
      <c r="D1298" s="26">
        <f t="shared" si="41"/>
        <v>21</v>
      </c>
      <c r="E1298" s="27">
        <f>VLOOKUP($B1298,'Hourly Data'!$B$5:$P$8788,15,FALSE)</f>
        <v>5.3338133117278773E-2</v>
      </c>
    </row>
    <row r="1299" spans="2:5" x14ac:dyDescent="0.3">
      <c r="B1299" s="25">
        <v>40962.916666665333</v>
      </c>
      <c r="C1299" s="26">
        <f t="shared" si="40"/>
        <v>2</v>
      </c>
      <c r="D1299" s="26">
        <f t="shared" si="41"/>
        <v>22</v>
      </c>
      <c r="E1299" s="27">
        <f>VLOOKUP($B1299,'Hourly Data'!$B$5:$P$8788,15,FALSE)</f>
        <v>5.2967402513189918E-2</v>
      </c>
    </row>
    <row r="1300" spans="2:5" x14ac:dyDescent="0.3">
      <c r="B1300" s="25">
        <v>40962.958333331997</v>
      </c>
      <c r="C1300" s="26">
        <f t="shared" si="40"/>
        <v>2</v>
      </c>
      <c r="D1300" s="26">
        <f t="shared" si="41"/>
        <v>23</v>
      </c>
      <c r="E1300" s="27">
        <f>VLOOKUP($B1300,'Hourly Data'!$B$5:$P$8788,15,FALSE)</f>
        <v>5.4713568775081531E-2</v>
      </c>
    </row>
    <row r="1301" spans="2:5" x14ac:dyDescent="0.3">
      <c r="B1301" s="25">
        <v>40962.999999998661</v>
      </c>
      <c r="C1301" s="26">
        <f t="shared" si="40"/>
        <v>2</v>
      </c>
      <c r="D1301" s="26">
        <f t="shared" si="41"/>
        <v>0</v>
      </c>
      <c r="E1301" s="27">
        <f>VLOOKUP($B1301,'Hourly Data'!$B$5:$P$8788,15,FALSE)</f>
        <v>5.6999986786507056E-2</v>
      </c>
    </row>
    <row r="1302" spans="2:5" x14ac:dyDescent="0.3">
      <c r="B1302" s="25">
        <v>40963.041666665325</v>
      </c>
      <c r="C1302" s="26">
        <f t="shared" si="40"/>
        <v>2</v>
      </c>
      <c r="D1302" s="26">
        <f t="shared" si="41"/>
        <v>1</v>
      </c>
      <c r="E1302" s="27">
        <f>VLOOKUP($B1302,'Hourly Data'!$B$5:$P$8788,15,FALSE)</f>
        <v>5.9780337057571853E-2</v>
      </c>
    </row>
    <row r="1303" spans="2:5" x14ac:dyDescent="0.3">
      <c r="B1303" s="25">
        <v>40963.08333333199</v>
      </c>
      <c r="C1303" s="26">
        <f t="shared" si="40"/>
        <v>2</v>
      </c>
      <c r="D1303" s="26">
        <f t="shared" si="41"/>
        <v>2</v>
      </c>
      <c r="E1303" s="27">
        <f>VLOOKUP($B1303,'Hourly Data'!$B$5:$P$8788,15,FALSE)</f>
        <v>6.0752439005169759E-2</v>
      </c>
    </row>
    <row r="1304" spans="2:5" x14ac:dyDescent="0.3">
      <c r="B1304" s="25">
        <v>40963.124999998654</v>
      </c>
      <c r="C1304" s="26">
        <f t="shared" si="40"/>
        <v>2</v>
      </c>
      <c r="D1304" s="26">
        <f t="shared" si="41"/>
        <v>3</v>
      </c>
      <c r="E1304" s="27">
        <f>VLOOKUP($B1304,'Hourly Data'!$B$5:$P$8788,15,FALSE)</f>
        <v>6.0342918838872689E-2</v>
      </c>
    </row>
    <row r="1305" spans="2:5" x14ac:dyDescent="0.3">
      <c r="B1305" s="25">
        <v>40963.166666665318</v>
      </c>
      <c r="C1305" s="26">
        <f t="shared" si="40"/>
        <v>2</v>
      </c>
      <c r="D1305" s="26">
        <f t="shared" si="41"/>
        <v>4</v>
      </c>
      <c r="E1305" s="27">
        <f>VLOOKUP($B1305,'Hourly Data'!$B$5:$P$8788,15,FALSE)</f>
        <v>6.1581208512651815E-2</v>
      </c>
    </row>
    <row r="1306" spans="2:5" x14ac:dyDescent="0.3">
      <c r="B1306" s="25">
        <v>40963.208333331982</v>
      </c>
      <c r="C1306" s="26">
        <f t="shared" si="40"/>
        <v>2</v>
      </c>
      <c r="D1306" s="26">
        <f t="shared" si="41"/>
        <v>5</v>
      </c>
      <c r="E1306" s="27">
        <f>VLOOKUP($B1306,'Hourly Data'!$B$5:$P$8788,15,FALSE)</f>
        <v>6.3911309337420341E-2</v>
      </c>
    </row>
    <row r="1307" spans="2:5" x14ac:dyDescent="0.3">
      <c r="B1307" s="25">
        <v>40963.249999998647</v>
      </c>
      <c r="C1307" s="26">
        <f t="shared" si="40"/>
        <v>2</v>
      </c>
      <c r="D1307" s="26">
        <f t="shared" si="41"/>
        <v>6</v>
      </c>
      <c r="E1307" s="27">
        <f>VLOOKUP($B1307,'Hourly Data'!$B$5:$P$8788,15,FALSE)</f>
        <v>6.1033057792344331E-2</v>
      </c>
    </row>
    <row r="1308" spans="2:5" x14ac:dyDescent="0.3">
      <c r="B1308" s="25">
        <v>40963.291666665311</v>
      </c>
      <c r="C1308" s="26">
        <f t="shared" si="40"/>
        <v>2</v>
      </c>
      <c r="D1308" s="26">
        <f t="shared" si="41"/>
        <v>7</v>
      </c>
      <c r="E1308" s="27">
        <f>VLOOKUP($B1308,'Hourly Data'!$B$5:$P$8788,15,FALSE)</f>
        <v>5.6585879445731617E-2</v>
      </c>
    </row>
    <row r="1309" spans="2:5" x14ac:dyDescent="0.3">
      <c r="B1309" s="25">
        <v>40963.333333331975</v>
      </c>
      <c r="C1309" s="26">
        <f t="shared" si="40"/>
        <v>2</v>
      </c>
      <c r="D1309" s="26">
        <f t="shared" si="41"/>
        <v>8</v>
      </c>
      <c r="E1309" s="27">
        <f>VLOOKUP($B1309,'Hourly Data'!$B$5:$P$8788,15,FALSE)</f>
        <v>5.4167529263301518E-2</v>
      </c>
    </row>
    <row r="1310" spans="2:5" x14ac:dyDescent="0.3">
      <c r="B1310" s="25">
        <v>40963.374999998639</v>
      </c>
      <c r="C1310" s="26">
        <f t="shared" si="40"/>
        <v>2</v>
      </c>
      <c r="D1310" s="26">
        <f t="shared" si="41"/>
        <v>9</v>
      </c>
      <c r="E1310" s="27">
        <f>VLOOKUP($B1310,'Hourly Data'!$B$5:$P$8788,15,FALSE)</f>
        <v>5.3962252055030129E-2</v>
      </c>
    </row>
    <row r="1311" spans="2:5" x14ac:dyDescent="0.3">
      <c r="B1311" s="25">
        <v>40963.416666665304</v>
      </c>
      <c r="C1311" s="26">
        <f t="shared" si="40"/>
        <v>2</v>
      </c>
      <c r="D1311" s="26">
        <f t="shared" si="41"/>
        <v>10</v>
      </c>
      <c r="E1311" s="27">
        <f>VLOOKUP($B1311,'Hourly Data'!$B$5:$P$8788,15,FALSE)</f>
        <v>5.4030803220079443E-2</v>
      </c>
    </row>
    <row r="1312" spans="2:5" x14ac:dyDescent="0.3">
      <c r="B1312" s="25">
        <v>40963.458333331968</v>
      </c>
      <c r="C1312" s="26">
        <f t="shared" si="40"/>
        <v>2</v>
      </c>
      <c r="D1312" s="26">
        <f t="shared" si="41"/>
        <v>11</v>
      </c>
      <c r="E1312" s="27">
        <f>VLOOKUP($B1312,'Hourly Data'!$B$5:$P$8788,15,FALSE)</f>
        <v>5.4240436058062794E-2</v>
      </c>
    </row>
    <row r="1313" spans="2:5" x14ac:dyDescent="0.3">
      <c r="B1313" s="25">
        <v>40963.499999998632</v>
      </c>
      <c r="C1313" s="26">
        <f t="shared" si="40"/>
        <v>2</v>
      </c>
      <c r="D1313" s="26">
        <f t="shared" si="41"/>
        <v>12</v>
      </c>
      <c r="E1313" s="27">
        <f>VLOOKUP($B1313,'Hourly Data'!$B$5:$P$8788,15,FALSE)</f>
        <v>5.5015422136291889E-2</v>
      </c>
    </row>
    <row r="1314" spans="2:5" x14ac:dyDescent="0.3">
      <c r="B1314" s="25">
        <v>40963.541666665296</v>
      </c>
      <c r="C1314" s="26">
        <f t="shared" si="40"/>
        <v>2</v>
      </c>
      <c r="D1314" s="26">
        <f t="shared" si="41"/>
        <v>13</v>
      </c>
      <c r="E1314" s="27">
        <f>VLOOKUP($B1314,'Hourly Data'!$B$5:$P$8788,15,FALSE)</f>
        <v>5.5786886320461485E-2</v>
      </c>
    </row>
    <row r="1315" spans="2:5" x14ac:dyDescent="0.3">
      <c r="B1315" s="25">
        <v>40963.583333331961</v>
      </c>
      <c r="C1315" s="26">
        <f t="shared" si="40"/>
        <v>2</v>
      </c>
      <c r="D1315" s="26">
        <f t="shared" si="41"/>
        <v>14</v>
      </c>
      <c r="E1315" s="27">
        <f>VLOOKUP($B1315,'Hourly Data'!$B$5:$P$8788,15,FALSE)</f>
        <v>5.5611415341849317E-2</v>
      </c>
    </row>
    <row r="1316" spans="2:5" x14ac:dyDescent="0.3">
      <c r="B1316" s="25">
        <v>40963.624999998625</v>
      </c>
      <c r="C1316" s="26">
        <f t="shared" si="40"/>
        <v>2</v>
      </c>
      <c r="D1316" s="26">
        <f t="shared" si="41"/>
        <v>15</v>
      </c>
      <c r="E1316" s="27">
        <f>VLOOKUP($B1316,'Hourly Data'!$B$5:$P$8788,15,FALSE)</f>
        <v>5.3576357104941651E-2</v>
      </c>
    </row>
    <row r="1317" spans="2:5" x14ac:dyDescent="0.3">
      <c r="B1317" s="25">
        <v>40963.666666665289</v>
      </c>
      <c r="C1317" s="26">
        <f t="shared" si="40"/>
        <v>2</v>
      </c>
      <c r="D1317" s="26">
        <f t="shared" si="41"/>
        <v>16</v>
      </c>
      <c r="E1317" s="27">
        <f>VLOOKUP($B1317,'Hourly Data'!$B$5:$P$8788,15,FALSE)</f>
        <v>5.2529285725830474E-2</v>
      </c>
    </row>
    <row r="1318" spans="2:5" x14ac:dyDescent="0.3">
      <c r="B1318" s="25">
        <v>40963.708333331953</v>
      </c>
      <c r="C1318" s="26">
        <f t="shared" si="40"/>
        <v>2</v>
      </c>
      <c r="D1318" s="26">
        <f t="shared" si="41"/>
        <v>17</v>
      </c>
      <c r="E1318" s="27">
        <f>VLOOKUP($B1318,'Hourly Data'!$B$5:$P$8788,15,FALSE)</f>
        <v>5.1991256141772531E-2</v>
      </c>
    </row>
    <row r="1319" spans="2:5" x14ac:dyDescent="0.3">
      <c r="B1319" s="25">
        <v>40963.749999998618</v>
      </c>
      <c r="C1319" s="26">
        <f t="shared" si="40"/>
        <v>2</v>
      </c>
      <c r="D1319" s="26">
        <f t="shared" si="41"/>
        <v>18</v>
      </c>
      <c r="E1319" s="27">
        <f>VLOOKUP($B1319,'Hourly Data'!$B$5:$P$8788,15,FALSE)</f>
        <v>4.9431622591740262E-2</v>
      </c>
    </row>
    <row r="1320" spans="2:5" x14ac:dyDescent="0.3">
      <c r="B1320" s="25">
        <v>40963.791666665282</v>
      </c>
      <c r="C1320" s="26">
        <f t="shared" si="40"/>
        <v>2</v>
      </c>
      <c r="D1320" s="26">
        <f t="shared" si="41"/>
        <v>19</v>
      </c>
      <c r="E1320" s="27">
        <f>VLOOKUP($B1320,'Hourly Data'!$B$5:$P$8788,15,FALSE)</f>
        <v>5.2250848242546791E-2</v>
      </c>
    </row>
    <row r="1321" spans="2:5" x14ac:dyDescent="0.3">
      <c r="B1321" s="25">
        <v>40963.833333331946</v>
      </c>
      <c r="C1321" s="26">
        <f t="shared" si="40"/>
        <v>2</v>
      </c>
      <c r="D1321" s="26">
        <f t="shared" si="41"/>
        <v>20</v>
      </c>
      <c r="E1321" s="27">
        <f>VLOOKUP($B1321,'Hourly Data'!$B$5:$P$8788,15,FALSE)</f>
        <v>5.2481819634942292E-2</v>
      </c>
    </row>
    <row r="1322" spans="2:5" x14ac:dyDescent="0.3">
      <c r="B1322" s="25">
        <v>40963.87499999861</v>
      </c>
      <c r="C1322" s="26">
        <f t="shared" si="40"/>
        <v>2</v>
      </c>
      <c r="D1322" s="26">
        <f t="shared" si="41"/>
        <v>21</v>
      </c>
      <c r="E1322" s="27">
        <f>VLOOKUP($B1322,'Hourly Data'!$B$5:$P$8788,15,FALSE)</f>
        <v>5.5527657179125334E-2</v>
      </c>
    </row>
    <row r="1323" spans="2:5" x14ac:dyDescent="0.3">
      <c r="B1323" s="25">
        <v>40963.916666665275</v>
      </c>
      <c r="C1323" s="26">
        <f t="shared" si="40"/>
        <v>2</v>
      </c>
      <c r="D1323" s="26">
        <f t="shared" si="41"/>
        <v>22</v>
      </c>
      <c r="E1323" s="27">
        <f>VLOOKUP($B1323,'Hourly Data'!$B$5:$P$8788,15,FALSE)</f>
        <v>5.6347166463997844E-2</v>
      </c>
    </row>
    <row r="1324" spans="2:5" x14ac:dyDescent="0.3">
      <c r="B1324" s="25">
        <v>40963.958333331939</v>
      </c>
      <c r="C1324" s="26">
        <f t="shared" si="40"/>
        <v>2</v>
      </c>
      <c r="D1324" s="26">
        <f t="shared" si="41"/>
        <v>23</v>
      </c>
      <c r="E1324" s="27">
        <f>VLOOKUP($B1324,'Hourly Data'!$B$5:$P$8788,15,FALSE)</f>
        <v>5.5256407147513856E-2</v>
      </c>
    </row>
    <row r="1325" spans="2:5" x14ac:dyDescent="0.3">
      <c r="B1325" s="25">
        <v>40963.999999998603</v>
      </c>
      <c r="C1325" s="26">
        <f t="shared" si="40"/>
        <v>2</v>
      </c>
      <c r="D1325" s="26">
        <f t="shared" si="41"/>
        <v>0</v>
      </c>
      <c r="E1325" s="27">
        <f>VLOOKUP($B1325,'Hourly Data'!$B$5:$P$8788,15,FALSE)</f>
        <v>5.5796454297448256E-2</v>
      </c>
    </row>
    <row r="1326" spans="2:5" x14ac:dyDescent="0.3">
      <c r="B1326" s="25">
        <v>40964.041666665267</v>
      </c>
      <c r="C1326" s="26">
        <f t="shared" si="40"/>
        <v>2</v>
      </c>
      <c r="D1326" s="26">
        <f t="shared" si="41"/>
        <v>1</v>
      </c>
      <c r="E1326" s="27">
        <f>VLOOKUP($B1326,'Hourly Data'!$B$5:$P$8788,15,FALSE)</f>
        <v>5.4498890392624719E-2</v>
      </c>
    </row>
    <row r="1327" spans="2:5" x14ac:dyDescent="0.3">
      <c r="B1327" s="25">
        <v>40964.083333331931</v>
      </c>
      <c r="C1327" s="26">
        <f t="shared" si="40"/>
        <v>2</v>
      </c>
      <c r="D1327" s="26">
        <f t="shared" si="41"/>
        <v>2</v>
      </c>
      <c r="E1327" s="27">
        <f>VLOOKUP($B1327,'Hourly Data'!$B$5:$P$8788,15,FALSE)</f>
        <v>5.395970154947595E-2</v>
      </c>
    </row>
    <row r="1328" spans="2:5" x14ac:dyDescent="0.3">
      <c r="B1328" s="25">
        <v>40964.124999998596</v>
      </c>
      <c r="C1328" s="26">
        <f t="shared" si="40"/>
        <v>2</v>
      </c>
      <c r="D1328" s="26">
        <f t="shared" si="41"/>
        <v>3</v>
      </c>
      <c r="E1328" s="27">
        <f>VLOOKUP($B1328,'Hourly Data'!$B$5:$P$8788,15,FALSE)</f>
        <v>5.3186784430060967E-2</v>
      </c>
    </row>
    <row r="1329" spans="2:5" x14ac:dyDescent="0.3">
      <c r="B1329" s="25">
        <v>40964.16666666526</v>
      </c>
      <c r="C1329" s="26">
        <f t="shared" si="40"/>
        <v>2</v>
      </c>
      <c r="D1329" s="26">
        <f t="shared" si="41"/>
        <v>4</v>
      </c>
      <c r="E1329" s="27">
        <f>VLOOKUP($B1329,'Hourly Data'!$B$5:$P$8788,15,FALSE)</f>
        <v>5.5967921775229523E-2</v>
      </c>
    </row>
    <row r="1330" spans="2:5" x14ac:dyDescent="0.3">
      <c r="B1330" s="25">
        <v>40964.208333331924</v>
      </c>
      <c r="C1330" s="26">
        <f t="shared" si="40"/>
        <v>2</v>
      </c>
      <c r="D1330" s="26">
        <f t="shared" si="41"/>
        <v>5</v>
      </c>
      <c r="E1330" s="27">
        <f>VLOOKUP($B1330,'Hourly Data'!$B$5:$P$8788,15,FALSE)</f>
        <v>5.7433194270568859E-2</v>
      </c>
    </row>
    <row r="1331" spans="2:5" x14ac:dyDescent="0.3">
      <c r="B1331" s="25">
        <v>40964.249999998588</v>
      </c>
      <c r="C1331" s="26">
        <f t="shared" si="40"/>
        <v>2</v>
      </c>
      <c r="D1331" s="26">
        <f t="shared" si="41"/>
        <v>6</v>
      </c>
      <c r="E1331" s="27">
        <f>VLOOKUP($B1331,'Hourly Data'!$B$5:$P$8788,15,FALSE)</f>
        <v>5.8580404575097472E-2</v>
      </c>
    </row>
    <row r="1332" spans="2:5" x14ac:dyDescent="0.3">
      <c r="B1332" s="25">
        <v>40964.291666665253</v>
      </c>
      <c r="C1332" s="26">
        <f t="shared" si="40"/>
        <v>2</v>
      </c>
      <c r="D1332" s="26">
        <f t="shared" si="41"/>
        <v>7</v>
      </c>
      <c r="E1332" s="27">
        <f>VLOOKUP($B1332,'Hourly Data'!$B$5:$P$8788,15,FALSE)</f>
        <v>6.004968039091662E-2</v>
      </c>
    </row>
    <row r="1333" spans="2:5" x14ac:dyDescent="0.3">
      <c r="B1333" s="25">
        <v>40964.333333331917</v>
      </c>
      <c r="C1333" s="26">
        <f t="shared" si="40"/>
        <v>2</v>
      </c>
      <c r="D1333" s="26">
        <f t="shared" si="41"/>
        <v>8</v>
      </c>
      <c r="E1333" s="27">
        <f>VLOOKUP($B1333,'Hourly Data'!$B$5:$P$8788,15,FALSE)</f>
        <v>6.020868041530554E-2</v>
      </c>
    </row>
    <row r="1334" spans="2:5" x14ac:dyDescent="0.3">
      <c r="B1334" s="25">
        <v>40964.374999998581</v>
      </c>
      <c r="C1334" s="26">
        <f t="shared" si="40"/>
        <v>2</v>
      </c>
      <c r="D1334" s="26">
        <f t="shared" si="41"/>
        <v>9</v>
      </c>
      <c r="E1334" s="27">
        <f>VLOOKUP($B1334,'Hourly Data'!$B$5:$P$8788,15,FALSE)</f>
        <v>6.0429893360388245E-2</v>
      </c>
    </row>
    <row r="1335" spans="2:5" x14ac:dyDescent="0.3">
      <c r="B1335" s="25">
        <v>40964.416666665245</v>
      </c>
      <c r="C1335" s="26">
        <f t="shared" si="40"/>
        <v>2</v>
      </c>
      <c r="D1335" s="26">
        <f t="shared" si="41"/>
        <v>10</v>
      </c>
      <c r="E1335" s="27">
        <f>VLOOKUP($B1335,'Hourly Data'!$B$5:$P$8788,15,FALSE)</f>
        <v>5.8183009035635586E-2</v>
      </c>
    </row>
    <row r="1336" spans="2:5" x14ac:dyDescent="0.3">
      <c r="B1336" s="25">
        <v>40964.45833333191</v>
      </c>
      <c r="C1336" s="26">
        <f t="shared" si="40"/>
        <v>2</v>
      </c>
      <c r="D1336" s="26">
        <f t="shared" si="41"/>
        <v>11</v>
      </c>
      <c r="E1336" s="27">
        <f>VLOOKUP($B1336,'Hourly Data'!$B$5:$P$8788,15,FALSE)</f>
        <v>5.9344856267346063E-2</v>
      </c>
    </row>
    <row r="1337" spans="2:5" x14ac:dyDescent="0.3">
      <c r="B1337" s="25">
        <v>40964.499999998574</v>
      </c>
      <c r="C1337" s="26">
        <f t="shared" si="40"/>
        <v>2</v>
      </c>
      <c r="D1337" s="26">
        <f t="shared" si="41"/>
        <v>12</v>
      </c>
      <c r="E1337" s="27">
        <f>VLOOKUP($B1337,'Hourly Data'!$B$5:$P$8788,15,FALSE)</f>
        <v>5.9326788747148362E-2</v>
      </c>
    </row>
    <row r="1338" spans="2:5" x14ac:dyDescent="0.3">
      <c r="B1338" s="25">
        <v>40964.541666665238</v>
      </c>
      <c r="C1338" s="26">
        <f t="shared" si="40"/>
        <v>2</v>
      </c>
      <c r="D1338" s="26">
        <f t="shared" si="41"/>
        <v>13</v>
      </c>
      <c r="E1338" s="27">
        <f>VLOOKUP($B1338,'Hourly Data'!$B$5:$P$8788,15,FALSE)</f>
        <v>6.0429464165536129E-2</v>
      </c>
    </row>
    <row r="1339" spans="2:5" x14ac:dyDescent="0.3">
      <c r="B1339" s="25">
        <v>40964.583333331902</v>
      </c>
      <c r="C1339" s="26">
        <f t="shared" si="40"/>
        <v>2</v>
      </c>
      <c r="D1339" s="26">
        <f t="shared" si="41"/>
        <v>14</v>
      </c>
      <c r="E1339" s="27">
        <f>VLOOKUP($B1339,'Hourly Data'!$B$5:$P$8788,15,FALSE)</f>
        <v>6.1252097173267822E-2</v>
      </c>
    </row>
    <row r="1340" spans="2:5" x14ac:dyDescent="0.3">
      <c r="B1340" s="25">
        <v>40964.624999998567</v>
      </c>
      <c r="C1340" s="26">
        <f t="shared" si="40"/>
        <v>2</v>
      </c>
      <c r="D1340" s="26">
        <f t="shared" si="41"/>
        <v>15</v>
      </c>
      <c r="E1340" s="27">
        <f>VLOOKUP($B1340,'Hourly Data'!$B$5:$P$8788,15,FALSE)</f>
        <v>6.0676881482764441E-2</v>
      </c>
    </row>
    <row r="1341" spans="2:5" x14ac:dyDescent="0.3">
      <c r="B1341" s="25">
        <v>40964.666666665231</v>
      </c>
      <c r="C1341" s="26">
        <f t="shared" si="40"/>
        <v>2</v>
      </c>
      <c r="D1341" s="26">
        <f t="shared" si="41"/>
        <v>16</v>
      </c>
      <c r="E1341" s="27">
        <f>VLOOKUP($B1341,'Hourly Data'!$B$5:$P$8788,15,FALSE)</f>
        <v>5.9897556601968202E-2</v>
      </c>
    </row>
    <row r="1342" spans="2:5" x14ac:dyDescent="0.3">
      <c r="B1342" s="25">
        <v>40964.708333331895</v>
      </c>
      <c r="C1342" s="26">
        <f t="shared" si="40"/>
        <v>2</v>
      </c>
      <c r="D1342" s="26">
        <f t="shared" si="41"/>
        <v>17</v>
      </c>
      <c r="E1342" s="27">
        <f>VLOOKUP($B1342,'Hourly Data'!$B$5:$P$8788,15,FALSE)</f>
        <v>5.9377336329869634E-2</v>
      </c>
    </row>
    <row r="1343" spans="2:5" x14ac:dyDescent="0.3">
      <c r="B1343" s="25">
        <v>40964.749999998559</v>
      </c>
      <c r="C1343" s="26">
        <f t="shared" si="40"/>
        <v>2</v>
      </c>
      <c r="D1343" s="26">
        <f t="shared" si="41"/>
        <v>18</v>
      </c>
      <c r="E1343" s="27">
        <f>VLOOKUP($B1343,'Hourly Data'!$B$5:$P$8788,15,FALSE)</f>
        <v>5.4689781465372463E-2</v>
      </c>
    </row>
    <row r="1344" spans="2:5" x14ac:dyDescent="0.3">
      <c r="B1344" s="25">
        <v>40964.791666665224</v>
      </c>
      <c r="C1344" s="26">
        <f t="shared" si="40"/>
        <v>2</v>
      </c>
      <c r="D1344" s="26">
        <f t="shared" si="41"/>
        <v>19</v>
      </c>
      <c r="E1344" s="27">
        <f>VLOOKUP($B1344,'Hourly Data'!$B$5:$P$8788,15,FALSE)</f>
        <v>5.8090471246616177E-2</v>
      </c>
    </row>
    <row r="1345" spans="2:5" x14ac:dyDescent="0.3">
      <c r="B1345" s="25">
        <v>40964.833333331888</v>
      </c>
      <c r="C1345" s="26">
        <f t="shared" si="40"/>
        <v>2</v>
      </c>
      <c r="D1345" s="26">
        <f t="shared" si="41"/>
        <v>20</v>
      </c>
      <c r="E1345" s="27">
        <f>VLOOKUP($B1345,'Hourly Data'!$B$5:$P$8788,15,FALSE)</f>
        <v>5.8284075445356291E-2</v>
      </c>
    </row>
    <row r="1346" spans="2:5" x14ac:dyDescent="0.3">
      <c r="B1346" s="25">
        <v>40964.874999998552</v>
      </c>
      <c r="C1346" s="26">
        <f t="shared" si="40"/>
        <v>2</v>
      </c>
      <c r="D1346" s="26">
        <f t="shared" si="41"/>
        <v>21</v>
      </c>
      <c r="E1346" s="27">
        <f>VLOOKUP($B1346,'Hourly Data'!$B$5:$P$8788,15,FALSE)</f>
        <v>5.8792570614745743E-2</v>
      </c>
    </row>
    <row r="1347" spans="2:5" x14ac:dyDescent="0.3">
      <c r="B1347" s="25">
        <v>40964.916666665216</v>
      </c>
      <c r="C1347" s="26">
        <f t="shared" si="40"/>
        <v>2</v>
      </c>
      <c r="D1347" s="26">
        <f t="shared" si="41"/>
        <v>22</v>
      </c>
      <c r="E1347" s="27">
        <f>VLOOKUP($B1347,'Hourly Data'!$B$5:$P$8788,15,FALSE)</f>
        <v>5.9902825215944547E-2</v>
      </c>
    </row>
    <row r="1348" spans="2:5" x14ac:dyDescent="0.3">
      <c r="B1348" s="25">
        <v>40964.958333331881</v>
      </c>
      <c r="C1348" s="26">
        <f t="shared" si="40"/>
        <v>2</v>
      </c>
      <c r="D1348" s="26">
        <f t="shared" si="41"/>
        <v>23</v>
      </c>
      <c r="E1348" s="27">
        <f>VLOOKUP($B1348,'Hourly Data'!$B$5:$P$8788,15,FALSE)</f>
        <v>6.1912648047941839E-2</v>
      </c>
    </row>
    <row r="1349" spans="2:5" x14ac:dyDescent="0.3">
      <c r="B1349" s="25">
        <v>40964.999999998545</v>
      </c>
      <c r="C1349" s="26">
        <f t="shared" si="40"/>
        <v>2</v>
      </c>
      <c r="D1349" s="26">
        <f t="shared" si="41"/>
        <v>0</v>
      </c>
      <c r="E1349" s="27">
        <f>VLOOKUP($B1349,'Hourly Data'!$B$5:$P$8788,15,FALSE)</f>
        <v>6.3172709404808847E-2</v>
      </c>
    </row>
    <row r="1350" spans="2:5" x14ac:dyDescent="0.3">
      <c r="B1350" s="25">
        <v>40965.041666665209</v>
      </c>
      <c r="C1350" s="26">
        <f t="shared" ref="C1350:C1413" si="42">MONTH(B1350)</f>
        <v>2</v>
      </c>
      <c r="D1350" s="26">
        <f t="shared" ref="D1350:D1413" si="43">HOUR(B1350)</f>
        <v>1</v>
      </c>
      <c r="E1350" s="27">
        <f>VLOOKUP($B1350,'Hourly Data'!$B$5:$P$8788,15,FALSE)</f>
        <v>6.3645729045734553E-2</v>
      </c>
    </row>
    <row r="1351" spans="2:5" x14ac:dyDescent="0.3">
      <c r="B1351" s="25">
        <v>40965.083333331873</v>
      </c>
      <c r="C1351" s="26">
        <f t="shared" si="42"/>
        <v>2</v>
      </c>
      <c r="D1351" s="26">
        <f t="shared" si="43"/>
        <v>2</v>
      </c>
      <c r="E1351" s="27">
        <f>VLOOKUP($B1351,'Hourly Data'!$B$5:$P$8788,15,FALSE)</f>
        <v>6.592178129178515E-2</v>
      </c>
    </row>
    <row r="1352" spans="2:5" x14ac:dyDescent="0.3">
      <c r="B1352" s="25">
        <v>40965.124999998538</v>
      </c>
      <c r="C1352" s="26">
        <f t="shared" si="42"/>
        <v>2</v>
      </c>
      <c r="D1352" s="26">
        <f t="shared" si="43"/>
        <v>3</v>
      </c>
      <c r="E1352" s="27">
        <f>VLOOKUP($B1352,'Hourly Data'!$B$5:$P$8788,15,FALSE)</f>
        <v>6.6139443988998042E-2</v>
      </c>
    </row>
    <row r="1353" spans="2:5" x14ac:dyDescent="0.3">
      <c r="B1353" s="25">
        <v>40965.166666665202</v>
      </c>
      <c r="C1353" s="26">
        <f t="shared" si="42"/>
        <v>2</v>
      </c>
      <c r="D1353" s="26">
        <f t="shared" si="43"/>
        <v>4</v>
      </c>
      <c r="E1353" s="27">
        <f>VLOOKUP($B1353,'Hourly Data'!$B$5:$P$8788,15,FALSE)</f>
        <v>6.6331165176283083E-2</v>
      </c>
    </row>
    <row r="1354" spans="2:5" x14ac:dyDescent="0.3">
      <c r="B1354" s="25">
        <v>40965.208333331866</v>
      </c>
      <c r="C1354" s="26">
        <f t="shared" si="42"/>
        <v>2</v>
      </c>
      <c r="D1354" s="26">
        <f t="shared" si="43"/>
        <v>5</v>
      </c>
      <c r="E1354" s="27">
        <f>VLOOKUP($B1354,'Hourly Data'!$B$5:$P$8788,15,FALSE)</f>
        <v>6.4334428806543165E-2</v>
      </c>
    </row>
    <row r="1355" spans="2:5" x14ac:dyDescent="0.3">
      <c r="B1355" s="25">
        <v>40965.24999999853</v>
      </c>
      <c r="C1355" s="26">
        <f t="shared" si="42"/>
        <v>2</v>
      </c>
      <c r="D1355" s="26">
        <f t="shared" si="43"/>
        <v>6</v>
      </c>
      <c r="E1355" s="27">
        <f>VLOOKUP($B1355,'Hourly Data'!$B$5:$P$8788,15,FALSE)</f>
        <v>6.4648045917592351E-2</v>
      </c>
    </row>
    <row r="1356" spans="2:5" x14ac:dyDescent="0.3">
      <c r="B1356" s="25">
        <v>40965.291666665194</v>
      </c>
      <c r="C1356" s="26">
        <f t="shared" si="42"/>
        <v>2</v>
      </c>
      <c r="D1356" s="26">
        <f t="shared" si="43"/>
        <v>7</v>
      </c>
      <c r="E1356" s="27">
        <f>VLOOKUP($B1356,'Hourly Data'!$B$5:$P$8788,15,FALSE)</f>
        <v>6.3839586227474543E-2</v>
      </c>
    </row>
    <row r="1357" spans="2:5" x14ac:dyDescent="0.3">
      <c r="B1357" s="25">
        <v>40965.333333331859</v>
      </c>
      <c r="C1357" s="26">
        <f t="shared" si="42"/>
        <v>2</v>
      </c>
      <c r="D1357" s="26">
        <f t="shared" si="43"/>
        <v>8</v>
      </c>
      <c r="E1357" s="27">
        <f>VLOOKUP($B1357,'Hourly Data'!$B$5:$P$8788,15,FALSE)</f>
        <v>6.2532566490696828E-2</v>
      </c>
    </row>
    <row r="1358" spans="2:5" x14ac:dyDescent="0.3">
      <c r="B1358" s="25">
        <v>40965.374999998523</v>
      </c>
      <c r="C1358" s="26">
        <f t="shared" si="42"/>
        <v>2</v>
      </c>
      <c r="D1358" s="26">
        <f t="shared" si="43"/>
        <v>9</v>
      </c>
      <c r="E1358" s="27">
        <f>VLOOKUP($B1358,'Hourly Data'!$B$5:$P$8788,15,FALSE)</f>
        <v>6.1682086117824886E-2</v>
      </c>
    </row>
    <row r="1359" spans="2:5" x14ac:dyDescent="0.3">
      <c r="B1359" s="25">
        <v>40965.416666665187</v>
      </c>
      <c r="C1359" s="26">
        <f t="shared" si="42"/>
        <v>2</v>
      </c>
      <c r="D1359" s="26">
        <f t="shared" si="43"/>
        <v>10</v>
      </c>
      <c r="E1359" s="27">
        <f>VLOOKUP($B1359,'Hourly Data'!$B$5:$P$8788,15,FALSE)</f>
        <v>5.9563737211638629E-2</v>
      </c>
    </row>
    <row r="1360" spans="2:5" x14ac:dyDescent="0.3">
      <c r="B1360" s="25">
        <v>40965.458333331851</v>
      </c>
      <c r="C1360" s="26">
        <f t="shared" si="42"/>
        <v>2</v>
      </c>
      <c r="D1360" s="26">
        <f t="shared" si="43"/>
        <v>11</v>
      </c>
      <c r="E1360" s="27">
        <f>VLOOKUP($B1360,'Hourly Data'!$B$5:$P$8788,15,FALSE)</f>
        <v>5.856752092315913E-2</v>
      </c>
    </row>
    <row r="1361" spans="2:5" x14ac:dyDescent="0.3">
      <c r="B1361" s="25">
        <v>40965.499999998516</v>
      </c>
      <c r="C1361" s="26">
        <f t="shared" si="42"/>
        <v>2</v>
      </c>
      <c r="D1361" s="26">
        <f t="shared" si="43"/>
        <v>12</v>
      </c>
      <c r="E1361" s="27">
        <f>VLOOKUP($B1361,'Hourly Data'!$B$5:$P$8788,15,FALSE)</f>
        <v>5.8236270245552307E-2</v>
      </c>
    </row>
    <row r="1362" spans="2:5" x14ac:dyDescent="0.3">
      <c r="B1362" s="25">
        <v>40965.54166666518</v>
      </c>
      <c r="C1362" s="26">
        <f t="shared" si="42"/>
        <v>2</v>
      </c>
      <c r="D1362" s="26">
        <f t="shared" si="43"/>
        <v>13</v>
      </c>
      <c r="E1362" s="27">
        <f>VLOOKUP($B1362,'Hourly Data'!$B$5:$P$8788,15,FALSE)</f>
        <v>5.8787474254497804E-2</v>
      </c>
    </row>
    <row r="1363" spans="2:5" x14ac:dyDescent="0.3">
      <c r="B1363" s="25">
        <v>40965.583333331844</v>
      </c>
      <c r="C1363" s="26">
        <f t="shared" si="42"/>
        <v>2</v>
      </c>
      <c r="D1363" s="26">
        <f t="shared" si="43"/>
        <v>14</v>
      </c>
      <c r="E1363" s="27">
        <f>VLOOKUP($B1363,'Hourly Data'!$B$5:$P$8788,15,FALSE)</f>
        <v>5.8417156025357297E-2</v>
      </c>
    </row>
    <row r="1364" spans="2:5" x14ac:dyDescent="0.3">
      <c r="B1364" s="25">
        <v>40965.624999998508</v>
      </c>
      <c r="C1364" s="26">
        <f t="shared" si="42"/>
        <v>2</v>
      </c>
      <c r="D1364" s="26">
        <f t="shared" si="43"/>
        <v>15</v>
      </c>
      <c r="E1364" s="27">
        <f>VLOOKUP($B1364,'Hourly Data'!$B$5:$P$8788,15,FALSE)</f>
        <v>5.7979312646273026E-2</v>
      </c>
    </row>
    <row r="1365" spans="2:5" x14ac:dyDescent="0.3">
      <c r="B1365" s="25">
        <v>40965.666666665173</v>
      </c>
      <c r="C1365" s="26">
        <f t="shared" si="42"/>
        <v>2</v>
      </c>
      <c r="D1365" s="26">
        <f t="shared" si="43"/>
        <v>16</v>
      </c>
      <c r="E1365" s="27">
        <f>VLOOKUP($B1365,'Hourly Data'!$B$5:$P$8788,15,FALSE)</f>
        <v>5.7065424199001645E-2</v>
      </c>
    </row>
    <row r="1366" spans="2:5" x14ac:dyDescent="0.3">
      <c r="B1366" s="25">
        <v>40965.708333331837</v>
      </c>
      <c r="C1366" s="26">
        <f t="shared" si="42"/>
        <v>2</v>
      </c>
      <c r="D1366" s="26">
        <f t="shared" si="43"/>
        <v>17</v>
      </c>
      <c r="E1366" s="27">
        <f>VLOOKUP($B1366,'Hourly Data'!$B$5:$P$8788,15,FALSE)</f>
        <v>5.7319549396975158E-2</v>
      </c>
    </row>
    <row r="1367" spans="2:5" x14ac:dyDescent="0.3">
      <c r="B1367" s="25">
        <v>40965.749999998501</v>
      </c>
      <c r="C1367" s="26">
        <f t="shared" si="42"/>
        <v>2</v>
      </c>
      <c r="D1367" s="26">
        <f t="shared" si="43"/>
        <v>18</v>
      </c>
      <c r="E1367" s="27">
        <f>VLOOKUP($B1367,'Hourly Data'!$B$5:$P$8788,15,FALSE)</f>
        <v>5.2725516495334628E-2</v>
      </c>
    </row>
    <row r="1368" spans="2:5" x14ac:dyDescent="0.3">
      <c r="B1368" s="25">
        <v>40965.791666665165</v>
      </c>
      <c r="C1368" s="26">
        <f t="shared" si="42"/>
        <v>2</v>
      </c>
      <c r="D1368" s="26">
        <f t="shared" si="43"/>
        <v>19</v>
      </c>
      <c r="E1368" s="27">
        <f>VLOOKUP($B1368,'Hourly Data'!$B$5:$P$8788,15,FALSE)</f>
        <v>5.4403051036173336E-2</v>
      </c>
    </row>
    <row r="1369" spans="2:5" x14ac:dyDescent="0.3">
      <c r="B1369" s="25">
        <v>40965.83333333183</v>
      </c>
      <c r="C1369" s="26">
        <f t="shared" si="42"/>
        <v>2</v>
      </c>
      <c r="D1369" s="26">
        <f t="shared" si="43"/>
        <v>20</v>
      </c>
      <c r="E1369" s="27">
        <f>VLOOKUP($B1369,'Hourly Data'!$B$5:$P$8788,15,FALSE)</f>
        <v>5.416808148172074E-2</v>
      </c>
    </row>
    <row r="1370" spans="2:5" x14ac:dyDescent="0.3">
      <c r="B1370" s="25">
        <v>40965.874999998494</v>
      </c>
      <c r="C1370" s="26">
        <f t="shared" si="42"/>
        <v>2</v>
      </c>
      <c r="D1370" s="26">
        <f t="shared" si="43"/>
        <v>21</v>
      </c>
      <c r="E1370" s="27">
        <f>VLOOKUP($B1370,'Hourly Data'!$B$5:$P$8788,15,FALSE)</f>
        <v>5.4231979939108249E-2</v>
      </c>
    </row>
    <row r="1371" spans="2:5" x14ac:dyDescent="0.3">
      <c r="B1371" s="25">
        <v>40965.916666665158</v>
      </c>
      <c r="C1371" s="26">
        <f t="shared" si="42"/>
        <v>2</v>
      </c>
      <c r="D1371" s="26">
        <f t="shared" si="43"/>
        <v>22</v>
      </c>
      <c r="E1371" s="27">
        <f>VLOOKUP($B1371,'Hourly Data'!$B$5:$P$8788,15,FALSE)</f>
        <v>5.5472949581276042E-2</v>
      </c>
    </row>
    <row r="1372" spans="2:5" x14ac:dyDescent="0.3">
      <c r="B1372" s="25">
        <v>40965.958333331822</v>
      </c>
      <c r="C1372" s="26">
        <f t="shared" si="42"/>
        <v>2</v>
      </c>
      <c r="D1372" s="26">
        <f t="shared" si="43"/>
        <v>23</v>
      </c>
      <c r="E1372" s="27">
        <f>VLOOKUP($B1372,'Hourly Data'!$B$5:$P$8788,15,FALSE)</f>
        <v>5.6553796848048087E-2</v>
      </c>
    </row>
    <row r="1373" spans="2:5" x14ac:dyDescent="0.3">
      <c r="B1373" s="25">
        <v>40965.999999998487</v>
      </c>
      <c r="C1373" s="26">
        <f t="shared" si="42"/>
        <v>2</v>
      </c>
      <c r="D1373" s="26">
        <f t="shared" si="43"/>
        <v>0</v>
      </c>
      <c r="E1373" s="27">
        <f>VLOOKUP($B1373,'Hourly Data'!$B$5:$P$8788,15,FALSE)</f>
        <v>6.1388198249543349E-2</v>
      </c>
    </row>
    <row r="1374" spans="2:5" x14ac:dyDescent="0.3">
      <c r="B1374" s="25">
        <v>40966.041666665151</v>
      </c>
      <c r="C1374" s="26">
        <f t="shared" si="42"/>
        <v>2</v>
      </c>
      <c r="D1374" s="26">
        <f t="shared" si="43"/>
        <v>1</v>
      </c>
      <c r="E1374" s="27">
        <f>VLOOKUP($B1374,'Hourly Data'!$B$5:$P$8788,15,FALSE)</f>
        <v>6.1855599124741228E-2</v>
      </c>
    </row>
    <row r="1375" spans="2:5" x14ac:dyDescent="0.3">
      <c r="B1375" s="25">
        <v>40966.083333331815</v>
      </c>
      <c r="C1375" s="26">
        <f t="shared" si="42"/>
        <v>2</v>
      </c>
      <c r="D1375" s="26">
        <f t="shared" si="43"/>
        <v>2</v>
      </c>
      <c r="E1375" s="27">
        <f>VLOOKUP($B1375,'Hourly Data'!$B$5:$P$8788,15,FALSE)</f>
        <v>6.0152597447321474E-2</v>
      </c>
    </row>
    <row r="1376" spans="2:5" x14ac:dyDescent="0.3">
      <c r="B1376" s="25">
        <v>40966.124999998479</v>
      </c>
      <c r="C1376" s="26">
        <f t="shared" si="42"/>
        <v>2</v>
      </c>
      <c r="D1376" s="26">
        <f t="shared" si="43"/>
        <v>3</v>
      </c>
      <c r="E1376" s="27">
        <f>VLOOKUP($B1376,'Hourly Data'!$B$5:$P$8788,15,FALSE)</f>
        <v>6.037349413689571E-2</v>
      </c>
    </row>
    <row r="1377" spans="2:5" x14ac:dyDescent="0.3">
      <c r="B1377" s="25">
        <v>40966.166666665144</v>
      </c>
      <c r="C1377" s="26">
        <f t="shared" si="42"/>
        <v>2</v>
      </c>
      <c r="D1377" s="26">
        <f t="shared" si="43"/>
        <v>4</v>
      </c>
      <c r="E1377" s="27">
        <f>VLOOKUP($B1377,'Hourly Data'!$B$5:$P$8788,15,FALSE)</f>
        <v>6.0547978019024493E-2</v>
      </c>
    </row>
    <row r="1378" spans="2:5" x14ac:dyDescent="0.3">
      <c r="B1378" s="25">
        <v>40966.208333331808</v>
      </c>
      <c r="C1378" s="26">
        <f t="shared" si="42"/>
        <v>2</v>
      </c>
      <c r="D1378" s="26">
        <f t="shared" si="43"/>
        <v>5</v>
      </c>
      <c r="E1378" s="27">
        <f>VLOOKUP($B1378,'Hourly Data'!$B$5:$P$8788,15,FALSE)</f>
        <v>6.0105751229359627E-2</v>
      </c>
    </row>
    <row r="1379" spans="2:5" x14ac:dyDescent="0.3">
      <c r="B1379" s="25">
        <v>40966.249999998472</v>
      </c>
      <c r="C1379" s="26">
        <f t="shared" si="42"/>
        <v>2</v>
      </c>
      <c r="D1379" s="26">
        <f t="shared" si="43"/>
        <v>6</v>
      </c>
      <c r="E1379" s="27">
        <f>VLOOKUP($B1379,'Hourly Data'!$B$5:$P$8788,15,FALSE)</f>
        <v>5.738605177540565E-2</v>
      </c>
    </row>
    <row r="1380" spans="2:5" x14ac:dyDescent="0.3">
      <c r="B1380" s="25">
        <v>40966.291666665136</v>
      </c>
      <c r="C1380" s="26">
        <f t="shared" si="42"/>
        <v>2</v>
      </c>
      <c r="D1380" s="26">
        <f t="shared" si="43"/>
        <v>7</v>
      </c>
      <c r="E1380" s="27">
        <f>VLOOKUP($B1380,'Hourly Data'!$B$5:$P$8788,15,FALSE)</f>
        <v>5.5924731975890263E-2</v>
      </c>
    </row>
    <row r="1381" spans="2:5" x14ac:dyDescent="0.3">
      <c r="B1381" s="25">
        <v>40966.333333331801</v>
      </c>
      <c r="C1381" s="26">
        <f t="shared" si="42"/>
        <v>2</v>
      </c>
      <c r="D1381" s="26">
        <f t="shared" si="43"/>
        <v>8</v>
      </c>
      <c r="E1381" s="27">
        <f>VLOOKUP($B1381,'Hourly Data'!$B$5:$P$8788,15,FALSE)</f>
        <v>5.376107792254152E-2</v>
      </c>
    </row>
    <row r="1382" spans="2:5" x14ac:dyDescent="0.3">
      <c r="B1382" s="25">
        <v>40966.374999998465</v>
      </c>
      <c r="C1382" s="26">
        <f t="shared" si="42"/>
        <v>2</v>
      </c>
      <c r="D1382" s="26">
        <f t="shared" si="43"/>
        <v>9</v>
      </c>
      <c r="E1382" s="27">
        <f>VLOOKUP($B1382,'Hourly Data'!$B$5:$P$8788,15,FALSE)</f>
        <v>5.04630636663468E-2</v>
      </c>
    </row>
    <row r="1383" spans="2:5" x14ac:dyDescent="0.3">
      <c r="B1383" s="25">
        <v>40966.416666665129</v>
      </c>
      <c r="C1383" s="26">
        <f t="shared" si="42"/>
        <v>2</v>
      </c>
      <c r="D1383" s="26">
        <f t="shared" si="43"/>
        <v>10</v>
      </c>
      <c r="E1383" s="27">
        <f>VLOOKUP($B1383,'Hourly Data'!$B$5:$P$8788,15,FALSE)</f>
        <v>4.7210522301476363E-2</v>
      </c>
    </row>
    <row r="1384" spans="2:5" x14ac:dyDescent="0.3">
      <c r="B1384" s="25">
        <v>40966.458333331793</v>
      </c>
      <c r="C1384" s="26">
        <f t="shared" si="42"/>
        <v>2</v>
      </c>
      <c r="D1384" s="26">
        <f t="shared" si="43"/>
        <v>11</v>
      </c>
      <c r="E1384" s="27">
        <f>VLOOKUP($B1384,'Hourly Data'!$B$5:$P$8788,15,FALSE)</f>
        <v>4.7103253791416326E-2</v>
      </c>
    </row>
    <row r="1385" spans="2:5" x14ac:dyDescent="0.3">
      <c r="B1385" s="25">
        <v>40966.499999998457</v>
      </c>
      <c r="C1385" s="26">
        <f t="shared" si="42"/>
        <v>2</v>
      </c>
      <c r="D1385" s="26">
        <f t="shared" si="43"/>
        <v>12</v>
      </c>
      <c r="E1385" s="27">
        <f>VLOOKUP($B1385,'Hourly Data'!$B$5:$P$8788,15,FALSE)</f>
        <v>4.702178117260658E-2</v>
      </c>
    </row>
    <row r="1386" spans="2:5" x14ac:dyDescent="0.3">
      <c r="B1386" s="25">
        <v>40966.541666665122</v>
      </c>
      <c r="C1386" s="26">
        <f t="shared" si="42"/>
        <v>2</v>
      </c>
      <c r="D1386" s="26">
        <f t="shared" si="43"/>
        <v>13</v>
      </c>
      <c r="E1386" s="27">
        <f>VLOOKUP($B1386,'Hourly Data'!$B$5:$P$8788,15,FALSE)</f>
        <v>4.7299610913515006E-2</v>
      </c>
    </row>
    <row r="1387" spans="2:5" x14ac:dyDescent="0.3">
      <c r="B1387" s="25">
        <v>40966.583333331786</v>
      </c>
      <c r="C1387" s="26">
        <f t="shared" si="42"/>
        <v>2</v>
      </c>
      <c r="D1387" s="26">
        <f t="shared" si="43"/>
        <v>14</v>
      </c>
      <c r="E1387" s="27">
        <f>VLOOKUP($B1387,'Hourly Data'!$B$5:$P$8788,15,FALSE)</f>
        <v>4.6487933232394037E-2</v>
      </c>
    </row>
    <row r="1388" spans="2:5" x14ac:dyDescent="0.3">
      <c r="B1388" s="25">
        <v>40966.62499999845</v>
      </c>
      <c r="C1388" s="26">
        <f t="shared" si="42"/>
        <v>2</v>
      </c>
      <c r="D1388" s="26">
        <f t="shared" si="43"/>
        <v>15</v>
      </c>
      <c r="E1388" s="27">
        <f>VLOOKUP($B1388,'Hourly Data'!$B$5:$P$8788,15,FALSE)</f>
        <v>4.5706926642529219E-2</v>
      </c>
    </row>
    <row r="1389" spans="2:5" x14ac:dyDescent="0.3">
      <c r="B1389" s="25">
        <v>40966.666666665114</v>
      </c>
      <c r="C1389" s="26">
        <f t="shared" si="42"/>
        <v>2</v>
      </c>
      <c r="D1389" s="26">
        <f t="shared" si="43"/>
        <v>16</v>
      </c>
      <c r="E1389" s="27">
        <f>VLOOKUP($B1389,'Hourly Data'!$B$5:$P$8788,15,FALSE)</f>
        <v>4.6270098415556918E-2</v>
      </c>
    </row>
    <row r="1390" spans="2:5" x14ac:dyDescent="0.3">
      <c r="B1390" s="25">
        <v>40966.708333331779</v>
      </c>
      <c r="C1390" s="26">
        <f t="shared" si="42"/>
        <v>2</v>
      </c>
      <c r="D1390" s="26">
        <f t="shared" si="43"/>
        <v>17</v>
      </c>
      <c r="E1390" s="27">
        <f>VLOOKUP($B1390,'Hourly Data'!$B$5:$P$8788,15,FALSE)</f>
        <v>4.7847913612166129E-2</v>
      </c>
    </row>
    <row r="1391" spans="2:5" x14ac:dyDescent="0.3">
      <c r="B1391" s="25">
        <v>40966.749999998443</v>
      </c>
      <c r="C1391" s="26">
        <f t="shared" si="42"/>
        <v>2</v>
      </c>
      <c r="D1391" s="26">
        <f t="shared" si="43"/>
        <v>18</v>
      </c>
      <c r="E1391" s="27">
        <f>VLOOKUP($B1391,'Hourly Data'!$B$5:$P$8788,15,FALSE)</f>
        <v>4.740250142070275E-2</v>
      </c>
    </row>
    <row r="1392" spans="2:5" x14ac:dyDescent="0.3">
      <c r="B1392" s="25">
        <v>40966.791666665107</v>
      </c>
      <c r="C1392" s="26">
        <f t="shared" si="42"/>
        <v>2</v>
      </c>
      <c r="D1392" s="26">
        <f t="shared" si="43"/>
        <v>19</v>
      </c>
      <c r="E1392" s="27">
        <f>VLOOKUP($B1392,'Hourly Data'!$B$5:$P$8788,15,FALSE)</f>
        <v>5.0848026876232591E-2</v>
      </c>
    </row>
    <row r="1393" spans="2:5" x14ac:dyDescent="0.3">
      <c r="B1393" s="25">
        <v>40966.833333331771</v>
      </c>
      <c r="C1393" s="26">
        <f t="shared" si="42"/>
        <v>2</v>
      </c>
      <c r="D1393" s="26">
        <f t="shared" si="43"/>
        <v>20</v>
      </c>
      <c r="E1393" s="27">
        <f>VLOOKUP($B1393,'Hourly Data'!$B$5:$P$8788,15,FALSE)</f>
        <v>5.0225755585195653E-2</v>
      </c>
    </row>
    <row r="1394" spans="2:5" x14ac:dyDescent="0.3">
      <c r="B1394" s="25">
        <v>40966.874999998436</v>
      </c>
      <c r="C1394" s="26">
        <f t="shared" si="42"/>
        <v>2</v>
      </c>
      <c r="D1394" s="26">
        <f t="shared" si="43"/>
        <v>21</v>
      </c>
      <c r="E1394" s="27">
        <f>VLOOKUP($B1394,'Hourly Data'!$B$5:$P$8788,15,FALSE)</f>
        <v>5.1006714598449791E-2</v>
      </c>
    </row>
    <row r="1395" spans="2:5" x14ac:dyDescent="0.3">
      <c r="B1395" s="25">
        <v>40966.9166666651</v>
      </c>
      <c r="C1395" s="26">
        <f t="shared" si="42"/>
        <v>2</v>
      </c>
      <c r="D1395" s="26">
        <f t="shared" si="43"/>
        <v>22</v>
      </c>
      <c r="E1395" s="27">
        <f>VLOOKUP($B1395,'Hourly Data'!$B$5:$P$8788,15,FALSE)</f>
        <v>5.0427728447921247E-2</v>
      </c>
    </row>
    <row r="1396" spans="2:5" x14ac:dyDescent="0.3">
      <c r="B1396" s="25">
        <v>40966.958333331764</v>
      </c>
      <c r="C1396" s="26">
        <f t="shared" si="42"/>
        <v>2</v>
      </c>
      <c r="D1396" s="26">
        <f t="shared" si="43"/>
        <v>23</v>
      </c>
      <c r="E1396" s="27">
        <f>VLOOKUP($B1396,'Hourly Data'!$B$5:$P$8788,15,FALSE)</f>
        <v>4.9632505112882253E-2</v>
      </c>
    </row>
    <row r="1397" spans="2:5" x14ac:dyDescent="0.3">
      <c r="B1397" s="25">
        <v>40966.999999998428</v>
      </c>
      <c r="C1397" s="26">
        <f t="shared" si="42"/>
        <v>2</v>
      </c>
      <c r="D1397" s="26">
        <f t="shared" si="43"/>
        <v>0</v>
      </c>
      <c r="E1397" s="27">
        <f>VLOOKUP($B1397,'Hourly Data'!$B$5:$P$8788,15,FALSE)</f>
        <v>5.2018585925619601E-2</v>
      </c>
    </row>
    <row r="1398" spans="2:5" x14ac:dyDescent="0.3">
      <c r="B1398" s="25">
        <v>40967.041666665093</v>
      </c>
      <c r="C1398" s="26">
        <f t="shared" si="42"/>
        <v>2</v>
      </c>
      <c r="D1398" s="26">
        <f t="shared" si="43"/>
        <v>1</v>
      </c>
      <c r="E1398" s="27">
        <f>VLOOKUP($B1398,'Hourly Data'!$B$5:$P$8788,15,FALSE)</f>
        <v>5.4295631134422234E-2</v>
      </c>
    </row>
    <row r="1399" spans="2:5" x14ac:dyDescent="0.3">
      <c r="B1399" s="25">
        <v>40967.083333331757</v>
      </c>
      <c r="C1399" s="26">
        <f t="shared" si="42"/>
        <v>2</v>
      </c>
      <c r="D1399" s="26">
        <f t="shared" si="43"/>
        <v>2</v>
      </c>
      <c r="E1399" s="27">
        <f>VLOOKUP($B1399,'Hourly Data'!$B$5:$P$8788,15,FALSE)</f>
        <v>5.5643752412613254E-2</v>
      </c>
    </row>
    <row r="1400" spans="2:5" x14ac:dyDescent="0.3">
      <c r="B1400" s="25">
        <v>40967.124999998421</v>
      </c>
      <c r="C1400" s="26">
        <f t="shared" si="42"/>
        <v>2</v>
      </c>
      <c r="D1400" s="26">
        <f t="shared" si="43"/>
        <v>3</v>
      </c>
      <c r="E1400" s="27">
        <f>VLOOKUP($B1400,'Hourly Data'!$B$5:$P$8788,15,FALSE)</f>
        <v>5.7138111616597695E-2</v>
      </c>
    </row>
    <row r="1401" spans="2:5" x14ac:dyDescent="0.3">
      <c r="B1401" s="25">
        <v>40967.166666665085</v>
      </c>
      <c r="C1401" s="26">
        <f t="shared" si="42"/>
        <v>2</v>
      </c>
      <c r="D1401" s="26">
        <f t="shared" si="43"/>
        <v>4</v>
      </c>
      <c r="E1401" s="27">
        <f>VLOOKUP($B1401,'Hourly Data'!$B$5:$P$8788,15,FALSE)</f>
        <v>5.9115606344999121E-2</v>
      </c>
    </row>
    <row r="1402" spans="2:5" x14ac:dyDescent="0.3">
      <c r="B1402" s="25">
        <v>40967.20833333175</v>
      </c>
      <c r="C1402" s="26">
        <f t="shared" si="42"/>
        <v>2</v>
      </c>
      <c r="D1402" s="26">
        <f t="shared" si="43"/>
        <v>5</v>
      </c>
      <c r="E1402" s="27">
        <f>VLOOKUP($B1402,'Hourly Data'!$B$5:$P$8788,15,FALSE)</f>
        <v>5.8063800196629559E-2</v>
      </c>
    </row>
    <row r="1403" spans="2:5" x14ac:dyDescent="0.3">
      <c r="B1403" s="25">
        <v>40967.249999998414</v>
      </c>
      <c r="C1403" s="26">
        <f t="shared" si="42"/>
        <v>2</v>
      </c>
      <c r="D1403" s="26">
        <f t="shared" si="43"/>
        <v>6</v>
      </c>
      <c r="E1403" s="27">
        <f>VLOOKUP($B1403,'Hourly Data'!$B$5:$P$8788,15,FALSE)</f>
        <v>5.6838288732804984E-2</v>
      </c>
    </row>
    <row r="1404" spans="2:5" x14ac:dyDescent="0.3">
      <c r="B1404" s="25">
        <v>40967.291666665078</v>
      </c>
      <c r="C1404" s="26">
        <f t="shared" si="42"/>
        <v>2</v>
      </c>
      <c r="D1404" s="26">
        <f t="shared" si="43"/>
        <v>7</v>
      </c>
      <c r="E1404" s="27">
        <f>VLOOKUP($B1404,'Hourly Data'!$B$5:$P$8788,15,FALSE)</f>
        <v>5.5782510319057059E-2</v>
      </c>
    </row>
    <row r="1405" spans="2:5" x14ac:dyDescent="0.3">
      <c r="B1405" s="25">
        <v>40967.333333331742</v>
      </c>
      <c r="C1405" s="26">
        <f t="shared" si="42"/>
        <v>2</v>
      </c>
      <c r="D1405" s="26">
        <f t="shared" si="43"/>
        <v>8</v>
      </c>
      <c r="E1405" s="27">
        <f>VLOOKUP($B1405,'Hourly Data'!$B$5:$P$8788,15,FALSE)</f>
        <v>5.4183577462182192E-2</v>
      </c>
    </row>
    <row r="1406" spans="2:5" x14ac:dyDescent="0.3">
      <c r="B1406" s="25">
        <v>40967.374999998407</v>
      </c>
      <c r="C1406" s="26">
        <f t="shared" si="42"/>
        <v>2</v>
      </c>
      <c r="D1406" s="26">
        <f t="shared" si="43"/>
        <v>9</v>
      </c>
      <c r="E1406" s="27">
        <f>VLOOKUP($B1406,'Hourly Data'!$B$5:$P$8788,15,FALSE)</f>
        <v>5.2277352160599137E-2</v>
      </c>
    </row>
    <row r="1407" spans="2:5" x14ac:dyDescent="0.3">
      <c r="B1407" s="25">
        <v>40967.416666665071</v>
      </c>
      <c r="C1407" s="26">
        <f t="shared" si="42"/>
        <v>2</v>
      </c>
      <c r="D1407" s="26">
        <f t="shared" si="43"/>
        <v>10</v>
      </c>
      <c r="E1407" s="27">
        <f>VLOOKUP($B1407,'Hourly Data'!$B$5:$P$8788,15,FALSE)</f>
        <v>5.1764065384731772E-2</v>
      </c>
    </row>
    <row r="1408" spans="2:5" x14ac:dyDescent="0.3">
      <c r="B1408" s="25">
        <v>40967.458333331735</v>
      </c>
      <c r="C1408" s="26">
        <f t="shared" si="42"/>
        <v>2</v>
      </c>
      <c r="D1408" s="26">
        <f t="shared" si="43"/>
        <v>11</v>
      </c>
      <c r="E1408" s="27">
        <f>VLOOKUP($B1408,'Hourly Data'!$B$5:$P$8788,15,FALSE)</f>
        <v>5.4338671498198966E-2</v>
      </c>
    </row>
    <row r="1409" spans="2:5" x14ac:dyDescent="0.3">
      <c r="B1409" s="25">
        <v>40967.499999998399</v>
      </c>
      <c r="C1409" s="26">
        <f t="shared" si="42"/>
        <v>2</v>
      </c>
      <c r="D1409" s="26">
        <f t="shared" si="43"/>
        <v>12</v>
      </c>
      <c r="E1409" s="27">
        <f>VLOOKUP($B1409,'Hourly Data'!$B$5:$P$8788,15,FALSE)</f>
        <v>5.6563328919855674E-2</v>
      </c>
    </row>
    <row r="1410" spans="2:5" x14ac:dyDescent="0.3">
      <c r="B1410" s="25">
        <v>40967.541666665064</v>
      </c>
      <c r="C1410" s="26">
        <f t="shared" si="42"/>
        <v>2</v>
      </c>
      <c r="D1410" s="26">
        <f t="shared" si="43"/>
        <v>13</v>
      </c>
      <c r="E1410" s="27">
        <f>VLOOKUP($B1410,'Hourly Data'!$B$5:$P$8788,15,FALSE)</f>
        <v>5.6989511112783352E-2</v>
      </c>
    </row>
    <row r="1411" spans="2:5" x14ac:dyDescent="0.3">
      <c r="B1411" s="25">
        <v>40967.583333331728</v>
      </c>
      <c r="C1411" s="26">
        <f t="shared" si="42"/>
        <v>2</v>
      </c>
      <c r="D1411" s="26">
        <f t="shared" si="43"/>
        <v>14</v>
      </c>
      <c r="E1411" s="27">
        <f>VLOOKUP($B1411,'Hourly Data'!$B$5:$P$8788,15,FALSE)</f>
        <v>5.5411053749998398E-2</v>
      </c>
    </row>
    <row r="1412" spans="2:5" x14ac:dyDescent="0.3">
      <c r="B1412" s="25">
        <v>40967.624999998392</v>
      </c>
      <c r="C1412" s="26">
        <f t="shared" si="42"/>
        <v>2</v>
      </c>
      <c r="D1412" s="26">
        <f t="shared" si="43"/>
        <v>15</v>
      </c>
      <c r="E1412" s="27">
        <f>VLOOKUP($B1412,'Hourly Data'!$B$5:$P$8788,15,FALSE)</f>
        <v>5.619872435452257E-2</v>
      </c>
    </row>
    <row r="1413" spans="2:5" x14ac:dyDescent="0.3">
      <c r="B1413" s="25">
        <v>40967.666666665056</v>
      </c>
      <c r="C1413" s="26">
        <f t="shared" si="42"/>
        <v>2</v>
      </c>
      <c r="D1413" s="26">
        <f t="shared" si="43"/>
        <v>16</v>
      </c>
      <c r="E1413" s="27">
        <f>VLOOKUP($B1413,'Hourly Data'!$B$5:$P$8788,15,FALSE)</f>
        <v>5.6742187602196043E-2</v>
      </c>
    </row>
    <row r="1414" spans="2:5" x14ac:dyDescent="0.3">
      <c r="B1414" s="25">
        <v>40967.70833333172</v>
      </c>
      <c r="C1414" s="26">
        <f t="shared" ref="C1414:C1477" si="44">MONTH(B1414)</f>
        <v>2</v>
      </c>
      <c r="D1414" s="26">
        <f t="shared" ref="D1414:D1477" si="45">HOUR(B1414)</f>
        <v>17</v>
      </c>
      <c r="E1414" s="27">
        <f>VLOOKUP($B1414,'Hourly Data'!$B$5:$P$8788,15,FALSE)</f>
        <v>5.6351603071658263E-2</v>
      </c>
    </row>
    <row r="1415" spans="2:5" x14ac:dyDescent="0.3">
      <c r="B1415" s="25">
        <v>40967.749999998385</v>
      </c>
      <c r="C1415" s="26">
        <f t="shared" si="44"/>
        <v>2</v>
      </c>
      <c r="D1415" s="26">
        <f t="shared" si="45"/>
        <v>18</v>
      </c>
      <c r="E1415" s="27">
        <f>VLOOKUP($B1415,'Hourly Data'!$B$5:$P$8788,15,FALSE)</f>
        <v>5.3889008238946962E-2</v>
      </c>
    </row>
    <row r="1416" spans="2:5" x14ac:dyDescent="0.3">
      <c r="B1416" s="25">
        <v>40967.791666665049</v>
      </c>
      <c r="C1416" s="26">
        <f t="shared" si="44"/>
        <v>2</v>
      </c>
      <c r="D1416" s="26">
        <f t="shared" si="45"/>
        <v>19</v>
      </c>
      <c r="E1416" s="27">
        <f>VLOOKUP($B1416,'Hourly Data'!$B$5:$P$8788,15,FALSE)</f>
        <v>5.6399573519340856E-2</v>
      </c>
    </row>
    <row r="1417" spans="2:5" x14ac:dyDescent="0.3">
      <c r="B1417" s="25">
        <v>40967.833333331713</v>
      </c>
      <c r="C1417" s="26">
        <f t="shared" si="44"/>
        <v>2</v>
      </c>
      <c r="D1417" s="26">
        <f t="shared" si="45"/>
        <v>20</v>
      </c>
      <c r="E1417" s="27">
        <f>VLOOKUP($B1417,'Hourly Data'!$B$5:$P$8788,15,FALSE)</f>
        <v>5.3651000958369485E-2</v>
      </c>
    </row>
    <row r="1418" spans="2:5" x14ac:dyDescent="0.3">
      <c r="B1418" s="25">
        <v>40967.874999998377</v>
      </c>
      <c r="C1418" s="26">
        <f t="shared" si="44"/>
        <v>2</v>
      </c>
      <c r="D1418" s="26">
        <f t="shared" si="45"/>
        <v>21</v>
      </c>
      <c r="E1418" s="27">
        <f>VLOOKUP($B1418,'Hourly Data'!$B$5:$P$8788,15,FALSE)</f>
        <v>5.4610102575333053E-2</v>
      </c>
    </row>
    <row r="1419" spans="2:5" x14ac:dyDescent="0.3">
      <c r="B1419" s="25">
        <v>40967.916666665042</v>
      </c>
      <c r="C1419" s="26">
        <f t="shared" si="44"/>
        <v>2</v>
      </c>
      <c r="D1419" s="26">
        <f t="shared" si="45"/>
        <v>22</v>
      </c>
      <c r="E1419" s="27">
        <f>VLOOKUP($B1419,'Hourly Data'!$B$5:$P$8788,15,FALSE)</f>
        <v>5.5880274370307084E-2</v>
      </c>
    </row>
    <row r="1420" spans="2:5" x14ac:dyDescent="0.3">
      <c r="B1420" s="25">
        <v>40967.958333331706</v>
      </c>
      <c r="C1420" s="26">
        <f t="shared" si="44"/>
        <v>2</v>
      </c>
      <c r="D1420" s="26">
        <f t="shared" si="45"/>
        <v>23</v>
      </c>
      <c r="E1420" s="27">
        <f>VLOOKUP($B1420,'Hourly Data'!$B$5:$P$8788,15,FALSE)</f>
        <v>5.5791850583924107E-2</v>
      </c>
    </row>
    <row r="1421" spans="2:5" x14ac:dyDescent="0.3">
      <c r="B1421" s="25">
        <v>40967.99999999837</v>
      </c>
      <c r="C1421" s="26">
        <f t="shared" si="44"/>
        <v>2</v>
      </c>
      <c r="D1421" s="26">
        <f t="shared" si="45"/>
        <v>0</v>
      </c>
      <c r="E1421" s="27">
        <f>VLOOKUP($B1421,'Hourly Data'!$B$5:$P$8788,15,FALSE)</f>
        <v>5.5693582722326662E-2</v>
      </c>
    </row>
    <row r="1422" spans="2:5" x14ac:dyDescent="0.3">
      <c r="B1422" s="25">
        <v>40968.041666665034</v>
      </c>
      <c r="C1422" s="26">
        <f t="shared" si="44"/>
        <v>2</v>
      </c>
      <c r="D1422" s="26">
        <f t="shared" si="45"/>
        <v>1</v>
      </c>
      <c r="E1422" s="27">
        <f>VLOOKUP($B1422,'Hourly Data'!$B$5:$P$8788,15,FALSE)</f>
        <v>5.6764092425380289E-2</v>
      </c>
    </row>
    <row r="1423" spans="2:5" x14ac:dyDescent="0.3">
      <c r="B1423" s="25">
        <v>40968.083333331699</v>
      </c>
      <c r="C1423" s="26">
        <f t="shared" si="44"/>
        <v>2</v>
      </c>
      <c r="D1423" s="26">
        <f t="shared" si="45"/>
        <v>2</v>
      </c>
      <c r="E1423" s="27">
        <f>VLOOKUP($B1423,'Hourly Data'!$B$5:$P$8788,15,FALSE)</f>
        <v>5.7391395514477403E-2</v>
      </c>
    </row>
    <row r="1424" spans="2:5" x14ac:dyDescent="0.3">
      <c r="B1424" s="25">
        <v>40968.124999998363</v>
      </c>
      <c r="C1424" s="26">
        <f t="shared" si="44"/>
        <v>2</v>
      </c>
      <c r="D1424" s="26">
        <f t="shared" si="45"/>
        <v>3</v>
      </c>
      <c r="E1424" s="27">
        <f>VLOOKUP($B1424,'Hourly Data'!$B$5:$P$8788,15,FALSE)</f>
        <v>5.5518790771296664E-2</v>
      </c>
    </row>
    <row r="1425" spans="2:5" x14ac:dyDescent="0.3">
      <c r="B1425" s="25">
        <v>40968.166666665027</v>
      </c>
      <c r="C1425" s="26">
        <f t="shared" si="44"/>
        <v>2</v>
      </c>
      <c r="D1425" s="26">
        <f t="shared" si="45"/>
        <v>4</v>
      </c>
      <c r="E1425" s="27">
        <f>VLOOKUP($B1425,'Hourly Data'!$B$5:$P$8788,15,FALSE)</f>
        <v>5.8044703919935714E-2</v>
      </c>
    </row>
    <row r="1426" spans="2:5" x14ac:dyDescent="0.3">
      <c r="B1426" s="25">
        <v>40968.208333331691</v>
      </c>
      <c r="C1426" s="26">
        <f t="shared" si="44"/>
        <v>2</v>
      </c>
      <c r="D1426" s="26">
        <f t="shared" si="45"/>
        <v>5</v>
      </c>
      <c r="E1426" s="27">
        <f>VLOOKUP($B1426,'Hourly Data'!$B$5:$P$8788,15,FALSE)</f>
        <v>5.7529005543366957E-2</v>
      </c>
    </row>
    <row r="1427" spans="2:5" x14ac:dyDescent="0.3">
      <c r="B1427" s="25">
        <v>40968.249999998356</v>
      </c>
      <c r="C1427" s="26">
        <f t="shared" si="44"/>
        <v>2</v>
      </c>
      <c r="D1427" s="26">
        <f t="shared" si="45"/>
        <v>6</v>
      </c>
      <c r="E1427" s="27">
        <f>VLOOKUP($B1427,'Hourly Data'!$B$5:$P$8788,15,FALSE)</f>
        <v>5.3168040184330481E-2</v>
      </c>
    </row>
    <row r="1428" spans="2:5" x14ac:dyDescent="0.3">
      <c r="B1428" s="25">
        <v>40968.29166666502</v>
      </c>
      <c r="C1428" s="26">
        <f t="shared" si="44"/>
        <v>2</v>
      </c>
      <c r="D1428" s="26">
        <f t="shared" si="45"/>
        <v>7</v>
      </c>
      <c r="E1428" s="27">
        <f>VLOOKUP($B1428,'Hourly Data'!$B$5:$P$8788,15,FALSE)</f>
        <v>5.4436120168768143E-2</v>
      </c>
    </row>
    <row r="1429" spans="2:5" x14ac:dyDescent="0.3">
      <c r="B1429" s="25">
        <v>40968.333333331684</v>
      </c>
      <c r="C1429" s="26">
        <f t="shared" si="44"/>
        <v>2</v>
      </c>
      <c r="D1429" s="26">
        <f t="shared" si="45"/>
        <v>8</v>
      </c>
      <c r="E1429" s="27">
        <f>VLOOKUP($B1429,'Hourly Data'!$B$5:$P$8788,15,FALSE)</f>
        <v>5.2334333214203513E-2</v>
      </c>
    </row>
    <row r="1430" spans="2:5" x14ac:dyDescent="0.3">
      <c r="B1430" s="25">
        <v>40968.374999998348</v>
      </c>
      <c r="C1430" s="26">
        <f t="shared" si="44"/>
        <v>2</v>
      </c>
      <c r="D1430" s="26">
        <f t="shared" si="45"/>
        <v>9</v>
      </c>
      <c r="E1430" s="27">
        <f>VLOOKUP($B1430,'Hourly Data'!$B$5:$P$8788,15,FALSE)</f>
        <v>5.2913696385341581E-2</v>
      </c>
    </row>
    <row r="1431" spans="2:5" x14ac:dyDescent="0.3">
      <c r="B1431" s="25">
        <v>40968.416666665013</v>
      </c>
      <c r="C1431" s="26">
        <f t="shared" si="44"/>
        <v>2</v>
      </c>
      <c r="D1431" s="26">
        <f t="shared" si="45"/>
        <v>10</v>
      </c>
      <c r="E1431" s="27">
        <f>VLOOKUP($B1431,'Hourly Data'!$B$5:$P$8788,15,FALSE)</f>
        <v>5.3805265887063192E-2</v>
      </c>
    </row>
    <row r="1432" spans="2:5" x14ac:dyDescent="0.3">
      <c r="B1432" s="25">
        <v>40968.458333331677</v>
      </c>
      <c r="C1432" s="26">
        <f t="shared" si="44"/>
        <v>2</v>
      </c>
      <c r="D1432" s="26">
        <f t="shared" si="45"/>
        <v>11</v>
      </c>
      <c r="E1432" s="27">
        <f>VLOOKUP($B1432,'Hourly Data'!$B$5:$P$8788,15,FALSE)</f>
        <v>5.2917566833211201E-2</v>
      </c>
    </row>
    <row r="1433" spans="2:5" x14ac:dyDescent="0.3">
      <c r="B1433" s="25">
        <v>40968.499999998341</v>
      </c>
      <c r="C1433" s="26">
        <f t="shared" si="44"/>
        <v>2</v>
      </c>
      <c r="D1433" s="26">
        <f t="shared" si="45"/>
        <v>12</v>
      </c>
      <c r="E1433" s="27">
        <f>VLOOKUP($B1433,'Hourly Data'!$B$5:$P$8788,15,FALSE)</f>
        <v>5.2291740140117421E-2</v>
      </c>
    </row>
    <row r="1434" spans="2:5" x14ac:dyDescent="0.3">
      <c r="B1434" s="25">
        <v>40968.541666665005</v>
      </c>
      <c r="C1434" s="26">
        <f t="shared" si="44"/>
        <v>2</v>
      </c>
      <c r="D1434" s="26">
        <f t="shared" si="45"/>
        <v>13</v>
      </c>
      <c r="E1434" s="27">
        <f>VLOOKUP($B1434,'Hourly Data'!$B$5:$P$8788,15,FALSE)</f>
        <v>5.204504981124522E-2</v>
      </c>
    </row>
    <row r="1435" spans="2:5" x14ac:dyDescent="0.3">
      <c r="B1435" s="25">
        <v>40968.58333333167</v>
      </c>
      <c r="C1435" s="26">
        <f t="shared" si="44"/>
        <v>2</v>
      </c>
      <c r="D1435" s="26">
        <f t="shared" si="45"/>
        <v>14</v>
      </c>
      <c r="E1435" s="27">
        <f>VLOOKUP($B1435,'Hourly Data'!$B$5:$P$8788,15,FALSE)</f>
        <v>5.2103456767827121E-2</v>
      </c>
    </row>
    <row r="1436" spans="2:5" x14ac:dyDescent="0.3">
      <c r="B1436" s="25">
        <v>40968.624999998334</v>
      </c>
      <c r="C1436" s="26">
        <f t="shared" si="44"/>
        <v>2</v>
      </c>
      <c r="D1436" s="26">
        <f t="shared" si="45"/>
        <v>15</v>
      </c>
      <c r="E1436" s="27">
        <f>VLOOKUP($B1436,'Hourly Data'!$B$5:$P$8788,15,FALSE)</f>
        <v>5.1934622803315525E-2</v>
      </c>
    </row>
    <row r="1437" spans="2:5" x14ac:dyDescent="0.3">
      <c r="B1437" s="25">
        <v>40968.666666664998</v>
      </c>
      <c r="C1437" s="26">
        <f t="shared" si="44"/>
        <v>2</v>
      </c>
      <c r="D1437" s="26">
        <f t="shared" si="45"/>
        <v>16</v>
      </c>
      <c r="E1437" s="27">
        <f>VLOOKUP($B1437,'Hourly Data'!$B$5:$P$8788,15,FALSE)</f>
        <v>5.188657258740155E-2</v>
      </c>
    </row>
    <row r="1438" spans="2:5" x14ac:dyDescent="0.3">
      <c r="B1438" s="25">
        <v>40968.708333331662</v>
      </c>
      <c r="C1438" s="26">
        <f t="shared" si="44"/>
        <v>2</v>
      </c>
      <c r="D1438" s="26">
        <f t="shared" si="45"/>
        <v>17</v>
      </c>
      <c r="E1438" s="27">
        <f>VLOOKUP($B1438,'Hourly Data'!$B$5:$P$8788,15,FALSE)</f>
        <v>5.1629205100232306E-2</v>
      </c>
    </row>
    <row r="1439" spans="2:5" x14ac:dyDescent="0.3">
      <c r="B1439" s="25">
        <v>40968.749999998327</v>
      </c>
      <c r="C1439" s="26">
        <f t="shared" si="44"/>
        <v>2</v>
      </c>
      <c r="D1439" s="26">
        <f t="shared" si="45"/>
        <v>18</v>
      </c>
      <c r="E1439" s="27">
        <f>VLOOKUP($B1439,'Hourly Data'!$B$5:$P$8788,15,FALSE)</f>
        <v>5.1351225987968666E-2</v>
      </c>
    </row>
    <row r="1440" spans="2:5" x14ac:dyDescent="0.3">
      <c r="B1440" s="25">
        <v>40968.791666664991</v>
      </c>
      <c r="C1440" s="26">
        <f t="shared" si="44"/>
        <v>2</v>
      </c>
      <c r="D1440" s="26">
        <f t="shared" si="45"/>
        <v>19</v>
      </c>
      <c r="E1440" s="27">
        <f>VLOOKUP($B1440,'Hourly Data'!$B$5:$P$8788,15,FALSE)</f>
        <v>5.596484512883898E-2</v>
      </c>
    </row>
    <row r="1441" spans="2:5" x14ac:dyDescent="0.3">
      <c r="B1441" s="25">
        <v>40968.833333331655</v>
      </c>
      <c r="C1441" s="26">
        <f t="shared" si="44"/>
        <v>2</v>
      </c>
      <c r="D1441" s="26">
        <f t="shared" si="45"/>
        <v>20</v>
      </c>
      <c r="E1441" s="27">
        <f>VLOOKUP($B1441,'Hourly Data'!$B$5:$P$8788,15,FALSE)</f>
        <v>5.3961115450284383E-2</v>
      </c>
    </row>
    <row r="1442" spans="2:5" x14ac:dyDescent="0.3">
      <c r="B1442" s="25">
        <v>40968.874999998319</v>
      </c>
      <c r="C1442" s="26">
        <f t="shared" si="44"/>
        <v>2</v>
      </c>
      <c r="D1442" s="26">
        <f t="shared" si="45"/>
        <v>21</v>
      </c>
      <c r="E1442" s="27">
        <f>VLOOKUP($B1442,'Hourly Data'!$B$5:$P$8788,15,FALSE)</f>
        <v>5.3123809338733549E-2</v>
      </c>
    </row>
    <row r="1443" spans="2:5" x14ac:dyDescent="0.3">
      <c r="B1443" s="25">
        <v>40968.916666664983</v>
      </c>
      <c r="C1443" s="26">
        <f t="shared" si="44"/>
        <v>2</v>
      </c>
      <c r="D1443" s="26">
        <f t="shared" si="45"/>
        <v>22</v>
      </c>
      <c r="E1443" s="27">
        <f>VLOOKUP($B1443,'Hourly Data'!$B$5:$P$8788,15,FALSE)</f>
        <v>5.2557867300211294E-2</v>
      </c>
    </row>
    <row r="1444" spans="2:5" x14ac:dyDescent="0.3">
      <c r="B1444" s="25">
        <v>40968.958333331648</v>
      </c>
      <c r="C1444" s="26">
        <f t="shared" si="44"/>
        <v>2</v>
      </c>
      <c r="D1444" s="26">
        <f t="shared" si="45"/>
        <v>23</v>
      </c>
      <c r="E1444" s="27">
        <f>VLOOKUP($B1444,'Hourly Data'!$B$5:$P$8788,15,FALSE)</f>
        <v>5.4244293910649763E-2</v>
      </c>
    </row>
    <row r="1445" spans="2:5" x14ac:dyDescent="0.3">
      <c r="B1445" s="25">
        <v>40969</v>
      </c>
      <c r="C1445" s="26">
        <f t="shared" si="44"/>
        <v>3</v>
      </c>
      <c r="D1445" s="26">
        <f t="shared" si="45"/>
        <v>0</v>
      </c>
      <c r="E1445" s="27">
        <f>VLOOKUP($B1445,'Hourly Data'!$B$5:$P$8788,15,FALSE)</f>
        <v>6.4962827312333188E-2</v>
      </c>
    </row>
    <row r="1446" spans="2:5" x14ac:dyDescent="0.3">
      <c r="B1446" s="25">
        <v>40969.041666666664</v>
      </c>
      <c r="C1446" s="26">
        <f t="shared" si="44"/>
        <v>3</v>
      </c>
      <c r="D1446" s="26">
        <f t="shared" si="45"/>
        <v>1</v>
      </c>
      <c r="E1446" s="27">
        <f>VLOOKUP($B1446,'Hourly Data'!$B$5:$P$8788,15,FALSE)</f>
        <v>6.2614278761220166E-2</v>
      </c>
    </row>
    <row r="1447" spans="2:5" x14ac:dyDescent="0.3">
      <c r="B1447" s="25">
        <v>40969.083333333328</v>
      </c>
      <c r="C1447" s="26">
        <f t="shared" si="44"/>
        <v>3</v>
      </c>
      <c r="D1447" s="26">
        <f t="shared" si="45"/>
        <v>2</v>
      </c>
      <c r="E1447" s="27">
        <f>VLOOKUP($B1447,'Hourly Data'!$B$5:$P$8788,15,FALSE)</f>
        <v>6.308823935321535E-2</v>
      </c>
    </row>
    <row r="1448" spans="2:5" x14ac:dyDescent="0.3">
      <c r="B1448" s="25">
        <v>40969.124999999993</v>
      </c>
      <c r="C1448" s="26">
        <f t="shared" si="44"/>
        <v>3</v>
      </c>
      <c r="D1448" s="26">
        <f t="shared" si="45"/>
        <v>3</v>
      </c>
      <c r="E1448" s="27">
        <f>VLOOKUP($B1448,'Hourly Data'!$B$5:$P$8788,15,FALSE)</f>
        <v>6.4001054899854137E-2</v>
      </c>
    </row>
    <row r="1449" spans="2:5" x14ac:dyDescent="0.3">
      <c r="B1449" s="25">
        <v>40969.166666666657</v>
      </c>
      <c r="C1449" s="26">
        <f t="shared" si="44"/>
        <v>3</v>
      </c>
      <c r="D1449" s="26">
        <f t="shared" si="45"/>
        <v>4</v>
      </c>
      <c r="E1449" s="27">
        <f>VLOOKUP($B1449,'Hourly Data'!$B$5:$P$8788,15,FALSE)</f>
        <v>6.5246685146532979E-2</v>
      </c>
    </row>
    <row r="1450" spans="2:5" x14ac:dyDescent="0.3">
      <c r="B1450" s="25">
        <v>40969.208333333321</v>
      </c>
      <c r="C1450" s="26">
        <f t="shared" si="44"/>
        <v>3</v>
      </c>
      <c r="D1450" s="26">
        <f t="shared" si="45"/>
        <v>5</v>
      </c>
      <c r="E1450" s="27">
        <f>VLOOKUP($B1450,'Hourly Data'!$B$5:$P$8788,15,FALSE)</f>
        <v>6.3828217100412532E-2</v>
      </c>
    </row>
    <row r="1451" spans="2:5" x14ac:dyDescent="0.3">
      <c r="B1451" s="25">
        <v>40969.249999999985</v>
      </c>
      <c r="C1451" s="26">
        <f t="shared" si="44"/>
        <v>3</v>
      </c>
      <c r="D1451" s="26">
        <f t="shared" si="45"/>
        <v>6</v>
      </c>
      <c r="E1451" s="27">
        <f>VLOOKUP($B1451,'Hourly Data'!$B$5:$P$8788,15,FALSE)</f>
        <v>6.1997524481866545E-2</v>
      </c>
    </row>
    <row r="1452" spans="2:5" x14ac:dyDescent="0.3">
      <c r="B1452" s="25">
        <v>40969.29166666665</v>
      </c>
      <c r="C1452" s="26">
        <f t="shared" si="44"/>
        <v>3</v>
      </c>
      <c r="D1452" s="26">
        <f t="shared" si="45"/>
        <v>7</v>
      </c>
      <c r="E1452" s="27">
        <f>VLOOKUP($B1452,'Hourly Data'!$B$5:$P$8788,15,FALSE)</f>
        <v>6.3294062195764333E-2</v>
      </c>
    </row>
    <row r="1453" spans="2:5" x14ac:dyDescent="0.3">
      <c r="B1453" s="25">
        <v>40969.333333333314</v>
      </c>
      <c r="C1453" s="26">
        <f t="shared" si="44"/>
        <v>3</v>
      </c>
      <c r="D1453" s="26">
        <f t="shared" si="45"/>
        <v>8</v>
      </c>
      <c r="E1453" s="27">
        <f>VLOOKUP($B1453,'Hourly Data'!$B$5:$P$8788,15,FALSE)</f>
        <v>5.9971392765182915E-2</v>
      </c>
    </row>
    <row r="1454" spans="2:5" x14ac:dyDescent="0.3">
      <c r="B1454" s="25">
        <v>40969.374999999978</v>
      </c>
      <c r="C1454" s="26">
        <f t="shared" si="44"/>
        <v>3</v>
      </c>
      <c r="D1454" s="26">
        <f t="shared" si="45"/>
        <v>9</v>
      </c>
      <c r="E1454" s="27">
        <f>VLOOKUP($B1454,'Hourly Data'!$B$5:$P$8788,15,FALSE)</f>
        <v>6.0796090969098993E-2</v>
      </c>
    </row>
    <row r="1455" spans="2:5" x14ac:dyDescent="0.3">
      <c r="B1455" s="25">
        <v>40969.416666666642</v>
      </c>
      <c r="C1455" s="26">
        <f t="shared" si="44"/>
        <v>3</v>
      </c>
      <c r="D1455" s="26">
        <f t="shared" si="45"/>
        <v>10</v>
      </c>
      <c r="E1455" s="27">
        <f>VLOOKUP($B1455,'Hourly Data'!$B$5:$P$8788,15,FALSE)</f>
        <v>5.9539248817965199E-2</v>
      </c>
    </row>
    <row r="1456" spans="2:5" x14ac:dyDescent="0.3">
      <c r="B1456" s="25">
        <v>40969.458333333307</v>
      </c>
      <c r="C1456" s="26">
        <f t="shared" si="44"/>
        <v>3</v>
      </c>
      <c r="D1456" s="26">
        <f t="shared" si="45"/>
        <v>11</v>
      </c>
      <c r="E1456" s="27">
        <f>VLOOKUP($B1456,'Hourly Data'!$B$5:$P$8788,15,FALSE)</f>
        <v>5.7028244803064065E-2</v>
      </c>
    </row>
    <row r="1457" spans="2:5" x14ac:dyDescent="0.3">
      <c r="B1457" s="25">
        <v>40969.499999999971</v>
      </c>
      <c r="C1457" s="26">
        <f t="shared" si="44"/>
        <v>3</v>
      </c>
      <c r="D1457" s="26">
        <f t="shared" si="45"/>
        <v>12</v>
      </c>
      <c r="E1457" s="27">
        <f>VLOOKUP($B1457,'Hourly Data'!$B$5:$P$8788,15,FALSE)</f>
        <v>5.5461550796945647E-2</v>
      </c>
    </row>
    <row r="1458" spans="2:5" x14ac:dyDescent="0.3">
      <c r="B1458" s="25">
        <v>40969.541666666635</v>
      </c>
      <c r="C1458" s="26">
        <f t="shared" si="44"/>
        <v>3</v>
      </c>
      <c r="D1458" s="26">
        <f t="shared" si="45"/>
        <v>13</v>
      </c>
      <c r="E1458" s="27">
        <f>VLOOKUP($B1458,'Hourly Data'!$B$5:$P$8788,15,FALSE)</f>
        <v>5.5547242586379747E-2</v>
      </c>
    </row>
    <row r="1459" spans="2:5" x14ac:dyDescent="0.3">
      <c r="B1459" s="25">
        <v>40969.583333333299</v>
      </c>
      <c r="C1459" s="26">
        <f t="shared" si="44"/>
        <v>3</v>
      </c>
      <c r="D1459" s="26">
        <f t="shared" si="45"/>
        <v>14</v>
      </c>
      <c r="E1459" s="27">
        <f>VLOOKUP($B1459,'Hourly Data'!$B$5:$P$8788,15,FALSE)</f>
        <v>5.5471335259292362E-2</v>
      </c>
    </row>
    <row r="1460" spans="2:5" x14ac:dyDescent="0.3">
      <c r="B1460" s="25">
        <v>40969.624999999964</v>
      </c>
      <c r="C1460" s="26">
        <f t="shared" si="44"/>
        <v>3</v>
      </c>
      <c r="D1460" s="26">
        <f t="shared" si="45"/>
        <v>15</v>
      </c>
      <c r="E1460" s="27">
        <f>VLOOKUP($B1460,'Hourly Data'!$B$5:$P$8788,15,FALSE)</f>
        <v>5.4839520732751973E-2</v>
      </c>
    </row>
    <row r="1461" spans="2:5" x14ac:dyDescent="0.3">
      <c r="B1461" s="25">
        <v>40969.666666666628</v>
      </c>
      <c r="C1461" s="26">
        <f t="shared" si="44"/>
        <v>3</v>
      </c>
      <c r="D1461" s="26">
        <f t="shared" si="45"/>
        <v>16</v>
      </c>
      <c r="E1461" s="27">
        <f>VLOOKUP($B1461,'Hourly Data'!$B$5:$P$8788,15,FALSE)</f>
        <v>5.5305765592353187E-2</v>
      </c>
    </row>
    <row r="1462" spans="2:5" x14ac:dyDescent="0.3">
      <c r="B1462" s="25">
        <v>40969.708333333292</v>
      </c>
      <c r="C1462" s="26">
        <f t="shared" si="44"/>
        <v>3</v>
      </c>
      <c r="D1462" s="26">
        <f t="shared" si="45"/>
        <v>17</v>
      </c>
      <c r="E1462" s="27">
        <f>VLOOKUP($B1462,'Hourly Data'!$B$5:$P$8788,15,FALSE)</f>
        <v>5.6440802699673873E-2</v>
      </c>
    </row>
    <row r="1463" spans="2:5" x14ac:dyDescent="0.3">
      <c r="B1463" s="25">
        <v>40969.749999999956</v>
      </c>
      <c r="C1463" s="26">
        <f t="shared" si="44"/>
        <v>3</v>
      </c>
      <c r="D1463" s="26">
        <f t="shared" si="45"/>
        <v>18</v>
      </c>
      <c r="E1463" s="27">
        <f>VLOOKUP($B1463,'Hourly Data'!$B$5:$P$8788,15,FALSE)</f>
        <v>5.9932893110234364E-2</v>
      </c>
    </row>
    <row r="1464" spans="2:5" x14ac:dyDescent="0.3">
      <c r="B1464" s="25">
        <v>40969.791666666621</v>
      </c>
      <c r="C1464" s="26">
        <f t="shared" si="44"/>
        <v>3</v>
      </c>
      <c r="D1464" s="26">
        <f t="shared" si="45"/>
        <v>19</v>
      </c>
      <c r="E1464" s="27">
        <f>VLOOKUP($B1464,'Hourly Data'!$B$5:$P$8788,15,FALSE)</f>
        <v>6.10626932932751E-2</v>
      </c>
    </row>
    <row r="1465" spans="2:5" x14ac:dyDescent="0.3">
      <c r="B1465" s="25">
        <v>40969.833333333285</v>
      </c>
      <c r="C1465" s="26">
        <f t="shared" si="44"/>
        <v>3</v>
      </c>
      <c r="D1465" s="26">
        <f t="shared" si="45"/>
        <v>20</v>
      </c>
      <c r="E1465" s="27">
        <f>VLOOKUP($B1465,'Hourly Data'!$B$5:$P$8788,15,FALSE)</f>
        <v>5.9504348741586777E-2</v>
      </c>
    </row>
    <row r="1466" spans="2:5" x14ac:dyDescent="0.3">
      <c r="B1466" s="25">
        <v>40969.874999999949</v>
      </c>
      <c r="C1466" s="26">
        <f t="shared" si="44"/>
        <v>3</v>
      </c>
      <c r="D1466" s="26">
        <f t="shared" si="45"/>
        <v>21</v>
      </c>
      <c r="E1466" s="27">
        <f>VLOOKUP($B1466,'Hourly Data'!$B$5:$P$8788,15,FALSE)</f>
        <v>5.9682147006907875E-2</v>
      </c>
    </row>
    <row r="1467" spans="2:5" x14ac:dyDescent="0.3">
      <c r="B1467" s="25">
        <v>40969.916666666613</v>
      </c>
      <c r="C1467" s="26">
        <f t="shared" si="44"/>
        <v>3</v>
      </c>
      <c r="D1467" s="26">
        <f t="shared" si="45"/>
        <v>22</v>
      </c>
      <c r="E1467" s="27">
        <f>VLOOKUP($B1467,'Hourly Data'!$B$5:$P$8788,15,FALSE)</f>
        <v>6.0027822997049313E-2</v>
      </c>
    </row>
    <row r="1468" spans="2:5" x14ac:dyDescent="0.3">
      <c r="B1468" s="25">
        <v>40969.958333333278</v>
      </c>
      <c r="C1468" s="26">
        <f t="shared" si="44"/>
        <v>3</v>
      </c>
      <c r="D1468" s="26">
        <f t="shared" si="45"/>
        <v>23</v>
      </c>
      <c r="E1468" s="27">
        <f>VLOOKUP($B1468,'Hourly Data'!$B$5:$P$8788,15,FALSE)</f>
        <v>6.0620968645089493E-2</v>
      </c>
    </row>
    <row r="1469" spans="2:5" x14ac:dyDescent="0.3">
      <c r="B1469" s="25">
        <v>40969.999999999942</v>
      </c>
      <c r="C1469" s="26">
        <f t="shared" si="44"/>
        <v>3</v>
      </c>
      <c r="D1469" s="26">
        <f t="shared" si="45"/>
        <v>0</v>
      </c>
      <c r="E1469" s="27">
        <f>VLOOKUP($B1469,'Hourly Data'!$B$5:$P$8788,15,FALSE)</f>
        <v>6.0787595589366486E-2</v>
      </c>
    </row>
    <row r="1470" spans="2:5" x14ac:dyDescent="0.3">
      <c r="B1470" s="25">
        <v>40970.041666666606</v>
      </c>
      <c r="C1470" s="26">
        <f t="shared" si="44"/>
        <v>3</v>
      </c>
      <c r="D1470" s="26">
        <f t="shared" si="45"/>
        <v>1</v>
      </c>
      <c r="E1470" s="27">
        <f>VLOOKUP($B1470,'Hourly Data'!$B$5:$P$8788,15,FALSE)</f>
        <v>6.1265084177970761E-2</v>
      </c>
    </row>
    <row r="1471" spans="2:5" x14ac:dyDescent="0.3">
      <c r="B1471" s="25">
        <v>40970.08333333327</v>
      </c>
      <c r="C1471" s="26">
        <f t="shared" si="44"/>
        <v>3</v>
      </c>
      <c r="D1471" s="26">
        <f t="shared" si="45"/>
        <v>2</v>
      </c>
      <c r="E1471" s="27">
        <f>VLOOKUP($B1471,'Hourly Data'!$B$5:$P$8788,15,FALSE)</f>
        <v>6.0549262599962614E-2</v>
      </c>
    </row>
    <row r="1472" spans="2:5" x14ac:dyDescent="0.3">
      <c r="B1472" s="25">
        <v>40970.124999999935</v>
      </c>
      <c r="C1472" s="26">
        <f t="shared" si="44"/>
        <v>3</v>
      </c>
      <c r="D1472" s="26">
        <f t="shared" si="45"/>
        <v>3</v>
      </c>
      <c r="E1472" s="27">
        <f>VLOOKUP($B1472,'Hourly Data'!$B$5:$P$8788,15,FALSE)</f>
        <v>6.0613671609476644E-2</v>
      </c>
    </row>
    <row r="1473" spans="2:5" x14ac:dyDescent="0.3">
      <c r="B1473" s="25">
        <v>40970.166666666599</v>
      </c>
      <c r="C1473" s="26">
        <f t="shared" si="44"/>
        <v>3</v>
      </c>
      <c r="D1473" s="26">
        <f t="shared" si="45"/>
        <v>4</v>
      </c>
      <c r="E1473" s="27">
        <f>VLOOKUP($B1473,'Hourly Data'!$B$5:$P$8788,15,FALSE)</f>
        <v>5.8384505326718954E-2</v>
      </c>
    </row>
    <row r="1474" spans="2:5" x14ac:dyDescent="0.3">
      <c r="B1474" s="25">
        <v>40970.208333333263</v>
      </c>
      <c r="C1474" s="26">
        <f t="shared" si="44"/>
        <v>3</v>
      </c>
      <c r="D1474" s="26">
        <f t="shared" si="45"/>
        <v>5</v>
      </c>
      <c r="E1474" s="27">
        <f>VLOOKUP($B1474,'Hourly Data'!$B$5:$P$8788,15,FALSE)</f>
        <v>5.8198797436850538E-2</v>
      </c>
    </row>
    <row r="1475" spans="2:5" x14ac:dyDescent="0.3">
      <c r="B1475" s="25">
        <v>40970.249999999927</v>
      </c>
      <c r="C1475" s="26">
        <f t="shared" si="44"/>
        <v>3</v>
      </c>
      <c r="D1475" s="26">
        <f t="shared" si="45"/>
        <v>6</v>
      </c>
      <c r="E1475" s="27">
        <f>VLOOKUP($B1475,'Hourly Data'!$B$5:$P$8788,15,FALSE)</f>
        <v>5.8942180992594011E-2</v>
      </c>
    </row>
    <row r="1476" spans="2:5" x14ac:dyDescent="0.3">
      <c r="B1476" s="25">
        <v>40970.291666666591</v>
      </c>
      <c r="C1476" s="26">
        <f t="shared" si="44"/>
        <v>3</v>
      </c>
      <c r="D1476" s="26">
        <f t="shared" si="45"/>
        <v>7</v>
      </c>
      <c r="E1476" s="27">
        <f>VLOOKUP($B1476,'Hourly Data'!$B$5:$P$8788,15,FALSE)</f>
        <v>6.0688273444964448E-2</v>
      </c>
    </row>
    <row r="1477" spans="2:5" x14ac:dyDescent="0.3">
      <c r="B1477" s="25">
        <v>40970.333333333256</v>
      </c>
      <c r="C1477" s="26">
        <f t="shared" si="44"/>
        <v>3</v>
      </c>
      <c r="D1477" s="26">
        <f t="shared" si="45"/>
        <v>8</v>
      </c>
      <c r="E1477" s="27">
        <f>VLOOKUP($B1477,'Hourly Data'!$B$5:$P$8788,15,FALSE)</f>
        <v>5.8884602941735011E-2</v>
      </c>
    </row>
    <row r="1478" spans="2:5" x14ac:dyDescent="0.3">
      <c r="B1478" s="25">
        <v>40970.37499999992</v>
      </c>
      <c r="C1478" s="26">
        <f t="shared" ref="C1478:C1541" si="46">MONTH(B1478)</f>
        <v>3</v>
      </c>
      <c r="D1478" s="26">
        <f t="shared" ref="D1478:D1541" si="47">HOUR(B1478)</f>
        <v>9</v>
      </c>
      <c r="E1478" s="27">
        <f>VLOOKUP($B1478,'Hourly Data'!$B$5:$P$8788,15,FALSE)</f>
        <v>5.9453334683611143E-2</v>
      </c>
    </row>
    <row r="1479" spans="2:5" x14ac:dyDescent="0.3">
      <c r="B1479" s="25">
        <v>40970.416666666584</v>
      </c>
      <c r="C1479" s="26">
        <f t="shared" si="46"/>
        <v>3</v>
      </c>
      <c r="D1479" s="26">
        <f t="shared" si="47"/>
        <v>10</v>
      </c>
      <c r="E1479" s="27">
        <f>VLOOKUP($B1479,'Hourly Data'!$B$5:$P$8788,15,FALSE)</f>
        <v>5.8893331337120117E-2</v>
      </c>
    </row>
    <row r="1480" spans="2:5" x14ac:dyDescent="0.3">
      <c r="B1480" s="25">
        <v>40970.458333333248</v>
      </c>
      <c r="C1480" s="26">
        <f t="shared" si="46"/>
        <v>3</v>
      </c>
      <c r="D1480" s="26">
        <f t="shared" si="47"/>
        <v>11</v>
      </c>
      <c r="E1480" s="27">
        <f>VLOOKUP($B1480,'Hourly Data'!$B$5:$P$8788,15,FALSE)</f>
        <v>5.8202608031246196E-2</v>
      </c>
    </row>
    <row r="1481" spans="2:5" x14ac:dyDescent="0.3">
      <c r="B1481" s="25">
        <v>40970.499999999913</v>
      </c>
      <c r="C1481" s="26">
        <f t="shared" si="46"/>
        <v>3</v>
      </c>
      <c r="D1481" s="26">
        <f t="shared" si="47"/>
        <v>12</v>
      </c>
      <c r="E1481" s="27">
        <f>VLOOKUP($B1481,'Hourly Data'!$B$5:$P$8788,15,FALSE)</f>
        <v>5.8194249038320975E-2</v>
      </c>
    </row>
    <row r="1482" spans="2:5" x14ac:dyDescent="0.3">
      <c r="B1482" s="25">
        <v>40970.541666666577</v>
      </c>
      <c r="C1482" s="26">
        <f t="shared" si="46"/>
        <v>3</v>
      </c>
      <c r="D1482" s="26">
        <f t="shared" si="47"/>
        <v>13</v>
      </c>
      <c r="E1482" s="27">
        <f>VLOOKUP($B1482,'Hourly Data'!$B$5:$P$8788,15,FALSE)</f>
        <v>5.8692304010757368E-2</v>
      </c>
    </row>
    <row r="1483" spans="2:5" x14ac:dyDescent="0.3">
      <c r="B1483" s="25">
        <v>40970.583333333241</v>
      </c>
      <c r="C1483" s="26">
        <f t="shared" si="46"/>
        <v>3</v>
      </c>
      <c r="D1483" s="26">
        <f t="shared" si="47"/>
        <v>14</v>
      </c>
      <c r="E1483" s="27">
        <f>VLOOKUP($B1483,'Hourly Data'!$B$5:$P$8788,15,FALSE)</f>
        <v>5.8780581818014432E-2</v>
      </c>
    </row>
    <row r="1484" spans="2:5" x14ac:dyDescent="0.3">
      <c r="B1484" s="25">
        <v>40970.624999999905</v>
      </c>
      <c r="C1484" s="26">
        <f t="shared" si="46"/>
        <v>3</v>
      </c>
      <c r="D1484" s="26">
        <f t="shared" si="47"/>
        <v>15</v>
      </c>
      <c r="E1484" s="27">
        <f>VLOOKUP($B1484,'Hourly Data'!$B$5:$P$8788,15,FALSE)</f>
        <v>5.8320339761310944E-2</v>
      </c>
    </row>
    <row r="1485" spans="2:5" x14ac:dyDescent="0.3">
      <c r="B1485" s="25">
        <v>40970.66666666657</v>
      </c>
      <c r="C1485" s="26">
        <f t="shared" si="46"/>
        <v>3</v>
      </c>
      <c r="D1485" s="26">
        <f t="shared" si="47"/>
        <v>16</v>
      </c>
      <c r="E1485" s="27">
        <f>VLOOKUP($B1485,'Hourly Data'!$B$5:$P$8788,15,FALSE)</f>
        <v>5.8092186789321154E-2</v>
      </c>
    </row>
    <row r="1486" spans="2:5" x14ac:dyDescent="0.3">
      <c r="B1486" s="25">
        <v>40970.708333333234</v>
      </c>
      <c r="C1486" s="26">
        <f t="shared" si="46"/>
        <v>3</v>
      </c>
      <c r="D1486" s="26">
        <f t="shared" si="47"/>
        <v>17</v>
      </c>
      <c r="E1486" s="27">
        <f>VLOOKUP($B1486,'Hourly Data'!$B$5:$P$8788,15,FALSE)</f>
        <v>5.7924479172540913E-2</v>
      </c>
    </row>
    <row r="1487" spans="2:5" x14ac:dyDescent="0.3">
      <c r="B1487" s="25">
        <v>40970.749999999898</v>
      </c>
      <c r="C1487" s="26">
        <f t="shared" si="46"/>
        <v>3</v>
      </c>
      <c r="D1487" s="26">
        <f t="shared" si="47"/>
        <v>18</v>
      </c>
      <c r="E1487" s="27">
        <f>VLOOKUP($B1487,'Hourly Data'!$B$5:$P$8788,15,FALSE)</f>
        <v>5.8249481665729519E-2</v>
      </c>
    </row>
    <row r="1488" spans="2:5" x14ac:dyDescent="0.3">
      <c r="B1488" s="25">
        <v>40970.791666666562</v>
      </c>
      <c r="C1488" s="26">
        <f t="shared" si="46"/>
        <v>3</v>
      </c>
      <c r="D1488" s="26">
        <f t="shared" si="47"/>
        <v>19</v>
      </c>
      <c r="E1488" s="27">
        <f>VLOOKUP($B1488,'Hourly Data'!$B$5:$P$8788,15,FALSE)</f>
        <v>5.8475160524926878E-2</v>
      </c>
    </row>
    <row r="1489" spans="2:5" x14ac:dyDescent="0.3">
      <c r="B1489" s="25">
        <v>40970.833333333227</v>
      </c>
      <c r="C1489" s="26">
        <f t="shared" si="46"/>
        <v>3</v>
      </c>
      <c r="D1489" s="26">
        <f t="shared" si="47"/>
        <v>20</v>
      </c>
      <c r="E1489" s="27">
        <f>VLOOKUP($B1489,'Hourly Data'!$B$5:$P$8788,15,FALSE)</f>
        <v>6.0089683290290574E-2</v>
      </c>
    </row>
    <row r="1490" spans="2:5" x14ac:dyDescent="0.3">
      <c r="B1490" s="25">
        <v>40970.874999999891</v>
      </c>
      <c r="C1490" s="26">
        <f t="shared" si="46"/>
        <v>3</v>
      </c>
      <c r="D1490" s="26">
        <f t="shared" si="47"/>
        <v>21</v>
      </c>
      <c r="E1490" s="27">
        <f>VLOOKUP($B1490,'Hourly Data'!$B$5:$P$8788,15,FALSE)</f>
        <v>5.7636380040833525E-2</v>
      </c>
    </row>
    <row r="1491" spans="2:5" x14ac:dyDescent="0.3">
      <c r="B1491" s="25">
        <v>40970.916666666555</v>
      </c>
      <c r="C1491" s="26">
        <f t="shared" si="46"/>
        <v>3</v>
      </c>
      <c r="D1491" s="26">
        <f t="shared" si="47"/>
        <v>22</v>
      </c>
      <c r="E1491" s="27">
        <f>VLOOKUP($B1491,'Hourly Data'!$B$5:$P$8788,15,FALSE)</f>
        <v>5.6899821522847394E-2</v>
      </c>
    </row>
    <row r="1492" spans="2:5" x14ac:dyDescent="0.3">
      <c r="B1492" s="25">
        <v>40970.958333333219</v>
      </c>
      <c r="C1492" s="26">
        <f t="shared" si="46"/>
        <v>3</v>
      </c>
      <c r="D1492" s="26">
        <f t="shared" si="47"/>
        <v>23</v>
      </c>
      <c r="E1492" s="27">
        <f>VLOOKUP($B1492,'Hourly Data'!$B$5:$P$8788,15,FALSE)</f>
        <v>5.6668978303793638E-2</v>
      </c>
    </row>
    <row r="1493" spans="2:5" x14ac:dyDescent="0.3">
      <c r="B1493" s="25">
        <v>40970.999999999884</v>
      </c>
      <c r="C1493" s="26">
        <f t="shared" si="46"/>
        <v>3</v>
      </c>
      <c r="D1493" s="26">
        <f t="shared" si="47"/>
        <v>0</v>
      </c>
      <c r="E1493" s="27">
        <f>VLOOKUP($B1493,'Hourly Data'!$B$5:$P$8788,15,FALSE)</f>
        <v>5.6153340698840218E-2</v>
      </c>
    </row>
    <row r="1494" spans="2:5" x14ac:dyDescent="0.3">
      <c r="B1494" s="25">
        <v>40971.041666666548</v>
      </c>
      <c r="C1494" s="26">
        <f t="shared" si="46"/>
        <v>3</v>
      </c>
      <c r="D1494" s="26">
        <f t="shared" si="47"/>
        <v>1</v>
      </c>
      <c r="E1494" s="27">
        <f>VLOOKUP($B1494,'Hourly Data'!$B$5:$P$8788,15,FALSE)</f>
        <v>5.7624075285453963E-2</v>
      </c>
    </row>
    <row r="1495" spans="2:5" x14ac:dyDescent="0.3">
      <c r="B1495" s="25">
        <v>40971.083333333212</v>
      </c>
      <c r="C1495" s="26">
        <f t="shared" si="46"/>
        <v>3</v>
      </c>
      <c r="D1495" s="26">
        <f t="shared" si="47"/>
        <v>2</v>
      </c>
      <c r="E1495" s="27">
        <f>VLOOKUP($B1495,'Hourly Data'!$B$5:$P$8788,15,FALSE)</f>
        <v>5.7990309304375758E-2</v>
      </c>
    </row>
    <row r="1496" spans="2:5" x14ac:dyDescent="0.3">
      <c r="B1496" s="25">
        <v>40971.124999999876</v>
      </c>
      <c r="C1496" s="26">
        <f t="shared" si="46"/>
        <v>3</v>
      </c>
      <c r="D1496" s="26">
        <f t="shared" si="47"/>
        <v>3</v>
      </c>
      <c r="E1496" s="27">
        <f>VLOOKUP($B1496,'Hourly Data'!$B$5:$P$8788,15,FALSE)</f>
        <v>5.8969944511577208E-2</v>
      </c>
    </row>
    <row r="1497" spans="2:5" x14ac:dyDescent="0.3">
      <c r="B1497" s="25">
        <v>40971.166666666541</v>
      </c>
      <c r="C1497" s="26">
        <f t="shared" si="46"/>
        <v>3</v>
      </c>
      <c r="D1497" s="26">
        <f t="shared" si="47"/>
        <v>4</v>
      </c>
      <c r="E1497" s="27">
        <f>VLOOKUP($B1497,'Hourly Data'!$B$5:$P$8788,15,FALSE)</f>
        <v>5.9383087509229646E-2</v>
      </c>
    </row>
    <row r="1498" spans="2:5" x14ac:dyDescent="0.3">
      <c r="B1498" s="25">
        <v>40971.208333333205</v>
      </c>
      <c r="C1498" s="26">
        <f t="shared" si="46"/>
        <v>3</v>
      </c>
      <c r="D1498" s="26">
        <f t="shared" si="47"/>
        <v>5</v>
      </c>
      <c r="E1498" s="27">
        <f>VLOOKUP($B1498,'Hourly Data'!$B$5:$P$8788,15,FALSE)</f>
        <v>5.909056841263724E-2</v>
      </c>
    </row>
    <row r="1499" spans="2:5" x14ac:dyDescent="0.3">
      <c r="B1499" s="25">
        <v>40971.249999999869</v>
      </c>
      <c r="C1499" s="26">
        <f t="shared" si="46"/>
        <v>3</v>
      </c>
      <c r="D1499" s="26">
        <f t="shared" si="47"/>
        <v>6</v>
      </c>
      <c r="E1499" s="27">
        <f>VLOOKUP($B1499,'Hourly Data'!$B$5:$P$8788,15,FALSE)</f>
        <v>5.8065069786110632E-2</v>
      </c>
    </row>
    <row r="1500" spans="2:5" x14ac:dyDescent="0.3">
      <c r="B1500" s="25">
        <v>40971.291666666533</v>
      </c>
      <c r="C1500" s="26">
        <f t="shared" si="46"/>
        <v>3</v>
      </c>
      <c r="D1500" s="26">
        <f t="shared" si="47"/>
        <v>7</v>
      </c>
      <c r="E1500" s="27">
        <f>VLOOKUP($B1500,'Hourly Data'!$B$5:$P$8788,15,FALSE)</f>
        <v>6.0277897561003227E-2</v>
      </c>
    </row>
    <row r="1501" spans="2:5" x14ac:dyDescent="0.3">
      <c r="B1501" s="25">
        <v>40971.333333333198</v>
      </c>
      <c r="C1501" s="26">
        <f t="shared" si="46"/>
        <v>3</v>
      </c>
      <c r="D1501" s="26">
        <f t="shared" si="47"/>
        <v>8</v>
      </c>
      <c r="E1501" s="27">
        <f>VLOOKUP($B1501,'Hourly Data'!$B$5:$P$8788,15,FALSE)</f>
        <v>5.8186001425791778E-2</v>
      </c>
    </row>
    <row r="1502" spans="2:5" x14ac:dyDescent="0.3">
      <c r="B1502" s="25">
        <v>40971.374999999862</v>
      </c>
      <c r="C1502" s="26">
        <f t="shared" si="46"/>
        <v>3</v>
      </c>
      <c r="D1502" s="26">
        <f t="shared" si="47"/>
        <v>9</v>
      </c>
      <c r="E1502" s="27">
        <f>VLOOKUP($B1502,'Hourly Data'!$B$5:$P$8788,15,FALSE)</f>
        <v>5.8211053557008306E-2</v>
      </c>
    </row>
    <row r="1503" spans="2:5" x14ac:dyDescent="0.3">
      <c r="B1503" s="25">
        <v>40971.416666666526</v>
      </c>
      <c r="C1503" s="26">
        <f t="shared" si="46"/>
        <v>3</v>
      </c>
      <c r="D1503" s="26">
        <f t="shared" si="47"/>
        <v>10</v>
      </c>
      <c r="E1503" s="27">
        <f>VLOOKUP($B1503,'Hourly Data'!$B$5:$P$8788,15,FALSE)</f>
        <v>5.7868668143188168E-2</v>
      </c>
    </row>
    <row r="1504" spans="2:5" x14ac:dyDescent="0.3">
      <c r="B1504" s="25">
        <v>40971.45833333319</v>
      </c>
      <c r="C1504" s="26">
        <f t="shared" si="46"/>
        <v>3</v>
      </c>
      <c r="D1504" s="26">
        <f t="shared" si="47"/>
        <v>11</v>
      </c>
      <c r="E1504" s="27">
        <f>VLOOKUP($B1504,'Hourly Data'!$B$5:$P$8788,15,FALSE)</f>
        <v>5.6405745737111004E-2</v>
      </c>
    </row>
    <row r="1505" spans="2:5" x14ac:dyDescent="0.3">
      <c r="B1505" s="25">
        <v>40971.499999999854</v>
      </c>
      <c r="C1505" s="26">
        <f t="shared" si="46"/>
        <v>3</v>
      </c>
      <c r="D1505" s="26">
        <f t="shared" si="47"/>
        <v>12</v>
      </c>
      <c r="E1505" s="27">
        <f>VLOOKUP($B1505,'Hourly Data'!$B$5:$P$8788,15,FALSE)</f>
        <v>5.6051024779477675E-2</v>
      </c>
    </row>
    <row r="1506" spans="2:5" x14ac:dyDescent="0.3">
      <c r="B1506" s="25">
        <v>40971.541666666519</v>
      </c>
      <c r="C1506" s="26">
        <f t="shared" si="46"/>
        <v>3</v>
      </c>
      <c r="D1506" s="26">
        <f t="shared" si="47"/>
        <v>13</v>
      </c>
      <c r="E1506" s="27">
        <f>VLOOKUP($B1506,'Hourly Data'!$B$5:$P$8788,15,FALSE)</f>
        <v>5.5049769558586606E-2</v>
      </c>
    </row>
    <row r="1507" spans="2:5" x14ac:dyDescent="0.3">
      <c r="B1507" s="25">
        <v>40971.583333333183</v>
      </c>
      <c r="C1507" s="26">
        <f t="shared" si="46"/>
        <v>3</v>
      </c>
      <c r="D1507" s="26">
        <f t="shared" si="47"/>
        <v>14</v>
      </c>
      <c r="E1507" s="27">
        <f>VLOOKUP($B1507,'Hourly Data'!$B$5:$P$8788,15,FALSE)</f>
        <v>5.5562620641752936E-2</v>
      </c>
    </row>
    <row r="1508" spans="2:5" x14ac:dyDescent="0.3">
      <c r="B1508" s="25">
        <v>40971.624999999847</v>
      </c>
      <c r="C1508" s="26">
        <f t="shared" si="46"/>
        <v>3</v>
      </c>
      <c r="D1508" s="26">
        <f t="shared" si="47"/>
        <v>15</v>
      </c>
      <c r="E1508" s="27">
        <f>VLOOKUP($B1508,'Hourly Data'!$B$5:$P$8788,15,FALSE)</f>
        <v>5.3909103767742536E-2</v>
      </c>
    </row>
    <row r="1509" spans="2:5" x14ac:dyDescent="0.3">
      <c r="B1509" s="25">
        <v>40971.666666666511</v>
      </c>
      <c r="C1509" s="26">
        <f t="shared" si="46"/>
        <v>3</v>
      </c>
      <c r="D1509" s="26">
        <f t="shared" si="47"/>
        <v>16</v>
      </c>
      <c r="E1509" s="27">
        <f>VLOOKUP($B1509,'Hourly Data'!$B$5:$P$8788,15,FALSE)</f>
        <v>5.3411189901615044E-2</v>
      </c>
    </row>
    <row r="1510" spans="2:5" x14ac:dyDescent="0.3">
      <c r="B1510" s="25">
        <v>40971.708333333176</v>
      </c>
      <c r="C1510" s="26">
        <f t="shared" si="46"/>
        <v>3</v>
      </c>
      <c r="D1510" s="26">
        <f t="shared" si="47"/>
        <v>17</v>
      </c>
      <c r="E1510" s="27">
        <f>VLOOKUP($B1510,'Hourly Data'!$B$5:$P$8788,15,FALSE)</f>
        <v>5.3976583538812573E-2</v>
      </c>
    </row>
    <row r="1511" spans="2:5" x14ac:dyDescent="0.3">
      <c r="B1511" s="25">
        <v>40971.74999999984</v>
      </c>
      <c r="C1511" s="26">
        <f t="shared" si="46"/>
        <v>3</v>
      </c>
      <c r="D1511" s="26">
        <f t="shared" si="47"/>
        <v>18</v>
      </c>
      <c r="E1511" s="27">
        <f>VLOOKUP($B1511,'Hourly Data'!$B$5:$P$8788,15,FALSE)</f>
        <v>5.6523259764220984E-2</v>
      </c>
    </row>
    <row r="1512" spans="2:5" x14ac:dyDescent="0.3">
      <c r="B1512" s="25">
        <v>40971.791666666504</v>
      </c>
      <c r="C1512" s="26">
        <f t="shared" si="46"/>
        <v>3</v>
      </c>
      <c r="D1512" s="26">
        <f t="shared" si="47"/>
        <v>19</v>
      </c>
      <c r="E1512" s="27">
        <f>VLOOKUP($B1512,'Hourly Data'!$B$5:$P$8788,15,FALSE)</f>
        <v>5.743054108922311E-2</v>
      </c>
    </row>
    <row r="1513" spans="2:5" x14ac:dyDescent="0.3">
      <c r="B1513" s="25">
        <v>40971.833333333168</v>
      </c>
      <c r="C1513" s="26">
        <f t="shared" si="46"/>
        <v>3</v>
      </c>
      <c r="D1513" s="26">
        <f t="shared" si="47"/>
        <v>20</v>
      </c>
      <c r="E1513" s="27">
        <f>VLOOKUP($B1513,'Hourly Data'!$B$5:$P$8788,15,FALSE)</f>
        <v>5.6329325167306675E-2</v>
      </c>
    </row>
    <row r="1514" spans="2:5" x14ac:dyDescent="0.3">
      <c r="B1514" s="25">
        <v>40971.874999999833</v>
      </c>
      <c r="C1514" s="26">
        <f t="shared" si="46"/>
        <v>3</v>
      </c>
      <c r="D1514" s="26">
        <f t="shared" si="47"/>
        <v>21</v>
      </c>
      <c r="E1514" s="27">
        <f>VLOOKUP($B1514,'Hourly Data'!$B$5:$P$8788,15,FALSE)</f>
        <v>5.5859098939506427E-2</v>
      </c>
    </row>
    <row r="1515" spans="2:5" x14ac:dyDescent="0.3">
      <c r="B1515" s="25">
        <v>40971.916666666497</v>
      </c>
      <c r="C1515" s="26">
        <f t="shared" si="46"/>
        <v>3</v>
      </c>
      <c r="D1515" s="26">
        <f t="shared" si="47"/>
        <v>22</v>
      </c>
      <c r="E1515" s="27">
        <f>VLOOKUP($B1515,'Hourly Data'!$B$5:$P$8788,15,FALSE)</f>
        <v>5.6169774754819449E-2</v>
      </c>
    </row>
    <row r="1516" spans="2:5" x14ac:dyDescent="0.3">
      <c r="B1516" s="25">
        <v>40971.958333333161</v>
      </c>
      <c r="C1516" s="26">
        <f t="shared" si="46"/>
        <v>3</v>
      </c>
      <c r="D1516" s="26">
        <f t="shared" si="47"/>
        <v>23</v>
      </c>
      <c r="E1516" s="27">
        <f>VLOOKUP($B1516,'Hourly Data'!$B$5:$P$8788,15,FALSE)</f>
        <v>5.5439956041075711E-2</v>
      </c>
    </row>
    <row r="1517" spans="2:5" x14ac:dyDescent="0.3">
      <c r="B1517" s="25">
        <v>40971.999999999825</v>
      </c>
      <c r="C1517" s="26">
        <f t="shared" si="46"/>
        <v>3</v>
      </c>
      <c r="D1517" s="26">
        <f t="shared" si="47"/>
        <v>0</v>
      </c>
      <c r="E1517" s="27">
        <f>VLOOKUP($B1517,'Hourly Data'!$B$5:$P$8788,15,FALSE)</f>
        <v>5.6111153568816866E-2</v>
      </c>
    </row>
    <row r="1518" spans="2:5" x14ac:dyDescent="0.3">
      <c r="B1518" s="25">
        <v>40972.04166666649</v>
      </c>
      <c r="C1518" s="26">
        <f t="shared" si="46"/>
        <v>3</v>
      </c>
      <c r="D1518" s="26">
        <f t="shared" si="47"/>
        <v>1</v>
      </c>
      <c r="E1518" s="27">
        <f>VLOOKUP($B1518,'Hourly Data'!$B$5:$P$8788,15,FALSE)</f>
        <v>5.7328204183926659E-2</v>
      </c>
    </row>
    <row r="1519" spans="2:5" x14ac:dyDescent="0.3">
      <c r="B1519" s="25">
        <v>40972.083333333154</v>
      </c>
      <c r="C1519" s="26">
        <f t="shared" si="46"/>
        <v>3</v>
      </c>
      <c r="D1519" s="26">
        <f t="shared" si="47"/>
        <v>2</v>
      </c>
      <c r="E1519" s="27">
        <f>VLOOKUP($B1519,'Hourly Data'!$B$5:$P$8788,15,FALSE)</f>
        <v>5.7508742532686785E-2</v>
      </c>
    </row>
    <row r="1520" spans="2:5" x14ac:dyDescent="0.3">
      <c r="B1520" s="25">
        <v>40972.124999999818</v>
      </c>
      <c r="C1520" s="26">
        <f t="shared" si="46"/>
        <v>3</v>
      </c>
      <c r="D1520" s="26">
        <f t="shared" si="47"/>
        <v>3</v>
      </c>
      <c r="E1520" s="27">
        <f>VLOOKUP($B1520,'Hourly Data'!$B$5:$P$8788,15,FALSE)</f>
        <v>5.6284657890393427E-2</v>
      </c>
    </row>
    <row r="1521" spans="2:5" x14ac:dyDescent="0.3">
      <c r="B1521" s="25">
        <v>40972.166666666482</v>
      </c>
      <c r="C1521" s="26">
        <f t="shared" si="46"/>
        <v>3</v>
      </c>
      <c r="D1521" s="26">
        <f t="shared" si="47"/>
        <v>4</v>
      </c>
      <c r="E1521" s="27">
        <f>VLOOKUP($B1521,'Hourly Data'!$B$5:$P$8788,15,FALSE)</f>
        <v>5.5398871742165734E-2</v>
      </c>
    </row>
    <row r="1522" spans="2:5" x14ac:dyDescent="0.3">
      <c r="B1522" s="25">
        <v>40972.208333333147</v>
      </c>
      <c r="C1522" s="26">
        <f t="shared" si="46"/>
        <v>3</v>
      </c>
      <c r="D1522" s="26">
        <f t="shared" si="47"/>
        <v>5</v>
      </c>
      <c r="E1522" s="27">
        <f>VLOOKUP($B1522,'Hourly Data'!$B$5:$P$8788,15,FALSE)</f>
        <v>5.6287517390359344E-2</v>
      </c>
    </row>
    <row r="1523" spans="2:5" x14ac:dyDescent="0.3">
      <c r="B1523" s="25">
        <v>40972.249999999811</v>
      </c>
      <c r="C1523" s="26">
        <f t="shared" si="46"/>
        <v>3</v>
      </c>
      <c r="D1523" s="26">
        <f t="shared" si="47"/>
        <v>6</v>
      </c>
      <c r="E1523" s="27">
        <f>VLOOKUP($B1523,'Hourly Data'!$B$5:$P$8788,15,FALSE)</f>
        <v>5.8032699221135159E-2</v>
      </c>
    </row>
    <row r="1524" spans="2:5" x14ac:dyDescent="0.3">
      <c r="B1524" s="25">
        <v>40972.291666666475</v>
      </c>
      <c r="C1524" s="26">
        <f t="shared" si="46"/>
        <v>3</v>
      </c>
      <c r="D1524" s="26">
        <f t="shared" si="47"/>
        <v>7</v>
      </c>
      <c r="E1524" s="27">
        <f>VLOOKUP($B1524,'Hourly Data'!$B$5:$P$8788,15,FALSE)</f>
        <v>6.0029077971383918E-2</v>
      </c>
    </row>
    <row r="1525" spans="2:5" x14ac:dyDescent="0.3">
      <c r="B1525" s="25">
        <v>40972.333333333139</v>
      </c>
      <c r="C1525" s="26">
        <f t="shared" si="46"/>
        <v>3</v>
      </c>
      <c r="D1525" s="26">
        <f t="shared" si="47"/>
        <v>8</v>
      </c>
      <c r="E1525" s="27">
        <f>VLOOKUP($B1525,'Hourly Data'!$B$5:$P$8788,15,FALSE)</f>
        <v>5.836627201824534E-2</v>
      </c>
    </row>
    <row r="1526" spans="2:5" x14ac:dyDescent="0.3">
      <c r="B1526" s="25">
        <v>40972.374999999804</v>
      </c>
      <c r="C1526" s="26">
        <f t="shared" si="46"/>
        <v>3</v>
      </c>
      <c r="D1526" s="26">
        <f t="shared" si="47"/>
        <v>9</v>
      </c>
      <c r="E1526" s="27">
        <f>VLOOKUP($B1526,'Hourly Data'!$B$5:$P$8788,15,FALSE)</f>
        <v>5.7784662976374898E-2</v>
      </c>
    </row>
    <row r="1527" spans="2:5" x14ac:dyDescent="0.3">
      <c r="B1527" s="25">
        <v>40972.416666666468</v>
      </c>
      <c r="C1527" s="26">
        <f t="shared" si="46"/>
        <v>3</v>
      </c>
      <c r="D1527" s="26">
        <f t="shared" si="47"/>
        <v>10</v>
      </c>
      <c r="E1527" s="27">
        <f>VLOOKUP($B1527,'Hourly Data'!$B$5:$P$8788,15,FALSE)</f>
        <v>5.6497750989875653E-2</v>
      </c>
    </row>
    <row r="1528" spans="2:5" x14ac:dyDescent="0.3">
      <c r="B1528" s="25">
        <v>40972.458333333132</v>
      </c>
      <c r="C1528" s="26">
        <f t="shared" si="46"/>
        <v>3</v>
      </c>
      <c r="D1528" s="26">
        <f t="shared" si="47"/>
        <v>11</v>
      </c>
      <c r="E1528" s="27">
        <f>VLOOKUP($B1528,'Hourly Data'!$B$5:$P$8788,15,FALSE)</f>
        <v>5.6333546039474817E-2</v>
      </c>
    </row>
    <row r="1529" spans="2:5" x14ac:dyDescent="0.3">
      <c r="B1529" s="25">
        <v>40972.499999999796</v>
      </c>
      <c r="C1529" s="26">
        <f t="shared" si="46"/>
        <v>3</v>
      </c>
      <c r="D1529" s="26">
        <f t="shared" si="47"/>
        <v>12</v>
      </c>
      <c r="E1529" s="27">
        <f>VLOOKUP($B1529,'Hourly Data'!$B$5:$P$8788,15,FALSE)</f>
        <v>5.6347934670765522E-2</v>
      </c>
    </row>
    <row r="1530" spans="2:5" x14ac:dyDescent="0.3">
      <c r="B1530" s="25">
        <v>40972.541666666461</v>
      </c>
      <c r="C1530" s="26">
        <f t="shared" si="46"/>
        <v>3</v>
      </c>
      <c r="D1530" s="26">
        <f t="shared" si="47"/>
        <v>13</v>
      </c>
      <c r="E1530" s="27">
        <f>VLOOKUP($B1530,'Hourly Data'!$B$5:$P$8788,15,FALSE)</f>
        <v>5.6368081075269166E-2</v>
      </c>
    </row>
    <row r="1531" spans="2:5" x14ac:dyDescent="0.3">
      <c r="B1531" s="25">
        <v>40972.583333333125</v>
      </c>
      <c r="C1531" s="26">
        <f t="shared" si="46"/>
        <v>3</v>
      </c>
      <c r="D1531" s="26">
        <f t="shared" si="47"/>
        <v>14</v>
      </c>
      <c r="E1531" s="27">
        <f>VLOOKUP($B1531,'Hourly Data'!$B$5:$P$8788,15,FALSE)</f>
        <v>5.3110947056090568E-2</v>
      </c>
    </row>
    <row r="1532" spans="2:5" x14ac:dyDescent="0.3">
      <c r="B1532" s="25">
        <v>40972.624999999789</v>
      </c>
      <c r="C1532" s="26">
        <f t="shared" si="46"/>
        <v>3</v>
      </c>
      <c r="D1532" s="26">
        <f t="shared" si="47"/>
        <v>15</v>
      </c>
      <c r="E1532" s="27">
        <f>VLOOKUP($B1532,'Hourly Data'!$B$5:$P$8788,15,FALSE)</f>
        <v>5.285052329531606E-2</v>
      </c>
    </row>
    <row r="1533" spans="2:5" x14ac:dyDescent="0.3">
      <c r="B1533" s="25">
        <v>40972.666666666453</v>
      </c>
      <c r="C1533" s="26">
        <f t="shared" si="46"/>
        <v>3</v>
      </c>
      <c r="D1533" s="26">
        <f t="shared" si="47"/>
        <v>16</v>
      </c>
      <c r="E1533" s="27">
        <f>VLOOKUP($B1533,'Hourly Data'!$B$5:$P$8788,15,FALSE)</f>
        <v>5.2861616183432485E-2</v>
      </c>
    </row>
    <row r="1534" spans="2:5" x14ac:dyDescent="0.3">
      <c r="B1534" s="25">
        <v>40972.708333333117</v>
      </c>
      <c r="C1534" s="26">
        <f t="shared" si="46"/>
        <v>3</v>
      </c>
      <c r="D1534" s="26">
        <f t="shared" si="47"/>
        <v>17</v>
      </c>
      <c r="E1534" s="27">
        <f>VLOOKUP($B1534,'Hourly Data'!$B$5:$P$8788,15,FALSE)</f>
        <v>5.3298067296361148E-2</v>
      </c>
    </row>
    <row r="1535" spans="2:5" x14ac:dyDescent="0.3">
      <c r="B1535" s="25">
        <v>40972.749999999782</v>
      </c>
      <c r="C1535" s="26">
        <f t="shared" si="46"/>
        <v>3</v>
      </c>
      <c r="D1535" s="26">
        <f t="shared" si="47"/>
        <v>18</v>
      </c>
      <c r="E1535" s="27">
        <f>VLOOKUP($B1535,'Hourly Data'!$B$5:$P$8788,15,FALSE)</f>
        <v>5.3718100350199999E-2</v>
      </c>
    </row>
    <row r="1536" spans="2:5" x14ac:dyDescent="0.3">
      <c r="B1536" s="25">
        <v>40972.791666666446</v>
      </c>
      <c r="C1536" s="26">
        <f t="shared" si="46"/>
        <v>3</v>
      </c>
      <c r="D1536" s="26">
        <f t="shared" si="47"/>
        <v>19</v>
      </c>
      <c r="E1536" s="27">
        <f>VLOOKUP($B1536,'Hourly Data'!$B$5:$P$8788,15,FALSE)</f>
        <v>5.5579338902664158E-2</v>
      </c>
    </row>
    <row r="1537" spans="2:5" x14ac:dyDescent="0.3">
      <c r="B1537" s="25">
        <v>40972.83333333311</v>
      </c>
      <c r="C1537" s="26">
        <f t="shared" si="46"/>
        <v>3</v>
      </c>
      <c r="D1537" s="26">
        <f t="shared" si="47"/>
        <v>20</v>
      </c>
      <c r="E1537" s="27">
        <f>VLOOKUP($B1537,'Hourly Data'!$B$5:$P$8788,15,FALSE)</f>
        <v>5.4213075504884675E-2</v>
      </c>
    </row>
    <row r="1538" spans="2:5" x14ac:dyDescent="0.3">
      <c r="B1538" s="25">
        <v>40972.874999999774</v>
      </c>
      <c r="C1538" s="26">
        <f t="shared" si="46"/>
        <v>3</v>
      </c>
      <c r="D1538" s="26">
        <f t="shared" si="47"/>
        <v>21</v>
      </c>
      <c r="E1538" s="27">
        <f>VLOOKUP($B1538,'Hourly Data'!$B$5:$P$8788,15,FALSE)</f>
        <v>5.4371156651440739E-2</v>
      </c>
    </row>
    <row r="1539" spans="2:5" x14ac:dyDescent="0.3">
      <c r="B1539" s="25">
        <v>40972.916666666439</v>
      </c>
      <c r="C1539" s="26">
        <f t="shared" si="46"/>
        <v>3</v>
      </c>
      <c r="D1539" s="26">
        <f t="shared" si="47"/>
        <v>22</v>
      </c>
      <c r="E1539" s="27">
        <f>VLOOKUP($B1539,'Hourly Data'!$B$5:$P$8788,15,FALSE)</f>
        <v>5.3216491576530425E-2</v>
      </c>
    </row>
    <row r="1540" spans="2:5" x14ac:dyDescent="0.3">
      <c r="B1540" s="25">
        <v>40972.958333333103</v>
      </c>
      <c r="C1540" s="26">
        <f t="shared" si="46"/>
        <v>3</v>
      </c>
      <c r="D1540" s="26">
        <f t="shared" si="47"/>
        <v>23</v>
      </c>
      <c r="E1540" s="27">
        <f>VLOOKUP($B1540,'Hourly Data'!$B$5:$P$8788,15,FALSE)</f>
        <v>5.3848797720293468E-2</v>
      </c>
    </row>
    <row r="1541" spans="2:5" x14ac:dyDescent="0.3">
      <c r="B1541" s="25">
        <v>40972.999999999767</v>
      </c>
      <c r="C1541" s="26">
        <f t="shared" si="46"/>
        <v>3</v>
      </c>
      <c r="D1541" s="26">
        <f t="shared" si="47"/>
        <v>0</v>
      </c>
      <c r="E1541" s="27">
        <f>VLOOKUP($B1541,'Hourly Data'!$B$5:$P$8788,15,FALSE)</f>
        <v>5.6257338406949187E-2</v>
      </c>
    </row>
    <row r="1542" spans="2:5" x14ac:dyDescent="0.3">
      <c r="B1542" s="25">
        <v>40973.041666666431</v>
      </c>
      <c r="C1542" s="26">
        <f t="shared" ref="C1542:C1605" si="48">MONTH(B1542)</f>
        <v>3</v>
      </c>
      <c r="D1542" s="26">
        <f t="shared" ref="D1542:D1605" si="49">HOUR(B1542)</f>
        <v>1</v>
      </c>
      <c r="E1542" s="27">
        <f>VLOOKUP($B1542,'Hourly Data'!$B$5:$P$8788,15,FALSE)</f>
        <v>5.6331816222373536E-2</v>
      </c>
    </row>
    <row r="1543" spans="2:5" x14ac:dyDescent="0.3">
      <c r="B1543" s="25">
        <v>40973.083333333096</v>
      </c>
      <c r="C1543" s="26">
        <f t="shared" si="48"/>
        <v>3</v>
      </c>
      <c r="D1543" s="26">
        <f t="shared" si="49"/>
        <v>2</v>
      </c>
      <c r="E1543" s="27">
        <f>VLOOKUP($B1543,'Hourly Data'!$B$5:$P$8788,15,FALSE)</f>
        <v>5.6874404140185686E-2</v>
      </c>
    </row>
    <row r="1544" spans="2:5" x14ac:dyDescent="0.3">
      <c r="B1544" s="25">
        <v>40973.12499999976</v>
      </c>
      <c r="C1544" s="26">
        <f t="shared" si="48"/>
        <v>3</v>
      </c>
      <c r="D1544" s="26">
        <f t="shared" si="49"/>
        <v>3</v>
      </c>
      <c r="E1544" s="27">
        <f>VLOOKUP($B1544,'Hourly Data'!$B$5:$P$8788,15,FALSE)</f>
        <v>5.6822667089003957E-2</v>
      </c>
    </row>
    <row r="1545" spans="2:5" x14ac:dyDescent="0.3">
      <c r="B1545" s="25">
        <v>40973.166666666424</v>
      </c>
      <c r="C1545" s="26">
        <f t="shared" si="48"/>
        <v>3</v>
      </c>
      <c r="D1545" s="26">
        <f t="shared" si="49"/>
        <v>4</v>
      </c>
      <c r="E1545" s="27">
        <f>VLOOKUP($B1545,'Hourly Data'!$B$5:$P$8788,15,FALSE)</f>
        <v>5.5386467575556125E-2</v>
      </c>
    </row>
    <row r="1546" spans="2:5" x14ac:dyDescent="0.3">
      <c r="B1546" s="25">
        <v>40973.208333333088</v>
      </c>
      <c r="C1546" s="26">
        <f t="shared" si="48"/>
        <v>3</v>
      </c>
      <c r="D1546" s="26">
        <f t="shared" si="49"/>
        <v>5</v>
      </c>
      <c r="E1546" s="27">
        <f>VLOOKUP($B1546,'Hourly Data'!$B$5:$P$8788,15,FALSE)</f>
        <v>5.5613042570673343E-2</v>
      </c>
    </row>
    <row r="1547" spans="2:5" x14ac:dyDescent="0.3">
      <c r="B1547" s="25">
        <v>40973.249999999753</v>
      </c>
      <c r="C1547" s="26">
        <f t="shared" si="48"/>
        <v>3</v>
      </c>
      <c r="D1547" s="26">
        <f t="shared" si="49"/>
        <v>6</v>
      </c>
      <c r="E1547" s="27">
        <f>VLOOKUP($B1547,'Hourly Data'!$B$5:$P$8788,15,FALSE)</f>
        <v>5.728505093218926E-2</v>
      </c>
    </row>
    <row r="1548" spans="2:5" x14ac:dyDescent="0.3">
      <c r="B1548" s="25">
        <v>40973.291666666417</v>
      </c>
      <c r="C1548" s="26">
        <f t="shared" si="48"/>
        <v>3</v>
      </c>
      <c r="D1548" s="26">
        <f t="shared" si="49"/>
        <v>7</v>
      </c>
      <c r="E1548" s="27">
        <f>VLOOKUP($B1548,'Hourly Data'!$B$5:$P$8788,15,FALSE)</f>
        <v>6.0756783706662112E-2</v>
      </c>
    </row>
    <row r="1549" spans="2:5" x14ac:dyDescent="0.3">
      <c r="B1549" s="25">
        <v>40973.333333333081</v>
      </c>
      <c r="C1549" s="26">
        <f t="shared" si="48"/>
        <v>3</v>
      </c>
      <c r="D1549" s="26">
        <f t="shared" si="49"/>
        <v>8</v>
      </c>
      <c r="E1549" s="27">
        <f>VLOOKUP($B1549,'Hourly Data'!$B$5:$P$8788,15,FALSE)</f>
        <v>5.68334562664774E-2</v>
      </c>
    </row>
    <row r="1550" spans="2:5" x14ac:dyDescent="0.3">
      <c r="B1550" s="25">
        <v>40973.374999999745</v>
      </c>
      <c r="C1550" s="26">
        <f t="shared" si="48"/>
        <v>3</v>
      </c>
      <c r="D1550" s="26">
        <f t="shared" si="49"/>
        <v>9</v>
      </c>
      <c r="E1550" s="27">
        <f>VLOOKUP($B1550,'Hourly Data'!$B$5:$P$8788,15,FALSE)</f>
        <v>5.6680941012544166E-2</v>
      </c>
    </row>
    <row r="1551" spans="2:5" x14ac:dyDescent="0.3">
      <c r="B1551" s="25">
        <v>40973.41666666641</v>
      </c>
      <c r="C1551" s="26">
        <f t="shared" si="48"/>
        <v>3</v>
      </c>
      <c r="D1551" s="26">
        <f t="shared" si="49"/>
        <v>10</v>
      </c>
      <c r="E1551" s="27">
        <f>VLOOKUP($B1551,'Hourly Data'!$B$5:$P$8788,15,FALSE)</f>
        <v>5.7091608585672388E-2</v>
      </c>
    </row>
    <row r="1552" spans="2:5" x14ac:dyDescent="0.3">
      <c r="B1552" s="25">
        <v>40973.458333333074</v>
      </c>
      <c r="C1552" s="26">
        <f t="shared" si="48"/>
        <v>3</v>
      </c>
      <c r="D1552" s="26">
        <f t="shared" si="49"/>
        <v>11</v>
      </c>
      <c r="E1552" s="27">
        <f>VLOOKUP($B1552,'Hourly Data'!$B$5:$P$8788,15,FALSE)</f>
        <v>5.7361802496875385E-2</v>
      </c>
    </row>
    <row r="1553" spans="2:5" x14ac:dyDescent="0.3">
      <c r="B1553" s="25">
        <v>40973.499999999738</v>
      </c>
      <c r="C1553" s="26">
        <f t="shared" si="48"/>
        <v>3</v>
      </c>
      <c r="D1553" s="26">
        <f t="shared" si="49"/>
        <v>12</v>
      </c>
      <c r="E1553" s="27">
        <f>VLOOKUP($B1553,'Hourly Data'!$B$5:$P$8788,15,FALSE)</f>
        <v>5.8327381537136527E-2</v>
      </c>
    </row>
    <row r="1554" spans="2:5" x14ac:dyDescent="0.3">
      <c r="B1554" s="25">
        <v>40973.541666666402</v>
      </c>
      <c r="C1554" s="26">
        <f t="shared" si="48"/>
        <v>3</v>
      </c>
      <c r="D1554" s="26">
        <f t="shared" si="49"/>
        <v>13</v>
      </c>
      <c r="E1554" s="27">
        <f>VLOOKUP($B1554,'Hourly Data'!$B$5:$P$8788,15,FALSE)</f>
        <v>5.921337596786895E-2</v>
      </c>
    </row>
    <row r="1555" spans="2:5" x14ac:dyDescent="0.3">
      <c r="B1555" s="25">
        <v>40973.583333333067</v>
      </c>
      <c r="C1555" s="26">
        <f t="shared" si="48"/>
        <v>3</v>
      </c>
      <c r="D1555" s="26">
        <f t="shared" si="49"/>
        <v>14</v>
      </c>
      <c r="E1555" s="27">
        <f>VLOOKUP($B1555,'Hourly Data'!$B$5:$P$8788,15,FALSE)</f>
        <v>5.9819019015533395E-2</v>
      </c>
    </row>
    <row r="1556" spans="2:5" x14ac:dyDescent="0.3">
      <c r="B1556" s="25">
        <v>40973.624999999731</v>
      </c>
      <c r="C1556" s="26">
        <f t="shared" si="48"/>
        <v>3</v>
      </c>
      <c r="D1556" s="26">
        <f t="shared" si="49"/>
        <v>15</v>
      </c>
      <c r="E1556" s="27">
        <f>VLOOKUP($B1556,'Hourly Data'!$B$5:$P$8788,15,FALSE)</f>
        <v>6.0395317581511662E-2</v>
      </c>
    </row>
    <row r="1557" spans="2:5" x14ac:dyDescent="0.3">
      <c r="B1557" s="25">
        <v>40973.666666666395</v>
      </c>
      <c r="C1557" s="26">
        <f t="shared" si="48"/>
        <v>3</v>
      </c>
      <c r="D1557" s="26">
        <f t="shared" si="49"/>
        <v>16</v>
      </c>
      <c r="E1557" s="27">
        <f>VLOOKUP($B1557,'Hourly Data'!$B$5:$P$8788,15,FALSE)</f>
        <v>6.0782040736476368E-2</v>
      </c>
    </row>
    <row r="1558" spans="2:5" x14ac:dyDescent="0.3">
      <c r="B1558" s="25">
        <v>40973.708333333059</v>
      </c>
      <c r="C1558" s="26">
        <f t="shared" si="48"/>
        <v>3</v>
      </c>
      <c r="D1558" s="26">
        <f t="shared" si="49"/>
        <v>17</v>
      </c>
      <c r="E1558" s="27">
        <f>VLOOKUP($B1558,'Hourly Data'!$B$5:$P$8788,15,FALSE)</f>
        <v>5.9016820594078895E-2</v>
      </c>
    </row>
    <row r="1559" spans="2:5" x14ac:dyDescent="0.3">
      <c r="B1559" s="25">
        <v>40973.749999999724</v>
      </c>
      <c r="C1559" s="26">
        <f t="shared" si="48"/>
        <v>3</v>
      </c>
      <c r="D1559" s="26">
        <f t="shared" si="49"/>
        <v>18</v>
      </c>
      <c r="E1559" s="27">
        <f>VLOOKUP($B1559,'Hourly Data'!$B$5:$P$8788,15,FALSE)</f>
        <v>5.8338847096732448E-2</v>
      </c>
    </row>
    <row r="1560" spans="2:5" x14ac:dyDescent="0.3">
      <c r="B1560" s="25">
        <v>40973.791666666388</v>
      </c>
      <c r="C1560" s="26">
        <f t="shared" si="48"/>
        <v>3</v>
      </c>
      <c r="D1560" s="26">
        <f t="shared" si="49"/>
        <v>19</v>
      </c>
      <c r="E1560" s="27">
        <f>VLOOKUP($B1560,'Hourly Data'!$B$5:$P$8788,15,FALSE)</f>
        <v>5.9050111145909044E-2</v>
      </c>
    </row>
    <row r="1561" spans="2:5" x14ac:dyDescent="0.3">
      <c r="B1561" s="25">
        <v>40973.833333333052</v>
      </c>
      <c r="C1561" s="26">
        <f t="shared" si="48"/>
        <v>3</v>
      </c>
      <c r="D1561" s="26">
        <f t="shared" si="49"/>
        <v>20</v>
      </c>
      <c r="E1561" s="27">
        <f>VLOOKUP($B1561,'Hourly Data'!$B$5:$P$8788,15,FALSE)</f>
        <v>5.8279445510345661E-2</v>
      </c>
    </row>
    <row r="1562" spans="2:5" x14ac:dyDescent="0.3">
      <c r="B1562" s="25">
        <v>40973.874999999716</v>
      </c>
      <c r="C1562" s="26">
        <f t="shared" si="48"/>
        <v>3</v>
      </c>
      <c r="D1562" s="26">
        <f t="shared" si="49"/>
        <v>21</v>
      </c>
      <c r="E1562" s="27">
        <f>VLOOKUP($B1562,'Hourly Data'!$B$5:$P$8788,15,FALSE)</f>
        <v>5.8830944727914794E-2</v>
      </c>
    </row>
    <row r="1563" spans="2:5" x14ac:dyDescent="0.3">
      <c r="B1563" s="25">
        <v>40973.91666666638</v>
      </c>
      <c r="C1563" s="26">
        <f t="shared" si="48"/>
        <v>3</v>
      </c>
      <c r="D1563" s="26">
        <f t="shared" si="49"/>
        <v>22</v>
      </c>
      <c r="E1563" s="27">
        <f>VLOOKUP($B1563,'Hourly Data'!$B$5:$P$8788,15,FALSE)</f>
        <v>5.8706291699133946E-2</v>
      </c>
    </row>
    <row r="1564" spans="2:5" x14ac:dyDescent="0.3">
      <c r="B1564" s="25">
        <v>40973.958333333045</v>
      </c>
      <c r="C1564" s="26">
        <f t="shared" si="48"/>
        <v>3</v>
      </c>
      <c r="D1564" s="26">
        <f t="shared" si="49"/>
        <v>23</v>
      </c>
      <c r="E1564" s="27">
        <f>VLOOKUP($B1564,'Hourly Data'!$B$5:$P$8788,15,FALSE)</f>
        <v>5.6695724023350234E-2</v>
      </c>
    </row>
    <row r="1565" spans="2:5" x14ac:dyDescent="0.3">
      <c r="B1565" s="25">
        <v>40973.999999999709</v>
      </c>
      <c r="C1565" s="26">
        <f t="shared" si="48"/>
        <v>3</v>
      </c>
      <c r="D1565" s="26">
        <f t="shared" si="49"/>
        <v>0</v>
      </c>
      <c r="E1565" s="27">
        <f>VLOOKUP($B1565,'Hourly Data'!$B$5:$P$8788,15,FALSE)</f>
        <v>5.7246862046374941E-2</v>
      </c>
    </row>
    <row r="1566" spans="2:5" x14ac:dyDescent="0.3">
      <c r="B1566" s="25">
        <v>40974.041666666373</v>
      </c>
      <c r="C1566" s="26">
        <f t="shared" si="48"/>
        <v>3</v>
      </c>
      <c r="D1566" s="26">
        <f t="shared" si="49"/>
        <v>1</v>
      </c>
      <c r="E1566" s="27">
        <f>VLOOKUP($B1566,'Hourly Data'!$B$5:$P$8788,15,FALSE)</f>
        <v>5.8925686887364992E-2</v>
      </c>
    </row>
    <row r="1567" spans="2:5" x14ac:dyDescent="0.3">
      <c r="B1567" s="25">
        <v>40974.083333333037</v>
      </c>
      <c r="C1567" s="26">
        <f t="shared" si="48"/>
        <v>3</v>
      </c>
      <c r="D1567" s="26">
        <f t="shared" si="49"/>
        <v>2</v>
      </c>
      <c r="E1567" s="27">
        <f>VLOOKUP($B1567,'Hourly Data'!$B$5:$P$8788,15,FALSE)</f>
        <v>6.0821988986856014E-2</v>
      </c>
    </row>
    <row r="1568" spans="2:5" x14ac:dyDescent="0.3">
      <c r="B1568" s="25">
        <v>40974.124999999702</v>
      </c>
      <c r="C1568" s="26">
        <f t="shared" si="48"/>
        <v>3</v>
      </c>
      <c r="D1568" s="26">
        <f t="shared" si="49"/>
        <v>3</v>
      </c>
      <c r="E1568" s="27">
        <f>VLOOKUP($B1568,'Hourly Data'!$B$5:$P$8788,15,FALSE)</f>
        <v>5.9559415239771596E-2</v>
      </c>
    </row>
    <row r="1569" spans="2:5" x14ac:dyDescent="0.3">
      <c r="B1569" s="25">
        <v>40974.166666666366</v>
      </c>
      <c r="C1569" s="26">
        <f t="shared" si="48"/>
        <v>3</v>
      </c>
      <c r="D1569" s="26">
        <f t="shared" si="49"/>
        <v>4</v>
      </c>
      <c r="E1569" s="27">
        <f>VLOOKUP($B1569,'Hourly Data'!$B$5:$P$8788,15,FALSE)</f>
        <v>6.0458282373274302E-2</v>
      </c>
    </row>
    <row r="1570" spans="2:5" x14ac:dyDescent="0.3">
      <c r="B1570" s="25">
        <v>40974.20833333303</v>
      </c>
      <c r="C1570" s="26">
        <f t="shared" si="48"/>
        <v>3</v>
      </c>
      <c r="D1570" s="26">
        <f t="shared" si="49"/>
        <v>5</v>
      </c>
      <c r="E1570" s="27">
        <f>VLOOKUP($B1570,'Hourly Data'!$B$5:$P$8788,15,FALSE)</f>
        <v>6.0595546319522769E-2</v>
      </c>
    </row>
    <row r="1571" spans="2:5" x14ac:dyDescent="0.3">
      <c r="B1571" s="25">
        <v>40974.249999999694</v>
      </c>
      <c r="C1571" s="26">
        <f t="shared" si="48"/>
        <v>3</v>
      </c>
      <c r="D1571" s="26">
        <f t="shared" si="49"/>
        <v>6</v>
      </c>
      <c r="E1571" s="27">
        <f>VLOOKUP($B1571,'Hourly Data'!$B$5:$P$8788,15,FALSE)</f>
        <v>6.1435763133949467E-2</v>
      </c>
    </row>
    <row r="1572" spans="2:5" x14ac:dyDescent="0.3">
      <c r="B1572" s="25">
        <v>40974.291666666359</v>
      </c>
      <c r="C1572" s="26">
        <f t="shared" si="48"/>
        <v>3</v>
      </c>
      <c r="D1572" s="26">
        <f t="shared" si="49"/>
        <v>7</v>
      </c>
      <c r="E1572" s="27">
        <f>VLOOKUP($B1572,'Hourly Data'!$B$5:$P$8788,15,FALSE)</f>
        <v>6.5279996435766208E-2</v>
      </c>
    </row>
    <row r="1573" spans="2:5" x14ac:dyDescent="0.3">
      <c r="B1573" s="25">
        <v>40974.333333333023</v>
      </c>
      <c r="C1573" s="26">
        <f t="shared" si="48"/>
        <v>3</v>
      </c>
      <c r="D1573" s="26">
        <f t="shared" si="49"/>
        <v>8</v>
      </c>
      <c r="E1573" s="27">
        <f>VLOOKUP($B1573,'Hourly Data'!$B$5:$P$8788,15,FALSE)</f>
        <v>6.5184105790108471E-2</v>
      </c>
    </row>
    <row r="1574" spans="2:5" x14ac:dyDescent="0.3">
      <c r="B1574" s="25">
        <v>40974.374999999687</v>
      </c>
      <c r="C1574" s="26">
        <f t="shared" si="48"/>
        <v>3</v>
      </c>
      <c r="D1574" s="26">
        <f t="shared" si="49"/>
        <v>9</v>
      </c>
      <c r="E1574" s="27">
        <f>VLOOKUP($B1574,'Hourly Data'!$B$5:$P$8788,15,FALSE)</f>
        <v>6.3380326624444663E-2</v>
      </c>
    </row>
    <row r="1575" spans="2:5" x14ac:dyDescent="0.3">
      <c r="B1575" s="25">
        <v>40974.416666666351</v>
      </c>
      <c r="C1575" s="26">
        <f t="shared" si="48"/>
        <v>3</v>
      </c>
      <c r="D1575" s="26">
        <f t="shared" si="49"/>
        <v>10</v>
      </c>
      <c r="E1575" s="27">
        <f>VLOOKUP($B1575,'Hourly Data'!$B$5:$P$8788,15,FALSE)</f>
        <v>6.2359645107556386E-2</v>
      </c>
    </row>
    <row r="1576" spans="2:5" x14ac:dyDescent="0.3">
      <c r="B1576" s="25">
        <v>40974.458333333016</v>
      </c>
      <c r="C1576" s="26">
        <f t="shared" si="48"/>
        <v>3</v>
      </c>
      <c r="D1576" s="26">
        <f t="shared" si="49"/>
        <v>11</v>
      </c>
      <c r="E1576" s="27">
        <f>VLOOKUP($B1576,'Hourly Data'!$B$5:$P$8788,15,FALSE)</f>
        <v>6.1884186131900984E-2</v>
      </c>
    </row>
    <row r="1577" spans="2:5" x14ac:dyDescent="0.3">
      <c r="B1577" s="25">
        <v>40974.49999999968</v>
      </c>
      <c r="C1577" s="26">
        <f t="shared" si="48"/>
        <v>3</v>
      </c>
      <c r="D1577" s="26">
        <f t="shared" si="49"/>
        <v>12</v>
      </c>
      <c r="E1577" s="27">
        <f>VLOOKUP($B1577,'Hourly Data'!$B$5:$P$8788,15,FALSE)</f>
        <v>6.1244609652319884E-2</v>
      </c>
    </row>
    <row r="1578" spans="2:5" x14ac:dyDescent="0.3">
      <c r="B1578" s="25">
        <v>40974.541666666344</v>
      </c>
      <c r="C1578" s="26">
        <f t="shared" si="48"/>
        <v>3</v>
      </c>
      <c r="D1578" s="26">
        <f t="shared" si="49"/>
        <v>13</v>
      </c>
      <c r="E1578" s="27">
        <f>VLOOKUP($B1578,'Hourly Data'!$B$5:$P$8788,15,FALSE)</f>
        <v>5.9178719641636922E-2</v>
      </c>
    </row>
    <row r="1579" spans="2:5" x14ac:dyDescent="0.3">
      <c r="B1579" s="25">
        <v>40974.583333333008</v>
      </c>
      <c r="C1579" s="26">
        <f t="shared" si="48"/>
        <v>3</v>
      </c>
      <c r="D1579" s="26">
        <f t="shared" si="49"/>
        <v>14</v>
      </c>
      <c r="E1579" s="27">
        <f>VLOOKUP($B1579,'Hourly Data'!$B$5:$P$8788,15,FALSE)</f>
        <v>5.8583388521235305E-2</v>
      </c>
    </row>
    <row r="1580" spans="2:5" x14ac:dyDescent="0.3">
      <c r="B1580" s="25">
        <v>40974.624999999673</v>
      </c>
      <c r="C1580" s="26">
        <f t="shared" si="48"/>
        <v>3</v>
      </c>
      <c r="D1580" s="26">
        <f t="shared" si="49"/>
        <v>15</v>
      </c>
      <c r="E1580" s="27">
        <f>VLOOKUP($B1580,'Hourly Data'!$B$5:$P$8788,15,FALSE)</f>
        <v>5.7258366226755127E-2</v>
      </c>
    </row>
    <row r="1581" spans="2:5" x14ac:dyDescent="0.3">
      <c r="B1581" s="25">
        <v>40974.666666666337</v>
      </c>
      <c r="C1581" s="26">
        <f t="shared" si="48"/>
        <v>3</v>
      </c>
      <c r="D1581" s="26">
        <f t="shared" si="49"/>
        <v>16</v>
      </c>
      <c r="E1581" s="27">
        <f>VLOOKUP($B1581,'Hourly Data'!$B$5:$P$8788,15,FALSE)</f>
        <v>5.7580611289544253E-2</v>
      </c>
    </row>
    <row r="1582" spans="2:5" x14ac:dyDescent="0.3">
      <c r="B1582" s="25">
        <v>40974.708333333001</v>
      </c>
      <c r="C1582" s="26">
        <f t="shared" si="48"/>
        <v>3</v>
      </c>
      <c r="D1582" s="26">
        <f t="shared" si="49"/>
        <v>17</v>
      </c>
      <c r="E1582" s="27">
        <f>VLOOKUP($B1582,'Hourly Data'!$B$5:$P$8788,15,FALSE)</f>
        <v>5.7405371956030952E-2</v>
      </c>
    </row>
    <row r="1583" spans="2:5" x14ac:dyDescent="0.3">
      <c r="B1583" s="25">
        <v>40974.749999999665</v>
      </c>
      <c r="C1583" s="26">
        <f t="shared" si="48"/>
        <v>3</v>
      </c>
      <c r="D1583" s="26">
        <f t="shared" si="49"/>
        <v>18</v>
      </c>
      <c r="E1583" s="27">
        <f>VLOOKUP($B1583,'Hourly Data'!$B$5:$P$8788,15,FALSE)</f>
        <v>5.7075167658410551E-2</v>
      </c>
    </row>
    <row r="1584" spans="2:5" x14ac:dyDescent="0.3">
      <c r="B1584" s="25">
        <v>40974.79166666633</v>
      </c>
      <c r="C1584" s="26">
        <f t="shared" si="48"/>
        <v>3</v>
      </c>
      <c r="D1584" s="26">
        <f t="shared" si="49"/>
        <v>19</v>
      </c>
      <c r="E1584" s="27">
        <f>VLOOKUP($B1584,'Hourly Data'!$B$5:$P$8788,15,FALSE)</f>
        <v>5.7196375648401826E-2</v>
      </c>
    </row>
    <row r="1585" spans="2:5" x14ac:dyDescent="0.3">
      <c r="B1585" s="25">
        <v>40974.833333332994</v>
      </c>
      <c r="C1585" s="26">
        <f t="shared" si="48"/>
        <v>3</v>
      </c>
      <c r="D1585" s="26">
        <f t="shared" si="49"/>
        <v>20</v>
      </c>
      <c r="E1585" s="27">
        <f>VLOOKUP($B1585,'Hourly Data'!$B$5:$P$8788,15,FALSE)</f>
        <v>5.8496165388083929E-2</v>
      </c>
    </row>
    <row r="1586" spans="2:5" x14ac:dyDescent="0.3">
      <c r="B1586" s="25">
        <v>40974.874999999658</v>
      </c>
      <c r="C1586" s="26">
        <f t="shared" si="48"/>
        <v>3</v>
      </c>
      <c r="D1586" s="26">
        <f t="shared" si="49"/>
        <v>21</v>
      </c>
      <c r="E1586" s="27">
        <f>VLOOKUP($B1586,'Hourly Data'!$B$5:$P$8788,15,FALSE)</f>
        <v>5.8126223704165508E-2</v>
      </c>
    </row>
    <row r="1587" spans="2:5" x14ac:dyDescent="0.3">
      <c r="B1587" s="25">
        <v>40974.916666666322</v>
      </c>
      <c r="C1587" s="26">
        <f t="shared" si="48"/>
        <v>3</v>
      </c>
      <c r="D1587" s="26">
        <f t="shared" si="49"/>
        <v>22</v>
      </c>
      <c r="E1587" s="27">
        <f>VLOOKUP($B1587,'Hourly Data'!$B$5:$P$8788,15,FALSE)</f>
        <v>5.7709517711640609E-2</v>
      </c>
    </row>
    <row r="1588" spans="2:5" x14ac:dyDescent="0.3">
      <c r="B1588" s="25">
        <v>40974.958333332987</v>
      </c>
      <c r="C1588" s="26">
        <f t="shared" si="48"/>
        <v>3</v>
      </c>
      <c r="D1588" s="26">
        <f t="shared" si="49"/>
        <v>23</v>
      </c>
      <c r="E1588" s="27">
        <f>VLOOKUP($B1588,'Hourly Data'!$B$5:$P$8788,15,FALSE)</f>
        <v>5.6454835749604797E-2</v>
      </c>
    </row>
    <row r="1589" spans="2:5" x14ac:dyDescent="0.3">
      <c r="B1589" s="25">
        <v>40974.999999999651</v>
      </c>
      <c r="C1589" s="26">
        <f t="shared" si="48"/>
        <v>3</v>
      </c>
      <c r="D1589" s="26">
        <f t="shared" si="49"/>
        <v>0</v>
      </c>
      <c r="E1589" s="27">
        <f>VLOOKUP($B1589,'Hourly Data'!$B$5:$P$8788,15,FALSE)</f>
        <v>5.6462040165075077E-2</v>
      </c>
    </row>
    <row r="1590" spans="2:5" x14ac:dyDescent="0.3">
      <c r="B1590" s="25">
        <v>40975.041666666315</v>
      </c>
      <c r="C1590" s="26">
        <f t="shared" si="48"/>
        <v>3</v>
      </c>
      <c r="D1590" s="26">
        <f t="shared" si="49"/>
        <v>1</v>
      </c>
      <c r="E1590" s="27">
        <f>VLOOKUP($B1590,'Hourly Data'!$B$5:$P$8788,15,FALSE)</f>
        <v>5.5773697799221006E-2</v>
      </c>
    </row>
    <row r="1591" spans="2:5" x14ac:dyDescent="0.3">
      <c r="B1591" s="25">
        <v>40975.083333332979</v>
      </c>
      <c r="C1591" s="26">
        <f t="shared" si="48"/>
        <v>3</v>
      </c>
      <c r="D1591" s="26">
        <f t="shared" si="49"/>
        <v>2</v>
      </c>
      <c r="E1591" s="27">
        <f>VLOOKUP($B1591,'Hourly Data'!$B$5:$P$8788,15,FALSE)</f>
        <v>5.7011496148036217E-2</v>
      </c>
    </row>
    <row r="1592" spans="2:5" x14ac:dyDescent="0.3">
      <c r="B1592" s="25">
        <v>40975.124999999643</v>
      </c>
      <c r="C1592" s="26">
        <f t="shared" si="48"/>
        <v>3</v>
      </c>
      <c r="D1592" s="26">
        <f t="shared" si="49"/>
        <v>3</v>
      </c>
      <c r="E1592" s="27">
        <f>VLOOKUP($B1592,'Hourly Data'!$B$5:$P$8788,15,FALSE)</f>
        <v>5.7489827668842933E-2</v>
      </c>
    </row>
    <row r="1593" spans="2:5" x14ac:dyDescent="0.3">
      <c r="B1593" s="25">
        <v>40975.166666666308</v>
      </c>
      <c r="C1593" s="26">
        <f t="shared" si="48"/>
        <v>3</v>
      </c>
      <c r="D1593" s="26">
        <f t="shared" si="49"/>
        <v>4</v>
      </c>
      <c r="E1593" s="27">
        <f>VLOOKUP($B1593,'Hourly Data'!$B$5:$P$8788,15,FALSE)</f>
        <v>5.8070789948483886E-2</v>
      </c>
    </row>
    <row r="1594" spans="2:5" x14ac:dyDescent="0.3">
      <c r="B1594" s="25">
        <v>40975.208333332972</v>
      </c>
      <c r="C1594" s="26">
        <f t="shared" si="48"/>
        <v>3</v>
      </c>
      <c r="D1594" s="26">
        <f t="shared" si="49"/>
        <v>5</v>
      </c>
      <c r="E1594" s="27">
        <f>VLOOKUP($B1594,'Hourly Data'!$B$5:$P$8788,15,FALSE)</f>
        <v>5.8335101586193081E-2</v>
      </c>
    </row>
    <row r="1595" spans="2:5" x14ac:dyDescent="0.3">
      <c r="B1595" s="25">
        <v>40975.249999999636</v>
      </c>
      <c r="C1595" s="26">
        <f t="shared" si="48"/>
        <v>3</v>
      </c>
      <c r="D1595" s="26">
        <f t="shared" si="49"/>
        <v>6</v>
      </c>
      <c r="E1595" s="27">
        <f>VLOOKUP($B1595,'Hourly Data'!$B$5:$P$8788,15,FALSE)</f>
        <v>5.8831661045789171E-2</v>
      </c>
    </row>
    <row r="1596" spans="2:5" x14ac:dyDescent="0.3">
      <c r="B1596" s="25">
        <v>40975.2916666663</v>
      </c>
      <c r="C1596" s="26">
        <f t="shared" si="48"/>
        <v>3</v>
      </c>
      <c r="D1596" s="26">
        <f t="shared" si="49"/>
        <v>7</v>
      </c>
      <c r="E1596" s="27">
        <f>VLOOKUP($B1596,'Hourly Data'!$B$5:$P$8788,15,FALSE)</f>
        <v>5.8919952232201298E-2</v>
      </c>
    </row>
    <row r="1597" spans="2:5" x14ac:dyDescent="0.3">
      <c r="B1597" s="25">
        <v>40975.333333332965</v>
      </c>
      <c r="C1597" s="26">
        <f t="shared" si="48"/>
        <v>3</v>
      </c>
      <c r="D1597" s="26">
        <f t="shared" si="49"/>
        <v>8</v>
      </c>
      <c r="E1597" s="27">
        <f>VLOOKUP($B1597,'Hourly Data'!$B$5:$P$8788,15,FALSE)</f>
        <v>5.7208910406092529E-2</v>
      </c>
    </row>
    <row r="1598" spans="2:5" x14ac:dyDescent="0.3">
      <c r="B1598" s="25">
        <v>40975.374999999629</v>
      </c>
      <c r="C1598" s="26">
        <f t="shared" si="48"/>
        <v>3</v>
      </c>
      <c r="D1598" s="26">
        <f t="shared" si="49"/>
        <v>9</v>
      </c>
      <c r="E1598" s="27">
        <f>VLOOKUP($B1598,'Hourly Data'!$B$5:$P$8788,15,FALSE)</f>
        <v>5.571833634684685E-2</v>
      </c>
    </row>
    <row r="1599" spans="2:5" x14ac:dyDescent="0.3">
      <c r="B1599" s="25">
        <v>40975.416666666293</v>
      </c>
      <c r="C1599" s="26">
        <f t="shared" si="48"/>
        <v>3</v>
      </c>
      <c r="D1599" s="26">
        <f t="shared" si="49"/>
        <v>10</v>
      </c>
      <c r="E1599" s="27">
        <f>VLOOKUP($B1599,'Hourly Data'!$B$5:$P$8788,15,FALSE)</f>
        <v>5.5366120560134936E-2</v>
      </c>
    </row>
    <row r="1600" spans="2:5" x14ac:dyDescent="0.3">
      <c r="B1600" s="25">
        <v>40975.458333332957</v>
      </c>
      <c r="C1600" s="26">
        <f t="shared" si="48"/>
        <v>3</v>
      </c>
      <c r="D1600" s="26">
        <f t="shared" si="49"/>
        <v>11</v>
      </c>
      <c r="E1600" s="27">
        <f>VLOOKUP($B1600,'Hourly Data'!$B$5:$P$8788,15,FALSE)</f>
        <v>5.5191532900158116E-2</v>
      </c>
    </row>
    <row r="1601" spans="2:5" x14ac:dyDescent="0.3">
      <c r="B1601" s="25">
        <v>40975.499999999622</v>
      </c>
      <c r="C1601" s="26">
        <f t="shared" si="48"/>
        <v>3</v>
      </c>
      <c r="D1601" s="26">
        <f t="shared" si="49"/>
        <v>12</v>
      </c>
      <c r="E1601" s="27">
        <f>VLOOKUP($B1601,'Hourly Data'!$B$5:$P$8788,15,FALSE)</f>
        <v>5.5137819747301593E-2</v>
      </c>
    </row>
    <row r="1602" spans="2:5" x14ac:dyDescent="0.3">
      <c r="B1602" s="25">
        <v>40975.541666666286</v>
      </c>
      <c r="C1602" s="26">
        <f t="shared" si="48"/>
        <v>3</v>
      </c>
      <c r="D1602" s="26">
        <f t="shared" si="49"/>
        <v>13</v>
      </c>
      <c r="E1602" s="27">
        <f>VLOOKUP($B1602,'Hourly Data'!$B$5:$P$8788,15,FALSE)</f>
        <v>5.5613150364901463E-2</v>
      </c>
    </row>
    <row r="1603" spans="2:5" x14ac:dyDescent="0.3">
      <c r="B1603" s="25">
        <v>40975.58333333295</v>
      </c>
      <c r="C1603" s="26">
        <f t="shared" si="48"/>
        <v>3</v>
      </c>
      <c r="D1603" s="26">
        <f t="shared" si="49"/>
        <v>14</v>
      </c>
      <c r="E1603" s="27">
        <f>VLOOKUP($B1603,'Hourly Data'!$B$5:$P$8788,15,FALSE)</f>
        <v>5.5251010712355643E-2</v>
      </c>
    </row>
    <row r="1604" spans="2:5" x14ac:dyDescent="0.3">
      <c r="B1604" s="25">
        <v>40975.624999999614</v>
      </c>
      <c r="C1604" s="26">
        <f t="shared" si="48"/>
        <v>3</v>
      </c>
      <c r="D1604" s="26">
        <f t="shared" si="49"/>
        <v>15</v>
      </c>
      <c r="E1604" s="27">
        <f>VLOOKUP($B1604,'Hourly Data'!$B$5:$P$8788,15,FALSE)</f>
        <v>5.4414762291825472E-2</v>
      </c>
    </row>
    <row r="1605" spans="2:5" x14ac:dyDescent="0.3">
      <c r="B1605" s="25">
        <v>40975.666666666279</v>
      </c>
      <c r="C1605" s="26">
        <f t="shared" si="48"/>
        <v>3</v>
      </c>
      <c r="D1605" s="26">
        <f t="shared" si="49"/>
        <v>16</v>
      </c>
      <c r="E1605" s="27">
        <f>VLOOKUP($B1605,'Hourly Data'!$B$5:$P$8788,15,FALSE)</f>
        <v>5.5586175884746278E-2</v>
      </c>
    </row>
    <row r="1606" spans="2:5" x14ac:dyDescent="0.3">
      <c r="B1606" s="25">
        <v>40975.708333332943</v>
      </c>
      <c r="C1606" s="26">
        <f t="shared" ref="C1606:C1669" si="50">MONTH(B1606)</f>
        <v>3</v>
      </c>
      <c r="D1606" s="26">
        <f t="shared" ref="D1606:D1669" si="51">HOUR(B1606)</f>
        <v>17</v>
      </c>
      <c r="E1606" s="27">
        <f>VLOOKUP($B1606,'Hourly Data'!$B$5:$P$8788,15,FALSE)</f>
        <v>5.6658183003660698E-2</v>
      </c>
    </row>
    <row r="1607" spans="2:5" x14ac:dyDescent="0.3">
      <c r="B1607" s="25">
        <v>40975.749999999607</v>
      </c>
      <c r="C1607" s="26">
        <f t="shared" si="50"/>
        <v>3</v>
      </c>
      <c r="D1607" s="26">
        <f t="shared" si="51"/>
        <v>18</v>
      </c>
      <c r="E1607" s="27">
        <f>VLOOKUP($B1607,'Hourly Data'!$B$5:$P$8788,15,FALSE)</f>
        <v>5.788041810382584E-2</v>
      </c>
    </row>
    <row r="1608" spans="2:5" x14ac:dyDescent="0.3">
      <c r="B1608" s="25">
        <v>40975.791666666271</v>
      </c>
      <c r="C1608" s="26">
        <f t="shared" si="50"/>
        <v>3</v>
      </c>
      <c r="D1608" s="26">
        <f t="shared" si="51"/>
        <v>19</v>
      </c>
      <c r="E1608" s="27">
        <f>VLOOKUP($B1608,'Hourly Data'!$B$5:$P$8788,15,FALSE)</f>
        <v>5.8340214570930096E-2</v>
      </c>
    </row>
    <row r="1609" spans="2:5" x14ac:dyDescent="0.3">
      <c r="B1609" s="25">
        <v>40975.833333332936</v>
      </c>
      <c r="C1609" s="26">
        <f t="shared" si="50"/>
        <v>3</v>
      </c>
      <c r="D1609" s="26">
        <f t="shared" si="51"/>
        <v>20</v>
      </c>
      <c r="E1609" s="27">
        <f>VLOOKUP($B1609,'Hourly Data'!$B$5:$P$8788,15,FALSE)</f>
        <v>5.729887339253624E-2</v>
      </c>
    </row>
    <row r="1610" spans="2:5" x14ac:dyDescent="0.3">
      <c r="B1610" s="25">
        <v>40975.8749999996</v>
      </c>
      <c r="C1610" s="26">
        <f t="shared" si="50"/>
        <v>3</v>
      </c>
      <c r="D1610" s="26">
        <f t="shared" si="51"/>
        <v>21</v>
      </c>
      <c r="E1610" s="27">
        <f>VLOOKUP($B1610,'Hourly Data'!$B$5:$P$8788,15,FALSE)</f>
        <v>5.7291113436449173E-2</v>
      </c>
    </row>
    <row r="1611" spans="2:5" x14ac:dyDescent="0.3">
      <c r="B1611" s="25">
        <v>40975.916666666264</v>
      </c>
      <c r="C1611" s="26">
        <f t="shared" si="50"/>
        <v>3</v>
      </c>
      <c r="D1611" s="26">
        <f t="shared" si="51"/>
        <v>22</v>
      </c>
      <c r="E1611" s="27">
        <f>VLOOKUP($B1611,'Hourly Data'!$B$5:$P$8788,15,FALSE)</f>
        <v>5.7940636898218288E-2</v>
      </c>
    </row>
    <row r="1612" spans="2:5" x14ac:dyDescent="0.3">
      <c r="B1612" s="25">
        <v>40975.958333332928</v>
      </c>
      <c r="C1612" s="26">
        <f t="shared" si="50"/>
        <v>3</v>
      </c>
      <c r="D1612" s="26">
        <f t="shared" si="51"/>
        <v>23</v>
      </c>
      <c r="E1612" s="27">
        <f>VLOOKUP($B1612,'Hourly Data'!$B$5:$P$8788,15,FALSE)</f>
        <v>5.7223497278014041E-2</v>
      </c>
    </row>
    <row r="1613" spans="2:5" x14ac:dyDescent="0.3">
      <c r="B1613" s="25">
        <v>40975.999999999593</v>
      </c>
      <c r="C1613" s="26">
        <f t="shared" si="50"/>
        <v>3</v>
      </c>
      <c r="D1613" s="26">
        <f t="shared" si="51"/>
        <v>0</v>
      </c>
      <c r="E1613" s="27">
        <f>VLOOKUP($B1613,'Hourly Data'!$B$5:$P$8788,15,FALSE)</f>
        <v>5.6423702661681528E-2</v>
      </c>
    </row>
    <row r="1614" spans="2:5" x14ac:dyDescent="0.3">
      <c r="B1614" s="25">
        <v>40976.041666666257</v>
      </c>
      <c r="C1614" s="26">
        <f t="shared" si="50"/>
        <v>3</v>
      </c>
      <c r="D1614" s="26">
        <f t="shared" si="51"/>
        <v>1</v>
      </c>
      <c r="E1614" s="27">
        <f>VLOOKUP($B1614,'Hourly Data'!$B$5:$P$8788,15,FALSE)</f>
        <v>5.5571178151285129E-2</v>
      </c>
    </row>
    <row r="1615" spans="2:5" x14ac:dyDescent="0.3">
      <c r="B1615" s="25">
        <v>40976.083333332921</v>
      </c>
      <c r="C1615" s="26">
        <f t="shared" si="50"/>
        <v>3</v>
      </c>
      <c r="D1615" s="26">
        <f t="shared" si="51"/>
        <v>2</v>
      </c>
      <c r="E1615" s="27">
        <f>VLOOKUP($B1615,'Hourly Data'!$B$5:$P$8788,15,FALSE)</f>
        <v>5.572583716860971E-2</v>
      </c>
    </row>
    <row r="1616" spans="2:5" x14ac:dyDescent="0.3">
      <c r="B1616" s="25">
        <v>40976.124999999585</v>
      </c>
      <c r="C1616" s="26">
        <f t="shared" si="50"/>
        <v>3</v>
      </c>
      <c r="D1616" s="26">
        <f t="shared" si="51"/>
        <v>3</v>
      </c>
      <c r="E1616" s="27">
        <f>VLOOKUP($B1616,'Hourly Data'!$B$5:$P$8788,15,FALSE)</f>
        <v>5.5032452403984286E-2</v>
      </c>
    </row>
    <row r="1617" spans="2:5" x14ac:dyDescent="0.3">
      <c r="B1617" s="25">
        <v>40976.16666666625</v>
      </c>
      <c r="C1617" s="26">
        <f t="shared" si="50"/>
        <v>3</v>
      </c>
      <c r="D1617" s="26">
        <f t="shared" si="51"/>
        <v>4</v>
      </c>
      <c r="E1617" s="27">
        <f>VLOOKUP($B1617,'Hourly Data'!$B$5:$P$8788,15,FALSE)</f>
        <v>5.5111620817078183E-2</v>
      </c>
    </row>
    <row r="1618" spans="2:5" x14ac:dyDescent="0.3">
      <c r="B1618" s="25">
        <v>40976.208333332914</v>
      </c>
      <c r="C1618" s="26">
        <f t="shared" si="50"/>
        <v>3</v>
      </c>
      <c r="D1618" s="26">
        <f t="shared" si="51"/>
        <v>5</v>
      </c>
      <c r="E1618" s="27">
        <f>VLOOKUP($B1618,'Hourly Data'!$B$5:$P$8788,15,FALSE)</f>
        <v>5.6303373153137909E-2</v>
      </c>
    </row>
    <row r="1619" spans="2:5" x14ac:dyDescent="0.3">
      <c r="B1619" s="25">
        <v>40976.249999999578</v>
      </c>
      <c r="C1619" s="26">
        <f t="shared" si="50"/>
        <v>3</v>
      </c>
      <c r="D1619" s="26">
        <f t="shared" si="51"/>
        <v>6</v>
      </c>
      <c r="E1619" s="27">
        <f>VLOOKUP($B1619,'Hourly Data'!$B$5:$P$8788,15,FALSE)</f>
        <v>5.9346393143949822E-2</v>
      </c>
    </row>
    <row r="1620" spans="2:5" x14ac:dyDescent="0.3">
      <c r="B1620" s="25">
        <v>40976.291666666242</v>
      </c>
      <c r="C1620" s="26">
        <f t="shared" si="50"/>
        <v>3</v>
      </c>
      <c r="D1620" s="26">
        <f t="shared" si="51"/>
        <v>7</v>
      </c>
      <c r="E1620" s="27">
        <f>VLOOKUP($B1620,'Hourly Data'!$B$5:$P$8788,15,FALSE)</f>
        <v>5.9413278887975783E-2</v>
      </c>
    </row>
    <row r="1621" spans="2:5" x14ac:dyDescent="0.3">
      <c r="B1621" s="25">
        <v>40976.333333332906</v>
      </c>
      <c r="C1621" s="26">
        <f t="shared" si="50"/>
        <v>3</v>
      </c>
      <c r="D1621" s="26">
        <f t="shared" si="51"/>
        <v>8</v>
      </c>
      <c r="E1621" s="27">
        <f>VLOOKUP($B1621,'Hourly Data'!$B$5:$P$8788,15,FALSE)</f>
        <v>5.692612622121565E-2</v>
      </c>
    </row>
    <row r="1622" spans="2:5" x14ac:dyDescent="0.3">
      <c r="B1622" s="25">
        <v>40976.374999999571</v>
      </c>
      <c r="C1622" s="26">
        <f t="shared" si="50"/>
        <v>3</v>
      </c>
      <c r="D1622" s="26">
        <f t="shared" si="51"/>
        <v>9</v>
      </c>
      <c r="E1622" s="27">
        <f>VLOOKUP($B1622,'Hourly Data'!$B$5:$P$8788,15,FALSE)</f>
        <v>5.5129002922492405E-2</v>
      </c>
    </row>
    <row r="1623" spans="2:5" x14ac:dyDescent="0.3">
      <c r="B1623" s="25">
        <v>40976.416666666235</v>
      </c>
      <c r="C1623" s="26">
        <f t="shared" si="50"/>
        <v>3</v>
      </c>
      <c r="D1623" s="26">
        <f t="shared" si="51"/>
        <v>10</v>
      </c>
      <c r="E1623" s="27">
        <f>VLOOKUP($B1623,'Hourly Data'!$B$5:$P$8788,15,FALSE)</f>
        <v>5.5097993681339635E-2</v>
      </c>
    </row>
    <row r="1624" spans="2:5" x14ac:dyDescent="0.3">
      <c r="B1624" s="25">
        <v>40976.458333332899</v>
      </c>
      <c r="C1624" s="26">
        <f t="shared" si="50"/>
        <v>3</v>
      </c>
      <c r="D1624" s="26">
        <f t="shared" si="51"/>
        <v>11</v>
      </c>
      <c r="E1624" s="27">
        <f>VLOOKUP($B1624,'Hourly Data'!$B$5:$P$8788,15,FALSE)</f>
        <v>5.5659244396314714E-2</v>
      </c>
    </row>
    <row r="1625" spans="2:5" x14ac:dyDescent="0.3">
      <c r="B1625" s="25">
        <v>40976.499999999563</v>
      </c>
      <c r="C1625" s="26">
        <f t="shared" si="50"/>
        <v>3</v>
      </c>
      <c r="D1625" s="26">
        <f t="shared" si="51"/>
        <v>12</v>
      </c>
      <c r="E1625" s="27">
        <f>VLOOKUP($B1625,'Hourly Data'!$B$5:$P$8788,15,FALSE)</f>
        <v>5.552498368708985E-2</v>
      </c>
    </row>
    <row r="1626" spans="2:5" x14ac:dyDescent="0.3">
      <c r="B1626" s="25">
        <v>40976.541666666228</v>
      </c>
      <c r="C1626" s="26">
        <f t="shared" si="50"/>
        <v>3</v>
      </c>
      <c r="D1626" s="26">
        <f t="shared" si="51"/>
        <v>13</v>
      </c>
      <c r="E1626" s="27">
        <f>VLOOKUP($B1626,'Hourly Data'!$B$5:$P$8788,15,FALSE)</f>
        <v>5.5212377399220025E-2</v>
      </c>
    </row>
    <row r="1627" spans="2:5" x14ac:dyDescent="0.3">
      <c r="B1627" s="25">
        <v>40976.583333332892</v>
      </c>
      <c r="C1627" s="26">
        <f t="shared" si="50"/>
        <v>3</v>
      </c>
      <c r="D1627" s="26">
        <f t="shared" si="51"/>
        <v>14</v>
      </c>
      <c r="E1627" s="27">
        <f>VLOOKUP($B1627,'Hourly Data'!$B$5:$P$8788,15,FALSE)</f>
        <v>5.67727662904918E-2</v>
      </c>
    </row>
    <row r="1628" spans="2:5" x14ac:dyDescent="0.3">
      <c r="B1628" s="25">
        <v>40976.624999999556</v>
      </c>
      <c r="C1628" s="26">
        <f t="shared" si="50"/>
        <v>3</v>
      </c>
      <c r="D1628" s="26">
        <f t="shared" si="51"/>
        <v>15</v>
      </c>
      <c r="E1628" s="27">
        <f>VLOOKUP($B1628,'Hourly Data'!$B$5:$P$8788,15,FALSE)</f>
        <v>5.6166221953276557E-2</v>
      </c>
    </row>
    <row r="1629" spans="2:5" x14ac:dyDescent="0.3">
      <c r="B1629" s="25">
        <v>40976.66666666622</v>
      </c>
      <c r="C1629" s="26">
        <f t="shared" si="50"/>
        <v>3</v>
      </c>
      <c r="D1629" s="26">
        <f t="shared" si="51"/>
        <v>16</v>
      </c>
      <c r="E1629" s="27">
        <f>VLOOKUP($B1629,'Hourly Data'!$B$5:$P$8788,15,FALSE)</f>
        <v>5.5894332279872408E-2</v>
      </c>
    </row>
    <row r="1630" spans="2:5" x14ac:dyDescent="0.3">
      <c r="B1630" s="25">
        <v>40976.708333332885</v>
      </c>
      <c r="C1630" s="26">
        <f t="shared" si="50"/>
        <v>3</v>
      </c>
      <c r="D1630" s="26">
        <f t="shared" si="51"/>
        <v>17</v>
      </c>
      <c r="E1630" s="27">
        <f>VLOOKUP($B1630,'Hourly Data'!$B$5:$P$8788,15,FALSE)</f>
        <v>5.4958138938924123E-2</v>
      </c>
    </row>
    <row r="1631" spans="2:5" x14ac:dyDescent="0.3">
      <c r="B1631" s="25">
        <v>40976.749999999549</v>
      </c>
      <c r="C1631" s="26">
        <f t="shared" si="50"/>
        <v>3</v>
      </c>
      <c r="D1631" s="26">
        <f t="shared" si="51"/>
        <v>18</v>
      </c>
      <c r="E1631" s="27">
        <f>VLOOKUP($B1631,'Hourly Data'!$B$5:$P$8788,15,FALSE)</f>
        <v>5.4454576000939406E-2</v>
      </c>
    </row>
    <row r="1632" spans="2:5" x14ac:dyDescent="0.3">
      <c r="B1632" s="25">
        <v>40976.791666666213</v>
      </c>
      <c r="C1632" s="26">
        <f t="shared" si="50"/>
        <v>3</v>
      </c>
      <c r="D1632" s="26">
        <f t="shared" si="51"/>
        <v>19</v>
      </c>
      <c r="E1632" s="27">
        <f>VLOOKUP($B1632,'Hourly Data'!$B$5:$P$8788,15,FALSE)</f>
        <v>5.5797080728515365E-2</v>
      </c>
    </row>
    <row r="1633" spans="2:5" x14ac:dyDescent="0.3">
      <c r="B1633" s="25">
        <v>40976.833333332877</v>
      </c>
      <c r="C1633" s="26">
        <f t="shared" si="50"/>
        <v>3</v>
      </c>
      <c r="D1633" s="26">
        <f t="shared" si="51"/>
        <v>20</v>
      </c>
      <c r="E1633" s="27">
        <f>VLOOKUP($B1633,'Hourly Data'!$B$5:$P$8788,15,FALSE)</f>
        <v>5.6205375541682923E-2</v>
      </c>
    </row>
    <row r="1634" spans="2:5" x14ac:dyDescent="0.3">
      <c r="B1634" s="25">
        <v>40976.874999999542</v>
      </c>
      <c r="C1634" s="26">
        <f t="shared" si="50"/>
        <v>3</v>
      </c>
      <c r="D1634" s="26">
        <f t="shared" si="51"/>
        <v>21</v>
      </c>
      <c r="E1634" s="27">
        <f>VLOOKUP($B1634,'Hourly Data'!$B$5:$P$8788,15,FALSE)</f>
        <v>5.4774740441081111E-2</v>
      </c>
    </row>
    <row r="1635" spans="2:5" x14ac:dyDescent="0.3">
      <c r="B1635" s="25">
        <v>40976.916666666206</v>
      </c>
      <c r="C1635" s="26">
        <f t="shared" si="50"/>
        <v>3</v>
      </c>
      <c r="D1635" s="26">
        <f t="shared" si="51"/>
        <v>22</v>
      </c>
      <c r="E1635" s="27">
        <f>VLOOKUP($B1635,'Hourly Data'!$B$5:$P$8788,15,FALSE)</f>
        <v>5.4172970528620079E-2</v>
      </c>
    </row>
    <row r="1636" spans="2:5" x14ac:dyDescent="0.3">
      <c r="B1636" s="25">
        <v>40976.95833333287</v>
      </c>
      <c r="C1636" s="26">
        <f t="shared" si="50"/>
        <v>3</v>
      </c>
      <c r="D1636" s="26">
        <f t="shared" si="51"/>
        <v>23</v>
      </c>
      <c r="E1636" s="27">
        <f>VLOOKUP($B1636,'Hourly Data'!$B$5:$P$8788,15,FALSE)</f>
        <v>5.416106363055375E-2</v>
      </c>
    </row>
    <row r="1637" spans="2:5" x14ac:dyDescent="0.3">
      <c r="B1637" s="25">
        <v>40976.999999999534</v>
      </c>
      <c r="C1637" s="26">
        <f t="shared" si="50"/>
        <v>3</v>
      </c>
      <c r="D1637" s="26">
        <f t="shared" si="51"/>
        <v>0</v>
      </c>
      <c r="E1637" s="27">
        <f>VLOOKUP($B1637,'Hourly Data'!$B$5:$P$8788,15,FALSE)</f>
        <v>6.3923646733397441E-2</v>
      </c>
    </row>
    <row r="1638" spans="2:5" x14ac:dyDescent="0.3">
      <c r="B1638" s="25">
        <v>40977.041666666199</v>
      </c>
      <c r="C1638" s="26">
        <f t="shared" si="50"/>
        <v>3</v>
      </c>
      <c r="D1638" s="26">
        <f t="shared" si="51"/>
        <v>1</v>
      </c>
      <c r="E1638" s="27">
        <f>VLOOKUP($B1638,'Hourly Data'!$B$5:$P$8788,15,FALSE)</f>
        <v>6.3870149724488706E-2</v>
      </c>
    </row>
    <row r="1639" spans="2:5" x14ac:dyDescent="0.3">
      <c r="B1639" s="25">
        <v>40977.083333332863</v>
      </c>
      <c r="C1639" s="26">
        <f t="shared" si="50"/>
        <v>3</v>
      </c>
      <c r="D1639" s="26">
        <f t="shared" si="51"/>
        <v>2</v>
      </c>
      <c r="E1639" s="27">
        <f>VLOOKUP($B1639,'Hourly Data'!$B$5:$P$8788,15,FALSE)</f>
        <v>6.4698640969737639E-2</v>
      </c>
    </row>
    <row r="1640" spans="2:5" x14ac:dyDescent="0.3">
      <c r="B1640" s="25">
        <v>40977.124999999527</v>
      </c>
      <c r="C1640" s="26">
        <f t="shared" si="50"/>
        <v>3</v>
      </c>
      <c r="D1640" s="26">
        <f t="shared" si="51"/>
        <v>3</v>
      </c>
      <c r="E1640" s="27">
        <f>VLOOKUP($B1640,'Hourly Data'!$B$5:$P$8788,15,FALSE)</f>
        <v>6.259881757264546E-2</v>
      </c>
    </row>
    <row r="1641" spans="2:5" x14ac:dyDescent="0.3">
      <c r="B1641" s="25">
        <v>40977.166666666191</v>
      </c>
      <c r="C1641" s="26">
        <f t="shared" si="50"/>
        <v>3</v>
      </c>
      <c r="D1641" s="26">
        <f t="shared" si="51"/>
        <v>4</v>
      </c>
      <c r="E1641" s="27">
        <f>VLOOKUP($B1641,'Hourly Data'!$B$5:$P$8788,15,FALSE)</f>
        <v>6.3283017324404167E-2</v>
      </c>
    </row>
    <row r="1642" spans="2:5" x14ac:dyDescent="0.3">
      <c r="B1642" s="25">
        <v>40977.208333332856</v>
      </c>
      <c r="C1642" s="26">
        <f t="shared" si="50"/>
        <v>3</v>
      </c>
      <c r="D1642" s="26">
        <f t="shared" si="51"/>
        <v>5</v>
      </c>
      <c r="E1642" s="27">
        <f>VLOOKUP($B1642,'Hourly Data'!$B$5:$P$8788,15,FALSE)</f>
        <v>6.5164021990744433E-2</v>
      </c>
    </row>
    <row r="1643" spans="2:5" x14ac:dyDescent="0.3">
      <c r="B1643" s="25">
        <v>40977.24999999952</v>
      </c>
      <c r="C1643" s="26">
        <f t="shared" si="50"/>
        <v>3</v>
      </c>
      <c r="D1643" s="26">
        <f t="shared" si="51"/>
        <v>6</v>
      </c>
      <c r="E1643" s="27">
        <f>VLOOKUP($B1643,'Hourly Data'!$B$5:$P$8788,15,FALSE)</f>
        <v>6.6423686549752864E-2</v>
      </c>
    </row>
    <row r="1644" spans="2:5" x14ac:dyDescent="0.3">
      <c r="B1644" s="25">
        <v>40977.291666666184</v>
      </c>
      <c r="C1644" s="26">
        <f t="shared" si="50"/>
        <v>3</v>
      </c>
      <c r="D1644" s="26">
        <f t="shared" si="51"/>
        <v>7</v>
      </c>
      <c r="E1644" s="27">
        <f>VLOOKUP($B1644,'Hourly Data'!$B$5:$P$8788,15,FALSE)</f>
        <v>6.846066786640459E-2</v>
      </c>
    </row>
    <row r="1645" spans="2:5" x14ac:dyDescent="0.3">
      <c r="B1645" s="25">
        <v>40977.333333332848</v>
      </c>
      <c r="C1645" s="26">
        <f t="shared" si="50"/>
        <v>3</v>
      </c>
      <c r="D1645" s="26">
        <f t="shared" si="51"/>
        <v>8</v>
      </c>
      <c r="E1645" s="27">
        <f>VLOOKUP($B1645,'Hourly Data'!$B$5:$P$8788,15,FALSE)</f>
        <v>6.6242343164976764E-2</v>
      </c>
    </row>
    <row r="1646" spans="2:5" x14ac:dyDescent="0.3">
      <c r="B1646" s="25">
        <v>40977.374999999513</v>
      </c>
      <c r="C1646" s="26">
        <f t="shared" si="50"/>
        <v>3</v>
      </c>
      <c r="D1646" s="26">
        <f t="shared" si="51"/>
        <v>9</v>
      </c>
      <c r="E1646" s="27">
        <f>VLOOKUP($B1646,'Hourly Data'!$B$5:$P$8788,15,FALSE)</f>
        <v>6.4871753041089913E-2</v>
      </c>
    </row>
    <row r="1647" spans="2:5" x14ac:dyDescent="0.3">
      <c r="B1647" s="25">
        <v>40977.416666666177</v>
      </c>
      <c r="C1647" s="26">
        <f t="shared" si="50"/>
        <v>3</v>
      </c>
      <c r="D1647" s="26">
        <f t="shared" si="51"/>
        <v>10</v>
      </c>
      <c r="E1647" s="27">
        <f>VLOOKUP($B1647,'Hourly Data'!$B$5:$P$8788,15,FALSE)</f>
        <v>6.4270827197976776E-2</v>
      </c>
    </row>
    <row r="1648" spans="2:5" x14ac:dyDescent="0.3">
      <c r="B1648" s="25">
        <v>40977.458333332841</v>
      </c>
      <c r="C1648" s="26">
        <f t="shared" si="50"/>
        <v>3</v>
      </c>
      <c r="D1648" s="26">
        <f t="shared" si="51"/>
        <v>11</v>
      </c>
      <c r="E1648" s="27">
        <f>VLOOKUP($B1648,'Hourly Data'!$B$5:$P$8788,15,FALSE)</f>
        <v>6.3539421616112174E-2</v>
      </c>
    </row>
    <row r="1649" spans="2:5" x14ac:dyDescent="0.3">
      <c r="B1649" s="25">
        <v>40977.499999999505</v>
      </c>
      <c r="C1649" s="26">
        <f t="shared" si="50"/>
        <v>3</v>
      </c>
      <c r="D1649" s="26">
        <f t="shared" si="51"/>
        <v>12</v>
      </c>
      <c r="E1649" s="27">
        <f>VLOOKUP($B1649,'Hourly Data'!$B$5:$P$8788,15,FALSE)</f>
        <v>6.5956476499556549E-2</v>
      </c>
    </row>
    <row r="1650" spans="2:5" x14ac:dyDescent="0.3">
      <c r="B1650" s="25">
        <v>40977.541666666169</v>
      </c>
      <c r="C1650" s="26">
        <f t="shared" si="50"/>
        <v>3</v>
      </c>
      <c r="D1650" s="26">
        <f t="shared" si="51"/>
        <v>13</v>
      </c>
      <c r="E1650" s="27">
        <f>VLOOKUP($B1650,'Hourly Data'!$B$5:$P$8788,15,FALSE)</f>
        <v>6.520303569575453E-2</v>
      </c>
    </row>
    <row r="1651" spans="2:5" x14ac:dyDescent="0.3">
      <c r="B1651" s="25">
        <v>40977.583333332834</v>
      </c>
      <c r="C1651" s="26">
        <f t="shared" si="50"/>
        <v>3</v>
      </c>
      <c r="D1651" s="26">
        <f t="shared" si="51"/>
        <v>14</v>
      </c>
      <c r="E1651" s="27">
        <f>VLOOKUP($B1651,'Hourly Data'!$B$5:$P$8788,15,FALSE)</f>
        <v>6.5957370123524706E-2</v>
      </c>
    </row>
    <row r="1652" spans="2:5" x14ac:dyDescent="0.3">
      <c r="B1652" s="25">
        <v>40977.624999999498</v>
      </c>
      <c r="C1652" s="26">
        <f t="shared" si="50"/>
        <v>3</v>
      </c>
      <c r="D1652" s="26">
        <f t="shared" si="51"/>
        <v>15</v>
      </c>
      <c r="E1652" s="27">
        <f>VLOOKUP($B1652,'Hourly Data'!$B$5:$P$8788,15,FALSE)</f>
        <v>6.4922815932121125E-2</v>
      </c>
    </row>
    <row r="1653" spans="2:5" x14ac:dyDescent="0.3">
      <c r="B1653" s="25">
        <v>40977.666666666162</v>
      </c>
      <c r="C1653" s="26">
        <f t="shared" si="50"/>
        <v>3</v>
      </c>
      <c r="D1653" s="26">
        <f t="shared" si="51"/>
        <v>16</v>
      </c>
      <c r="E1653" s="27">
        <f>VLOOKUP($B1653,'Hourly Data'!$B$5:$P$8788,15,FALSE)</f>
        <v>6.4338384883815714E-2</v>
      </c>
    </row>
    <row r="1654" spans="2:5" x14ac:dyDescent="0.3">
      <c r="B1654" s="25">
        <v>40977.708333332826</v>
      </c>
      <c r="C1654" s="26">
        <f t="shared" si="50"/>
        <v>3</v>
      </c>
      <c r="D1654" s="26">
        <f t="shared" si="51"/>
        <v>17</v>
      </c>
      <c r="E1654" s="27">
        <f>VLOOKUP($B1654,'Hourly Data'!$B$5:$P$8788,15,FALSE)</f>
        <v>6.3999254754836851E-2</v>
      </c>
    </row>
    <row r="1655" spans="2:5" x14ac:dyDescent="0.3">
      <c r="B1655" s="25">
        <v>40977.749999999491</v>
      </c>
      <c r="C1655" s="26">
        <f t="shared" si="50"/>
        <v>3</v>
      </c>
      <c r="D1655" s="26">
        <f t="shared" si="51"/>
        <v>18</v>
      </c>
      <c r="E1655" s="27">
        <f>VLOOKUP($B1655,'Hourly Data'!$B$5:$P$8788,15,FALSE)</f>
        <v>6.3834894710046469E-2</v>
      </c>
    </row>
    <row r="1656" spans="2:5" x14ac:dyDescent="0.3">
      <c r="B1656" s="25">
        <v>40977.791666666155</v>
      </c>
      <c r="C1656" s="26">
        <f t="shared" si="50"/>
        <v>3</v>
      </c>
      <c r="D1656" s="26">
        <f t="shared" si="51"/>
        <v>19</v>
      </c>
      <c r="E1656" s="27">
        <f>VLOOKUP($B1656,'Hourly Data'!$B$5:$P$8788,15,FALSE)</f>
        <v>6.4008336497803325E-2</v>
      </c>
    </row>
    <row r="1657" spans="2:5" x14ac:dyDescent="0.3">
      <c r="B1657" s="25">
        <v>40977.833333332819</v>
      </c>
      <c r="C1657" s="26">
        <f t="shared" si="50"/>
        <v>3</v>
      </c>
      <c r="D1657" s="26">
        <f t="shared" si="51"/>
        <v>20</v>
      </c>
      <c r="E1657" s="27">
        <f>VLOOKUP($B1657,'Hourly Data'!$B$5:$P$8788,15,FALSE)</f>
        <v>6.3660514656983219E-2</v>
      </c>
    </row>
    <row r="1658" spans="2:5" x14ac:dyDescent="0.3">
      <c r="B1658" s="25">
        <v>40977.874999999483</v>
      </c>
      <c r="C1658" s="26">
        <f t="shared" si="50"/>
        <v>3</v>
      </c>
      <c r="D1658" s="26">
        <f t="shared" si="51"/>
        <v>21</v>
      </c>
      <c r="E1658" s="27">
        <f>VLOOKUP($B1658,'Hourly Data'!$B$5:$P$8788,15,FALSE)</f>
        <v>6.3080895051938771E-2</v>
      </c>
    </row>
    <row r="1659" spans="2:5" x14ac:dyDescent="0.3">
      <c r="B1659" s="25">
        <v>40977.916666666148</v>
      </c>
      <c r="C1659" s="26">
        <f t="shared" si="50"/>
        <v>3</v>
      </c>
      <c r="D1659" s="26">
        <f t="shared" si="51"/>
        <v>22</v>
      </c>
      <c r="E1659" s="27">
        <f>VLOOKUP($B1659,'Hourly Data'!$B$5:$P$8788,15,FALSE)</f>
        <v>6.1859815538411744E-2</v>
      </c>
    </row>
    <row r="1660" spans="2:5" x14ac:dyDescent="0.3">
      <c r="B1660" s="25">
        <v>40977.958333332812</v>
      </c>
      <c r="C1660" s="26">
        <f t="shared" si="50"/>
        <v>3</v>
      </c>
      <c r="D1660" s="26">
        <f t="shared" si="51"/>
        <v>23</v>
      </c>
      <c r="E1660" s="27">
        <f>VLOOKUP($B1660,'Hourly Data'!$B$5:$P$8788,15,FALSE)</f>
        <v>6.0565748338882897E-2</v>
      </c>
    </row>
    <row r="1661" spans="2:5" x14ac:dyDescent="0.3">
      <c r="B1661" s="25">
        <v>40977.999999999476</v>
      </c>
      <c r="C1661" s="26">
        <f t="shared" si="50"/>
        <v>3</v>
      </c>
      <c r="D1661" s="26">
        <f t="shared" si="51"/>
        <v>0</v>
      </c>
      <c r="E1661" s="27">
        <f>VLOOKUP($B1661,'Hourly Data'!$B$5:$P$8788,15,FALSE)</f>
        <v>5.2059853202483575E-2</v>
      </c>
    </row>
    <row r="1662" spans="2:5" x14ac:dyDescent="0.3">
      <c r="B1662" s="25">
        <v>40978.04166666614</v>
      </c>
      <c r="C1662" s="26">
        <f t="shared" si="50"/>
        <v>3</v>
      </c>
      <c r="D1662" s="26">
        <f t="shared" si="51"/>
        <v>1</v>
      </c>
      <c r="E1662" s="27">
        <f>VLOOKUP($B1662,'Hourly Data'!$B$5:$P$8788,15,FALSE)</f>
        <v>5.3500698887660736E-2</v>
      </c>
    </row>
    <row r="1663" spans="2:5" x14ac:dyDescent="0.3">
      <c r="B1663" s="25">
        <v>40978.083333332805</v>
      </c>
      <c r="C1663" s="26">
        <f t="shared" si="50"/>
        <v>3</v>
      </c>
      <c r="D1663" s="26">
        <f t="shared" si="51"/>
        <v>2</v>
      </c>
      <c r="E1663" s="27">
        <f>VLOOKUP($B1663,'Hourly Data'!$B$5:$P$8788,15,FALSE)</f>
        <v>5.3313974097310299E-2</v>
      </c>
    </row>
    <row r="1664" spans="2:5" x14ac:dyDescent="0.3">
      <c r="B1664" s="25">
        <v>40978.124999999469</v>
      </c>
      <c r="C1664" s="26">
        <f t="shared" si="50"/>
        <v>3</v>
      </c>
      <c r="D1664" s="26">
        <f t="shared" si="51"/>
        <v>3</v>
      </c>
      <c r="E1664" s="27">
        <f>VLOOKUP($B1664,'Hourly Data'!$B$5:$P$8788,15,FALSE)</f>
        <v>5.1476082842693435E-2</v>
      </c>
    </row>
    <row r="1665" spans="2:5" x14ac:dyDescent="0.3">
      <c r="B1665" s="25">
        <v>40978.166666666133</v>
      </c>
      <c r="C1665" s="26">
        <f t="shared" si="50"/>
        <v>3</v>
      </c>
      <c r="D1665" s="26">
        <f t="shared" si="51"/>
        <v>4</v>
      </c>
      <c r="E1665" s="27">
        <f>VLOOKUP($B1665,'Hourly Data'!$B$5:$P$8788,15,FALSE)</f>
        <v>5.1692993741791815E-2</v>
      </c>
    </row>
    <row r="1666" spans="2:5" x14ac:dyDescent="0.3">
      <c r="B1666" s="25">
        <v>40978.208333332797</v>
      </c>
      <c r="C1666" s="26">
        <f t="shared" si="50"/>
        <v>3</v>
      </c>
      <c r="D1666" s="26">
        <f t="shared" si="51"/>
        <v>5</v>
      </c>
      <c r="E1666" s="27">
        <f>VLOOKUP($B1666,'Hourly Data'!$B$5:$P$8788,15,FALSE)</f>
        <v>5.1735472397105998E-2</v>
      </c>
    </row>
    <row r="1667" spans="2:5" x14ac:dyDescent="0.3">
      <c r="B1667" s="25">
        <v>40978.249999999462</v>
      </c>
      <c r="C1667" s="26">
        <f t="shared" si="50"/>
        <v>3</v>
      </c>
      <c r="D1667" s="26">
        <f t="shared" si="51"/>
        <v>6</v>
      </c>
      <c r="E1667" s="27">
        <f>VLOOKUP($B1667,'Hourly Data'!$B$5:$P$8788,15,FALSE)</f>
        <v>5.0355847241667522E-2</v>
      </c>
    </row>
    <row r="1668" spans="2:5" x14ac:dyDescent="0.3">
      <c r="B1668" s="25">
        <v>40978.291666666126</v>
      </c>
      <c r="C1668" s="26">
        <f t="shared" si="50"/>
        <v>3</v>
      </c>
      <c r="D1668" s="26">
        <f t="shared" si="51"/>
        <v>7</v>
      </c>
      <c r="E1668" s="27">
        <f>VLOOKUP($B1668,'Hourly Data'!$B$5:$P$8788,15,FALSE)</f>
        <v>5.311787517686628E-2</v>
      </c>
    </row>
    <row r="1669" spans="2:5" x14ac:dyDescent="0.3">
      <c r="B1669" s="25">
        <v>40978.33333333279</v>
      </c>
      <c r="C1669" s="26">
        <f t="shared" si="50"/>
        <v>3</v>
      </c>
      <c r="D1669" s="26">
        <f t="shared" si="51"/>
        <v>8</v>
      </c>
      <c r="E1669" s="27">
        <f>VLOOKUP($B1669,'Hourly Data'!$B$5:$P$8788,15,FALSE)</f>
        <v>5.1113359385297097E-2</v>
      </c>
    </row>
    <row r="1670" spans="2:5" x14ac:dyDescent="0.3">
      <c r="B1670" s="25">
        <v>40978.374999999454</v>
      </c>
      <c r="C1670" s="26">
        <f t="shared" ref="C1670:C1733" si="52">MONTH(B1670)</f>
        <v>3</v>
      </c>
      <c r="D1670" s="26">
        <f t="shared" ref="D1670:D1733" si="53">HOUR(B1670)</f>
        <v>9</v>
      </c>
      <c r="E1670" s="27">
        <f>VLOOKUP($B1670,'Hourly Data'!$B$5:$P$8788,15,FALSE)</f>
        <v>5.1531440730487779E-2</v>
      </c>
    </row>
    <row r="1671" spans="2:5" x14ac:dyDescent="0.3">
      <c r="B1671" s="25">
        <v>40978.416666666119</v>
      </c>
      <c r="C1671" s="26">
        <f t="shared" si="52"/>
        <v>3</v>
      </c>
      <c r="D1671" s="26">
        <f t="shared" si="53"/>
        <v>10</v>
      </c>
      <c r="E1671" s="27">
        <f>VLOOKUP($B1671,'Hourly Data'!$B$5:$P$8788,15,FALSE)</f>
        <v>5.3115182942108527E-2</v>
      </c>
    </row>
    <row r="1672" spans="2:5" x14ac:dyDescent="0.3">
      <c r="B1672" s="25">
        <v>40978.458333332783</v>
      </c>
      <c r="C1672" s="26">
        <f t="shared" si="52"/>
        <v>3</v>
      </c>
      <c r="D1672" s="26">
        <f t="shared" si="53"/>
        <v>11</v>
      </c>
      <c r="E1672" s="27">
        <f>VLOOKUP($B1672,'Hourly Data'!$B$5:$P$8788,15,FALSE)</f>
        <v>5.2716789341731428E-2</v>
      </c>
    </row>
    <row r="1673" spans="2:5" x14ac:dyDescent="0.3">
      <c r="B1673" s="25">
        <v>40978.499999999447</v>
      </c>
      <c r="C1673" s="26">
        <f t="shared" si="52"/>
        <v>3</v>
      </c>
      <c r="D1673" s="26">
        <f t="shared" si="53"/>
        <v>12</v>
      </c>
      <c r="E1673" s="27">
        <f>VLOOKUP($B1673,'Hourly Data'!$B$5:$P$8788,15,FALSE)</f>
        <v>5.2946445572269712E-2</v>
      </c>
    </row>
    <row r="1674" spans="2:5" x14ac:dyDescent="0.3">
      <c r="B1674" s="25">
        <v>40978.541666666111</v>
      </c>
      <c r="C1674" s="26">
        <f t="shared" si="52"/>
        <v>3</v>
      </c>
      <c r="D1674" s="26">
        <f t="shared" si="53"/>
        <v>13</v>
      </c>
      <c r="E1674" s="27">
        <f>VLOOKUP($B1674,'Hourly Data'!$B$5:$P$8788,15,FALSE)</f>
        <v>5.3227016387436613E-2</v>
      </c>
    </row>
    <row r="1675" spans="2:5" x14ac:dyDescent="0.3">
      <c r="B1675" s="25">
        <v>40978.583333332776</v>
      </c>
      <c r="C1675" s="26">
        <f t="shared" si="52"/>
        <v>3</v>
      </c>
      <c r="D1675" s="26">
        <f t="shared" si="53"/>
        <v>14</v>
      </c>
      <c r="E1675" s="27">
        <f>VLOOKUP($B1675,'Hourly Data'!$B$5:$P$8788,15,FALSE)</f>
        <v>5.4006705937742462E-2</v>
      </c>
    </row>
    <row r="1676" spans="2:5" x14ac:dyDescent="0.3">
      <c r="B1676" s="25">
        <v>40978.62499999944</v>
      </c>
      <c r="C1676" s="26">
        <f t="shared" si="52"/>
        <v>3</v>
      </c>
      <c r="D1676" s="26">
        <f t="shared" si="53"/>
        <v>15</v>
      </c>
      <c r="E1676" s="27">
        <f>VLOOKUP($B1676,'Hourly Data'!$B$5:$P$8788,15,FALSE)</f>
        <v>5.338739362386985E-2</v>
      </c>
    </row>
    <row r="1677" spans="2:5" x14ac:dyDescent="0.3">
      <c r="B1677" s="25">
        <v>40978.666666666104</v>
      </c>
      <c r="C1677" s="26">
        <f t="shared" si="52"/>
        <v>3</v>
      </c>
      <c r="D1677" s="26">
        <f t="shared" si="53"/>
        <v>16</v>
      </c>
      <c r="E1677" s="27">
        <f>VLOOKUP($B1677,'Hourly Data'!$B$5:$P$8788,15,FALSE)</f>
        <v>5.1616394963594284E-2</v>
      </c>
    </row>
    <row r="1678" spans="2:5" x14ac:dyDescent="0.3">
      <c r="B1678" s="25">
        <v>40978.708333332768</v>
      </c>
      <c r="C1678" s="26">
        <f t="shared" si="52"/>
        <v>3</v>
      </c>
      <c r="D1678" s="26">
        <f t="shared" si="53"/>
        <v>17</v>
      </c>
      <c r="E1678" s="27">
        <f>VLOOKUP($B1678,'Hourly Data'!$B$5:$P$8788,15,FALSE)</f>
        <v>5.1739900570440991E-2</v>
      </c>
    </row>
    <row r="1679" spans="2:5" x14ac:dyDescent="0.3">
      <c r="B1679" s="25">
        <v>40978.749999999432</v>
      </c>
      <c r="C1679" s="26">
        <f t="shared" si="52"/>
        <v>3</v>
      </c>
      <c r="D1679" s="26">
        <f t="shared" si="53"/>
        <v>18</v>
      </c>
      <c r="E1679" s="27">
        <f>VLOOKUP($B1679,'Hourly Data'!$B$5:$P$8788,15,FALSE)</f>
        <v>5.1436159395309176E-2</v>
      </c>
    </row>
    <row r="1680" spans="2:5" x14ac:dyDescent="0.3">
      <c r="B1680" s="25">
        <v>40978.791666666097</v>
      </c>
      <c r="C1680" s="26">
        <f t="shared" si="52"/>
        <v>3</v>
      </c>
      <c r="D1680" s="26">
        <f t="shared" si="53"/>
        <v>19</v>
      </c>
      <c r="E1680" s="27">
        <f>VLOOKUP($B1680,'Hourly Data'!$B$5:$P$8788,15,FALSE)</f>
        <v>5.0349417387725776E-2</v>
      </c>
    </row>
    <row r="1681" spans="2:5" x14ac:dyDescent="0.3">
      <c r="B1681" s="25">
        <v>40978.833333332761</v>
      </c>
      <c r="C1681" s="26">
        <f t="shared" si="52"/>
        <v>3</v>
      </c>
      <c r="D1681" s="26">
        <f t="shared" si="53"/>
        <v>20</v>
      </c>
      <c r="E1681" s="27">
        <f>VLOOKUP($B1681,'Hourly Data'!$B$5:$P$8788,15,FALSE)</f>
        <v>5.093352317641954E-2</v>
      </c>
    </row>
    <row r="1682" spans="2:5" x14ac:dyDescent="0.3">
      <c r="B1682" s="25">
        <v>40978.874999999425</v>
      </c>
      <c r="C1682" s="26">
        <f t="shared" si="52"/>
        <v>3</v>
      </c>
      <c r="D1682" s="26">
        <f t="shared" si="53"/>
        <v>21</v>
      </c>
      <c r="E1682" s="27">
        <f>VLOOKUP($B1682,'Hourly Data'!$B$5:$P$8788,15,FALSE)</f>
        <v>5.0275151870289615E-2</v>
      </c>
    </row>
    <row r="1683" spans="2:5" x14ac:dyDescent="0.3">
      <c r="B1683" s="25">
        <v>40978.916666666089</v>
      </c>
      <c r="C1683" s="26">
        <f t="shared" si="52"/>
        <v>3</v>
      </c>
      <c r="D1683" s="26">
        <f t="shared" si="53"/>
        <v>22</v>
      </c>
      <c r="E1683" s="27">
        <f>VLOOKUP($B1683,'Hourly Data'!$B$5:$P$8788,15,FALSE)</f>
        <v>4.9643778337746108E-2</v>
      </c>
    </row>
    <row r="1684" spans="2:5" x14ac:dyDescent="0.3">
      <c r="B1684" s="25">
        <v>40978.958333332754</v>
      </c>
      <c r="C1684" s="26">
        <f t="shared" si="52"/>
        <v>3</v>
      </c>
      <c r="D1684" s="26">
        <f t="shared" si="53"/>
        <v>23</v>
      </c>
      <c r="E1684" s="27">
        <f>VLOOKUP($B1684,'Hourly Data'!$B$5:$P$8788,15,FALSE)</f>
        <v>4.9876871328564894E-2</v>
      </c>
    </row>
    <row r="1685" spans="2:5" x14ac:dyDescent="0.3">
      <c r="B1685" s="25">
        <v>40978.999999999418</v>
      </c>
      <c r="C1685" s="26">
        <f t="shared" si="52"/>
        <v>3</v>
      </c>
      <c r="D1685" s="26">
        <f t="shared" si="53"/>
        <v>0</v>
      </c>
      <c r="E1685" s="27">
        <f>VLOOKUP($B1685,'Hourly Data'!$B$5:$P$8788,15,FALSE)</f>
        <v>5.0546836670466992E-2</v>
      </c>
    </row>
    <row r="1686" spans="2:5" x14ac:dyDescent="0.3">
      <c r="B1686" s="25">
        <v>40979.041666666082</v>
      </c>
      <c r="C1686" s="26">
        <f t="shared" si="52"/>
        <v>3</v>
      </c>
      <c r="D1686" s="26">
        <f t="shared" si="53"/>
        <v>1</v>
      </c>
      <c r="E1686" s="27">
        <f>VLOOKUP($B1686,'Hourly Data'!$B$5:$P$8788,15,FALSE)</f>
        <v>5.1741955252296898E-2</v>
      </c>
    </row>
    <row r="1687" spans="2:5" x14ac:dyDescent="0.3">
      <c r="B1687" s="25">
        <v>40979.124999999411</v>
      </c>
      <c r="C1687" s="26">
        <f t="shared" si="52"/>
        <v>3</v>
      </c>
      <c r="D1687" s="26">
        <f t="shared" si="53"/>
        <v>3</v>
      </c>
      <c r="E1687" s="27">
        <f>VLOOKUP($B1687,'Hourly Data'!$B$5:$P$8788,15,FALSE)</f>
        <v>1.9568030538355614E-2</v>
      </c>
    </row>
    <row r="1688" spans="2:5" x14ac:dyDescent="0.3">
      <c r="B1688" s="25">
        <v>40979.166666666075</v>
      </c>
      <c r="C1688" s="26">
        <f t="shared" si="52"/>
        <v>3</v>
      </c>
      <c r="D1688" s="26">
        <f t="shared" si="53"/>
        <v>4</v>
      </c>
      <c r="E1688" s="27">
        <f>VLOOKUP($B1688,'Hourly Data'!$B$5:$P$8788,15,FALSE)</f>
        <v>5.3465089107035429E-2</v>
      </c>
    </row>
    <row r="1689" spans="2:5" x14ac:dyDescent="0.3">
      <c r="B1689" s="25">
        <v>40979.208333332739</v>
      </c>
      <c r="C1689" s="26">
        <f t="shared" si="52"/>
        <v>3</v>
      </c>
      <c r="D1689" s="26">
        <f t="shared" si="53"/>
        <v>5</v>
      </c>
      <c r="E1689" s="27">
        <f>VLOOKUP($B1689,'Hourly Data'!$B$5:$P$8788,15,FALSE)</f>
        <v>5.2847814350602179E-2</v>
      </c>
    </row>
    <row r="1690" spans="2:5" x14ac:dyDescent="0.3">
      <c r="B1690" s="25">
        <v>40979.249999999403</v>
      </c>
      <c r="C1690" s="26">
        <f t="shared" si="52"/>
        <v>3</v>
      </c>
      <c r="D1690" s="26">
        <f t="shared" si="53"/>
        <v>6</v>
      </c>
      <c r="E1690" s="27">
        <f>VLOOKUP($B1690,'Hourly Data'!$B$5:$P$8788,15,FALSE)</f>
        <v>5.2350798673859236E-2</v>
      </c>
    </row>
    <row r="1691" spans="2:5" x14ac:dyDescent="0.3">
      <c r="B1691" s="25">
        <v>40979.291666666068</v>
      </c>
      <c r="C1691" s="26">
        <f t="shared" si="52"/>
        <v>3</v>
      </c>
      <c r="D1691" s="26">
        <f t="shared" si="53"/>
        <v>7</v>
      </c>
      <c r="E1691" s="27">
        <f>VLOOKUP($B1691,'Hourly Data'!$B$5:$P$8788,15,FALSE)</f>
        <v>4.912192433903171E-2</v>
      </c>
    </row>
    <row r="1692" spans="2:5" x14ac:dyDescent="0.3">
      <c r="B1692" s="25">
        <v>40979.333333332732</v>
      </c>
      <c r="C1692" s="26">
        <f t="shared" si="52"/>
        <v>3</v>
      </c>
      <c r="D1692" s="26">
        <f t="shared" si="53"/>
        <v>8</v>
      </c>
      <c r="E1692" s="27">
        <f>VLOOKUP($B1692,'Hourly Data'!$B$5:$P$8788,15,FALSE)</f>
        <v>5.1188263257213568E-2</v>
      </c>
    </row>
    <row r="1693" spans="2:5" x14ac:dyDescent="0.3">
      <c r="B1693" s="25">
        <v>40979.374999999396</v>
      </c>
      <c r="C1693" s="26">
        <f t="shared" si="52"/>
        <v>3</v>
      </c>
      <c r="D1693" s="26">
        <f t="shared" si="53"/>
        <v>9</v>
      </c>
      <c r="E1693" s="27">
        <f>VLOOKUP($B1693,'Hourly Data'!$B$5:$P$8788,15,FALSE)</f>
        <v>5.2055398427812462E-2</v>
      </c>
    </row>
    <row r="1694" spans="2:5" x14ac:dyDescent="0.3">
      <c r="B1694" s="25">
        <v>40979.41666666606</v>
      </c>
      <c r="C1694" s="26">
        <f t="shared" si="52"/>
        <v>3</v>
      </c>
      <c r="D1694" s="26">
        <f t="shared" si="53"/>
        <v>10</v>
      </c>
      <c r="E1694" s="27">
        <f>VLOOKUP($B1694,'Hourly Data'!$B$5:$P$8788,15,FALSE)</f>
        <v>5.2676132316887239E-2</v>
      </c>
    </row>
    <row r="1695" spans="2:5" x14ac:dyDescent="0.3">
      <c r="B1695" s="25">
        <v>40979.458333332725</v>
      </c>
      <c r="C1695" s="26">
        <f t="shared" si="52"/>
        <v>3</v>
      </c>
      <c r="D1695" s="26">
        <f t="shared" si="53"/>
        <v>11</v>
      </c>
      <c r="E1695" s="27">
        <f>VLOOKUP($B1695,'Hourly Data'!$B$5:$P$8788,15,FALSE)</f>
        <v>5.1367757248714944E-2</v>
      </c>
    </row>
    <row r="1696" spans="2:5" x14ac:dyDescent="0.3">
      <c r="B1696" s="25">
        <v>40979.499999999389</v>
      </c>
      <c r="C1696" s="26">
        <f t="shared" si="52"/>
        <v>3</v>
      </c>
      <c r="D1696" s="26">
        <f t="shared" si="53"/>
        <v>12</v>
      </c>
      <c r="E1696" s="27">
        <f>VLOOKUP($B1696,'Hourly Data'!$B$5:$P$8788,15,FALSE)</f>
        <v>5.3514014550037167E-2</v>
      </c>
    </row>
    <row r="1697" spans="2:5" x14ac:dyDescent="0.3">
      <c r="B1697" s="25">
        <v>40979.541666666053</v>
      </c>
      <c r="C1697" s="26">
        <f t="shared" si="52"/>
        <v>3</v>
      </c>
      <c r="D1697" s="26">
        <f t="shared" si="53"/>
        <v>13</v>
      </c>
      <c r="E1697" s="27">
        <f>VLOOKUP($B1697,'Hourly Data'!$B$5:$P$8788,15,FALSE)</f>
        <v>5.3827848561767325E-2</v>
      </c>
    </row>
    <row r="1698" spans="2:5" x14ac:dyDescent="0.3">
      <c r="B1698" s="25">
        <v>40979.583333332717</v>
      </c>
      <c r="C1698" s="26">
        <f t="shared" si="52"/>
        <v>3</v>
      </c>
      <c r="D1698" s="26">
        <f t="shared" si="53"/>
        <v>14</v>
      </c>
      <c r="E1698" s="27">
        <f>VLOOKUP($B1698,'Hourly Data'!$B$5:$P$8788,15,FALSE)</f>
        <v>5.251495029166886E-2</v>
      </c>
    </row>
    <row r="1699" spans="2:5" x14ac:dyDescent="0.3">
      <c r="B1699" s="25">
        <v>40979.624999999382</v>
      </c>
      <c r="C1699" s="26">
        <f t="shared" si="52"/>
        <v>3</v>
      </c>
      <c r="D1699" s="26">
        <f t="shared" si="53"/>
        <v>15</v>
      </c>
      <c r="E1699" s="27">
        <f>VLOOKUP($B1699,'Hourly Data'!$B$5:$P$8788,15,FALSE)</f>
        <v>5.2110836103434754E-2</v>
      </c>
    </row>
    <row r="1700" spans="2:5" x14ac:dyDescent="0.3">
      <c r="B1700" s="25">
        <v>40979.666666666046</v>
      </c>
      <c r="C1700" s="26">
        <f t="shared" si="52"/>
        <v>3</v>
      </c>
      <c r="D1700" s="26">
        <f t="shared" si="53"/>
        <v>16</v>
      </c>
      <c r="E1700" s="27">
        <f>VLOOKUP($B1700,'Hourly Data'!$B$5:$P$8788,15,FALSE)</f>
        <v>5.1993853619213964E-2</v>
      </c>
    </row>
    <row r="1701" spans="2:5" x14ac:dyDescent="0.3">
      <c r="B1701" s="25">
        <v>40979.70833333271</v>
      </c>
      <c r="C1701" s="26">
        <f t="shared" si="52"/>
        <v>3</v>
      </c>
      <c r="D1701" s="26">
        <f t="shared" si="53"/>
        <v>17</v>
      </c>
      <c r="E1701" s="27">
        <f>VLOOKUP($B1701,'Hourly Data'!$B$5:$P$8788,15,FALSE)</f>
        <v>5.3445416488112824E-2</v>
      </c>
    </row>
    <row r="1702" spans="2:5" x14ac:dyDescent="0.3">
      <c r="B1702" s="25">
        <v>40979.749999999374</v>
      </c>
      <c r="C1702" s="26">
        <f t="shared" si="52"/>
        <v>3</v>
      </c>
      <c r="D1702" s="26">
        <f t="shared" si="53"/>
        <v>18</v>
      </c>
      <c r="E1702" s="27">
        <f>VLOOKUP($B1702,'Hourly Data'!$B$5:$P$8788,15,FALSE)</f>
        <v>5.3127591751239191E-2</v>
      </c>
    </row>
    <row r="1703" spans="2:5" x14ac:dyDescent="0.3">
      <c r="B1703" s="25">
        <v>40979.791666666039</v>
      </c>
      <c r="C1703" s="26">
        <f t="shared" si="52"/>
        <v>3</v>
      </c>
      <c r="D1703" s="26">
        <f t="shared" si="53"/>
        <v>19</v>
      </c>
      <c r="E1703" s="27">
        <f>VLOOKUP($B1703,'Hourly Data'!$B$5:$P$8788,15,FALSE)</f>
        <v>5.3136317319283366E-2</v>
      </c>
    </row>
    <row r="1704" spans="2:5" x14ac:dyDescent="0.3">
      <c r="B1704" s="25">
        <v>40979.833333332703</v>
      </c>
      <c r="C1704" s="26">
        <f t="shared" si="52"/>
        <v>3</v>
      </c>
      <c r="D1704" s="26">
        <f t="shared" si="53"/>
        <v>20</v>
      </c>
      <c r="E1704" s="27">
        <f>VLOOKUP($B1704,'Hourly Data'!$B$5:$P$8788,15,FALSE)</f>
        <v>5.4124593888191186E-2</v>
      </c>
    </row>
    <row r="1705" spans="2:5" x14ac:dyDescent="0.3">
      <c r="B1705" s="25">
        <v>40979.874999999367</v>
      </c>
      <c r="C1705" s="26">
        <f t="shared" si="52"/>
        <v>3</v>
      </c>
      <c r="D1705" s="26">
        <f t="shared" si="53"/>
        <v>21</v>
      </c>
      <c r="E1705" s="27">
        <f>VLOOKUP($B1705,'Hourly Data'!$B$5:$P$8788,15,FALSE)</f>
        <v>5.6207666542605839E-2</v>
      </c>
    </row>
    <row r="1706" spans="2:5" x14ac:dyDescent="0.3">
      <c r="B1706" s="25">
        <v>40979.916666666031</v>
      </c>
      <c r="C1706" s="26">
        <f t="shared" si="52"/>
        <v>3</v>
      </c>
      <c r="D1706" s="26">
        <f t="shared" si="53"/>
        <v>22</v>
      </c>
      <c r="E1706" s="27">
        <f>VLOOKUP($B1706,'Hourly Data'!$B$5:$P$8788,15,FALSE)</f>
        <v>5.8729827223390173E-2</v>
      </c>
    </row>
    <row r="1707" spans="2:5" x14ac:dyDescent="0.3">
      <c r="B1707" s="25">
        <v>40979.958333332695</v>
      </c>
      <c r="C1707" s="26">
        <f t="shared" si="52"/>
        <v>3</v>
      </c>
      <c r="D1707" s="26">
        <f t="shared" si="53"/>
        <v>23</v>
      </c>
      <c r="E1707" s="27">
        <f>VLOOKUP($B1707,'Hourly Data'!$B$5:$P$8788,15,FALSE)</f>
        <v>6.1086987307797991E-2</v>
      </c>
    </row>
    <row r="1708" spans="2:5" x14ac:dyDescent="0.3">
      <c r="B1708" s="25">
        <v>40979.99999999936</v>
      </c>
      <c r="C1708" s="26">
        <f t="shared" si="52"/>
        <v>3</v>
      </c>
      <c r="D1708" s="26">
        <f t="shared" si="53"/>
        <v>0</v>
      </c>
      <c r="E1708" s="27">
        <f>VLOOKUP($B1708,'Hourly Data'!$B$5:$P$8788,15,FALSE)</f>
        <v>5.8759093628560459E-2</v>
      </c>
    </row>
    <row r="1709" spans="2:5" x14ac:dyDescent="0.3">
      <c r="B1709" s="25">
        <v>40980.041666666024</v>
      </c>
      <c r="C1709" s="26">
        <f t="shared" si="52"/>
        <v>3</v>
      </c>
      <c r="D1709" s="26">
        <f t="shared" si="53"/>
        <v>1</v>
      </c>
      <c r="E1709" s="27">
        <f>VLOOKUP($B1709,'Hourly Data'!$B$5:$P$8788,15,FALSE)</f>
        <v>5.9577680983541506E-2</v>
      </c>
    </row>
    <row r="1710" spans="2:5" x14ac:dyDescent="0.3">
      <c r="B1710" s="25">
        <v>40980.083333332688</v>
      </c>
      <c r="C1710" s="26">
        <f t="shared" si="52"/>
        <v>3</v>
      </c>
      <c r="D1710" s="26">
        <f t="shared" si="53"/>
        <v>2</v>
      </c>
      <c r="E1710" s="27">
        <f>VLOOKUP($B1710,'Hourly Data'!$B$5:$P$8788,15,FALSE)</f>
        <v>5.9989023172227311E-2</v>
      </c>
    </row>
    <row r="1711" spans="2:5" x14ac:dyDescent="0.3">
      <c r="B1711" s="25">
        <v>40980.124999999352</v>
      </c>
      <c r="C1711" s="26">
        <f t="shared" si="52"/>
        <v>3</v>
      </c>
      <c r="D1711" s="26">
        <f t="shared" si="53"/>
        <v>3</v>
      </c>
      <c r="E1711" s="27">
        <f>VLOOKUP($B1711,'Hourly Data'!$B$5:$P$8788,15,FALSE)</f>
        <v>6.1945248455584342E-2</v>
      </c>
    </row>
    <row r="1712" spans="2:5" x14ac:dyDescent="0.3">
      <c r="B1712" s="25">
        <v>40980.166666666017</v>
      </c>
      <c r="C1712" s="26">
        <f t="shared" si="52"/>
        <v>3</v>
      </c>
      <c r="D1712" s="26">
        <f t="shared" si="53"/>
        <v>4</v>
      </c>
      <c r="E1712" s="27">
        <f>VLOOKUP($B1712,'Hourly Data'!$B$5:$P$8788,15,FALSE)</f>
        <v>5.9370657778864924E-2</v>
      </c>
    </row>
    <row r="1713" spans="2:5" x14ac:dyDescent="0.3">
      <c r="B1713" s="25">
        <v>40980.208333332681</v>
      </c>
      <c r="C1713" s="26">
        <f t="shared" si="52"/>
        <v>3</v>
      </c>
      <c r="D1713" s="26">
        <f t="shared" si="53"/>
        <v>5</v>
      </c>
      <c r="E1713" s="27">
        <f>VLOOKUP($B1713,'Hourly Data'!$B$5:$P$8788,15,FALSE)</f>
        <v>5.3691098718308891E-2</v>
      </c>
    </row>
    <row r="1714" spans="2:5" x14ac:dyDescent="0.3">
      <c r="B1714" s="25">
        <v>40980.249999999345</v>
      </c>
      <c r="C1714" s="26">
        <f t="shared" si="52"/>
        <v>3</v>
      </c>
      <c r="D1714" s="26">
        <f t="shared" si="53"/>
        <v>6</v>
      </c>
      <c r="E1714" s="27">
        <f>VLOOKUP($B1714,'Hourly Data'!$B$5:$P$8788,15,FALSE)</f>
        <v>6.0139086401424832E-2</v>
      </c>
    </row>
    <row r="1715" spans="2:5" x14ac:dyDescent="0.3">
      <c r="B1715" s="25">
        <v>40980.291666666009</v>
      </c>
      <c r="C1715" s="26">
        <f t="shared" si="52"/>
        <v>3</v>
      </c>
      <c r="D1715" s="26">
        <f t="shared" si="53"/>
        <v>7</v>
      </c>
      <c r="E1715" s="27">
        <f>VLOOKUP($B1715,'Hourly Data'!$B$5:$P$8788,15,FALSE)</f>
        <v>5.9360195438917268E-2</v>
      </c>
    </row>
    <row r="1716" spans="2:5" x14ac:dyDescent="0.3">
      <c r="B1716" s="25">
        <v>40980.333333332674</v>
      </c>
      <c r="C1716" s="26">
        <f t="shared" si="52"/>
        <v>3</v>
      </c>
      <c r="D1716" s="26">
        <f t="shared" si="53"/>
        <v>8</v>
      </c>
      <c r="E1716" s="27">
        <f>VLOOKUP($B1716,'Hourly Data'!$B$5:$P$8788,15,FALSE)</f>
        <v>6.0330195505810529E-2</v>
      </c>
    </row>
    <row r="1717" spans="2:5" x14ac:dyDescent="0.3">
      <c r="B1717" s="25">
        <v>40980.374999999338</v>
      </c>
      <c r="C1717" s="26">
        <f t="shared" si="52"/>
        <v>3</v>
      </c>
      <c r="D1717" s="26">
        <f t="shared" si="53"/>
        <v>9</v>
      </c>
      <c r="E1717" s="27">
        <f>VLOOKUP($B1717,'Hourly Data'!$B$5:$P$8788,15,FALSE)</f>
        <v>6.1094218937403001E-2</v>
      </c>
    </row>
    <row r="1718" spans="2:5" x14ac:dyDescent="0.3">
      <c r="B1718" s="25">
        <v>40980.416666666002</v>
      </c>
      <c r="C1718" s="26">
        <f t="shared" si="52"/>
        <v>3</v>
      </c>
      <c r="D1718" s="26">
        <f t="shared" si="53"/>
        <v>10</v>
      </c>
      <c r="E1718" s="27">
        <f>VLOOKUP($B1718,'Hourly Data'!$B$5:$P$8788,15,FALSE)</f>
        <v>6.1703283396857059E-2</v>
      </c>
    </row>
    <row r="1719" spans="2:5" x14ac:dyDescent="0.3">
      <c r="B1719" s="25">
        <v>40980.458333332666</v>
      </c>
      <c r="C1719" s="26">
        <f t="shared" si="52"/>
        <v>3</v>
      </c>
      <c r="D1719" s="26">
        <f t="shared" si="53"/>
        <v>11</v>
      </c>
      <c r="E1719" s="27">
        <f>VLOOKUP($B1719,'Hourly Data'!$B$5:$P$8788,15,FALSE)</f>
        <v>6.2835482264229719E-2</v>
      </c>
    </row>
    <row r="1720" spans="2:5" x14ac:dyDescent="0.3">
      <c r="B1720" s="25">
        <v>40980.499999999331</v>
      </c>
      <c r="C1720" s="26">
        <f t="shared" si="52"/>
        <v>3</v>
      </c>
      <c r="D1720" s="26">
        <f t="shared" si="53"/>
        <v>12</v>
      </c>
      <c r="E1720" s="27">
        <f>VLOOKUP($B1720,'Hourly Data'!$B$5:$P$8788,15,FALSE)</f>
        <v>6.3894276498356689E-2</v>
      </c>
    </row>
    <row r="1721" spans="2:5" x14ac:dyDescent="0.3">
      <c r="B1721" s="25">
        <v>40980.541666665995</v>
      </c>
      <c r="C1721" s="26">
        <f t="shared" si="52"/>
        <v>3</v>
      </c>
      <c r="D1721" s="26">
        <f t="shared" si="53"/>
        <v>13</v>
      </c>
      <c r="E1721" s="27">
        <f>VLOOKUP($B1721,'Hourly Data'!$B$5:$P$8788,15,FALSE)</f>
        <v>6.2478286312341813E-2</v>
      </c>
    </row>
    <row r="1722" spans="2:5" x14ac:dyDescent="0.3">
      <c r="B1722" s="25">
        <v>40980.583333332659</v>
      </c>
      <c r="C1722" s="26">
        <f t="shared" si="52"/>
        <v>3</v>
      </c>
      <c r="D1722" s="26">
        <f t="shared" si="53"/>
        <v>14</v>
      </c>
      <c r="E1722" s="27">
        <f>VLOOKUP($B1722,'Hourly Data'!$B$5:$P$8788,15,FALSE)</f>
        <v>6.307670528136744E-2</v>
      </c>
    </row>
    <row r="1723" spans="2:5" x14ac:dyDescent="0.3">
      <c r="B1723" s="25">
        <v>40980.624999999323</v>
      </c>
      <c r="C1723" s="26">
        <f t="shared" si="52"/>
        <v>3</v>
      </c>
      <c r="D1723" s="26">
        <f t="shared" si="53"/>
        <v>15</v>
      </c>
      <c r="E1723" s="27">
        <f>VLOOKUP($B1723,'Hourly Data'!$B$5:$P$8788,15,FALSE)</f>
        <v>6.1842072735954851E-2</v>
      </c>
    </row>
    <row r="1724" spans="2:5" x14ac:dyDescent="0.3">
      <c r="B1724" s="25">
        <v>40980.666666665988</v>
      </c>
      <c r="C1724" s="26">
        <f t="shared" si="52"/>
        <v>3</v>
      </c>
      <c r="D1724" s="26">
        <f t="shared" si="53"/>
        <v>16</v>
      </c>
      <c r="E1724" s="27">
        <f>VLOOKUP($B1724,'Hourly Data'!$B$5:$P$8788,15,FALSE)</f>
        <v>6.1840683374029551E-2</v>
      </c>
    </row>
    <row r="1725" spans="2:5" x14ac:dyDescent="0.3">
      <c r="B1725" s="25">
        <v>40980.708333332652</v>
      </c>
      <c r="C1725" s="26">
        <f t="shared" si="52"/>
        <v>3</v>
      </c>
      <c r="D1725" s="26">
        <f t="shared" si="53"/>
        <v>17</v>
      </c>
      <c r="E1725" s="27">
        <f>VLOOKUP($B1725,'Hourly Data'!$B$5:$P$8788,15,FALSE)</f>
        <v>6.1153775625718179E-2</v>
      </c>
    </row>
    <row r="1726" spans="2:5" x14ac:dyDescent="0.3">
      <c r="B1726" s="25">
        <v>40980.749999999316</v>
      </c>
      <c r="C1726" s="26">
        <f t="shared" si="52"/>
        <v>3</v>
      </c>
      <c r="D1726" s="26">
        <f t="shared" si="53"/>
        <v>18</v>
      </c>
      <c r="E1726" s="27">
        <f>VLOOKUP($B1726,'Hourly Data'!$B$5:$P$8788,15,FALSE)</f>
        <v>5.9489054148283295E-2</v>
      </c>
    </row>
    <row r="1727" spans="2:5" x14ac:dyDescent="0.3">
      <c r="B1727" s="25">
        <v>40980.79166666598</v>
      </c>
      <c r="C1727" s="26">
        <f t="shared" si="52"/>
        <v>3</v>
      </c>
      <c r="D1727" s="26">
        <f t="shared" si="53"/>
        <v>19</v>
      </c>
      <c r="E1727" s="27">
        <f>VLOOKUP($B1727,'Hourly Data'!$B$5:$P$8788,15,FALSE)</f>
        <v>5.8363524426224681E-2</v>
      </c>
    </row>
    <row r="1728" spans="2:5" x14ac:dyDescent="0.3">
      <c r="B1728" s="25">
        <v>40980.833333332645</v>
      </c>
      <c r="C1728" s="26">
        <f t="shared" si="52"/>
        <v>3</v>
      </c>
      <c r="D1728" s="26">
        <f t="shared" si="53"/>
        <v>20</v>
      </c>
      <c r="E1728" s="27">
        <f>VLOOKUP($B1728,'Hourly Data'!$B$5:$P$8788,15,FALSE)</f>
        <v>5.9020010264455525E-2</v>
      </c>
    </row>
    <row r="1729" spans="2:5" x14ac:dyDescent="0.3">
      <c r="B1729" s="25">
        <v>40980.874999999309</v>
      </c>
      <c r="C1729" s="26">
        <f t="shared" si="52"/>
        <v>3</v>
      </c>
      <c r="D1729" s="26">
        <f t="shared" si="53"/>
        <v>21</v>
      </c>
      <c r="E1729" s="27">
        <f>VLOOKUP($B1729,'Hourly Data'!$B$5:$P$8788,15,FALSE)</f>
        <v>5.735153830441371E-2</v>
      </c>
    </row>
    <row r="1730" spans="2:5" x14ac:dyDescent="0.3">
      <c r="B1730" s="25">
        <v>40980.916666665973</v>
      </c>
      <c r="C1730" s="26">
        <f t="shared" si="52"/>
        <v>3</v>
      </c>
      <c r="D1730" s="26">
        <f t="shared" si="53"/>
        <v>22</v>
      </c>
      <c r="E1730" s="27">
        <f>VLOOKUP($B1730,'Hourly Data'!$B$5:$P$8788,15,FALSE)</f>
        <v>5.6965840341489958E-2</v>
      </c>
    </row>
    <row r="1731" spans="2:5" x14ac:dyDescent="0.3">
      <c r="B1731" s="25">
        <v>40980.958333332637</v>
      </c>
      <c r="C1731" s="26">
        <f t="shared" si="52"/>
        <v>3</v>
      </c>
      <c r="D1731" s="26">
        <f t="shared" si="53"/>
        <v>23</v>
      </c>
      <c r="E1731" s="27">
        <f>VLOOKUP($B1731,'Hourly Data'!$B$5:$P$8788,15,FALSE)</f>
        <v>5.5555648173938578E-2</v>
      </c>
    </row>
    <row r="1732" spans="2:5" x14ac:dyDescent="0.3">
      <c r="B1732" s="25">
        <v>40980.999999999302</v>
      </c>
      <c r="C1732" s="26">
        <f t="shared" si="52"/>
        <v>3</v>
      </c>
      <c r="D1732" s="26">
        <f t="shared" si="53"/>
        <v>0</v>
      </c>
      <c r="E1732" s="27">
        <f>VLOOKUP($B1732,'Hourly Data'!$B$5:$P$8788,15,FALSE)</f>
        <v>5.6055607526626153E-2</v>
      </c>
    </row>
    <row r="1733" spans="2:5" x14ac:dyDescent="0.3">
      <c r="B1733" s="25">
        <v>40981.041666665966</v>
      </c>
      <c r="C1733" s="26">
        <f t="shared" si="52"/>
        <v>3</v>
      </c>
      <c r="D1733" s="26">
        <f t="shared" si="53"/>
        <v>1</v>
      </c>
      <c r="E1733" s="27">
        <f>VLOOKUP($B1733,'Hourly Data'!$B$5:$P$8788,15,FALSE)</f>
        <v>5.6517056784370176E-2</v>
      </c>
    </row>
    <row r="1734" spans="2:5" x14ac:dyDescent="0.3">
      <c r="B1734" s="25">
        <v>40981.08333333263</v>
      </c>
      <c r="C1734" s="26">
        <f t="shared" ref="C1734:C1797" si="54">MONTH(B1734)</f>
        <v>3</v>
      </c>
      <c r="D1734" s="26">
        <f t="shared" ref="D1734:D1797" si="55">HOUR(B1734)</f>
        <v>2</v>
      </c>
      <c r="E1734" s="27">
        <f>VLOOKUP($B1734,'Hourly Data'!$B$5:$P$8788,15,FALSE)</f>
        <v>5.3669657453569802E-2</v>
      </c>
    </row>
    <row r="1735" spans="2:5" x14ac:dyDescent="0.3">
      <c r="B1735" s="25">
        <v>40981.124999999294</v>
      </c>
      <c r="C1735" s="26">
        <f t="shared" si="54"/>
        <v>3</v>
      </c>
      <c r="D1735" s="26">
        <f t="shared" si="55"/>
        <v>3</v>
      </c>
      <c r="E1735" s="27">
        <f>VLOOKUP($B1735,'Hourly Data'!$B$5:$P$8788,15,FALSE)</f>
        <v>5.7646085970467491E-2</v>
      </c>
    </row>
    <row r="1736" spans="2:5" x14ac:dyDescent="0.3">
      <c r="B1736" s="25">
        <v>40981.166666665958</v>
      </c>
      <c r="C1736" s="26">
        <f t="shared" si="54"/>
        <v>3</v>
      </c>
      <c r="D1736" s="26">
        <f t="shared" si="55"/>
        <v>4</v>
      </c>
      <c r="E1736" s="27">
        <f>VLOOKUP($B1736,'Hourly Data'!$B$5:$P$8788,15,FALSE)</f>
        <v>5.5130879543985503E-2</v>
      </c>
    </row>
    <row r="1737" spans="2:5" x14ac:dyDescent="0.3">
      <c r="B1737" s="25">
        <v>40981.208333332623</v>
      </c>
      <c r="C1737" s="26">
        <f t="shared" si="54"/>
        <v>3</v>
      </c>
      <c r="D1737" s="26">
        <f t="shared" si="55"/>
        <v>5</v>
      </c>
      <c r="E1737" s="27">
        <f>VLOOKUP($B1737,'Hourly Data'!$B$5:$P$8788,15,FALSE)</f>
        <v>5.2127364659131467E-2</v>
      </c>
    </row>
    <row r="1738" spans="2:5" x14ac:dyDescent="0.3">
      <c r="B1738" s="25">
        <v>40981.249999999287</v>
      </c>
      <c r="C1738" s="26">
        <f t="shared" si="54"/>
        <v>3</v>
      </c>
      <c r="D1738" s="26">
        <f t="shared" si="55"/>
        <v>6</v>
      </c>
      <c r="E1738" s="27">
        <f>VLOOKUP($B1738,'Hourly Data'!$B$5:$P$8788,15,FALSE)</f>
        <v>5.5517537198851531E-2</v>
      </c>
    </row>
    <row r="1739" spans="2:5" x14ac:dyDescent="0.3">
      <c r="B1739" s="25">
        <v>40981.291666665951</v>
      </c>
      <c r="C1739" s="26">
        <f t="shared" si="54"/>
        <v>3</v>
      </c>
      <c r="D1739" s="26">
        <f t="shared" si="55"/>
        <v>7</v>
      </c>
      <c r="E1739" s="27">
        <f>VLOOKUP($B1739,'Hourly Data'!$B$5:$P$8788,15,FALSE)</f>
        <v>6.0278421279444369E-2</v>
      </c>
    </row>
    <row r="1740" spans="2:5" x14ac:dyDescent="0.3">
      <c r="B1740" s="25">
        <v>40981.333333332615</v>
      </c>
      <c r="C1740" s="26">
        <f t="shared" si="54"/>
        <v>3</v>
      </c>
      <c r="D1740" s="26">
        <f t="shared" si="55"/>
        <v>8</v>
      </c>
      <c r="E1740" s="27">
        <f>VLOOKUP($B1740,'Hourly Data'!$B$5:$P$8788,15,FALSE)</f>
        <v>6.3100174644472151E-2</v>
      </c>
    </row>
    <row r="1741" spans="2:5" x14ac:dyDescent="0.3">
      <c r="B1741" s="25">
        <v>40981.37499999928</v>
      </c>
      <c r="C1741" s="26">
        <f t="shared" si="54"/>
        <v>3</v>
      </c>
      <c r="D1741" s="26">
        <f t="shared" si="55"/>
        <v>9</v>
      </c>
      <c r="E1741" s="27">
        <f>VLOOKUP($B1741,'Hourly Data'!$B$5:$P$8788,15,FALSE)</f>
        <v>6.0375402353166907E-2</v>
      </c>
    </row>
    <row r="1742" spans="2:5" x14ac:dyDescent="0.3">
      <c r="B1742" s="25">
        <v>40981.416666665944</v>
      </c>
      <c r="C1742" s="26">
        <f t="shared" si="54"/>
        <v>3</v>
      </c>
      <c r="D1742" s="26">
        <f t="shared" si="55"/>
        <v>10</v>
      </c>
      <c r="E1742" s="27">
        <f>VLOOKUP($B1742,'Hourly Data'!$B$5:$P$8788,15,FALSE)</f>
        <v>5.9843489779451899E-2</v>
      </c>
    </row>
    <row r="1743" spans="2:5" x14ac:dyDescent="0.3">
      <c r="B1743" s="25">
        <v>40981.458333332608</v>
      </c>
      <c r="C1743" s="26">
        <f t="shared" si="54"/>
        <v>3</v>
      </c>
      <c r="D1743" s="26">
        <f t="shared" si="55"/>
        <v>11</v>
      </c>
      <c r="E1743" s="27">
        <f>VLOOKUP($B1743,'Hourly Data'!$B$5:$P$8788,15,FALSE)</f>
        <v>5.7601314763339365E-2</v>
      </c>
    </row>
    <row r="1744" spans="2:5" x14ac:dyDescent="0.3">
      <c r="B1744" s="25">
        <v>40981.499999999272</v>
      </c>
      <c r="C1744" s="26">
        <f t="shared" si="54"/>
        <v>3</v>
      </c>
      <c r="D1744" s="26">
        <f t="shared" si="55"/>
        <v>12</v>
      </c>
      <c r="E1744" s="27">
        <f>VLOOKUP($B1744,'Hourly Data'!$B$5:$P$8788,15,FALSE)</f>
        <v>6.0765046268890316E-2</v>
      </c>
    </row>
    <row r="1745" spans="2:5" x14ac:dyDescent="0.3">
      <c r="B1745" s="25">
        <v>40981.541666665937</v>
      </c>
      <c r="C1745" s="26">
        <f t="shared" si="54"/>
        <v>3</v>
      </c>
      <c r="D1745" s="26">
        <f t="shared" si="55"/>
        <v>13</v>
      </c>
      <c r="E1745" s="27">
        <f>VLOOKUP($B1745,'Hourly Data'!$B$5:$P$8788,15,FALSE)</f>
        <v>5.9858243853602139E-2</v>
      </c>
    </row>
    <row r="1746" spans="2:5" x14ac:dyDescent="0.3">
      <c r="B1746" s="25">
        <v>40981.583333332601</v>
      </c>
      <c r="C1746" s="26">
        <f t="shared" si="54"/>
        <v>3</v>
      </c>
      <c r="D1746" s="26">
        <f t="shared" si="55"/>
        <v>14</v>
      </c>
      <c r="E1746" s="27">
        <f>VLOOKUP($B1746,'Hourly Data'!$B$5:$P$8788,15,FALSE)</f>
        <v>5.6187607475170737E-2</v>
      </c>
    </row>
    <row r="1747" spans="2:5" x14ac:dyDescent="0.3">
      <c r="B1747" s="25">
        <v>40981.624999999265</v>
      </c>
      <c r="C1747" s="26">
        <f t="shared" si="54"/>
        <v>3</v>
      </c>
      <c r="D1747" s="26">
        <f t="shared" si="55"/>
        <v>15</v>
      </c>
      <c r="E1747" s="27">
        <f>VLOOKUP($B1747,'Hourly Data'!$B$5:$P$8788,15,FALSE)</f>
        <v>5.9047522932464305E-2</v>
      </c>
    </row>
    <row r="1748" spans="2:5" x14ac:dyDescent="0.3">
      <c r="B1748" s="25">
        <v>40981.666666665929</v>
      </c>
      <c r="C1748" s="26">
        <f t="shared" si="54"/>
        <v>3</v>
      </c>
      <c r="D1748" s="26">
        <f t="shared" si="55"/>
        <v>16</v>
      </c>
      <c r="E1748" s="27">
        <f>VLOOKUP($B1748,'Hourly Data'!$B$5:$P$8788,15,FALSE)</f>
        <v>5.7942574114684252E-2</v>
      </c>
    </row>
    <row r="1749" spans="2:5" x14ac:dyDescent="0.3">
      <c r="B1749" s="25">
        <v>40981.708333332594</v>
      </c>
      <c r="C1749" s="26">
        <f t="shared" si="54"/>
        <v>3</v>
      </c>
      <c r="D1749" s="26">
        <f t="shared" si="55"/>
        <v>17</v>
      </c>
      <c r="E1749" s="27">
        <f>VLOOKUP($B1749,'Hourly Data'!$B$5:$P$8788,15,FALSE)</f>
        <v>5.9972726352311587E-2</v>
      </c>
    </row>
    <row r="1750" spans="2:5" x14ac:dyDescent="0.3">
      <c r="B1750" s="25">
        <v>40981.749999999258</v>
      </c>
      <c r="C1750" s="26">
        <f t="shared" si="54"/>
        <v>3</v>
      </c>
      <c r="D1750" s="26">
        <f t="shared" si="55"/>
        <v>18</v>
      </c>
      <c r="E1750" s="27">
        <f>VLOOKUP($B1750,'Hourly Data'!$B$5:$P$8788,15,FALSE)</f>
        <v>6.0722798381539933E-2</v>
      </c>
    </row>
    <row r="1751" spans="2:5" x14ac:dyDescent="0.3">
      <c r="B1751" s="25">
        <v>40981.791666665922</v>
      </c>
      <c r="C1751" s="26">
        <f t="shared" si="54"/>
        <v>3</v>
      </c>
      <c r="D1751" s="26">
        <f t="shared" si="55"/>
        <v>19</v>
      </c>
      <c r="E1751" s="27">
        <f>VLOOKUP($B1751,'Hourly Data'!$B$5:$P$8788,15,FALSE)</f>
        <v>5.9714636903699561E-2</v>
      </c>
    </row>
    <row r="1752" spans="2:5" x14ac:dyDescent="0.3">
      <c r="B1752" s="25">
        <v>40981.833333332586</v>
      </c>
      <c r="C1752" s="26">
        <f t="shared" si="54"/>
        <v>3</v>
      </c>
      <c r="D1752" s="26">
        <f t="shared" si="55"/>
        <v>20</v>
      </c>
      <c r="E1752" s="27">
        <f>VLOOKUP($B1752,'Hourly Data'!$B$5:$P$8788,15,FALSE)</f>
        <v>5.8641345105962653E-2</v>
      </c>
    </row>
    <row r="1753" spans="2:5" x14ac:dyDescent="0.3">
      <c r="B1753" s="25">
        <v>40981.874999999251</v>
      </c>
      <c r="C1753" s="26">
        <f t="shared" si="54"/>
        <v>3</v>
      </c>
      <c r="D1753" s="26">
        <f t="shared" si="55"/>
        <v>21</v>
      </c>
      <c r="E1753" s="27">
        <f>VLOOKUP($B1753,'Hourly Data'!$B$5:$P$8788,15,FALSE)</f>
        <v>5.8428401284223462E-2</v>
      </c>
    </row>
    <row r="1754" spans="2:5" x14ac:dyDescent="0.3">
      <c r="B1754" s="25">
        <v>40981.916666665915</v>
      </c>
      <c r="C1754" s="26">
        <f t="shared" si="54"/>
        <v>3</v>
      </c>
      <c r="D1754" s="26">
        <f t="shared" si="55"/>
        <v>22</v>
      </c>
      <c r="E1754" s="27">
        <f>VLOOKUP($B1754,'Hourly Data'!$B$5:$P$8788,15,FALSE)</f>
        <v>5.9865582979148887E-2</v>
      </c>
    </row>
    <row r="1755" spans="2:5" x14ac:dyDescent="0.3">
      <c r="B1755" s="25">
        <v>40981.958333332579</v>
      </c>
      <c r="C1755" s="26">
        <f t="shared" si="54"/>
        <v>3</v>
      </c>
      <c r="D1755" s="26">
        <f t="shared" si="55"/>
        <v>23</v>
      </c>
      <c r="E1755" s="27">
        <f>VLOOKUP($B1755,'Hourly Data'!$B$5:$P$8788,15,FALSE)</f>
        <v>6.0693970349953642E-2</v>
      </c>
    </row>
    <row r="1756" spans="2:5" x14ac:dyDescent="0.3">
      <c r="B1756" s="25">
        <v>40981.999999999243</v>
      </c>
      <c r="C1756" s="26">
        <f t="shared" si="54"/>
        <v>3</v>
      </c>
      <c r="D1756" s="26">
        <f t="shared" si="55"/>
        <v>0</v>
      </c>
      <c r="E1756" s="27">
        <f>VLOOKUP($B1756,'Hourly Data'!$B$5:$P$8788,15,FALSE)</f>
        <v>5.8935801132956697E-2</v>
      </c>
    </row>
    <row r="1757" spans="2:5" x14ac:dyDescent="0.3">
      <c r="B1757" s="25">
        <v>40982.041666665908</v>
      </c>
      <c r="C1757" s="26">
        <f t="shared" si="54"/>
        <v>3</v>
      </c>
      <c r="D1757" s="26">
        <f t="shared" si="55"/>
        <v>1</v>
      </c>
      <c r="E1757" s="27">
        <f>VLOOKUP($B1757,'Hourly Data'!$B$5:$P$8788,15,FALSE)</f>
        <v>5.8111310364806143E-2</v>
      </c>
    </row>
    <row r="1758" spans="2:5" x14ac:dyDescent="0.3">
      <c r="B1758" s="25">
        <v>40982.083333332572</v>
      </c>
      <c r="C1758" s="26">
        <f t="shared" si="54"/>
        <v>3</v>
      </c>
      <c r="D1758" s="26">
        <f t="shared" si="55"/>
        <v>2</v>
      </c>
      <c r="E1758" s="27">
        <f>VLOOKUP($B1758,'Hourly Data'!$B$5:$P$8788,15,FALSE)</f>
        <v>5.7941773640085112E-2</v>
      </c>
    </row>
    <row r="1759" spans="2:5" x14ac:dyDescent="0.3">
      <c r="B1759" s="25">
        <v>40982.124999999236</v>
      </c>
      <c r="C1759" s="26">
        <f t="shared" si="54"/>
        <v>3</v>
      </c>
      <c r="D1759" s="26">
        <f t="shared" si="55"/>
        <v>3</v>
      </c>
      <c r="E1759" s="27">
        <f>VLOOKUP($B1759,'Hourly Data'!$B$5:$P$8788,15,FALSE)</f>
        <v>6.1263277406387109E-2</v>
      </c>
    </row>
    <row r="1760" spans="2:5" x14ac:dyDescent="0.3">
      <c r="B1760" s="25">
        <v>40982.1666666659</v>
      </c>
      <c r="C1760" s="26">
        <f t="shared" si="54"/>
        <v>3</v>
      </c>
      <c r="D1760" s="26">
        <f t="shared" si="55"/>
        <v>4</v>
      </c>
      <c r="E1760" s="27">
        <f>VLOOKUP($B1760,'Hourly Data'!$B$5:$P$8788,15,FALSE)</f>
        <v>5.7604329348879442E-2</v>
      </c>
    </row>
    <row r="1761" spans="2:5" x14ac:dyDescent="0.3">
      <c r="B1761" s="25">
        <v>40982.208333332565</v>
      </c>
      <c r="C1761" s="26">
        <f t="shared" si="54"/>
        <v>3</v>
      </c>
      <c r="D1761" s="26">
        <f t="shared" si="55"/>
        <v>5</v>
      </c>
      <c r="E1761" s="27">
        <f>VLOOKUP($B1761,'Hourly Data'!$B$5:$P$8788,15,FALSE)</f>
        <v>5.8290822012781664E-2</v>
      </c>
    </row>
    <row r="1762" spans="2:5" x14ac:dyDescent="0.3">
      <c r="B1762" s="25">
        <v>40982.249999999229</v>
      </c>
      <c r="C1762" s="26">
        <f t="shared" si="54"/>
        <v>3</v>
      </c>
      <c r="D1762" s="26">
        <f t="shared" si="55"/>
        <v>6</v>
      </c>
      <c r="E1762" s="27">
        <f>VLOOKUP($B1762,'Hourly Data'!$B$5:$P$8788,15,FALSE)</f>
        <v>5.7883395787342182E-2</v>
      </c>
    </row>
    <row r="1763" spans="2:5" x14ac:dyDescent="0.3">
      <c r="B1763" s="25">
        <v>40982.291666665893</v>
      </c>
      <c r="C1763" s="26">
        <f t="shared" si="54"/>
        <v>3</v>
      </c>
      <c r="D1763" s="26">
        <f t="shared" si="55"/>
        <v>7</v>
      </c>
      <c r="E1763" s="27">
        <f>VLOOKUP($B1763,'Hourly Data'!$B$5:$P$8788,15,FALSE)</f>
        <v>5.6525414105571992E-2</v>
      </c>
    </row>
    <row r="1764" spans="2:5" x14ac:dyDescent="0.3">
      <c r="B1764" s="25">
        <v>40982.333333332557</v>
      </c>
      <c r="C1764" s="26">
        <f t="shared" si="54"/>
        <v>3</v>
      </c>
      <c r="D1764" s="26">
        <f t="shared" si="55"/>
        <v>8</v>
      </c>
      <c r="E1764" s="27">
        <f>VLOOKUP($B1764,'Hourly Data'!$B$5:$P$8788,15,FALSE)</f>
        <v>5.7398886826432467E-2</v>
      </c>
    </row>
    <row r="1765" spans="2:5" x14ac:dyDescent="0.3">
      <c r="B1765" s="25">
        <v>40982.374999999221</v>
      </c>
      <c r="C1765" s="26">
        <f t="shared" si="54"/>
        <v>3</v>
      </c>
      <c r="D1765" s="26">
        <f t="shared" si="55"/>
        <v>9</v>
      </c>
      <c r="E1765" s="27">
        <f>VLOOKUP($B1765,'Hourly Data'!$B$5:$P$8788,15,FALSE)</f>
        <v>5.6375746010331032E-2</v>
      </c>
    </row>
    <row r="1766" spans="2:5" x14ac:dyDescent="0.3">
      <c r="B1766" s="25">
        <v>40982.416666665886</v>
      </c>
      <c r="C1766" s="26">
        <f t="shared" si="54"/>
        <v>3</v>
      </c>
      <c r="D1766" s="26">
        <f t="shared" si="55"/>
        <v>10</v>
      </c>
      <c r="E1766" s="27">
        <f>VLOOKUP($B1766,'Hourly Data'!$B$5:$P$8788,15,FALSE)</f>
        <v>5.8040380942824266E-2</v>
      </c>
    </row>
    <row r="1767" spans="2:5" x14ac:dyDescent="0.3">
      <c r="B1767" s="25">
        <v>40982.45833333255</v>
      </c>
      <c r="C1767" s="26">
        <f t="shared" si="54"/>
        <v>3</v>
      </c>
      <c r="D1767" s="26">
        <f t="shared" si="55"/>
        <v>11</v>
      </c>
      <c r="E1767" s="27">
        <f>VLOOKUP($B1767,'Hourly Data'!$B$5:$P$8788,15,FALSE)</f>
        <v>6.2567535517825276E-2</v>
      </c>
    </row>
    <row r="1768" spans="2:5" x14ac:dyDescent="0.3">
      <c r="B1768" s="25">
        <v>40982.499999999214</v>
      </c>
      <c r="C1768" s="26">
        <f t="shared" si="54"/>
        <v>3</v>
      </c>
      <c r="D1768" s="26">
        <f t="shared" si="55"/>
        <v>12</v>
      </c>
      <c r="E1768" s="27">
        <f>VLOOKUP($B1768,'Hourly Data'!$B$5:$P$8788,15,FALSE)</f>
        <v>5.8769685742363673E-2</v>
      </c>
    </row>
    <row r="1769" spans="2:5" x14ac:dyDescent="0.3">
      <c r="B1769" s="25">
        <v>40982.541666665878</v>
      </c>
      <c r="C1769" s="26">
        <f t="shared" si="54"/>
        <v>3</v>
      </c>
      <c r="D1769" s="26">
        <f t="shared" si="55"/>
        <v>13</v>
      </c>
      <c r="E1769" s="27">
        <f>VLOOKUP($B1769,'Hourly Data'!$B$5:$P$8788,15,FALSE)</f>
        <v>5.8663257255099611E-2</v>
      </c>
    </row>
    <row r="1770" spans="2:5" x14ac:dyDescent="0.3">
      <c r="B1770" s="25">
        <v>40982.583333332543</v>
      </c>
      <c r="C1770" s="26">
        <f t="shared" si="54"/>
        <v>3</v>
      </c>
      <c r="D1770" s="26">
        <f t="shared" si="55"/>
        <v>14</v>
      </c>
      <c r="E1770" s="27">
        <f>VLOOKUP($B1770,'Hourly Data'!$B$5:$P$8788,15,FALSE)</f>
        <v>6.0122186254713446E-2</v>
      </c>
    </row>
    <row r="1771" spans="2:5" x14ac:dyDescent="0.3">
      <c r="B1771" s="25">
        <v>40982.624999999207</v>
      </c>
      <c r="C1771" s="26">
        <f t="shared" si="54"/>
        <v>3</v>
      </c>
      <c r="D1771" s="26">
        <f t="shared" si="55"/>
        <v>15</v>
      </c>
      <c r="E1771" s="27">
        <f>VLOOKUP($B1771,'Hourly Data'!$B$5:$P$8788,15,FALSE)</f>
        <v>6.0344329907532433E-2</v>
      </c>
    </row>
    <row r="1772" spans="2:5" x14ac:dyDescent="0.3">
      <c r="B1772" s="25">
        <v>40982.666666665871</v>
      </c>
      <c r="C1772" s="26">
        <f t="shared" si="54"/>
        <v>3</v>
      </c>
      <c r="D1772" s="26">
        <f t="shared" si="55"/>
        <v>16</v>
      </c>
      <c r="E1772" s="27">
        <f>VLOOKUP($B1772,'Hourly Data'!$B$5:$P$8788,15,FALSE)</f>
        <v>6.0948809008057866E-2</v>
      </c>
    </row>
    <row r="1773" spans="2:5" x14ac:dyDescent="0.3">
      <c r="B1773" s="25">
        <v>40982.708333332535</v>
      </c>
      <c r="C1773" s="26">
        <f t="shared" si="54"/>
        <v>3</v>
      </c>
      <c r="D1773" s="26">
        <f t="shared" si="55"/>
        <v>17</v>
      </c>
      <c r="E1773" s="27">
        <f>VLOOKUP($B1773,'Hourly Data'!$B$5:$P$8788,15,FALSE)</f>
        <v>6.0177149101370536E-2</v>
      </c>
    </row>
    <row r="1774" spans="2:5" x14ac:dyDescent="0.3">
      <c r="B1774" s="25">
        <v>40982.7499999992</v>
      </c>
      <c r="C1774" s="26">
        <f t="shared" si="54"/>
        <v>3</v>
      </c>
      <c r="D1774" s="26">
        <f t="shared" si="55"/>
        <v>18</v>
      </c>
      <c r="E1774" s="27">
        <f>VLOOKUP($B1774,'Hourly Data'!$B$5:$P$8788,15,FALSE)</f>
        <v>5.8688180382633237E-2</v>
      </c>
    </row>
    <row r="1775" spans="2:5" x14ac:dyDescent="0.3">
      <c r="B1775" s="25">
        <v>40982.791666665864</v>
      </c>
      <c r="C1775" s="26">
        <f t="shared" si="54"/>
        <v>3</v>
      </c>
      <c r="D1775" s="26">
        <f t="shared" si="55"/>
        <v>19</v>
      </c>
      <c r="E1775" s="27">
        <f>VLOOKUP($B1775,'Hourly Data'!$B$5:$P$8788,15,FALSE)</f>
        <v>5.6773068656451563E-2</v>
      </c>
    </row>
    <row r="1776" spans="2:5" x14ac:dyDescent="0.3">
      <c r="B1776" s="25">
        <v>40982.833333332528</v>
      </c>
      <c r="C1776" s="26">
        <f t="shared" si="54"/>
        <v>3</v>
      </c>
      <c r="D1776" s="26">
        <f t="shared" si="55"/>
        <v>20</v>
      </c>
      <c r="E1776" s="27">
        <f>VLOOKUP($B1776,'Hourly Data'!$B$5:$P$8788,15,FALSE)</f>
        <v>5.8028895648098669E-2</v>
      </c>
    </row>
    <row r="1777" spans="2:5" x14ac:dyDescent="0.3">
      <c r="B1777" s="25">
        <v>40982.874999999192</v>
      </c>
      <c r="C1777" s="26">
        <f t="shared" si="54"/>
        <v>3</v>
      </c>
      <c r="D1777" s="26">
        <f t="shared" si="55"/>
        <v>21</v>
      </c>
      <c r="E1777" s="27">
        <f>VLOOKUP($B1777,'Hourly Data'!$B$5:$P$8788,15,FALSE)</f>
        <v>5.6428672648483807E-2</v>
      </c>
    </row>
    <row r="1778" spans="2:5" x14ac:dyDescent="0.3">
      <c r="B1778" s="25">
        <v>40982.916666665857</v>
      </c>
      <c r="C1778" s="26">
        <f t="shared" si="54"/>
        <v>3</v>
      </c>
      <c r="D1778" s="26">
        <f t="shared" si="55"/>
        <v>22</v>
      </c>
      <c r="E1778" s="27">
        <f>VLOOKUP($B1778,'Hourly Data'!$B$5:$P$8788,15,FALSE)</f>
        <v>5.5208479769776747E-2</v>
      </c>
    </row>
    <row r="1779" spans="2:5" x14ac:dyDescent="0.3">
      <c r="B1779" s="25">
        <v>40982.958333332521</v>
      </c>
      <c r="C1779" s="26">
        <f t="shared" si="54"/>
        <v>3</v>
      </c>
      <c r="D1779" s="26">
        <f t="shared" si="55"/>
        <v>23</v>
      </c>
      <c r="E1779" s="27">
        <f>VLOOKUP($B1779,'Hourly Data'!$B$5:$P$8788,15,FALSE)</f>
        <v>5.3547563275815876E-2</v>
      </c>
    </row>
    <row r="1780" spans="2:5" x14ac:dyDescent="0.3">
      <c r="B1780" s="25">
        <v>40982.999999999185</v>
      </c>
      <c r="C1780" s="26">
        <f t="shared" si="54"/>
        <v>3</v>
      </c>
      <c r="D1780" s="26">
        <f t="shared" si="55"/>
        <v>0</v>
      </c>
      <c r="E1780" s="27">
        <f>VLOOKUP($B1780,'Hourly Data'!$B$5:$P$8788,15,FALSE)</f>
        <v>5.3618362373397295E-2</v>
      </c>
    </row>
    <row r="1781" spans="2:5" x14ac:dyDescent="0.3">
      <c r="B1781" s="25">
        <v>40983.041666665849</v>
      </c>
      <c r="C1781" s="26">
        <f t="shared" si="54"/>
        <v>3</v>
      </c>
      <c r="D1781" s="26">
        <f t="shared" si="55"/>
        <v>1</v>
      </c>
      <c r="E1781" s="27">
        <f>VLOOKUP($B1781,'Hourly Data'!$B$5:$P$8788,15,FALSE)</f>
        <v>5.5826944441342063E-2</v>
      </c>
    </row>
    <row r="1782" spans="2:5" x14ac:dyDescent="0.3">
      <c r="B1782" s="25">
        <v>40983.083333332514</v>
      </c>
      <c r="C1782" s="26">
        <f t="shared" si="54"/>
        <v>3</v>
      </c>
      <c r="D1782" s="26">
        <f t="shared" si="55"/>
        <v>2</v>
      </c>
      <c r="E1782" s="27">
        <f>VLOOKUP($B1782,'Hourly Data'!$B$5:$P$8788,15,FALSE)</f>
        <v>5.563532887349297E-2</v>
      </c>
    </row>
    <row r="1783" spans="2:5" x14ac:dyDescent="0.3">
      <c r="B1783" s="25">
        <v>40983.124999999178</v>
      </c>
      <c r="C1783" s="26">
        <f t="shared" si="54"/>
        <v>3</v>
      </c>
      <c r="D1783" s="26">
        <f t="shared" si="55"/>
        <v>3</v>
      </c>
      <c r="E1783" s="27">
        <f>VLOOKUP($B1783,'Hourly Data'!$B$5:$P$8788,15,FALSE)</f>
        <v>5.6710010964066998E-2</v>
      </c>
    </row>
    <row r="1784" spans="2:5" x14ac:dyDescent="0.3">
      <c r="B1784" s="25">
        <v>40983.166666665842</v>
      </c>
      <c r="C1784" s="26">
        <f t="shared" si="54"/>
        <v>3</v>
      </c>
      <c r="D1784" s="26">
        <f t="shared" si="55"/>
        <v>4</v>
      </c>
      <c r="E1784" s="27">
        <f>VLOOKUP($B1784,'Hourly Data'!$B$5:$P$8788,15,FALSE)</f>
        <v>6.0711688459579055E-2</v>
      </c>
    </row>
    <row r="1785" spans="2:5" x14ac:dyDescent="0.3">
      <c r="B1785" s="25">
        <v>40983.208333332506</v>
      </c>
      <c r="C1785" s="26">
        <f t="shared" si="54"/>
        <v>3</v>
      </c>
      <c r="D1785" s="26">
        <f t="shared" si="55"/>
        <v>5</v>
      </c>
      <c r="E1785" s="27">
        <f>VLOOKUP($B1785,'Hourly Data'!$B$5:$P$8788,15,FALSE)</f>
        <v>5.5329724131237087E-2</v>
      </c>
    </row>
    <row r="1786" spans="2:5" x14ac:dyDescent="0.3">
      <c r="B1786" s="25">
        <v>40983.249999999171</v>
      </c>
      <c r="C1786" s="26">
        <f t="shared" si="54"/>
        <v>3</v>
      </c>
      <c r="D1786" s="26">
        <f t="shared" si="55"/>
        <v>6</v>
      </c>
      <c r="E1786" s="27">
        <f>VLOOKUP($B1786,'Hourly Data'!$B$5:$P$8788,15,FALSE)</f>
        <v>5.5816005041575648E-2</v>
      </c>
    </row>
    <row r="1787" spans="2:5" x14ac:dyDescent="0.3">
      <c r="B1787" s="25">
        <v>40983.291666665835</v>
      </c>
      <c r="C1787" s="26">
        <f t="shared" si="54"/>
        <v>3</v>
      </c>
      <c r="D1787" s="26">
        <f t="shared" si="55"/>
        <v>7</v>
      </c>
      <c r="E1787" s="27">
        <f>VLOOKUP($B1787,'Hourly Data'!$B$5:$P$8788,15,FALSE)</f>
        <v>5.5687555196252264E-2</v>
      </c>
    </row>
    <row r="1788" spans="2:5" x14ac:dyDescent="0.3">
      <c r="B1788" s="25">
        <v>40983.333333332499</v>
      </c>
      <c r="C1788" s="26">
        <f t="shared" si="54"/>
        <v>3</v>
      </c>
      <c r="D1788" s="26">
        <f t="shared" si="55"/>
        <v>8</v>
      </c>
      <c r="E1788" s="27">
        <f>VLOOKUP($B1788,'Hourly Data'!$B$5:$P$8788,15,FALSE)</f>
        <v>5.5378592497317566E-2</v>
      </c>
    </row>
    <row r="1789" spans="2:5" x14ac:dyDescent="0.3">
      <c r="B1789" s="25">
        <v>40983.374999999163</v>
      </c>
      <c r="C1789" s="26">
        <f t="shared" si="54"/>
        <v>3</v>
      </c>
      <c r="D1789" s="26">
        <f t="shared" si="55"/>
        <v>9</v>
      </c>
      <c r="E1789" s="27">
        <f>VLOOKUP($B1789,'Hourly Data'!$B$5:$P$8788,15,FALSE)</f>
        <v>5.5192046254714848E-2</v>
      </c>
    </row>
    <row r="1790" spans="2:5" x14ac:dyDescent="0.3">
      <c r="B1790" s="25">
        <v>40983.416666665828</v>
      </c>
      <c r="C1790" s="26">
        <f t="shared" si="54"/>
        <v>3</v>
      </c>
      <c r="D1790" s="26">
        <f t="shared" si="55"/>
        <v>10</v>
      </c>
      <c r="E1790" s="27">
        <f>VLOOKUP($B1790,'Hourly Data'!$B$5:$P$8788,15,FALSE)</f>
        <v>5.7174009375883739E-2</v>
      </c>
    </row>
    <row r="1791" spans="2:5" x14ac:dyDescent="0.3">
      <c r="B1791" s="25">
        <v>40983.458333332492</v>
      </c>
      <c r="C1791" s="26">
        <f t="shared" si="54"/>
        <v>3</v>
      </c>
      <c r="D1791" s="26">
        <f t="shared" si="55"/>
        <v>11</v>
      </c>
      <c r="E1791" s="27">
        <f>VLOOKUP($B1791,'Hourly Data'!$B$5:$P$8788,15,FALSE)</f>
        <v>5.8499066949481038E-2</v>
      </c>
    </row>
    <row r="1792" spans="2:5" x14ac:dyDescent="0.3">
      <c r="B1792" s="25">
        <v>40983.499999999156</v>
      </c>
      <c r="C1792" s="26">
        <f t="shared" si="54"/>
        <v>3</v>
      </c>
      <c r="D1792" s="26">
        <f t="shared" si="55"/>
        <v>12</v>
      </c>
      <c r="E1792" s="27">
        <f>VLOOKUP($B1792,'Hourly Data'!$B$5:$P$8788,15,FALSE)</f>
        <v>5.9018478822573606E-2</v>
      </c>
    </row>
    <row r="1793" spans="2:5" x14ac:dyDescent="0.3">
      <c r="B1793" s="25">
        <v>40983.54166666582</v>
      </c>
      <c r="C1793" s="26">
        <f t="shared" si="54"/>
        <v>3</v>
      </c>
      <c r="D1793" s="26">
        <f t="shared" si="55"/>
        <v>13</v>
      </c>
      <c r="E1793" s="27">
        <f>VLOOKUP($B1793,'Hourly Data'!$B$5:$P$8788,15,FALSE)</f>
        <v>5.8726679925759147E-2</v>
      </c>
    </row>
    <row r="1794" spans="2:5" x14ac:dyDescent="0.3">
      <c r="B1794" s="25">
        <v>40983.583333332484</v>
      </c>
      <c r="C1794" s="26">
        <f t="shared" si="54"/>
        <v>3</v>
      </c>
      <c r="D1794" s="26">
        <f t="shared" si="55"/>
        <v>14</v>
      </c>
      <c r="E1794" s="27">
        <f>VLOOKUP($B1794,'Hourly Data'!$B$5:$P$8788,15,FALSE)</f>
        <v>5.9060073275350011E-2</v>
      </c>
    </row>
    <row r="1795" spans="2:5" x14ac:dyDescent="0.3">
      <c r="B1795" s="25">
        <v>40983.624999999149</v>
      </c>
      <c r="C1795" s="26">
        <f t="shared" si="54"/>
        <v>3</v>
      </c>
      <c r="D1795" s="26">
        <f t="shared" si="55"/>
        <v>15</v>
      </c>
      <c r="E1795" s="27">
        <f>VLOOKUP($B1795,'Hourly Data'!$B$5:$P$8788,15,FALSE)</f>
        <v>5.8939052026595683E-2</v>
      </c>
    </row>
    <row r="1796" spans="2:5" x14ac:dyDescent="0.3">
      <c r="B1796" s="25">
        <v>40983.666666665813</v>
      </c>
      <c r="C1796" s="26">
        <f t="shared" si="54"/>
        <v>3</v>
      </c>
      <c r="D1796" s="26">
        <f t="shared" si="55"/>
        <v>16</v>
      </c>
      <c r="E1796" s="27">
        <f>VLOOKUP($B1796,'Hourly Data'!$B$5:$P$8788,15,FALSE)</f>
        <v>5.7650442422555695E-2</v>
      </c>
    </row>
    <row r="1797" spans="2:5" x14ac:dyDescent="0.3">
      <c r="B1797" s="25">
        <v>40983.708333332477</v>
      </c>
      <c r="C1797" s="26">
        <f t="shared" si="54"/>
        <v>3</v>
      </c>
      <c r="D1797" s="26">
        <f t="shared" si="55"/>
        <v>17</v>
      </c>
      <c r="E1797" s="27">
        <f>VLOOKUP($B1797,'Hourly Data'!$B$5:$P$8788,15,FALSE)</f>
        <v>5.6678342560821687E-2</v>
      </c>
    </row>
    <row r="1798" spans="2:5" x14ac:dyDescent="0.3">
      <c r="B1798" s="25">
        <v>40983.749999999141</v>
      </c>
      <c r="C1798" s="26">
        <f t="shared" ref="C1798:C1861" si="56">MONTH(B1798)</f>
        <v>3</v>
      </c>
      <c r="D1798" s="26">
        <f t="shared" ref="D1798:D1861" si="57">HOUR(B1798)</f>
        <v>18</v>
      </c>
      <c r="E1798" s="27">
        <f>VLOOKUP($B1798,'Hourly Data'!$B$5:$P$8788,15,FALSE)</f>
        <v>5.61328465176094E-2</v>
      </c>
    </row>
    <row r="1799" spans="2:5" x14ac:dyDescent="0.3">
      <c r="B1799" s="25">
        <v>40983.791666665806</v>
      </c>
      <c r="C1799" s="26">
        <f t="shared" si="56"/>
        <v>3</v>
      </c>
      <c r="D1799" s="26">
        <f t="shared" si="57"/>
        <v>19</v>
      </c>
      <c r="E1799" s="27">
        <f>VLOOKUP($B1799,'Hourly Data'!$B$5:$P$8788,15,FALSE)</f>
        <v>5.6315919613685692E-2</v>
      </c>
    </row>
    <row r="1800" spans="2:5" x14ac:dyDescent="0.3">
      <c r="B1800" s="25">
        <v>40983.83333333247</v>
      </c>
      <c r="C1800" s="26">
        <f t="shared" si="56"/>
        <v>3</v>
      </c>
      <c r="D1800" s="26">
        <f t="shared" si="57"/>
        <v>20</v>
      </c>
      <c r="E1800" s="27">
        <f>VLOOKUP($B1800,'Hourly Data'!$B$5:$P$8788,15,FALSE)</f>
        <v>5.6004325146469011E-2</v>
      </c>
    </row>
    <row r="1801" spans="2:5" x14ac:dyDescent="0.3">
      <c r="B1801" s="25">
        <v>40983.874999999134</v>
      </c>
      <c r="C1801" s="26">
        <f t="shared" si="56"/>
        <v>3</v>
      </c>
      <c r="D1801" s="26">
        <f t="shared" si="57"/>
        <v>21</v>
      </c>
      <c r="E1801" s="27">
        <f>VLOOKUP($B1801,'Hourly Data'!$B$5:$P$8788,15,FALSE)</f>
        <v>5.4944270687337836E-2</v>
      </c>
    </row>
    <row r="1802" spans="2:5" x14ac:dyDescent="0.3">
      <c r="B1802" s="25">
        <v>40983.916666665798</v>
      </c>
      <c r="C1802" s="26">
        <f t="shared" si="56"/>
        <v>3</v>
      </c>
      <c r="D1802" s="26">
        <f t="shared" si="57"/>
        <v>22</v>
      </c>
      <c r="E1802" s="27">
        <f>VLOOKUP($B1802,'Hourly Data'!$B$5:$P$8788,15,FALSE)</f>
        <v>5.5444931280839979E-2</v>
      </c>
    </row>
    <row r="1803" spans="2:5" x14ac:dyDescent="0.3">
      <c r="B1803" s="25">
        <v>40983.958333332463</v>
      </c>
      <c r="C1803" s="26">
        <f t="shared" si="56"/>
        <v>3</v>
      </c>
      <c r="D1803" s="26">
        <f t="shared" si="57"/>
        <v>23</v>
      </c>
      <c r="E1803" s="27">
        <f>VLOOKUP($B1803,'Hourly Data'!$B$5:$P$8788,15,FALSE)</f>
        <v>5.4318956349273452E-2</v>
      </c>
    </row>
    <row r="1804" spans="2:5" x14ac:dyDescent="0.3">
      <c r="B1804" s="25">
        <v>40983.999999999127</v>
      </c>
      <c r="C1804" s="26">
        <f t="shared" si="56"/>
        <v>3</v>
      </c>
      <c r="D1804" s="26">
        <f t="shared" si="57"/>
        <v>0</v>
      </c>
      <c r="E1804" s="27">
        <f>VLOOKUP($B1804,'Hourly Data'!$B$5:$P$8788,15,FALSE)</f>
        <v>5.6010665767042229E-2</v>
      </c>
    </row>
    <row r="1805" spans="2:5" x14ac:dyDescent="0.3">
      <c r="B1805" s="25">
        <v>40984.041666665791</v>
      </c>
      <c r="C1805" s="26">
        <f t="shared" si="56"/>
        <v>3</v>
      </c>
      <c r="D1805" s="26">
        <f t="shared" si="57"/>
        <v>1</v>
      </c>
      <c r="E1805" s="27">
        <f>VLOOKUP($B1805,'Hourly Data'!$B$5:$P$8788,15,FALSE)</f>
        <v>5.3455952141181873E-2</v>
      </c>
    </row>
    <row r="1806" spans="2:5" x14ac:dyDescent="0.3">
      <c r="B1806" s="25">
        <v>40984.083333332455</v>
      </c>
      <c r="C1806" s="26">
        <f t="shared" si="56"/>
        <v>3</v>
      </c>
      <c r="D1806" s="26">
        <f t="shared" si="57"/>
        <v>2</v>
      </c>
      <c r="E1806" s="27">
        <f>VLOOKUP($B1806,'Hourly Data'!$B$5:$P$8788,15,FALSE)</f>
        <v>5.2074377913365735E-2</v>
      </c>
    </row>
    <row r="1807" spans="2:5" x14ac:dyDescent="0.3">
      <c r="B1807" s="25">
        <v>40984.12499999912</v>
      </c>
      <c r="C1807" s="26">
        <f t="shared" si="56"/>
        <v>3</v>
      </c>
      <c r="D1807" s="26">
        <f t="shared" si="57"/>
        <v>3</v>
      </c>
      <c r="E1807" s="27">
        <f>VLOOKUP($B1807,'Hourly Data'!$B$5:$P$8788,15,FALSE)</f>
        <v>5.3701456173136035E-2</v>
      </c>
    </row>
    <row r="1808" spans="2:5" x14ac:dyDescent="0.3">
      <c r="B1808" s="25">
        <v>40984.166666665784</v>
      </c>
      <c r="C1808" s="26">
        <f t="shared" si="56"/>
        <v>3</v>
      </c>
      <c r="D1808" s="26">
        <f t="shared" si="57"/>
        <v>4</v>
      </c>
      <c r="E1808" s="27">
        <f>VLOOKUP($B1808,'Hourly Data'!$B$5:$P$8788,15,FALSE)</f>
        <v>5.3976124596203601E-2</v>
      </c>
    </row>
    <row r="1809" spans="2:5" x14ac:dyDescent="0.3">
      <c r="B1809" s="25">
        <v>40984.208333332448</v>
      </c>
      <c r="C1809" s="26">
        <f t="shared" si="56"/>
        <v>3</v>
      </c>
      <c r="D1809" s="26">
        <f t="shared" si="57"/>
        <v>5</v>
      </c>
      <c r="E1809" s="27">
        <f>VLOOKUP($B1809,'Hourly Data'!$B$5:$P$8788,15,FALSE)</f>
        <v>5.2120162859068286E-2</v>
      </c>
    </row>
    <row r="1810" spans="2:5" x14ac:dyDescent="0.3">
      <c r="B1810" s="25">
        <v>40984.249999999112</v>
      </c>
      <c r="C1810" s="26">
        <f t="shared" si="56"/>
        <v>3</v>
      </c>
      <c r="D1810" s="26">
        <f t="shared" si="57"/>
        <v>6</v>
      </c>
      <c r="E1810" s="27">
        <f>VLOOKUP($B1810,'Hourly Data'!$B$5:$P$8788,15,FALSE)</f>
        <v>5.0252323338719235E-2</v>
      </c>
    </row>
    <row r="1811" spans="2:5" x14ac:dyDescent="0.3">
      <c r="B1811" s="25">
        <v>40984.291666665777</v>
      </c>
      <c r="C1811" s="26">
        <f t="shared" si="56"/>
        <v>3</v>
      </c>
      <c r="D1811" s="26">
        <f t="shared" si="57"/>
        <v>7</v>
      </c>
      <c r="E1811" s="27">
        <f>VLOOKUP($B1811,'Hourly Data'!$B$5:$P$8788,15,FALSE)</f>
        <v>5.3720187189111201E-2</v>
      </c>
    </row>
    <row r="1812" spans="2:5" x14ac:dyDescent="0.3">
      <c r="B1812" s="25">
        <v>40984.333333332441</v>
      </c>
      <c r="C1812" s="26">
        <f t="shared" si="56"/>
        <v>3</v>
      </c>
      <c r="D1812" s="26">
        <f t="shared" si="57"/>
        <v>8</v>
      </c>
      <c r="E1812" s="27">
        <f>VLOOKUP($B1812,'Hourly Data'!$B$5:$P$8788,15,FALSE)</f>
        <v>5.5460969008075608E-2</v>
      </c>
    </row>
    <row r="1813" spans="2:5" x14ac:dyDescent="0.3">
      <c r="B1813" s="25">
        <v>40984.374999999105</v>
      </c>
      <c r="C1813" s="26">
        <f t="shared" si="56"/>
        <v>3</v>
      </c>
      <c r="D1813" s="26">
        <f t="shared" si="57"/>
        <v>9</v>
      </c>
      <c r="E1813" s="27">
        <f>VLOOKUP($B1813,'Hourly Data'!$B$5:$P$8788,15,FALSE)</f>
        <v>5.5219612484149347E-2</v>
      </c>
    </row>
    <row r="1814" spans="2:5" x14ac:dyDescent="0.3">
      <c r="B1814" s="25">
        <v>40984.416666665769</v>
      </c>
      <c r="C1814" s="26">
        <f t="shared" si="56"/>
        <v>3</v>
      </c>
      <c r="D1814" s="26">
        <f t="shared" si="57"/>
        <v>10</v>
      </c>
      <c r="E1814" s="27">
        <f>VLOOKUP($B1814,'Hourly Data'!$B$5:$P$8788,15,FALSE)</f>
        <v>5.5849063268473803E-2</v>
      </c>
    </row>
    <row r="1815" spans="2:5" x14ac:dyDescent="0.3">
      <c r="B1815" s="25">
        <v>40984.458333332434</v>
      </c>
      <c r="C1815" s="26">
        <f t="shared" si="56"/>
        <v>3</v>
      </c>
      <c r="D1815" s="26">
        <f t="shared" si="57"/>
        <v>11</v>
      </c>
      <c r="E1815" s="27">
        <f>VLOOKUP($B1815,'Hourly Data'!$B$5:$P$8788,15,FALSE)</f>
        <v>5.4588029194043479E-2</v>
      </c>
    </row>
    <row r="1816" spans="2:5" x14ac:dyDescent="0.3">
      <c r="B1816" s="25">
        <v>40984.499999999098</v>
      </c>
      <c r="C1816" s="26">
        <f t="shared" si="56"/>
        <v>3</v>
      </c>
      <c r="D1816" s="26">
        <f t="shared" si="57"/>
        <v>12</v>
      </c>
      <c r="E1816" s="27">
        <f>VLOOKUP($B1816,'Hourly Data'!$B$5:$P$8788,15,FALSE)</f>
        <v>5.4741825615172976E-2</v>
      </c>
    </row>
    <row r="1817" spans="2:5" x14ac:dyDescent="0.3">
      <c r="B1817" s="25">
        <v>40984.541666665762</v>
      </c>
      <c r="C1817" s="26">
        <f t="shared" si="56"/>
        <v>3</v>
      </c>
      <c r="D1817" s="26">
        <f t="shared" si="57"/>
        <v>13</v>
      </c>
      <c r="E1817" s="27">
        <f>VLOOKUP($B1817,'Hourly Data'!$B$5:$P$8788,15,FALSE)</f>
        <v>5.5944550343008798E-2</v>
      </c>
    </row>
    <row r="1818" spans="2:5" x14ac:dyDescent="0.3">
      <c r="B1818" s="25">
        <v>40984.583333332426</v>
      </c>
      <c r="C1818" s="26">
        <f t="shared" si="56"/>
        <v>3</v>
      </c>
      <c r="D1818" s="26">
        <f t="shared" si="57"/>
        <v>14</v>
      </c>
      <c r="E1818" s="27">
        <f>VLOOKUP($B1818,'Hourly Data'!$B$5:$P$8788,15,FALSE)</f>
        <v>5.587268908150235E-2</v>
      </c>
    </row>
    <row r="1819" spans="2:5" x14ac:dyDescent="0.3">
      <c r="B1819" s="25">
        <v>40984.624999999091</v>
      </c>
      <c r="C1819" s="26">
        <f t="shared" si="56"/>
        <v>3</v>
      </c>
      <c r="D1819" s="26">
        <f t="shared" si="57"/>
        <v>15</v>
      </c>
      <c r="E1819" s="27">
        <f>VLOOKUP($B1819,'Hourly Data'!$B$5:$P$8788,15,FALSE)</f>
        <v>5.6472200472978351E-2</v>
      </c>
    </row>
    <row r="1820" spans="2:5" x14ac:dyDescent="0.3">
      <c r="B1820" s="25">
        <v>40984.666666665755</v>
      </c>
      <c r="C1820" s="26">
        <f t="shared" si="56"/>
        <v>3</v>
      </c>
      <c r="D1820" s="26">
        <f t="shared" si="57"/>
        <v>16</v>
      </c>
      <c r="E1820" s="27">
        <f>VLOOKUP($B1820,'Hourly Data'!$B$5:$P$8788,15,FALSE)</f>
        <v>5.63715477061573E-2</v>
      </c>
    </row>
    <row r="1821" spans="2:5" x14ac:dyDescent="0.3">
      <c r="B1821" s="25">
        <v>40984.708333332419</v>
      </c>
      <c r="C1821" s="26">
        <f t="shared" si="56"/>
        <v>3</v>
      </c>
      <c r="D1821" s="26">
        <f t="shared" si="57"/>
        <v>17</v>
      </c>
      <c r="E1821" s="27">
        <f>VLOOKUP($B1821,'Hourly Data'!$B$5:$P$8788,15,FALSE)</f>
        <v>5.57281409663552E-2</v>
      </c>
    </row>
    <row r="1822" spans="2:5" x14ac:dyDescent="0.3">
      <c r="B1822" s="25">
        <v>40984.749999999083</v>
      </c>
      <c r="C1822" s="26">
        <f t="shared" si="56"/>
        <v>3</v>
      </c>
      <c r="D1822" s="26">
        <f t="shared" si="57"/>
        <v>18</v>
      </c>
      <c r="E1822" s="27">
        <f>VLOOKUP($B1822,'Hourly Data'!$B$5:$P$8788,15,FALSE)</f>
        <v>5.511785532735175E-2</v>
      </c>
    </row>
    <row r="1823" spans="2:5" x14ac:dyDescent="0.3">
      <c r="B1823" s="25">
        <v>40984.791666665747</v>
      </c>
      <c r="C1823" s="26">
        <f t="shared" si="56"/>
        <v>3</v>
      </c>
      <c r="D1823" s="26">
        <f t="shared" si="57"/>
        <v>19</v>
      </c>
      <c r="E1823" s="27">
        <f>VLOOKUP($B1823,'Hourly Data'!$B$5:$P$8788,15,FALSE)</f>
        <v>5.4548919177153238E-2</v>
      </c>
    </row>
    <row r="1824" spans="2:5" x14ac:dyDescent="0.3">
      <c r="B1824" s="25">
        <v>40984.833333332412</v>
      </c>
      <c r="C1824" s="26">
        <f t="shared" si="56"/>
        <v>3</v>
      </c>
      <c r="D1824" s="26">
        <f t="shared" si="57"/>
        <v>20</v>
      </c>
      <c r="E1824" s="27">
        <f>VLOOKUP($B1824,'Hourly Data'!$B$5:$P$8788,15,FALSE)</f>
        <v>5.2386128595483833E-2</v>
      </c>
    </row>
    <row r="1825" spans="2:5" x14ac:dyDescent="0.3">
      <c r="B1825" s="25">
        <v>40984.874999999076</v>
      </c>
      <c r="C1825" s="26">
        <f t="shared" si="56"/>
        <v>3</v>
      </c>
      <c r="D1825" s="26">
        <f t="shared" si="57"/>
        <v>21</v>
      </c>
      <c r="E1825" s="27">
        <f>VLOOKUP($B1825,'Hourly Data'!$B$5:$P$8788,15,FALSE)</f>
        <v>5.1666416730035164E-2</v>
      </c>
    </row>
    <row r="1826" spans="2:5" x14ac:dyDescent="0.3">
      <c r="B1826" s="25">
        <v>40984.91666666574</v>
      </c>
      <c r="C1826" s="26">
        <f t="shared" si="56"/>
        <v>3</v>
      </c>
      <c r="D1826" s="26">
        <f t="shared" si="57"/>
        <v>22</v>
      </c>
      <c r="E1826" s="27">
        <f>VLOOKUP($B1826,'Hourly Data'!$B$5:$P$8788,15,FALSE)</f>
        <v>5.1629922029587424E-2</v>
      </c>
    </row>
    <row r="1827" spans="2:5" x14ac:dyDescent="0.3">
      <c r="B1827" s="25">
        <v>40984.958333332404</v>
      </c>
      <c r="C1827" s="26">
        <f t="shared" si="56"/>
        <v>3</v>
      </c>
      <c r="D1827" s="26">
        <f t="shared" si="57"/>
        <v>23</v>
      </c>
      <c r="E1827" s="27">
        <f>VLOOKUP($B1827,'Hourly Data'!$B$5:$P$8788,15,FALSE)</f>
        <v>5.2504281479444484E-2</v>
      </c>
    </row>
    <row r="1828" spans="2:5" x14ac:dyDescent="0.3">
      <c r="B1828" s="25">
        <v>40984.999999999069</v>
      </c>
      <c r="C1828" s="26">
        <f t="shared" si="56"/>
        <v>3</v>
      </c>
      <c r="D1828" s="26">
        <f t="shared" si="57"/>
        <v>0</v>
      </c>
      <c r="E1828" s="27">
        <f>VLOOKUP($B1828,'Hourly Data'!$B$5:$P$8788,15,FALSE)</f>
        <v>5.0982219710002191E-2</v>
      </c>
    </row>
    <row r="1829" spans="2:5" x14ac:dyDescent="0.3">
      <c r="B1829" s="25">
        <v>40985.041666665733</v>
      </c>
      <c r="C1829" s="26">
        <f t="shared" si="56"/>
        <v>3</v>
      </c>
      <c r="D1829" s="26">
        <f t="shared" si="57"/>
        <v>1</v>
      </c>
      <c r="E1829" s="27">
        <f>VLOOKUP($B1829,'Hourly Data'!$B$5:$P$8788,15,FALSE)</f>
        <v>5.1806750325710547E-2</v>
      </c>
    </row>
    <row r="1830" spans="2:5" x14ac:dyDescent="0.3">
      <c r="B1830" s="25">
        <v>40985.083333332397</v>
      </c>
      <c r="C1830" s="26">
        <f t="shared" si="56"/>
        <v>3</v>
      </c>
      <c r="D1830" s="26">
        <f t="shared" si="57"/>
        <v>2</v>
      </c>
      <c r="E1830" s="27">
        <f>VLOOKUP($B1830,'Hourly Data'!$B$5:$P$8788,15,FALSE)</f>
        <v>5.0547733515649257E-2</v>
      </c>
    </row>
    <row r="1831" spans="2:5" x14ac:dyDescent="0.3">
      <c r="B1831" s="25">
        <v>40985.124999999061</v>
      </c>
      <c r="C1831" s="26">
        <f t="shared" si="56"/>
        <v>3</v>
      </c>
      <c r="D1831" s="26">
        <f t="shared" si="57"/>
        <v>3</v>
      </c>
      <c r="E1831" s="27">
        <f>VLOOKUP($B1831,'Hourly Data'!$B$5:$P$8788,15,FALSE)</f>
        <v>5.3299550798743392E-2</v>
      </c>
    </row>
    <row r="1832" spans="2:5" x14ac:dyDescent="0.3">
      <c r="B1832" s="25">
        <v>40985.166666665726</v>
      </c>
      <c r="C1832" s="26">
        <f t="shared" si="56"/>
        <v>3</v>
      </c>
      <c r="D1832" s="26">
        <f t="shared" si="57"/>
        <v>4</v>
      </c>
      <c r="E1832" s="27">
        <f>VLOOKUP($B1832,'Hourly Data'!$B$5:$P$8788,15,FALSE)</f>
        <v>5.6476209053336453E-2</v>
      </c>
    </row>
    <row r="1833" spans="2:5" x14ac:dyDescent="0.3">
      <c r="B1833" s="25">
        <v>40985.20833333239</v>
      </c>
      <c r="C1833" s="26">
        <f t="shared" si="56"/>
        <v>3</v>
      </c>
      <c r="D1833" s="26">
        <f t="shared" si="57"/>
        <v>5</v>
      </c>
      <c r="E1833" s="27">
        <f>VLOOKUP($B1833,'Hourly Data'!$B$5:$P$8788,15,FALSE)</f>
        <v>4.9783748904952511E-2</v>
      </c>
    </row>
    <row r="1834" spans="2:5" x14ac:dyDescent="0.3">
      <c r="B1834" s="25">
        <v>40985.249999999054</v>
      </c>
      <c r="C1834" s="26">
        <f t="shared" si="56"/>
        <v>3</v>
      </c>
      <c r="D1834" s="26">
        <f t="shared" si="57"/>
        <v>6</v>
      </c>
      <c r="E1834" s="27">
        <f>VLOOKUP($B1834,'Hourly Data'!$B$5:$P$8788,15,FALSE)</f>
        <v>4.7613706913182972E-2</v>
      </c>
    </row>
    <row r="1835" spans="2:5" x14ac:dyDescent="0.3">
      <c r="B1835" s="25">
        <v>40985.291666665718</v>
      </c>
      <c r="C1835" s="26">
        <f t="shared" si="56"/>
        <v>3</v>
      </c>
      <c r="D1835" s="26">
        <f t="shared" si="57"/>
        <v>7</v>
      </c>
      <c r="E1835" s="27">
        <f>VLOOKUP($B1835,'Hourly Data'!$B$5:$P$8788,15,FALSE)</f>
        <v>4.8569959804136212E-2</v>
      </c>
    </row>
    <row r="1836" spans="2:5" x14ac:dyDescent="0.3">
      <c r="B1836" s="25">
        <v>40985.333333332383</v>
      </c>
      <c r="C1836" s="26">
        <f t="shared" si="56"/>
        <v>3</v>
      </c>
      <c r="D1836" s="26">
        <f t="shared" si="57"/>
        <v>8</v>
      </c>
      <c r="E1836" s="27">
        <f>VLOOKUP($B1836,'Hourly Data'!$B$5:$P$8788,15,FALSE)</f>
        <v>5.2507897368290993E-2</v>
      </c>
    </row>
    <row r="1837" spans="2:5" x14ac:dyDescent="0.3">
      <c r="B1837" s="25">
        <v>40985.374999999047</v>
      </c>
      <c r="C1837" s="26">
        <f t="shared" si="56"/>
        <v>3</v>
      </c>
      <c r="D1837" s="26">
        <f t="shared" si="57"/>
        <v>9</v>
      </c>
      <c r="E1837" s="27">
        <f>VLOOKUP($B1837,'Hourly Data'!$B$5:$P$8788,15,FALSE)</f>
        <v>4.8034559581036723E-2</v>
      </c>
    </row>
    <row r="1838" spans="2:5" x14ac:dyDescent="0.3">
      <c r="B1838" s="25">
        <v>40985.416666665711</v>
      </c>
      <c r="C1838" s="26">
        <f t="shared" si="56"/>
        <v>3</v>
      </c>
      <c r="D1838" s="26">
        <f t="shared" si="57"/>
        <v>10</v>
      </c>
      <c r="E1838" s="27">
        <f>VLOOKUP($B1838,'Hourly Data'!$B$5:$P$8788,15,FALSE)</f>
        <v>4.9208232115504749E-2</v>
      </c>
    </row>
    <row r="1839" spans="2:5" x14ac:dyDescent="0.3">
      <c r="B1839" s="25">
        <v>40985.458333332375</v>
      </c>
      <c r="C1839" s="26">
        <f t="shared" si="56"/>
        <v>3</v>
      </c>
      <c r="D1839" s="26">
        <f t="shared" si="57"/>
        <v>11</v>
      </c>
      <c r="E1839" s="27">
        <f>VLOOKUP($B1839,'Hourly Data'!$B$5:$P$8788,15,FALSE)</f>
        <v>4.6189234127323835E-2</v>
      </c>
    </row>
    <row r="1840" spans="2:5" x14ac:dyDescent="0.3">
      <c r="B1840" s="25">
        <v>40985.49999999904</v>
      </c>
      <c r="C1840" s="26">
        <f t="shared" si="56"/>
        <v>3</v>
      </c>
      <c r="D1840" s="26">
        <f t="shared" si="57"/>
        <v>12</v>
      </c>
      <c r="E1840" s="27">
        <f>VLOOKUP($B1840,'Hourly Data'!$B$5:$P$8788,15,FALSE)</f>
        <v>4.8850211274707539E-2</v>
      </c>
    </row>
    <row r="1841" spans="2:5" x14ac:dyDescent="0.3">
      <c r="B1841" s="25">
        <v>40985.541666665704</v>
      </c>
      <c r="C1841" s="26">
        <f t="shared" si="56"/>
        <v>3</v>
      </c>
      <c r="D1841" s="26">
        <f t="shared" si="57"/>
        <v>13</v>
      </c>
      <c r="E1841" s="27">
        <f>VLOOKUP($B1841,'Hourly Data'!$B$5:$P$8788,15,FALSE)</f>
        <v>5.0256774596017455E-2</v>
      </c>
    </row>
    <row r="1842" spans="2:5" x14ac:dyDescent="0.3">
      <c r="B1842" s="25">
        <v>40985.583333332368</v>
      </c>
      <c r="C1842" s="26">
        <f t="shared" si="56"/>
        <v>3</v>
      </c>
      <c r="D1842" s="26">
        <f t="shared" si="57"/>
        <v>14</v>
      </c>
      <c r="E1842" s="27">
        <f>VLOOKUP($B1842,'Hourly Data'!$B$5:$P$8788,15,FALSE)</f>
        <v>5.0966130315767216E-2</v>
      </c>
    </row>
    <row r="1843" spans="2:5" x14ac:dyDescent="0.3">
      <c r="B1843" s="25">
        <v>40985.624999999032</v>
      </c>
      <c r="C1843" s="26">
        <f t="shared" si="56"/>
        <v>3</v>
      </c>
      <c r="D1843" s="26">
        <f t="shared" si="57"/>
        <v>15</v>
      </c>
      <c r="E1843" s="27">
        <f>VLOOKUP($B1843,'Hourly Data'!$B$5:$P$8788,15,FALSE)</f>
        <v>5.1098786130968472E-2</v>
      </c>
    </row>
    <row r="1844" spans="2:5" x14ac:dyDescent="0.3">
      <c r="B1844" s="25">
        <v>40985.666666665697</v>
      </c>
      <c r="C1844" s="26">
        <f t="shared" si="56"/>
        <v>3</v>
      </c>
      <c r="D1844" s="26">
        <f t="shared" si="57"/>
        <v>16</v>
      </c>
      <c r="E1844" s="27">
        <f>VLOOKUP($B1844,'Hourly Data'!$B$5:$P$8788,15,FALSE)</f>
        <v>5.0229394562243061E-2</v>
      </c>
    </row>
    <row r="1845" spans="2:5" x14ac:dyDescent="0.3">
      <c r="B1845" s="25">
        <v>40985.708333332361</v>
      </c>
      <c r="C1845" s="26">
        <f t="shared" si="56"/>
        <v>3</v>
      </c>
      <c r="D1845" s="26">
        <f t="shared" si="57"/>
        <v>17</v>
      </c>
      <c r="E1845" s="27">
        <f>VLOOKUP($B1845,'Hourly Data'!$B$5:$P$8788,15,FALSE)</f>
        <v>4.9120853339906428E-2</v>
      </c>
    </row>
    <row r="1846" spans="2:5" x14ac:dyDescent="0.3">
      <c r="B1846" s="25">
        <v>40985.749999999025</v>
      </c>
      <c r="C1846" s="26">
        <f t="shared" si="56"/>
        <v>3</v>
      </c>
      <c r="D1846" s="26">
        <f t="shared" si="57"/>
        <v>18</v>
      </c>
      <c r="E1846" s="27">
        <f>VLOOKUP($B1846,'Hourly Data'!$B$5:$P$8788,15,FALSE)</f>
        <v>4.7698367461289082E-2</v>
      </c>
    </row>
    <row r="1847" spans="2:5" x14ac:dyDescent="0.3">
      <c r="B1847" s="25">
        <v>40985.791666665689</v>
      </c>
      <c r="C1847" s="26">
        <f t="shared" si="56"/>
        <v>3</v>
      </c>
      <c r="D1847" s="26">
        <f t="shared" si="57"/>
        <v>19</v>
      </c>
      <c r="E1847" s="27">
        <f>VLOOKUP($B1847,'Hourly Data'!$B$5:$P$8788,15,FALSE)</f>
        <v>4.834361945558753E-2</v>
      </c>
    </row>
    <row r="1848" spans="2:5" x14ac:dyDescent="0.3">
      <c r="B1848" s="25">
        <v>40985.833333332354</v>
      </c>
      <c r="C1848" s="26">
        <f t="shared" si="56"/>
        <v>3</v>
      </c>
      <c r="D1848" s="26">
        <f t="shared" si="57"/>
        <v>20</v>
      </c>
      <c r="E1848" s="27">
        <f>VLOOKUP($B1848,'Hourly Data'!$B$5:$P$8788,15,FALSE)</f>
        <v>4.9427759150543385E-2</v>
      </c>
    </row>
    <row r="1849" spans="2:5" x14ac:dyDescent="0.3">
      <c r="B1849" s="25">
        <v>40985.874999999018</v>
      </c>
      <c r="C1849" s="26">
        <f t="shared" si="56"/>
        <v>3</v>
      </c>
      <c r="D1849" s="26">
        <f t="shared" si="57"/>
        <v>21</v>
      </c>
      <c r="E1849" s="27">
        <f>VLOOKUP($B1849,'Hourly Data'!$B$5:$P$8788,15,FALSE)</f>
        <v>4.9726345731061716E-2</v>
      </c>
    </row>
    <row r="1850" spans="2:5" x14ac:dyDescent="0.3">
      <c r="B1850" s="25">
        <v>40985.916666665682</v>
      </c>
      <c r="C1850" s="26">
        <f t="shared" si="56"/>
        <v>3</v>
      </c>
      <c r="D1850" s="26">
        <f t="shared" si="57"/>
        <v>22</v>
      </c>
      <c r="E1850" s="27">
        <f>VLOOKUP($B1850,'Hourly Data'!$B$5:$P$8788,15,FALSE)</f>
        <v>4.9692032969883324E-2</v>
      </c>
    </row>
    <row r="1851" spans="2:5" x14ac:dyDescent="0.3">
      <c r="B1851" s="25">
        <v>40985.958333332346</v>
      </c>
      <c r="C1851" s="26">
        <f t="shared" si="56"/>
        <v>3</v>
      </c>
      <c r="D1851" s="26">
        <f t="shared" si="57"/>
        <v>23</v>
      </c>
      <c r="E1851" s="27">
        <f>VLOOKUP($B1851,'Hourly Data'!$B$5:$P$8788,15,FALSE)</f>
        <v>5.1172917920085825E-2</v>
      </c>
    </row>
    <row r="1852" spans="2:5" x14ac:dyDescent="0.3">
      <c r="B1852" s="25">
        <v>40985.99999999901</v>
      </c>
      <c r="C1852" s="26">
        <f t="shared" si="56"/>
        <v>3</v>
      </c>
      <c r="D1852" s="26">
        <f t="shared" si="57"/>
        <v>0</v>
      </c>
      <c r="E1852" s="27">
        <f>VLOOKUP($B1852,'Hourly Data'!$B$5:$P$8788,15,FALSE)</f>
        <v>4.9536127025690241E-2</v>
      </c>
    </row>
    <row r="1853" spans="2:5" x14ac:dyDescent="0.3">
      <c r="B1853" s="25">
        <v>40986.041666665675</v>
      </c>
      <c r="C1853" s="26">
        <f t="shared" si="56"/>
        <v>3</v>
      </c>
      <c r="D1853" s="26">
        <f t="shared" si="57"/>
        <v>1</v>
      </c>
      <c r="E1853" s="27">
        <f>VLOOKUP($B1853,'Hourly Data'!$B$5:$P$8788,15,FALSE)</f>
        <v>5.0531889895554211E-2</v>
      </c>
    </row>
    <row r="1854" spans="2:5" x14ac:dyDescent="0.3">
      <c r="B1854" s="25">
        <v>40986.083333332339</v>
      </c>
      <c r="C1854" s="26">
        <f t="shared" si="56"/>
        <v>3</v>
      </c>
      <c r="D1854" s="26">
        <f t="shared" si="57"/>
        <v>2</v>
      </c>
      <c r="E1854" s="27">
        <f>VLOOKUP($B1854,'Hourly Data'!$B$5:$P$8788,15,FALSE)</f>
        <v>5.085083327381934E-2</v>
      </c>
    </row>
    <row r="1855" spans="2:5" x14ac:dyDescent="0.3">
      <c r="B1855" s="25">
        <v>40986.124999999003</v>
      </c>
      <c r="C1855" s="26">
        <f t="shared" si="56"/>
        <v>3</v>
      </c>
      <c r="D1855" s="26">
        <f t="shared" si="57"/>
        <v>3</v>
      </c>
      <c r="E1855" s="27">
        <f>VLOOKUP($B1855,'Hourly Data'!$B$5:$P$8788,15,FALSE)</f>
        <v>5.0157009565415557E-2</v>
      </c>
    </row>
    <row r="1856" spans="2:5" x14ac:dyDescent="0.3">
      <c r="B1856" s="25">
        <v>40986.166666665667</v>
      </c>
      <c r="C1856" s="26">
        <f t="shared" si="56"/>
        <v>3</v>
      </c>
      <c r="D1856" s="26">
        <f t="shared" si="57"/>
        <v>4</v>
      </c>
      <c r="E1856" s="27">
        <f>VLOOKUP($B1856,'Hourly Data'!$B$5:$P$8788,15,FALSE)</f>
        <v>5.0637687186152386E-2</v>
      </c>
    </row>
    <row r="1857" spans="2:5" x14ac:dyDescent="0.3">
      <c r="B1857" s="25">
        <v>40986.208333332332</v>
      </c>
      <c r="C1857" s="26">
        <f t="shared" si="56"/>
        <v>3</v>
      </c>
      <c r="D1857" s="26">
        <f t="shared" si="57"/>
        <v>5</v>
      </c>
      <c r="E1857" s="27">
        <f>VLOOKUP($B1857,'Hourly Data'!$B$5:$P$8788,15,FALSE)</f>
        <v>5.1966430951855727E-2</v>
      </c>
    </row>
    <row r="1858" spans="2:5" x14ac:dyDescent="0.3">
      <c r="B1858" s="25">
        <v>40986.249999998996</v>
      </c>
      <c r="C1858" s="26">
        <f t="shared" si="56"/>
        <v>3</v>
      </c>
      <c r="D1858" s="26">
        <f t="shared" si="57"/>
        <v>6</v>
      </c>
      <c r="E1858" s="27">
        <f>VLOOKUP($B1858,'Hourly Data'!$B$5:$P$8788,15,FALSE)</f>
        <v>5.211305221040502E-2</v>
      </c>
    </row>
    <row r="1859" spans="2:5" x14ac:dyDescent="0.3">
      <c r="B1859" s="25">
        <v>40986.29166666566</v>
      </c>
      <c r="C1859" s="26">
        <f t="shared" si="56"/>
        <v>3</v>
      </c>
      <c r="D1859" s="26">
        <f t="shared" si="57"/>
        <v>7</v>
      </c>
      <c r="E1859" s="27">
        <f>VLOOKUP($B1859,'Hourly Data'!$B$5:$P$8788,15,FALSE)</f>
        <v>5.0549515786206811E-2</v>
      </c>
    </row>
    <row r="1860" spans="2:5" x14ac:dyDescent="0.3">
      <c r="B1860" s="25">
        <v>40986.333333332324</v>
      </c>
      <c r="C1860" s="26">
        <f t="shared" si="56"/>
        <v>3</v>
      </c>
      <c r="D1860" s="26">
        <f t="shared" si="57"/>
        <v>8</v>
      </c>
      <c r="E1860" s="27">
        <f>VLOOKUP($B1860,'Hourly Data'!$B$5:$P$8788,15,FALSE)</f>
        <v>5.1133064546278549E-2</v>
      </c>
    </row>
    <row r="1861" spans="2:5" x14ac:dyDescent="0.3">
      <c r="B1861" s="25">
        <v>40986.374999998989</v>
      </c>
      <c r="C1861" s="26">
        <f t="shared" si="56"/>
        <v>3</v>
      </c>
      <c r="D1861" s="26">
        <f t="shared" si="57"/>
        <v>9</v>
      </c>
      <c r="E1861" s="27">
        <f>VLOOKUP($B1861,'Hourly Data'!$B$5:$P$8788,15,FALSE)</f>
        <v>5.2241724603950747E-2</v>
      </c>
    </row>
    <row r="1862" spans="2:5" x14ac:dyDescent="0.3">
      <c r="B1862" s="25">
        <v>40986.416666665653</v>
      </c>
      <c r="C1862" s="26">
        <f t="shared" ref="C1862:C1925" si="58">MONTH(B1862)</f>
        <v>3</v>
      </c>
      <c r="D1862" s="26">
        <f t="shared" ref="D1862:D1925" si="59">HOUR(B1862)</f>
        <v>10</v>
      </c>
      <c r="E1862" s="27">
        <f>VLOOKUP($B1862,'Hourly Data'!$B$5:$P$8788,15,FALSE)</f>
        <v>5.2219037041862877E-2</v>
      </c>
    </row>
    <row r="1863" spans="2:5" x14ac:dyDescent="0.3">
      <c r="B1863" s="25">
        <v>40986.458333332317</v>
      </c>
      <c r="C1863" s="26">
        <f t="shared" si="58"/>
        <v>3</v>
      </c>
      <c r="D1863" s="26">
        <f t="shared" si="59"/>
        <v>11</v>
      </c>
      <c r="E1863" s="27">
        <f>VLOOKUP($B1863,'Hourly Data'!$B$5:$P$8788,15,FALSE)</f>
        <v>5.2749795499415435E-2</v>
      </c>
    </row>
    <row r="1864" spans="2:5" x14ac:dyDescent="0.3">
      <c r="B1864" s="25">
        <v>40986.499999998981</v>
      </c>
      <c r="C1864" s="26">
        <f t="shared" si="58"/>
        <v>3</v>
      </c>
      <c r="D1864" s="26">
        <f t="shared" si="59"/>
        <v>12</v>
      </c>
      <c r="E1864" s="27">
        <f>VLOOKUP($B1864,'Hourly Data'!$B$5:$P$8788,15,FALSE)</f>
        <v>5.1942643210768129E-2</v>
      </c>
    </row>
    <row r="1865" spans="2:5" x14ac:dyDescent="0.3">
      <c r="B1865" s="25">
        <v>40986.541666665646</v>
      </c>
      <c r="C1865" s="26">
        <f t="shared" si="58"/>
        <v>3</v>
      </c>
      <c r="D1865" s="26">
        <f t="shared" si="59"/>
        <v>13</v>
      </c>
      <c r="E1865" s="27">
        <f>VLOOKUP($B1865,'Hourly Data'!$B$5:$P$8788,15,FALSE)</f>
        <v>5.0860535566643217E-2</v>
      </c>
    </row>
    <row r="1866" spans="2:5" x14ac:dyDescent="0.3">
      <c r="B1866" s="25">
        <v>40986.58333333231</v>
      </c>
      <c r="C1866" s="26">
        <f t="shared" si="58"/>
        <v>3</v>
      </c>
      <c r="D1866" s="26">
        <f t="shared" si="59"/>
        <v>14</v>
      </c>
      <c r="E1866" s="27">
        <f>VLOOKUP($B1866,'Hourly Data'!$B$5:$P$8788,15,FALSE)</f>
        <v>4.9562483777844314E-2</v>
      </c>
    </row>
    <row r="1867" spans="2:5" x14ac:dyDescent="0.3">
      <c r="B1867" s="25">
        <v>40986.624999998974</v>
      </c>
      <c r="C1867" s="26">
        <f t="shared" si="58"/>
        <v>3</v>
      </c>
      <c r="D1867" s="26">
        <f t="shared" si="59"/>
        <v>15</v>
      </c>
      <c r="E1867" s="27">
        <f>VLOOKUP($B1867,'Hourly Data'!$B$5:$P$8788,15,FALSE)</f>
        <v>4.8440131624896236E-2</v>
      </c>
    </row>
    <row r="1868" spans="2:5" x14ac:dyDescent="0.3">
      <c r="B1868" s="25">
        <v>40986.666666665638</v>
      </c>
      <c r="C1868" s="26">
        <f t="shared" si="58"/>
        <v>3</v>
      </c>
      <c r="D1868" s="26">
        <f t="shared" si="59"/>
        <v>16</v>
      </c>
      <c r="E1868" s="27">
        <f>VLOOKUP($B1868,'Hourly Data'!$B$5:$P$8788,15,FALSE)</f>
        <v>4.7132302570503076E-2</v>
      </c>
    </row>
    <row r="1869" spans="2:5" x14ac:dyDescent="0.3">
      <c r="B1869" s="25">
        <v>40986.708333332303</v>
      </c>
      <c r="C1869" s="26">
        <f t="shared" si="58"/>
        <v>3</v>
      </c>
      <c r="D1869" s="26">
        <f t="shared" si="59"/>
        <v>17</v>
      </c>
      <c r="E1869" s="27">
        <f>VLOOKUP($B1869,'Hourly Data'!$B$5:$P$8788,15,FALSE)</f>
        <v>4.8009333842051888E-2</v>
      </c>
    </row>
    <row r="1870" spans="2:5" x14ac:dyDescent="0.3">
      <c r="B1870" s="25">
        <v>40986.749999998967</v>
      </c>
      <c r="C1870" s="26">
        <f t="shared" si="58"/>
        <v>3</v>
      </c>
      <c r="D1870" s="26">
        <f t="shared" si="59"/>
        <v>18</v>
      </c>
      <c r="E1870" s="27">
        <f>VLOOKUP($B1870,'Hourly Data'!$B$5:$P$8788,15,FALSE)</f>
        <v>4.9753102276955355E-2</v>
      </c>
    </row>
    <row r="1871" spans="2:5" x14ac:dyDescent="0.3">
      <c r="B1871" s="25">
        <v>40986.791666665631</v>
      </c>
      <c r="C1871" s="26">
        <f t="shared" si="58"/>
        <v>3</v>
      </c>
      <c r="D1871" s="26">
        <f t="shared" si="59"/>
        <v>19</v>
      </c>
      <c r="E1871" s="27">
        <f>VLOOKUP($B1871,'Hourly Data'!$B$5:$P$8788,15,FALSE)</f>
        <v>4.9974218633823314E-2</v>
      </c>
    </row>
    <row r="1872" spans="2:5" x14ac:dyDescent="0.3">
      <c r="B1872" s="25">
        <v>40986.833333332295</v>
      </c>
      <c r="C1872" s="26">
        <f t="shared" si="58"/>
        <v>3</v>
      </c>
      <c r="D1872" s="26">
        <f t="shared" si="59"/>
        <v>20</v>
      </c>
      <c r="E1872" s="27">
        <f>VLOOKUP($B1872,'Hourly Data'!$B$5:$P$8788,15,FALSE)</f>
        <v>5.1877280589519507E-2</v>
      </c>
    </row>
    <row r="1873" spans="2:5" x14ac:dyDescent="0.3">
      <c r="B1873" s="25">
        <v>40986.87499999896</v>
      </c>
      <c r="C1873" s="26">
        <f t="shared" si="58"/>
        <v>3</v>
      </c>
      <c r="D1873" s="26">
        <f t="shared" si="59"/>
        <v>21</v>
      </c>
      <c r="E1873" s="27">
        <f>VLOOKUP($B1873,'Hourly Data'!$B$5:$P$8788,15,FALSE)</f>
        <v>5.243467683873182E-2</v>
      </c>
    </row>
    <row r="1874" spans="2:5" x14ac:dyDescent="0.3">
      <c r="B1874" s="25">
        <v>40986.916666665624</v>
      </c>
      <c r="C1874" s="26">
        <f t="shared" si="58"/>
        <v>3</v>
      </c>
      <c r="D1874" s="26">
        <f t="shared" si="59"/>
        <v>22</v>
      </c>
      <c r="E1874" s="27">
        <f>VLOOKUP($B1874,'Hourly Data'!$B$5:$P$8788,15,FALSE)</f>
        <v>5.1601293450141458E-2</v>
      </c>
    </row>
    <row r="1875" spans="2:5" x14ac:dyDescent="0.3">
      <c r="B1875" s="25">
        <v>40986.958333332288</v>
      </c>
      <c r="C1875" s="26">
        <f t="shared" si="58"/>
        <v>3</v>
      </c>
      <c r="D1875" s="26">
        <f t="shared" si="59"/>
        <v>23</v>
      </c>
      <c r="E1875" s="27">
        <f>VLOOKUP($B1875,'Hourly Data'!$B$5:$P$8788,15,FALSE)</f>
        <v>5.1349588106260433E-2</v>
      </c>
    </row>
    <row r="1876" spans="2:5" x14ac:dyDescent="0.3">
      <c r="B1876" s="25">
        <v>40986.999999998952</v>
      </c>
      <c r="C1876" s="26">
        <f t="shared" si="58"/>
        <v>3</v>
      </c>
      <c r="D1876" s="26">
        <f t="shared" si="59"/>
        <v>0</v>
      </c>
      <c r="E1876" s="27">
        <f>VLOOKUP($B1876,'Hourly Data'!$B$5:$P$8788,15,FALSE)</f>
        <v>5.2516884767592371E-2</v>
      </c>
    </row>
    <row r="1877" spans="2:5" x14ac:dyDescent="0.3">
      <c r="B1877" s="25">
        <v>40987.041666665617</v>
      </c>
      <c r="C1877" s="26">
        <f t="shared" si="58"/>
        <v>3</v>
      </c>
      <c r="D1877" s="26">
        <f t="shared" si="59"/>
        <v>1</v>
      </c>
      <c r="E1877" s="27">
        <f>VLOOKUP($B1877,'Hourly Data'!$B$5:$P$8788,15,FALSE)</f>
        <v>5.3576353946017993E-2</v>
      </c>
    </row>
    <row r="1878" spans="2:5" x14ac:dyDescent="0.3">
      <c r="B1878" s="25">
        <v>40987.083333332281</v>
      </c>
      <c r="C1878" s="26">
        <f t="shared" si="58"/>
        <v>3</v>
      </c>
      <c r="D1878" s="26">
        <f t="shared" si="59"/>
        <v>2</v>
      </c>
      <c r="E1878" s="27">
        <f>VLOOKUP($B1878,'Hourly Data'!$B$5:$P$8788,15,FALSE)</f>
        <v>5.4147782759045825E-2</v>
      </c>
    </row>
    <row r="1879" spans="2:5" x14ac:dyDescent="0.3">
      <c r="B1879" s="25">
        <v>40987.124999998945</v>
      </c>
      <c r="C1879" s="26">
        <f t="shared" si="58"/>
        <v>3</v>
      </c>
      <c r="D1879" s="26">
        <f t="shared" si="59"/>
        <v>3</v>
      </c>
      <c r="E1879" s="27">
        <f>VLOOKUP($B1879,'Hourly Data'!$B$5:$P$8788,15,FALSE)</f>
        <v>5.4328368937818214E-2</v>
      </c>
    </row>
    <row r="1880" spans="2:5" x14ac:dyDescent="0.3">
      <c r="B1880" s="25">
        <v>40987.166666665609</v>
      </c>
      <c r="C1880" s="26">
        <f t="shared" si="58"/>
        <v>3</v>
      </c>
      <c r="D1880" s="26">
        <f t="shared" si="59"/>
        <v>4</v>
      </c>
      <c r="E1880" s="27">
        <f>VLOOKUP($B1880,'Hourly Data'!$B$5:$P$8788,15,FALSE)</f>
        <v>5.6328647050095902E-2</v>
      </c>
    </row>
    <row r="1881" spans="2:5" x14ac:dyDescent="0.3">
      <c r="B1881" s="25">
        <v>40987.208333332273</v>
      </c>
      <c r="C1881" s="26">
        <f t="shared" si="58"/>
        <v>3</v>
      </c>
      <c r="D1881" s="26">
        <f t="shared" si="59"/>
        <v>5</v>
      </c>
      <c r="E1881" s="27">
        <f>VLOOKUP($B1881,'Hourly Data'!$B$5:$P$8788,15,FALSE)</f>
        <v>5.5276202883818917E-2</v>
      </c>
    </row>
    <row r="1882" spans="2:5" x14ac:dyDescent="0.3">
      <c r="B1882" s="25">
        <v>40987.249999998938</v>
      </c>
      <c r="C1882" s="26">
        <f t="shared" si="58"/>
        <v>3</v>
      </c>
      <c r="D1882" s="26">
        <f t="shared" si="59"/>
        <v>6</v>
      </c>
      <c r="E1882" s="27">
        <f>VLOOKUP($B1882,'Hourly Data'!$B$5:$P$8788,15,FALSE)</f>
        <v>5.5810154377600188E-2</v>
      </c>
    </row>
    <row r="1883" spans="2:5" x14ac:dyDescent="0.3">
      <c r="B1883" s="25">
        <v>40987.291666665602</v>
      </c>
      <c r="C1883" s="26">
        <f t="shared" si="58"/>
        <v>3</v>
      </c>
      <c r="D1883" s="26">
        <f t="shared" si="59"/>
        <v>7</v>
      </c>
      <c r="E1883" s="27">
        <f>VLOOKUP($B1883,'Hourly Data'!$B$5:$P$8788,15,FALSE)</f>
        <v>5.5679682336339298E-2</v>
      </c>
    </row>
    <row r="1884" spans="2:5" x14ac:dyDescent="0.3">
      <c r="B1884" s="25">
        <v>40987.333333332266</v>
      </c>
      <c r="C1884" s="26">
        <f t="shared" si="58"/>
        <v>3</v>
      </c>
      <c r="D1884" s="26">
        <f t="shared" si="59"/>
        <v>8</v>
      </c>
      <c r="E1884" s="27">
        <f>VLOOKUP($B1884,'Hourly Data'!$B$5:$P$8788,15,FALSE)</f>
        <v>5.4791560961703553E-2</v>
      </c>
    </row>
    <row r="1885" spans="2:5" x14ac:dyDescent="0.3">
      <c r="B1885" s="25">
        <v>40987.37499999893</v>
      </c>
      <c r="C1885" s="26">
        <f t="shared" si="58"/>
        <v>3</v>
      </c>
      <c r="D1885" s="26">
        <f t="shared" si="59"/>
        <v>9</v>
      </c>
      <c r="E1885" s="27">
        <f>VLOOKUP($B1885,'Hourly Data'!$B$5:$P$8788,15,FALSE)</f>
        <v>5.9889798099671696E-2</v>
      </c>
    </row>
    <row r="1886" spans="2:5" x14ac:dyDescent="0.3">
      <c r="B1886" s="25">
        <v>40987.416666665595</v>
      </c>
      <c r="C1886" s="26">
        <f t="shared" si="58"/>
        <v>3</v>
      </c>
      <c r="D1886" s="26">
        <f t="shared" si="59"/>
        <v>10</v>
      </c>
      <c r="E1886" s="27">
        <f>VLOOKUP($B1886,'Hourly Data'!$B$5:$P$8788,15,FALSE)</f>
        <v>5.5266766005162532E-2</v>
      </c>
    </row>
    <row r="1887" spans="2:5" x14ac:dyDescent="0.3">
      <c r="B1887" s="25">
        <v>40987.458333332259</v>
      </c>
      <c r="C1887" s="26">
        <f t="shared" si="58"/>
        <v>3</v>
      </c>
      <c r="D1887" s="26">
        <f t="shared" si="59"/>
        <v>11</v>
      </c>
      <c r="E1887" s="27">
        <f>VLOOKUP($B1887,'Hourly Data'!$B$5:$P$8788,15,FALSE)</f>
        <v>5.5656597481877484E-2</v>
      </c>
    </row>
    <row r="1888" spans="2:5" x14ac:dyDescent="0.3">
      <c r="B1888" s="25">
        <v>40987.499999998923</v>
      </c>
      <c r="C1888" s="26">
        <f t="shared" si="58"/>
        <v>3</v>
      </c>
      <c r="D1888" s="26">
        <f t="shared" si="59"/>
        <v>12</v>
      </c>
      <c r="E1888" s="27">
        <f>VLOOKUP($B1888,'Hourly Data'!$B$5:$P$8788,15,FALSE)</f>
        <v>5.7121524543878519E-2</v>
      </c>
    </row>
    <row r="1889" spans="2:5" x14ac:dyDescent="0.3">
      <c r="B1889" s="25">
        <v>40987.541666665587</v>
      </c>
      <c r="C1889" s="26">
        <f t="shared" si="58"/>
        <v>3</v>
      </c>
      <c r="D1889" s="26">
        <f t="shared" si="59"/>
        <v>13</v>
      </c>
      <c r="E1889" s="27">
        <f>VLOOKUP($B1889,'Hourly Data'!$B$5:$P$8788,15,FALSE)</f>
        <v>5.6445037846356481E-2</v>
      </c>
    </row>
    <row r="1890" spans="2:5" x14ac:dyDescent="0.3">
      <c r="B1890" s="25">
        <v>40987.583333332252</v>
      </c>
      <c r="C1890" s="26">
        <f t="shared" si="58"/>
        <v>3</v>
      </c>
      <c r="D1890" s="26">
        <f t="shared" si="59"/>
        <v>14</v>
      </c>
      <c r="E1890" s="27">
        <f>VLOOKUP($B1890,'Hourly Data'!$B$5:$P$8788,15,FALSE)</f>
        <v>5.5688167992738666E-2</v>
      </c>
    </row>
    <row r="1891" spans="2:5" x14ac:dyDescent="0.3">
      <c r="B1891" s="25">
        <v>40987.624999998916</v>
      </c>
      <c r="C1891" s="26">
        <f t="shared" si="58"/>
        <v>3</v>
      </c>
      <c r="D1891" s="26">
        <f t="shared" si="59"/>
        <v>15</v>
      </c>
      <c r="E1891" s="27">
        <f>VLOOKUP($B1891,'Hourly Data'!$B$5:$P$8788,15,FALSE)</f>
        <v>5.6848023167680839E-2</v>
      </c>
    </row>
    <row r="1892" spans="2:5" x14ac:dyDescent="0.3">
      <c r="B1892" s="25">
        <v>40987.66666666558</v>
      </c>
      <c r="C1892" s="26">
        <f t="shared" si="58"/>
        <v>3</v>
      </c>
      <c r="D1892" s="26">
        <f t="shared" si="59"/>
        <v>16</v>
      </c>
      <c r="E1892" s="27">
        <f>VLOOKUP($B1892,'Hourly Data'!$B$5:$P$8788,15,FALSE)</f>
        <v>5.6775388468016073E-2</v>
      </c>
    </row>
    <row r="1893" spans="2:5" x14ac:dyDescent="0.3">
      <c r="B1893" s="25">
        <v>40987.708333332244</v>
      </c>
      <c r="C1893" s="26">
        <f t="shared" si="58"/>
        <v>3</v>
      </c>
      <c r="D1893" s="26">
        <f t="shared" si="59"/>
        <v>17</v>
      </c>
      <c r="E1893" s="27">
        <f>VLOOKUP($B1893,'Hourly Data'!$B$5:$P$8788,15,FALSE)</f>
        <v>5.6180945322009096E-2</v>
      </c>
    </row>
    <row r="1894" spans="2:5" x14ac:dyDescent="0.3">
      <c r="B1894" s="25">
        <v>40987.749999998909</v>
      </c>
      <c r="C1894" s="26">
        <f t="shared" si="58"/>
        <v>3</v>
      </c>
      <c r="D1894" s="26">
        <f t="shared" si="59"/>
        <v>18</v>
      </c>
      <c r="E1894" s="27">
        <f>VLOOKUP($B1894,'Hourly Data'!$B$5:$P$8788,15,FALSE)</f>
        <v>5.6304376857548792E-2</v>
      </c>
    </row>
    <row r="1895" spans="2:5" x14ac:dyDescent="0.3">
      <c r="B1895" s="25">
        <v>40987.791666665573</v>
      </c>
      <c r="C1895" s="26">
        <f t="shared" si="58"/>
        <v>3</v>
      </c>
      <c r="D1895" s="26">
        <f t="shared" si="59"/>
        <v>19</v>
      </c>
      <c r="E1895" s="27">
        <f>VLOOKUP($B1895,'Hourly Data'!$B$5:$P$8788,15,FALSE)</f>
        <v>5.6234886971425299E-2</v>
      </c>
    </row>
    <row r="1896" spans="2:5" x14ac:dyDescent="0.3">
      <c r="B1896" s="25">
        <v>40987.833333332237</v>
      </c>
      <c r="C1896" s="26">
        <f t="shared" si="58"/>
        <v>3</v>
      </c>
      <c r="D1896" s="26">
        <f t="shared" si="59"/>
        <v>20</v>
      </c>
      <c r="E1896" s="27">
        <f>VLOOKUP($B1896,'Hourly Data'!$B$5:$P$8788,15,FALSE)</f>
        <v>5.7583363068507566E-2</v>
      </c>
    </row>
    <row r="1897" spans="2:5" x14ac:dyDescent="0.3">
      <c r="B1897" s="25">
        <v>40987.874999998901</v>
      </c>
      <c r="C1897" s="26">
        <f t="shared" si="58"/>
        <v>3</v>
      </c>
      <c r="D1897" s="26">
        <f t="shared" si="59"/>
        <v>21</v>
      </c>
      <c r="E1897" s="27">
        <f>VLOOKUP($B1897,'Hourly Data'!$B$5:$P$8788,15,FALSE)</f>
        <v>5.721992318203787E-2</v>
      </c>
    </row>
    <row r="1898" spans="2:5" x14ac:dyDescent="0.3">
      <c r="B1898" s="25">
        <v>40987.916666665566</v>
      </c>
      <c r="C1898" s="26">
        <f t="shared" si="58"/>
        <v>3</v>
      </c>
      <c r="D1898" s="26">
        <f t="shared" si="59"/>
        <v>22</v>
      </c>
      <c r="E1898" s="27">
        <f>VLOOKUP($B1898,'Hourly Data'!$B$5:$P$8788,15,FALSE)</f>
        <v>5.681417116553919E-2</v>
      </c>
    </row>
    <row r="1899" spans="2:5" x14ac:dyDescent="0.3">
      <c r="B1899" s="25">
        <v>40987.95833333223</v>
      </c>
      <c r="C1899" s="26">
        <f t="shared" si="58"/>
        <v>3</v>
      </c>
      <c r="D1899" s="26">
        <f t="shared" si="59"/>
        <v>23</v>
      </c>
      <c r="E1899" s="27">
        <f>VLOOKUP($B1899,'Hourly Data'!$B$5:$P$8788,15,FALSE)</f>
        <v>5.6949932323045405E-2</v>
      </c>
    </row>
    <row r="1900" spans="2:5" x14ac:dyDescent="0.3">
      <c r="B1900" s="25">
        <v>40987.999999998894</v>
      </c>
      <c r="C1900" s="26">
        <f t="shared" si="58"/>
        <v>3</v>
      </c>
      <c r="D1900" s="26">
        <f t="shared" si="59"/>
        <v>0</v>
      </c>
      <c r="E1900" s="27">
        <f>VLOOKUP($B1900,'Hourly Data'!$B$5:$P$8788,15,FALSE)</f>
        <v>5.7366216657068876E-2</v>
      </c>
    </row>
    <row r="1901" spans="2:5" x14ac:dyDescent="0.3">
      <c r="B1901" s="25">
        <v>40988.041666665558</v>
      </c>
      <c r="C1901" s="26">
        <f t="shared" si="58"/>
        <v>3</v>
      </c>
      <c r="D1901" s="26">
        <f t="shared" si="59"/>
        <v>1</v>
      </c>
      <c r="E1901" s="27">
        <f>VLOOKUP($B1901,'Hourly Data'!$B$5:$P$8788,15,FALSE)</f>
        <v>5.7970854746228873E-2</v>
      </c>
    </row>
    <row r="1902" spans="2:5" x14ac:dyDescent="0.3">
      <c r="B1902" s="25">
        <v>40988.083333332223</v>
      </c>
      <c r="C1902" s="26">
        <f t="shared" si="58"/>
        <v>3</v>
      </c>
      <c r="D1902" s="26">
        <f t="shared" si="59"/>
        <v>2</v>
      </c>
      <c r="E1902" s="27">
        <f>VLOOKUP($B1902,'Hourly Data'!$B$5:$P$8788,15,FALSE)</f>
        <v>5.8452684260654197E-2</v>
      </c>
    </row>
    <row r="1903" spans="2:5" x14ac:dyDescent="0.3">
      <c r="B1903" s="25">
        <v>40988.124999998887</v>
      </c>
      <c r="C1903" s="26">
        <f t="shared" si="58"/>
        <v>3</v>
      </c>
      <c r="D1903" s="26">
        <f t="shared" si="59"/>
        <v>3</v>
      </c>
      <c r="E1903" s="27">
        <f>VLOOKUP($B1903,'Hourly Data'!$B$5:$P$8788,15,FALSE)</f>
        <v>5.8714108309753488E-2</v>
      </c>
    </row>
    <row r="1904" spans="2:5" x14ac:dyDescent="0.3">
      <c r="B1904" s="25">
        <v>40988.166666665551</v>
      </c>
      <c r="C1904" s="26">
        <f t="shared" si="58"/>
        <v>3</v>
      </c>
      <c r="D1904" s="26">
        <f t="shared" si="59"/>
        <v>4</v>
      </c>
      <c r="E1904" s="27">
        <f>VLOOKUP($B1904,'Hourly Data'!$B$5:$P$8788,15,FALSE)</f>
        <v>6.143452013139411E-2</v>
      </c>
    </row>
    <row r="1905" spans="2:5" x14ac:dyDescent="0.3">
      <c r="B1905" s="25">
        <v>40988.208333332215</v>
      </c>
      <c r="C1905" s="26">
        <f t="shared" si="58"/>
        <v>3</v>
      </c>
      <c r="D1905" s="26">
        <f t="shared" si="59"/>
        <v>5</v>
      </c>
      <c r="E1905" s="27">
        <f>VLOOKUP($B1905,'Hourly Data'!$B$5:$P$8788,15,FALSE)</f>
        <v>5.9777562225691236E-2</v>
      </c>
    </row>
    <row r="1906" spans="2:5" x14ac:dyDescent="0.3">
      <c r="B1906" s="25">
        <v>40988.24999999888</v>
      </c>
      <c r="C1906" s="26">
        <f t="shared" si="58"/>
        <v>3</v>
      </c>
      <c r="D1906" s="26">
        <f t="shared" si="59"/>
        <v>6</v>
      </c>
      <c r="E1906" s="27">
        <f>VLOOKUP($B1906,'Hourly Data'!$B$5:$P$8788,15,FALSE)</f>
        <v>5.7815430649811345E-2</v>
      </c>
    </row>
    <row r="1907" spans="2:5" x14ac:dyDescent="0.3">
      <c r="B1907" s="25">
        <v>40988.291666665544</v>
      </c>
      <c r="C1907" s="26">
        <f t="shared" si="58"/>
        <v>3</v>
      </c>
      <c r="D1907" s="26">
        <f t="shared" si="59"/>
        <v>7</v>
      </c>
      <c r="E1907" s="27">
        <f>VLOOKUP($B1907,'Hourly Data'!$B$5:$P$8788,15,FALSE)</f>
        <v>5.77945614038156E-2</v>
      </c>
    </row>
    <row r="1908" spans="2:5" x14ac:dyDescent="0.3">
      <c r="B1908" s="25">
        <v>40988.333333332208</v>
      </c>
      <c r="C1908" s="26">
        <f t="shared" si="58"/>
        <v>3</v>
      </c>
      <c r="D1908" s="26">
        <f t="shared" si="59"/>
        <v>8</v>
      </c>
      <c r="E1908" s="27">
        <f>VLOOKUP($B1908,'Hourly Data'!$B$5:$P$8788,15,FALSE)</f>
        <v>5.8562831295597015E-2</v>
      </c>
    </row>
    <row r="1909" spans="2:5" x14ac:dyDescent="0.3">
      <c r="B1909" s="25">
        <v>40988.374999998872</v>
      </c>
      <c r="C1909" s="26">
        <f t="shared" si="58"/>
        <v>3</v>
      </c>
      <c r="D1909" s="26">
        <f t="shared" si="59"/>
        <v>9</v>
      </c>
      <c r="E1909" s="27">
        <f>VLOOKUP($B1909,'Hourly Data'!$B$5:$P$8788,15,FALSE)</f>
        <v>5.7441030791599235E-2</v>
      </c>
    </row>
    <row r="1910" spans="2:5" x14ac:dyDescent="0.3">
      <c r="B1910" s="25">
        <v>40988.416666665536</v>
      </c>
      <c r="C1910" s="26">
        <f t="shared" si="58"/>
        <v>3</v>
      </c>
      <c r="D1910" s="26">
        <f t="shared" si="59"/>
        <v>10</v>
      </c>
      <c r="E1910" s="27">
        <f>VLOOKUP($B1910,'Hourly Data'!$B$5:$P$8788,15,FALSE)</f>
        <v>5.9081979639136049E-2</v>
      </c>
    </row>
    <row r="1911" spans="2:5" x14ac:dyDescent="0.3">
      <c r="B1911" s="25">
        <v>40988.458333332201</v>
      </c>
      <c r="C1911" s="26">
        <f t="shared" si="58"/>
        <v>3</v>
      </c>
      <c r="D1911" s="26">
        <f t="shared" si="59"/>
        <v>11</v>
      </c>
      <c r="E1911" s="27">
        <f>VLOOKUP($B1911,'Hourly Data'!$B$5:$P$8788,15,FALSE)</f>
        <v>5.9853669256058846E-2</v>
      </c>
    </row>
    <row r="1912" spans="2:5" x14ac:dyDescent="0.3">
      <c r="B1912" s="25">
        <v>40988.499999998865</v>
      </c>
      <c r="C1912" s="26">
        <f t="shared" si="58"/>
        <v>3</v>
      </c>
      <c r="D1912" s="26">
        <f t="shared" si="59"/>
        <v>12</v>
      </c>
      <c r="E1912" s="27">
        <f>VLOOKUP($B1912,'Hourly Data'!$B$5:$P$8788,15,FALSE)</f>
        <v>5.8565343924993137E-2</v>
      </c>
    </row>
    <row r="1913" spans="2:5" x14ac:dyDescent="0.3">
      <c r="B1913" s="25">
        <v>40988.541666665529</v>
      </c>
      <c r="C1913" s="26">
        <f t="shared" si="58"/>
        <v>3</v>
      </c>
      <c r="D1913" s="26">
        <f t="shared" si="59"/>
        <v>13</v>
      </c>
      <c r="E1913" s="27">
        <f>VLOOKUP($B1913,'Hourly Data'!$B$5:$P$8788,15,FALSE)</f>
        <v>5.80123178566362E-2</v>
      </c>
    </row>
    <row r="1914" spans="2:5" x14ac:dyDescent="0.3">
      <c r="B1914" s="25">
        <v>40988.583333332193</v>
      </c>
      <c r="C1914" s="26">
        <f t="shared" si="58"/>
        <v>3</v>
      </c>
      <c r="D1914" s="26">
        <f t="shared" si="59"/>
        <v>14</v>
      </c>
      <c r="E1914" s="27">
        <f>VLOOKUP($B1914,'Hourly Data'!$B$5:$P$8788,15,FALSE)</f>
        <v>5.6698190070273109E-2</v>
      </c>
    </row>
    <row r="1915" spans="2:5" x14ac:dyDescent="0.3">
      <c r="B1915" s="25">
        <v>40988.624999998858</v>
      </c>
      <c r="C1915" s="26">
        <f t="shared" si="58"/>
        <v>3</v>
      </c>
      <c r="D1915" s="26">
        <f t="shared" si="59"/>
        <v>15</v>
      </c>
      <c r="E1915" s="27">
        <f>VLOOKUP($B1915,'Hourly Data'!$B$5:$P$8788,15,FALSE)</f>
        <v>5.6994268753492366E-2</v>
      </c>
    </row>
    <row r="1916" spans="2:5" x14ac:dyDescent="0.3">
      <c r="B1916" s="25">
        <v>40988.666666665522</v>
      </c>
      <c r="C1916" s="26">
        <f t="shared" si="58"/>
        <v>3</v>
      </c>
      <c r="D1916" s="26">
        <f t="shared" si="59"/>
        <v>16</v>
      </c>
      <c r="E1916" s="27">
        <f>VLOOKUP($B1916,'Hourly Data'!$B$5:$P$8788,15,FALSE)</f>
        <v>5.6044069188826547E-2</v>
      </c>
    </row>
    <row r="1917" spans="2:5" x14ac:dyDescent="0.3">
      <c r="B1917" s="25">
        <v>40988.708333332186</v>
      </c>
      <c r="C1917" s="26">
        <f t="shared" si="58"/>
        <v>3</v>
      </c>
      <c r="D1917" s="26">
        <f t="shared" si="59"/>
        <v>17</v>
      </c>
      <c r="E1917" s="27">
        <f>VLOOKUP($B1917,'Hourly Data'!$B$5:$P$8788,15,FALSE)</f>
        <v>5.6382331336906191E-2</v>
      </c>
    </row>
    <row r="1918" spans="2:5" x14ac:dyDescent="0.3">
      <c r="B1918" s="25">
        <v>40988.74999999885</v>
      </c>
      <c r="C1918" s="26">
        <f t="shared" si="58"/>
        <v>3</v>
      </c>
      <c r="D1918" s="26">
        <f t="shared" si="59"/>
        <v>18</v>
      </c>
      <c r="E1918" s="27">
        <f>VLOOKUP($B1918,'Hourly Data'!$B$5:$P$8788,15,FALSE)</f>
        <v>5.6996215241660236E-2</v>
      </c>
    </row>
    <row r="1919" spans="2:5" x14ac:dyDescent="0.3">
      <c r="B1919" s="25">
        <v>40988.791666665515</v>
      </c>
      <c r="C1919" s="26">
        <f t="shared" si="58"/>
        <v>3</v>
      </c>
      <c r="D1919" s="26">
        <f t="shared" si="59"/>
        <v>19</v>
      </c>
      <c r="E1919" s="27">
        <f>VLOOKUP($B1919,'Hourly Data'!$B$5:$P$8788,15,FALSE)</f>
        <v>5.7852584710019347E-2</v>
      </c>
    </row>
    <row r="1920" spans="2:5" x14ac:dyDescent="0.3">
      <c r="B1920" s="25">
        <v>40988.833333332179</v>
      </c>
      <c r="C1920" s="26">
        <f t="shared" si="58"/>
        <v>3</v>
      </c>
      <c r="D1920" s="26">
        <f t="shared" si="59"/>
        <v>20</v>
      </c>
      <c r="E1920" s="27">
        <f>VLOOKUP($B1920,'Hourly Data'!$B$5:$P$8788,15,FALSE)</f>
        <v>5.8097749712690522E-2</v>
      </c>
    </row>
    <row r="1921" spans="2:5" x14ac:dyDescent="0.3">
      <c r="B1921" s="25">
        <v>40988.874999998843</v>
      </c>
      <c r="C1921" s="26">
        <f t="shared" si="58"/>
        <v>3</v>
      </c>
      <c r="D1921" s="26">
        <f t="shared" si="59"/>
        <v>21</v>
      </c>
      <c r="E1921" s="27">
        <f>VLOOKUP($B1921,'Hourly Data'!$B$5:$P$8788,15,FALSE)</f>
        <v>5.7281453123873435E-2</v>
      </c>
    </row>
    <row r="1922" spans="2:5" x14ac:dyDescent="0.3">
      <c r="B1922" s="25">
        <v>40988.916666665507</v>
      </c>
      <c r="C1922" s="26">
        <f t="shared" si="58"/>
        <v>3</v>
      </c>
      <c r="D1922" s="26">
        <f t="shared" si="59"/>
        <v>22</v>
      </c>
      <c r="E1922" s="27">
        <f>VLOOKUP($B1922,'Hourly Data'!$B$5:$P$8788,15,FALSE)</f>
        <v>5.6690013876008832E-2</v>
      </c>
    </row>
    <row r="1923" spans="2:5" x14ac:dyDescent="0.3">
      <c r="B1923" s="25">
        <v>40988.958333332172</v>
      </c>
      <c r="C1923" s="26">
        <f t="shared" si="58"/>
        <v>3</v>
      </c>
      <c r="D1923" s="26">
        <f t="shared" si="59"/>
        <v>23</v>
      </c>
      <c r="E1923" s="27">
        <f>VLOOKUP($B1923,'Hourly Data'!$B$5:$P$8788,15,FALSE)</f>
        <v>5.4697563438596282E-2</v>
      </c>
    </row>
    <row r="1924" spans="2:5" x14ac:dyDescent="0.3">
      <c r="B1924" s="25">
        <v>40988.999999998836</v>
      </c>
      <c r="C1924" s="26">
        <f t="shared" si="58"/>
        <v>3</v>
      </c>
      <c r="D1924" s="26">
        <f t="shared" si="59"/>
        <v>0</v>
      </c>
      <c r="E1924" s="27">
        <f>VLOOKUP($B1924,'Hourly Data'!$B$5:$P$8788,15,FALSE)</f>
        <v>5.5980497003477458E-2</v>
      </c>
    </row>
    <row r="1925" spans="2:5" x14ac:dyDescent="0.3">
      <c r="B1925" s="25">
        <v>40989.0416666655</v>
      </c>
      <c r="C1925" s="26">
        <f t="shared" si="58"/>
        <v>3</v>
      </c>
      <c r="D1925" s="26">
        <f t="shared" si="59"/>
        <v>1</v>
      </c>
      <c r="E1925" s="27">
        <f>VLOOKUP($B1925,'Hourly Data'!$B$5:$P$8788,15,FALSE)</f>
        <v>5.5424162375566854E-2</v>
      </c>
    </row>
    <row r="1926" spans="2:5" x14ac:dyDescent="0.3">
      <c r="B1926" s="25">
        <v>40989.083333332164</v>
      </c>
      <c r="C1926" s="26">
        <f t="shared" ref="C1926:C1989" si="60">MONTH(B1926)</f>
        <v>3</v>
      </c>
      <c r="D1926" s="26">
        <f t="shared" ref="D1926:D1989" si="61">HOUR(B1926)</f>
        <v>2</v>
      </c>
      <c r="E1926" s="27">
        <f>VLOOKUP($B1926,'Hourly Data'!$B$5:$P$8788,15,FALSE)</f>
        <v>5.5732675031753276E-2</v>
      </c>
    </row>
    <row r="1927" spans="2:5" x14ac:dyDescent="0.3">
      <c r="B1927" s="25">
        <v>40989.124999998829</v>
      </c>
      <c r="C1927" s="26">
        <f t="shared" si="60"/>
        <v>3</v>
      </c>
      <c r="D1927" s="26">
        <f t="shared" si="61"/>
        <v>3</v>
      </c>
      <c r="E1927" s="27">
        <f>VLOOKUP($B1927,'Hourly Data'!$B$5:$P$8788,15,FALSE)</f>
        <v>5.7273253008466585E-2</v>
      </c>
    </row>
    <row r="1928" spans="2:5" x14ac:dyDescent="0.3">
      <c r="B1928" s="25">
        <v>40989.166666665493</v>
      </c>
      <c r="C1928" s="26">
        <f t="shared" si="60"/>
        <v>3</v>
      </c>
      <c r="D1928" s="26">
        <f t="shared" si="61"/>
        <v>4</v>
      </c>
      <c r="E1928" s="27">
        <f>VLOOKUP($B1928,'Hourly Data'!$B$5:$P$8788,15,FALSE)</f>
        <v>6.8176535185344014E-2</v>
      </c>
    </row>
    <row r="1929" spans="2:5" x14ac:dyDescent="0.3">
      <c r="B1929" s="25">
        <v>40989.208333332157</v>
      </c>
      <c r="C1929" s="26">
        <f t="shared" si="60"/>
        <v>3</v>
      </c>
      <c r="D1929" s="26">
        <f t="shared" si="61"/>
        <v>5</v>
      </c>
      <c r="E1929" s="27">
        <f>VLOOKUP($B1929,'Hourly Data'!$B$5:$P$8788,15,FALSE)</f>
        <v>5.5134069500810567E-2</v>
      </c>
    </row>
    <row r="1930" spans="2:5" x14ac:dyDescent="0.3">
      <c r="B1930" s="25">
        <v>40989.249999998821</v>
      </c>
      <c r="C1930" s="26">
        <f t="shared" si="60"/>
        <v>3</v>
      </c>
      <c r="D1930" s="26">
        <f t="shared" si="61"/>
        <v>6</v>
      </c>
      <c r="E1930" s="27">
        <f>VLOOKUP($B1930,'Hourly Data'!$B$5:$P$8788,15,FALSE)</f>
        <v>5.5933272930787495E-2</v>
      </c>
    </row>
    <row r="1931" spans="2:5" x14ac:dyDescent="0.3">
      <c r="B1931" s="25">
        <v>40989.291666665486</v>
      </c>
      <c r="C1931" s="26">
        <f t="shared" si="60"/>
        <v>3</v>
      </c>
      <c r="D1931" s="26">
        <f t="shared" si="61"/>
        <v>7</v>
      </c>
      <c r="E1931" s="27">
        <f>VLOOKUP($B1931,'Hourly Data'!$B$5:$P$8788,15,FALSE)</f>
        <v>5.6297213087921849E-2</v>
      </c>
    </row>
    <row r="1932" spans="2:5" x14ac:dyDescent="0.3">
      <c r="B1932" s="25">
        <v>40989.33333333215</v>
      </c>
      <c r="C1932" s="26">
        <f t="shared" si="60"/>
        <v>3</v>
      </c>
      <c r="D1932" s="26">
        <f t="shared" si="61"/>
        <v>8</v>
      </c>
      <c r="E1932" s="27">
        <f>VLOOKUP($B1932,'Hourly Data'!$B$5:$P$8788,15,FALSE)</f>
        <v>5.5765043897337746E-2</v>
      </c>
    </row>
    <row r="1933" spans="2:5" x14ac:dyDescent="0.3">
      <c r="B1933" s="25">
        <v>40989.374999998814</v>
      </c>
      <c r="C1933" s="26">
        <f t="shared" si="60"/>
        <v>3</v>
      </c>
      <c r="D1933" s="26">
        <f t="shared" si="61"/>
        <v>9</v>
      </c>
      <c r="E1933" s="27">
        <f>VLOOKUP($B1933,'Hourly Data'!$B$5:$P$8788,15,FALSE)</f>
        <v>5.6889711357538397E-2</v>
      </c>
    </row>
    <row r="1934" spans="2:5" x14ac:dyDescent="0.3">
      <c r="B1934" s="25">
        <v>40989.416666665478</v>
      </c>
      <c r="C1934" s="26">
        <f t="shared" si="60"/>
        <v>3</v>
      </c>
      <c r="D1934" s="26">
        <f t="shared" si="61"/>
        <v>10</v>
      </c>
      <c r="E1934" s="27">
        <f>VLOOKUP($B1934,'Hourly Data'!$B$5:$P$8788,15,FALSE)</f>
        <v>0.17230598830058347</v>
      </c>
    </row>
    <row r="1935" spans="2:5" x14ac:dyDescent="0.3">
      <c r="B1935" s="25">
        <v>40989.458333332143</v>
      </c>
      <c r="C1935" s="26">
        <f t="shared" si="60"/>
        <v>3</v>
      </c>
      <c r="D1935" s="26">
        <f t="shared" si="61"/>
        <v>11</v>
      </c>
      <c r="E1935" s="27">
        <f>VLOOKUP($B1935,'Hourly Data'!$B$5:$P$8788,15,FALSE)</f>
        <v>0.20724758079078354</v>
      </c>
    </row>
    <row r="1936" spans="2:5" x14ac:dyDescent="0.3">
      <c r="B1936" s="25">
        <v>40989.499999998807</v>
      </c>
      <c r="C1936" s="26">
        <f t="shared" si="60"/>
        <v>3</v>
      </c>
      <c r="D1936" s="26">
        <f t="shared" si="61"/>
        <v>12</v>
      </c>
      <c r="E1936" s="27">
        <f>VLOOKUP($B1936,'Hourly Data'!$B$5:$P$8788,15,FALSE)</f>
        <v>5.6753869038654398E-2</v>
      </c>
    </row>
    <row r="1937" spans="2:5" x14ac:dyDescent="0.3">
      <c r="B1937" s="25">
        <v>40989.541666665471</v>
      </c>
      <c r="C1937" s="26">
        <f t="shared" si="60"/>
        <v>3</v>
      </c>
      <c r="D1937" s="26">
        <f t="shared" si="61"/>
        <v>13</v>
      </c>
      <c r="E1937" s="27">
        <f>VLOOKUP($B1937,'Hourly Data'!$B$5:$P$8788,15,FALSE)</f>
        <v>5.5985510675019154E-2</v>
      </c>
    </row>
    <row r="1938" spans="2:5" x14ac:dyDescent="0.3">
      <c r="B1938" s="25">
        <v>40989.583333332135</v>
      </c>
      <c r="C1938" s="26">
        <f t="shared" si="60"/>
        <v>3</v>
      </c>
      <c r="D1938" s="26">
        <f t="shared" si="61"/>
        <v>14</v>
      </c>
      <c r="E1938" s="27">
        <f>VLOOKUP($B1938,'Hourly Data'!$B$5:$P$8788,15,FALSE)</f>
        <v>5.6323546034172195E-2</v>
      </c>
    </row>
    <row r="1939" spans="2:5" x14ac:dyDescent="0.3">
      <c r="B1939" s="25">
        <v>40989.624999998799</v>
      </c>
      <c r="C1939" s="26">
        <f t="shared" si="60"/>
        <v>3</v>
      </c>
      <c r="D1939" s="26">
        <f t="shared" si="61"/>
        <v>15</v>
      </c>
      <c r="E1939" s="27">
        <f>VLOOKUP($B1939,'Hourly Data'!$B$5:$P$8788,15,FALSE)</f>
        <v>5.6009955163629541E-2</v>
      </c>
    </row>
    <row r="1940" spans="2:5" x14ac:dyDescent="0.3">
      <c r="B1940" s="25">
        <v>40989.666666665464</v>
      </c>
      <c r="C1940" s="26">
        <f t="shared" si="60"/>
        <v>3</v>
      </c>
      <c r="D1940" s="26">
        <f t="shared" si="61"/>
        <v>16</v>
      </c>
      <c r="E1940" s="27">
        <f>VLOOKUP($B1940,'Hourly Data'!$B$5:$P$8788,15,FALSE)</f>
        <v>5.4836306105877516E-2</v>
      </c>
    </row>
    <row r="1941" spans="2:5" x14ac:dyDescent="0.3">
      <c r="B1941" s="25">
        <v>40989.708333332128</v>
      </c>
      <c r="C1941" s="26">
        <f t="shared" si="60"/>
        <v>3</v>
      </c>
      <c r="D1941" s="26">
        <f t="shared" si="61"/>
        <v>17</v>
      </c>
      <c r="E1941" s="27">
        <f>VLOOKUP($B1941,'Hourly Data'!$B$5:$P$8788,15,FALSE)</f>
        <v>5.4403859388650638E-2</v>
      </c>
    </row>
    <row r="1942" spans="2:5" x14ac:dyDescent="0.3">
      <c r="B1942" s="25">
        <v>40989.749999998792</v>
      </c>
      <c r="C1942" s="26">
        <f t="shared" si="60"/>
        <v>3</v>
      </c>
      <c r="D1942" s="26">
        <f t="shared" si="61"/>
        <v>18</v>
      </c>
      <c r="E1942" s="27">
        <f>VLOOKUP($B1942,'Hourly Data'!$B$5:$P$8788,15,FALSE)</f>
        <v>5.3750449380177895E-2</v>
      </c>
    </row>
    <row r="1943" spans="2:5" x14ac:dyDescent="0.3">
      <c r="B1943" s="25">
        <v>40989.791666665456</v>
      </c>
      <c r="C1943" s="26">
        <f t="shared" si="60"/>
        <v>3</v>
      </c>
      <c r="D1943" s="26">
        <f t="shared" si="61"/>
        <v>19</v>
      </c>
      <c r="E1943" s="27">
        <f>VLOOKUP($B1943,'Hourly Data'!$B$5:$P$8788,15,FALSE)</f>
        <v>5.4134277380878539E-2</v>
      </c>
    </row>
    <row r="1944" spans="2:5" x14ac:dyDescent="0.3">
      <c r="B1944" s="25">
        <v>40989.833333332121</v>
      </c>
      <c r="C1944" s="26">
        <f t="shared" si="60"/>
        <v>3</v>
      </c>
      <c r="D1944" s="26">
        <f t="shared" si="61"/>
        <v>20</v>
      </c>
      <c r="E1944" s="27">
        <f>VLOOKUP($B1944,'Hourly Data'!$B$5:$P$8788,15,FALSE)</f>
        <v>5.4178753281783211E-2</v>
      </c>
    </row>
    <row r="1945" spans="2:5" x14ac:dyDescent="0.3">
      <c r="B1945" s="25">
        <v>40989.874999998785</v>
      </c>
      <c r="C1945" s="26">
        <f t="shared" si="60"/>
        <v>3</v>
      </c>
      <c r="D1945" s="26">
        <f t="shared" si="61"/>
        <v>21</v>
      </c>
      <c r="E1945" s="27">
        <f>VLOOKUP($B1945,'Hourly Data'!$B$5:$P$8788,15,FALSE)</f>
        <v>5.2016281054932556E-2</v>
      </c>
    </row>
    <row r="1946" spans="2:5" x14ac:dyDescent="0.3">
      <c r="B1946" s="25">
        <v>40989.916666665449</v>
      </c>
      <c r="C1946" s="26">
        <f t="shared" si="60"/>
        <v>3</v>
      </c>
      <c r="D1946" s="26">
        <f t="shared" si="61"/>
        <v>22</v>
      </c>
      <c r="E1946" s="27">
        <f>VLOOKUP($B1946,'Hourly Data'!$B$5:$P$8788,15,FALSE)</f>
        <v>5.3498470813638302E-2</v>
      </c>
    </row>
    <row r="1947" spans="2:5" x14ac:dyDescent="0.3">
      <c r="B1947" s="25">
        <v>40989.958333332113</v>
      </c>
      <c r="C1947" s="26">
        <f t="shared" si="60"/>
        <v>3</v>
      </c>
      <c r="D1947" s="26">
        <f t="shared" si="61"/>
        <v>23</v>
      </c>
      <c r="E1947" s="27">
        <f>VLOOKUP($B1947,'Hourly Data'!$B$5:$P$8788,15,FALSE)</f>
        <v>5.4835469879927018E-2</v>
      </c>
    </row>
    <row r="1948" spans="2:5" x14ac:dyDescent="0.3">
      <c r="B1948" s="25">
        <v>40989.999999998778</v>
      </c>
      <c r="C1948" s="26">
        <f t="shared" si="60"/>
        <v>3</v>
      </c>
      <c r="D1948" s="26">
        <f t="shared" si="61"/>
        <v>0</v>
      </c>
      <c r="E1948" s="27">
        <f>VLOOKUP($B1948,'Hourly Data'!$B$5:$P$8788,15,FALSE)</f>
        <v>5.0691057577411228E-2</v>
      </c>
    </row>
    <row r="1949" spans="2:5" x14ac:dyDescent="0.3">
      <c r="B1949" s="25">
        <v>40990.041666665442</v>
      </c>
      <c r="C1949" s="26">
        <f t="shared" si="60"/>
        <v>3</v>
      </c>
      <c r="D1949" s="26">
        <f t="shared" si="61"/>
        <v>1</v>
      </c>
      <c r="E1949" s="27">
        <f>VLOOKUP($B1949,'Hourly Data'!$B$5:$P$8788,15,FALSE)</f>
        <v>5.4273861795150771E-2</v>
      </c>
    </row>
    <row r="1950" spans="2:5" x14ac:dyDescent="0.3">
      <c r="B1950" s="25">
        <v>40990.083333332106</v>
      </c>
      <c r="C1950" s="26">
        <f t="shared" si="60"/>
        <v>3</v>
      </c>
      <c r="D1950" s="26">
        <f t="shared" si="61"/>
        <v>2</v>
      </c>
      <c r="E1950" s="27">
        <f>VLOOKUP($B1950,'Hourly Data'!$B$5:$P$8788,15,FALSE)</f>
        <v>5.3684652759831399E-2</v>
      </c>
    </row>
    <row r="1951" spans="2:5" x14ac:dyDescent="0.3">
      <c r="B1951" s="25">
        <v>40990.12499999877</v>
      </c>
      <c r="C1951" s="26">
        <f t="shared" si="60"/>
        <v>3</v>
      </c>
      <c r="D1951" s="26">
        <f t="shared" si="61"/>
        <v>3</v>
      </c>
      <c r="E1951" s="27">
        <f>VLOOKUP($B1951,'Hourly Data'!$B$5:$P$8788,15,FALSE)</f>
        <v>5.6502762218739976E-2</v>
      </c>
    </row>
    <row r="1952" spans="2:5" x14ac:dyDescent="0.3">
      <c r="B1952" s="25">
        <v>40990.166666665435</v>
      </c>
      <c r="C1952" s="26">
        <f t="shared" si="60"/>
        <v>3</v>
      </c>
      <c r="D1952" s="26">
        <f t="shared" si="61"/>
        <v>4</v>
      </c>
      <c r="E1952" s="27">
        <f>VLOOKUP($B1952,'Hourly Data'!$B$5:$P$8788,15,FALSE)</f>
        <v>5.8358666254513102E-2</v>
      </c>
    </row>
    <row r="1953" spans="2:5" x14ac:dyDescent="0.3">
      <c r="B1953" s="25">
        <v>40990.208333332099</v>
      </c>
      <c r="C1953" s="26">
        <f t="shared" si="60"/>
        <v>3</v>
      </c>
      <c r="D1953" s="26">
        <f t="shared" si="61"/>
        <v>5</v>
      </c>
      <c r="E1953" s="27">
        <f>VLOOKUP($B1953,'Hourly Data'!$B$5:$P$8788,15,FALSE)</f>
        <v>5.0578623585463833E-2</v>
      </c>
    </row>
    <row r="1954" spans="2:5" x14ac:dyDescent="0.3">
      <c r="B1954" s="25">
        <v>40990.249999998763</v>
      </c>
      <c r="C1954" s="26">
        <f t="shared" si="60"/>
        <v>3</v>
      </c>
      <c r="D1954" s="26">
        <f t="shared" si="61"/>
        <v>6</v>
      </c>
      <c r="E1954" s="27">
        <f>VLOOKUP($B1954,'Hourly Data'!$B$5:$P$8788,15,FALSE)</f>
        <v>5.0361378537318549E-2</v>
      </c>
    </row>
    <row r="1955" spans="2:5" x14ac:dyDescent="0.3">
      <c r="B1955" s="25">
        <v>40990.291666665427</v>
      </c>
      <c r="C1955" s="26">
        <f t="shared" si="60"/>
        <v>3</v>
      </c>
      <c r="D1955" s="26">
        <f t="shared" si="61"/>
        <v>7</v>
      </c>
      <c r="E1955" s="27">
        <f>VLOOKUP($B1955,'Hourly Data'!$B$5:$P$8788,15,FALSE)</f>
        <v>5.0125006031411262E-2</v>
      </c>
    </row>
    <row r="1956" spans="2:5" x14ac:dyDescent="0.3">
      <c r="B1956" s="25">
        <v>40990.333333332092</v>
      </c>
      <c r="C1956" s="26">
        <f t="shared" si="60"/>
        <v>3</v>
      </c>
      <c r="D1956" s="26">
        <f t="shared" si="61"/>
        <v>8</v>
      </c>
      <c r="E1956" s="27">
        <f>VLOOKUP($B1956,'Hourly Data'!$B$5:$P$8788,15,FALSE)</f>
        <v>5.5222073663307503E-2</v>
      </c>
    </row>
    <row r="1957" spans="2:5" x14ac:dyDescent="0.3">
      <c r="B1957" s="25">
        <v>40990.374999998756</v>
      </c>
      <c r="C1957" s="26">
        <f t="shared" si="60"/>
        <v>3</v>
      </c>
      <c r="D1957" s="26">
        <f t="shared" si="61"/>
        <v>9</v>
      </c>
      <c r="E1957" s="27">
        <f>VLOOKUP($B1957,'Hourly Data'!$B$5:$P$8788,15,FALSE)</f>
        <v>5.474968408014242E-2</v>
      </c>
    </row>
    <row r="1958" spans="2:5" x14ac:dyDescent="0.3">
      <c r="B1958" s="25">
        <v>40990.41666666542</v>
      </c>
      <c r="C1958" s="26">
        <f t="shared" si="60"/>
        <v>3</v>
      </c>
      <c r="D1958" s="26">
        <f t="shared" si="61"/>
        <v>10</v>
      </c>
      <c r="E1958" s="27">
        <f>VLOOKUP($B1958,'Hourly Data'!$B$5:$P$8788,15,FALSE)</f>
        <v>5.5959986010384016E-2</v>
      </c>
    </row>
    <row r="1959" spans="2:5" x14ac:dyDescent="0.3">
      <c r="B1959" s="25">
        <v>40990.458333332084</v>
      </c>
      <c r="C1959" s="26">
        <f t="shared" si="60"/>
        <v>3</v>
      </c>
      <c r="D1959" s="26">
        <f t="shared" si="61"/>
        <v>11</v>
      </c>
      <c r="E1959" s="27">
        <f>VLOOKUP($B1959,'Hourly Data'!$B$5:$P$8788,15,FALSE)</f>
        <v>5.7107211624339148E-2</v>
      </c>
    </row>
    <row r="1960" spans="2:5" x14ac:dyDescent="0.3">
      <c r="B1960" s="25">
        <v>40990.499999998749</v>
      </c>
      <c r="C1960" s="26">
        <f t="shared" si="60"/>
        <v>3</v>
      </c>
      <c r="D1960" s="26">
        <f t="shared" si="61"/>
        <v>12</v>
      </c>
      <c r="E1960" s="27">
        <f>VLOOKUP($B1960,'Hourly Data'!$B$5:$P$8788,15,FALSE)</f>
        <v>5.4697733519278764E-2</v>
      </c>
    </row>
    <row r="1961" spans="2:5" x14ac:dyDescent="0.3">
      <c r="B1961" s="25">
        <v>40990.541666665413</v>
      </c>
      <c r="C1961" s="26">
        <f t="shared" si="60"/>
        <v>3</v>
      </c>
      <c r="D1961" s="26">
        <f t="shared" si="61"/>
        <v>13</v>
      </c>
      <c r="E1961" s="27">
        <f>VLOOKUP($B1961,'Hourly Data'!$B$5:$P$8788,15,FALSE)</f>
        <v>5.3632480312424319E-2</v>
      </c>
    </row>
    <row r="1962" spans="2:5" x14ac:dyDescent="0.3">
      <c r="B1962" s="25">
        <v>40990.583333332077</v>
      </c>
      <c r="C1962" s="26">
        <f t="shared" si="60"/>
        <v>3</v>
      </c>
      <c r="D1962" s="26">
        <f t="shared" si="61"/>
        <v>14</v>
      </c>
      <c r="E1962" s="27">
        <f>VLOOKUP($B1962,'Hourly Data'!$B$5:$P$8788,15,FALSE)</f>
        <v>5.2893523185191804E-2</v>
      </c>
    </row>
    <row r="1963" spans="2:5" x14ac:dyDescent="0.3">
      <c r="B1963" s="25">
        <v>40990.624999998741</v>
      </c>
      <c r="C1963" s="26">
        <f t="shared" si="60"/>
        <v>3</v>
      </c>
      <c r="D1963" s="26">
        <f t="shared" si="61"/>
        <v>15</v>
      </c>
      <c r="E1963" s="27">
        <f>VLOOKUP($B1963,'Hourly Data'!$B$5:$P$8788,15,FALSE)</f>
        <v>5.3106077866164392E-2</v>
      </c>
    </row>
    <row r="1964" spans="2:5" x14ac:dyDescent="0.3">
      <c r="B1964" s="25">
        <v>40990.666666665406</v>
      </c>
      <c r="C1964" s="26">
        <f t="shared" si="60"/>
        <v>3</v>
      </c>
      <c r="D1964" s="26">
        <f t="shared" si="61"/>
        <v>16</v>
      </c>
      <c r="E1964" s="27">
        <f>VLOOKUP($B1964,'Hourly Data'!$B$5:$P$8788,15,FALSE)</f>
        <v>5.264010798903139E-2</v>
      </c>
    </row>
    <row r="1965" spans="2:5" x14ac:dyDescent="0.3">
      <c r="B1965" s="25">
        <v>40990.70833333207</v>
      </c>
      <c r="C1965" s="26">
        <f t="shared" si="60"/>
        <v>3</v>
      </c>
      <c r="D1965" s="26">
        <f t="shared" si="61"/>
        <v>17</v>
      </c>
      <c r="E1965" s="27">
        <f>VLOOKUP($B1965,'Hourly Data'!$B$5:$P$8788,15,FALSE)</f>
        <v>5.1271275139498154E-2</v>
      </c>
    </row>
    <row r="1966" spans="2:5" x14ac:dyDescent="0.3">
      <c r="B1966" s="25">
        <v>40990.749999998734</v>
      </c>
      <c r="C1966" s="26">
        <f t="shared" si="60"/>
        <v>3</v>
      </c>
      <c r="D1966" s="26">
        <f t="shared" si="61"/>
        <v>18</v>
      </c>
      <c r="E1966" s="27">
        <f>VLOOKUP($B1966,'Hourly Data'!$B$5:$P$8788,15,FALSE)</f>
        <v>5.0871708553766104E-2</v>
      </c>
    </row>
    <row r="1967" spans="2:5" x14ac:dyDescent="0.3">
      <c r="B1967" s="25">
        <v>40990.791666665398</v>
      </c>
      <c r="C1967" s="26">
        <f t="shared" si="60"/>
        <v>3</v>
      </c>
      <c r="D1967" s="26">
        <f t="shared" si="61"/>
        <v>19</v>
      </c>
      <c r="E1967" s="27">
        <f>VLOOKUP($B1967,'Hourly Data'!$B$5:$P$8788,15,FALSE)</f>
        <v>5.2652600043287139E-2</v>
      </c>
    </row>
    <row r="1968" spans="2:5" x14ac:dyDescent="0.3">
      <c r="B1968" s="25">
        <v>40990.833333332062</v>
      </c>
      <c r="C1968" s="26">
        <f t="shared" si="60"/>
        <v>3</v>
      </c>
      <c r="D1968" s="26">
        <f t="shared" si="61"/>
        <v>20</v>
      </c>
      <c r="E1968" s="27">
        <f>VLOOKUP($B1968,'Hourly Data'!$B$5:$P$8788,15,FALSE)</f>
        <v>5.256631716297145E-2</v>
      </c>
    </row>
    <row r="1969" spans="2:5" x14ac:dyDescent="0.3">
      <c r="B1969" s="25">
        <v>40990.874999998727</v>
      </c>
      <c r="C1969" s="26">
        <f t="shared" si="60"/>
        <v>3</v>
      </c>
      <c r="D1969" s="26">
        <f t="shared" si="61"/>
        <v>21</v>
      </c>
      <c r="E1969" s="27">
        <f>VLOOKUP($B1969,'Hourly Data'!$B$5:$P$8788,15,FALSE)</f>
        <v>5.2837299987161065E-2</v>
      </c>
    </row>
    <row r="1970" spans="2:5" x14ac:dyDescent="0.3">
      <c r="B1970" s="25">
        <v>40990.916666665391</v>
      </c>
      <c r="C1970" s="26">
        <f t="shared" si="60"/>
        <v>3</v>
      </c>
      <c r="D1970" s="26">
        <f t="shared" si="61"/>
        <v>22</v>
      </c>
      <c r="E1970" s="27">
        <f>VLOOKUP($B1970,'Hourly Data'!$B$5:$P$8788,15,FALSE)</f>
        <v>5.2541806098336807E-2</v>
      </c>
    </row>
    <row r="1971" spans="2:5" x14ac:dyDescent="0.3">
      <c r="B1971" s="25">
        <v>40990.958333332055</v>
      </c>
      <c r="C1971" s="26">
        <f t="shared" si="60"/>
        <v>3</v>
      </c>
      <c r="D1971" s="26">
        <f t="shared" si="61"/>
        <v>23</v>
      </c>
      <c r="E1971" s="27">
        <f>VLOOKUP($B1971,'Hourly Data'!$B$5:$P$8788,15,FALSE)</f>
        <v>5.1622864386068328E-2</v>
      </c>
    </row>
    <row r="1972" spans="2:5" x14ac:dyDescent="0.3">
      <c r="B1972" s="25">
        <v>40990.999999998719</v>
      </c>
      <c r="C1972" s="26">
        <f t="shared" si="60"/>
        <v>3</v>
      </c>
      <c r="D1972" s="26">
        <f t="shared" si="61"/>
        <v>0</v>
      </c>
      <c r="E1972" s="27">
        <f>VLOOKUP($B1972,'Hourly Data'!$B$5:$P$8788,15,FALSE)</f>
        <v>5.1548057407158815E-2</v>
      </c>
    </row>
    <row r="1973" spans="2:5" x14ac:dyDescent="0.3">
      <c r="B1973" s="25">
        <v>40991.041666665384</v>
      </c>
      <c r="C1973" s="26">
        <f t="shared" si="60"/>
        <v>3</v>
      </c>
      <c r="D1973" s="26">
        <f t="shared" si="61"/>
        <v>1</v>
      </c>
      <c r="E1973" s="27">
        <f>VLOOKUP($B1973,'Hourly Data'!$B$5:$P$8788,15,FALSE)</f>
        <v>5.5994959556197557E-2</v>
      </c>
    </row>
    <row r="1974" spans="2:5" x14ac:dyDescent="0.3">
      <c r="B1974" s="25">
        <v>40991.083333332048</v>
      </c>
      <c r="C1974" s="26">
        <f t="shared" si="60"/>
        <v>3</v>
      </c>
      <c r="D1974" s="26">
        <f t="shared" si="61"/>
        <v>2</v>
      </c>
      <c r="E1974" s="27">
        <f>VLOOKUP($B1974,'Hourly Data'!$B$5:$P$8788,15,FALSE)</f>
        <v>5.6957060864892092E-2</v>
      </c>
    </row>
    <row r="1975" spans="2:5" x14ac:dyDescent="0.3">
      <c r="B1975" s="25">
        <v>40991.124999998712</v>
      </c>
      <c r="C1975" s="26">
        <f t="shared" si="60"/>
        <v>3</v>
      </c>
      <c r="D1975" s="26">
        <f t="shared" si="61"/>
        <v>3</v>
      </c>
      <c r="E1975" s="27">
        <f>VLOOKUP($B1975,'Hourly Data'!$B$5:$P$8788,15,FALSE)</f>
        <v>5.6582496694127286E-2</v>
      </c>
    </row>
    <row r="1976" spans="2:5" x14ac:dyDescent="0.3">
      <c r="B1976" s="25">
        <v>40991.166666665376</v>
      </c>
      <c r="C1976" s="26">
        <f t="shared" si="60"/>
        <v>3</v>
      </c>
      <c r="D1976" s="26">
        <f t="shared" si="61"/>
        <v>4</v>
      </c>
      <c r="E1976" s="27">
        <f>VLOOKUP($B1976,'Hourly Data'!$B$5:$P$8788,15,FALSE)</f>
        <v>5.755524375486612E-2</v>
      </c>
    </row>
    <row r="1977" spans="2:5" x14ac:dyDescent="0.3">
      <c r="B1977" s="25">
        <v>40991.208333332041</v>
      </c>
      <c r="C1977" s="26">
        <f t="shared" si="60"/>
        <v>3</v>
      </c>
      <c r="D1977" s="26">
        <f t="shared" si="61"/>
        <v>5</v>
      </c>
      <c r="E1977" s="27">
        <f>VLOOKUP($B1977,'Hourly Data'!$B$5:$P$8788,15,FALSE)</f>
        <v>5.5082916422636199E-2</v>
      </c>
    </row>
    <row r="1978" spans="2:5" x14ac:dyDescent="0.3">
      <c r="B1978" s="25">
        <v>40991.249999998705</v>
      </c>
      <c r="C1978" s="26">
        <f t="shared" si="60"/>
        <v>3</v>
      </c>
      <c r="D1978" s="26">
        <f t="shared" si="61"/>
        <v>6</v>
      </c>
      <c r="E1978" s="27">
        <f>VLOOKUP($B1978,'Hourly Data'!$B$5:$P$8788,15,FALSE)</f>
        <v>5.31221481613431E-2</v>
      </c>
    </row>
    <row r="1979" spans="2:5" x14ac:dyDescent="0.3">
      <c r="B1979" s="25">
        <v>40991.291666665369</v>
      </c>
      <c r="C1979" s="26">
        <f t="shared" si="60"/>
        <v>3</v>
      </c>
      <c r="D1979" s="26">
        <f t="shared" si="61"/>
        <v>7</v>
      </c>
      <c r="E1979" s="27">
        <f>VLOOKUP($B1979,'Hourly Data'!$B$5:$P$8788,15,FALSE)</f>
        <v>5.2622502950636627E-2</v>
      </c>
    </row>
    <row r="1980" spans="2:5" x14ac:dyDescent="0.3">
      <c r="B1980" s="25">
        <v>40991.333333332033</v>
      </c>
      <c r="C1980" s="26">
        <f t="shared" si="60"/>
        <v>3</v>
      </c>
      <c r="D1980" s="26">
        <f t="shared" si="61"/>
        <v>8</v>
      </c>
      <c r="E1980" s="27">
        <f>VLOOKUP($B1980,'Hourly Data'!$B$5:$P$8788,15,FALSE)</f>
        <v>5.1877608000910583E-2</v>
      </c>
    </row>
    <row r="1981" spans="2:5" x14ac:dyDescent="0.3">
      <c r="B1981" s="25">
        <v>40991.374999998698</v>
      </c>
      <c r="C1981" s="26">
        <f t="shared" si="60"/>
        <v>3</v>
      </c>
      <c r="D1981" s="26">
        <f t="shared" si="61"/>
        <v>9</v>
      </c>
      <c r="E1981" s="27">
        <f>VLOOKUP($B1981,'Hourly Data'!$B$5:$P$8788,15,FALSE)</f>
        <v>5.3414544256207765E-2</v>
      </c>
    </row>
    <row r="1982" spans="2:5" x14ac:dyDescent="0.3">
      <c r="B1982" s="25">
        <v>40991.416666665362</v>
      </c>
      <c r="C1982" s="26">
        <f t="shared" si="60"/>
        <v>3</v>
      </c>
      <c r="D1982" s="26">
        <f t="shared" si="61"/>
        <v>10</v>
      </c>
      <c r="E1982" s="27">
        <f>VLOOKUP($B1982,'Hourly Data'!$B$5:$P$8788,15,FALSE)</f>
        <v>5.470709369043357E-2</v>
      </c>
    </row>
    <row r="1983" spans="2:5" x14ac:dyDescent="0.3">
      <c r="B1983" s="25">
        <v>40991.458333332026</v>
      </c>
      <c r="C1983" s="26">
        <f t="shared" si="60"/>
        <v>3</v>
      </c>
      <c r="D1983" s="26">
        <f t="shared" si="61"/>
        <v>11</v>
      </c>
      <c r="E1983" s="27">
        <f>VLOOKUP($B1983,'Hourly Data'!$B$5:$P$8788,15,FALSE)</f>
        <v>5.4461092345503961E-2</v>
      </c>
    </row>
    <row r="1984" spans="2:5" x14ac:dyDescent="0.3">
      <c r="B1984" s="25">
        <v>40991.49999999869</v>
      </c>
      <c r="C1984" s="26">
        <f t="shared" si="60"/>
        <v>3</v>
      </c>
      <c r="D1984" s="26">
        <f t="shared" si="61"/>
        <v>12</v>
      </c>
      <c r="E1984" s="27">
        <f>VLOOKUP($B1984,'Hourly Data'!$B$5:$P$8788,15,FALSE)</f>
        <v>5.3420952067658282E-2</v>
      </c>
    </row>
    <row r="1985" spans="2:5" x14ac:dyDescent="0.3">
      <c r="B1985" s="25">
        <v>40991.541666665355</v>
      </c>
      <c r="C1985" s="26">
        <f t="shared" si="60"/>
        <v>3</v>
      </c>
      <c r="D1985" s="26">
        <f t="shared" si="61"/>
        <v>13</v>
      </c>
      <c r="E1985" s="27">
        <f>VLOOKUP($B1985,'Hourly Data'!$B$5:$P$8788,15,FALSE)</f>
        <v>5.3867780145146496E-2</v>
      </c>
    </row>
    <row r="1986" spans="2:5" x14ac:dyDescent="0.3">
      <c r="B1986" s="25">
        <v>40991.583333332019</v>
      </c>
      <c r="C1986" s="26">
        <f t="shared" si="60"/>
        <v>3</v>
      </c>
      <c r="D1986" s="26">
        <f t="shared" si="61"/>
        <v>14</v>
      </c>
      <c r="E1986" s="27">
        <f>VLOOKUP($B1986,'Hourly Data'!$B$5:$P$8788,15,FALSE)</f>
        <v>5.3401203398216059E-2</v>
      </c>
    </row>
    <row r="1987" spans="2:5" x14ac:dyDescent="0.3">
      <c r="B1987" s="25">
        <v>40991.624999998683</v>
      </c>
      <c r="C1987" s="26">
        <f t="shared" si="60"/>
        <v>3</v>
      </c>
      <c r="D1987" s="26">
        <f t="shared" si="61"/>
        <v>15</v>
      </c>
      <c r="E1987" s="27">
        <f>VLOOKUP($B1987,'Hourly Data'!$B$5:$P$8788,15,FALSE)</f>
        <v>5.3000112305253436E-2</v>
      </c>
    </row>
    <row r="1988" spans="2:5" x14ac:dyDescent="0.3">
      <c r="B1988" s="25">
        <v>40991.666666665347</v>
      </c>
      <c r="C1988" s="26">
        <f t="shared" si="60"/>
        <v>3</v>
      </c>
      <c r="D1988" s="26">
        <f t="shared" si="61"/>
        <v>16</v>
      </c>
      <c r="E1988" s="27">
        <f>VLOOKUP($B1988,'Hourly Data'!$B$5:$P$8788,15,FALSE)</f>
        <v>5.3519593819977979E-2</v>
      </c>
    </row>
    <row r="1989" spans="2:5" x14ac:dyDescent="0.3">
      <c r="B1989" s="25">
        <v>40991.708333332012</v>
      </c>
      <c r="C1989" s="26">
        <f t="shared" si="60"/>
        <v>3</v>
      </c>
      <c r="D1989" s="26">
        <f t="shared" si="61"/>
        <v>17</v>
      </c>
      <c r="E1989" s="27">
        <f>VLOOKUP($B1989,'Hourly Data'!$B$5:$P$8788,15,FALSE)</f>
        <v>5.2602066203765049E-2</v>
      </c>
    </row>
    <row r="1990" spans="2:5" x14ac:dyDescent="0.3">
      <c r="B1990" s="25">
        <v>40991.749999998676</v>
      </c>
      <c r="C1990" s="26">
        <f t="shared" ref="C1990:C2053" si="62">MONTH(B1990)</f>
        <v>3</v>
      </c>
      <c r="D1990" s="26">
        <f t="shared" ref="D1990:D2053" si="63">HOUR(B1990)</f>
        <v>18</v>
      </c>
      <c r="E1990" s="27">
        <f>VLOOKUP($B1990,'Hourly Data'!$B$5:$P$8788,15,FALSE)</f>
        <v>5.1455477273831762E-2</v>
      </c>
    </row>
    <row r="1991" spans="2:5" x14ac:dyDescent="0.3">
      <c r="B1991" s="25">
        <v>40991.79166666534</v>
      </c>
      <c r="C1991" s="26">
        <f t="shared" si="62"/>
        <v>3</v>
      </c>
      <c r="D1991" s="26">
        <f t="shared" si="63"/>
        <v>19</v>
      </c>
      <c r="E1991" s="27">
        <f>VLOOKUP($B1991,'Hourly Data'!$B$5:$P$8788,15,FALSE)</f>
        <v>5.146288244418161E-2</v>
      </c>
    </row>
    <row r="1992" spans="2:5" x14ac:dyDescent="0.3">
      <c r="B1992" s="25">
        <v>40991.833333332004</v>
      </c>
      <c r="C1992" s="26">
        <f t="shared" si="62"/>
        <v>3</v>
      </c>
      <c r="D1992" s="26">
        <f t="shared" si="63"/>
        <v>20</v>
      </c>
      <c r="E1992" s="27">
        <f>VLOOKUP($B1992,'Hourly Data'!$B$5:$P$8788,15,FALSE)</f>
        <v>5.1127974705210889E-2</v>
      </c>
    </row>
    <row r="1993" spans="2:5" x14ac:dyDescent="0.3">
      <c r="B1993" s="25">
        <v>40991.874999998668</v>
      </c>
      <c r="C1993" s="26">
        <f t="shared" si="62"/>
        <v>3</v>
      </c>
      <c r="D1993" s="26">
        <f t="shared" si="63"/>
        <v>21</v>
      </c>
      <c r="E1993" s="27">
        <f>VLOOKUP($B1993,'Hourly Data'!$B$5:$P$8788,15,FALSE)</f>
        <v>5.2755813700429713E-2</v>
      </c>
    </row>
    <row r="1994" spans="2:5" x14ac:dyDescent="0.3">
      <c r="B1994" s="25">
        <v>40991.916666665333</v>
      </c>
      <c r="C1994" s="26">
        <f t="shared" si="62"/>
        <v>3</v>
      </c>
      <c r="D1994" s="26">
        <f t="shared" si="63"/>
        <v>22</v>
      </c>
      <c r="E1994" s="27">
        <f>VLOOKUP($B1994,'Hourly Data'!$B$5:$P$8788,15,FALSE)</f>
        <v>5.2991221207152911E-2</v>
      </c>
    </row>
    <row r="1995" spans="2:5" x14ac:dyDescent="0.3">
      <c r="B1995" s="25">
        <v>40991.958333331997</v>
      </c>
      <c r="C1995" s="26">
        <f t="shared" si="62"/>
        <v>3</v>
      </c>
      <c r="D1995" s="26">
        <f t="shared" si="63"/>
        <v>23</v>
      </c>
      <c r="E1995" s="27">
        <f>VLOOKUP($B1995,'Hourly Data'!$B$5:$P$8788,15,FALSE)</f>
        <v>5.2112929601760935E-2</v>
      </c>
    </row>
    <row r="1996" spans="2:5" x14ac:dyDescent="0.3">
      <c r="B1996" s="25">
        <v>40991.999999998661</v>
      </c>
      <c r="C1996" s="26">
        <f t="shared" si="62"/>
        <v>3</v>
      </c>
      <c r="D1996" s="26">
        <f t="shared" si="63"/>
        <v>0</v>
      </c>
      <c r="E1996" s="27">
        <f>VLOOKUP($B1996,'Hourly Data'!$B$5:$P$8788,15,FALSE)</f>
        <v>5.2605460568220838E-2</v>
      </c>
    </row>
    <row r="1997" spans="2:5" x14ac:dyDescent="0.3">
      <c r="B1997" s="25">
        <v>40992.041666665325</v>
      </c>
      <c r="C1997" s="26">
        <f t="shared" si="62"/>
        <v>3</v>
      </c>
      <c r="D1997" s="26">
        <f t="shared" si="63"/>
        <v>1</v>
      </c>
      <c r="E1997" s="27">
        <f>VLOOKUP($B1997,'Hourly Data'!$B$5:$P$8788,15,FALSE)</f>
        <v>5.3603198859356868E-2</v>
      </c>
    </row>
    <row r="1998" spans="2:5" x14ac:dyDescent="0.3">
      <c r="B1998" s="25">
        <v>40992.08333333199</v>
      </c>
      <c r="C1998" s="26">
        <f t="shared" si="62"/>
        <v>3</v>
      </c>
      <c r="D1998" s="26">
        <f t="shared" si="63"/>
        <v>2</v>
      </c>
      <c r="E1998" s="27">
        <f>VLOOKUP($B1998,'Hourly Data'!$B$5:$P$8788,15,FALSE)</f>
        <v>5.2832207204943284E-2</v>
      </c>
    </row>
    <row r="1999" spans="2:5" x14ac:dyDescent="0.3">
      <c r="B1999" s="25">
        <v>40992.124999998654</v>
      </c>
      <c r="C1999" s="26">
        <f t="shared" si="62"/>
        <v>3</v>
      </c>
      <c r="D1999" s="26">
        <f t="shared" si="63"/>
        <v>3</v>
      </c>
      <c r="E1999" s="27">
        <f>VLOOKUP($B1999,'Hourly Data'!$B$5:$P$8788,15,FALSE)</f>
        <v>5.5638740421840166E-2</v>
      </c>
    </row>
    <row r="2000" spans="2:5" x14ac:dyDescent="0.3">
      <c r="B2000" s="25">
        <v>40992.166666665318</v>
      </c>
      <c r="C2000" s="26">
        <f t="shared" si="62"/>
        <v>3</v>
      </c>
      <c r="D2000" s="26">
        <f t="shared" si="63"/>
        <v>4</v>
      </c>
      <c r="E2000" s="27">
        <f>VLOOKUP($B2000,'Hourly Data'!$B$5:$P$8788,15,FALSE)</f>
        <v>5.6917040732412411E-2</v>
      </c>
    </row>
    <row r="2001" spans="2:5" x14ac:dyDescent="0.3">
      <c r="B2001" s="25">
        <v>40992.208333331982</v>
      </c>
      <c r="C2001" s="26">
        <f t="shared" si="62"/>
        <v>3</v>
      </c>
      <c r="D2001" s="26">
        <f t="shared" si="63"/>
        <v>5</v>
      </c>
      <c r="E2001" s="27">
        <f>VLOOKUP($B2001,'Hourly Data'!$B$5:$P$8788,15,FALSE)</f>
        <v>5.4292115317920123E-2</v>
      </c>
    </row>
    <row r="2002" spans="2:5" x14ac:dyDescent="0.3">
      <c r="B2002" s="25">
        <v>40992.249999998647</v>
      </c>
      <c r="C2002" s="26">
        <f t="shared" si="62"/>
        <v>3</v>
      </c>
      <c r="D2002" s="26">
        <f t="shared" si="63"/>
        <v>6</v>
      </c>
      <c r="E2002" s="27">
        <f>VLOOKUP($B2002,'Hourly Data'!$B$5:$P$8788,15,FALSE)</f>
        <v>5.0820625494424225E-2</v>
      </c>
    </row>
    <row r="2003" spans="2:5" x14ac:dyDescent="0.3">
      <c r="B2003" s="25">
        <v>40992.291666665311</v>
      </c>
      <c r="C2003" s="26">
        <f t="shared" si="62"/>
        <v>3</v>
      </c>
      <c r="D2003" s="26">
        <f t="shared" si="63"/>
        <v>7</v>
      </c>
      <c r="E2003" s="27">
        <f>VLOOKUP($B2003,'Hourly Data'!$B$5:$P$8788,15,FALSE)</f>
        <v>5.1116798145079453E-2</v>
      </c>
    </row>
    <row r="2004" spans="2:5" x14ac:dyDescent="0.3">
      <c r="B2004" s="25">
        <v>40992.333333331975</v>
      </c>
      <c r="C2004" s="26">
        <f t="shared" si="62"/>
        <v>3</v>
      </c>
      <c r="D2004" s="26">
        <f t="shared" si="63"/>
        <v>8</v>
      </c>
      <c r="E2004" s="27">
        <f>VLOOKUP($B2004,'Hourly Data'!$B$5:$P$8788,15,FALSE)</f>
        <v>5.4322268105738335E-2</v>
      </c>
    </row>
    <row r="2005" spans="2:5" x14ac:dyDescent="0.3">
      <c r="B2005" s="25">
        <v>40992.374999998639</v>
      </c>
      <c r="C2005" s="26">
        <f t="shared" si="62"/>
        <v>3</v>
      </c>
      <c r="D2005" s="26">
        <f t="shared" si="63"/>
        <v>9</v>
      </c>
      <c r="E2005" s="27">
        <f>VLOOKUP($B2005,'Hourly Data'!$B$5:$P$8788,15,FALSE)</f>
        <v>5.4322614757730689E-2</v>
      </c>
    </row>
    <row r="2006" spans="2:5" x14ac:dyDescent="0.3">
      <c r="B2006" s="25">
        <v>40992.416666665304</v>
      </c>
      <c r="C2006" s="26">
        <f t="shared" si="62"/>
        <v>3</v>
      </c>
      <c r="D2006" s="26">
        <f t="shared" si="63"/>
        <v>10</v>
      </c>
      <c r="E2006" s="27">
        <f>VLOOKUP($B2006,'Hourly Data'!$B$5:$P$8788,15,FALSE)</f>
        <v>5.3893768111314959E-2</v>
      </c>
    </row>
    <row r="2007" spans="2:5" x14ac:dyDescent="0.3">
      <c r="B2007" s="25">
        <v>40992.458333331968</v>
      </c>
      <c r="C2007" s="26">
        <f t="shared" si="62"/>
        <v>3</v>
      </c>
      <c r="D2007" s="26">
        <f t="shared" si="63"/>
        <v>11</v>
      </c>
      <c r="E2007" s="27">
        <f>VLOOKUP($B2007,'Hourly Data'!$B$5:$P$8788,15,FALSE)</f>
        <v>5.3214737494268964E-2</v>
      </c>
    </row>
    <row r="2008" spans="2:5" x14ac:dyDescent="0.3">
      <c r="B2008" s="25">
        <v>40992.499999998632</v>
      </c>
      <c r="C2008" s="26">
        <f t="shared" si="62"/>
        <v>3</v>
      </c>
      <c r="D2008" s="26">
        <f t="shared" si="63"/>
        <v>12</v>
      </c>
      <c r="E2008" s="27">
        <f>VLOOKUP($B2008,'Hourly Data'!$B$5:$P$8788,15,FALSE)</f>
        <v>5.3475142264266654E-2</v>
      </c>
    </row>
    <row r="2009" spans="2:5" x14ac:dyDescent="0.3">
      <c r="B2009" s="25">
        <v>40992.541666665296</v>
      </c>
      <c r="C2009" s="26">
        <f t="shared" si="62"/>
        <v>3</v>
      </c>
      <c r="D2009" s="26">
        <f t="shared" si="63"/>
        <v>13</v>
      </c>
      <c r="E2009" s="27">
        <f>VLOOKUP($B2009,'Hourly Data'!$B$5:$P$8788,15,FALSE)</f>
        <v>5.3347279795881455E-2</v>
      </c>
    </row>
    <row r="2010" spans="2:5" x14ac:dyDescent="0.3">
      <c r="B2010" s="25">
        <v>40992.583333331961</v>
      </c>
      <c r="C2010" s="26">
        <f t="shared" si="62"/>
        <v>3</v>
      </c>
      <c r="D2010" s="26">
        <f t="shared" si="63"/>
        <v>14</v>
      </c>
      <c r="E2010" s="27">
        <f>VLOOKUP($B2010,'Hourly Data'!$B$5:$P$8788,15,FALSE)</f>
        <v>5.3544765112796051E-2</v>
      </c>
    </row>
    <row r="2011" spans="2:5" x14ac:dyDescent="0.3">
      <c r="B2011" s="25">
        <v>40992.624999998625</v>
      </c>
      <c r="C2011" s="26">
        <f t="shared" si="62"/>
        <v>3</v>
      </c>
      <c r="D2011" s="26">
        <f t="shared" si="63"/>
        <v>15</v>
      </c>
      <c r="E2011" s="27">
        <f>VLOOKUP($B2011,'Hourly Data'!$B$5:$P$8788,15,FALSE)</f>
        <v>5.4000192862439372E-2</v>
      </c>
    </row>
    <row r="2012" spans="2:5" x14ac:dyDescent="0.3">
      <c r="B2012" s="25">
        <v>40992.666666665289</v>
      </c>
      <c r="C2012" s="26">
        <f t="shared" si="62"/>
        <v>3</v>
      </c>
      <c r="D2012" s="26">
        <f t="shared" si="63"/>
        <v>16</v>
      </c>
      <c r="E2012" s="27">
        <f>VLOOKUP($B2012,'Hourly Data'!$B$5:$P$8788,15,FALSE)</f>
        <v>5.2943069521570386E-2</v>
      </c>
    </row>
    <row r="2013" spans="2:5" x14ac:dyDescent="0.3">
      <c r="B2013" s="25">
        <v>40992.708333331953</v>
      </c>
      <c r="C2013" s="26">
        <f t="shared" si="62"/>
        <v>3</v>
      </c>
      <c r="D2013" s="26">
        <f t="shared" si="63"/>
        <v>17</v>
      </c>
      <c r="E2013" s="27">
        <f>VLOOKUP($B2013,'Hourly Data'!$B$5:$P$8788,15,FALSE)</f>
        <v>5.3534563748172739E-2</v>
      </c>
    </row>
    <row r="2014" spans="2:5" x14ac:dyDescent="0.3">
      <c r="B2014" s="25">
        <v>40992.749999998618</v>
      </c>
      <c r="C2014" s="26">
        <f t="shared" si="62"/>
        <v>3</v>
      </c>
      <c r="D2014" s="26">
        <f t="shared" si="63"/>
        <v>18</v>
      </c>
      <c r="E2014" s="27">
        <f>VLOOKUP($B2014,'Hourly Data'!$B$5:$P$8788,15,FALSE)</f>
        <v>5.3668633945901101E-2</v>
      </c>
    </row>
    <row r="2015" spans="2:5" x14ac:dyDescent="0.3">
      <c r="B2015" s="25">
        <v>40992.791666665282</v>
      </c>
      <c r="C2015" s="26">
        <f t="shared" si="62"/>
        <v>3</v>
      </c>
      <c r="D2015" s="26">
        <f t="shared" si="63"/>
        <v>19</v>
      </c>
      <c r="E2015" s="27">
        <f>VLOOKUP($B2015,'Hourly Data'!$B$5:$P$8788,15,FALSE)</f>
        <v>5.4447177668411631E-2</v>
      </c>
    </row>
    <row r="2016" spans="2:5" x14ac:dyDescent="0.3">
      <c r="B2016" s="25">
        <v>40992.833333331946</v>
      </c>
      <c r="C2016" s="26">
        <f t="shared" si="62"/>
        <v>3</v>
      </c>
      <c r="D2016" s="26">
        <f t="shared" si="63"/>
        <v>20</v>
      </c>
      <c r="E2016" s="27">
        <f>VLOOKUP($B2016,'Hourly Data'!$B$5:$P$8788,15,FALSE)</f>
        <v>5.5213545678396862E-2</v>
      </c>
    </row>
    <row r="2017" spans="2:5" x14ac:dyDescent="0.3">
      <c r="B2017" s="25">
        <v>40992.87499999861</v>
      </c>
      <c r="C2017" s="26">
        <f t="shared" si="62"/>
        <v>3</v>
      </c>
      <c r="D2017" s="26">
        <f t="shared" si="63"/>
        <v>21</v>
      </c>
      <c r="E2017" s="27">
        <f>VLOOKUP($B2017,'Hourly Data'!$B$5:$P$8788,15,FALSE)</f>
        <v>5.5657377580569448E-2</v>
      </c>
    </row>
    <row r="2018" spans="2:5" x14ac:dyDescent="0.3">
      <c r="B2018" s="25">
        <v>40992.916666665275</v>
      </c>
      <c r="C2018" s="26">
        <f t="shared" si="62"/>
        <v>3</v>
      </c>
      <c r="D2018" s="26">
        <f t="shared" si="63"/>
        <v>22</v>
      </c>
      <c r="E2018" s="27">
        <f>VLOOKUP($B2018,'Hourly Data'!$B$5:$P$8788,15,FALSE)</f>
        <v>5.6542421829681028E-2</v>
      </c>
    </row>
    <row r="2019" spans="2:5" x14ac:dyDescent="0.3">
      <c r="B2019" s="25">
        <v>40992.958333331939</v>
      </c>
      <c r="C2019" s="26">
        <f t="shared" si="62"/>
        <v>3</v>
      </c>
      <c r="D2019" s="26">
        <f t="shared" si="63"/>
        <v>23</v>
      </c>
      <c r="E2019" s="27">
        <f>VLOOKUP($B2019,'Hourly Data'!$B$5:$P$8788,15,FALSE)</f>
        <v>5.495967309184515E-2</v>
      </c>
    </row>
    <row r="2020" spans="2:5" x14ac:dyDescent="0.3">
      <c r="B2020" s="25">
        <v>40992.999999998603</v>
      </c>
      <c r="C2020" s="26">
        <f t="shared" si="62"/>
        <v>3</v>
      </c>
      <c r="D2020" s="26">
        <f t="shared" si="63"/>
        <v>0</v>
      </c>
      <c r="E2020" s="27">
        <f>VLOOKUP($B2020,'Hourly Data'!$B$5:$P$8788,15,FALSE)</f>
        <v>5.4751481213465611E-2</v>
      </c>
    </row>
    <row r="2021" spans="2:5" x14ac:dyDescent="0.3">
      <c r="B2021" s="25">
        <v>40993.041666665267</v>
      </c>
      <c r="C2021" s="26">
        <f t="shared" si="62"/>
        <v>3</v>
      </c>
      <c r="D2021" s="26">
        <f t="shared" si="63"/>
        <v>1</v>
      </c>
      <c r="E2021" s="27">
        <f>VLOOKUP($B2021,'Hourly Data'!$B$5:$P$8788,15,FALSE)</f>
        <v>5.5656061325755318E-2</v>
      </c>
    </row>
    <row r="2022" spans="2:5" x14ac:dyDescent="0.3">
      <c r="B2022" s="25">
        <v>40993.083333331931</v>
      </c>
      <c r="C2022" s="26">
        <f t="shared" si="62"/>
        <v>3</v>
      </c>
      <c r="D2022" s="26">
        <f t="shared" si="63"/>
        <v>2</v>
      </c>
      <c r="E2022" s="27">
        <f>VLOOKUP($B2022,'Hourly Data'!$B$5:$P$8788,15,FALSE)</f>
        <v>5.4985742367751472E-2</v>
      </c>
    </row>
    <row r="2023" spans="2:5" x14ac:dyDescent="0.3">
      <c r="B2023" s="25">
        <v>40993.124999998596</v>
      </c>
      <c r="C2023" s="26">
        <f t="shared" si="62"/>
        <v>3</v>
      </c>
      <c r="D2023" s="26">
        <f t="shared" si="63"/>
        <v>3</v>
      </c>
      <c r="E2023" s="27">
        <f>VLOOKUP($B2023,'Hourly Data'!$B$5:$P$8788,15,FALSE)</f>
        <v>5.5904490202195449E-2</v>
      </c>
    </row>
    <row r="2024" spans="2:5" x14ac:dyDescent="0.3">
      <c r="B2024" s="25">
        <v>40993.16666666526</v>
      </c>
      <c r="C2024" s="26">
        <f t="shared" si="62"/>
        <v>3</v>
      </c>
      <c r="D2024" s="26">
        <f t="shared" si="63"/>
        <v>4</v>
      </c>
      <c r="E2024" s="27">
        <f>VLOOKUP($B2024,'Hourly Data'!$B$5:$P$8788,15,FALSE)</f>
        <v>5.2730630056764843E-2</v>
      </c>
    </row>
    <row r="2025" spans="2:5" x14ac:dyDescent="0.3">
      <c r="B2025" s="25">
        <v>40993.208333331924</v>
      </c>
      <c r="C2025" s="26">
        <f t="shared" si="62"/>
        <v>3</v>
      </c>
      <c r="D2025" s="26">
        <f t="shared" si="63"/>
        <v>5</v>
      </c>
      <c r="E2025" s="27">
        <f>VLOOKUP($B2025,'Hourly Data'!$B$5:$P$8788,15,FALSE)</f>
        <v>5.1028683638926875E-2</v>
      </c>
    </row>
    <row r="2026" spans="2:5" x14ac:dyDescent="0.3">
      <c r="B2026" s="25">
        <v>40993.249999998588</v>
      </c>
      <c r="C2026" s="26">
        <f t="shared" si="62"/>
        <v>3</v>
      </c>
      <c r="D2026" s="26">
        <f t="shared" si="63"/>
        <v>6</v>
      </c>
      <c r="E2026" s="27">
        <f>VLOOKUP($B2026,'Hourly Data'!$B$5:$P$8788,15,FALSE)</f>
        <v>5.1561465615737642E-2</v>
      </c>
    </row>
    <row r="2027" spans="2:5" x14ac:dyDescent="0.3">
      <c r="B2027" s="25">
        <v>40993.291666665253</v>
      </c>
      <c r="C2027" s="26">
        <f t="shared" si="62"/>
        <v>3</v>
      </c>
      <c r="D2027" s="26">
        <f t="shared" si="63"/>
        <v>7</v>
      </c>
      <c r="E2027" s="27">
        <f>VLOOKUP($B2027,'Hourly Data'!$B$5:$P$8788,15,FALSE)</f>
        <v>5.0401789248859137E-2</v>
      </c>
    </row>
    <row r="2028" spans="2:5" x14ac:dyDescent="0.3">
      <c r="B2028" s="25">
        <v>40993.333333331917</v>
      </c>
      <c r="C2028" s="26">
        <f t="shared" si="62"/>
        <v>3</v>
      </c>
      <c r="D2028" s="26">
        <f t="shared" si="63"/>
        <v>8</v>
      </c>
      <c r="E2028" s="27">
        <f>VLOOKUP($B2028,'Hourly Data'!$B$5:$P$8788,15,FALSE)</f>
        <v>5.2853128096369426E-2</v>
      </c>
    </row>
    <row r="2029" spans="2:5" x14ac:dyDescent="0.3">
      <c r="B2029" s="25">
        <v>40993.374999998581</v>
      </c>
      <c r="C2029" s="26">
        <f t="shared" si="62"/>
        <v>3</v>
      </c>
      <c r="D2029" s="26">
        <f t="shared" si="63"/>
        <v>9</v>
      </c>
      <c r="E2029" s="27">
        <f>VLOOKUP($B2029,'Hourly Data'!$B$5:$P$8788,15,FALSE)</f>
        <v>5.226293721319597E-2</v>
      </c>
    </row>
    <row r="2030" spans="2:5" x14ac:dyDescent="0.3">
      <c r="B2030" s="25">
        <v>40993.416666665245</v>
      </c>
      <c r="C2030" s="26">
        <f t="shared" si="62"/>
        <v>3</v>
      </c>
      <c r="D2030" s="26">
        <f t="shared" si="63"/>
        <v>10</v>
      </c>
      <c r="E2030" s="27">
        <f>VLOOKUP($B2030,'Hourly Data'!$B$5:$P$8788,15,FALSE)</f>
        <v>5.2740396534996001E-2</v>
      </c>
    </row>
    <row r="2031" spans="2:5" x14ac:dyDescent="0.3">
      <c r="B2031" s="25">
        <v>40993.45833333191</v>
      </c>
      <c r="C2031" s="26">
        <f t="shared" si="62"/>
        <v>3</v>
      </c>
      <c r="D2031" s="26">
        <f t="shared" si="63"/>
        <v>11</v>
      </c>
      <c r="E2031" s="27">
        <f>VLOOKUP($B2031,'Hourly Data'!$B$5:$P$8788,15,FALSE)</f>
        <v>5.4494772776100174E-2</v>
      </c>
    </row>
    <row r="2032" spans="2:5" x14ac:dyDescent="0.3">
      <c r="B2032" s="25">
        <v>40993.499999998574</v>
      </c>
      <c r="C2032" s="26">
        <f t="shared" si="62"/>
        <v>3</v>
      </c>
      <c r="D2032" s="26">
        <f t="shared" si="63"/>
        <v>12</v>
      </c>
      <c r="E2032" s="27">
        <f>VLOOKUP($B2032,'Hourly Data'!$B$5:$P$8788,15,FALSE)</f>
        <v>5.513347829517596E-2</v>
      </c>
    </row>
    <row r="2033" spans="2:5" x14ac:dyDescent="0.3">
      <c r="B2033" s="25">
        <v>40993.541666665238</v>
      </c>
      <c r="C2033" s="26">
        <f t="shared" si="62"/>
        <v>3</v>
      </c>
      <c r="D2033" s="26">
        <f t="shared" si="63"/>
        <v>13</v>
      </c>
      <c r="E2033" s="27">
        <f>VLOOKUP($B2033,'Hourly Data'!$B$5:$P$8788,15,FALSE)</f>
        <v>5.4962745502729483E-2</v>
      </c>
    </row>
    <row r="2034" spans="2:5" x14ac:dyDescent="0.3">
      <c r="B2034" s="25">
        <v>40993.583333331902</v>
      </c>
      <c r="C2034" s="26">
        <f t="shared" si="62"/>
        <v>3</v>
      </c>
      <c r="D2034" s="26">
        <f t="shared" si="63"/>
        <v>14</v>
      </c>
      <c r="E2034" s="27">
        <f>VLOOKUP($B2034,'Hourly Data'!$B$5:$P$8788,15,FALSE)</f>
        <v>5.3981751995553301E-2</v>
      </c>
    </row>
    <row r="2035" spans="2:5" x14ac:dyDescent="0.3">
      <c r="B2035" s="25">
        <v>40993.624999998567</v>
      </c>
      <c r="C2035" s="26">
        <f t="shared" si="62"/>
        <v>3</v>
      </c>
      <c r="D2035" s="26">
        <f t="shared" si="63"/>
        <v>15</v>
      </c>
      <c r="E2035" s="27">
        <f>VLOOKUP($B2035,'Hourly Data'!$B$5:$P$8788,15,FALSE)</f>
        <v>5.4121975104744258E-2</v>
      </c>
    </row>
    <row r="2036" spans="2:5" x14ac:dyDescent="0.3">
      <c r="B2036" s="25">
        <v>40993.666666665231</v>
      </c>
      <c r="C2036" s="26">
        <f t="shared" si="62"/>
        <v>3</v>
      </c>
      <c r="D2036" s="26">
        <f t="shared" si="63"/>
        <v>16</v>
      </c>
      <c r="E2036" s="27">
        <f>VLOOKUP($B2036,'Hourly Data'!$B$5:$P$8788,15,FALSE)</f>
        <v>5.3078727372622155E-2</v>
      </c>
    </row>
    <row r="2037" spans="2:5" x14ac:dyDescent="0.3">
      <c r="B2037" s="25">
        <v>40993.708333331895</v>
      </c>
      <c r="C2037" s="26">
        <f t="shared" si="62"/>
        <v>3</v>
      </c>
      <c r="D2037" s="26">
        <f t="shared" si="63"/>
        <v>17</v>
      </c>
      <c r="E2037" s="27">
        <f>VLOOKUP($B2037,'Hourly Data'!$B$5:$P$8788,15,FALSE)</f>
        <v>5.3180884246007393E-2</v>
      </c>
    </row>
    <row r="2038" spans="2:5" x14ac:dyDescent="0.3">
      <c r="B2038" s="25">
        <v>40993.749999998559</v>
      </c>
      <c r="C2038" s="26">
        <f t="shared" si="62"/>
        <v>3</v>
      </c>
      <c r="D2038" s="26">
        <f t="shared" si="63"/>
        <v>18</v>
      </c>
      <c r="E2038" s="27">
        <f>VLOOKUP($B2038,'Hourly Data'!$B$5:$P$8788,15,FALSE)</f>
        <v>5.3604670979340824E-2</v>
      </c>
    </row>
    <row r="2039" spans="2:5" x14ac:dyDescent="0.3">
      <c r="B2039" s="25">
        <v>40993.791666665224</v>
      </c>
      <c r="C2039" s="26">
        <f t="shared" si="62"/>
        <v>3</v>
      </c>
      <c r="D2039" s="26">
        <f t="shared" si="63"/>
        <v>19</v>
      </c>
      <c r="E2039" s="27">
        <f>VLOOKUP($B2039,'Hourly Data'!$B$5:$P$8788,15,FALSE)</f>
        <v>5.6697593007836555E-2</v>
      </c>
    </row>
    <row r="2040" spans="2:5" x14ac:dyDescent="0.3">
      <c r="B2040" s="25">
        <v>40993.833333331888</v>
      </c>
      <c r="C2040" s="26">
        <f t="shared" si="62"/>
        <v>3</v>
      </c>
      <c r="D2040" s="26">
        <f t="shared" si="63"/>
        <v>20</v>
      </c>
      <c r="E2040" s="27">
        <f>VLOOKUP($B2040,'Hourly Data'!$B$5:$P$8788,15,FALSE)</f>
        <v>5.7447313925689886E-2</v>
      </c>
    </row>
    <row r="2041" spans="2:5" x14ac:dyDescent="0.3">
      <c r="B2041" s="25">
        <v>40993.874999998552</v>
      </c>
      <c r="C2041" s="26">
        <f t="shared" si="62"/>
        <v>3</v>
      </c>
      <c r="D2041" s="26">
        <f t="shared" si="63"/>
        <v>21</v>
      </c>
      <c r="E2041" s="27">
        <f>VLOOKUP($B2041,'Hourly Data'!$B$5:$P$8788,15,FALSE)</f>
        <v>5.5904238118659896E-2</v>
      </c>
    </row>
    <row r="2042" spans="2:5" x14ac:dyDescent="0.3">
      <c r="B2042" s="25">
        <v>40993.916666665216</v>
      </c>
      <c r="C2042" s="26">
        <f t="shared" si="62"/>
        <v>3</v>
      </c>
      <c r="D2042" s="26">
        <f t="shared" si="63"/>
        <v>22</v>
      </c>
      <c r="E2042" s="27">
        <f>VLOOKUP($B2042,'Hourly Data'!$B$5:$P$8788,15,FALSE)</f>
        <v>5.458961858503622E-2</v>
      </c>
    </row>
    <row r="2043" spans="2:5" x14ac:dyDescent="0.3">
      <c r="B2043" s="25">
        <v>40993.958333331881</v>
      </c>
      <c r="C2043" s="26">
        <f t="shared" si="62"/>
        <v>3</v>
      </c>
      <c r="D2043" s="26">
        <f t="shared" si="63"/>
        <v>23</v>
      </c>
      <c r="E2043" s="27">
        <f>VLOOKUP($B2043,'Hourly Data'!$B$5:$P$8788,15,FALSE)</f>
        <v>5.2527203940849879E-2</v>
      </c>
    </row>
    <row r="2044" spans="2:5" x14ac:dyDescent="0.3">
      <c r="B2044" s="25">
        <v>40993.999999998545</v>
      </c>
      <c r="C2044" s="26">
        <f t="shared" si="62"/>
        <v>3</v>
      </c>
      <c r="D2044" s="26">
        <f t="shared" si="63"/>
        <v>0</v>
      </c>
      <c r="E2044" s="27">
        <f>VLOOKUP($B2044,'Hourly Data'!$B$5:$P$8788,15,FALSE)</f>
        <v>5.2751776942091225E-2</v>
      </c>
    </row>
    <row r="2045" spans="2:5" x14ac:dyDescent="0.3">
      <c r="B2045" s="25">
        <v>40994.041666665209</v>
      </c>
      <c r="C2045" s="26">
        <f t="shared" si="62"/>
        <v>3</v>
      </c>
      <c r="D2045" s="26">
        <f t="shared" si="63"/>
        <v>1</v>
      </c>
      <c r="E2045" s="27">
        <f>VLOOKUP($B2045,'Hourly Data'!$B$5:$P$8788,15,FALSE)</f>
        <v>5.0445757873211323E-2</v>
      </c>
    </row>
    <row r="2046" spans="2:5" x14ac:dyDescent="0.3">
      <c r="B2046" s="25">
        <v>40994.083333331873</v>
      </c>
      <c r="C2046" s="26">
        <f t="shared" si="62"/>
        <v>3</v>
      </c>
      <c r="D2046" s="26">
        <f t="shared" si="63"/>
        <v>2</v>
      </c>
      <c r="E2046" s="27">
        <f>VLOOKUP($B2046,'Hourly Data'!$B$5:$P$8788,15,FALSE)</f>
        <v>4.8699412400998378E-2</v>
      </c>
    </row>
    <row r="2047" spans="2:5" x14ac:dyDescent="0.3">
      <c r="B2047" s="25">
        <v>40994.124999998538</v>
      </c>
      <c r="C2047" s="26">
        <f t="shared" si="62"/>
        <v>3</v>
      </c>
      <c r="D2047" s="26">
        <f t="shared" si="63"/>
        <v>3</v>
      </c>
      <c r="E2047" s="27">
        <f>VLOOKUP($B2047,'Hourly Data'!$B$5:$P$8788,15,FALSE)</f>
        <v>5.1864008157411441E-2</v>
      </c>
    </row>
    <row r="2048" spans="2:5" x14ac:dyDescent="0.3">
      <c r="B2048" s="25">
        <v>40994.166666665202</v>
      </c>
      <c r="C2048" s="26">
        <f t="shared" si="62"/>
        <v>3</v>
      </c>
      <c r="D2048" s="26">
        <f t="shared" si="63"/>
        <v>4</v>
      </c>
      <c r="E2048" s="27">
        <f>VLOOKUP($B2048,'Hourly Data'!$B$5:$P$8788,15,FALSE)</f>
        <v>5.3201109172754349E-2</v>
      </c>
    </row>
    <row r="2049" spans="2:5" x14ac:dyDescent="0.3">
      <c r="B2049" s="25">
        <v>40994.208333331866</v>
      </c>
      <c r="C2049" s="26">
        <f t="shared" si="62"/>
        <v>3</v>
      </c>
      <c r="D2049" s="26">
        <f t="shared" si="63"/>
        <v>5</v>
      </c>
      <c r="E2049" s="27">
        <f>VLOOKUP($B2049,'Hourly Data'!$B$5:$P$8788,15,FALSE)</f>
        <v>5.2300155212355509E-2</v>
      </c>
    </row>
    <row r="2050" spans="2:5" x14ac:dyDescent="0.3">
      <c r="B2050" s="25">
        <v>40994.24999999853</v>
      </c>
      <c r="C2050" s="26">
        <f t="shared" si="62"/>
        <v>3</v>
      </c>
      <c r="D2050" s="26">
        <f t="shared" si="63"/>
        <v>6</v>
      </c>
      <c r="E2050" s="27">
        <f>VLOOKUP($B2050,'Hourly Data'!$B$5:$P$8788,15,FALSE)</f>
        <v>5.7656091383497796E-2</v>
      </c>
    </row>
    <row r="2051" spans="2:5" x14ac:dyDescent="0.3">
      <c r="B2051" s="25">
        <v>40994.291666665194</v>
      </c>
      <c r="C2051" s="26">
        <f t="shared" si="62"/>
        <v>3</v>
      </c>
      <c r="D2051" s="26">
        <f t="shared" si="63"/>
        <v>7</v>
      </c>
      <c r="E2051" s="27">
        <f>VLOOKUP($B2051,'Hourly Data'!$B$5:$P$8788,15,FALSE)</f>
        <v>5.9545132162392253E-2</v>
      </c>
    </row>
    <row r="2052" spans="2:5" x14ac:dyDescent="0.3">
      <c r="B2052" s="25">
        <v>40994.333333331859</v>
      </c>
      <c r="C2052" s="26">
        <f t="shared" si="62"/>
        <v>3</v>
      </c>
      <c r="D2052" s="26">
        <f t="shared" si="63"/>
        <v>8</v>
      </c>
      <c r="E2052" s="27">
        <f>VLOOKUP($B2052,'Hourly Data'!$B$5:$P$8788,15,FALSE)</f>
        <v>5.9813930239880207E-2</v>
      </c>
    </row>
    <row r="2053" spans="2:5" x14ac:dyDescent="0.3">
      <c r="B2053" s="25">
        <v>40994.374999998523</v>
      </c>
      <c r="C2053" s="26">
        <f t="shared" si="62"/>
        <v>3</v>
      </c>
      <c r="D2053" s="26">
        <f t="shared" si="63"/>
        <v>9</v>
      </c>
      <c r="E2053" s="27">
        <f>VLOOKUP($B2053,'Hourly Data'!$B$5:$P$8788,15,FALSE)</f>
        <v>6.0793576899841703E-2</v>
      </c>
    </row>
    <row r="2054" spans="2:5" x14ac:dyDescent="0.3">
      <c r="B2054" s="25">
        <v>40994.416666665187</v>
      </c>
      <c r="C2054" s="26">
        <f t="shared" ref="C2054:C2117" si="64">MONTH(B2054)</f>
        <v>3</v>
      </c>
      <c r="D2054" s="26">
        <f t="shared" ref="D2054:D2117" si="65">HOUR(B2054)</f>
        <v>10</v>
      </c>
      <c r="E2054" s="27">
        <f>VLOOKUP($B2054,'Hourly Data'!$B$5:$P$8788,15,FALSE)</f>
        <v>6.0110645089241098E-2</v>
      </c>
    </row>
    <row r="2055" spans="2:5" x14ac:dyDescent="0.3">
      <c r="B2055" s="25">
        <v>40994.458333331851</v>
      </c>
      <c r="C2055" s="26">
        <f t="shared" si="64"/>
        <v>3</v>
      </c>
      <c r="D2055" s="26">
        <f t="shared" si="65"/>
        <v>11</v>
      </c>
      <c r="E2055" s="27">
        <f>VLOOKUP($B2055,'Hourly Data'!$B$5:$P$8788,15,FALSE)</f>
        <v>6.0139664668970527E-2</v>
      </c>
    </row>
    <row r="2056" spans="2:5" x14ac:dyDescent="0.3">
      <c r="B2056" s="25">
        <v>40994.499999998516</v>
      </c>
      <c r="C2056" s="26">
        <f t="shared" si="64"/>
        <v>3</v>
      </c>
      <c r="D2056" s="26">
        <f t="shared" si="65"/>
        <v>12</v>
      </c>
      <c r="E2056" s="27">
        <f>VLOOKUP($B2056,'Hourly Data'!$B$5:$P$8788,15,FALSE)</f>
        <v>6.2472073733603417E-2</v>
      </c>
    </row>
    <row r="2057" spans="2:5" x14ac:dyDescent="0.3">
      <c r="B2057" s="25">
        <v>40994.54166666518</v>
      </c>
      <c r="C2057" s="26">
        <f t="shared" si="64"/>
        <v>3</v>
      </c>
      <c r="D2057" s="26">
        <f t="shared" si="65"/>
        <v>13</v>
      </c>
      <c r="E2057" s="27">
        <f>VLOOKUP($B2057,'Hourly Data'!$B$5:$P$8788,15,FALSE)</f>
        <v>6.2426565834698543E-2</v>
      </c>
    </row>
    <row r="2058" spans="2:5" x14ac:dyDescent="0.3">
      <c r="B2058" s="25">
        <v>40994.583333331844</v>
      </c>
      <c r="C2058" s="26">
        <f t="shared" si="64"/>
        <v>3</v>
      </c>
      <c r="D2058" s="26">
        <f t="shared" si="65"/>
        <v>14</v>
      </c>
      <c r="E2058" s="27">
        <f>VLOOKUP($B2058,'Hourly Data'!$B$5:$P$8788,15,FALSE)</f>
        <v>6.2675526112808119E-2</v>
      </c>
    </row>
    <row r="2059" spans="2:5" x14ac:dyDescent="0.3">
      <c r="B2059" s="25">
        <v>40994.624999998508</v>
      </c>
      <c r="C2059" s="26">
        <f t="shared" si="64"/>
        <v>3</v>
      </c>
      <c r="D2059" s="26">
        <f t="shared" si="65"/>
        <v>15</v>
      </c>
      <c r="E2059" s="27">
        <f>VLOOKUP($B2059,'Hourly Data'!$B$5:$P$8788,15,FALSE)</f>
        <v>6.062030220750865E-2</v>
      </c>
    </row>
    <row r="2060" spans="2:5" x14ac:dyDescent="0.3">
      <c r="B2060" s="25">
        <v>40994.666666665173</v>
      </c>
      <c r="C2060" s="26">
        <f t="shared" si="64"/>
        <v>3</v>
      </c>
      <c r="D2060" s="26">
        <f t="shared" si="65"/>
        <v>16</v>
      </c>
      <c r="E2060" s="27">
        <f>VLOOKUP($B2060,'Hourly Data'!$B$5:$P$8788,15,FALSE)</f>
        <v>6.0203415272195956E-2</v>
      </c>
    </row>
    <row r="2061" spans="2:5" x14ac:dyDescent="0.3">
      <c r="B2061" s="25">
        <v>40994.708333331837</v>
      </c>
      <c r="C2061" s="26">
        <f t="shared" si="64"/>
        <v>3</v>
      </c>
      <c r="D2061" s="26">
        <f t="shared" si="65"/>
        <v>17</v>
      </c>
      <c r="E2061" s="27">
        <f>VLOOKUP($B2061,'Hourly Data'!$B$5:$P$8788,15,FALSE)</f>
        <v>5.9311817987668713E-2</v>
      </c>
    </row>
    <row r="2062" spans="2:5" x14ac:dyDescent="0.3">
      <c r="B2062" s="25">
        <v>40994.749999998501</v>
      </c>
      <c r="C2062" s="26">
        <f t="shared" si="64"/>
        <v>3</v>
      </c>
      <c r="D2062" s="26">
        <f t="shared" si="65"/>
        <v>18</v>
      </c>
      <c r="E2062" s="27">
        <f>VLOOKUP($B2062,'Hourly Data'!$B$5:$P$8788,15,FALSE)</f>
        <v>5.926353533908698E-2</v>
      </c>
    </row>
    <row r="2063" spans="2:5" x14ac:dyDescent="0.3">
      <c r="B2063" s="25">
        <v>40994.791666665165</v>
      </c>
      <c r="C2063" s="26">
        <f t="shared" si="64"/>
        <v>3</v>
      </c>
      <c r="D2063" s="26">
        <f t="shared" si="65"/>
        <v>19</v>
      </c>
      <c r="E2063" s="27">
        <f>VLOOKUP($B2063,'Hourly Data'!$B$5:$P$8788,15,FALSE)</f>
        <v>5.5935126508597818E-2</v>
      </c>
    </row>
    <row r="2064" spans="2:5" x14ac:dyDescent="0.3">
      <c r="B2064" s="25">
        <v>40994.83333333183</v>
      </c>
      <c r="C2064" s="26">
        <f t="shared" si="64"/>
        <v>3</v>
      </c>
      <c r="D2064" s="26">
        <f t="shared" si="65"/>
        <v>20</v>
      </c>
      <c r="E2064" s="27">
        <f>VLOOKUP($B2064,'Hourly Data'!$B$5:$P$8788,15,FALSE)</f>
        <v>5.627825662990861E-2</v>
      </c>
    </row>
    <row r="2065" spans="2:5" x14ac:dyDescent="0.3">
      <c r="B2065" s="25">
        <v>40994.874999998494</v>
      </c>
      <c r="C2065" s="26">
        <f t="shared" si="64"/>
        <v>3</v>
      </c>
      <c r="D2065" s="26">
        <f t="shared" si="65"/>
        <v>21</v>
      </c>
      <c r="E2065" s="27">
        <f>VLOOKUP($B2065,'Hourly Data'!$B$5:$P$8788,15,FALSE)</f>
        <v>5.6948911619661507E-2</v>
      </c>
    </row>
    <row r="2066" spans="2:5" x14ac:dyDescent="0.3">
      <c r="B2066" s="25">
        <v>40994.916666665158</v>
      </c>
      <c r="C2066" s="26">
        <f t="shared" si="64"/>
        <v>3</v>
      </c>
      <c r="D2066" s="26">
        <f t="shared" si="65"/>
        <v>22</v>
      </c>
      <c r="E2066" s="27">
        <f>VLOOKUP($B2066,'Hourly Data'!$B$5:$P$8788,15,FALSE)</f>
        <v>5.7436207393920774E-2</v>
      </c>
    </row>
    <row r="2067" spans="2:5" x14ac:dyDescent="0.3">
      <c r="B2067" s="25">
        <v>40994.958333331822</v>
      </c>
      <c r="C2067" s="26">
        <f t="shared" si="64"/>
        <v>3</v>
      </c>
      <c r="D2067" s="26">
        <f t="shared" si="65"/>
        <v>23</v>
      </c>
      <c r="E2067" s="27">
        <f>VLOOKUP($B2067,'Hourly Data'!$B$5:$P$8788,15,FALSE)</f>
        <v>5.7735869483281119E-2</v>
      </c>
    </row>
    <row r="2068" spans="2:5" x14ac:dyDescent="0.3">
      <c r="B2068" s="25">
        <v>40994.999999998487</v>
      </c>
      <c r="C2068" s="26">
        <f t="shared" si="64"/>
        <v>3</v>
      </c>
      <c r="D2068" s="26">
        <f t="shared" si="65"/>
        <v>0</v>
      </c>
      <c r="E2068" s="27">
        <f>VLOOKUP($B2068,'Hourly Data'!$B$5:$P$8788,15,FALSE)</f>
        <v>5.7118032974998456E-2</v>
      </c>
    </row>
    <row r="2069" spans="2:5" x14ac:dyDescent="0.3">
      <c r="B2069" s="25">
        <v>40995.041666665151</v>
      </c>
      <c r="C2069" s="26">
        <f t="shared" si="64"/>
        <v>3</v>
      </c>
      <c r="D2069" s="26">
        <f t="shared" si="65"/>
        <v>1</v>
      </c>
      <c r="E2069" s="27">
        <f>VLOOKUP($B2069,'Hourly Data'!$B$5:$P$8788,15,FALSE)</f>
        <v>5.7151203543192204E-2</v>
      </c>
    </row>
    <row r="2070" spans="2:5" x14ac:dyDescent="0.3">
      <c r="B2070" s="25">
        <v>40995.083333331815</v>
      </c>
      <c r="C2070" s="26">
        <f t="shared" si="64"/>
        <v>3</v>
      </c>
      <c r="D2070" s="26">
        <f t="shared" si="65"/>
        <v>2</v>
      </c>
      <c r="E2070" s="27">
        <f>VLOOKUP($B2070,'Hourly Data'!$B$5:$P$8788,15,FALSE)</f>
        <v>5.7554898976792397E-2</v>
      </c>
    </row>
    <row r="2071" spans="2:5" x14ac:dyDescent="0.3">
      <c r="B2071" s="25">
        <v>40995.124999998479</v>
      </c>
      <c r="C2071" s="26">
        <f t="shared" si="64"/>
        <v>3</v>
      </c>
      <c r="D2071" s="26">
        <f t="shared" si="65"/>
        <v>3</v>
      </c>
      <c r="E2071" s="27">
        <f>VLOOKUP($B2071,'Hourly Data'!$B$5:$P$8788,15,FALSE)</f>
        <v>5.9274674190987066E-2</v>
      </c>
    </row>
    <row r="2072" spans="2:5" x14ac:dyDescent="0.3">
      <c r="B2072" s="25">
        <v>40995.166666665144</v>
      </c>
      <c r="C2072" s="26">
        <f t="shared" si="64"/>
        <v>3</v>
      </c>
      <c r="D2072" s="26">
        <f t="shared" si="65"/>
        <v>4</v>
      </c>
      <c r="E2072" s="27">
        <f>VLOOKUP($B2072,'Hourly Data'!$B$5:$P$8788,15,FALSE)</f>
        <v>6.2336440223048573E-2</v>
      </c>
    </row>
    <row r="2073" spans="2:5" x14ac:dyDescent="0.3">
      <c r="B2073" s="25">
        <v>40995.208333331808</v>
      </c>
      <c r="C2073" s="26">
        <f t="shared" si="64"/>
        <v>3</v>
      </c>
      <c r="D2073" s="26">
        <f t="shared" si="65"/>
        <v>5</v>
      </c>
      <c r="E2073" s="27">
        <f>VLOOKUP($B2073,'Hourly Data'!$B$5:$P$8788,15,FALSE)</f>
        <v>6.1747168328467029E-2</v>
      </c>
    </row>
    <row r="2074" spans="2:5" x14ac:dyDescent="0.3">
      <c r="B2074" s="25">
        <v>40995.249999998472</v>
      </c>
      <c r="C2074" s="26">
        <f t="shared" si="64"/>
        <v>3</v>
      </c>
      <c r="D2074" s="26">
        <f t="shared" si="65"/>
        <v>6</v>
      </c>
      <c r="E2074" s="27">
        <f>VLOOKUP($B2074,'Hourly Data'!$B$5:$P$8788,15,FALSE)</f>
        <v>5.4983183470332042E-2</v>
      </c>
    </row>
    <row r="2075" spans="2:5" x14ac:dyDescent="0.3">
      <c r="B2075" s="25">
        <v>40995.291666665136</v>
      </c>
      <c r="C2075" s="26">
        <f t="shared" si="64"/>
        <v>3</v>
      </c>
      <c r="D2075" s="26">
        <f t="shared" si="65"/>
        <v>7</v>
      </c>
      <c r="E2075" s="27">
        <f>VLOOKUP($B2075,'Hourly Data'!$B$5:$P$8788,15,FALSE)</f>
        <v>5.1737449010964248E-2</v>
      </c>
    </row>
    <row r="2076" spans="2:5" x14ac:dyDescent="0.3">
      <c r="B2076" s="25">
        <v>40995.333333331801</v>
      </c>
      <c r="C2076" s="26">
        <f t="shared" si="64"/>
        <v>3</v>
      </c>
      <c r="D2076" s="26">
        <f t="shared" si="65"/>
        <v>8</v>
      </c>
      <c r="E2076" s="27">
        <f>VLOOKUP($B2076,'Hourly Data'!$B$5:$P$8788,15,FALSE)</f>
        <v>5.4860688193834467E-2</v>
      </c>
    </row>
    <row r="2077" spans="2:5" x14ac:dyDescent="0.3">
      <c r="B2077" s="25">
        <v>40995.374999998465</v>
      </c>
      <c r="C2077" s="26">
        <f t="shared" si="64"/>
        <v>3</v>
      </c>
      <c r="D2077" s="26">
        <f t="shared" si="65"/>
        <v>9</v>
      </c>
      <c r="E2077" s="27">
        <f>VLOOKUP($B2077,'Hourly Data'!$B$5:$P$8788,15,FALSE)</f>
        <v>5.741469644381629E-2</v>
      </c>
    </row>
    <row r="2078" spans="2:5" x14ac:dyDescent="0.3">
      <c r="B2078" s="25">
        <v>40995.416666665129</v>
      </c>
      <c r="C2078" s="26">
        <f t="shared" si="64"/>
        <v>3</v>
      </c>
      <c r="D2078" s="26">
        <f t="shared" si="65"/>
        <v>10</v>
      </c>
      <c r="E2078" s="27">
        <f>VLOOKUP($B2078,'Hourly Data'!$B$5:$P$8788,15,FALSE)</f>
        <v>5.5658284094286622E-2</v>
      </c>
    </row>
    <row r="2079" spans="2:5" x14ac:dyDescent="0.3">
      <c r="B2079" s="25">
        <v>40995.458333331793</v>
      </c>
      <c r="C2079" s="26">
        <f t="shared" si="64"/>
        <v>3</v>
      </c>
      <c r="D2079" s="26">
        <f t="shared" si="65"/>
        <v>11</v>
      </c>
      <c r="E2079" s="27">
        <f>VLOOKUP($B2079,'Hourly Data'!$B$5:$P$8788,15,FALSE)</f>
        <v>5.6895419591600313E-2</v>
      </c>
    </row>
    <row r="2080" spans="2:5" x14ac:dyDescent="0.3">
      <c r="B2080" s="25">
        <v>40995.499999998457</v>
      </c>
      <c r="C2080" s="26">
        <f t="shared" si="64"/>
        <v>3</v>
      </c>
      <c r="D2080" s="26">
        <f t="shared" si="65"/>
        <v>12</v>
      </c>
      <c r="E2080" s="27">
        <f>VLOOKUP($B2080,'Hourly Data'!$B$5:$P$8788,15,FALSE)</f>
        <v>5.7617167883878911E-2</v>
      </c>
    </row>
    <row r="2081" spans="2:5" x14ac:dyDescent="0.3">
      <c r="B2081" s="25">
        <v>40995.541666665122</v>
      </c>
      <c r="C2081" s="26">
        <f t="shared" si="64"/>
        <v>3</v>
      </c>
      <c r="D2081" s="26">
        <f t="shared" si="65"/>
        <v>13</v>
      </c>
      <c r="E2081" s="27">
        <f>VLOOKUP($B2081,'Hourly Data'!$B$5:$P$8788,15,FALSE)</f>
        <v>5.9408433229291152E-2</v>
      </c>
    </row>
    <row r="2082" spans="2:5" x14ac:dyDescent="0.3">
      <c r="B2082" s="25">
        <v>40995.583333331786</v>
      </c>
      <c r="C2082" s="26">
        <f t="shared" si="64"/>
        <v>3</v>
      </c>
      <c r="D2082" s="26">
        <f t="shared" si="65"/>
        <v>14</v>
      </c>
      <c r="E2082" s="27">
        <f>VLOOKUP($B2082,'Hourly Data'!$B$5:$P$8788,15,FALSE)</f>
        <v>5.8750579266604486E-2</v>
      </c>
    </row>
    <row r="2083" spans="2:5" x14ac:dyDescent="0.3">
      <c r="B2083" s="25">
        <v>40995.62499999845</v>
      </c>
      <c r="C2083" s="26">
        <f t="shared" si="64"/>
        <v>3</v>
      </c>
      <c r="D2083" s="26">
        <f t="shared" si="65"/>
        <v>15</v>
      </c>
      <c r="E2083" s="27">
        <f>VLOOKUP($B2083,'Hourly Data'!$B$5:$P$8788,15,FALSE)</f>
        <v>5.8770563116712263E-2</v>
      </c>
    </row>
    <row r="2084" spans="2:5" x14ac:dyDescent="0.3">
      <c r="B2084" s="25">
        <v>40995.666666665114</v>
      </c>
      <c r="C2084" s="26">
        <f t="shared" si="64"/>
        <v>3</v>
      </c>
      <c r="D2084" s="26">
        <f t="shared" si="65"/>
        <v>16</v>
      </c>
      <c r="E2084" s="27">
        <f>VLOOKUP($B2084,'Hourly Data'!$B$5:$P$8788,15,FALSE)</f>
        <v>5.8302708039018498E-2</v>
      </c>
    </row>
    <row r="2085" spans="2:5" x14ac:dyDescent="0.3">
      <c r="B2085" s="25">
        <v>40995.708333331779</v>
      </c>
      <c r="C2085" s="26">
        <f t="shared" si="64"/>
        <v>3</v>
      </c>
      <c r="D2085" s="26">
        <f t="shared" si="65"/>
        <v>17</v>
      </c>
      <c r="E2085" s="27">
        <f>VLOOKUP($B2085,'Hourly Data'!$B$5:$P$8788,15,FALSE)</f>
        <v>5.6183886510309096E-2</v>
      </c>
    </row>
    <row r="2086" spans="2:5" x14ac:dyDescent="0.3">
      <c r="B2086" s="25">
        <v>40995.749999998443</v>
      </c>
      <c r="C2086" s="26">
        <f t="shared" si="64"/>
        <v>3</v>
      </c>
      <c r="D2086" s="26">
        <f t="shared" si="65"/>
        <v>18</v>
      </c>
      <c r="E2086" s="27">
        <f>VLOOKUP($B2086,'Hourly Data'!$B$5:$P$8788,15,FALSE)</f>
        <v>5.6011475377458236E-2</v>
      </c>
    </row>
    <row r="2087" spans="2:5" x14ac:dyDescent="0.3">
      <c r="B2087" s="25">
        <v>40995.791666665107</v>
      </c>
      <c r="C2087" s="26">
        <f t="shared" si="64"/>
        <v>3</v>
      </c>
      <c r="D2087" s="26">
        <f t="shared" si="65"/>
        <v>19</v>
      </c>
      <c r="E2087" s="27">
        <f>VLOOKUP($B2087,'Hourly Data'!$B$5:$P$8788,15,FALSE)</f>
        <v>5.5495090660810667E-2</v>
      </c>
    </row>
    <row r="2088" spans="2:5" x14ac:dyDescent="0.3">
      <c r="B2088" s="25">
        <v>40995.833333331771</v>
      </c>
      <c r="C2088" s="26">
        <f t="shared" si="64"/>
        <v>3</v>
      </c>
      <c r="D2088" s="26">
        <f t="shared" si="65"/>
        <v>20</v>
      </c>
      <c r="E2088" s="27">
        <f>VLOOKUP($B2088,'Hourly Data'!$B$5:$P$8788,15,FALSE)</f>
        <v>5.451355080301995E-2</v>
      </c>
    </row>
    <row r="2089" spans="2:5" x14ac:dyDescent="0.3">
      <c r="B2089" s="25">
        <v>40995.874999998436</v>
      </c>
      <c r="C2089" s="26">
        <f t="shared" si="64"/>
        <v>3</v>
      </c>
      <c r="D2089" s="26">
        <f t="shared" si="65"/>
        <v>21</v>
      </c>
      <c r="E2089" s="27">
        <f>VLOOKUP($B2089,'Hourly Data'!$B$5:$P$8788,15,FALSE)</f>
        <v>5.4052684255336533E-2</v>
      </c>
    </row>
    <row r="2090" spans="2:5" x14ac:dyDescent="0.3">
      <c r="B2090" s="25">
        <v>40995.9166666651</v>
      </c>
      <c r="C2090" s="26">
        <f t="shared" si="64"/>
        <v>3</v>
      </c>
      <c r="D2090" s="26">
        <f t="shared" si="65"/>
        <v>22</v>
      </c>
      <c r="E2090" s="27">
        <f>VLOOKUP($B2090,'Hourly Data'!$B$5:$P$8788,15,FALSE)</f>
        <v>5.2265703218471349E-2</v>
      </c>
    </row>
    <row r="2091" spans="2:5" x14ac:dyDescent="0.3">
      <c r="B2091" s="25">
        <v>40995.958333331764</v>
      </c>
      <c r="C2091" s="26">
        <f t="shared" si="64"/>
        <v>3</v>
      </c>
      <c r="D2091" s="26">
        <f t="shared" si="65"/>
        <v>23</v>
      </c>
      <c r="E2091" s="27">
        <f>VLOOKUP($B2091,'Hourly Data'!$B$5:$P$8788,15,FALSE)</f>
        <v>5.3528850133541819E-2</v>
      </c>
    </row>
    <row r="2092" spans="2:5" x14ac:dyDescent="0.3">
      <c r="B2092" s="25">
        <v>40995.999999998428</v>
      </c>
      <c r="C2092" s="26">
        <f t="shared" si="64"/>
        <v>3</v>
      </c>
      <c r="D2092" s="26">
        <f t="shared" si="65"/>
        <v>0</v>
      </c>
      <c r="E2092" s="27">
        <f>VLOOKUP($B2092,'Hourly Data'!$B$5:$P$8788,15,FALSE)</f>
        <v>5.4137012107138997E-2</v>
      </c>
    </row>
    <row r="2093" spans="2:5" x14ac:dyDescent="0.3">
      <c r="B2093" s="25">
        <v>40996.041666665093</v>
      </c>
      <c r="C2093" s="26">
        <f t="shared" si="64"/>
        <v>3</v>
      </c>
      <c r="D2093" s="26">
        <f t="shared" si="65"/>
        <v>1</v>
      </c>
      <c r="E2093" s="27">
        <f>VLOOKUP($B2093,'Hourly Data'!$B$5:$P$8788,15,FALSE)</f>
        <v>5.3864765467576375E-2</v>
      </c>
    </row>
    <row r="2094" spans="2:5" x14ac:dyDescent="0.3">
      <c r="B2094" s="25">
        <v>40996.083333331757</v>
      </c>
      <c r="C2094" s="26">
        <f t="shared" si="64"/>
        <v>3</v>
      </c>
      <c r="D2094" s="26">
        <f t="shared" si="65"/>
        <v>2</v>
      </c>
      <c r="E2094" s="27">
        <f>VLOOKUP($B2094,'Hourly Data'!$B$5:$P$8788,15,FALSE)</f>
        <v>5.3441627834808172E-2</v>
      </c>
    </row>
    <row r="2095" spans="2:5" x14ac:dyDescent="0.3">
      <c r="B2095" s="25">
        <v>40996.124999998421</v>
      </c>
      <c r="C2095" s="26">
        <f t="shared" si="64"/>
        <v>3</v>
      </c>
      <c r="D2095" s="26">
        <f t="shared" si="65"/>
        <v>3</v>
      </c>
      <c r="E2095" s="27">
        <f>VLOOKUP($B2095,'Hourly Data'!$B$5:$P$8788,15,FALSE)</f>
        <v>5.7567268043916944E-2</v>
      </c>
    </row>
    <row r="2096" spans="2:5" x14ac:dyDescent="0.3">
      <c r="B2096" s="25">
        <v>40996.166666665085</v>
      </c>
      <c r="C2096" s="26">
        <f t="shared" si="64"/>
        <v>3</v>
      </c>
      <c r="D2096" s="26">
        <f t="shared" si="65"/>
        <v>4</v>
      </c>
      <c r="E2096" s="27">
        <f>VLOOKUP($B2096,'Hourly Data'!$B$5:$P$8788,15,FALSE)</f>
        <v>6.2057756382839925E-2</v>
      </c>
    </row>
    <row r="2097" spans="2:5" x14ac:dyDescent="0.3">
      <c r="B2097" s="25">
        <v>40996.20833333175</v>
      </c>
      <c r="C2097" s="26">
        <f t="shared" si="64"/>
        <v>3</v>
      </c>
      <c r="D2097" s="26">
        <f t="shared" si="65"/>
        <v>5</v>
      </c>
      <c r="E2097" s="27">
        <f>VLOOKUP($B2097,'Hourly Data'!$B$5:$P$8788,15,FALSE)</f>
        <v>5.6695744143511764E-2</v>
      </c>
    </row>
    <row r="2098" spans="2:5" x14ac:dyDescent="0.3">
      <c r="B2098" s="25">
        <v>40996.249999998414</v>
      </c>
      <c r="C2098" s="26">
        <f t="shared" si="64"/>
        <v>3</v>
      </c>
      <c r="D2098" s="26">
        <f t="shared" si="65"/>
        <v>6</v>
      </c>
      <c r="E2098" s="27">
        <f>VLOOKUP($B2098,'Hourly Data'!$B$5:$P$8788,15,FALSE)</f>
        <v>5.6721749382968402E-2</v>
      </c>
    </row>
    <row r="2099" spans="2:5" x14ac:dyDescent="0.3">
      <c r="B2099" s="25">
        <v>40996.291666665078</v>
      </c>
      <c r="C2099" s="26">
        <f t="shared" si="64"/>
        <v>3</v>
      </c>
      <c r="D2099" s="26">
        <f t="shared" si="65"/>
        <v>7</v>
      </c>
      <c r="E2099" s="27">
        <f>VLOOKUP($B2099,'Hourly Data'!$B$5:$P$8788,15,FALSE)</f>
        <v>5.4835760745758966E-2</v>
      </c>
    </row>
    <row r="2100" spans="2:5" x14ac:dyDescent="0.3">
      <c r="B2100" s="25">
        <v>40996.333333331742</v>
      </c>
      <c r="C2100" s="26">
        <f t="shared" si="64"/>
        <v>3</v>
      </c>
      <c r="D2100" s="26">
        <f t="shared" si="65"/>
        <v>8</v>
      </c>
      <c r="E2100" s="27">
        <f>VLOOKUP($B2100,'Hourly Data'!$B$5:$P$8788,15,FALSE)</f>
        <v>5.5165114187402296E-2</v>
      </c>
    </row>
    <row r="2101" spans="2:5" x14ac:dyDescent="0.3">
      <c r="B2101" s="25">
        <v>40996.374999998407</v>
      </c>
      <c r="C2101" s="26">
        <f t="shared" si="64"/>
        <v>3</v>
      </c>
      <c r="D2101" s="26">
        <f t="shared" si="65"/>
        <v>9</v>
      </c>
      <c r="E2101" s="27">
        <f>VLOOKUP($B2101,'Hourly Data'!$B$5:$P$8788,15,FALSE)</f>
        <v>5.4475709163542121E-2</v>
      </c>
    </row>
    <row r="2102" spans="2:5" x14ac:dyDescent="0.3">
      <c r="B2102" s="25">
        <v>40996.416666665071</v>
      </c>
      <c r="C2102" s="26">
        <f t="shared" si="64"/>
        <v>3</v>
      </c>
      <c r="D2102" s="26">
        <f t="shared" si="65"/>
        <v>10</v>
      </c>
      <c r="E2102" s="27">
        <f>VLOOKUP($B2102,'Hourly Data'!$B$5:$P$8788,15,FALSE)</f>
        <v>5.5599456491916811E-2</v>
      </c>
    </row>
    <row r="2103" spans="2:5" x14ac:dyDescent="0.3">
      <c r="B2103" s="25">
        <v>40996.458333331735</v>
      </c>
      <c r="C2103" s="26">
        <f t="shared" si="64"/>
        <v>3</v>
      </c>
      <c r="D2103" s="26">
        <f t="shared" si="65"/>
        <v>11</v>
      </c>
      <c r="E2103" s="27">
        <f>VLOOKUP($B2103,'Hourly Data'!$B$5:$P$8788,15,FALSE)</f>
        <v>5.3735551546973216E-2</v>
      </c>
    </row>
    <row r="2104" spans="2:5" x14ac:dyDescent="0.3">
      <c r="B2104" s="25">
        <v>40996.499999998399</v>
      </c>
      <c r="C2104" s="26">
        <f t="shared" si="64"/>
        <v>3</v>
      </c>
      <c r="D2104" s="26">
        <f t="shared" si="65"/>
        <v>12</v>
      </c>
      <c r="E2104" s="27">
        <f>VLOOKUP($B2104,'Hourly Data'!$B$5:$P$8788,15,FALSE)</f>
        <v>5.1763589523420056E-2</v>
      </c>
    </row>
    <row r="2105" spans="2:5" x14ac:dyDescent="0.3">
      <c r="B2105" s="25">
        <v>40996.541666665064</v>
      </c>
      <c r="C2105" s="26">
        <f t="shared" si="64"/>
        <v>3</v>
      </c>
      <c r="D2105" s="26">
        <f t="shared" si="65"/>
        <v>13</v>
      </c>
      <c r="E2105" s="27">
        <f>VLOOKUP($B2105,'Hourly Data'!$B$5:$P$8788,15,FALSE)</f>
        <v>4.9692689535508275E-2</v>
      </c>
    </row>
    <row r="2106" spans="2:5" x14ac:dyDescent="0.3">
      <c r="B2106" s="25">
        <v>40996.583333331728</v>
      </c>
      <c r="C2106" s="26">
        <f t="shared" si="64"/>
        <v>3</v>
      </c>
      <c r="D2106" s="26">
        <f t="shared" si="65"/>
        <v>14</v>
      </c>
      <c r="E2106" s="27">
        <f>VLOOKUP($B2106,'Hourly Data'!$B$5:$P$8788,15,FALSE)</f>
        <v>4.886412445718985E-2</v>
      </c>
    </row>
    <row r="2107" spans="2:5" x14ac:dyDescent="0.3">
      <c r="B2107" s="25">
        <v>40996.624999998392</v>
      </c>
      <c r="C2107" s="26">
        <f t="shared" si="64"/>
        <v>3</v>
      </c>
      <c r="D2107" s="26">
        <f t="shared" si="65"/>
        <v>15</v>
      </c>
      <c r="E2107" s="27">
        <f>VLOOKUP($B2107,'Hourly Data'!$B$5:$P$8788,15,FALSE)</f>
        <v>5.2448547386671263E-2</v>
      </c>
    </row>
    <row r="2108" spans="2:5" x14ac:dyDescent="0.3">
      <c r="B2108" s="25">
        <v>40996.666666665056</v>
      </c>
      <c r="C2108" s="26">
        <f t="shared" si="64"/>
        <v>3</v>
      </c>
      <c r="D2108" s="26">
        <f t="shared" si="65"/>
        <v>16</v>
      </c>
      <c r="E2108" s="27">
        <f>VLOOKUP($B2108,'Hourly Data'!$B$5:$P$8788,15,FALSE)</f>
        <v>5.3884685316336937E-2</v>
      </c>
    </row>
    <row r="2109" spans="2:5" x14ac:dyDescent="0.3">
      <c r="B2109" s="25">
        <v>40996.70833333172</v>
      </c>
      <c r="C2109" s="26">
        <f t="shared" si="64"/>
        <v>3</v>
      </c>
      <c r="D2109" s="26">
        <f t="shared" si="65"/>
        <v>17</v>
      </c>
      <c r="E2109" s="27">
        <f>VLOOKUP($B2109,'Hourly Data'!$B$5:$P$8788,15,FALSE)</f>
        <v>5.3454867818794057E-2</v>
      </c>
    </row>
    <row r="2110" spans="2:5" x14ac:dyDescent="0.3">
      <c r="B2110" s="25">
        <v>40996.749999998385</v>
      </c>
      <c r="C2110" s="26">
        <f t="shared" si="64"/>
        <v>3</v>
      </c>
      <c r="D2110" s="26">
        <f t="shared" si="65"/>
        <v>18</v>
      </c>
      <c r="E2110" s="27">
        <f>VLOOKUP($B2110,'Hourly Data'!$B$5:$P$8788,15,FALSE)</f>
        <v>5.294091043552699E-2</v>
      </c>
    </row>
    <row r="2111" spans="2:5" x14ac:dyDescent="0.3">
      <c r="B2111" s="25">
        <v>40996.791666665049</v>
      </c>
      <c r="C2111" s="26">
        <f t="shared" si="64"/>
        <v>3</v>
      </c>
      <c r="D2111" s="26">
        <f t="shared" si="65"/>
        <v>19</v>
      </c>
      <c r="E2111" s="27">
        <f>VLOOKUP($B2111,'Hourly Data'!$B$5:$P$8788,15,FALSE)</f>
        <v>5.2417105275782215E-2</v>
      </c>
    </row>
    <row r="2112" spans="2:5" x14ac:dyDescent="0.3">
      <c r="B2112" s="25">
        <v>40996.833333331713</v>
      </c>
      <c r="C2112" s="26">
        <f t="shared" si="64"/>
        <v>3</v>
      </c>
      <c r="D2112" s="26">
        <f t="shared" si="65"/>
        <v>20</v>
      </c>
      <c r="E2112" s="27">
        <f>VLOOKUP($B2112,'Hourly Data'!$B$5:$P$8788,15,FALSE)</f>
        <v>4.929905580072011E-2</v>
      </c>
    </row>
    <row r="2113" spans="2:5" x14ac:dyDescent="0.3">
      <c r="B2113" s="25">
        <v>40996.874999998377</v>
      </c>
      <c r="C2113" s="26">
        <f t="shared" si="64"/>
        <v>3</v>
      </c>
      <c r="D2113" s="26">
        <f t="shared" si="65"/>
        <v>21</v>
      </c>
      <c r="E2113" s="27">
        <f>VLOOKUP($B2113,'Hourly Data'!$B$5:$P$8788,15,FALSE)</f>
        <v>5.1786028264810886E-2</v>
      </c>
    </row>
    <row r="2114" spans="2:5" x14ac:dyDescent="0.3">
      <c r="B2114" s="25">
        <v>40996.916666665042</v>
      </c>
      <c r="C2114" s="26">
        <f t="shared" si="64"/>
        <v>3</v>
      </c>
      <c r="D2114" s="26">
        <f t="shared" si="65"/>
        <v>22</v>
      </c>
      <c r="E2114" s="27">
        <f>VLOOKUP($B2114,'Hourly Data'!$B$5:$P$8788,15,FALSE)</f>
        <v>5.287109443603967E-2</v>
      </c>
    </row>
    <row r="2115" spans="2:5" x14ac:dyDescent="0.3">
      <c r="B2115" s="25">
        <v>40996.958333331706</v>
      </c>
      <c r="C2115" s="26">
        <f t="shared" si="64"/>
        <v>3</v>
      </c>
      <c r="D2115" s="26">
        <f t="shared" si="65"/>
        <v>23</v>
      </c>
      <c r="E2115" s="27">
        <f>VLOOKUP($B2115,'Hourly Data'!$B$5:$P$8788,15,FALSE)</f>
        <v>5.268097047391692E-2</v>
      </c>
    </row>
    <row r="2116" spans="2:5" x14ac:dyDescent="0.3">
      <c r="B2116" s="25">
        <v>40996.99999999837</v>
      </c>
      <c r="C2116" s="26">
        <f t="shared" si="64"/>
        <v>3</v>
      </c>
      <c r="D2116" s="26">
        <f t="shared" si="65"/>
        <v>0</v>
      </c>
      <c r="E2116" s="27">
        <f>VLOOKUP($B2116,'Hourly Data'!$B$5:$P$8788,15,FALSE)</f>
        <v>5.3829648659800826E-2</v>
      </c>
    </row>
    <row r="2117" spans="2:5" x14ac:dyDescent="0.3">
      <c r="B2117" s="25">
        <v>40997.041666665034</v>
      </c>
      <c r="C2117" s="26">
        <f t="shared" si="64"/>
        <v>3</v>
      </c>
      <c r="D2117" s="26">
        <f t="shared" si="65"/>
        <v>1</v>
      </c>
      <c r="E2117" s="27">
        <f>VLOOKUP($B2117,'Hourly Data'!$B$5:$P$8788,15,FALSE)</f>
        <v>5.3213410537636147E-2</v>
      </c>
    </row>
    <row r="2118" spans="2:5" x14ac:dyDescent="0.3">
      <c r="B2118" s="25">
        <v>40997.083333331699</v>
      </c>
      <c r="C2118" s="26">
        <f t="shared" ref="C2118:C2181" si="66">MONTH(B2118)</f>
        <v>3</v>
      </c>
      <c r="D2118" s="26">
        <f t="shared" ref="D2118:D2181" si="67">HOUR(B2118)</f>
        <v>2</v>
      </c>
      <c r="E2118" s="27">
        <f>VLOOKUP($B2118,'Hourly Data'!$B$5:$P$8788,15,FALSE)</f>
        <v>5.3460483202759007E-2</v>
      </c>
    </row>
    <row r="2119" spans="2:5" x14ac:dyDescent="0.3">
      <c r="B2119" s="25">
        <v>40997.124999998363</v>
      </c>
      <c r="C2119" s="26">
        <f t="shared" si="66"/>
        <v>3</v>
      </c>
      <c r="D2119" s="26">
        <f t="shared" si="67"/>
        <v>3</v>
      </c>
      <c r="E2119" s="27">
        <f>VLOOKUP($B2119,'Hourly Data'!$B$5:$P$8788,15,FALSE)</f>
        <v>5.4972015260666619E-2</v>
      </c>
    </row>
    <row r="2120" spans="2:5" x14ac:dyDescent="0.3">
      <c r="B2120" s="25">
        <v>40997.166666665027</v>
      </c>
      <c r="C2120" s="26">
        <f t="shared" si="66"/>
        <v>3</v>
      </c>
      <c r="D2120" s="26">
        <f t="shared" si="67"/>
        <v>4</v>
      </c>
      <c r="E2120" s="27">
        <f>VLOOKUP($B2120,'Hourly Data'!$B$5:$P$8788,15,FALSE)</f>
        <v>5.5530591148066771E-2</v>
      </c>
    </row>
    <row r="2121" spans="2:5" x14ac:dyDescent="0.3">
      <c r="B2121" s="25">
        <v>40997.208333331691</v>
      </c>
      <c r="C2121" s="26">
        <f t="shared" si="66"/>
        <v>3</v>
      </c>
      <c r="D2121" s="26">
        <f t="shared" si="67"/>
        <v>5</v>
      </c>
      <c r="E2121" s="27">
        <f>VLOOKUP($B2121,'Hourly Data'!$B$5:$P$8788,15,FALSE)</f>
        <v>5.4806193766383966E-2</v>
      </c>
    </row>
    <row r="2122" spans="2:5" x14ac:dyDescent="0.3">
      <c r="B2122" s="25">
        <v>40997.249999998356</v>
      </c>
      <c r="C2122" s="26">
        <f t="shared" si="66"/>
        <v>3</v>
      </c>
      <c r="D2122" s="26">
        <f t="shared" si="67"/>
        <v>6</v>
      </c>
      <c r="E2122" s="27">
        <f>VLOOKUP($B2122,'Hourly Data'!$B$5:$P$8788,15,FALSE)</f>
        <v>5.5130906516609818E-2</v>
      </c>
    </row>
    <row r="2123" spans="2:5" x14ac:dyDescent="0.3">
      <c r="B2123" s="25">
        <v>40997.29166666502</v>
      </c>
      <c r="C2123" s="26">
        <f t="shared" si="66"/>
        <v>3</v>
      </c>
      <c r="D2123" s="26">
        <f t="shared" si="67"/>
        <v>7</v>
      </c>
      <c r="E2123" s="27">
        <f>VLOOKUP($B2123,'Hourly Data'!$B$5:$P$8788,15,FALSE)</f>
        <v>5.2757054897408992E-2</v>
      </c>
    </row>
    <row r="2124" spans="2:5" x14ac:dyDescent="0.3">
      <c r="B2124" s="25">
        <v>40997.333333331684</v>
      </c>
      <c r="C2124" s="26">
        <f t="shared" si="66"/>
        <v>3</v>
      </c>
      <c r="D2124" s="26">
        <f t="shared" si="67"/>
        <v>8</v>
      </c>
      <c r="E2124" s="27">
        <f>VLOOKUP($B2124,'Hourly Data'!$B$5:$P$8788,15,FALSE)</f>
        <v>5.4844459356152057E-2</v>
      </c>
    </row>
    <row r="2125" spans="2:5" x14ac:dyDescent="0.3">
      <c r="B2125" s="25">
        <v>40997.374999998348</v>
      </c>
      <c r="C2125" s="26">
        <f t="shared" si="66"/>
        <v>3</v>
      </c>
      <c r="D2125" s="26">
        <f t="shared" si="67"/>
        <v>9</v>
      </c>
      <c r="E2125" s="27">
        <f>VLOOKUP($B2125,'Hourly Data'!$B$5:$P$8788,15,FALSE)</f>
        <v>5.5164289400884747E-2</v>
      </c>
    </row>
    <row r="2126" spans="2:5" x14ac:dyDescent="0.3">
      <c r="B2126" s="25">
        <v>40997.416666665013</v>
      </c>
      <c r="C2126" s="26">
        <f t="shared" si="66"/>
        <v>3</v>
      </c>
      <c r="D2126" s="26">
        <f t="shared" si="67"/>
        <v>10</v>
      </c>
      <c r="E2126" s="27">
        <f>VLOOKUP($B2126,'Hourly Data'!$B$5:$P$8788,15,FALSE)</f>
        <v>5.6181322465455312E-2</v>
      </c>
    </row>
    <row r="2127" spans="2:5" x14ac:dyDescent="0.3">
      <c r="B2127" s="25">
        <v>40997.458333331677</v>
      </c>
      <c r="C2127" s="26">
        <f t="shared" si="66"/>
        <v>3</v>
      </c>
      <c r="D2127" s="26">
        <f t="shared" si="67"/>
        <v>11</v>
      </c>
      <c r="E2127" s="27">
        <f>VLOOKUP($B2127,'Hourly Data'!$B$5:$P$8788,15,FALSE)</f>
        <v>5.4077695672950017E-2</v>
      </c>
    </row>
    <row r="2128" spans="2:5" x14ac:dyDescent="0.3">
      <c r="B2128" s="25">
        <v>40997.499999998341</v>
      </c>
      <c r="C2128" s="26">
        <f t="shared" si="66"/>
        <v>3</v>
      </c>
      <c r="D2128" s="26">
        <f t="shared" si="67"/>
        <v>12</v>
      </c>
      <c r="E2128" s="27">
        <f>VLOOKUP($B2128,'Hourly Data'!$B$5:$P$8788,15,FALSE)</f>
        <v>5.4444575953835353E-2</v>
      </c>
    </row>
    <row r="2129" spans="2:5" x14ac:dyDescent="0.3">
      <c r="B2129" s="25">
        <v>40997.541666665005</v>
      </c>
      <c r="C2129" s="26">
        <f t="shared" si="66"/>
        <v>3</v>
      </c>
      <c r="D2129" s="26">
        <f t="shared" si="67"/>
        <v>13</v>
      </c>
      <c r="E2129" s="27">
        <f>VLOOKUP($B2129,'Hourly Data'!$B$5:$P$8788,15,FALSE)</f>
        <v>5.4883188110469619E-2</v>
      </c>
    </row>
    <row r="2130" spans="2:5" x14ac:dyDescent="0.3">
      <c r="B2130" s="25">
        <v>40997.58333333167</v>
      </c>
      <c r="C2130" s="26">
        <f t="shared" si="66"/>
        <v>3</v>
      </c>
      <c r="D2130" s="26">
        <f t="shared" si="67"/>
        <v>14</v>
      </c>
      <c r="E2130" s="27">
        <f>VLOOKUP($B2130,'Hourly Data'!$B$5:$P$8788,15,FALSE)</f>
        <v>5.6133556945401814E-2</v>
      </c>
    </row>
    <row r="2131" spans="2:5" x14ac:dyDescent="0.3">
      <c r="B2131" s="25">
        <v>40997.624999998334</v>
      </c>
      <c r="C2131" s="26">
        <f t="shared" si="66"/>
        <v>3</v>
      </c>
      <c r="D2131" s="26">
        <f t="shared" si="67"/>
        <v>15</v>
      </c>
      <c r="E2131" s="27">
        <f>VLOOKUP($B2131,'Hourly Data'!$B$5:$P$8788,15,FALSE)</f>
        <v>5.5403808720814234E-2</v>
      </c>
    </row>
    <row r="2132" spans="2:5" x14ac:dyDescent="0.3">
      <c r="B2132" s="25">
        <v>40997.666666664998</v>
      </c>
      <c r="C2132" s="26">
        <f t="shared" si="66"/>
        <v>3</v>
      </c>
      <c r="D2132" s="26">
        <f t="shared" si="67"/>
        <v>16</v>
      </c>
      <c r="E2132" s="27">
        <f>VLOOKUP($B2132,'Hourly Data'!$B$5:$P$8788,15,FALSE)</f>
        <v>5.6128550908975346E-2</v>
      </c>
    </row>
    <row r="2133" spans="2:5" x14ac:dyDescent="0.3">
      <c r="B2133" s="25">
        <v>40997.708333331662</v>
      </c>
      <c r="C2133" s="26">
        <f t="shared" si="66"/>
        <v>3</v>
      </c>
      <c r="D2133" s="26">
        <f t="shared" si="67"/>
        <v>17</v>
      </c>
      <c r="E2133" s="27">
        <f>VLOOKUP($B2133,'Hourly Data'!$B$5:$P$8788,15,FALSE)</f>
        <v>5.53183260648848E-2</v>
      </c>
    </row>
    <row r="2134" spans="2:5" x14ac:dyDescent="0.3">
      <c r="B2134" s="25">
        <v>40997.749999998327</v>
      </c>
      <c r="C2134" s="26">
        <f t="shared" si="66"/>
        <v>3</v>
      </c>
      <c r="D2134" s="26">
        <f t="shared" si="67"/>
        <v>18</v>
      </c>
      <c r="E2134" s="27">
        <f>VLOOKUP($B2134,'Hourly Data'!$B$5:$P$8788,15,FALSE)</f>
        <v>5.6905029530657972E-2</v>
      </c>
    </row>
    <row r="2135" spans="2:5" x14ac:dyDescent="0.3">
      <c r="B2135" s="25">
        <v>40997.791666664991</v>
      </c>
      <c r="C2135" s="26">
        <f t="shared" si="66"/>
        <v>3</v>
      </c>
      <c r="D2135" s="26">
        <f t="shared" si="67"/>
        <v>19</v>
      </c>
      <c r="E2135" s="27">
        <f>VLOOKUP($B2135,'Hourly Data'!$B$5:$P$8788,15,FALSE)</f>
        <v>5.7076036502994643E-2</v>
      </c>
    </row>
    <row r="2136" spans="2:5" x14ac:dyDescent="0.3">
      <c r="B2136" s="25">
        <v>40997.833333331655</v>
      </c>
      <c r="C2136" s="26">
        <f t="shared" si="66"/>
        <v>3</v>
      </c>
      <c r="D2136" s="26">
        <f t="shared" si="67"/>
        <v>20</v>
      </c>
      <c r="E2136" s="27">
        <f>VLOOKUP($B2136,'Hourly Data'!$B$5:$P$8788,15,FALSE)</f>
        <v>5.6069484939852782E-2</v>
      </c>
    </row>
    <row r="2137" spans="2:5" x14ac:dyDescent="0.3">
      <c r="B2137" s="25">
        <v>40997.874999998319</v>
      </c>
      <c r="C2137" s="26">
        <f t="shared" si="66"/>
        <v>3</v>
      </c>
      <c r="D2137" s="26">
        <f t="shared" si="67"/>
        <v>21</v>
      </c>
      <c r="E2137" s="27">
        <f>VLOOKUP($B2137,'Hourly Data'!$B$5:$P$8788,15,FALSE)</f>
        <v>5.513123060173114E-2</v>
      </c>
    </row>
    <row r="2138" spans="2:5" x14ac:dyDescent="0.3">
      <c r="B2138" s="25">
        <v>40997.916666664983</v>
      </c>
      <c r="C2138" s="26">
        <f t="shared" si="66"/>
        <v>3</v>
      </c>
      <c r="D2138" s="26">
        <f t="shared" si="67"/>
        <v>22</v>
      </c>
      <c r="E2138" s="27">
        <f>VLOOKUP($B2138,'Hourly Data'!$B$5:$P$8788,15,FALSE)</f>
        <v>5.5145949491328075E-2</v>
      </c>
    </row>
    <row r="2139" spans="2:5" x14ac:dyDescent="0.3">
      <c r="B2139" s="25">
        <v>40997.958333331648</v>
      </c>
      <c r="C2139" s="26">
        <f t="shared" si="66"/>
        <v>3</v>
      </c>
      <c r="D2139" s="26">
        <f t="shared" si="67"/>
        <v>23</v>
      </c>
      <c r="E2139" s="27">
        <f>VLOOKUP($B2139,'Hourly Data'!$B$5:$P$8788,15,FALSE)</f>
        <v>5.6196354501280597E-2</v>
      </c>
    </row>
    <row r="2140" spans="2:5" x14ac:dyDescent="0.3">
      <c r="B2140" s="25">
        <v>40997.999999998312</v>
      </c>
      <c r="C2140" s="26">
        <f t="shared" si="66"/>
        <v>3</v>
      </c>
      <c r="D2140" s="26">
        <f t="shared" si="67"/>
        <v>0</v>
      </c>
      <c r="E2140" s="27">
        <f>VLOOKUP($B2140,'Hourly Data'!$B$5:$P$8788,15,FALSE)</f>
        <v>5.8170893147673777E-2</v>
      </c>
    </row>
    <row r="2141" spans="2:5" x14ac:dyDescent="0.3">
      <c r="B2141" s="25">
        <v>40998.041666664976</v>
      </c>
      <c r="C2141" s="26">
        <f t="shared" si="66"/>
        <v>3</v>
      </c>
      <c r="D2141" s="26">
        <f t="shared" si="67"/>
        <v>1</v>
      </c>
      <c r="E2141" s="27">
        <f>VLOOKUP($B2141,'Hourly Data'!$B$5:$P$8788,15,FALSE)</f>
        <v>5.7911662775973038E-2</v>
      </c>
    </row>
    <row r="2142" spans="2:5" x14ac:dyDescent="0.3">
      <c r="B2142" s="25">
        <v>40998.08333333164</v>
      </c>
      <c r="C2142" s="26">
        <f t="shared" si="66"/>
        <v>3</v>
      </c>
      <c r="D2142" s="26">
        <f t="shared" si="67"/>
        <v>2</v>
      </c>
      <c r="E2142" s="27">
        <f>VLOOKUP($B2142,'Hourly Data'!$B$5:$P$8788,15,FALSE)</f>
        <v>5.8272686120175485E-2</v>
      </c>
    </row>
    <row r="2143" spans="2:5" x14ac:dyDescent="0.3">
      <c r="B2143" s="25">
        <v>40998.124999998305</v>
      </c>
      <c r="C2143" s="26">
        <f t="shared" si="66"/>
        <v>3</v>
      </c>
      <c r="D2143" s="26">
        <f t="shared" si="67"/>
        <v>3</v>
      </c>
      <c r="E2143" s="27">
        <f>VLOOKUP($B2143,'Hourly Data'!$B$5:$P$8788,15,FALSE)</f>
        <v>6.3778802198525233E-2</v>
      </c>
    </row>
    <row r="2144" spans="2:5" x14ac:dyDescent="0.3">
      <c r="B2144" s="25">
        <v>40998.166666664969</v>
      </c>
      <c r="C2144" s="26">
        <f t="shared" si="66"/>
        <v>3</v>
      </c>
      <c r="D2144" s="26">
        <f t="shared" si="67"/>
        <v>4</v>
      </c>
      <c r="E2144" s="27">
        <f>VLOOKUP($B2144,'Hourly Data'!$B$5:$P$8788,15,FALSE)</f>
        <v>6.3953910717732446E-2</v>
      </c>
    </row>
    <row r="2145" spans="2:5" x14ac:dyDescent="0.3">
      <c r="B2145" s="25">
        <v>40998.208333331633</v>
      </c>
      <c r="C2145" s="26">
        <f t="shared" si="66"/>
        <v>3</v>
      </c>
      <c r="D2145" s="26">
        <f t="shared" si="67"/>
        <v>5</v>
      </c>
      <c r="E2145" s="27">
        <f>VLOOKUP($B2145,'Hourly Data'!$B$5:$P$8788,15,FALSE)</f>
        <v>5.9106943297680445E-2</v>
      </c>
    </row>
    <row r="2146" spans="2:5" x14ac:dyDescent="0.3">
      <c r="B2146" s="25">
        <v>40998.249999998297</v>
      </c>
      <c r="C2146" s="26">
        <f t="shared" si="66"/>
        <v>3</v>
      </c>
      <c r="D2146" s="26">
        <f t="shared" si="67"/>
        <v>6</v>
      </c>
      <c r="E2146" s="27">
        <f>VLOOKUP($B2146,'Hourly Data'!$B$5:$P$8788,15,FALSE)</f>
        <v>6.0049813821655022E-2</v>
      </c>
    </row>
    <row r="2147" spans="2:5" x14ac:dyDescent="0.3">
      <c r="B2147" s="25">
        <v>40998.291666664962</v>
      </c>
      <c r="C2147" s="26">
        <f t="shared" si="66"/>
        <v>3</v>
      </c>
      <c r="D2147" s="26">
        <f t="shared" si="67"/>
        <v>7</v>
      </c>
      <c r="E2147" s="27">
        <f>VLOOKUP($B2147,'Hourly Data'!$B$5:$P$8788,15,FALSE)</f>
        <v>5.2531249058037452E-2</v>
      </c>
    </row>
    <row r="2148" spans="2:5" x14ac:dyDescent="0.3">
      <c r="B2148" s="25">
        <v>40998.333333331626</v>
      </c>
      <c r="C2148" s="26">
        <f t="shared" si="66"/>
        <v>3</v>
      </c>
      <c r="D2148" s="26">
        <f t="shared" si="67"/>
        <v>8</v>
      </c>
      <c r="E2148" s="27">
        <f>VLOOKUP($B2148,'Hourly Data'!$B$5:$P$8788,15,FALSE)</f>
        <v>5.361334228023909E-2</v>
      </c>
    </row>
    <row r="2149" spans="2:5" x14ac:dyDescent="0.3">
      <c r="B2149" s="25">
        <v>40998.37499999829</v>
      </c>
      <c r="C2149" s="26">
        <f t="shared" si="66"/>
        <v>3</v>
      </c>
      <c r="D2149" s="26">
        <f t="shared" si="67"/>
        <v>9</v>
      </c>
      <c r="E2149" s="27">
        <f>VLOOKUP($B2149,'Hourly Data'!$B$5:$P$8788,15,FALSE)</f>
        <v>5.3512154454541883E-2</v>
      </c>
    </row>
    <row r="2150" spans="2:5" x14ac:dyDescent="0.3">
      <c r="B2150" s="25">
        <v>40998.416666664954</v>
      </c>
      <c r="C2150" s="26">
        <f t="shared" si="66"/>
        <v>3</v>
      </c>
      <c r="D2150" s="26">
        <f t="shared" si="67"/>
        <v>10</v>
      </c>
      <c r="E2150" s="27">
        <f>VLOOKUP($B2150,'Hourly Data'!$B$5:$P$8788,15,FALSE)</f>
        <v>5.4459845189503905E-2</v>
      </c>
    </row>
    <row r="2151" spans="2:5" x14ac:dyDescent="0.3">
      <c r="B2151" s="25">
        <v>40998.458333331619</v>
      </c>
      <c r="C2151" s="26">
        <f t="shared" si="66"/>
        <v>3</v>
      </c>
      <c r="D2151" s="26">
        <f t="shared" si="67"/>
        <v>11</v>
      </c>
      <c r="E2151" s="27">
        <f>VLOOKUP($B2151,'Hourly Data'!$B$5:$P$8788,15,FALSE)</f>
        <v>5.3116663762366859E-2</v>
      </c>
    </row>
    <row r="2152" spans="2:5" x14ac:dyDescent="0.3">
      <c r="B2152" s="25">
        <v>40998.499999998283</v>
      </c>
      <c r="C2152" s="26">
        <f t="shared" si="66"/>
        <v>3</v>
      </c>
      <c r="D2152" s="26">
        <f t="shared" si="67"/>
        <v>12</v>
      </c>
      <c r="E2152" s="27">
        <f>VLOOKUP($B2152,'Hourly Data'!$B$5:$P$8788,15,FALSE)</f>
        <v>5.44555568871469E-2</v>
      </c>
    </row>
    <row r="2153" spans="2:5" x14ac:dyDescent="0.3">
      <c r="B2153" s="25">
        <v>40998.541666664947</v>
      </c>
      <c r="C2153" s="26">
        <f t="shared" si="66"/>
        <v>3</v>
      </c>
      <c r="D2153" s="26">
        <f t="shared" si="67"/>
        <v>13</v>
      </c>
      <c r="E2153" s="27">
        <f>VLOOKUP($B2153,'Hourly Data'!$B$5:$P$8788,15,FALSE)</f>
        <v>5.4206804489542945E-2</v>
      </c>
    </row>
    <row r="2154" spans="2:5" x14ac:dyDescent="0.3">
      <c r="B2154" s="25">
        <v>40998.583333331611</v>
      </c>
      <c r="C2154" s="26">
        <f t="shared" si="66"/>
        <v>3</v>
      </c>
      <c r="D2154" s="26">
        <f t="shared" si="67"/>
        <v>14</v>
      </c>
      <c r="E2154" s="27">
        <f>VLOOKUP($B2154,'Hourly Data'!$B$5:$P$8788,15,FALSE)</f>
        <v>5.352525048866448E-2</v>
      </c>
    </row>
    <row r="2155" spans="2:5" x14ac:dyDescent="0.3">
      <c r="B2155" s="25">
        <v>40998.624999998276</v>
      </c>
      <c r="C2155" s="26">
        <f t="shared" si="66"/>
        <v>3</v>
      </c>
      <c r="D2155" s="26">
        <f t="shared" si="67"/>
        <v>15</v>
      </c>
      <c r="E2155" s="27">
        <f>VLOOKUP($B2155,'Hourly Data'!$B$5:$P$8788,15,FALSE)</f>
        <v>5.3431720153355927E-2</v>
      </c>
    </row>
    <row r="2156" spans="2:5" x14ac:dyDescent="0.3">
      <c r="B2156" s="25">
        <v>40998.66666666494</v>
      </c>
      <c r="C2156" s="26">
        <f t="shared" si="66"/>
        <v>3</v>
      </c>
      <c r="D2156" s="26">
        <f t="shared" si="67"/>
        <v>16</v>
      </c>
      <c r="E2156" s="27">
        <f>VLOOKUP($B2156,'Hourly Data'!$B$5:$P$8788,15,FALSE)</f>
        <v>5.3459582821732153E-2</v>
      </c>
    </row>
    <row r="2157" spans="2:5" x14ac:dyDescent="0.3">
      <c r="B2157" s="25">
        <v>40998.708333331604</v>
      </c>
      <c r="C2157" s="26">
        <f t="shared" si="66"/>
        <v>3</v>
      </c>
      <c r="D2157" s="26">
        <f t="shared" si="67"/>
        <v>17</v>
      </c>
      <c r="E2157" s="27">
        <f>VLOOKUP($B2157,'Hourly Data'!$B$5:$P$8788,15,FALSE)</f>
        <v>5.3012422345881043E-2</v>
      </c>
    </row>
    <row r="2158" spans="2:5" x14ac:dyDescent="0.3">
      <c r="B2158" s="25">
        <v>40998.749999998268</v>
      </c>
      <c r="C2158" s="26">
        <f t="shared" si="66"/>
        <v>3</v>
      </c>
      <c r="D2158" s="26">
        <f t="shared" si="67"/>
        <v>18</v>
      </c>
      <c r="E2158" s="27">
        <f>VLOOKUP($B2158,'Hourly Data'!$B$5:$P$8788,15,FALSE)</f>
        <v>5.2788200077557711E-2</v>
      </c>
    </row>
    <row r="2159" spans="2:5" x14ac:dyDescent="0.3">
      <c r="B2159" s="25">
        <v>40998.791666664933</v>
      </c>
      <c r="C2159" s="26">
        <f t="shared" si="66"/>
        <v>3</v>
      </c>
      <c r="D2159" s="26">
        <f t="shared" si="67"/>
        <v>19</v>
      </c>
      <c r="E2159" s="27">
        <f>VLOOKUP($B2159,'Hourly Data'!$B$5:$P$8788,15,FALSE)</f>
        <v>5.4709449868540996E-2</v>
      </c>
    </row>
    <row r="2160" spans="2:5" x14ac:dyDescent="0.3">
      <c r="B2160" s="25">
        <v>40998.833333331597</v>
      </c>
      <c r="C2160" s="26">
        <f t="shared" si="66"/>
        <v>3</v>
      </c>
      <c r="D2160" s="26">
        <f t="shared" si="67"/>
        <v>20</v>
      </c>
      <c r="E2160" s="27">
        <f>VLOOKUP($B2160,'Hourly Data'!$B$5:$P$8788,15,FALSE)</f>
        <v>5.4757585693600681E-2</v>
      </c>
    </row>
    <row r="2161" spans="2:5" x14ac:dyDescent="0.3">
      <c r="B2161" s="25">
        <v>40998.874999998261</v>
      </c>
      <c r="C2161" s="26">
        <f t="shared" si="66"/>
        <v>3</v>
      </c>
      <c r="D2161" s="26">
        <f t="shared" si="67"/>
        <v>21</v>
      </c>
      <c r="E2161" s="27">
        <f>VLOOKUP($B2161,'Hourly Data'!$B$5:$P$8788,15,FALSE)</f>
        <v>5.4558117150937134E-2</v>
      </c>
    </row>
    <row r="2162" spans="2:5" x14ac:dyDescent="0.3">
      <c r="B2162" s="25">
        <v>40998.916666664925</v>
      </c>
      <c r="C2162" s="26">
        <f t="shared" si="66"/>
        <v>3</v>
      </c>
      <c r="D2162" s="26">
        <f t="shared" si="67"/>
        <v>22</v>
      </c>
      <c r="E2162" s="27">
        <f>VLOOKUP($B2162,'Hourly Data'!$B$5:$P$8788,15,FALSE)</f>
        <v>5.2441070564745909E-2</v>
      </c>
    </row>
    <row r="2163" spans="2:5" x14ac:dyDescent="0.3">
      <c r="B2163" s="25">
        <v>40998.95833333159</v>
      </c>
      <c r="C2163" s="26">
        <f t="shared" si="66"/>
        <v>3</v>
      </c>
      <c r="D2163" s="26">
        <f t="shared" si="67"/>
        <v>23</v>
      </c>
      <c r="E2163" s="27">
        <f>VLOOKUP($B2163,'Hourly Data'!$B$5:$P$8788,15,FALSE)</f>
        <v>5.3181275116534046E-2</v>
      </c>
    </row>
    <row r="2164" spans="2:5" x14ac:dyDescent="0.3">
      <c r="B2164" s="25">
        <v>40998.999999998254</v>
      </c>
      <c r="C2164" s="26">
        <f t="shared" si="66"/>
        <v>3</v>
      </c>
      <c r="D2164" s="26">
        <f t="shared" si="67"/>
        <v>0</v>
      </c>
      <c r="E2164" s="27">
        <f>VLOOKUP($B2164,'Hourly Data'!$B$5:$P$8788,15,FALSE)</f>
        <v>5.3657432630284788E-2</v>
      </c>
    </row>
    <row r="2165" spans="2:5" x14ac:dyDescent="0.3">
      <c r="B2165" s="25">
        <v>40999.041666664918</v>
      </c>
      <c r="C2165" s="26">
        <f t="shared" si="66"/>
        <v>3</v>
      </c>
      <c r="D2165" s="26">
        <f t="shared" si="67"/>
        <v>1</v>
      </c>
      <c r="E2165" s="27">
        <f>VLOOKUP($B2165,'Hourly Data'!$B$5:$P$8788,15,FALSE)</f>
        <v>5.309721233790976E-2</v>
      </c>
    </row>
    <row r="2166" spans="2:5" x14ac:dyDescent="0.3">
      <c r="B2166" s="25">
        <v>40999.083333331582</v>
      </c>
      <c r="C2166" s="26">
        <f t="shared" si="66"/>
        <v>3</v>
      </c>
      <c r="D2166" s="26">
        <f t="shared" si="67"/>
        <v>2</v>
      </c>
      <c r="E2166" s="27">
        <f>VLOOKUP($B2166,'Hourly Data'!$B$5:$P$8788,15,FALSE)</f>
        <v>5.4027195052886647E-2</v>
      </c>
    </row>
    <row r="2167" spans="2:5" x14ac:dyDescent="0.3">
      <c r="B2167" s="25">
        <v>40999.124999998246</v>
      </c>
      <c r="C2167" s="26">
        <f t="shared" si="66"/>
        <v>3</v>
      </c>
      <c r="D2167" s="26">
        <f t="shared" si="67"/>
        <v>3</v>
      </c>
      <c r="E2167" s="27">
        <f>VLOOKUP($B2167,'Hourly Data'!$B$5:$P$8788,15,FALSE)</f>
        <v>5.4523352696564664E-2</v>
      </c>
    </row>
    <row r="2168" spans="2:5" x14ac:dyDescent="0.3">
      <c r="B2168" s="25">
        <v>40999.166666664911</v>
      </c>
      <c r="C2168" s="26">
        <f t="shared" si="66"/>
        <v>3</v>
      </c>
      <c r="D2168" s="26">
        <f t="shared" si="67"/>
        <v>4</v>
      </c>
      <c r="E2168" s="27">
        <f>VLOOKUP($B2168,'Hourly Data'!$B$5:$P$8788,15,FALSE)</f>
        <v>5.4792063104087962E-2</v>
      </c>
    </row>
    <row r="2169" spans="2:5" x14ac:dyDescent="0.3">
      <c r="B2169" s="25">
        <v>40999.208333331575</v>
      </c>
      <c r="C2169" s="26">
        <f t="shared" si="66"/>
        <v>3</v>
      </c>
      <c r="D2169" s="26">
        <f t="shared" si="67"/>
        <v>5</v>
      </c>
      <c r="E2169" s="27">
        <f>VLOOKUP($B2169,'Hourly Data'!$B$5:$P$8788,15,FALSE)</f>
        <v>5.620335160803612E-2</v>
      </c>
    </row>
    <row r="2170" spans="2:5" x14ac:dyDescent="0.3">
      <c r="B2170" s="25">
        <v>40999.249999998239</v>
      </c>
      <c r="C2170" s="26">
        <f t="shared" si="66"/>
        <v>3</v>
      </c>
      <c r="D2170" s="26">
        <f t="shared" si="67"/>
        <v>6</v>
      </c>
      <c r="E2170" s="27">
        <f>VLOOKUP($B2170,'Hourly Data'!$B$5:$P$8788,15,FALSE)</f>
        <v>5.2016326080982181E-2</v>
      </c>
    </row>
    <row r="2171" spans="2:5" x14ac:dyDescent="0.3">
      <c r="B2171" s="25">
        <v>40999.291666664903</v>
      </c>
      <c r="C2171" s="26">
        <f t="shared" si="66"/>
        <v>3</v>
      </c>
      <c r="D2171" s="26">
        <f t="shared" si="67"/>
        <v>7</v>
      </c>
      <c r="E2171" s="27">
        <f>VLOOKUP($B2171,'Hourly Data'!$B$5:$P$8788,15,FALSE)</f>
        <v>4.7634164686739554E-2</v>
      </c>
    </row>
    <row r="2172" spans="2:5" x14ac:dyDescent="0.3">
      <c r="B2172" s="25">
        <v>40999.333333331568</v>
      </c>
      <c r="C2172" s="26">
        <f t="shared" si="66"/>
        <v>3</v>
      </c>
      <c r="D2172" s="26">
        <f t="shared" si="67"/>
        <v>8</v>
      </c>
      <c r="E2172" s="27">
        <f>VLOOKUP($B2172,'Hourly Data'!$B$5:$P$8788,15,FALSE)</f>
        <v>5.0893143000141874E-2</v>
      </c>
    </row>
    <row r="2173" spans="2:5" x14ac:dyDescent="0.3">
      <c r="B2173" s="25">
        <v>40999.374999998232</v>
      </c>
      <c r="C2173" s="26">
        <f t="shared" si="66"/>
        <v>3</v>
      </c>
      <c r="D2173" s="26">
        <f t="shared" si="67"/>
        <v>9</v>
      </c>
      <c r="E2173" s="27">
        <f>VLOOKUP($B2173,'Hourly Data'!$B$5:$P$8788,15,FALSE)</f>
        <v>5.1712690298470046E-2</v>
      </c>
    </row>
    <row r="2174" spans="2:5" x14ac:dyDescent="0.3">
      <c r="B2174" s="25">
        <v>40999.416666664896</v>
      </c>
      <c r="C2174" s="26">
        <f t="shared" si="66"/>
        <v>3</v>
      </c>
      <c r="D2174" s="26">
        <f t="shared" si="67"/>
        <v>10</v>
      </c>
      <c r="E2174" s="27">
        <f>VLOOKUP($B2174,'Hourly Data'!$B$5:$P$8788,15,FALSE)</f>
        <v>5.5608620897904387E-2</v>
      </c>
    </row>
    <row r="2175" spans="2:5" x14ac:dyDescent="0.3">
      <c r="B2175" s="25">
        <v>40999.45833333156</v>
      </c>
      <c r="C2175" s="26">
        <f t="shared" si="66"/>
        <v>3</v>
      </c>
      <c r="D2175" s="26">
        <f t="shared" si="67"/>
        <v>11</v>
      </c>
      <c r="E2175" s="27">
        <f>VLOOKUP($B2175,'Hourly Data'!$B$5:$P$8788,15,FALSE)</f>
        <v>5.3479931414623816E-2</v>
      </c>
    </row>
    <row r="2176" spans="2:5" x14ac:dyDescent="0.3">
      <c r="B2176" s="25">
        <v>40999.499999998225</v>
      </c>
      <c r="C2176" s="26">
        <f t="shared" si="66"/>
        <v>3</v>
      </c>
      <c r="D2176" s="26">
        <f t="shared" si="67"/>
        <v>12</v>
      </c>
      <c r="E2176" s="27">
        <f>VLOOKUP($B2176,'Hourly Data'!$B$5:$P$8788,15,FALSE)</f>
        <v>5.5120780679148718E-2</v>
      </c>
    </row>
    <row r="2177" spans="2:5" x14ac:dyDescent="0.3">
      <c r="B2177" s="25">
        <v>40999.541666664889</v>
      </c>
      <c r="C2177" s="26">
        <f t="shared" si="66"/>
        <v>3</v>
      </c>
      <c r="D2177" s="26">
        <f t="shared" si="67"/>
        <v>13</v>
      </c>
      <c r="E2177" s="27">
        <f>VLOOKUP($B2177,'Hourly Data'!$B$5:$P$8788,15,FALSE)</f>
        <v>5.7291222817079088E-2</v>
      </c>
    </row>
    <row r="2178" spans="2:5" x14ac:dyDescent="0.3">
      <c r="B2178" s="25">
        <v>40999.583333331553</v>
      </c>
      <c r="C2178" s="26">
        <f t="shared" si="66"/>
        <v>3</v>
      </c>
      <c r="D2178" s="26">
        <f t="shared" si="67"/>
        <v>14</v>
      </c>
      <c r="E2178" s="27">
        <f>VLOOKUP($B2178,'Hourly Data'!$B$5:$P$8788,15,FALSE)</f>
        <v>6.0002503052513041E-2</v>
      </c>
    </row>
    <row r="2179" spans="2:5" x14ac:dyDescent="0.3">
      <c r="B2179" s="25">
        <v>40999.624999998217</v>
      </c>
      <c r="C2179" s="26">
        <f t="shared" si="66"/>
        <v>3</v>
      </c>
      <c r="D2179" s="26">
        <f t="shared" si="67"/>
        <v>15</v>
      </c>
      <c r="E2179" s="27">
        <f>VLOOKUP($B2179,'Hourly Data'!$B$5:$P$8788,15,FALSE)</f>
        <v>5.8381097769536497E-2</v>
      </c>
    </row>
    <row r="2180" spans="2:5" x14ac:dyDescent="0.3">
      <c r="B2180" s="25">
        <v>40999.666666664882</v>
      </c>
      <c r="C2180" s="26">
        <f t="shared" si="66"/>
        <v>3</v>
      </c>
      <c r="D2180" s="26">
        <f t="shared" si="67"/>
        <v>16</v>
      </c>
      <c r="E2180" s="27">
        <f>VLOOKUP($B2180,'Hourly Data'!$B$5:$P$8788,15,FALSE)</f>
        <v>5.5937726082725604E-2</v>
      </c>
    </row>
    <row r="2181" spans="2:5" x14ac:dyDescent="0.3">
      <c r="B2181" s="25">
        <v>40999.708333331546</v>
      </c>
      <c r="C2181" s="26">
        <f t="shared" si="66"/>
        <v>3</v>
      </c>
      <c r="D2181" s="26">
        <f t="shared" si="67"/>
        <v>17</v>
      </c>
      <c r="E2181" s="27">
        <f>VLOOKUP($B2181,'Hourly Data'!$B$5:$P$8788,15,FALSE)</f>
        <v>5.700607199500006E-2</v>
      </c>
    </row>
    <row r="2182" spans="2:5" x14ac:dyDescent="0.3">
      <c r="B2182" s="25">
        <v>40999.74999999821</v>
      </c>
      <c r="C2182" s="26">
        <f t="shared" ref="C2182:C2245" si="68">MONTH(B2182)</f>
        <v>3</v>
      </c>
      <c r="D2182" s="26">
        <f t="shared" ref="D2182:D2245" si="69">HOUR(B2182)</f>
        <v>18</v>
      </c>
      <c r="E2182" s="27">
        <f>VLOOKUP($B2182,'Hourly Data'!$B$5:$P$8788,15,FALSE)</f>
        <v>5.5697620752355959E-2</v>
      </c>
    </row>
    <row r="2183" spans="2:5" x14ac:dyDescent="0.3">
      <c r="B2183" s="25">
        <v>40999.791666664874</v>
      </c>
      <c r="C2183" s="26">
        <f t="shared" si="68"/>
        <v>3</v>
      </c>
      <c r="D2183" s="26">
        <f t="shared" si="69"/>
        <v>19</v>
      </c>
      <c r="E2183" s="27">
        <f>VLOOKUP($B2183,'Hourly Data'!$B$5:$P$8788,15,FALSE)</f>
        <v>5.3478049279503614E-2</v>
      </c>
    </row>
    <row r="2184" spans="2:5" x14ac:dyDescent="0.3">
      <c r="B2184" s="25">
        <v>40999.833333331539</v>
      </c>
      <c r="C2184" s="26">
        <f t="shared" si="68"/>
        <v>3</v>
      </c>
      <c r="D2184" s="26">
        <f t="shared" si="69"/>
        <v>20</v>
      </c>
      <c r="E2184" s="27">
        <f>VLOOKUP($B2184,'Hourly Data'!$B$5:$P$8788,15,FALSE)</f>
        <v>5.3413667449332909E-2</v>
      </c>
    </row>
    <row r="2185" spans="2:5" x14ac:dyDescent="0.3">
      <c r="B2185" s="25">
        <v>40999.874999998203</v>
      </c>
      <c r="C2185" s="26">
        <f t="shared" si="68"/>
        <v>3</v>
      </c>
      <c r="D2185" s="26">
        <f t="shared" si="69"/>
        <v>21</v>
      </c>
      <c r="E2185" s="27">
        <f>VLOOKUP($B2185,'Hourly Data'!$B$5:$P$8788,15,FALSE)</f>
        <v>5.3073358618313062E-2</v>
      </c>
    </row>
    <row r="2186" spans="2:5" x14ac:dyDescent="0.3">
      <c r="B2186" s="25">
        <v>40999.916666664867</v>
      </c>
      <c r="C2186" s="26">
        <f t="shared" si="68"/>
        <v>3</v>
      </c>
      <c r="D2186" s="26">
        <f t="shared" si="69"/>
        <v>22</v>
      </c>
      <c r="E2186" s="27">
        <f>VLOOKUP($B2186,'Hourly Data'!$B$5:$P$8788,15,FALSE)</f>
        <v>5.0894216745999879E-2</v>
      </c>
    </row>
    <row r="2187" spans="2:5" x14ac:dyDescent="0.3">
      <c r="B2187" s="25">
        <v>40999.958333331531</v>
      </c>
      <c r="C2187" s="26">
        <f t="shared" si="68"/>
        <v>3</v>
      </c>
      <c r="D2187" s="26">
        <f t="shared" si="69"/>
        <v>23</v>
      </c>
      <c r="E2187" s="27">
        <f>VLOOKUP($B2187,'Hourly Data'!$B$5:$P$8788,15,FALSE)</f>
        <v>5.3516286485635937E-2</v>
      </c>
    </row>
    <row r="2188" spans="2:5" x14ac:dyDescent="0.3">
      <c r="B2188" s="25">
        <v>41000</v>
      </c>
      <c r="C2188" s="26">
        <f t="shared" si="68"/>
        <v>4</v>
      </c>
      <c r="D2188" s="26">
        <f t="shared" si="69"/>
        <v>0</v>
      </c>
      <c r="E2188" s="27">
        <f>VLOOKUP($B2188,'Hourly Data'!$B$5:$P$8788,15,FALSE)</f>
        <v>5.6590256365657038E-2</v>
      </c>
    </row>
    <row r="2189" spans="2:5" x14ac:dyDescent="0.3">
      <c r="B2189" s="25">
        <v>41000.041666666664</v>
      </c>
      <c r="C2189" s="26">
        <f t="shared" si="68"/>
        <v>4</v>
      </c>
      <c r="D2189" s="26">
        <f t="shared" si="69"/>
        <v>1</v>
      </c>
      <c r="E2189" s="27">
        <f>VLOOKUP($B2189,'Hourly Data'!$B$5:$P$8788,15,FALSE)</f>
        <v>5.5486541752419627E-2</v>
      </c>
    </row>
    <row r="2190" spans="2:5" x14ac:dyDescent="0.3">
      <c r="B2190" s="25">
        <v>41000.083333333328</v>
      </c>
      <c r="C2190" s="26">
        <f t="shared" si="68"/>
        <v>4</v>
      </c>
      <c r="D2190" s="26">
        <f t="shared" si="69"/>
        <v>2</v>
      </c>
      <c r="E2190" s="27">
        <f>VLOOKUP($B2190,'Hourly Data'!$B$5:$P$8788,15,FALSE)</f>
        <v>6.4721844017561037E-2</v>
      </c>
    </row>
    <row r="2191" spans="2:5" x14ac:dyDescent="0.3">
      <c r="B2191" s="25">
        <v>41000.124999999993</v>
      </c>
      <c r="C2191" s="26">
        <f t="shared" si="68"/>
        <v>4</v>
      </c>
      <c r="D2191" s="26">
        <f t="shared" si="69"/>
        <v>3</v>
      </c>
      <c r="E2191" s="27">
        <f>VLOOKUP($B2191,'Hourly Data'!$B$5:$P$8788,15,FALSE)</f>
        <v>6.1022771516930585E-2</v>
      </c>
    </row>
    <row r="2192" spans="2:5" x14ac:dyDescent="0.3">
      <c r="B2192" s="25">
        <v>41000.166666666657</v>
      </c>
      <c r="C2192" s="26">
        <f t="shared" si="68"/>
        <v>4</v>
      </c>
      <c r="D2192" s="26">
        <f t="shared" si="69"/>
        <v>4</v>
      </c>
      <c r="E2192" s="27">
        <f>VLOOKUP($B2192,'Hourly Data'!$B$5:$P$8788,15,FALSE)</f>
        <v>5.9737574648130877E-2</v>
      </c>
    </row>
    <row r="2193" spans="2:5" x14ac:dyDescent="0.3">
      <c r="B2193" s="25">
        <v>41000.208333333321</v>
      </c>
      <c r="C2193" s="26">
        <f t="shared" si="68"/>
        <v>4</v>
      </c>
      <c r="D2193" s="26">
        <f t="shared" si="69"/>
        <v>5</v>
      </c>
      <c r="E2193" s="27">
        <f>VLOOKUP($B2193,'Hourly Data'!$B$5:$P$8788,15,FALSE)</f>
        <v>6.3293404737758935E-2</v>
      </c>
    </row>
    <row r="2194" spans="2:5" x14ac:dyDescent="0.3">
      <c r="B2194" s="25">
        <v>41000.249999999985</v>
      </c>
      <c r="C2194" s="26">
        <f t="shared" si="68"/>
        <v>4</v>
      </c>
      <c r="D2194" s="26">
        <f t="shared" si="69"/>
        <v>6</v>
      </c>
      <c r="E2194" s="27">
        <f>VLOOKUP($B2194,'Hourly Data'!$B$5:$P$8788,15,FALSE)</f>
        <v>6.2266819346950032E-2</v>
      </c>
    </row>
    <row r="2195" spans="2:5" x14ac:dyDescent="0.3">
      <c r="B2195" s="25">
        <v>41000.29166666665</v>
      </c>
      <c r="C2195" s="26">
        <f t="shared" si="68"/>
        <v>4</v>
      </c>
      <c r="D2195" s="26">
        <f t="shared" si="69"/>
        <v>7</v>
      </c>
      <c r="E2195" s="27">
        <f>VLOOKUP($B2195,'Hourly Data'!$B$5:$P$8788,15,FALSE)</f>
        <v>6.2091361441441298E-2</v>
      </c>
    </row>
    <row r="2196" spans="2:5" x14ac:dyDescent="0.3">
      <c r="B2196" s="25">
        <v>41000.333333333314</v>
      </c>
      <c r="C2196" s="26">
        <f t="shared" si="68"/>
        <v>4</v>
      </c>
      <c r="D2196" s="26">
        <f t="shared" si="69"/>
        <v>8</v>
      </c>
      <c r="E2196" s="27">
        <f>VLOOKUP($B2196,'Hourly Data'!$B$5:$P$8788,15,FALSE)</f>
        <v>6.2970531145753711E-2</v>
      </c>
    </row>
    <row r="2197" spans="2:5" x14ac:dyDescent="0.3">
      <c r="B2197" s="25">
        <v>41000.374999999978</v>
      </c>
      <c r="C2197" s="26">
        <f t="shared" si="68"/>
        <v>4</v>
      </c>
      <c r="D2197" s="26">
        <f t="shared" si="69"/>
        <v>9</v>
      </c>
      <c r="E2197" s="27">
        <f>VLOOKUP($B2197,'Hourly Data'!$B$5:$P$8788,15,FALSE)</f>
        <v>6.016560468104807E-2</v>
      </c>
    </row>
    <row r="2198" spans="2:5" x14ac:dyDescent="0.3">
      <c r="B2198" s="25">
        <v>41000.416666666642</v>
      </c>
      <c r="C2198" s="26">
        <f t="shared" si="68"/>
        <v>4</v>
      </c>
      <c r="D2198" s="26">
        <f t="shared" si="69"/>
        <v>10</v>
      </c>
      <c r="E2198" s="27">
        <f>VLOOKUP($B2198,'Hourly Data'!$B$5:$P$8788,15,FALSE)</f>
        <v>6.2210553312862238E-2</v>
      </c>
    </row>
    <row r="2199" spans="2:5" x14ac:dyDescent="0.3">
      <c r="B2199" s="25">
        <v>41000.458333333307</v>
      </c>
      <c r="C2199" s="26">
        <f t="shared" si="68"/>
        <v>4</v>
      </c>
      <c r="D2199" s="26">
        <f t="shared" si="69"/>
        <v>11</v>
      </c>
      <c r="E2199" s="27">
        <f>VLOOKUP($B2199,'Hourly Data'!$B$5:$P$8788,15,FALSE)</f>
        <v>6.1723142496601477E-2</v>
      </c>
    </row>
    <row r="2200" spans="2:5" x14ac:dyDescent="0.3">
      <c r="B2200" s="25">
        <v>41000.499999999971</v>
      </c>
      <c r="C2200" s="26">
        <f t="shared" si="68"/>
        <v>4</v>
      </c>
      <c r="D2200" s="26">
        <f t="shared" si="69"/>
        <v>12</v>
      </c>
      <c r="E2200" s="27">
        <f>VLOOKUP($B2200,'Hourly Data'!$B$5:$P$8788,15,FALSE)</f>
        <v>6.0581849075284175E-2</v>
      </c>
    </row>
    <row r="2201" spans="2:5" x14ac:dyDescent="0.3">
      <c r="B2201" s="25">
        <v>41000.541666666635</v>
      </c>
      <c r="C2201" s="26">
        <f t="shared" si="68"/>
        <v>4</v>
      </c>
      <c r="D2201" s="26">
        <f t="shared" si="69"/>
        <v>13</v>
      </c>
      <c r="E2201" s="27">
        <f>VLOOKUP($B2201,'Hourly Data'!$B$5:$P$8788,15,FALSE)</f>
        <v>6.1903014198393946E-2</v>
      </c>
    </row>
    <row r="2202" spans="2:5" x14ac:dyDescent="0.3">
      <c r="B2202" s="25">
        <v>41000.583333333299</v>
      </c>
      <c r="C2202" s="26">
        <f t="shared" si="68"/>
        <v>4</v>
      </c>
      <c r="D2202" s="26">
        <f t="shared" si="69"/>
        <v>14</v>
      </c>
      <c r="E2202" s="27">
        <f>VLOOKUP($B2202,'Hourly Data'!$B$5:$P$8788,15,FALSE)</f>
        <v>6.3081533578616122E-2</v>
      </c>
    </row>
    <row r="2203" spans="2:5" x14ac:dyDescent="0.3">
      <c r="B2203" s="25">
        <v>41000.624999999964</v>
      </c>
      <c r="C2203" s="26">
        <f t="shared" si="68"/>
        <v>4</v>
      </c>
      <c r="D2203" s="26">
        <f t="shared" si="69"/>
        <v>15</v>
      </c>
      <c r="E2203" s="27">
        <f>VLOOKUP($B2203,'Hourly Data'!$B$5:$P$8788,15,FALSE)</f>
        <v>6.3048763559519896E-2</v>
      </c>
    </row>
    <row r="2204" spans="2:5" x14ac:dyDescent="0.3">
      <c r="B2204" s="25">
        <v>41000.666666666628</v>
      </c>
      <c r="C2204" s="26">
        <f t="shared" si="68"/>
        <v>4</v>
      </c>
      <c r="D2204" s="26">
        <f t="shared" si="69"/>
        <v>16</v>
      </c>
      <c r="E2204" s="27">
        <f>VLOOKUP($B2204,'Hourly Data'!$B$5:$P$8788,15,FALSE)</f>
        <v>6.2557878594792615E-2</v>
      </c>
    </row>
    <row r="2205" spans="2:5" x14ac:dyDescent="0.3">
      <c r="B2205" s="25">
        <v>41000.708333333292</v>
      </c>
      <c r="C2205" s="26">
        <f t="shared" si="68"/>
        <v>4</v>
      </c>
      <c r="D2205" s="26">
        <f t="shared" si="69"/>
        <v>17</v>
      </c>
      <c r="E2205" s="27">
        <f>VLOOKUP($B2205,'Hourly Data'!$B$5:$P$8788,15,FALSE)</f>
        <v>6.0803718989792102E-2</v>
      </c>
    </row>
    <row r="2206" spans="2:5" x14ac:dyDescent="0.3">
      <c r="B2206" s="25">
        <v>41000.749999999956</v>
      </c>
      <c r="C2206" s="26">
        <f t="shared" si="68"/>
        <v>4</v>
      </c>
      <c r="D2206" s="26">
        <f t="shared" si="69"/>
        <v>18</v>
      </c>
      <c r="E2206" s="27">
        <f>VLOOKUP($B2206,'Hourly Data'!$B$5:$P$8788,15,FALSE)</f>
        <v>6.1722195165148479E-2</v>
      </c>
    </row>
    <row r="2207" spans="2:5" x14ac:dyDescent="0.3">
      <c r="B2207" s="25">
        <v>41000.791666666621</v>
      </c>
      <c r="C2207" s="26">
        <f t="shared" si="68"/>
        <v>4</v>
      </c>
      <c r="D2207" s="26">
        <f t="shared" si="69"/>
        <v>19</v>
      </c>
      <c r="E2207" s="27">
        <f>VLOOKUP($B2207,'Hourly Data'!$B$5:$P$8788,15,FALSE)</f>
        <v>6.1935278784394365E-2</v>
      </c>
    </row>
    <row r="2208" spans="2:5" x14ac:dyDescent="0.3">
      <c r="B2208" s="25">
        <v>41000.833333333285</v>
      </c>
      <c r="C2208" s="26">
        <f t="shared" si="68"/>
        <v>4</v>
      </c>
      <c r="D2208" s="26">
        <f t="shared" si="69"/>
        <v>20</v>
      </c>
      <c r="E2208" s="27">
        <f>VLOOKUP($B2208,'Hourly Data'!$B$5:$P$8788,15,FALSE)</f>
        <v>6.1016002581594064E-2</v>
      </c>
    </row>
    <row r="2209" spans="2:5" x14ac:dyDescent="0.3">
      <c r="B2209" s="25">
        <v>41000.874999999949</v>
      </c>
      <c r="C2209" s="26">
        <f t="shared" si="68"/>
        <v>4</v>
      </c>
      <c r="D2209" s="26">
        <f t="shared" si="69"/>
        <v>21</v>
      </c>
      <c r="E2209" s="27">
        <f>VLOOKUP($B2209,'Hourly Data'!$B$5:$P$8788,15,FALSE)</f>
        <v>6.0329472444839008E-2</v>
      </c>
    </row>
    <row r="2210" spans="2:5" x14ac:dyDescent="0.3">
      <c r="B2210" s="25">
        <v>41000.916666666613</v>
      </c>
      <c r="C2210" s="26">
        <f t="shared" si="68"/>
        <v>4</v>
      </c>
      <c r="D2210" s="26">
        <f t="shared" si="69"/>
        <v>22</v>
      </c>
      <c r="E2210" s="27">
        <f>VLOOKUP($B2210,'Hourly Data'!$B$5:$P$8788,15,FALSE)</f>
        <v>6.0914140411753651E-2</v>
      </c>
    </row>
    <row r="2211" spans="2:5" x14ac:dyDescent="0.3">
      <c r="B2211" s="25">
        <v>41000.958333333278</v>
      </c>
      <c r="C2211" s="26">
        <f t="shared" si="68"/>
        <v>4</v>
      </c>
      <c r="D2211" s="26">
        <f t="shared" si="69"/>
        <v>23</v>
      </c>
      <c r="E2211" s="27">
        <f>VLOOKUP($B2211,'Hourly Data'!$B$5:$P$8788,15,FALSE)</f>
        <v>6.3440175349331412E-2</v>
      </c>
    </row>
    <row r="2212" spans="2:5" x14ac:dyDescent="0.3">
      <c r="B2212" s="25">
        <v>41000.999999999942</v>
      </c>
      <c r="C2212" s="26">
        <f t="shared" si="68"/>
        <v>4</v>
      </c>
      <c r="D2212" s="26">
        <f t="shared" si="69"/>
        <v>0</v>
      </c>
      <c r="E2212" s="27">
        <f>VLOOKUP($B2212,'Hourly Data'!$B$5:$P$8788,15,FALSE)</f>
        <v>6.408895348881713E-2</v>
      </c>
    </row>
    <row r="2213" spans="2:5" x14ac:dyDescent="0.3">
      <c r="B2213" s="25">
        <v>41001.041666666606</v>
      </c>
      <c r="C2213" s="26">
        <f t="shared" si="68"/>
        <v>4</v>
      </c>
      <c r="D2213" s="26">
        <f t="shared" si="69"/>
        <v>1</v>
      </c>
      <c r="E2213" s="27">
        <f>VLOOKUP($B2213,'Hourly Data'!$B$5:$P$8788,15,FALSE)</f>
        <v>6.8828409594038853E-2</v>
      </c>
    </row>
    <row r="2214" spans="2:5" x14ac:dyDescent="0.3">
      <c r="B2214" s="25">
        <v>41001.08333333327</v>
      </c>
      <c r="C2214" s="26">
        <f t="shared" si="68"/>
        <v>4</v>
      </c>
      <c r="D2214" s="26">
        <f t="shared" si="69"/>
        <v>2</v>
      </c>
      <c r="E2214" s="27">
        <f>VLOOKUP($B2214,'Hourly Data'!$B$5:$P$8788,15,FALSE)</f>
        <v>6.5451457306224328E-2</v>
      </c>
    </row>
    <row r="2215" spans="2:5" x14ac:dyDescent="0.3">
      <c r="B2215" s="25">
        <v>41001.124999999935</v>
      </c>
      <c r="C2215" s="26">
        <f t="shared" si="68"/>
        <v>4</v>
      </c>
      <c r="D2215" s="26">
        <f t="shared" si="69"/>
        <v>3</v>
      </c>
      <c r="E2215" s="27">
        <f>VLOOKUP($B2215,'Hourly Data'!$B$5:$P$8788,15,FALSE)</f>
        <v>6.5751284997272147E-2</v>
      </c>
    </row>
    <row r="2216" spans="2:5" x14ac:dyDescent="0.3">
      <c r="B2216" s="25">
        <v>41001.166666666599</v>
      </c>
      <c r="C2216" s="26">
        <f t="shared" si="68"/>
        <v>4</v>
      </c>
      <c r="D2216" s="26">
        <f t="shared" si="69"/>
        <v>4</v>
      </c>
      <c r="E2216" s="27">
        <f>VLOOKUP($B2216,'Hourly Data'!$B$5:$P$8788,15,FALSE)</f>
        <v>6.6948791281899678E-2</v>
      </c>
    </row>
    <row r="2217" spans="2:5" x14ac:dyDescent="0.3">
      <c r="B2217" s="25">
        <v>41001.208333333263</v>
      </c>
      <c r="C2217" s="26">
        <f t="shared" si="68"/>
        <v>4</v>
      </c>
      <c r="D2217" s="26">
        <f t="shared" si="69"/>
        <v>5</v>
      </c>
      <c r="E2217" s="27">
        <f>VLOOKUP($B2217,'Hourly Data'!$B$5:$P$8788,15,FALSE)</f>
        <v>6.6485712220708842E-2</v>
      </c>
    </row>
    <row r="2218" spans="2:5" x14ac:dyDescent="0.3">
      <c r="B2218" s="25">
        <v>41001.249999999927</v>
      </c>
      <c r="C2218" s="26">
        <f t="shared" si="68"/>
        <v>4</v>
      </c>
      <c r="D2218" s="26">
        <f t="shared" si="69"/>
        <v>6</v>
      </c>
      <c r="E2218" s="27">
        <f>VLOOKUP($B2218,'Hourly Data'!$B$5:$P$8788,15,FALSE)</f>
        <v>6.1682114331197337E-2</v>
      </c>
    </row>
    <row r="2219" spans="2:5" x14ac:dyDescent="0.3">
      <c r="B2219" s="25">
        <v>41001.291666666591</v>
      </c>
      <c r="C2219" s="26">
        <f t="shared" si="68"/>
        <v>4</v>
      </c>
      <c r="D2219" s="26">
        <f t="shared" si="69"/>
        <v>7</v>
      </c>
      <c r="E2219" s="27">
        <f>VLOOKUP($B2219,'Hourly Data'!$B$5:$P$8788,15,FALSE)</f>
        <v>6.1042310799269438E-2</v>
      </c>
    </row>
    <row r="2220" spans="2:5" x14ac:dyDescent="0.3">
      <c r="B2220" s="25">
        <v>41001.333333333256</v>
      </c>
      <c r="C2220" s="26">
        <f t="shared" si="68"/>
        <v>4</v>
      </c>
      <c r="D2220" s="26">
        <f t="shared" si="69"/>
        <v>8</v>
      </c>
      <c r="E2220" s="27">
        <f>VLOOKUP($B2220,'Hourly Data'!$B$5:$P$8788,15,FALSE)</f>
        <v>5.9044876316474017E-2</v>
      </c>
    </row>
    <row r="2221" spans="2:5" x14ac:dyDescent="0.3">
      <c r="B2221" s="25">
        <v>41001.37499999992</v>
      </c>
      <c r="C2221" s="26">
        <f t="shared" si="68"/>
        <v>4</v>
      </c>
      <c r="D2221" s="26">
        <f t="shared" si="69"/>
        <v>9</v>
      </c>
      <c r="E2221" s="27">
        <f>VLOOKUP($B2221,'Hourly Data'!$B$5:$P$8788,15,FALSE)</f>
        <v>5.8616797330877587E-2</v>
      </c>
    </row>
    <row r="2222" spans="2:5" x14ac:dyDescent="0.3">
      <c r="B2222" s="25">
        <v>41001.416666666584</v>
      </c>
      <c r="C2222" s="26">
        <f t="shared" si="68"/>
        <v>4</v>
      </c>
      <c r="D2222" s="26">
        <f t="shared" si="69"/>
        <v>10</v>
      </c>
      <c r="E2222" s="27">
        <f>VLOOKUP($B2222,'Hourly Data'!$B$5:$P$8788,15,FALSE)</f>
        <v>6.1033824433818121E-2</v>
      </c>
    </row>
    <row r="2223" spans="2:5" x14ac:dyDescent="0.3">
      <c r="B2223" s="25">
        <v>41001.458333333248</v>
      </c>
      <c r="C2223" s="26">
        <f t="shared" si="68"/>
        <v>4</v>
      </c>
      <c r="D2223" s="26">
        <f t="shared" si="69"/>
        <v>11</v>
      </c>
      <c r="E2223" s="27">
        <f>VLOOKUP($B2223,'Hourly Data'!$B$5:$P$8788,15,FALSE)</f>
        <v>6.0477408969773785E-2</v>
      </c>
    </row>
    <row r="2224" spans="2:5" x14ac:dyDescent="0.3">
      <c r="B2224" s="25">
        <v>41001.499999999913</v>
      </c>
      <c r="C2224" s="26">
        <f t="shared" si="68"/>
        <v>4</v>
      </c>
      <c r="D2224" s="26">
        <f t="shared" si="69"/>
        <v>12</v>
      </c>
      <c r="E2224" s="27">
        <f>VLOOKUP($B2224,'Hourly Data'!$B$5:$P$8788,15,FALSE)</f>
        <v>6.0245226480286185E-2</v>
      </c>
    </row>
    <row r="2225" spans="2:5" x14ac:dyDescent="0.3">
      <c r="B2225" s="25">
        <v>41001.541666666577</v>
      </c>
      <c r="C2225" s="26">
        <f t="shared" si="68"/>
        <v>4</v>
      </c>
      <c r="D2225" s="26">
        <f t="shared" si="69"/>
        <v>13</v>
      </c>
      <c r="E2225" s="27">
        <f>VLOOKUP($B2225,'Hourly Data'!$B$5:$P$8788,15,FALSE)</f>
        <v>5.9581410822957745E-2</v>
      </c>
    </row>
    <row r="2226" spans="2:5" x14ac:dyDescent="0.3">
      <c r="B2226" s="25">
        <v>41001.583333333241</v>
      </c>
      <c r="C2226" s="26">
        <f t="shared" si="68"/>
        <v>4</v>
      </c>
      <c r="D2226" s="26">
        <f t="shared" si="69"/>
        <v>14</v>
      </c>
      <c r="E2226" s="27">
        <f>VLOOKUP($B2226,'Hourly Data'!$B$5:$P$8788,15,FALSE)</f>
        <v>5.8708782971156712E-2</v>
      </c>
    </row>
    <row r="2227" spans="2:5" x14ac:dyDescent="0.3">
      <c r="B2227" s="25">
        <v>41001.624999999905</v>
      </c>
      <c r="C2227" s="26">
        <f t="shared" si="68"/>
        <v>4</v>
      </c>
      <c r="D2227" s="26">
        <f t="shared" si="69"/>
        <v>15</v>
      </c>
      <c r="E2227" s="27">
        <f>VLOOKUP($B2227,'Hourly Data'!$B$5:$P$8788,15,FALSE)</f>
        <v>5.7756386628934855E-2</v>
      </c>
    </row>
    <row r="2228" spans="2:5" x14ac:dyDescent="0.3">
      <c r="B2228" s="25">
        <v>41001.66666666657</v>
      </c>
      <c r="C2228" s="26">
        <f t="shared" si="68"/>
        <v>4</v>
      </c>
      <c r="D2228" s="26">
        <f t="shared" si="69"/>
        <v>16</v>
      </c>
      <c r="E2228" s="27">
        <f>VLOOKUP($B2228,'Hourly Data'!$B$5:$P$8788,15,FALSE)</f>
        <v>5.848672273740535E-2</v>
      </c>
    </row>
    <row r="2229" spans="2:5" x14ac:dyDescent="0.3">
      <c r="B2229" s="25">
        <v>41001.708333333234</v>
      </c>
      <c r="C2229" s="26">
        <f t="shared" si="68"/>
        <v>4</v>
      </c>
      <c r="D2229" s="26">
        <f t="shared" si="69"/>
        <v>17</v>
      </c>
      <c r="E2229" s="27">
        <f>VLOOKUP($B2229,'Hourly Data'!$B$5:$P$8788,15,FALSE)</f>
        <v>5.7567251958604772E-2</v>
      </c>
    </row>
    <row r="2230" spans="2:5" x14ac:dyDescent="0.3">
      <c r="B2230" s="25">
        <v>41001.749999999898</v>
      </c>
      <c r="C2230" s="26">
        <f t="shared" si="68"/>
        <v>4</v>
      </c>
      <c r="D2230" s="26">
        <f t="shared" si="69"/>
        <v>18</v>
      </c>
      <c r="E2230" s="27">
        <f>VLOOKUP($B2230,'Hourly Data'!$B$5:$P$8788,15,FALSE)</f>
        <v>5.8096222234705917E-2</v>
      </c>
    </row>
    <row r="2231" spans="2:5" x14ac:dyDescent="0.3">
      <c r="B2231" s="25">
        <v>41001.791666666562</v>
      </c>
      <c r="C2231" s="26">
        <f t="shared" si="68"/>
        <v>4</v>
      </c>
      <c r="D2231" s="26">
        <f t="shared" si="69"/>
        <v>19</v>
      </c>
      <c r="E2231" s="27">
        <f>VLOOKUP($B2231,'Hourly Data'!$B$5:$P$8788,15,FALSE)</f>
        <v>5.7882847891720185E-2</v>
      </c>
    </row>
    <row r="2232" spans="2:5" x14ac:dyDescent="0.3">
      <c r="B2232" s="25">
        <v>41001.833333333227</v>
      </c>
      <c r="C2232" s="26">
        <f t="shared" si="68"/>
        <v>4</v>
      </c>
      <c r="D2232" s="26">
        <f t="shared" si="69"/>
        <v>20</v>
      </c>
      <c r="E2232" s="27">
        <f>VLOOKUP($B2232,'Hourly Data'!$B$5:$P$8788,15,FALSE)</f>
        <v>5.8972622378351422E-2</v>
      </c>
    </row>
    <row r="2233" spans="2:5" x14ac:dyDescent="0.3">
      <c r="B2233" s="25">
        <v>41001.874999999891</v>
      </c>
      <c r="C2233" s="26">
        <f t="shared" si="68"/>
        <v>4</v>
      </c>
      <c r="D2233" s="26">
        <f t="shared" si="69"/>
        <v>21</v>
      </c>
      <c r="E2233" s="27">
        <f>VLOOKUP($B2233,'Hourly Data'!$B$5:$P$8788,15,FALSE)</f>
        <v>5.8042489463221034E-2</v>
      </c>
    </row>
    <row r="2234" spans="2:5" x14ac:dyDescent="0.3">
      <c r="B2234" s="25">
        <v>41001.916666666555</v>
      </c>
      <c r="C2234" s="26">
        <f t="shared" si="68"/>
        <v>4</v>
      </c>
      <c r="D2234" s="26">
        <f t="shared" si="69"/>
        <v>22</v>
      </c>
      <c r="E2234" s="27">
        <f>VLOOKUP($B2234,'Hourly Data'!$B$5:$P$8788,15,FALSE)</f>
        <v>5.6335046296119656E-2</v>
      </c>
    </row>
    <row r="2235" spans="2:5" x14ac:dyDescent="0.3">
      <c r="B2235" s="25">
        <v>41001.958333333219</v>
      </c>
      <c r="C2235" s="26">
        <f t="shared" si="68"/>
        <v>4</v>
      </c>
      <c r="D2235" s="26">
        <f t="shared" si="69"/>
        <v>23</v>
      </c>
      <c r="E2235" s="27">
        <f>VLOOKUP($B2235,'Hourly Data'!$B$5:$P$8788,15,FALSE)</f>
        <v>5.6870198382779298E-2</v>
      </c>
    </row>
    <row r="2236" spans="2:5" x14ac:dyDescent="0.3">
      <c r="B2236" s="25">
        <v>41001.999999999884</v>
      </c>
      <c r="C2236" s="26">
        <f t="shared" si="68"/>
        <v>4</v>
      </c>
      <c r="D2236" s="26">
        <f t="shared" si="69"/>
        <v>0</v>
      </c>
      <c r="E2236" s="27">
        <f>VLOOKUP($B2236,'Hourly Data'!$B$5:$P$8788,15,FALSE)</f>
        <v>6.0305865398869632E-2</v>
      </c>
    </row>
    <row r="2237" spans="2:5" x14ac:dyDescent="0.3">
      <c r="B2237" s="25">
        <v>41002.041666666548</v>
      </c>
      <c r="C2237" s="26">
        <f t="shared" si="68"/>
        <v>4</v>
      </c>
      <c r="D2237" s="26">
        <f t="shared" si="69"/>
        <v>1</v>
      </c>
      <c r="E2237" s="27">
        <f>VLOOKUP($B2237,'Hourly Data'!$B$5:$P$8788,15,FALSE)</f>
        <v>6.1502529780416301E-2</v>
      </c>
    </row>
    <row r="2238" spans="2:5" x14ac:dyDescent="0.3">
      <c r="B2238" s="25">
        <v>41002.083333333212</v>
      </c>
      <c r="C2238" s="26">
        <f t="shared" si="68"/>
        <v>4</v>
      </c>
      <c r="D2238" s="26">
        <f t="shared" si="69"/>
        <v>2</v>
      </c>
      <c r="E2238" s="27">
        <f>VLOOKUP($B2238,'Hourly Data'!$B$5:$P$8788,15,FALSE)</f>
        <v>6.2945637144538713E-2</v>
      </c>
    </row>
    <row r="2239" spans="2:5" x14ac:dyDescent="0.3">
      <c r="B2239" s="25">
        <v>41002.124999999876</v>
      </c>
      <c r="C2239" s="26">
        <f t="shared" si="68"/>
        <v>4</v>
      </c>
      <c r="D2239" s="26">
        <f t="shared" si="69"/>
        <v>3</v>
      </c>
      <c r="E2239" s="27">
        <f>VLOOKUP($B2239,'Hourly Data'!$B$5:$P$8788,15,FALSE)</f>
        <v>6.0377052329271784E-2</v>
      </c>
    </row>
    <row r="2240" spans="2:5" x14ac:dyDescent="0.3">
      <c r="B2240" s="25">
        <v>41002.166666666541</v>
      </c>
      <c r="C2240" s="26">
        <f t="shared" si="68"/>
        <v>4</v>
      </c>
      <c r="D2240" s="26">
        <f t="shared" si="69"/>
        <v>4</v>
      </c>
      <c r="E2240" s="27">
        <f>VLOOKUP($B2240,'Hourly Data'!$B$5:$P$8788,15,FALSE)</f>
        <v>5.8190217987209775E-2</v>
      </c>
    </row>
    <row r="2241" spans="2:5" x14ac:dyDescent="0.3">
      <c r="B2241" s="25">
        <v>41002.208333333205</v>
      </c>
      <c r="C2241" s="26">
        <f t="shared" si="68"/>
        <v>4</v>
      </c>
      <c r="D2241" s="26">
        <f t="shared" si="69"/>
        <v>5</v>
      </c>
      <c r="E2241" s="27">
        <f>VLOOKUP($B2241,'Hourly Data'!$B$5:$P$8788,15,FALSE)</f>
        <v>6.2006422848751866E-2</v>
      </c>
    </row>
    <row r="2242" spans="2:5" x14ac:dyDescent="0.3">
      <c r="B2242" s="25">
        <v>41002.249999999869</v>
      </c>
      <c r="C2242" s="26">
        <f t="shared" si="68"/>
        <v>4</v>
      </c>
      <c r="D2242" s="26">
        <f t="shared" si="69"/>
        <v>6</v>
      </c>
      <c r="E2242" s="27">
        <f>VLOOKUP($B2242,'Hourly Data'!$B$5:$P$8788,15,FALSE)</f>
        <v>5.7489554556853395E-2</v>
      </c>
    </row>
    <row r="2243" spans="2:5" x14ac:dyDescent="0.3">
      <c r="B2243" s="25">
        <v>41002.291666666533</v>
      </c>
      <c r="C2243" s="26">
        <f t="shared" si="68"/>
        <v>4</v>
      </c>
      <c r="D2243" s="26">
        <f t="shared" si="69"/>
        <v>7</v>
      </c>
      <c r="E2243" s="27">
        <f>VLOOKUP($B2243,'Hourly Data'!$B$5:$P$8788,15,FALSE)</f>
        <v>5.8775231085616407E-2</v>
      </c>
    </row>
    <row r="2244" spans="2:5" x14ac:dyDescent="0.3">
      <c r="B2244" s="25">
        <v>41002.333333333198</v>
      </c>
      <c r="C2244" s="26">
        <f t="shared" si="68"/>
        <v>4</v>
      </c>
      <c r="D2244" s="26">
        <f t="shared" si="69"/>
        <v>8</v>
      </c>
      <c r="E2244" s="27">
        <f>VLOOKUP($B2244,'Hourly Data'!$B$5:$P$8788,15,FALSE)</f>
        <v>5.595837743009259E-2</v>
      </c>
    </row>
    <row r="2245" spans="2:5" x14ac:dyDescent="0.3">
      <c r="B2245" s="25">
        <v>41002.374999999862</v>
      </c>
      <c r="C2245" s="26">
        <f t="shared" si="68"/>
        <v>4</v>
      </c>
      <c r="D2245" s="26">
        <f t="shared" si="69"/>
        <v>9</v>
      </c>
      <c r="E2245" s="27">
        <f>VLOOKUP($B2245,'Hourly Data'!$B$5:$P$8788,15,FALSE)</f>
        <v>5.6189936116686663E-2</v>
      </c>
    </row>
    <row r="2246" spans="2:5" x14ac:dyDescent="0.3">
      <c r="B2246" s="25">
        <v>41002.416666666526</v>
      </c>
      <c r="C2246" s="26">
        <f t="shared" ref="C2246:C2309" si="70">MONTH(B2246)</f>
        <v>4</v>
      </c>
      <c r="D2246" s="26">
        <f t="shared" ref="D2246:D2309" si="71">HOUR(B2246)</f>
        <v>10</v>
      </c>
      <c r="E2246" s="27">
        <f>VLOOKUP($B2246,'Hourly Data'!$B$5:$P$8788,15,FALSE)</f>
        <v>5.8757441425277238E-2</v>
      </c>
    </row>
    <row r="2247" spans="2:5" x14ac:dyDescent="0.3">
      <c r="B2247" s="25">
        <v>41002.45833333319</v>
      </c>
      <c r="C2247" s="26">
        <f t="shared" si="70"/>
        <v>4</v>
      </c>
      <c r="D2247" s="26">
        <f t="shared" si="71"/>
        <v>11</v>
      </c>
      <c r="E2247" s="27">
        <f>VLOOKUP($B2247,'Hourly Data'!$B$5:$P$8788,15,FALSE)</f>
        <v>5.9288946029929998E-2</v>
      </c>
    </row>
    <row r="2248" spans="2:5" x14ac:dyDescent="0.3">
      <c r="B2248" s="25">
        <v>41002.499999999854</v>
      </c>
      <c r="C2248" s="26">
        <f t="shared" si="70"/>
        <v>4</v>
      </c>
      <c r="D2248" s="26">
        <f t="shared" si="71"/>
        <v>12</v>
      </c>
      <c r="E2248" s="27">
        <f>VLOOKUP($B2248,'Hourly Data'!$B$5:$P$8788,15,FALSE)</f>
        <v>6.0596729931648677E-2</v>
      </c>
    </row>
    <row r="2249" spans="2:5" x14ac:dyDescent="0.3">
      <c r="B2249" s="25">
        <v>41002.541666666519</v>
      </c>
      <c r="C2249" s="26">
        <f t="shared" si="70"/>
        <v>4</v>
      </c>
      <c r="D2249" s="26">
        <f t="shared" si="71"/>
        <v>13</v>
      </c>
      <c r="E2249" s="27">
        <f>VLOOKUP($B2249,'Hourly Data'!$B$5:$P$8788,15,FALSE)</f>
        <v>6.2631773253575801E-2</v>
      </c>
    </row>
    <row r="2250" spans="2:5" x14ac:dyDescent="0.3">
      <c r="B2250" s="25">
        <v>41002.583333333183</v>
      </c>
      <c r="C2250" s="26">
        <f t="shared" si="70"/>
        <v>4</v>
      </c>
      <c r="D2250" s="26">
        <f t="shared" si="71"/>
        <v>14</v>
      </c>
      <c r="E2250" s="27">
        <f>VLOOKUP($B2250,'Hourly Data'!$B$5:$P$8788,15,FALSE)</f>
        <v>6.221222134214173E-2</v>
      </c>
    </row>
    <row r="2251" spans="2:5" x14ac:dyDescent="0.3">
      <c r="B2251" s="25">
        <v>41002.624999999847</v>
      </c>
      <c r="C2251" s="26">
        <f t="shared" si="70"/>
        <v>4</v>
      </c>
      <c r="D2251" s="26">
        <f t="shared" si="71"/>
        <v>15</v>
      </c>
      <c r="E2251" s="27">
        <f>VLOOKUP($B2251,'Hourly Data'!$B$5:$P$8788,15,FALSE)</f>
        <v>6.0022602359120367E-2</v>
      </c>
    </row>
    <row r="2252" spans="2:5" x14ac:dyDescent="0.3">
      <c r="B2252" s="25">
        <v>41002.666666666511</v>
      </c>
      <c r="C2252" s="26">
        <f t="shared" si="70"/>
        <v>4</v>
      </c>
      <c r="D2252" s="26">
        <f t="shared" si="71"/>
        <v>16</v>
      </c>
      <c r="E2252" s="27">
        <f>VLOOKUP($B2252,'Hourly Data'!$B$5:$P$8788,15,FALSE)</f>
        <v>6.0887505100638895E-2</v>
      </c>
    </row>
    <row r="2253" spans="2:5" x14ac:dyDescent="0.3">
      <c r="B2253" s="25">
        <v>41002.708333333176</v>
      </c>
      <c r="C2253" s="26">
        <f t="shared" si="70"/>
        <v>4</v>
      </c>
      <c r="D2253" s="26">
        <f t="shared" si="71"/>
        <v>17</v>
      </c>
      <c r="E2253" s="27">
        <f>VLOOKUP($B2253,'Hourly Data'!$B$5:$P$8788,15,FALSE)</f>
        <v>5.9823638846219065E-2</v>
      </c>
    </row>
    <row r="2254" spans="2:5" x14ac:dyDescent="0.3">
      <c r="B2254" s="25">
        <v>41002.74999999984</v>
      </c>
      <c r="C2254" s="26">
        <f t="shared" si="70"/>
        <v>4</v>
      </c>
      <c r="D2254" s="26">
        <f t="shared" si="71"/>
        <v>18</v>
      </c>
      <c r="E2254" s="27">
        <f>VLOOKUP($B2254,'Hourly Data'!$B$5:$P$8788,15,FALSE)</f>
        <v>5.9446620486636237E-2</v>
      </c>
    </row>
    <row r="2255" spans="2:5" x14ac:dyDescent="0.3">
      <c r="B2255" s="25">
        <v>41002.791666666504</v>
      </c>
      <c r="C2255" s="26">
        <f t="shared" si="70"/>
        <v>4</v>
      </c>
      <c r="D2255" s="26">
        <f t="shared" si="71"/>
        <v>19</v>
      </c>
      <c r="E2255" s="27">
        <f>VLOOKUP($B2255,'Hourly Data'!$B$5:$P$8788,15,FALSE)</f>
        <v>6.0823613531654823E-2</v>
      </c>
    </row>
    <row r="2256" spans="2:5" x14ac:dyDescent="0.3">
      <c r="B2256" s="25">
        <v>41002.833333333168</v>
      </c>
      <c r="C2256" s="26">
        <f t="shared" si="70"/>
        <v>4</v>
      </c>
      <c r="D2256" s="26">
        <f t="shared" si="71"/>
        <v>20</v>
      </c>
      <c r="E2256" s="27">
        <f>VLOOKUP($B2256,'Hourly Data'!$B$5:$P$8788,15,FALSE)</f>
        <v>6.0863579741504872E-2</v>
      </c>
    </row>
    <row r="2257" spans="2:5" x14ac:dyDescent="0.3">
      <c r="B2257" s="25">
        <v>41002.874999999833</v>
      </c>
      <c r="C2257" s="26">
        <f t="shared" si="70"/>
        <v>4</v>
      </c>
      <c r="D2257" s="26">
        <f t="shared" si="71"/>
        <v>21</v>
      </c>
      <c r="E2257" s="27">
        <f>VLOOKUP($B2257,'Hourly Data'!$B$5:$P$8788,15,FALSE)</f>
        <v>5.8182999296837165E-2</v>
      </c>
    </row>
    <row r="2258" spans="2:5" x14ac:dyDescent="0.3">
      <c r="B2258" s="25">
        <v>41002.916666666497</v>
      </c>
      <c r="C2258" s="26">
        <f t="shared" si="70"/>
        <v>4</v>
      </c>
      <c r="D2258" s="26">
        <f t="shared" si="71"/>
        <v>22</v>
      </c>
      <c r="E2258" s="27">
        <f>VLOOKUP($B2258,'Hourly Data'!$B$5:$P$8788,15,FALSE)</f>
        <v>6.094849418382231E-2</v>
      </c>
    </row>
    <row r="2259" spans="2:5" x14ac:dyDescent="0.3">
      <c r="B2259" s="25">
        <v>41002.958333333161</v>
      </c>
      <c r="C2259" s="26">
        <f t="shared" si="70"/>
        <v>4</v>
      </c>
      <c r="D2259" s="26">
        <f t="shared" si="71"/>
        <v>23</v>
      </c>
      <c r="E2259" s="27">
        <f>VLOOKUP($B2259,'Hourly Data'!$B$5:$P$8788,15,FALSE)</f>
        <v>6.0962641249944896E-2</v>
      </c>
    </row>
    <row r="2260" spans="2:5" x14ac:dyDescent="0.3">
      <c r="B2260" s="25">
        <v>41002.999999999825</v>
      </c>
      <c r="C2260" s="26">
        <f t="shared" si="70"/>
        <v>4</v>
      </c>
      <c r="D2260" s="26">
        <f t="shared" si="71"/>
        <v>0</v>
      </c>
      <c r="E2260" s="27">
        <f>VLOOKUP($B2260,'Hourly Data'!$B$5:$P$8788,15,FALSE)</f>
        <v>6.1920921633808454E-2</v>
      </c>
    </row>
    <row r="2261" spans="2:5" x14ac:dyDescent="0.3">
      <c r="B2261" s="25">
        <v>41003.04166666649</v>
      </c>
      <c r="C2261" s="26">
        <f t="shared" si="70"/>
        <v>4</v>
      </c>
      <c r="D2261" s="26">
        <f t="shared" si="71"/>
        <v>1</v>
      </c>
      <c r="E2261" s="27">
        <f>VLOOKUP($B2261,'Hourly Data'!$B$5:$P$8788,15,FALSE)</f>
        <v>6.3518933045456721E-2</v>
      </c>
    </row>
    <row r="2262" spans="2:5" x14ac:dyDescent="0.3">
      <c r="B2262" s="25">
        <v>41003.083333333154</v>
      </c>
      <c r="C2262" s="26">
        <f t="shared" si="70"/>
        <v>4</v>
      </c>
      <c r="D2262" s="26">
        <f t="shared" si="71"/>
        <v>2</v>
      </c>
      <c r="E2262" s="27">
        <f>VLOOKUP($B2262,'Hourly Data'!$B$5:$P$8788,15,FALSE)</f>
        <v>6.3967083783417172E-2</v>
      </c>
    </row>
    <row r="2263" spans="2:5" x14ac:dyDescent="0.3">
      <c r="B2263" s="25">
        <v>41003.124999999818</v>
      </c>
      <c r="C2263" s="26">
        <f t="shared" si="70"/>
        <v>4</v>
      </c>
      <c r="D2263" s="26">
        <f t="shared" si="71"/>
        <v>3</v>
      </c>
      <c r="E2263" s="27">
        <f>VLOOKUP($B2263,'Hourly Data'!$B$5:$P$8788,15,FALSE)</f>
        <v>6.2070549165717616E-2</v>
      </c>
    </row>
    <row r="2264" spans="2:5" x14ac:dyDescent="0.3">
      <c r="B2264" s="25">
        <v>41003.166666666482</v>
      </c>
      <c r="C2264" s="26">
        <f t="shared" si="70"/>
        <v>4</v>
      </c>
      <c r="D2264" s="26">
        <f t="shared" si="71"/>
        <v>4</v>
      </c>
      <c r="E2264" s="27">
        <f>VLOOKUP($B2264,'Hourly Data'!$B$5:$P$8788,15,FALSE)</f>
        <v>6.2244706575053543E-2</v>
      </c>
    </row>
    <row r="2265" spans="2:5" x14ac:dyDescent="0.3">
      <c r="B2265" s="25">
        <v>41003.208333333147</v>
      </c>
      <c r="C2265" s="26">
        <f t="shared" si="70"/>
        <v>4</v>
      </c>
      <c r="D2265" s="26">
        <f t="shared" si="71"/>
        <v>5</v>
      </c>
      <c r="E2265" s="27">
        <f>VLOOKUP($B2265,'Hourly Data'!$B$5:$P$8788,15,FALSE)</f>
        <v>6.2594095925478127E-2</v>
      </c>
    </row>
    <row r="2266" spans="2:5" x14ac:dyDescent="0.3">
      <c r="B2266" s="25">
        <v>41003.249999999811</v>
      </c>
      <c r="C2266" s="26">
        <f t="shared" si="70"/>
        <v>4</v>
      </c>
      <c r="D2266" s="26">
        <f t="shared" si="71"/>
        <v>6</v>
      </c>
      <c r="E2266" s="27">
        <f>VLOOKUP($B2266,'Hourly Data'!$B$5:$P$8788,15,FALSE)</f>
        <v>5.8084892708529005E-2</v>
      </c>
    </row>
    <row r="2267" spans="2:5" x14ac:dyDescent="0.3">
      <c r="B2267" s="25">
        <v>41003.291666666475</v>
      </c>
      <c r="C2267" s="26">
        <f t="shared" si="70"/>
        <v>4</v>
      </c>
      <c r="D2267" s="26">
        <f t="shared" si="71"/>
        <v>7</v>
      </c>
      <c r="E2267" s="27">
        <f>VLOOKUP($B2267,'Hourly Data'!$B$5:$P$8788,15,FALSE)</f>
        <v>5.7068229982420407E-2</v>
      </c>
    </row>
    <row r="2268" spans="2:5" x14ac:dyDescent="0.3">
      <c r="B2268" s="25">
        <v>41003.333333333139</v>
      </c>
      <c r="C2268" s="26">
        <f t="shared" si="70"/>
        <v>4</v>
      </c>
      <c r="D2268" s="26">
        <f t="shared" si="71"/>
        <v>8</v>
      </c>
      <c r="E2268" s="27">
        <f>VLOOKUP($B2268,'Hourly Data'!$B$5:$P$8788,15,FALSE)</f>
        <v>5.3671984258768887E-2</v>
      </c>
    </row>
    <row r="2269" spans="2:5" x14ac:dyDescent="0.3">
      <c r="B2269" s="25">
        <v>41003.374999999804</v>
      </c>
      <c r="C2269" s="26">
        <f t="shared" si="70"/>
        <v>4</v>
      </c>
      <c r="D2269" s="26">
        <f t="shared" si="71"/>
        <v>9</v>
      </c>
      <c r="E2269" s="27">
        <f>VLOOKUP($B2269,'Hourly Data'!$B$5:$P$8788,15,FALSE)</f>
        <v>5.6673486797973016E-2</v>
      </c>
    </row>
    <row r="2270" spans="2:5" x14ac:dyDescent="0.3">
      <c r="B2270" s="25">
        <v>41003.416666666468</v>
      </c>
      <c r="C2270" s="26">
        <f t="shared" si="70"/>
        <v>4</v>
      </c>
      <c r="D2270" s="26">
        <f t="shared" si="71"/>
        <v>10</v>
      </c>
      <c r="E2270" s="27">
        <f>VLOOKUP($B2270,'Hourly Data'!$B$5:$P$8788,15,FALSE)</f>
        <v>6.0510520059594161E-2</v>
      </c>
    </row>
    <row r="2271" spans="2:5" x14ac:dyDescent="0.3">
      <c r="B2271" s="25">
        <v>41003.458333333132</v>
      </c>
      <c r="C2271" s="26">
        <f t="shared" si="70"/>
        <v>4</v>
      </c>
      <c r="D2271" s="26">
        <f t="shared" si="71"/>
        <v>11</v>
      </c>
      <c r="E2271" s="27">
        <f>VLOOKUP($B2271,'Hourly Data'!$B$5:$P$8788,15,FALSE)</f>
        <v>6.0780721160051857E-2</v>
      </c>
    </row>
    <row r="2272" spans="2:5" x14ac:dyDescent="0.3">
      <c r="B2272" s="25">
        <v>41003.499999999796</v>
      </c>
      <c r="C2272" s="26">
        <f t="shared" si="70"/>
        <v>4</v>
      </c>
      <c r="D2272" s="26">
        <f t="shared" si="71"/>
        <v>12</v>
      </c>
      <c r="E2272" s="27">
        <f>VLOOKUP($B2272,'Hourly Data'!$B$5:$P$8788,15,FALSE)</f>
        <v>6.2509127346066923E-2</v>
      </c>
    </row>
    <row r="2273" spans="2:5" x14ac:dyDescent="0.3">
      <c r="B2273" s="25">
        <v>41003.541666666461</v>
      </c>
      <c r="C2273" s="26">
        <f t="shared" si="70"/>
        <v>4</v>
      </c>
      <c r="D2273" s="26">
        <f t="shared" si="71"/>
        <v>13</v>
      </c>
      <c r="E2273" s="27">
        <f>VLOOKUP($B2273,'Hourly Data'!$B$5:$P$8788,15,FALSE)</f>
        <v>6.4087251454741839E-2</v>
      </c>
    </row>
    <row r="2274" spans="2:5" x14ac:dyDescent="0.3">
      <c r="B2274" s="25">
        <v>41003.583333333125</v>
      </c>
      <c r="C2274" s="26">
        <f t="shared" si="70"/>
        <v>4</v>
      </c>
      <c r="D2274" s="26">
        <f t="shared" si="71"/>
        <v>14</v>
      </c>
      <c r="E2274" s="27">
        <f>VLOOKUP($B2274,'Hourly Data'!$B$5:$P$8788,15,FALSE)</f>
        <v>6.5300475399980532E-2</v>
      </c>
    </row>
    <row r="2275" spans="2:5" x14ac:dyDescent="0.3">
      <c r="B2275" s="25">
        <v>41003.624999999789</v>
      </c>
      <c r="C2275" s="26">
        <f t="shared" si="70"/>
        <v>4</v>
      </c>
      <c r="D2275" s="26">
        <f t="shared" si="71"/>
        <v>15</v>
      </c>
      <c r="E2275" s="27">
        <f>VLOOKUP($B2275,'Hourly Data'!$B$5:$P$8788,15,FALSE)</f>
        <v>6.6526903548746338E-2</v>
      </c>
    </row>
    <row r="2276" spans="2:5" x14ac:dyDescent="0.3">
      <c r="B2276" s="25">
        <v>41003.666666666453</v>
      </c>
      <c r="C2276" s="26">
        <f t="shared" si="70"/>
        <v>4</v>
      </c>
      <c r="D2276" s="26">
        <f t="shared" si="71"/>
        <v>16</v>
      </c>
      <c r="E2276" s="27">
        <f>VLOOKUP($B2276,'Hourly Data'!$B$5:$P$8788,15,FALSE)</f>
        <v>6.6274757728598949E-2</v>
      </c>
    </row>
    <row r="2277" spans="2:5" x14ac:dyDescent="0.3">
      <c r="B2277" s="25">
        <v>41003.708333333117</v>
      </c>
      <c r="C2277" s="26">
        <f t="shared" si="70"/>
        <v>4</v>
      </c>
      <c r="D2277" s="26">
        <f t="shared" si="71"/>
        <v>17</v>
      </c>
      <c r="E2277" s="27">
        <f>VLOOKUP($B2277,'Hourly Data'!$B$5:$P$8788,15,FALSE)</f>
        <v>6.60291738547924E-2</v>
      </c>
    </row>
    <row r="2278" spans="2:5" x14ac:dyDescent="0.3">
      <c r="B2278" s="25">
        <v>41003.749999999782</v>
      </c>
      <c r="C2278" s="26">
        <f t="shared" si="70"/>
        <v>4</v>
      </c>
      <c r="D2278" s="26">
        <f t="shared" si="71"/>
        <v>18</v>
      </c>
      <c r="E2278" s="27">
        <f>VLOOKUP($B2278,'Hourly Data'!$B$5:$P$8788,15,FALSE)</f>
        <v>6.4306425220486949E-2</v>
      </c>
    </row>
    <row r="2279" spans="2:5" x14ac:dyDescent="0.3">
      <c r="B2279" s="25">
        <v>41003.791666666446</v>
      </c>
      <c r="C2279" s="26">
        <f t="shared" si="70"/>
        <v>4</v>
      </c>
      <c r="D2279" s="26">
        <f t="shared" si="71"/>
        <v>19</v>
      </c>
      <c r="E2279" s="27">
        <f>VLOOKUP($B2279,'Hourly Data'!$B$5:$P$8788,15,FALSE)</f>
        <v>6.443667963377922E-2</v>
      </c>
    </row>
    <row r="2280" spans="2:5" x14ac:dyDescent="0.3">
      <c r="B2280" s="25">
        <v>41003.83333333311</v>
      </c>
      <c r="C2280" s="26">
        <f t="shared" si="70"/>
        <v>4</v>
      </c>
      <c r="D2280" s="26">
        <f t="shared" si="71"/>
        <v>20</v>
      </c>
      <c r="E2280" s="27">
        <f>VLOOKUP($B2280,'Hourly Data'!$B$5:$P$8788,15,FALSE)</f>
        <v>6.4749617733745407E-2</v>
      </c>
    </row>
    <row r="2281" spans="2:5" x14ac:dyDescent="0.3">
      <c r="B2281" s="25">
        <v>41003.874999999774</v>
      </c>
      <c r="C2281" s="26">
        <f t="shared" si="70"/>
        <v>4</v>
      </c>
      <c r="D2281" s="26">
        <f t="shared" si="71"/>
        <v>21</v>
      </c>
      <c r="E2281" s="27">
        <f>VLOOKUP($B2281,'Hourly Data'!$B$5:$P$8788,15,FALSE)</f>
        <v>6.1504426248934638E-2</v>
      </c>
    </row>
    <row r="2282" spans="2:5" x14ac:dyDescent="0.3">
      <c r="B2282" s="25">
        <v>41003.916666666439</v>
      </c>
      <c r="C2282" s="26">
        <f t="shared" si="70"/>
        <v>4</v>
      </c>
      <c r="D2282" s="26">
        <f t="shared" si="71"/>
        <v>22</v>
      </c>
      <c r="E2282" s="27">
        <f>VLOOKUP($B2282,'Hourly Data'!$B$5:$P$8788,15,FALSE)</f>
        <v>6.0394912044645005E-2</v>
      </c>
    </row>
    <row r="2283" spans="2:5" x14ac:dyDescent="0.3">
      <c r="B2283" s="25">
        <v>41003.958333333103</v>
      </c>
      <c r="C2283" s="26">
        <f t="shared" si="70"/>
        <v>4</v>
      </c>
      <c r="D2283" s="26">
        <f t="shared" si="71"/>
        <v>23</v>
      </c>
      <c r="E2283" s="27">
        <f>VLOOKUP($B2283,'Hourly Data'!$B$5:$P$8788,15,FALSE)</f>
        <v>6.6030614232590046E-2</v>
      </c>
    </row>
    <row r="2284" spans="2:5" x14ac:dyDescent="0.3">
      <c r="B2284" s="25">
        <v>41003.999999999767</v>
      </c>
      <c r="C2284" s="26">
        <f t="shared" si="70"/>
        <v>4</v>
      </c>
      <c r="D2284" s="26">
        <f t="shared" si="71"/>
        <v>0</v>
      </c>
      <c r="E2284" s="27">
        <f>VLOOKUP($B2284,'Hourly Data'!$B$5:$P$8788,15,FALSE)</f>
        <v>6.9932022260087906E-2</v>
      </c>
    </row>
    <row r="2285" spans="2:5" x14ac:dyDescent="0.3">
      <c r="B2285" s="25">
        <v>41004.041666666431</v>
      </c>
      <c r="C2285" s="26">
        <f t="shared" si="70"/>
        <v>4</v>
      </c>
      <c r="D2285" s="26">
        <f t="shared" si="71"/>
        <v>1</v>
      </c>
      <c r="E2285" s="27">
        <f>VLOOKUP($B2285,'Hourly Data'!$B$5:$P$8788,15,FALSE)</f>
        <v>7.3274667814415509E-2</v>
      </c>
    </row>
    <row r="2286" spans="2:5" x14ac:dyDescent="0.3">
      <c r="B2286" s="25">
        <v>41004.083333333096</v>
      </c>
      <c r="C2286" s="26">
        <f t="shared" si="70"/>
        <v>4</v>
      </c>
      <c r="D2286" s="26">
        <f t="shared" si="71"/>
        <v>2</v>
      </c>
      <c r="E2286" s="27">
        <f>VLOOKUP($B2286,'Hourly Data'!$B$5:$P$8788,15,FALSE)</f>
        <v>7.5579006667109955E-2</v>
      </c>
    </row>
    <row r="2287" spans="2:5" x14ac:dyDescent="0.3">
      <c r="B2287" s="25">
        <v>41004.12499999976</v>
      </c>
      <c r="C2287" s="26">
        <f t="shared" si="70"/>
        <v>4</v>
      </c>
      <c r="D2287" s="26">
        <f t="shared" si="71"/>
        <v>3</v>
      </c>
      <c r="E2287" s="27">
        <f>VLOOKUP($B2287,'Hourly Data'!$B$5:$P$8788,15,FALSE)</f>
        <v>7.4618462523490553E-2</v>
      </c>
    </row>
    <row r="2288" spans="2:5" x14ac:dyDescent="0.3">
      <c r="B2288" s="25">
        <v>41004.166666666424</v>
      </c>
      <c r="C2288" s="26">
        <f t="shared" si="70"/>
        <v>4</v>
      </c>
      <c r="D2288" s="26">
        <f t="shared" si="71"/>
        <v>4</v>
      </c>
      <c r="E2288" s="27">
        <f>VLOOKUP($B2288,'Hourly Data'!$B$5:$P$8788,15,FALSE)</f>
        <v>7.560069702608864E-2</v>
      </c>
    </row>
    <row r="2289" spans="2:5" x14ac:dyDescent="0.3">
      <c r="B2289" s="25">
        <v>41004.208333333088</v>
      </c>
      <c r="C2289" s="26">
        <f t="shared" si="70"/>
        <v>4</v>
      </c>
      <c r="D2289" s="26">
        <f t="shared" si="71"/>
        <v>5</v>
      </c>
      <c r="E2289" s="27">
        <f>VLOOKUP($B2289,'Hourly Data'!$B$5:$P$8788,15,FALSE)</f>
        <v>7.1450225744538631E-2</v>
      </c>
    </row>
    <row r="2290" spans="2:5" x14ac:dyDescent="0.3">
      <c r="B2290" s="25">
        <v>41004.249999999753</v>
      </c>
      <c r="C2290" s="26">
        <f t="shared" si="70"/>
        <v>4</v>
      </c>
      <c r="D2290" s="26">
        <f t="shared" si="71"/>
        <v>6</v>
      </c>
      <c r="E2290" s="27">
        <f>VLOOKUP($B2290,'Hourly Data'!$B$5:$P$8788,15,FALSE)</f>
        <v>6.6172566319546641E-2</v>
      </c>
    </row>
    <row r="2291" spans="2:5" x14ac:dyDescent="0.3">
      <c r="B2291" s="25">
        <v>41004.291666666417</v>
      </c>
      <c r="C2291" s="26">
        <f t="shared" si="70"/>
        <v>4</v>
      </c>
      <c r="D2291" s="26">
        <f t="shared" si="71"/>
        <v>7</v>
      </c>
      <c r="E2291" s="27">
        <f>VLOOKUP($B2291,'Hourly Data'!$B$5:$P$8788,15,FALSE)</f>
        <v>6.0797507359388832E-2</v>
      </c>
    </row>
    <row r="2292" spans="2:5" x14ac:dyDescent="0.3">
      <c r="B2292" s="25">
        <v>41004.333333333081</v>
      </c>
      <c r="C2292" s="26">
        <f t="shared" si="70"/>
        <v>4</v>
      </c>
      <c r="D2292" s="26">
        <f t="shared" si="71"/>
        <v>8</v>
      </c>
      <c r="E2292" s="27">
        <f>VLOOKUP($B2292,'Hourly Data'!$B$5:$P$8788,15,FALSE)</f>
        <v>5.8038082438435015E-2</v>
      </c>
    </row>
    <row r="2293" spans="2:5" x14ac:dyDescent="0.3">
      <c r="B2293" s="25">
        <v>41004.374999999745</v>
      </c>
      <c r="C2293" s="26">
        <f t="shared" si="70"/>
        <v>4</v>
      </c>
      <c r="D2293" s="26">
        <f t="shared" si="71"/>
        <v>9</v>
      </c>
      <c r="E2293" s="27">
        <f>VLOOKUP($B2293,'Hourly Data'!$B$5:$P$8788,15,FALSE)</f>
        <v>5.7161794575708288E-2</v>
      </c>
    </row>
    <row r="2294" spans="2:5" x14ac:dyDescent="0.3">
      <c r="B2294" s="25">
        <v>41004.41666666641</v>
      </c>
      <c r="C2294" s="26">
        <f t="shared" si="70"/>
        <v>4</v>
      </c>
      <c r="D2294" s="26">
        <f t="shared" si="71"/>
        <v>10</v>
      </c>
      <c r="E2294" s="27">
        <f>VLOOKUP($B2294,'Hourly Data'!$B$5:$P$8788,15,FALSE)</f>
        <v>5.6506465125350701E-2</v>
      </c>
    </row>
    <row r="2295" spans="2:5" x14ac:dyDescent="0.3">
      <c r="B2295" s="25">
        <v>41004.458333333074</v>
      </c>
      <c r="C2295" s="26">
        <f t="shared" si="70"/>
        <v>4</v>
      </c>
      <c r="D2295" s="26">
        <f t="shared" si="71"/>
        <v>11</v>
      </c>
      <c r="E2295" s="27">
        <f>VLOOKUP($B2295,'Hourly Data'!$B$5:$P$8788,15,FALSE)</f>
        <v>5.8303673626647394E-2</v>
      </c>
    </row>
    <row r="2296" spans="2:5" x14ac:dyDescent="0.3">
      <c r="B2296" s="25">
        <v>41004.499999999738</v>
      </c>
      <c r="C2296" s="26">
        <f t="shared" si="70"/>
        <v>4</v>
      </c>
      <c r="D2296" s="26">
        <f t="shared" si="71"/>
        <v>12</v>
      </c>
      <c r="E2296" s="27">
        <f>VLOOKUP($B2296,'Hourly Data'!$B$5:$P$8788,15,FALSE)</f>
        <v>5.7623028078875455E-2</v>
      </c>
    </row>
    <row r="2297" spans="2:5" x14ac:dyDescent="0.3">
      <c r="B2297" s="25">
        <v>41004.541666666402</v>
      </c>
      <c r="C2297" s="26">
        <f t="shared" si="70"/>
        <v>4</v>
      </c>
      <c r="D2297" s="26">
        <f t="shared" si="71"/>
        <v>13</v>
      </c>
      <c r="E2297" s="27">
        <f>VLOOKUP($B2297,'Hourly Data'!$B$5:$P$8788,15,FALSE)</f>
        <v>5.70240006849521E-2</v>
      </c>
    </row>
    <row r="2298" spans="2:5" x14ac:dyDescent="0.3">
      <c r="B2298" s="25">
        <v>41004.583333333067</v>
      </c>
      <c r="C2298" s="26">
        <f t="shared" si="70"/>
        <v>4</v>
      </c>
      <c r="D2298" s="26">
        <f t="shared" si="71"/>
        <v>14</v>
      </c>
      <c r="E2298" s="27">
        <f>VLOOKUP($B2298,'Hourly Data'!$B$5:$P$8788,15,FALSE)</f>
        <v>5.5793144212128248E-2</v>
      </c>
    </row>
    <row r="2299" spans="2:5" x14ac:dyDescent="0.3">
      <c r="B2299" s="25">
        <v>41004.624999999731</v>
      </c>
      <c r="C2299" s="26">
        <f t="shared" si="70"/>
        <v>4</v>
      </c>
      <c r="D2299" s="26">
        <f t="shared" si="71"/>
        <v>15</v>
      </c>
      <c r="E2299" s="27">
        <f>VLOOKUP($B2299,'Hourly Data'!$B$5:$P$8788,15,FALSE)</f>
        <v>5.4529620167038863E-2</v>
      </c>
    </row>
    <row r="2300" spans="2:5" x14ac:dyDescent="0.3">
      <c r="B2300" s="25">
        <v>41004.666666666395</v>
      </c>
      <c r="C2300" s="26">
        <f t="shared" si="70"/>
        <v>4</v>
      </c>
      <c r="D2300" s="26">
        <f t="shared" si="71"/>
        <v>16</v>
      </c>
      <c r="E2300" s="27">
        <f>VLOOKUP($B2300,'Hourly Data'!$B$5:$P$8788,15,FALSE)</f>
        <v>5.5386456678530746E-2</v>
      </c>
    </row>
    <row r="2301" spans="2:5" x14ac:dyDescent="0.3">
      <c r="B2301" s="25">
        <v>41004.708333333059</v>
      </c>
      <c r="C2301" s="26">
        <f t="shared" si="70"/>
        <v>4</v>
      </c>
      <c r="D2301" s="26">
        <f t="shared" si="71"/>
        <v>17</v>
      </c>
      <c r="E2301" s="27">
        <f>VLOOKUP($B2301,'Hourly Data'!$B$5:$P$8788,15,FALSE)</f>
        <v>5.5326924967011554E-2</v>
      </c>
    </row>
    <row r="2302" spans="2:5" x14ac:dyDescent="0.3">
      <c r="B2302" s="25">
        <v>41004.749999999724</v>
      </c>
      <c r="C2302" s="26">
        <f t="shared" si="70"/>
        <v>4</v>
      </c>
      <c r="D2302" s="26">
        <f t="shared" si="71"/>
        <v>18</v>
      </c>
      <c r="E2302" s="27">
        <f>VLOOKUP($B2302,'Hourly Data'!$B$5:$P$8788,15,FALSE)</f>
        <v>5.4115897608283454E-2</v>
      </c>
    </row>
    <row r="2303" spans="2:5" x14ac:dyDescent="0.3">
      <c r="B2303" s="25">
        <v>41004.791666666388</v>
      </c>
      <c r="C2303" s="26">
        <f t="shared" si="70"/>
        <v>4</v>
      </c>
      <c r="D2303" s="26">
        <f t="shared" si="71"/>
        <v>19</v>
      </c>
      <c r="E2303" s="27">
        <f>VLOOKUP($B2303,'Hourly Data'!$B$5:$P$8788,15,FALSE)</f>
        <v>5.4659708173978708E-2</v>
      </c>
    </row>
    <row r="2304" spans="2:5" x14ac:dyDescent="0.3">
      <c r="B2304" s="25">
        <v>41004.833333333052</v>
      </c>
      <c r="C2304" s="26">
        <f t="shared" si="70"/>
        <v>4</v>
      </c>
      <c r="D2304" s="26">
        <f t="shared" si="71"/>
        <v>20</v>
      </c>
      <c r="E2304" s="27">
        <f>VLOOKUP($B2304,'Hourly Data'!$B$5:$P$8788,15,FALSE)</f>
        <v>5.9415664674438429E-2</v>
      </c>
    </row>
    <row r="2305" spans="2:5" x14ac:dyDescent="0.3">
      <c r="B2305" s="25">
        <v>41004.874999999716</v>
      </c>
      <c r="C2305" s="26">
        <f t="shared" si="70"/>
        <v>4</v>
      </c>
      <c r="D2305" s="26">
        <f t="shared" si="71"/>
        <v>21</v>
      </c>
      <c r="E2305" s="27">
        <f>VLOOKUP($B2305,'Hourly Data'!$B$5:$P$8788,15,FALSE)</f>
        <v>5.8778754063531523E-2</v>
      </c>
    </row>
    <row r="2306" spans="2:5" x14ac:dyDescent="0.3">
      <c r="B2306" s="25">
        <v>41004.91666666638</v>
      </c>
      <c r="C2306" s="26">
        <f t="shared" si="70"/>
        <v>4</v>
      </c>
      <c r="D2306" s="26">
        <f t="shared" si="71"/>
        <v>22</v>
      </c>
      <c r="E2306" s="27">
        <f>VLOOKUP($B2306,'Hourly Data'!$B$5:$P$8788,15,FALSE)</f>
        <v>5.7638928438350424E-2</v>
      </c>
    </row>
    <row r="2307" spans="2:5" x14ac:dyDescent="0.3">
      <c r="B2307" s="25">
        <v>41004.958333333045</v>
      </c>
      <c r="C2307" s="26">
        <f t="shared" si="70"/>
        <v>4</v>
      </c>
      <c r="D2307" s="26">
        <f t="shared" si="71"/>
        <v>23</v>
      </c>
      <c r="E2307" s="27">
        <f>VLOOKUP($B2307,'Hourly Data'!$B$5:$P$8788,15,FALSE)</f>
        <v>6.0118532367687653E-2</v>
      </c>
    </row>
    <row r="2308" spans="2:5" x14ac:dyDescent="0.3">
      <c r="B2308" s="25">
        <v>41004.999999999709</v>
      </c>
      <c r="C2308" s="26">
        <f t="shared" si="70"/>
        <v>4</v>
      </c>
      <c r="D2308" s="26">
        <f t="shared" si="71"/>
        <v>0</v>
      </c>
      <c r="E2308" s="27">
        <f>VLOOKUP($B2308,'Hourly Data'!$B$5:$P$8788,15,FALSE)</f>
        <v>6.4276731655870653E-2</v>
      </c>
    </row>
    <row r="2309" spans="2:5" x14ac:dyDescent="0.3">
      <c r="B2309" s="25">
        <v>41005.041666666373</v>
      </c>
      <c r="C2309" s="26">
        <f t="shared" si="70"/>
        <v>4</v>
      </c>
      <c r="D2309" s="26">
        <f t="shared" si="71"/>
        <v>1</v>
      </c>
      <c r="E2309" s="27">
        <f>VLOOKUP($B2309,'Hourly Data'!$B$5:$P$8788,15,FALSE)</f>
        <v>6.7913905580934616E-2</v>
      </c>
    </row>
    <row r="2310" spans="2:5" x14ac:dyDescent="0.3">
      <c r="B2310" s="25">
        <v>41005.083333333037</v>
      </c>
      <c r="C2310" s="26">
        <f t="shared" ref="C2310:C2373" si="72">MONTH(B2310)</f>
        <v>4</v>
      </c>
      <c r="D2310" s="26">
        <f t="shared" ref="D2310:D2373" si="73">HOUR(B2310)</f>
        <v>2</v>
      </c>
      <c r="E2310" s="27">
        <f>VLOOKUP($B2310,'Hourly Data'!$B$5:$P$8788,15,FALSE)</f>
        <v>6.8534197308561556E-2</v>
      </c>
    </row>
    <row r="2311" spans="2:5" x14ac:dyDescent="0.3">
      <c r="B2311" s="25">
        <v>41005.124999999702</v>
      </c>
      <c r="C2311" s="26">
        <f t="shared" si="72"/>
        <v>4</v>
      </c>
      <c r="D2311" s="26">
        <f t="shared" si="73"/>
        <v>3</v>
      </c>
      <c r="E2311" s="27">
        <f>VLOOKUP($B2311,'Hourly Data'!$B$5:$P$8788,15,FALSE)</f>
        <v>6.3951763782771218E-2</v>
      </c>
    </row>
    <row r="2312" spans="2:5" x14ac:dyDescent="0.3">
      <c r="B2312" s="25">
        <v>41005.166666666366</v>
      </c>
      <c r="C2312" s="26">
        <f t="shared" si="72"/>
        <v>4</v>
      </c>
      <c r="D2312" s="26">
        <f t="shared" si="73"/>
        <v>4</v>
      </c>
      <c r="E2312" s="27">
        <f>VLOOKUP($B2312,'Hourly Data'!$B$5:$P$8788,15,FALSE)</f>
        <v>6.3436839831417707E-2</v>
      </c>
    </row>
    <row r="2313" spans="2:5" x14ac:dyDescent="0.3">
      <c r="B2313" s="25">
        <v>41005.20833333303</v>
      </c>
      <c r="C2313" s="26">
        <f t="shared" si="72"/>
        <v>4</v>
      </c>
      <c r="D2313" s="26">
        <f t="shared" si="73"/>
        <v>5</v>
      </c>
      <c r="E2313" s="27">
        <f>VLOOKUP($B2313,'Hourly Data'!$B$5:$P$8788,15,FALSE)</f>
        <v>6.0854688142472309E-2</v>
      </c>
    </row>
    <row r="2314" spans="2:5" x14ac:dyDescent="0.3">
      <c r="B2314" s="25">
        <v>41005.249999999694</v>
      </c>
      <c r="C2314" s="26">
        <f t="shared" si="72"/>
        <v>4</v>
      </c>
      <c r="D2314" s="26">
        <f t="shared" si="73"/>
        <v>6</v>
      </c>
      <c r="E2314" s="27">
        <f>VLOOKUP($B2314,'Hourly Data'!$B$5:$P$8788,15,FALSE)</f>
        <v>6.1797281223336033E-2</v>
      </c>
    </row>
    <row r="2315" spans="2:5" x14ac:dyDescent="0.3">
      <c r="B2315" s="25">
        <v>41005.291666666359</v>
      </c>
      <c r="C2315" s="26">
        <f t="shared" si="72"/>
        <v>4</v>
      </c>
      <c r="D2315" s="26">
        <f t="shared" si="73"/>
        <v>7</v>
      </c>
      <c r="E2315" s="27">
        <f>VLOOKUP($B2315,'Hourly Data'!$B$5:$P$8788,15,FALSE)</f>
        <v>5.8617854240874658E-2</v>
      </c>
    </row>
    <row r="2316" spans="2:5" x14ac:dyDescent="0.3">
      <c r="B2316" s="25">
        <v>41005.333333333023</v>
      </c>
      <c r="C2316" s="26">
        <f t="shared" si="72"/>
        <v>4</v>
      </c>
      <c r="D2316" s="26">
        <f t="shared" si="73"/>
        <v>8</v>
      </c>
      <c r="E2316" s="27">
        <f>VLOOKUP($B2316,'Hourly Data'!$B$5:$P$8788,15,FALSE)</f>
        <v>5.7699771391842583E-2</v>
      </c>
    </row>
    <row r="2317" spans="2:5" x14ac:dyDescent="0.3">
      <c r="B2317" s="25">
        <v>41005.374999999687</v>
      </c>
      <c r="C2317" s="26">
        <f t="shared" si="72"/>
        <v>4</v>
      </c>
      <c r="D2317" s="26">
        <f t="shared" si="73"/>
        <v>9</v>
      </c>
      <c r="E2317" s="27">
        <f>VLOOKUP($B2317,'Hourly Data'!$B$5:$P$8788,15,FALSE)</f>
        <v>5.9966052827406136E-2</v>
      </c>
    </row>
    <row r="2318" spans="2:5" x14ac:dyDescent="0.3">
      <c r="B2318" s="25">
        <v>41005.416666666351</v>
      </c>
      <c r="C2318" s="26">
        <f t="shared" si="72"/>
        <v>4</v>
      </c>
      <c r="D2318" s="26">
        <f t="shared" si="73"/>
        <v>10</v>
      </c>
      <c r="E2318" s="27">
        <f>VLOOKUP($B2318,'Hourly Data'!$B$5:$P$8788,15,FALSE)</f>
        <v>5.9625369289816522E-2</v>
      </c>
    </row>
    <row r="2319" spans="2:5" x14ac:dyDescent="0.3">
      <c r="B2319" s="25">
        <v>41005.458333333016</v>
      </c>
      <c r="C2319" s="26">
        <f t="shared" si="72"/>
        <v>4</v>
      </c>
      <c r="D2319" s="26">
        <f t="shared" si="73"/>
        <v>11</v>
      </c>
      <c r="E2319" s="27">
        <f>VLOOKUP($B2319,'Hourly Data'!$B$5:$P$8788,15,FALSE)</f>
        <v>5.9658238261395297E-2</v>
      </c>
    </row>
    <row r="2320" spans="2:5" x14ac:dyDescent="0.3">
      <c r="B2320" s="25">
        <v>41005.49999999968</v>
      </c>
      <c r="C2320" s="26">
        <f t="shared" si="72"/>
        <v>4</v>
      </c>
      <c r="D2320" s="26">
        <f t="shared" si="73"/>
        <v>12</v>
      </c>
      <c r="E2320" s="27">
        <f>VLOOKUP($B2320,'Hourly Data'!$B$5:$P$8788,15,FALSE)</f>
        <v>6.2448320545934702E-2</v>
      </c>
    </row>
    <row r="2321" spans="2:5" x14ac:dyDescent="0.3">
      <c r="B2321" s="25">
        <v>41005.541666666344</v>
      </c>
      <c r="C2321" s="26">
        <f t="shared" si="72"/>
        <v>4</v>
      </c>
      <c r="D2321" s="26">
        <f t="shared" si="73"/>
        <v>13</v>
      </c>
      <c r="E2321" s="27">
        <f>VLOOKUP($B2321,'Hourly Data'!$B$5:$P$8788,15,FALSE)</f>
        <v>6.1909277914194441E-2</v>
      </c>
    </row>
    <row r="2322" spans="2:5" x14ac:dyDescent="0.3">
      <c r="B2322" s="25">
        <v>41005.583333333008</v>
      </c>
      <c r="C2322" s="26">
        <f t="shared" si="72"/>
        <v>4</v>
      </c>
      <c r="D2322" s="26">
        <f t="shared" si="73"/>
        <v>14</v>
      </c>
      <c r="E2322" s="27">
        <f>VLOOKUP($B2322,'Hourly Data'!$B$5:$P$8788,15,FALSE)</f>
        <v>6.0865098765436443E-2</v>
      </c>
    </row>
    <row r="2323" spans="2:5" x14ac:dyDescent="0.3">
      <c r="B2323" s="25">
        <v>41005.624999999673</v>
      </c>
      <c r="C2323" s="26">
        <f t="shared" si="72"/>
        <v>4</v>
      </c>
      <c r="D2323" s="26">
        <f t="shared" si="73"/>
        <v>15</v>
      </c>
      <c r="E2323" s="27">
        <f>VLOOKUP($B2323,'Hourly Data'!$B$5:$P$8788,15,FALSE)</f>
        <v>6.0414455821320087E-2</v>
      </c>
    </row>
    <row r="2324" spans="2:5" x14ac:dyDescent="0.3">
      <c r="B2324" s="25">
        <v>41005.666666666337</v>
      </c>
      <c r="C2324" s="26">
        <f t="shared" si="72"/>
        <v>4</v>
      </c>
      <c r="D2324" s="26">
        <f t="shared" si="73"/>
        <v>16</v>
      </c>
      <c r="E2324" s="27">
        <f>VLOOKUP($B2324,'Hourly Data'!$B$5:$P$8788,15,FALSE)</f>
        <v>5.7743633107837686E-2</v>
      </c>
    </row>
    <row r="2325" spans="2:5" x14ac:dyDescent="0.3">
      <c r="B2325" s="25">
        <v>41005.708333333001</v>
      </c>
      <c r="C2325" s="26">
        <f t="shared" si="72"/>
        <v>4</v>
      </c>
      <c r="D2325" s="26">
        <f t="shared" si="73"/>
        <v>17</v>
      </c>
      <c r="E2325" s="27">
        <f>VLOOKUP($B2325,'Hourly Data'!$B$5:$P$8788,15,FALSE)</f>
        <v>5.703885621946525E-2</v>
      </c>
    </row>
    <row r="2326" spans="2:5" x14ac:dyDescent="0.3">
      <c r="B2326" s="25">
        <v>41005.749999999665</v>
      </c>
      <c r="C2326" s="26">
        <f t="shared" si="72"/>
        <v>4</v>
      </c>
      <c r="D2326" s="26">
        <f t="shared" si="73"/>
        <v>18</v>
      </c>
      <c r="E2326" s="27">
        <f>VLOOKUP($B2326,'Hourly Data'!$B$5:$P$8788,15,FALSE)</f>
        <v>5.6709532791967401E-2</v>
      </c>
    </row>
    <row r="2327" spans="2:5" x14ac:dyDescent="0.3">
      <c r="B2327" s="25">
        <v>41005.79166666633</v>
      </c>
      <c r="C2327" s="26">
        <f t="shared" si="72"/>
        <v>4</v>
      </c>
      <c r="D2327" s="26">
        <f t="shared" si="73"/>
        <v>19</v>
      </c>
      <c r="E2327" s="27">
        <f>VLOOKUP($B2327,'Hourly Data'!$B$5:$P$8788,15,FALSE)</f>
        <v>5.6343875393326782E-2</v>
      </c>
    </row>
    <row r="2328" spans="2:5" x14ac:dyDescent="0.3">
      <c r="B2328" s="25">
        <v>41005.833333332994</v>
      </c>
      <c r="C2328" s="26">
        <f t="shared" si="72"/>
        <v>4</v>
      </c>
      <c r="D2328" s="26">
        <f t="shared" si="73"/>
        <v>20</v>
      </c>
      <c r="E2328" s="27">
        <f>VLOOKUP($B2328,'Hourly Data'!$B$5:$P$8788,15,FALSE)</f>
        <v>5.4299958759975703E-2</v>
      </c>
    </row>
    <row r="2329" spans="2:5" x14ac:dyDescent="0.3">
      <c r="B2329" s="25">
        <v>41005.874999999658</v>
      </c>
      <c r="C2329" s="26">
        <f t="shared" si="72"/>
        <v>4</v>
      </c>
      <c r="D2329" s="26">
        <f t="shared" si="73"/>
        <v>21</v>
      </c>
      <c r="E2329" s="27">
        <f>VLOOKUP($B2329,'Hourly Data'!$B$5:$P$8788,15,FALSE)</f>
        <v>5.270799906376912E-2</v>
      </c>
    </row>
    <row r="2330" spans="2:5" x14ac:dyDescent="0.3">
      <c r="B2330" s="25">
        <v>41005.916666666322</v>
      </c>
      <c r="C2330" s="26">
        <f t="shared" si="72"/>
        <v>4</v>
      </c>
      <c r="D2330" s="26">
        <f t="shared" si="73"/>
        <v>22</v>
      </c>
      <c r="E2330" s="27">
        <f>VLOOKUP($B2330,'Hourly Data'!$B$5:$P$8788,15,FALSE)</f>
        <v>5.2286725076752874E-2</v>
      </c>
    </row>
    <row r="2331" spans="2:5" x14ac:dyDescent="0.3">
      <c r="B2331" s="25">
        <v>41005.958333332987</v>
      </c>
      <c r="C2331" s="26">
        <f t="shared" si="72"/>
        <v>4</v>
      </c>
      <c r="D2331" s="26">
        <f t="shared" si="73"/>
        <v>23</v>
      </c>
      <c r="E2331" s="27">
        <f>VLOOKUP($B2331,'Hourly Data'!$B$5:$P$8788,15,FALSE)</f>
        <v>5.335348088884978E-2</v>
      </c>
    </row>
    <row r="2332" spans="2:5" x14ac:dyDescent="0.3">
      <c r="B2332" s="25">
        <v>41005.999999999651</v>
      </c>
      <c r="C2332" s="26">
        <f t="shared" si="72"/>
        <v>4</v>
      </c>
      <c r="D2332" s="26">
        <f t="shared" si="73"/>
        <v>0</v>
      </c>
      <c r="E2332" s="27">
        <f>VLOOKUP($B2332,'Hourly Data'!$B$5:$P$8788,15,FALSE)</f>
        <v>5.4616572710086485E-2</v>
      </c>
    </row>
    <row r="2333" spans="2:5" x14ac:dyDescent="0.3">
      <c r="B2333" s="25">
        <v>41006.041666666315</v>
      </c>
      <c r="C2333" s="26">
        <f t="shared" si="72"/>
        <v>4</v>
      </c>
      <c r="D2333" s="26">
        <f t="shared" si="73"/>
        <v>1</v>
      </c>
      <c r="E2333" s="27">
        <f>VLOOKUP($B2333,'Hourly Data'!$B$5:$P$8788,15,FALSE)</f>
        <v>5.5131183128727765E-2</v>
      </c>
    </row>
    <row r="2334" spans="2:5" x14ac:dyDescent="0.3">
      <c r="B2334" s="25">
        <v>41006.083333332979</v>
      </c>
      <c r="C2334" s="26">
        <f t="shared" si="72"/>
        <v>4</v>
      </c>
      <c r="D2334" s="26">
        <f t="shared" si="73"/>
        <v>2</v>
      </c>
      <c r="E2334" s="27">
        <f>VLOOKUP($B2334,'Hourly Data'!$B$5:$P$8788,15,FALSE)</f>
        <v>5.6599654963546644E-2</v>
      </c>
    </row>
    <row r="2335" spans="2:5" x14ac:dyDescent="0.3">
      <c r="B2335" s="25">
        <v>41006.124999999643</v>
      </c>
      <c r="C2335" s="26">
        <f t="shared" si="72"/>
        <v>4</v>
      </c>
      <c r="D2335" s="26">
        <f t="shared" si="73"/>
        <v>3</v>
      </c>
      <c r="E2335" s="27">
        <f>VLOOKUP($B2335,'Hourly Data'!$B$5:$P$8788,15,FALSE)</f>
        <v>5.8046163986288285E-2</v>
      </c>
    </row>
    <row r="2336" spans="2:5" x14ac:dyDescent="0.3">
      <c r="B2336" s="25">
        <v>41006.166666666308</v>
      </c>
      <c r="C2336" s="26">
        <f t="shared" si="72"/>
        <v>4</v>
      </c>
      <c r="D2336" s="26">
        <f t="shared" si="73"/>
        <v>4</v>
      </c>
      <c r="E2336" s="27">
        <f>VLOOKUP($B2336,'Hourly Data'!$B$5:$P$8788,15,FALSE)</f>
        <v>5.5955150089831443E-2</v>
      </c>
    </row>
    <row r="2337" spans="2:5" x14ac:dyDescent="0.3">
      <c r="B2337" s="25">
        <v>41006.208333332972</v>
      </c>
      <c r="C2337" s="26">
        <f t="shared" si="72"/>
        <v>4</v>
      </c>
      <c r="D2337" s="26">
        <f t="shared" si="73"/>
        <v>5</v>
      </c>
      <c r="E2337" s="27">
        <f>VLOOKUP($B2337,'Hourly Data'!$B$5:$P$8788,15,FALSE)</f>
        <v>5.7989712463281815E-2</v>
      </c>
    </row>
    <row r="2338" spans="2:5" x14ac:dyDescent="0.3">
      <c r="B2338" s="25">
        <v>41006.249999999636</v>
      </c>
      <c r="C2338" s="26">
        <f t="shared" si="72"/>
        <v>4</v>
      </c>
      <c r="D2338" s="26">
        <f t="shared" si="73"/>
        <v>6</v>
      </c>
      <c r="E2338" s="27">
        <f>VLOOKUP($B2338,'Hourly Data'!$B$5:$P$8788,15,FALSE)</f>
        <v>5.7779956811338296E-2</v>
      </c>
    </row>
    <row r="2339" spans="2:5" x14ac:dyDescent="0.3">
      <c r="B2339" s="25">
        <v>41006.2916666663</v>
      </c>
      <c r="C2339" s="26">
        <f t="shared" si="72"/>
        <v>4</v>
      </c>
      <c r="D2339" s="26">
        <f t="shared" si="73"/>
        <v>7</v>
      </c>
      <c r="E2339" s="27">
        <f>VLOOKUP($B2339,'Hourly Data'!$B$5:$P$8788,15,FALSE)</f>
        <v>6.1292191024864759E-2</v>
      </c>
    </row>
    <row r="2340" spans="2:5" x14ac:dyDescent="0.3">
      <c r="B2340" s="25">
        <v>41006.333333332965</v>
      </c>
      <c r="C2340" s="26">
        <f t="shared" si="72"/>
        <v>4</v>
      </c>
      <c r="D2340" s="26">
        <f t="shared" si="73"/>
        <v>8</v>
      </c>
      <c r="E2340" s="27">
        <f>VLOOKUP($B2340,'Hourly Data'!$B$5:$P$8788,15,FALSE)</f>
        <v>6.2502830228092318E-2</v>
      </c>
    </row>
    <row r="2341" spans="2:5" x14ac:dyDescent="0.3">
      <c r="B2341" s="25">
        <v>41006.374999999629</v>
      </c>
      <c r="C2341" s="26">
        <f t="shared" si="72"/>
        <v>4</v>
      </c>
      <c r="D2341" s="26">
        <f t="shared" si="73"/>
        <v>9</v>
      </c>
      <c r="E2341" s="27">
        <f>VLOOKUP($B2341,'Hourly Data'!$B$5:$P$8788,15,FALSE)</f>
        <v>6.2267041772195025E-2</v>
      </c>
    </row>
    <row r="2342" spans="2:5" x14ac:dyDescent="0.3">
      <c r="B2342" s="25">
        <v>41006.416666666293</v>
      </c>
      <c r="C2342" s="26">
        <f t="shared" si="72"/>
        <v>4</v>
      </c>
      <c r="D2342" s="26">
        <f t="shared" si="73"/>
        <v>10</v>
      </c>
      <c r="E2342" s="27">
        <f>VLOOKUP($B2342,'Hourly Data'!$B$5:$P$8788,15,FALSE)</f>
        <v>6.2606187198980298E-2</v>
      </c>
    </row>
    <row r="2343" spans="2:5" x14ac:dyDescent="0.3">
      <c r="B2343" s="25">
        <v>41006.458333332957</v>
      </c>
      <c r="C2343" s="26">
        <f t="shared" si="72"/>
        <v>4</v>
      </c>
      <c r="D2343" s="26">
        <f t="shared" si="73"/>
        <v>11</v>
      </c>
      <c r="E2343" s="27">
        <f>VLOOKUP($B2343,'Hourly Data'!$B$5:$P$8788,15,FALSE)</f>
        <v>6.060102172773002E-2</v>
      </c>
    </row>
    <row r="2344" spans="2:5" x14ac:dyDescent="0.3">
      <c r="B2344" s="25">
        <v>41006.499999999622</v>
      </c>
      <c r="C2344" s="26">
        <f t="shared" si="72"/>
        <v>4</v>
      </c>
      <c r="D2344" s="26">
        <f t="shared" si="73"/>
        <v>12</v>
      </c>
      <c r="E2344" s="27">
        <f>VLOOKUP($B2344,'Hourly Data'!$B$5:$P$8788,15,FALSE)</f>
        <v>5.7212651878679466E-2</v>
      </c>
    </row>
    <row r="2345" spans="2:5" x14ac:dyDescent="0.3">
      <c r="B2345" s="25">
        <v>41006.541666666286</v>
      </c>
      <c r="C2345" s="26">
        <f t="shared" si="72"/>
        <v>4</v>
      </c>
      <c r="D2345" s="26">
        <f t="shared" si="73"/>
        <v>13</v>
      </c>
      <c r="E2345" s="27">
        <f>VLOOKUP($B2345,'Hourly Data'!$B$5:$P$8788,15,FALSE)</f>
        <v>5.6474902650024722E-2</v>
      </c>
    </row>
    <row r="2346" spans="2:5" x14ac:dyDescent="0.3">
      <c r="B2346" s="25">
        <v>41006.58333333295</v>
      </c>
      <c r="C2346" s="26">
        <f t="shared" si="72"/>
        <v>4</v>
      </c>
      <c r="D2346" s="26">
        <f t="shared" si="73"/>
        <v>14</v>
      </c>
      <c r="E2346" s="27">
        <f>VLOOKUP($B2346,'Hourly Data'!$B$5:$P$8788,15,FALSE)</f>
        <v>5.6676532912398228E-2</v>
      </c>
    </row>
    <row r="2347" spans="2:5" x14ac:dyDescent="0.3">
      <c r="B2347" s="25">
        <v>41006.624999999614</v>
      </c>
      <c r="C2347" s="26">
        <f t="shared" si="72"/>
        <v>4</v>
      </c>
      <c r="D2347" s="26">
        <f t="shared" si="73"/>
        <v>15</v>
      </c>
      <c r="E2347" s="27">
        <f>VLOOKUP($B2347,'Hourly Data'!$B$5:$P$8788,15,FALSE)</f>
        <v>5.6466577738103943E-2</v>
      </c>
    </row>
    <row r="2348" spans="2:5" x14ac:dyDescent="0.3">
      <c r="B2348" s="25">
        <v>41006.666666666279</v>
      </c>
      <c r="C2348" s="26">
        <f t="shared" si="72"/>
        <v>4</v>
      </c>
      <c r="D2348" s="26">
        <f t="shared" si="73"/>
        <v>16</v>
      </c>
      <c r="E2348" s="27">
        <f>VLOOKUP($B2348,'Hourly Data'!$B$5:$P$8788,15,FALSE)</f>
        <v>5.6846605912312803E-2</v>
      </c>
    </row>
    <row r="2349" spans="2:5" x14ac:dyDescent="0.3">
      <c r="B2349" s="25">
        <v>41006.708333332943</v>
      </c>
      <c r="C2349" s="26">
        <f t="shared" si="72"/>
        <v>4</v>
      </c>
      <c r="D2349" s="26">
        <f t="shared" si="73"/>
        <v>17</v>
      </c>
      <c r="E2349" s="27">
        <f>VLOOKUP($B2349,'Hourly Data'!$B$5:$P$8788,15,FALSE)</f>
        <v>5.7466315698210702E-2</v>
      </c>
    </row>
    <row r="2350" spans="2:5" x14ac:dyDescent="0.3">
      <c r="B2350" s="25">
        <v>41006.749999999607</v>
      </c>
      <c r="C2350" s="26">
        <f t="shared" si="72"/>
        <v>4</v>
      </c>
      <c r="D2350" s="26">
        <f t="shared" si="73"/>
        <v>18</v>
      </c>
      <c r="E2350" s="27">
        <f>VLOOKUP($B2350,'Hourly Data'!$B$5:$P$8788,15,FALSE)</f>
        <v>5.8685968999088539E-2</v>
      </c>
    </row>
    <row r="2351" spans="2:5" x14ac:dyDescent="0.3">
      <c r="B2351" s="25">
        <v>41006.791666666271</v>
      </c>
      <c r="C2351" s="26">
        <f t="shared" si="72"/>
        <v>4</v>
      </c>
      <c r="D2351" s="26">
        <f t="shared" si="73"/>
        <v>19</v>
      </c>
      <c r="E2351" s="27">
        <f>VLOOKUP($B2351,'Hourly Data'!$B$5:$P$8788,15,FALSE)</f>
        <v>5.6651603990781535E-2</v>
      </c>
    </row>
    <row r="2352" spans="2:5" x14ac:dyDescent="0.3">
      <c r="B2352" s="25">
        <v>41006.833333332936</v>
      </c>
      <c r="C2352" s="26">
        <f t="shared" si="72"/>
        <v>4</v>
      </c>
      <c r="D2352" s="26">
        <f t="shared" si="73"/>
        <v>20</v>
      </c>
      <c r="E2352" s="27">
        <f>VLOOKUP($B2352,'Hourly Data'!$B$5:$P$8788,15,FALSE)</f>
        <v>5.6323611486977884E-2</v>
      </c>
    </row>
    <row r="2353" spans="2:5" x14ac:dyDescent="0.3">
      <c r="B2353" s="25">
        <v>41006.8749999996</v>
      </c>
      <c r="C2353" s="26">
        <f t="shared" si="72"/>
        <v>4</v>
      </c>
      <c r="D2353" s="26">
        <f t="shared" si="73"/>
        <v>21</v>
      </c>
      <c r="E2353" s="27">
        <f>VLOOKUP($B2353,'Hourly Data'!$B$5:$P$8788,15,FALSE)</f>
        <v>5.600555536014741E-2</v>
      </c>
    </row>
    <row r="2354" spans="2:5" x14ac:dyDescent="0.3">
      <c r="B2354" s="25">
        <v>41006.916666666264</v>
      </c>
      <c r="C2354" s="26">
        <f t="shared" si="72"/>
        <v>4</v>
      </c>
      <c r="D2354" s="26">
        <f t="shared" si="73"/>
        <v>22</v>
      </c>
      <c r="E2354" s="27">
        <f>VLOOKUP($B2354,'Hourly Data'!$B$5:$P$8788,15,FALSE)</f>
        <v>5.5611147352574122E-2</v>
      </c>
    </row>
    <row r="2355" spans="2:5" x14ac:dyDescent="0.3">
      <c r="B2355" s="25">
        <v>41006.958333332928</v>
      </c>
      <c r="C2355" s="26">
        <f t="shared" si="72"/>
        <v>4</v>
      </c>
      <c r="D2355" s="26">
        <f t="shared" si="73"/>
        <v>23</v>
      </c>
      <c r="E2355" s="27">
        <f>VLOOKUP($B2355,'Hourly Data'!$B$5:$P$8788,15,FALSE)</f>
        <v>5.824322479194996E-2</v>
      </c>
    </row>
    <row r="2356" spans="2:5" x14ac:dyDescent="0.3">
      <c r="B2356" s="25">
        <v>41006.999999999593</v>
      </c>
      <c r="C2356" s="26">
        <f t="shared" si="72"/>
        <v>4</v>
      </c>
      <c r="D2356" s="26">
        <f t="shared" si="73"/>
        <v>0</v>
      </c>
      <c r="E2356" s="27">
        <f>VLOOKUP($B2356,'Hourly Data'!$B$5:$P$8788,15,FALSE)</f>
        <v>5.9302454666222783E-2</v>
      </c>
    </row>
    <row r="2357" spans="2:5" x14ac:dyDescent="0.3">
      <c r="B2357" s="25">
        <v>41007.041666666257</v>
      </c>
      <c r="C2357" s="26">
        <f t="shared" si="72"/>
        <v>4</v>
      </c>
      <c r="D2357" s="26">
        <f t="shared" si="73"/>
        <v>1</v>
      </c>
      <c r="E2357" s="27">
        <f>VLOOKUP($B2357,'Hourly Data'!$B$5:$P$8788,15,FALSE)</f>
        <v>5.9607689348253959E-2</v>
      </c>
    </row>
    <row r="2358" spans="2:5" x14ac:dyDescent="0.3">
      <c r="B2358" s="25">
        <v>41007.083333332921</v>
      </c>
      <c r="C2358" s="26">
        <f t="shared" si="72"/>
        <v>4</v>
      </c>
      <c r="D2358" s="26">
        <f t="shared" si="73"/>
        <v>2</v>
      </c>
      <c r="E2358" s="27">
        <f>VLOOKUP($B2358,'Hourly Data'!$B$5:$P$8788,15,FALSE)</f>
        <v>6.0960798132957586E-2</v>
      </c>
    </row>
    <row r="2359" spans="2:5" x14ac:dyDescent="0.3">
      <c r="B2359" s="25">
        <v>41007.124999999585</v>
      </c>
      <c r="C2359" s="26">
        <f t="shared" si="72"/>
        <v>4</v>
      </c>
      <c r="D2359" s="26">
        <f t="shared" si="73"/>
        <v>3</v>
      </c>
      <c r="E2359" s="27">
        <f>VLOOKUP($B2359,'Hourly Data'!$B$5:$P$8788,15,FALSE)</f>
        <v>6.2157692992382829E-2</v>
      </c>
    </row>
    <row r="2360" spans="2:5" x14ac:dyDescent="0.3">
      <c r="B2360" s="25">
        <v>41007.16666666625</v>
      </c>
      <c r="C2360" s="26">
        <f t="shared" si="72"/>
        <v>4</v>
      </c>
      <c r="D2360" s="26">
        <f t="shared" si="73"/>
        <v>4</v>
      </c>
      <c r="E2360" s="27">
        <f>VLOOKUP($B2360,'Hourly Data'!$B$5:$P$8788,15,FALSE)</f>
        <v>6.3844376826406979E-2</v>
      </c>
    </row>
    <row r="2361" spans="2:5" x14ac:dyDescent="0.3">
      <c r="B2361" s="25">
        <v>41007.208333332914</v>
      </c>
      <c r="C2361" s="26">
        <f t="shared" si="72"/>
        <v>4</v>
      </c>
      <c r="D2361" s="26">
        <f t="shared" si="73"/>
        <v>5</v>
      </c>
      <c r="E2361" s="27">
        <f>VLOOKUP($B2361,'Hourly Data'!$B$5:$P$8788,15,FALSE)</f>
        <v>6.4214346466856045E-2</v>
      </c>
    </row>
    <row r="2362" spans="2:5" x14ac:dyDescent="0.3">
      <c r="B2362" s="25">
        <v>41007.249999999578</v>
      </c>
      <c r="C2362" s="26">
        <f t="shared" si="72"/>
        <v>4</v>
      </c>
      <c r="D2362" s="26">
        <f t="shared" si="73"/>
        <v>6</v>
      </c>
      <c r="E2362" s="27">
        <f>VLOOKUP($B2362,'Hourly Data'!$B$5:$P$8788,15,FALSE)</f>
        <v>6.3229778042880533E-2</v>
      </c>
    </row>
    <row r="2363" spans="2:5" x14ac:dyDescent="0.3">
      <c r="B2363" s="25">
        <v>41007.291666666242</v>
      </c>
      <c r="C2363" s="26">
        <f t="shared" si="72"/>
        <v>4</v>
      </c>
      <c r="D2363" s="26">
        <f t="shared" si="73"/>
        <v>7</v>
      </c>
      <c r="E2363" s="27">
        <f>VLOOKUP($B2363,'Hourly Data'!$B$5:$P$8788,15,FALSE)</f>
        <v>6.241368062307158E-2</v>
      </c>
    </row>
    <row r="2364" spans="2:5" x14ac:dyDescent="0.3">
      <c r="B2364" s="25">
        <v>41007.333333332906</v>
      </c>
      <c r="C2364" s="26">
        <f t="shared" si="72"/>
        <v>4</v>
      </c>
      <c r="D2364" s="26">
        <f t="shared" si="73"/>
        <v>8</v>
      </c>
      <c r="E2364" s="27">
        <f>VLOOKUP($B2364,'Hourly Data'!$B$5:$P$8788,15,FALSE)</f>
        <v>5.973915757342918E-2</v>
      </c>
    </row>
    <row r="2365" spans="2:5" x14ac:dyDescent="0.3">
      <c r="B2365" s="25">
        <v>41007.374999999571</v>
      </c>
      <c r="C2365" s="26">
        <f t="shared" si="72"/>
        <v>4</v>
      </c>
      <c r="D2365" s="26">
        <f t="shared" si="73"/>
        <v>9</v>
      </c>
      <c r="E2365" s="27">
        <f>VLOOKUP($B2365,'Hourly Data'!$B$5:$P$8788,15,FALSE)</f>
        <v>5.6695669535398896E-2</v>
      </c>
    </row>
    <row r="2366" spans="2:5" x14ac:dyDescent="0.3">
      <c r="B2366" s="25">
        <v>41007.416666666235</v>
      </c>
      <c r="C2366" s="26">
        <f t="shared" si="72"/>
        <v>4</v>
      </c>
      <c r="D2366" s="26">
        <f t="shared" si="73"/>
        <v>10</v>
      </c>
      <c r="E2366" s="27">
        <f>VLOOKUP($B2366,'Hourly Data'!$B$5:$P$8788,15,FALSE)</f>
        <v>5.5711027336340299E-2</v>
      </c>
    </row>
    <row r="2367" spans="2:5" x14ac:dyDescent="0.3">
      <c r="B2367" s="25">
        <v>41007.458333332899</v>
      </c>
      <c r="C2367" s="26">
        <f t="shared" si="72"/>
        <v>4</v>
      </c>
      <c r="D2367" s="26">
        <f t="shared" si="73"/>
        <v>11</v>
      </c>
      <c r="E2367" s="27">
        <f>VLOOKUP($B2367,'Hourly Data'!$B$5:$P$8788,15,FALSE)</f>
        <v>5.7114399709568872E-2</v>
      </c>
    </row>
    <row r="2368" spans="2:5" x14ac:dyDescent="0.3">
      <c r="B2368" s="25">
        <v>41007.499999999563</v>
      </c>
      <c r="C2368" s="26">
        <f t="shared" si="72"/>
        <v>4</v>
      </c>
      <c r="D2368" s="26">
        <f t="shared" si="73"/>
        <v>12</v>
      </c>
      <c r="E2368" s="27">
        <f>VLOOKUP($B2368,'Hourly Data'!$B$5:$P$8788,15,FALSE)</f>
        <v>5.8169777714319554E-2</v>
      </c>
    </row>
    <row r="2369" spans="2:5" x14ac:dyDescent="0.3">
      <c r="B2369" s="25">
        <v>41007.541666666228</v>
      </c>
      <c r="C2369" s="26">
        <f t="shared" si="72"/>
        <v>4</v>
      </c>
      <c r="D2369" s="26">
        <f t="shared" si="73"/>
        <v>13</v>
      </c>
      <c r="E2369" s="27">
        <f>VLOOKUP($B2369,'Hourly Data'!$B$5:$P$8788,15,FALSE)</f>
        <v>5.7310510654169047E-2</v>
      </c>
    </row>
    <row r="2370" spans="2:5" x14ac:dyDescent="0.3">
      <c r="B2370" s="25">
        <v>41007.583333332892</v>
      </c>
      <c r="C2370" s="26">
        <f t="shared" si="72"/>
        <v>4</v>
      </c>
      <c r="D2370" s="26">
        <f t="shared" si="73"/>
        <v>14</v>
      </c>
      <c r="E2370" s="27">
        <f>VLOOKUP($B2370,'Hourly Data'!$B$5:$P$8788,15,FALSE)</f>
        <v>5.6666141420133723E-2</v>
      </c>
    </row>
    <row r="2371" spans="2:5" x14ac:dyDescent="0.3">
      <c r="B2371" s="25">
        <v>41007.624999999556</v>
      </c>
      <c r="C2371" s="26">
        <f t="shared" si="72"/>
        <v>4</v>
      </c>
      <c r="D2371" s="26">
        <f t="shared" si="73"/>
        <v>15</v>
      </c>
      <c r="E2371" s="27">
        <f>VLOOKUP($B2371,'Hourly Data'!$B$5:$P$8788,15,FALSE)</f>
        <v>5.7931431633618802E-2</v>
      </c>
    </row>
    <row r="2372" spans="2:5" x14ac:dyDescent="0.3">
      <c r="B2372" s="25">
        <v>41007.66666666622</v>
      </c>
      <c r="C2372" s="26">
        <f t="shared" si="72"/>
        <v>4</v>
      </c>
      <c r="D2372" s="26">
        <f t="shared" si="73"/>
        <v>16</v>
      </c>
      <c r="E2372" s="27">
        <f>VLOOKUP($B2372,'Hourly Data'!$B$5:$P$8788,15,FALSE)</f>
        <v>5.9052332229259222E-2</v>
      </c>
    </row>
    <row r="2373" spans="2:5" x14ac:dyDescent="0.3">
      <c r="B2373" s="25">
        <v>41007.708333332885</v>
      </c>
      <c r="C2373" s="26">
        <f t="shared" si="72"/>
        <v>4</v>
      </c>
      <c r="D2373" s="26">
        <f t="shared" si="73"/>
        <v>17</v>
      </c>
      <c r="E2373" s="27">
        <f>VLOOKUP($B2373,'Hourly Data'!$B$5:$P$8788,15,FALSE)</f>
        <v>6.0725540889517565E-2</v>
      </c>
    </row>
    <row r="2374" spans="2:5" x14ac:dyDescent="0.3">
      <c r="B2374" s="25">
        <v>41007.749999999549</v>
      </c>
      <c r="C2374" s="26">
        <f t="shared" ref="C2374:C2437" si="74">MONTH(B2374)</f>
        <v>4</v>
      </c>
      <c r="D2374" s="26">
        <f t="shared" ref="D2374:D2437" si="75">HOUR(B2374)</f>
        <v>18</v>
      </c>
      <c r="E2374" s="27">
        <f>VLOOKUP($B2374,'Hourly Data'!$B$5:$P$8788,15,FALSE)</f>
        <v>5.9264415841124664E-2</v>
      </c>
    </row>
    <row r="2375" spans="2:5" x14ac:dyDescent="0.3">
      <c r="B2375" s="25">
        <v>41007.791666666213</v>
      </c>
      <c r="C2375" s="26">
        <f t="shared" si="74"/>
        <v>4</v>
      </c>
      <c r="D2375" s="26">
        <f t="shared" si="75"/>
        <v>19</v>
      </c>
      <c r="E2375" s="27">
        <f>VLOOKUP($B2375,'Hourly Data'!$B$5:$P$8788,15,FALSE)</f>
        <v>5.9450499241287119E-2</v>
      </c>
    </row>
    <row r="2376" spans="2:5" x14ac:dyDescent="0.3">
      <c r="B2376" s="25">
        <v>41007.833333332877</v>
      </c>
      <c r="C2376" s="26">
        <f t="shared" si="74"/>
        <v>4</v>
      </c>
      <c r="D2376" s="26">
        <f t="shared" si="75"/>
        <v>20</v>
      </c>
      <c r="E2376" s="27">
        <f>VLOOKUP($B2376,'Hourly Data'!$B$5:$P$8788,15,FALSE)</f>
        <v>5.9792211378536492E-2</v>
      </c>
    </row>
    <row r="2377" spans="2:5" x14ac:dyDescent="0.3">
      <c r="B2377" s="25">
        <v>41007.874999999542</v>
      </c>
      <c r="C2377" s="26">
        <f t="shared" si="74"/>
        <v>4</v>
      </c>
      <c r="D2377" s="26">
        <f t="shared" si="75"/>
        <v>21</v>
      </c>
      <c r="E2377" s="27">
        <f>VLOOKUP($B2377,'Hourly Data'!$B$5:$P$8788,15,FALSE)</f>
        <v>5.9673147568127645E-2</v>
      </c>
    </row>
    <row r="2378" spans="2:5" x14ac:dyDescent="0.3">
      <c r="B2378" s="25">
        <v>41007.916666666206</v>
      </c>
      <c r="C2378" s="26">
        <f t="shared" si="74"/>
        <v>4</v>
      </c>
      <c r="D2378" s="26">
        <f t="shared" si="75"/>
        <v>22</v>
      </c>
      <c r="E2378" s="27">
        <f>VLOOKUP($B2378,'Hourly Data'!$B$5:$P$8788,15,FALSE)</f>
        <v>5.9463852594125427E-2</v>
      </c>
    </row>
    <row r="2379" spans="2:5" x14ac:dyDescent="0.3">
      <c r="B2379" s="25">
        <v>41007.95833333287</v>
      </c>
      <c r="C2379" s="26">
        <f t="shared" si="74"/>
        <v>4</v>
      </c>
      <c r="D2379" s="26">
        <f t="shared" si="75"/>
        <v>23</v>
      </c>
      <c r="E2379" s="27">
        <f>VLOOKUP($B2379,'Hourly Data'!$B$5:$P$8788,15,FALSE)</f>
        <v>6.3398405606493749E-2</v>
      </c>
    </row>
    <row r="2380" spans="2:5" x14ac:dyDescent="0.3">
      <c r="B2380" s="25">
        <v>41007.999999999534</v>
      </c>
      <c r="C2380" s="26">
        <f t="shared" si="74"/>
        <v>4</v>
      </c>
      <c r="D2380" s="26">
        <f t="shared" si="75"/>
        <v>0</v>
      </c>
      <c r="E2380" s="27">
        <f>VLOOKUP($B2380,'Hourly Data'!$B$5:$P$8788,15,FALSE)</f>
        <v>6.401161562160898E-2</v>
      </c>
    </row>
    <row r="2381" spans="2:5" x14ac:dyDescent="0.3">
      <c r="B2381" s="25">
        <v>41008.041666666199</v>
      </c>
      <c r="C2381" s="26">
        <f t="shared" si="74"/>
        <v>4</v>
      </c>
      <c r="D2381" s="26">
        <f t="shared" si="75"/>
        <v>1</v>
      </c>
      <c r="E2381" s="27">
        <f>VLOOKUP($B2381,'Hourly Data'!$B$5:$P$8788,15,FALSE)</f>
        <v>6.3454921635038117E-2</v>
      </c>
    </row>
    <row r="2382" spans="2:5" x14ac:dyDescent="0.3">
      <c r="B2382" s="25">
        <v>41008.083333332863</v>
      </c>
      <c r="C2382" s="26">
        <f t="shared" si="74"/>
        <v>4</v>
      </c>
      <c r="D2382" s="26">
        <f t="shared" si="75"/>
        <v>2</v>
      </c>
      <c r="E2382" s="27">
        <f>VLOOKUP($B2382,'Hourly Data'!$B$5:$P$8788,15,FALSE)</f>
        <v>6.4281945822951242E-2</v>
      </c>
    </row>
    <row r="2383" spans="2:5" x14ac:dyDescent="0.3">
      <c r="B2383" s="25">
        <v>41008.124999999527</v>
      </c>
      <c r="C2383" s="26">
        <f t="shared" si="74"/>
        <v>4</v>
      </c>
      <c r="D2383" s="26">
        <f t="shared" si="75"/>
        <v>3</v>
      </c>
      <c r="E2383" s="27">
        <f>VLOOKUP($B2383,'Hourly Data'!$B$5:$P$8788,15,FALSE)</f>
        <v>6.5019268651943768E-2</v>
      </c>
    </row>
    <row r="2384" spans="2:5" x14ac:dyDescent="0.3">
      <c r="B2384" s="25">
        <v>41008.166666666191</v>
      </c>
      <c r="C2384" s="26">
        <f t="shared" si="74"/>
        <v>4</v>
      </c>
      <c r="D2384" s="26">
        <f t="shared" si="75"/>
        <v>4</v>
      </c>
      <c r="E2384" s="27">
        <f>VLOOKUP($B2384,'Hourly Data'!$B$5:$P$8788,15,FALSE)</f>
        <v>6.6807085925453397E-2</v>
      </c>
    </row>
    <row r="2385" spans="2:5" x14ac:dyDescent="0.3">
      <c r="B2385" s="25">
        <v>41008.208333332856</v>
      </c>
      <c r="C2385" s="26">
        <f t="shared" si="74"/>
        <v>4</v>
      </c>
      <c r="D2385" s="26">
        <f t="shared" si="75"/>
        <v>5</v>
      </c>
      <c r="E2385" s="27">
        <f>VLOOKUP($B2385,'Hourly Data'!$B$5:$P$8788,15,FALSE)</f>
        <v>6.6227521250165192E-2</v>
      </c>
    </row>
    <row r="2386" spans="2:5" x14ac:dyDescent="0.3">
      <c r="B2386" s="25">
        <v>41008.24999999952</v>
      </c>
      <c r="C2386" s="26">
        <f t="shared" si="74"/>
        <v>4</v>
      </c>
      <c r="D2386" s="26">
        <f t="shared" si="75"/>
        <v>6</v>
      </c>
      <c r="E2386" s="27">
        <f>VLOOKUP($B2386,'Hourly Data'!$B$5:$P$8788,15,FALSE)</f>
        <v>6.3866059873813802E-2</v>
      </c>
    </row>
    <row r="2387" spans="2:5" x14ac:dyDescent="0.3">
      <c r="B2387" s="25">
        <v>41008.291666666184</v>
      </c>
      <c r="C2387" s="26">
        <f t="shared" si="74"/>
        <v>4</v>
      </c>
      <c r="D2387" s="26">
        <f t="shared" si="75"/>
        <v>7</v>
      </c>
      <c r="E2387" s="27">
        <f>VLOOKUP($B2387,'Hourly Data'!$B$5:$P$8788,15,FALSE)</f>
        <v>6.2135168851127229E-2</v>
      </c>
    </row>
    <row r="2388" spans="2:5" x14ac:dyDescent="0.3">
      <c r="B2388" s="25">
        <v>41008.333333332848</v>
      </c>
      <c r="C2388" s="26">
        <f t="shared" si="74"/>
        <v>4</v>
      </c>
      <c r="D2388" s="26">
        <f t="shared" si="75"/>
        <v>8</v>
      </c>
      <c r="E2388" s="27">
        <f>VLOOKUP($B2388,'Hourly Data'!$B$5:$P$8788,15,FALSE)</f>
        <v>6.055198008384572E-2</v>
      </c>
    </row>
    <row r="2389" spans="2:5" x14ac:dyDescent="0.3">
      <c r="B2389" s="25">
        <v>41008.374999999513</v>
      </c>
      <c r="C2389" s="26">
        <f t="shared" si="74"/>
        <v>4</v>
      </c>
      <c r="D2389" s="26">
        <f t="shared" si="75"/>
        <v>9</v>
      </c>
      <c r="E2389" s="27">
        <f>VLOOKUP($B2389,'Hourly Data'!$B$5:$P$8788,15,FALSE)</f>
        <v>6.0059242955989398E-2</v>
      </c>
    </row>
    <row r="2390" spans="2:5" x14ac:dyDescent="0.3">
      <c r="B2390" s="25">
        <v>41008.416666666177</v>
      </c>
      <c r="C2390" s="26">
        <f t="shared" si="74"/>
        <v>4</v>
      </c>
      <c r="D2390" s="26">
        <f t="shared" si="75"/>
        <v>10</v>
      </c>
      <c r="E2390" s="27">
        <f>VLOOKUP($B2390,'Hourly Data'!$B$5:$P$8788,15,FALSE)</f>
        <v>5.8741498502323436E-2</v>
      </c>
    </row>
    <row r="2391" spans="2:5" x14ac:dyDescent="0.3">
      <c r="B2391" s="25">
        <v>41008.458333332841</v>
      </c>
      <c r="C2391" s="26">
        <f t="shared" si="74"/>
        <v>4</v>
      </c>
      <c r="D2391" s="26">
        <f t="shared" si="75"/>
        <v>11</v>
      </c>
      <c r="E2391" s="27">
        <f>VLOOKUP($B2391,'Hourly Data'!$B$5:$P$8788,15,FALSE)</f>
        <v>5.8412287517257008E-2</v>
      </c>
    </row>
    <row r="2392" spans="2:5" x14ac:dyDescent="0.3">
      <c r="B2392" s="25">
        <v>41008.499999999505</v>
      </c>
      <c r="C2392" s="26">
        <f t="shared" si="74"/>
        <v>4</v>
      </c>
      <c r="D2392" s="26">
        <f t="shared" si="75"/>
        <v>12</v>
      </c>
      <c r="E2392" s="27">
        <f>VLOOKUP($B2392,'Hourly Data'!$B$5:$P$8788,15,FALSE)</f>
        <v>5.908421302465032E-2</v>
      </c>
    </row>
    <row r="2393" spans="2:5" x14ac:dyDescent="0.3">
      <c r="B2393" s="25">
        <v>41008.541666666169</v>
      </c>
      <c r="C2393" s="26">
        <f t="shared" si="74"/>
        <v>4</v>
      </c>
      <c r="D2393" s="26">
        <f t="shared" si="75"/>
        <v>13</v>
      </c>
      <c r="E2393" s="27">
        <f>VLOOKUP($B2393,'Hourly Data'!$B$5:$P$8788,15,FALSE)</f>
        <v>6.0573533023467227E-2</v>
      </c>
    </row>
    <row r="2394" spans="2:5" x14ac:dyDescent="0.3">
      <c r="B2394" s="25">
        <v>41008.583333332834</v>
      </c>
      <c r="C2394" s="26">
        <f t="shared" si="74"/>
        <v>4</v>
      </c>
      <c r="D2394" s="26">
        <f t="shared" si="75"/>
        <v>14</v>
      </c>
      <c r="E2394" s="27">
        <f>VLOOKUP($B2394,'Hourly Data'!$B$5:$P$8788,15,FALSE)</f>
        <v>6.0470744227204679E-2</v>
      </c>
    </row>
    <row r="2395" spans="2:5" x14ac:dyDescent="0.3">
      <c r="B2395" s="25">
        <v>41008.624999999498</v>
      </c>
      <c r="C2395" s="26">
        <f t="shared" si="74"/>
        <v>4</v>
      </c>
      <c r="D2395" s="26">
        <f t="shared" si="75"/>
        <v>15</v>
      </c>
      <c r="E2395" s="27">
        <f>VLOOKUP($B2395,'Hourly Data'!$B$5:$P$8788,15,FALSE)</f>
        <v>6.0368850383434411E-2</v>
      </c>
    </row>
    <row r="2396" spans="2:5" x14ac:dyDescent="0.3">
      <c r="B2396" s="25">
        <v>41008.666666666162</v>
      </c>
      <c r="C2396" s="26">
        <f t="shared" si="74"/>
        <v>4</v>
      </c>
      <c r="D2396" s="26">
        <f t="shared" si="75"/>
        <v>16</v>
      </c>
      <c r="E2396" s="27">
        <f>VLOOKUP($B2396,'Hourly Data'!$B$5:$P$8788,15,FALSE)</f>
        <v>6.0256725113057963E-2</v>
      </c>
    </row>
    <row r="2397" spans="2:5" x14ac:dyDescent="0.3">
      <c r="B2397" s="25">
        <v>41008.708333332826</v>
      </c>
      <c r="C2397" s="26">
        <f t="shared" si="74"/>
        <v>4</v>
      </c>
      <c r="D2397" s="26">
        <f t="shared" si="75"/>
        <v>17</v>
      </c>
      <c r="E2397" s="27">
        <f>VLOOKUP($B2397,'Hourly Data'!$B$5:$P$8788,15,FALSE)</f>
        <v>6.0489615657246663E-2</v>
      </c>
    </row>
    <row r="2398" spans="2:5" x14ac:dyDescent="0.3">
      <c r="B2398" s="25">
        <v>41008.749999999491</v>
      </c>
      <c r="C2398" s="26">
        <f t="shared" si="74"/>
        <v>4</v>
      </c>
      <c r="D2398" s="26">
        <f t="shared" si="75"/>
        <v>18</v>
      </c>
      <c r="E2398" s="27">
        <f>VLOOKUP($B2398,'Hourly Data'!$B$5:$P$8788,15,FALSE)</f>
        <v>5.8967666459244387E-2</v>
      </c>
    </row>
    <row r="2399" spans="2:5" x14ac:dyDescent="0.3">
      <c r="B2399" s="25">
        <v>41008.791666666155</v>
      </c>
      <c r="C2399" s="26">
        <f t="shared" si="74"/>
        <v>4</v>
      </c>
      <c r="D2399" s="26">
        <f t="shared" si="75"/>
        <v>19</v>
      </c>
      <c r="E2399" s="27">
        <f>VLOOKUP($B2399,'Hourly Data'!$B$5:$P$8788,15,FALSE)</f>
        <v>5.9183744860095221E-2</v>
      </c>
    </row>
    <row r="2400" spans="2:5" x14ac:dyDescent="0.3">
      <c r="B2400" s="25">
        <v>41008.833333332819</v>
      </c>
      <c r="C2400" s="26">
        <f t="shared" si="74"/>
        <v>4</v>
      </c>
      <c r="D2400" s="26">
        <f t="shared" si="75"/>
        <v>20</v>
      </c>
      <c r="E2400" s="27">
        <f>VLOOKUP($B2400,'Hourly Data'!$B$5:$P$8788,15,FALSE)</f>
        <v>6.0526876417640804E-2</v>
      </c>
    </row>
    <row r="2401" spans="2:5" x14ac:dyDescent="0.3">
      <c r="B2401" s="25">
        <v>41008.874999999483</v>
      </c>
      <c r="C2401" s="26">
        <f t="shared" si="74"/>
        <v>4</v>
      </c>
      <c r="D2401" s="26">
        <f t="shared" si="75"/>
        <v>21</v>
      </c>
      <c r="E2401" s="27">
        <f>VLOOKUP($B2401,'Hourly Data'!$B$5:$P$8788,15,FALSE)</f>
        <v>6.0142309054676352E-2</v>
      </c>
    </row>
    <row r="2402" spans="2:5" x14ac:dyDescent="0.3">
      <c r="B2402" s="25">
        <v>41008.916666666148</v>
      </c>
      <c r="C2402" s="26">
        <f t="shared" si="74"/>
        <v>4</v>
      </c>
      <c r="D2402" s="26">
        <f t="shared" si="75"/>
        <v>22</v>
      </c>
      <c r="E2402" s="27">
        <f>VLOOKUP($B2402,'Hourly Data'!$B$5:$P$8788,15,FALSE)</f>
        <v>5.8431011179073809E-2</v>
      </c>
    </row>
    <row r="2403" spans="2:5" x14ac:dyDescent="0.3">
      <c r="B2403" s="25">
        <v>41008.958333332812</v>
      </c>
      <c r="C2403" s="26">
        <f t="shared" si="74"/>
        <v>4</v>
      </c>
      <c r="D2403" s="26">
        <f t="shared" si="75"/>
        <v>23</v>
      </c>
      <c r="E2403" s="27">
        <f>VLOOKUP($B2403,'Hourly Data'!$B$5:$P$8788,15,FALSE)</f>
        <v>6.3187284117218495E-2</v>
      </c>
    </row>
    <row r="2404" spans="2:5" x14ac:dyDescent="0.3">
      <c r="B2404" s="25">
        <v>41008.999999999476</v>
      </c>
      <c r="C2404" s="26">
        <f t="shared" si="74"/>
        <v>4</v>
      </c>
      <c r="D2404" s="26">
        <f t="shared" si="75"/>
        <v>0</v>
      </c>
      <c r="E2404" s="27">
        <f>VLOOKUP($B2404,'Hourly Data'!$B$5:$P$8788,15,FALSE)</f>
        <v>6.4453224643050047E-2</v>
      </c>
    </row>
    <row r="2405" spans="2:5" x14ac:dyDescent="0.3">
      <c r="B2405" s="25">
        <v>41009.04166666614</v>
      </c>
      <c r="C2405" s="26">
        <f t="shared" si="74"/>
        <v>4</v>
      </c>
      <c r="D2405" s="26">
        <f t="shared" si="75"/>
        <v>1</v>
      </c>
      <c r="E2405" s="27">
        <f>VLOOKUP($B2405,'Hourly Data'!$B$5:$P$8788,15,FALSE)</f>
        <v>6.6455143469875869E-2</v>
      </c>
    </row>
    <row r="2406" spans="2:5" x14ac:dyDescent="0.3">
      <c r="B2406" s="25">
        <v>41009.083333332805</v>
      </c>
      <c r="C2406" s="26">
        <f t="shared" si="74"/>
        <v>4</v>
      </c>
      <c r="D2406" s="26">
        <f t="shared" si="75"/>
        <v>2</v>
      </c>
      <c r="E2406" s="27">
        <f>VLOOKUP($B2406,'Hourly Data'!$B$5:$P$8788,15,FALSE)</f>
        <v>6.5507370596158479E-2</v>
      </c>
    </row>
    <row r="2407" spans="2:5" x14ac:dyDescent="0.3">
      <c r="B2407" s="25">
        <v>41009.124999999469</v>
      </c>
      <c r="C2407" s="26">
        <f t="shared" si="74"/>
        <v>4</v>
      </c>
      <c r="D2407" s="26">
        <f t="shared" si="75"/>
        <v>3</v>
      </c>
      <c r="E2407" s="27">
        <f>VLOOKUP($B2407,'Hourly Data'!$B$5:$P$8788,15,FALSE)</f>
        <v>6.7459269929958904E-2</v>
      </c>
    </row>
    <row r="2408" spans="2:5" x14ac:dyDescent="0.3">
      <c r="B2408" s="25">
        <v>41009.166666666133</v>
      </c>
      <c r="C2408" s="26">
        <f t="shared" si="74"/>
        <v>4</v>
      </c>
      <c r="D2408" s="26">
        <f t="shared" si="75"/>
        <v>4</v>
      </c>
      <c r="E2408" s="27">
        <f>VLOOKUP($B2408,'Hourly Data'!$B$5:$P$8788,15,FALSE)</f>
        <v>6.7714477533214218E-2</v>
      </c>
    </row>
    <row r="2409" spans="2:5" x14ac:dyDescent="0.3">
      <c r="B2409" s="25">
        <v>41009.208333332797</v>
      </c>
      <c r="C2409" s="26">
        <f t="shared" si="74"/>
        <v>4</v>
      </c>
      <c r="D2409" s="26">
        <f t="shared" si="75"/>
        <v>5</v>
      </c>
      <c r="E2409" s="27">
        <f>VLOOKUP($B2409,'Hourly Data'!$B$5:$P$8788,15,FALSE)</f>
        <v>6.541167649446547E-2</v>
      </c>
    </row>
    <row r="2410" spans="2:5" x14ac:dyDescent="0.3">
      <c r="B2410" s="25">
        <v>41009.249999999462</v>
      </c>
      <c r="C2410" s="26">
        <f t="shared" si="74"/>
        <v>4</v>
      </c>
      <c r="D2410" s="26">
        <f t="shared" si="75"/>
        <v>6</v>
      </c>
      <c r="E2410" s="27">
        <f>VLOOKUP($B2410,'Hourly Data'!$B$5:$P$8788,15,FALSE)</f>
        <v>6.3122164549800713E-2</v>
      </c>
    </row>
    <row r="2411" spans="2:5" x14ac:dyDescent="0.3">
      <c r="B2411" s="25">
        <v>41009.291666666126</v>
      </c>
      <c r="C2411" s="26">
        <f t="shared" si="74"/>
        <v>4</v>
      </c>
      <c r="D2411" s="26">
        <f t="shared" si="75"/>
        <v>7</v>
      </c>
      <c r="E2411" s="27">
        <f>VLOOKUP($B2411,'Hourly Data'!$B$5:$P$8788,15,FALSE)</f>
        <v>6.0799929471206486E-2</v>
      </c>
    </row>
    <row r="2412" spans="2:5" x14ac:dyDescent="0.3">
      <c r="B2412" s="25">
        <v>41009.33333333279</v>
      </c>
      <c r="C2412" s="26">
        <f t="shared" si="74"/>
        <v>4</v>
      </c>
      <c r="D2412" s="26">
        <f t="shared" si="75"/>
        <v>8</v>
      </c>
      <c r="E2412" s="27">
        <f>VLOOKUP($B2412,'Hourly Data'!$B$5:$P$8788,15,FALSE)</f>
        <v>6.0394328135649947E-2</v>
      </c>
    </row>
    <row r="2413" spans="2:5" x14ac:dyDescent="0.3">
      <c r="B2413" s="25">
        <v>41009.374999999454</v>
      </c>
      <c r="C2413" s="26">
        <f t="shared" si="74"/>
        <v>4</v>
      </c>
      <c r="D2413" s="26">
        <f t="shared" si="75"/>
        <v>9</v>
      </c>
      <c r="E2413" s="27">
        <f>VLOOKUP($B2413,'Hourly Data'!$B$5:$P$8788,15,FALSE)</f>
        <v>5.6692987310453261E-2</v>
      </c>
    </row>
    <row r="2414" spans="2:5" x14ac:dyDescent="0.3">
      <c r="B2414" s="25">
        <v>41009.416666666119</v>
      </c>
      <c r="C2414" s="26">
        <f t="shared" si="74"/>
        <v>4</v>
      </c>
      <c r="D2414" s="26">
        <f t="shared" si="75"/>
        <v>10</v>
      </c>
      <c r="E2414" s="27">
        <f>VLOOKUP($B2414,'Hourly Data'!$B$5:$P$8788,15,FALSE)</f>
        <v>5.6367799311429947E-2</v>
      </c>
    </row>
    <row r="2415" spans="2:5" x14ac:dyDescent="0.3">
      <c r="B2415" s="25">
        <v>41009.458333332783</v>
      </c>
      <c r="C2415" s="26">
        <f t="shared" si="74"/>
        <v>4</v>
      </c>
      <c r="D2415" s="26">
        <f t="shared" si="75"/>
        <v>11</v>
      </c>
      <c r="E2415" s="27">
        <f>VLOOKUP($B2415,'Hourly Data'!$B$5:$P$8788,15,FALSE)</f>
        <v>5.803963208235105E-2</v>
      </c>
    </row>
    <row r="2416" spans="2:5" x14ac:dyDescent="0.3">
      <c r="B2416" s="25">
        <v>41009.499999999447</v>
      </c>
      <c r="C2416" s="26">
        <f t="shared" si="74"/>
        <v>4</v>
      </c>
      <c r="D2416" s="26">
        <f t="shared" si="75"/>
        <v>12</v>
      </c>
      <c r="E2416" s="27">
        <f>VLOOKUP($B2416,'Hourly Data'!$B$5:$P$8788,15,FALSE)</f>
        <v>5.8479084720242033E-2</v>
      </c>
    </row>
    <row r="2417" spans="2:5" x14ac:dyDescent="0.3">
      <c r="B2417" s="25">
        <v>41009.541666666111</v>
      </c>
      <c r="C2417" s="26">
        <f t="shared" si="74"/>
        <v>4</v>
      </c>
      <c r="D2417" s="26">
        <f t="shared" si="75"/>
        <v>13</v>
      </c>
      <c r="E2417" s="27">
        <f>VLOOKUP($B2417,'Hourly Data'!$B$5:$P$8788,15,FALSE)</f>
        <v>5.7736742778357192E-2</v>
      </c>
    </row>
    <row r="2418" spans="2:5" x14ac:dyDescent="0.3">
      <c r="B2418" s="25">
        <v>41009.583333332776</v>
      </c>
      <c r="C2418" s="26">
        <f t="shared" si="74"/>
        <v>4</v>
      </c>
      <c r="D2418" s="26">
        <f t="shared" si="75"/>
        <v>14</v>
      </c>
      <c r="E2418" s="27">
        <f>VLOOKUP($B2418,'Hourly Data'!$B$5:$P$8788,15,FALSE)</f>
        <v>5.7390843944599049E-2</v>
      </c>
    </row>
    <row r="2419" spans="2:5" x14ac:dyDescent="0.3">
      <c r="B2419" s="25">
        <v>41009.62499999944</v>
      </c>
      <c r="C2419" s="26">
        <f t="shared" si="74"/>
        <v>4</v>
      </c>
      <c r="D2419" s="26">
        <f t="shared" si="75"/>
        <v>15</v>
      </c>
      <c r="E2419" s="27">
        <f>VLOOKUP($B2419,'Hourly Data'!$B$5:$P$8788,15,FALSE)</f>
        <v>5.9163687103964177E-2</v>
      </c>
    </row>
    <row r="2420" spans="2:5" x14ac:dyDescent="0.3">
      <c r="B2420" s="25">
        <v>41009.666666666104</v>
      </c>
      <c r="C2420" s="26">
        <f t="shared" si="74"/>
        <v>4</v>
      </c>
      <c r="D2420" s="26">
        <f t="shared" si="75"/>
        <v>16</v>
      </c>
      <c r="E2420" s="27">
        <f>VLOOKUP($B2420,'Hourly Data'!$B$5:$P$8788,15,FALSE)</f>
        <v>5.9007912151129542E-2</v>
      </c>
    </row>
    <row r="2421" spans="2:5" x14ac:dyDescent="0.3">
      <c r="B2421" s="25">
        <v>41009.708333332768</v>
      </c>
      <c r="C2421" s="26">
        <f t="shared" si="74"/>
        <v>4</v>
      </c>
      <c r="D2421" s="26">
        <f t="shared" si="75"/>
        <v>17</v>
      </c>
      <c r="E2421" s="27">
        <f>VLOOKUP($B2421,'Hourly Data'!$B$5:$P$8788,15,FALSE)</f>
        <v>6.0605082973798685E-2</v>
      </c>
    </row>
    <row r="2422" spans="2:5" x14ac:dyDescent="0.3">
      <c r="B2422" s="25">
        <v>41009.749999999432</v>
      </c>
      <c r="C2422" s="26">
        <f t="shared" si="74"/>
        <v>4</v>
      </c>
      <c r="D2422" s="26">
        <f t="shared" si="75"/>
        <v>18</v>
      </c>
      <c r="E2422" s="27">
        <f>VLOOKUP($B2422,'Hourly Data'!$B$5:$P$8788,15,FALSE)</f>
        <v>6.0629935222792836E-2</v>
      </c>
    </row>
    <row r="2423" spans="2:5" x14ac:dyDescent="0.3">
      <c r="B2423" s="25">
        <v>41009.791666666097</v>
      </c>
      <c r="C2423" s="26">
        <f t="shared" si="74"/>
        <v>4</v>
      </c>
      <c r="D2423" s="26">
        <f t="shared" si="75"/>
        <v>19</v>
      </c>
      <c r="E2423" s="27">
        <f>VLOOKUP($B2423,'Hourly Data'!$B$5:$P$8788,15,FALSE)</f>
        <v>6.0154419540291375E-2</v>
      </c>
    </row>
    <row r="2424" spans="2:5" x14ac:dyDescent="0.3">
      <c r="B2424" s="25">
        <v>41009.833333332761</v>
      </c>
      <c r="C2424" s="26">
        <f t="shared" si="74"/>
        <v>4</v>
      </c>
      <c r="D2424" s="26">
        <f t="shared" si="75"/>
        <v>20</v>
      </c>
      <c r="E2424" s="27">
        <f>VLOOKUP($B2424,'Hourly Data'!$B$5:$P$8788,15,FALSE)</f>
        <v>5.9478577253327697E-2</v>
      </c>
    </row>
    <row r="2425" spans="2:5" x14ac:dyDescent="0.3">
      <c r="B2425" s="25">
        <v>41009.874999999425</v>
      </c>
      <c r="C2425" s="26">
        <f t="shared" si="74"/>
        <v>4</v>
      </c>
      <c r="D2425" s="26">
        <f t="shared" si="75"/>
        <v>21</v>
      </c>
      <c r="E2425" s="27">
        <f>VLOOKUP($B2425,'Hourly Data'!$B$5:$P$8788,15,FALSE)</f>
        <v>5.7268309856820146E-2</v>
      </c>
    </row>
    <row r="2426" spans="2:5" x14ac:dyDescent="0.3">
      <c r="B2426" s="25">
        <v>41009.916666666089</v>
      </c>
      <c r="C2426" s="26">
        <f t="shared" si="74"/>
        <v>4</v>
      </c>
      <c r="D2426" s="26">
        <f t="shared" si="75"/>
        <v>22</v>
      </c>
      <c r="E2426" s="27">
        <f>VLOOKUP($B2426,'Hourly Data'!$B$5:$P$8788,15,FALSE)</f>
        <v>5.7621752595558684E-2</v>
      </c>
    </row>
    <row r="2427" spans="2:5" x14ac:dyDescent="0.3">
      <c r="B2427" s="25">
        <v>41009.958333332754</v>
      </c>
      <c r="C2427" s="26">
        <f t="shared" si="74"/>
        <v>4</v>
      </c>
      <c r="D2427" s="26">
        <f t="shared" si="75"/>
        <v>23</v>
      </c>
      <c r="E2427" s="27">
        <f>VLOOKUP($B2427,'Hourly Data'!$B$5:$P$8788,15,FALSE)</f>
        <v>5.9031458685268004E-2</v>
      </c>
    </row>
    <row r="2428" spans="2:5" x14ac:dyDescent="0.3">
      <c r="B2428" s="25">
        <v>41009.999999999418</v>
      </c>
      <c r="C2428" s="26">
        <f t="shared" si="74"/>
        <v>4</v>
      </c>
      <c r="D2428" s="26">
        <f t="shared" si="75"/>
        <v>0</v>
      </c>
      <c r="E2428" s="27">
        <f>VLOOKUP($B2428,'Hourly Data'!$B$5:$P$8788,15,FALSE)</f>
        <v>6.1707634362734014E-2</v>
      </c>
    </row>
    <row r="2429" spans="2:5" x14ac:dyDescent="0.3">
      <c r="B2429" s="25">
        <v>41010.041666666082</v>
      </c>
      <c r="C2429" s="26">
        <f t="shared" si="74"/>
        <v>4</v>
      </c>
      <c r="D2429" s="26">
        <f t="shared" si="75"/>
        <v>1</v>
      </c>
      <c r="E2429" s="27">
        <f>VLOOKUP($B2429,'Hourly Data'!$B$5:$P$8788,15,FALSE)</f>
        <v>6.6065265399059062E-2</v>
      </c>
    </row>
    <row r="2430" spans="2:5" x14ac:dyDescent="0.3">
      <c r="B2430" s="25">
        <v>41010.083333332746</v>
      </c>
      <c r="C2430" s="26">
        <f t="shared" si="74"/>
        <v>4</v>
      </c>
      <c r="D2430" s="26">
        <f t="shared" si="75"/>
        <v>2</v>
      </c>
      <c r="E2430" s="27">
        <f>VLOOKUP($B2430,'Hourly Data'!$B$5:$P$8788,15,FALSE)</f>
        <v>6.6872573395789545E-2</v>
      </c>
    </row>
    <row r="2431" spans="2:5" x14ac:dyDescent="0.3">
      <c r="B2431" s="25">
        <v>41010.124999999411</v>
      </c>
      <c r="C2431" s="26">
        <f t="shared" si="74"/>
        <v>4</v>
      </c>
      <c r="D2431" s="26">
        <f t="shared" si="75"/>
        <v>3</v>
      </c>
      <c r="E2431" s="27">
        <f>VLOOKUP($B2431,'Hourly Data'!$B$5:$P$8788,15,FALSE)</f>
        <v>6.653800220890746E-2</v>
      </c>
    </row>
    <row r="2432" spans="2:5" x14ac:dyDescent="0.3">
      <c r="B2432" s="25">
        <v>41010.166666666075</v>
      </c>
      <c r="C2432" s="26">
        <f t="shared" si="74"/>
        <v>4</v>
      </c>
      <c r="D2432" s="26">
        <f t="shared" si="75"/>
        <v>4</v>
      </c>
      <c r="E2432" s="27">
        <f>VLOOKUP($B2432,'Hourly Data'!$B$5:$P$8788,15,FALSE)</f>
        <v>6.7274750891201107E-2</v>
      </c>
    </row>
    <row r="2433" spans="2:5" x14ac:dyDescent="0.3">
      <c r="B2433" s="25">
        <v>41010.208333332739</v>
      </c>
      <c r="C2433" s="26">
        <f t="shared" si="74"/>
        <v>4</v>
      </c>
      <c r="D2433" s="26">
        <f t="shared" si="75"/>
        <v>5</v>
      </c>
      <c r="E2433" s="27">
        <f>VLOOKUP($B2433,'Hourly Data'!$B$5:$P$8788,15,FALSE)</f>
        <v>6.6824949041774453E-2</v>
      </c>
    </row>
    <row r="2434" spans="2:5" x14ac:dyDescent="0.3">
      <c r="B2434" s="25">
        <v>41010.249999999403</v>
      </c>
      <c r="C2434" s="26">
        <f t="shared" si="74"/>
        <v>4</v>
      </c>
      <c r="D2434" s="26">
        <f t="shared" si="75"/>
        <v>6</v>
      </c>
      <c r="E2434" s="27">
        <f>VLOOKUP($B2434,'Hourly Data'!$B$5:$P$8788,15,FALSE)</f>
        <v>6.2706196264001896E-2</v>
      </c>
    </row>
    <row r="2435" spans="2:5" x14ac:dyDescent="0.3">
      <c r="B2435" s="25">
        <v>41010.291666666068</v>
      </c>
      <c r="C2435" s="26">
        <f t="shared" si="74"/>
        <v>4</v>
      </c>
      <c r="D2435" s="26">
        <f t="shared" si="75"/>
        <v>7</v>
      </c>
      <c r="E2435" s="27">
        <f>VLOOKUP($B2435,'Hourly Data'!$B$5:$P$8788,15,FALSE)</f>
        <v>6.142482509875772E-2</v>
      </c>
    </row>
    <row r="2436" spans="2:5" x14ac:dyDescent="0.3">
      <c r="B2436" s="25">
        <v>41010.333333332732</v>
      </c>
      <c r="C2436" s="26">
        <f t="shared" si="74"/>
        <v>4</v>
      </c>
      <c r="D2436" s="26">
        <f t="shared" si="75"/>
        <v>8</v>
      </c>
      <c r="E2436" s="27">
        <f>VLOOKUP($B2436,'Hourly Data'!$B$5:$P$8788,15,FALSE)</f>
        <v>6.2185010111685202E-2</v>
      </c>
    </row>
    <row r="2437" spans="2:5" x14ac:dyDescent="0.3">
      <c r="B2437" s="25">
        <v>41010.374999999396</v>
      </c>
      <c r="C2437" s="26">
        <f t="shared" si="74"/>
        <v>4</v>
      </c>
      <c r="D2437" s="26">
        <f t="shared" si="75"/>
        <v>9</v>
      </c>
      <c r="E2437" s="27">
        <f>VLOOKUP($B2437,'Hourly Data'!$B$5:$P$8788,15,FALSE)</f>
        <v>6.3189410370757856E-2</v>
      </c>
    </row>
    <row r="2438" spans="2:5" x14ac:dyDescent="0.3">
      <c r="B2438" s="25">
        <v>41010.41666666606</v>
      </c>
      <c r="C2438" s="26">
        <f t="shared" ref="C2438:C2501" si="76">MONTH(B2438)</f>
        <v>4</v>
      </c>
      <c r="D2438" s="26">
        <f t="shared" ref="D2438:D2501" si="77">HOUR(B2438)</f>
        <v>10</v>
      </c>
      <c r="E2438" s="27">
        <f>VLOOKUP($B2438,'Hourly Data'!$B$5:$P$8788,15,FALSE)</f>
        <v>6.2097439746242364E-2</v>
      </c>
    </row>
    <row r="2439" spans="2:5" x14ac:dyDescent="0.3">
      <c r="B2439" s="25">
        <v>41010.458333332725</v>
      </c>
      <c r="C2439" s="26">
        <f t="shared" si="76"/>
        <v>4</v>
      </c>
      <c r="D2439" s="26">
        <f t="shared" si="77"/>
        <v>11</v>
      </c>
      <c r="E2439" s="27">
        <f>VLOOKUP($B2439,'Hourly Data'!$B$5:$P$8788,15,FALSE)</f>
        <v>6.2199269118995301E-2</v>
      </c>
    </row>
    <row r="2440" spans="2:5" x14ac:dyDescent="0.3">
      <c r="B2440" s="25">
        <v>41010.499999999389</v>
      </c>
      <c r="C2440" s="26">
        <f t="shared" si="76"/>
        <v>4</v>
      </c>
      <c r="D2440" s="26">
        <f t="shared" si="77"/>
        <v>12</v>
      </c>
      <c r="E2440" s="27">
        <f>VLOOKUP($B2440,'Hourly Data'!$B$5:$P$8788,15,FALSE)</f>
        <v>6.2514123033677343E-2</v>
      </c>
    </row>
    <row r="2441" spans="2:5" x14ac:dyDescent="0.3">
      <c r="B2441" s="25">
        <v>41010.541666666053</v>
      </c>
      <c r="C2441" s="26">
        <f t="shared" si="76"/>
        <v>4</v>
      </c>
      <c r="D2441" s="26">
        <f t="shared" si="77"/>
        <v>13</v>
      </c>
      <c r="E2441" s="27">
        <f>VLOOKUP($B2441,'Hourly Data'!$B$5:$P$8788,15,FALSE)</f>
        <v>6.5573024348810932E-2</v>
      </c>
    </row>
    <row r="2442" spans="2:5" x14ac:dyDescent="0.3">
      <c r="B2442" s="25">
        <v>41010.583333332717</v>
      </c>
      <c r="C2442" s="26">
        <f t="shared" si="76"/>
        <v>4</v>
      </c>
      <c r="D2442" s="26">
        <f t="shared" si="77"/>
        <v>14</v>
      </c>
      <c r="E2442" s="27">
        <f>VLOOKUP($B2442,'Hourly Data'!$B$5:$P$8788,15,FALSE)</f>
        <v>6.7329618963301655E-2</v>
      </c>
    </row>
    <row r="2443" spans="2:5" x14ac:dyDescent="0.3">
      <c r="B2443" s="25">
        <v>41010.624999999382</v>
      </c>
      <c r="C2443" s="26">
        <f t="shared" si="76"/>
        <v>4</v>
      </c>
      <c r="D2443" s="26">
        <f t="shared" si="77"/>
        <v>15</v>
      </c>
      <c r="E2443" s="27">
        <f>VLOOKUP($B2443,'Hourly Data'!$B$5:$P$8788,15,FALSE)</f>
        <v>6.617819954060454E-2</v>
      </c>
    </row>
    <row r="2444" spans="2:5" x14ac:dyDescent="0.3">
      <c r="B2444" s="25">
        <v>41010.666666666046</v>
      </c>
      <c r="C2444" s="26">
        <f t="shared" si="76"/>
        <v>4</v>
      </c>
      <c r="D2444" s="26">
        <f t="shared" si="77"/>
        <v>16</v>
      </c>
      <c r="E2444" s="27">
        <f>VLOOKUP($B2444,'Hourly Data'!$B$5:$P$8788,15,FALSE)</f>
        <v>6.6608651002623018E-2</v>
      </c>
    </row>
    <row r="2445" spans="2:5" x14ac:dyDescent="0.3">
      <c r="B2445" s="25">
        <v>41010.70833333271</v>
      </c>
      <c r="C2445" s="26">
        <f t="shared" si="76"/>
        <v>4</v>
      </c>
      <c r="D2445" s="26">
        <f t="shared" si="77"/>
        <v>17</v>
      </c>
      <c r="E2445" s="27">
        <f>VLOOKUP($B2445,'Hourly Data'!$B$5:$P$8788,15,FALSE)</f>
        <v>6.728178535231924E-2</v>
      </c>
    </row>
    <row r="2446" spans="2:5" x14ac:dyDescent="0.3">
      <c r="B2446" s="25">
        <v>41010.749999999374</v>
      </c>
      <c r="C2446" s="26">
        <f t="shared" si="76"/>
        <v>4</v>
      </c>
      <c r="D2446" s="26">
        <f t="shared" si="77"/>
        <v>18</v>
      </c>
      <c r="E2446" s="27">
        <f>VLOOKUP($B2446,'Hourly Data'!$B$5:$P$8788,15,FALSE)</f>
        <v>6.67880746749481E-2</v>
      </c>
    </row>
    <row r="2447" spans="2:5" x14ac:dyDescent="0.3">
      <c r="B2447" s="25">
        <v>41010.791666666039</v>
      </c>
      <c r="C2447" s="26">
        <f t="shared" si="76"/>
        <v>4</v>
      </c>
      <c r="D2447" s="26">
        <f t="shared" si="77"/>
        <v>19</v>
      </c>
      <c r="E2447" s="27">
        <f>VLOOKUP($B2447,'Hourly Data'!$B$5:$P$8788,15,FALSE)</f>
        <v>6.7205833235075077E-2</v>
      </c>
    </row>
    <row r="2448" spans="2:5" x14ac:dyDescent="0.3">
      <c r="B2448" s="25">
        <v>41010.833333332703</v>
      </c>
      <c r="C2448" s="26">
        <f t="shared" si="76"/>
        <v>4</v>
      </c>
      <c r="D2448" s="26">
        <f t="shared" si="77"/>
        <v>20</v>
      </c>
      <c r="E2448" s="27">
        <f>VLOOKUP($B2448,'Hourly Data'!$B$5:$P$8788,15,FALSE)</f>
        <v>6.8646927887887899E-2</v>
      </c>
    </row>
    <row r="2449" spans="2:5" x14ac:dyDescent="0.3">
      <c r="B2449" s="25">
        <v>41010.874999999367</v>
      </c>
      <c r="C2449" s="26">
        <f t="shared" si="76"/>
        <v>4</v>
      </c>
      <c r="D2449" s="26">
        <f t="shared" si="77"/>
        <v>21</v>
      </c>
      <c r="E2449" s="27">
        <f>VLOOKUP($B2449,'Hourly Data'!$B$5:$P$8788,15,FALSE)</f>
        <v>6.3151217970862261E-2</v>
      </c>
    </row>
    <row r="2450" spans="2:5" x14ac:dyDescent="0.3">
      <c r="B2450" s="25">
        <v>41010.916666666031</v>
      </c>
      <c r="C2450" s="26">
        <f t="shared" si="76"/>
        <v>4</v>
      </c>
      <c r="D2450" s="26">
        <f t="shared" si="77"/>
        <v>22</v>
      </c>
      <c r="E2450" s="27">
        <f>VLOOKUP($B2450,'Hourly Data'!$B$5:$P$8788,15,FALSE)</f>
        <v>6.2889915175304137E-2</v>
      </c>
    </row>
    <row r="2451" spans="2:5" x14ac:dyDescent="0.3">
      <c r="B2451" s="25">
        <v>41010.958333332695</v>
      </c>
      <c r="C2451" s="26">
        <f t="shared" si="76"/>
        <v>4</v>
      </c>
      <c r="D2451" s="26">
        <f t="shared" si="77"/>
        <v>23</v>
      </c>
      <c r="E2451" s="27">
        <f>VLOOKUP($B2451,'Hourly Data'!$B$5:$P$8788,15,FALSE)</f>
        <v>6.11483870849438E-2</v>
      </c>
    </row>
    <row r="2452" spans="2:5" x14ac:dyDescent="0.3">
      <c r="B2452" s="25">
        <v>41010.99999999936</v>
      </c>
      <c r="C2452" s="26">
        <f t="shared" si="76"/>
        <v>4</v>
      </c>
      <c r="D2452" s="26">
        <f t="shared" si="77"/>
        <v>0</v>
      </c>
      <c r="E2452" s="27">
        <f>VLOOKUP($B2452,'Hourly Data'!$B$5:$P$8788,15,FALSE)</f>
        <v>6.6950517302752921E-2</v>
      </c>
    </row>
    <row r="2453" spans="2:5" x14ac:dyDescent="0.3">
      <c r="B2453" s="25">
        <v>41011.041666666024</v>
      </c>
      <c r="C2453" s="26">
        <f t="shared" si="76"/>
        <v>4</v>
      </c>
      <c r="D2453" s="26">
        <f t="shared" si="77"/>
        <v>1</v>
      </c>
      <c r="E2453" s="27">
        <f>VLOOKUP($B2453,'Hourly Data'!$B$5:$P$8788,15,FALSE)</f>
        <v>7.1010991077709501E-2</v>
      </c>
    </row>
    <row r="2454" spans="2:5" x14ac:dyDescent="0.3">
      <c r="B2454" s="25">
        <v>41011.083333332688</v>
      </c>
      <c r="C2454" s="26">
        <f t="shared" si="76"/>
        <v>4</v>
      </c>
      <c r="D2454" s="26">
        <f t="shared" si="77"/>
        <v>2</v>
      </c>
      <c r="E2454" s="27">
        <f>VLOOKUP($B2454,'Hourly Data'!$B$5:$P$8788,15,FALSE)</f>
        <v>7.3080511792647226E-2</v>
      </c>
    </row>
    <row r="2455" spans="2:5" x14ac:dyDescent="0.3">
      <c r="B2455" s="25">
        <v>41011.124999999352</v>
      </c>
      <c r="C2455" s="26">
        <f t="shared" si="76"/>
        <v>4</v>
      </c>
      <c r="D2455" s="26">
        <f t="shared" si="77"/>
        <v>3</v>
      </c>
      <c r="E2455" s="27">
        <f>VLOOKUP($B2455,'Hourly Data'!$B$5:$P$8788,15,FALSE)</f>
        <v>7.3531628691461598E-2</v>
      </c>
    </row>
    <row r="2456" spans="2:5" x14ac:dyDescent="0.3">
      <c r="B2456" s="25">
        <v>41011.166666666017</v>
      </c>
      <c r="C2456" s="26">
        <f t="shared" si="76"/>
        <v>4</v>
      </c>
      <c r="D2456" s="26">
        <f t="shared" si="77"/>
        <v>4</v>
      </c>
      <c r="E2456" s="27">
        <f>VLOOKUP($B2456,'Hourly Data'!$B$5:$P$8788,15,FALSE)</f>
        <v>7.2657593916216623E-2</v>
      </c>
    </row>
    <row r="2457" spans="2:5" x14ac:dyDescent="0.3">
      <c r="B2457" s="25">
        <v>41011.208333332681</v>
      </c>
      <c r="C2457" s="26">
        <f t="shared" si="76"/>
        <v>4</v>
      </c>
      <c r="D2457" s="26">
        <f t="shared" si="77"/>
        <v>5</v>
      </c>
      <c r="E2457" s="27">
        <f>VLOOKUP($B2457,'Hourly Data'!$B$5:$P$8788,15,FALSE)</f>
        <v>6.7565727877887172E-2</v>
      </c>
    </row>
    <row r="2458" spans="2:5" x14ac:dyDescent="0.3">
      <c r="B2458" s="25">
        <v>41011.249999999345</v>
      </c>
      <c r="C2458" s="26">
        <f t="shared" si="76"/>
        <v>4</v>
      </c>
      <c r="D2458" s="26">
        <f t="shared" si="77"/>
        <v>6</v>
      </c>
      <c r="E2458" s="27">
        <f>VLOOKUP($B2458,'Hourly Data'!$B$5:$P$8788,15,FALSE)</f>
        <v>6.3175530890056938E-2</v>
      </c>
    </row>
    <row r="2459" spans="2:5" x14ac:dyDescent="0.3">
      <c r="B2459" s="25">
        <v>41011.291666666009</v>
      </c>
      <c r="C2459" s="26">
        <f t="shared" si="76"/>
        <v>4</v>
      </c>
      <c r="D2459" s="26">
        <f t="shared" si="77"/>
        <v>7</v>
      </c>
      <c r="E2459" s="27">
        <f>VLOOKUP($B2459,'Hourly Data'!$B$5:$P$8788,15,FALSE)</f>
        <v>6.0654015433688729E-2</v>
      </c>
    </row>
    <row r="2460" spans="2:5" x14ac:dyDescent="0.3">
      <c r="B2460" s="25">
        <v>41011.333333332674</v>
      </c>
      <c r="C2460" s="26">
        <f t="shared" si="76"/>
        <v>4</v>
      </c>
      <c r="D2460" s="26">
        <f t="shared" si="77"/>
        <v>8</v>
      </c>
      <c r="E2460" s="27">
        <f>VLOOKUP($B2460,'Hourly Data'!$B$5:$P$8788,15,FALSE)</f>
        <v>5.7575418729876239E-2</v>
      </c>
    </row>
    <row r="2461" spans="2:5" x14ac:dyDescent="0.3">
      <c r="B2461" s="25">
        <v>41011.374999999338</v>
      </c>
      <c r="C2461" s="26">
        <f t="shared" si="76"/>
        <v>4</v>
      </c>
      <c r="D2461" s="26">
        <f t="shared" si="77"/>
        <v>9</v>
      </c>
      <c r="E2461" s="27">
        <f>VLOOKUP($B2461,'Hourly Data'!$B$5:$P$8788,15,FALSE)</f>
        <v>6.0319427626316383E-2</v>
      </c>
    </row>
    <row r="2462" spans="2:5" x14ac:dyDescent="0.3">
      <c r="B2462" s="25">
        <v>41011.416666666002</v>
      </c>
      <c r="C2462" s="26">
        <f t="shared" si="76"/>
        <v>4</v>
      </c>
      <c r="D2462" s="26">
        <f t="shared" si="77"/>
        <v>10</v>
      </c>
      <c r="E2462" s="27">
        <f>VLOOKUP($B2462,'Hourly Data'!$B$5:$P$8788,15,FALSE)</f>
        <v>6.3105317982231512E-2</v>
      </c>
    </row>
    <row r="2463" spans="2:5" x14ac:dyDescent="0.3">
      <c r="B2463" s="25">
        <v>41011.458333332666</v>
      </c>
      <c r="C2463" s="26">
        <f t="shared" si="76"/>
        <v>4</v>
      </c>
      <c r="D2463" s="26">
        <f t="shared" si="77"/>
        <v>11</v>
      </c>
      <c r="E2463" s="27">
        <f>VLOOKUP($B2463,'Hourly Data'!$B$5:$P$8788,15,FALSE)</f>
        <v>6.2988363374370915E-2</v>
      </c>
    </row>
    <row r="2464" spans="2:5" x14ac:dyDescent="0.3">
      <c r="B2464" s="25">
        <v>41011.499999999331</v>
      </c>
      <c r="C2464" s="26">
        <f t="shared" si="76"/>
        <v>4</v>
      </c>
      <c r="D2464" s="26">
        <f t="shared" si="77"/>
        <v>12</v>
      </c>
      <c r="E2464" s="27">
        <f>VLOOKUP($B2464,'Hourly Data'!$B$5:$P$8788,15,FALSE)</f>
        <v>6.1705133201129921E-2</v>
      </c>
    </row>
    <row r="2465" spans="2:5" x14ac:dyDescent="0.3">
      <c r="B2465" s="25">
        <v>41011.541666665995</v>
      </c>
      <c r="C2465" s="26">
        <f t="shared" si="76"/>
        <v>4</v>
      </c>
      <c r="D2465" s="26">
        <f t="shared" si="77"/>
        <v>13</v>
      </c>
      <c r="E2465" s="27">
        <f>VLOOKUP($B2465,'Hourly Data'!$B$5:$P$8788,15,FALSE)</f>
        <v>6.2290369086569694E-2</v>
      </c>
    </row>
    <row r="2466" spans="2:5" x14ac:dyDescent="0.3">
      <c r="B2466" s="25">
        <v>41011.583333332659</v>
      </c>
      <c r="C2466" s="26">
        <f t="shared" si="76"/>
        <v>4</v>
      </c>
      <c r="D2466" s="26">
        <f t="shared" si="77"/>
        <v>14</v>
      </c>
      <c r="E2466" s="27">
        <f>VLOOKUP($B2466,'Hourly Data'!$B$5:$P$8788,15,FALSE)</f>
        <v>6.370393632819038E-2</v>
      </c>
    </row>
    <row r="2467" spans="2:5" x14ac:dyDescent="0.3">
      <c r="B2467" s="25">
        <v>41011.624999999323</v>
      </c>
      <c r="C2467" s="26">
        <f t="shared" si="76"/>
        <v>4</v>
      </c>
      <c r="D2467" s="26">
        <f t="shared" si="77"/>
        <v>15</v>
      </c>
      <c r="E2467" s="27">
        <f>VLOOKUP($B2467,'Hourly Data'!$B$5:$P$8788,15,FALSE)</f>
        <v>6.1107978722669626E-2</v>
      </c>
    </row>
    <row r="2468" spans="2:5" x14ac:dyDescent="0.3">
      <c r="B2468" s="25">
        <v>41011.666666665988</v>
      </c>
      <c r="C2468" s="26">
        <f t="shared" si="76"/>
        <v>4</v>
      </c>
      <c r="D2468" s="26">
        <f t="shared" si="77"/>
        <v>16</v>
      </c>
      <c r="E2468" s="27">
        <f>VLOOKUP($B2468,'Hourly Data'!$B$5:$P$8788,15,FALSE)</f>
        <v>6.1956619376191388E-2</v>
      </c>
    </row>
    <row r="2469" spans="2:5" x14ac:dyDescent="0.3">
      <c r="B2469" s="25">
        <v>41011.708333332652</v>
      </c>
      <c r="C2469" s="26">
        <f t="shared" si="76"/>
        <v>4</v>
      </c>
      <c r="D2469" s="26">
        <f t="shared" si="77"/>
        <v>17</v>
      </c>
      <c r="E2469" s="27">
        <f>VLOOKUP($B2469,'Hourly Data'!$B$5:$P$8788,15,FALSE)</f>
        <v>6.1131813899753737E-2</v>
      </c>
    </row>
    <row r="2470" spans="2:5" x14ac:dyDescent="0.3">
      <c r="B2470" s="25">
        <v>41011.749999999316</v>
      </c>
      <c r="C2470" s="26">
        <f t="shared" si="76"/>
        <v>4</v>
      </c>
      <c r="D2470" s="26">
        <f t="shared" si="77"/>
        <v>18</v>
      </c>
      <c r="E2470" s="27">
        <f>VLOOKUP($B2470,'Hourly Data'!$B$5:$P$8788,15,FALSE)</f>
        <v>6.25943677091821E-2</v>
      </c>
    </row>
    <row r="2471" spans="2:5" x14ac:dyDescent="0.3">
      <c r="B2471" s="25">
        <v>41011.79166666598</v>
      </c>
      <c r="C2471" s="26">
        <f t="shared" si="76"/>
        <v>4</v>
      </c>
      <c r="D2471" s="26">
        <f t="shared" si="77"/>
        <v>19</v>
      </c>
      <c r="E2471" s="27">
        <f>VLOOKUP($B2471,'Hourly Data'!$B$5:$P$8788,15,FALSE)</f>
        <v>6.2303411775889356E-2</v>
      </c>
    </row>
    <row r="2472" spans="2:5" x14ac:dyDescent="0.3">
      <c r="B2472" s="25">
        <v>41011.833333332645</v>
      </c>
      <c r="C2472" s="26">
        <f t="shared" si="76"/>
        <v>4</v>
      </c>
      <c r="D2472" s="26">
        <f t="shared" si="77"/>
        <v>20</v>
      </c>
      <c r="E2472" s="27">
        <f>VLOOKUP($B2472,'Hourly Data'!$B$5:$P$8788,15,FALSE)</f>
        <v>6.2177676675586345E-2</v>
      </c>
    </row>
    <row r="2473" spans="2:5" x14ac:dyDescent="0.3">
      <c r="B2473" s="25">
        <v>41011.874999999309</v>
      </c>
      <c r="C2473" s="26">
        <f t="shared" si="76"/>
        <v>4</v>
      </c>
      <c r="D2473" s="26">
        <f t="shared" si="77"/>
        <v>21</v>
      </c>
      <c r="E2473" s="27">
        <f>VLOOKUP($B2473,'Hourly Data'!$B$5:$P$8788,15,FALSE)</f>
        <v>5.9976650162667011E-2</v>
      </c>
    </row>
    <row r="2474" spans="2:5" x14ac:dyDescent="0.3">
      <c r="B2474" s="25">
        <v>41011.916666665973</v>
      </c>
      <c r="C2474" s="26">
        <f t="shared" si="76"/>
        <v>4</v>
      </c>
      <c r="D2474" s="26">
        <f t="shared" si="77"/>
        <v>22</v>
      </c>
      <c r="E2474" s="27">
        <f>VLOOKUP($B2474,'Hourly Data'!$B$5:$P$8788,15,FALSE)</f>
        <v>5.7376685023248594E-2</v>
      </c>
    </row>
    <row r="2475" spans="2:5" x14ac:dyDescent="0.3">
      <c r="B2475" s="25">
        <v>41011.958333332637</v>
      </c>
      <c r="C2475" s="26">
        <f t="shared" si="76"/>
        <v>4</v>
      </c>
      <c r="D2475" s="26">
        <f t="shared" si="77"/>
        <v>23</v>
      </c>
      <c r="E2475" s="27">
        <f>VLOOKUP($B2475,'Hourly Data'!$B$5:$P$8788,15,FALSE)</f>
        <v>5.8854575630732972E-2</v>
      </c>
    </row>
    <row r="2476" spans="2:5" x14ac:dyDescent="0.3">
      <c r="B2476" s="25">
        <v>41011.999999999302</v>
      </c>
      <c r="C2476" s="26">
        <f t="shared" si="76"/>
        <v>4</v>
      </c>
      <c r="D2476" s="26">
        <f t="shared" si="77"/>
        <v>0</v>
      </c>
      <c r="E2476" s="27">
        <f>VLOOKUP($B2476,'Hourly Data'!$B$5:$P$8788,15,FALSE)</f>
        <v>6.0807794779711606E-2</v>
      </c>
    </row>
    <row r="2477" spans="2:5" x14ac:dyDescent="0.3">
      <c r="B2477" s="25">
        <v>41012.041666665966</v>
      </c>
      <c r="C2477" s="26">
        <f t="shared" si="76"/>
        <v>4</v>
      </c>
      <c r="D2477" s="26">
        <f t="shared" si="77"/>
        <v>1</v>
      </c>
      <c r="E2477" s="27">
        <f>VLOOKUP($B2477,'Hourly Data'!$B$5:$P$8788,15,FALSE)</f>
        <v>5.9528734935441606E-2</v>
      </c>
    </row>
    <row r="2478" spans="2:5" x14ac:dyDescent="0.3">
      <c r="B2478" s="25">
        <v>41012.08333333263</v>
      </c>
      <c r="C2478" s="26">
        <f t="shared" si="76"/>
        <v>4</v>
      </c>
      <c r="D2478" s="26">
        <f t="shared" si="77"/>
        <v>2</v>
      </c>
      <c r="E2478" s="27">
        <f>VLOOKUP($B2478,'Hourly Data'!$B$5:$P$8788,15,FALSE)</f>
        <v>6.2008768399460512E-2</v>
      </c>
    </row>
    <row r="2479" spans="2:5" x14ac:dyDescent="0.3">
      <c r="B2479" s="25">
        <v>41012.124999999294</v>
      </c>
      <c r="C2479" s="26">
        <f t="shared" si="76"/>
        <v>4</v>
      </c>
      <c r="D2479" s="26">
        <f t="shared" si="77"/>
        <v>3</v>
      </c>
      <c r="E2479" s="27">
        <f>VLOOKUP($B2479,'Hourly Data'!$B$5:$P$8788,15,FALSE)</f>
        <v>6.0808898539666645E-2</v>
      </c>
    </row>
    <row r="2480" spans="2:5" x14ac:dyDescent="0.3">
      <c r="B2480" s="25">
        <v>41012.166666665958</v>
      </c>
      <c r="C2480" s="26">
        <f t="shared" si="76"/>
        <v>4</v>
      </c>
      <c r="D2480" s="26">
        <f t="shared" si="77"/>
        <v>4</v>
      </c>
      <c r="E2480" s="27">
        <f>VLOOKUP($B2480,'Hourly Data'!$B$5:$P$8788,15,FALSE)</f>
        <v>6.2084688579023842E-2</v>
      </c>
    </row>
    <row r="2481" spans="2:5" x14ac:dyDescent="0.3">
      <c r="B2481" s="25">
        <v>41012.208333332623</v>
      </c>
      <c r="C2481" s="26">
        <f t="shared" si="76"/>
        <v>4</v>
      </c>
      <c r="D2481" s="26">
        <f t="shared" si="77"/>
        <v>5</v>
      </c>
      <c r="E2481" s="27">
        <f>VLOOKUP($B2481,'Hourly Data'!$B$5:$P$8788,15,FALSE)</f>
        <v>6.1937880656874875E-2</v>
      </c>
    </row>
    <row r="2482" spans="2:5" x14ac:dyDescent="0.3">
      <c r="B2482" s="25">
        <v>41012.249999999287</v>
      </c>
      <c r="C2482" s="26">
        <f t="shared" si="76"/>
        <v>4</v>
      </c>
      <c r="D2482" s="26">
        <f t="shared" si="77"/>
        <v>6</v>
      </c>
      <c r="E2482" s="27">
        <f>VLOOKUP($B2482,'Hourly Data'!$B$5:$P$8788,15,FALSE)</f>
        <v>5.7908577745040726E-2</v>
      </c>
    </row>
    <row r="2483" spans="2:5" x14ac:dyDescent="0.3">
      <c r="B2483" s="25">
        <v>41012.291666665951</v>
      </c>
      <c r="C2483" s="26">
        <f t="shared" si="76"/>
        <v>4</v>
      </c>
      <c r="D2483" s="26">
        <f t="shared" si="77"/>
        <v>7</v>
      </c>
      <c r="E2483" s="27">
        <f>VLOOKUP($B2483,'Hourly Data'!$B$5:$P$8788,15,FALSE)</f>
        <v>5.777847180263395E-2</v>
      </c>
    </row>
    <row r="2484" spans="2:5" x14ac:dyDescent="0.3">
      <c r="B2484" s="25">
        <v>41012.333333332615</v>
      </c>
      <c r="C2484" s="26">
        <f t="shared" si="76"/>
        <v>4</v>
      </c>
      <c r="D2484" s="26">
        <f t="shared" si="77"/>
        <v>8</v>
      </c>
      <c r="E2484" s="27">
        <f>VLOOKUP($B2484,'Hourly Data'!$B$5:$P$8788,15,FALSE)</f>
        <v>5.7629072194533414E-2</v>
      </c>
    </row>
    <row r="2485" spans="2:5" x14ac:dyDescent="0.3">
      <c r="B2485" s="25">
        <v>41012.37499999928</v>
      </c>
      <c r="C2485" s="26">
        <f t="shared" si="76"/>
        <v>4</v>
      </c>
      <c r="D2485" s="26">
        <f t="shared" si="77"/>
        <v>9</v>
      </c>
      <c r="E2485" s="27">
        <f>VLOOKUP($B2485,'Hourly Data'!$B$5:$P$8788,15,FALSE)</f>
        <v>5.7627100810524592E-2</v>
      </c>
    </row>
    <row r="2486" spans="2:5" x14ac:dyDescent="0.3">
      <c r="B2486" s="25">
        <v>41012.416666665944</v>
      </c>
      <c r="C2486" s="26">
        <f t="shared" si="76"/>
        <v>4</v>
      </c>
      <c r="D2486" s="26">
        <f t="shared" si="77"/>
        <v>10</v>
      </c>
      <c r="E2486" s="27">
        <f>VLOOKUP($B2486,'Hourly Data'!$B$5:$P$8788,15,FALSE)</f>
        <v>5.7315705745065386E-2</v>
      </c>
    </row>
    <row r="2487" spans="2:5" x14ac:dyDescent="0.3">
      <c r="B2487" s="25">
        <v>41012.458333332608</v>
      </c>
      <c r="C2487" s="26">
        <f t="shared" si="76"/>
        <v>4</v>
      </c>
      <c r="D2487" s="26">
        <f t="shared" si="77"/>
        <v>11</v>
      </c>
      <c r="E2487" s="27">
        <f>VLOOKUP($B2487,'Hourly Data'!$B$5:$P$8788,15,FALSE)</f>
        <v>5.5396765854186597E-2</v>
      </c>
    </row>
    <row r="2488" spans="2:5" x14ac:dyDescent="0.3">
      <c r="B2488" s="25">
        <v>41012.499999999272</v>
      </c>
      <c r="C2488" s="26">
        <f t="shared" si="76"/>
        <v>4</v>
      </c>
      <c r="D2488" s="26">
        <f t="shared" si="77"/>
        <v>12</v>
      </c>
      <c r="E2488" s="27">
        <f>VLOOKUP($B2488,'Hourly Data'!$B$5:$P$8788,15,FALSE)</f>
        <v>5.5723578584238154E-2</v>
      </c>
    </row>
    <row r="2489" spans="2:5" x14ac:dyDescent="0.3">
      <c r="B2489" s="25">
        <v>41012.541666665937</v>
      </c>
      <c r="C2489" s="26">
        <f t="shared" si="76"/>
        <v>4</v>
      </c>
      <c r="D2489" s="26">
        <f t="shared" si="77"/>
        <v>13</v>
      </c>
      <c r="E2489" s="27">
        <f>VLOOKUP($B2489,'Hourly Data'!$B$5:$P$8788,15,FALSE)</f>
        <v>5.6210814336585778E-2</v>
      </c>
    </row>
    <row r="2490" spans="2:5" x14ac:dyDescent="0.3">
      <c r="B2490" s="25">
        <v>41012.583333332601</v>
      </c>
      <c r="C2490" s="26">
        <f t="shared" si="76"/>
        <v>4</v>
      </c>
      <c r="D2490" s="26">
        <f t="shared" si="77"/>
        <v>14</v>
      </c>
      <c r="E2490" s="27">
        <f>VLOOKUP($B2490,'Hourly Data'!$B$5:$P$8788,15,FALSE)</f>
        <v>5.7808939124707692E-2</v>
      </c>
    </row>
    <row r="2491" spans="2:5" x14ac:dyDescent="0.3">
      <c r="B2491" s="25">
        <v>41012.624999999265</v>
      </c>
      <c r="C2491" s="26">
        <f t="shared" si="76"/>
        <v>4</v>
      </c>
      <c r="D2491" s="26">
        <f t="shared" si="77"/>
        <v>15</v>
      </c>
      <c r="E2491" s="27">
        <f>VLOOKUP($B2491,'Hourly Data'!$B$5:$P$8788,15,FALSE)</f>
        <v>6.0475695397849319E-2</v>
      </c>
    </row>
    <row r="2492" spans="2:5" x14ac:dyDescent="0.3">
      <c r="B2492" s="25">
        <v>41012.666666665929</v>
      </c>
      <c r="C2492" s="26">
        <f t="shared" si="76"/>
        <v>4</v>
      </c>
      <c r="D2492" s="26">
        <f t="shared" si="77"/>
        <v>16</v>
      </c>
      <c r="E2492" s="27">
        <f>VLOOKUP($B2492,'Hourly Data'!$B$5:$P$8788,15,FALSE)</f>
        <v>6.178811846985334E-2</v>
      </c>
    </row>
    <row r="2493" spans="2:5" x14ac:dyDescent="0.3">
      <c r="B2493" s="25">
        <v>41012.708333332594</v>
      </c>
      <c r="C2493" s="26">
        <f t="shared" si="76"/>
        <v>4</v>
      </c>
      <c r="D2493" s="26">
        <f t="shared" si="77"/>
        <v>17</v>
      </c>
      <c r="E2493" s="27">
        <f>VLOOKUP($B2493,'Hourly Data'!$B$5:$P$8788,15,FALSE)</f>
        <v>6.327224084219038E-2</v>
      </c>
    </row>
    <row r="2494" spans="2:5" x14ac:dyDescent="0.3">
      <c r="B2494" s="25">
        <v>41012.749999999258</v>
      </c>
      <c r="C2494" s="26">
        <f t="shared" si="76"/>
        <v>4</v>
      </c>
      <c r="D2494" s="26">
        <f t="shared" si="77"/>
        <v>18</v>
      </c>
      <c r="E2494" s="27">
        <f>VLOOKUP($B2494,'Hourly Data'!$B$5:$P$8788,15,FALSE)</f>
        <v>6.3172213277469663E-2</v>
      </c>
    </row>
    <row r="2495" spans="2:5" x14ac:dyDescent="0.3">
      <c r="B2495" s="25">
        <v>41012.791666665922</v>
      </c>
      <c r="C2495" s="26">
        <f t="shared" si="76"/>
        <v>4</v>
      </c>
      <c r="D2495" s="26">
        <f t="shared" si="77"/>
        <v>19</v>
      </c>
      <c r="E2495" s="27">
        <f>VLOOKUP($B2495,'Hourly Data'!$B$5:$P$8788,15,FALSE)</f>
        <v>6.3246153187720755E-2</v>
      </c>
    </row>
    <row r="2496" spans="2:5" x14ac:dyDescent="0.3">
      <c r="B2496" s="25">
        <v>41012.833333332586</v>
      </c>
      <c r="C2496" s="26">
        <f t="shared" si="76"/>
        <v>4</v>
      </c>
      <c r="D2496" s="26">
        <f t="shared" si="77"/>
        <v>20</v>
      </c>
      <c r="E2496" s="27">
        <f>VLOOKUP($B2496,'Hourly Data'!$B$5:$P$8788,15,FALSE)</f>
        <v>6.5061899989381458E-2</v>
      </c>
    </row>
    <row r="2497" spans="2:5" x14ac:dyDescent="0.3">
      <c r="B2497" s="25">
        <v>41012.874999999251</v>
      </c>
      <c r="C2497" s="26">
        <f t="shared" si="76"/>
        <v>4</v>
      </c>
      <c r="D2497" s="26">
        <f t="shared" si="77"/>
        <v>21</v>
      </c>
      <c r="E2497" s="27">
        <f>VLOOKUP($B2497,'Hourly Data'!$B$5:$P$8788,15,FALSE)</f>
        <v>6.2025741108561044E-2</v>
      </c>
    </row>
    <row r="2498" spans="2:5" x14ac:dyDescent="0.3">
      <c r="B2498" s="25">
        <v>41012.916666665915</v>
      </c>
      <c r="C2498" s="26">
        <f t="shared" si="76"/>
        <v>4</v>
      </c>
      <c r="D2498" s="26">
        <f t="shared" si="77"/>
        <v>22</v>
      </c>
      <c r="E2498" s="27">
        <f>VLOOKUP($B2498,'Hourly Data'!$B$5:$P$8788,15,FALSE)</f>
        <v>5.9341056580553393E-2</v>
      </c>
    </row>
    <row r="2499" spans="2:5" x14ac:dyDescent="0.3">
      <c r="B2499" s="25">
        <v>41012.958333332579</v>
      </c>
      <c r="C2499" s="26">
        <f t="shared" si="76"/>
        <v>4</v>
      </c>
      <c r="D2499" s="26">
        <f t="shared" si="77"/>
        <v>23</v>
      </c>
      <c r="E2499" s="27">
        <f>VLOOKUP($B2499,'Hourly Data'!$B$5:$P$8788,15,FALSE)</f>
        <v>6.0247800363096404E-2</v>
      </c>
    </row>
    <row r="2500" spans="2:5" x14ac:dyDescent="0.3">
      <c r="B2500" s="25">
        <v>41012.999999999243</v>
      </c>
      <c r="C2500" s="26">
        <f t="shared" si="76"/>
        <v>4</v>
      </c>
      <c r="D2500" s="26">
        <f t="shared" si="77"/>
        <v>0</v>
      </c>
      <c r="E2500" s="27">
        <f>VLOOKUP($B2500,'Hourly Data'!$B$5:$P$8788,15,FALSE)</f>
        <v>6.0782057268853419E-2</v>
      </c>
    </row>
    <row r="2501" spans="2:5" x14ac:dyDescent="0.3">
      <c r="B2501" s="25">
        <v>41013.041666665908</v>
      </c>
      <c r="C2501" s="26">
        <f t="shared" si="76"/>
        <v>4</v>
      </c>
      <c r="D2501" s="26">
        <f t="shared" si="77"/>
        <v>1</v>
      </c>
      <c r="E2501" s="27">
        <f>VLOOKUP($B2501,'Hourly Data'!$B$5:$P$8788,15,FALSE)</f>
        <v>6.5503043055847615E-2</v>
      </c>
    </row>
    <row r="2502" spans="2:5" x14ac:dyDescent="0.3">
      <c r="B2502" s="25">
        <v>41013.083333332572</v>
      </c>
      <c r="C2502" s="26">
        <f t="shared" ref="C2502:C2565" si="78">MONTH(B2502)</f>
        <v>4</v>
      </c>
      <c r="D2502" s="26">
        <f t="shared" ref="D2502:D2565" si="79">HOUR(B2502)</f>
        <v>2</v>
      </c>
      <c r="E2502" s="27">
        <f>VLOOKUP($B2502,'Hourly Data'!$B$5:$P$8788,15,FALSE)</f>
        <v>6.5580180498896384E-2</v>
      </c>
    </row>
    <row r="2503" spans="2:5" x14ac:dyDescent="0.3">
      <c r="B2503" s="25">
        <v>41013.124999999236</v>
      </c>
      <c r="C2503" s="26">
        <f t="shared" si="78"/>
        <v>4</v>
      </c>
      <c r="D2503" s="26">
        <f t="shared" si="79"/>
        <v>3</v>
      </c>
      <c r="E2503" s="27">
        <f>VLOOKUP($B2503,'Hourly Data'!$B$5:$P$8788,15,FALSE)</f>
        <v>6.6428262460399901E-2</v>
      </c>
    </row>
    <row r="2504" spans="2:5" x14ac:dyDescent="0.3">
      <c r="B2504" s="25">
        <v>41013.1666666659</v>
      </c>
      <c r="C2504" s="26">
        <f t="shared" si="78"/>
        <v>4</v>
      </c>
      <c r="D2504" s="26">
        <f t="shared" si="79"/>
        <v>4</v>
      </c>
      <c r="E2504" s="27">
        <f>VLOOKUP($B2504,'Hourly Data'!$B$5:$P$8788,15,FALSE)</f>
        <v>6.7585272950544686E-2</v>
      </c>
    </row>
    <row r="2505" spans="2:5" x14ac:dyDescent="0.3">
      <c r="B2505" s="25">
        <v>41013.208333332565</v>
      </c>
      <c r="C2505" s="26">
        <f t="shared" si="78"/>
        <v>4</v>
      </c>
      <c r="D2505" s="26">
        <f t="shared" si="79"/>
        <v>5</v>
      </c>
      <c r="E2505" s="27">
        <f>VLOOKUP($B2505,'Hourly Data'!$B$5:$P$8788,15,FALSE)</f>
        <v>6.6332088456711624E-2</v>
      </c>
    </row>
    <row r="2506" spans="2:5" x14ac:dyDescent="0.3">
      <c r="B2506" s="25">
        <v>41013.249999999229</v>
      </c>
      <c r="C2506" s="26">
        <f t="shared" si="78"/>
        <v>4</v>
      </c>
      <c r="D2506" s="26">
        <f t="shared" si="79"/>
        <v>6</v>
      </c>
      <c r="E2506" s="27">
        <f>VLOOKUP($B2506,'Hourly Data'!$B$5:$P$8788,15,FALSE)</f>
        <v>6.2891096019761714E-2</v>
      </c>
    </row>
    <row r="2507" spans="2:5" x14ac:dyDescent="0.3">
      <c r="B2507" s="25">
        <v>41013.291666665893</v>
      </c>
      <c r="C2507" s="26">
        <f t="shared" si="78"/>
        <v>4</v>
      </c>
      <c r="D2507" s="26">
        <f t="shared" si="79"/>
        <v>7</v>
      </c>
      <c r="E2507" s="27">
        <f>VLOOKUP($B2507,'Hourly Data'!$B$5:$P$8788,15,FALSE)</f>
        <v>5.8169370302305512E-2</v>
      </c>
    </row>
    <row r="2508" spans="2:5" x14ac:dyDescent="0.3">
      <c r="B2508" s="25">
        <v>41013.333333332557</v>
      </c>
      <c r="C2508" s="26">
        <f t="shared" si="78"/>
        <v>4</v>
      </c>
      <c r="D2508" s="26">
        <f t="shared" si="79"/>
        <v>8</v>
      </c>
      <c r="E2508" s="27">
        <f>VLOOKUP($B2508,'Hourly Data'!$B$5:$P$8788,15,FALSE)</f>
        <v>5.9330553427168156E-2</v>
      </c>
    </row>
    <row r="2509" spans="2:5" x14ac:dyDescent="0.3">
      <c r="B2509" s="25">
        <v>41013.374999999221</v>
      </c>
      <c r="C2509" s="26">
        <f t="shared" si="78"/>
        <v>4</v>
      </c>
      <c r="D2509" s="26">
        <f t="shared" si="79"/>
        <v>9</v>
      </c>
      <c r="E2509" s="27">
        <f>VLOOKUP($B2509,'Hourly Data'!$B$5:$P$8788,15,FALSE)</f>
        <v>5.6981817170587132E-2</v>
      </c>
    </row>
    <row r="2510" spans="2:5" x14ac:dyDescent="0.3">
      <c r="B2510" s="25">
        <v>41013.416666665886</v>
      </c>
      <c r="C2510" s="26">
        <f t="shared" si="78"/>
        <v>4</v>
      </c>
      <c r="D2510" s="26">
        <f t="shared" si="79"/>
        <v>10</v>
      </c>
      <c r="E2510" s="27">
        <f>VLOOKUP($B2510,'Hourly Data'!$B$5:$P$8788,15,FALSE)</f>
        <v>5.7508306016838984E-2</v>
      </c>
    </row>
    <row r="2511" spans="2:5" x14ac:dyDescent="0.3">
      <c r="B2511" s="25">
        <v>41013.45833333255</v>
      </c>
      <c r="C2511" s="26">
        <f t="shared" si="78"/>
        <v>4</v>
      </c>
      <c r="D2511" s="26">
        <f t="shared" si="79"/>
        <v>11</v>
      </c>
      <c r="E2511" s="27">
        <f>VLOOKUP($B2511,'Hourly Data'!$B$5:$P$8788,15,FALSE)</f>
        <v>6.1199517628201423E-2</v>
      </c>
    </row>
    <row r="2512" spans="2:5" x14ac:dyDescent="0.3">
      <c r="B2512" s="25">
        <v>41013.499999999214</v>
      </c>
      <c r="C2512" s="26">
        <f t="shared" si="78"/>
        <v>4</v>
      </c>
      <c r="D2512" s="26">
        <f t="shared" si="79"/>
        <v>12</v>
      </c>
      <c r="E2512" s="27">
        <f>VLOOKUP($B2512,'Hourly Data'!$B$5:$P$8788,15,FALSE)</f>
        <v>6.3182776917869957E-2</v>
      </c>
    </row>
    <row r="2513" spans="2:5" x14ac:dyDescent="0.3">
      <c r="B2513" s="25">
        <v>41013.541666665878</v>
      </c>
      <c r="C2513" s="26">
        <f t="shared" si="78"/>
        <v>4</v>
      </c>
      <c r="D2513" s="26">
        <f t="shared" si="79"/>
        <v>13</v>
      </c>
      <c r="E2513" s="27">
        <f>VLOOKUP($B2513,'Hourly Data'!$B$5:$P$8788,15,FALSE)</f>
        <v>6.1929140869316834E-2</v>
      </c>
    </row>
    <row r="2514" spans="2:5" x14ac:dyDescent="0.3">
      <c r="B2514" s="25">
        <v>41013.583333332543</v>
      </c>
      <c r="C2514" s="26">
        <f t="shared" si="78"/>
        <v>4</v>
      </c>
      <c r="D2514" s="26">
        <f t="shared" si="79"/>
        <v>14</v>
      </c>
      <c r="E2514" s="27">
        <f>VLOOKUP($B2514,'Hourly Data'!$B$5:$P$8788,15,FALSE)</f>
        <v>6.1755833944884035E-2</v>
      </c>
    </row>
    <row r="2515" spans="2:5" x14ac:dyDescent="0.3">
      <c r="B2515" s="25">
        <v>41013.624999999207</v>
      </c>
      <c r="C2515" s="26">
        <f t="shared" si="78"/>
        <v>4</v>
      </c>
      <c r="D2515" s="26">
        <f t="shared" si="79"/>
        <v>15</v>
      </c>
      <c r="E2515" s="27">
        <f>VLOOKUP($B2515,'Hourly Data'!$B$5:$P$8788,15,FALSE)</f>
        <v>6.3714780883338859E-2</v>
      </c>
    </row>
    <row r="2516" spans="2:5" x14ac:dyDescent="0.3">
      <c r="B2516" s="25">
        <v>41013.666666665871</v>
      </c>
      <c r="C2516" s="26">
        <f t="shared" si="78"/>
        <v>4</v>
      </c>
      <c r="D2516" s="26">
        <f t="shared" si="79"/>
        <v>16</v>
      </c>
      <c r="E2516" s="27">
        <f>VLOOKUP($B2516,'Hourly Data'!$B$5:$P$8788,15,FALSE)</f>
        <v>6.4815300416900506E-2</v>
      </c>
    </row>
    <row r="2517" spans="2:5" x14ac:dyDescent="0.3">
      <c r="B2517" s="25">
        <v>41013.708333332535</v>
      </c>
      <c r="C2517" s="26">
        <f t="shared" si="78"/>
        <v>4</v>
      </c>
      <c r="D2517" s="26">
        <f t="shared" si="79"/>
        <v>17</v>
      </c>
      <c r="E2517" s="27">
        <f>VLOOKUP($B2517,'Hourly Data'!$B$5:$P$8788,15,FALSE)</f>
        <v>6.4934370813269734E-2</v>
      </c>
    </row>
    <row r="2518" spans="2:5" x14ac:dyDescent="0.3">
      <c r="B2518" s="25">
        <v>41013.7499999992</v>
      </c>
      <c r="C2518" s="26">
        <f t="shared" si="78"/>
        <v>4</v>
      </c>
      <c r="D2518" s="26">
        <f t="shared" si="79"/>
        <v>18</v>
      </c>
      <c r="E2518" s="27">
        <f>VLOOKUP($B2518,'Hourly Data'!$B$5:$P$8788,15,FALSE)</f>
        <v>6.1211210252544529E-2</v>
      </c>
    </row>
    <row r="2519" spans="2:5" x14ac:dyDescent="0.3">
      <c r="B2519" s="25">
        <v>41013.791666665864</v>
      </c>
      <c r="C2519" s="26">
        <f t="shared" si="78"/>
        <v>4</v>
      </c>
      <c r="D2519" s="26">
        <f t="shared" si="79"/>
        <v>19</v>
      </c>
      <c r="E2519" s="27">
        <f>VLOOKUP($B2519,'Hourly Data'!$B$5:$P$8788,15,FALSE)</f>
        <v>6.4949644119393801E-2</v>
      </c>
    </row>
    <row r="2520" spans="2:5" x14ac:dyDescent="0.3">
      <c r="B2520" s="25">
        <v>41013.833333332528</v>
      </c>
      <c r="C2520" s="26">
        <f t="shared" si="78"/>
        <v>4</v>
      </c>
      <c r="D2520" s="26">
        <f t="shared" si="79"/>
        <v>20</v>
      </c>
      <c r="E2520" s="27">
        <f>VLOOKUP($B2520,'Hourly Data'!$B$5:$P$8788,15,FALSE)</f>
        <v>6.928665321386801E-2</v>
      </c>
    </row>
    <row r="2521" spans="2:5" x14ac:dyDescent="0.3">
      <c r="B2521" s="25">
        <v>41013.874999999192</v>
      </c>
      <c r="C2521" s="26">
        <f t="shared" si="78"/>
        <v>4</v>
      </c>
      <c r="D2521" s="26">
        <f t="shared" si="79"/>
        <v>21</v>
      </c>
      <c r="E2521" s="27">
        <f>VLOOKUP($B2521,'Hourly Data'!$B$5:$P$8788,15,FALSE)</f>
        <v>6.7399933048961025E-2</v>
      </c>
    </row>
    <row r="2522" spans="2:5" x14ac:dyDescent="0.3">
      <c r="B2522" s="25">
        <v>41013.916666665857</v>
      </c>
      <c r="C2522" s="26">
        <f t="shared" si="78"/>
        <v>4</v>
      </c>
      <c r="D2522" s="26">
        <f t="shared" si="79"/>
        <v>22</v>
      </c>
      <c r="E2522" s="27">
        <f>VLOOKUP($B2522,'Hourly Data'!$B$5:$P$8788,15,FALSE)</f>
        <v>6.1931793156299958E-2</v>
      </c>
    </row>
    <row r="2523" spans="2:5" x14ac:dyDescent="0.3">
      <c r="B2523" s="25">
        <v>41013.958333332521</v>
      </c>
      <c r="C2523" s="26">
        <f t="shared" si="78"/>
        <v>4</v>
      </c>
      <c r="D2523" s="26">
        <f t="shared" si="79"/>
        <v>23</v>
      </c>
      <c r="E2523" s="27">
        <f>VLOOKUP($B2523,'Hourly Data'!$B$5:$P$8788,15,FALSE)</f>
        <v>6.5755003546852181E-2</v>
      </c>
    </row>
    <row r="2524" spans="2:5" x14ac:dyDescent="0.3">
      <c r="B2524" s="25">
        <v>41013.999999999185</v>
      </c>
      <c r="C2524" s="26">
        <f t="shared" si="78"/>
        <v>4</v>
      </c>
      <c r="D2524" s="26">
        <f t="shared" si="79"/>
        <v>0</v>
      </c>
      <c r="E2524" s="27">
        <f>VLOOKUP($B2524,'Hourly Data'!$B$5:$P$8788,15,FALSE)</f>
        <v>6.9618288937747352E-2</v>
      </c>
    </row>
    <row r="2525" spans="2:5" x14ac:dyDescent="0.3">
      <c r="B2525" s="25">
        <v>41014.041666665849</v>
      </c>
      <c r="C2525" s="26">
        <f t="shared" si="78"/>
        <v>4</v>
      </c>
      <c r="D2525" s="26">
        <f t="shared" si="79"/>
        <v>1</v>
      </c>
      <c r="E2525" s="27">
        <f>VLOOKUP($B2525,'Hourly Data'!$B$5:$P$8788,15,FALSE)</f>
        <v>6.9073005817544608E-2</v>
      </c>
    </row>
    <row r="2526" spans="2:5" x14ac:dyDescent="0.3">
      <c r="B2526" s="25">
        <v>41014.083333332514</v>
      </c>
      <c r="C2526" s="26">
        <f t="shared" si="78"/>
        <v>4</v>
      </c>
      <c r="D2526" s="26">
        <f t="shared" si="79"/>
        <v>2</v>
      </c>
      <c r="E2526" s="27">
        <f>VLOOKUP($B2526,'Hourly Data'!$B$5:$P$8788,15,FALSE)</f>
        <v>7.188027459749502E-2</v>
      </c>
    </row>
    <row r="2527" spans="2:5" x14ac:dyDescent="0.3">
      <c r="B2527" s="25">
        <v>41014.124999999178</v>
      </c>
      <c r="C2527" s="26">
        <f t="shared" si="78"/>
        <v>4</v>
      </c>
      <c r="D2527" s="26">
        <f t="shared" si="79"/>
        <v>3</v>
      </c>
      <c r="E2527" s="27">
        <f>VLOOKUP($B2527,'Hourly Data'!$B$5:$P$8788,15,FALSE)</f>
        <v>7.1663656890289903E-2</v>
      </c>
    </row>
    <row r="2528" spans="2:5" x14ac:dyDescent="0.3">
      <c r="B2528" s="25">
        <v>41014.166666665842</v>
      </c>
      <c r="C2528" s="26">
        <f t="shared" si="78"/>
        <v>4</v>
      </c>
      <c r="D2528" s="26">
        <f t="shared" si="79"/>
        <v>4</v>
      </c>
      <c r="E2528" s="27">
        <f>VLOOKUP($B2528,'Hourly Data'!$B$5:$P$8788,15,FALSE)</f>
        <v>7.072459965299116E-2</v>
      </c>
    </row>
    <row r="2529" spans="2:5" x14ac:dyDescent="0.3">
      <c r="B2529" s="25">
        <v>41014.208333332506</v>
      </c>
      <c r="C2529" s="26">
        <f t="shared" si="78"/>
        <v>4</v>
      </c>
      <c r="D2529" s="26">
        <f t="shared" si="79"/>
        <v>5</v>
      </c>
      <c r="E2529" s="27">
        <f>VLOOKUP($B2529,'Hourly Data'!$B$5:$P$8788,15,FALSE)</f>
        <v>6.8660334756902003E-2</v>
      </c>
    </row>
    <row r="2530" spans="2:5" x14ac:dyDescent="0.3">
      <c r="B2530" s="25">
        <v>41014.249999999171</v>
      </c>
      <c r="C2530" s="26">
        <f t="shared" si="78"/>
        <v>4</v>
      </c>
      <c r="D2530" s="26">
        <f t="shared" si="79"/>
        <v>6</v>
      </c>
      <c r="E2530" s="27">
        <f>VLOOKUP($B2530,'Hourly Data'!$B$5:$P$8788,15,FALSE)</f>
        <v>6.7858868999886288E-2</v>
      </c>
    </row>
    <row r="2531" spans="2:5" x14ac:dyDescent="0.3">
      <c r="B2531" s="25">
        <v>41014.291666665835</v>
      </c>
      <c r="C2531" s="26">
        <f t="shared" si="78"/>
        <v>4</v>
      </c>
      <c r="D2531" s="26">
        <f t="shared" si="79"/>
        <v>7</v>
      </c>
      <c r="E2531" s="27">
        <f>VLOOKUP($B2531,'Hourly Data'!$B$5:$P$8788,15,FALSE)</f>
        <v>6.5596771237226251E-2</v>
      </c>
    </row>
    <row r="2532" spans="2:5" x14ac:dyDescent="0.3">
      <c r="B2532" s="25">
        <v>41014.333333332499</v>
      </c>
      <c r="C2532" s="26">
        <f t="shared" si="78"/>
        <v>4</v>
      </c>
      <c r="D2532" s="26">
        <f t="shared" si="79"/>
        <v>8</v>
      </c>
      <c r="E2532" s="27">
        <f>VLOOKUP($B2532,'Hourly Data'!$B$5:$P$8788,15,FALSE)</f>
        <v>6.5458130319747648E-2</v>
      </c>
    </row>
    <row r="2533" spans="2:5" x14ac:dyDescent="0.3">
      <c r="B2533" s="25">
        <v>41014.374999999163</v>
      </c>
      <c r="C2533" s="26">
        <f t="shared" si="78"/>
        <v>4</v>
      </c>
      <c r="D2533" s="26">
        <f t="shared" si="79"/>
        <v>9</v>
      </c>
      <c r="E2533" s="27">
        <f>VLOOKUP($B2533,'Hourly Data'!$B$5:$P$8788,15,FALSE)</f>
        <v>6.4532944295026318E-2</v>
      </c>
    </row>
    <row r="2534" spans="2:5" x14ac:dyDescent="0.3">
      <c r="B2534" s="25">
        <v>41014.416666665828</v>
      </c>
      <c r="C2534" s="26">
        <f t="shared" si="78"/>
        <v>4</v>
      </c>
      <c r="D2534" s="26">
        <f t="shared" si="79"/>
        <v>10</v>
      </c>
      <c r="E2534" s="27">
        <f>VLOOKUP($B2534,'Hourly Data'!$B$5:$P$8788,15,FALSE)</f>
        <v>6.3721246956125105E-2</v>
      </c>
    </row>
    <row r="2535" spans="2:5" x14ac:dyDescent="0.3">
      <c r="B2535" s="25">
        <v>41014.458333332492</v>
      </c>
      <c r="C2535" s="26">
        <f t="shared" si="78"/>
        <v>4</v>
      </c>
      <c r="D2535" s="26">
        <f t="shared" si="79"/>
        <v>11</v>
      </c>
      <c r="E2535" s="27">
        <f>VLOOKUP($B2535,'Hourly Data'!$B$5:$P$8788,15,FALSE)</f>
        <v>6.2772474962728586E-2</v>
      </c>
    </row>
    <row r="2536" spans="2:5" x14ac:dyDescent="0.3">
      <c r="B2536" s="25">
        <v>41014.499999999156</v>
      </c>
      <c r="C2536" s="26">
        <f t="shared" si="78"/>
        <v>4</v>
      </c>
      <c r="D2536" s="26">
        <f t="shared" si="79"/>
        <v>12</v>
      </c>
      <c r="E2536" s="27">
        <f>VLOOKUP($B2536,'Hourly Data'!$B$5:$P$8788,15,FALSE)</f>
        <v>6.3187605814664607E-2</v>
      </c>
    </row>
    <row r="2537" spans="2:5" x14ac:dyDescent="0.3">
      <c r="B2537" s="25">
        <v>41014.54166666582</v>
      </c>
      <c r="C2537" s="26">
        <f t="shared" si="78"/>
        <v>4</v>
      </c>
      <c r="D2537" s="26">
        <f t="shared" si="79"/>
        <v>13</v>
      </c>
      <c r="E2537" s="27">
        <f>VLOOKUP($B2537,'Hourly Data'!$B$5:$P$8788,15,FALSE)</f>
        <v>6.2809642455805642E-2</v>
      </c>
    </row>
    <row r="2538" spans="2:5" x14ac:dyDescent="0.3">
      <c r="B2538" s="25">
        <v>41014.583333332484</v>
      </c>
      <c r="C2538" s="26">
        <f t="shared" si="78"/>
        <v>4</v>
      </c>
      <c r="D2538" s="26">
        <f t="shared" si="79"/>
        <v>14</v>
      </c>
      <c r="E2538" s="27">
        <f>VLOOKUP($B2538,'Hourly Data'!$B$5:$P$8788,15,FALSE)</f>
        <v>6.3339432788795266E-2</v>
      </c>
    </row>
    <row r="2539" spans="2:5" x14ac:dyDescent="0.3">
      <c r="B2539" s="25">
        <v>41014.624999999149</v>
      </c>
      <c r="C2539" s="26">
        <f t="shared" si="78"/>
        <v>4</v>
      </c>
      <c r="D2539" s="26">
        <f t="shared" si="79"/>
        <v>15</v>
      </c>
      <c r="E2539" s="27">
        <f>VLOOKUP($B2539,'Hourly Data'!$B$5:$P$8788,15,FALSE)</f>
        <v>6.3594004364849757E-2</v>
      </c>
    </row>
    <row r="2540" spans="2:5" x14ac:dyDescent="0.3">
      <c r="B2540" s="25">
        <v>41014.666666665813</v>
      </c>
      <c r="C2540" s="26">
        <f t="shared" si="78"/>
        <v>4</v>
      </c>
      <c r="D2540" s="26">
        <f t="shared" si="79"/>
        <v>16</v>
      </c>
      <c r="E2540" s="27">
        <f>VLOOKUP($B2540,'Hourly Data'!$B$5:$P$8788,15,FALSE)</f>
        <v>6.1885329928800525E-2</v>
      </c>
    </row>
    <row r="2541" spans="2:5" x14ac:dyDescent="0.3">
      <c r="B2541" s="25">
        <v>41014.708333332477</v>
      </c>
      <c r="C2541" s="26">
        <f t="shared" si="78"/>
        <v>4</v>
      </c>
      <c r="D2541" s="26">
        <f t="shared" si="79"/>
        <v>17</v>
      </c>
      <c r="E2541" s="27">
        <f>VLOOKUP($B2541,'Hourly Data'!$B$5:$P$8788,15,FALSE)</f>
        <v>5.9718703011673244E-2</v>
      </c>
    </row>
    <row r="2542" spans="2:5" x14ac:dyDescent="0.3">
      <c r="B2542" s="25">
        <v>41014.749999999141</v>
      </c>
      <c r="C2542" s="26">
        <f t="shared" si="78"/>
        <v>4</v>
      </c>
      <c r="D2542" s="26">
        <f t="shared" si="79"/>
        <v>18</v>
      </c>
      <c r="E2542" s="27">
        <f>VLOOKUP($B2542,'Hourly Data'!$B$5:$P$8788,15,FALSE)</f>
        <v>5.8768591024118563E-2</v>
      </c>
    </row>
    <row r="2543" spans="2:5" x14ac:dyDescent="0.3">
      <c r="B2543" s="25">
        <v>41014.791666665806</v>
      </c>
      <c r="C2543" s="26">
        <f t="shared" si="78"/>
        <v>4</v>
      </c>
      <c r="D2543" s="26">
        <f t="shared" si="79"/>
        <v>19</v>
      </c>
      <c r="E2543" s="27">
        <f>VLOOKUP($B2543,'Hourly Data'!$B$5:$P$8788,15,FALSE)</f>
        <v>5.9724221622447865E-2</v>
      </c>
    </row>
    <row r="2544" spans="2:5" x14ac:dyDescent="0.3">
      <c r="B2544" s="25">
        <v>41014.83333333247</v>
      </c>
      <c r="C2544" s="26">
        <f t="shared" si="78"/>
        <v>4</v>
      </c>
      <c r="D2544" s="26">
        <f t="shared" si="79"/>
        <v>20</v>
      </c>
      <c r="E2544" s="27">
        <f>VLOOKUP($B2544,'Hourly Data'!$B$5:$P$8788,15,FALSE)</f>
        <v>5.9814853052763482E-2</v>
      </c>
    </row>
    <row r="2545" spans="2:5" x14ac:dyDescent="0.3">
      <c r="B2545" s="25">
        <v>41014.874999999134</v>
      </c>
      <c r="C2545" s="26">
        <f t="shared" si="78"/>
        <v>4</v>
      </c>
      <c r="D2545" s="26">
        <f t="shared" si="79"/>
        <v>21</v>
      </c>
      <c r="E2545" s="27">
        <f>VLOOKUP($B2545,'Hourly Data'!$B$5:$P$8788,15,FALSE)</f>
        <v>5.7090221072160781E-2</v>
      </c>
    </row>
    <row r="2546" spans="2:5" x14ac:dyDescent="0.3">
      <c r="B2546" s="25">
        <v>41014.916666665798</v>
      </c>
      <c r="C2546" s="26">
        <f t="shared" si="78"/>
        <v>4</v>
      </c>
      <c r="D2546" s="26">
        <f t="shared" si="79"/>
        <v>22</v>
      </c>
      <c r="E2546" s="27">
        <f>VLOOKUP($B2546,'Hourly Data'!$B$5:$P$8788,15,FALSE)</f>
        <v>5.659965179565403E-2</v>
      </c>
    </row>
    <row r="2547" spans="2:5" x14ac:dyDescent="0.3">
      <c r="B2547" s="25">
        <v>41014.958333332463</v>
      </c>
      <c r="C2547" s="26">
        <f t="shared" si="78"/>
        <v>4</v>
      </c>
      <c r="D2547" s="26">
        <f t="shared" si="79"/>
        <v>23</v>
      </c>
      <c r="E2547" s="27">
        <f>VLOOKUP($B2547,'Hourly Data'!$B$5:$P$8788,15,FALSE)</f>
        <v>5.707668920589784E-2</v>
      </c>
    </row>
    <row r="2548" spans="2:5" x14ac:dyDescent="0.3">
      <c r="B2548" s="25">
        <v>41014.999999999127</v>
      </c>
      <c r="C2548" s="26">
        <f t="shared" si="78"/>
        <v>4</v>
      </c>
      <c r="D2548" s="26">
        <f t="shared" si="79"/>
        <v>0</v>
      </c>
      <c r="E2548" s="27">
        <f>VLOOKUP($B2548,'Hourly Data'!$B$5:$P$8788,15,FALSE)</f>
        <v>5.9255209409006901E-2</v>
      </c>
    </row>
    <row r="2549" spans="2:5" x14ac:dyDescent="0.3">
      <c r="B2549" s="25">
        <v>41015.041666665791</v>
      </c>
      <c r="C2549" s="26">
        <f t="shared" si="78"/>
        <v>4</v>
      </c>
      <c r="D2549" s="26">
        <f t="shared" si="79"/>
        <v>1</v>
      </c>
      <c r="E2549" s="27">
        <f>VLOOKUP($B2549,'Hourly Data'!$B$5:$P$8788,15,FALSE)</f>
        <v>6.3666862038815247E-2</v>
      </c>
    </row>
    <row r="2550" spans="2:5" x14ac:dyDescent="0.3">
      <c r="B2550" s="25">
        <v>41015.083333332455</v>
      </c>
      <c r="C2550" s="26">
        <f t="shared" si="78"/>
        <v>4</v>
      </c>
      <c r="D2550" s="26">
        <f t="shared" si="79"/>
        <v>2</v>
      </c>
      <c r="E2550" s="27">
        <f>VLOOKUP($B2550,'Hourly Data'!$B$5:$P$8788,15,FALSE)</f>
        <v>6.2459408813051114E-2</v>
      </c>
    </row>
    <row r="2551" spans="2:5" x14ac:dyDescent="0.3">
      <c r="B2551" s="25">
        <v>41015.12499999912</v>
      </c>
      <c r="C2551" s="26">
        <f t="shared" si="78"/>
        <v>4</v>
      </c>
      <c r="D2551" s="26">
        <f t="shared" si="79"/>
        <v>3</v>
      </c>
      <c r="E2551" s="27">
        <f>VLOOKUP($B2551,'Hourly Data'!$B$5:$P$8788,15,FALSE)</f>
        <v>6.2327375516383898E-2</v>
      </c>
    </row>
    <row r="2552" spans="2:5" x14ac:dyDescent="0.3">
      <c r="B2552" s="25">
        <v>41015.166666665784</v>
      </c>
      <c r="C2552" s="26">
        <f t="shared" si="78"/>
        <v>4</v>
      </c>
      <c r="D2552" s="26">
        <f t="shared" si="79"/>
        <v>4</v>
      </c>
      <c r="E2552" s="27">
        <f>VLOOKUP($B2552,'Hourly Data'!$B$5:$P$8788,15,FALSE)</f>
        <v>6.2251795222440093E-2</v>
      </c>
    </row>
    <row r="2553" spans="2:5" x14ac:dyDescent="0.3">
      <c r="B2553" s="25">
        <v>41015.208333332448</v>
      </c>
      <c r="C2553" s="26">
        <f t="shared" si="78"/>
        <v>4</v>
      </c>
      <c r="D2553" s="26">
        <f t="shared" si="79"/>
        <v>5</v>
      </c>
      <c r="E2553" s="27">
        <f>VLOOKUP($B2553,'Hourly Data'!$B$5:$P$8788,15,FALSE)</f>
        <v>6.1887827446793373E-2</v>
      </c>
    </row>
    <row r="2554" spans="2:5" x14ac:dyDescent="0.3">
      <c r="B2554" s="25">
        <v>41015.249999999112</v>
      </c>
      <c r="C2554" s="26">
        <f t="shared" si="78"/>
        <v>4</v>
      </c>
      <c r="D2554" s="26">
        <f t="shared" si="79"/>
        <v>6</v>
      </c>
      <c r="E2554" s="27">
        <f>VLOOKUP($B2554,'Hourly Data'!$B$5:$P$8788,15,FALSE)</f>
        <v>5.3662677520175284E-2</v>
      </c>
    </row>
    <row r="2555" spans="2:5" x14ac:dyDescent="0.3">
      <c r="B2555" s="25">
        <v>41015.291666665777</v>
      </c>
      <c r="C2555" s="26">
        <f t="shared" si="78"/>
        <v>4</v>
      </c>
      <c r="D2555" s="26">
        <f t="shared" si="79"/>
        <v>7</v>
      </c>
      <c r="E2555" s="27">
        <f>VLOOKUP($B2555,'Hourly Data'!$B$5:$P$8788,15,FALSE)</f>
        <v>5.7703288669486763E-2</v>
      </c>
    </row>
    <row r="2556" spans="2:5" x14ac:dyDescent="0.3">
      <c r="B2556" s="25">
        <v>41015.333333332441</v>
      </c>
      <c r="C2556" s="26">
        <f t="shared" si="78"/>
        <v>4</v>
      </c>
      <c r="D2556" s="26">
        <f t="shared" si="79"/>
        <v>8</v>
      </c>
      <c r="E2556" s="27">
        <f>VLOOKUP($B2556,'Hourly Data'!$B$5:$P$8788,15,FALSE)</f>
        <v>5.8676771240525394E-2</v>
      </c>
    </row>
    <row r="2557" spans="2:5" x14ac:dyDescent="0.3">
      <c r="B2557" s="25">
        <v>41015.374999999105</v>
      </c>
      <c r="C2557" s="26">
        <f t="shared" si="78"/>
        <v>4</v>
      </c>
      <c r="D2557" s="26">
        <f t="shared" si="79"/>
        <v>9</v>
      </c>
      <c r="E2557" s="27">
        <f>VLOOKUP($B2557,'Hourly Data'!$B$5:$P$8788,15,FALSE)</f>
        <v>6.2088545465090295E-2</v>
      </c>
    </row>
    <row r="2558" spans="2:5" x14ac:dyDescent="0.3">
      <c r="B2558" s="25">
        <v>41015.416666665769</v>
      </c>
      <c r="C2558" s="26">
        <f t="shared" si="78"/>
        <v>4</v>
      </c>
      <c r="D2558" s="26">
        <f t="shared" si="79"/>
        <v>10</v>
      </c>
      <c r="E2558" s="27">
        <f>VLOOKUP($B2558,'Hourly Data'!$B$5:$P$8788,15,FALSE)</f>
        <v>6.1429591677848991E-2</v>
      </c>
    </row>
    <row r="2559" spans="2:5" x14ac:dyDescent="0.3">
      <c r="B2559" s="25">
        <v>41015.458333332434</v>
      </c>
      <c r="C2559" s="26">
        <f t="shared" si="78"/>
        <v>4</v>
      </c>
      <c r="D2559" s="26">
        <f t="shared" si="79"/>
        <v>11</v>
      </c>
      <c r="E2559" s="27">
        <f>VLOOKUP($B2559,'Hourly Data'!$B$5:$P$8788,15,FALSE)</f>
        <v>6.0946595073466836E-2</v>
      </c>
    </row>
    <row r="2560" spans="2:5" x14ac:dyDescent="0.3">
      <c r="B2560" s="25">
        <v>41015.499999999098</v>
      </c>
      <c r="C2560" s="26">
        <f t="shared" si="78"/>
        <v>4</v>
      </c>
      <c r="D2560" s="26">
        <f t="shared" si="79"/>
        <v>12</v>
      </c>
      <c r="E2560" s="27">
        <f>VLOOKUP($B2560,'Hourly Data'!$B$5:$P$8788,15,FALSE)</f>
        <v>6.2719386547228417E-2</v>
      </c>
    </row>
    <row r="2561" spans="2:5" x14ac:dyDescent="0.3">
      <c r="B2561" s="25">
        <v>41015.541666665762</v>
      </c>
      <c r="C2561" s="26">
        <f t="shared" si="78"/>
        <v>4</v>
      </c>
      <c r="D2561" s="26">
        <f t="shared" si="79"/>
        <v>13</v>
      </c>
      <c r="E2561" s="27">
        <f>VLOOKUP($B2561,'Hourly Data'!$B$5:$P$8788,15,FALSE)</f>
        <v>6.1464164623955507E-2</v>
      </c>
    </row>
    <row r="2562" spans="2:5" x14ac:dyDescent="0.3">
      <c r="B2562" s="25">
        <v>41015.583333332426</v>
      </c>
      <c r="C2562" s="26">
        <f t="shared" si="78"/>
        <v>4</v>
      </c>
      <c r="D2562" s="26">
        <f t="shared" si="79"/>
        <v>14</v>
      </c>
      <c r="E2562" s="27">
        <f>VLOOKUP($B2562,'Hourly Data'!$B$5:$P$8788,15,FALSE)</f>
        <v>6.3346006792560805E-2</v>
      </c>
    </row>
    <row r="2563" spans="2:5" x14ac:dyDescent="0.3">
      <c r="B2563" s="25">
        <v>41015.624999999091</v>
      </c>
      <c r="C2563" s="26">
        <f t="shared" si="78"/>
        <v>4</v>
      </c>
      <c r="D2563" s="26">
        <f t="shared" si="79"/>
        <v>15</v>
      </c>
      <c r="E2563" s="27">
        <f>VLOOKUP($B2563,'Hourly Data'!$B$5:$P$8788,15,FALSE)</f>
        <v>6.3013886627516114E-2</v>
      </c>
    </row>
    <row r="2564" spans="2:5" x14ac:dyDescent="0.3">
      <c r="B2564" s="25">
        <v>41015.666666665755</v>
      </c>
      <c r="C2564" s="26">
        <f t="shared" si="78"/>
        <v>4</v>
      </c>
      <c r="D2564" s="26">
        <f t="shared" si="79"/>
        <v>16</v>
      </c>
      <c r="E2564" s="27">
        <f>VLOOKUP($B2564,'Hourly Data'!$B$5:$P$8788,15,FALSE)</f>
        <v>6.3150439745490172E-2</v>
      </c>
    </row>
    <row r="2565" spans="2:5" x14ac:dyDescent="0.3">
      <c r="B2565" s="25">
        <v>41015.708333332419</v>
      </c>
      <c r="C2565" s="26">
        <f t="shared" si="78"/>
        <v>4</v>
      </c>
      <c r="D2565" s="26">
        <f t="shared" si="79"/>
        <v>17</v>
      </c>
      <c r="E2565" s="27">
        <f>VLOOKUP($B2565,'Hourly Data'!$B$5:$P$8788,15,FALSE)</f>
        <v>6.3621955103557046E-2</v>
      </c>
    </row>
    <row r="2566" spans="2:5" x14ac:dyDescent="0.3">
      <c r="B2566" s="25">
        <v>41015.749999999083</v>
      </c>
      <c r="C2566" s="26">
        <f t="shared" ref="C2566:C2629" si="80">MONTH(B2566)</f>
        <v>4</v>
      </c>
      <c r="D2566" s="26">
        <f t="shared" ref="D2566:D2629" si="81">HOUR(B2566)</f>
        <v>18</v>
      </c>
      <c r="E2566" s="27">
        <f>VLOOKUP($B2566,'Hourly Data'!$B$5:$P$8788,15,FALSE)</f>
        <v>6.1663290806477394E-2</v>
      </c>
    </row>
    <row r="2567" spans="2:5" x14ac:dyDescent="0.3">
      <c r="B2567" s="25">
        <v>41015.791666665747</v>
      </c>
      <c r="C2567" s="26">
        <f t="shared" si="80"/>
        <v>4</v>
      </c>
      <c r="D2567" s="26">
        <f t="shared" si="81"/>
        <v>19</v>
      </c>
      <c r="E2567" s="27">
        <f>VLOOKUP($B2567,'Hourly Data'!$B$5:$P$8788,15,FALSE)</f>
        <v>6.212579500607919E-2</v>
      </c>
    </row>
    <row r="2568" spans="2:5" x14ac:dyDescent="0.3">
      <c r="B2568" s="25">
        <v>41015.833333332412</v>
      </c>
      <c r="C2568" s="26">
        <f t="shared" si="80"/>
        <v>4</v>
      </c>
      <c r="D2568" s="26">
        <f t="shared" si="81"/>
        <v>20</v>
      </c>
      <c r="E2568" s="27">
        <f>VLOOKUP($B2568,'Hourly Data'!$B$5:$P$8788,15,FALSE)</f>
        <v>6.41704262307147E-2</v>
      </c>
    </row>
    <row r="2569" spans="2:5" x14ac:dyDescent="0.3">
      <c r="B2569" s="25">
        <v>41015.874999999076</v>
      </c>
      <c r="C2569" s="26">
        <f t="shared" si="80"/>
        <v>4</v>
      </c>
      <c r="D2569" s="26">
        <f t="shared" si="81"/>
        <v>21</v>
      </c>
      <c r="E2569" s="27">
        <f>VLOOKUP($B2569,'Hourly Data'!$B$5:$P$8788,15,FALSE)</f>
        <v>6.1417064051376716E-2</v>
      </c>
    </row>
    <row r="2570" spans="2:5" x14ac:dyDescent="0.3">
      <c r="B2570" s="25">
        <v>41015.91666666574</v>
      </c>
      <c r="C2570" s="26">
        <f t="shared" si="80"/>
        <v>4</v>
      </c>
      <c r="D2570" s="26">
        <f t="shared" si="81"/>
        <v>22</v>
      </c>
      <c r="E2570" s="27">
        <f>VLOOKUP($B2570,'Hourly Data'!$B$5:$P$8788,15,FALSE)</f>
        <v>6.0575583404286863E-2</v>
      </c>
    </row>
    <row r="2571" spans="2:5" x14ac:dyDescent="0.3">
      <c r="B2571" s="25">
        <v>41015.958333332404</v>
      </c>
      <c r="C2571" s="26">
        <f t="shared" si="80"/>
        <v>4</v>
      </c>
      <c r="D2571" s="26">
        <f t="shared" si="81"/>
        <v>23</v>
      </c>
      <c r="E2571" s="27">
        <f>VLOOKUP($B2571,'Hourly Data'!$B$5:$P$8788,15,FALSE)</f>
        <v>6.4684082721444144E-2</v>
      </c>
    </row>
    <row r="2572" spans="2:5" x14ac:dyDescent="0.3">
      <c r="B2572" s="25">
        <v>41015.999999999069</v>
      </c>
      <c r="C2572" s="26">
        <f t="shared" si="80"/>
        <v>4</v>
      </c>
      <c r="D2572" s="26">
        <f t="shared" si="81"/>
        <v>0</v>
      </c>
      <c r="E2572" s="27">
        <f>VLOOKUP($B2572,'Hourly Data'!$B$5:$P$8788,15,FALSE)</f>
        <v>6.677532028475372E-2</v>
      </c>
    </row>
    <row r="2573" spans="2:5" x14ac:dyDescent="0.3">
      <c r="B2573" s="25">
        <v>41016.041666665733</v>
      </c>
      <c r="C2573" s="26">
        <f t="shared" si="80"/>
        <v>4</v>
      </c>
      <c r="D2573" s="26">
        <f t="shared" si="81"/>
        <v>1</v>
      </c>
      <c r="E2573" s="27">
        <f>VLOOKUP($B2573,'Hourly Data'!$B$5:$P$8788,15,FALSE)</f>
        <v>7.1633141752395713E-2</v>
      </c>
    </row>
    <row r="2574" spans="2:5" x14ac:dyDescent="0.3">
      <c r="B2574" s="25">
        <v>41016.083333332397</v>
      </c>
      <c r="C2574" s="26">
        <f t="shared" si="80"/>
        <v>4</v>
      </c>
      <c r="D2574" s="26">
        <f t="shared" si="81"/>
        <v>2</v>
      </c>
      <c r="E2574" s="27">
        <f>VLOOKUP($B2574,'Hourly Data'!$B$5:$P$8788,15,FALSE)</f>
        <v>7.5183842038200943E-2</v>
      </c>
    </row>
    <row r="2575" spans="2:5" x14ac:dyDescent="0.3">
      <c r="B2575" s="25">
        <v>41016.124999999061</v>
      </c>
      <c r="C2575" s="26">
        <f t="shared" si="80"/>
        <v>4</v>
      </c>
      <c r="D2575" s="26">
        <f t="shared" si="81"/>
        <v>3</v>
      </c>
      <c r="E2575" s="27">
        <f>VLOOKUP($B2575,'Hourly Data'!$B$5:$P$8788,15,FALSE)</f>
        <v>7.6647594145839659E-2</v>
      </c>
    </row>
    <row r="2576" spans="2:5" x14ac:dyDescent="0.3">
      <c r="B2576" s="25">
        <v>41016.166666665726</v>
      </c>
      <c r="C2576" s="26">
        <f t="shared" si="80"/>
        <v>4</v>
      </c>
      <c r="D2576" s="26">
        <f t="shared" si="81"/>
        <v>4</v>
      </c>
      <c r="E2576" s="27">
        <f>VLOOKUP($B2576,'Hourly Data'!$B$5:$P$8788,15,FALSE)</f>
        <v>7.5518196481325683E-2</v>
      </c>
    </row>
    <row r="2577" spans="2:5" x14ac:dyDescent="0.3">
      <c r="B2577" s="25">
        <v>41016.20833333239</v>
      </c>
      <c r="C2577" s="26">
        <f t="shared" si="80"/>
        <v>4</v>
      </c>
      <c r="D2577" s="26">
        <f t="shared" si="81"/>
        <v>5</v>
      </c>
      <c r="E2577" s="27">
        <f>VLOOKUP($B2577,'Hourly Data'!$B$5:$P$8788,15,FALSE)</f>
        <v>7.5506846141304818E-2</v>
      </c>
    </row>
    <row r="2578" spans="2:5" x14ac:dyDescent="0.3">
      <c r="B2578" s="25">
        <v>41016.249999999054</v>
      </c>
      <c r="C2578" s="26">
        <f t="shared" si="80"/>
        <v>4</v>
      </c>
      <c r="D2578" s="26">
        <f t="shared" si="81"/>
        <v>6</v>
      </c>
      <c r="E2578" s="27">
        <f>VLOOKUP($B2578,'Hourly Data'!$B$5:$P$8788,15,FALSE)</f>
        <v>6.7672688001609915E-2</v>
      </c>
    </row>
    <row r="2579" spans="2:5" x14ac:dyDescent="0.3">
      <c r="B2579" s="25">
        <v>41016.291666665718</v>
      </c>
      <c r="C2579" s="26">
        <f t="shared" si="80"/>
        <v>4</v>
      </c>
      <c r="D2579" s="26">
        <f t="shared" si="81"/>
        <v>7</v>
      </c>
      <c r="E2579" s="27">
        <f>VLOOKUP($B2579,'Hourly Data'!$B$5:$P$8788,15,FALSE)</f>
        <v>6.3145011347201463E-2</v>
      </c>
    </row>
    <row r="2580" spans="2:5" x14ac:dyDescent="0.3">
      <c r="B2580" s="25">
        <v>41016.333333332383</v>
      </c>
      <c r="C2580" s="26">
        <f t="shared" si="80"/>
        <v>4</v>
      </c>
      <c r="D2580" s="26">
        <f t="shared" si="81"/>
        <v>8</v>
      </c>
      <c r="E2580" s="27">
        <f>VLOOKUP($B2580,'Hourly Data'!$B$5:$P$8788,15,FALSE)</f>
        <v>6.0888096391979542E-2</v>
      </c>
    </row>
    <row r="2581" spans="2:5" x14ac:dyDescent="0.3">
      <c r="B2581" s="25">
        <v>41016.374999999047</v>
      </c>
      <c r="C2581" s="26">
        <f t="shared" si="80"/>
        <v>4</v>
      </c>
      <c r="D2581" s="26">
        <f t="shared" si="81"/>
        <v>9</v>
      </c>
      <c r="E2581" s="27">
        <f>VLOOKUP($B2581,'Hourly Data'!$B$5:$P$8788,15,FALSE)</f>
        <v>5.993990988901976E-2</v>
      </c>
    </row>
    <row r="2582" spans="2:5" x14ac:dyDescent="0.3">
      <c r="B2582" s="25">
        <v>41016.416666665711</v>
      </c>
      <c r="C2582" s="26">
        <f t="shared" si="80"/>
        <v>4</v>
      </c>
      <c r="D2582" s="26">
        <f t="shared" si="81"/>
        <v>10</v>
      </c>
      <c r="E2582" s="27">
        <f>VLOOKUP($B2582,'Hourly Data'!$B$5:$P$8788,15,FALSE)</f>
        <v>6.0927271164361849E-2</v>
      </c>
    </row>
    <row r="2583" spans="2:5" x14ac:dyDescent="0.3">
      <c r="B2583" s="25">
        <v>41016.458333332375</v>
      </c>
      <c r="C2583" s="26">
        <f t="shared" si="80"/>
        <v>4</v>
      </c>
      <c r="D2583" s="26">
        <f t="shared" si="81"/>
        <v>11</v>
      </c>
      <c r="E2583" s="27">
        <f>VLOOKUP($B2583,'Hourly Data'!$B$5:$P$8788,15,FALSE)</f>
        <v>5.9856083023656928E-2</v>
      </c>
    </row>
    <row r="2584" spans="2:5" x14ac:dyDescent="0.3">
      <c r="B2584" s="25">
        <v>41016.49999999904</v>
      </c>
      <c r="C2584" s="26">
        <f t="shared" si="80"/>
        <v>4</v>
      </c>
      <c r="D2584" s="26">
        <f t="shared" si="81"/>
        <v>12</v>
      </c>
      <c r="E2584" s="27">
        <f>VLOOKUP($B2584,'Hourly Data'!$B$5:$P$8788,15,FALSE)</f>
        <v>5.8824013009006158E-2</v>
      </c>
    </row>
    <row r="2585" spans="2:5" x14ac:dyDescent="0.3">
      <c r="B2585" s="25">
        <v>41016.541666665704</v>
      </c>
      <c r="C2585" s="26">
        <f t="shared" si="80"/>
        <v>4</v>
      </c>
      <c r="D2585" s="26">
        <f t="shared" si="81"/>
        <v>13</v>
      </c>
      <c r="E2585" s="27">
        <f>VLOOKUP($B2585,'Hourly Data'!$B$5:$P$8788,15,FALSE)</f>
        <v>6.0827568764587711E-2</v>
      </c>
    </row>
    <row r="2586" spans="2:5" x14ac:dyDescent="0.3">
      <c r="B2586" s="25">
        <v>41016.583333332368</v>
      </c>
      <c r="C2586" s="26">
        <f t="shared" si="80"/>
        <v>4</v>
      </c>
      <c r="D2586" s="26">
        <f t="shared" si="81"/>
        <v>14</v>
      </c>
      <c r="E2586" s="27">
        <f>VLOOKUP($B2586,'Hourly Data'!$B$5:$P$8788,15,FALSE)</f>
        <v>5.9760718012470751E-2</v>
      </c>
    </row>
    <row r="2587" spans="2:5" x14ac:dyDescent="0.3">
      <c r="B2587" s="25">
        <v>41016.624999999032</v>
      </c>
      <c r="C2587" s="26">
        <f t="shared" si="80"/>
        <v>4</v>
      </c>
      <c r="D2587" s="26">
        <f t="shared" si="81"/>
        <v>15</v>
      </c>
      <c r="E2587" s="27">
        <f>VLOOKUP($B2587,'Hourly Data'!$B$5:$P$8788,15,FALSE)</f>
        <v>6.1206496424707865E-2</v>
      </c>
    </row>
    <row r="2588" spans="2:5" x14ac:dyDescent="0.3">
      <c r="B2588" s="25">
        <v>41016.666666665697</v>
      </c>
      <c r="C2588" s="26">
        <f t="shared" si="80"/>
        <v>4</v>
      </c>
      <c r="D2588" s="26">
        <f t="shared" si="81"/>
        <v>16</v>
      </c>
      <c r="E2588" s="27">
        <f>VLOOKUP($B2588,'Hourly Data'!$B$5:$P$8788,15,FALSE)</f>
        <v>0.37955175673565056</v>
      </c>
    </row>
    <row r="2589" spans="2:5" x14ac:dyDescent="0.3">
      <c r="B2589" s="25">
        <v>41016.708333332361</v>
      </c>
      <c r="C2589" s="26">
        <f t="shared" si="80"/>
        <v>4</v>
      </c>
      <c r="D2589" s="26">
        <f t="shared" si="81"/>
        <v>17</v>
      </c>
      <c r="E2589" s="27">
        <f>VLOOKUP($B2589,'Hourly Data'!$B$5:$P$8788,15,FALSE)</f>
        <v>0.12274412657773066</v>
      </c>
    </row>
    <row r="2590" spans="2:5" x14ac:dyDescent="0.3">
      <c r="B2590" s="25">
        <v>41016.749999999025</v>
      </c>
      <c r="C2590" s="26">
        <f t="shared" si="80"/>
        <v>4</v>
      </c>
      <c r="D2590" s="26">
        <f t="shared" si="81"/>
        <v>18</v>
      </c>
      <c r="E2590" s="27">
        <f>VLOOKUP($B2590,'Hourly Data'!$B$5:$P$8788,15,FALSE)</f>
        <v>6.0584706889420636E-2</v>
      </c>
    </row>
    <row r="2591" spans="2:5" x14ac:dyDescent="0.3">
      <c r="B2591" s="25">
        <v>41016.791666665689</v>
      </c>
      <c r="C2591" s="26">
        <f t="shared" si="80"/>
        <v>4</v>
      </c>
      <c r="D2591" s="26">
        <f t="shared" si="81"/>
        <v>19</v>
      </c>
      <c r="E2591" s="27">
        <f>VLOOKUP($B2591,'Hourly Data'!$B$5:$P$8788,15,FALSE)</f>
        <v>6.0552686213506957E-2</v>
      </c>
    </row>
    <row r="2592" spans="2:5" x14ac:dyDescent="0.3">
      <c r="B2592" s="25">
        <v>41016.833333332354</v>
      </c>
      <c r="C2592" s="26">
        <f t="shared" si="80"/>
        <v>4</v>
      </c>
      <c r="D2592" s="26">
        <f t="shared" si="81"/>
        <v>20</v>
      </c>
      <c r="E2592" s="27">
        <f>VLOOKUP($B2592,'Hourly Data'!$B$5:$P$8788,15,FALSE)</f>
        <v>6.3067380780107457E-2</v>
      </c>
    </row>
    <row r="2593" spans="2:5" x14ac:dyDescent="0.3">
      <c r="B2593" s="25">
        <v>41016.874999999018</v>
      </c>
      <c r="C2593" s="26">
        <f t="shared" si="80"/>
        <v>4</v>
      </c>
      <c r="D2593" s="26">
        <f t="shared" si="81"/>
        <v>21</v>
      </c>
      <c r="E2593" s="27">
        <f>VLOOKUP($B2593,'Hourly Data'!$B$5:$P$8788,15,FALSE)</f>
        <v>5.920249220045945E-2</v>
      </c>
    </row>
    <row r="2594" spans="2:5" x14ac:dyDescent="0.3">
      <c r="B2594" s="25">
        <v>41016.916666665682</v>
      </c>
      <c r="C2594" s="26">
        <f t="shared" si="80"/>
        <v>4</v>
      </c>
      <c r="D2594" s="26">
        <f t="shared" si="81"/>
        <v>22</v>
      </c>
      <c r="E2594" s="27">
        <f>VLOOKUP($B2594,'Hourly Data'!$B$5:$P$8788,15,FALSE)</f>
        <v>5.9866848542379988E-2</v>
      </c>
    </row>
    <row r="2595" spans="2:5" x14ac:dyDescent="0.3">
      <c r="B2595" s="25">
        <v>41016.958333332346</v>
      </c>
      <c r="C2595" s="26">
        <f t="shared" si="80"/>
        <v>4</v>
      </c>
      <c r="D2595" s="26">
        <f t="shared" si="81"/>
        <v>23</v>
      </c>
      <c r="E2595" s="27">
        <f>VLOOKUP($B2595,'Hourly Data'!$B$5:$P$8788,15,FALSE)</f>
        <v>5.9536533214757589E-2</v>
      </c>
    </row>
    <row r="2596" spans="2:5" x14ac:dyDescent="0.3">
      <c r="B2596" s="25">
        <v>41016.99999999901</v>
      </c>
      <c r="C2596" s="26">
        <f t="shared" si="80"/>
        <v>4</v>
      </c>
      <c r="D2596" s="26">
        <f t="shared" si="81"/>
        <v>0</v>
      </c>
      <c r="E2596" s="27">
        <f>VLOOKUP($B2596,'Hourly Data'!$B$5:$P$8788,15,FALSE)</f>
        <v>6.3888258439217888E-2</v>
      </c>
    </row>
    <row r="2597" spans="2:5" x14ac:dyDescent="0.3">
      <c r="B2597" s="25">
        <v>41017.041666665675</v>
      </c>
      <c r="C2597" s="26">
        <f t="shared" si="80"/>
        <v>4</v>
      </c>
      <c r="D2597" s="26">
        <f t="shared" si="81"/>
        <v>1</v>
      </c>
      <c r="E2597" s="27">
        <f>VLOOKUP($B2597,'Hourly Data'!$B$5:$P$8788,15,FALSE)</f>
        <v>6.498885304400677E-2</v>
      </c>
    </row>
    <row r="2598" spans="2:5" x14ac:dyDescent="0.3">
      <c r="B2598" s="25">
        <v>41017.083333332339</v>
      </c>
      <c r="C2598" s="26">
        <f t="shared" si="80"/>
        <v>4</v>
      </c>
      <c r="D2598" s="26">
        <f t="shared" si="81"/>
        <v>2</v>
      </c>
      <c r="E2598" s="27">
        <f>VLOOKUP($B2598,'Hourly Data'!$B$5:$P$8788,15,FALSE)</f>
        <v>6.5148783784779368E-2</v>
      </c>
    </row>
    <row r="2599" spans="2:5" x14ac:dyDescent="0.3">
      <c r="B2599" s="25">
        <v>41017.124999999003</v>
      </c>
      <c r="C2599" s="26">
        <f t="shared" si="80"/>
        <v>4</v>
      </c>
      <c r="D2599" s="26">
        <f t="shared" si="81"/>
        <v>3</v>
      </c>
      <c r="E2599" s="27">
        <f>VLOOKUP($B2599,'Hourly Data'!$B$5:$P$8788,15,FALSE)</f>
        <v>6.6271894055201286E-2</v>
      </c>
    </row>
    <row r="2600" spans="2:5" x14ac:dyDescent="0.3">
      <c r="B2600" s="25">
        <v>41017.166666665667</v>
      </c>
      <c r="C2600" s="26">
        <f t="shared" si="80"/>
        <v>4</v>
      </c>
      <c r="D2600" s="26">
        <f t="shared" si="81"/>
        <v>4</v>
      </c>
      <c r="E2600" s="27">
        <f>VLOOKUP($B2600,'Hourly Data'!$B$5:$P$8788,15,FALSE)</f>
        <v>6.9067546731178014E-2</v>
      </c>
    </row>
    <row r="2601" spans="2:5" x14ac:dyDescent="0.3">
      <c r="B2601" s="25">
        <v>41017.208333332332</v>
      </c>
      <c r="C2601" s="26">
        <f t="shared" si="80"/>
        <v>4</v>
      </c>
      <c r="D2601" s="26">
        <f t="shared" si="81"/>
        <v>5</v>
      </c>
      <c r="E2601" s="27">
        <f>VLOOKUP($B2601,'Hourly Data'!$B$5:$P$8788,15,FALSE)</f>
        <v>6.7277169179106228E-2</v>
      </c>
    </row>
    <row r="2602" spans="2:5" x14ac:dyDescent="0.3">
      <c r="B2602" s="25">
        <v>41017.249999998996</v>
      </c>
      <c r="C2602" s="26">
        <f t="shared" si="80"/>
        <v>4</v>
      </c>
      <c r="D2602" s="26">
        <f t="shared" si="81"/>
        <v>6</v>
      </c>
      <c r="E2602" s="27">
        <f>VLOOKUP($B2602,'Hourly Data'!$B$5:$P$8788,15,FALSE)</f>
        <v>6.2170573611422066E-2</v>
      </c>
    </row>
    <row r="2603" spans="2:5" x14ac:dyDescent="0.3">
      <c r="B2603" s="25">
        <v>41017.29166666566</v>
      </c>
      <c r="C2603" s="26">
        <f t="shared" si="80"/>
        <v>4</v>
      </c>
      <c r="D2603" s="26">
        <f t="shared" si="81"/>
        <v>7</v>
      </c>
      <c r="E2603" s="27">
        <f>VLOOKUP($B2603,'Hourly Data'!$B$5:$P$8788,15,FALSE)</f>
        <v>5.7054568137959977E-2</v>
      </c>
    </row>
    <row r="2604" spans="2:5" x14ac:dyDescent="0.3">
      <c r="B2604" s="25">
        <v>41017.333333332324</v>
      </c>
      <c r="C2604" s="26">
        <f t="shared" si="80"/>
        <v>4</v>
      </c>
      <c r="D2604" s="26">
        <f t="shared" si="81"/>
        <v>8</v>
      </c>
      <c r="E2604" s="27">
        <f>VLOOKUP($B2604,'Hourly Data'!$B$5:$P$8788,15,FALSE)</f>
        <v>5.7008037626879185E-2</v>
      </c>
    </row>
    <row r="2605" spans="2:5" x14ac:dyDescent="0.3">
      <c r="B2605" s="25">
        <v>41017.374999998989</v>
      </c>
      <c r="C2605" s="26">
        <f t="shared" si="80"/>
        <v>4</v>
      </c>
      <c r="D2605" s="26">
        <f t="shared" si="81"/>
        <v>9</v>
      </c>
      <c r="E2605" s="27">
        <f>VLOOKUP($B2605,'Hourly Data'!$B$5:$P$8788,15,FALSE)</f>
        <v>5.7079271210486671E-2</v>
      </c>
    </row>
    <row r="2606" spans="2:5" x14ac:dyDescent="0.3">
      <c r="B2606" s="25">
        <v>41017.416666665653</v>
      </c>
      <c r="C2606" s="26">
        <f t="shared" si="80"/>
        <v>4</v>
      </c>
      <c r="D2606" s="26">
        <f t="shared" si="81"/>
        <v>10</v>
      </c>
      <c r="E2606" s="27">
        <f>VLOOKUP($B2606,'Hourly Data'!$B$5:$P$8788,15,FALSE)</f>
        <v>5.8537022895995855E-2</v>
      </c>
    </row>
    <row r="2607" spans="2:5" x14ac:dyDescent="0.3">
      <c r="B2607" s="25">
        <v>41017.458333332317</v>
      </c>
      <c r="C2607" s="26">
        <f t="shared" si="80"/>
        <v>4</v>
      </c>
      <c r="D2607" s="26">
        <f t="shared" si="81"/>
        <v>11</v>
      </c>
      <c r="E2607" s="27">
        <f>VLOOKUP($B2607,'Hourly Data'!$B$5:$P$8788,15,FALSE)</f>
        <v>6.0356700583151179E-2</v>
      </c>
    </row>
    <row r="2608" spans="2:5" x14ac:dyDescent="0.3">
      <c r="B2608" s="25">
        <v>41017.499999998981</v>
      </c>
      <c r="C2608" s="26">
        <f t="shared" si="80"/>
        <v>4</v>
      </c>
      <c r="D2608" s="26">
        <f t="shared" si="81"/>
        <v>12</v>
      </c>
      <c r="E2608" s="27">
        <f>VLOOKUP($B2608,'Hourly Data'!$B$5:$P$8788,15,FALSE)</f>
        <v>5.8826298872287984E-2</v>
      </c>
    </row>
    <row r="2609" spans="2:5" x14ac:dyDescent="0.3">
      <c r="B2609" s="25">
        <v>41017.541666665646</v>
      </c>
      <c r="C2609" s="26">
        <f t="shared" si="80"/>
        <v>4</v>
      </c>
      <c r="D2609" s="26">
        <f t="shared" si="81"/>
        <v>13</v>
      </c>
      <c r="E2609" s="27">
        <f>VLOOKUP($B2609,'Hourly Data'!$B$5:$P$8788,15,FALSE)</f>
        <v>5.8267720929244843E-2</v>
      </c>
    </row>
    <row r="2610" spans="2:5" x14ac:dyDescent="0.3">
      <c r="B2610" s="25">
        <v>41017.58333333231</v>
      </c>
      <c r="C2610" s="26">
        <f t="shared" si="80"/>
        <v>4</v>
      </c>
      <c r="D2610" s="26">
        <f t="shared" si="81"/>
        <v>14</v>
      </c>
      <c r="E2610" s="27">
        <f>VLOOKUP($B2610,'Hourly Data'!$B$5:$P$8788,15,FALSE)</f>
        <v>5.8620351244922805E-2</v>
      </c>
    </row>
    <row r="2611" spans="2:5" x14ac:dyDescent="0.3">
      <c r="B2611" s="25">
        <v>41017.624999998974</v>
      </c>
      <c r="C2611" s="26">
        <f t="shared" si="80"/>
        <v>4</v>
      </c>
      <c r="D2611" s="26">
        <f t="shared" si="81"/>
        <v>15</v>
      </c>
      <c r="E2611" s="27">
        <f>VLOOKUP($B2611,'Hourly Data'!$B$5:$P$8788,15,FALSE)</f>
        <v>5.9986143722217403E-2</v>
      </c>
    </row>
    <row r="2612" spans="2:5" x14ac:dyDescent="0.3">
      <c r="B2612" s="25">
        <v>41017.666666665638</v>
      </c>
      <c r="C2612" s="26">
        <f t="shared" si="80"/>
        <v>4</v>
      </c>
      <c r="D2612" s="26">
        <f t="shared" si="81"/>
        <v>16</v>
      </c>
      <c r="E2612" s="27">
        <f>VLOOKUP($B2612,'Hourly Data'!$B$5:$P$8788,15,FALSE)</f>
        <v>6.1598164866956392E-2</v>
      </c>
    </row>
    <row r="2613" spans="2:5" x14ac:dyDescent="0.3">
      <c r="B2613" s="25">
        <v>41017.708333332303</v>
      </c>
      <c r="C2613" s="26">
        <f t="shared" si="80"/>
        <v>4</v>
      </c>
      <c r="D2613" s="26">
        <f t="shared" si="81"/>
        <v>17</v>
      </c>
      <c r="E2613" s="27">
        <f>VLOOKUP($B2613,'Hourly Data'!$B$5:$P$8788,15,FALSE)</f>
        <v>5.9967684263385557E-2</v>
      </c>
    </row>
    <row r="2614" spans="2:5" x14ac:dyDescent="0.3">
      <c r="B2614" s="25">
        <v>41017.749999998967</v>
      </c>
      <c r="C2614" s="26">
        <f t="shared" si="80"/>
        <v>4</v>
      </c>
      <c r="D2614" s="26">
        <f t="shared" si="81"/>
        <v>18</v>
      </c>
      <c r="E2614" s="27">
        <f>VLOOKUP($B2614,'Hourly Data'!$B$5:$P$8788,15,FALSE)</f>
        <v>5.9208455791406142E-2</v>
      </c>
    </row>
    <row r="2615" spans="2:5" x14ac:dyDescent="0.3">
      <c r="B2615" s="25">
        <v>41017.791666665631</v>
      </c>
      <c r="C2615" s="26">
        <f t="shared" si="80"/>
        <v>4</v>
      </c>
      <c r="D2615" s="26">
        <f t="shared" si="81"/>
        <v>19</v>
      </c>
      <c r="E2615" s="27">
        <f>VLOOKUP($B2615,'Hourly Data'!$B$5:$P$8788,15,FALSE)</f>
        <v>5.9454607127564514E-2</v>
      </c>
    </row>
    <row r="2616" spans="2:5" x14ac:dyDescent="0.3">
      <c r="B2616" s="25">
        <v>41017.833333332295</v>
      </c>
      <c r="C2616" s="26">
        <f t="shared" si="80"/>
        <v>4</v>
      </c>
      <c r="D2616" s="26">
        <f t="shared" si="81"/>
        <v>20</v>
      </c>
      <c r="E2616" s="27">
        <f>VLOOKUP($B2616,'Hourly Data'!$B$5:$P$8788,15,FALSE)</f>
        <v>6.3782803489336196E-2</v>
      </c>
    </row>
    <row r="2617" spans="2:5" x14ac:dyDescent="0.3">
      <c r="B2617" s="25">
        <v>41017.87499999896</v>
      </c>
      <c r="C2617" s="26">
        <f t="shared" si="80"/>
        <v>4</v>
      </c>
      <c r="D2617" s="26">
        <f t="shared" si="81"/>
        <v>21</v>
      </c>
      <c r="E2617" s="27">
        <f>VLOOKUP($B2617,'Hourly Data'!$B$5:$P$8788,15,FALSE)</f>
        <v>6.2335231461255171E-2</v>
      </c>
    </row>
    <row r="2618" spans="2:5" x14ac:dyDescent="0.3">
      <c r="B2618" s="25">
        <v>41017.916666665624</v>
      </c>
      <c r="C2618" s="26">
        <f t="shared" si="80"/>
        <v>4</v>
      </c>
      <c r="D2618" s="26">
        <f t="shared" si="81"/>
        <v>22</v>
      </c>
      <c r="E2618" s="27">
        <f>VLOOKUP($B2618,'Hourly Data'!$B$5:$P$8788,15,FALSE)</f>
        <v>6.2696903531012843E-2</v>
      </c>
    </row>
    <row r="2619" spans="2:5" x14ac:dyDescent="0.3">
      <c r="B2619" s="25">
        <v>41017.958333332288</v>
      </c>
      <c r="C2619" s="26">
        <f t="shared" si="80"/>
        <v>4</v>
      </c>
      <c r="D2619" s="26">
        <f t="shared" si="81"/>
        <v>23</v>
      </c>
      <c r="E2619" s="27">
        <f>VLOOKUP($B2619,'Hourly Data'!$B$5:$P$8788,15,FALSE)</f>
        <v>6.8094279872900426E-2</v>
      </c>
    </row>
    <row r="2620" spans="2:5" x14ac:dyDescent="0.3">
      <c r="B2620" s="25">
        <v>41017.999999998952</v>
      </c>
      <c r="C2620" s="26">
        <f t="shared" si="80"/>
        <v>4</v>
      </c>
      <c r="D2620" s="26">
        <f t="shared" si="81"/>
        <v>0</v>
      </c>
      <c r="E2620" s="27">
        <f>VLOOKUP($B2620,'Hourly Data'!$B$5:$P$8788,15,FALSE)</f>
        <v>7.0453904354076446E-2</v>
      </c>
    </row>
    <row r="2621" spans="2:5" x14ac:dyDescent="0.3">
      <c r="B2621" s="25">
        <v>41018.041666665617</v>
      </c>
      <c r="C2621" s="26">
        <f t="shared" si="80"/>
        <v>4</v>
      </c>
      <c r="D2621" s="26">
        <f t="shared" si="81"/>
        <v>1</v>
      </c>
      <c r="E2621" s="27">
        <f>VLOOKUP($B2621,'Hourly Data'!$B$5:$P$8788,15,FALSE)</f>
        <v>7.3284994288955144E-2</v>
      </c>
    </row>
    <row r="2622" spans="2:5" x14ac:dyDescent="0.3">
      <c r="B2622" s="25">
        <v>41018.083333332281</v>
      </c>
      <c r="C2622" s="26">
        <f t="shared" si="80"/>
        <v>4</v>
      </c>
      <c r="D2622" s="26">
        <f t="shared" si="81"/>
        <v>2</v>
      </c>
      <c r="E2622" s="27">
        <f>VLOOKUP($B2622,'Hourly Data'!$B$5:$P$8788,15,FALSE)</f>
        <v>7.4377192821696289E-2</v>
      </c>
    </row>
    <row r="2623" spans="2:5" x14ac:dyDescent="0.3">
      <c r="B2623" s="25">
        <v>41018.124999998945</v>
      </c>
      <c r="C2623" s="26">
        <f t="shared" si="80"/>
        <v>4</v>
      </c>
      <c r="D2623" s="26">
        <f t="shared" si="81"/>
        <v>3</v>
      </c>
      <c r="E2623" s="27">
        <f>VLOOKUP($B2623,'Hourly Data'!$B$5:$P$8788,15,FALSE)</f>
        <v>7.2506195906162654E-2</v>
      </c>
    </row>
    <row r="2624" spans="2:5" x14ac:dyDescent="0.3">
      <c r="B2624" s="25">
        <v>41018.166666665609</v>
      </c>
      <c r="C2624" s="26">
        <f t="shared" si="80"/>
        <v>4</v>
      </c>
      <c r="D2624" s="26">
        <f t="shared" si="81"/>
        <v>4</v>
      </c>
      <c r="E2624" s="27">
        <f>VLOOKUP($B2624,'Hourly Data'!$B$5:$P$8788,15,FALSE)</f>
        <v>6.8632911050995546E-2</v>
      </c>
    </row>
    <row r="2625" spans="2:5" x14ac:dyDescent="0.3">
      <c r="B2625" s="25">
        <v>41018.208333332273</v>
      </c>
      <c r="C2625" s="26">
        <f t="shared" si="80"/>
        <v>4</v>
      </c>
      <c r="D2625" s="26">
        <f t="shared" si="81"/>
        <v>5</v>
      </c>
      <c r="E2625" s="27">
        <f>VLOOKUP($B2625,'Hourly Data'!$B$5:$P$8788,15,FALSE)</f>
        <v>6.4423132292762031E-2</v>
      </c>
    </row>
    <row r="2626" spans="2:5" x14ac:dyDescent="0.3">
      <c r="B2626" s="25">
        <v>41018.249999998938</v>
      </c>
      <c r="C2626" s="26">
        <f t="shared" si="80"/>
        <v>4</v>
      </c>
      <c r="D2626" s="26">
        <f t="shared" si="81"/>
        <v>6</v>
      </c>
      <c r="E2626" s="27">
        <f>VLOOKUP($B2626,'Hourly Data'!$B$5:$P$8788,15,FALSE)</f>
        <v>6.3297649325344582E-2</v>
      </c>
    </row>
    <row r="2627" spans="2:5" x14ac:dyDescent="0.3">
      <c r="B2627" s="25">
        <v>41018.291666665602</v>
      </c>
      <c r="C2627" s="26">
        <f t="shared" si="80"/>
        <v>4</v>
      </c>
      <c r="D2627" s="26">
        <f t="shared" si="81"/>
        <v>7</v>
      </c>
      <c r="E2627" s="27">
        <f>VLOOKUP($B2627,'Hourly Data'!$B$5:$P$8788,15,FALSE)</f>
        <v>5.9187911696434198E-2</v>
      </c>
    </row>
    <row r="2628" spans="2:5" x14ac:dyDescent="0.3">
      <c r="B2628" s="25">
        <v>41018.333333332266</v>
      </c>
      <c r="C2628" s="26">
        <f t="shared" si="80"/>
        <v>4</v>
      </c>
      <c r="D2628" s="26">
        <f t="shared" si="81"/>
        <v>8</v>
      </c>
      <c r="E2628" s="27">
        <f>VLOOKUP($B2628,'Hourly Data'!$B$5:$P$8788,15,FALSE)</f>
        <v>5.4818901371884318E-2</v>
      </c>
    </row>
    <row r="2629" spans="2:5" x14ac:dyDescent="0.3">
      <c r="B2629" s="25">
        <v>41018.37499999893</v>
      </c>
      <c r="C2629" s="26">
        <f t="shared" si="80"/>
        <v>4</v>
      </c>
      <c r="D2629" s="26">
        <f t="shared" si="81"/>
        <v>9</v>
      </c>
      <c r="E2629" s="27">
        <f>VLOOKUP($B2629,'Hourly Data'!$B$5:$P$8788,15,FALSE)</f>
        <v>5.516072281706464E-2</v>
      </c>
    </row>
    <row r="2630" spans="2:5" x14ac:dyDescent="0.3">
      <c r="B2630" s="25">
        <v>41018.416666665595</v>
      </c>
      <c r="C2630" s="26">
        <f t="shared" ref="C2630:C2693" si="82">MONTH(B2630)</f>
        <v>4</v>
      </c>
      <c r="D2630" s="26">
        <f t="shared" ref="D2630:D2693" si="83">HOUR(B2630)</f>
        <v>10</v>
      </c>
      <c r="E2630" s="27">
        <f>VLOOKUP($B2630,'Hourly Data'!$B$5:$P$8788,15,FALSE)</f>
        <v>5.5996116838854484E-2</v>
      </c>
    </row>
    <row r="2631" spans="2:5" x14ac:dyDescent="0.3">
      <c r="B2631" s="25">
        <v>41018.458333332259</v>
      </c>
      <c r="C2631" s="26">
        <f t="shared" si="82"/>
        <v>4</v>
      </c>
      <c r="D2631" s="26">
        <f t="shared" si="83"/>
        <v>11</v>
      </c>
      <c r="E2631" s="27">
        <f>VLOOKUP($B2631,'Hourly Data'!$B$5:$P$8788,15,FALSE)</f>
        <v>5.5088456553500934E-2</v>
      </c>
    </row>
    <row r="2632" spans="2:5" x14ac:dyDescent="0.3">
      <c r="B2632" s="25">
        <v>41018.499999998923</v>
      </c>
      <c r="C2632" s="26">
        <f t="shared" si="82"/>
        <v>4</v>
      </c>
      <c r="D2632" s="26">
        <f t="shared" si="83"/>
        <v>12</v>
      </c>
      <c r="E2632" s="27">
        <f>VLOOKUP($B2632,'Hourly Data'!$B$5:$P$8788,15,FALSE)</f>
        <v>5.7843228432678064E-2</v>
      </c>
    </row>
    <row r="2633" spans="2:5" x14ac:dyDescent="0.3">
      <c r="B2633" s="25">
        <v>41018.541666665587</v>
      </c>
      <c r="C2633" s="26">
        <f t="shared" si="82"/>
        <v>4</v>
      </c>
      <c r="D2633" s="26">
        <f t="shared" si="83"/>
        <v>13</v>
      </c>
      <c r="E2633" s="27">
        <f>VLOOKUP($B2633,'Hourly Data'!$B$5:$P$8788,15,FALSE)</f>
        <v>5.762765348461539E-2</v>
      </c>
    </row>
    <row r="2634" spans="2:5" x14ac:dyDescent="0.3">
      <c r="B2634" s="25">
        <v>41018.583333332252</v>
      </c>
      <c r="C2634" s="26">
        <f t="shared" si="82"/>
        <v>4</v>
      </c>
      <c r="D2634" s="26">
        <f t="shared" si="83"/>
        <v>14</v>
      </c>
      <c r="E2634" s="27">
        <f>VLOOKUP($B2634,'Hourly Data'!$B$5:$P$8788,15,FALSE)</f>
        <v>5.7262971565387177E-2</v>
      </c>
    </row>
    <row r="2635" spans="2:5" x14ac:dyDescent="0.3">
      <c r="B2635" s="25">
        <v>41018.624999998916</v>
      </c>
      <c r="C2635" s="26">
        <f t="shared" si="82"/>
        <v>4</v>
      </c>
      <c r="D2635" s="26">
        <f t="shared" si="83"/>
        <v>15</v>
      </c>
      <c r="E2635" s="27">
        <f>VLOOKUP($B2635,'Hourly Data'!$B$5:$P$8788,15,FALSE)</f>
        <v>5.8918760099027787E-2</v>
      </c>
    </row>
    <row r="2636" spans="2:5" x14ac:dyDescent="0.3">
      <c r="B2636" s="25">
        <v>41018.66666666558</v>
      </c>
      <c r="C2636" s="26">
        <f t="shared" si="82"/>
        <v>4</v>
      </c>
      <c r="D2636" s="26">
        <f t="shared" si="83"/>
        <v>16</v>
      </c>
      <c r="E2636" s="27">
        <f>VLOOKUP($B2636,'Hourly Data'!$B$5:$P$8788,15,FALSE)</f>
        <v>5.8831230141166924E-2</v>
      </c>
    </row>
    <row r="2637" spans="2:5" x14ac:dyDescent="0.3">
      <c r="B2637" s="25">
        <v>41018.708333332244</v>
      </c>
      <c r="C2637" s="26">
        <f t="shared" si="82"/>
        <v>4</v>
      </c>
      <c r="D2637" s="26">
        <f t="shared" si="83"/>
        <v>17</v>
      </c>
      <c r="E2637" s="27">
        <f>VLOOKUP($B2637,'Hourly Data'!$B$5:$P$8788,15,FALSE)</f>
        <v>5.6180294232169678E-2</v>
      </c>
    </row>
    <row r="2638" spans="2:5" x14ac:dyDescent="0.3">
      <c r="B2638" s="25">
        <v>41018.749999998909</v>
      </c>
      <c r="C2638" s="26">
        <f t="shared" si="82"/>
        <v>4</v>
      </c>
      <c r="D2638" s="26">
        <f t="shared" si="83"/>
        <v>18</v>
      </c>
      <c r="E2638" s="27">
        <f>VLOOKUP($B2638,'Hourly Data'!$B$5:$P$8788,15,FALSE)</f>
        <v>5.6469873268520834E-2</v>
      </c>
    </row>
    <row r="2639" spans="2:5" x14ac:dyDescent="0.3">
      <c r="B2639" s="25">
        <v>41018.791666665573</v>
      </c>
      <c r="C2639" s="26">
        <f t="shared" si="82"/>
        <v>4</v>
      </c>
      <c r="D2639" s="26">
        <f t="shared" si="83"/>
        <v>19</v>
      </c>
      <c r="E2639" s="27">
        <f>VLOOKUP($B2639,'Hourly Data'!$B$5:$P$8788,15,FALSE)</f>
        <v>5.8182114829473539E-2</v>
      </c>
    </row>
    <row r="2640" spans="2:5" x14ac:dyDescent="0.3">
      <c r="B2640" s="25">
        <v>41018.833333332237</v>
      </c>
      <c r="C2640" s="26">
        <f t="shared" si="82"/>
        <v>4</v>
      </c>
      <c r="D2640" s="26">
        <f t="shared" si="83"/>
        <v>20</v>
      </c>
      <c r="E2640" s="27">
        <f>VLOOKUP($B2640,'Hourly Data'!$B$5:$P$8788,15,FALSE)</f>
        <v>5.8773382662620957E-2</v>
      </c>
    </row>
    <row r="2641" spans="2:5" x14ac:dyDescent="0.3">
      <c r="B2641" s="25">
        <v>41018.874999998901</v>
      </c>
      <c r="C2641" s="26">
        <f t="shared" si="82"/>
        <v>4</v>
      </c>
      <c r="D2641" s="26">
        <f t="shared" si="83"/>
        <v>21</v>
      </c>
      <c r="E2641" s="27">
        <f>VLOOKUP($B2641,'Hourly Data'!$B$5:$P$8788,15,FALSE)</f>
        <v>5.5804789515584097E-2</v>
      </c>
    </row>
    <row r="2642" spans="2:5" x14ac:dyDescent="0.3">
      <c r="B2642" s="25">
        <v>41018.916666665566</v>
      </c>
      <c r="C2642" s="26">
        <f t="shared" si="82"/>
        <v>4</v>
      </c>
      <c r="D2642" s="26">
        <f t="shared" si="83"/>
        <v>22</v>
      </c>
      <c r="E2642" s="27">
        <f>VLOOKUP($B2642,'Hourly Data'!$B$5:$P$8788,15,FALSE)</f>
        <v>5.5638940224237751E-2</v>
      </c>
    </row>
    <row r="2643" spans="2:5" x14ac:dyDescent="0.3">
      <c r="B2643" s="25">
        <v>41018.95833333223</v>
      </c>
      <c r="C2643" s="26">
        <f t="shared" si="82"/>
        <v>4</v>
      </c>
      <c r="D2643" s="26">
        <f t="shared" si="83"/>
        <v>23</v>
      </c>
      <c r="E2643" s="27">
        <f>VLOOKUP($B2643,'Hourly Data'!$B$5:$P$8788,15,FALSE)</f>
        <v>6.0246638623926201E-2</v>
      </c>
    </row>
    <row r="2644" spans="2:5" x14ac:dyDescent="0.3">
      <c r="B2644" s="25">
        <v>41018.999999998894</v>
      </c>
      <c r="C2644" s="26">
        <f t="shared" si="82"/>
        <v>4</v>
      </c>
      <c r="D2644" s="26">
        <f t="shared" si="83"/>
        <v>0</v>
      </c>
      <c r="E2644" s="27">
        <f>VLOOKUP($B2644,'Hourly Data'!$B$5:$P$8788,15,FALSE)</f>
        <v>6.4807183589302611E-2</v>
      </c>
    </row>
    <row r="2645" spans="2:5" x14ac:dyDescent="0.3">
      <c r="B2645" s="25">
        <v>41019.041666665558</v>
      </c>
      <c r="C2645" s="26">
        <f t="shared" si="82"/>
        <v>4</v>
      </c>
      <c r="D2645" s="26">
        <f t="shared" si="83"/>
        <v>1</v>
      </c>
      <c r="E2645" s="27">
        <f>VLOOKUP($B2645,'Hourly Data'!$B$5:$P$8788,15,FALSE)</f>
        <v>6.5880844336736299E-2</v>
      </c>
    </row>
    <row r="2646" spans="2:5" x14ac:dyDescent="0.3">
      <c r="B2646" s="25">
        <v>41019.083333332223</v>
      </c>
      <c r="C2646" s="26">
        <f t="shared" si="82"/>
        <v>4</v>
      </c>
      <c r="D2646" s="26">
        <f t="shared" si="83"/>
        <v>2</v>
      </c>
      <c r="E2646" s="27">
        <f>VLOOKUP($B2646,'Hourly Data'!$B$5:$P$8788,15,FALSE)</f>
        <v>6.3633257778818439E-2</v>
      </c>
    </row>
    <row r="2647" spans="2:5" x14ac:dyDescent="0.3">
      <c r="B2647" s="25">
        <v>41019.124999998887</v>
      </c>
      <c r="C2647" s="26">
        <f t="shared" si="82"/>
        <v>4</v>
      </c>
      <c r="D2647" s="26">
        <f t="shared" si="83"/>
        <v>3</v>
      </c>
      <c r="E2647" s="27">
        <f>VLOOKUP($B2647,'Hourly Data'!$B$5:$P$8788,15,FALSE)</f>
        <v>6.6994865647004798E-2</v>
      </c>
    </row>
    <row r="2648" spans="2:5" x14ac:dyDescent="0.3">
      <c r="B2648" s="25">
        <v>41019.166666665551</v>
      </c>
      <c r="C2648" s="26">
        <f t="shared" si="82"/>
        <v>4</v>
      </c>
      <c r="D2648" s="26">
        <f t="shared" si="83"/>
        <v>4</v>
      </c>
      <c r="E2648" s="27">
        <f>VLOOKUP($B2648,'Hourly Data'!$B$5:$P$8788,15,FALSE)</f>
        <v>6.5432763097904176E-2</v>
      </c>
    </row>
    <row r="2649" spans="2:5" x14ac:dyDescent="0.3">
      <c r="B2649" s="25">
        <v>41019.208333332215</v>
      </c>
      <c r="C2649" s="26">
        <f t="shared" si="82"/>
        <v>4</v>
      </c>
      <c r="D2649" s="26">
        <f t="shared" si="83"/>
        <v>5</v>
      </c>
      <c r="E2649" s="27">
        <f>VLOOKUP($B2649,'Hourly Data'!$B$5:$P$8788,15,FALSE)</f>
        <v>6.8763121332253527E-2</v>
      </c>
    </row>
    <row r="2650" spans="2:5" x14ac:dyDescent="0.3">
      <c r="B2650" s="25">
        <v>41019.24999999888</v>
      </c>
      <c r="C2650" s="26">
        <f t="shared" si="82"/>
        <v>4</v>
      </c>
      <c r="D2650" s="26">
        <f t="shared" si="83"/>
        <v>6</v>
      </c>
      <c r="E2650" s="27">
        <f>VLOOKUP($B2650,'Hourly Data'!$B$5:$P$8788,15,FALSE)</f>
        <v>6.4195581306996791E-2</v>
      </c>
    </row>
    <row r="2651" spans="2:5" x14ac:dyDescent="0.3">
      <c r="B2651" s="25">
        <v>41019.291666665544</v>
      </c>
      <c r="C2651" s="26">
        <f t="shared" si="82"/>
        <v>4</v>
      </c>
      <c r="D2651" s="26">
        <f t="shared" si="83"/>
        <v>7</v>
      </c>
      <c r="E2651" s="27">
        <f>VLOOKUP($B2651,'Hourly Data'!$B$5:$P$8788,15,FALSE)</f>
        <v>6.6839353604018659E-2</v>
      </c>
    </row>
    <row r="2652" spans="2:5" x14ac:dyDescent="0.3">
      <c r="B2652" s="25">
        <v>41019.333333332208</v>
      </c>
      <c r="C2652" s="26">
        <f t="shared" si="82"/>
        <v>4</v>
      </c>
      <c r="D2652" s="26">
        <f t="shared" si="83"/>
        <v>8</v>
      </c>
      <c r="E2652" s="27">
        <f>VLOOKUP($B2652,'Hourly Data'!$B$5:$P$8788,15,FALSE)</f>
        <v>6.6953926824536353E-2</v>
      </c>
    </row>
    <row r="2653" spans="2:5" x14ac:dyDescent="0.3">
      <c r="B2653" s="25">
        <v>41019.374999998872</v>
      </c>
      <c r="C2653" s="26">
        <f t="shared" si="82"/>
        <v>4</v>
      </c>
      <c r="D2653" s="26">
        <f t="shared" si="83"/>
        <v>9</v>
      </c>
      <c r="E2653" s="27">
        <f>VLOOKUP($B2653,'Hourly Data'!$B$5:$P$8788,15,FALSE)</f>
        <v>6.585565816562422E-2</v>
      </c>
    </row>
    <row r="2654" spans="2:5" x14ac:dyDescent="0.3">
      <c r="B2654" s="25">
        <v>41019.416666665536</v>
      </c>
      <c r="C2654" s="26">
        <f t="shared" si="82"/>
        <v>4</v>
      </c>
      <c r="D2654" s="26">
        <f t="shared" si="83"/>
        <v>10</v>
      </c>
      <c r="E2654" s="27">
        <f>VLOOKUP($B2654,'Hourly Data'!$B$5:$P$8788,15,FALSE)</f>
        <v>6.7032470101168695E-2</v>
      </c>
    </row>
    <row r="2655" spans="2:5" x14ac:dyDescent="0.3">
      <c r="B2655" s="25">
        <v>41019.458333332201</v>
      </c>
      <c r="C2655" s="26">
        <f t="shared" si="82"/>
        <v>4</v>
      </c>
      <c r="D2655" s="26">
        <f t="shared" si="83"/>
        <v>11</v>
      </c>
      <c r="E2655" s="27">
        <f>VLOOKUP($B2655,'Hourly Data'!$B$5:$P$8788,15,FALSE)</f>
        <v>6.7208543174848839E-2</v>
      </c>
    </row>
    <row r="2656" spans="2:5" x14ac:dyDescent="0.3">
      <c r="B2656" s="25">
        <v>41019.499999998865</v>
      </c>
      <c r="C2656" s="26">
        <f t="shared" si="82"/>
        <v>4</v>
      </c>
      <c r="D2656" s="26">
        <f t="shared" si="83"/>
        <v>12</v>
      </c>
      <c r="E2656" s="27">
        <f>VLOOKUP($B2656,'Hourly Data'!$B$5:$P$8788,15,FALSE)</f>
        <v>6.6480777309552472E-2</v>
      </c>
    </row>
    <row r="2657" spans="2:5" x14ac:dyDescent="0.3">
      <c r="B2657" s="25">
        <v>41019.541666665529</v>
      </c>
      <c r="C2657" s="26">
        <f t="shared" si="82"/>
        <v>4</v>
      </c>
      <c r="D2657" s="26">
        <f t="shared" si="83"/>
        <v>13</v>
      </c>
      <c r="E2657" s="27">
        <f>VLOOKUP($B2657,'Hourly Data'!$B$5:$P$8788,15,FALSE)</f>
        <v>6.4940053292663655E-2</v>
      </c>
    </row>
    <row r="2658" spans="2:5" x14ac:dyDescent="0.3">
      <c r="B2658" s="25">
        <v>41019.583333332193</v>
      </c>
      <c r="C2658" s="26">
        <f t="shared" si="82"/>
        <v>4</v>
      </c>
      <c r="D2658" s="26">
        <f t="shared" si="83"/>
        <v>14</v>
      </c>
      <c r="E2658" s="27">
        <f>VLOOKUP($B2658,'Hourly Data'!$B$5:$P$8788,15,FALSE)</f>
        <v>6.2780612489558546E-2</v>
      </c>
    </row>
    <row r="2659" spans="2:5" x14ac:dyDescent="0.3">
      <c r="B2659" s="25">
        <v>41019.624999998858</v>
      </c>
      <c r="C2659" s="26">
        <f t="shared" si="82"/>
        <v>4</v>
      </c>
      <c r="D2659" s="26">
        <f t="shared" si="83"/>
        <v>15</v>
      </c>
      <c r="E2659" s="27">
        <f>VLOOKUP($B2659,'Hourly Data'!$B$5:$P$8788,15,FALSE)</f>
        <v>6.1932551709530534E-2</v>
      </c>
    </row>
    <row r="2660" spans="2:5" x14ac:dyDescent="0.3">
      <c r="B2660" s="25">
        <v>41019.666666665522</v>
      </c>
      <c r="C2660" s="26">
        <f t="shared" si="82"/>
        <v>4</v>
      </c>
      <c r="D2660" s="26">
        <f t="shared" si="83"/>
        <v>16</v>
      </c>
      <c r="E2660" s="27">
        <f>VLOOKUP($B2660,'Hourly Data'!$B$5:$P$8788,15,FALSE)</f>
        <v>6.3313415816292032E-2</v>
      </c>
    </row>
    <row r="2661" spans="2:5" x14ac:dyDescent="0.3">
      <c r="B2661" s="25">
        <v>41019.708333332186</v>
      </c>
      <c r="C2661" s="26">
        <f t="shared" si="82"/>
        <v>4</v>
      </c>
      <c r="D2661" s="26">
        <f t="shared" si="83"/>
        <v>17</v>
      </c>
      <c r="E2661" s="27">
        <f>VLOOKUP($B2661,'Hourly Data'!$B$5:$P$8788,15,FALSE)</f>
        <v>6.1728562113959856E-2</v>
      </c>
    </row>
    <row r="2662" spans="2:5" x14ac:dyDescent="0.3">
      <c r="B2662" s="25">
        <v>41019.74999999885</v>
      </c>
      <c r="C2662" s="26">
        <f t="shared" si="82"/>
        <v>4</v>
      </c>
      <c r="D2662" s="26">
        <f t="shared" si="83"/>
        <v>18</v>
      </c>
      <c r="E2662" s="27">
        <f>VLOOKUP($B2662,'Hourly Data'!$B$5:$P$8788,15,FALSE)</f>
        <v>5.8272255292284053E-2</v>
      </c>
    </row>
    <row r="2663" spans="2:5" x14ac:dyDescent="0.3">
      <c r="B2663" s="25">
        <v>41019.791666665515</v>
      </c>
      <c r="C2663" s="26">
        <f t="shared" si="82"/>
        <v>4</v>
      </c>
      <c r="D2663" s="26">
        <f t="shared" si="83"/>
        <v>19</v>
      </c>
      <c r="E2663" s="27">
        <f>VLOOKUP($B2663,'Hourly Data'!$B$5:$P$8788,15,FALSE)</f>
        <v>5.952599246050988E-2</v>
      </c>
    </row>
    <row r="2664" spans="2:5" x14ac:dyDescent="0.3">
      <c r="B2664" s="25">
        <v>41019.833333332179</v>
      </c>
      <c r="C2664" s="26">
        <f t="shared" si="82"/>
        <v>4</v>
      </c>
      <c r="D2664" s="26">
        <f t="shared" si="83"/>
        <v>20</v>
      </c>
      <c r="E2664" s="27">
        <f>VLOOKUP($B2664,'Hourly Data'!$B$5:$P$8788,15,FALSE)</f>
        <v>6.1088388223334192E-2</v>
      </c>
    </row>
    <row r="2665" spans="2:5" x14ac:dyDescent="0.3">
      <c r="B2665" s="25">
        <v>41019.874999998843</v>
      </c>
      <c r="C2665" s="26">
        <f t="shared" si="82"/>
        <v>4</v>
      </c>
      <c r="D2665" s="26">
        <f t="shared" si="83"/>
        <v>21</v>
      </c>
      <c r="E2665" s="27">
        <f>VLOOKUP($B2665,'Hourly Data'!$B$5:$P$8788,15,FALSE)</f>
        <v>6.1102724153776863E-2</v>
      </c>
    </row>
    <row r="2666" spans="2:5" x14ac:dyDescent="0.3">
      <c r="B2666" s="25">
        <v>41019.916666665507</v>
      </c>
      <c r="C2666" s="26">
        <f t="shared" si="82"/>
        <v>4</v>
      </c>
      <c r="D2666" s="26">
        <f t="shared" si="83"/>
        <v>22</v>
      </c>
      <c r="E2666" s="27">
        <f>VLOOKUP($B2666,'Hourly Data'!$B$5:$P$8788,15,FALSE)</f>
        <v>5.9557123376206347E-2</v>
      </c>
    </row>
    <row r="2667" spans="2:5" x14ac:dyDescent="0.3">
      <c r="B2667" s="25">
        <v>41019.958333332172</v>
      </c>
      <c r="C2667" s="26">
        <f t="shared" si="82"/>
        <v>4</v>
      </c>
      <c r="D2667" s="26">
        <f t="shared" si="83"/>
        <v>23</v>
      </c>
      <c r="E2667" s="27">
        <f>VLOOKUP($B2667,'Hourly Data'!$B$5:$P$8788,15,FALSE)</f>
        <v>6.0888150548463874E-2</v>
      </c>
    </row>
    <row r="2668" spans="2:5" x14ac:dyDescent="0.3">
      <c r="B2668" s="25">
        <v>41019.999999998836</v>
      </c>
      <c r="C2668" s="26">
        <f t="shared" si="82"/>
        <v>4</v>
      </c>
      <c r="D2668" s="26">
        <f t="shared" si="83"/>
        <v>0</v>
      </c>
      <c r="E2668" s="27">
        <f>VLOOKUP($B2668,'Hourly Data'!$B$5:$P$8788,15,FALSE)</f>
        <v>6.2602321587318793E-2</v>
      </c>
    </row>
    <row r="2669" spans="2:5" x14ac:dyDescent="0.3">
      <c r="B2669" s="25">
        <v>41020.0416666655</v>
      </c>
      <c r="C2669" s="26">
        <f t="shared" si="82"/>
        <v>4</v>
      </c>
      <c r="D2669" s="26">
        <f t="shared" si="83"/>
        <v>1</v>
      </c>
      <c r="E2669" s="27">
        <f>VLOOKUP($B2669,'Hourly Data'!$B$5:$P$8788,15,FALSE)</f>
        <v>6.6720405157690968E-2</v>
      </c>
    </row>
    <row r="2670" spans="2:5" x14ac:dyDescent="0.3">
      <c r="B2670" s="25">
        <v>41020.083333332164</v>
      </c>
      <c r="C2670" s="26">
        <f t="shared" si="82"/>
        <v>4</v>
      </c>
      <c r="D2670" s="26">
        <f t="shared" si="83"/>
        <v>2</v>
      </c>
      <c r="E2670" s="27">
        <f>VLOOKUP($B2670,'Hourly Data'!$B$5:$P$8788,15,FALSE)</f>
        <v>6.8246715513995387E-2</v>
      </c>
    </row>
    <row r="2671" spans="2:5" x14ac:dyDescent="0.3">
      <c r="B2671" s="25">
        <v>41020.124999998829</v>
      </c>
      <c r="C2671" s="26">
        <f t="shared" si="82"/>
        <v>4</v>
      </c>
      <c r="D2671" s="26">
        <f t="shared" si="83"/>
        <v>3</v>
      </c>
      <c r="E2671" s="27">
        <f>VLOOKUP($B2671,'Hourly Data'!$B$5:$P$8788,15,FALSE)</f>
        <v>7.0072012453162469E-2</v>
      </c>
    </row>
    <row r="2672" spans="2:5" x14ac:dyDescent="0.3">
      <c r="B2672" s="25">
        <v>41020.166666665493</v>
      </c>
      <c r="C2672" s="26">
        <f t="shared" si="82"/>
        <v>4</v>
      </c>
      <c r="D2672" s="26">
        <f t="shared" si="83"/>
        <v>4</v>
      </c>
      <c r="E2672" s="27">
        <f>VLOOKUP($B2672,'Hourly Data'!$B$5:$P$8788,15,FALSE)</f>
        <v>7.1982956637005713E-2</v>
      </c>
    </row>
    <row r="2673" spans="2:5" x14ac:dyDescent="0.3">
      <c r="B2673" s="25">
        <v>41020.208333332157</v>
      </c>
      <c r="C2673" s="26">
        <f t="shared" si="82"/>
        <v>4</v>
      </c>
      <c r="D2673" s="26">
        <f t="shared" si="83"/>
        <v>5</v>
      </c>
      <c r="E2673" s="27">
        <f>VLOOKUP($B2673,'Hourly Data'!$B$5:$P$8788,15,FALSE)</f>
        <v>6.9815308843040644E-2</v>
      </c>
    </row>
    <row r="2674" spans="2:5" x14ac:dyDescent="0.3">
      <c r="B2674" s="25">
        <v>41020.249999998821</v>
      </c>
      <c r="C2674" s="26">
        <f t="shared" si="82"/>
        <v>4</v>
      </c>
      <c r="D2674" s="26">
        <f t="shared" si="83"/>
        <v>6</v>
      </c>
      <c r="E2674" s="27">
        <f>VLOOKUP($B2674,'Hourly Data'!$B$5:$P$8788,15,FALSE)</f>
        <v>6.4759083553161234E-2</v>
      </c>
    </row>
    <row r="2675" spans="2:5" x14ac:dyDescent="0.3">
      <c r="B2675" s="25">
        <v>41020.291666665486</v>
      </c>
      <c r="C2675" s="26">
        <f t="shared" si="82"/>
        <v>4</v>
      </c>
      <c r="D2675" s="26">
        <f t="shared" si="83"/>
        <v>7</v>
      </c>
      <c r="E2675" s="27">
        <f>VLOOKUP($B2675,'Hourly Data'!$B$5:$P$8788,15,FALSE)</f>
        <v>6.4011790918211867E-2</v>
      </c>
    </row>
    <row r="2676" spans="2:5" x14ac:dyDescent="0.3">
      <c r="B2676" s="25">
        <v>41020.33333333215</v>
      </c>
      <c r="C2676" s="26">
        <f t="shared" si="82"/>
        <v>4</v>
      </c>
      <c r="D2676" s="26">
        <f t="shared" si="83"/>
        <v>8</v>
      </c>
      <c r="E2676" s="27">
        <f>VLOOKUP($B2676,'Hourly Data'!$B$5:$P$8788,15,FALSE)</f>
        <v>6.1824357237273128E-2</v>
      </c>
    </row>
    <row r="2677" spans="2:5" x14ac:dyDescent="0.3">
      <c r="B2677" s="25">
        <v>41020.374999998814</v>
      </c>
      <c r="C2677" s="26">
        <f t="shared" si="82"/>
        <v>4</v>
      </c>
      <c r="D2677" s="26">
        <f t="shared" si="83"/>
        <v>9</v>
      </c>
      <c r="E2677" s="27">
        <f>VLOOKUP($B2677,'Hourly Data'!$B$5:$P$8788,15,FALSE)</f>
        <v>6.1139237330072732E-2</v>
      </c>
    </row>
    <row r="2678" spans="2:5" x14ac:dyDescent="0.3">
      <c r="B2678" s="25">
        <v>41020.416666665478</v>
      </c>
      <c r="C2678" s="26">
        <f t="shared" si="82"/>
        <v>4</v>
      </c>
      <c r="D2678" s="26">
        <f t="shared" si="83"/>
        <v>10</v>
      </c>
      <c r="E2678" s="27">
        <f>VLOOKUP($B2678,'Hourly Data'!$B$5:$P$8788,15,FALSE)</f>
        <v>6.3250853859541725E-2</v>
      </c>
    </row>
    <row r="2679" spans="2:5" x14ac:dyDescent="0.3">
      <c r="B2679" s="25">
        <v>41020.458333332143</v>
      </c>
      <c r="C2679" s="26">
        <f t="shared" si="82"/>
        <v>4</v>
      </c>
      <c r="D2679" s="26">
        <f t="shared" si="83"/>
        <v>11</v>
      </c>
      <c r="E2679" s="27">
        <f>VLOOKUP($B2679,'Hourly Data'!$B$5:$P$8788,15,FALSE)</f>
        <v>6.1177979805555838E-2</v>
      </c>
    </row>
    <row r="2680" spans="2:5" x14ac:dyDescent="0.3">
      <c r="B2680" s="25">
        <v>41020.499999998807</v>
      </c>
      <c r="C2680" s="26">
        <f t="shared" si="82"/>
        <v>4</v>
      </c>
      <c r="D2680" s="26">
        <f t="shared" si="83"/>
        <v>12</v>
      </c>
      <c r="E2680" s="27">
        <f>VLOOKUP($B2680,'Hourly Data'!$B$5:$P$8788,15,FALSE)</f>
        <v>6.3710443536521888E-2</v>
      </c>
    </row>
    <row r="2681" spans="2:5" x14ac:dyDescent="0.3">
      <c r="B2681" s="25">
        <v>41020.541666665471</v>
      </c>
      <c r="C2681" s="26">
        <f t="shared" si="82"/>
        <v>4</v>
      </c>
      <c r="D2681" s="26">
        <f t="shared" si="83"/>
        <v>13</v>
      </c>
      <c r="E2681" s="27">
        <f>VLOOKUP($B2681,'Hourly Data'!$B$5:$P$8788,15,FALSE)</f>
        <v>6.3395887106847446E-2</v>
      </c>
    </row>
    <row r="2682" spans="2:5" x14ac:dyDescent="0.3">
      <c r="B2682" s="25">
        <v>41020.583333332135</v>
      </c>
      <c r="C2682" s="26">
        <f t="shared" si="82"/>
        <v>4</v>
      </c>
      <c r="D2682" s="26">
        <f t="shared" si="83"/>
        <v>14</v>
      </c>
      <c r="E2682" s="27">
        <f>VLOOKUP($B2682,'Hourly Data'!$B$5:$P$8788,15,FALSE)</f>
        <v>6.3856156573428774E-2</v>
      </c>
    </row>
    <row r="2683" spans="2:5" x14ac:dyDescent="0.3">
      <c r="B2683" s="25">
        <v>41020.624999998799</v>
      </c>
      <c r="C2683" s="26">
        <f t="shared" si="82"/>
        <v>4</v>
      </c>
      <c r="D2683" s="26">
        <f t="shared" si="83"/>
        <v>15</v>
      </c>
      <c r="E2683" s="27">
        <f>VLOOKUP($B2683,'Hourly Data'!$B$5:$P$8788,15,FALSE)</f>
        <v>6.4494015610048028E-2</v>
      </c>
    </row>
    <row r="2684" spans="2:5" x14ac:dyDescent="0.3">
      <c r="B2684" s="25">
        <v>41020.666666665464</v>
      </c>
      <c r="C2684" s="26">
        <f t="shared" si="82"/>
        <v>4</v>
      </c>
      <c r="D2684" s="26">
        <f t="shared" si="83"/>
        <v>16</v>
      </c>
      <c r="E2684" s="27">
        <f>VLOOKUP($B2684,'Hourly Data'!$B$5:$P$8788,15,FALSE)</f>
        <v>6.297727633561849E-2</v>
      </c>
    </row>
    <row r="2685" spans="2:5" x14ac:dyDescent="0.3">
      <c r="B2685" s="25">
        <v>41020.708333332128</v>
      </c>
      <c r="C2685" s="26">
        <f t="shared" si="82"/>
        <v>4</v>
      </c>
      <c r="D2685" s="26">
        <f t="shared" si="83"/>
        <v>17</v>
      </c>
      <c r="E2685" s="27">
        <f>VLOOKUP($B2685,'Hourly Data'!$B$5:$P$8788,15,FALSE)</f>
        <v>6.057216945485118E-2</v>
      </c>
    </row>
    <row r="2686" spans="2:5" x14ac:dyDescent="0.3">
      <c r="B2686" s="25">
        <v>41020.749999998792</v>
      </c>
      <c r="C2686" s="26">
        <f t="shared" si="82"/>
        <v>4</v>
      </c>
      <c r="D2686" s="26">
        <f t="shared" si="83"/>
        <v>18</v>
      </c>
      <c r="E2686" s="27">
        <f>VLOOKUP($B2686,'Hourly Data'!$B$5:$P$8788,15,FALSE)</f>
        <v>5.9370861884572163E-2</v>
      </c>
    </row>
    <row r="2687" spans="2:5" x14ac:dyDescent="0.3">
      <c r="B2687" s="25">
        <v>41020.791666665456</v>
      </c>
      <c r="C2687" s="26">
        <f t="shared" si="82"/>
        <v>4</v>
      </c>
      <c r="D2687" s="26">
        <f t="shared" si="83"/>
        <v>19</v>
      </c>
      <c r="E2687" s="27">
        <f>VLOOKUP($B2687,'Hourly Data'!$B$5:$P$8788,15,FALSE)</f>
        <v>5.972233677135437E-2</v>
      </c>
    </row>
    <row r="2688" spans="2:5" x14ac:dyDescent="0.3">
      <c r="B2688" s="25">
        <v>41020.833333332121</v>
      </c>
      <c r="C2688" s="26">
        <f t="shared" si="82"/>
        <v>4</v>
      </c>
      <c r="D2688" s="26">
        <f t="shared" si="83"/>
        <v>20</v>
      </c>
      <c r="E2688" s="27">
        <f>VLOOKUP($B2688,'Hourly Data'!$B$5:$P$8788,15,FALSE)</f>
        <v>6.0024245269289192E-2</v>
      </c>
    </row>
    <row r="2689" spans="2:5" x14ac:dyDescent="0.3">
      <c r="B2689" s="25">
        <v>41020.874999998785</v>
      </c>
      <c r="C2689" s="26">
        <f t="shared" si="82"/>
        <v>4</v>
      </c>
      <c r="D2689" s="26">
        <f t="shared" si="83"/>
        <v>21</v>
      </c>
      <c r="E2689" s="27">
        <f>VLOOKUP($B2689,'Hourly Data'!$B$5:$P$8788,15,FALSE)</f>
        <v>6.0109850270447435E-2</v>
      </c>
    </row>
    <row r="2690" spans="2:5" x14ac:dyDescent="0.3">
      <c r="B2690" s="25">
        <v>41020.916666665449</v>
      </c>
      <c r="C2690" s="26">
        <f t="shared" si="82"/>
        <v>4</v>
      </c>
      <c r="D2690" s="26">
        <f t="shared" si="83"/>
        <v>22</v>
      </c>
      <c r="E2690" s="27">
        <f>VLOOKUP($B2690,'Hourly Data'!$B$5:$P$8788,15,FALSE)</f>
        <v>5.8364520065567839E-2</v>
      </c>
    </row>
    <row r="2691" spans="2:5" x14ac:dyDescent="0.3">
      <c r="B2691" s="25">
        <v>41020.958333332113</v>
      </c>
      <c r="C2691" s="26">
        <f t="shared" si="82"/>
        <v>4</v>
      </c>
      <c r="D2691" s="26">
        <f t="shared" si="83"/>
        <v>23</v>
      </c>
      <c r="E2691" s="27">
        <f>VLOOKUP($B2691,'Hourly Data'!$B$5:$P$8788,15,FALSE)</f>
        <v>6.157962035079953E-2</v>
      </c>
    </row>
    <row r="2692" spans="2:5" x14ac:dyDescent="0.3">
      <c r="B2692" s="25">
        <v>41020.999999998778</v>
      </c>
      <c r="C2692" s="26">
        <f t="shared" si="82"/>
        <v>4</v>
      </c>
      <c r="D2692" s="26">
        <f t="shared" si="83"/>
        <v>0</v>
      </c>
      <c r="E2692" s="27">
        <f>VLOOKUP($B2692,'Hourly Data'!$B$5:$P$8788,15,FALSE)</f>
        <v>6.3263371229680315E-2</v>
      </c>
    </row>
    <row r="2693" spans="2:5" x14ac:dyDescent="0.3">
      <c r="B2693" s="25">
        <v>41021.041666665442</v>
      </c>
      <c r="C2693" s="26">
        <f t="shared" si="82"/>
        <v>4</v>
      </c>
      <c r="D2693" s="26">
        <f t="shared" si="83"/>
        <v>1</v>
      </c>
      <c r="E2693" s="27">
        <f>VLOOKUP($B2693,'Hourly Data'!$B$5:$P$8788,15,FALSE)</f>
        <v>6.4865199380179289E-2</v>
      </c>
    </row>
    <row r="2694" spans="2:5" x14ac:dyDescent="0.3">
      <c r="B2694" s="25">
        <v>41021.083333332106</v>
      </c>
      <c r="C2694" s="26">
        <f t="shared" ref="C2694:C2757" si="84">MONTH(B2694)</f>
        <v>4</v>
      </c>
      <c r="D2694" s="26">
        <f t="shared" ref="D2694:D2757" si="85">HOUR(B2694)</f>
        <v>2</v>
      </c>
      <c r="E2694" s="27">
        <f>VLOOKUP($B2694,'Hourly Data'!$B$5:$P$8788,15,FALSE)</f>
        <v>6.5839939374450318E-2</v>
      </c>
    </row>
    <row r="2695" spans="2:5" x14ac:dyDescent="0.3">
      <c r="B2695" s="25">
        <v>41021.12499999877</v>
      </c>
      <c r="C2695" s="26">
        <f t="shared" si="84"/>
        <v>4</v>
      </c>
      <c r="D2695" s="26">
        <f t="shared" si="85"/>
        <v>3</v>
      </c>
      <c r="E2695" s="27">
        <f>VLOOKUP($B2695,'Hourly Data'!$B$5:$P$8788,15,FALSE)</f>
        <v>6.7014774717795877E-2</v>
      </c>
    </row>
    <row r="2696" spans="2:5" x14ac:dyDescent="0.3">
      <c r="B2696" s="25">
        <v>41021.166666665435</v>
      </c>
      <c r="C2696" s="26">
        <f t="shared" si="84"/>
        <v>4</v>
      </c>
      <c r="D2696" s="26">
        <f t="shared" si="85"/>
        <v>4</v>
      </c>
      <c r="E2696" s="27">
        <f>VLOOKUP($B2696,'Hourly Data'!$B$5:$P$8788,15,FALSE)</f>
        <v>6.759637235797343E-2</v>
      </c>
    </row>
    <row r="2697" spans="2:5" x14ac:dyDescent="0.3">
      <c r="B2697" s="25">
        <v>41021.208333332099</v>
      </c>
      <c r="C2697" s="26">
        <f t="shared" si="84"/>
        <v>4</v>
      </c>
      <c r="D2697" s="26">
        <f t="shared" si="85"/>
        <v>5</v>
      </c>
      <c r="E2697" s="27">
        <f>VLOOKUP($B2697,'Hourly Data'!$B$5:$P$8788,15,FALSE)</f>
        <v>6.6774569094566069E-2</v>
      </c>
    </row>
    <row r="2698" spans="2:5" x14ac:dyDescent="0.3">
      <c r="B2698" s="25">
        <v>41021.249999998763</v>
      </c>
      <c r="C2698" s="26">
        <f t="shared" si="84"/>
        <v>4</v>
      </c>
      <c r="D2698" s="26">
        <f t="shared" si="85"/>
        <v>6</v>
      </c>
      <c r="E2698" s="27">
        <f>VLOOKUP($B2698,'Hourly Data'!$B$5:$P$8788,15,FALSE)</f>
        <v>6.2687202179414703E-2</v>
      </c>
    </row>
    <row r="2699" spans="2:5" x14ac:dyDescent="0.3">
      <c r="B2699" s="25">
        <v>41021.291666665427</v>
      </c>
      <c r="C2699" s="26">
        <f t="shared" si="84"/>
        <v>4</v>
      </c>
      <c r="D2699" s="26">
        <f t="shared" si="85"/>
        <v>7</v>
      </c>
      <c r="E2699" s="27">
        <f>VLOOKUP($B2699,'Hourly Data'!$B$5:$P$8788,15,FALSE)</f>
        <v>6.5200272541553389E-2</v>
      </c>
    </row>
    <row r="2700" spans="2:5" x14ac:dyDescent="0.3">
      <c r="B2700" s="25">
        <v>41021.333333332092</v>
      </c>
      <c r="C2700" s="26">
        <f t="shared" si="84"/>
        <v>4</v>
      </c>
      <c r="D2700" s="26">
        <f t="shared" si="85"/>
        <v>8</v>
      </c>
      <c r="E2700" s="27">
        <f>VLOOKUP($B2700,'Hourly Data'!$B$5:$P$8788,15,FALSE)</f>
        <v>6.4164274351779904E-2</v>
      </c>
    </row>
    <row r="2701" spans="2:5" x14ac:dyDescent="0.3">
      <c r="B2701" s="25">
        <v>41021.374999998756</v>
      </c>
      <c r="C2701" s="26">
        <f t="shared" si="84"/>
        <v>4</v>
      </c>
      <c r="D2701" s="26">
        <f t="shared" si="85"/>
        <v>9</v>
      </c>
      <c r="E2701" s="27">
        <f>VLOOKUP($B2701,'Hourly Data'!$B$5:$P$8788,15,FALSE)</f>
        <v>6.2031591721332255E-2</v>
      </c>
    </row>
    <row r="2702" spans="2:5" x14ac:dyDescent="0.3">
      <c r="B2702" s="25">
        <v>41021.41666666542</v>
      </c>
      <c r="C2702" s="26">
        <f t="shared" si="84"/>
        <v>4</v>
      </c>
      <c r="D2702" s="26">
        <f t="shared" si="85"/>
        <v>10</v>
      </c>
      <c r="E2702" s="27">
        <f>VLOOKUP($B2702,'Hourly Data'!$B$5:$P$8788,15,FALSE)</f>
        <v>6.0233946904309575E-2</v>
      </c>
    </row>
    <row r="2703" spans="2:5" x14ac:dyDescent="0.3">
      <c r="B2703" s="25">
        <v>41021.458333332084</v>
      </c>
      <c r="C2703" s="26">
        <f t="shared" si="84"/>
        <v>4</v>
      </c>
      <c r="D2703" s="26">
        <f t="shared" si="85"/>
        <v>11</v>
      </c>
      <c r="E2703" s="27">
        <f>VLOOKUP($B2703,'Hourly Data'!$B$5:$P$8788,15,FALSE)</f>
        <v>6.0597272916887365E-2</v>
      </c>
    </row>
    <row r="2704" spans="2:5" x14ac:dyDescent="0.3">
      <c r="B2704" s="25">
        <v>41021.499999998749</v>
      </c>
      <c r="C2704" s="26">
        <f t="shared" si="84"/>
        <v>4</v>
      </c>
      <c r="D2704" s="26">
        <f t="shared" si="85"/>
        <v>12</v>
      </c>
      <c r="E2704" s="27">
        <f>VLOOKUP($B2704,'Hourly Data'!$B$5:$P$8788,15,FALSE)</f>
        <v>6.1646279071016247E-2</v>
      </c>
    </row>
    <row r="2705" spans="2:5" x14ac:dyDescent="0.3">
      <c r="B2705" s="25">
        <v>41021.541666665413</v>
      </c>
      <c r="C2705" s="26">
        <f t="shared" si="84"/>
        <v>4</v>
      </c>
      <c r="D2705" s="26">
        <f t="shared" si="85"/>
        <v>13</v>
      </c>
      <c r="E2705" s="27">
        <f>VLOOKUP($B2705,'Hourly Data'!$B$5:$P$8788,15,FALSE)</f>
        <v>6.2421542173410532E-2</v>
      </c>
    </row>
    <row r="2706" spans="2:5" x14ac:dyDescent="0.3">
      <c r="B2706" s="25">
        <v>41021.583333332077</v>
      </c>
      <c r="C2706" s="26">
        <f t="shared" si="84"/>
        <v>4</v>
      </c>
      <c r="D2706" s="26">
        <f t="shared" si="85"/>
        <v>14</v>
      </c>
      <c r="E2706" s="27">
        <f>VLOOKUP($B2706,'Hourly Data'!$B$5:$P$8788,15,FALSE)</f>
        <v>6.3229771288726561E-2</v>
      </c>
    </row>
    <row r="2707" spans="2:5" x14ac:dyDescent="0.3">
      <c r="B2707" s="25">
        <v>41021.624999998741</v>
      </c>
      <c r="C2707" s="26">
        <f t="shared" si="84"/>
        <v>4</v>
      </c>
      <c r="D2707" s="26">
        <f t="shared" si="85"/>
        <v>15</v>
      </c>
      <c r="E2707" s="27">
        <f>VLOOKUP($B2707,'Hourly Data'!$B$5:$P$8788,15,FALSE)</f>
        <v>6.082046992438063E-2</v>
      </c>
    </row>
    <row r="2708" spans="2:5" x14ac:dyDescent="0.3">
      <c r="B2708" s="25">
        <v>41021.666666665406</v>
      </c>
      <c r="C2708" s="26">
        <f t="shared" si="84"/>
        <v>4</v>
      </c>
      <c r="D2708" s="26">
        <f t="shared" si="85"/>
        <v>16</v>
      </c>
      <c r="E2708" s="27">
        <f>VLOOKUP($B2708,'Hourly Data'!$B$5:$P$8788,15,FALSE)</f>
        <v>5.8508982449532565E-2</v>
      </c>
    </row>
    <row r="2709" spans="2:5" x14ac:dyDescent="0.3">
      <c r="B2709" s="25">
        <v>41021.70833333207</v>
      </c>
      <c r="C2709" s="26">
        <f t="shared" si="84"/>
        <v>4</v>
      </c>
      <c r="D2709" s="26">
        <f t="shared" si="85"/>
        <v>17</v>
      </c>
      <c r="E2709" s="27">
        <f>VLOOKUP($B2709,'Hourly Data'!$B$5:$P$8788,15,FALSE)</f>
        <v>5.7936310576649122E-2</v>
      </c>
    </row>
    <row r="2710" spans="2:5" x14ac:dyDescent="0.3">
      <c r="B2710" s="25">
        <v>41021.749999998734</v>
      </c>
      <c r="C2710" s="26">
        <f t="shared" si="84"/>
        <v>4</v>
      </c>
      <c r="D2710" s="26">
        <f t="shared" si="85"/>
        <v>18</v>
      </c>
      <c r="E2710" s="27">
        <f>VLOOKUP($B2710,'Hourly Data'!$B$5:$P$8788,15,FALSE)</f>
        <v>5.526660761767134E-2</v>
      </c>
    </row>
    <row r="2711" spans="2:5" x14ac:dyDescent="0.3">
      <c r="B2711" s="25">
        <v>41021.791666665398</v>
      </c>
      <c r="C2711" s="26">
        <f t="shared" si="84"/>
        <v>4</v>
      </c>
      <c r="D2711" s="26">
        <f t="shared" si="85"/>
        <v>19</v>
      </c>
      <c r="E2711" s="27">
        <f>VLOOKUP($B2711,'Hourly Data'!$B$5:$P$8788,15,FALSE)</f>
        <v>5.4283018038714298E-2</v>
      </c>
    </row>
    <row r="2712" spans="2:5" x14ac:dyDescent="0.3">
      <c r="B2712" s="25">
        <v>41021.833333332062</v>
      </c>
      <c r="C2712" s="26">
        <f t="shared" si="84"/>
        <v>4</v>
      </c>
      <c r="D2712" s="26">
        <f t="shared" si="85"/>
        <v>20</v>
      </c>
      <c r="E2712" s="27">
        <f>VLOOKUP($B2712,'Hourly Data'!$B$5:$P$8788,15,FALSE)</f>
        <v>5.4543819786640524E-2</v>
      </c>
    </row>
    <row r="2713" spans="2:5" x14ac:dyDescent="0.3">
      <c r="B2713" s="25">
        <v>41021.874999998727</v>
      </c>
      <c r="C2713" s="26">
        <f t="shared" si="84"/>
        <v>4</v>
      </c>
      <c r="D2713" s="26">
        <f t="shared" si="85"/>
        <v>21</v>
      </c>
      <c r="E2713" s="27">
        <f>VLOOKUP($B2713,'Hourly Data'!$B$5:$P$8788,15,FALSE)</f>
        <v>5.5288804759296435E-2</v>
      </c>
    </row>
    <row r="2714" spans="2:5" x14ac:dyDescent="0.3">
      <c r="B2714" s="25">
        <v>41021.916666665391</v>
      </c>
      <c r="C2714" s="26">
        <f t="shared" si="84"/>
        <v>4</v>
      </c>
      <c r="D2714" s="26">
        <f t="shared" si="85"/>
        <v>22</v>
      </c>
      <c r="E2714" s="27">
        <f>VLOOKUP($B2714,'Hourly Data'!$B$5:$P$8788,15,FALSE)</f>
        <v>5.4437953048243434E-2</v>
      </c>
    </row>
    <row r="2715" spans="2:5" x14ac:dyDescent="0.3">
      <c r="B2715" s="25">
        <v>41021.958333332055</v>
      </c>
      <c r="C2715" s="26">
        <f t="shared" si="84"/>
        <v>4</v>
      </c>
      <c r="D2715" s="26">
        <f t="shared" si="85"/>
        <v>23</v>
      </c>
      <c r="E2715" s="27">
        <f>VLOOKUP($B2715,'Hourly Data'!$B$5:$P$8788,15,FALSE)</f>
        <v>5.4834491744758199E-2</v>
      </c>
    </row>
    <row r="2716" spans="2:5" x14ac:dyDescent="0.3">
      <c r="B2716" s="25">
        <v>41021.999999998719</v>
      </c>
      <c r="C2716" s="26">
        <f t="shared" si="84"/>
        <v>4</v>
      </c>
      <c r="D2716" s="26">
        <f t="shared" si="85"/>
        <v>0</v>
      </c>
      <c r="E2716" s="27">
        <f>VLOOKUP($B2716,'Hourly Data'!$B$5:$P$8788,15,FALSE)</f>
        <v>5.386394044571001E-2</v>
      </c>
    </row>
    <row r="2717" spans="2:5" x14ac:dyDescent="0.3">
      <c r="B2717" s="25">
        <v>41022.041666665384</v>
      </c>
      <c r="C2717" s="26">
        <f t="shared" si="84"/>
        <v>4</v>
      </c>
      <c r="D2717" s="26">
        <f t="shared" si="85"/>
        <v>1</v>
      </c>
      <c r="E2717" s="27">
        <f>VLOOKUP($B2717,'Hourly Data'!$B$5:$P$8788,15,FALSE)</f>
        <v>5.8003606378967634E-2</v>
      </c>
    </row>
    <row r="2718" spans="2:5" x14ac:dyDescent="0.3">
      <c r="B2718" s="25">
        <v>41022.083333332048</v>
      </c>
      <c r="C2718" s="26">
        <f t="shared" si="84"/>
        <v>4</v>
      </c>
      <c r="D2718" s="26">
        <f t="shared" si="85"/>
        <v>2</v>
      </c>
      <c r="E2718" s="27">
        <f>VLOOKUP($B2718,'Hourly Data'!$B$5:$P$8788,15,FALSE)</f>
        <v>5.6901266637126878E-2</v>
      </c>
    </row>
    <row r="2719" spans="2:5" x14ac:dyDescent="0.3">
      <c r="B2719" s="25">
        <v>41022.124999998712</v>
      </c>
      <c r="C2719" s="26">
        <f t="shared" si="84"/>
        <v>4</v>
      </c>
      <c r="D2719" s="26">
        <f t="shared" si="85"/>
        <v>3</v>
      </c>
      <c r="E2719" s="27">
        <f>VLOOKUP($B2719,'Hourly Data'!$B$5:$P$8788,15,FALSE)</f>
        <v>5.9208183320582905E-2</v>
      </c>
    </row>
    <row r="2720" spans="2:5" x14ac:dyDescent="0.3">
      <c r="B2720" s="25">
        <v>41022.166666665376</v>
      </c>
      <c r="C2720" s="26">
        <f t="shared" si="84"/>
        <v>4</v>
      </c>
      <c r="D2720" s="26">
        <f t="shared" si="85"/>
        <v>4</v>
      </c>
      <c r="E2720" s="27">
        <f>VLOOKUP($B2720,'Hourly Data'!$B$5:$P$8788,15,FALSE)</f>
        <v>6.0257239706587272E-2</v>
      </c>
    </row>
    <row r="2721" spans="2:5" x14ac:dyDescent="0.3">
      <c r="B2721" s="25">
        <v>41022.208333332041</v>
      </c>
      <c r="C2721" s="26">
        <f t="shared" si="84"/>
        <v>4</v>
      </c>
      <c r="D2721" s="26">
        <f t="shared" si="85"/>
        <v>5</v>
      </c>
      <c r="E2721" s="27">
        <f>VLOOKUP($B2721,'Hourly Data'!$B$5:$P$8788,15,FALSE)</f>
        <v>6.1510713365469608E-2</v>
      </c>
    </row>
    <row r="2722" spans="2:5" x14ac:dyDescent="0.3">
      <c r="B2722" s="25">
        <v>41022.249999998705</v>
      </c>
      <c r="C2722" s="26">
        <f t="shared" si="84"/>
        <v>4</v>
      </c>
      <c r="D2722" s="26">
        <f t="shared" si="85"/>
        <v>6</v>
      </c>
      <c r="E2722" s="27">
        <f>VLOOKUP($B2722,'Hourly Data'!$B$5:$P$8788,15,FALSE)</f>
        <v>5.8494091024091033E-2</v>
      </c>
    </row>
    <row r="2723" spans="2:5" x14ac:dyDescent="0.3">
      <c r="B2723" s="25">
        <v>41022.291666665369</v>
      </c>
      <c r="C2723" s="26">
        <f t="shared" si="84"/>
        <v>4</v>
      </c>
      <c r="D2723" s="26">
        <f t="shared" si="85"/>
        <v>7</v>
      </c>
      <c r="E2723" s="27">
        <f>VLOOKUP($B2723,'Hourly Data'!$B$5:$P$8788,15,FALSE)</f>
        <v>6.3906669005946215E-2</v>
      </c>
    </row>
    <row r="2724" spans="2:5" x14ac:dyDescent="0.3">
      <c r="B2724" s="25">
        <v>41022.333333332033</v>
      </c>
      <c r="C2724" s="26">
        <f t="shared" si="84"/>
        <v>4</v>
      </c>
      <c r="D2724" s="26">
        <f t="shared" si="85"/>
        <v>8</v>
      </c>
      <c r="E2724" s="27">
        <f>VLOOKUP($B2724,'Hourly Data'!$B$5:$P$8788,15,FALSE)</f>
        <v>6.258780059597667E-2</v>
      </c>
    </row>
    <row r="2725" spans="2:5" x14ac:dyDescent="0.3">
      <c r="B2725" s="25">
        <v>41022.374999998698</v>
      </c>
      <c r="C2725" s="26">
        <f t="shared" si="84"/>
        <v>4</v>
      </c>
      <c r="D2725" s="26">
        <f t="shared" si="85"/>
        <v>9</v>
      </c>
      <c r="E2725" s="27">
        <f>VLOOKUP($B2725,'Hourly Data'!$B$5:$P$8788,15,FALSE)</f>
        <v>5.6988131008653388E-2</v>
      </c>
    </row>
    <row r="2726" spans="2:5" x14ac:dyDescent="0.3">
      <c r="B2726" s="25">
        <v>41022.416666665362</v>
      </c>
      <c r="C2726" s="26">
        <f t="shared" si="84"/>
        <v>4</v>
      </c>
      <c r="D2726" s="26">
        <f t="shared" si="85"/>
        <v>10</v>
      </c>
      <c r="E2726" s="27">
        <f>VLOOKUP($B2726,'Hourly Data'!$B$5:$P$8788,15,FALSE)</f>
        <v>5.9137249333003197E-2</v>
      </c>
    </row>
    <row r="2727" spans="2:5" x14ac:dyDescent="0.3">
      <c r="B2727" s="25">
        <v>41022.458333332026</v>
      </c>
      <c r="C2727" s="26">
        <f t="shared" si="84"/>
        <v>4</v>
      </c>
      <c r="D2727" s="26">
        <f t="shared" si="85"/>
        <v>11</v>
      </c>
      <c r="E2727" s="27">
        <f>VLOOKUP($B2727,'Hourly Data'!$B$5:$P$8788,15,FALSE)</f>
        <v>6.0608956848972807E-2</v>
      </c>
    </row>
    <row r="2728" spans="2:5" x14ac:dyDescent="0.3">
      <c r="B2728" s="25">
        <v>41022.49999999869</v>
      </c>
      <c r="C2728" s="26">
        <f t="shared" si="84"/>
        <v>4</v>
      </c>
      <c r="D2728" s="26">
        <f t="shared" si="85"/>
        <v>12</v>
      </c>
      <c r="E2728" s="27">
        <f>VLOOKUP($B2728,'Hourly Data'!$B$5:$P$8788,15,FALSE)</f>
        <v>6.0993328466698506E-2</v>
      </c>
    </row>
    <row r="2729" spans="2:5" x14ac:dyDescent="0.3">
      <c r="B2729" s="25">
        <v>41022.541666665355</v>
      </c>
      <c r="C2729" s="26">
        <f t="shared" si="84"/>
        <v>4</v>
      </c>
      <c r="D2729" s="26">
        <f t="shared" si="85"/>
        <v>13</v>
      </c>
      <c r="E2729" s="27">
        <f>VLOOKUP($B2729,'Hourly Data'!$B$5:$P$8788,15,FALSE)</f>
        <v>6.1729460596051569E-2</v>
      </c>
    </row>
    <row r="2730" spans="2:5" x14ac:dyDescent="0.3">
      <c r="B2730" s="25">
        <v>41022.583333332019</v>
      </c>
      <c r="C2730" s="26">
        <f t="shared" si="84"/>
        <v>4</v>
      </c>
      <c r="D2730" s="26">
        <f t="shared" si="85"/>
        <v>14</v>
      </c>
      <c r="E2730" s="27">
        <f>VLOOKUP($B2730,'Hourly Data'!$B$5:$P$8788,15,FALSE)</f>
        <v>6.1651399880471802E-2</v>
      </c>
    </row>
    <row r="2731" spans="2:5" x14ac:dyDescent="0.3">
      <c r="B2731" s="25">
        <v>41022.624999998683</v>
      </c>
      <c r="C2731" s="26">
        <f t="shared" si="84"/>
        <v>4</v>
      </c>
      <c r="D2731" s="26">
        <f t="shared" si="85"/>
        <v>15</v>
      </c>
      <c r="E2731" s="27">
        <f>VLOOKUP($B2731,'Hourly Data'!$B$5:$P$8788,15,FALSE)</f>
        <v>6.0191283849873128E-2</v>
      </c>
    </row>
    <row r="2732" spans="2:5" x14ac:dyDescent="0.3">
      <c r="B2732" s="25">
        <v>41022.666666665347</v>
      </c>
      <c r="C2732" s="26">
        <f t="shared" si="84"/>
        <v>4</v>
      </c>
      <c r="D2732" s="26">
        <f t="shared" si="85"/>
        <v>16</v>
      </c>
      <c r="E2732" s="27">
        <f>VLOOKUP($B2732,'Hourly Data'!$B$5:$P$8788,15,FALSE)</f>
        <v>5.872996027401331E-2</v>
      </c>
    </row>
    <row r="2733" spans="2:5" x14ac:dyDescent="0.3">
      <c r="B2733" s="25">
        <v>41022.708333332012</v>
      </c>
      <c r="C2733" s="26">
        <f t="shared" si="84"/>
        <v>4</v>
      </c>
      <c r="D2733" s="26">
        <f t="shared" si="85"/>
        <v>17</v>
      </c>
      <c r="E2733" s="27">
        <f>VLOOKUP($B2733,'Hourly Data'!$B$5:$P$8788,15,FALSE)</f>
        <v>6.1513221264475483E-2</v>
      </c>
    </row>
    <row r="2734" spans="2:5" x14ac:dyDescent="0.3">
      <c r="B2734" s="25">
        <v>41022.749999998676</v>
      </c>
      <c r="C2734" s="26">
        <f t="shared" si="84"/>
        <v>4</v>
      </c>
      <c r="D2734" s="26">
        <f t="shared" si="85"/>
        <v>18</v>
      </c>
      <c r="E2734" s="27">
        <f>VLOOKUP($B2734,'Hourly Data'!$B$5:$P$8788,15,FALSE)</f>
        <v>4.8784279676812405E-2</v>
      </c>
    </row>
    <row r="2735" spans="2:5" x14ac:dyDescent="0.3">
      <c r="B2735" s="25">
        <v>41022.79166666534</v>
      </c>
      <c r="C2735" s="26">
        <f t="shared" si="84"/>
        <v>4</v>
      </c>
      <c r="D2735" s="26">
        <f t="shared" si="85"/>
        <v>19</v>
      </c>
      <c r="E2735" s="27">
        <f>VLOOKUP($B2735,'Hourly Data'!$B$5:$P$8788,15,FALSE)</f>
        <v>5.0783346911505239E-2</v>
      </c>
    </row>
    <row r="2736" spans="2:5" x14ac:dyDescent="0.3">
      <c r="B2736" s="25">
        <v>41022.833333332004</v>
      </c>
      <c r="C2736" s="26">
        <f t="shared" si="84"/>
        <v>4</v>
      </c>
      <c r="D2736" s="26">
        <f t="shared" si="85"/>
        <v>20</v>
      </c>
      <c r="E2736" s="27">
        <f>VLOOKUP($B2736,'Hourly Data'!$B$5:$P$8788,15,FALSE)</f>
        <v>5.2544650846918665E-2</v>
      </c>
    </row>
    <row r="2737" spans="2:5" x14ac:dyDescent="0.3">
      <c r="B2737" s="25">
        <v>41022.874999998668</v>
      </c>
      <c r="C2737" s="26">
        <f t="shared" si="84"/>
        <v>4</v>
      </c>
      <c r="D2737" s="26">
        <f t="shared" si="85"/>
        <v>21</v>
      </c>
      <c r="E2737" s="27">
        <f>VLOOKUP($B2737,'Hourly Data'!$B$5:$P$8788,15,FALSE)</f>
        <v>5.0284229061510685E-2</v>
      </c>
    </row>
    <row r="2738" spans="2:5" x14ac:dyDescent="0.3">
      <c r="B2738" s="25">
        <v>41022.916666665333</v>
      </c>
      <c r="C2738" s="26">
        <f t="shared" si="84"/>
        <v>4</v>
      </c>
      <c r="D2738" s="26">
        <f t="shared" si="85"/>
        <v>22</v>
      </c>
      <c r="E2738" s="27">
        <f>VLOOKUP($B2738,'Hourly Data'!$B$5:$P$8788,15,FALSE)</f>
        <v>4.8141908129987823E-2</v>
      </c>
    </row>
    <row r="2739" spans="2:5" x14ac:dyDescent="0.3">
      <c r="B2739" s="25">
        <v>41022.958333331997</v>
      </c>
      <c r="C2739" s="26">
        <f t="shared" si="84"/>
        <v>4</v>
      </c>
      <c r="D2739" s="26">
        <f t="shared" si="85"/>
        <v>23</v>
      </c>
      <c r="E2739" s="27">
        <f>VLOOKUP($B2739,'Hourly Data'!$B$5:$P$8788,15,FALSE)</f>
        <v>5.1987503162488617E-2</v>
      </c>
    </row>
    <row r="2740" spans="2:5" x14ac:dyDescent="0.3">
      <c r="B2740" s="25">
        <v>41022.999999998661</v>
      </c>
      <c r="C2740" s="26">
        <f t="shared" si="84"/>
        <v>4</v>
      </c>
      <c r="D2740" s="26">
        <f t="shared" si="85"/>
        <v>0</v>
      </c>
      <c r="E2740" s="27">
        <f>VLOOKUP($B2740,'Hourly Data'!$B$5:$P$8788,15,FALSE)</f>
        <v>5.0393377693123777E-2</v>
      </c>
    </row>
    <row r="2741" spans="2:5" x14ac:dyDescent="0.3">
      <c r="B2741" s="25">
        <v>41023.041666665325</v>
      </c>
      <c r="C2741" s="26">
        <f t="shared" si="84"/>
        <v>4</v>
      </c>
      <c r="D2741" s="26">
        <f t="shared" si="85"/>
        <v>1</v>
      </c>
      <c r="E2741" s="27">
        <f>VLOOKUP($B2741,'Hourly Data'!$B$5:$P$8788,15,FALSE)</f>
        <v>5.2471557490750137E-2</v>
      </c>
    </row>
    <row r="2742" spans="2:5" x14ac:dyDescent="0.3">
      <c r="B2742" s="25">
        <v>41023.08333333199</v>
      </c>
      <c r="C2742" s="26">
        <f t="shared" si="84"/>
        <v>4</v>
      </c>
      <c r="D2742" s="26">
        <f t="shared" si="85"/>
        <v>2</v>
      </c>
      <c r="E2742" s="27">
        <f>VLOOKUP($B2742,'Hourly Data'!$B$5:$P$8788,15,FALSE)</f>
        <v>5.344765401638199E-2</v>
      </c>
    </row>
    <row r="2743" spans="2:5" x14ac:dyDescent="0.3">
      <c r="B2743" s="25">
        <v>41023.124999998654</v>
      </c>
      <c r="C2743" s="26">
        <f t="shared" si="84"/>
        <v>4</v>
      </c>
      <c r="D2743" s="26">
        <f t="shared" si="85"/>
        <v>3</v>
      </c>
      <c r="E2743" s="27">
        <f>VLOOKUP($B2743,'Hourly Data'!$B$5:$P$8788,15,FALSE)</f>
        <v>5.2286249832632657E-2</v>
      </c>
    </row>
    <row r="2744" spans="2:5" x14ac:dyDescent="0.3">
      <c r="B2744" s="25">
        <v>41023.166666665318</v>
      </c>
      <c r="C2744" s="26">
        <f t="shared" si="84"/>
        <v>4</v>
      </c>
      <c r="D2744" s="26">
        <f t="shared" si="85"/>
        <v>4</v>
      </c>
      <c r="E2744" s="27">
        <f>VLOOKUP($B2744,'Hourly Data'!$B$5:$P$8788,15,FALSE)</f>
        <v>5.2919685684207546E-2</v>
      </c>
    </row>
    <row r="2745" spans="2:5" x14ac:dyDescent="0.3">
      <c r="B2745" s="25">
        <v>41023.208333331982</v>
      </c>
      <c r="C2745" s="26">
        <f t="shared" si="84"/>
        <v>4</v>
      </c>
      <c r="D2745" s="26">
        <f t="shared" si="85"/>
        <v>5</v>
      </c>
      <c r="E2745" s="27">
        <f>VLOOKUP($B2745,'Hourly Data'!$B$5:$P$8788,15,FALSE)</f>
        <v>5.0801993330361173E-2</v>
      </c>
    </row>
    <row r="2746" spans="2:5" x14ac:dyDescent="0.3">
      <c r="B2746" s="25">
        <v>41023.249999998647</v>
      </c>
      <c r="C2746" s="26">
        <f t="shared" si="84"/>
        <v>4</v>
      </c>
      <c r="D2746" s="26">
        <f t="shared" si="85"/>
        <v>6</v>
      </c>
      <c r="E2746" s="27">
        <f>VLOOKUP($B2746,'Hourly Data'!$B$5:$P$8788,15,FALSE)</f>
        <v>4.2612210702194522E-2</v>
      </c>
    </row>
    <row r="2747" spans="2:5" x14ac:dyDescent="0.3">
      <c r="B2747" s="25">
        <v>41023.291666665311</v>
      </c>
      <c r="C2747" s="26">
        <f t="shared" si="84"/>
        <v>4</v>
      </c>
      <c r="D2747" s="26">
        <f t="shared" si="85"/>
        <v>7</v>
      </c>
      <c r="E2747" s="27">
        <f>VLOOKUP($B2747,'Hourly Data'!$B$5:$P$8788,15,FALSE)</f>
        <v>4.7134239136345055E-2</v>
      </c>
    </row>
    <row r="2748" spans="2:5" x14ac:dyDescent="0.3">
      <c r="B2748" s="25">
        <v>41023.333333331975</v>
      </c>
      <c r="C2748" s="26">
        <f t="shared" si="84"/>
        <v>4</v>
      </c>
      <c r="D2748" s="26">
        <f t="shared" si="85"/>
        <v>8</v>
      </c>
      <c r="E2748" s="27">
        <f>VLOOKUP($B2748,'Hourly Data'!$B$5:$P$8788,15,FALSE)</f>
        <v>4.7489863564933579E-2</v>
      </c>
    </row>
    <row r="2749" spans="2:5" x14ac:dyDescent="0.3">
      <c r="B2749" s="25">
        <v>41023.374999998639</v>
      </c>
      <c r="C2749" s="26">
        <f t="shared" si="84"/>
        <v>4</v>
      </c>
      <c r="D2749" s="26">
        <f t="shared" si="85"/>
        <v>9</v>
      </c>
      <c r="E2749" s="27">
        <f>VLOOKUP($B2749,'Hourly Data'!$B$5:$P$8788,15,FALSE)</f>
        <v>4.9161758804110146E-2</v>
      </c>
    </row>
    <row r="2750" spans="2:5" x14ac:dyDescent="0.3">
      <c r="B2750" s="25">
        <v>41023.416666665304</v>
      </c>
      <c r="C2750" s="26">
        <f t="shared" si="84"/>
        <v>4</v>
      </c>
      <c r="D2750" s="26">
        <f t="shared" si="85"/>
        <v>10</v>
      </c>
      <c r="E2750" s="27">
        <f>VLOOKUP($B2750,'Hourly Data'!$B$5:$P$8788,15,FALSE)</f>
        <v>4.9949908592468006E-2</v>
      </c>
    </row>
    <row r="2751" spans="2:5" x14ac:dyDescent="0.3">
      <c r="B2751" s="25">
        <v>41023.458333331968</v>
      </c>
      <c r="C2751" s="26">
        <f t="shared" si="84"/>
        <v>4</v>
      </c>
      <c r="D2751" s="26">
        <f t="shared" si="85"/>
        <v>11</v>
      </c>
      <c r="E2751" s="27">
        <f>VLOOKUP($B2751,'Hourly Data'!$B$5:$P$8788,15,FALSE)</f>
        <v>4.9594286919976346E-2</v>
      </c>
    </row>
    <row r="2752" spans="2:5" x14ac:dyDescent="0.3">
      <c r="B2752" s="25">
        <v>41023.499999998632</v>
      </c>
      <c r="C2752" s="26">
        <f t="shared" si="84"/>
        <v>4</v>
      </c>
      <c r="D2752" s="26">
        <f t="shared" si="85"/>
        <v>12</v>
      </c>
      <c r="E2752" s="27">
        <f>VLOOKUP($B2752,'Hourly Data'!$B$5:$P$8788,15,FALSE)</f>
        <v>4.9957776527017009E-2</v>
      </c>
    </row>
    <row r="2753" spans="2:5" x14ac:dyDescent="0.3">
      <c r="B2753" s="25">
        <v>41023.541666665296</v>
      </c>
      <c r="C2753" s="26">
        <f t="shared" si="84"/>
        <v>4</v>
      </c>
      <c r="D2753" s="26">
        <f t="shared" si="85"/>
        <v>13</v>
      </c>
      <c r="E2753" s="27">
        <f>VLOOKUP($B2753,'Hourly Data'!$B$5:$P$8788,15,FALSE)</f>
        <v>4.9722300224908908E-2</v>
      </c>
    </row>
    <row r="2754" spans="2:5" x14ac:dyDescent="0.3">
      <c r="B2754" s="25">
        <v>41023.583333331961</v>
      </c>
      <c r="C2754" s="26">
        <f t="shared" si="84"/>
        <v>4</v>
      </c>
      <c r="D2754" s="26">
        <f t="shared" si="85"/>
        <v>14</v>
      </c>
      <c r="E2754" s="27">
        <f>VLOOKUP($B2754,'Hourly Data'!$B$5:$P$8788,15,FALSE)</f>
        <v>4.9428238525551227E-2</v>
      </c>
    </row>
    <row r="2755" spans="2:5" x14ac:dyDescent="0.3">
      <c r="B2755" s="25">
        <v>41023.624999998625</v>
      </c>
      <c r="C2755" s="26">
        <f t="shared" si="84"/>
        <v>4</v>
      </c>
      <c r="D2755" s="26">
        <f t="shared" si="85"/>
        <v>15</v>
      </c>
      <c r="E2755" s="27">
        <f>VLOOKUP($B2755,'Hourly Data'!$B$5:$P$8788,15,FALSE)</f>
        <v>5.1781285517174175E-2</v>
      </c>
    </row>
    <row r="2756" spans="2:5" x14ac:dyDescent="0.3">
      <c r="B2756" s="25">
        <v>41023.666666665289</v>
      </c>
      <c r="C2756" s="26">
        <f t="shared" si="84"/>
        <v>4</v>
      </c>
      <c r="D2756" s="26">
        <f t="shared" si="85"/>
        <v>16</v>
      </c>
      <c r="E2756" s="27">
        <f>VLOOKUP($B2756,'Hourly Data'!$B$5:$P$8788,15,FALSE)</f>
        <v>5.2212885305763193E-2</v>
      </c>
    </row>
    <row r="2757" spans="2:5" x14ac:dyDescent="0.3">
      <c r="B2757" s="25">
        <v>41023.708333331953</v>
      </c>
      <c r="C2757" s="26">
        <f t="shared" si="84"/>
        <v>4</v>
      </c>
      <c r="D2757" s="26">
        <f t="shared" si="85"/>
        <v>17</v>
      </c>
      <c r="E2757" s="27">
        <f>VLOOKUP($B2757,'Hourly Data'!$B$5:$P$8788,15,FALSE)</f>
        <v>5.0650369073845333E-2</v>
      </c>
    </row>
    <row r="2758" spans="2:5" x14ac:dyDescent="0.3">
      <c r="B2758" s="25">
        <v>41023.749999998618</v>
      </c>
      <c r="C2758" s="26">
        <f t="shared" ref="C2758:C2821" si="86">MONTH(B2758)</f>
        <v>4</v>
      </c>
      <c r="D2758" s="26">
        <f t="shared" ref="D2758:D2821" si="87">HOUR(B2758)</f>
        <v>18</v>
      </c>
      <c r="E2758" s="27">
        <f>VLOOKUP($B2758,'Hourly Data'!$B$5:$P$8788,15,FALSE)</f>
        <v>5.3438066776758872E-2</v>
      </c>
    </row>
    <row r="2759" spans="2:5" x14ac:dyDescent="0.3">
      <c r="B2759" s="25">
        <v>41023.791666665282</v>
      </c>
      <c r="C2759" s="26">
        <f t="shared" si="86"/>
        <v>4</v>
      </c>
      <c r="D2759" s="26">
        <f t="shared" si="87"/>
        <v>19</v>
      </c>
      <c r="E2759" s="27">
        <f>VLOOKUP($B2759,'Hourly Data'!$B$5:$P$8788,15,FALSE)</f>
        <v>5.5264255397324435E-2</v>
      </c>
    </row>
    <row r="2760" spans="2:5" x14ac:dyDescent="0.3">
      <c r="B2760" s="25">
        <v>41023.833333331946</v>
      </c>
      <c r="C2760" s="26">
        <f t="shared" si="86"/>
        <v>4</v>
      </c>
      <c r="D2760" s="26">
        <f t="shared" si="87"/>
        <v>20</v>
      </c>
      <c r="E2760" s="27">
        <f>VLOOKUP($B2760,'Hourly Data'!$B$5:$P$8788,15,FALSE)</f>
        <v>5.5376793371821872E-2</v>
      </c>
    </row>
    <row r="2761" spans="2:5" x14ac:dyDescent="0.3">
      <c r="B2761" s="25">
        <v>41023.87499999861</v>
      </c>
      <c r="C2761" s="26">
        <f t="shared" si="86"/>
        <v>4</v>
      </c>
      <c r="D2761" s="26">
        <f t="shared" si="87"/>
        <v>21</v>
      </c>
      <c r="E2761" s="27">
        <f>VLOOKUP($B2761,'Hourly Data'!$B$5:$P$8788,15,FALSE)</f>
        <v>5.1006665293354236E-2</v>
      </c>
    </row>
    <row r="2762" spans="2:5" x14ac:dyDescent="0.3">
      <c r="B2762" s="25">
        <v>41023.916666665275</v>
      </c>
      <c r="C2762" s="26">
        <f t="shared" si="86"/>
        <v>4</v>
      </c>
      <c r="D2762" s="26">
        <f t="shared" si="87"/>
        <v>22</v>
      </c>
      <c r="E2762" s="27">
        <f>VLOOKUP($B2762,'Hourly Data'!$B$5:$P$8788,15,FALSE)</f>
        <v>4.8762801274136097E-2</v>
      </c>
    </row>
    <row r="2763" spans="2:5" x14ac:dyDescent="0.3">
      <c r="B2763" s="25">
        <v>41023.958333331939</v>
      </c>
      <c r="C2763" s="26">
        <f t="shared" si="86"/>
        <v>4</v>
      </c>
      <c r="D2763" s="26">
        <f t="shared" si="87"/>
        <v>23</v>
      </c>
      <c r="E2763" s="27">
        <f>VLOOKUP($B2763,'Hourly Data'!$B$5:$P$8788,15,FALSE)</f>
        <v>5.304928682768939E-2</v>
      </c>
    </row>
    <row r="2764" spans="2:5" x14ac:dyDescent="0.3">
      <c r="B2764" s="25">
        <v>41023.999999998603</v>
      </c>
      <c r="C2764" s="26">
        <f t="shared" si="86"/>
        <v>4</v>
      </c>
      <c r="D2764" s="26">
        <f t="shared" si="87"/>
        <v>0</v>
      </c>
      <c r="E2764" s="27">
        <f>VLOOKUP($B2764,'Hourly Data'!$B$5:$P$8788,15,FALSE)</f>
        <v>6.3805884342213334E-2</v>
      </c>
    </row>
    <row r="2765" spans="2:5" x14ac:dyDescent="0.3">
      <c r="B2765" s="25">
        <v>41024.041666665267</v>
      </c>
      <c r="C2765" s="26">
        <f t="shared" si="86"/>
        <v>4</v>
      </c>
      <c r="D2765" s="26">
        <f t="shared" si="87"/>
        <v>1</v>
      </c>
      <c r="E2765" s="27">
        <f>VLOOKUP($B2765,'Hourly Data'!$B$5:$P$8788,15,FALSE)</f>
        <v>6.5988350998137199E-2</v>
      </c>
    </row>
    <row r="2766" spans="2:5" x14ac:dyDescent="0.3">
      <c r="B2766" s="25">
        <v>41024.083333331931</v>
      </c>
      <c r="C2766" s="26">
        <f t="shared" si="86"/>
        <v>4</v>
      </c>
      <c r="D2766" s="26">
        <f t="shared" si="87"/>
        <v>2</v>
      </c>
      <c r="E2766" s="27">
        <f>VLOOKUP($B2766,'Hourly Data'!$B$5:$P$8788,15,FALSE)</f>
        <v>6.4369495247761505E-2</v>
      </c>
    </row>
    <row r="2767" spans="2:5" x14ac:dyDescent="0.3">
      <c r="B2767" s="25">
        <v>41024.124999998596</v>
      </c>
      <c r="C2767" s="26">
        <f t="shared" si="86"/>
        <v>4</v>
      </c>
      <c r="D2767" s="26">
        <f t="shared" si="87"/>
        <v>3</v>
      </c>
      <c r="E2767" s="27">
        <f>VLOOKUP($B2767,'Hourly Data'!$B$5:$P$8788,15,FALSE)</f>
        <v>6.4688753318102046E-2</v>
      </c>
    </row>
    <row r="2768" spans="2:5" x14ac:dyDescent="0.3">
      <c r="B2768" s="25">
        <v>41024.16666666526</v>
      </c>
      <c r="C2768" s="26">
        <f t="shared" si="86"/>
        <v>4</v>
      </c>
      <c r="D2768" s="26">
        <f t="shared" si="87"/>
        <v>4</v>
      </c>
      <c r="E2768" s="27">
        <f>VLOOKUP($B2768,'Hourly Data'!$B$5:$P$8788,15,FALSE)</f>
        <v>6.2225263228205083E-2</v>
      </c>
    </row>
    <row r="2769" spans="2:5" x14ac:dyDescent="0.3">
      <c r="B2769" s="25">
        <v>41024.208333331924</v>
      </c>
      <c r="C2769" s="26">
        <f t="shared" si="86"/>
        <v>4</v>
      </c>
      <c r="D2769" s="26">
        <f t="shared" si="87"/>
        <v>5</v>
      </c>
      <c r="E2769" s="27">
        <f>VLOOKUP($B2769,'Hourly Data'!$B$5:$P$8788,15,FALSE)</f>
        <v>6.2951445843249645E-2</v>
      </c>
    </row>
    <row r="2770" spans="2:5" x14ac:dyDescent="0.3">
      <c r="B2770" s="25">
        <v>41024.249999998588</v>
      </c>
      <c r="C2770" s="26">
        <f t="shared" si="86"/>
        <v>4</v>
      </c>
      <c r="D2770" s="26">
        <f t="shared" si="87"/>
        <v>6</v>
      </c>
      <c r="E2770" s="27">
        <f>VLOOKUP($B2770,'Hourly Data'!$B$5:$P$8788,15,FALSE)</f>
        <v>5.7169564694455083E-2</v>
      </c>
    </row>
    <row r="2771" spans="2:5" x14ac:dyDescent="0.3">
      <c r="B2771" s="25">
        <v>41024.291666665253</v>
      </c>
      <c r="C2771" s="26">
        <f t="shared" si="86"/>
        <v>4</v>
      </c>
      <c r="D2771" s="26">
        <f t="shared" si="87"/>
        <v>7</v>
      </c>
      <c r="E2771" s="27">
        <f>VLOOKUP($B2771,'Hourly Data'!$B$5:$P$8788,15,FALSE)</f>
        <v>5.8853145756079431E-2</v>
      </c>
    </row>
    <row r="2772" spans="2:5" x14ac:dyDescent="0.3">
      <c r="B2772" s="25">
        <v>41024.333333331917</v>
      </c>
      <c r="C2772" s="26">
        <f t="shared" si="86"/>
        <v>4</v>
      </c>
      <c r="D2772" s="26">
        <f t="shared" si="87"/>
        <v>8</v>
      </c>
      <c r="E2772" s="27">
        <f>VLOOKUP($B2772,'Hourly Data'!$B$5:$P$8788,15,FALSE)</f>
        <v>5.7687827667185776E-2</v>
      </c>
    </row>
    <row r="2773" spans="2:5" x14ac:dyDescent="0.3">
      <c r="B2773" s="25">
        <v>41024.374999998581</v>
      </c>
      <c r="C2773" s="26">
        <f t="shared" si="86"/>
        <v>4</v>
      </c>
      <c r="D2773" s="26">
        <f t="shared" si="87"/>
        <v>9</v>
      </c>
      <c r="E2773" s="27">
        <f>VLOOKUP($B2773,'Hourly Data'!$B$5:$P$8788,15,FALSE)</f>
        <v>5.3734778338974457E-2</v>
      </c>
    </row>
    <row r="2774" spans="2:5" x14ac:dyDescent="0.3">
      <c r="B2774" s="25">
        <v>41024.416666665245</v>
      </c>
      <c r="C2774" s="26">
        <f t="shared" si="86"/>
        <v>4</v>
      </c>
      <c r="D2774" s="26">
        <f t="shared" si="87"/>
        <v>10</v>
      </c>
      <c r="E2774" s="27">
        <f>VLOOKUP($B2774,'Hourly Data'!$B$5:$P$8788,15,FALSE)</f>
        <v>5.397300095945648E-2</v>
      </c>
    </row>
    <row r="2775" spans="2:5" x14ac:dyDescent="0.3">
      <c r="B2775" s="25">
        <v>41024.45833333191</v>
      </c>
      <c r="C2775" s="26">
        <f t="shared" si="86"/>
        <v>4</v>
      </c>
      <c r="D2775" s="26">
        <f t="shared" si="87"/>
        <v>11</v>
      </c>
      <c r="E2775" s="27">
        <f>VLOOKUP($B2775,'Hourly Data'!$B$5:$P$8788,15,FALSE)</f>
        <v>5.4570226101772541E-2</v>
      </c>
    </row>
    <row r="2776" spans="2:5" x14ac:dyDescent="0.3">
      <c r="B2776" s="25">
        <v>41024.499999998574</v>
      </c>
      <c r="C2776" s="26">
        <f t="shared" si="86"/>
        <v>4</v>
      </c>
      <c r="D2776" s="26">
        <f t="shared" si="87"/>
        <v>12</v>
      </c>
      <c r="E2776" s="27">
        <f>VLOOKUP($B2776,'Hourly Data'!$B$5:$P$8788,15,FALSE)</f>
        <v>5.4870507392124498E-2</v>
      </c>
    </row>
    <row r="2777" spans="2:5" x14ac:dyDescent="0.3">
      <c r="B2777" s="25">
        <v>41024.541666665238</v>
      </c>
      <c r="C2777" s="26">
        <f t="shared" si="86"/>
        <v>4</v>
      </c>
      <c r="D2777" s="26">
        <f t="shared" si="87"/>
        <v>13</v>
      </c>
      <c r="E2777" s="27">
        <f>VLOOKUP($B2777,'Hourly Data'!$B$5:$P$8788,15,FALSE)</f>
        <v>5.1115210701291033E-2</v>
      </c>
    </row>
    <row r="2778" spans="2:5" x14ac:dyDescent="0.3">
      <c r="B2778" s="25">
        <v>41024.583333331902</v>
      </c>
      <c r="C2778" s="26">
        <f t="shared" si="86"/>
        <v>4</v>
      </c>
      <c r="D2778" s="26">
        <f t="shared" si="87"/>
        <v>14</v>
      </c>
      <c r="E2778" s="27">
        <f>VLOOKUP($B2778,'Hourly Data'!$B$5:$P$8788,15,FALSE)</f>
        <v>5.2544290962747549E-2</v>
      </c>
    </row>
    <row r="2779" spans="2:5" x14ac:dyDescent="0.3">
      <c r="B2779" s="25">
        <v>41024.624999998567</v>
      </c>
      <c r="C2779" s="26">
        <f t="shared" si="86"/>
        <v>4</v>
      </c>
      <c r="D2779" s="26">
        <f t="shared" si="87"/>
        <v>15</v>
      </c>
      <c r="E2779" s="27">
        <f>VLOOKUP($B2779,'Hourly Data'!$B$5:$P$8788,15,FALSE)</f>
        <v>5.3882355507181665E-2</v>
      </c>
    </row>
    <row r="2780" spans="2:5" x14ac:dyDescent="0.3">
      <c r="B2780" s="25">
        <v>41024.666666665231</v>
      </c>
      <c r="C2780" s="26">
        <f t="shared" si="86"/>
        <v>4</v>
      </c>
      <c r="D2780" s="26">
        <f t="shared" si="87"/>
        <v>16</v>
      </c>
      <c r="E2780" s="27">
        <f>VLOOKUP($B2780,'Hourly Data'!$B$5:$P$8788,15,FALSE)</f>
        <v>5.5299448826815936E-2</v>
      </c>
    </row>
    <row r="2781" spans="2:5" x14ac:dyDescent="0.3">
      <c r="B2781" s="25">
        <v>41024.708333331895</v>
      </c>
      <c r="C2781" s="26">
        <f t="shared" si="86"/>
        <v>4</v>
      </c>
      <c r="D2781" s="26">
        <f t="shared" si="87"/>
        <v>17</v>
      </c>
      <c r="E2781" s="27">
        <f>VLOOKUP($B2781,'Hourly Data'!$B$5:$P$8788,15,FALSE)</f>
        <v>5.7348080353709259E-2</v>
      </c>
    </row>
    <row r="2782" spans="2:5" x14ac:dyDescent="0.3">
      <c r="B2782" s="25">
        <v>41024.749999998559</v>
      </c>
      <c r="C2782" s="26">
        <f t="shared" si="86"/>
        <v>4</v>
      </c>
      <c r="D2782" s="26">
        <f t="shared" si="87"/>
        <v>18</v>
      </c>
      <c r="E2782" s="27">
        <f>VLOOKUP($B2782,'Hourly Data'!$B$5:$P$8788,15,FALSE)</f>
        <v>5.8528394297038051E-2</v>
      </c>
    </row>
    <row r="2783" spans="2:5" x14ac:dyDescent="0.3">
      <c r="B2783" s="25">
        <v>41024.791666665224</v>
      </c>
      <c r="C2783" s="26">
        <f t="shared" si="86"/>
        <v>4</v>
      </c>
      <c r="D2783" s="26">
        <f t="shared" si="87"/>
        <v>19</v>
      </c>
      <c r="E2783" s="27">
        <f>VLOOKUP($B2783,'Hourly Data'!$B$5:$P$8788,15,FALSE)</f>
        <v>6.0017395049930825E-2</v>
      </c>
    </row>
    <row r="2784" spans="2:5" x14ac:dyDescent="0.3">
      <c r="B2784" s="25">
        <v>41024.833333331888</v>
      </c>
      <c r="C2784" s="26">
        <f t="shared" si="86"/>
        <v>4</v>
      </c>
      <c r="D2784" s="26">
        <f t="shared" si="87"/>
        <v>20</v>
      </c>
      <c r="E2784" s="27">
        <f>VLOOKUP($B2784,'Hourly Data'!$B$5:$P$8788,15,FALSE)</f>
        <v>6.4359414506975923E-2</v>
      </c>
    </row>
    <row r="2785" spans="2:5" x14ac:dyDescent="0.3">
      <c r="B2785" s="25">
        <v>41024.874999998552</v>
      </c>
      <c r="C2785" s="26">
        <f t="shared" si="86"/>
        <v>4</v>
      </c>
      <c r="D2785" s="26">
        <f t="shared" si="87"/>
        <v>21</v>
      </c>
      <c r="E2785" s="27">
        <f>VLOOKUP($B2785,'Hourly Data'!$B$5:$P$8788,15,FALSE)</f>
        <v>6.4157484589833086E-2</v>
      </c>
    </row>
    <row r="2786" spans="2:5" x14ac:dyDescent="0.3">
      <c r="B2786" s="25">
        <v>41024.916666665216</v>
      </c>
      <c r="C2786" s="26">
        <f t="shared" si="86"/>
        <v>4</v>
      </c>
      <c r="D2786" s="26">
        <f t="shared" si="87"/>
        <v>22</v>
      </c>
      <c r="E2786" s="27">
        <f>VLOOKUP($B2786,'Hourly Data'!$B$5:$P$8788,15,FALSE)</f>
        <v>6.1475361036627138E-2</v>
      </c>
    </row>
    <row r="2787" spans="2:5" x14ac:dyDescent="0.3">
      <c r="B2787" s="25">
        <v>41024.958333331881</v>
      </c>
      <c r="C2787" s="26">
        <f t="shared" si="86"/>
        <v>4</v>
      </c>
      <c r="D2787" s="26">
        <f t="shared" si="87"/>
        <v>23</v>
      </c>
      <c r="E2787" s="27">
        <f>VLOOKUP($B2787,'Hourly Data'!$B$5:$P$8788,15,FALSE)</f>
        <v>6.5805296378331213E-2</v>
      </c>
    </row>
    <row r="2788" spans="2:5" x14ac:dyDescent="0.3">
      <c r="B2788" s="25">
        <v>41024.999999998545</v>
      </c>
      <c r="C2788" s="26">
        <f t="shared" si="86"/>
        <v>4</v>
      </c>
      <c r="D2788" s="26">
        <f t="shared" si="87"/>
        <v>0</v>
      </c>
      <c r="E2788" s="27">
        <f>VLOOKUP($B2788,'Hourly Data'!$B$5:$P$8788,15,FALSE)</f>
        <v>6.4604823645674811E-2</v>
      </c>
    </row>
    <row r="2789" spans="2:5" x14ac:dyDescent="0.3">
      <c r="B2789" s="25">
        <v>41025.041666665209</v>
      </c>
      <c r="C2789" s="26">
        <f t="shared" si="86"/>
        <v>4</v>
      </c>
      <c r="D2789" s="26">
        <f t="shared" si="87"/>
        <v>1</v>
      </c>
      <c r="E2789" s="27">
        <f>VLOOKUP($B2789,'Hourly Data'!$B$5:$P$8788,15,FALSE)</f>
        <v>6.9526532747841929E-2</v>
      </c>
    </row>
    <row r="2790" spans="2:5" x14ac:dyDescent="0.3">
      <c r="B2790" s="25">
        <v>41025.083333331873</v>
      </c>
      <c r="C2790" s="26">
        <f t="shared" si="86"/>
        <v>4</v>
      </c>
      <c r="D2790" s="26">
        <f t="shared" si="87"/>
        <v>2</v>
      </c>
      <c r="E2790" s="27">
        <f>VLOOKUP($B2790,'Hourly Data'!$B$5:$P$8788,15,FALSE)</f>
        <v>6.7579106999233959E-2</v>
      </c>
    </row>
    <row r="2791" spans="2:5" x14ac:dyDescent="0.3">
      <c r="B2791" s="25">
        <v>41025.124999998538</v>
      </c>
      <c r="C2791" s="26">
        <f t="shared" si="86"/>
        <v>4</v>
      </c>
      <c r="D2791" s="26">
        <f t="shared" si="87"/>
        <v>3</v>
      </c>
      <c r="E2791" s="27">
        <f>VLOOKUP($B2791,'Hourly Data'!$B$5:$P$8788,15,FALSE)</f>
        <v>6.3799240377411998E-2</v>
      </c>
    </row>
    <row r="2792" spans="2:5" x14ac:dyDescent="0.3">
      <c r="B2792" s="25">
        <v>41025.166666665202</v>
      </c>
      <c r="C2792" s="26">
        <f t="shared" si="86"/>
        <v>4</v>
      </c>
      <c r="D2792" s="26">
        <f t="shared" si="87"/>
        <v>4</v>
      </c>
      <c r="E2792" s="27">
        <f>VLOOKUP($B2792,'Hourly Data'!$B$5:$P$8788,15,FALSE)</f>
        <v>6.5392197920556366E-2</v>
      </c>
    </row>
    <row r="2793" spans="2:5" x14ac:dyDescent="0.3">
      <c r="B2793" s="25">
        <v>41025.208333331866</v>
      </c>
      <c r="C2793" s="26">
        <f t="shared" si="86"/>
        <v>4</v>
      </c>
      <c r="D2793" s="26">
        <f t="shared" si="87"/>
        <v>5</v>
      </c>
      <c r="E2793" s="27">
        <f>VLOOKUP($B2793,'Hourly Data'!$B$5:$P$8788,15,FALSE)</f>
        <v>6.8036476391413803E-2</v>
      </c>
    </row>
    <row r="2794" spans="2:5" x14ac:dyDescent="0.3">
      <c r="B2794" s="25">
        <v>41025.24999999853</v>
      </c>
      <c r="C2794" s="26">
        <f t="shared" si="86"/>
        <v>4</v>
      </c>
      <c r="D2794" s="26">
        <f t="shared" si="87"/>
        <v>6</v>
      </c>
      <c r="E2794" s="27">
        <f>VLOOKUP($B2794,'Hourly Data'!$B$5:$P$8788,15,FALSE)</f>
        <v>6.8472117923761164E-2</v>
      </c>
    </row>
    <row r="2795" spans="2:5" x14ac:dyDescent="0.3">
      <c r="B2795" s="25">
        <v>41025.291666665194</v>
      </c>
      <c r="C2795" s="26">
        <f t="shared" si="86"/>
        <v>4</v>
      </c>
      <c r="D2795" s="26">
        <f t="shared" si="87"/>
        <v>7</v>
      </c>
      <c r="E2795" s="27">
        <f>VLOOKUP($B2795,'Hourly Data'!$B$5:$P$8788,15,FALSE)</f>
        <v>6.4787058940415004E-2</v>
      </c>
    </row>
    <row r="2796" spans="2:5" x14ac:dyDescent="0.3">
      <c r="B2796" s="25">
        <v>41025.333333331859</v>
      </c>
      <c r="C2796" s="26">
        <f t="shared" si="86"/>
        <v>4</v>
      </c>
      <c r="D2796" s="26">
        <f t="shared" si="87"/>
        <v>8</v>
      </c>
      <c r="E2796" s="27">
        <f>VLOOKUP($B2796,'Hourly Data'!$B$5:$P$8788,15,FALSE)</f>
        <v>6.4894854193458529E-2</v>
      </c>
    </row>
    <row r="2797" spans="2:5" x14ac:dyDescent="0.3">
      <c r="B2797" s="25">
        <v>41025.374999998523</v>
      </c>
      <c r="C2797" s="26">
        <f t="shared" si="86"/>
        <v>4</v>
      </c>
      <c r="D2797" s="26">
        <f t="shared" si="87"/>
        <v>9</v>
      </c>
      <c r="E2797" s="27">
        <f>VLOOKUP($B2797,'Hourly Data'!$B$5:$P$8788,15,FALSE)</f>
        <v>6.7617566210139965E-2</v>
      </c>
    </row>
    <row r="2798" spans="2:5" x14ac:dyDescent="0.3">
      <c r="B2798" s="25">
        <v>41025.416666665187</v>
      </c>
      <c r="C2798" s="26">
        <f t="shared" si="86"/>
        <v>4</v>
      </c>
      <c r="D2798" s="26">
        <f t="shared" si="87"/>
        <v>10</v>
      </c>
      <c r="E2798" s="27">
        <f>VLOOKUP($B2798,'Hourly Data'!$B$5:$P$8788,15,FALSE)</f>
        <v>6.9559330980354203E-2</v>
      </c>
    </row>
    <row r="2799" spans="2:5" x14ac:dyDescent="0.3">
      <c r="B2799" s="25">
        <v>41025.458333331851</v>
      </c>
      <c r="C2799" s="26">
        <f t="shared" si="86"/>
        <v>4</v>
      </c>
      <c r="D2799" s="26">
        <f t="shared" si="87"/>
        <v>11</v>
      </c>
      <c r="E2799" s="27">
        <f>VLOOKUP($B2799,'Hourly Data'!$B$5:$P$8788,15,FALSE)</f>
        <v>6.7233499590357959E-2</v>
      </c>
    </row>
    <row r="2800" spans="2:5" x14ac:dyDescent="0.3">
      <c r="B2800" s="25">
        <v>41025.499999998516</v>
      </c>
      <c r="C2800" s="26">
        <f t="shared" si="86"/>
        <v>4</v>
      </c>
      <c r="D2800" s="26">
        <f t="shared" si="87"/>
        <v>12</v>
      </c>
      <c r="E2800" s="27">
        <f>VLOOKUP($B2800,'Hourly Data'!$B$5:$P$8788,15,FALSE)</f>
        <v>6.2634315851039152E-2</v>
      </c>
    </row>
    <row r="2801" spans="2:5" x14ac:dyDescent="0.3">
      <c r="B2801" s="25">
        <v>41025.54166666518</v>
      </c>
      <c r="C2801" s="26">
        <f t="shared" si="86"/>
        <v>4</v>
      </c>
      <c r="D2801" s="26">
        <f t="shared" si="87"/>
        <v>13</v>
      </c>
      <c r="E2801" s="27">
        <f>VLOOKUP($B2801,'Hourly Data'!$B$5:$P$8788,15,FALSE)</f>
        <v>6.5173145748864389E-2</v>
      </c>
    </row>
    <row r="2802" spans="2:5" x14ac:dyDescent="0.3">
      <c r="B2802" s="25">
        <v>41025.583333331844</v>
      </c>
      <c r="C2802" s="26">
        <f t="shared" si="86"/>
        <v>4</v>
      </c>
      <c r="D2802" s="26">
        <f t="shared" si="87"/>
        <v>14</v>
      </c>
      <c r="E2802" s="27">
        <f>VLOOKUP($B2802,'Hourly Data'!$B$5:$P$8788,15,FALSE)</f>
        <v>6.6523976086442449E-2</v>
      </c>
    </row>
    <row r="2803" spans="2:5" x14ac:dyDescent="0.3">
      <c r="B2803" s="25">
        <v>41025.624999998508</v>
      </c>
      <c r="C2803" s="26">
        <f t="shared" si="86"/>
        <v>4</v>
      </c>
      <c r="D2803" s="26">
        <f t="shared" si="87"/>
        <v>15</v>
      </c>
      <c r="E2803" s="27">
        <f>VLOOKUP($B2803,'Hourly Data'!$B$5:$P$8788,15,FALSE)</f>
        <v>6.6578287164387698E-2</v>
      </c>
    </row>
    <row r="2804" spans="2:5" x14ac:dyDescent="0.3">
      <c r="B2804" s="25">
        <v>41025.666666665173</v>
      </c>
      <c r="C2804" s="26">
        <f t="shared" si="86"/>
        <v>4</v>
      </c>
      <c r="D2804" s="26">
        <f t="shared" si="87"/>
        <v>16</v>
      </c>
      <c r="E2804" s="27">
        <f>VLOOKUP($B2804,'Hourly Data'!$B$5:$P$8788,15,FALSE)</f>
        <v>6.4812296925661192E-2</v>
      </c>
    </row>
    <row r="2805" spans="2:5" x14ac:dyDescent="0.3">
      <c r="B2805" s="25">
        <v>41025.708333331837</v>
      </c>
      <c r="C2805" s="26">
        <f t="shared" si="86"/>
        <v>4</v>
      </c>
      <c r="D2805" s="26">
        <f t="shared" si="87"/>
        <v>17</v>
      </c>
      <c r="E2805" s="27">
        <f>VLOOKUP($B2805,'Hourly Data'!$B$5:$P$8788,15,FALSE)</f>
        <v>6.7440465648921144E-2</v>
      </c>
    </row>
    <row r="2806" spans="2:5" x14ac:dyDescent="0.3">
      <c r="B2806" s="25">
        <v>41025.749999998501</v>
      </c>
      <c r="C2806" s="26">
        <f t="shared" si="86"/>
        <v>4</v>
      </c>
      <c r="D2806" s="26">
        <f t="shared" si="87"/>
        <v>18</v>
      </c>
      <c r="E2806" s="27">
        <f>VLOOKUP($B2806,'Hourly Data'!$B$5:$P$8788,15,FALSE)</f>
        <v>6.3947693535259476E-2</v>
      </c>
    </row>
    <row r="2807" spans="2:5" x14ac:dyDescent="0.3">
      <c r="B2807" s="25">
        <v>41025.791666665165</v>
      </c>
      <c r="C2807" s="26">
        <f t="shared" si="86"/>
        <v>4</v>
      </c>
      <c r="D2807" s="26">
        <f t="shared" si="87"/>
        <v>19</v>
      </c>
      <c r="E2807" s="27">
        <f>VLOOKUP($B2807,'Hourly Data'!$B$5:$P$8788,15,FALSE)</f>
        <v>6.1135648968791138E-2</v>
      </c>
    </row>
    <row r="2808" spans="2:5" x14ac:dyDescent="0.3">
      <c r="B2808" s="25">
        <v>41025.83333333183</v>
      </c>
      <c r="C2808" s="26">
        <f t="shared" si="86"/>
        <v>4</v>
      </c>
      <c r="D2808" s="26">
        <f t="shared" si="87"/>
        <v>20</v>
      </c>
      <c r="E2808" s="27">
        <f>VLOOKUP($B2808,'Hourly Data'!$B$5:$P$8788,15,FALSE)</f>
        <v>6.1159692236129611E-2</v>
      </c>
    </row>
    <row r="2809" spans="2:5" x14ac:dyDescent="0.3">
      <c r="B2809" s="25">
        <v>41025.874999998494</v>
      </c>
      <c r="C2809" s="26">
        <f t="shared" si="86"/>
        <v>4</v>
      </c>
      <c r="D2809" s="26">
        <f t="shared" si="87"/>
        <v>21</v>
      </c>
      <c r="E2809" s="27">
        <f>VLOOKUP($B2809,'Hourly Data'!$B$5:$P$8788,15,FALSE)</f>
        <v>6.1057283305722312E-2</v>
      </c>
    </row>
    <row r="2810" spans="2:5" x14ac:dyDescent="0.3">
      <c r="B2810" s="25">
        <v>41025.916666665158</v>
      </c>
      <c r="C2810" s="26">
        <f t="shared" si="86"/>
        <v>4</v>
      </c>
      <c r="D2810" s="26">
        <f t="shared" si="87"/>
        <v>22</v>
      </c>
      <c r="E2810" s="27">
        <f>VLOOKUP($B2810,'Hourly Data'!$B$5:$P$8788,15,FALSE)</f>
        <v>6.0484774180514178E-2</v>
      </c>
    </row>
    <row r="2811" spans="2:5" x14ac:dyDescent="0.3">
      <c r="B2811" s="25">
        <v>41025.958333331822</v>
      </c>
      <c r="C2811" s="26">
        <f t="shared" si="86"/>
        <v>4</v>
      </c>
      <c r="D2811" s="26">
        <f t="shared" si="87"/>
        <v>23</v>
      </c>
      <c r="E2811" s="27">
        <f>VLOOKUP($B2811,'Hourly Data'!$B$5:$P$8788,15,FALSE)</f>
        <v>6.3441626854159633E-2</v>
      </c>
    </row>
    <row r="2812" spans="2:5" x14ac:dyDescent="0.3">
      <c r="B2812" s="25">
        <v>41025.999999998487</v>
      </c>
      <c r="C2812" s="26">
        <f t="shared" si="86"/>
        <v>4</v>
      </c>
      <c r="D2812" s="26">
        <f t="shared" si="87"/>
        <v>0</v>
      </c>
      <c r="E2812" s="27">
        <f>VLOOKUP($B2812,'Hourly Data'!$B$5:$P$8788,15,FALSE)</f>
        <v>6.7017213379772747E-2</v>
      </c>
    </row>
    <row r="2813" spans="2:5" x14ac:dyDescent="0.3">
      <c r="B2813" s="25">
        <v>41026.041666665151</v>
      </c>
      <c r="C2813" s="26">
        <f t="shared" si="86"/>
        <v>4</v>
      </c>
      <c r="D2813" s="26">
        <f t="shared" si="87"/>
        <v>1</v>
      </c>
      <c r="E2813" s="27">
        <f>VLOOKUP($B2813,'Hourly Data'!$B$5:$P$8788,15,FALSE)</f>
        <v>6.0481156778956977E-2</v>
      </c>
    </row>
    <row r="2814" spans="2:5" x14ac:dyDescent="0.3">
      <c r="B2814" s="25">
        <v>41026.083333331815</v>
      </c>
      <c r="C2814" s="26">
        <f t="shared" si="86"/>
        <v>4</v>
      </c>
      <c r="D2814" s="26">
        <f t="shared" si="87"/>
        <v>2</v>
      </c>
      <c r="E2814" s="27">
        <f>VLOOKUP($B2814,'Hourly Data'!$B$5:$P$8788,15,FALSE)</f>
        <v>6.1928792829993681E-2</v>
      </c>
    </row>
    <row r="2815" spans="2:5" x14ac:dyDescent="0.3">
      <c r="B2815" s="25">
        <v>41026.124999998479</v>
      </c>
      <c r="C2815" s="26">
        <f t="shared" si="86"/>
        <v>4</v>
      </c>
      <c r="D2815" s="26">
        <f t="shared" si="87"/>
        <v>3</v>
      </c>
      <c r="E2815" s="27">
        <f>VLOOKUP($B2815,'Hourly Data'!$B$5:$P$8788,15,FALSE)</f>
        <v>6.3072381571635527E-2</v>
      </c>
    </row>
    <row r="2816" spans="2:5" x14ac:dyDescent="0.3">
      <c r="B2816" s="25">
        <v>41026.166666665144</v>
      </c>
      <c r="C2816" s="26">
        <f t="shared" si="86"/>
        <v>4</v>
      </c>
      <c r="D2816" s="26">
        <f t="shared" si="87"/>
        <v>4</v>
      </c>
      <c r="E2816" s="27">
        <f>VLOOKUP($B2816,'Hourly Data'!$B$5:$P$8788,15,FALSE)</f>
        <v>6.1746776622864791E-2</v>
      </c>
    </row>
    <row r="2817" spans="2:5" x14ac:dyDescent="0.3">
      <c r="B2817" s="25">
        <v>41026.208333331808</v>
      </c>
      <c r="C2817" s="26">
        <f t="shared" si="86"/>
        <v>4</v>
      </c>
      <c r="D2817" s="26">
        <f t="shared" si="87"/>
        <v>5</v>
      </c>
      <c r="E2817" s="27">
        <f>VLOOKUP($B2817,'Hourly Data'!$B$5:$P$8788,15,FALSE)</f>
        <v>5.8520715108364305E-2</v>
      </c>
    </row>
    <row r="2818" spans="2:5" x14ac:dyDescent="0.3">
      <c r="B2818" s="25">
        <v>41026.249999998472</v>
      </c>
      <c r="C2818" s="26">
        <f t="shared" si="86"/>
        <v>4</v>
      </c>
      <c r="D2818" s="26">
        <f t="shared" si="87"/>
        <v>6</v>
      </c>
      <c r="E2818" s="27">
        <f>VLOOKUP($B2818,'Hourly Data'!$B$5:$P$8788,15,FALSE)</f>
        <v>5.8675188569068254E-2</v>
      </c>
    </row>
    <row r="2819" spans="2:5" x14ac:dyDescent="0.3">
      <c r="B2819" s="25">
        <v>41026.291666665136</v>
      </c>
      <c r="C2819" s="26">
        <f t="shared" si="86"/>
        <v>4</v>
      </c>
      <c r="D2819" s="26">
        <f t="shared" si="87"/>
        <v>7</v>
      </c>
      <c r="E2819" s="27">
        <f>VLOOKUP($B2819,'Hourly Data'!$B$5:$P$8788,15,FALSE)</f>
        <v>6.0481854680584354E-2</v>
      </c>
    </row>
    <row r="2820" spans="2:5" x14ac:dyDescent="0.3">
      <c r="B2820" s="25">
        <v>41026.333333331801</v>
      </c>
      <c r="C2820" s="26">
        <f t="shared" si="86"/>
        <v>4</v>
      </c>
      <c r="D2820" s="26">
        <f t="shared" si="87"/>
        <v>8</v>
      </c>
      <c r="E2820" s="27">
        <f>VLOOKUP($B2820,'Hourly Data'!$B$5:$P$8788,15,FALSE)</f>
        <v>6.0009739351724434E-2</v>
      </c>
    </row>
    <row r="2821" spans="2:5" x14ac:dyDescent="0.3">
      <c r="B2821" s="25">
        <v>41026.374999998465</v>
      </c>
      <c r="C2821" s="26">
        <f t="shared" si="86"/>
        <v>4</v>
      </c>
      <c r="D2821" s="26">
        <f t="shared" si="87"/>
        <v>9</v>
      </c>
      <c r="E2821" s="27">
        <f>VLOOKUP($B2821,'Hourly Data'!$B$5:$P$8788,15,FALSE)</f>
        <v>6.5651358755038441E-2</v>
      </c>
    </row>
    <row r="2822" spans="2:5" x14ac:dyDescent="0.3">
      <c r="B2822" s="25">
        <v>41026.416666665129</v>
      </c>
      <c r="C2822" s="26">
        <f t="shared" ref="C2822:C2885" si="88">MONTH(B2822)</f>
        <v>4</v>
      </c>
      <c r="D2822" s="26">
        <f t="shared" ref="D2822:D2885" si="89">HOUR(B2822)</f>
        <v>10</v>
      </c>
      <c r="E2822" s="27">
        <f>VLOOKUP($B2822,'Hourly Data'!$B$5:$P$8788,15,FALSE)</f>
        <v>6.4783440079871427E-2</v>
      </c>
    </row>
    <row r="2823" spans="2:5" x14ac:dyDescent="0.3">
      <c r="B2823" s="25">
        <v>41026.458333331793</v>
      </c>
      <c r="C2823" s="26">
        <f t="shared" si="88"/>
        <v>4</v>
      </c>
      <c r="D2823" s="26">
        <f t="shared" si="89"/>
        <v>11</v>
      </c>
      <c r="E2823" s="27">
        <f>VLOOKUP($B2823,'Hourly Data'!$B$5:$P$8788,15,FALSE)</f>
        <v>6.4713382878752362E-2</v>
      </c>
    </row>
    <row r="2824" spans="2:5" x14ac:dyDescent="0.3">
      <c r="B2824" s="25">
        <v>41026.499999998457</v>
      </c>
      <c r="C2824" s="26">
        <f t="shared" si="88"/>
        <v>4</v>
      </c>
      <c r="D2824" s="26">
        <f t="shared" si="89"/>
        <v>12</v>
      </c>
      <c r="E2824" s="27">
        <f>VLOOKUP($B2824,'Hourly Data'!$B$5:$P$8788,15,FALSE)</f>
        <v>6.2876598182620536E-2</v>
      </c>
    </row>
    <row r="2825" spans="2:5" x14ac:dyDescent="0.3">
      <c r="B2825" s="25">
        <v>41026.541666665122</v>
      </c>
      <c r="C2825" s="26">
        <f t="shared" si="88"/>
        <v>4</v>
      </c>
      <c r="D2825" s="26">
        <f t="shared" si="89"/>
        <v>13</v>
      </c>
      <c r="E2825" s="27">
        <f>VLOOKUP($B2825,'Hourly Data'!$B$5:$P$8788,15,FALSE)</f>
        <v>6.1698690273577474E-2</v>
      </c>
    </row>
    <row r="2826" spans="2:5" x14ac:dyDescent="0.3">
      <c r="B2826" s="25">
        <v>41026.583333331786</v>
      </c>
      <c r="C2826" s="26">
        <f t="shared" si="88"/>
        <v>4</v>
      </c>
      <c r="D2826" s="26">
        <f t="shared" si="89"/>
        <v>14</v>
      </c>
      <c r="E2826" s="27">
        <f>VLOOKUP($B2826,'Hourly Data'!$B$5:$P$8788,15,FALSE)</f>
        <v>6.0412712194950736E-2</v>
      </c>
    </row>
    <row r="2827" spans="2:5" x14ac:dyDescent="0.3">
      <c r="B2827" s="25">
        <v>41026.62499999845</v>
      </c>
      <c r="C2827" s="26">
        <f t="shared" si="88"/>
        <v>4</v>
      </c>
      <c r="D2827" s="26">
        <f t="shared" si="89"/>
        <v>15</v>
      </c>
      <c r="E2827" s="27">
        <f>VLOOKUP($B2827,'Hourly Data'!$B$5:$P$8788,15,FALSE)</f>
        <v>5.963639398120351E-2</v>
      </c>
    </row>
    <row r="2828" spans="2:5" x14ac:dyDescent="0.3">
      <c r="B2828" s="25">
        <v>41026.666666665114</v>
      </c>
      <c r="C2828" s="26">
        <f t="shared" si="88"/>
        <v>4</v>
      </c>
      <c r="D2828" s="26">
        <f t="shared" si="89"/>
        <v>16</v>
      </c>
      <c r="E2828" s="27">
        <f>VLOOKUP($B2828,'Hourly Data'!$B$5:$P$8788,15,FALSE)</f>
        <v>5.8649890160116402E-2</v>
      </c>
    </row>
    <row r="2829" spans="2:5" x14ac:dyDescent="0.3">
      <c r="B2829" s="25">
        <v>41026.708333331779</v>
      </c>
      <c r="C2829" s="26">
        <f t="shared" si="88"/>
        <v>4</v>
      </c>
      <c r="D2829" s="26">
        <f t="shared" si="89"/>
        <v>17</v>
      </c>
      <c r="E2829" s="27">
        <f>VLOOKUP($B2829,'Hourly Data'!$B$5:$P$8788,15,FALSE)</f>
        <v>5.7303881733018584E-2</v>
      </c>
    </row>
    <row r="2830" spans="2:5" x14ac:dyDescent="0.3">
      <c r="B2830" s="25">
        <v>41026.749999998443</v>
      </c>
      <c r="C2830" s="26">
        <f t="shared" si="88"/>
        <v>4</v>
      </c>
      <c r="D2830" s="26">
        <f t="shared" si="89"/>
        <v>18</v>
      </c>
      <c r="E2830" s="27">
        <f>VLOOKUP($B2830,'Hourly Data'!$B$5:$P$8788,15,FALSE)</f>
        <v>5.6948815512150766E-2</v>
      </c>
    </row>
    <row r="2831" spans="2:5" x14ac:dyDescent="0.3">
      <c r="B2831" s="25">
        <v>41026.791666665107</v>
      </c>
      <c r="C2831" s="26">
        <f t="shared" si="88"/>
        <v>4</v>
      </c>
      <c r="D2831" s="26">
        <f t="shared" si="89"/>
        <v>19</v>
      </c>
      <c r="E2831" s="27">
        <f>VLOOKUP($B2831,'Hourly Data'!$B$5:$P$8788,15,FALSE)</f>
        <v>5.6548852762500851E-2</v>
      </c>
    </row>
    <row r="2832" spans="2:5" x14ac:dyDescent="0.3">
      <c r="B2832" s="25">
        <v>41026.833333331771</v>
      </c>
      <c r="C2832" s="26">
        <f t="shared" si="88"/>
        <v>4</v>
      </c>
      <c r="D2832" s="26">
        <f t="shared" si="89"/>
        <v>20</v>
      </c>
      <c r="E2832" s="27">
        <f>VLOOKUP($B2832,'Hourly Data'!$B$5:$P$8788,15,FALSE)</f>
        <v>5.6531191809835124E-2</v>
      </c>
    </row>
    <row r="2833" spans="2:5" x14ac:dyDescent="0.3">
      <c r="B2833" s="25">
        <v>41026.874999998436</v>
      </c>
      <c r="C2833" s="26">
        <f t="shared" si="88"/>
        <v>4</v>
      </c>
      <c r="D2833" s="26">
        <f t="shared" si="89"/>
        <v>21</v>
      </c>
      <c r="E2833" s="27">
        <f>VLOOKUP($B2833,'Hourly Data'!$B$5:$P$8788,15,FALSE)</f>
        <v>5.7364702394323931E-2</v>
      </c>
    </row>
    <row r="2834" spans="2:5" x14ac:dyDescent="0.3">
      <c r="B2834" s="25">
        <v>41026.9166666651</v>
      </c>
      <c r="C2834" s="26">
        <f t="shared" si="88"/>
        <v>4</v>
      </c>
      <c r="D2834" s="26">
        <f t="shared" si="89"/>
        <v>22</v>
      </c>
      <c r="E2834" s="27">
        <f>VLOOKUP($B2834,'Hourly Data'!$B$5:$P$8788,15,FALSE)</f>
        <v>5.8144724872174369E-2</v>
      </c>
    </row>
    <row r="2835" spans="2:5" x14ac:dyDescent="0.3">
      <c r="B2835" s="25">
        <v>41026.958333331764</v>
      </c>
      <c r="C2835" s="26">
        <f t="shared" si="88"/>
        <v>4</v>
      </c>
      <c r="D2835" s="26">
        <f t="shared" si="89"/>
        <v>23</v>
      </c>
      <c r="E2835" s="27">
        <f>VLOOKUP($B2835,'Hourly Data'!$B$5:$P$8788,15,FALSE)</f>
        <v>5.5860364085081216E-2</v>
      </c>
    </row>
    <row r="2836" spans="2:5" x14ac:dyDescent="0.3">
      <c r="B2836" s="25">
        <v>41026.999999998428</v>
      </c>
      <c r="C2836" s="26">
        <f t="shared" si="88"/>
        <v>4</v>
      </c>
      <c r="D2836" s="26">
        <f t="shared" si="89"/>
        <v>0</v>
      </c>
      <c r="E2836" s="27">
        <f>VLOOKUP($B2836,'Hourly Data'!$B$5:$P$8788,15,FALSE)</f>
        <v>5.7603989155781597E-2</v>
      </c>
    </row>
    <row r="2837" spans="2:5" x14ac:dyDescent="0.3">
      <c r="B2837" s="25">
        <v>41027.041666665093</v>
      </c>
      <c r="C2837" s="26">
        <f t="shared" si="88"/>
        <v>4</v>
      </c>
      <c r="D2837" s="26">
        <f t="shared" si="89"/>
        <v>1</v>
      </c>
      <c r="E2837" s="27">
        <f>VLOOKUP($B2837,'Hourly Data'!$B$5:$P$8788,15,FALSE)</f>
        <v>5.9940344970617933E-2</v>
      </c>
    </row>
    <row r="2838" spans="2:5" x14ac:dyDescent="0.3">
      <c r="B2838" s="25">
        <v>41027.083333331757</v>
      </c>
      <c r="C2838" s="26">
        <f t="shared" si="88"/>
        <v>4</v>
      </c>
      <c r="D2838" s="26">
        <f t="shared" si="89"/>
        <v>2</v>
      </c>
      <c r="E2838" s="27">
        <f>VLOOKUP($B2838,'Hourly Data'!$B$5:$P$8788,15,FALSE)</f>
        <v>6.1913808708439398E-2</v>
      </c>
    </row>
    <row r="2839" spans="2:5" x14ac:dyDescent="0.3">
      <c r="B2839" s="25">
        <v>41027.124999998421</v>
      </c>
      <c r="C2839" s="26">
        <f t="shared" si="88"/>
        <v>4</v>
      </c>
      <c r="D2839" s="26">
        <f t="shared" si="89"/>
        <v>3</v>
      </c>
      <c r="E2839" s="27">
        <f>VLOOKUP($B2839,'Hourly Data'!$B$5:$P$8788,15,FALSE)</f>
        <v>6.1119016845465501E-2</v>
      </c>
    </row>
    <row r="2840" spans="2:5" x14ac:dyDescent="0.3">
      <c r="B2840" s="25">
        <v>41027.166666665085</v>
      </c>
      <c r="C2840" s="26">
        <f t="shared" si="88"/>
        <v>4</v>
      </c>
      <c r="D2840" s="26">
        <f t="shared" si="89"/>
        <v>4</v>
      </c>
      <c r="E2840" s="27">
        <f>VLOOKUP($B2840,'Hourly Data'!$B$5:$P$8788,15,FALSE)</f>
        <v>6.1581582529466404E-2</v>
      </c>
    </row>
    <row r="2841" spans="2:5" x14ac:dyDescent="0.3">
      <c r="B2841" s="25">
        <v>41027.20833333175</v>
      </c>
      <c r="C2841" s="26">
        <f t="shared" si="88"/>
        <v>4</v>
      </c>
      <c r="D2841" s="26">
        <f t="shared" si="89"/>
        <v>5</v>
      </c>
      <c r="E2841" s="27">
        <f>VLOOKUP($B2841,'Hourly Data'!$B$5:$P$8788,15,FALSE)</f>
        <v>6.0061622762365437E-2</v>
      </c>
    </row>
    <row r="2842" spans="2:5" x14ac:dyDescent="0.3">
      <c r="B2842" s="25">
        <v>41027.249999998414</v>
      </c>
      <c r="C2842" s="26">
        <f t="shared" si="88"/>
        <v>4</v>
      </c>
      <c r="D2842" s="26">
        <f t="shared" si="89"/>
        <v>6</v>
      </c>
      <c r="E2842" s="27">
        <f>VLOOKUP($B2842,'Hourly Data'!$B$5:$P$8788,15,FALSE)</f>
        <v>5.7103085149687469E-2</v>
      </c>
    </row>
    <row r="2843" spans="2:5" x14ac:dyDescent="0.3">
      <c r="B2843" s="25">
        <v>41027.291666665078</v>
      </c>
      <c r="C2843" s="26">
        <f t="shared" si="88"/>
        <v>4</v>
      </c>
      <c r="D2843" s="26">
        <f t="shared" si="89"/>
        <v>7</v>
      </c>
      <c r="E2843" s="27">
        <f>VLOOKUP($B2843,'Hourly Data'!$B$5:$P$8788,15,FALSE)</f>
        <v>5.9585535508871038E-2</v>
      </c>
    </row>
    <row r="2844" spans="2:5" x14ac:dyDescent="0.3">
      <c r="B2844" s="25">
        <v>41027.333333331742</v>
      </c>
      <c r="C2844" s="26">
        <f t="shared" si="88"/>
        <v>4</v>
      </c>
      <c r="D2844" s="26">
        <f t="shared" si="89"/>
        <v>8</v>
      </c>
      <c r="E2844" s="27">
        <f>VLOOKUP($B2844,'Hourly Data'!$B$5:$P$8788,15,FALSE)</f>
        <v>6.2449266046213328E-2</v>
      </c>
    </row>
    <row r="2845" spans="2:5" x14ac:dyDescent="0.3">
      <c r="B2845" s="25">
        <v>41027.374999998407</v>
      </c>
      <c r="C2845" s="26">
        <f t="shared" si="88"/>
        <v>4</v>
      </c>
      <c r="D2845" s="26">
        <f t="shared" si="89"/>
        <v>9</v>
      </c>
      <c r="E2845" s="27">
        <f>VLOOKUP($B2845,'Hourly Data'!$B$5:$P$8788,15,FALSE)</f>
        <v>6.2923215023645826E-2</v>
      </c>
    </row>
    <row r="2846" spans="2:5" x14ac:dyDescent="0.3">
      <c r="B2846" s="25">
        <v>41027.416666665071</v>
      </c>
      <c r="C2846" s="26">
        <f t="shared" si="88"/>
        <v>4</v>
      </c>
      <c r="D2846" s="26">
        <f t="shared" si="89"/>
        <v>10</v>
      </c>
      <c r="E2846" s="27">
        <f>VLOOKUP($B2846,'Hourly Data'!$B$5:$P$8788,15,FALSE)</f>
        <v>6.2006231763764179E-2</v>
      </c>
    </row>
    <row r="2847" spans="2:5" x14ac:dyDescent="0.3">
      <c r="B2847" s="25">
        <v>41027.458333331735</v>
      </c>
      <c r="C2847" s="26">
        <f t="shared" si="88"/>
        <v>4</v>
      </c>
      <c r="D2847" s="26">
        <f t="shared" si="89"/>
        <v>11</v>
      </c>
      <c r="E2847" s="27">
        <f>VLOOKUP($B2847,'Hourly Data'!$B$5:$P$8788,15,FALSE)</f>
        <v>5.9974794544149765E-2</v>
      </c>
    </row>
    <row r="2848" spans="2:5" x14ac:dyDescent="0.3">
      <c r="B2848" s="25">
        <v>41027.499999998399</v>
      </c>
      <c r="C2848" s="26">
        <f t="shared" si="88"/>
        <v>4</v>
      </c>
      <c r="D2848" s="26">
        <f t="shared" si="89"/>
        <v>12</v>
      </c>
      <c r="E2848" s="27">
        <f>VLOOKUP($B2848,'Hourly Data'!$B$5:$P$8788,15,FALSE)</f>
        <v>5.8933096415167599E-2</v>
      </c>
    </row>
    <row r="2849" spans="2:5" x14ac:dyDescent="0.3">
      <c r="B2849" s="25">
        <v>41027.541666665064</v>
      </c>
      <c r="C2849" s="26">
        <f t="shared" si="88"/>
        <v>4</v>
      </c>
      <c r="D2849" s="26">
        <f t="shared" si="89"/>
        <v>13</v>
      </c>
      <c r="E2849" s="27">
        <f>VLOOKUP($B2849,'Hourly Data'!$B$5:$P$8788,15,FALSE)</f>
        <v>6.0482395233674588E-2</v>
      </c>
    </row>
    <row r="2850" spans="2:5" x14ac:dyDescent="0.3">
      <c r="B2850" s="25">
        <v>41027.583333331728</v>
      </c>
      <c r="C2850" s="26">
        <f t="shared" si="88"/>
        <v>4</v>
      </c>
      <c r="D2850" s="26">
        <f t="shared" si="89"/>
        <v>14</v>
      </c>
      <c r="E2850" s="27">
        <f>VLOOKUP($B2850,'Hourly Data'!$B$5:$P$8788,15,FALSE)</f>
        <v>6.0237061466321913E-2</v>
      </c>
    </row>
    <row r="2851" spans="2:5" x14ac:dyDescent="0.3">
      <c r="B2851" s="25">
        <v>41027.624999998392</v>
      </c>
      <c r="C2851" s="26">
        <f t="shared" si="88"/>
        <v>4</v>
      </c>
      <c r="D2851" s="26">
        <f t="shared" si="89"/>
        <v>15</v>
      </c>
      <c r="E2851" s="27">
        <f>VLOOKUP($B2851,'Hourly Data'!$B$5:$P$8788,15,FALSE)</f>
        <v>6.1634126126499988E-2</v>
      </c>
    </row>
    <row r="2852" spans="2:5" x14ac:dyDescent="0.3">
      <c r="B2852" s="25">
        <v>41027.666666665056</v>
      </c>
      <c r="C2852" s="26">
        <f t="shared" si="88"/>
        <v>4</v>
      </c>
      <c r="D2852" s="26">
        <f t="shared" si="89"/>
        <v>16</v>
      </c>
      <c r="E2852" s="27">
        <f>VLOOKUP($B2852,'Hourly Data'!$B$5:$P$8788,15,FALSE)</f>
        <v>6.1345580814553699E-2</v>
      </c>
    </row>
    <row r="2853" spans="2:5" x14ac:dyDescent="0.3">
      <c r="B2853" s="25">
        <v>41027.70833333172</v>
      </c>
      <c r="C2853" s="26">
        <f t="shared" si="88"/>
        <v>4</v>
      </c>
      <c r="D2853" s="26">
        <f t="shared" si="89"/>
        <v>17</v>
      </c>
      <c r="E2853" s="27">
        <f>VLOOKUP($B2853,'Hourly Data'!$B$5:$P$8788,15,FALSE)</f>
        <v>6.3485149892002476E-2</v>
      </c>
    </row>
    <row r="2854" spans="2:5" x14ac:dyDescent="0.3">
      <c r="B2854" s="25">
        <v>41027.749999998385</v>
      </c>
      <c r="C2854" s="26">
        <f t="shared" si="88"/>
        <v>4</v>
      </c>
      <c r="D2854" s="26">
        <f t="shared" si="89"/>
        <v>18</v>
      </c>
      <c r="E2854" s="27">
        <f>VLOOKUP($B2854,'Hourly Data'!$B$5:$P$8788,15,FALSE)</f>
        <v>6.2628191526627616E-2</v>
      </c>
    </row>
    <row r="2855" spans="2:5" x14ac:dyDescent="0.3">
      <c r="B2855" s="25">
        <v>41027.791666665049</v>
      </c>
      <c r="C2855" s="26">
        <f t="shared" si="88"/>
        <v>4</v>
      </c>
      <c r="D2855" s="26">
        <f t="shared" si="89"/>
        <v>19</v>
      </c>
      <c r="E2855" s="27">
        <f>VLOOKUP($B2855,'Hourly Data'!$B$5:$P$8788,15,FALSE)</f>
        <v>6.1316745096161349E-2</v>
      </c>
    </row>
    <row r="2856" spans="2:5" x14ac:dyDescent="0.3">
      <c r="B2856" s="25">
        <v>41027.833333331713</v>
      </c>
      <c r="C2856" s="26">
        <f t="shared" si="88"/>
        <v>4</v>
      </c>
      <c r="D2856" s="26">
        <f t="shared" si="89"/>
        <v>20</v>
      </c>
      <c r="E2856" s="27">
        <f>VLOOKUP($B2856,'Hourly Data'!$B$5:$P$8788,15,FALSE)</f>
        <v>6.144487881519526E-2</v>
      </c>
    </row>
    <row r="2857" spans="2:5" x14ac:dyDescent="0.3">
      <c r="B2857" s="25">
        <v>41027.874999998377</v>
      </c>
      <c r="C2857" s="26">
        <f t="shared" si="88"/>
        <v>4</v>
      </c>
      <c r="D2857" s="26">
        <f t="shared" si="89"/>
        <v>21</v>
      </c>
      <c r="E2857" s="27">
        <f>VLOOKUP($B2857,'Hourly Data'!$B$5:$P$8788,15,FALSE)</f>
        <v>6.3618126371002753E-2</v>
      </c>
    </row>
    <row r="2858" spans="2:5" x14ac:dyDescent="0.3">
      <c r="B2858" s="25">
        <v>41027.916666665042</v>
      </c>
      <c r="C2858" s="26">
        <f t="shared" si="88"/>
        <v>4</v>
      </c>
      <c r="D2858" s="26">
        <f t="shared" si="89"/>
        <v>22</v>
      </c>
      <c r="E2858" s="27">
        <f>VLOOKUP($B2858,'Hourly Data'!$B$5:$P$8788,15,FALSE)</f>
        <v>6.1739888779624927E-2</v>
      </c>
    </row>
    <row r="2859" spans="2:5" x14ac:dyDescent="0.3">
      <c r="B2859" s="25">
        <v>41027.958333331706</v>
      </c>
      <c r="C2859" s="26">
        <f t="shared" si="88"/>
        <v>4</v>
      </c>
      <c r="D2859" s="26">
        <f t="shared" si="89"/>
        <v>23</v>
      </c>
      <c r="E2859" s="27">
        <f>VLOOKUP($B2859,'Hourly Data'!$B$5:$P$8788,15,FALSE)</f>
        <v>5.8987180996030494E-2</v>
      </c>
    </row>
    <row r="2860" spans="2:5" x14ac:dyDescent="0.3">
      <c r="B2860" s="25">
        <v>41027.99999999837</v>
      </c>
      <c r="C2860" s="26">
        <f t="shared" si="88"/>
        <v>4</v>
      </c>
      <c r="D2860" s="26">
        <f t="shared" si="89"/>
        <v>0</v>
      </c>
      <c r="E2860" s="27">
        <f>VLOOKUP($B2860,'Hourly Data'!$B$5:$P$8788,15,FALSE)</f>
        <v>5.9568604096801044E-2</v>
      </c>
    </row>
    <row r="2861" spans="2:5" x14ac:dyDescent="0.3">
      <c r="B2861" s="25">
        <v>41028.041666665034</v>
      </c>
      <c r="C2861" s="26">
        <f t="shared" si="88"/>
        <v>4</v>
      </c>
      <c r="D2861" s="26">
        <f t="shared" si="89"/>
        <v>1</v>
      </c>
      <c r="E2861" s="27">
        <f>VLOOKUP($B2861,'Hourly Data'!$B$5:$P$8788,15,FALSE)</f>
        <v>6.1016006546005128E-2</v>
      </c>
    </row>
    <row r="2862" spans="2:5" x14ac:dyDescent="0.3">
      <c r="B2862" s="25">
        <v>41028.083333331699</v>
      </c>
      <c r="C2862" s="26">
        <f t="shared" si="88"/>
        <v>4</v>
      </c>
      <c r="D2862" s="26">
        <f t="shared" si="89"/>
        <v>2</v>
      </c>
      <c r="E2862" s="27">
        <f>VLOOKUP($B2862,'Hourly Data'!$B$5:$P$8788,15,FALSE)</f>
        <v>6.1977077093755495E-2</v>
      </c>
    </row>
    <row r="2863" spans="2:5" x14ac:dyDescent="0.3">
      <c r="B2863" s="25">
        <v>41028.124999998363</v>
      </c>
      <c r="C2863" s="26">
        <f t="shared" si="88"/>
        <v>4</v>
      </c>
      <c r="D2863" s="26">
        <f t="shared" si="89"/>
        <v>3</v>
      </c>
      <c r="E2863" s="27">
        <f>VLOOKUP($B2863,'Hourly Data'!$B$5:$P$8788,15,FALSE)</f>
        <v>6.4633660725246719E-2</v>
      </c>
    </row>
    <row r="2864" spans="2:5" x14ac:dyDescent="0.3">
      <c r="B2864" s="25">
        <v>41028.166666665027</v>
      </c>
      <c r="C2864" s="26">
        <f t="shared" si="88"/>
        <v>4</v>
      </c>
      <c r="D2864" s="26">
        <f t="shared" si="89"/>
        <v>4</v>
      </c>
      <c r="E2864" s="27">
        <f>VLOOKUP($B2864,'Hourly Data'!$B$5:$P$8788,15,FALSE)</f>
        <v>6.2678118666043475E-2</v>
      </c>
    </row>
    <row r="2865" spans="2:5" x14ac:dyDescent="0.3">
      <c r="B2865" s="25">
        <v>41028.208333331691</v>
      </c>
      <c r="C2865" s="26">
        <f t="shared" si="88"/>
        <v>4</v>
      </c>
      <c r="D2865" s="26">
        <f t="shared" si="89"/>
        <v>5</v>
      </c>
      <c r="E2865" s="27">
        <f>VLOOKUP($B2865,'Hourly Data'!$B$5:$P$8788,15,FALSE)</f>
        <v>6.3428247892596004E-2</v>
      </c>
    </row>
    <row r="2866" spans="2:5" x14ac:dyDescent="0.3">
      <c r="B2866" s="25">
        <v>41028.249999998356</v>
      </c>
      <c r="C2866" s="26">
        <f t="shared" si="88"/>
        <v>4</v>
      </c>
      <c r="D2866" s="26">
        <f t="shared" si="89"/>
        <v>6</v>
      </c>
      <c r="E2866" s="27">
        <f>VLOOKUP($B2866,'Hourly Data'!$B$5:$P$8788,15,FALSE)</f>
        <v>5.9812339739939352E-2</v>
      </c>
    </row>
    <row r="2867" spans="2:5" x14ac:dyDescent="0.3">
      <c r="B2867" s="25">
        <v>41028.29166666502</v>
      </c>
      <c r="C2867" s="26">
        <f t="shared" si="88"/>
        <v>4</v>
      </c>
      <c r="D2867" s="26">
        <f t="shared" si="89"/>
        <v>7</v>
      </c>
      <c r="E2867" s="27">
        <f>VLOOKUP($B2867,'Hourly Data'!$B$5:$P$8788,15,FALSE)</f>
        <v>6.4252990984857178E-2</v>
      </c>
    </row>
    <row r="2868" spans="2:5" x14ac:dyDescent="0.3">
      <c r="B2868" s="25">
        <v>41028.333333331684</v>
      </c>
      <c r="C2868" s="26">
        <f t="shared" si="88"/>
        <v>4</v>
      </c>
      <c r="D2868" s="26">
        <f t="shared" si="89"/>
        <v>8</v>
      </c>
      <c r="E2868" s="27">
        <f>VLOOKUP($B2868,'Hourly Data'!$B$5:$P$8788,15,FALSE)</f>
        <v>6.2227044312821091E-2</v>
      </c>
    </row>
    <row r="2869" spans="2:5" x14ac:dyDescent="0.3">
      <c r="B2869" s="25">
        <v>41028.374999998348</v>
      </c>
      <c r="C2869" s="26">
        <f t="shared" si="88"/>
        <v>4</v>
      </c>
      <c r="D2869" s="26">
        <f t="shared" si="89"/>
        <v>9</v>
      </c>
      <c r="E2869" s="27">
        <f>VLOOKUP($B2869,'Hourly Data'!$B$5:$P$8788,15,FALSE)</f>
        <v>6.4391955832841102E-2</v>
      </c>
    </row>
    <row r="2870" spans="2:5" x14ac:dyDescent="0.3">
      <c r="B2870" s="25">
        <v>41028.416666665013</v>
      </c>
      <c r="C2870" s="26">
        <f t="shared" si="88"/>
        <v>4</v>
      </c>
      <c r="D2870" s="26">
        <f t="shared" si="89"/>
        <v>10</v>
      </c>
      <c r="E2870" s="27">
        <f>VLOOKUP($B2870,'Hourly Data'!$B$5:$P$8788,15,FALSE)</f>
        <v>6.4053516831087981E-2</v>
      </c>
    </row>
    <row r="2871" spans="2:5" x14ac:dyDescent="0.3">
      <c r="B2871" s="25">
        <v>41028.458333331677</v>
      </c>
      <c r="C2871" s="26">
        <f t="shared" si="88"/>
        <v>4</v>
      </c>
      <c r="D2871" s="26">
        <f t="shared" si="89"/>
        <v>11</v>
      </c>
      <c r="E2871" s="27">
        <f>VLOOKUP($B2871,'Hourly Data'!$B$5:$P$8788,15,FALSE)</f>
        <v>6.1547352092957183E-2</v>
      </c>
    </row>
    <row r="2872" spans="2:5" x14ac:dyDescent="0.3">
      <c r="B2872" s="25">
        <v>41028.499999998341</v>
      </c>
      <c r="C2872" s="26">
        <f t="shared" si="88"/>
        <v>4</v>
      </c>
      <c r="D2872" s="26">
        <f t="shared" si="89"/>
        <v>12</v>
      </c>
      <c r="E2872" s="27">
        <f>VLOOKUP($B2872,'Hourly Data'!$B$5:$P$8788,15,FALSE)</f>
        <v>6.2212370112824412E-2</v>
      </c>
    </row>
    <row r="2873" spans="2:5" x14ac:dyDescent="0.3">
      <c r="B2873" s="25">
        <v>41028.541666665005</v>
      </c>
      <c r="C2873" s="26">
        <f t="shared" si="88"/>
        <v>4</v>
      </c>
      <c r="D2873" s="26">
        <f t="shared" si="89"/>
        <v>13</v>
      </c>
      <c r="E2873" s="27">
        <f>VLOOKUP($B2873,'Hourly Data'!$B$5:$P$8788,15,FALSE)</f>
        <v>6.2371795931021559E-2</v>
      </c>
    </row>
    <row r="2874" spans="2:5" x14ac:dyDescent="0.3">
      <c r="B2874" s="25">
        <v>41028.58333333167</v>
      </c>
      <c r="C2874" s="26">
        <f t="shared" si="88"/>
        <v>4</v>
      </c>
      <c r="D2874" s="26">
        <f t="shared" si="89"/>
        <v>14</v>
      </c>
      <c r="E2874" s="27">
        <f>VLOOKUP($B2874,'Hourly Data'!$B$5:$P$8788,15,FALSE)</f>
        <v>6.2837473021195162E-2</v>
      </c>
    </row>
    <row r="2875" spans="2:5" x14ac:dyDescent="0.3">
      <c r="B2875" s="25">
        <v>41028.624999998334</v>
      </c>
      <c r="C2875" s="26">
        <f t="shared" si="88"/>
        <v>4</v>
      </c>
      <c r="D2875" s="26">
        <f t="shared" si="89"/>
        <v>15</v>
      </c>
      <c r="E2875" s="27">
        <f>VLOOKUP($B2875,'Hourly Data'!$B$5:$P$8788,15,FALSE)</f>
        <v>6.0753840281754089E-2</v>
      </c>
    </row>
    <row r="2876" spans="2:5" x14ac:dyDescent="0.3">
      <c r="B2876" s="25">
        <v>41028.666666664998</v>
      </c>
      <c r="C2876" s="26">
        <f t="shared" si="88"/>
        <v>4</v>
      </c>
      <c r="D2876" s="26">
        <f t="shared" si="89"/>
        <v>16</v>
      </c>
      <c r="E2876" s="27">
        <f>VLOOKUP($B2876,'Hourly Data'!$B$5:$P$8788,15,FALSE)</f>
        <v>6.1095950928751364E-2</v>
      </c>
    </row>
    <row r="2877" spans="2:5" x14ac:dyDescent="0.3">
      <c r="B2877" s="25">
        <v>41028.708333331662</v>
      </c>
      <c r="C2877" s="26">
        <f t="shared" si="88"/>
        <v>4</v>
      </c>
      <c r="D2877" s="26">
        <f t="shared" si="89"/>
        <v>17</v>
      </c>
      <c r="E2877" s="27">
        <f>VLOOKUP($B2877,'Hourly Data'!$B$5:$P$8788,15,FALSE)</f>
        <v>6.1355130391696024E-2</v>
      </c>
    </row>
    <row r="2878" spans="2:5" x14ac:dyDescent="0.3">
      <c r="B2878" s="25">
        <v>41028.749999998327</v>
      </c>
      <c r="C2878" s="26">
        <f t="shared" si="88"/>
        <v>4</v>
      </c>
      <c r="D2878" s="26">
        <f t="shared" si="89"/>
        <v>18</v>
      </c>
      <c r="E2878" s="27">
        <f>VLOOKUP($B2878,'Hourly Data'!$B$5:$P$8788,15,FALSE)</f>
        <v>6.0669861423121765E-2</v>
      </c>
    </row>
    <row r="2879" spans="2:5" x14ac:dyDescent="0.3">
      <c r="B2879" s="25">
        <v>41028.791666664991</v>
      </c>
      <c r="C2879" s="26">
        <f t="shared" si="88"/>
        <v>4</v>
      </c>
      <c r="D2879" s="26">
        <f t="shared" si="89"/>
        <v>19</v>
      </c>
      <c r="E2879" s="27">
        <f>VLOOKUP($B2879,'Hourly Data'!$B$5:$P$8788,15,FALSE)</f>
        <v>6.1447677760336841E-2</v>
      </c>
    </row>
    <row r="2880" spans="2:5" x14ac:dyDescent="0.3">
      <c r="B2880" s="25">
        <v>41028.833333331655</v>
      </c>
      <c r="C2880" s="26">
        <f t="shared" si="88"/>
        <v>4</v>
      </c>
      <c r="D2880" s="26">
        <f t="shared" si="89"/>
        <v>20</v>
      </c>
      <c r="E2880" s="27">
        <f>VLOOKUP($B2880,'Hourly Data'!$B$5:$P$8788,15,FALSE)</f>
        <v>5.876655178428862E-2</v>
      </c>
    </row>
    <row r="2881" spans="2:5" x14ac:dyDescent="0.3">
      <c r="B2881" s="25">
        <v>41028.874999998319</v>
      </c>
      <c r="C2881" s="26">
        <f t="shared" si="88"/>
        <v>4</v>
      </c>
      <c r="D2881" s="26">
        <f t="shared" si="89"/>
        <v>21</v>
      </c>
      <c r="E2881" s="27">
        <f>VLOOKUP($B2881,'Hourly Data'!$B$5:$P$8788,15,FALSE)</f>
        <v>6.2185429502793335E-2</v>
      </c>
    </row>
    <row r="2882" spans="2:5" x14ac:dyDescent="0.3">
      <c r="B2882" s="25">
        <v>41028.916666664983</v>
      </c>
      <c r="C2882" s="26">
        <f t="shared" si="88"/>
        <v>4</v>
      </c>
      <c r="D2882" s="26">
        <f t="shared" si="89"/>
        <v>22</v>
      </c>
      <c r="E2882" s="27">
        <f>VLOOKUP($B2882,'Hourly Data'!$B$5:$P$8788,15,FALSE)</f>
        <v>5.7270742597444267E-2</v>
      </c>
    </row>
    <row r="2883" spans="2:5" x14ac:dyDescent="0.3">
      <c r="B2883" s="25">
        <v>41028.958333331648</v>
      </c>
      <c r="C2883" s="26">
        <f t="shared" si="88"/>
        <v>4</v>
      </c>
      <c r="D2883" s="26">
        <f t="shared" si="89"/>
        <v>23</v>
      </c>
      <c r="E2883" s="27">
        <f>VLOOKUP($B2883,'Hourly Data'!$B$5:$P$8788,15,FALSE)</f>
        <v>5.5270457986487678E-2</v>
      </c>
    </row>
    <row r="2884" spans="2:5" x14ac:dyDescent="0.3">
      <c r="B2884" s="25">
        <v>41028.999999998312</v>
      </c>
      <c r="C2884" s="26">
        <f t="shared" si="88"/>
        <v>4</v>
      </c>
      <c r="D2884" s="26">
        <f t="shared" si="89"/>
        <v>0</v>
      </c>
      <c r="E2884" s="27">
        <f>VLOOKUP($B2884,'Hourly Data'!$B$5:$P$8788,15,FALSE)</f>
        <v>5.9279797853184144E-2</v>
      </c>
    </row>
    <row r="2885" spans="2:5" x14ac:dyDescent="0.3">
      <c r="B2885" s="25">
        <v>41029.041666664976</v>
      </c>
      <c r="C2885" s="26">
        <f t="shared" si="88"/>
        <v>4</v>
      </c>
      <c r="D2885" s="26">
        <f t="shared" si="89"/>
        <v>1</v>
      </c>
      <c r="E2885" s="27">
        <f>VLOOKUP($B2885,'Hourly Data'!$B$5:$P$8788,15,FALSE)</f>
        <v>6.0367097757735994E-2</v>
      </c>
    </row>
    <row r="2886" spans="2:5" x14ac:dyDescent="0.3">
      <c r="B2886" s="25">
        <v>41029.08333333164</v>
      </c>
      <c r="C2886" s="26">
        <f t="shared" ref="C2886:C2907" si="90">MONTH(B2886)</f>
        <v>4</v>
      </c>
      <c r="D2886" s="26">
        <f t="shared" ref="D2886:D2907" si="91">HOUR(B2886)</f>
        <v>2</v>
      </c>
      <c r="E2886" s="27">
        <f>VLOOKUP($B2886,'Hourly Data'!$B$5:$P$8788,15,FALSE)</f>
        <v>6.0957033103246197E-2</v>
      </c>
    </row>
    <row r="2887" spans="2:5" x14ac:dyDescent="0.3">
      <c r="B2887" s="25">
        <v>41029.124999998305</v>
      </c>
      <c r="C2887" s="26">
        <f t="shared" si="90"/>
        <v>4</v>
      </c>
      <c r="D2887" s="26">
        <f t="shared" si="91"/>
        <v>3</v>
      </c>
      <c r="E2887" s="27">
        <f>VLOOKUP($B2887,'Hourly Data'!$B$5:$P$8788,15,FALSE)</f>
        <v>5.9910899493066549E-2</v>
      </c>
    </row>
    <row r="2888" spans="2:5" x14ac:dyDescent="0.3">
      <c r="B2888" s="25">
        <v>41029.166666664969</v>
      </c>
      <c r="C2888" s="26">
        <f t="shared" si="90"/>
        <v>4</v>
      </c>
      <c r="D2888" s="26">
        <f t="shared" si="91"/>
        <v>4</v>
      </c>
      <c r="E2888" s="27">
        <f>VLOOKUP($B2888,'Hourly Data'!$B$5:$P$8788,15,FALSE)</f>
        <v>5.7773809970027311E-2</v>
      </c>
    </row>
    <row r="2889" spans="2:5" x14ac:dyDescent="0.3">
      <c r="B2889" s="25">
        <v>41029.208333331633</v>
      </c>
      <c r="C2889" s="26">
        <f t="shared" si="90"/>
        <v>4</v>
      </c>
      <c r="D2889" s="26">
        <f t="shared" si="91"/>
        <v>5</v>
      </c>
      <c r="E2889" s="27">
        <f>VLOOKUP($B2889,'Hourly Data'!$B$5:$P$8788,15,FALSE)</f>
        <v>5.8199456620741573E-2</v>
      </c>
    </row>
    <row r="2890" spans="2:5" x14ac:dyDescent="0.3">
      <c r="B2890" s="25">
        <v>41029.249999998297</v>
      </c>
      <c r="C2890" s="26">
        <f t="shared" si="90"/>
        <v>4</v>
      </c>
      <c r="D2890" s="26">
        <f t="shared" si="91"/>
        <v>6</v>
      </c>
      <c r="E2890" s="27">
        <f>VLOOKUP($B2890,'Hourly Data'!$B$5:$P$8788,15,FALSE)</f>
        <v>6.114616635806662E-2</v>
      </c>
    </row>
    <row r="2891" spans="2:5" x14ac:dyDescent="0.3">
      <c r="B2891" s="25">
        <v>41029.291666664962</v>
      </c>
      <c r="C2891" s="26">
        <f t="shared" si="90"/>
        <v>4</v>
      </c>
      <c r="D2891" s="26">
        <f t="shared" si="91"/>
        <v>7</v>
      </c>
      <c r="E2891" s="27">
        <f>VLOOKUP($B2891,'Hourly Data'!$B$5:$P$8788,15,FALSE)</f>
        <v>6.2238063692790772E-2</v>
      </c>
    </row>
    <row r="2892" spans="2:5" x14ac:dyDescent="0.3">
      <c r="B2892" s="25">
        <v>41029.333333331626</v>
      </c>
      <c r="C2892" s="26">
        <f t="shared" si="90"/>
        <v>4</v>
      </c>
      <c r="D2892" s="26">
        <f t="shared" si="91"/>
        <v>8</v>
      </c>
      <c r="E2892" s="27">
        <f>VLOOKUP($B2892,'Hourly Data'!$B$5:$P$8788,15,FALSE)</f>
        <v>6.6437881253485653E-2</v>
      </c>
    </row>
    <row r="2893" spans="2:5" x14ac:dyDescent="0.3">
      <c r="B2893" s="25">
        <v>41029.37499999829</v>
      </c>
      <c r="C2893" s="26">
        <f t="shared" si="90"/>
        <v>4</v>
      </c>
      <c r="D2893" s="26">
        <f t="shared" si="91"/>
        <v>9</v>
      </c>
      <c r="E2893" s="27">
        <f>VLOOKUP($B2893,'Hourly Data'!$B$5:$P$8788,15,FALSE)</f>
        <v>6.8826464946875721E-2</v>
      </c>
    </row>
    <row r="2894" spans="2:5" x14ac:dyDescent="0.3">
      <c r="B2894" s="25">
        <v>41029.416666664954</v>
      </c>
      <c r="C2894" s="26">
        <f t="shared" si="90"/>
        <v>4</v>
      </c>
      <c r="D2894" s="26">
        <f t="shared" si="91"/>
        <v>10</v>
      </c>
      <c r="E2894" s="27">
        <f>VLOOKUP($B2894,'Hourly Data'!$B$5:$P$8788,15,FALSE)</f>
        <v>6.5746336941926747E-2</v>
      </c>
    </row>
    <row r="2895" spans="2:5" x14ac:dyDescent="0.3">
      <c r="B2895" s="25">
        <v>41029.458333331619</v>
      </c>
      <c r="C2895" s="26">
        <f t="shared" si="90"/>
        <v>4</v>
      </c>
      <c r="D2895" s="26">
        <f t="shared" si="91"/>
        <v>11</v>
      </c>
      <c r="E2895" s="27">
        <f>VLOOKUP($B2895,'Hourly Data'!$B$5:$P$8788,15,FALSE)</f>
        <v>6.8172659998152321E-2</v>
      </c>
    </row>
    <row r="2896" spans="2:5" x14ac:dyDescent="0.3">
      <c r="B2896" s="25">
        <v>41029.499999998283</v>
      </c>
      <c r="C2896" s="26">
        <f t="shared" si="90"/>
        <v>4</v>
      </c>
      <c r="D2896" s="26">
        <f t="shared" si="91"/>
        <v>12</v>
      </c>
      <c r="E2896" s="27">
        <f>VLOOKUP($B2896,'Hourly Data'!$B$5:$P$8788,15,FALSE)</f>
        <v>6.7704876971269007E-2</v>
      </c>
    </row>
    <row r="2897" spans="2:5" x14ac:dyDescent="0.3">
      <c r="B2897" s="25">
        <v>41029.541666664947</v>
      </c>
      <c r="C2897" s="26">
        <f t="shared" si="90"/>
        <v>4</v>
      </c>
      <c r="D2897" s="26">
        <f t="shared" si="91"/>
        <v>13</v>
      </c>
      <c r="E2897" s="27">
        <f>VLOOKUP($B2897,'Hourly Data'!$B$5:$P$8788,15,FALSE)</f>
        <v>6.6701706785006046E-2</v>
      </c>
    </row>
    <row r="2898" spans="2:5" x14ac:dyDescent="0.3">
      <c r="B2898" s="25">
        <v>41029.583333331611</v>
      </c>
      <c r="C2898" s="26">
        <f t="shared" si="90"/>
        <v>4</v>
      </c>
      <c r="D2898" s="26">
        <f t="shared" si="91"/>
        <v>14</v>
      </c>
      <c r="E2898" s="27">
        <f>VLOOKUP($B2898,'Hourly Data'!$B$5:$P$8788,15,FALSE)</f>
        <v>6.5506726141855792E-2</v>
      </c>
    </row>
    <row r="2899" spans="2:5" x14ac:dyDescent="0.3">
      <c r="B2899" s="25">
        <v>41029.624999998276</v>
      </c>
      <c r="C2899" s="26">
        <f t="shared" si="90"/>
        <v>4</v>
      </c>
      <c r="D2899" s="26">
        <f t="shared" si="91"/>
        <v>15</v>
      </c>
      <c r="E2899" s="27">
        <f>VLOOKUP($B2899,'Hourly Data'!$B$5:$P$8788,15,FALSE)</f>
        <v>6.6502894440944108E-2</v>
      </c>
    </row>
    <row r="2900" spans="2:5" x14ac:dyDescent="0.3">
      <c r="B2900" s="25">
        <v>41029.66666666494</v>
      </c>
      <c r="C2900" s="26">
        <f t="shared" si="90"/>
        <v>4</v>
      </c>
      <c r="D2900" s="26">
        <f t="shared" si="91"/>
        <v>16</v>
      </c>
      <c r="E2900" s="27">
        <f>VLOOKUP($B2900,'Hourly Data'!$B$5:$P$8788,15,FALSE)</f>
        <v>6.5487131363542742E-2</v>
      </c>
    </row>
    <row r="2901" spans="2:5" x14ac:dyDescent="0.3">
      <c r="B2901" s="25">
        <v>41029.708333331604</v>
      </c>
      <c r="C2901" s="26">
        <f t="shared" si="90"/>
        <v>4</v>
      </c>
      <c r="D2901" s="26">
        <f t="shared" si="91"/>
        <v>17</v>
      </c>
      <c r="E2901" s="27">
        <f>VLOOKUP($B2901,'Hourly Data'!$B$5:$P$8788,15,FALSE)</f>
        <v>6.5380719521467942E-2</v>
      </c>
    </row>
    <row r="2902" spans="2:5" x14ac:dyDescent="0.3">
      <c r="B2902" s="25">
        <v>41029.749999998268</v>
      </c>
      <c r="C2902" s="26">
        <f t="shared" si="90"/>
        <v>4</v>
      </c>
      <c r="D2902" s="26">
        <f t="shared" si="91"/>
        <v>18</v>
      </c>
      <c r="E2902" s="27">
        <f>VLOOKUP($B2902,'Hourly Data'!$B$5:$P$8788,15,FALSE)</f>
        <v>6.3009252210047828E-2</v>
      </c>
    </row>
    <row r="2903" spans="2:5" x14ac:dyDescent="0.3">
      <c r="B2903" s="25">
        <v>41029.791666664933</v>
      </c>
      <c r="C2903" s="26">
        <f t="shared" si="90"/>
        <v>4</v>
      </c>
      <c r="D2903" s="26">
        <f t="shared" si="91"/>
        <v>19</v>
      </c>
      <c r="E2903" s="27">
        <f>VLOOKUP($B2903,'Hourly Data'!$B$5:$P$8788,15,FALSE)</f>
        <v>6.5118721146545822E-2</v>
      </c>
    </row>
    <row r="2904" spans="2:5" x14ac:dyDescent="0.3">
      <c r="B2904" s="25">
        <v>41029.833333331597</v>
      </c>
      <c r="C2904" s="26">
        <f t="shared" si="90"/>
        <v>4</v>
      </c>
      <c r="D2904" s="26">
        <f t="shared" si="91"/>
        <v>20</v>
      </c>
      <c r="E2904" s="27">
        <f>VLOOKUP($B2904,'Hourly Data'!$B$5:$P$8788,15,FALSE)</f>
        <v>6.6810979397401521E-2</v>
      </c>
    </row>
    <row r="2905" spans="2:5" x14ac:dyDescent="0.3">
      <c r="B2905" s="25">
        <v>41029.874999998261</v>
      </c>
      <c r="C2905" s="26">
        <f t="shared" si="90"/>
        <v>4</v>
      </c>
      <c r="D2905" s="26">
        <f t="shared" si="91"/>
        <v>21</v>
      </c>
      <c r="E2905" s="27">
        <f>VLOOKUP($B2905,'Hourly Data'!$B$5:$P$8788,15,FALSE)</f>
        <v>6.7048318930183259E-2</v>
      </c>
    </row>
    <row r="2906" spans="2:5" x14ac:dyDescent="0.3">
      <c r="B2906" s="25">
        <v>41029.916666664925</v>
      </c>
      <c r="C2906" s="26">
        <f t="shared" si="90"/>
        <v>4</v>
      </c>
      <c r="D2906" s="26">
        <f t="shared" si="91"/>
        <v>22</v>
      </c>
      <c r="E2906" s="27">
        <f>VLOOKUP($B2906,'Hourly Data'!$B$5:$P$8788,15,FALSE)</f>
        <v>6.4756946618520467E-2</v>
      </c>
    </row>
    <row r="2907" spans="2:5" x14ac:dyDescent="0.3">
      <c r="B2907" s="25">
        <v>41029.95833333159</v>
      </c>
      <c r="C2907" s="26">
        <f t="shared" si="90"/>
        <v>4</v>
      </c>
      <c r="D2907" s="26">
        <f t="shared" si="91"/>
        <v>23</v>
      </c>
      <c r="E2907" s="27">
        <f>VLOOKUP($B2907,'Hourly Data'!$B$5:$P$8788,15,FALSE)</f>
        <v>6.6870417091043188E-2</v>
      </c>
    </row>
    <row r="2908" spans="2:5" x14ac:dyDescent="0.3">
      <c r="B2908" s="28">
        <v>41214</v>
      </c>
      <c r="C2908" s="26">
        <f t="shared" ref="C2908:C2949" si="92">MONTH(B2908)</f>
        <v>11</v>
      </c>
      <c r="D2908" s="26">
        <f t="shared" ref="D2908:D2949" si="93">HOUR(B2908)</f>
        <v>0</v>
      </c>
      <c r="E2908" s="27">
        <f>VLOOKUP($B2908,'Hourly Data'!$B$5:$P$8788,15,FALSE)</f>
        <v>6.7480455424379554E-2</v>
      </c>
    </row>
    <row r="2909" spans="2:5" x14ac:dyDescent="0.3">
      <c r="B2909" s="28">
        <v>41214.041666666664</v>
      </c>
      <c r="C2909" s="26">
        <f t="shared" si="92"/>
        <v>11</v>
      </c>
      <c r="D2909" s="26">
        <f t="shared" si="93"/>
        <v>1</v>
      </c>
      <c r="E2909" s="27">
        <f>VLOOKUP($B2909,'Hourly Data'!$B$5:$P$8788,15,FALSE)</f>
        <v>6.4529608479194936E-2</v>
      </c>
    </row>
    <row r="2910" spans="2:5" x14ac:dyDescent="0.3">
      <c r="B2910" s="28">
        <v>41214.083333333328</v>
      </c>
      <c r="C2910" s="26">
        <f t="shared" si="92"/>
        <v>11</v>
      </c>
      <c r="D2910" s="26">
        <f t="shared" si="93"/>
        <v>2</v>
      </c>
      <c r="E2910" s="27">
        <f>VLOOKUP($B2910,'Hourly Data'!$B$5:$P$8788,15,FALSE)</f>
        <v>6.9165306770629487E-2</v>
      </c>
    </row>
    <row r="2911" spans="2:5" x14ac:dyDescent="0.3">
      <c r="B2911" s="28">
        <v>41214.124999999993</v>
      </c>
      <c r="C2911" s="26">
        <f t="shared" si="92"/>
        <v>11</v>
      </c>
      <c r="D2911" s="26">
        <f t="shared" si="93"/>
        <v>3</v>
      </c>
      <c r="E2911" s="27">
        <f>VLOOKUP($B2911,'Hourly Data'!$B$5:$P$8788,15,FALSE)</f>
        <v>6.7878771520602246E-2</v>
      </c>
    </row>
    <row r="2912" spans="2:5" x14ac:dyDescent="0.3">
      <c r="B2912" s="28">
        <v>41214.166666666657</v>
      </c>
      <c r="C2912" s="26">
        <f t="shared" si="92"/>
        <v>11</v>
      </c>
      <c r="D2912" s="26">
        <f t="shared" si="93"/>
        <v>4</v>
      </c>
      <c r="E2912" s="27">
        <f>VLOOKUP($B2912,'Hourly Data'!$B$5:$P$8788,15,FALSE)</f>
        <v>6.5838373806707151E-2</v>
      </c>
    </row>
    <row r="2913" spans="2:5" x14ac:dyDescent="0.3">
      <c r="B2913" s="28">
        <v>41214.208333333321</v>
      </c>
      <c r="C2913" s="26">
        <f t="shared" si="92"/>
        <v>11</v>
      </c>
      <c r="D2913" s="26">
        <f t="shared" si="93"/>
        <v>5</v>
      </c>
      <c r="E2913" s="27">
        <f>VLOOKUP($B2913,'Hourly Data'!$B$5:$P$8788,15,FALSE)</f>
        <v>6.379999321552178E-2</v>
      </c>
    </row>
    <row r="2914" spans="2:5" x14ac:dyDescent="0.3">
      <c r="B2914" s="28">
        <v>41214.249999999985</v>
      </c>
      <c r="C2914" s="26">
        <f t="shared" si="92"/>
        <v>11</v>
      </c>
      <c r="D2914" s="26">
        <f t="shared" si="93"/>
        <v>6</v>
      </c>
      <c r="E2914" s="27">
        <f>VLOOKUP($B2914,'Hourly Data'!$B$5:$P$8788,15,FALSE)</f>
        <v>5.6904341259383769E-2</v>
      </c>
    </row>
    <row r="2915" spans="2:5" x14ac:dyDescent="0.3">
      <c r="B2915" s="28">
        <v>41214.29166666665</v>
      </c>
      <c r="C2915" s="26">
        <f t="shared" si="92"/>
        <v>11</v>
      </c>
      <c r="D2915" s="26">
        <f t="shared" si="93"/>
        <v>7</v>
      </c>
      <c r="E2915" s="27">
        <f>VLOOKUP($B2915,'Hourly Data'!$B$5:$P$8788,15,FALSE)</f>
        <v>5.7046727644261448E-2</v>
      </c>
    </row>
    <row r="2916" spans="2:5" x14ac:dyDescent="0.3">
      <c r="B2916" s="28">
        <v>41214.333333333314</v>
      </c>
      <c r="C2916" s="26">
        <f t="shared" si="92"/>
        <v>11</v>
      </c>
      <c r="D2916" s="26">
        <f t="shared" si="93"/>
        <v>8</v>
      </c>
      <c r="E2916" s="27">
        <f>VLOOKUP($B2916,'Hourly Data'!$B$5:$P$8788,15,FALSE)</f>
        <v>5.6247239088660472E-2</v>
      </c>
    </row>
    <row r="2917" spans="2:5" x14ac:dyDescent="0.3">
      <c r="B2917" s="28">
        <v>41214.374999999978</v>
      </c>
      <c r="C2917" s="26">
        <f t="shared" si="92"/>
        <v>11</v>
      </c>
      <c r="D2917" s="26">
        <f t="shared" si="93"/>
        <v>9</v>
      </c>
      <c r="E2917" s="27">
        <f>VLOOKUP($B2917,'Hourly Data'!$B$5:$P$8788,15,FALSE)</f>
        <v>5.6896988125972082E-2</v>
      </c>
    </row>
    <row r="2918" spans="2:5" x14ac:dyDescent="0.3">
      <c r="B2918" s="28">
        <v>41214.416666666642</v>
      </c>
      <c r="C2918" s="26">
        <f t="shared" si="92"/>
        <v>11</v>
      </c>
      <c r="D2918" s="26">
        <f t="shared" si="93"/>
        <v>10</v>
      </c>
      <c r="E2918" s="27">
        <f>VLOOKUP($B2918,'Hourly Data'!$B$5:$P$8788,15,FALSE)</f>
        <v>5.8702524714976029E-2</v>
      </c>
    </row>
    <row r="2919" spans="2:5" x14ac:dyDescent="0.3">
      <c r="B2919" s="28">
        <v>41214.458333333307</v>
      </c>
      <c r="C2919" s="26">
        <f t="shared" si="92"/>
        <v>11</v>
      </c>
      <c r="D2919" s="26">
        <f t="shared" si="93"/>
        <v>11</v>
      </c>
      <c r="E2919" s="27">
        <f>VLOOKUP($B2919,'Hourly Data'!$B$5:$P$8788,15,FALSE)</f>
        <v>5.9092391481416998E-2</v>
      </c>
    </row>
    <row r="2920" spans="2:5" x14ac:dyDescent="0.3">
      <c r="B2920" s="28">
        <v>41214.499999999971</v>
      </c>
      <c r="C2920" s="26">
        <f t="shared" si="92"/>
        <v>11</v>
      </c>
      <c r="D2920" s="26">
        <f t="shared" si="93"/>
        <v>12</v>
      </c>
      <c r="E2920" s="27">
        <f>VLOOKUP($B2920,'Hourly Data'!$B$5:$P$8788,15,FALSE)</f>
        <v>6.1035648441787757E-2</v>
      </c>
    </row>
    <row r="2921" spans="2:5" x14ac:dyDescent="0.3">
      <c r="B2921" s="28">
        <v>41214.541666666635</v>
      </c>
      <c r="C2921" s="26">
        <f t="shared" si="92"/>
        <v>11</v>
      </c>
      <c r="D2921" s="26">
        <f t="shared" si="93"/>
        <v>13</v>
      </c>
      <c r="E2921" s="27">
        <f>VLOOKUP($B2921,'Hourly Data'!$B$5:$P$8788,15,FALSE)</f>
        <v>5.9392114228326381E-2</v>
      </c>
    </row>
    <row r="2922" spans="2:5" x14ac:dyDescent="0.3">
      <c r="B2922" s="28">
        <v>41214.583333333299</v>
      </c>
      <c r="C2922" s="26">
        <f t="shared" si="92"/>
        <v>11</v>
      </c>
      <c r="D2922" s="26">
        <f t="shared" si="93"/>
        <v>14</v>
      </c>
      <c r="E2922" s="27">
        <f>VLOOKUP($B2922,'Hourly Data'!$B$5:$P$8788,15,FALSE)</f>
        <v>5.9127033566537965E-2</v>
      </c>
    </row>
    <row r="2923" spans="2:5" x14ac:dyDescent="0.3">
      <c r="B2923" s="28">
        <v>41214.624999999964</v>
      </c>
      <c r="C2923" s="26">
        <f t="shared" si="92"/>
        <v>11</v>
      </c>
      <c r="D2923" s="26">
        <f t="shared" si="93"/>
        <v>15</v>
      </c>
      <c r="E2923" s="27">
        <f>VLOOKUP($B2923,'Hourly Data'!$B$5:$P$8788,15,FALSE)</f>
        <v>5.9568253512200908E-2</v>
      </c>
    </row>
    <row r="2924" spans="2:5" x14ac:dyDescent="0.3">
      <c r="B2924" s="28">
        <v>41214.666666666628</v>
      </c>
      <c r="C2924" s="26">
        <f t="shared" si="92"/>
        <v>11</v>
      </c>
      <c r="D2924" s="26">
        <f t="shared" si="93"/>
        <v>16</v>
      </c>
      <c r="E2924" s="27">
        <f>VLOOKUP($B2924,'Hourly Data'!$B$5:$P$8788,15,FALSE)</f>
        <v>5.9921533869607788E-2</v>
      </c>
    </row>
    <row r="2925" spans="2:5" x14ac:dyDescent="0.3">
      <c r="B2925" s="28">
        <v>41214.708333333292</v>
      </c>
      <c r="C2925" s="26">
        <f t="shared" si="92"/>
        <v>11</v>
      </c>
      <c r="D2925" s="26">
        <f t="shared" si="93"/>
        <v>17</v>
      </c>
      <c r="E2925" s="27">
        <f>VLOOKUP($B2925,'Hourly Data'!$B$5:$P$8788,15,FALSE)</f>
        <v>5.6662622423118231E-2</v>
      </c>
    </row>
    <row r="2926" spans="2:5" x14ac:dyDescent="0.3">
      <c r="B2926" s="28">
        <v>41214.749999999956</v>
      </c>
      <c r="C2926" s="26">
        <f t="shared" si="92"/>
        <v>11</v>
      </c>
      <c r="D2926" s="26">
        <f t="shared" si="93"/>
        <v>18</v>
      </c>
      <c r="E2926" s="27">
        <f>VLOOKUP($B2926,'Hourly Data'!$B$5:$P$8788,15,FALSE)</f>
        <v>5.2996933150568748E-2</v>
      </c>
    </row>
    <row r="2927" spans="2:5" x14ac:dyDescent="0.3">
      <c r="B2927" s="28">
        <v>41214.791666666621</v>
      </c>
      <c r="C2927" s="26">
        <f t="shared" si="92"/>
        <v>11</v>
      </c>
      <c r="D2927" s="26">
        <f t="shared" si="93"/>
        <v>19</v>
      </c>
      <c r="E2927" s="27">
        <f>VLOOKUP($B2927,'Hourly Data'!$B$5:$P$8788,15,FALSE)</f>
        <v>5.4085895810732906E-2</v>
      </c>
    </row>
    <row r="2928" spans="2:5" x14ac:dyDescent="0.3">
      <c r="B2928" s="28">
        <v>41214.833333333285</v>
      </c>
      <c r="C2928" s="26">
        <f t="shared" si="92"/>
        <v>11</v>
      </c>
      <c r="D2928" s="26">
        <f t="shared" si="93"/>
        <v>20</v>
      </c>
      <c r="E2928" s="27">
        <f>VLOOKUP($B2928,'Hourly Data'!$B$5:$P$8788,15,FALSE)</f>
        <v>5.3445447513627994E-2</v>
      </c>
    </row>
    <row r="2929" spans="2:5" x14ac:dyDescent="0.3">
      <c r="B2929" s="28">
        <v>41214.874999999949</v>
      </c>
      <c r="C2929" s="26">
        <f t="shared" si="92"/>
        <v>11</v>
      </c>
      <c r="D2929" s="26">
        <f t="shared" si="93"/>
        <v>21</v>
      </c>
      <c r="E2929" s="27">
        <f>VLOOKUP($B2929,'Hourly Data'!$B$5:$P$8788,15,FALSE)</f>
        <v>5.4325234806312364E-2</v>
      </c>
    </row>
    <row r="2930" spans="2:5" x14ac:dyDescent="0.3">
      <c r="B2930" s="28">
        <v>41214.916666666613</v>
      </c>
      <c r="C2930" s="26">
        <f t="shared" si="92"/>
        <v>11</v>
      </c>
      <c r="D2930" s="26">
        <f t="shared" si="93"/>
        <v>22</v>
      </c>
      <c r="E2930" s="27">
        <f>VLOOKUP($B2930,'Hourly Data'!$B$5:$P$8788,15,FALSE)</f>
        <v>5.6006721284170613E-2</v>
      </c>
    </row>
    <row r="2931" spans="2:5" x14ac:dyDescent="0.3">
      <c r="B2931" s="28">
        <v>41214.958333333278</v>
      </c>
      <c r="C2931" s="26">
        <f t="shared" si="92"/>
        <v>11</v>
      </c>
      <c r="D2931" s="26">
        <f t="shared" si="93"/>
        <v>23</v>
      </c>
      <c r="E2931" s="27">
        <f>VLOOKUP($B2931,'Hourly Data'!$B$5:$P$8788,15,FALSE)</f>
        <v>5.819097380546473E-2</v>
      </c>
    </row>
    <row r="2932" spans="2:5" x14ac:dyDescent="0.3">
      <c r="B2932" s="28">
        <v>41214.999999999942</v>
      </c>
      <c r="C2932" s="26">
        <f t="shared" si="92"/>
        <v>11</v>
      </c>
      <c r="D2932" s="26">
        <f t="shared" si="93"/>
        <v>0</v>
      </c>
      <c r="E2932" s="27">
        <f>VLOOKUP($B2932,'Hourly Data'!$B$5:$P$8788,15,FALSE)</f>
        <v>6.1614017706757555E-2</v>
      </c>
    </row>
    <row r="2933" spans="2:5" x14ac:dyDescent="0.3">
      <c r="B2933" s="28">
        <v>41215.041666666606</v>
      </c>
      <c r="C2933" s="26">
        <f t="shared" si="92"/>
        <v>11</v>
      </c>
      <c r="D2933" s="26">
        <f t="shared" si="93"/>
        <v>1</v>
      </c>
      <c r="E2933" s="27">
        <f>VLOOKUP($B2933,'Hourly Data'!$B$5:$P$8788,15,FALSE)</f>
        <v>6.4332542422407019E-2</v>
      </c>
    </row>
    <row r="2934" spans="2:5" x14ac:dyDescent="0.3">
      <c r="B2934" s="28">
        <v>41215.08333333327</v>
      </c>
      <c r="C2934" s="26">
        <f t="shared" si="92"/>
        <v>11</v>
      </c>
      <c r="D2934" s="26">
        <f t="shared" si="93"/>
        <v>2</v>
      </c>
      <c r="E2934" s="27">
        <f>VLOOKUP($B2934,'Hourly Data'!$B$5:$P$8788,15,FALSE)</f>
        <v>6.3837244956181177E-2</v>
      </c>
    </row>
    <row r="2935" spans="2:5" x14ac:dyDescent="0.3">
      <c r="B2935" s="28">
        <v>41215.124999999935</v>
      </c>
      <c r="C2935" s="26">
        <f t="shared" si="92"/>
        <v>11</v>
      </c>
      <c r="D2935" s="26">
        <f t="shared" si="93"/>
        <v>3</v>
      </c>
      <c r="E2935" s="27">
        <f>VLOOKUP($B2935,'Hourly Data'!$B$5:$P$8788,15,FALSE)</f>
        <v>6.2941852619005673E-2</v>
      </c>
    </row>
    <row r="2936" spans="2:5" x14ac:dyDescent="0.3">
      <c r="B2936" s="28">
        <v>41215.166666666599</v>
      </c>
      <c r="C2936" s="26">
        <f t="shared" si="92"/>
        <v>11</v>
      </c>
      <c r="D2936" s="26">
        <f t="shared" si="93"/>
        <v>4</v>
      </c>
      <c r="E2936" s="27">
        <f>VLOOKUP($B2936,'Hourly Data'!$B$5:$P$8788,15,FALSE)</f>
        <v>6.2771100095405097E-2</v>
      </c>
    </row>
    <row r="2937" spans="2:5" x14ac:dyDescent="0.3">
      <c r="B2937" s="28">
        <v>41215.208333333263</v>
      </c>
      <c r="C2937" s="26">
        <f t="shared" si="92"/>
        <v>11</v>
      </c>
      <c r="D2937" s="26">
        <f t="shared" si="93"/>
        <v>5</v>
      </c>
      <c r="E2937" s="27">
        <f>VLOOKUP($B2937,'Hourly Data'!$B$5:$P$8788,15,FALSE)</f>
        <v>6.119422945304534E-2</v>
      </c>
    </row>
    <row r="2938" spans="2:5" x14ac:dyDescent="0.3">
      <c r="B2938" s="28">
        <v>41215.249999999927</v>
      </c>
      <c r="C2938" s="26">
        <f t="shared" si="92"/>
        <v>11</v>
      </c>
      <c r="D2938" s="26">
        <f t="shared" si="93"/>
        <v>6</v>
      </c>
      <c r="E2938" s="27">
        <f>VLOOKUP($B2938,'Hourly Data'!$B$5:$P$8788,15,FALSE)</f>
        <v>6.0595046326676616E-2</v>
      </c>
    </row>
    <row r="2939" spans="2:5" x14ac:dyDescent="0.3">
      <c r="B2939" s="28">
        <v>41215.291666666591</v>
      </c>
      <c r="C2939" s="26">
        <f t="shared" si="92"/>
        <v>11</v>
      </c>
      <c r="D2939" s="26">
        <f t="shared" si="93"/>
        <v>7</v>
      </c>
      <c r="E2939" s="27">
        <f>VLOOKUP($B2939,'Hourly Data'!$B$5:$P$8788,15,FALSE)</f>
        <v>5.8323584673505742E-2</v>
      </c>
    </row>
    <row r="2940" spans="2:5" x14ac:dyDescent="0.3">
      <c r="B2940" s="28">
        <v>41215.333333333256</v>
      </c>
      <c r="C2940" s="26">
        <f t="shared" si="92"/>
        <v>11</v>
      </c>
      <c r="D2940" s="26">
        <f t="shared" si="93"/>
        <v>8</v>
      </c>
      <c r="E2940" s="27">
        <f>VLOOKUP($B2940,'Hourly Data'!$B$5:$P$8788,15,FALSE)</f>
        <v>5.6108745094832185E-2</v>
      </c>
    </row>
    <row r="2941" spans="2:5" x14ac:dyDescent="0.3">
      <c r="B2941" s="28">
        <v>41215.37499999992</v>
      </c>
      <c r="C2941" s="26">
        <f t="shared" si="92"/>
        <v>11</v>
      </c>
      <c r="D2941" s="26">
        <f t="shared" si="93"/>
        <v>9</v>
      </c>
      <c r="E2941" s="27">
        <f>VLOOKUP($B2941,'Hourly Data'!$B$5:$P$8788,15,FALSE)</f>
        <v>5.6562519529837485E-2</v>
      </c>
    </row>
    <row r="2942" spans="2:5" x14ac:dyDescent="0.3">
      <c r="B2942" s="28">
        <v>41215.416666666584</v>
      </c>
      <c r="C2942" s="26">
        <f t="shared" si="92"/>
        <v>11</v>
      </c>
      <c r="D2942" s="26">
        <f t="shared" si="93"/>
        <v>10</v>
      </c>
      <c r="E2942" s="27">
        <f>VLOOKUP($B2942,'Hourly Data'!$B$5:$P$8788,15,FALSE)</f>
        <v>5.6617591569180024E-2</v>
      </c>
    </row>
    <row r="2943" spans="2:5" x14ac:dyDescent="0.3">
      <c r="B2943" s="28">
        <v>41215.458333333248</v>
      </c>
      <c r="C2943" s="26">
        <f t="shared" si="92"/>
        <v>11</v>
      </c>
      <c r="D2943" s="26">
        <f t="shared" si="93"/>
        <v>11</v>
      </c>
      <c r="E2943" s="27">
        <f>VLOOKUP($B2943,'Hourly Data'!$B$5:$P$8788,15,FALSE)</f>
        <v>5.6229779082007561E-2</v>
      </c>
    </row>
    <row r="2944" spans="2:5" x14ac:dyDescent="0.3">
      <c r="B2944" s="28">
        <v>41215.499999999913</v>
      </c>
      <c r="C2944" s="26">
        <f t="shared" si="92"/>
        <v>11</v>
      </c>
      <c r="D2944" s="26">
        <f t="shared" si="93"/>
        <v>12</v>
      </c>
      <c r="E2944" s="27">
        <f>VLOOKUP($B2944,'Hourly Data'!$B$5:$P$8788,15,FALSE)</f>
        <v>5.7170422098388199E-2</v>
      </c>
    </row>
    <row r="2945" spans="2:5" x14ac:dyDescent="0.3">
      <c r="B2945" s="28">
        <v>41215.541666666577</v>
      </c>
      <c r="C2945" s="26">
        <f t="shared" si="92"/>
        <v>11</v>
      </c>
      <c r="D2945" s="26">
        <f t="shared" si="93"/>
        <v>13</v>
      </c>
      <c r="E2945" s="27">
        <f>VLOOKUP($B2945,'Hourly Data'!$B$5:$P$8788,15,FALSE)</f>
        <v>5.6538173481847004E-2</v>
      </c>
    </row>
    <row r="2946" spans="2:5" x14ac:dyDescent="0.3">
      <c r="B2946" s="28">
        <v>41215.583333333241</v>
      </c>
      <c r="C2946" s="26">
        <f t="shared" si="92"/>
        <v>11</v>
      </c>
      <c r="D2946" s="26">
        <f t="shared" si="93"/>
        <v>14</v>
      </c>
      <c r="E2946" s="27">
        <f>VLOOKUP($B2946,'Hourly Data'!$B$5:$P$8788,15,FALSE)</f>
        <v>5.4317490756891976E-2</v>
      </c>
    </row>
    <row r="2947" spans="2:5" x14ac:dyDescent="0.3">
      <c r="B2947" s="28">
        <v>41215.624999999905</v>
      </c>
      <c r="C2947" s="26">
        <f t="shared" si="92"/>
        <v>11</v>
      </c>
      <c r="D2947" s="26">
        <f t="shared" si="93"/>
        <v>15</v>
      </c>
      <c r="E2947" s="27">
        <f>VLOOKUP($B2947,'Hourly Data'!$B$5:$P$8788,15,FALSE)</f>
        <v>5.4011965263262886E-2</v>
      </c>
    </row>
    <row r="2948" spans="2:5" x14ac:dyDescent="0.3">
      <c r="B2948" s="28">
        <v>41215.66666666657</v>
      </c>
      <c r="C2948" s="26">
        <f t="shared" si="92"/>
        <v>11</v>
      </c>
      <c r="D2948" s="26">
        <f t="shared" si="93"/>
        <v>16</v>
      </c>
      <c r="E2948" s="27">
        <f>VLOOKUP($B2948,'Hourly Data'!$B$5:$P$8788,15,FALSE)</f>
        <v>5.4242447094982729E-2</v>
      </c>
    </row>
    <row r="2949" spans="2:5" x14ac:dyDescent="0.3">
      <c r="B2949" s="28">
        <v>41215.708333333234</v>
      </c>
      <c r="C2949" s="26">
        <f t="shared" si="92"/>
        <v>11</v>
      </c>
      <c r="D2949" s="26">
        <f t="shared" si="93"/>
        <v>17</v>
      </c>
      <c r="E2949" s="27">
        <f>VLOOKUP($B2949,'Hourly Data'!$B$5:$P$8788,15,FALSE)</f>
        <v>5.4676697359575033E-2</v>
      </c>
    </row>
    <row r="2950" spans="2:5" x14ac:dyDescent="0.3">
      <c r="B2950" s="28">
        <v>41215.749999999898</v>
      </c>
      <c r="C2950" s="26">
        <f t="shared" ref="C2950:C3013" si="94">MONTH(B2950)</f>
        <v>11</v>
      </c>
      <c r="D2950" s="26">
        <f t="shared" ref="D2950:D3013" si="95">HOUR(B2950)</f>
        <v>18</v>
      </c>
      <c r="E2950" s="27">
        <f>VLOOKUP($B2950,'Hourly Data'!$B$5:$P$8788,15,FALSE)</f>
        <v>5.3636616145784466E-2</v>
      </c>
    </row>
    <row r="2951" spans="2:5" x14ac:dyDescent="0.3">
      <c r="B2951" s="28">
        <v>41215.791666666562</v>
      </c>
      <c r="C2951" s="26">
        <f t="shared" si="94"/>
        <v>11</v>
      </c>
      <c r="D2951" s="26">
        <f t="shared" si="95"/>
        <v>19</v>
      </c>
      <c r="E2951" s="27">
        <f>VLOOKUP($B2951,'Hourly Data'!$B$5:$P$8788,15,FALSE)</f>
        <v>5.3602881878718395E-2</v>
      </c>
    </row>
    <row r="2952" spans="2:5" x14ac:dyDescent="0.3">
      <c r="B2952" s="28">
        <v>41215.833333333227</v>
      </c>
      <c r="C2952" s="26">
        <f t="shared" si="94"/>
        <v>11</v>
      </c>
      <c r="D2952" s="26">
        <f t="shared" si="95"/>
        <v>20</v>
      </c>
      <c r="E2952" s="27">
        <f>VLOOKUP($B2952,'Hourly Data'!$B$5:$P$8788,15,FALSE)</f>
        <v>5.1683796977557879E-2</v>
      </c>
    </row>
    <row r="2953" spans="2:5" x14ac:dyDescent="0.3">
      <c r="B2953" s="28">
        <v>41215.874999999891</v>
      </c>
      <c r="C2953" s="26">
        <f t="shared" si="94"/>
        <v>11</v>
      </c>
      <c r="D2953" s="26">
        <f t="shared" si="95"/>
        <v>21</v>
      </c>
      <c r="E2953" s="27">
        <f>VLOOKUP($B2953,'Hourly Data'!$B$5:$P$8788,15,FALSE)</f>
        <v>5.1952042411968588E-2</v>
      </c>
    </row>
    <row r="2954" spans="2:5" x14ac:dyDescent="0.3">
      <c r="B2954" s="28">
        <v>41215.916666666555</v>
      </c>
      <c r="C2954" s="26">
        <f t="shared" si="94"/>
        <v>11</v>
      </c>
      <c r="D2954" s="26">
        <f t="shared" si="95"/>
        <v>22</v>
      </c>
      <c r="E2954" s="27">
        <f>VLOOKUP($B2954,'Hourly Data'!$B$5:$P$8788,15,FALSE)</f>
        <v>5.2232074984921745E-2</v>
      </c>
    </row>
    <row r="2955" spans="2:5" x14ac:dyDescent="0.3">
      <c r="B2955" s="28">
        <v>41215.958333333219</v>
      </c>
      <c r="C2955" s="26">
        <f t="shared" si="94"/>
        <v>11</v>
      </c>
      <c r="D2955" s="26">
        <f t="shared" si="95"/>
        <v>23</v>
      </c>
      <c r="E2955" s="27">
        <f>VLOOKUP($B2955,'Hourly Data'!$B$5:$P$8788,15,FALSE)</f>
        <v>5.410111422244375E-2</v>
      </c>
    </row>
    <row r="2956" spans="2:5" x14ac:dyDescent="0.3">
      <c r="B2956" s="28">
        <v>41215.999999999884</v>
      </c>
      <c r="C2956" s="26">
        <f t="shared" si="94"/>
        <v>11</v>
      </c>
      <c r="D2956" s="26">
        <f t="shared" si="95"/>
        <v>0</v>
      </c>
      <c r="E2956" s="27">
        <f>VLOOKUP($B2956,'Hourly Data'!$B$5:$P$8788,15,FALSE)</f>
        <v>5.6154960738648591E-2</v>
      </c>
    </row>
    <row r="2957" spans="2:5" x14ac:dyDescent="0.3">
      <c r="B2957" s="28">
        <v>41216.041666666548</v>
      </c>
      <c r="C2957" s="26">
        <f t="shared" si="94"/>
        <v>11</v>
      </c>
      <c r="D2957" s="26">
        <f t="shared" si="95"/>
        <v>1</v>
      </c>
      <c r="E2957" s="27">
        <f>VLOOKUP($B2957,'Hourly Data'!$B$5:$P$8788,15,FALSE)</f>
        <v>5.7004039081362812E-2</v>
      </c>
    </row>
    <row r="2958" spans="2:5" x14ac:dyDescent="0.3">
      <c r="B2958" s="28">
        <v>41216.083333333212</v>
      </c>
      <c r="C2958" s="26">
        <f t="shared" si="94"/>
        <v>11</v>
      </c>
      <c r="D2958" s="26">
        <f t="shared" si="95"/>
        <v>2</v>
      </c>
      <c r="E2958" s="27">
        <f>VLOOKUP($B2958,'Hourly Data'!$B$5:$P$8788,15,FALSE)</f>
        <v>5.6944597515274462E-2</v>
      </c>
    </row>
    <row r="2959" spans="2:5" x14ac:dyDescent="0.3">
      <c r="B2959" s="28">
        <v>41216.124999999876</v>
      </c>
      <c r="C2959" s="26">
        <f t="shared" si="94"/>
        <v>11</v>
      </c>
      <c r="D2959" s="26">
        <f t="shared" si="95"/>
        <v>3</v>
      </c>
      <c r="E2959" s="27">
        <f>VLOOKUP($B2959,'Hourly Data'!$B$5:$P$8788,15,FALSE)</f>
        <v>5.6475759080976809E-2</v>
      </c>
    </row>
    <row r="2960" spans="2:5" x14ac:dyDescent="0.3">
      <c r="B2960" s="28">
        <v>41216.166666666541</v>
      </c>
      <c r="C2960" s="26">
        <f t="shared" si="94"/>
        <v>11</v>
      </c>
      <c r="D2960" s="26">
        <f t="shared" si="95"/>
        <v>4</v>
      </c>
      <c r="E2960" s="27">
        <f>VLOOKUP($B2960,'Hourly Data'!$B$5:$P$8788,15,FALSE)</f>
        <v>5.5580519710486345E-2</v>
      </c>
    </row>
    <row r="2961" spans="2:5" x14ac:dyDescent="0.3">
      <c r="B2961" s="28">
        <v>41216.208333333205</v>
      </c>
      <c r="C2961" s="26">
        <f t="shared" si="94"/>
        <v>11</v>
      </c>
      <c r="D2961" s="26">
        <f t="shared" si="95"/>
        <v>5</v>
      </c>
      <c r="E2961" s="27">
        <f>VLOOKUP($B2961,'Hourly Data'!$B$5:$P$8788,15,FALSE)</f>
        <v>5.5681618601847123E-2</v>
      </c>
    </row>
    <row r="2962" spans="2:5" x14ac:dyDescent="0.3">
      <c r="B2962" s="28">
        <v>41216.249999999869</v>
      </c>
      <c r="C2962" s="26">
        <f t="shared" si="94"/>
        <v>11</v>
      </c>
      <c r="D2962" s="26">
        <f t="shared" si="95"/>
        <v>6</v>
      </c>
      <c r="E2962" s="27">
        <f>VLOOKUP($B2962,'Hourly Data'!$B$5:$P$8788,15,FALSE)</f>
        <v>5.5408047647188804E-2</v>
      </c>
    </row>
    <row r="2963" spans="2:5" x14ac:dyDescent="0.3">
      <c r="B2963" s="28">
        <v>41216.291666666533</v>
      </c>
      <c r="C2963" s="26">
        <f t="shared" si="94"/>
        <v>11</v>
      </c>
      <c r="D2963" s="26">
        <f t="shared" si="95"/>
        <v>7</v>
      </c>
      <c r="E2963" s="27">
        <f>VLOOKUP($B2963,'Hourly Data'!$B$5:$P$8788,15,FALSE)</f>
        <v>5.2848371878002023E-2</v>
      </c>
    </row>
    <row r="2964" spans="2:5" x14ac:dyDescent="0.3">
      <c r="B2964" s="28">
        <v>41216.333333333198</v>
      </c>
      <c r="C2964" s="26">
        <f t="shared" si="94"/>
        <v>11</v>
      </c>
      <c r="D2964" s="26">
        <f t="shared" si="95"/>
        <v>8</v>
      </c>
      <c r="E2964" s="27">
        <f>VLOOKUP($B2964,'Hourly Data'!$B$5:$P$8788,15,FALSE)</f>
        <v>5.1129470462512441E-2</v>
      </c>
    </row>
    <row r="2965" spans="2:5" x14ac:dyDescent="0.3">
      <c r="B2965" s="28">
        <v>41216.374999999862</v>
      </c>
      <c r="C2965" s="26">
        <f t="shared" si="94"/>
        <v>11</v>
      </c>
      <c r="D2965" s="26">
        <f t="shared" si="95"/>
        <v>9</v>
      </c>
      <c r="E2965" s="27">
        <f>VLOOKUP($B2965,'Hourly Data'!$B$5:$P$8788,15,FALSE)</f>
        <v>5.1300274510701793E-2</v>
      </c>
    </row>
    <row r="2966" spans="2:5" x14ac:dyDescent="0.3">
      <c r="B2966" s="28">
        <v>41216.416666666526</v>
      </c>
      <c r="C2966" s="26">
        <f t="shared" si="94"/>
        <v>11</v>
      </c>
      <c r="D2966" s="26">
        <f t="shared" si="95"/>
        <v>10</v>
      </c>
      <c r="E2966" s="27">
        <f>VLOOKUP($B2966,'Hourly Data'!$B$5:$P$8788,15,FALSE)</f>
        <v>5.1527091679615902E-2</v>
      </c>
    </row>
    <row r="2967" spans="2:5" x14ac:dyDescent="0.3">
      <c r="B2967" s="28">
        <v>41216.45833333319</v>
      </c>
      <c r="C2967" s="26">
        <f t="shared" si="94"/>
        <v>11</v>
      </c>
      <c r="D2967" s="26">
        <f t="shared" si="95"/>
        <v>11</v>
      </c>
      <c r="E2967" s="27">
        <f>VLOOKUP($B2967,'Hourly Data'!$B$5:$P$8788,15,FALSE)</f>
        <v>5.272041181782245E-2</v>
      </c>
    </row>
    <row r="2968" spans="2:5" x14ac:dyDescent="0.3">
      <c r="B2968" s="28">
        <v>41216.499999999854</v>
      </c>
      <c r="C2968" s="26">
        <f t="shared" si="94"/>
        <v>11</v>
      </c>
      <c r="D2968" s="26">
        <f t="shared" si="95"/>
        <v>12</v>
      </c>
      <c r="E2968" s="27">
        <f>VLOOKUP($B2968,'Hourly Data'!$B$5:$P$8788,15,FALSE)</f>
        <v>5.2682136937019272E-2</v>
      </c>
    </row>
    <row r="2969" spans="2:5" x14ac:dyDescent="0.3">
      <c r="B2969" s="28">
        <v>41216.541666666519</v>
      </c>
      <c r="C2969" s="26">
        <f t="shared" si="94"/>
        <v>11</v>
      </c>
      <c r="D2969" s="26">
        <f t="shared" si="95"/>
        <v>13</v>
      </c>
      <c r="E2969" s="27">
        <f>VLOOKUP($B2969,'Hourly Data'!$B$5:$P$8788,15,FALSE)</f>
        <v>5.1697059540092252E-2</v>
      </c>
    </row>
    <row r="2970" spans="2:5" x14ac:dyDescent="0.3">
      <c r="B2970" s="28">
        <v>41216.583333333183</v>
      </c>
      <c r="C2970" s="26">
        <f t="shared" si="94"/>
        <v>11</v>
      </c>
      <c r="D2970" s="26">
        <f t="shared" si="95"/>
        <v>14</v>
      </c>
      <c r="E2970" s="27">
        <f>VLOOKUP($B2970,'Hourly Data'!$B$5:$P$8788,15,FALSE)</f>
        <v>5.2082247951829599E-2</v>
      </c>
    </row>
    <row r="2971" spans="2:5" x14ac:dyDescent="0.3">
      <c r="B2971" s="28">
        <v>41216.624999999847</v>
      </c>
      <c r="C2971" s="26">
        <f t="shared" si="94"/>
        <v>11</v>
      </c>
      <c r="D2971" s="26">
        <f t="shared" si="95"/>
        <v>15</v>
      </c>
      <c r="E2971" s="27">
        <f>VLOOKUP($B2971,'Hourly Data'!$B$5:$P$8788,15,FALSE)</f>
        <v>5.2317828657552141E-2</v>
      </c>
    </row>
    <row r="2972" spans="2:5" x14ac:dyDescent="0.3">
      <c r="B2972" s="28">
        <v>41216.666666666511</v>
      </c>
      <c r="C2972" s="26">
        <f t="shared" si="94"/>
        <v>11</v>
      </c>
      <c r="D2972" s="26">
        <f t="shared" si="95"/>
        <v>16</v>
      </c>
      <c r="E2972" s="27">
        <f>VLOOKUP($B2972,'Hourly Data'!$B$5:$P$8788,15,FALSE)</f>
        <v>5.1851804958956846E-2</v>
      </c>
    </row>
    <row r="2973" spans="2:5" x14ac:dyDescent="0.3">
      <c r="B2973" s="28">
        <v>41216.708333333176</v>
      </c>
      <c r="C2973" s="26">
        <f t="shared" si="94"/>
        <v>11</v>
      </c>
      <c r="D2973" s="26">
        <f t="shared" si="95"/>
        <v>17</v>
      </c>
      <c r="E2973" s="27">
        <f>VLOOKUP($B2973,'Hourly Data'!$B$5:$P$8788,15,FALSE)</f>
        <v>5.2135381320675203E-2</v>
      </c>
    </row>
    <row r="2974" spans="2:5" x14ac:dyDescent="0.3">
      <c r="B2974" s="28">
        <v>41216.74999999984</v>
      </c>
      <c r="C2974" s="26">
        <f t="shared" si="94"/>
        <v>11</v>
      </c>
      <c r="D2974" s="26">
        <f t="shared" si="95"/>
        <v>18</v>
      </c>
      <c r="E2974" s="27">
        <f>VLOOKUP($B2974,'Hourly Data'!$B$5:$P$8788,15,FALSE)</f>
        <v>4.8354400162773176E-2</v>
      </c>
    </row>
    <row r="2975" spans="2:5" x14ac:dyDescent="0.3">
      <c r="B2975" s="28">
        <v>41216.791666666504</v>
      </c>
      <c r="C2975" s="26">
        <f t="shared" si="94"/>
        <v>11</v>
      </c>
      <c r="D2975" s="26">
        <f t="shared" si="95"/>
        <v>19</v>
      </c>
      <c r="E2975" s="27">
        <f>VLOOKUP($B2975,'Hourly Data'!$B$5:$P$8788,15,FALSE)</f>
        <v>5.0504601967000497E-2</v>
      </c>
    </row>
    <row r="2976" spans="2:5" x14ac:dyDescent="0.3">
      <c r="B2976" s="28">
        <v>41216.833333333168</v>
      </c>
      <c r="C2976" s="26">
        <f t="shared" si="94"/>
        <v>11</v>
      </c>
      <c r="D2976" s="26">
        <f t="shared" si="95"/>
        <v>20</v>
      </c>
      <c r="E2976" s="27">
        <f>VLOOKUP($B2976,'Hourly Data'!$B$5:$P$8788,15,FALSE)</f>
        <v>5.1848588717212374E-2</v>
      </c>
    </row>
    <row r="2977" spans="2:5" x14ac:dyDescent="0.3">
      <c r="B2977" s="28">
        <v>41216.874999999833</v>
      </c>
      <c r="C2977" s="26">
        <f t="shared" si="94"/>
        <v>11</v>
      </c>
      <c r="D2977" s="26">
        <f t="shared" si="95"/>
        <v>21</v>
      </c>
      <c r="E2977" s="27">
        <f>VLOOKUP($B2977,'Hourly Data'!$B$5:$P$8788,15,FALSE)</f>
        <v>5.2766755836495698E-2</v>
      </c>
    </row>
    <row r="2978" spans="2:5" x14ac:dyDescent="0.3">
      <c r="B2978" s="28">
        <v>41216.916666666497</v>
      </c>
      <c r="C2978" s="26">
        <f t="shared" si="94"/>
        <v>11</v>
      </c>
      <c r="D2978" s="26">
        <f t="shared" si="95"/>
        <v>22</v>
      </c>
      <c r="E2978" s="27">
        <f>VLOOKUP($B2978,'Hourly Data'!$B$5:$P$8788,15,FALSE)</f>
        <v>5.3779680200692515E-2</v>
      </c>
    </row>
    <row r="2979" spans="2:5" x14ac:dyDescent="0.3">
      <c r="B2979" s="28">
        <v>41216.958333333161</v>
      </c>
      <c r="C2979" s="26">
        <f t="shared" si="94"/>
        <v>11</v>
      </c>
      <c r="D2979" s="26">
        <f t="shared" si="95"/>
        <v>23</v>
      </c>
      <c r="E2979" s="27">
        <f>VLOOKUP($B2979,'Hourly Data'!$B$5:$P$8788,15,FALSE)</f>
        <v>5.5625887425121499E-2</v>
      </c>
    </row>
    <row r="2980" spans="2:5" x14ac:dyDescent="0.3">
      <c r="B2980" s="28">
        <v>41216.999999999825</v>
      </c>
      <c r="C2980" s="26">
        <f t="shared" si="94"/>
        <v>11</v>
      </c>
      <c r="D2980" s="26">
        <f t="shared" si="95"/>
        <v>0</v>
      </c>
      <c r="E2980" s="27">
        <f>VLOOKUP($B2980,'Hourly Data'!$B$5:$P$8788,15,FALSE)</f>
        <v>5.9010584413925982E-2</v>
      </c>
    </row>
    <row r="2981" spans="2:5" x14ac:dyDescent="0.3">
      <c r="B2981" s="28">
        <v>41217.04166666649</v>
      </c>
      <c r="C2981" s="26">
        <f t="shared" si="94"/>
        <v>11</v>
      </c>
      <c r="D2981" s="26">
        <f t="shared" si="95"/>
        <v>1</v>
      </c>
      <c r="E2981" s="27">
        <f>VLOOKUP($B2981,'Hourly Data'!$B$5:$P$8788,15,FALSE)</f>
        <v>6.1053794892425482E-2</v>
      </c>
    </row>
    <row r="2982" spans="2:5" x14ac:dyDescent="0.3">
      <c r="B2982" s="29">
        <v>41217.041666666664</v>
      </c>
      <c r="C2982" s="26">
        <f t="shared" si="94"/>
        <v>11</v>
      </c>
      <c r="D2982" s="26">
        <f t="shared" si="95"/>
        <v>1</v>
      </c>
      <c r="E2982" s="27">
        <f>VLOOKUP($B2982,'Hourly Data'!$B$5:$P$8788,15,FALSE)</f>
        <v>5.0264445722271331E-2</v>
      </c>
    </row>
    <row r="2983" spans="2:5" x14ac:dyDescent="0.3">
      <c r="B2983" s="28">
        <v>41217.083333333154</v>
      </c>
      <c r="C2983" s="26">
        <f t="shared" si="94"/>
        <v>11</v>
      </c>
      <c r="D2983" s="26">
        <f t="shared" si="95"/>
        <v>2</v>
      </c>
      <c r="E2983" s="27">
        <f>VLOOKUP($B2983,'Hourly Data'!$B$5:$P$8788,15,FALSE)</f>
        <v>4.2942839861118784E-2</v>
      </c>
    </row>
    <row r="2984" spans="2:5" x14ac:dyDescent="0.3">
      <c r="B2984" s="28">
        <v>41217.124999999818</v>
      </c>
      <c r="C2984" s="26">
        <f t="shared" si="94"/>
        <v>11</v>
      </c>
      <c r="D2984" s="26">
        <f t="shared" si="95"/>
        <v>3</v>
      </c>
      <c r="E2984" s="27">
        <f>VLOOKUP($B2984,'Hourly Data'!$B$5:$P$8788,15,FALSE)</f>
        <v>5.9740410220705191E-2</v>
      </c>
    </row>
    <row r="2985" spans="2:5" x14ac:dyDescent="0.3">
      <c r="B2985" s="28">
        <v>41217.166666666482</v>
      </c>
      <c r="C2985" s="26">
        <f t="shared" si="94"/>
        <v>11</v>
      </c>
      <c r="D2985" s="26">
        <f t="shared" si="95"/>
        <v>4</v>
      </c>
      <c r="E2985" s="27">
        <f>VLOOKUP($B2985,'Hourly Data'!$B$5:$P$8788,15,FALSE)</f>
        <v>6.2016030367833819E-2</v>
      </c>
    </row>
    <row r="2986" spans="2:5" x14ac:dyDescent="0.3">
      <c r="B2986" s="28">
        <v>41217.208333333147</v>
      </c>
      <c r="C2986" s="26">
        <f t="shared" si="94"/>
        <v>11</v>
      </c>
      <c r="D2986" s="26">
        <f t="shared" si="95"/>
        <v>5</v>
      </c>
      <c r="E2986" s="27">
        <f>VLOOKUP($B2986,'Hourly Data'!$B$5:$P$8788,15,FALSE)</f>
        <v>6.1523524108989654E-2</v>
      </c>
    </row>
    <row r="2987" spans="2:5" x14ac:dyDescent="0.3">
      <c r="B2987" s="28">
        <v>41217.249999999811</v>
      </c>
      <c r="C2987" s="26">
        <f t="shared" si="94"/>
        <v>11</v>
      </c>
      <c r="D2987" s="26">
        <f t="shared" si="95"/>
        <v>6</v>
      </c>
      <c r="E2987" s="27">
        <f>VLOOKUP($B2987,'Hourly Data'!$B$5:$P$8788,15,FALSE)</f>
        <v>6.0878016182610503E-2</v>
      </c>
    </row>
    <row r="2988" spans="2:5" x14ac:dyDescent="0.3">
      <c r="B2988" s="28">
        <v>41217.291666666475</v>
      </c>
      <c r="C2988" s="26">
        <f t="shared" si="94"/>
        <v>11</v>
      </c>
      <c r="D2988" s="26">
        <f t="shared" si="95"/>
        <v>7</v>
      </c>
      <c r="E2988" s="27">
        <f>VLOOKUP($B2988,'Hourly Data'!$B$5:$P$8788,15,FALSE)</f>
        <v>5.8293845262017079E-2</v>
      </c>
    </row>
    <row r="2989" spans="2:5" x14ac:dyDescent="0.3">
      <c r="B2989" s="28">
        <v>41217.333333333139</v>
      </c>
      <c r="C2989" s="26">
        <f t="shared" si="94"/>
        <v>11</v>
      </c>
      <c r="D2989" s="26">
        <f t="shared" si="95"/>
        <v>8</v>
      </c>
      <c r="E2989" s="27">
        <f>VLOOKUP($B2989,'Hourly Data'!$B$5:$P$8788,15,FALSE)</f>
        <v>5.8747472831155528E-2</v>
      </c>
    </row>
    <row r="2990" spans="2:5" x14ac:dyDescent="0.3">
      <c r="B2990" s="28">
        <v>41217.374999999804</v>
      </c>
      <c r="C2990" s="26">
        <f t="shared" si="94"/>
        <v>11</v>
      </c>
      <c r="D2990" s="26">
        <f t="shared" si="95"/>
        <v>9</v>
      </c>
      <c r="E2990" s="27">
        <f>VLOOKUP($B2990,'Hourly Data'!$B$5:$P$8788,15,FALSE)</f>
        <v>5.8483642475459167E-2</v>
      </c>
    </row>
    <row r="2991" spans="2:5" x14ac:dyDescent="0.3">
      <c r="B2991" s="28">
        <v>41217.416666666468</v>
      </c>
      <c r="C2991" s="26">
        <f t="shared" si="94"/>
        <v>11</v>
      </c>
      <c r="D2991" s="26">
        <f t="shared" si="95"/>
        <v>10</v>
      </c>
      <c r="E2991" s="27">
        <f>VLOOKUP($B2991,'Hourly Data'!$B$5:$P$8788,15,FALSE)</f>
        <v>5.5570534719936143E-2</v>
      </c>
    </row>
    <row r="2992" spans="2:5" x14ac:dyDescent="0.3">
      <c r="B2992" s="28">
        <v>41217.458333333132</v>
      </c>
      <c r="C2992" s="26">
        <f t="shared" si="94"/>
        <v>11</v>
      </c>
      <c r="D2992" s="26">
        <f t="shared" si="95"/>
        <v>11</v>
      </c>
      <c r="E2992" s="27">
        <f>VLOOKUP($B2992,'Hourly Data'!$B$5:$P$8788,15,FALSE)</f>
        <v>5.5844271512607721E-2</v>
      </c>
    </row>
    <row r="2993" spans="2:5" x14ac:dyDescent="0.3">
      <c r="B2993" s="28">
        <v>41217.499999999796</v>
      </c>
      <c r="C2993" s="26">
        <f t="shared" si="94"/>
        <v>11</v>
      </c>
      <c r="D2993" s="26">
        <f t="shared" si="95"/>
        <v>12</v>
      </c>
      <c r="E2993" s="27">
        <f>VLOOKUP($B2993,'Hourly Data'!$B$5:$P$8788,15,FALSE)</f>
        <v>5.5404412796451662E-2</v>
      </c>
    </row>
    <row r="2994" spans="2:5" x14ac:dyDescent="0.3">
      <c r="B2994" s="28">
        <v>41217.541666666461</v>
      </c>
      <c r="C2994" s="26">
        <f t="shared" si="94"/>
        <v>11</v>
      </c>
      <c r="D2994" s="26">
        <f t="shared" si="95"/>
        <v>13</v>
      </c>
      <c r="E2994" s="27">
        <f>VLOOKUP($B2994,'Hourly Data'!$B$5:$P$8788,15,FALSE)</f>
        <v>5.6435002025921256E-2</v>
      </c>
    </row>
    <row r="2995" spans="2:5" x14ac:dyDescent="0.3">
      <c r="B2995" s="28">
        <v>41217.583333333125</v>
      </c>
      <c r="C2995" s="26">
        <f t="shared" si="94"/>
        <v>11</v>
      </c>
      <c r="D2995" s="26">
        <f t="shared" si="95"/>
        <v>14</v>
      </c>
      <c r="E2995" s="27">
        <f>VLOOKUP($B2995,'Hourly Data'!$B$5:$P$8788,15,FALSE)</f>
        <v>5.5733410420894247E-2</v>
      </c>
    </row>
    <row r="2996" spans="2:5" x14ac:dyDescent="0.3">
      <c r="B2996" s="28">
        <v>41217.624999999789</v>
      </c>
      <c r="C2996" s="26">
        <f t="shared" si="94"/>
        <v>11</v>
      </c>
      <c r="D2996" s="26">
        <f t="shared" si="95"/>
        <v>15</v>
      </c>
      <c r="E2996" s="27">
        <f>VLOOKUP($B2996,'Hourly Data'!$B$5:$P$8788,15,FALSE)</f>
        <v>5.4587681843163684E-2</v>
      </c>
    </row>
    <row r="2997" spans="2:5" x14ac:dyDescent="0.3">
      <c r="B2997" s="28">
        <v>41217.666666666453</v>
      </c>
      <c r="C2997" s="26">
        <f t="shared" si="94"/>
        <v>11</v>
      </c>
      <c r="D2997" s="26">
        <f t="shared" si="95"/>
        <v>16</v>
      </c>
      <c r="E2997" s="27">
        <f>VLOOKUP($B2997,'Hourly Data'!$B$5:$P$8788,15,FALSE)</f>
        <v>5.3227606450736653E-2</v>
      </c>
    </row>
    <row r="2998" spans="2:5" x14ac:dyDescent="0.3">
      <c r="B2998" s="28">
        <v>41217.708333333117</v>
      </c>
      <c r="C2998" s="26">
        <f t="shared" si="94"/>
        <v>11</v>
      </c>
      <c r="D2998" s="26">
        <f t="shared" si="95"/>
        <v>17</v>
      </c>
      <c r="E2998" s="27">
        <f>VLOOKUP($B2998,'Hourly Data'!$B$5:$P$8788,15,FALSE)</f>
        <v>5.2790235680048467E-2</v>
      </c>
    </row>
    <row r="2999" spans="2:5" x14ac:dyDescent="0.3">
      <c r="B2999" s="28">
        <v>41217.749999999782</v>
      </c>
      <c r="C2999" s="26">
        <f t="shared" si="94"/>
        <v>11</v>
      </c>
      <c r="D2999" s="26">
        <f t="shared" si="95"/>
        <v>18</v>
      </c>
      <c r="E2999" s="27">
        <f>VLOOKUP($B2999,'Hourly Data'!$B$5:$P$8788,15,FALSE)</f>
        <v>5.6357467143321238E-2</v>
      </c>
    </row>
    <row r="3000" spans="2:5" x14ac:dyDescent="0.3">
      <c r="B3000" s="28">
        <v>41217.791666666446</v>
      </c>
      <c r="C3000" s="26">
        <f t="shared" si="94"/>
        <v>11</v>
      </c>
      <c r="D3000" s="26">
        <f t="shared" si="95"/>
        <v>19</v>
      </c>
      <c r="E3000" s="27">
        <f>VLOOKUP($B3000,'Hourly Data'!$B$5:$P$8788,15,FALSE)</f>
        <v>5.4845610865911401E-2</v>
      </c>
    </row>
    <row r="3001" spans="2:5" x14ac:dyDescent="0.3">
      <c r="B3001" s="28">
        <v>41217.83333333311</v>
      </c>
      <c r="C3001" s="26">
        <f t="shared" si="94"/>
        <v>11</v>
      </c>
      <c r="D3001" s="26">
        <f t="shared" si="95"/>
        <v>20</v>
      </c>
      <c r="E3001" s="27">
        <f>VLOOKUP($B3001,'Hourly Data'!$B$5:$P$8788,15,FALSE)</f>
        <v>5.5107476170935733E-2</v>
      </c>
    </row>
    <row r="3002" spans="2:5" x14ac:dyDescent="0.3">
      <c r="B3002" s="28">
        <v>41217.874999999774</v>
      </c>
      <c r="C3002" s="26">
        <f t="shared" si="94"/>
        <v>11</v>
      </c>
      <c r="D3002" s="26">
        <f t="shared" si="95"/>
        <v>21</v>
      </c>
      <c r="E3002" s="27">
        <f>VLOOKUP($B3002,'Hourly Data'!$B$5:$P$8788,15,FALSE)</f>
        <v>5.6318379220269776E-2</v>
      </c>
    </row>
    <row r="3003" spans="2:5" x14ac:dyDescent="0.3">
      <c r="B3003" s="28">
        <v>41217.916666666439</v>
      </c>
      <c r="C3003" s="26">
        <f t="shared" si="94"/>
        <v>11</v>
      </c>
      <c r="D3003" s="26">
        <f t="shared" si="95"/>
        <v>22</v>
      </c>
      <c r="E3003" s="27">
        <f>VLOOKUP($B3003,'Hourly Data'!$B$5:$P$8788,15,FALSE)</f>
        <v>5.6669036911095122E-2</v>
      </c>
    </row>
    <row r="3004" spans="2:5" x14ac:dyDescent="0.3">
      <c r="B3004" s="28">
        <v>41217.958333333103</v>
      </c>
      <c r="C3004" s="26">
        <f t="shared" si="94"/>
        <v>11</v>
      </c>
      <c r="D3004" s="26">
        <f t="shared" si="95"/>
        <v>23</v>
      </c>
      <c r="E3004" s="27">
        <f>VLOOKUP($B3004,'Hourly Data'!$B$5:$P$8788,15,FALSE)</f>
        <v>5.97947156806556E-2</v>
      </c>
    </row>
    <row r="3005" spans="2:5" x14ac:dyDescent="0.3">
      <c r="B3005" s="28">
        <v>41217.999999999767</v>
      </c>
      <c r="C3005" s="26">
        <f t="shared" si="94"/>
        <v>11</v>
      </c>
      <c r="D3005" s="26">
        <f t="shared" si="95"/>
        <v>0</v>
      </c>
      <c r="E3005" s="27">
        <f>VLOOKUP($B3005,'Hourly Data'!$B$5:$P$8788,15,FALSE)</f>
        <v>6.1518340347037181E-2</v>
      </c>
    </row>
    <row r="3006" spans="2:5" x14ac:dyDescent="0.3">
      <c r="B3006" s="28">
        <v>41218.041666666431</v>
      </c>
      <c r="C3006" s="26">
        <f t="shared" si="94"/>
        <v>11</v>
      </c>
      <c r="D3006" s="26">
        <f t="shared" si="95"/>
        <v>1</v>
      </c>
      <c r="E3006" s="27">
        <f>VLOOKUP($B3006,'Hourly Data'!$B$5:$P$8788,15,FALSE)</f>
        <v>5.5581380427037752E-2</v>
      </c>
    </row>
    <row r="3007" spans="2:5" x14ac:dyDescent="0.3">
      <c r="B3007" s="28">
        <v>41218.083333333096</v>
      </c>
      <c r="C3007" s="26">
        <f t="shared" si="94"/>
        <v>11</v>
      </c>
      <c r="D3007" s="26">
        <f t="shared" si="95"/>
        <v>2</v>
      </c>
      <c r="E3007" s="27">
        <f>VLOOKUP($B3007,'Hourly Data'!$B$5:$P$8788,15,FALSE)</f>
        <v>5.5617063705443254E-2</v>
      </c>
    </row>
    <row r="3008" spans="2:5" x14ac:dyDescent="0.3">
      <c r="B3008" s="28">
        <v>41218.12499999976</v>
      </c>
      <c r="C3008" s="26">
        <f t="shared" si="94"/>
        <v>11</v>
      </c>
      <c r="D3008" s="26">
        <f t="shared" si="95"/>
        <v>3</v>
      </c>
      <c r="E3008" s="27">
        <f>VLOOKUP($B3008,'Hourly Data'!$B$5:$P$8788,15,FALSE)</f>
        <v>5.7268602013939504E-2</v>
      </c>
    </row>
    <row r="3009" spans="2:5" x14ac:dyDescent="0.3">
      <c r="B3009" s="28">
        <v>41218.166666666424</v>
      </c>
      <c r="C3009" s="26">
        <f t="shared" si="94"/>
        <v>11</v>
      </c>
      <c r="D3009" s="26">
        <f t="shared" si="95"/>
        <v>4</v>
      </c>
      <c r="E3009" s="27">
        <f>VLOOKUP($B3009,'Hourly Data'!$B$5:$P$8788,15,FALSE)</f>
        <v>5.8941827671509496E-2</v>
      </c>
    </row>
    <row r="3010" spans="2:5" x14ac:dyDescent="0.3">
      <c r="B3010" s="28">
        <v>41218.208333333088</v>
      </c>
      <c r="C3010" s="26">
        <f t="shared" si="94"/>
        <v>11</v>
      </c>
      <c r="D3010" s="26">
        <f t="shared" si="95"/>
        <v>5</v>
      </c>
      <c r="E3010" s="27">
        <f>VLOOKUP($B3010,'Hourly Data'!$B$5:$P$8788,15,FALSE)</f>
        <v>6.2661880279803711E-2</v>
      </c>
    </row>
    <row r="3011" spans="2:5" x14ac:dyDescent="0.3">
      <c r="B3011" s="28">
        <v>41218.249999999753</v>
      </c>
      <c r="C3011" s="26">
        <f t="shared" si="94"/>
        <v>11</v>
      </c>
      <c r="D3011" s="26">
        <f t="shared" si="95"/>
        <v>6</v>
      </c>
      <c r="E3011" s="27">
        <f>VLOOKUP($B3011,'Hourly Data'!$B$5:$P$8788,15,FALSE)</f>
        <v>6.0394763426098327E-2</v>
      </c>
    </row>
    <row r="3012" spans="2:5" x14ac:dyDescent="0.3">
      <c r="B3012" s="28">
        <v>41218.291666666417</v>
      </c>
      <c r="C3012" s="26">
        <f t="shared" si="94"/>
        <v>11</v>
      </c>
      <c r="D3012" s="26">
        <f t="shared" si="95"/>
        <v>7</v>
      </c>
      <c r="E3012" s="27">
        <f>VLOOKUP($B3012,'Hourly Data'!$B$5:$P$8788,15,FALSE)</f>
        <v>5.7769531602081363E-2</v>
      </c>
    </row>
    <row r="3013" spans="2:5" x14ac:dyDescent="0.3">
      <c r="B3013" s="28">
        <v>41218.333333333081</v>
      </c>
      <c r="C3013" s="26">
        <f t="shared" si="94"/>
        <v>11</v>
      </c>
      <c r="D3013" s="26">
        <f t="shared" si="95"/>
        <v>8</v>
      </c>
      <c r="E3013" s="27">
        <f>VLOOKUP($B3013,'Hourly Data'!$B$5:$P$8788,15,FALSE)</f>
        <v>5.5340457804221366E-2</v>
      </c>
    </row>
    <row r="3014" spans="2:5" x14ac:dyDescent="0.3">
      <c r="B3014" s="28">
        <v>41218.374999999745</v>
      </c>
      <c r="C3014" s="26">
        <f t="shared" ref="C3014:C3077" si="96">MONTH(B3014)</f>
        <v>11</v>
      </c>
      <c r="D3014" s="26">
        <f t="shared" ref="D3014:D3077" si="97">HOUR(B3014)</f>
        <v>9</v>
      </c>
      <c r="E3014" s="27">
        <f>VLOOKUP($B3014,'Hourly Data'!$B$5:$P$8788,15,FALSE)</f>
        <v>5.5916576734297611E-2</v>
      </c>
    </row>
    <row r="3015" spans="2:5" x14ac:dyDescent="0.3">
      <c r="B3015" s="28">
        <v>41218.41666666641</v>
      </c>
      <c r="C3015" s="26">
        <f t="shared" si="96"/>
        <v>11</v>
      </c>
      <c r="D3015" s="26">
        <f t="shared" si="97"/>
        <v>10</v>
      </c>
      <c r="E3015" s="27">
        <f>VLOOKUP($B3015,'Hourly Data'!$B$5:$P$8788,15,FALSE)</f>
        <v>5.5571502903242989E-2</v>
      </c>
    </row>
    <row r="3016" spans="2:5" x14ac:dyDescent="0.3">
      <c r="B3016" s="28">
        <v>41218.458333333074</v>
      </c>
      <c r="C3016" s="26">
        <f t="shared" si="96"/>
        <v>11</v>
      </c>
      <c r="D3016" s="26">
        <f t="shared" si="97"/>
        <v>11</v>
      </c>
      <c r="E3016" s="27">
        <f>VLOOKUP($B3016,'Hourly Data'!$B$5:$P$8788,15,FALSE)</f>
        <v>5.4158777510233506E-2</v>
      </c>
    </row>
    <row r="3017" spans="2:5" x14ac:dyDescent="0.3">
      <c r="B3017" s="28">
        <v>41218.499999999738</v>
      </c>
      <c r="C3017" s="26">
        <f t="shared" si="96"/>
        <v>11</v>
      </c>
      <c r="D3017" s="26">
        <f t="shared" si="97"/>
        <v>12</v>
      </c>
      <c r="E3017" s="27">
        <f>VLOOKUP($B3017,'Hourly Data'!$B$5:$P$8788,15,FALSE)</f>
        <v>5.5958592580349784E-2</v>
      </c>
    </row>
    <row r="3018" spans="2:5" x14ac:dyDescent="0.3">
      <c r="B3018" s="28">
        <v>41218.541666666402</v>
      </c>
      <c r="C3018" s="26">
        <f t="shared" si="96"/>
        <v>11</v>
      </c>
      <c r="D3018" s="26">
        <f t="shared" si="97"/>
        <v>13</v>
      </c>
      <c r="E3018" s="27">
        <f>VLOOKUP($B3018,'Hourly Data'!$B$5:$P$8788,15,FALSE)</f>
        <v>5.7476028646059815E-2</v>
      </c>
    </row>
    <row r="3019" spans="2:5" x14ac:dyDescent="0.3">
      <c r="B3019" s="28">
        <v>41218.583333333067</v>
      </c>
      <c r="C3019" s="26">
        <f t="shared" si="96"/>
        <v>11</v>
      </c>
      <c r="D3019" s="26">
        <f t="shared" si="97"/>
        <v>14</v>
      </c>
      <c r="E3019" s="27">
        <f>VLOOKUP($B3019,'Hourly Data'!$B$5:$P$8788,15,FALSE)</f>
        <v>5.8185548123823171E-2</v>
      </c>
    </row>
    <row r="3020" spans="2:5" x14ac:dyDescent="0.3">
      <c r="B3020" s="28">
        <v>41218.624999999731</v>
      </c>
      <c r="C3020" s="26">
        <f t="shared" si="96"/>
        <v>11</v>
      </c>
      <c r="D3020" s="26">
        <f t="shared" si="97"/>
        <v>15</v>
      </c>
      <c r="E3020" s="27">
        <f>VLOOKUP($B3020,'Hourly Data'!$B$5:$P$8788,15,FALSE)</f>
        <v>5.9015439751572557E-2</v>
      </c>
    </row>
    <row r="3021" spans="2:5" x14ac:dyDescent="0.3">
      <c r="B3021" s="28">
        <v>41218.666666666395</v>
      </c>
      <c r="C3021" s="26">
        <f t="shared" si="96"/>
        <v>11</v>
      </c>
      <c r="D3021" s="26">
        <f t="shared" si="97"/>
        <v>16</v>
      </c>
      <c r="E3021" s="27">
        <f>VLOOKUP($B3021,'Hourly Data'!$B$5:$P$8788,15,FALSE)</f>
        <v>5.8399181995378899E-2</v>
      </c>
    </row>
    <row r="3022" spans="2:5" x14ac:dyDescent="0.3">
      <c r="B3022" s="28">
        <v>41218.708333333059</v>
      </c>
      <c r="C3022" s="26">
        <f t="shared" si="96"/>
        <v>11</v>
      </c>
      <c r="D3022" s="26">
        <f t="shared" si="97"/>
        <v>17</v>
      </c>
      <c r="E3022" s="27">
        <f>VLOOKUP($B3022,'Hourly Data'!$B$5:$P$8788,15,FALSE)</f>
        <v>5.5103168764922328E-2</v>
      </c>
    </row>
    <row r="3023" spans="2:5" x14ac:dyDescent="0.3">
      <c r="B3023" s="28">
        <v>41218.749999999724</v>
      </c>
      <c r="C3023" s="26">
        <f t="shared" si="96"/>
        <v>11</v>
      </c>
      <c r="D3023" s="26">
        <f t="shared" si="97"/>
        <v>18</v>
      </c>
      <c r="E3023" s="27">
        <f>VLOOKUP($B3023,'Hourly Data'!$B$5:$P$8788,15,FALSE)</f>
        <v>5.6064245827435522E-2</v>
      </c>
    </row>
    <row r="3024" spans="2:5" x14ac:dyDescent="0.3">
      <c r="B3024" s="28">
        <v>41218.791666666388</v>
      </c>
      <c r="C3024" s="26">
        <f t="shared" si="96"/>
        <v>11</v>
      </c>
      <c r="D3024" s="26">
        <f t="shared" si="97"/>
        <v>19</v>
      </c>
      <c r="E3024" s="27">
        <f>VLOOKUP($B3024,'Hourly Data'!$B$5:$P$8788,15,FALSE)</f>
        <v>5.5076923487198393E-2</v>
      </c>
    </row>
    <row r="3025" spans="2:5" x14ac:dyDescent="0.3">
      <c r="B3025" s="28">
        <v>41218.833333333052</v>
      </c>
      <c r="C3025" s="26">
        <f t="shared" si="96"/>
        <v>11</v>
      </c>
      <c r="D3025" s="26">
        <f t="shared" si="97"/>
        <v>20</v>
      </c>
      <c r="E3025" s="27">
        <f>VLOOKUP($B3025,'Hourly Data'!$B$5:$P$8788,15,FALSE)</f>
        <v>5.5292174825991955E-2</v>
      </c>
    </row>
    <row r="3026" spans="2:5" x14ac:dyDescent="0.3">
      <c r="B3026" s="28">
        <v>41218.874999999716</v>
      </c>
      <c r="C3026" s="26">
        <f t="shared" si="96"/>
        <v>11</v>
      </c>
      <c r="D3026" s="26">
        <f t="shared" si="97"/>
        <v>21</v>
      </c>
      <c r="E3026" s="27">
        <f>VLOOKUP($B3026,'Hourly Data'!$B$5:$P$8788,15,FALSE)</f>
        <v>5.6563605294699962E-2</v>
      </c>
    </row>
    <row r="3027" spans="2:5" x14ac:dyDescent="0.3">
      <c r="B3027" s="28">
        <v>41218.91666666638</v>
      </c>
      <c r="C3027" s="26">
        <f t="shared" si="96"/>
        <v>11</v>
      </c>
      <c r="D3027" s="26">
        <f t="shared" si="97"/>
        <v>22</v>
      </c>
      <c r="E3027" s="27">
        <f>VLOOKUP($B3027,'Hourly Data'!$B$5:$P$8788,15,FALSE)</f>
        <v>5.6094203212900054E-2</v>
      </c>
    </row>
    <row r="3028" spans="2:5" x14ac:dyDescent="0.3">
      <c r="B3028" s="28">
        <v>41218.958333333045</v>
      </c>
      <c r="C3028" s="26">
        <f t="shared" si="96"/>
        <v>11</v>
      </c>
      <c r="D3028" s="26">
        <f t="shared" si="97"/>
        <v>23</v>
      </c>
      <c r="E3028" s="27">
        <f>VLOOKUP($B3028,'Hourly Data'!$B$5:$P$8788,15,FALSE)</f>
        <v>5.8005439752961761E-2</v>
      </c>
    </row>
    <row r="3029" spans="2:5" x14ac:dyDescent="0.3">
      <c r="B3029" s="28">
        <v>41218.999999999709</v>
      </c>
      <c r="C3029" s="26">
        <f t="shared" si="96"/>
        <v>11</v>
      </c>
      <c r="D3029" s="26">
        <f t="shared" si="97"/>
        <v>0</v>
      </c>
      <c r="E3029" s="27">
        <f>VLOOKUP($B3029,'Hourly Data'!$B$5:$P$8788,15,FALSE)</f>
        <v>5.6919932405524683E-2</v>
      </c>
    </row>
    <row r="3030" spans="2:5" x14ac:dyDescent="0.3">
      <c r="B3030" s="28">
        <v>41219.041666666373</v>
      </c>
      <c r="C3030" s="26">
        <f t="shared" si="96"/>
        <v>11</v>
      </c>
      <c r="D3030" s="26">
        <f t="shared" si="97"/>
        <v>1</v>
      </c>
      <c r="E3030" s="27">
        <f>VLOOKUP($B3030,'Hourly Data'!$B$5:$P$8788,15,FALSE)</f>
        <v>5.3434055649387011E-2</v>
      </c>
    </row>
    <row r="3031" spans="2:5" x14ac:dyDescent="0.3">
      <c r="B3031" s="28">
        <v>41219.083333333037</v>
      </c>
      <c r="C3031" s="26">
        <f t="shared" si="96"/>
        <v>11</v>
      </c>
      <c r="D3031" s="26">
        <f t="shared" si="97"/>
        <v>2</v>
      </c>
      <c r="E3031" s="27">
        <f>VLOOKUP($B3031,'Hourly Data'!$B$5:$P$8788,15,FALSE)</f>
        <v>5.3538658083507967E-2</v>
      </c>
    </row>
    <row r="3032" spans="2:5" x14ac:dyDescent="0.3">
      <c r="B3032" s="28">
        <v>41219.124999999702</v>
      </c>
      <c r="C3032" s="26">
        <f t="shared" si="96"/>
        <v>11</v>
      </c>
      <c r="D3032" s="26">
        <f t="shared" si="97"/>
        <v>3</v>
      </c>
      <c r="E3032" s="27">
        <f>VLOOKUP($B3032,'Hourly Data'!$B$5:$P$8788,15,FALSE)</f>
        <v>5.3654379464073393E-2</v>
      </c>
    </row>
    <row r="3033" spans="2:5" x14ac:dyDescent="0.3">
      <c r="B3033" s="28">
        <v>41219.166666666366</v>
      </c>
      <c r="C3033" s="26">
        <f t="shared" si="96"/>
        <v>11</v>
      </c>
      <c r="D3033" s="26">
        <f t="shared" si="97"/>
        <v>4</v>
      </c>
      <c r="E3033" s="27">
        <f>VLOOKUP($B3033,'Hourly Data'!$B$5:$P$8788,15,FALSE)</f>
        <v>5.3255489475500746E-2</v>
      </c>
    </row>
    <row r="3034" spans="2:5" x14ac:dyDescent="0.3">
      <c r="B3034" s="28">
        <v>41219.20833333303</v>
      </c>
      <c r="C3034" s="26">
        <f t="shared" si="96"/>
        <v>11</v>
      </c>
      <c r="D3034" s="26">
        <f t="shared" si="97"/>
        <v>5</v>
      </c>
      <c r="E3034" s="27">
        <f>VLOOKUP($B3034,'Hourly Data'!$B$5:$P$8788,15,FALSE)</f>
        <v>5.3829466764615606E-2</v>
      </c>
    </row>
    <row r="3035" spans="2:5" x14ac:dyDescent="0.3">
      <c r="B3035" s="28">
        <v>41219.249999999694</v>
      </c>
      <c r="C3035" s="26">
        <f t="shared" si="96"/>
        <v>11</v>
      </c>
      <c r="D3035" s="26">
        <f t="shared" si="97"/>
        <v>6</v>
      </c>
      <c r="E3035" s="27">
        <f>VLOOKUP($B3035,'Hourly Data'!$B$5:$P$8788,15,FALSE)</f>
        <v>5.5020315797024745E-2</v>
      </c>
    </row>
    <row r="3036" spans="2:5" x14ac:dyDescent="0.3">
      <c r="B3036" s="28">
        <v>41219.291666666359</v>
      </c>
      <c r="C3036" s="26">
        <f t="shared" si="96"/>
        <v>11</v>
      </c>
      <c r="D3036" s="26">
        <f t="shared" si="97"/>
        <v>7</v>
      </c>
      <c r="E3036" s="27">
        <f>VLOOKUP($B3036,'Hourly Data'!$B$5:$P$8788,15,FALSE)</f>
        <v>5.0650447470115559E-2</v>
      </c>
    </row>
    <row r="3037" spans="2:5" x14ac:dyDescent="0.3">
      <c r="B3037" s="28">
        <v>41219.333333333023</v>
      </c>
      <c r="C3037" s="26">
        <f t="shared" si="96"/>
        <v>11</v>
      </c>
      <c r="D3037" s="26">
        <f t="shared" si="97"/>
        <v>8</v>
      </c>
      <c r="E3037" s="27">
        <f>VLOOKUP($B3037,'Hourly Data'!$B$5:$P$8788,15,FALSE)</f>
        <v>4.9566099771434176E-2</v>
      </c>
    </row>
    <row r="3038" spans="2:5" x14ac:dyDescent="0.3">
      <c r="B3038" s="28">
        <v>41219.374999999687</v>
      </c>
      <c r="C3038" s="26">
        <f t="shared" si="96"/>
        <v>11</v>
      </c>
      <c r="D3038" s="26">
        <f t="shared" si="97"/>
        <v>9</v>
      </c>
      <c r="E3038" s="27">
        <f>VLOOKUP($B3038,'Hourly Data'!$B$5:$P$8788,15,FALSE)</f>
        <v>4.9880363995789864E-2</v>
      </c>
    </row>
    <row r="3039" spans="2:5" x14ac:dyDescent="0.3">
      <c r="B3039" s="28">
        <v>41219.416666666351</v>
      </c>
      <c r="C3039" s="26">
        <f t="shared" si="96"/>
        <v>11</v>
      </c>
      <c r="D3039" s="26">
        <f t="shared" si="97"/>
        <v>10</v>
      </c>
      <c r="E3039" s="27">
        <f>VLOOKUP($B3039,'Hourly Data'!$B$5:$P$8788,15,FALSE)</f>
        <v>4.772086797878633E-2</v>
      </c>
    </row>
    <row r="3040" spans="2:5" x14ac:dyDescent="0.3">
      <c r="B3040" s="28">
        <v>41219.458333333016</v>
      </c>
      <c r="C3040" s="26">
        <f t="shared" si="96"/>
        <v>11</v>
      </c>
      <c r="D3040" s="26">
        <f t="shared" si="97"/>
        <v>11</v>
      </c>
      <c r="E3040" s="27">
        <f>VLOOKUP($B3040,'Hourly Data'!$B$5:$P$8788,15,FALSE)</f>
        <v>4.8586577794554955E-2</v>
      </c>
    </row>
    <row r="3041" spans="2:5" x14ac:dyDescent="0.3">
      <c r="B3041" s="28">
        <v>41219.49999999968</v>
      </c>
      <c r="C3041" s="26">
        <f t="shared" si="96"/>
        <v>11</v>
      </c>
      <c r="D3041" s="26">
        <f t="shared" si="97"/>
        <v>12</v>
      </c>
      <c r="E3041" s="27">
        <f>VLOOKUP($B3041,'Hourly Data'!$B$5:$P$8788,15,FALSE)</f>
        <v>4.8359103638499622E-2</v>
      </c>
    </row>
    <row r="3042" spans="2:5" x14ac:dyDescent="0.3">
      <c r="B3042" s="28">
        <v>41219.541666666344</v>
      </c>
      <c r="C3042" s="26">
        <f t="shared" si="96"/>
        <v>11</v>
      </c>
      <c r="D3042" s="26">
        <f t="shared" si="97"/>
        <v>13</v>
      </c>
      <c r="E3042" s="27">
        <f>VLOOKUP($B3042,'Hourly Data'!$B$5:$P$8788,15,FALSE)</f>
        <v>4.9117122187555359E-2</v>
      </c>
    </row>
    <row r="3043" spans="2:5" x14ac:dyDescent="0.3">
      <c r="B3043" s="28">
        <v>41219.583333333008</v>
      </c>
      <c r="C3043" s="26">
        <f t="shared" si="96"/>
        <v>11</v>
      </c>
      <c r="D3043" s="26">
        <f t="shared" si="97"/>
        <v>14</v>
      </c>
      <c r="E3043" s="27">
        <f>VLOOKUP($B3043,'Hourly Data'!$B$5:$P$8788,15,FALSE)</f>
        <v>4.9382025295568399E-2</v>
      </c>
    </row>
    <row r="3044" spans="2:5" x14ac:dyDescent="0.3">
      <c r="B3044" s="28">
        <v>41219.624999999673</v>
      </c>
      <c r="C3044" s="26">
        <f t="shared" si="96"/>
        <v>11</v>
      </c>
      <c r="D3044" s="26">
        <f t="shared" si="97"/>
        <v>15</v>
      </c>
      <c r="E3044" s="27">
        <f>VLOOKUP($B3044,'Hourly Data'!$B$5:$P$8788,15,FALSE)</f>
        <v>4.8645649836801225E-2</v>
      </c>
    </row>
    <row r="3045" spans="2:5" x14ac:dyDescent="0.3">
      <c r="B3045" s="28">
        <v>41219.666666666337</v>
      </c>
      <c r="C3045" s="26">
        <f t="shared" si="96"/>
        <v>11</v>
      </c>
      <c r="D3045" s="26">
        <f t="shared" si="97"/>
        <v>16</v>
      </c>
      <c r="E3045" s="27">
        <f>VLOOKUP($B3045,'Hourly Data'!$B$5:$P$8788,15,FALSE)</f>
        <v>4.8461610415269384E-2</v>
      </c>
    </row>
    <row r="3046" spans="2:5" x14ac:dyDescent="0.3">
      <c r="B3046" s="28">
        <v>41219.708333333001</v>
      </c>
      <c r="C3046" s="26">
        <f t="shared" si="96"/>
        <v>11</v>
      </c>
      <c r="D3046" s="26">
        <f t="shared" si="97"/>
        <v>17</v>
      </c>
      <c r="E3046" s="27">
        <f>VLOOKUP($B3046,'Hourly Data'!$B$5:$P$8788,15,FALSE)</f>
        <v>4.689388540859997E-2</v>
      </c>
    </row>
    <row r="3047" spans="2:5" x14ac:dyDescent="0.3">
      <c r="B3047" s="28">
        <v>41219.749999999665</v>
      </c>
      <c r="C3047" s="26">
        <f t="shared" si="96"/>
        <v>11</v>
      </c>
      <c r="D3047" s="26">
        <f t="shared" si="97"/>
        <v>18</v>
      </c>
      <c r="E3047" s="27">
        <f>VLOOKUP($B3047,'Hourly Data'!$B$5:$P$8788,15,FALSE)</f>
        <v>4.8319515154495445E-2</v>
      </c>
    </row>
    <row r="3048" spans="2:5" x14ac:dyDescent="0.3">
      <c r="B3048" s="28">
        <v>41219.79166666633</v>
      </c>
      <c r="C3048" s="26">
        <f t="shared" si="96"/>
        <v>11</v>
      </c>
      <c r="D3048" s="26">
        <f t="shared" si="97"/>
        <v>19</v>
      </c>
      <c r="E3048" s="27">
        <f>VLOOKUP($B3048,'Hourly Data'!$B$5:$P$8788,15,FALSE)</f>
        <v>4.809885218435684E-2</v>
      </c>
    </row>
    <row r="3049" spans="2:5" x14ac:dyDescent="0.3">
      <c r="B3049" s="28">
        <v>41219.833333332994</v>
      </c>
      <c r="C3049" s="26">
        <f t="shared" si="96"/>
        <v>11</v>
      </c>
      <c r="D3049" s="26">
        <f t="shared" si="97"/>
        <v>20</v>
      </c>
      <c r="E3049" s="27">
        <f>VLOOKUP($B3049,'Hourly Data'!$B$5:$P$8788,15,FALSE)</f>
        <v>4.7080491657434186E-2</v>
      </c>
    </row>
    <row r="3050" spans="2:5" x14ac:dyDescent="0.3">
      <c r="B3050" s="28">
        <v>41219.874999999658</v>
      </c>
      <c r="C3050" s="26">
        <f t="shared" si="96"/>
        <v>11</v>
      </c>
      <c r="D3050" s="26">
        <f t="shared" si="97"/>
        <v>21</v>
      </c>
      <c r="E3050" s="27">
        <f>VLOOKUP($B3050,'Hourly Data'!$B$5:$P$8788,15,FALSE)</f>
        <v>4.7344187608016064E-2</v>
      </c>
    </row>
    <row r="3051" spans="2:5" x14ac:dyDescent="0.3">
      <c r="B3051" s="28">
        <v>41219.916666666322</v>
      </c>
      <c r="C3051" s="26">
        <f t="shared" si="96"/>
        <v>11</v>
      </c>
      <c r="D3051" s="26">
        <f t="shared" si="97"/>
        <v>22</v>
      </c>
      <c r="E3051" s="27">
        <f>VLOOKUP($B3051,'Hourly Data'!$B$5:$P$8788,15,FALSE)</f>
        <v>4.6089340536523596E-2</v>
      </c>
    </row>
    <row r="3052" spans="2:5" x14ac:dyDescent="0.3">
      <c r="B3052" s="28">
        <v>41219.958333332987</v>
      </c>
      <c r="C3052" s="26">
        <f t="shared" si="96"/>
        <v>11</v>
      </c>
      <c r="D3052" s="26">
        <f t="shared" si="97"/>
        <v>23</v>
      </c>
      <c r="E3052" s="27">
        <f>VLOOKUP($B3052,'Hourly Data'!$B$5:$P$8788,15,FALSE)</f>
        <v>4.7025587867878804E-2</v>
      </c>
    </row>
    <row r="3053" spans="2:5" x14ac:dyDescent="0.3">
      <c r="B3053" s="28">
        <v>41219.999999999651</v>
      </c>
      <c r="C3053" s="26">
        <f t="shared" si="96"/>
        <v>11</v>
      </c>
      <c r="D3053" s="26">
        <f t="shared" si="97"/>
        <v>0</v>
      </c>
      <c r="E3053" s="27">
        <f>VLOOKUP($B3053,'Hourly Data'!$B$5:$P$8788,15,FALSE)</f>
        <v>4.9705550324765799E-2</v>
      </c>
    </row>
    <row r="3054" spans="2:5" x14ac:dyDescent="0.3">
      <c r="B3054" s="28">
        <v>41220.041666666315</v>
      </c>
      <c r="C3054" s="26">
        <f t="shared" si="96"/>
        <v>11</v>
      </c>
      <c r="D3054" s="26">
        <f t="shared" si="97"/>
        <v>1</v>
      </c>
      <c r="E3054" s="27">
        <f>VLOOKUP($B3054,'Hourly Data'!$B$5:$P$8788,15,FALSE)</f>
        <v>5.817653609155353E-2</v>
      </c>
    </row>
    <row r="3055" spans="2:5" x14ac:dyDescent="0.3">
      <c r="B3055" s="28">
        <v>41220.083333332979</v>
      </c>
      <c r="C3055" s="26">
        <f t="shared" si="96"/>
        <v>11</v>
      </c>
      <c r="D3055" s="26">
        <f t="shared" si="97"/>
        <v>2</v>
      </c>
      <c r="E3055" s="27">
        <f>VLOOKUP($B3055,'Hourly Data'!$B$5:$P$8788,15,FALSE)</f>
        <v>4.7022238243975154E-2</v>
      </c>
    </row>
    <row r="3056" spans="2:5" x14ac:dyDescent="0.3">
      <c r="B3056" s="28">
        <v>41220.124999999643</v>
      </c>
      <c r="C3056" s="26">
        <f t="shared" si="96"/>
        <v>11</v>
      </c>
      <c r="D3056" s="26">
        <f t="shared" si="97"/>
        <v>3</v>
      </c>
      <c r="E3056" s="27">
        <f>VLOOKUP($B3056,'Hourly Data'!$B$5:$P$8788,15,FALSE)</f>
        <v>4.808059532449576E-2</v>
      </c>
    </row>
    <row r="3057" spans="2:5" x14ac:dyDescent="0.3">
      <c r="B3057" s="28">
        <v>41220.166666666308</v>
      </c>
      <c r="C3057" s="26">
        <f t="shared" si="96"/>
        <v>11</v>
      </c>
      <c r="D3057" s="26">
        <f t="shared" si="97"/>
        <v>4</v>
      </c>
      <c r="E3057" s="27">
        <f>VLOOKUP($B3057,'Hourly Data'!$B$5:$P$8788,15,FALSE)</f>
        <v>4.8200048773501973E-2</v>
      </c>
    </row>
    <row r="3058" spans="2:5" x14ac:dyDescent="0.3">
      <c r="B3058" s="28">
        <v>41220.208333332972</v>
      </c>
      <c r="C3058" s="26">
        <f t="shared" si="96"/>
        <v>11</v>
      </c>
      <c r="D3058" s="26">
        <f t="shared" si="97"/>
        <v>5</v>
      </c>
      <c r="E3058" s="27">
        <f>VLOOKUP($B3058,'Hourly Data'!$B$5:$P$8788,15,FALSE)</f>
        <v>4.9146635475098878E-2</v>
      </c>
    </row>
    <row r="3059" spans="2:5" x14ac:dyDescent="0.3">
      <c r="B3059" s="28">
        <v>41220.249999999636</v>
      </c>
      <c r="C3059" s="26">
        <f t="shared" si="96"/>
        <v>11</v>
      </c>
      <c r="D3059" s="26">
        <f t="shared" si="97"/>
        <v>6</v>
      </c>
      <c r="E3059" s="27">
        <f>VLOOKUP($B3059,'Hourly Data'!$B$5:$P$8788,15,FALSE)</f>
        <v>4.9058124999781724E-2</v>
      </c>
    </row>
    <row r="3060" spans="2:5" x14ac:dyDescent="0.3">
      <c r="B3060" s="28">
        <v>41220.2916666663</v>
      </c>
      <c r="C3060" s="26">
        <f t="shared" si="96"/>
        <v>11</v>
      </c>
      <c r="D3060" s="26">
        <f t="shared" si="97"/>
        <v>7</v>
      </c>
      <c r="E3060" s="27">
        <f>VLOOKUP($B3060,'Hourly Data'!$B$5:$P$8788,15,FALSE)</f>
        <v>4.9197003563063238E-2</v>
      </c>
    </row>
    <row r="3061" spans="2:5" x14ac:dyDescent="0.3">
      <c r="B3061" s="28">
        <v>41220.333333332965</v>
      </c>
      <c r="C3061" s="26">
        <f t="shared" si="96"/>
        <v>11</v>
      </c>
      <c r="D3061" s="26">
        <f t="shared" si="97"/>
        <v>8</v>
      </c>
      <c r="E3061" s="27">
        <f>VLOOKUP($B3061,'Hourly Data'!$B$5:$P$8788,15,FALSE)</f>
        <v>4.691622314578086E-2</v>
      </c>
    </row>
    <row r="3062" spans="2:5" x14ac:dyDescent="0.3">
      <c r="B3062" s="28">
        <v>41220.374999999629</v>
      </c>
      <c r="C3062" s="26">
        <f t="shared" si="96"/>
        <v>11</v>
      </c>
      <c r="D3062" s="26">
        <f t="shared" si="97"/>
        <v>9</v>
      </c>
      <c r="E3062" s="27">
        <f>VLOOKUP($B3062,'Hourly Data'!$B$5:$P$8788,15,FALSE)</f>
        <v>4.549547657704435E-2</v>
      </c>
    </row>
    <row r="3063" spans="2:5" x14ac:dyDescent="0.3">
      <c r="B3063" s="28">
        <v>41220.416666666293</v>
      </c>
      <c r="C3063" s="26">
        <f t="shared" si="96"/>
        <v>11</v>
      </c>
      <c r="D3063" s="26">
        <f t="shared" si="97"/>
        <v>10</v>
      </c>
      <c r="E3063" s="27">
        <f>VLOOKUP($B3063,'Hourly Data'!$B$5:$P$8788,15,FALSE)</f>
        <v>4.5051331771610921E-2</v>
      </c>
    </row>
    <row r="3064" spans="2:5" x14ac:dyDescent="0.3">
      <c r="B3064" s="28">
        <v>41220.458333332957</v>
      </c>
      <c r="C3064" s="26">
        <f t="shared" si="96"/>
        <v>11</v>
      </c>
      <c r="D3064" s="26">
        <f t="shared" si="97"/>
        <v>11</v>
      </c>
      <c r="E3064" s="27">
        <f>VLOOKUP($B3064,'Hourly Data'!$B$5:$P$8788,15,FALSE)</f>
        <v>4.6105796540636852E-2</v>
      </c>
    </row>
    <row r="3065" spans="2:5" x14ac:dyDescent="0.3">
      <c r="B3065" s="28">
        <v>41220.499999999622</v>
      </c>
      <c r="C3065" s="26">
        <f t="shared" si="96"/>
        <v>11</v>
      </c>
      <c r="D3065" s="26">
        <f t="shared" si="97"/>
        <v>12</v>
      </c>
      <c r="E3065" s="27">
        <f>VLOOKUP($B3065,'Hourly Data'!$B$5:$P$8788,15,FALSE)</f>
        <v>4.231044141691212E-2</v>
      </c>
    </row>
    <row r="3066" spans="2:5" x14ac:dyDescent="0.3">
      <c r="B3066" s="28">
        <v>41220.541666666286</v>
      </c>
      <c r="C3066" s="26">
        <f t="shared" si="96"/>
        <v>11</v>
      </c>
      <c r="D3066" s="26">
        <f t="shared" si="97"/>
        <v>13</v>
      </c>
      <c r="E3066" s="27">
        <f>VLOOKUP($B3066,'Hourly Data'!$B$5:$P$8788,15,FALSE)</f>
        <v>4.3778172204313778E-2</v>
      </c>
    </row>
    <row r="3067" spans="2:5" x14ac:dyDescent="0.3">
      <c r="B3067" s="28">
        <v>41220.58333333295</v>
      </c>
      <c r="C3067" s="26">
        <f t="shared" si="96"/>
        <v>11</v>
      </c>
      <c r="D3067" s="26">
        <f t="shared" si="97"/>
        <v>14</v>
      </c>
      <c r="E3067" s="27">
        <f>VLOOKUP($B3067,'Hourly Data'!$B$5:$P$8788,15,FALSE)</f>
        <v>4.1971708278538404E-2</v>
      </c>
    </row>
    <row r="3068" spans="2:5" x14ac:dyDescent="0.3">
      <c r="B3068" s="28">
        <v>41220.624999999614</v>
      </c>
      <c r="C3068" s="26">
        <f t="shared" si="96"/>
        <v>11</v>
      </c>
      <c r="D3068" s="26">
        <f t="shared" si="97"/>
        <v>15</v>
      </c>
      <c r="E3068" s="27">
        <f>VLOOKUP($B3068,'Hourly Data'!$B$5:$P$8788,15,FALSE)</f>
        <v>4.7727586290792864E-2</v>
      </c>
    </row>
    <row r="3069" spans="2:5" x14ac:dyDescent="0.3">
      <c r="B3069" s="28">
        <v>41220.666666666279</v>
      </c>
      <c r="C3069" s="26">
        <f t="shared" si="96"/>
        <v>11</v>
      </c>
      <c r="D3069" s="26">
        <f t="shared" si="97"/>
        <v>16</v>
      </c>
      <c r="E3069" s="27">
        <f>VLOOKUP($B3069,'Hourly Data'!$B$5:$P$8788,15,FALSE)</f>
        <v>4.795518453363419E-2</v>
      </c>
    </row>
    <row r="3070" spans="2:5" x14ac:dyDescent="0.3">
      <c r="B3070" s="28">
        <v>41220.708333332943</v>
      </c>
      <c r="C3070" s="26">
        <f t="shared" si="96"/>
        <v>11</v>
      </c>
      <c r="D3070" s="26">
        <f t="shared" si="97"/>
        <v>17</v>
      </c>
      <c r="E3070" s="27">
        <f>VLOOKUP($B3070,'Hourly Data'!$B$5:$P$8788,15,FALSE)</f>
        <v>4.8744399761920298E-2</v>
      </c>
    </row>
    <row r="3071" spans="2:5" x14ac:dyDescent="0.3">
      <c r="B3071" s="28">
        <v>41220.749999999607</v>
      </c>
      <c r="C3071" s="26">
        <f t="shared" si="96"/>
        <v>11</v>
      </c>
      <c r="D3071" s="26">
        <f t="shared" si="97"/>
        <v>18</v>
      </c>
      <c r="E3071" s="27">
        <f>VLOOKUP($B3071,'Hourly Data'!$B$5:$P$8788,15,FALSE)</f>
        <v>5.0867231812371641E-2</v>
      </c>
    </row>
    <row r="3072" spans="2:5" x14ac:dyDescent="0.3">
      <c r="B3072" s="28">
        <v>41220.791666666271</v>
      </c>
      <c r="C3072" s="26">
        <f t="shared" si="96"/>
        <v>11</v>
      </c>
      <c r="D3072" s="26">
        <f t="shared" si="97"/>
        <v>19</v>
      </c>
      <c r="E3072" s="27">
        <f>VLOOKUP($B3072,'Hourly Data'!$B$5:$P$8788,15,FALSE)</f>
        <v>5.1301297875726896E-2</v>
      </c>
    </row>
    <row r="3073" spans="2:5" x14ac:dyDescent="0.3">
      <c r="B3073" s="28">
        <v>41220.833333332936</v>
      </c>
      <c r="C3073" s="26">
        <f t="shared" si="96"/>
        <v>11</v>
      </c>
      <c r="D3073" s="26">
        <f t="shared" si="97"/>
        <v>20</v>
      </c>
      <c r="E3073" s="27">
        <f>VLOOKUP($B3073,'Hourly Data'!$B$5:$P$8788,15,FALSE)</f>
        <v>5.0690902288001917E-2</v>
      </c>
    </row>
    <row r="3074" spans="2:5" x14ac:dyDescent="0.3">
      <c r="B3074" s="28">
        <v>41220.8749999996</v>
      </c>
      <c r="C3074" s="26">
        <f t="shared" si="96"/>
        <v>11</v>
      </c>
      <c r="D3074" s="26">
        <f t="shared" si="97"/>
        <v>21</v>
      </c>
      <c r="E3074" s="27">
        <f>VLOOKUP($B3074,'Hourly Data'!$B$5:$P$8788,15,FALSE)</f>
        <v>4.9487213784492348E-2</v>
      </c>
    </row>
    <row r="3075" spans="2:5" x14ac:dyDescent="0.3">
      <c r="B3075" s="28">
        <v>41220.916666666264</v>
      </c>
      <c r="C3075" s="26">
        <f t="shared" si="96"/>
        <v>11</v>
      </c>
      <c r="D3075" s="26">
        <f t="shared" si="97"/>
        <v>22</v>
      </c>
      <c r="E3075" s="27">
        <f>VLOOKUP($B3075,'Hourly Data'!$B$5:$P$8788,15,FALSE)</f>
        <v>5.0563839684712272E-2</v>
      </c>
    </row>
    <row r="3076" spans="2:5" x14ac:dyDescent="0.3">
      <c r="B3076" s="28">
        <v>41220.958333332928</v>
      </c>
      <c r="C3076" s="26">
        <f t="shared" si="96"/>
        <v>11</v>
      </c>
      <c r="D3076" s="26">
        <f t="shared" si="97"/>
        <v>23</v>
      </c>
      <c r="E3076" s="27">
        <f>VLOOKUP($B3076,'Hourly Data'!$B$5:$P$8788,15,FALSE)</f>
        <v>5.4801265063521842E-2</v>
      </c>
    </row>
    <row r="3077" spans="2:5" x14ac:dyDescent="0.3">
      <c r="B3077" s="28">
        <v>41220.999999999593</v>
      </c>
      <c r="C3077" s="26">
        <f t="shared" si="96"/>
        <v>11</v>
      </c>
      <c r="D3077" s="26">
        <f t="shared" si="97"/>
        <v>0</v>
      </c>
      <c r="E3077" s="27">
        <f>VLOOKUP($B3077,'Hourly Data'!$B$5:$P$8788,15,FALSE)</f>
        <v>6.3404704759683947E-2</v>
      </c>
    </row>
    <row r="3078" spans="2:5" x14ac:dyDescent="0.3">
      <c r="B3078" s="28">
        <v>41221.041666666257</v>
      </c>
      <c r="C3078" s="26">
        <f t="shared" ref="C3078:C3141" si="98">MONTH(B3078)</f>
        <v>11</v>
      </c>
      <c r="D3078" s="26">
        <f t="shared" ref="D3078:D3141" si="99">HOUR(B3078)</f>
        <v>1</v>
      </c>
      <c r="E3078" s="27">
        <f>VLOOKUP($B3078,'Hourly Data'!$B$5:$P$8788,15,FALSE)</f>
        <v>5.6443838381524787E-2</v>
      </c>
    </row>
    <row r="3079" spans="2:5" x14ac:dyDescent="0.3">
      <c r="B3079" s="28">
        <v>41221.083333332921</v>
      </c>
      <c r="C3079" s="26">
        <f t="shared" si="98"/>
        <v>11</v>
      </c>
      <c r="D3079" s="26">
        <f t="shared" si="99"/>
        <v>2</v>
      </c>
      <c r="E3079" s="27">
        <f>VLOOKUP($B3079,'Hourly Data'!$B$5:$P$8788,15,FALSE)</f>
        <v>5.6953432296638767E-2</v>
      </c>
    </row>
    <row r="3080" spans="2:5" x14ac:dyDescent="0.3">
      <c r="B3080" s="28">
        <v>41221.124999999585</v>
      </c>
      <c r="C3080" s="26">
        <f t="shared" si="98"/>
        <v>11</v>
      </c>
      <c r="D3080" s="26">
        <f t="shared" si="99"/>
        <v>3</v>
      </c>
      <c r="E3080" s="27">
        <f>VLOOKUP($B3080,'Hourly Data'!$B$5:$P$8788,15,FALSE)</f>
        <v>5.5284000307491615E-2</v>
      </c>
    </row>
    <row r="3081" spans="2:5" x14ac:dyDescent="0.3">
      <c r="B3081" s="28">
        <v>41221.16666666625</v>
      </c>
      <c r="C3081" s="26">
        <f t="shared" si="98"/>
        <v>11</v>
      </c>
      <c r="D3081" s="26">
        <f t="shared" si="99"/>
        <v>4</v>
      </c>
      <c r="E3081" s="27">
        <f>VLOOKUP($B3081,'Hourly Data'!$B$5:$P$8788,15,FALSE)</f>
        <v>5.5247237763611651E-2</v>
      </c>
    </row>
    <row r="3082" spans="2:5" x14ac:dyDescent="0.3">
      <c r="B3082" s="28">
        <v>41221.208333332914</v>
      </c>
      <c r="C3082" s="26">
        <f t="shared" si="98"/>
        <v>11</v>
      </c>
      <c r="D3082" s="26">
        <f t="shared" si="99"/>
        <v>5</v>
      </c>
      <c r="E3082" s="27">
        <f>VLOOKUP($B3082,'Hourly Data'!$B$5:$P$8788,15,FALSE)</f>
        <v>5.5779733183307659E-2</v>
      </c>
    </row>
    <row r="3083" spans="2:5" x14ac:dyDescent="0.3">
      <c r="B3083" s="28">
        <v>41221.249999999578</v>
      </c>
      <c r="C3083" s="26">
        <f t="shared" si="98"/>
        <v>11</v>
      </c>
      <c r="D3083" s="26">
        <f t="shared" si="99"/>
        <v>6</v>
      </c>
      <c r="E3083" s="27">
        <f>VLOOKUP($B3083,'Hourly Data'!$B$5:$P$8788,15,FALSE)</f>
        <v>5.3610824010448865E-2</v>
      </c>
    </row>
    <row r="3084" spans="2:5" x14ac:dyDescent="0.3">
      <c r="B3084" s="28">
        <v>41221.291666666242</v>
      </c>
      <c r="C3084" s="26">
        <f t="shared" si="98"/>
        <v>11</v>
      </c>
      <c r="D3084" s="26">
        <f t="shared" si="99"/>
        <v>7</v>
      </c>
      <c r="E3084" s="27">
        <f>VLOOKUP($B3084,'Hourly Data'!$B$5:$P$8788,15,FALSE)</f>
        <v>5.3461521537343099E-2</v>
      </c>
    </row>
    <row r="3085" spans="2:5" x14ac:dyDescent="0.3">
      <c r="B3085" s="28">
        <v>41221.333333332906</v>
      </c>
      <c r="C3085" s="26">
        <f t="shared" si="98"/>
        <v>11</v>
      </c>
      <c r="D3085" s="26">
        <f t="shared" si="99"/>
        <v>8</v>
      </c>
      <c r="E3085" s="27">
        <f>VLOOKUP($B3085,'Hourly Data'!$B$5:$P$8788,15,FALSE)</f>
        <v>4.4270128904011913E-2</v>
      </c>
    </row>
    <row r="3086" spans="2:5" x14ac:dyDescent="0.3">
      <c r="B3086" s="28">
        <v>41221.374999999571</v>
      </c>
      <c r="C3086" s="26">
        <f t="shared" si="98"/>
        <v>11</v>
      </c>
      <c r="D3086" s="26">
        <f t="shared" si="99"/>
        <v>9</v>
      </c>
      <c r="E3086" s="27">
        <f>VLOOKUP($B3086,'Hourly Data'!$B$5:$P$8788,15,FALSE)</f>
        <v>5.4232801835579283E-2</v>
      </c>
    </row>
    <row r="3087" spans="2:5" x14ac:dyDescent="0.3">
      <c r="B3087" s="28">
        <v>41221.416666666235</v>
      </c>
      <c r="C3087" s="26">
        <f t="shared" si="98"/>
        <v>11</v>
      </c>
      <c r="D3087" s="26">
        <f t="shared" si="99"/>
        <v>10</v>
      </c>
      <c r="E3087" s="27">
        <f>VLOOKUP($B3087,'Hourly Data'!$B$5:$P$8788,15,FALSE)</f>
        <v>5.21608085680004E-2</v>
      </c>
    </row>
    <row r="3088" spans="2:5" x14ac:dyDescent="0.3">
      <c r="B3088" s="28">
        <v>41221.458333332899</v>
      </c>
      <c r="C3088" s="26">
        <f t="shared" si="98"/>
        <v>11</v>
      </c>
      <c r="D3088" s="26">
        <f t="shared" si="99"/>
        <v>11</v>
      </c>
      <c r="E3088" s="27">
        <f>VLOOKUP($B3088,'Hourly Data'!$B$5:$P$8788,15,FALSE)</f>
        <v>5.0186467701216569E-2</v>
      </c>
    </row>
    <row r="3089" spans="2:5" x14ac:dyDescent="0.3">
      <c r="B3089" s="28">
        <v>41221.499999999563</v>
      </c>
      <c r="C3089" s="26">
        <f t="shared" si="98"/>
        <v>11</v>
      </c>
      <c r="D3089" s="26">
        <f t="shared" si="99"/>
        <v>12</v>
      </c>
      <c r="E3089" s="27">
        <f>VLOOKUP($B3089,'Hourly Data'!$B$5:$P$8788,15,FALSE)</f>
        <v>5.1081256827104495E-2</v>
      </c>
    </row>
    <row r="3090" spans="2:5" x14ac:dyDescent="0.3">
      <c r="B3090" s="28">
        <v>41221.541666666228</v>
      </c>
      <c r="C3090" s="26">
        <f t="shared" si="98"/>
        <v>11</v>
      </c>
      <c r="D3090" s="26">
        <f t="shared" si="99"/>
        <v>13</v>
      </c>
      <c r="E3090" s="27">
        <f>VLOOKUP($B3090,'Hourly Data'!$B$5:$P$8788,15,FALSE)</f>
        <v>5.0971600952097372E-2</v>
      </c>
    </row>
    <row r="3091" spans="2:5" x14ac:dyDescent="0.3">
      <c r="B3091" s="28">
        <v>41221.583333332892</v>
      </c>
      <c r="C3091" s="26">
        <f t="shared" si="98"/>
        <v>11</v>
      </c>
      <c r="D3091" s="26">
        <f t="shared" si="99"/>
        <v>14</v>
      </c>
      <c r="E3091" s="27">
        <f>VLOOKUP($B3091,'Hourly Data'!$B$5:$P$8788,15,FALSE)</f>
        <v>5.1430623982931939E-2</v>
      </c>
    </row>
    <row r="3092" spans="2:5" x14ac:dyDescent="0.3">
      <c r="B3092" s="28">
        <v>41221.624999999556</v>
      </c>
      <c r="C3092" s="26">
        <f t="shared" si="98"/>
        <v>11</v>
      </c>
      <c r="D3092" s="26">
        <f t="shared" si="99"/>
        <v>15</v>
      </c>
      <c r="E3092" s="27">
        <f>VLOOKUP($B3092,'Hourly Data'!$B$5:$P$8788,15,FALSE)</f>
        <v>5.0481680784712643E-2</v>
      </c>
    </row>
    <row r="3093" spans="2:5" x14ac:dyDescent="0.3">
      <c r="B3093" s="28">
        <v>41221.66666666622</v>
      </c>
      <c r="C3093" s="26">
        <f t="shared" si="98"/>
        <v>11</v>
      </c>
      <c r="D3093" s="26">
        <f t="shared" si="99"/>
        <v>16</v>
      </c>
      <c r="E3093" s="27">
        <f>VLOOKUP($B3093,'Hourly Data'!$B$5:$P$8788,15,FALSE)</f>
        <v>5.1162725153881913E-2</v>
      </c>
    </row>
    <row r="3094" spans="2:5" x14ac:dyDescent="0.3">
      <c r="B3094" s="28">
        <v>41221.708333332885</v>
      </c>
      <c r="C3094" s="26">
        <f t="shared" si="98"/>
        <v>11</v>
      </c>
      <c r="D3094" s="26">
        <f t="shared" si="99"/>
        <v>17</v>
      </c>
      <c r="E3094" s="27">
        <f>VLOOKUP($B3094,'Hourly Data'!$B$5:$P$8788,15,FALSE)</f>
        <v>5.9497728028593155E-2</v>
      </c>
    </row>
    <row r="3095" spans="2:5" x14ac:dyDescent="0.3">
      <c r="B3095" s="28">
        <v>41221.749999999549</v>
      </c>
      <c r="C3095" s="26">
        <f t="shared" si="98"/>
        <v>11</v>
      </c>
      <c r="D3095" s="26">
        <f t="shared" si="99"/>
        <v>18</v>
      </c>
      <c r="E3095" s="27">
        <f>VLOOKUP($B3095,'Hourly Data'!$B$5:$P$8788,15,FALSE)</f>
        <v>5.3658925398901935E-2</v>
      </c>
    </row>
    <row r="3096" spans="2:5" x14ac:dyDescent="0.3">
      <c r="B3096" s="28">
        <v>41221.791666666213</v>
      </c>
      <c r="C3096" s="26">
        <f t="shared" si="98"/>
        <v>11</v>
      </c>
      <c r="D3096" s="26">
        <f t="shared" si="99"/>
        <v>19</v>
      </c>
      <c r="E3096" s="27">
        <f>VLOOKUP($B3096,'Hourly Data'!$B$5:$P$8788,15,FALSE)</f>
        <v>5.1663324334169522E-2</v>
      </c>
    </row>
    <row r="3097" spans="2:5" x14ac:dyDescent="0.3">
      <c r="B3097" s="28">
        <v>41221.833333332877</v>
      </c>
      <c r="C3097" s="26">
        <f t="shared" si="98"/>
        <v>11</v>
      </c>
      <c r="D3097" s="26">
        <f t="shared" si="99"/>
        <v>20</v>
      </c>
      <c r="E3097" s="27">
        <f>VLOOKUP($B3097,'Hourly Data'!$B$5:$P$8788,15,FALSE)</f>
        <v>5.16224530775313E-2</v>
      </c>
    </row>
    <row r="3098" spans="2:5" x14ac:dyDescent="0.3">
      <c r="B3098" s="28">
        <v>41221.874999999542</v>
      </c>
      <c r="C3098" s="26">
        <f t="shared" si="98"/>
        <v>11</v>
      </c>
      <c r="D3098" s="26">
        <f t="shared" si="99"/>
        <v>21</v>
      </c>
      <c r="E3098" s="27">
        <f>VLOOKUP($B3098,'Hourly Data'!$B$5:$P$8788,15,FALSE)</f>
        <v>5.3509300109786294E-2</v>
      </c>
    </row>
    <row r="3099" spans="2:5" x14ac:dyDescent="0.3">
      <c r="B3099" s="28">
        <v>41221.916666666206</v>
      </c>
      <c r="C3099" s="26">
        <f t="shared" si="98"/>
        <v>11</v>
      </c>
      <c r="D3099" s="26">
        <f t="shared" si="99"/>
        <v>22</v>
      </c>
      <c r="E3099" s="27">
        <f>VLOOKUP($B3099,'Hourly Data'!$B$5:$P$8788,15,FALSE)</f>
        <v>5.507843715845722E-2</v>
      </c>
    </row>
    <row r="3100" spans="2:5" x14ac:dyDescent="0.3">
      <c r="B3100" s="28">
        <v>41221.95833333287</v>
      </c>
      <c r="C3100" s="26">
        <f t="shared" si="98"/>
        <v>11</v>
      </c>
      <c r="D3100" s="26">
        <f t="shared" si="99"/>
        <v>23</v>
      </c>
      <c r="E3100" s="27">
        <f>VLOOKUP($B3100,'Hourly Data'!$B$5:$P$8788,15,FALSE)</f>
        <v>5.6282358905509339E-2</v>
      </c>
    </row>
    <row r="3101" spans="2:5" x14ac:dyDescent="0.3">
      <c r="B3101" s="28">
        <v>41221.999999999534</v>
      </c>
      <c r="C3101" s="26">
        <f t="shared" si="98"/>
        <v>11</v>
      </c>
      <c r="D3101" s="26">
        <f t="shared" si="99"/>
        <v>0</v>
      </c>
      <c r="E3101" s="27">
        <f>VLOOKUP($B3101,'Hourly Data'!$B$5:$P$8788,15,FALSE)</f>
        <v>5.7850188914241027E-2</v>
      </c>
    </row>
    <row r="3102" spans="2:5" x14ac:dyDescent="0.3">
      <c r="B3102" s="28">
        <v>41222.041666666199</v>
      </c>
      <c r="C3102" s="26">
        <f t="shared" si="98"/>
        <v>11</v>
      </c>
      <c r="D3102" s="26">
        <f t="shared" si="99"/>
        <v>1</v>
      </c>
      <c r="E3102" s="27">
        <f>VLOOKUP($B3102,'Hourly Data'!$B$5:$P$8788,15,FALSE)</f>
        <v>6.2088779368294988E-2</v>
      </c>
    </row>
    <row r="3103" spans="2:5" x14ac:dyDescent="0.3">
      <c r="B3103" s="28">
        <v>41222.083333332863</v>
      </c>
      <c r="C3103" s="26">
        <f t="shared" si="98"/>
        <v>11</v>
      </c>
      <c r="D3103" s="26">
        <f t="shared" si="99"/>
        <v>2</v>
      </c>
      <c r="E3103" s="27">
        <f>VLOOKUP($B3103,'Hourly Data'!$B$5:$P$8788,15,FALSE)</f>
        <v>5.8845580834907728E-2</v>
      </c>
    </row>
    <row r="3104" spans="2:5" x14ac:dyDescent="0.3">
      <c r="B3104" s="28">
        <v>41222.124999999527</v>
      </c>
      <c r="C3104" s="26">
        <f t="shared" si="98"/>
        <v>11</v>
      </c>
      <c r="D3104" s="26">
        <f t="shared" si="99"/>
        <v>3</v>
      </c>
      <c r="E3104" s="27">
        <f>VLOOKUP($B3104,'Hourly Data'!$B$5:$P$8788,15,FALSE)</f>
        <v>5.7879110905080459E-2</v>
      </c>
    </row>
    <row r="3105" spans="2:5" x14ac:dyDescent="0.3">
      <c r="B3105" s="28">
        <v>41222.166666666191</v>
      </c>
      <c r="C3105" s="26">
        <f t="shared" si="98"/>
        <v>11</v>
      </c>
      <c r="D3105" s="26">
        <f t="shared" si="99"/>
        <v>4</v>
      </c>
      <c r="E3105" s="27">
        <f>VLOOKUP($B3105,'Hourly Data'!$B$5:$P$8788,15,FALSE)</f>
        <v>5.8052880891554567E-2</v>
      </c>
    </row>
    <row r="3106" spans="2:5" x14ac:dyDescent="0.3">
      <c r="B3106" s="28">
        <v>41222.208333332856</v>
      </c>
      <c r="C3106" s="26">
        <f t="shared" si="98"/>
        <v>11</v>
      </c>
      <c r="D3106" s="26">
        <f t="shared" si="99"/>
        <v>5</v>
      </c>
      <c r="E3106" s="27">
        <f>VLOOKUP($B3106,'Hourly Data'!$B$5:$P$8788,15,FALSE)</f>
        <v>5.857363586500966E-2</v>
      </c>
    </row>
    <row r="3107" spans="2:5" x14ac:dyDescent="0.3">
      <c r="B3107" s="28">
        <v>41222.24999999952</v>
      </c>
      <c r="C3107" s="26">
        <f t="shared" si="98"/>
        <v>11</v>
      </c>
      <c r="D3107" s="26">
        <f t="shared" si="99"/>
        <v>6</v>
      </c>
      <c r="E3107" s="27">
        <f>VLOOKUP($B3107,'Hourly Data'!$B$5:$P$8788,15,FALSE)</f>
        <v>5.7551773996228794E-2</v>
      </c>
    </row>
    <row r="3108" spans="2:5" x14ac:dyDescent="0.3">
      <c r="B3108" s="28">
        <v>41222.291666666184</v>
      </c>
      <c r="C3108" s="26">
        <f t="shared" si="98"/>
        <v>11</v>
      </c>
      <c r="D3108" s="26">
        <f t="shared" si="99"/>
        <v>7</v>
      </c>
      <c r="E3108" s="27">
        <f>VLOOKUP($B3108,'Hourly Data'!$B$5:$P$8788,15,FALSE)</f>
        <v>5.6739717834970171E-2</v>
      </c>
    </row>
    <row r="3109" spans="2:5" x14ac:dyDescent="0.3">
      <c r="B3109" s="28">
        <v>41222.333333332848</v>
      </c>
      <c r="C3109" s="26">
        <f t="shared" si="98"/>
        <v>11</v>
      </c>
      <c r="D3109" s="26">
        <f t="shared" si="99"/>
        <v>8</v>
      </c>
      <c r="E3109" s="27">
        <f>VLOOKUP($B3109,'Hourly Data'!$B$5:$P$8788,15,FALSE)</f>
        <v>5.2652736249116386E-2</v>
      </c>
    </row>
    <row r="3110" spans="2:5" x14ac:dyDescent="0.3">
      <c r="B3110" s="28">
        <v>41222.374999999513</v>
      </c>
      <c r="C3110" s="26">
        <f t="shared" si="98"/>
        <v>11</v>
      </c>
      <c r="D3110" s="26">
        <f t="shared" si="99"/>
        <v>9</v>
      </c>
      <c r="E3110" s="27">
        <f>VLOOKUP($B3110,'Hourly Data'!$B$5:$P$8788,15,FALSE)</f>
        <v>5.0725923310655716E-2</v>
      </c>
    </row>
    <row r="3111" spans="2:5" x14ac:dyDescent="0.3">
      <c r="B3111" s="28">
        <v>41222.416666666177</v>
      </c>
      <c r="C3111" s="26">
        <f t="shared" si="98"/>
        <v>11</v>
      </c>
      <c r="D3111" s="26">
        <f t="shared" si="99"/>
        <v>10</v>
      </c>
      <c r="E3111" s="27">
        <f>VLOOKUP($B3111,'Hourly Data'!$B$5:$P$8788,15,FALSE)</f>
        <v>5.152939580492856E-2</v>
      </c>
    </row>
    <row r="3112" spans="2:5" x14ac:dyDescent="0.3">
      <c r="B3112" s="28">
        <v>41222.458333332841</v>
      </c>
      <c r="C3112" s="26">
        <f t="shared" si="98"/>
        <v>11</v>
      </c>
      <c r="D3112" s="26">
        <f t="shared" si="99"/>
        <v>11</v>
      </c>
      <c r="E3112" s="27">
        <f>VLOOKUP($B3112,'Hourly Data'!$B$5:$P$8788,15,FALSE)</f>
        <v>5.2732771739048626E-2</v>
      </c>
    </row>
    <row r="3113" spans="2:5" x14ac:dyDescent="0.3">
      <c r="B3113" s="28">
        <v>41222.499999999505</v>
      </c>
      <c r="C3113" s="26">
        <f t="shared" si="98"/>
        <v>11</v>
      </c>
      <c r="D3113" s="26">
        <f t="shared" si="99"/>
        <v>12</v>
      </c>
      <c r="E3113" s="27">
        <f>VLOOKUP($B3113,'Hourly Data'!$B$5:$P$8788,15,FALSE)</f>
        <v>5.1569668502746469E-2</v>
      </c>
    </row>
    <row r="3114" spans="2:5" x14ac:dyDescent="0.3">
      <c r="B3114" s="28">
        <v>41222.541666666169</v>
      </c>
      <c r="C3114" s="26">
        <f t="shared" si="98"/>
        <v>11</v>
      </c>
      <c r="D3114" s="26">
        <f t="shared" si="99"/>
        <v>13</v>
      </c>
      <c r="E3114" s="27">
        <f>VLOOKUP($B3114,'Hourly Data'!$B$5:$P$8788,15,FALSE)</f>
        <v>5.0476378955634241E-2</v>
      </c>
    </row>
    <row r="3115" spans="2:5" x14ac:dyDescent="0.3">
      <c r="B3115" s="28">
        <v>41222.583333332834</v>
      </c>
      <c r="C3115" s="26">
        <f t="shared" si="98"/>
        <v>11</v>
      </c>
      <c r="D3115" s="26">
        <f t="shared" si="99"/>
        <v>14</v>
      </c>
      <c r="E3115" s="27">
        <f>VLOOKUP($B3115,'Hourly Data'!$B$5:$P$8788,15,FALSE)</f>
        <v>5.1531192237975892E-2</v>
      </c>
    </row>
    <row r="3116" spans="2:5" x14ac:dyDescent="0.3">
      <c r="B3116" s="28">
        <v>41222.624999999498</v>
      </c>
      <c r="C3116" s="26">
        <f t="shared" si="98"/>
        <v>11</v>
      </c>
      <c r="D3116" s="26">
        <f t="shared" si="99"/>
        <v>15</v>
      </c>
      <c r="E3116" s="27">
        <f>VLOOKUP($B3116,'Hourly Data'!$B$5:$P$8788,15,FALSE)</f>
        <v>5.2910394033856799E-2</v>
      </c>
    </row>
    <row r="3117" spans="2:5" x14ac:dyDescent="0.3">
      <c r="B3117" s="28">
        <v>41222.666666666162</v>
      </c>
      <c r="C3117" s="26">
        <f t="shared" si="98"/>
        <v>11</v>
      </c>
      <c r="D3117" s="26">
        <f t="shared" si="99"/>
        <v>16</v>
      </c>
      <c r="E3117" s="27">
        <f>VLOOKUP($B3117,'Hourly Data'!$B$5:$P$8788,15,FALSE)</f>
        <v>5.3239935939727992E-2</v>
      </c>
    </row>
    <row r="3118" spans="2:5" x14ac:dyDescent="0.3">
      <c r="B3118" s="28">
        <v>41222.708333332826</v>
      </c>
      <c r="C3118" s="26">
        <f t="shared" si="98"/>
        <v>11</v>
      </c>
      <c r="D3118" s="26">
        <f t="shared" si="99"/>
        <v>17</v>
      </c>
      <c r="E3118" s="27">
        <f>VLOOKUP($B3118,'Hourly Data'!$B$5:$P$8788,15,FALSE)</f>
        <v>5.1233954518809237E-2</v>
      </c>
    </row>
    <row r="3119" spans="2:5" x14ac:dyDescent="0.3">
      <c r="B3119" s="28">
        <v>41222.749999999491</v>
      </c>
      <c r="C3119" s="26">
        <f t="shared" si="98"/>
        <v>11</v>
      </c>
      <c r="D3119" s="26">
        <f t="shared" si="99"/>
        <v>18</v>
      </c>
      <c r="E3119" s="27">
        <f>VLOOKUP($B3119,'Hourly Data'!$B$5:$P$8788,15,FALSE)</f>
        <v>5.3544190811958201E-2</v>
      </c>
    </row>
    <row r="3120" spans="2:5" x14ac:dyDescent="0.3">
      <c r="B3120" s="28">
        <v>41222.791666666155</v>
      </c>
      <c r="C3120" s="26">
        <f t="shared" si="98"/>
        <v>11</v>
      </c>
      <c r="D3120" s="26">
        <f t="shared" si="99"/>
        <v>19</v>
      </c>
      <c r="E3120" s="27">
        <f>VLOOKUP($B3120,'Hourly Data'!$B$5:$P$8788,15,FALSE)</f>
        <v>5.3426538975331291E-2</v>
      </c>
    </row>
    <row r="3121" spans="2:5" x14ac:dyDescent="0.3">
      <c r="B3121" s="28">
        <v>41222.833333332819</v>
      </c>
      <c r="C3121" s="26">
        <f t="shared" si="98"/>
        <v>11</v>
      </c>
      <c r="D3121" s="26">
        <f t="shared" si="99"/>
        <v>20</v>
      </c>
      <c r="E3121" s="27">
        <f>VLOOKUP($B3121,'Hourly Data'!$B$5:$P$8788,15,FALSE)</f>
        <v>5.0894710981588598E-2</v>
      </c>
    </row>
    <row r="3122" spans="2:5" x14ac:dyDescent="0.3">
      <c r="B3122" s="28">
        <v>41222.874999999483</v>
      </c>
      <c r="C3122" s="26">
        <f t="shared" si="98"/>
        <v>11</v>
      </c>
      <c r="D3122" s="26">
        <f t="shared" si="99"/>
        <v>21</v>
      </c>
      <c r="E3122" s="27">
        <f>VLOOKUP($B3122,'Hourly Data'!$B$5:$P$8788,15,FALSE)</f>
        <v>5.3214616782696386E-2</v>
      </c>
    </row>
    <row r="3123" spans="2:5" x14ac:dyDescent="0.3">
      <c r="B3123" s="28">
        <v>41222.916666666148</v>
      </c>
      <c r="C3123" s="26">
        <f t="shared" si="98"/>
        <v>11</v>
      </c>
      <c r="D3123" s="26">
        <f t="shared" si="99"/>
        <v>22</v>
      </c>
      <c r="E3123" s="27">
        <f>VLOOKUP($B3123,'Hourly Data'!$B$5:$P$8788,15,FALSE)</f>
        <v>5.56452181622712E-2</v>
      </c>
    </row>
    <row r="3124" spans="2:5" x14ac:dyDescent="0.3">
      <c r="B3124" s="28">
        <v>41222.958333332812</v>
      </c>
      <c r="C3124" s="26">
        <f t="shared" si="98"/>
        <v>11</v>
      </c>
      <c r="D3124" s="26">
        <f t="shared" si="99"/>
        <v>23</v>
      </c>
      <c r="E3124" s="27">
        <f>VLOOKUP($B3124,'Hourly Data'!$B$5:$P$8788,15,FALSE)</f>
        <v>5.5429652684057959E-2</v>
      </c>
    </row>
    <row r="3125" spans="2:5" x14ac:dyDescent="0.3">
      <c r="B3125" s="28">
        <v>41222.999999999476</v>
      </c>
      <c r="C3125" s="26">
        <f t="shared" si="98"/>
        <v>11</v>
      </c>
      <c r="D3125" s="26">
        <f t="shared" si="99"/>
        <v>0</v>
      </c>
      <c r="E3125" s="27">
        <f>VLOOKUP($B3125,'Hourly Data'!$B$5:$P$8788,15,FALSE)</f>
        <v>5.1180867258151644E-2</v>
      </c>
    </row>
    <row r="3126" spans="2:5" x14ac:dyDescent="0.3">
      <c r="B3126" s="28">
        <v>41223.04166666614</v>
      </c>
      <c r="C3126" s="26">
        <f t="shared" si="98"/>
        <v>11</v>
      </c>
      <c r="D3126" s="26">
        <f t="shared" si="99"/>
        <v>1</v>
      </c>
      <c r="E3126" s="27">
        <f>VLOOKUP($B3126,'Hourly Data'!$B$5:$P$8788,15,FALSE)</f>
        <v>5.1997815470940408E-2</v>
      </c>
    </row>
    <row r="3127" spans="2:5" x14ac:dyDescent="0.3">
      <c r="B3127" s="28">
        <v>41223.083333332805</v>
      </c>
      <c r="C3127" s="26">
        <f t="shared" si="98"/>
        <v>11</v>
      </c>
      <c r="D3127" s="26">
        <f t="shared" si="99"/>
        <v>2</v>
      </c>
      <c r="E3127" s="27">
        <f>VLOOKUP($B3127,'Hourly Data'!$B$5:$P$8788,15,FALSE)</f>
        <v>5.3008253162416336E-2</v>
      </c>
    </row>
    <row r="3128" spans="2:5" x14ac:dyDescent="0.3">
      <c r="B3128" s="28">
        <v>41223.124999999469</v>
      </c>
      <c r="C3128" s="26">
        <f t="shared" si="98"/>
        <v>11</v>
      </c>
      <c r="D3128" s="26">
        <f t="shared" si="99"/>
        <v>3</v>
      </c>
      <c r="E3128" s="27">
        <f>VLOOKUP($B3128,'Hourly Data'!$B$5:$P$8788,15,FALSE)</f>
        <v>5.5549023959330847E-2</v>
      </c>
    </row>
    <row r="3129" spans="2:5" x14ac:dyDescent="0.3">
      <c r="B3129" s="28">
        <v>41223.166666666133</v>
      </c>
      <c r="C3129" s="26">
        <f t="shared" si="98"/>
        <v>11</v>
      </c>
      <c r="D3129" s="26">
        <f t="shared" si="99"/>
        <v>4</v>
      </c>
      <c r="E3129" s="27">
        <f>VLOOKUP($B3129,'Hourly Data'!$B$5:$P$8788,15,FALSE)</f>
        <v>5.4440123863556837E-2</v>
      </c>
    </row>
    <row r="3130" spans="2:5" x14ac:dyDescent="0.3">
      <c r="B3130" s="28">
        <v>41223.208333332797</v>
      </c>
      <c r="C3130" s="26">
        <f t="shared" si="98"/>
        <v>11</v>
      </c>
      <c r="D3130" s="26">
        <f t="shared" si="99"/>
        <v>5</v>
      </c>
      <c r="E3130" s="27">
        <f>VLOOKUP($B3130,'Hourly Data'!$B$5:$P$8788,15,FALSE)</f>
        <v>5.5477501512078767E-2</v>
      </c>
    </row>
    <row r="3131" spans="2:5" x14ac:dyDescent="0.3">
      <c r="B3131" s="28">
        <v>41223.249999999462</v>
      </c>
      <c r="C3131" s="26">
        <f t="shared" si="98"/>
        <v>11</v>
      </c>
      <c r="D3131" s="26">
        <f t="shared" si="99"/>
        <v>6</v>
      </c>
      <c r="E3131" s="27">
        <f>VLOOKUP($B3131,'Hourly Data'!$B$5:$P$8788,15,FALSE)</f>
        <v>5.691577101630186E-2</v>
      </c>
    </row>
    <row r="3132" spans="2:5" x14ac:dyDescent="0.3">
      <c r="B3132" s="28">
        <v>41223.291666666126</v>
      </c>
      <c r="C3132" s="26">
        <f t="shared" si="98"/>
        <v>11</v>
      </c>
      <c r="D3132" s="26">
        <f t="shared" si="99"/>
        <v>7</v>
      </c>
      <c r="E3132" s="27">
        <f>VLOOKUP($B3132,'Hourly Data'!$B$5:$P$8788,15,FALSE)</f>
        <v>5.3263074967294252E-2</v>
      </c>
    </row>
    <row r="3133" spans="2:5" x14ac:dyDescent="0.3">
      <c r="B3133" s="28">
        <v>41223.33333333279</v>
      </c>
      <c r="C3133" s="26">
        <f t="shared" si="98"/>
        <v>11</v>
      </c>
      <c r="D3133" s="26">
        <f t="shared" si="99"/>
        <v>8</v>
      </c>
      <c r="E3133" s="27">
        <f>VLOOKUP($B3133,'Hourly Data'!$B$5:$P$8788,15,FALSE)</f>
        <v>5.0333962973939939E-2</v>
      </c>
    </row>
    <row r="3134" spans="2:5" x14ac:dyDescent="0.3">
      <c r="B3134" s="28">
        <v>41223.374999999454</v>
      </c>
      <c r="C3134" s="26">
        <f t="shared" si="98"/>
        <v>11</v>
      </c>
      <c r="D3134" s="26">
        <f t="shared" si="99"/>
        <v>9</v>
      </c>
      <c r="E3134" s="27">
        <f>VLOOKUP($B3134,'Hourly Data'!$B$5:$P$8788,15,FALSE)</f>
        <v>4.8668415544657631E-2</v>
      </c>
    </row>
    <row r="3135" spans="2:5" x14ac:dyDescent="0.3">
      <c r="B3135" s="28">
        <v>41223.416666666119</v>
      </c>
      <c r="C3135" s="26">
        <f t="shared" si="98"/>
        <v>11</v>
      </c>
      <c r="D3135" s="26">
        <f t="shared" si="99"/>
        <v>10</v>
      </c>
      <c r="E3135" s="27">
        <f>VLOOKUP($B3135,'Hourly Data'!$B$5:$P$8788,15,FALSE)</f>
        <v>4.6591388398214847E-2</v>
      </c>
    </row>
    <row r="3136" spans="2:5" x14ac:dyDescent="0.3">
      <c r="B3136" s="28">
        <v>41223.458333332783</v>
      </c>
      <c r="C3136" s="26">
        <f t="shared" si="98"/>
        <v>11</v>
      </c>
      <c r="D3136" s="26">
        <f t="shared" si="99"/>
        <v>11</v>
      </c>
      <c r="E3136" s="27">
        <f>VLOOKUP($B3136,'Hourly Data'!$B$5:$P$8788,15,FALSE)</f>
        <v>4.7455711352291E-2</v>
      </c>
    </row>
    <row r="3137" spans="2:5" x14ac:dyDescent="0.3">
      <c r="B3137" s="28">
        <v>41223.499999999447</v>
      </c>
      <c r="C3137" s="26">
        <f t="shared" si="98"/>
        <v>11</v>
      </c>
      <c r="D3137" s="26">
        <f t="shared" si="99"/>
        <v>12</v>
      </c>
      <c r="E3137" s="27">
        <f>VLOOKUP($B3137,'Hourly Data'!$B$5:$P$8788,15,FALSE)</f>
        <v>4.7262523052674831E-2</v>
      </c>
    </row>
    <row r="3138" spans="2:5" x14ac:dyDescent="0.3">
      <c r="B3138" s="28">
        <v>41223.541666666111</v>
      </c>
      <c r="C3138" s="26">
        <f t="shared" si="98"/>
        <v>11</v>
      </c>
      <c r="D3138" s="26">
        <f t="shared" si="99"/>
        <v>13</v>
      </c>
      <c r="E3138" s="27">
        <f>VLOOKUP($B3138,'Hourly Data'!$B$5:$P$8788,15,FALSE)</f>
        <v>4.7271094659307976E-2</v>
      </c>
    </row>
    <row r="3139" spans="2:5" x14ac:dyDescent="0.3">
      <c r="B3139" s="28">
        <v>41223.583333332776</v>
      </c>
      <c r="C3139" s="26">
        <f t="shared" si="98"/>
        <v>11</v>
      </c>
      <c r="D3139" s="26">
        <f t="shared" si="99"/>
        <v>14</v>
      </c>
      <c r="E3139" s="27">
        <f>VLOOKUP($B3139,'Hourly Data'!$B$5:$P$8788,15,FALSE)</f>
        <v>4.7119094247950508E-2</v>
      </c>
    </row>
    <row r="3140" spans="2:5" x14ac:dyDescent="0.3">
      <c r="B3140" s="28">
        <v>41223.62499999944</v>
      </c>
      <c r="C3140" s="26">
        <f t="shared" si="98"/>
        <v>11</v>
      </c>
      <c r="D3140" s="26">
        <f t="shared" si="99"/>
        <v>15</v>
      </c>
      <c r="E3140" s="27">
        <f>VLOOKUP($B3140,'Hourly Data'!$B$5:$P$8788,15,FALSE)</f>
        <v>4.6975774339025458E-2</v>
      </c>
    </row>
    <row r="3141" spans="2:5" x14ac:dyDescent="0.3">
      <c r="B3141" s="28">
        <v>41223.666666666104</v>
      </c>
      <c r="C3141" s="26">
        <f t="shared" si="98"/>
        <v>11</v>
      </c>
      <c r="D3141" s="26">
        <f t="shared" si="99"/>
        <v>16</v>
      </c>
      <c r="E3141" s="27">
        <f>VLOOKUP($B3141,'Hourly Data'!$B$5:$P$8788,15,FALSE)</f>
        <v>4.7937671652016831E-2</v>
      </c>
    </row>
    <row r="3142" spans="2:5" x14ac:dyDescent="0.3">
      <c r="B3142" s="28">
        <v>41223.708333332768</v>
      </c>
      <c r="C3142" s="26">
        <f t="shared" ref="C3142:C3205" si="100">MONTH(B3142)</f>
        <v>11</v>
      </c>
      <c r="D3142" s="26">
        <f t="shared" ref="D3142:D3205" si="101">HOUR(B3142)</f>
        <v>17</v>
      </c>
      <c r="E3142" s="27">
        <f>VLOOKUP($B3142,'Hourly Data'!$B$5:$P$8788,15,FALSE)</f>
        <v>4.739971602968724E-2</v>
      </c>
    </row>
    <row r="3143" spans="2:5" x14ac:dyDescent="0.3">
      <c r="B3143" s="28">
        <v>41223.749999999432</v>
      </c>
      <c r="C3143" s="26">
        <f t="shared" si="100"/>
        <v>11</v>
      </c>
      <c r="D3143" s="26">
        <f t="shared" si="101"/>
        <v>18</v>
      </c>
      <c r="E3143" s="27">
        <f>VLOOKUP($B3143,'Hourly Data'!$B$5:$P$8788,15,FALSE)</f>
        <v>4.9924199831565264E-2</v>
      </c>
    </row>
    <row r="3144" spans="2:5" x14ac:dyDescent="0.3">
      <c r="B3144" s="28">
        <v>41223.791666666097</v>
      </c>
      <c r="C3144" s="26">
        <f t="shared" si="100"/>
        <v>11</v>
      </c>
      <c r="D3144" s="26">
        <f t="shared" si="101"/>
        <v>19</v>
      </c>
      <c r="E3144" s="27">
        <f>VLOOKUP($B3144,'Hourly Data'!$B$5:$P$8788,15,FALSE)</f>
        <v>4.8394804363573921E-2</v>
      </c>
    </row>
    <row r="3145" spans="2:5" x14ac:dyDescent="0.3">
      <c r="B3145" s="28">
        <v>41223.833333332761</v>
      </c>
      <c r="C3145" s="26">
        <f t="shared" si="100"/>
        <v>11</v>
      </c>
      <c r="D3145" s="26">
        <f t="shared" si="101"/>
        <v>20</v>
      </c>
      <c r="E3145" s="27">
        <f>VLOOKUP($B3145,'Hourly Data'!$B$5:$P$8788,15,FALSE)</f>
        <v>4.6984418717728155E-2</v>
      </c>
    </row>
    <row r="3146" spans="2:5" x14ac:dyDescent="0.3">
      <c r="B3146" s="28">
        <v>41223.874999999425</v>
      </c>
      <c r="C3146" s="26">
        <f t="shared" si="100"/>
        <v>11</v>
      </c>
      <c r="D3146" s="26">
        <f t="shared" si="101"/>
        <v>21</v>
      </c>
      <c r="E3146" s="27">
        <f>VLOOKUP($B3146,'Hourly Data'!$B$5:$P$8788,15,FALSE)</f>
        <v>4.5809066406082219E-2</v>
      </c>
    </row>
    <row r="3147" spans="2:5" x14ac:dyDescent="0.3">
      <c r="B3147" s="28">
        <v>41223.916666666089</v>
      </c>
      <c r="C3147" s="26">
        <f t="shared" si="100"/>
        <v>11</v>
      </c>
      <c r="D3147" s="26">
        <f t="shared" si="101"/>
        <v>22</v>
      </c>
      <c r="E3147" s="27">
        <f>VLOOKUP($B3147,'Hourly Data'!$B$5:$P$8788,15,FALSE)</f>
        <v>4.7275474383980234E-2</v>
      </c>
    </row>
    <row r="3148" spans="2:5" x14ac:dyDescent="0.3">
      <c r="B3148" s="28">
        <v>41223.958333332754</v>
      </c>
      <c r="C3148" s="26">
        <f t="shared" si="100"/>
        <v>11</v>
      </c>
      <c r="D3148" s="26">
        <f t="shared" si="101"/>
        <v>23</v>
      </c>
      <c r="E3148" s="27">
        <f>VLOOKUP($B3148,'Hourly Data'!$B$5:$P$8788,15,FALSE)</f>
        <v>4.9182313289756252E-2</v>
      </c>
    </row>
    <row r="3149" spans="2:5" x14ac:dyDescent="0.3">
      <c r="B3149" s="28">
        <v>41223.999999999418</v>
      </c>
      <c r="C3149" s="26">
        <f t="shared" si="100"/>
        <v>11</v>
      </c>
      <c r="D3149" s="26">
        <f t="shared" si="101"/>
        <v>0</v>
      </c>
      <c r="E3149" s="27">
        <f>VLOOKUP($B3149,'Hourly Data'!$B$5:$P$8788,15,FALSE)</f>
        <v>5.1108453775089442E-2</v>
      </c>
    </row>
    <row r="3150" spans="2:5" x14ac:dyDescent="0.3">
      <c r="B3150" s="28">
        <v>41224.041666666082</v>
      </c>
      <c r="C3150" s="26">
        <f t="shared" si="100"/>
        <v>11</v>
      </c>
      <c r="D3150" s="26">
        <f t="shared" si="101"/>
        <v>1</v>
      </c>
      <c r="E3150" s="27">
        <f>VLOOKUP($B3150,'Hourly Data'!$B$5:$P$8788,15,FALSE)</f>
        <v>5.4535088011406642E-2</v>
      </c>
    </row>
    <row r="3151" spans="2:5" x14ac:dyDescent="0.3">
      <c r="B3151" s="28">
        <v>41224.083333332746</v>
      </c>
      <c r="C3151" s="26">
        <f t="shared" si="100"/>
        <v>11</v>
      </c>
      <c r="D3151" s="26">
        <f t="shared" si="101"/>
        <v>2</v>
      </c>
      <c r="E3151" s="27">
        <f>VLOOKUP($B3151,'Hourly Data'!$B$5:$P$8788,15,FALSE)</f>
        <v>5.7110787567268187E-2</v>
      </c>
    </row>
    <row r="3152" spans="2:5" x14ac:dyDescent="0.3">
      <c r="B3152" s="28">
        <v>41224.124999999411</v>
      </c>
      <c r="C3152" s="26">
        <f t="shared" si="100"/>
        <v>11</v>
      </c>
      <c r="D3152" s="26">
        <f t="shared" si="101"/>
        <v>3</v>
      </c>
      <c r="E3152" s="27">
        <f>VLOOKUP($B3152,'Hourly Data'!$B$5:$P$8788,15,FALSE)</f>
        <v>6.2913352490127028E-2</v>
      </c>
    </row>
    <row r="3153" spans="2:5" x14ac:dyDescent="0.3">
      <c r="B3153" s="28">
        <v>41224.166666666075</v>
      </c>
      <c r="C3153" s="26">
        <f t="shared" si="100"/>
        <v>11</v>
      </c>
      <c r="D3153" s="26">
        <f t="shared" si="101"/>
        <v>4</v>
      </c>
      <c r="E3153" s="27">
        <f>VLOOKUP($B3153,'Hourly Data'!$B$5:$P$8788,15,FALSE)</f>
        <v>6.6504671222741313E-2</v>
      </c>
    </row>
    <row r="3154" spans="2:5" x14ac:dyDescent="0.3">
      <c r="B3154" s="28">
        <v>41224.208333332739</v>
      </c>
      <c r="C3154" s="26">
        <f t="shared" si="100"/>
        <v>11</v>
      </c>
      <c r="D3154" s="26">
        <f t="shared" si="101"/>
        <v>5</v>
      </c>
      <c r="E3154" s="27">
        <f>VLOOKUP($B3154,'Hourly Data'!$B$5:$P$8788,15,FALSE)</f>
        <v>6.5647891774306633E-2</v>
      </c>
    </row>
    <row r="3155" spans="2:5" x14ac:dyDescent="0.3">
      <c r="B3155" s="28">
        <v>41224.249999999403</v>
      </c>
      <c r="C3155" s="26">
        <f t="shared" si="100"/>
        <v>11</v>
      </c>
      <c r="D3155" s="26">
        <f t="shared" si="101"/>
        <v>6</v>
      </c>
      <c r="E3155" s="27">
        <f>VLOOKUP($B3155,'Hourly Data'!$B$5:$P$8788,15,FALSE)</f>
        <v>6.518686230598629E-2</v>
      </c>
    </row>
    <row r="3156" spans="2:5" x14ac:dyDescent="0.3">
      <c r="B3156" s="28">
        <v>41224.291666666068</v>
      </c>
      <c r="C3156" s="26">
        <f t="shared" si="100"/>
        <v>11</v>
      </c>
      <c r="D3156" s="26">
        <f t="shared" si="101"/>
        <v>7</v>
      </c>
      <c r="E3156" s="27">
        <f>VLOOKUP($B3156,'Hourly Data'!$B$5:$P$8788,15,FALSE)</f>
        <v>6.287159451193669E-2</v>
      </c>
    </row>
    <row r="3157" spans="2:5" x14ac:dyDescent="0.3">
      <c r="B3157" s="28">
        <v>41224.333333332732</v>
      </c>
      <c r="C3157" s="26">
        <f t="shared" si="100"/>
        <v>11</v>
      </c>
      <c r="D3157" s="26">
        <f t="shared" si="101"/>
        <v>8</v>
      </c>
      <c r="E3157" s="27">
        <f>VLOOKUP($B3157,'Hourly Data'!$B$5:$P$8788,15,FALSE)</f>
        <v>6.0485474691270975E-2</v>
      </c>
    </row>
    <row r="3158" spans="2:5" x14ac:dyDescent="0.3">
      <c r="B3158" s="28">
        <v>41224.374999999396</v>
      </c>
      <c r="C3158" s="26">
        <f t="shared" si="100"/>
        <v>11</v>
      </c>
      <c r="D3158" s="26">
        <f t="shared" si="101"/>
        <v>9</v>
      </c>
      <c r="E3158" s="27">
        <f>VLOOKUP($B3158,'Hourly Data'!$B$5:$P$8788,15,FALSE)</f>
        <v>5.726343676794067E-2</v>
      </c>
    </row>
    <row r="3159" spans="2:5" x14ac:dyDescent="0.3">
      <c r="B3159" s="28">
        <v>41224.41666666606</v>
      </c>
      <c r="C3159" s="26">
        <f t="shared" si="100"/>
        <v>11</v>
      </c>
      <c r="D3159" s="26">
        <f t="shared" si="101"/>
        <v>10</v>
      </c>
      <c r="E3159" s="27">
        <f>VLOOKUP($B3159,'Hourly Data'!$B$5:$P$8788,15,FALSE)</f>
        <v>5.6044259864589913E-2</v>
      </c>
    </row>
    <row r="3160" spans="2:5" x14ac:dyDescent="0.3">
      <c r="B3160" s="28">
        <v>41224.458333332725</v>
      </c>
      <c r="C3160" s="26">
        <f t="shared" si="100"/>
        <v>11</v>
      </c>
      <c r="D3160" s="26">
        <f t="shared" si="101"/>
        <v>11</v>
      </c>
      <c r="E3160" s="27">
        <f>VLOOKUP($B3160,'Hourly Data'!$B$5:$P$8788,15,FALSE)</f>
        <v>5.7409048226509531E-2</v>
      </c>
    </row>
    <row r="3161" spans="2:5" x14ac:dyDescent="0.3">
      <c r="B3161" s="28">
        <v>41224.499999999389</v>
      </c>
      <c r="C3161" s="26">
        <f t="shared" si="100"/>
        <v>11</v>
      </c>
      <c r="D3161" s="26">
        <f t="shared" si="101"/>
        <v>12</v>
      </c>
      <c r="E3161" s="27">
        <f>VLOOKUP($B3161,'Hourly Data'!$B$5:$P$8788,15,FALSE)</f>
        <v>5.8756075839896074E-2</v>
      </c>
    </row>
    <row r="3162" spans="2:5" x14ac:dyDescent="0.3">
      <c r="B3162" s="28">
        <v>41224.541666666053</v>
      </c>
      <c r="C3162" s="26">
        <f t="shared" si="100"/>
        <v>11</v>
      </c>
      <c r="D3162" s="26">
        <f t="shared" si="101"/>
        <v>13</v>
      </c>
      <c r="E3162" s="27">
        <f>VLOOKUP($B3162,'Hourly Data'!$B$5:$P$8788,15,FALSE)</f>
        <v>5.9757084230582985E-2</v>
      </c>
    </row>
    <row r="3163" spans="2:5" x14ac:dyDescent="0.3">
      <c r="B3163" s="28">
        <v>41224.583333332717</v>
      </c>
      <c r="C3163" s="26">
        <f t="shared" si="100"/>
        <v>11</v>
      </c>
      <c r="D3163" s="26">
        <f t="shared" si="101"/>
        <v>14</v>
      </c>
      <c r="E3163" s="27">
        <f>VLOOKUP($B3163,'Hourly Data'!$B$5:$P$8788,15,FALSE)</f>
        <v>6.0622278147330164E-2</v>
      </c>
    </row>
    <row r="3164" spans="2:5" x14ac:dyDescent="0.3">
      <c r="B3164" s="28">
        <v>41224.624999999382</v>
      </c>
      <c r="C3164" s="26">
        <f t="shared" si="100"/>
        <v>11</v>
      </c>
      <c r="D3164" s="26">
        <f t="shared" si="101"/>
        <v>15</v>
      </c>
      <c r="E3164" s="27">
        <f>VLOOKUP($B3164,'Hourly Data'!$B$5:$P$8788,15,FALSE)</f>
        <v>5.862398001964346E-2</v>
      </c>
    </row>
    <row r="3165" spans="2:5" x14ac:dyDescent="0.3">
      <c r="B3165" s="28">
        <v>41224.666666666046</v>
      </c>
      <c r="C3165" s="26">
        <f t="shared" si="100"/>
        <v>11</v>
      </c>
      <c r="D3165" s="26">
        <f t="shared" si="101"/>
        <v>16</v>
      </c>
      <c r="E3165" s="27">
        <f>VLOOKUP($B3165,'Hourly Data'!$B$5:$P$8788,15,FALSE)</f>
        <v>5.8372402309356919E-2</v>
      </c>
    </row>
    <row r="3166" spans="2:5" x14ac:dyDescent="0.3">
      <c r="B3166" s="28">
        <v>41224.70833333271</v>
      </c>
      <c r="C3166" s="26">
        <f t="shared" si="100"/>
        <v>11</v>
      </c>
      <c r="D3166" s="26">
        <f t="shared" si="101"/>
        <v>17</v>
      </c>
      <c r="E3166" s="27">
        <f>VLOOKUP($B3166,'Hourly Data'!$B$5:$P$8788,15,FALSE)</f>
        <v>5.4808098734676292E-2</v>
      </c>
    </row>
    <row r="3167" spans="2:5" x14ac:dyDescent="0.3">
      <c r="B3167" s="28">
        <v>41224.749999999374</v>
      </c>
      <c r="C3167" s="26">
        <f t="shared" si="100"/>
        <v>11</v>
      </c>
      <c r="D3167" s="26">
        <f t="shared" si="101"/>
        <v>18</v>
      </c>
      <c r="E3167" s="27">
        <f>VLOOKUP($B3167,'Hourly Data'!$B$5:$P$8788,15,FALSE)</f>
        <v>5.4632389527698652E-2</v>
      </c>
    </row>
    <row r="3168" spans="2:5" x14ac:dyDescent="0.3">
      <c r="B3168" s="28">
        <v>41224.791666666039</v>
      </c>
      <c r="C3168" s="26">
        <f t="shared" si="100"/>
        <v>11</v>
      </c>
      <c r="D3168" s="26">
        <f t="shared" si="101"/>
        <v>19</v>
      </c>
      <c r="E3168" s="27">
        <f>VLOOKUP($B3168,'Hourly Data'!$B$5:$P$8788,15,FALSE)</f>
        <v>5.3258042785448365E-2</v>
      </c>
    </row>
    <row r="3169" spans="2:5" x14ac:dyDescent="0.3">
      <c r="B3169" s="28">
        <v>41224.833333332703</v>
      </c>
      <c r="C3169" s="26">
        <f t="shared" si="100"/>
        <v>11</v>
      </c>
      <c r="D3169" s="26">
        <f t="shared" si="101"/>
        <v>20</v>
      </c>
      <c r="E3169" s="27">
        <f>VLOOKUP($B3169,'Hourly Data'!$B$5:$P$8788,15,FALSE)</f>
        <v>5.1961541942055794E-2</v>
      </c>
    </row>
    <row r="3170" spans="2:5" x14ac:dyDescent="0.3">
      <c r="B3170" s="28">
        <v>41224.874999999367</v>
      </c>
      <c r="C3170" s="26">
        <f t="shared" si="100"/>
        <v>11</v>
      </c>
      <c r="D3170" s="26">
        <f t="shared" si="101"/>
        <v>21</v>
      </c>
      <c r="E3170" s="27">
        <f>VLOOKUP($B3170,'Hourly Data'!$B$5:$P$8788,15,FALSE)</f>
        <v>5.1561266373911396E-2</v>
      </c>
    </row>
    <row r="3171" spans="2:5" x14ac:dyDescent="0.3">
      <c r="B3171" s="28">
        <v>41224.916666666031</v>
      </c>
      <c r="C3171" s="26">
        <f t="shared" si="100"/>
        <v>11</v>
      </c>
      <c r="D3171" s="26">
        <f t="shared" si="101"/>
        <v>22</v>
      </c>
      <c r="E3171" s="27">
        <f>VLOOKUP($B3171,'Hourly Data'!$B$5:$P$8788,15,FALSE)</f>
        <v>5.237301612601164E-2</v>
      </c>
    </row>
    <row r="3172" spans="2:5" x14ac:dyDescent="0.3">
      <c r="B3172" s="28">
        <v>41224.958333332695</v>
      </c>
      <c r="C3172" s="26">
        <f t="shared" si="100"/>
        <v>11</v>
      </c>
      <c r="D3172" s="26">
        <f t="shared" si="101"/>
        <v>23</v>
      </c>
      <c r="E3172" s="27">
        <f>VLOOKUP($B3172,'Hourly Data'!$B$5:$P$8788,15,FALSE)</f>
        <v>5.4030531292412309E-2</v>
      </c>
    </row>
    <row r="3173" spans="2:5" x14ac:dyDescent="0.3">
      <c r="B3173" s="28">
        <v>41224.99999999936</v>
      </c>
      <c r="C3173" s="26">
        <f t="shared" si="100"/>
        <v>11</v>
      </c>
      <c r="D3173" s="26">
        <f t="shared" si="101"/>
        <v>0</v>
      </c>
      <c r="E3173" s="27">
        <f>VLOOKUP($B3173,'Hourly Data'!$B$5:$P$8788,15,FALSE)</f>
        <v>5.6269378877652557E-2</v>
      </c>
    </row>
    <row r="3174" spans="2:5" x14ac:dyDescent="0.3">
      <c r="B3174" s="28">
        <v>41225.041666666024</v>
      </c>
      <c r="C3174" s="26">
        <f t="shared" si="100"/>
        <v>11</v>
      </c>
      <c r="D3174" s="26">
        <f t="shared" si="101"/>
        <v>1</v>
      </c>
      <c r="E3174" s="27">
        <f>VLOOKUP($B3174,'Hourly Data'!$B$5:$P$8788,15,FALSE)</f>
        <v>5.6385350801149328E-2</v>
      </c>
    </row>
    <row r="3175" spans="2:5" x14ac:dyDescent="0.3">
      <c r="B3175" s="28">
        <v>41225.083333332688</v>
      </c>
      <c r="C3175" s="26">
        <f t="shared" si="100"/>
        <v>11</v>
      </c>
      <c r="D3175" s="26">
        <f t="shared" si="101"/>
        <v>2</v>
      </c>
      <c r="E3175" s="27">
        <f>VLOOKUP($B3175,'Hourly Data'!$B$5:$P$8788,15,FALSE)</f>
        <v>5.6712269920154185E-2</v>
      </c>
    </row>
    <row r="3176" spans="2:5" x14ac:dyDescent="0.3">
      <c r="B3176" s="28">
        <v>41225.124999999352</v>
      </c>
      <c r="C3176" s="26">
        <f t="shared" si="100"/>
        <v>11</v>
      </c>
      <c r="D3176" s="26">
        <f t="shared" si="101"/>
        <v>3</v>
      </c>
      <c r="E3176" s="27">
        <f>VLOOKUP($B3176,'Hourly Data'!$B$5:$P$8788,15,FALSE)</f>
        <v>5.5760528353395358E-2</v>
      </c>
    </row>
    <row r="3177" spans="2:5" x14ac:dyDescent="0.3">
      <c r="B3177" s="28">
        <v>41225.166666666017</v>
      </c>
      <c r="C3177" s="26">
        <f t="shared" si="100"/>
        <v>11</v>
      </c>
      <c r="D3177" s="26">
        <f t="shared" si="101"/>
        <v>4</v>
      </c>
      <c r="E3177" s="27">
        <f>VLOOKUP($B3177,'Hourly Data'!$B$5:$P$8788,15,FALSE)</f>
        <v>5.589514786109024E-2</v>
      </c>
    </row>
    <row r="3178" spans="2:5" x14ac:dyDescent="0.3">
      <c r="B3178" s="28">
        <v>41225.208333332681</v>
      </c>
      <c r="C3178" s="26">
        <f t="shared" si="100"/>
        <v>11</v>
      </c>
      <c r="D3178" s="26">
        <f t="shared" si="101"/>
        <v>5</v>
      </c>
      <c r="E3178" s="27">
        <f>VLOOKUP($B3178,'Hourly Data'!$B$5:$P$8788,15,FALSE)</f>
        <v>5.511034169790982E-2</v>
      </c>
    </row>
    <row r="3179" spans="2:5" x14ac:dyDescent="0.3">
      <c r="B3179" s="28">
        <v>41225.249999999345</v>
      </c>
      <c r="C3179" s="26">
        <f t="shared" si="100"/>
        <v>11</v>
      </c>
      <c r="D3179" s="26">
        <f t="shared" si="101"/>
        <v>6</v>
      </c>
      <c r="E3179" s="27">
        <f>VLOOKUP($B3179,'Hourly Data'!$B$5:$P$8788,15,FALSE)</f>
        <v>5.4879851628295957E-2</v>
      </c>
    </row>
    <row r="3180" spans="2:5" x14ac:dyDescent="0.3">
      <c r="B3180" s="28">
        <v>41225.291666666009</v>
      </c>
      <c r="C3180" s="26">
        <f t="shared" si="100"/>
        <v>11</v>
      </c>
      <c r="D3180" s="26">
        <f t="shared" si="101"/>
        <v>7</v>
      </c>
      <c r="E3180" s="27">
        <f>VLOOKUP($B3180,'Hourly Data'!$B$5:$P$8788,15,FALSE)</f>
        <v>5.5302172627419738E-2</v>
      </c>
    </row>
    <row r="3181" spans="2:5" x14ac:dyDescent="0.3">
      <c r="B3181" s="28">
        <v>41225.333333332674</v>
      </c>
      <c r="C3181" s="26">
        <f t="shared" si="100"/>
        <v>11</v>
      </c>
      <c r="D3181" s="26">
        <f t="shared" si="101"/>
        <v>8</v>
      </c>
      <c r="E3181" s="27">
        <f>VLOOKUP($B3181,'Hourly Data'!$B$5:$P$8788,15,FALSE)</f>
        <v>5.1955383124299037E-2</v>
      </c>
    </row>
    <row r="3182" spans="2:5" x14ac:dyDescent="0.3">
      <c r="B3182" s="28">
        <v>41225.374999999338</v>
      </c>
      <c r="C3182" s="26">
        <f t="shared" si="100"/>
        <v>11</v>
      </c>
      <c r="D3182" s="26">
        <f t="shared" si="101"/>
        <v>9</v>
      </c>
      <c r="E3182" s="27">
        <f>VLOOKUP($B3182,'Hourly Data'!$B$5:$P$8788,15,FALSE)</f>
        <v>5.0506432501015421E-2</v>
      </c>
    </row>
    <row r="3183" spans="2:5" x14ac:dyDescent="0.3">
      <c r="B3183" s="28">
        <v>41225.416666666002</v>
      </c>
      <c r="C3183" s="26">
        <f t="shared" si="100"/>
        <v>11</v>
      </c>
      <c r="D3183" s="26">
        <f t="shared" si="101"/>
        <v>10</v>
      </c>
      <c r="E3183" s="27">
        <f>VLOOKUP($B3183,'Hourly Data'!$B$5:$P$8788,15,FALSE)</f>
        <v>4.7929638492725343E-2</v>
      </c>
    </row>
    <row r="3184" spans="2:5" x14ac:dyDescent="0.3">
      <c r="B3184" s="28">
        <v>41225.458333332666</v>
      </c>
      <c r="C3184" s="26">
        <f t="shared" si="100"/>
        <v>11</v>
      </c>
      <c r="D3184" s="26">
        <f t="shared" si="101"/>
        <v>11</v>
      </c>
      <c r="E3184" s="27">
        <f>VLOOKUP($B3184,'Hourly Data'!$B$5:$P$8788,15,FALSE)</f>
        <v>4.9686528410458092E-2</v>
      </c>
    </row>
    <row r="3185" spans="2:5" x14ac:dyDescent="0.3">
      <c r="B3185" s="28">
        <v>41225.499999999331</v>
      </c>
      <c r="C3185" s="26">
        <f t="shared" si="100"/>
        <v>11</v>
      </c>
      <c r="D3185" s="26">
        <f t="shared" si="101"/>
        <v>12</v>
      </c>
      <c r="E3185" s="27">
        <f>VLOOKUP($B3185,'Hourly Data'!$B$5:$P$8788,15,FALSE)</f>
        <v>5.0248206631483279E-2</v>
      </c>
    </row>
    <row r="3186" spans="2:5" x14ac:dyDescent="0.3">
      <c r="B3186" s="28">
        <v>41225.541666665995</v>
      </c>
      <c r="C3186" s="26">
        <f t="shared" si="100"/>
        <v>11</v>
      </c>
      <c r="D3186" s="26">
        <f t="shared" si="101"/>
        <v>13</v>
      </c>
      <c r="E3186" s="27">
        <f>VLOOKUP($B3186,'Hourly Data'!$B$5:$P$8788,15,FALSE)</f>
        <v>4.96812274573393E-2</v>
      </c>
    </row>
    <row r="3187" spans="2:5" x14ac:dyDescent="0.3">
      <c r="B3187" s="28">
        <v>41225.583333332659</v>
      </c>
      <c r="C3187" s="26">
        <f t="shared" si="100"/>
        <v>11</v>
      </c>
      <c r="D3187" s="26">
        <f t="shared" si="101"/>
        <v>14</v>
      </c>
      <c r="E3187" s="27">
        <f>VLOOKUP($B3187,'Hourly Data'!$B$5:$P$8788,15,FALSE)</f>
        <v>4.987961499272469E-2</v>
      </c>
    </row>
    <row r="3188" spans="2:5" x14ac:dyDescent="0.3">
      <c r="B3188" s="28">
        <v>41225.624999999323</v>
      </c>
      <c r="C3188" s="26">
        <f t="shared" si="100"/>
        <v>11</v>
      </c>
      <c r="D3188" s="26">
        <f t="shared" si="101"/>
        <v>15</v>
      </c>
      <c r="E3188" s="27">
        <f>VLOOKUP($B3188,'Hourly Data'!$B$5:$P$8788,15,FALSE)</f>
        <v>4.9398684788669364E-2</v>
      </c>
    </row>
    <row r="3189" spans="2:5" x14ac:dyDescent="0.3">
      <c r="B3189" s="28">
        <v>41225.666666665988</v>
      </c>
      <c r="C3189" s="26">
        <f t="shared" si="100"/>
        <v>11</v>
      </c>
      <c r="D3189" s="26">
        <f t="shared" si="101"/>
        <v>16</v>
      </c>
      <c r="E3189" s="27">
        <f>VLOOKUP($B3189,'Hourly Data'!$B$5:$P$8788,15,FALSE)</f>
        <v>4.8652507859350186E-2</v>
      </c>
    </row>
    <row r="3190" spans="2:5" x14ac:dyDescent="0.3">
      <c r="B3190" s="28">
        <v>41225.708333332652</v>
      </c>
      <c r="C3190" s="26">
        <f t="shared" si="100"/>
        <v>11</v>
      </c>
      <c r="D3190" s="26">
        <f t="shared" si="101"/>
        <v>17</v>
      </c>
      <c r="E3190" s="27">
        <f>VLOOKUP($B3190,'Hourly Data'!$B$5:$P$8788,15,FALSE)</f>
        <v>4.8590666213954664E-2</v>
      </c>
    </row>
    <row r="3191" spans="2:5" x14ac:dyDescent="0.3">
      <c r="B3191" s="28">
        <v>41225.749999999316</v>
      </c>
      <c r="C3191" s="26">
        <f t="shared" si="100"/>
        <v>11</v>
      </c>
      <c r="D3191" s="26">
        <f t="shared" si="101"/>
        <v>18</v>
      </c>
      <c r="E3191" s="27">
        <f>VLOOKUP($B3191,'Hourly Data'!$B$5:$P$8788,15,FALSE)</f>
        <v>4.9987603347606713E-2</v>
      </c>
    </row>
    <row r="3192" spans="2:5" x14ac:dyDescent="0.3">
      <c r="B3192" s="28">
        <v>41225.79166666598</v>
      </c>
      <c r="C3192" s="26">
        <f t="shared" si="100"/>
        <v>11</v>
      </c>
      <c r="D3192" s="26">
        <f t="shared" si="101"/>
        <v>19</v>
      </c>
      <c r="E3192" s="27">
        <f>VLOOKUP($B3192,'Hourly Data'!$B$5:$P$8788,15,FALSE)</f>
        <v>4.8169473543773073E-2</v>
      </c>
    </row>
    <row r="3193" spans="2:5" x14ac:dyDescent="0.3">
      <c r="B3193" s="28">
        <v>41225.833333332645</v>
      </c>
      <c r="C3193" s="26">
        <f t="shared" si="100"/>
        <v>11</v>
      </c>
      <c r="D3193" s="26">
        <f t="shared" si="101"/>
        <v>20</v>
      </c>
      <c r="E3193" s="27">
        <f>VLOOKUP($B3193,'Hourly Data'!$B$5:$P$8788,15,FALSE)</f>
        <v>4.7050921745890109E-2</v>
      </c>
    </row>
    <row r="3194" spans="2:5" x14ac:dyDescent="0.3">
      <c r="B3194" s="28">
        <v>41225.874999999309</v>
      </c>
      <c r="C3194" s="26">
        <f t="shared" si="100"/>
        <v>11</v>
      </c>
      <c r="D3194" s="26">
        <f t="shared" si="101"/>
        <v>21</v>
      </c>
      <c r="E3194" s="27">
        <f>VLOOKUP($B3194,'Hourly Data'!$B$5:$P$8788,15,FALSE)</f>
        <v>4.753576927855914E-2</v>
      </c>
    </row>
    <row r="3195" spans="2:5" x14ac:dyDescent="0.3">
      <c r="B3195" s="28">
        <v>41225.916666665973</v>
      </c>
      <c r="C3195" s="26">
        <f t="shared" si="100"/>
        <v>11</v>
      </c>
      <c r="D3195" s="26">
        <f t="shared" si="101"/>
        <v>22</v>
      </c>
      <c r="E3195" s="27">
        <f>VLOOKUP($B3195,'Hourly Data'!$B$5:$P$8788,15,FALSE)</f>
        <v>4.7807240025495905E-2</v>
      </c>
    </row>
    <row r="3196" spans="2:5" x14ac:dyDescent="0.3">
      <c r="B3196" s="28">
        <v>41225.958333332637</v>
      </c>
      <c r="C3196" s="26">
        <f t="shared" si="100"/>
        <v>11</v>
      </c>
      <c r="D3196" s="26">
        <f t="shared" si="101"/>
        <v>23</v>
      </c>
      <c r="E3196" s="27">
        <f>VLOOKUP($B3196,'Hourly Data'!$B$5:$P$8788,15,FALSE)</f>
        <v>4.9384365537412357E-2</v>
      </c>
    </row>
    <row r="3197" spans="2:5" x14ac:dyDescent="0.3">
      <c r="B3197" s="28">
        <v>41225.999999999302</v>
      </c>
      <c r="C3197" s="26">
        <f t="shared" si="100"/>
        <v>11</v>
      </c>
      <c r="D3197" s="26">
        <f t="shared" si="101"/>
        <v>0</v>
      </c>
      <c r="E3197" s="27">
        <f>VLOOKUP($B3197,'Hourly Data'!$B$5:$P$8788,15,FALSE)</f>
        <v>5.4350024337479583E-2</v>
      </c>
    </row>
    <row r="3198" spans="2:5" x14ac:dyDescent="0.3">
      <c r="B3198" s="28">
        <v>41226.041666665966</v>
      </c>
      <c r="C3198" s="26">
        <f t="shared" si="100"/>
        <v>11</v>
      </c>
      <c r="D3198" s="26">
        <f t="shared" si="101"/>
        <v>1</v>
      </c>
      <c r="E3198" s="27">
        <f>VLOOKUP($B3198,'Hourly Data'!$B$5:$P$8788,15,FALSE)</f>
        <v>5.9053728583059378E-2</v>
      </c>
    </row>
    <row r="3199" spans="2:5" x14ac:dyDescent="0.3">
      <c r="B3199" s="28">
        <v>41226.08333333263</v>
      </c>
      <c r="C3199" s="26">
        <f t="shared" si="100"/>
        <v>11</v>
      </c>
      <c r="D3199" s="26">
        <f t="shared" si="101"/>
        <v>2</v>
      </c>
      <c r="E3199" s="27">
        <f>VLOOKUP($B3199,'Hourly Data'!$B$5:$P$8788,15,FALSE)</f>
        <v>5.9215639748335006E-2</v>
      </c>
    </row>
    <row r="3200" spans="2:5" x14ac:dyDescent="0.3">
      <c r="B3200" s="28">
        <v>41226.124999999294</v>
      </c>
      <c r="C3200" s="26">
        <f t="shared" si="100"/>
        <v>11</v>
      </c>
      <c r="D3200" s="26">
        <f t="shared" si="101"/>
        <v>3</v>
      </c>
      <c r="E3200" s="27">
        <f>VLOOKUP($B3200,'Hourly Data'!$B$5:$P$8788,15,FALSE)</f>
        <v>6.1821395546478683E-2</v>
      </c>
    </row>
    <row r="3201" spans="2:5" x14ac:dyDescent="0.3">
      <c r="B3201" s="28">
        <v>41226.166666665958</v>
      </c>
      <c r="C3201" s="26">
        <f t="shared" si="100"/>
        <v>11</v>
      </c>
      <c r="D3201" s="26">
        <f t="shared" si="101"/>
        <v>4</v>
      </c>
      <c r="E3201" s="27">
        <f>VLOOKUP($B3201,'Hourly Data'!$B$5:$P$8788,15,FALSE)</f>
        <v>6.1148418701839791E-2</v>
      </c>
    </row>
    <row r="3202" spans="2:5" x14ac:dyDescent="0.3">
      <c r="B3202" s="28">
        <v>41226.208333332623</v>
      </c>
      <c r="C3202" s="26">
        <f t="shared" si="100"/>
        <v>11</v>
      </c>
      <c r="D3202" s="26">
        <f t="shared" si="101"/>
        <v>5</v>
      </c>
      <c r="E3202" s="27">
        <f>VLOOKUP($B3202,'Hourly Data'!$B$5:$P$8788,15,FALSE)</f>
        <v>5.8918987098965953E-2</v>
      </c>
    </row>
    <row r="3203" spans="2:5" x14ac:dyDescent="0.3">
      <c r="B3203" s="28">
        <v>41226.249999999287</v>
      </c>
      <c r="C3203" s="26">
        <f t="shared" si="100"/>
        <v>11</v>
      </c>
      <c r="D3203" s="26">
        <f t="shared" si="101"/>
        <v>6</v>
      </c>
      <c r="E3203" s="27">
        <f>VLOOKUP($B3203,'Hourly Data'!$B$5:$P$8788,15,FALSE)</f>
        <v>5.8035902657966272E-2</v>
      </c>
    </row>
    <row r="3204" spans="2:5" x14ac:dyDescent="0.3">
      <c r="B3204" s="28">
        <v>41226.291666665951</v>
      </c>
      <c r="C3204" s="26">
        <f t="shared" si="100"/>
        <v>11</v>
      </c>
      <c r="D3204" s="26">
        <f t="shared" si="101"/>
        <v>7</v>
      </c>
      <c r="E3204" s="27">
        <f>VLOOKUP($B3204,'Hourly Data'!$B$5:$P$8788,15,FALSE)</f>
        <v>5.6436119485450874E-2</v>
      </c>
    </row>
    <row r="3205" spans="2:5" x14ac:dyDescent="0.3">
      <c r="B3205" s="28">
        <v>41226.333333332615</v>
      </c>
      <c r="C3205" s="26">
        <f t="shared" si="100"/>
        <v>11</v>
      </c>
      <c r="D3205" s="26">
        <f t="shared" si="101"/>
        <v>8</v>
      </c>
      <c r="E3205" s="27">
        <f>VLOOKUP($B3205,'Hourly Data'!$B$5:$P$8788,15,FALSE)</f>
        <v>5.4388529325088128E-2</v>
      </c>
    </row>
    <row r="3206" spans="2:5" x14ac:dyDescent="0.3">
      <c r="B3206" s="28">
        <v>41226.37499999928</v>
      </c>
      <c r="C3206" s="26">
        <f t="shared" ref="C3206:C3269" si="102">MONTH(B3206)</f>
        <v>11</v>
      </c>
      <c r="D3206" s="26">
        <f t="shared" ref="D3206:D3269" si="103">HOUR(B3206)</f>
        <v>9</v>
      </c>
      <c r="E3206" s="27">
        <f>VLOOKUP($B3206,'Hourly Data'!$B$5:$P$8788,15,FALSE)</f>
        <v>5.333765056682388E-2</v>
      </c>
    </row>
    <row r="3207" spans="2:5" x14ac:dyDescent="0.3">
      <c r="B3207" s="28">
        <v>41226.416666665944</v>
      </c>
      <c r="C3207" s="26">
        <f t="shared" si="102"/>
        <v>11</v>
      </c>
      <c r="D3207" s="26">
        <f t="shared" si="103"/>
        <v>10</v>
      </c>
      <c r="E3207" s="27">
        <f>VLOOKUP($B3207,'Hourly Data'!$B$5:$P$8788,15,FALSE)</f>
        <v>5.0894819893038706E-2</v>
      </c>
    </row>
    <row r="3208" spans="2:5" x14ac:dyDescent="0.3">
      <c r="B3208" s="28">
        <v>41226.458333332608</v>
      </c>
      <c r="C3208" s="26">
        <f t="shared" si="102"/>
        <v>11</v>
      </c>
      <c r="D3208" s="26">
        <f t="shared" si="103"/>
        <v>11</v>
      </c>
      <c r="E3208" s="27">
        <f>VLOOKUP($B3208,'Hourly Data'!$B$5:$P$8788,15,FALSE)</f>
        <v>5.2178375445557507E-2</v>
      </c>
    </row>
    <row r="3209" spans="2:5" x14ac:dyDescent="0.3">
      <c r="B3209" s="28">
        <v>41226.499999999272</v>
      </c>
      <c r="C3209" s="26">
        <f t="shared" si="102"/>
        <v>11</v>
      </c>
      <c r="D3209" s="26">
        <f t="shared" si="103"/>
        <v>12</v>
      </c>
      <c r="E3209" s="27">
        <f>VLOOKUP($B3209,'Hourly Data'!$B$5:$P$8788,15,FALSE)</f>
        <v>5.0830080370130287E-2</v>
      </c>
    </row>
    <row r="3210" spans="2:5" x14ac:dyDescent="0.3">
      <c r="B3210" s="28">
        <v>41226.541666665937</v>
      </c>
      <c r="C3210" s="26">
        <f t="shared" si="102"/>
        <v>11</v>
      </c>
      <c r="D3210" s="26">
        <f t="shared" si="103"/>
        <v>13</v>
      </c>
      <c r="E3210" s="27">
        <f>VLOOKUP($B3210,'Hourly Data'!$B$5:$P$8788,15,FALSE)</f>
        <v>4.9651716153141692E-2</v>
      </c>
    </row>
    <row r="3211" spans="2:5" x14ac:dyDescent="0.3">
      <c r="B3211" s="28">
        <v>41226.583333332601</v>
      </c>
      <c r="C3211" s="26">
        <f t="shared" si="102"/>
        <v>11</v>
      </c>
      <c r="D3211" s="26">
        <f t="shared" si="103"/>
        <v>14</v>
      </c>
      <c r="E3211" s="27">
        <f>VLOOKUP($B3211,'Hourly Data'!$B$5:$P$8788,15,FALSE)</f>
        <v>5.0628314524712427E-2</v>
      </c>
    </row>
    <row r="3212" spans="2:5" x14ac:dyDescent="0.3">
      <c r="B3212" s="28">
        <v>41226.624999999265</v>
      </c>
      <c r="C3212" s="26">
        <f t="shared" si="102"/>
        <v>11</v>
      </c>
      <c r="D3212" s="26">
        <f t="shared" si="103"/>
        <v>15</v>
      </c>
      <c r="E3212" s="27">
        <f>VLOOKUP($B3212,'Hourly Data'!$B$5:$P$8788,15,FALSE)</f>
        <v>5.1034605495760721E-2</v>
      </c>
    </row>
    <row r="3213" spans="2:5" x14ac:dyDescent="0.3">
      <c r="B3213" s="28">
        <v>41226.666666665929</v>
      </c>
      <c r="C3213" s="26">
        <f t="shared" si="102"/>
        <v>11</v>
      </c>
      <c r="D3213" s="26">
        <f t="shared" si="103"/>
        <v>16</v>
      </c>
      <c r="E3213" s="27">
        <f>VLOOKUP($B3213,'Hourly Data'!$B$5:$P$8788,15,FALSE)</f>
        <v>5.3952640718905792E-2</v>
      </c>
    </row>
    <row r="3214" spans="2:5" x14ac:dyDescent="0.3">
      <c r="B3214" s="28">
        <v>41226.708333332594</v>
      </c>
      <c r="C3214" s="26">
        <f t="shared" si="102"/>
        <v>11</v>
      </c>
      <c r="D3214" s="26">
        <f t="shared" si="103"/>
        <v>17</v>
      </c>
      <c r="E3214" s="27">
        <f>VLOOKUP($B3214,'Hourly Data'!$B$5:$P$8788,15,FALSE)</f>
        <v>5.381165273605678E-2</v>
      </c>
    </row>
    <row r="3215" spans="2:5" x14ac:dyDescent="0.3">
      <c r="B3215" s="28">
        <v>41226.749999999258</v>
      </c>
      <c r="C3215" s="26">
        <f t="shared" si="102"/>
        <v>11</v>
      </c>
      <c r="D3215" s="26">
        <f t="shared" si="103"/>
        <v>18</v>
      </c>
      <c r="E3215" s="27">
        <f>VLOOKUP($B3215,'Hourly Data'!$B$5:$P$8788,15,FALSE)</f>
        <v>5.4950492595380249E-2</v>
      </c>
    </row>
    <row r="3216" spans="2:5" x14ac:dyDescent="0.3">
      <c r="B3216" s="28">
        <v>41226.791666665922</v>
      </c>
      <c r="C3216" s="26">
        <f t="shared" si="102"/>
        <v>11</v>
      </c>
      <c r="D3216" s="26">
        <f t="shared" si="103"/>
        <v>19</v>
      </c>
      <c r="E3216" s="27">
        <f>VLOOKUP($B3216,'Hourly Data'!$B$5:$P$8788,15,FALSE)</f>
        <v>5.4547514525199216E-2</v>
      </c>
    </row>
    <row r="3217" spans="2:5" x14ac:dyDescent="0.3">
      <c r="B3217" s="28">
        <v>41226.833333332586</v>
      </c>
      <c r="C3217" s="26">
        <f t="shared" si="102"/>
        <v>11</v>
      </c>
      <c r="D3217" s="26">
        <f t="shared" si="103"/>
        <v>20</v>
      </c>
      <c r="E3217" s="27">
        <f>VLOOKUP($B3217,'Hourly Data'!$B$5:$P$8788,15,FALSE)</f>
        <v>5.2997343933911784E-2</v>
      </c>
    </row>
    <row r="3218" spans="2:5" x14ac:dyDescent="0.3">
      <c r="B3218" s="28">
        <v>41226.874999999251</v>
      </c>
      <c r="C3218" s="26">
        <f t="shared" si="102"/>
        <v>11</v>
      </c>
      <c r="D3218" s="26">
        <f t="shared" si="103"/>
        <v>21</v>
      </c>
      <c r="E3218" s="27">
        <f>VLOOKUP($B3218,'Hourly Data'!$B$5:$P$8788,15,FALSE)</f>
        <v>5.2476793792490359E-2</v>
      </c>
    </row>
    <row r="3219" spans="2:5" x14ac:dyDescent="0.3">
      <c r="B3219" s="28">
        <v>41226.916666665915</v>
      </c>
      <c r="C3219" s="26">
        <f t="shared" si="102"/>
        <v>11</v>
      </c>
      <c r="D3219" s="26">
        <f t="shared" si="103"/>
        <v>22</v>
      </c>
      <c r="E3219" s="27">
        <f>VLOOKUP($B3219,'Hourly Data'!$B$5:$P$8788,15,FALSE)</f>
        <v>5.2149453976533998E-2</v>
      </c>
    </row>
    <row r="3220" spans="2:5" x14ac:dyDescent="0.3">
      <c r="B3220" s="28">
        <v>41226.958333332579</v>
      </c>
      <c r="C3220" s="26">
        <f t="shared" si="102"/>
        <v>11</v>
      </c>
      <c r="D3220" s="26">
        <f t="shared" si="103"/>
        <v>23</v>
      </c>
      <c r="E3220" s="27">
        <f>VLOOKUP($B3220,'Hourly Data'!$B$5:$P$8788,15,FALSE)</f>
        <v>5.455631761614721E-2</v>
      </c>
    </row>
    <row r="3221" spans="2:5" x14ac:dyDescent="0.3">
      <c r="B3221" s="28">
        <v>41226.999999999243</v>
      </c>
      <c r="C3221" s="26">
        <f t="shared" si="102"/>
        <v>11</v>
      </c>
      <c r="D3221" s="26">
        <f t="shared" si="103"/>
        <v>0</v>
      </c>
      <c r="E3221" s="27">
        <f>VLOOKUP($B3221,'Hourly Data'!$B$5:$P$8788,15,FALSE)</f>
        <v>5.6089180992356921E-2</v>
      </c>
    </row>
    <row r="3222" spans="2:5" x14ac:dyDescent="0.3">
      <c r="B3222" s="28">
        <v>41227.041666665908</v>
      </c>
      <c r="C3222" s="26">
        <f t="shared" si="102"/>
        <v>11</v>
      </c>
      <c r="D3222" s="26">
        <f t="shared" si="103"/>
        <v>1</v>
      </c>
      <c r="E3222" s="27">
        <f>VLOOKUP($B3222,'Hourly Data'!$B$5:$P$8788,15,FALSE)</f>
        <v>5.9638049151846839E-2</v>
      </c>
    </row>
    <row r="3223" spans="2:5" x14ac:dyDescent="0.3">
      <c r="B3223" s="28">
        <v>41227.083333332572</v>
      </c>
      <c r="C3223" s="26">
        <f t="shared" si="102"/>
        <v>11</v>
      </c>
      <c r="D3223" s="26">
        <f t="shared" si="103"/>
        <v>2</v>
      </c>
      <c r="E3223" s="27">
        <f>VLOOKUP($B3223,'Hourly Data'!$B$5:$P$8788,15,FALSE)</f>
        <v>5.9983662789576654E-2</v>
      </c>
    </row>
    <row r="3224" spans="2:5" x14ac:dyDescent="0.3">
      <c r="B3224" s="28">
        <v>41227.124999999236</v>
      </c>
      <c r="C3224" s="26">
        <f t="shared" si="102"/>
        <v>11</v>
      </c>
      <c r="D3224" s="26">
        <f t="shared" si="103"/>
        <v>3</v>
      </c>
      <c r="E3224" s="27">
        <f>VLOOKUP($B3224,'Hourly Data'!$B$5:$P$8788,15,FALSE)</f>
        <v>5.9956956390766952E-2</v>
      </c>
    </row>
    <row r="3225" spans="2:5" x14ac:dyDescent="0.3">
      <c r="B3225" s="28">
        <v>41227.1666666659</v>
      </c>
      <c r="C3225" s="26">
        <f t="shared" si="102"/>
        <v>11</v>
      </c>
      <c r="D3225" s="26">
        <f t="shared" si="103"/>
        <v>4</v>
      </c>
      <c r="E3225" s="27">
        <f>VLOOKUP($B3225,'Hourly Data'!$B$5:$P$8788,15,FALSE)</f>
        <v>6.0987617500960101E-2</v>
      </c>
    </row>
    <row r="3226" spans="2:5" x14ac:dyDescent="0.3">
      <c r="B3226" s="28">
        <v>41227.208333332565</v>
      </c>
      <c r="C3226" s="26">
        <f t="shared" si="102"/>
        <v>11</v>
      </c>
      <c r="D3226" s="26">
        <f t="shared" si="103"/>
        <v>5</v>
      </c>
      <c r="E3226" s="27">
        <f>VLOOKUP($B3226,'Hourly Data'!$B$5:$P$8788,15,FALSE)</f>
        <v>6.1297436523555467E-2</v>
      </c>
    </row>
    <row r="3227" spans="2:5" x14ac:dyDescent="0.3">
      <c r="B3227" s="28">
        <v>41227.249999999229</v>
      </c>
      <c r="C3227" s="26">
        <f t="shared" si="102"/>
        <v>11</v>
      </c>
      <c r="D3227" s="26">
        <f t="shared" si="103"/>
        <v>6</v>
      </c>
      <c r="E3227" s="27">
        <f>VLOOKUP($B3227,'Hourly Data'!$B$5:$P$8788,15,FALSE)</f>
        <v>5.8691352760055687E-2</v>
      </c>
    </row>
    <row r="3228" spans="2:5" x14ac:dyDescent="0.3">
      <c r="B3228" s="28">
        <v>41227.291666665893</v>
      </c>
      <c r="C3228" s="26">
        <f t="shared" si="102"/>
        <v>11</v>
      </c>
      <c r="D3228" s="26">
        <f t="shared" si="103"/>
        <v>7</v>
      </c>
      <c r="E3228" s="27">
        <f>VLOOKUP($B3228,'Hourly Data'!$B$5:$P$8788,15,FALSE)</f>
        <v>6.0242013843736134E-2</v>
      </c>
    </row>
    <row r="3229" spans="2:5" x14ac:dyDescent="0.3">
      <c r="B3229" s="28">
        <v>41227.333333332557</v>
      </c>
      <c r="C3229" s="26">
        <f t="shared" si="102"/>
        <v>11</v>
      </c>
      <c r="D3229" s="26">
        <f t="shared" si="103"/>
        <v>8</v>
      </c>
      <c r="E3229" s="27">
        <f>VLOOKUP($B3229,'Hourly Data'!$B$5:$P$8788,15,FALSE)</f>
        <v>5.7335518688180001E-2</v>
      </c>
    </row>
    <row r="3230" spans="2:5" x14ac:dyDescent="0.3">
      <c r="B3230" s="28">
        <v>41227.374999999221</v>
      </c>
      <c r="C3230" s="26">
        <f t="shared" si="102"/>
        <v>11</v>
      </c>
      <c r="D3230" s="26">
        <f t="shared" si="103"/>
        <v>9</v>
      </c>
      <c r="E3230" s="27">
        <f>VLOOKUP($B3230,'Hourly Data'!$B$5:$P$8788,15,FALSE)</f>
        <v>5.6605003594446437E-2</v>
      </c>
    </row>
    <row r="3231" spans="2:5" x14ac:dyDescent="0.3">
      <c r="B3231" s="28">
        <v>41227.416666665886</v>
      </c>
      <c r="C3231" s="26">
        <f t="shared" si="102"/>
        <v>11</v>
      </c>
      <c r="D3231" s="26">
        <f t="shared" si="103"/>
        <v>10</v>
      </c>
      <c r="E3231" s="27">
        <f>VLOOKUP($B3231,'Hourly Data'!$B$5:$P$8788,15,FALSE)</f>
        <v>5.4658352572931841E-2</v>
      </c>
    </row>
    <row r="3232" spans="2:5" x14ac:dyDescent="0.3">
      <c r="B3232" s="28">
        <v>41227.45833333255</v>
      </c>
      <c r="C3232" s="26">
        <f t="shared" si="102"/>
        <v>11</v>
      </c>
      <c r="D3232" s="26">
        <f t="shared" si="103"/>
        <v>11</v>
      </c>
      <c r="E3232" s="27">
        <f>VLOOKUP($B3232,'Hourly Data'!$B$5:$P$8788,15,FALSE)</f>
        <v>5.6482511204533056E-2</v>
      </c>
    </row>
    <row r="3233" spans="2:5" x14ac:dyDescent="0.3">
      <c r="B3233" s="28">
        <v>41227.499999999214</v>
      </c>
      <c r="C3233" s="26">
        <f t="shared" si="102"/>
        <v>11</v>
      </c>
      <c r="D3233" s="26">
        <f t="shared" si="103"/>
        <v>12</v>
      </c>
      <c r="E3233" s="27">
        <f>VLOOKUP($B3233,'Hourly Data'!$B$5:$P$8788,15,FALSE)</f>
        <v>5.596703813120283E-2</v>
      </c>
    </row>
    <row r="3234" spans="2:5" x14ac:dyDescent="0.3">
      <c r="B3234" s="28">
        <v>41227.541666665878</v>
      </c>
      <c r="C3234" s="26">
        <f t="shared" si="102"/>
        <v>11</v>
      </c>
      <c r="D3234" s="26">
        <f t="shared" si="103"/>
        <v>13</v>
      </c>
      <c r="E3234" s="27">
        <f>VLOOKUP($B3234,'Hourly Data'!$B$5:$P$8788,15,FALSE)</f>
        <v>5.5890726858125579E-2</v>
      </c>
    </row>
    <row r="3235" spans="2:5" x14ac:dyDescent="0.3">
      <c r="B3235" s="28">
        <v>41227.583333332543</v>
      </c>
      <c r="C3235" s="26">
        <f t="shared" si="102"/>
        <v>11</v>
      </c>
      <c r="D3235" s="26">
        <f t="shared" si="103"/>
        <v>14</v>
      </c>
      <c r="E3235" s="27">
        <f>VLOOKUP($B3235,'Hourly Data'!$B$5:$P$8788,15,FALSE)</f>
        <v>5.6451749996718828E-2</v>
      </c>
    </row>
    <row r="3236" spans="2:5" x14ac:dyDescent="0.3">
      <c r="B3236" s="28">
        <v>41227.624999999207</v>
      </c>
      <c r="C3236" s="26">
        <f t="shared" si="102"/>
        <v>11</v>
      </c>
      <c r="D3236" s="26">
        <f t="shared" si="103"/>
        <v>15</v>
      </c>
      <c r="E3236" s="27">
        <f>VLOOKUP($B3236,'Hourly Data'!$B$5:$P$8788,15,FALSE)</f>
        <v>5.4623938505129255E-2</v>
      </c>
    </row>
    <row r="3237" spans="2:5" x14ac:dyDescent="0.3">
      <c r="B3237" s="28">
        <v>41227.666666665871</v>
      </c>
      <c r="C3237" s="26">
        <f t="shared" si="102"/>
        <v>11</v>
      </c>
      <c r="D3237" s="26">
        <f t="shared" si="103"/>
        <v>16</v>
      </c>
      <c r="E3237" s="27">
        <f>VLOOKUP($B3237,'Hourly Data'!$B$5:$P$8788,15,FALSE)</f>
        <v>5.4762842736821915E-2</v>
      </c>
    </row>
    <row r="3238" spans="2:5" x14ac:dyDescent="0.3">
      <c r="B3238" s="28">
        <v>41227.708333332535</v>
      </c>
      <c r="C3238" s="26">
        <f t="shared" si="102"/>
        <v>11</v>
      </c>
      <c r="D3238" s="26">
        <f t="shared" si="103"/>
        <v>17</v>
      </c>
      <c r="E3238" s="27">
        <f>VLOOKUP($B3238,'Hourly Data'!$B$5:$P$8788,15,FALSE)</f>
        <v>5.3081531992403133E-2</v>
      </c>
    </row>
    <row r="3239" spans="2:5" x14ac:dyDescent="0.3">
      <c r="B3239" s="28">
        <v>41227.7499999992</v>
      </c>
      <c r="C3239" s="26">
        <f t="shared" si="102"/>
        <v>11</v>
      </c>
      <c r="D3239" s="26">
        <f t="shared" si="103"/>
        <v>18</v>
      </c>
      <c r="E3239" s="27">
        <f>VLOOKUP($B3239,'Hourly Data'!$B$5:$P$8788,15,FALSE)</f>
        <v>5.3499489933450578E-2</v>
      </c>
    </row>
    <row r="3240" spans="2:5" x14ac:dyDescent="0.3">
      <c r="B3240" s="28">
        <v>41227.791666665864</v>
      </c>
      <c r="C3240" s="26">
        <f t="shared" si="102"/>
        <v>11</v>
      </c>
      <c r="D3240" s="26">
        <f t="shared" si="103"/>
        <v>19</v>
      </c>
      <c r="E3240" s="27">
        <f>VLOOKUP($B3240,'Hourly Data'!$B$5:$P$8788,15,FALSE)</f>
        <v>5.1615517867410018E-2</v>
      </c>
    </row>
    <row r="3241" spans="2:5" x14ac:dyDescent="0.3">
      <c r="B3241" s="28">
        <v>41227.833333332528</v>
      </c>
      <c r="C3241" s="26">
        <f t="shared" si="102"/>
        <v>11</v>
      </c>
      <c r="D3241" s="26">
        <f t="shared" si="103"/>
        <v>20</v>
      </c>
      <c r="E3241" s="27">
        <f>VLOOKUP($B3241,'Hourly Data'!$B$5:$P$8788,15,FALSE)</f>
        <v>5.0350654938117557E-2</v>
      </c>
    </row>
    <row r="3242" spans="2:5" x14ac:dyDescent="0.3">
      <c r="B3242" s="28">
        <v>41227.874999999192</v>
      </c>
      <c r="C3242" s="26">
        <f t="shared" si="102"/>
        <v>11</v>
      </c>
      <c r="D3242" s="26">
        <f t="shared" si="103"/>
        <v>21</v>
      </c>
      <c r="E3242" s="27">
        <f>VLOOKUP($B3242,'Hourly Data'!$B$5:$P$8788,15,FALSE)</f>
        <v>4.9296867981768723E-2</v>
      </c>
    </row>
    <row r="3243" spans="2:5" x14ac:dyDescent="0.3">
      <c r="B3243" s="28">
        <v>41227.916666665857</v>
      </c>
      <c r="C3243" s="26">
        <f t="shared" si="102"/>
        <v>11</v>
      </c>
      <c r="D3243" s="26">
        <f t="shared" si="103"/>
        <v>22</v>
      </c>
      <c r="E3243" s="27">
        <f>VLOOKUP($B3243,'Hourly Data'!$B$5:$P$8788,15,FALSE)</f>
        <v>4.986240137099178E-2</v>
      </c>
    </row>
    <row r="3244" spans="2:5" x14ac:dyDescent="0.3">
      <c r="B3244" s="28">
        <v>41227.958333332521</v>
      </c>
      <c r="C3244" s="26">
        <f t="shared" si="102"/>
        <v>11</v>
      </c>
      <c r="D3244" s="26">
        <f t="shared" si="103"/>
        <v>23</v>
      </c>
      <c r="E3244" s="27">
        <f>VLOOKUP($B3244,'Hourly Data'!$B$5:$P$8788,15,FALSE)</f>
        <v>4.9541298736908351E-2</v>
      </c>
    </row>
    <row r="3245" spans="2:5" x14ac:dyDescent="0.3">
      <c r="B3245" s="28">
        <v>41227.999999999185</v>
      </c>
      <c r="C3245" s="26">
        <f t="shared" si="102"/>
        <v>11</v>
      </c>
      <c r="D3245" s="26">
        <f t="shared" si="103"/>
        <v>0</v>
      </c>
      <c r="E3245" s="27">
        <f>VLOOKUP($B3245,'Hourly Data'!$B$5:$P$8788,15,FALSE)</f>
        <v>4.9384887096061411E-2</v>
      </c>
    </row>
    <row r="3246" spans="2:5" x14ac:dyDescent="0.3">
      <c r="B3246" s="28">
        <v>41228.041666665849</v>
      </c>
      <c r="C3246" s="26">
        <f t="shared" si="102"/>
        <v>11</v>
      </c>
      <c r="D3246" s="26">
        <f t="shared" si="103"/>
        <v>1</v>
      </c>
      <c r="E3246" s="27">
        <f>VLOOKUP($B3246,'Hourly Data'!$B$5:$P$8788,15,FALSE)</f>
        <v>5.0364224419631301E-2</v>
      </c>
    </row>
    <row r="3247" spans="2:5" x14ac:dyDescent="0.3">
      <c r="B3247" s="28">
        <v>41228.083333332514</v>
      </c>
      <c r="C3247" s="26">
        <f t="shared" si="102"/>
        <v>11</v>
      </c>
      <c r="D3247" s="26">
        <f t="shared" si="103"/>
        <v>2</v>
      </c>
      <c r="E3247" s="27">
        <f>VLOOKUP($B3247,'Hourly Data'!$B$5:$P$8788,15,FALSE)</f>
        <v>5.0836966920113288E-2</v>
      </c>
    </row>
    <row r="3248" spans="2:5" x14ac:dyDescent="0.3">
      <c r="B3248" s="28">
        <v>41228.124999999178</v>
      </c>
      <c r="C3248" s="26">
        <f t="shared" si="102"/>
        <v>11</v>
      </c>
      <c r="D3248" s="26">
        <f t="shared" si="103"/>
        <v>3</v>
      </c>
      <c r="E3248" s="27">
        <f>VLOOKUP($B3248,'Hourly Data'!$B$5:$P$8788,15,FALSE)</f>
        <v>5.1067570053372258E-2</v>
      </c>
    </row>
    <row r="3249" spans="2:5" x14ac:dyDescent="0.3">
      <c r="B3249" s="28">
        <v>41228.166666665842</v>
      </c>
      <c r="C3249" s="26">
        <f t="shared" si="102"/>
        <v>11</v>
      </c>
      <c r="D3249" s="26">
        <f t="shared" si="103"/>
        <v>4</v>
      </c>
      <c r="E3249" s="27">
        <f>VLOOKUP($B3249,'Hourly Data'!$B$5:$P$8788,15,FALSE)</f>
        <v>5.134774068390914E-2</v>
      </c>
    </row>
    <row r="3250" spans="2:5" x14ac:dyDescent="0.3">
      <c r="B3250" s="28">
        <v>41228.208333332506</v>
      </c>
      <c r="C3250" s="26">
        <f t="shared" si="102"/>
        <v>11</v>
      </c>
      <c r="D3250" s="26">
        <f t="shared" si="103"/>
        <v>5</v>
      </c>
      <c r="E3250" s="27">
        <f>VLOOKUP($B3250,'Hourly Data'!$B$5:$P$8788,15,FALSE)</f>
        <v>5.284109522896499E-2</v>
      </c>
    </row>
    <row r="3251" spans="2:5" x14ac:dyDescent="0.3">
      <c r="B3251" s="28">
        <v>41228.249999999171</v>
      </c>
      <c r="C3251" s="26">
        <f t="shared" si="102"/>
        <v>11</v>
      </c>
      <c r="D3251" s="26">
        <f t="shared" si="103"/>
        <v>6</v>
      </c>
      <c r="E3251" s="27">
        <f>VLOOKUP($B3251,'Hourly Data'!$B$5:$P$8788,15,FALSE)</f>
        <v>5.3259486418317972E-2</v>
      </c>
    </row>
    <row r="3252" spans="2:5" x14ac:dyDescent="0.3">
      <c r="B3252" s="28">
        <v>41228.291666665835</v>
      </c>
      <c r="C3252" s="26">
        <f t="shared" si="102"/>
        <v>11</v>
      </c>
      <c r="D3252" s="26">
        <f t="shared" si="103"/>
        <v>7</v>
      </c>
      <c r="E3252" s="27">
        <f>VLOOKUP($B3252,'Hourly Data'!$B$5:$P$8788,15,FALSE)</f>
        <v>5.338003083750846E-2</v>
      </c>
    </row>
    <row r="3253" spans="2:5" x14ac:dyDescent="0.3">
      <c r="B3253" s="28">
        <v>41228.333333332499</v>
      </c>
      <c r="C3253" s="26">
        <f t="shared" si="102"/>
        <v>11</v>
      </c>
      <c r="D3253" s="26">
        <f t="shared" si="103"/>
        <v>8</v>
      </c>
      <c r="E3253" s="27">
        <f>VLOOKUP($B3253,'Hourly Data'!$B$5:$P$8788,15,FALSE)</f>
        <v>5.1050555880553031E-2</v>
      </c>
    </row>
    <row r="3254" spans="2:5" x14ac:dyDescent="0.3">
      <c r="B3254" s="28">
        <v>41228.374999999163</v>
      </c>
      <c r="C3254" s="26">
        <f t="shared" si="102"/>
        <v>11</v>
      </c>
      <c r="D3254" s="26">
        <f t="shared" si="103"/>
        <v>9</v>
      </c>
      <c r="E3254" s="27">
        <f>VLOOKUP($B3254,'Hourly Data'!$B$5:$P$8788,15,FALSE)</f>
        <v>5.0976976175643104E-2</v>
      </c>
    </row>
    <row r="3255" spans="2:5" x14ac:dyDescent="0.3">
      <c r="B3255" s="28">
        <v>41228.416666665828</v>
      </c>
      <c r="C3255" s="26">
        <f t="shared" si="102"/>
        <v>11</v>
      </c>
      <c r="D3255" s="26">
        <f t="shared" si="103"/>
        <v>10</v>
      </c>
      <c r="E3255" s="27">
        <f>VLOOKUP($B3255,'Hourly Data'!$B$5:$P$8788,15,FALSE)</f>
        <v>4.8131123619480881E-2</v>
      </c>
    </row>
    <row r="3256" spans="2:5" x14ac:dyDescent="0.3">
      <c r="B3256" s="28">
        <v>41228.458333332492</v>
      </c>
      <c r="C3256" s="26">
        <f t="shared" si="102"/>
        <v>11</v>
      </c>
      <c r="D3256" s="26">
        <f t="shared" si="103"/>
        <v>11</v>
      </c>
      <c r="E3256" s="27">
        <f>VLOOKUP($B3256,'Hourly Data'!$B$5:$P$8788,15,FALSE)</f>
        <v>4.8714212468335315E-2</v>
      </c>
    </row>
    <row r="3257" spans="2:5" x14ac:dyDescent="0.3">
      <c r="B3257" s="28">
        <v>41228.499999999156</v>
      </c>
      <c r="C3257" s="26">
        <f t="shared" si="102"/>
        <v>11</v>
      </c>
      <c r="D3257" s="26">
        <f t="shared" si="103"/>
        <v>12</v>
      </c>
      <c r="E3257" s="27">
        <f>VLOOKUP($B3257,'Hourly Data'!$B$5:$P$8788,15,FALSE)</f>
        <v>4.9200579896382934E-2</v>
      </c>
    </row>
    <row r="3258" spans="2:5" x14ac:dyDescent="0.3">
      <c r="B3258" s="28">
        <v>41228.54166666582</v>
      </c>
      <c r="C3258" s="26">
        <f t="shared" si="102"/>
        <v>11</v>
      </c>
      <c r="D3258" s="26">
        <f t="shared" si="103"/>
        <v>13</v>
      </c>
      <c r="E3258" s="27">
        <f>VLOOKUP($B3258,'Hourly Data'!$B$5:$P$8788,15,FALSE)</f>
        <v>4.8074433561699617E-2</v>
      </c>
    </row>
    <row r="3259" spans="2:5" x14ac:dyDescent="0.3">
      <c r="B3259" s="28">
        <v>41228.583333332484</v>
      </c>
      <c r="C3259" s="26">
        <f t="shared" si="102"/>
        <v>11</v>
      </c>
      <c r="D3259" s="26">
        <f t="shared" si="103"/>
        <v>14</v>
      </c>
      <c r="E3259" s="27">
        <f>VLOOKUP($B3259,'Hourly Data'!$B$5:$P$8788,15,FALSE)</f>
        <v>4.827959080487209E-2</v>
      </c>
    </row>
    <row r="3260" spans="2:5" x14ac:dyDescent="0.3">
      <c r="B3260" s="28">
        <v>41228.624999999149</v>
      </c>
      <c r="C3260" s="26">
        <f t="shared" si="102"/>
        <v>11</v>
      </c>
      <c r="D3260" s="26">
        <f t="shared" si="103"/>
        <v>15</v>
      </c>
      <c r="E3260" s="27">
        <f>VLOOKUP($B3260,'Hourly Data'!$B$5:$P$8788,15,FALSE)</f>
        <v>4.9670751116629455E-2</v>
      </c>
    </row>
    <row r="3261" spans="2:5" x14ac:dyDescent="0.3">
      <c r="B3261" s="28">
        <v>41228.666666665813</v>
      </c>
      <c r="C3261" s="26">
        <f t="shared" si="102"/>
        <v>11</v>
      </c>
      <c r="D3261" s="26">
        <f t="shared" si="103"/>
        <v>16</v>
      </c>
      <c r="E3261" s="27">
        <f>VLOOKUP($B3261,'Hourly Data'!$B$5:$P$8788,15,FALSE)</f>
        <v>5.1069303877819675E-2</v>
      </c>
    </row>
    <row r="3262" spans="2:5" x14ac:dyDescent="0.3">
      <c r="B3262" s="28">
        <v>41228.708333332477</v>
      </c>
      <c r="C3262" s="26">
        <f t="shared" si="102"/>
        <v>11</v>
      </c>
      <c r="D3262" s="26">
        <f t="shared" si="103"/>
        <v>17</v>
      </c>
      <c r="E3262" s="27">
        <f>VLOOKUP($B3262,'Hourly Data'!$B$5:$P$8788,15,FALSE)</f>
        <v>4.9629400792886205E-2</v>
      </c>
    </row>
    <row r="3263" spans="2:5" x14ac:dyDescent="0.3">
      <c r="B3263" s="28">
        <v>41228.749999999141</v>
      </c>
      <c r="C3263" s="26">
        <f t="shared" si="102"/>
        <v>11</v>
      </c>
      <c r="D3263" s="26">
        <f t="shared" si="103"/>
        <v>18</v>
      </c>
      <c r="E3263" s="27">
        <f>VLOOKUP($B3263,'Hourly Data'!$B$5:$P$8788,15,FALSE)</f>
        <v>4.9590881346360152E-2</v>
      </c>
    </row>
    <row r="3264" spans="2:5" x14ac:dyDescent="0.3">
      <c r="B3264" s="28">
        <v>41228.791666665806</v>
      </c>
      <c r="C3264" s="26">
        <f t="shared" si="102"/>
        <v>11</v>
      </c>
      <c r="D3264" s="26">
        <f t="shared" si="103"/>
        <v>19</v>
      </c>
      <c r="E3264" s="27">
        <f>VLOOKUP($B3264,'Hourly Data'!$B$5:$P$8788,15,FALSE)</f>
        <v>4.8204943507969861E-2</v>
      </c>
    </row>
    <row r="3265" spans="2:5" x14ac:dyDescent="0.3">
      <c r="B3265" s="28">
        <v>41228.83333333247</v>
      </c>
      <c r="C3265" s="26">
        <f t="shared" si="102"/>
        <v>11</v>
      </c>
      <c r="D3265" s="26">
        <f t="shared" si="103"/>
        <v>20</v>
      </c>
      <c r="E3265" s="27">
        <f>VLOOKUP($B3265,'Hourly Data'!$B$5:$P$8788,15,FALSE)</f>
        <v>4.8752203920588905E-2</v>
      </c>
    </row>
    <row r="3266" spans="2:5" x14ac:dyDescent="0.3">
      <c r="B3266" s="28">
        <v>41228.874999999134</v>
      </c>
      <c r="C3266" s="26">
        <f t="shared" si="102"/>
        <v>11</v>
      </c>
      <c r="D3266" s="26">
        <f t="shared" si="103"/>
        <v>21</v>
      </c>
      <c r="E3266" s="27">
        <f>VLOOKUP($B3266,'Hourly Data'!$B$5:$P$8788,15,FALSE)</f>
        <v>4.9202990393821283E-2</v>
      </c>
    </row>
    <row r="3267" spans="2:5" x14ac:dyDescent="0.3">
      <c r="B3267" s="28">
        <v>41228.916666665798</v>
      </c>
      <c r="C3267" s="26">
        <f t="shared" si="102"/>
        <v>11</v>
      </c>
      <c r="D3267" s="26">
        <f t="shared" si="103"/>
        <v>22</v>
      </c>
      <c r="E3267" s="27">
        <f>VLOOKUP($B3267,'Hourly Data'!$B$5:$P$8788,15,FALSE)</f>
        <v>5.0129059449228852E-2</v>
      </c>
    </row>
    <row r="3268" spans="2:5" x14ac:dyDescent="0.3">
      <c r="B3268" s="28">
        <v>41228.958333332463</v>
      </c>
      <c r="C3268" s="26">
        <f t="shared" si="102"/>
        <v>11</v>
      </c>
      <c r="D3268" s="26">
        <f t="shared" si="103"/>
        <v>23</v>
      </c>
      <c r="E3268" s="27">
        <f>VLOOKUP($B3268,'Hourly Data'!$B$5:$P$8788,15,FALSE)</f>
        <v>5.3634612107185023E-2</v>
      </c>
    </row>
    <row r="3269" spans="2:5" x14ac:dyDescent="0.3">
      <c r="B3269" s="28">
        <v>41228.999999999127</v>
      </c>
      <c r="C3269" s="26">
        <f t="shared" si="102"/>
        <v>11</v>
      </c>
      <c r="D3269" s="26">
        <f t="shared" si="103"/>
        <v>0</v>
      </c>
      <c r="E3269" s="27">
        <f>VLOOKUP($B3269,'Hourly Data'!$B$5:$P$8788,15,FALSE)</f>
        <v>5.379932754385932E-2</v>
      </c>
    </row>
    <row r="3270" spans="2:5" x14ac:dyDescent="0.3">
      <c r="B3270" s="28">
        <v>41229.041666665791</v>
      </c>
      <c r="C3270" s="26">
        <f t="shared" ref="C3270:C3333" si="104">MONTH(B3270)</f>
        <v>11</v>
      </c>
      <c r="D3270" s="26">
        <f t="shared" ref="D3270:D3333" si="105">HOUR(B3270)</f>
        <v>1</v>
      </c>
      <c r="E3270" s="27">
        <f>VLOOKUP($B3270,'Hourly Data'!$B$5:$P$8788,15,FALSE)</f>
        <v>5.5808487757778635E-2</v>
      </c>
    </row>
    <row r="3271" spans="2:5" x14ac:dyDescent="0.3">
      <c r="B3271" s="28">
        <v>41229.083333332455</v>
      </c>
      <c r="C3271" s="26">
        <f t="shared" si="104"/>
        <v>11</v>
      </c>
      <c r="D3271" s="26">
        <f t="shared" si="105"/>
        <v>2</v>
      </c>
      <c r="E3271" s="27">
        <f>VLOOKUP($B3271,'Hourly Data'!$B$5:$P$8788,15,FALSE)</f>
        <v>5.7568596432365657E-2</v>
      </c>
    </row>
    <row r="3272" spans="2:5" x14ac:dyDescent="0.3">
      <c r="B3272" s="28">
        <v>41229.12499999912</v>
      </c>
      <c r="C3272" s="26">
        <f t="shared" si="104"/>
        <v>11</v>
      </c>
      <c r="D3272" s="26">
        <f t="shared" si="105"/>
        <v>3</v>
      </c>
      <c r="E3272" s="27">
        <f>VLOOKUP($B3272,'Hourly Data'!$B$5:$P$8788,15,FALSE)</f>
        <v>5.719184549164251E-2</v>
      </c>
    </row>
    <row r="3273" spans="2:5" x14ac:dyDescent="0.3">
      <c r="B3273" s="28">
        <v>41229.166666665784</v>
      </c>
      <c r="C3273" s="26">
        <f t="shared" si="104"/>
        <v>11</v>
      </c>
      <c r="D3273" s="26">
        <f t="shared" si="105"/>
        <v>4</v>
      </c>
      <c r="E3273" s="27">
        <f>VLOOKUP($B3273,'Hourly Data'!$B$5:$P$8788,15,FALSE)</f>
        <v>5.7328943363508508E-2</v>
      </c>
    </row>
    <row r="3274" spans="2:5" x14ac:dyDescent="0.3">
      <c r="B3274" s="28">
        <v>41229.208333332448</v>
      </c>
      <c r="C3274" s="26">
        <f t="shared" si="104"/>
        <v>11</v>
      </c>
      <c r="D3274" s="26">
        <f t="shared" si="105"/>
        <v>5</v>
      </c>
      <c r="E3274" s="27">
        <f>VLOOKUP($B3274,'Hourly Data'!$B$5:$P$8788,15,FALSE)</f>
        <v>5.4394137430890742E-2</v>
      </c>
    </row>
    <row r="3275" spans="2:5" x14ac:dyDescent="0.3">
      <c r="B3275" s="28">
        <v>41229.249999999112</v>
      </c>
      <c r="C3275" s="26">
        <f t="shared" si="104"/>
        <v>11</v>
      </c>
      <c r="D3275" s="26">
        <f t="shared" si="105"/>
        <v>6</v>
      </c>
      <c r="E3275" s="27">
        <f>VLOOKUP($B3275,'Hourly Data'!$B$5:$P$8788,15,FALSE)</f>
        <v>5.0317699210213826E-2</v>
      </c>
    </row>
    <row r="3276" spans="2:5" x14ac:dyDescent="0.3">
      <c r="B3276" s="28">
        <v>41229.291666665777</v>
      </c>
      <c r="C3276" s="26">
        <f t="shared" si="104"/>
        <v>11</v>
      </c>
      <c r="D3276" s="26">
        <f t="shared" si="105"/>
        <v>7</v>
      </c>
      <c r="E3276" s="27">
        <f>VLOOKUP($B3276,'Hourly Data'!$B$5:$P$8788,15,FALSE)</f>
        <v>5.1074511422209055E-2</v>
      </c>
    </row>
    <row r="3277" spans="2:5" x14ac:dyDescent="0.3">
      <c r="B3277" s="28">
        <v>41229.333333332441</v>
      </c>
      <c r="C3277" s="26">
        <f t="shared" si="104"/>
        <v>11</v>
      </c>
      <c r="D3277" s="26">
        <f t="shared" si="105"/>
        <v>8</v>
      </c>
      <c r="E3277" s="27">
        <f>VLOOKUP($B3277,'Hourly Data'!$B$5:$P$8788,15,FALSE)</f>
        <v>4.7571794621068732E-2</v>
      </c>
    </row>
    <row r="3278" spans="2:5" x14ac:dyDescent="0.3">
      <c r="B3278" s="28">
        <v>41229.374999999105</v>
      </c>
      <c r="C3278" s="26">
        <f t="shared" si="104"/>
        <v>11</v>
      </c>
      <c r="D3278" s="26">
        <f t="shared" si="105"/>
        <v>9</v>
      </c>
      <c r="E3278" s="27">
        <f>VLOOKUP($B3278,'Hourly Data'!$B$5:$P$8788,15,FALSE)</f>
        <v>4.5338206924076765E-2</v>
      </c>
    </row>
    <row r="3279" spans="2:5" x14ac:dyDescent="0.3">
      <c r="B3279" s="28">
        <v>41229.416666665769</v>
      </c>
      <c r="C3279" s="26">
        <f t="shared" si="104"/>
        <v>11</v>
      </c>
      <c r="D3279" s="26">
        <f t="shared" si="105"/>
        <v>10</v>
      </c>
      <c r="E3279" s="27">
        <f>VLOOKUP($B3279,'Hourly Data'!$B$5:$P$8788,15,FALSE)</f>
        <v>4.2756520601982338E-2</v>
      </c>
    </row>
    <row r="3280" spans="2:5" x14ac:dyDescent="0.3">
      <c r="B3280" s="28">
        <v>41229.458333332434</v>
      </c>
      <c r="C3280" s="26">
        <f t="shared" si="104"/>
        <v>11</v>
      </c>
      <c r="D3280" s="26">
        <f t="shared" si="105"/>
        <v>11</v>
      </c>
      <c r="E3280" s="27">
        <f>VLOOKUP($B3280,'Hourly Data'!$B$5:$P$8788,15,FALSE)</f>
        <v>4.4770398389765299E-2</v>
      </c>
    </row>
    <row r="3281" spans="2:5" x14ac:dyDescent="0.3">
      <c r="B3281" s="28">
        <v>41229.499999999098</v>
      </c>
      <c r="C3281" s="26">
        <f t="shared" si="104"/>
        <v>11</v>
      </c>
      <c r="D3281" s="26">
        <f t="shared" si="105"/>
        <v>12</v>
      </c>
      <c r="E3281" s="27">
        <f>VLOOKUP($B3281,'Hourly Data'!$B$5:$P$8788,15,FALSE)</f>
        <v>4.606646576925242E-2</v>
      </c>
    </row>
    <row r="3282" spans="2:5" x14ac:dyDescent="0.3">
      <c r="B3282" s="28">
        <v>41229.541666665762</v>
      </c>
      <c r="C3282" s="26">
        <f t="shared" si="104"/>
        <v>11</v>
      </c>
      <c r="D3282" s="26">
        <f t="shared" si="105"/>
        <v>13</v>
      </c>
      <c r="E3282" s="27">
        <f>VLOOKUP($B3282,'Hourly Data'!$B$5:$P$8788,15,FALSE)</f>
        <v>4.6553504426520016E-2</v>
      </c>
    </row>
    <row r="3283" spans="2:5" x14ac:dyDescent="0.3">
      <c r="B3283" s="28">
        <v>41229.583333332426</v>
      </c>
      <c r="C3283" s="26">
        <f t="shared" si="104"/>
        <v>11</v>
      </c>
      <c r="D3283" s="26">
        <f t="shared" si="105"/>
        <v>14</v>
      </c>
      <c r="E3283" s="27">
        <f>VLOOKUP($B3283,'Hourly Data'!$B$5:$P$8788,15,FALSE)</f>
        <v>4.7629899156340319E-2</v>
      </c>
    </row>
    <row r="3284" spans="2:5" x14ac:dyDescent="0.3">
      <c r="B3284" s="28">
        <v>41229.624999999091</v>
      </c>
      <c r="C3284" s="26">
        <f t="shared" si="104"/>
        <v>11</v>
      </c>
      <c r="D3284" s="26">
        <f t="shared" si="105"/>
        <v>15</v>
      </c>
      <c r="E3284" s="27">
        <f>VLOOKUP($B3284,'Hourly Data'!$B$5:$P$8788,15,FALSE)</f>
        <v>4.636389391198141E-2</v>
      </c>
    </row>
    <row r="3285" spans="2:5" x14ac:dyDescent="0.3">
      <c r="B3285" s="28">
        <v>41229.666666665755</v>
      </c>
      <c r="C3285" s="26">
        <f t="shared" si="104"/>
        <v>11</v>
      </c>
      <c r="D3285" s="26">
        <f t="shared" si="105"/>
        <v>16</v>
      </c>
      <c r="E3285" s="27">
        <f>VLOOKUP($B3285,'Hourly Data'!$B$5:$P$8788,15,FALSE)</f>
        <v>4.4338102240208815E-2</v>
      </c>
    </row>
    <row r="3286" spans="2:5" x14ac:dyDescent="0.3">
      <c r="B3286" s="28">
        <v>41229.708333332419</v>
      </c>
      <c r="C3286" s="26">
        <f t="shared" si="104"/>
        <v>11</v>
      </c>
      <c r="D3286" s="26">
        <f t="shared" si="105"/>
        <v>17</v>
      </c>
      <c r="E3286" s="27">
        <f>VLOOKUP($B3286,'Hourly Data'!$B$5:$P$8788,15,FALSE)</f>
        <v>4.8229519930976718E-2</v>
      </c>
    </row>
    <row r="3287" spans="2:5" x14ac:dyDescent="0.3">
      <c r="B3287" s="28">
        <v>41229.749999999083</v>
      </c>
      <c r="C3287" s="26">
        <f t="shared" si="104"/>
        <v>11</v>
      </c>
      <c r="D3287" s="26">
        <f t="shared" si="105"/>
        <v>18</v>
      </c>
      <c r="E3287" s="27">
        <f>VLOOKUP($B3287,'Hourly Data'!$B$5:$P$8788,15,FALSE)</f>
        <v>4.6028712211506242E-2</v>
      </c>
    </row>
    <row r="3288" spans="2:5" x14ac:dyDescent="0.3">
      <c r="B3288" s="28">
        <v>41229.791666665747</v>
      </c>
      <c r="C3288" s="26">
        <f t="shared" si="104"/>
        <v>11</v>
      </c>
      <c r="D3288" s="26">
        <f t="shared" si="105"/>
        <v>19</v>
      </c>
      <c r="E3288" s="27">
        <f>VLOOKUP($B3288,'Hourly Data'!$B$5:$P$8788,15,FALSE)</f>
        <v>4.6080100875063257E-2</v>
      </c>
    </row>
    <row r="3289" spans="2:5" x14ac:dyDescent="0.3">
      <c r="B3289" s="28">
        <v>41229.833333332412</v>
      </c>
      <c r="C3289" s="26">
        <f t="shared" si="104"/>
        <v>11</v>
      </c>
      <c r="D3289" s="26">
        <f t="shared" si="105"/>
        <v>20</v>
      </c>
      <c r="E3289" s="27">
        <f>VLOOKUP($B3289,'Hourly Data'!$B$5:$P$8788,15,FALSE)</f>
        <v>4.491174799616305E-2</v>
      </c>
    </row>
    <row r="3290" spans="2:5" x14ac:dyDescent="0.3">
      <c r="B3290" s="28">
        <v>41229.874999999076</v>
      </c>
      <c r="C3290" s="26">
        <f t="shared" si="104"/>
        <v>11</v>
      </c>
      <c r="D3290" s="26">
        <f t="shared" si="105"/>
        <v>21</v>
      </c>
      <c r="E3290" s="27">
        <f>VLOOKUP($B3290,'Hourly Data'!$B$5:$P$8788,15,FALSE)</f>
        <v>4.508282461114746E-2</v>
      </c>
    </row>
    <row r="3291" spans="2:5" x14ac:dyDescent="0.3">
      <c r="B3291" s="28">
        <v>41229.91666666574</v>
      </c>
      <c r="C3291" s="26">
        <f t="shared" si="104"/>
        <v>11</v>
      </c>
      <c r="D3291" s="26">
        <f t="shared" si="105"/>
        <v>22</v>
      </c>
      <c r="E3291" s="27">
        <f>VLOOKUP($B3291,'Hourly Data'!$B$5:$P$8788,15,FALSE)</f>
        <v>4.501099655305936E-2</v>
      </c>
    </row>
    <row r="3292" spans="2:5" x14ac:dyDescent="0.3">
      <c r="B3292" s="28">
        <v>41229.958333332404</v>
      </c>
      <c r="C3292" s="26">
        <f t="shared" si="104"/>
        <v>11</v>
      </c>
      <c r="D3292" s="26">
        <f t="shared" si="105"/>
        <v>23</v>
      </c>
      <c r="E3292" s="27">
        <f>VLOOKUP($B3292,'Hourly Data'!$B$5:$P$8788,15,FALSE)</f>
        <v>4.9350203979537655E-2</v>
      </c>
    </row>
    <row r="3293" spans="2:5" x14ac:dyDescent="0.3">
      <c r="B3293" s="28">
        <v>41229.999999999069</v>
      </c>
      <c r="C3293" s="26">
        <f t="shared" si="104"/>
        <v>11</v>
      </c>
      <c r="D3293" s="26">
        <f t="shared" si="105"/>
        <v>0</v>
      </c>
      <c r="E3293" s="27">
        <f>VLOOKUP($B3293,'Hourly Data'!$B$5:$P$8788,15,FALSE)</f>
        <v>5.0142221493102213E-2</v>
      </c>
    </row>
    <row r="3294" spans="2:5" x14ac:dyDescent="0.3">
      <c r="B3294" s="28">
        <v>41230.041666665733</v>
      </c>
      <c r="C3294" s="26">
        <f t="shared" si="104"/>
        <v>11</v>
      </c>
      <c r="D3294" s="26">
        <f t="shared" si="105"/>
        <v>1</v>
      </c>
      <c r="E3294" s="27">
        <f>VLOOKUP($B3294,'Hourly Data'!$B$5:$P$8788,15,FALSE)</f>
        <v>5.0401324354061222E-2</v>
      </c>
    </row>
    <row r="3295" spans="2:5" x14ac:dyDescent="0.3">
      <c r="B3295" s="28">
        <v>41230.083333332397</v>
      </c>
      <c r="C3295" s="26">
        <f t="shared" si="104"/>
        <v>11</v>
      </c>
      <c r="D3295" s="26">
        <f t="shared" si="105"/>
        <v>2</v>
      </c>
      <c r="E3295" s="27">
        <f>VLOOKUP($B3295,'Hourly Data'!$B$5:$P$8788,15,FALSE)</f>
        <v>5.2155156657439375E-2</v>
      </c>
    </row>
    <row r="3296" spans="2:5" x14ac:dyDescent="0.3">
      <c r="B3296" s="28">
        <v>41230.124999999061</v>
      </c>
      <c r="C3296" s="26">
        <f t="shared" si="104"/>
        <v>11</v>
      </c>
      <c r="D3296" s="26">
        <f t="shared" si="105"/>
        <v>3</v>
      </c>
      <c r="E3296" s="27">
        <f>VLOOKUP($B3296,'Hourly Data'!$B$5:$P$8788,15,FALSE)</f>
        <v>5.0629526771779204E-2</v>
      </c>
    </row>
    <row r="3297" spans="2:5" x14ac:dyDescent="0.3">
      <c r="B3297" s="28">
        <v>41230.166666665726</v>
      </c>
      <c r="C3297" s="26">
        <f t="shared" si="104"/>
        <v>11</v>
      </c>
      <c r="D3297" s="26">
        <f t="shared" si="105"/>
        <v>4</v>
      </c>
      <c r="E3297" s="27">
        <f>VLOOKUP($B3297,'Hourly Data'!$B$5:$P$8788,15,FALSE)</f>
        <v>5.1960461382080783E-2</v>
      </c>
    </row>
    <row r="3298" spans="2:5" x14ac:dyDescent="0.3">
      <c r="B3298" s="28">
        <v>41230.20833333239</v>
      </c>
      <c r="C3298" s="26">
        <f t="shared" si="104"/>
        <v>11</v>
      </c>
      <c r="D3298" s="26">
        <f t="shared" si="105"/>
        <v>5</v>
      </c>
      <c r="E3298" s="27">
        <f>VLOOKUP($B3298,'Hourly Data'!$B$5:$P$8788,15,FALSE)</f>
        <v>5.2425738460121232E-2</v>
      </c>
    </row>
    <row r="3299" spans="2:5" x14ac:dyDescent="0.3">
      <c r="B3299" s="28">
        <v>41230.249999999054</v>
      </c>
      <c r="C3299" s="26">
        <f t="shared" si="104"/>
        <v>11</v>
      </c>
      <c r="D3299" s="26">
        <f t="shared" si="105"/>
        <v>6</v>
      </c>
      <c r="E3299" s="27">
        <f>VLOOKUP($B3299,'Hourly Data'!$B$5:$P$8788,15,FALSE)</f>
        <v>5.117698353772103E-2</v>
      </c>
    </row>
    <row r="3300" spans="2:5" x14ac:dyDescent="0.3">
      <c r="B3300" s="28">
        <v>41230.291666665718</v>
      </c>
      <c r="C3300" s="26">
        <f t="shared" si="104"/>
        <v>11</v>
      </c>
      <c r="D3300" s="26">
        <f t="shared" si="105"/>
        <v>7</v>
      </c>
      <c r="E3300" s="27">
        <f>VLOOKUP($B3300,'Hourly Data'!$B$5:$P$8788,15,FALSE)</f>
        <v>4.8432328141445574E-2</v>
      </c>
    </row>
    <row r="3301" spans="2:5" x14ac:dyDescent="0.3">
      <c r="B3301" s="28">
        <v>41230.333333332383</v>
      </c>
      <c r="C3301" s="26">
        <f t="shared" si="104"/>
        <v>11</v>
      </c>
      <c r="D3301" s="26">
        <f t="shared" si="105"/>
        <v>8</v>
      </c>
      <c r="E3301" s="27">
        <f>VLOOKUP($B3301,'Hourly Data'!$B$5:$P$8788,15,FALSE)</f>
        <v>4.7466493881356493E-2</v>
      </c>
    </row>
    <row r="3302" spans="2:5" x14ac:dyDescent="0.3">
      <c r="B3302" s="28">
        <v>41230.374999999047</v>
      </c>
      <c r="C3302" s="26">
        <f t="shared" si="104"/>
        <v>11</v>
      </c>
      <c r="D3302" s="26">
        <f t="shared" si="105"/>
        <v>9</v>
      </c>
      <c r="E3302" s="27">
        <f>VLOOKUP($B3302,'Hourly Data'!$B$5:$P$8788,15,FALSE)</f>
        <v>5.0165727372314117E-2</v>
      </c>
    </row>
    <row r="3303" spans="2:5" x14ac:dyDescent="0.3">
      <c r="B3303" s="28">
        <v>41230.416666665711</v>
      </c>
      <c r="C3303" s="26">
        <f t="shared" si="104"/>
        <v>11</v>
      </c>
      <c r="D3303" s="26">
        <f t="shared" si="105"/>
        <v>10</v>
      </c>
      <c r="E3303" s="27">
        <f>VLOOKUP($B3303,'Hourly Data'!$B$5:$P$8788,15,FALSE)</f>
        <v>4.6916447336119389E-2</v>
      </c>
    </row>
    <row r="3304" spans="2:5" x14ac:dyDescent="0.3">
      <c r="B3304" s="28">
        <v>41230.458333332375</v>
      </c>
      <c r="C3304" s="26">
        <f t="shared" si="104"/>
        <v>11</v>
      </c>
      <c r="D3304" s="26">
        <f t="shared" si="105"/>
        <v>11</v>
      </c>
      <c r="E3304" s="27">
        <f>VLOOKUP($B3304,'Hourly Data'!$B$5:$P$8788,15,FALSE)</f>
        <v>5.0980615754988065E-2</v>
      </c>
    </row>
    <row r="3305" spans="2:5" x14ac:dyDescent="0.3">
      <c r="B3305" s="28">
        <v>41230.49999999904</v>
      </c>
      <c r="C3305" s="26">
        <f t="shared" si="104"/>
        <v>11</v>
      </c>
      <c r="D3305" s="26">
        <f t="shared" si="105"/>
        <v>12</v>
      </c>
      <c r="E3305" s="27">
        <f>VLOOKUP($B3305,'Hourly Data'!$B$5:$P$8788,15,FALSE)</f>
        <v>5.0056364014702107E-2</v>
      </c>
    </row>
    <row r="3306" spans="2:5" x14ac:dyDescent="0.3">
      <c r="B3306" s="28">
        <v>41230.541666665704</v>
      </c>
      <c r="C3306" s="26">
        <f t="shared" si="104"/>
        <v>11</v>
      </c>
      <c r="D3306" s="26">
        <f t="shared" si="105"/>
        <v>13</v>
      </c>
      <c r="E3306" s="27">
        <f>VLOOKUP($B3306,'Hourly Data'!$B$5:$P$8788,15,FALSE)</f>
        <v>5.053451660201784E-2</v>
      </c>
    </row>
    <row r="3307" spans="2:5" x14ac:dyDescent="0.3">
      <c r="B3307" s="28">
        <v>41230.583333332368</v>
      </c>
      <c r="C3307" s="26">
        <f t="shared" si="104"/>
        <v>11</v>
      </c>
      <c r="D3307" s="26">
        <f t="shared" si="105"/>
        <v>14</v>
      </c>
      <c r="E3307" s="27">
        <f>VLOOKUP($B3307,'Hourly Data'!$B$5:$P$8788,15,FALSE)</f>
        <v>5.0672593240734851E-2</v>
      </c>
    </row>
    <row r="3308" spans="2:5" x14ac:dyDescent="0.3">
      <c r="B3308" s="28">
        <v>41230.624999999032</v>
      </c>
      <c r="C3308" s="26">
        <f t="shared" si="104"/>
        <v>11</v>
      </c>
      <c r="D3308" s="26">
        <f t="shared" si="105"/>
        <v>15</v>
      </c>
      <c r="E3308" s="27">
        <f>VLOOKUP($B3308,'Hourly Data'!$B$5:$P$8788,15,FALSE)</f>
        <v>5.0833208389380158E-2</v>
      </c>
    </row>
    <row r="3309" spans="2:5" x14ac:dyDescent="0.3">
      <c r="B3309" s="28">
        <v>41230.666666665697</v>
      </c>
      <c r="C3309" s="26">
        <f t="shared" si="104"/>
        <v>11</v>
      </c>
      <c r="D3309" s="26">
        <f t="shared" si="105"/>
        <v>16</v>
      </c>
      <c r="E3309" s="27">
        <f>VLOOKUP($B3309,'Hourly Data'!$B$5:$P$8788,15,FALSE)</f>
        <v>4.921520595637735E-2</v>
      </c>
    </row>
    <row r="3310" spans="2:5" x14ac:dyDescent="0.3">
      <c r="B3310" s="28">
        <v>41230.708333332361</v>
      </c>
      <c r="C3310" s="26">
        <f t="shared" si="104"/>
        <v>11</v>
      </c>
      <c r="D3310" s="26">
        <f t="shared" si="105"/>
        <v>17</v>
      </c>
      <c r="E3310" s="27">
        <f>VLOOKUP($B3310,'Hourly Data'!$B$5:$P$8788,15,FALSE)</f>
        <v>5.1542098261903632E-2</v>
      </c>
    </row>
    <row r="3311" spans="2:5" x14ac:dyDescent="0.3">
      <c r="B3311" s="28">
        <v>41230.749999999025</v>
      </c>
      <c r="C3311" s="26">
        <f t="shared" si="104"/>
        <v>11</v>
      </c>
      <c r="D3311" s="26">
        <f t="shared" si="105"/>
        <v>18</v>
      </c>
      <c r="E3311" s="27">
        <f>VLOOKUP($B3311,'Hourly Data'!$B$5:$P$8788,15,FALSE)</f>
        <v>4.9188589390475566E-2</v>
      </c>
    </row>
    <row r="3312" spans="2:5" x14ac:dyDescent="0.3">
      <c r="B3312" s="28">
        <v>41230.791666665689</v>
      </c>
      <c r="C3312" s="26">
        <f t="shared" si="104"/>
        <v>11</v>
      </c>
      <c r="D3312" s="26">
        <f t="shared" si="105"/>
        <v>19</v>
      </c>
      <c r="E3312" s="27">
        <f>VLOOKUP($B3312,'Hourly Data'!$B$5:$P$8788,15,FALSE)</f>
        <v>4.7062957366530975E-2</v>
      </c>
    </row>
    <row r="3313" spans="2:5" x14ac:dyDescent="0.3">
      <c r="B3313" s="28">
        <v>41230.833333332354</v>
      </c>
      <c r="C3313" s="26">
        <f t="shared" si="104"/>
        <v>11</v>
      </c>
      <c r="D3313" s="26">
        <f t="shared" si="105"/>
        <v>20</v>
      </c>
      <c r="E3313" s="27">
        <f>VLOOKUP($B3313,'Hourly Data'!$B$5:$P$8788,15,FALSE)</f>
        <v>4.7734077164918981E-2</v>
      </c>
    </row>
    <row r="3314" spans="2:5" x14ac:dyDescent="0.3">
      <c r="B3314" s="28">
        <v>41230.874999999018</v>
      </c>
      <c r="C3314" s="26">
        <f t="shared" si="104"/>
        <v>11</v>
      </c>
      <c r="D3314" s="26">
        <f t="shared" si="105"/>
        <v>21</v>
      </c>
      <c r="E3314" s="27">
        <f>VLOOKUP($B3314,'Hourly Data'!$B$5:$P$8788,15,FALSE)</f>
        <v>4.6306849526519409E-2</v>
      </c>
    </row>
    <row r="3315" spans="2:5" x14ac:dyDescent="0.3">
      <c r="B3315" s="28">
        <v>41230.916666665682</v>
      </c>
      <c r="C3315" s="26">
        <f t="shared" si="104"/>
        <v>11</v>
      </c>
      <c r="D3315" s="26">
        <f t="shared" si="105"/>
        <v>22</v>
      </c>
      <c r="E3315" s="27">
        <f>VLOOKUP($B3315,'Hourly Data'!$B$5:$P$8788,15,FALSE)</f>
        <v>4.6241620743101272E-2</v>
      </c>
    </row>
    <row r="3316" spans="2:5" x14ac:dyDescent="0.3">
      <c r="B3316" s="28">
        <v>41230.958333332346</v>
      </c>
      <c r="C3316" s="26">
        <f t="shared" si="104"/>
        <v>11</v>
      </c>
      <c r="D3316" s="26">
        <f t="shared" si="105"/>
        <v>23</v>
      </c>
      <c r="E3316" s="27">
        <f>VLOOKUP($B3316,'Hourly Data'!$B$5:$P$8788,15,FALSE)</f>
        <v>4.8830911188138419E-2</v>
      </c>
    </row>
    <row r="3317" spans="2:5" x14ac:dyDescent="0.3">
      <c r="B3317" s="28">
        <v>41230.99999999901</v>
      </c>
      <c r="C3317" s="26">
        <f t="shared" si="104"/>
        <v>11</v>
      </c>
      <c r="D3317" s="26">
        <f t="shared" si="105"/>
        <v>0</v>
      </c>
      <c r="E3317" s="27">
        <f>VLOOKUP($B3317,'Hourly Data'!$B$5:$P$8788,15,FALSE)</f>
        <v>4.9344596164688864E-2</v>
      </c>
    </row>
    <row r="3318" spans="2:5" x14ac:dyDescent="0.3">
      <c r="B3318" s="28">
        <v>41231.041666665675</v>
      </c>
      <c r="C3318" s="26">
        <f t="shared" si="104"/>
        <v>11</v>
      </c>
      <c r="D3318" s="26">
        <f t="shared" si="105"/>
        <v>1</v>
      </c>
      <c r="E3318" s="27">
        <f>VLOOKUP($B3318,'Hourly Data'!$B$5:$P$8788,15,FALSE)</f>
        <v>5.1434107041148279E-2</v>
      </c>
    </row>
    <row r="3319" spans="2:5" x14ac:dyDescent="0.3">
      <c r="B3319" s="28">
        <v>41231.083333332339</v>
      </c>
      <c r="C3319" s="26">
        <f t="shared" si="104"/>
        <v>11</v>
      </c>
      <c r="D3319" s="26">
        <f t="shared" si="105"/>
        <v>2</v>
      </c>
      <c r="E3319" s="27">
        <f>VLOOKUP($B3319,'Hourly Data'!$B$5:$P$8788,15,FALSE)</f>
        <v>5.2370288107202886E-2</v>
      </c>
    </row>
    <row r="3320" spans="2:5" x14ac:dyDescent="0.3">
      <c r="B3320" s="28">
        <v>41231.124999999003</v>
      </c>
      <c r="C3320" s="26">
        <f t="shared" si="104"/>
        <v>11</v>
      </c>
      <c r="D3320" s="26">
        <f t="shared" si="105"/>
        <v>3</v>
      </c>
      <c r="E3320" s="27">
        <f>VLOOKUP($B3320,'Hourly Data'!$B$5:$P$8788,15,FALSE)</f>
        <v>5.2313601017278659E-2</v>
      </c>
    </row>
    <row r="3321" spans="2:5" x14ac:dyDescent="0.3">
      <c r="B3321" s="28">
        <v>41231.166666665667</v>
      </c>
      <c r="C3321" s="26">
        <f t="shared" si="104"/>
        <v>11</v>
      </c>
      <c r="D3321" s="26">
        <f t="shared" si="105"/>
        <v>4</v>
      </c>
      <c r="E3321" s="27">
        <f>VLOOKUP($B3321,'Hourly Data'!$B$5:$P$8788,15,FALSE)</f>
        <v>5.4097878423245163E-2</v>
      </c>
    </row>
    <row r="3322" spans="2:5" x14ac:dyDescent="0.3">
      <c r="B3322" s="28">
        <v>41231.208333332332</v>
      </c>
      <c r="C3322" s="26">
        <f t="shared" si="104"/>
        <v>11</v>
      </c>
      <c r="D3322" s="26">
        <f t="shared" si="105"/>
        <v>5</v>
      </c>
      <c r="E3322" s="27">
        <f>VLOOKUP($B3322,'Hourly Data'!$B$5:$P$8788,15,FALSE)</f>
        <v>5.4327636635880805E-2</v>
      </c>
    </row>
    <row r="3323" spans="2:5" x14ac:dyDescent="0.3">
      <c r="B3323" s="28">
        <v>41231.249999998996</v>
      </c>
      <c r="C3323" s="26">
        <f t="shared" si="104"/>
        <v>11</v>
      </c>
      <c r="D3323" s="26">
        <f t="shared" si="105"/>
        <v>6</v>
      </c>
      <c r="E3323" s="27">
        <f>VLOOKUP($B3323,'Hourly Data'!$B$5:$P$8788,15,FALSE)</f>
        <v>5.6177602621704126E-2</v>
      </c>
    </row>
    <row r="3324" spans="2:5" x14ac:dyDescent="0.3">
      <c r="B3324" s="28">
        <v>41231.29166666566</v>
      </c>
      <c r="C3324" s="26">
        <f t="shared" si="104"/>
        <v>11</v>
      </c>
      <c r="D3324" s="26">
        <f t="shared" si="105"/>
        <v>7</v>
      </c>
      <c r="E3324" s="27">
        <f>VLOOKUP($B3324,'Hourly Data'!$B$5:$P$8788,15,FALSE)</f>
        <v>5.4518467237504017E-2</v>
      </c>
    </row>
    <row r="3325" spans="2:5" x14ac:dyDescent="0.3">
      <c r="B3325" s="28">
        <v>41231.333333332324</v>
      </c>
      <c r="C3325" s="26">
        <f t="shared" si="104"/>
        <v>11</v>
      </c>
      <c r="D3325" s="26">
        <f t="shared" si="105"/>
        <v>8</v>
      </c>
      <c r="E3325" s="27">
        <f>VLOOKUP($B3325,'Hourly Data'!$B$5:$P$8788,15,FALSE)</f>
        <v>5.3270004966724974E-2</v>
      </c>
    </row>
    <row r="3326" spans="2:5" x14ac:dyDescent="0.3">
      <c r="B3326" s="28">
        <v>41231.374999998989</v>
      </c>
      <c r="C3326" s="26">
        <f t="shared" si="104"/>
        <v>11</v>
      </c>
      <c r="D3326" s="26">
        <f t="shared" si="105"/>
        <v>9</v>
      </c>
      <c r="E3326" s="27">
        <f>VLOOKUP($B3326,'Hourly Data'!$B$5:$P$8788,15,FALSE)</f>
        <v>5.6786889541509226E-2</v>
      </c>
    </row>
    <row r="3327" spans="2:5" x14ac:dyDescent="0.3">
      <c r="B3327" s="28">
        <v>41231.416666665653</v>
      </c>
      <c r="C3327" s="26">
        <f t="shared" si="104"/>
        <v>11</v>
      </c>
      <c r="D3327" s="26">
        <f t="shared" si="105"/>
        <v>10</v>
      </c>
      <c r="E3327" s="27">
        <f>VLOOKUP($B3327,'Hourly Data'!$B$5:$P$8788,15,FALSE)</f>
        <v>5.5499991648556207E-2</v>
      </c>
    </row>
    <row r="3328" spans="2:5" x14ac:dyDescent="0.3">
      <c r="B3328" s="28">
        <v>41231.458333332317</v>
      </c>
      <c r="C3328" s="26">
        <f t="shared" si="104"/>
        <v>11</v>
      </c>
      <c r="D3328" s="26">
        <f t="shared" si="105"/>
        <v>11</v>
      </c>
      <c r="E3328" s="27">
        <f>VLOOKUP($B3328,'Hourly Data'!$B$5:$P$8788,15,FALSE)</f>
        <v>5.6724650802270959E-2</v>
      </c>
    </row>
    <row r="3329" spans="2:5" x14ac:dyDescent="0.3">
      <c r="B3329" s="28">
        <v>41231.499999998981</v>
      </c>
      <c r="C3329" s="26">
        <f t="shared" si="104"/>
        <v>11</v>
      </c>
      <c r="D3329" s="26">
        <f t="shared" si="105"/>
        <v>12</v>
      </c>
      <c r="E3329" s="27">
        <f>VLOOKUP($B3329,'Hourly Data'!$B$5:$P$8788,15,FALSE)</f>
        <v>5.5426608305619157E-2</v>
      </c>
    </row>
    <row r="3330" spans="2:5" x14ac:dyDescent="0.3">
      <c r="B3330" s="28">
        <v>41231.541666665646</v>
      </c>
      <c r="C3330" s="26">
        <f t="shared" si="104"/>
        <v>11</v>
      </c>
      <c r="D3330" s="26">
        <f t="shared" si="105"/>
        <v>13</v>
      </c>
      <c r="E3330" s="27">
        <f>VLOOKUP($B3330,'Hourly Data'!$B$5:$P$8788,15,FALSE)</f>
        <v>5.5489356752971883E-2</v>
      </c>
    </row>
    <row r="3331" spans="2:5" x14ac:dyDescent="0.3">
      <c r="B3331" s="28">
        <v>41231.58333333231</v>
      </c>
      <c r="C3331" s="26">
        <f t="shared" si="104"/>
        <v>11</v>
      </c>
      <c r="D3331" s="26">
        <f t="shared" si="105"/>
        <v>14</v>
      </c>
      <c r="E3331" s="27">
        <f>VLOOKUP($B3331,'Hourly Data'!$B$5:$P$8788,15,FALSE)</f>
        <v>5.4880422729595882E-2</v>
      </c>
    </row>
    <row r="3332" spans="2:5" x14ac:dyDescent="0.3">
      <c r="B3332" s="28">
        <v>41231.624999998974</v>
      </c>
      <c r="C3332" s="26">
        <f t="shared" si="104"/>
        <v>11</v>
      </c>
      <c r="D3332" s="26">
        <f t="shared" si="105"/>
        <v>15</v>
      </c>
      <c r="E3332" s="27">
        <f>VLOOKUP($B3332,'Hourly Data'!$B$5:$P$8788,15,FALSE)</f>
        <v>5.5015197973688659E-2</v>
      </c>
    </row>
    <row r="3333" spans="2:5" x14ac:dyDescent="0.3">
      <c r="B3333" s="28">
        <v>41231.666666665638</v>
      </c>
      <c r="C3333" s="26">
        <f t="shared" si="104"/>
        <v>11</v>
      </c>
      <c r="D3333" s="26">
        <f t="shared" si="105"/>
        <v>16</v>
      </c>
      <c r="E3333" s="27">
        <f>VLOOKUP($B3333,'Hourly Data'!$B$5:$P$8788,15,FALSE)</f>
        <v>5.5298565240657196E-2</v>
      </c>
    </row>
    <row r="3334" spans="2:5" x14ac:dyDescent="0.3">
      <c r="B3334" s="28">
        <v>41231.708333332303</v>
      </c>
      <c r="C3334" s="26">
        <f t="shared" ref="C3334:C3397" si="106">MONTH(B3334)</f>
        <v>11</v>
      </c>
      <c r="D3334" s="26">
        <f t="shared" ref="D3334:D3397" si="107">HOUR(B3334)</f>
        <v>17</v>
      </c>
      <c r="E3334" s="27">
        <f>VLOOKUP($B3334,'Hourly Data'!$B$5:$P$8788,15,FALSE)</f>
        <v>5.4840109256787554E-2</v>
      </c>
    </row>
    <row r="3335" spans="2:5" x14ac:dyDescent="0.3">
      <c r="B3335" s="28">
        <v>41231.749999998967</v>
      </c>
      <c r="C3335" s="26">
        <f t="shared" si="106"/>
        <v>11</v>
      </c>
      <c r="D3335" s="26">
        <f t="shared" si="107"/>
        <v>18</v>
      </c>
      <c r="E3335" s="27">
        <f>VLOOKUP($B3335,'Hourly Data'!$B$5:$P$8788,15,FALSE)</f>
        <v>4.8045832942024982E-2</v>
      </c>
    </row>
    <row r="3336" spans="2:5" x14ac:dyDescent="0.3">
      <c r="B3336" s="28">
        <v>41231.791666665631</v>
      </c>
      <c r="C3336" s="26">
        <f t="shared" si="106"/>
        <v>11</v>
      </c>
      <c r="D3336" s="26">
        <f t="shared" si="107"/>
        <v>19</v>
      </c>
      <c r="E3336" s="27">
        <f>VLOOKUP($B3336,'Hourly Data'!$B$5:$P$8788,15,FALSE)</f>
        <v>4.6694398746696952E-2</v>
      </c>
    </row>
    <row r="3337" spans="2:5" x14ac:dyDescent="0.3">
      <c r="B3337" s="28">
        <v>41231.833333332295</v>
      </c>
      <c r="C3337" s="26">
        <f t="shared" si="106"/>
        <v>11</v>
      </c>
      <c r="D3337" s="26">
        <f t="shared" si="107"/>
        <v>20</v>
      </c>
      <c r="E3337" s="27">
        <f>VLOOKUP($B3337,'Hourly Data'!$B$5:$P$8788,15,FALSE)</f>
        <v>4.7732041456483493E-2</v>
      </c>
    </row>
    <row r="3338" spans="2:5" x14ac:dyDescent="0.3">
      <c r="B3338" s="28">
        <v>41231.87499999896</v>
      </c>
      <c r="C3338" s="26">
        <f t="shared" si="106"/>
        <v>11</v>
      </c>
      <c r="D3338" s="26">
        <f t="shared" si="107"/>
        <v>21</v>
      </c>
      <c r="E3338" s="27">
        <f>VLOOKUP($B3338,'Hourly Data'!$B$5:$P$8788,15,FALSE)</f>
        <v>4.8177958042107602E-2</v>
      </c>
    </row>
    <row r="3339" spans="2:5" x14ac:dyDescent="0.3">
      <c r="B3339" s="28">
        <v>41231.916666665624</v>
      </c>
      <c r="C3339" s="26">
        <f t="shared" si="106"/>
        <v>11</v>
      </c>
      <c r="D3339" s="26">
        <f t="shared" si="107"/>
        <v>22</v>
      </c>
      <c r="E3339" s="27">
        <f>VLOOKUP($B3339,'Hourly Data'!$B$5:$P$8788,15,FALSE)</f>
        <v>4.7897884280820785E-2</v>
      </c>
    </row>
    <row r="3340" spans="2:5" x14ac:dyDescent="0.3">
      <c r="B3340" s="28">
        <v>41231.958333332288</v>
      </c>
      <c r="C3340" s="26">
        <f t="shared" si="106"/>
        <v>11</v>
      </c>
      <c r="D3340" s="26">
        <f t="shared" si="107"/>
        <v>23</v>
      </c>
      <c r="E3340" s="27">
        <f>VLOOKUP($B3340,'Hourly Data'!$B$5:$P$8788,15,FALSE)</f>
        <v>4.778379732548918E-2</v>
      </c>
    </row>
    <row r="3341" spans="2:5" x14ac:dyDescent="0.3">
      <c r="B3341" s="28">
        <v>41231.999999998952</v>
      </c>
      <c r="C3341" s="26">
        <f t="shared" si="106"/>
        <v>11</v>
      </c>
      <c r="D3341" s="26">
        <f t="shared" si="107"/>
        <v>0</v>
      </c>
      <c r="E3341" s="27">
        <f>VLOOKUP($B3341,'Hourly Data'!$B$5:$P$8788,15,FALSE)</f>
        <v>4.7990126704008311E-2</v>
      </c>
    </row>
    <row r="3342" spans="2:5" x14ac:dyDescent="0.3">
      <c r="B3342" s="28">
        <v>41232.041666665617</v>
      </c>
      <c r="C3342" s="26">
        <f t="shared" si="106"/>
        <v>11</v>
      </c>
      <c r="D3342" s="26">
        <f t="shared" si="107"/>
        <v>1</v>
      </c>
      <c r="E3342" s="27">
        <f>VLOOKUP($B3342,'Hourly Data'!$B$5:$P$8788,15,FALSE)</f>
        <v>4.9820334439902803E-2</v>
      </c>
    </row>
    <row r="3343" spans="2:5" x14ac:dyDescent="0.3">
      <c r="B3343" s="28">
        <v>41232.083333332281</v>
      </c>
      <c r="C3343" s="26">
        <f t="shared" si="106"/>
        <v>11</v>
      </c>
      <c r="D3343" s="26">
        <f t="shared" si="107"/>
        <v>2</v>
      </c>
      <c r="E3343" s="27">
        <f>VLOOKUP($B3343,'Hourly Data'!$B$5:$P$8788,15,FALSE)</f>
        <v>5.0274080572058434E-2</v>
      </c>
    </row>
    <row r="3344" spans="2:5" x14ac:dyDescent="0.3">
      <c r="B3344" s="28">
        <v>41232.124999998945</v>
      </c>
      <c r="C3344" s="26">
        <f t="shared" si="106"/>
        <v>11</v>
      </c>
      <c r="D3344" s="26">
        <f t="shared" si="107"/>
        <v>3</v>
      </c>
      <c r="E3344" s="27">
        <f>VLOOKUP($B3344,'Hourly Data'!$B$5:$P$8788,15,FALSE)</f>
        <v>5.0028557922217602E-2</v>
      </c>
    </row>
    <row r="3345" spans="2:5" x14ac:dyDescent="0.3">
      <c r="B3345" s="28">
        <v>41232.166666665609</v>
      </c>
      <c r="C3345" s="26">
        <f t="shared" si="106"/>
        <v>11</v>
      </c>
      <c r="D3345" s="26">
        <f t="shared" si="107"/>
        <v>4</v>
      </c>
      <c r="E3345" s="27">
        <f>VLOOKUP($B3345,'Hourly Data'!$B$5:$P$8788,15,FALSE)</f>
        <v>4.7618665791333614E-2</v>
      </c>
    </row>
    <row r="3346" spans="2:5" x14ac:dyDescent="0.3">
      <c r="B3346" s="28">
        <v>41232.208333332273</v>
      </c>
      <c r="C3346" s="26">
        <f t="shared" si="106"/>
        <v>11</v>
      </c>
      <c r="D3346" s="26">
        <f t="shared" si="107"/>
        <v>5</v>
      </c>
      <c r="E3346" s="27">
        <f>VLOOKUP($B3346,'Hourly Data'!$B$5:$P$8788,15,FALSE)</f>
        <v>4.7555231014382374E-2</v>
      </c>
    </row>
    <row r="3347" spans="2:5" x14ac:dyDescent="0.3">
      <c r="B3347" s="28">
        <v>41232.249999998938</v>
      </c>
      <c r="C3347" s="26">
        <f t="shared" si="106"/>
        <v>11</v>
      </c>
      <c r="D3347" s="26">
        <f t="shared" si="107"/>
        <v>6</v>
      </c>
      <c r="E3347" s="27">
        <f>VLOOKUP($B3347,'Hourly Data'!$B$5:$P$8788,15,FALSE)</f>
        <v>4.8841253512996202E-2</v>
      </c>
    </row>
    <row r="3348" spans="2:5" x14ac:dyDescent="0.3">
      <c r="B3348" s="28">
        <v>41232.291666665602</v>
      </c>
      <c r="C3348" s="26">
        <f t="shared" si="106"/>
        <v>11</v>
      </c>
      <c r="D3348" s="26">
        <f t="shared" si="107"/>
        <v>7</v>
      </c>
      <c r="E3348" s="27">
        <f>VLOOKUP($B3348,'Hourly Data'!$B$5:$P$8788,15,FALSE)</f>
        <v>4.9573073550339512E-2</v>
      </c>
    </row>
    <row r="3349" spans="2:5" x14ac:dyDescent="0.3">
      <c r="B3349" s="28">
        <v>41232.333333332266</v>
      </c>
      <c r="C3349" s="26">
        <f t="shared" si="106"/>
        <v>11</v>
      </c>
      <c r="D3349" s="26">
        <f t="shared" si="107"/>
        <v>8</v>
      </c>
      <c r="E3349" s="27">
        <f>VLOOKUP($B3349,'Hourly Data'!$B$5:$P$8788,15,FALSE)</f>
        <v>4.6919942682226101E-2</v>
      </c>
    </row>
    <row r="3350" spans="2:5" x14ac:dyDescent="0.3">
      <c r="B3350" s="28">
        <v>41232.37499999893</v>
      </c>
      <c r="C3350" s="26">
        <f t="shared" si="106"/>
        <v>11</v>
      </c>
      <c r="D3350" s="26">
        <f t="shared" si="107"/>
        <v>9</v>
      </c>
      <c r="E3350" s="27">
        <f>VLOOKUP($B3350,'Hourly Data'!$B$5:$P$8788,15,FALSE)</f>
        <v>4.8314478668900082E-2</v>
      </c>
    </row>
    <row r="3351" spans="2:5" x14ac:dyDescent="0.3">
      <c r="B3351" s="28">
        <v>41232.416666665595</v>
      </c>
      <c r="C3351" s="26">
        <f t="shared" si="106"/>
        <v>11</v>
      </c>
      <c r="D3351" s="26">
        <f t="shared" si="107"/>
        <v>10</v>
      </c>
      <c r="E3351" s="27">
        <f>VLOOKUP($B3351,'Hourly Data'!$B$5:$P$8788,15,FALSE)</f>
        <v>4.6684943723341032E-2</v>
      </c>
    </row>
    <row r="3352" spans="2:5" x14ac:dyDescent="0.3">
      <c r="B3352" s="28">
        <v>41232.458333332259</v>
      </c>
      <c r="C3352" s="26">
        <f t="shared" si="106"/>
        <v>11</v>
      </c>
      <c r="D3352" s="26">
        <f t="shared" si="107"/>
        <v>11</v>
      </c>
      <c r="E3352" s="27">
        <f>VLOOKUP($B3352,'Hourly Data'!$B$5:$P$8788,15,FALSE)</f>
        <v>4.9397941951603463E-2</v>
      </c>
    </row>
    <row r="3353" spans="2:5" x14ac:dyDescent="0.3">
      <c r="B3353" s="28">
        <v>41232.499999998923</v>
      </c>
      <c r="C3353" s="26">
        <f t="shared" si="106"/>
        <v>11</v>
      </c>
      <c r="D3353" s="26">
        <f t="shared" si="107"/>
        <v>12</v>
      </c>
      <c r="E3353" s="27">
        <f>VLOOKUP($B3353,'Hourly Data'!$B$5:$P$8788,15,FALSE)</f>
        <v>4.8110441250366461E-2</v>
      </c>
    </row>
    <row r="3354" spans="2:5" x14ac:dyDescent="0.3">
      <c r="B3354" s="28">
        <v>41232.541666665587</v>
      </c>
      <c r="C3354" s="26">
        <f t="shared" si="106"/>
        <v>11</v>
      </c>
      <c r="D3354" s="26">
        <f t="shared" si="107"/>
        <v>13</v>
      </c>
      <c r="E3354" s="27">
        <f>VLOOKUP($B3354,'Hourly Data'!$B$5:$P$8788,15,FALSE)</f>
        <v>4.938456215930391E-2</v>
      </c>
    </row>
    <row r="3355" spans="2:5" x14ac:dyDescent="0.3">
      <c r="B3355" s="28">
        <v>41232.583333332252</v>
      </c>
      <c r="C3355" s="26">
        <f t="shared" si="106"/>
        <v>11</v>
      </c>
      <c r="D3355" s="26">
        <f t="shared" si="107"/>
        <v>14</v>
      </c>
      <c r="E3355" s="27">
        <f>VLOOKUP($B3355,'Hourly Data'!$B$5:$P$8788,15,FALSE)</f>
        <v>5.0110573372959502E-2</v>
      </c>
    </row>
    <row r="3356" spans="2:5" x14ac:dyDescent="0.3">
      <c r="B3356" s="28">
        <v>41232.624999998916</v>
      </c>
      <c r="C3356" s="26">
        <f t="shared" si="106"/>
        <v>11</v>
      </c>
      <c r="D3356" s="26">
        <f t="shared" si="107"/>
        <v>15</v>
      </c>
      <c r="E3356" s="27">
        <f>VLOOKUP($B3356,'Hourly Data'!$B$5:$P$8788,15,FALSE)</f>
        <v>4.9534030588633884E-2</v>
      </c>
    </row>
    <row r="3357" spans="2:5" x14ac:dyDescent="0.3">
      <c r="B3357" s="28">
        <v>41232.66666666558</v>
      </c>
      <c r="C3357" s="26">
        <f t="shared" si="106"/>
        <v>11</v>
      </c>
      <c r="D3357" s="26">
        <f t="shared" si="107"/>
        <v>16</v>
      </c>
      <c r="E3357" s="27">
        <f>VLOOKUP($B3357,'Hourly Data'!$B$5:$P$8788,15,FALSE)</f>
        <v>5.1152841369691948E-2</v>
      </c>
    </row>
    <row r="3358" spans="2:5" x14ac:dyDescent="0.3">
      <c r="B3358" s="28">
        <v>41232.708333332244</v>
      </c>
      <c r="C3358" s="26">
        <f t="shared" si="106"/>
        <v>11</v>
      </c>
      <c r="D3358" s="26">
        <f t="shared" si="107"/>
        <v>17</v>
      </c>
      <c r="E3358" s="27">
        <f>VLOOKUP($B3358,'Hourly Data'!$B$5:$P$8788,15,FALSE)</f>
        <v>5.3673154966397532E-2</v>
      </c>
    </row>
    <row r="3359" spans="2:5" x14ac:dyDescent="0.3">
      <c r="B3359" s="28">
        <v>41232.749999998909</v>
      </c>
      <c r="C3359" s="26">
        <f t="shared" si="106"/>
        <v>11</v>
      </c>
      <c r="D3359" s="26">
        <f t="shared" si="107"/>
        <v>18</v>
      </c>
      <c r="E3359" s="27">
        <f>VLOOKUP($B3359,'Hourly Data'!$B$5:$P$8788,15,FALSE)</f>
        <v>5.1206828083742328E-2</v>
      </c>
    </row>
    <row r="3360" spans="2:5" x14ac:dyDescent="0.3">
      <c r="B3360" s="28">
        <v>41232.791666665573</v>
      </c>
      <c r="C3360" s="26">
        <f t="shared" si="106"/>
        <v>11</v>
      </c>
      <c r="D3360" s="26">
        <f t="shared" si="107"/>
        <v>19</v>
      </c>
      <c r="E3360" s="27">
        <f>VLOOKUP($B3360,'Hourly Data'!$B$5:$P$8788,15,FALSE)</f>
        <v>4.8696042144048088E-2</v>
      </c>
    </row>
    <row r="3361" spans="2:5" x14ac:dyDescent="0.3">
      <c r="B3361" s="28">
        <v>41232.833333332237</v>
      </c>
      <c r="C3361" s="26">
        <f t="shared" si="106"/>
        <v>11</v>
      </c>
      <c r="D3361" s="26">
        <f t="shared" si="107"/>
        <v>20</v>
      </c>
      <c r="E3361" s="27">
        <f>VLOOKUP($B3361,'Hourly Data'!$B$5:$P$8788,15,FALSE)</f>
        <v>4.8120690533415528E-2</v>
      </c>
    </row>
    <row r="3362" spans="2:5" x14ac:dyDescent="0.3">
      <c r="B3362" s="28">
        <v>41232.874999998901</v>
      </c>
      <c r="C3362" s="26">
        <f t="shared" si="106"/>
        <v>11</v>
      </c>
      <c r="D3362" s="26">
        <f t="shared" si="107"/>
        <v>21</v>
      </c>
      <c r="E3362" s="27">
        <f>VLOOKUP($B3362,'Hourly Data'!$B$5:$P$8788,15,FALSE)</f>
        <v>4.9132138486174863E-2</v>
      </c>
    </row>
    <row r="3363" spans="2:5" x14ac:dyDescent="0.3">
      <c r="B3363" s="28">
        <v>41232.916666665566</v>
      </c>
      <c r="C3363" s="26">
        <f t="shared" si="106"/>
        <v>11</v>
      </c>
      <c r="D3363" s="26">
        <f t="shared" si="107"/>
        <v>22</v>
      </c>
      <c r="E3363" s="27">
        <f>VLOOKUP($B3363,'Hourly Data'!$B$5:$P$8788,15,FALSE)</f>
        <v>5.044711523652623E-2</v>
      </c>
    </row>
    <row r="3364" spans="2:5" x14ac:dyDescent="0.3">
      <c r="B3364" s="28">
        <v>41232.95833333223</v>
      </c>
      <c r="C3364" s="26">
        <f t="shared" si="106"/>
        <v>11</v>
      </c>
      <c r="D3364" s="26">
        <f t="shared" si="107"/>
        <v>23</v>
      </c>
      <c r="E3364" s="27">
        <f>VLOOKUP($B3364,'Hourly Data'!$B$5:$P$8788,15,FALSE)</f>
        <v>5.2347416543694777E-2</v>
      </c>
    </row>
    <row r="3365" spans="2:5" x14ac:dyDescent="0.3">
      <c r="B3365" s="28">
        <v>41232.999999998894</v>
      </c>
      <c r="C3365" s="26">
        <f t="shared" si="106"/>
        <v>11</v>
      </c>
      <c r="D3365" s="26">
        <f t="shared" si="107"/>
        <v>0</v>
      </c>
      <c r="E3365" s="27">
        <f>VLOOKUP($B3365,'Hourly Data'!$B$5:$P$8788,15,FALSE)</f>
        <v>5.3663590210160622E-2</v>
      </c>
    </row>
    <row r="3366" spans="2:5" x14ac:dyDescent="0.3">
      <c r="B3366" s="28">
        <v>41233.041666665558</v>
      </c>
      <c r="C3366" s="26">
        <f t="shared" si="106"/>
        <v>11</v>
      </c>
      <c r="D3366" s="26">
        <f t="shared" si="107"/>
        <v>1</v>
      </c>
      <c r="E3366" s="27">
        <f>VLOOKUP($B3366,'Hourly Data'!$B$5:$P$8788,15,FALSE)</f>
        <v>5.6104833287591097E-2</v>
      </c>
    </row>
    <row r="3367" spans="2:5" x14ac:dyDescent="0.3">
      <c r="B3367" s="28">
        <v>41233.083333332223</v>
      </c>
      <c r="C3367" s="26">
        <f t="shared" si="106"/>
        <v>11</v>
      </c>
      <c r="D3367" s="26">
        <f t="shared" si="107"/>
        <v>2</v>
      </c>
      <c r="E3367" s="27">
        <f>VLOOKUP($B3367,'Hourly Data'!$B$5:$P$8788,15,FALSE)</f>
        <v>5.58636232101236E-2</v>
      </c>
    </row>
    <row r="3368" spans="2:5" x14ac:dyDescent="0.3">
      <c r="B3368" s="28">
        <v>41233.124999998887</v>
      </c>
      <c r="C3368" s="26">
        <f t="shared" si="106"/>
        <v>11</v>
      </c>
      <c r="D3368" s="26">
        <f t="shared" si="107"/>
        <v>3</v>
      </c>
      <c r="E3368" s="27">
        <f>VLOOKUP($B3368,'Hourly Data'!$B$5:$P$8788,15,FALSE)</f>
        <v>5.5748510347830821E-2</v>
      </c>
    </row>
    <row r="3369" spans="2:5" x14ac:dyDescent="0.3">
      <c r="B3369" s="28">
        <v>41233.166666665551</v>
      </c>
      <c r="C3369" s="26">
        <f t="shared" si="106"/>
        <v>11</v>
      </c>
      <c r="D3369" s="26">
        <f t="shared" si="107"/>
        <v>4</v>
      </c>
      <c r="E3369" s="27">
        <f>VLOOKUP($B3369,'Hourly Data'!$B$5:$P$8788,15,FALSE)</f>
        <v>5.7783476913244126E-2</v>
      </c>
    </row>
    <row r="3370" spans="2:5" x14ac:dyDescent="0.3">
      <c r="B3370" s="28">
        <v>41233.208333332215</v>
      </c>
      <c r="C3370" s="26">
        <f t="shared" si="106"/>
        <v>11</v>
      </c>
      <c r="D3370" s="26">
        <f t="shared" si="107"/>
        <v>5</v>
      </c>
      <c r="E3370" s="27">
        <f>VLOOKUP($B3370,'Hourly Data'!$B$5:$P$8788,15,FALSE)</f>
        <v>5.8672897682487415E-2</v>
      </c>
    </row>
    <row r="3371" spans="2:5" x14ac:dyDescent="0.3">
      <c r="B3371" s="28">
        <v>41233.24999999888</v>
      </c>
      <c r="C3371" s="26">
        <f t="shared" si="106"/>
        <v>11</v>
      </c>
      <c r="D3371" s="26">
        <f t="shared" si="107"/>
        <v>6</v>
      </c>
      <c r="E3371" s="27">
        <f>VLOOKUP($B3371,'Hourly Data'!$B$5:$P$8788,15,FALSE)</f>
        <v>5.8103425654629337E-2</v>
      </c>
    </row>
    <row r="3372" spans="2:5" x14ac:dyDescent="0.3">
      <c r="B3372" s="28">
        <v>41233.291666665544</v>
      </c>
      <c r="C3372" s="26">
        <f t="shared" si="106"/>
        <v>11</v>
      </c>
      <c r="D3372" s="26">
        <f t="shared" si="107"/>
        <v>7</v>
      </c>
      <c r="E3372" s="27">
        <f>VLOOKUP($B3372,'Hourly Data'!$B$5:$P$8788,15,FALSE)</f>
        <v>5.8453012341688107E-2</v>
      </c>
    </row>
    <row r="3373" spans="2:5" x14ac:dyDescent="0.3">
      <c r="B3373" s="28">
        <v>41233.333333332208</v>
      </c>
      <c r="C3373" s="26">
        <f t="shared" si="106"/>
        <v>11</v>
      </c>
      <c r="D3373" s="26">
        <f t="shared" si="107"/>
        <v>8</v>
      </c>
      <c r="E3373" s="27">
        <f>VLOOKUP($B3373,'Hourly Data'!$B$5:$P$8788,15,FALSE)</f>
        <v>5.4861046344113346E-2</v>
      </c>
    </row>
    <row r="3374" spans="2:5" x14ac:dyDescent="0.3">
      <c r="B3374" s="28">
        <v>41233.374999998872</v>
      </c>
      <c r="C3374" s="26">
        <f t="shared" si="106"/>
        <v>11</v>
      </c>
      <c r="D3374" s="26">
        <f t="shared" si="107"/>
        <v>9</v>
      </c>
      <c r="E3374" s="27">
        <f>VLOOKUP($B3374,'Hourly Data'!$B$5:$P$8788,15,FALSE)</f>
        <v>5.6363984527248917E-2</v>
      </c>
    </row>
    <row r="3375" spans="2:5" x14ac:dyDescent="0.3">
      <c r="B3375" s="28">
        <v>41233.416666665536</v>
      </c>
      <c r="C3375" s="26">
        <f t="shared" si="106"/>
        <v>11</v>
      </c>
      <c r="D3375" s="26">
        <f t="shared" si="107"/>
        <v>10</v>
      </c>
      <c r="E3375" s="27">
        <f>VLOOKUP($B3375,'Hourly Data'!$B$5:$P$8788,15,FALSE)</f>
        <v>5.6603480577375506E-2</v>
      </c>
    </row>
    <row r="3376" spans="2:5" x14ac:dyDescent="0.3">
      <c r="B3376" s="28">
        <v>41233.458333332201</v>
      </c>
      <c r="C3376" s="26">
        <f t="shared" si="106"/>
        <v>11</v>
      </c>
      <c r="D3376" s="26">
        <f t="shared" si="107"/>
        <v>11</v>
      </c>
      <c r="E3376" s="27">
        <f>VLOOKUP($B3376,'Hourly Data'!$B$5:$P$8788,15,FALSE)</f>
        <v>5.9274577373231663E-2</v>
      </c>
    </row>
    <row r="3377" spans="2:5" x14ac:dyDescent="0.3">
      <c r="B3377" s="28">
        <v>41233.499999998865</v>
      </c>
      <c r="C3377" s="26">
        <f t="shared" si="106"/>
        <v>11</v>
      </c>
      <c r="D3377" s="26">
        <f t="shared" si="107"/>
        <v>12</v>
      </c>
      <c r="E3377" s="27">
        <f>VLOOKUP($B3377,'Hourly Data'!$B$5:$P$8788,15,FALSE)</f>
        <v>5.6663759616184459E-2</v>
      </c>
    </row>
    <row r="3378" spans="2:5" x14ac:dyDescent="0.3">
      <c r="B3378" s="28">
        <v>41233.541666665529</v>
      </c>
      <c r="C3378" s="26">
        <f t="shared" si="106"/>
        <v>11</v>
      </c>
      <c r="D3378" s="26">
        <f t="shared" si="107"/>
        <v>13</v>
      </c>
      <c r="E3378" s="27">
        <f>VLOOKUP($B3378,'Hourly Data'!$B$5:$P$8788,15,FALSE)</f>
        <v>5.5299865090773323E-2</v>
      </c>
    </row>
    <row r="3379" spans="2:5" x14ac:dyDescent="0.3">
      <c r="B3379" s="28">
        <v>41233.583333332193</v>
      </c>
      <c r="C3379" s="26">
        <f t="shared" si="106"/>
        <v>11</v>
      </c>
      <c r="D3379" s="26">
        <f t="shared" si="107"/>
        <v>14</v>
      </c>
      <c r="E3379" s="27">
        <f>VLOOKUP($B3379,'Hourly Data'!$B$5:$P$8788,15,FALSE)</f>
        <v>5.2443407390197719E-2</v>
      </c>
    </row>
    <row r="3380" spans="2:5" x14ac:dyDescent="0.3">
      <c r="B3380" s="28">
        <v>41233.624999998858</v>
      </c>
      <c r="C3380" s="26">
        <f t="shared" si="106"/>
        <v>11</v>
      </c>
      <c r="D3380" s="26">
        <f t="shared" si="107"/>
        <v>15</v>
      </c>
      <c r="E3380" s="27">
        <f>VLOOKUP($B3380,'Hourly Data'!$B$5:$P$8788,15,FALSE)</f>
        <v>4.7320509860169793E-2</v>
      </c>
    </row>
    <row r="3381" spans="2:5" x14ac:dyDescent="0.3">
      <c r="B3381" s="28">
        <v>41233.666666665522</v>
      </c>
      <c r="C3381" s="26">
        <f t="shared" si="106"/>
        <v>11</v>
      </c>
      <c r="D3381" s="26">
        <f t="shared" si="107"/>
        <v>16</v>
      </c>
      <c r="E3381" s="27">
        <f>VLOOKUP($B3381,'Hourly Data'!$B$5:$P$8788,15,FALSE)</f>
        <v>5.041503710769589E-2</v>
      </c>
    </row>
    <row r="3382" spans="2:5" x14ac:dyDescent="0.3">
      <c r="B3382" s="28">
        <v>41233.708333332186</v>
      </c>
      <c r="C3382" s="26">
        <f t="shared" si="106"/>
        <v>11</v>
      </c>
      <c r="D3382" s="26">
        <f t="shared" si="107"/>
        <v>17</v>
      </c>
      <c r="E3382" s="27">
        <f>VLOOKUP($B3382,'Hourly Data'!$B$5:$P$8788,15,FALSE)</f>
        <v>4.6307752439300298E-2</v>
      </c>
    </row>
    <row r="3383" spans="2:5" x14ac:dyDescent="0.3">
      <c r="B3383" s="28">
        <v>41233.74999999885</v>
      </c>
      <c r="C3383" s="26">
        <f t="shared" si="106"/>
        <v>11</v>
      </c>
      <c r="D3383" s="26">
        <f t="shared" si="107"/>
        <v>18</v>
      </c>
      <c r="E3383" s="27">
        <f>VLOOKUP($B3383,'Hourly Data'!$B$5:$P$8788,15,FALSE)</f>
        <v>4.6123144021000879E-2</v>
      </c>
    </row>
    <row r="3384" spans="2:5" x14ac:dyDescent="0.3">
      <c r="B3384" s="28">
        <v>41233.791666665515</v>
      </c>
      <c r="C3384" s="26">
        <f t="shared" si="106"/>
        <v>11</v>
      </c>
      <c r="D3384" s="26">
        <f t="shared" si="107"/>
        <v>19</v>
      </c>
      <c r="E3384" s="27">
        <f>VLOOKUP($B3384,'Hourly Data'!$B$5:$P$8788,15,FALSE)</f>
        <v>4.497786623985487E-2</v>
      </c>
    </row>
    <row r="3385" spans="2:5" x14ac:dyDescent="0.3">
      <c r="B3385" s="28">
        <v>41233.833333332179</v>
      </c>
      <c r="C3385" s="26">
        <f t="shared" si="106"/>
        <v>11</v>
      </c>
      <c r="D3385" s="26">
        <f t="shared" si="107"/>
        <v>20</v>
      </c>
      <c r="E3385" s="27">
        <f>VLOOKUP($B3385,'Hourly Data'!$B$5:$P$8788,15,FALSE)</f>
        <v>4.5092918001662721E-2</v>
      </c>
    </row>
    <row r="3386" spans="2:5" x14ac:dyDescent="0.3">
      <c r="B3386" s="28">
        <v>41233.874999998843</v>
      </c>
      <c r="C3386" s="26">
        <f t="shared" si="106"/>
        <v>11</v>
      </c>
      <c r="D3386" s="26">
        <f t="shared" si="107"/>
        <v>21</v>
      </c>
      <c r="E3386" s="27">
        <f>VLOOKUP($B3386,'Hourly Data'!$B$5:$P$8788,15,FALSE)</f>
        <v>4.5714650424822895E-2</v>
      </c>
    </row>
    <row r="3387" spans="2:5" x14ac:dyDescent="0.3">
      <c r="B3387" s="28">
        <v>41233.916666665507</v>
      </c>
      <c r="C3387" s="26">
        <f t="shared" si="106"/>
        <v>11</v>
      </c>
      <c r="D3387" s="26">
        <f t="shared" si="107"/>
        <v>22</v>
      </c>
      <c r="E3387" s="27">
        <f>VLOOKUP($B3387,'Hourly Data'!$B$5:$P$8788,15,FALSE)</f>
        <v>5.1056920071318748E-2</v>
      </c>
    </row>
    <row r="3388" spans="2:5" x14ac:dyDescent="0.3">
      <c r="B3388" s="28">
        <v>41233.958333332172</v>
      </c>
      <c r="C3388" s="26">
        <f t="shared" si="106"/>
        <v>11</v>
      </c>
      <c r="D3388" s="26">
        <f t="shared" si="107"/>
        <v>23</v>
      </c>
      <c r="E3388" s="27">
        <f>VLOOKUP($B3388,'Hourly Data'!$B$5:$P$8788,15,FALSE)</f>
        <v>5.7161858829504808E-2</v>
      </c>
    </row>
    <row r="3389" spans="2:5" x14ac:dyDescent="0.3">
      <c r="B3389" s="28">
        <v>41233.999999998836</v>
      </c>
      <c r="C3389" s="26">
        <f t="shared" si="106"/>
        <v>11</v>
      </c>
      <c r="D3389" s="26">
        <f t="shared" si="107"/>
        <v>0</v>
      </c>
      <c r="E3389" s="27">
        <f>VLOOKUP($B3389,'Hourly Data'!$B$5:$P$8788,15,FALSE)</f>
        <v>5.5097642320219353E-2</v>
      </c>
    </row>
    <row r="3390" spans="2:5" x14ac:dyDescent="0.3">
      <c r="B3390" s="28">
        <v>41234.0416666655</v>
      </c>
      <c r="C3390" s="26">
        <f t="shared" si="106"/>
        <v>11</v>
      </c>
      <c r="D3390" s="26">
        <f t="shared" si="107"/>
        <v>1</v>
      </c>
      <c r="E3390" s="27">
        <f>VLOOKUP($B3390,'Hourly Data'!$B$5:$P$8788,15,FALSE)</f>
        <v>5.7949337617747579E-2</v>
      </c>
    </row>
    <row r="3391" spans="2:5" x14ac:dyDescent="0.3">
      <c r="B3391" s="28">
        <v>41234.083333332164</v>
      </c>
      <c r="C3391" s="26">
        <f t="shared" si="106"/>
        <v>11</v>
      </c>
      <c r="D3391" s="26">
        <f t="shared" si="107"/>
        <v>2</v>
      </c>
      <c r="E3391" s="27">
        <f>VLOOKUP($B3391,'Hourly Data'!$B$5:$P$8788,15,FALSE)</f>
        <v>5.6630539817738787E-2</v>
      </c>
    </row>
    <row r="3392" spans="2:5" x14ac:dyDescent="0.3">
      <c r="B3392" s="28">
        <v>41234.124999998829</v>
      </c>
      <c r="C3392" s="26">
        <f t="shared" si="106"/>
        <v>11</v>
      </c>
      <c r="D3392" s="26">
        <f t="shared" si="107"/>
        <v>3</v>
      </c>
      <c r="E3392" s="27">
        <f>VLOOKUP($B3392,'Hourly Data'!$B$5:$P$8788,15,FALSE)</f>
        <v>5.7667778170820014E-2</v>
      </c>
    </row>
    <row r="3393" spans="2:5" x14ac:dyDescent="0.3">
      <c r="B3393" s="28">
        <v>41234.166666665493</v>
      </c>
      <c r="C3393" s="26">
        <f t="shared" si="106"/>
        <v>11</v>
      </c>
      <c r="D3393" s="26">
        <f t="shared" si="107"/>
        <v>4</v>
      </c>
      <c r="E3393" s="27">
        <f>VLOOKUP($B3393,'Hourly Data'!$B$5:$P$8788,15,FALSE)</f>
        <v>6.1073780092459479E-2</v>
      </c>
    </row>
    <row r="3394" spans="2:5" x14ac:dyDescent="0.3">
      <c r="B3394" s="28">
        <v>41234.208333332157</v>
      </c>
      <c r="C3394" s="26">
        <f t="shared" si="106"/>
        <v>11</v>
      </c>
      <c r="D3394" s="26">
        <f t="shared" si="107"/>
        <v>5</v>
      </c>
      <c r="E3394" s="27">
        <f>VLOOKUP($B3394,'Hourly Data'!$B$5:$P$8788,15,FALSE)</f>
        <v>5.6031078262866088E-2</v>
      </c>
    </row>
    <row r="3395" spans="2:5" x14ac:dyDescent="0.3">
      <c r="B3395" s="28">
        <v>41234.249999998821</v>
      </c>
      <c r="C3395" s="26">
        <f t="shared" si="106"/>
        <v>11</v>
      </c>
      <c r="D3395" s="26">
        <f t="shared" si="107"/>
        <v>6</v>
      </c>
      <c r="E3395" s="27">
        <f>VLOOKUP($B3395,'Hourly Data'!$B$5:$P$8788,15,FALSE)</f>
        <v>4.9983695936535247E-2</v>
      </c>
    </row>
    <row r="3396" spans="2:5" x14ac:dyDescent="0.3">
      <c r="B3396" s="28">
        <v>41234.291666665486</v>
      </c>
      <c r="C3396" s="26">
        <f t="shared" si="106"/>
        <v>11</v>
      </c>
      <c r="D3396" s="26">
        <f t="shared" si="107"/>
        <v>7</v>
      </c>
      <c r="E3396" s="27">
        <f>VLOOKUP($B3396,'Hourly Data'!$B$5:$P$8788,15,FALSE)</f>
        <v>5.0344209186403373E-2</v>
      </c>
    </row>
    <row r="3397" spans="2:5" x14ac:dyDescent="0.3">
      <c r="B3397" s="28">
        <v>41234.33333333215</v>
      </c>
      <c r="C3397" s="26">
        <f t="shared" si="106"/>
        <v>11</v>
      </c>
      <c r="D3397" s="26">
        <f t="shared" si="107"/>
        <v>8</v>
      </c>
      <c r="E3397" s="27">
        <f>VLOOKUP($B3397,'Hourly Data'!$B$5:$P$8788,15,FALSE)</f>
        <v>5.0108961500027319E-2</v>
      </c>
    </row>
    <row r="3398" spans="2:5" x14ac:dyDescent="0.3">
      <c r="B3398" s="28">
        <v>41234.374999998814</v>
      </c>
      <c r="C3398" s="26">
        <f t="shared" ref="C3398:C3461" si="108">MONTH(B3398)</f>
        <v>11</v>
      </c>
      <c r="D3398" s="26">
        <f t="shared" ref="D3398:D3461" si="109">HOUR(B3398)</f>
        <v>9</v>
      </c>
      <c r="E3398" s="27">
        <f>VLOOKUP($B3398,'Hourly Data'!$B$5:$P$8788,15,FALSE)</f>
        <v>5.0755998464398148E-2</v>
      </c>
    </row>
    <row r="3399" spans="2:5" x14ac:dyDescent="0.3">
      <c r="B3399" s="28">
        <v>41234.416666665478</v>
      </c>
      <c r="C3399" s="26">
        <f t="shared" si="108"/>
        <v>11</v>
      </c>
      <c r="D3399" s="26">
        <f t="shared" si="109"/>
        <v>10</v>
      </c>
      <c r="E3399" s="27">
        <f>VLOOKUP($B3399,'Hourly Data'!$B$5:$P$8788,15,FALSE)</f>
        <v>5.5612102526041415E-2</v>
      </c>
    </row>
    <row r="3400" spans="2:5" x14ac:dyDescent="0.3">
      <c r="B3400" s="28">
        <v>41234.458333332143</v>
      </c>
      <c r="C3400" s="26">
        <f t="shared" si="108"/>
        <v>11</v>
      </c>
      <c r="D3400" s="26">
        <f t="shared" si="109"/>
        <v>11</v>
      </c>
      <c r="E3400" s="27">
        <f>VLOOKUP($B3400,'Hourly Data'!$B$5:$P$8788,15,FALSE)</f>
        <v>5.6915887745753943E-2</v>
      </c>
    </row>
    <row r="3401" spans="2:5" x14ac:dyDescent="0.3">
      <c r="B3401" s="28">
        <v>41234.499999998807</v>
      </c>
      <c r="C3401" s="26">
        <f t="shared" si="108"/>
        <v>11</v>
      </c>
      <c r="D3401" s="26">
        <f t="shared" si="109"/>
        <v>12</v>
      </c>
      <c r="E3401" s="27">
        <f>VLOOKUP($B3401,'Hourly Data'!$B$5:$P$8788,15,FALSE)</f>
        <v>5.6381969750098154E-2</v>
      </c>
    </row>
    <row r="3402" spans="2:5" x14ac:dyDescent="0.3">
      <c r="B3402" s="28">
        <v>41234.541666665471</v>
      </c>
      <c r="C3402" s="26">
        <f t="shared" si="108"/>
        <v>11</v>
      </c>
      <c r="D3402" s="26">
        <f t="shared" si="109"/>
        <v>13</v>
      </c>
      <c r="E3402" s="27">
        <f>VLOOKUP($B3402,'Hourly Data'!$B$5:$P$8788,15,FALSE)</f>
        <v>5.4913165854478974E-2</v>
      </c>
    </row>
    <row r="3403" spans="2:5" x14ac:dyDescent="0.3">
      <c r="B3403" s="28">
        <v>41234.583333332135</v>
      </c>
      <c r="C3403" s="26">
        <f t="shared" si="108"/>
        <v>11</v>
      </c>
      <c r="D3403" s="26">
        <f t="shared" si="109"/>
        <v>14</v>
      </c>
      <c r="E3403" s="27">
        <f>VLOOKUP($B3403,'Hourly Data'!$B$5:$P$8788,15,FALSE)</f>
        <v>5.5251728730725896E-2</v>
      </c>
    </row>
    <row r="3404" spans="2:5" x14ac:dyDescent="0.3">
      <c r="B3404" s="28">
        <v>41234.624999998799</v>
      </c>
      <c r="C3404" s="26">
        <f t="shared" si="108"/>
        <v>11</v>
      </c>
      <c r="D3404" s="26">
        <f t="shared" si="109"/>
        <v>15</v>
      </c>
      <c r="E3404" s="27">
        <f>VLOOKUP($B3404,'Hourly Data'!$B$5:$P$8788,15,FALSE)</f>
        <v>5.6462686613244426E-2</v>
      </c>
    </row>
    <row r="3405" spans="2:5" x14ac:dyDescent="0.3">
      <c r="B3405" s="28">
        <v>41234.666666665464</v>
      </c>
      <c r="C3405" s="26">
        <f t="shared" si="108"/>
        <v>11</v>
      </c>
      <c r="D3405" s="26">
        <f t="shared" si="109"/>
        <v>16</v>
      </c>
      <c r="E3405" s="27">
        <f>VLOOKUP($B3405,'Hourly Data'!$B$5:$P$8788,15,FALSE)</f>
        <v>5.7612156284795643E-2</v>
      </c>
    </row>
    <row r="3406" spans="2:5" x14ac:dyDescent="0.3">
      <c r="B3406" s="28">
        <v>41234.708333332128</v>
      </c>
      <c r="C3406" s="26">
        <f t="shared" si="108"/>
        <v>11</v>
      </c>
      <c r="D3406" s="26">
        <f t="shared" si="109"/>
        <v>17</v>
      </c>
      <c r="E3406" s="27">
        <f>VLOOKUP($B3406,'Hourly Data'!$B$5:$P$8788,15,FALSE)</f>
        <v>5.4263838655746854E-2</v>
      </c>
    </row>
    <row r="3407" spans="2:5" x14ac:dyDescent="0.3">
      <c r="B3407" s="28">
        <v>41234.749999998792</v>
      </c>
      <c r="C3407" s="26">
        <f t="shared" si="108"/>
        <v>11</v>
      </c>
      <c r="D3407" s="26">
        <f t="shared" si="109"/>
        <v>18</v>
      </c>
      <c r="E3407" s="27">
        <f>VLOOKUP($B3407,'Hourly Data'!$B$5:$P$8788,15,FALSE)</f>
        <v>5.3997047069962875E-2</v>
      </c>
    </row>
    <row r="3408" spans="2:5" x14ac:dyDescent="0.3">
      <c r="B3408" s="28">
        <v>41234.791666665456</v>
      </c>
      <c r="C3408" s="26">
        <f t="shared" si="108"/>
        <v>11</v>
      </c>
      <c r="D3408" s="26">
        <f t="shared" si="109"/>
        <v>19</v>
      </c>
      <c r="E3408" s="27">
        <f>VLOOKUP($B3408,'Hourly Data'!$B$5:$P$8788,15,FALSE)</f>
        <v>5.1133526610460681E-2</v>
      </c>
    </row>
    <row r="3409" spans="2:5" x14ac:dyDescent="0.3">
      <c r="B3409" s="28">
        <v>41234.833333332121</v>
      </c>
      <c r="C3409" s="26">
        <f t="shared" si="108"/>
        <v>11</v>
      </c>
      <c r="D3409" s="26">
        <f t="shared" si="109"/>
        <v>20</v>
      </c>
      <c r="E3409" s="27">
        <f>VLOOKUP($B3409,'Hourly Data'!$B$5:$P$8788,15,FALSE)</f>
        <v>5.1735810693017796E-2</v>
      </c>
    </row>
    <row r="3410" spans="2:5" x14ac:dyDescent="0.3">
      <c r="B3410" s="28">
        <v>41234.874999998785</v>
      </c>
      <c r="C3410" s="26">
        <f t="shared" si="108"/>
        <v>11</v>
      </c>
      <c r="D3410" s="26">
        <f t="shared" si="109"/>
        <v>21</v>
      </c>
      <c r="E3410" s="27">
        <f>VLOOKUP($B3410,'Hourly Data'!$B$5:$P$8788,15,FALSE)</f>
        <v>5.3790920306807197E-2</v>
      </c>
    </row>
    <row r="3411" spans="2:5" x14ac:dyDescent="0.3">
      <c r="B3411" s="28">
        <v>41234.916666665449</v>
      </c>
      <c r="C3411" s="26">
        <f t="shared" si="108"/>
        <v>11</v>
      </c>
      <c r="D3411" s="26">
        <f t="shared" si="109"/>
        <v>22</v>
      </c>
      <c r="E3411" s="27">
        <f>VLOOKUP($B3411,'Hourly Data'!$B$5:$P$8788,15,FALSE)</f>
        <v>5.4262754394928149E-2</v>
      </c>
    </row>
    <row r="3412" spans="2:5" x14ac:dyDescent="0.3">
      <c r="B3412" s="28">
        <v>41234.958333332113</v>
      </c>
      <c r="C3412" s="26">
        <f t="shared" si="108"/>
        <v>11</v>
      </c>
      <c r="D3412" s="26">
        <f t="shared" si="109"/>
        <v>23</v>
      </c>
      <c r="E3412" s="27">
        <f>VLOOKUP($B3412,'Hourly Data'!$B$5:$P$8788,15,FALSE)</f>
        <v>5.5053161138889244E-2</v>
      </c>
    </row>
    <row r="3413" spans="2:5" x14ac:dyDescent="0.3">
      <c r="B3413" s="28">
        <v>41234.999999998778</v>
      </c>
      <c r="C3413" s="26">
        <f t="shared" si="108"/>
        <v>11</v>
      </c>
      <c r="D3413" s="26">
        <f t="shared" si="109"/>
        <v>0</v>
      </c>
      <c r="E3413" s="27">
        <f>VLOOKUP($B3413,'Hourly Data'!$B$5:$P$8788,15,FALSE)</f>
        <v>5.3444471095624085E-2</v>
      </c>
    </row>
    <row r="3414" spans="2:5" x14ac:dyDescent="0.3">
      <c r="B3414" s="28">
        <v>41235.041666665442</v>
      </c>
      <c r="C3414" s="26">
        <f t="shared" si="108"/>
        <v>11</v>
      </c>
      <c r="D3414" s="26">
        <f t="shared" si="109"/>
        <v>1</v>
      </c>
      <c r="E3414" s="27">
        <f>VLOOKUP($B3414,'Hourly Data'!$B$5:$P$8788,15,FALSE)</f>
        <v>5.4734904120132363E-2</v>
      </c>
    </row>
    <row r="3415" spans="2:5" x14ac:dyDescent="0.3">
      <c r="B3415" s="28">
        <v>41235.083333332106</v>
      </c>
      <c r="C3415" s="26">
        <f t="shared" si="108"/>
        <v>11</v>
      </c>
      <c r="D3415" s="26">
        <f t="shared" si="109"/>
        <v>2</v>
      </c>
      <c r="E3415" s="27">
        <f>VLOOKUP($B3415,'Hourly Data'!$B$5:$P$8788,15,FALSE)</f>
        <v>5.4092357195413818E-2</v>
      </c>
    </row>
    <row r="3416" spans="2:5" x14ac:dyDescent="0.3">
      <c r="B3416" s="28">
        <v>41235.12499999877</v>
      </c>
      <c r="C3416" s="26">
        <f t="shared" si="108"/>
        <v>11</v>
      </c>
      <c r="D3416" s="26">
        <f t="shared" si="109"/>
        <v>3</v>
      </c>
      <c r="E3416" s="27">
        <f>VLOOKUP($B3416,'Hourly Data'!$B$5:$P$8788,15,FALSE)</f>
        <v>5.1992445626618908E-2</v>
      </c>
    </row>
    <row r="3417" spans="2:5" x14ac:dyDescent="0.3">
      <c r="B3417" s="28">
        <v>41235.166666665435</v>
      </c>
      <c r="C3417" s="26">
        <f t="shared" si="108"/>
        <v>11</v>
      </c>
      <c r="D3417" s="26">
        <f t="shared" si="109"/>
        <v>4</v>
      </c>
      <c r="E3417" s="27">
        <f>VLOOKUP($B3417,'Hourly Data'!$B$5:$P$8788,15,FALSE)</f>
        <v>5.3487727251205403E-2</v>
      </c>
    </row>
    <row r="3418" spans="2:5" x14ac:dyDescent="0.3">
      <c r="B3418" s="28">
        <v>41235.208333332099</v>
      </c>
      <c r="C3418" s="26">
        <f t="shared" si="108"/>
        <v>11</v>
      </c>
      <c r="D3418" s="26">
        <f t="shared" si="109"/>
        <v>5</v>
      </c>
      <c r="E3418" s="27">
        <f>VLOOKUP($B3418,'Hourly Data'!$B$5:$P$8788,15,FALSE)</f>
        <v>5.4969158860383394E-2</v>
      </c>
    </row>
    <row r="3419" spans="2:5" x14ac:dyDescent="0.3">
      <c r="B3419" s="28">
        <v>41235.249999998763</v>
      </c>
      <c r="C3419" s="26">
        <f t="shared" si="108"/>
        <v>11</v>
      </c>
      <c r="D3419" s="26">
        <f t="shared" si="109"/>
        <v>6</v>
      </c>
      <c r="E3419" s="27">
        <f>VLOOKUP($B3419,'Hourly Data'!$B$5:$P$8788,15,FALSE)</f>
        <v>5.4578528238321461E-2</v>
      </c>
    </row>
    <row r="3420" spans="2:5" x14ac:dyDescent="0.3">
      <c r="B3420" s="28">
        <v>41235.291666665427</v>
      </c>
      <c r="C3420" s="26">
        <f t="shared" si="108"/>
        <v>11</v>
      </c>
      <c r="D3420" s="26">
        <f t="shared" si="109"/>
        <v>7</v>
      </c>
      <c r="E3420" s="27">
        <f>VLOOKUP($B3420,'Hourly Data'!$B$5:$P$8788,15,FALSE)</f>
        <v>5.6320454121047692E-2</v>
      </c>
    </row>
    <row r="3421" spans="2:5" x14ac:dyDescent="0.3">
      <c r="B3421" s="28">
        <v>41235.333333332092</v>
      </c>
      <c r="C3421" s="26">
        <f t="shared" si="108"/>
        <v>11</v>
      </c>
      <c r="D3421" s="26">
        <f t="shared" si="109"/>
        <v>8</v>
      </c>
      <c r="E3421" s="27">
        <f>VLOOKUP($B3421,'Hourly Data'!$B$5:$P$8788,15,FALSE)</f>
        <v>6.0384032174536431E-2</v>
      </c>
    </row>
    <row r="3422" spans="2:5" x14ac:dyDescent="0.3">
      <c r="B3422" s="28">
        <v>41235.374999998756</v>
      </c>
      <c r="C3422" s="26">
        <f t="shared" si="108"/>
        <v>11</v>
      </c>
      <c r="D3422" s="26">
        <f t="shared" si="109"/>
        <v>9</v>
      </c>
      <c r="E3422" s="27">
        <f>VLOOKUP($B3422,'Hourly Data'!$B$5:$P$8788,15,FALSE)</f>
        <v>5.7438786011722864E-2</v>
      </c>
    </row>
    <row r="3423" spans="2:5" x14ac:dyDescent="0.3">
      <c r="B3423" s="28">
        <v>41235.41666666542</v>
      </c>
      <c r="C3423" s="26">
        <f t="shared" si="108"/>
        <v>11</v>
      </c>
      <c r="D3423" s="26">
        <f t="shared" si="109"/>
        <v>10</v>
      </c>
      <c r="E3423" s="27">
        <f>VLOOKUP($B3423,'Hourly Data'!$B$5:$P$8788,15,FALSE)</f>
        <v>5.471706236629563E-2</v>
      </c>
    </row>
    <row r="3424" spans="2:5" x14ac:dyDescent="0.3">
      <c r="B3424" s="28">
        <v>41235.458333332084</v>
      </c>
      <c r="C3424" s="26">
        <f t="shared" si="108"/>
        <v>11</v>
      </c>
      <c r="D3424" s="26">
        <f t="shared" si="109"/>
        <v>11</v>
      </c>
      <c r="E3424" s="27">
        <f>VLOOKUP($B3424,'Hourly Data'!$B$5:$P$8788,15,FALSE)</f>
        <v>5.6225468054765325E-2</v>
      </c>
    </row>
    <row r="3425" spans="2:5" x14ac:dyDescent="0.3">
      <c r="B3425" s="28">
        <v>41235.499999998749</v>
      </c>
      <c r="C3425" s="26">
        <f t="shared" si="108"/>
        <v>11</v>
      </c>
      <c r="D3425" s="26">
        <f t="shared" si="109"/>
        <v>12</v>
      </c>
      <c r="E3425" s="27">
        <f>VLOOKUP($B3425,'Hourly Data'!$B$5:$P$8788,15,FALSE)</f>
        <v>5.6406448103150514E-2</v>
      </c>
    </row>
    <row r="3426" spans="2:5" x14ac:dyDescent="0.3">
      <c r="B3426" s="28">
        <v>41235.541666665413</v>
      </c>
      <c r="C3426" s="26">
        <f t="shared" si="108"/>
        <v>11</v>
      </c>
      <c r="D3426" s="26">
        <f t="shared" si="109"/>
        <v>13</v>
      </c>
      <c r="E3426" s="27">
        <f>VLOOKUP($B3426,'Hourly Data'!$B$5:$P$8788,15,FALSE)</f>
        <v>5.6205526396309671E-2</v>
      </c>
    </row>
    <row r="3427" spans="2:5" x14ac:dyDescent="0.3">
      <c r="B3427" s="28">
        <v>41235.583333332077</v>
      </c>
      <c r="C3427" s="26">
        <f t="shared" si="108"/>
        <v>11</v>
      </c>
      <c r="D3427" s="26">
        <f t="shared" si="109"/>
        <v>14</v>
      </c>
      <c r="E3427" s="27">
        <f>VLOOKUP($B3427,'Hourly Data'!$B$5:$P$8788,15,FALSE)</f>
        <v>5.3530701440977685E-2</v>
      </c>
    </row>
    <row r="3428" spans="2:5" x14ac:dyDescent="0.3">
      <c r="B3428" s="28">
        <v>41235.624999998741</v>
      </c>
      <c r="C3428" s="26">
        <f t="shared" si="108"/>
        <v>11</v>
      </c>
      <c r="D3428" s="26">
        <f t="shared" si="109"/>
        <v>15</v>
      </c>
      <c r="E3428" s="27">
        <f>VLOOKUP($B3428,'Hourly Data'!$B$5:$P$8788,15,FALSE)</f>
        <v>4.9882035997152643E-2</v>
      </c>
    </row>
    <row r="3429" spans="2:5" x14ac:dyDescent="0.3">
      <c r="B3429" s="28">
        <v>41235.666666665406</v>
      </c>
      <c r="C3429" s="26">
        <f t="shared" si="108"/>
        <v>11</v>
      </c>
      <c r="D3429" s="26">
        <f t="shared" si="109"/>
        <v>16</v>
      </c>
      <c r="E3429" s="27">
        <f>VLOOKUP($B3429,'Hourly Data'!$B$5:$P$8788,15,FALSE)</f>
        <v>5.0256693872571499E-2</v>
      </c>
    </row>
    <row r="3430" spans="2:5" x14ac:dyDescent="0.3">
      <c r="B3430" s="28">
        <v>41235.70833333207</v>
      </c>
      <c r="C3430" s="26">
        <f t="shared" si="108"/>
        <v>11</v>
      </c>
      <c r="D3430" s="26">
        <f t="shared" si="109"/>
        <v>17</v>
      </c>
      <c r="E3430" s="27">
        <f>VLOOKUP($B3430,'Hourly Data'!$B$5:$P$8788,15,FALSE)</f>
        <v>4.4958663457937434E-2</v>
      </c>
    </row>
    <row r="3431" spans="2:5" x14ac:dyDescent="0.3">
      <c r="B3431" s="28">
        <v>41235.749999998734</v>
      </c>
      <c r="C3431" s="26">
        <f t="shared" si="108"/>
        <v>11</v>
      </c>
      <c r="D3431" s="26">
        <f t="shared" si="109"/>
        <v>18</v>
      </c>
      <c r="E3431" s="27">
        <f>VLOOKUP($B3431,'Hourly Data'!$B$5:$P$8788,15,FALSE)</f>
        <v>4.8094137915836568E-2</v>
      </c>
    </row>
    <row r="3432" spans="2:5" x14ac:dyDescent="0.3">
      <c r="B3432" s="28">
        <v>41235.791666665398</v>
      </c>
      <c r="C3432" s="26">
        <f t="shared" si="108"/>
        <v>11</v>
      </c>
      <c r="D3432" s="26">
        <f t="shared" si="109"/>
        <v>19</v>
      </c>
      <c r="E3432" s="27">
        <f>VLOOKUP($B3432,'Hourly Data'!$B$5:$P$8788,15,FALSE)</f>
        <v>4.4546173610306314E-2</v>
      </c>
    </row>
    <row r="3433" spans="2:5" x14ac:dyDescent="0.3">
      <c r="B3433" s="28">
        <v>41235.833333332062</v>
      </c>
      <c r="C3433" s="26">
        <f t="shared" si="108"/>
        <v>11</v>
      </c>
      <c r="D3433" s="26">
        <f t="shared" si="109"/>
        <v>20</v>
      </c>
      <c r="E3433" s="27">
        <f>VLOOKUP($B3433,'Hourly Data'!$B$5:$P$8788,15,FALSE)</f>
        <v>4.4859632054594506E-2</v>
      </c>
    </row>
    <row r="3434" spans="2:5" x14ac:dyDescent="0.3">
      <c r="B3434" s="28">
        <v>41235.874999998727</v>
      </c>
      <c r="C3434" s="26">
        <f t="shared" si="108"/>
        <v>11</v>
      </c>
      <c r="D3434" s="26">
        <f t="shared" si="109"/>
        <v>21</v>
      </c>
      <c r="E3434" s="27">
        <f>VLOOKUP($B3434,'Hourly Data'!$B$5:$P$8788,15,FALSE)</f>
        <v>4.591641672797462E-2</v>
      </c>
    </row>
    <row r="3435" spans="2:5" x14ac:dyDescent="0.3">
      <c r="B3435" s="28">
        <v>41235.916666665391</v>
      </c>
      <c r="C3435" s="26">
        <f t="shared" si="108"/>
        <v>11</v>
      </c>
      <c r="D3435" s="26">
        <f t="shared" si="109"/>
        <v>22</v>
      </c>
      <c r="E3435" s="27">
        <f>VLOOKUP($B3435,'Hourly Data'!$B$5:$P$8788,15,FALSE)</f>
        <v>4.6934065528482144E-2</v>
      </c>
    </row>
    <row r="3436" spans="2:5" x14ac:dyDescent="0.3">
      <c r="B3436" s="28">
        <v>41235.958333332055</v>
      </c>
      <c r="C3436" s="26">
        <f t="shared" si="108"/>
        <v>11</v>
      </c>
      <c r="D3436" s="26">
        <f t="shared" si="109"/>
        <v>23</v>
      </c>
      <c r="E3436" s="27">
        <f>VLOOKUP($B3436,'Hourly Data'!$B$5:$P$8788,15,FALSE)</f>
        <v>4.7851306111360251E-2</v>
      </c>
    </row>
    <row r="3437" spans="2:5" x14ac:dyDescent="0.3">
      <c r="B3437" s="28">
        <v>41235.999999998719</v>
      </c>
      <c r="C3437" s="26">
        <f t="shared" si="108"/>
        <v>11</v>
      </c>
      <c r="D3437" s="26">
        <f t="shared" si="109"/>
        <v>0</v>
      </c>
      <c r="E3437" s="27">
        <f>VLOOKUP($B3437,'Hourly Data'!$B$5:$P$8788,15,FALSE)</f>
        <v>5.3131569726769794E-2</v>
      </c>
    </row>
    <row r="3438" spans="2:5" x14ac:dyDescent="0.3">
      <c r="B3438" s="28">
        <v>41236.041666665384</v>
      </c>
      <c r="C3438" s="26">
        <f t="shared" si="108"/>
        <v>11</v>
      </c>
      <c r="D3438" s="26">
        <f t="shared" si="109"/>
        <v>1</v>
      </c>
      <c r="E3438" s="27">
        <f>VLOOKUP($B3438,'Hourly Data'!$B$5:$P$8788,15,FALSE)</f>
        <v>5.4557985230565306E-2</v>
      </c>
    </row>
    <row r="3439" spans="2:5" x14ac:dyDescent="0.3">
      <c r="B3439" s="28">
        <v>41236.083333332048</v>
      </c>
      <c r="C3439" s="26">
        <f t="shared" si="108"/>
        <v>11</v>
      </c>
      <c r="D3439" s="26">
        <f t="shared" si="109"/>
        <v>2</v>
      </c>
      <c r="E3439" s="27">
        <f>VLOOKUP($B3439,'Hourly Data'!$B$5:$P$8788,15,FALSE)</f>
        <v>5.662675684693496E-2</v>
      </c>
    </row>
    <row r="3440" spans="2:5" x14ac:dyDescent="0.3">
      <c r="B3440" s="28">
        <v>41236.124999998712</v>
      </c>
      <c r="C3440" s="26">
        <f t="shared" si="108"/>
        <v>11</v>
      </c>
      <c r="D3440" s="26">
        <f t="shared" si="109"/>
        <v>3</v>
      </c>
      <c r="E3440" s="27">
        <f>VLOOKUP($B3440,'Hourly Data'!$B$5:$P$8788,15,FALSE)</f>
        <v>5.688667744806046E-2</v>
      </c>
    </row>
    <row r="3441" spans="2:5" x14ac:dyDescent="0.3">
      <c r="B3441" s="28">
        <v>41236.166666665376</v>
      </c>
      <c r="C3441" s="26">
        <f t="shared" si="108"/>
        <v>11</v>
      </c>
      <c r="D3441" s="26">
        <f t="shared" si="109"/>
        <v>4</v>
      </c>
      <c r="E3441" s="27">
        <f>VLOOKUP($B3441,'Hourly Data'!$B$5:$P$8788,15,FALSE)</f>
        <v>5.7614513723780569E-2</v>
      </c>
    </row>
    <row r="3442" spans="2:5" x14ac:dyDescent="0.3">
      <c r="B3442" s="28">
        <v>41236.208333332041</v>
      </c>
      <c r="C3442" s="26">
        <f t="shared" si="108"/>
        <v>11</v>
      </c>
      <c r="D3442" s="26">
        <f t="shared" si="109"/>
        <v>5</v>
      </c>
      <c r="E3442" s="27">
        <f>VLOOKUP($B3442,'Hourly Data'!$B$5:$P$8788,15,FALSE)</f>
        <v>5.7021165283894018E-2</v>
      </c>
    </row>
    <row r="3443" spans="2:5" x14ac:dyDescent="0.3">
      <c r="B3443" s="28">
        <v>41236.249999998705</v>
      </c>
      <c r="C3443" s="26">
        <f t="shared" si="108"/>
        <v>11</v>
      </c>
      <c r="D3443" s="26">
        <f t="shared" si="109"/>
        <v>6</v>
      </c>
      <c r="E3443" s="27">
        <f>VLOOKUP($B3443,'Hourly Data'!$B$5:$P$8788,15,FALSE)</f>
        <v>5.5512770421919322E-2</v>
      </c>
    </row>
    <row r="3444" spans="2:5" x14ac:dyDescent="0.3">
      <c r="B3444" s="28">
        <v>41236.291666665369</v>
      </c>
      <c r="C3444" s="26">
        <f t="shared" si="108"/>
        <v>11</v>
      </c>
      <c r="D3444" s="26">
        <f t="shared" si="109"/>
        <v>7</v>
      </c>
      <c r="E3444" s="27">
        <f>VLOOKUP($B3444,'Hourly Data'!$B$5:$P$8788,15,FALSE)</f>
        <v>5.3765124256270239E-2</v>
      </c>
    </row>
    <row r="3445" spans="2:5" x14ac:dyDescent="0.3">
      <c r="B3445" s="28">
        <v>41236.333333332033</v>
      </c>
      <c r="C3445" s="26">
        <f t="shared" si="108"/>
        <v>11</v>
      </c>
      <c r="D3445" s="26">
        <f t="shared" si="109"/>
        <v>8</v>
      </c>
      <c r="E3445" s="27">
        <f>VLOOKUP($B3445,'Hourly Data'!$B$5:$P$8788,15,FALSE)</f>
        <v>5.0574665780650466E-2</v>
      </c>
    </row>
    <row r="3446" spans="2:5" x14ac:dyDescent="0.3">
      <c r="B3446" s="28">
        <v>41236.374999998698</v>
      </c>
      <c r="C3446" s="26">
        <f t="shared" si="108"/>
        <v>11</v>
      </c>
      <c r="D3446" s="26">
        <f t="shared" si="109"/>
        <v>9</v>
      </c>
      <c r="E3446" s="27">
        <f>VLOOKUP($B3446,'Hourly Data'!$B$5:$P$8788,15,FALSE)</f>
        <v>5.1538521764989867E-2</v>
      </c>
    </row>
    <row r="3447" spans="2:5" x14ac:dyDescent="0.3">
      <c r="B3447" s="28">
        <v>41236.416666665362</v>
      </c>
      <c r="C3447" s="26">
        <f t="shared" si="108"/>
        <v>11</v>
      </c>
      <c r="D3447" s="26">
        <f t="shared" si="109"/>
        <v>10</v>
      </c>
      <c r="E3447" s="27">
        <f>VLOOKUP($B3447,'Hourly Data'!$B$5:$P$8788,15,FALSE)</f>
        <v>4.8487306852224923E-2</v>
      </c>
    </row>
    <row r="3448" spans="2:5" x14ac:dyDescent="0.3">
      <c r="B3448" s="28">
        <v>41236.458333332026</v>
      </c>
      <c r="C3448" s="26">
        <f t="shared" si="108"/>
        <v>11</v>
      </c>
      <c r="D3448" s="26">
        <f t="shared" si="109"/>
        <v>11</v>
      </c>
      <c r="E3448" s="27">
        <f>VLOOKUP($B3448,'Hourly Data'!$B$5:$P$8788,15,FALSE)</f>
        <v>5.0773306635292295E-2</v>
      </c>
    </row>
    <row r="3449" spans="2:5" x14ac:dyDescent="0.3">
      <c r="B3449" s="28">
        <v>41236.49999999869</v>
      </c>
      <c r="C3449" s="26">
        <f t="shared" si="108"/>
        <v>11</v>
      </c>
      <c r="D3449" s="26">
        <f t="shared" si="109"/>
        <v>12</v>
      </c>
      <c r="E3449" s="27">
        <f>VLOOKUP($B3449,'Hourly Data'!$B$5:$P$8788,15,FALSE)</f>
        <v>5.1160660274496311E-2</v>
      </c>
    </row>
    <row r="3450" spans="2:5" x14ac:dyDescent="0.3">
      <c r="B3450" s="28">
        <v>41236.541666665355</v>
      </c>
      <c r="C3450" s="26">
        <f t="shared" si="108"/>
        <v>11</v>
      </c>
      <c r="D3450" s="26">
        <f t="shared" si="109"/>
        <v>13</v>
      </c>
      <c r="E3450" s="27">
        <f>VLOOKUP($B3450,'Hourly Data'!$B$5:$P$8788,15,FALSE)</f>
        <v>5.1063132044893961E-2</v>
      </c>
    </row>
    <row r="3451" spans="2:5" x14ac:dyDescent="0.3">
      <c r="B3451" s="28">
        <v>41236.583333332019</v>
      </c>
      <c r="C3451" s="26">
        <f t="shared" si="108"/>
        <v>11</v>
      </c>
      <c r="D3451" s="26">
        <f t="shared" si="109"/>
        <v>14</v>
      </c>
      <c r="E3451" s="27">
        <f>VLOOKUP($B3451,'Hourly Data'!$B$5:$P$8788,15,FALSE)</f>
        <v>4.9123387528658496E-2</v>
      </c>
    </row>
    <row r="3452" spans="2:5" x14ac:dyDescent="0.3">
      <c r="B3452" s="28">
        <v>41236.624999998683</v>
      </c>
      <c r="C3452" s="26">
        <f t="shared" si="108"/>
        <v>11</v>
      </c>
      <c r="D3452" s="26">
        <f t="shared" si="109"/>
        <v>15</v>
      </c>
      <c r="E3452" s="27">
        <f>VLOOKUP($B3452,'Hourly Data'!$B$5:$P$8788,15,FALSE)</f>
        <v>4.9095118461557272E-2</v>
      </c>
    </row>
    <row r="3453" spans="2:5" x14ac:dyDescent="0.3">
      <c r="B3453" s="28">
        <v>41236.666666665347</v>
      </c>
      <c r="C3453" s="26">
        <f t="shared" si="108"/>
        <v>11</v>
      </c>
      <c r="D3453" s="26">
        <f t="shared" si="109"/>
        <v>16</v>
      </c>
      <c r="E3453" s="27">
        <f>VLOOKUP($B3453,'Hourly Data'!$B$5:$P$8788,15,FALSE)</f>
        <v>4.9403006791627041E-2</v>
      </c>
    </row>
    <row r="3454" spans="2:5" x14ac:dyDescent="0.3">
      <c r="B3454" s="28">
        <v>41236.708333332012</v>
      </c>
      <c r="C3454" s="26">
        <f t="shared" si="108"/>
        <v>11</v>
      </c>
      <c r="D3454" s="26">
        <f t="shared" si="109"/>
        <v>17</v>
      </c>
      <c r="E3454" s="27">
        <f>VLOOKUP($B3454,'Hourly Data'!$B$5:$P$8788,15,FALSE)</f>
        <v>4.9267838055326807E-2</v>
      </c>
    </row>
    <row r="3455" spans="2:5" x14ac:dyDescent="0.3">
      <c r="B3455" s="28">
        <v>41236.749999998676</v>
      </c>
      <c r="C3455" s="26">
        <f t="shared" si="108"/>
        <v>11</v>
      </c>
      <c r="D3455" s="26">
        <f t="shared" si="109"/>
        <v>18</v>
      </c>
      <c r="E3455" s="27">
        <f>VLOOKUP($B3455,'Hourly Data'!$B$5:$P$8788,15,FALSE)</f>
        <v>5.1778048923443343E-2</v>
      </c>
    </row>
    <row r="3456" spans="2:5" x14ac:dyDescent="0.3">
      <c r="B3456" s="28">
        <v>41236.79166666534</v>
      </c>
      <c r="C3456" s="26">
        <f t="shared" si="108"/>
        <v>11</v>
      </c>
      <c r="D3456" s="26">
        <f t="shared" si="109"/>
        <v>19</v>
      </c>
      <c r="E3456" s="27">
        <f>VLOOKUP($B3456,'Hourly Data'!$B$5:$P$8788,15,FALSE)</f>
        <v>4.907286764585906E-2</v>
      </c>
    </row>
    <row r="3457" spans="2:5" x14ac:dyDescent="0.3">
      <c r="B3457" s="28">
        <v>41236.833333332004</v>
      </c>
      <c r="C3457" s="26">
        <f t="shared" si="108"/>
        <v>11</v>
      </c>
      <c r="D3457" s="26">
        <f t="shared" si="109"/>
        <v>20</v>
      </c>
      <c r="E3457" s="27">
        <f>VLOOKUP($B3457,'Hourly Data'!$B$5:$P$8788,15,FALSE)</f>
        <v>4.6758521982266682E-2</v>
      </c>
    </row>
    <row r="3458" spans="2:5" x14ac:dyDescent="0.3">
      <c r="B3458" s="28">
        <v>41236.874999998668</v>
      </c>
      <c r="C3458" s="26">
        <f t="shared" si="108"/>
        <v>11</v>
      </c>
      <c r="D3458" s="26">
        <f t="shared" si="109"/>
        <v>21</v>
      </c>
      <c r="E3458" s="27">
        <f>VLOOKUP($B3458,'Hourly Data'!$B$5:$P$8788,15,FALSE)</f>
        <v>4.5700493712340147E-2</v>
      </c>
    </row>
    <row r="3459" spans="2:5" x14ac:dyDescent="0.3">
      <c r="B3459" s="28">
        <v>41236.916666665333</v>
      </c>
      <c r="C3459" s="26">
        <f t="shared" si="108"/>
        <v>11</v>
      </c>
      <c r="D3459" s="26">
        <f t="shared" si="109"/>
        <v>22</v>
      </c>
      <c r="E3459" s="27">
        <f>VLOOKUP($B3459,'Hourly Data'!$B$5:$P$8788,15,FALSE)</f>
        <v>4.654314960427608E-2</v>
      </c>
    </row>
    <row r="3460" spans="2:5" x14ac:dyDescent="0.3">
      <c r="B3460" s="28">
        <v>41236.958333331997</v>
      </c>
      <c r="C3460" s="26">
        <f t="shared" si="108"/>
        <v>11</v>
      </c>
      <c r="D3460" s="26">
        <f t="shared" si="109"/>
        <v>23</v>
      </c>
      <c r="E3460" s="27">
        <f>VLOOKUP($B3460,'Hourly Data'!$B$5:$P$8788,15,FALSE)</f>
        <v>4.7770659761587786E-2</v>
      </c>
    </row>
    <row r="3461" spans="2:5" x14ac:dyDescent="0.3">
      <c r="B3461" s="28">
        <v>41236.999999998661</v>
      </c>
      <c r="C3461" s="26">
        <f t="shared" si="108"/>
        <v>11</v>
      </c>
      <c r="D3461" s="26">
        <f t="shared" si="109"/>
        <v>0</v>
      </c>
      <c r="E3461" s="27">
        <f>VLOOKUP($B3461,'Hourly Data'!$B$5:$P$8788,15,FALSE)</f>
        <v>4.9383001893927213E-2</v>
      </c>
    </row>
    <row r="3462" spans="2:5" x14ac:dyDescent="0.3">
      <c r="B3462" s="28">
        <v>41237.041666665325</v>
      </c>
      <c r="C3462" s="26">
        <f t="shared" ref="C3462:C3525" si="110">MONTH(B3462)</f>
        <v>11</v>
      </c>
      <c r="D3462" s="26">
        <f t="shared" ref="D3462:D3525" si="111">HOUR(B3462)</f>
        <v>1</v>
      </c>
      <c r="E3462" s="27">
        <f>VLOOKUP($B3462,'Hourly Data'!$B$5:$P$8788,15,FALSE)</f>
        <v>4.8304995663843123E-2</v>
      </c>
    </row>
    <row r="3463" spans="2:5" x14ac:dyDescent="0.3">
      <c r="B3463" s="28">
        <v>41237.08333333199</v>
      </c>
      <c r="C3463" s="26">
        <f t="shared" si="110"/>
        <v>11</v>
      </c>
      <c r="D3463" s="26">
        <f t="shared" si="111"/>
        <v>2</v>
      </c>
      <c r="E3463" s="27">
        <f>VLOOKUP($B3463,'Hourly Data'!$B$5:$P$8788,15,FALSE)</f>
        <v>4.8270687770993428E-2</v>
      </c>
    </row>
    <row r="3464" spans="2:5" x14ac:dyDescent="0.3">
      <c r="B3464" s="28">
        <v>41237.124999998654</v>
      </c>
      <c r="C3464" s="26">
        <f t="shared" si="110"/>
        <v>11</v>
      </c>
      <c r="D3464" s="26">
        <f t="shared" si="111"/>
        <v>3</v>
      </c>
      <c r="E3464" s="27">
        <f>VLOOKUP($B3464,'Hourly Data'!$B$5:$P$8788,15,FALSE)</f>
        <v>4.7993501840304188E-2</v>
      </c>
    </row>
    <row r="3465" spans="2:5" x14ac:dyDescent="0.3">
      <c r="B3465" s="28">
        <v>41237.166666665318</v>
      </c>
      <c r="C3465" s="26">
        <f t="shared" si="110"/>
        <v>11</v>
      </c>
      <c r="D3465" s="26">
        <f t="shared" si="111"/>
        <v>4</v>
      </c>
      <c r="E3465" s="27">
        <f>VLOOKUP($B3465,'Hourly Data'!$B$5:$P$8788,15,FALSE)</f>
        <v>4.8503015582293363E-2</v>
      </c>
    </row>
    <row r="3466" spans="2:5" x14ac:dyDescent="0.3">
      <c r="B3466" s="28">
        <v>41237.208333331982</v>
      </c>
      <c r="C3466" s="26">
        <f t="shared" si="110"/>
        <v>11</v>
      </c>
      <c r="D3466" s="26">
        <f t="shared" si="111"/>
        <v>5</v>
      </c>
      <c r="E3466" s="27">
        <f>VLOOKUP($B3466,'Hourly Data'!$B$5:$P$8788,15,FALSE)</f>
        <v>4.8460640523988643E-2</v>
      </c>
    </row>
    <row r="3467" spans="2:5" x14ac:dyDescent="0.3">
      <c r="B3467" s="28">
        <v>41237.249999998647</v>
      </c>
      <c r="C3467" s="26">
        <f t="shared" si="110"/>
        <v>11</v>
      </c>
      <c r="D3467" s="26">
        <f t="shared" si="111"/>
        <v>6</v>
      </c>
      <c r="E3467" s="27">
        <f>VLOOKUP($B3467,'Hourly Data'!$B$5:$P$8788,15,FALSE)</f>
        <v>4.9267157292098782E-2</v>
      </c>
    </row>
    <row r="3468" spans="2:5" x14ac:dyDescent="0.3">
      <c r="B3468" s="28">
        <v>41237.291666665311</v>
      </c>
      <c r="C3468" s="26">
        <f t="shared" si="110"/>
        <v>11</v>
      </c>
      <c r="D3468" s="26">
        <f t="shared" si="111"/>
        <v>7</v>
      </c>
      <c r="E3468" s="27">
        <f>VLOOKUP($B3468,'Hourly Data'!$B$5:$P$8788,15,FALSE)</f>
        <v>5.2903595010116766E-2</v>
      </c>
    </row>
    <row r="3469" spans="2:5" x14ac:dyDescent="0.3">
      <c r="B3469" s="28">
        <v>41237.333333331975</v>
      </c>
      <c r="C3469" s="26">
        <f t="shared" si="110"/>
        <v>11</v>
      </c>
      <c r="D3469" s="26">
        <f t="shared" si="111"/>
        <v>8</v>
      </c>
      <c r="E3469" s="27">
        <f>VLOOKUP($B3469,'Hourly Data'!$B$5:$P$8788,15,FALSE)</f>
        <v>5.0886820278408171E-2</v>
      </c>
    </row>
    <row r="3470" spans="2:5" x14ac:dyDescent="0.3">
      <c r="B3470" s="28">
        <v>41237.374999998639</v>
      </c>
      <c r="C3470" s="26">
        <f t="shared" si="110"/>
        <v>11</v>
      </c>
      <c r="D3470" s="26">
        <f t="shared" si="111"/>
        <v>9</v>
      </c>
      <c r="E3470" s="27">
        <f>VLOOKUP($B3470,'Hourly Data'!$B$5:$P$8788,15,FALSE)</f>
        <v>5.014623582360507E-2</v>
      </c>
    </row>
    <row r="3471" spans="2:5" x14ac:dyDescent="0.3">
      <c r="B3471" s="28">
        <v>41237.416666665304</v>
      </c>
      <c r="C3471" s="26">
        <f t="shared" si="110"/>
        <v>11</v>
      </c>
      <c r="D3471" s="26">
        <f t="shared" si="111"/>
        <v>10</v>
      </c>
      <c r="E3471" s="27">
        <f>VLOOKUP($B3471,'Hourly Data'!$B$5:$P$8788,15,FALSE)</f>
        <v>5.0997572525054824E-2</v>
      </c>
    </row>
    <row r="3472" spans="2:5" x14ac:dyDescent="0.3">
      <c r="B3472" s="28">
        <v>41237.458333331968</v>
      </c>
      <c r="C3472" s="26">
        <f t="shared" si="110"/>
        <v>11</v>
      </c>
      <c r="D3472" s="26">
        <f t="shared" si="111"/>
        <v>11</v>
      </c>
      <c r="E3472" s="27">
        <f>VLOOKUP($B3472,'Hourly Data'!$B$5:$P$8788,15,FALSE)</f>
        <v>5.5013736874982677E-2</v>
      </c>
    </row>
    <row r="3473" spans="2:5" x14ac:dyDescent="0.3">
      <c r="B3473" s="28">
        <v>41237.499999998632</v>
      </c>
      <c r="C3473" s="26">
        <f t="shared" si="110"/>
        <v>11</v>
      </c>
      <c r="D3473" s="26">
        <f t="shared" si="111"/>
        <v>12</v>
      </c>
      <c r="E3473" s="27">
        <f>VLOOKUP($B3473,'Hourly Data'!$B$5:$P$8788,15,FALSE)</f>
        <v>5.6604138896993533E-2</v>
      </c>
    </row>
    <row r="3474" spans="2:5" x14ac:dyDescent="0.3">
      <c r="B3474" s="28">
        <v>41237.541666665296</v>
      </c>
      <c r="C3474" s="26">
        <f t="shared" si="110"/>
        <v>11</v>
      </c>
      <c r="D3474" s="26">
        <f t="shared" si="111"/>
        <v>13</v>
      </c>
      <c r="E3474" s="27">
        <f>VLOOKUP($B3474,'Hourly Data'!$B$5:$P$8788,15,FALSE)</f>
        <v>5.7940808973679078E-2</v>
      </c>
    </row>
    <row r="3475" spans="2:5" x14ac:dyDescent="0.3">
      <c r="B3475" s="28">
        <v>41237.583333331961</v>
      </c>
      <c r="C3475" s="26">
        <f t="shared" si="110"/>
        <v>11</v>
      </c>
      <c r="D3475" s="26">
        <f t="shared" si="111"/>
        <v>14</v>
      </c>
      <c r="E3475" s="27">
        <f>VLOOKUP($B3475,'Hourly Data'!$B$5:$P$8788,15,FALSE)</f>
        <v>5.6369706492609972E-2</v>
      </c>
    </row>
    <row r="3476" spans="2:5" x14ac:dyDescent="0.3">
      <c r="B3476" s="28">
        <v>41237.624999998625</v>
      </c>
      <c r="C3476" s="26">
        <f t="shared" si="110"/>
        <v>11</v>
      </c>
      <c r="D3476" s="26">
        <f t="shared" si="111"/>
        <v>15</v>
      </c>
      <c r="E3476" s="27">
        <f>VLOOKUP($B3476,'Hourly Data'!$B$5:$P$8788,15,FALSE)</f>
        <v>5.6021428707464363E-2</v>
      </c>
    </row>
    <row r="3477" spans="2:5" x14ac:dyDescent="0.3">
      <c r="B3477" s="28">
        <v>41237.666666665289</v>
      </c>
      <c r="C3477" s="26">
        <f t="shared" si="110"/>
        <v>11</v>
      </c>
      <c r="D3477" s="26">
        <f t="shared" si="111"/>
        <v>16</v>
      </c>
      <c r="E3477" s="27">
        <f>VLOOKUP($B3477,'Hourly Data'!$B$5:$P$8788,15,FALSE)</f>
        <v>5.711534915076763E-2</v>
      </c>
    </row>
    <row r="3478" spans="2:5" x14ac:dyDescent="0.3">
      <c r="B3478" s="28">
        <v>41237.708333331953</v>
      </c>
      <c r="C3478" s="26">
        <f t="shared" si="110"/>
        <v>11</v>
      </c>
      <c r="D3478" s="26">
        <f t="shared" si="111"/>
        <v>17</v>
      </c>
      <c r="E3478" s="27">
        <f>VLOOKUP($B3478,'Hourly Data'!$B$5:$P$8788,15,FALSE)</f>
        <v>5.528239598711164E-2</v>
      </c>
    </row>
    <row r="3479" spans="2:5" x14ac:dyDescent="0.3">
      <c r="B3479" s="28">
        <v>41237.749999998618</v>
      </c>
      <c r="C3479" s="26">
        <f t="shared" si="110"/>
        <v>11</v>
      </c>
      <c r="D3479" s="26">
        <f t="shared" si="111"/>
        <v>18</v>
      </c>
      <c r="E3479" s="27">
        <f>VLOOKUP($B3479,'Hourly Data'!$B$5:$P$8788,15,FALSE)</f>
        <v>5.5814242659712895E-2</v>
      </c>
    </row>
    <row r="3480" spans="2:5" x14ac:dyDescent="0.3">
      <c r="B3480" s="28">
        <v>41237.791666665282</v>
      </c>
      <c r="C3480" s="26">
        <f t="shared" si="110"/>
        <v>11</v>
      </c>
      <c r="D3480" s="26">
        <f t="shared" si="111"/>
        <v>19</v>
      </c>
      <c r="E3480" s="27">
        <f>VLOOKUP($B3480,'Hourly Data'!$B$5:$P$8788,15,FALSE)</f>
        <v>5.1670368189407963E-2</v>
      </c>
    </row>
    <row r="3481" spans="2:5" x14ac:dyDescent="0.3">
      <c r="B3481" s="28">
        <v>41237.833333331946</v>
      </c>
      <c r="C3481" s="26">
        <f t="shared" si="110"/>
        <v>11</v>
      </c>
      <c r="D3481" s="26">
        <f t="shared" si="111"/>
        <v>20</v>
      </c>
      <c r="E3481" s="27">
        <f>VLOOKUP($B3481,'Hourly Data'!$B$5:$P$8788,15,FALSE)</f>
        <v>5.1350278729322997E-2</v>
      </c>
    </row>
    <row r="3482" spans="2:5" x14ac:dyDescent="0.3">
      <c r="B3482" s="28">
        <v>41237.87499999861</v>
      </c>
      <c r="C3482" s="26">
        <f t="shared" si="110"/>
        <v>11</v>
      </c>
      <c r="D3482" s="26">
        <f t="shared" si="111"/>
        <v>21</v>
      </c>
      <c r="E3482" s="27">
        <f>VLOOKUP($B3482,'Hourly Data'!$B$5:$P$8788,15,FALSE)</f>
        <v>5.2561506979773881E-2</v>
      </c>
    </row>
    <row r="3483" spans="2:5" x14ac:dyDescent="0.3">
      <c r="B3483" s="28">
        <v>41237.916666665275</v>
      </c>
      <c r="C3483" s="26">
        <f t="shared" si="110"/>
        <v>11</v>
      </c>
      <c r="D3483" s="26">
        <f t="shared" si="111"/>
        <v>22</v>
      </c>
      <c r="E3483" s="27">
        <f>VLOOKUP($B3483,'Hourly Data'!$B$5:$P$8788,15,FALSE)</f>
        <v>5.4842958355078339E-2</v>
      </c>
    </row>
    <row r="3484" spans="2:5" x14ac:dyDescent="0.3">
      <c r="B3484" s="28">
        <v>41237.958333331939</v>
      </c>
      <c r="C3484" s="26">
        <f t="shared" si="110"/>
        <v>11</v>
      </c>
      <c r="D3484" s="26">
        <f t="shared" si="111"/>
        <v>23</v>
      </c>
      <c r="E3484" s="27">
        <f>VLOOKUP($B3484,'Hourly Data'!$B$5:$P$8788,15,FALSE)</f>
        <v>5.5180035258073176E-2</v>
      </c>
    </row>
    <row r="3485" spans="2:5" x14ac:dyDescent="0.3">
      <c r="B3485" s="28">
        <v>41237.999999998603</v>
      </c>
      <c r="C3485" s="26">
        <f t="shared" si="110"/>
        <v>11</v>
      </c>
      <c r="D3485" s="26">
        <f t="shared" si="111"/>
        <v>0</v>
      </c>
      <c r="E3485" s="27">
        <f>VLOOKUP($B3485,'Hourly Data'!$B$5:$P$8788,15,FALSE)</f>
        <v>5.7276789121016435E-2</v>
      </c>
    </row>
    <row r="3486" spans="2:5" x14ac:dyDescent="0.3">
      <c r="B3486" s="28">
        <v>41238.041666665267</v>
      </c>
      <c r="C3486" s="26">
        <f t="shared" si="110"/>
        <v>11</v>
      </c>
      <c r="D3486" s="26">
        <f t="shared" si="111"/>
        <v>1</v>
      </c>
      <c r="E3486" s="27">
        <f>VLOOKUP($B3486,'Hourly Data'!$B$5:$P$8788,15,FALSE)</f>
        <v>5.834314301194185E-2</v>
      </c>
    </row>
    <row r="3487" spans="2:5" x14ac:dyDescent="0.3">
      <c r="B3487" s="28">
        <v>41238.083333331931</v>
      </c>
      <c r="C3487" s="26">
        <f t="shared" si="110"/>
        <v>11</v>
      </c>
      <c r="D3487" s="26">
        <f t="shared" si="111"/>
        <v>2</v>
      </c>
      <c r="E3487" s="27">
        <f>VLOOKUP($B3487,'Hourly Data'!$B$5:$P$8788,15,FALSE)</f>
        <v>6.0032862850131791E-2</v>
      </c>
    </row>
    <row r="3488" spans="2:5" x14ac:dyDescent="0.3">
      <c r="B3488" s="28">
        <v>41238.124999998596</v>
      </c>
      <c r="C3488" s="26">
        <f t="shared" si="110"/>
        <v>11</v>
      </c>
      <c r="D3488" s="26">
        <f t="shared" si="111"/>
        <v>3</v>
      </c>
      <c r="E3488" s="27">
        <f>VLOOKUP($B3488,'Hourly Data'!$B$5:$P$8788,15,FALSE)</f>
        <v>6.3243921127770247E-2</v>
      </c>
    </row>
    <row r="3489" spans="2:5" x14ac:dyDescent="0.3">
      <c r="B3489" s="28">
        <v>41238.16666666526</v>
      </c>
      <c r="C3489" s="26">
        <f t="shared" si="110"/>
        <v>11</v>
      </c>
      <c r="D3489" s="26">
        <f t="shared" si="111"/>
        <v>4</v>
      </c>
      <c r="E3489" s="27">
        <f>VLOOKUP($B3489,'Hourly Data'!$B$5:$P$8788,15,FALSE)</f>
        <v>6.391226477573414E-2</v>
      </c>
    </row>
    <row r="3490" spans="2:5" x14ac:dyDescent="0.3">
      <c r="B3490" s="28">
        <v>41238.208333331924</v>
      </c>
      <c r="C3490" s="26">
        <f t="shared" si="110"/>
        <v>11</v>
      </c>
      <c r="D3490" s="26">
        <f t="shared" si="111"/>
        <v>5</v>
      </c>
      <c r="E3490" s="27">
        <f>VLOOKUP($B3490,'Hourly Data'!$B$5:$P$8788,15,FALSE)</f>
        <v>6.6369472949720509E-2</v>
      </c>
    </row>
    <row r="3491" spans="2:5" x14ac:dyDescent="0.3">
      <c r="B3491" s="28">
        <v>41238.249999998588</v>
      </c>
      <c r="C3491" s="26">
        <f t="shared" si="110"/>
        <v>11</v>
      </c>
      <c r="D3491" s="26">
        <f t="shared" si="111"/>
        <v>6</v>
      </c>
      <c r="E3491" s="27">
        <f>VLOOKUP($B3491,'Hourly Data'!$B$5:$P$8788,15,FALSE)</f>
        <v>7.0175030162445626E-2</v>
      </c>
    </row>
    <row r="3492" spans="2:5" x14ac:dyDescent="0.3">
      <c r="B3492" s="28">
        <v>41238.291666665253</v>
      </c>
      <c r="C3492" s="26">
        <f t="shared" si="110"/>
        <v>11</v>
      </c>
      <c r="D3492" s="26">
        <f t="shared" si="111"/>
        <v>7</v>
      </c>
      <c r="E3492" s="27">
        <f>VLOOKUP($B3492,'Hourly Data'!$B$5:$P$8788,15,FALSE)</f>
        <v>6.866739430462232E-2</v>
      </c>
    </row>
    <row r="3493" spans="2:5" x14ac:dyDescent="0.3">
      <c r="B3493" s="28">
        <v>41238.333333331917</v>
      </c>
      <c r="C3493" s="26">
        <f t="shared" si="110"/>
        <v>11</v>
      </c>
      <c r="D3493" s="26">
        <f t="shared" si="111"/>
        <v>8</v>
      </c>
      <c r="E3493" s="27">
        <f>VLOOKUP($B3493,'Hourly Data'!$B$5:$P$8788,15,FALSE)</f>
        <v>6.5828443761216007E-2</v>
      </c>
    </row>
    <row r="3494" spans="2:5" x14ac:dyDescent="0.3">
      <c r="B3494" s="28">
        <v>41238.374999998581</v>
      </c>
      <c r="C3494" s="26">
        <f t="shared" si="110"/>
        <v>11</v>
      </c>
      <c r="D3494" s="26">
        <f t="shared" si="111"/>
        <v>9</v>
      </c>
      <c r="E3494" s="27">
        <f>VLOOKUP($B3494,'Hourly Data'!$B$5:$P$8788,15,FALSE)</f>
        <v>6.7483216553089198E-2</v>
      </c>
    </row>
    <row r="3495" spans="2:5" x14ac:dyDescent="0.3">
      <c r="B3495" s="28">
        <v>41238.416666665245</v>
      </c>
      <c r="C3495" s="26">
        <f t="shared" si="110"/>
        <v>11</v>
      </c>
      <c r="D3495" s="26">
        <f t="shared" si="111"/>
        <v>10</v>
      </c>
      <c r="E3495" s="27">
        <f>VLOOKUP($B3495,'Hourly Data'!$B$5:$P$8788,15,FALSE)</f>
        <v>6.4863230287920237E-2</v>
      </c>
    </row>
    <row r="3496" spans="2:5" x14ac:dyDescent="0.3">
      <c r="B3496" s="28">
        <v>41238.45833333191</v>
      </c>
      <c r="C3496" s="26">
        <f t="shared" si="110"/>
        <v>11</v>
      </c>
      <c r="D3496" s="26">
        <f t="shared" si="111"/>
        <v>11</v>
      </c>
      <c r="E3496" s="27">
        <f>VLOOKUP($B3496,'Hourly Data'!$B$5:$P$8788,15,FALSE)</f>
        <v>6.5539053186730145E-2</v>
      </c>
    </row>
    <row r="3497" spans="2:5" x14ac:dyDescent="0.3">
      <c r="B3497" s="28">
        <v>41238.499999998574</v>
      </c>
      <c r="C3497" s="26">
        <f t="shared" si="110"/>
        <v>11</v>
      </c>
      <c r="D3497" s="26">
        <f t="shared" si="111"/>
        <v>12</v>
      </c>
      <c r="E3497" s="27">
        <f>VLOOKUP($B3497,'Hourly Data'!$B$5:$P$8788,15,FALSE)</f>
        <v>6.2784941408828232E-2</v>
      </c>
    </row>
    <row r="3498" spans="2:5" x14ac:dyDescent="0.3">
      <c r="B3498" s="28">
        <v>41238.541666665238</v>
      </c>
      <c r="C3498" s="26">
        <f t="shared" si="110"/>
        <v>11</v>
      </c>
      <c r="D3498" s="26">
        <f t="shared" si="111"/>
        <v>13</v>
      </c>
      <c r="E3498" s="27">
        <f>VLOOKUP($B3498,'Hourly Data'!$B$5:$P$8788,15,FALSE)</f>
        <v>6.2947892196303146E-2</v>
      </c>
    </row>
    <row r="3499" spans="2:5" x14ac:dyDescent="0.3">
      <c r="B3499" s="28">
        <v>41238.583333331902</v>
      </c>
      <c r="C3499" s="26">
        <f t="shared" si="110"/>
        <v>11</v>
      </c>
      <c r="D3499" s="26">
        <f t="shared" si="111"/>
        <v>14</v>
      </c>
      <c r="E3499" s="27">
        <f>VLOOKUP($B3499,'Hourly Data'!$B$5:$P$8788,15,FALSE)</f>
        <v>6.022945233855638E-2</v>
      </c>
    </row>
    <row r="3500" spans="2:5" x14ac:dyDescent="0.3">
      <c r="B3500" s="28">
        <v>41238.624999998567</v>
      </c>
      <c r="C3500" s="26">
        <f t="shared" si="110"/>
        <v>11</v>
      </c>
      <c r="D3500" s="26">
        <f t="shared" si="111"/>
        <v>15</v>
      </c>
      <c r="E3500" s="27">
        <f>VLOOKUP($B3500,'Hourly Data'!$B$5:$P$8788,15,FALSE)</f>
        <v>5.9428284701685957E-2</v>
      </c>
    </row>
    <row r="3501" spans="2:5" x14ac:dyDescent="0.3">
      <c r="B3501" s="28">
        <v>41238.666666665231</v>
      </c>
      <c r="C3501" s="26">
        <f t="shared" si="110"/>
        <v>11</v>
      </c>
      <c r="D3501" s="26">
        <f t="shared" si="111"/>
        <v>16</v>
      </c>
      <c r="E3501" s="27">
        <f>VLOOKUP($B3501,'Hourly Data'!$B$5:$P$8788,15,FALSE)</f>
        <v>5.870411458856345E-2</v>
      </c>
    </row>
    <row r="3502" spans="2:5" x14ac:dyDescent="0.3">
      <c r="B3502" s="28">
        <v>41238.708333331895</v>
      </c>
      <c r="C3502" s="26">
        <f t="shared" si="110"/>
        <v>11</v>
      </c>
      <c r="D3502" s="26">
        <f t="shared" si="111"/>
        <v>17</v>
      </c>
      <c r="E3502" s="27">
        <f>VLOOKUP($B3502,'Hourly Data'!$B$5:$P$8788,15,FALSE)</f>
        <v>5.5263541064855204E-2</v>
      </c>
    </row>
    <row r="3503" spans="2:5" x14ac:dyDescent="0.3">
      <c r="B3503" s="28">
        <v>41238.749999998559</v>
      </c>
      <c r="C3503" s="26">
        <f t="shared" si="110"/>
        <v>11</v>
      </c>
      <c r="D3503" s="26">
        <f t="shared" si="111"/>
        <v>18</v>
      </c>
      <c r="E3503" s="27">
        <f>VLOOKUP($B3503,'Hourly Data'!$B$5:$P$8788,15,FALSE)</f>
        <v>5.8364022360097731E-2</v>
      </c>
    </row>
    <row r="3504" spans="2:5" x14ac:dyDescent="0.3">
      <c r="B3504" s="28">
        <v>41238.791666665224</v>
      </c>
      <c r="C3504" s="26">
        <f t="shared" si="110"/>
        <v>11</v>
      </c>
      <c r="D3504" s="26">
        <f t="shared" si="111"/>
        <v>19</v>
      </c>
      <c r="E3504" s="27">
        <f>VLOOKUP($B3504,'Hourly Data'!$B$5:$P$8788,15,FALSE)</f>
        <v>5.5111811788787664E-2</v>
      </c>
    </row>
    <row r="3505" spans="2:5" x14ac:dyDescent="0.3">
      <c r="B3505" s="28">
        <v>41238.833333331888</v>
      </c>
      <c r="C3505" s="26">
        <f t="shared" si="110"/>
        <v>11</v>
      </c>
      <c r="D3505" s="26">
        <f t="shared" si="111"/>
        <v>20</v>
      </c>
      <c r="E3505" s="27">
        <f>VLOOKUP($B3505,'Hourly Data'!$B$5:$P$8788,15,FALSE)</f>
        <v>5.4896000469024167E-2</v>
      </c>
    </row>
    <row r="3506" spans="2:5" x14ac:dyDescent="0.3">
      <c r="B3506" s="28">
        <v>41238.874999998552</v>
      </c>
      <c r="C3506" s="26">
        <f t="shared" si="110"/>
        <v>11</v>
      </c>
      <c r="D3506" s="26">
        <f t="shared" si="111"/>
        <v>21</v>
      </c>
      <c r="E3506" s="27">
        <f>VLOOKUP($B3506,'Hourly Data'!$B$5:$P$8788,15,FALSE)</f>
        <v>5.5365845647224146E-2</v>
      </c>
    </row>
    <row r="3507" spans="2:5" x14ac:dyDescent="0.3">
      <c r="B3507" s="28">
        <v>41238.916666665216</v>
      </c>
      <c r="C3507" s="26">
        <f t="shared" si="110"/>
        <v>11</v>
      </c>
      <c r="D3507" s="26">
        <f t="shared" si="111"/>
        <v>22</v>
      </c>
      <c r="E3507" s="27">
        <f>VLOOKUP($B3507,'Hourly Data'!$B$5:$P$8788,15,FALSE)</f>
        <v>5.4357873294566053E-2</v>
      </c>
    </row>
    <row r="3508" spans="2:5" x14ac:dyDescent="0.3">
      <c r="B3508" s="28">
        <v>41238.958333331881</v>
      </c>
      <c r="C3508" s="26">
        <f t="shared" si="110"/>
        <v>11</v>
      </c>
      <c r="D3508" s="26">
        <f t="shared" si="111"/>
        <v>23</v>
      </c>
      <c r="E3508" s="27">
        <f>VLOOKUP($B3508,'Hourly Data'!$B$5:$P$8788,15,FALSE)</f>
        <v>5.6310730085362727E-2</v>
      </c>
    </row>
    <row r="3509" spans="2:5" x14ac:dyDescent="0.3">
      <c r="B3509" s="28">
        <v>41238.999999998545</v>
      </c>
      <c r="C3509" s="26">
        <f t="shared" si="110"/>
        <v>11</v>
      </c>
      <c r="D3509" s="26">
        <f t="shared" si="111"/>
        <v>0</v>
      </c>
      <c r="E3509" s="27">
        <f>VLOOKUP($B3509,'Hourly Data'!$B$5:$P$8788,15,FALSE)</f>
        <v>5.7727729928286751E-2</v>
      </c>
    </row>
    <row r="3510" spans="2:5" x14ac:dyDescent="0.3">
      <c r="B3510" s="28">
        <v>41239.041666665209</v>
      </c>
      <c r="C3510" s="26">
        <f t="shared" si="110"/>
        <v>11</v>
      </c>
      <c r="D3510" s="26">
        <f t="shared" si="111"/>
        <v>1</v>
      </c>
      <c r="E3510" s="27">
        <f>VLOOKUP($B3510,'Hourly Data'!$B$5:$P$8788,15,FALSE)</f>
        <v>5.6914610938673268E-2</v>
      </c>
    </row>
    <row r="3511" spans="2:5" x14ac:dyDescent="0.3">
      <c r="B3511" s="28">
        <v>41239.083333331873</v>
      </c>
      <c r="C3511" s="26">
        <f t="shared" si="110"/>
        <v>11</v>
      </c>
      <c r="D3511" s="26">
        <f t="shared" si="111"/>
        <v>2</v>
      </c>
      <c r="E3511" s="27">
        <f>VLOOKUP($B3511,'Hourly Data'!$B$5:$P$8788,15,FALSE)</f>
        <v>5.7906472750671026E-2</v>
      </c>
    </row>
    <row r="3512" spans="2:5" x14ac:dyDescent="0.3">
      <c r="B3512" s="28">
        <v>41239.124999998538</v>
      </c>
      <c r="C3512" s="26">
        <f t="shared" si="110"/>
        <v>11</v>
      </c>
      <c r="D3512" s="26">
        <f t="shared" si="111"/>
        <v>3</v>
      </c>
      <c r="E3512" s="27">
        <f>VLOOKUP($B3512,'Hourly Data'!$B$5:$P$8788,15,FALSE)</f>
        <v>5.8510994207935457E-2</v>
      </c>
    </row>
    <row r="3513" spans="2:5" x14ac:dyDescent="0.3">
      <c r="B3513" s="28">
        <v>41239.166666665202</v>
      </c>
      <c r="C3513" s="26">
        <f t="shared" si="110"/>
        <v>11</v>
      </c>
      <c r="D3513" s="26">
        <f t="shared" si="111"/>
        <v>4</v>
      </c>
      <c r="E3513" s="27">
        <f>VLOOKUP($B3513,'Hourly Data'!$B$5:$P$8788,15,FALSE)</f>
        <v>5.8513950931684759E-2</v>
      </c>
    </row>
    <row r="3514" spans="2:5" x14ac:dyDescent="0.3">
      <c r="B3514" s="28">
        <v>41239.208333331866</v>
      </c>
      <c r="C3514" s="26">
        <f t="shared" si="110"/>
        <v>11</v>
      </c>
      <c r="D3514" s="26">
        <f t="shared" si="111"/>
        <v>5</v>
      </c>
      <c r="E3514" s="27">
        <f>VLOOKUP($B3514,'Hourly Data'!$B$5:$P$8788,15,FALSE)</f>
        <v>5.6731351522745971E-2</v>
      </c>
    </row>
    <row r="3515" spans="2:5" x14ac:dyDescent="0.3">
      <c r="B3515" s="28">
        <v>41239.24999999853</v>
      </c>
      <c r="C3515" s="26">
        <f t="shared" si="110"/>
        <v>11</v>
      </c>
      <c r="D3515" s="26">
        <f t="shared" si="111"/>
        <v>6</v>
      </c>
      <c r="E3515" s="27">
        <f>VLOOKUP($B3515,'Hourly Data'!$B$5:$P$8788,15,FALSE)</f>
        <v>5.4867398385138461E-2</v>
      </c>
    </row>
    <row r="3516" spans="2:5" x14ac:dyDescent="0.3">
      <c r="B3516" s="28">
        <v>41239.291666665194</v>
      </c>
      <c r="C3516" s="26">
        <f t="shared" si="110"/>
        <v>11</v>
      </c>
      <c r="D3516" s="26">
        <f t="shared" si="111"/>
        <v>7</v>
      </c>
      <c r="E3516" s="27">
        <f>VLOOKUP($B3516,'Hourly Data'!$B$5:$P$8788,15,FALSE)</f>
        <v>5.4662159730699544E-2</v>
      </c>
    </row>
    <row r="3517" spans="2:5" x14ac:dyDescent="0.3">
      <c r="B3517" s="28">
        <v>41239.333333331859</v>
      </c>
      <c r="C3517" s="26">
        <f t="shared" si="110"/>
        <v>11</v>
      </c>
      <c r="D3517" s="26">
        <f t="shared" si="111"/>
        <v>8</v>
      </c>
      <c r="E3517" s="27">
        <f>VLOOKUP($B3517,'Hourly Data'!$B$5:$P$8788,15,FALSE)</f>
        <v>5.2405205908376627E-2</v>
      </c>
    </row>
    <row r="3518" spans="2:5" x14ac:dyDescent="0.3">
      <c r="B3518" s="28">
        <v>41239.374999998523</v>
      </c>
      <c r="C3518" s="26">
        <f t="shared" si="110"/>
        <v>11</v>
      </c>
      <c r="D3518" s="26">
        <f t="shared" si="111"/>
        <v>9</v>
      </c>
      <c r="E3518" s="27">
        <f>VLOOKUP($B3518,'Hourly Data'!$B$5:$P$8788,15,FALSE)</f>
        <v>5.1294433231944589E-2</v>
      </c>
    </row>
    <row r="3519" spans="2:5" x14ac:dyDescent="0.3">
      <c r="B3519" s="28">
        <v>41239.416666665187</v>
      </c>
      <c r="C3519" s="26">
        <f t="shared" si="110"/>
        <v>11</v>
      </c>
      <c r="D3519" s="26">
        <f t="shared" si="111"/>
        <v>10</v>
      </c>
      <c r="E3519" s="27">
        <f>VLOOKUP($B3519,'Hourly Data'!$B$5:$P$8788,15,FALSE)</f>
        <v>4.8667759253967602E-2</v>
      </c>
    </row>
    <row r="3520" spans="2:5" x14ac:dyDescent="0.3">
      <c r="B3520" s="28">
        <v>41239.458333331851</v>
      </c>
      <c r="C3520" s="26">
        <f t="shared" si="110"/>
        <v>11</v>
      </c>
      <c r="D3520" s="26">
        <f t="shared" si="111"/>
        <v>11</v>
      </c>
      <c r="E3520" s="27">
        <f>VLOOKUP($B3520,'Hourly Data'!$B$5:$P$8788,15,FALSE)</f>
        <v>5.1412277250654601E-2</v>
      </c>
    </row>
    <row r="3521" spans="2:5" x14ac:dyDescent="0.3">
      <c r="B3521" s="28">
        <v>41239.499999998516</v>
      </c>
      <c r="C3521" s="26">
        <f t="shared" si="110"/>
        <v>11</v>
      </c>
      <c r="D3521" s="26">
        <f t="shared" si="111"/>
        <v>12</v>
      </c>
      <c r="E3521" s="27">
        <f>VLOOKUP($B3521,'Hourly Data'!$B$5:$P$8788,15,FALSE)</f>
        <v>4.9992304762046184E-2</v>
      </c>
    </row>
    <row r="3522" spans="2:5" x14ac:dyDescent="0.3">
      <c r="B3522" s="28">
        <v>41239.54166666518</v>
      </c>
      <c r="C3522" s="26">
        <f t="shared" si="110"/>
        <v>11</v>
      </c>
      <c r="D3522" s="26">
        <f t="shared" si="111"/>
        <v>13</v>
      </c>
      <c r="E3522" s="27">
        <f>VLOOKUP($B3522,'Hourly Data'!$B$5:$P$8788,15,FALSE)</f>
        <v>4.9417531928793147E-2</v>
      </c>
    </row>
    <row r="3523" spans="2:5" x14ac:dyDescent="0.3">
      <c r="B3523" s="28">
        <v>41239.583333331844</v>
      </c>
      <c r="C3523" s="26">
        <f t="shared" si="110"/>
        <v>11</v>
      </c>
      <c r="D3523" s="26">
        <f t="shared" si="111"/>
        <v>14</v>
      </c>
      <c r="E3523" s="27">
        <f>VLOOKUP($B3523,'Hourly Data'!$B$5:$P$8788,15,FALSE)</f>
        <v>4.9991264941342775E-2</v>
      </c>
    </row>
    <row r="3524" spans="2:5" x14ac:dyDescent="0.3">
      <c r="B3524" s="28">
        <v>41239.624999998508</v>
      </c>
      <c r="C3524" s="26">
        <f t="shared" si="110"/>
        <v>11</v>
      </c>
      <c r="D3524" s="26">
        <f t="shared" si="111"/>
        <v>15</v>
      </c>
      <c r="E3524" s="27">
        <f>VLOOKUP($B3524,'Hourly Data'!$B$5:$P$8788,15,FALSE)</f>
        <v>4.9773195350825819E-2</v>
      </c>
    </row>
    <row r="3525" spans="2:5" x14ac:dyDescent="0.3">
      <c r="B3525" s="28">
        <v>41239.666666665173</v>
      </c>
      <c r="C3525" s="26">
        <f t="shared" si="110"/>
        <v>11</v>
      </c>
      <c r="D3525" s="26">
        <f t="shared" si="111"/>
        <v>16</v>
      </c>
      <c r="E3525" s="27">
        <f>VLOOKUP($B3525,'Hourly Data'!$B$5:$P$8788,15,FALSE)</f>
        <v>4.9795100342118134E-2</v>
      </c>
    </row>
    <row r="3526" spans="2:5" x14ac:dyDescent="0.3">
      <c r="B3526" s="28">
        <v>41239.708333331837</v>
      </c>
      <c r="C3526" s="26">
        <f t="shared" ref="C3526:C3589" si="112">MONTH(B3526)</f>
        <v>11</v>
      </c>
      <c r="D3526" s="26">
        <f t="shared" ref="D3526:D3589" si="113">HOUR(B3526)</f>
        <v>17</v>
      </c>
      <c r="E3526" s="27">
        <f>VLOOKUP($B3526,'Hourly Data'!$B$5:$P$8788,15,FALSE)</f>
        <v>4.9409774658803585E-2</v>
      </c>
    </row>
    <row r="3527" spans="2:5" x14ac:dyDescent="0.3">
      <c r="B3527" s="28">
        <v>41239.749999998501</v>
      </c>
      <c r="C3527" s="26">
        <f t="shared" si="112"/>
        <v>11</v>
      </c>
      <c r="D3527" s="26">
        <f t="shared" si="113"/>
        <v>18</v>
      </c>
      <c r="E3527" s="27">
        <f>VLOOKUP($B3527,'Hourly Data'!$B$5:$P$8788,15,FALSE)</f>
        <v>5.272774502786301E-2</v>
      </c>
    </row>
    <row r="3528" spans="2:5" x14ac:dyDescent="0.3">
      <c r="B3528" s="28">
        <v>41239.791666665165</v>
      </c>
      <c r="C3528" s="26">
        <f t="shared" si="112"/>
        <v>11</v>
      </c>
      <c r="D3528" s="26">
        <f t="shared" si="113"/>
        <v>19</v>
      </c>
      <c r="E3528" s="27">
        <f>VLOOKUP($B3528,'Hourly Data'!$B$5:$P$8788,15,FALSE)</f>
        <v>4.971803322342995E-2</v>
      </c>
    </row>
    <row r="3529" spans="2:5" x14ac:dyDescent="0.3">
      <c r="B3529" s="28">
        <v>41239.83333333183</v>
      </c>
      <c r="C3529" s="26">
        <f t="shared" si="112"/>
        <v>11</v>
      </c>
      <c r="D3529" s="26">
        <f t="shared" si="113"/>
        <v>20</v>
      </c>
      <c r="E3529" s="27">
        <f>VLOOKUP($B3529,'Hourly Data'!$B$5:$P$8788,15,FALSE)</f>
        <v>4.9941450931203155E-2</v>
      </c>
    </row>
    <row r="3530" spans="2:5" x14ac:dyDescent="0.3">
      <c r="B3530" s="28">
        <v>41239.874999998494</v>
      </c>
      <c r="C3530" s="26">
        <f t="shared" si="112"/>
        <v>11</v>
      </c>
      <c r="D3530" s="26">
        <f t="shared" si="113"/>
        <v>21</v>
      </c>
      <c r="E3530" s="27">
        <f>VLOOKUP($B3530,'Hourly Data'!$B$5:$P$8788,15,FALSE)</f>
        <v>5.1035916985362445E-2</v>
      </c>
    </row>
    <row r="3531" spans="2:5" x14ac:dyDescent="0.3">
      <c r="B3531" s="28">
        <v>41239.916666665158</v>
      </c>
      <c r="C3531" s="26">
        <f t="shared" si="112"/>
        <v>11</v>
      </c>
      <c r="D3531" s="26">
        <f t="shared" si="113"/>
        <v>22</v>
      </c>
      <c r="E3531" s="27">
        <f>VLOOKUP($B3531,'Hourly Data'!$B$5:$P$8788,15,FALSE)</f>
        <v>5.2013330560187351E-2</v>
      </c>
    </row>
    <row r="3532" spans="2:5" x14ac:dyDescent="0.3">
      <c r="B3532" s="28">
        <v>41239.958333331822</v>
      </c>
      <c r="C3532" s="26">
        <f t="shared" si="112"/>
        <v>11</v>
      </c>
      <c r="D3532" s="26">
        <f t="shared" si="113"/>
        <v>23</v>
      </c>
      <c r="E3532" s="27">
        <f>VLOOKUP($B3532,'Hourly Data'!$B$5:$P$8788,15,FALSE)</f>
        <v>5.2714306016976006E-2</v>
      </c>
    </row>
    <row r="3533" spans="2:5" x14ac:dyDescent="0.3">
      <c r="B3533" s="28">
        <v>41239.999999998487</v>
      </c>
      <c r="C3533" s="26">
        <f t="shared" si="112"/>
        <v>11</v>
      </c>
      <c r="D3533" s="26">
        <f t="shared" si="113"/>
        <v>0</v>
      </c>
      <c r="E3533" s="27">
        <f>VLOOKUP($B3533,'Hourly Data'!$B$5:$P$8788,15,FALSE)</f>
        <v>5.3896187913564167E-2</v>
      </c>
    </row>
    <row r="3534" spans="2:5" x14ac:dyDescent="0.3">
      <c r="B3534" s="28">
        <v>41240.041666665151</v>
      </c>
      <c r="C3534" s="26">
        <f t="shared" si="112"/>
        <v>11</v>
      </c>
      <c r="D3534" s="26">
        <f t="shared" si="113"/>
        <v>1</v>
      </c>
      <c r="E3534" s="27">
        <f>VLOOKUP($B3534,'Hourly Data'!$B$5:$P$8788,15,FALSE)</f>
        <v>5.8098029756987593E-2</v>
      </c>
    </row>
    <row r="3535" spans="2:5" x14ac:dyDescent="0.3">
      <c r="B3535" s="28">
        <v>41240.083333331815</v>
      </c>
      <c r="C3535" s="26">
        <f t="shared" si="112"/>
        <v>11</v>
      </c>
      <c r="D3535" s="26">
        <f t="shared" si="113"/>
        <v>2</v>
      </c>
      <c r="E3535" s="27">
        <f>VLOOKUP($B3535,'Hourly Data'!$B$5:$P$8788,15,FALSE)</f>
        <v>5.8354551391731395E-2</v>
      </c>
    </row>
    <row r="3536" spans="2:5" x14ac:dyDescent="0.3">
      <c r="B3536" s="28">
        <v>41240.124999998479</v>
      </c>
      <c r="C3536" s="26">
        <f t="shared" si="112"/>
        <v>11</v>
      </c>
      <c r="D3536" s="26">
        <f t="shared" si="113"/>
        <v>3</v>
      </c>
      <c r="E3536" s="27">
        <f>VLOOKUP($B3536,'Hourly Data'!$B$5:$P$8788,15,FALSE)</f>
        <v>5.8772520697365348E-2</v>
      </c>
    </row>
    <row r="3537" spans="2:5" x14ac:dyDescent="0.3">
      <c r="B3537" s="28">
        <v>41240.166666665144</v>
      </c>
      <c r="C3537" s="26">
        <f t="shared" si="112"/>
        <v>11</v>
      </c>
      <c r="D3537" s="26">
        <f t="shared" si="113"/>
        <v>4</v>
      </c>
      <c r="E3537" s="27">
        <f>VLOOKUP($B3537,'Hourly Data'!$B$5:$P$8788,15,FALSE)</f>
        <v>5.8599765322249343E-2</v>
      </c>
    </row>
    <row r="3538" spans="2:5" x14ac:dyDescent="0.3">
      <c r="B3538" s="28">
        <v>41240.208333331808</v>
      </c>
      <c r="C3538" s="26">
        <f t="shared" si="112"/>
        <v>11</v>
      </c>
      <c r="D3538" s="26">
        <f t="shared" si="113"/>
        <v>5</v>
      </c>
      <c r="E3538" s="27">
        <f>VLOOKUP($B3538,'Hourly Data'!$B$5:$P$8788,15,FALSE)</f>
        <v>5.9723023652115056E-2</v>
      </c>
    </row>
    <row r="3539" spans="2:5" x14ac:dyDescent="0.3">
      <c r="B3539" s="28">
        <v>41240.249999998472</v>
      </c>
      <c r="C3539" s="26">
        <f t="shared" si="112"/>
        <v>11</v>
      </c>
      <c r="D3539" s="26">
        <f t="shared" si="113"/>
        <v>6</v>
      </c>
      <c r="E3539" s="27">
        <f>VLOOKUP($B3539,'Hourly Data'!$B$5:$P$8788,15,FALSE)</f>
        <v>5.9002390302885163E-2</v>
      </c>
    </row>
    <row r="3540" spans="2:5" x14ac:dyDescent="0.3">
      <c r="B3540" s="28">
        <v>41240.291666665136</v>
      </c>
      <c r="C3540" s="26">
        <f t="shared" si="112"/>
        <v>11</v>
      </c>
      <c r="D3540" s="26">
        <f t="shared" si="113"/>
        <v>7</v>
      </c>
      <c r="E3540" s="27">
        <f>VLOOKUP($B3540,'Hourly Data'!$B$5:$P$8788,15,FALSE)</f>
        <v>5.0142601142228377E-2</v>
      </c>
    </row>
    <row r="3541" spans="2:5" x14ac:dyDescent="0.3">
      <c r="B3541" s="28">
        <v>41240.333333331801</v>
      </c>
      <c r="C3541" s="26">
        <f t="shared" si="112"/>
        <v>11</v>
      </c>
      <c r="D3541" s="26">
        <f t="shared" si="113"/>
        <v>8</v>
      </c>
      <c r="E3541" s="27">
        <f>VLOOKUP($B3541,'Hourly Data'!$B$5:$P$8788,15,FALSE)</f>
        <v>5.4375755881298046E-2</v>
      </c>
    </row>
    <row r="3542" spans="2:5" x14ac:dyDescent="0.3">
      <c r="B3542" s="28">
        <v>41240.374999998465</v>
      </c>
      <c r="C3542" s="26">
        <f t="shared" si="112"/>
        <v>11</v>
      </c>
      <c r="D3542" s="26">
        <f t="shared" si="113"/>
        <v>9</v>
      </c>
      <c r="E3542" s="27">
        <f>VLOOKUP($B3542,'Hourly Data'!$B$5:$P$8788,15,FALSE)</f>
        <v>5.3992739951420579E-2</v>
      </c>
    </row>
    <row r="3543" spans="2:5" x14ac:dyDescent="0.3">
      <c r="B3543" s="28">
        <v>41240.416666665129</v>
      </c>
      <c r="C3543" s="26">
        <f t="shared" si="112"/>
        <v>11</v>
      </c>
      <c r="D3543" s="26">
        <f t="shared" si="113"/>
        <v>10</v>
      </c>
      <c r="E3543" s="27">
        <f>VLOOKUP($B3543,'Hourly Data'!$B$5:$P$8788,15,FALSE)</f>
        <v>5.0117274043811624E-2</v>
      </c>
    </row>
    <row r="3544" spans="2:5" x14ac:dyDescent="0.3">
      <c r="B3544" s="28">
        <v>41240.458333331793</v>
      </c>
      <c r="C3544" s="26">
        <f t="shared" si="112"/>
        <v>11</v>
      </c>
      <c r="D3544" s="26">
        <f t="shared" si="113"/>
        <v>11</v>
      </c>
      <c r="E3544" s="27">
        <f>VLOOKUP($B3544,'Hourly Data'!$B$5:$P$8788,15,FALSE)</f>
        <v>5.3356102017349166E-2</v>
      </c>
    </row>
    <row r="3545" spans="2:5" x14ac:dyDescent="0.3">
      <c r="B3545" s="28">
        <v>41240.499999998457</v>
      </c>
      <c r="C3545" s="26">
        <f t="shared" si="112"/>
        <v>11</v>
      </c>
      <c r="D3545" s="26">
        <f t="shared" si="113"/>
        <v>12</v>
      </c>
      <c r="E3545" s="27">
        <f>VLOOKUP($B3545,'Hourly Data'!$B$5:$P$8788,15,FALSE)</f>
        <v>5.4427083870845328E-2</v>
      </c>
    </row>
    <row r="3546" spans="2:5" x14ac:dyDescent="0.3">
      <c r="B3546" s="28">
        <v>41240.541666665122</v>
      </c>
      <c r="C3546" s="26">
        <f t="shared" si="112"/>
        <v>11</v>
      </c>
      <c r="D3546" s="26">
        <f t="shared" si="113"/>
        <v>13</v>
      </c>
      <c r="E3546" s="27">
        <f>VLOOKUP($B3546,'Hourly Data'!$B$5:$P$8788,15,FALSE)</f>
        <v>5.3733968996042152E-2</v>
      </c>
    </row>
    <row r="3547" spans="2:5" x14ac:dyDescent="0.3">
      <c r="B3547" s="28">
        <v>41240.583333331786</v>
      </c>
      <c r="C3547" s="26">
        <f t="shared" si="112"/>
        <v>11</v>
      </c>
      <c r="D3547" s="26">
        <f t="shared" si="113"/>
        <v>14</v>
      </c>
      <c r="E3547" s="27">
        <f>VLOOKUP($B3547,'Hourly Data'!$B$5:$P$8788,15,FALSE)</f>
        <v>5.5109007162667624E-2</v>
      </c>
    </row>
    <row r="3548" spans="2:5" x14ac:dyDescent="0.3">
      <c r="B3548" s="28">
        <v>41240.62499999845</v>
      </c>
      <c r="C3548" s="26">
        <f t="shared" si="112"/>
        <v>11</v>
      </c>
      <c r="D3548" s="26">
        <f t="shared" si="113"/>
        <v>15</v>
      </c>
      <c r="E3548" s="27">
        <f>VLOOKUP($B3548,'Hourly Data'!$B$5:$P$8788,15,FALSE)</f>
        <v>5.55865256274636E-2</v>
      </c>
    </row>
    <row r="3549" spans="2:5" x14ac:dyDescent="0.3">
      <c r="B3549" s="28">
        <v>41240.666666665114</v>
      </c>
      <c r="C3549" s="26">
        <f t="shared" si="112"/>
        <v>11</v>
      </c>
      <c r="D3549" s="26">
        <f t="shared" si="113"/>
        <v>16</v>
      </c>
      <c r="E3549" s="27">
        <f>VLOOKUP($B3549,'Hourly Data'!$B$5:$P$8788,15,FALSE)</f>
        <v>5.5294829311444152E-2</v>
      </c>
    </row>
    <row r="3550" spans="2:5" x14ac:dyDescent="0.3">
      <c r="B3550" s="28">
        <v>41240.708333331779</v>
      </c>
      <c r="C3550" s="26">
        <f t="shared" si="112"/>
        <v>11</v>
      </c>
      <c r="D3550" s="26">
        <f t="shared" si="113"/>
        <v>17</v>
      </c>
      <c r="E3550" s="27">
        <f>VLOOKUP($B3550,'Hourly Data'!$B$5:$P$8788,15,FALSE)</f>
        <v>5.4050446950026476E-2</v>
      </c>
    </row>
    <row r="3551" spans="2:5" x14ac:dyDescent="0.3">
      <c r="B3551" s="28">
        <v>41240.749999998443</v>
      </c>
      <c r="C3551" s="26">
        <f t="shared" si="112"/>
        <v>11</v>
      </c>
      <c r="D3551" s="26">
        <f t="shared" si="113"/>
        <v>18</v>
      </c>
      <c r="E3551" s="27">
        <f>VLOOKUP($B3551,'Hourly Data'!$B$5:$P$8788,15,FALSE)</f>
        <v>5.4521752059013009E-2</v>
      </c>
    </row>
    <row r="3552" spans="2:5" x14ac:dyDescent="0.3">
      <c r="B3552" s="28">
        <v>41240.791666665107</v>
      </c>
      <c r="C3552" s="26">
        <f t="shared" si="112"/>
        <v>11</v>
      </c>
      <c r="D3552" s="26">
        <f t="shared" si="113"/>
        <v>19</v>
      </c>
      <c r="E3552" s="27">
        <f>VLOOKUP($B3552,'Hourly Data'!$B$5:$P$8788,15,FALSE)</f>
        <v>5.1113706227670308E-2</v>
      </c>
    </row>
    <row r="3553" spans="2:5" x14ac:dyDescent="0.3">
      <c r="B3553" s="28">
        <v>41240.833333331771</v>
      </c>
      <c r="C3553" s="26">
        <f t="shared" si="112"/>
        <v>11</v>
      </c>
      <c r="D3553" s="26">
        <f t="shared" si="113"/>
        <v>20</v>
      </c>
      <c r="E3553" s="27">
        <f>VLOOKUP($B3553,'Hourly Data'!$B$5:$P$8788,15,FALSE)</f>
        <v>5.0355910935516182E-2</v>
      </c>
    </row>
    <row r="3554" spans="2:5" x14ac:dyDescent="0.3">
      <c r="B3554" s="28">
        <v>41240.874999998436</v>
      </c>
      <c r="C3554" s="26">
        <f t="shared" si="112"/>
        <v>11</v>
      </c>
      <c r="D3554" s="26">
        <f t="shared" si="113"/>
        <v>21</v>
      </c>
      <c r="E3554" s="27">
        <f>VLOOKUP($B3554,'Hourly Data'!$B$5:$P$8788,15,FALSE)</f>
        <v>5.2136771206563119E-2</v>
      </c>
    </row>
    <row r="3555" spans="2:5" x14ac:dyDescent="0.3">
      <c r="B3555" s="28">
        <v>41240.9166666651</v>
      </c>
      <c r="C3555" s="26">
        <f t="shared" si="112"/>
        <v>11</v>
      </c>
      <c r="D3555" s="26">
        <f t="shared" si="113"/>
        <v>22</v>
      </c>
      <c r="E3555" s="27">
        <f>VLOOKUP($B3555,'Hourly Data'!$B$5:$P$8788,15,FALSE)</f>
        <v>5.2837227328907568E-2</v>
      </c>
    </row>
    <row r="3556" spans="2:5" x14ac:dyDescent="0.3">
      <c r="B3556" s="28">
        <v>41240.958333331764</v>
      </c>
      <c r="C3556" s="26">
        <f t="shared" si="112"/>
        <v>11</v>
      </c>
      <c r="D3556" s="26">
        <f t="shared" si="113"/>
        <v>23</v>
      </c>
      <c r="E3556" s="27">
        <f>VLOOKUP($B3556,'Hourly Data'!$B$5:$P$8788,15,FALSE)</f>
        <v>5.6558395433993727E-2</v>
      </c>
    </row>
    <row r="3557" spans="2:5" x14ac:dyDescent="0.3">
      <c r="B3557" s="28">
        <v>41240.999999998428</v>
      </c>
      <c r="C3557" s="26">
        <f t="shared" si="112"/>
        <v>11</v>
      </c>
      <c r="D3557" s="26">
        <f t="shared" si="113"/>
        <v>0</v>
      </c>
      <c r="E3557" s="27">
        <f>VLOOKUP($B3557,'Hourly Data'!$B$5:$P$8788,15,FALSE)</f>
        <v>5.7690358712180256E-2</v>
      </c>
    </row>
    <row r="3558" spans="2:5" x14ac:dyDescent="0.3">
      <c r="B3558" s="28">
        <v>41241.041666665093</v>
      </c>
      <c r="C3558" s="26">
        <f t="shared" si="112"/>
        <v>11</v>
      </c>
      <c r="D3558" s="26">
        <f t="shared" si="113"/>
        <v>1</v>
      </c>
      <c r="E3558" s="27">
        <f>VLOOKUP($B3558,'Hourly Data'!$B$5:$P$8788,15,FALSE)</f>
        <v>6.1067772733509468E-2</v>
      </c>
    </row>
    <row r="3559" spans="2:5" x14ac:dyDescent="0.3">
      <c r="B3559" s="28">
        <v>41241.083333331757</v>
      </c>
      <c r="C3559" s="26">
        <f t="shared" si="112"/>
        <v>11</v>
      </c>
      <c r="D3559" s="26">
        <f t="shared" si="113"/>
        <v>2</v>
      </c>
      <c r="E3559" s="27">
        <f>VLOOKUP($B3559,'Hourly Data'!$B$5:$P$8788,15,FALSE)</f>
        <v>6.1772703246459788E-2</v>
      </c>
    </row>
    <row r="3560" spans="2:5" x14ac:dyDescent="0.3">
      <c r="B3560" s="28">
        <v>41241.124999998421</v>
      </c>
      <c r="C3560" s="26">
        <f t="shared" si="112"/>
        <v>11</v>
      </c>
      <c r="D3560" s="26">
        <f t="shared" si="113"/>
        <v>3</v>
      </c>
      <c r="E3560" s="27">
        <f>VLOOKUP($B3560,'Hourly Data'!$B$5:$P$8788,15,FALSE)</f>
        <v>6.1915841154449855E-2</v>
      </c>
    </row>
    <row r="3561" spans="2:5" x14ac:dyDescent="0.3">
      <c r="B3561" s="28">
        <v>41241.166666665085</v>
      </c>
      <c r="C3561" s="26">
        <f t="shared" si="112"/>
        <v>11</v>
      </c>
      <c r="D3561" s="26">
        <f t="shared" si="113"/>
        <v>4</v>
      </c>
      <c r="E3561" s="27">
        <f>VLOOKUP($B3561,'Hourly Data'!$B$5:$P$8788,15,FALSE)</f>
        <v>6.3305058647702916E-2</v>
      </c>
    </row>
    <row r="3562" spans="2:5" x14ac:dyDescent="0.3">
      <c r="B3562" s="28">
        <v>41241.20833333175</v>
      </c>
      <c r="C3562" s="26">
        <f t="shared" si="112"/>
        <v>11</v>
      </c>
      <c r="D3562" s="26">
        <f t="shared" si="113"/>
        <v>5</v>
      </c>
      <c r="E3562" s="27">
        <f>VLOOKUP($B3562,'Hourly Data'!$B$5:$P$8788,15,FALSE)</f>
        <v>6.6811700897855E-2</v>
      </c>
    </row>
    <row r="3563" spans="2:5" x14ac:dyDescent="0.3">
      <c r="B3563" s="28">
        <v>41241.249999998414</v>
      </c>
      <c r="C3563" s="26">
        <f t="shared" si="112"/>
        <v>11</v>
      </c>
      <c r="D3563" s="26">
        <f t="shared" si="113"/>
        <v>6</v>
      </c>
      <c r="E3563" s="27">
        <f>VLOOKUP($B3563,'Hourly Data'!$B$5:$P$8788,15,FALSE)</f>
        <v>6.314334667624337E-2</v>
      </c>
    </row>
    <row r="3564" spans="2:5" x14ac:dyDescent="0.3">
      <c r="B3564" s="28">
        <v>41241.291666665078</v>
      </c>
      <c r="C3564" s="26">
        <f t="shared" si="112"/>
        <v>11</v>
      </c>
      <c r="D3564" s="26">
        <f t="shared" si="113"/>
        <v>7</v>
      </c>
      <c r="E3564" s="27">
        <f>VLOOKUP($B3564,'Hourly Data'!$B$5:$P$8788,15,FALSE)</f>
        <v>6.0634326917291703E-2</v>
      </c>
    </row>
    <row r="3565" spans="2:5" x14ac:dyDescent="0.3">
      <c r="B3565" s="28">
        <v>41241.333333331742</v>
      </c>
      <c r="C3565" s="26">
        <f t="shared" si="112"/>
        <v>11</v>
      </c>
      <c r="D3565" s="26">
        <f t="shared" si="113"/>
        <v>8</v>
      </c>
      <c r="E3565" s="27">
        <f>VLOOKUP($B3565,'Hourly Data'!$B$5:$P$8788,15,FALSE)</f>
        <v>5.7886627478415817E-2</v>
      </c>
    </row>
    <row r="3566" spans="2:5" x14ac:dyDescent="0.3">
      <c r="B3566" s="28">
        <v>41241.374999998407</v>
      </c>
      <c r="C3566" s="26">
        <f t="shared" si="112"/>
        <v>11</v>
      </c>
      <c r="D3566" s="26">
        <f t="shared" si="113"/>
        <v>9</v>
      </c>
      <c r="E3566" s="27">
        <f>VLOOKUP($B3566,'Hourly Data'!$B$5:$P$8788,15,FALSE)</f>
        <v>5.7608575578581137E-2</v>
      </c>
    </row>
    <row r="3567" spans="2:5" x14ac:dyDescent="0.3">
      <c r="B3567" s="28">
        <v>41241.416666665071</v>
      </c>
      <c r="C3567" s="26">
        <f t="shared" si="112"/>
        <v>11</v>
      </c>
      <c r="D3567" s="26">
        <f t="shared" si="113"/>
        <v>10</v>
      </c>
      <c r="E3567" s="27">
        <f>VLOOKUP($B3567,'Hourly Data'!$B$5:$P$8788,15,FALSE)</f>
        <v>5.3819811593675625E-2</v>
      </c>
    </row>
    <row r="3568" spans="2:5" x14ac:dyDescent="0.3">
      <c r="B3568" s="28">
        <v>41241.458333331735</v>
      </c>
      <c r="C3568" s="26">
        <f t="shared" si="112"/>
        <v>11</v>
      </c>
      <c r="D3568" s="26">
        <f t="shared" si="113"/>
        <v>11</v>
      </c>
      <c r="E3568" s="27">
        <f>VLOOKUP($B3568,'Hourly Data'!$B$5:$P$8788,15,FALSE)</f>
        <v>5.7125262843463989E-2</v>
      </c>
    </row>
    <row r="3569" spans="2:5" x14ac:dyDescent="0.3">
      <c r="B3569" s="28">
        <v>41241.499999998399</v>
      </c>
      <c r="C3569" s="26">
        <f t="shared" si="112"/>
        <v>11</v>
      </c>
      <c r="D3569" s="26">
        <f t="shared" si="113"/>
        <v>12</v>
      </c>
      <c r="E3569" s="27">
        <f>VLOOKUP($B3569,'Hourly Data'!$B$5:$P$8788,15,FALSE)</f>
        <v>5.7753228207177529E-2</v>
      </c>
    </row>
    <row r="3570" spans="2:5" x14ac:dyDescent="0.3">
      <c r="B3570" s="28">
        <v>41241.541666665064</v>
      </c>
      <c r="C3570" s="26">
        <f t="shared" si="112"/>
        <v>11</v>
      </c>
      <c r="D3570" s="26">
        <f t="shared" si="113"/>
        <v>13</v>
      </c>
      <c r="E3570" s="27">
        <f>VLOOKUP($B3570,'Hourly Data'!$B$5:$P$8788,15,FALSE)</f>
        <v>5.6544328088612983E-2</v>
      </c>
    </row>
    <row r="3571" spans="2:5" x14ac:dyDescent="0.3">
      <c r="B3571" s="28">
        <v>41241.583333331728</v>
      </c>
      <c r="C3571" s="26">
        <f t="shared" si="112"/>
        <v>11</v>
      </c>
      <c r="D3571" s="26">
        <f t="shared" si="113"/>
        <v>14</v>
      </c>
      <c r="E3571" s="27">
        <f>VLOOKUP($B3571,'Hourly Data'!$B$5:$P$8788,15,FALSE)</f>
        <v>5.790439328799616E-2</v>
      </c>
    </row>
    <row r="3572" spans="2:5" x14ac:dyDescent="0.3">
      <c r="B3572" s="28">
        <v>41241.624999998392</v>
      </c>
      <c r="C3572" s="26">
        <f t="shared" si="112"/>
        <v>11</v>
      </c>
      <c r="D3572" s="26">
        <f t="shared" si="113"/>
        <v>15</v>
      </c>
      <c r="E3572" s="27">
        <f>VLOOKUP($B3572,'Hourly Data'!$B$5:$P$8788,15,FALSE)</f>
        <v>5.7912700677800966E-2</v>
      </c>
    </row>
    <row r="3573" spans="2:5" x14ac:dyDescent="0.3">
      <c r="B3573" s="28">
        <v>41241.666666665056</v>
      </c>
      <c r="C3573" s="26">
        <f t="shared" si="112"/>
        <v>11</v>
      </c>
      <c r="D3573" s="26">
        <f t="shared" si="113"/>
        <v>16</v>
      </c>
      <c r="E3573" s="27">
        <f>VLOOKUP($B3573,'Hourly Data'!$B$5:$P$8788,15,FALSE)</f>
        <v>5.6646553338892486E-2</v>
      </c>
    </row>
    <row r="3574" spans="2:5" x14ac:dyDescent="0.3">
      <c r="B3574" s="28">
        <v>41241.70833333172</v>
      </c>
      <c r="C3574" s="26">
        <f t="shared" si="112"/>
        <v>11</v>
      </c>
      <c r="D3574" s="26">
        <f t="shared" si="113"/>
        <v>17</v>
      </c>
      <c r="E3574" s="27">
        <f>VLOOKUP($B3574,'Hourly Data'!$B$5:$P$8788,15,FALSE)</f>
        <v>5.4170606402401636E-2</v>
      </c>
    </row>
    <row r="3575" spans="2:5" x14ac:dyDescent="0.3">
      <c r="B3575" s="28">
        <v>41241.749999998385</v>
      </c>
      <c r="C3575" s="26">
        <f t="shared" si="112"/>
        <v>11</v>
      </c>
      <c r="D3575" s="26">
        <f t="shared" si="113"/>
        <v>18</v>
      </c>
      <c r="E3575" s="27">
        <f>VLOOKUP($B3575,'Hourly Data'!$B$5:$P$8788,15,FALSE)</f>
        <v>5.4451663854892959E-2</v>
      </c>
    </row>
    <row r="3576" spans="2:5" x14ac:dyDescent="0.3">
      <c r="B3576" s="28">
        <v>41241.791666665049</v>
      </c>
      <c r="C3576" s="26">
        <f t="shared" si="112"/>
        <v>11</v>
      </c>
      <c r="D3576" s="26">
        <f t="shared" si="113"/>
        <v>19</v>
      </c>
      <c r="E3576" s="27">
        <f>VLOOKUP($B3576,'Hourly Data'!$B$5:$P$8788,15,FALSE)</f>
        <v>5.0194554716224998E-2</v>
      </c>
    </row>
    <row r="3577" spans="2:5" x14ac:dyDescent="0.3">
      <c r="B3577" s="28">
        <v>41241.833333331713</v>
      </c>
      <c r="C3577" s="26">
        <f t="shared" si="112"/>
        <v>11</v>
      </c>
      <c r="D3577" s="26">
        <f t="shared" si="113"/>
        <v>20</v>
      </c>
      <c r="E3577" s="27">
        <f>VLOOKUP($B3577,'Hourly Data'!$B$5:$P$8788,15,FALSE)</f>
        <v>5.1177442446540433E-2</v>
      </c>
    </row>
    <row r="3578" spans="2:5" x14ac:dyDescent="0.3">
      <c r="B3578" s="28">
        <v>41241.874999998377</v>
      </c>
      <c r="C3578" s="26">
        <f t="shared" si="112"/>
        <v>11</v>
      </c>
      <c r="D3578" s="26">
        <f t="shared" si="113"/>
        <v>21</v>
      </c>
      <c r="E3578" s="27">
        <f>VLOOKUP($B3578,'Hourly Data'!$B$5:$P$8788,15,FALSE)</f>
        <v>5.4120021515842505E-2</v>
      </c>
    </row>
    <row r="3579" spans="2:5" x14ac:dyDescent="0.3">
      <c r="B3579" s="28">
        <v>41241.916666665042</v>
      </c>
      <c r="C3579" s="26">
        <f t="shared" si="112"/>
        <v>11</v>
      </c>
      <c r="D3579" s="26">
        <f t="shared" si="113"/>
        <v>22</v>
      </c>
      <c r="E3579" s="27">
        <f>VLOOKUP($B3579,'Hourly Data'!$B$5:$P$8788,15,FALSE)</f>
        <v>5.6049897134840099E-2</v>
      </c>
    </row>
    <row r="3580" spans="2:5" x14ac:dyDescent="0.3">
      <c r="B3580" s="28">
        <v>41241.958333331706</v>
      </c>
      <c r="C3580" s="26">
        <f t="shared" si="112"/>
        <v>11</v>
      </c>
      <c r="D3580" s="26">
        <f t="shared" si="113"/>
        <v>23</v>
      </c>
      <c r="E3580" s="27">
        <f>VLOOKUP($B3580,'Hourly Data'!$B$5:$P$8788,15,FALSE)</f>
        <v>6.2095609562109286E-2</v>
      </c>
    </row>
    <row r="3581" spans="2:5" x14ac:dyDescent="0.3">
      <c r="B3581" s="28">
        <v>41241.99999999837</v>
      </c>
      <c r="C3581" s="26">
        <f t="shared" si="112"/>
        <v>11</v>
      </c>
      <c r="D3581" s="26">
        <f t="shared" si="113"/>
        <v>0</v>
      </c>
      <c r="E3581" s="27">
        <f>VLOOKUP($B3581,'Hourly Data'!$B$5:$P$8788,15,FALSE)</f>
        <v>6.3617811309434669E-2</v>
      </c>
    </row>
    <row r="3582" spans="2:5" x14ac:dyDescent="0.3">
      <c r="B3582" s="28">
        <v>41242.041666665034</v>
      </c>
      <c r="C3582" s="26">
        <f t="shared" si="112"/>
        <v>11</v>
      </c>
      <c r="D3582" s="26">
        <f t="shared" si="113"/>
        <v>1</v>
      </c>
      <c r="E3582" s="27">
        <f>VLOOKUP($B3582,'Hourly Data'!$B$5:$P$8788,15,FALSE)</f>
        <v>6.2406858676632732E-2</v>
      </c>
    </row>
    <row r="3583" spans="2:5" x14ac:dyDescent="0.3">
      <c r="B3583" s="28">
        <v>41242.083333331699</v>
      </c>
      <c r="C3583" s="26">
        <f t="shared" si="112"/>
        <v>11</v>
      </c>
      <c r="D3583" s="26">
        <f t="shared" si="113"/>
        <v>2</v>
      </c>
      <c r="E3583" s="27">
        <f>VLOOKUP($B3583,'Hourly Data'!$B$5:$P$8788,15,FALSE)</f>
        <v>6.3493405701081043E-2</v>
      </c>
    </row>
    <row r="3584" spans="2:5" x14ac:dyDescent="0.3">
      <c r="B3584" s="28">
        <v>41242.124999998363</v>
      </c>
      <c r="C3584" s="26">
        <f t="shared" si="112"/>
        <v>11</v>
      </c>
      <c r="D3584" s="26">
        <f t="shared" si="113"/>
        <v>3</v>
      </c>
      <c r="E3584" s="27">
        <f>VLOOKUP($B3584,'Hourly Data'!$B$5:$P$8788,15,FALSE)</f>
        <v>6.3626924484065303E-2</v>
      </c>
    </row>
    <row r="3585" spans="2:5" x14ac:dyDescent="0.3">
      <c r="B3585" s="28">
        <v>41242.166666665027</v>
      </c>
      <c r="C3585" s="26">
        <f t="shared" si="112"/>
        <v>11</v>
      </c>
      <c r="D3585" s="26">
        <f t="shared" si="113"/>
        <v>4</v>
      </c>
      <c r="E3585" s="27">
        <f>VLOOKUP($B3585,'Hourly Data'!$B$5:$P$8788,15,FALSE)</f>
        <v>6.5195559764532479E-2</v>
      </c>
    </row>
    <row r="3586" spans="2:5" x14ac:dyDescent="0.3">
      <c r="B3586" s="28">
        <v>41242.208333331691</v>
      </c>
      <c r="C3586" s="26">
        <f t="shared" si="112"/>
        <v>11</v>
      </c>
      <c r="D3586" s="26">
        <f t="shared" si="113"/>
        <v>5</v>
      </c>
      <c r="E3586" s="27">
        <f>VLOOKUP($B3586,'Hourly Data'!$B$5:$P$8788,15,FALSE)</f>
        <v>6.2829661794453637E-2</v>
      </c>
    </row>
    <row r="3587" spans="2:5" x14ac:dyDescent="0.3">
      <c r="B3587" s="28">
        <v>41242.249999998356</v>
      </c>
      <c r="C3587" s="26">
        <f t="shared" si="112"/>
        <v>11</v>
      </c>
      <c r="D3587" s="26">
        <f t="shared" si="113"/>
        <v>6</v>
      </c>
      <c r="E3587" s="27">
        <f>VLOOKUP($B3587,'Hourly Data'!$B$5:$P$8788,15,FALSE)</f>
        <v>5.9040889314983414E-2</v>
      </c>
    </row>
    <row r="3588" spans="2:5" x14ac:dyDescent="0.3">
      <c r="B3588" s="28">
        <v>41242.29166666502</v>
      </c>
      <c r="C3588" s="26">
        <f t="shared" si="112"/>
        <v>11</v>
      </c>
      <c r="D3588" s="26">
        <f t="shared" si="113"/>
        <v>7</v>
      </c>
      <c r="E3588" s="27">
        <f>VLOOKUP($B3588,'Hourly Data'!$B$5:$P$8788,15,FALSE)</f>
        <v>5.6826824448211979E-2</v>
      </c>
    </row>
    <row r="3589" spans="2:5" x14ac:dyDescent="0.3">
      <c r="B3589" s="28">
        <v>41242.333333331684</v>
      </c>
      <c r="C3589" s="26">
        <f t="shared" si="112"/>
        <v>11</v>
      </c>
      <c r="D3589" s="26">
        <f t="shared" si="113"/>
        <v>8</v>
      </c>
      <c r="E3589" s="27">
        <f>VLOOKUP($B3589,'Hourly Data'!$B$5:$P$8788,15,FALSE)</f>
        <v>5.5133053968960663E-2</v>
      </c>
    </row>
    <row r="3590" spans="2:5" x14ac:dyDescent="0.3">
      <c r="B3590" s="28">
        <v>41242.374999998348</v>
      </c>
      <c r="C3590" s="26">
        <f t="shared" ref="C3590:C3653" si="114">MONTH(B3590)</f>
        <v>11</v>
      </c>
      <c r="D3590" s="26">
        <f t="shared" ref="D3590:D3653" si="115">HOUR(B3590)</f>
        <v>9</v>
      </c>
      <c r="E3590" s="27">
        <f>VLOOKUP($B3590,'Hourly Data'!$B$5:$P$8788,15,FALSE)</f>
        <v>5.5672146903762279E-2</v>
      </c>
    </row>
    <row r="3591" spans="2:5" x14ac:dyDescent="0.3">
      <c r="B3591" s="28">
        <v>41242.416666665013</v>
      </c>
      <c r="C3591" s="26">
        <f t="shared" si="114"/>
        <v>11</v>
      </c>
      <c r="D3591" s="26">
        <f t="shared" si="115"/>
        <v>10</v>
      </c>
      <c r="E3591" s="27">
        <f>VLOOKUP($B3591,'Hourly Data'!$B$5:$P$8788,15,FALSE)</f>
        <v>5.3453565094493616E-2</v>
      </c>
    </row>
    <row r="3592" spans="2:5" x14ac:dyDescent="0.3">
      <c r="B3592" s="28">
        <v>41242.458333331677</v>
      </c>
      <c r="C3592" s="26">
        <f t="shared" si="114"/>
        <v>11</v>
      </c>
      <c r="D3592" s="26">
        <f t="shared" si="115"/>
        <v>11</v>
      </c>
      <c r="E3592" s="27">
        <f>VLOOKUP($B3592,'Hourly Data'!$B$5:$P$8788,15,FALSE)</f>
        <v>5.6370503047779429E-2</v>
      </c>
    </row>
    <row r="3593" spans="2:5" x14ac:dyDescent="0.3">
      <c r="B3593" s="28">
        <v>41242.499999998341</v>
      </c>
      <c r="C3593" s="26">
        <f t="shared" si="114"/>
        <v>11</v>
      </c>
      <c r="D3593" s="26">
        <f t="shared" si="115"/>
        <v>12</v>
      </c>
      <c r="E3593" s="27">
        <f>VLOOKUP($B3593,'Hourly Data'!$B$5:$P$8788,15,FALSE)</f>
        <v>5.7329824552208468E-2</v>
      </c>
    </row>
    <row r="3594" spans="2:5" x14ac:dyDescent="0.3">
      <c r="B3594" s="28">
        <v>41242.541666665005</v>
      </c>
      <c r="C3594" s="26">
        <f t="shared" si="114"/>
        <v>11</v>
      </c>
      <c r="D3594" s="26">
        <f t="shared" si="115"/>
        <v>13</v>
      </c>
      <c r="E3594" s="27">
        <f>VLOOKUP($B3594,'Hourly Data'!$B$5:$P$8788,15,FALSE)</f>
        <v>5.6781781714354274E-2</v>
      </c>
    </row>
    <row r="3595" spans="2:5" x14ac:dyDescent="0.3">
      <c r="B3595" s="28">
        <v>41242.58333333167</v>
      </c>
      <c r="C3595" s="26">
        <f t="shared" si="114"/>
        <v>11</v>
      </c>
      <c r="D3595" s="26">
        <f t="shared" si="115"/>
        <v>14</v>
      </c>
      <c r="E3595" s="27">
        <f>VLOOKUP($B3595,'Hourly Data'!$B$5:$P$8788,15,FALSE)</f>
        <v>5.4584027078659295E-2</v>
      </c>
    </row>
    <row r="3596" spans="2:5" x14ac:dyDescent="0.3">
      <c r="B3596" s="28">
        <v>41242.624999998334</v>
      </c>
      <c r="C3596" s="26">
        <f t="shared" si="114"/>
        <v>11</v>
      </c>
      <c r="D3596" s="26">
        <f t="shared" si="115"/>
        <v>15</v>
      </c>
      <c r="E3596" s="27">
        <f>VLOOKUP($B3596,'Hourly Data'!$B$5:$P$8788,15,FALSE)</f>
        <v>5.6615970765654458E-2</v>
      </c>
    </row>
    <row r="3597" spans="2:5" x14ac:dyDescent="0.3">
      <c r="B3597" s="28">
        <v>41242.666666664998</v>
      </c>
      <c r="C3597" s="26">
        <f t="shared" si="114"/>
        <v>11</v>
      </c>
      <c r="D3597" s="26">
        <f t="shared" si="115"/>
        <v>16</v>
      </c>
      <c r="E3597" s="27">
        <f>VLOOKUP($B3597,'Hourly Data'!$B$5:$P$8788,15,FALSE)</f>
        <v>5.4556645236678455E-2</v>
      </c>
    </row>
    <row r="3598" spans="2:5" x14ac:dyDescent="0.3">
      <c r="B3598" s="28">
        <v>41242.708333331662</v>
      </c>
      <c r="C3598" s="26">
        <f t="shared" si="114"/>
        <v>11</v>
      </c>
      <c r="D3598" s="26">
        <f t="shared" si="115"/>
        <v>17</v>
      </c>
      <c r="E3598" s="27">
        <f>VLOOKUP($B3598,'Hourly Data'!$B$5:$P$8788,15,FALSE)</f>
        <v>5.3429584704139152E-2</v>
      </c>
    </row>
    <row r="3599" spans="2:5" x14ac:dyDescent="0.3">
      <c r="B3599" s="28">
        <v>41242.749999998327</v>
      </c>
      <c r="C3599" s="26">
        <f t="shared" si="114"/>
        <v>11</v>
      </c>
      <c r="D3599" s="26">
        <f t="shared" si="115"/>
        <v>18</v>
      </c>
      <c r="E3599" s="27">
        <f>VLOOKUP($B3599,'Hourly Data'!$B$5:$P$8788,15,FALSE)</f>
        <v>5.4286630663973205E-2</v>
      </c>
    </row>
    <row r="3600" spans="2:5" x14ac:dyDescent="0.3">
      <c r="B3600" s="28">
        <v>41242.791666664991</v>
      </c>
      <c r="C3600" s="26">
        <f t="shared" si="114"/>
        <v>11</v>
      </c>
      <c r="D3600" s="26">
        <f t="shared" si="115"/>
        <v>19</v>
      </c>
      <c r="E3600" s="27">
        <f>VLOOKUP($B3600,'Hourly Data'!$B$5:$P$8788,15,FALSE)</f>
        <v>5.1886383986702492E-2</v>
      </c>
    </row>
    <row r="3601" spans="2:5" x14ac:dyDescent="0.3">
      <c r="B3601" s="28">
        <v>41242.833333331655</v>
      </c>
      <c r="C3601" s="26">
        <f t="shared" si="114"/>
        <v>11</v>
      </c>
      <c r="D3601" s="26">
        <f t="shared" si="115"/>
        <v>20</v>
      </c>
      <c r="E3601" s="27">
        <f>VLOOKUP($B3601,'Hourly Data'!$B$5:$P$8788,15,FALSE)</f>
        <v>5.1215873720622418E-2</v>
      </c>
    </row>
    <row r="3602" spans="2:5" x14ac:dyDescent="0.3">
      <c r="B3602" s="28">
        <v>41242.874999998319</v>
      </c>
      <c r="C3602" s="26">
        <f t="shared" si="114"/>
        <v>11</v>
      </c>
      <c r="D3602" s="26">
        <f t="shared" si="115"/>
        <v>21</v>
      </c>
      <c r="E3602" s="27">
        <f>VLOOKUP($B3602,'Hourly Data'!$B$5:$P$8788,15,FALSE)</f>
        <v>5.2702929068611674E-2</v>
      </c>
    </row>
    <row r="3603" spans="2:5" x14ac:dyDescent="0.3">
      <c r="B3603" s="28">
        <v>41242.916666664983</v>
      </c>
      <c r="C3603" s="26">
        <f t="shared" si="114"/>
        <v>11</v>
      </c>
      <c r="D3603" s="26">
        <f t="shared" si="115"/>
        <v>22</v>
      </c>
      <c r="E3603" s="27">
        <f>VLOOKUP($B3603,'Hourly Data'!$B$5:$P$8788,15,FALSE)</f>
        <v>5.2280621407289778E-2</v>
      </c>
    </row>
    <row r="3604" spans="2:5" x14ac:dyDescent="0.3">
      <c r="B3604" s="28">
        <v>41242.958333331648</v>
      </c>
      <c r="C3604" s="26">
        <f t="shared" si="114"/>
        <v>11</v>
      </c>
      <c r="D3604" s="26">
        <f t="shared" si="115"/>
        <v>23</v>
      </c>
      <c r="E3604" s="27">
        <f>VLOOKUP($B3604,'Hourly Data'!$B$5:$P$8788,15,FALSE)</f>
        <v>5.6239259116424432E-2</v>
      </c>
    </row>
    <row r="3605" spans="2:5" x14ac:dyDescent="0.3">
      <c r="B3605" s="28">
        <v>41242.999999998312</v>
      </c>
      <c r="C3605" s="26">
        <f t="shared" si="114"/>
        <v>11</v>
      </c>
      <c r="D3605" s="26">
        <f t="shared" si="115"/>
        <v>0</v>
      </c>
      <c r="E3605" s="27">
        <f>VLOOKUP($B3605,'Hourly Data'!$B$5:$P$8788,15,FALSE)</f>
        <v>5.655515759064618E-2</v>
      </c>
    </row>
    <row r="3606" spans="2:5" x14ac:dyDescent="0.3">
      <c r="B3606" s="28">
        <v>41243.041666664976</v>
      </c>
      <c r="C3606" s="26">
        <f t="shared" si="114"/>
        <v>11</v>
      </c>
      <c r="D3606" s="26">
        <f t="shared" si="115"/>
        <v>1</v>
      </c>
      <c r="E3606" s="27">
        <f>VLOOKUP($B3606,'Hourly Data'!$B$5:$P$8788,15,FALSE)</f>
        <v>6.0109575658529139E-2</v>
      </c>
    </row>
    <row r="3607" spans="2:5" x14ac:dyDescent="0.3">
      <c r="B3607" s="28">
        <v>41243.08333333164</v>
      </c>
      <c r="C3607" s="26">
        <f t="shared" si="114"/>
        <v>11</v>
      </c>
      <c r="D3607" s="26">
        <f t="shared" si="115"/>
        <v>2</v>
      </c>
      <c r="E3607" s="27">
        <f>VLOOKUP($B3607,'Hourly Data'!$B$5:$P$8788,15,FALSE)</f>
        <v>6.2030864567380953E-2</v>
      </c>
    </row>
    <row r="3608" spans="2:5" x14ac:dyDescent="0.3">
      <c r="B3608" s="28">
        <v>41243.124999998305</v>
      </c>
      <c r="C3608" s="26">
        <f t="shared" si="114"/>
        <v>11</v>
      </c>
      <c r="D3608" s="26">
        <f t="shared" si="115"/>
        <v>3</v>
      </c>
      <c r="E3608" s="27">
        <f>VLOOKUP($B3608,'Hourly Data'!$B$5:$P$8788,15,FALSE)</f>
        <v>6.0275016255088444E-2</v>
      </c>
    </row>
    <row r="3609" spans="2:5" x14ac:dyDescent="0.3">
      <c r="B3609" s="28">
        <v>41243.166666664969</v>
      </c>
      <c r="C3609" s="26">
        <f t="shared" si="114"/>
        <v>11</v>
      </c>
      <c r="D3609" s="26">
        <f t="shared" si="115"/>
        <v>4</v>
      </c>
      <c r="E3609" s="27">
        <f>VLOOKUP($B3609,'Hourly Data'!$B$5:$P$8788,15,FALSE)</f>
        <v>6.0033430303623889E-2</v>
      </c>
    </row>
    <row r="3610" spans="2:5" x14ac:dyDescent="0.3">
      <c r="B3610" s="28">
        <v>41243.208333331633</v>
      </c>
      <c r="C3610" s="26">
        <f t="shared" si="114"/>
        <v>11</v>
      </c>
      <c r="D3610" s="26">
        <f t="shared" si="115"/>
        <v>5</v>
      </c>
      <c r="E3610" s="27">
        <f>VLOOKUP($B3610,'Hourly Data'!$B$5:$P$8788,15,FALSE)</f>
        <v>5.7368097879358627E-2</v>
      </c>
    </row>
    <row r="3611" spans="2:5" x14ac:dyDescent="0.3">
      <c r="B3611" s="28">
        <v>41243.249999998297</v>
      </c>
      <c r="C3611" s="26">
        <f t="shared" si="114"/>
        <v>11</v>
      </c>
      <c r="D3611" s="26">
        <f t="shared" si="115"/>
        <v>6</v>
      </c>
      <c r="E3611" s="27">
        <f>VLOOKUP($B3611,'Hourly Data'!$B$5:$P$8788,15,FALSE)</f>
        <v>5.2270159919445149E-2</v>
      </c>
    </row>
    <row r="3612" spans="2:5" x14ac:dyDescent="0.3">
      <c r="B3612" s="28">
        <v>41243.291666664962</v>
      </c>
      <c r="C3612" s="26">
        <f t="shared" si="114"/>
        <v>11</v>
      </c>
      <c r="D3612" s="26">
        <f t="shared" si="115"/>
        <v>7</v>
      </c>
      <c r="E3612" s="27">
        <f>VLOOKUP($B3612,'Hourly Data'!$B$5:$P$8788,15,FALSE)</f>
        <v>5.2173497081555643E-2</v>
      </c>
    </row>
    <row r="3613" spans="2:5" x14ac:dyDescent="0.3">
      <c r="B3613" s="28">
        <v>41243.333333331626</v>
      </c>
      <c r="C3613" s="26">
        <f t="shared" si="114"/>
        <v>11</v>
      </c>
      <c r="D3613" s="26">
        <f t="shared" si="115"/>
        <v>8</v>
      </c>
      <c r="E3613" s="27">
        <f>VLOOKUP($B3613,'Hourly Data'!$B$5:$P$8788,15,FALSE)</f>
        <v>5.130847792324008E-2</v>
      </c>
    </row>
    <row r="3614" spans="2:5" x14ac:dyDescent="0.3">
      <c r="B3614" s="28">
        <v>41243.37499999829</v>
      </c>
      <c r="C3614" s="26">
        <f t="shared" si="114"/>
        <v>11</v>
      </c>
      <c r="D3614" s="26">
        <f t="shared" si="115"/>
        <v>9</v>
      </c>
      <c r="E3614" s="27">
        <f>VLOOKUP($B3614,'Hourly Data'!$B$5:$P$8788,15,FALSE)</f>
        <v>5.0539678941989449E-2</v>
      </c>
    </row>
    <row r="3615" spans="2:5" x14ac:dyDescent="0.3">
      <c r="B3615" s="28">
        <v>41243.416666664954</v>
      </c>
      <c r="C3615" s="26">
        <f t="shared" si="114"/>
        <v>11</v>
      </c>
      <c r="D3615" s="26">
        <f t="shared" si="115"/>
        <v>10</v>
      </c>
      <c r="E3615" s="27">
        <f>VLOOKUP($B3615,'Hourly Data'!$B$5:$P$8788,15,FALSE)</f>
        <v>4.7582514439219938E-2</v>
      </c>
    </row>
    <row r="3616" spans="2:5" x14ac:dyDescent="0.3">
      <c r="B3616" s="28">
        <v>41243.458333331619</v>
      </c>
      <c r="C3616" s="26">
        <f t="shared" si="114"/>
        <v>11</v>
      </c>
      <c r="D3616" s="26">
        <f t="shared" si="115"/>
        <v>11</v>
      </c>
      <c r="E3616" s="27">
        <f>VLOOKUP($B3616,'Hourly Data'!$B$5:$P$8788,15,FALSE)</f>
        <v>5.2210536876831276E-2</v>
      </c>
    </row>
    <row r="3617" spans="2:5" x14ac:dyDescent="0.3">
      <c r="B3617" s="28">
        <v>41243.499999998283</v>
      </c>
      <c r="C3617" s="26">
        <f t="shared" si="114"/>
        <v>11</v>
      </c>
      <c r="D3617" s="26">
        <f t="shared" si="115"/>
        <v>12</v>
      </c>
      <c r="E3617" s="27">
        <f>VLOOKUP($B3617,'Hourly Data'!$B$5:$P$8788,15,FALSE)</f>
        <v>5.5170872665689666E-2</v>
      </c>
    </row>
    <row r="3618" spans="2:5" x14ac:dyDescent="0.3">
      <c r="B3618" s="28">
        <v>41243.541666664947</v>
      </c>
      <c r="C3618" s="26">
        <f t="shared" si="114"/>
        <v>11</v>
      </c>
      <c r="D3618" s="26">
        <f t="shared" si="115"/>
        <v>13</v>
      </c>
      <c r="E3618" s="27">
        <f>VLOOKUP($B3618,'Hourly Data'!$B$5:$P$8788,15,FALSE)</f>
        <v>5.6012772844813555E-2</v>
      </c>
    </row>
    <row r="3619" spans="2:5" x14ac:dyDescent="0.3">
      <c r="B3619" s="28">
        <v>41243.583333331611</v>
      </c>
      <c r="C3619" s="26">
        <f t="shared" si="114"/>
        <v>11</v>
      </c>
      <c r="D3619" s="26">
        <f t="shared" si="115"/>
        <v>14</v>
      </c>
      <c r="E3619" s="27">
        <f>VLOOKUP($B3619,'Hourly Data'!$B$5:$P$8788,15,FALSE)</f>
        <v>5.513183935555481E-2</v>
      </c>
    </row>
    <row r="3620" spans="2:5" x14ac:dyDescent="0.3">
      <c r="B3620" s="28">
        <v>41243.624999998276</v>
      </c>
      <c r="C3620" s="26">
        <f t="shared" si="114"/>
        <v>11</v>
      </c>
      <c r="D3620" s="26">
        <f t="shared" si="115"/>
        <v>15</v>
      </c>
      <c r="E3620" s="27">
        <f>VLOOKUP($B3620,'Hourly Data'!$B$5:$P$8788,15,FALSE)</f>
        <v>5.426987755541595E-2</v>
      </c>
    </row>
    <row r="3621" spans="2:5" x14ac:dyDescent="0.3">
      <c r="B3621" s="28">
        <v>41243.66666666494</v>
      </c>
      <c r="C3621" s="26">
        <f t="shared" si="114"/>
        <v>11</v>
      </c>
      <c r="D3621" s="26">
        <f t="shared" si="115"/>
        <v>16</v>
      </c>
      <c r="E3621" s="27">
        <f>VLOOKUP($B3621,'Hourly Data'!$B$5:$P$8788,15,FALSE)</f>
        <v>5.3180706941057254E-2</v>
      </c>
    </row>
    <row r="3622" spans="2:5" x14ac:dyDescent="0.3">
      <c r="B3622" s="28">
        <v>41243.708333331604</v>
      </c>
      <c r="C3622" s="26">
        <f t="shared" si="114"/>
        <v>11</v>
      </c>
      <c r="D3622" s="26">
        <f t="shared" si="115"/>
        <v>17</v>
      </c>
      <c r="E3622" s="27">
        <f>VLOOKUP($B3622,'Hourly Data'!$B$5:$P$8788,15,FALSE)</f>
        <v>5.3087650752858082E-2</v>
      </c>
    </row>
    <row r="3623" spans="2:5" x14ac:dyDescent="0.3">
      <c r="B3623" s="28">
        <v>41243.749999998268</v>
      </c>
      <c r="C3623" s="26">
        <f t="shared" si="114"/>
        <v>11</v>
      </c>
      <c r="D3623" s="26">
        <f t="shared" si="115"/>
        <v>18</v>
      </c>
      <c r="E3623" s="27">
        <f>VLOOKUP($B3623,'Hourly Data'!$B$5:$P$8788,15,FALSE)</f>
        <v>5.5201036694405264E-2</v>
      </c>
    </row>
    <row r="3624" spans="2:5" x14ac:dyDescent="0.3">
      <c r="B3624" s="28">
        <v>41243.791666664933</v>
      </c>
      <c r="C3624" s="26">
        <f t="shared" si="114"/>
        <v>11</v>
      </c>
      <c r="D3624" s="26">
        <f t="shared" si="115"/>
        <v>19</v>
      </c>
      <c r="E3624" s="27">
        <f>VLOOKUP($B3624,'Hourly Data'!$B$5:$P$8788,15,FALSE)</f>
        <v>5.0691467777249165E-2</v>
      </c>
    </row>
    <row r="3625" spans="2:5" x14ac:dyDescent="0.3">
      <c r="B3625" s="28">
        <v>41243.833333331597</v>
      </c>
      <c r="C3625" s="26">
        <f t="shared" si="114"/>
        <v>11</v>
      </c>
      <c r="D3625" s="26">
        <f t="shared" si="115"/>
        <v>20</v>
      </c>
      <c r="E3625" s="27">
        <f>VLOOKUP($B3625,'Hourly Data'!$B$5:$P$8788,15,FALSE)</f>
        <v>5.002936317889789E-2</v>
      </c>
    </row>
    <row r="3626" spans="2:5" x14ac:dyDescent="0.3">
      <c r="B3626" s="28">
        <v>41243.874999998261</v>
      </c>
      <c r="C3626" s="26">
        <f t="shared" si="114"/>
        <v>11</v>
      </c>
      <c r="D3626" s="26">
        <f t="shared" si="115"/>
        <v>21</v>
      </c>
      <c r="E3626" s="27">
        <f>VLOOKUP($B3626,'Hourly Data'!$B$5:$P$8788,15,FALSE)</f>
        <v>5.1294760787471333E-2</v>
      </c>
    </row>
    <row r="3627" spans="2:5" x14ac:dyDescent="0.3">
      <c r="B3627" s="28">
        <v>41243.916666664925</v>
      </c>
      <c r="C3627" s="26">
        <f t="shared" si="114"/>
        <v>11</v>
      </c>
      <c r="D3627" s="26">
        <f t="shared" si="115"/>
        <v>22</v>
      </c>
      <c r="E3627" s="27">
        <f>VLOOKUP($B3627,'Hourly Data'!$B$5:$P$8788,15,FALSE)</f>
        <v>5.1999917313044083E-2</v>
      </c>
    </row>
    <row r="3628" spans="2:5" x14ac:dyDescent="0.3">
      <c r="B3628" s="28">
        <v>41243.95833333159</v>
      </c>
      <c r="C3628" s="26">
        <f t="shared" si="114"/>
        <v>11</v>
      </c>
      <c r="D3628" s="26">
        <f t="shared" si="115"/>
        <v>23</v>
      </c>
      <c r="E3628" s="27">
        <f>VLOOKUP($B3628,'Hourly Data'!$B$5:$P$8788,15,FALSE)</f>
        <v>5.5391298649044282E-2</v>
      </c>
    </row>
    <row r="3629" spans="2:5" x14ac:dyDescent="0.3">
      <c r="B3629" s="25">
        <v>41244</v>
      </c>
      <c r="C3629" s="26">
        <f t="shared" si="114"/>
        <v>12</v>
      </c>
      <c r="D3629" s="26">
        <f t="shared" si="115"/>
        <v>0</v>
      </c>
      <c r="E3629" s="27">
        <f>VLOOKUP($B3629,'Hourly Data'!$B$5:$P$8788,15,FALSE)</f>
        <v>5.5223128792769194E-2</v>
      </c>
    </row>
    <row r="3630" spans="2:5" x14ac:dyDescent="0.3">
      <c r="B3630" s="25">
        <v>41244.041666666664</v>
      </c>
      <c r="C3630" s="26">
        <f t="shared" si="114"/>
        <v>12</v>
      </c>
      <c r="D3630" s="26">
        <f t="shared" si="115"/>
        <v>1</v>
      </c>
      <c r="E3630" s="27">
        <f>VLOOKUP($B3630,'Hourly Data'!$B$5:$P$8788,15,FALSE)</f>
        <v>5.4095757554543274E-2</v>
      </c>
    </row>
    <row r="3631" spans="2:5" x14ac:dyDescent="0.3">
      <c r="B3631" s="25">
        <v>41244.083333333328</v>
      </c>
      <c r="C3631" s="26">
        <f t="shared" si="114"/>
        <v>12</v>
      </c>
      <c r="D3631" s="26">
        <f t="shared" si="115"/>
        <v>2</v>
      </c>
      <c r="E3631" s="27">
        <f>VLOOKUP($B3631,'Hourly Data'!$B$5:$P$8788,15,FALSE)</f>
        <v>5.2956403043751508E-2</v>
      </c>
    </row>
    <row r="3632" spans="2:5" x14ac:dyDescent="0.3">
      <c r="B3632" s="25">
        <v>41244.124999999993</v>
      </c>
      <c r="C3632" s="26">
        <f t="shared" si="114"/>
        <v>12</v>
      </c>
      <c r="D3632" s="26">
        <f t="shared" si="115"/>
        <v>3</v>
      </c>
      <c r="E3632" s="27">
        <f>VLOOKUP($B3632,'Hourly Data'!$B$5:$P$8788,15,FALSE)</f>
        <v>5.1653016074774537E-2</v>
      </c>
    </row>
    <row r="3633" spans="2:5" x14ac:dyDescent="0.3">
      <c r="B3633" s="25">
        <v>41244.166666666657</v>
      </c>
      <c r="C3633" s="26">
        <f t="shared" si="114"/>
        <v>12</v>
      </c>
      <c r="D3633" s="26">
        <f t="shared" si="115"/>
        <v>4</v>
      </c>
      <c r="E3633" s="27">
        <f>VLOOKUP($B3633,'Hourly Data'!$B$5:$P$8788,15,FALSE)</f>
        <v>5.3118675527878821E-2</v>
      </c>
    </row>
    <row r="3634" spans="2:5" x14ac:dyDescent="0.3">
      <c r="B3634" s="25">
        <v>41244.208333333321</v>
      </c>
      <c r="C3634" s="26">
        <f t="shared" si="114"/>
        <v>12</v>
      </c>
      <c r="D3634" s="26">
        <f t="shared" si="115"/>
        <v>5</v>
      </c>
      <c r="E3634" s="27">
        <f>VLOOKUP($B3634,'Hourly Data'!$B$5:$P$8788,15,FALSE)</f>
        <v>5.1855181434193889E-2</v>
      </c>
    </row>
    <row r="3635" spans="2:5" x14ac:dyDescent="0.3">
      <c r="B3635" s="25">
        <v>41244.249999999985</v>
      </c>
      <c r="C3635" s="26">
        <f t="shared" si="114"/>
        <v>12</v>
      </c>
      <c r="D3635" s="26">
        <f t="shared" si="115"/>
        <v>6</v>
      </c>
      <c r="E3635" s="27">
        <f>VLOOKUP($B3635,'Hourly Data'!$B$5:$P$8788,15,FALSE)</f>
        <v>4.7079970410472349E-2</v>
      </c>
    </row>
    <row r="3636" spans="2:5" x14ac:dyDescent="0.3">
      <c r="B3636" s="25">
        <v>41244.29166666665</v>
      </c>
      <c r="C3636" s="26">
        <f t="shared" si="114"/>
        <v>12</v>
      </c>
      <c r="D3636" s="26">
        <f t="shared" si="115"/>
        <v>7</v>
      </c>
      <c r="E3636" s="27">
        <f>VLOOKUP($B3636,'Hourly Data'!$B$5:$P$8788,15,FALSE)</f>
        <v>4.5646327762578889E-2</v>
      </c>
    </row>
    <row r="3637" spans="2:5" x14ac:dyDescent="0.3">
      <c r="B3637" s="25">
        <v>41244.333333333314</v>
      </c>
      <c r="C3637" s="26">
        <f t="shared" si="114"/>
        <v>12</v>
      </c>
      <c r="D3637" s="26">
        <f t="shared" si="115"/>
        <v>8</v>
      </c>
      <c r="E3637" s="27">
        <f>VLOOKUP($B3637,'Hourly Data'!$B$5:$P$8788,15,FALSE)</f>
        <v>4.7821897625117064E-2</v>
      </c>
    </row>
    <row r="3638" spans="2:5" x14ac:dyDescent="0.3">
      <c r="B3638" s="25">
        <v>41244.374999999978</v>
      </c>
      <c r="C3638" s="26">
        <f t="shared" si="114"/>
        <v>12</v>
      </c>
      <c r="D3638" s="26">
        <f t="shared" si="115"/>
        <v>9</v>
      </c>
      <c r="E3638" s="27">
        <f>VLOOKUP($B3638,'Hourly Data'!$B$5:$P$8788,15,FALSE)</f>
        <v>5.1520356375969731E-2</v>
      </c>
    </row>
    <row r="3639" spans="2:5" x14ac:dyDescent="0.3">
      <c r="B3639" s="25">
        <v>41244.416666666642</v>
      </c>
      <c r="C3639" s="26">
        <f t="shared" si="114"/>
        <v>12</v>
      </c>
      <c r="D3639" s="26">
        <f t="shared" si="115"/>
        <v>10</v>
      </c>
      <c r="E3639" s="27">
        <f>VLOOKUP($B3639,'Hourly Data'!$B$5:$P$8788,15,FALSE)</f>
        <v>5.3294485251603213E-2</v>
      </c>
    </row>
    <row r="3640" spans="2:5" x14ac:dyDescent="0.3">
      <c r="B3640" s="25">
        <v>41244.458333333307</v>
      </c>
      <c r="C3640" s="26">
        <f t="shared" si="114"/>
        <v>12</v>
      </c>
      <c r="D3640" s="26">
        <f t="shared" si="115"/>
        <v>11</v>
      </c>
      <c r="E3640" s="27">
        <f>VLOOKUP($B3640,'Hourly Data'!$B$5:$P$8788,15,FALSE)</f>
        <v>5.8874860740262755E-2</v>
      </c>
    </row>
    <row r="3641" spans="2:5" x14ac:dyDescent="0.3">
      <c r="B3641" s="25">
        <v>41244.499999999971</v>
      </c>
      <c r="C3641" s="26">
        <f t="shared" si="114"/>
        <v>12</v>
      </c>
      <c r="D3641" s="26">
        <f t="shared" si="115"/>
        <v>12</v>
      </c>
      <c r="E3641" s="27">
        <f>VLOOKUP($B3641,'Hourly Data'!$B$5:$P$8788,15,FALSE)</f>
        <v>5.7947127089641906E-2</v>
      </c>
    </row>
    <row r="3642" spans="2:5" x14ac:dyDescent="0.3">
      <c r="B3642" s="25">
        <v>41244.541666666635</v>
      </c>
      <c r="C3642" s="26">
        <f t="shared" si="114"/>
        <v>12</v>
      </c>
      <c r="D3642" s="26">
        <f t="shared" si="115"/>
        <v>13</v>
      </c>
      <c r="E3642" s="27">
        <f>VLOOKUP($B3642,'Hourly Data'!$B$5:$P$8788,15,FALSE)</f>
        <v>6.0534836452882705E-2</v>
      </c>
    </row>
    <row r="3643" spans="2:5" x14ac:dyDescent="0.3">
      <c r="B3643" s="25">
        <v>41244.583333333299</v>
      </c>
      <c r="C3643" s="26">
        <f t="shared" si="114"/>
        <v>12</v>
      </c>
      <c r="D3643" s="26">
        <f t="shared" si="115"/>
        <v>14</v>
      </c>
      <c r="E3643" s="27">
        <f>VLOOKUP($B3643,'Hourly Data'!$B$5:$P$8788,15,FALSE)</f>
        <v>5.9903147779626964E-2</v>
      </c>
    </row>
    <row r="3644" spans="2:5" x14ac:dyDescent="0.3">
      <c r="B3644" s="25">
        <v>41244.624999999964</v>
      </c>
      <c r="C3644" s="26">
        <f t="shared" si="114"/>
        <v>12</v>
      </c>
      <c r="D3644" s="26">
        <f t="shared" si="115"/>
        <v>15</v>
      </c>
      <c r="E3644" s="27">
        <f>VLOOKUP($B3644,'Hourly Data'!$B$5:$P$8788,15,FALSE)</f>
        <v>6.0948416389781664E-2</v>
      </c>
    </row>
    <row r="3645" spans="2:5" x14ac:dyDescent="0.3">
      <c r="B3645" s="25">
        <v>41244.666666666628</v>
      </c>
      <c r="C3645" s="26">
        <f t="shared" si="114"/>
        <v>12</v>
      </c>
      <c r="D3645" s="26">
        <f t="shared" si="115"/>
        <v>16</v>
      </c>
      <c r="E3645" s="27">
        <f>VLOOKUP($B3645,'Hourly Data'!$B$5:$P$8788,15,FALSE)</f>
        <v>5.9775391651767457E-2</v>
      </c>
    </row>
    <row r="3646" spans="2:5" x14ac:dyDescent="0.3">
      <c r="B3646" s="25">
        <v>41244.708333333292</v>
      </c>
      <c r="C3646" s="26">
        <f t="shared" si="114"/>
        <v>12</v>
      </c>
      <c r="D3646" s="26">
        <f t="shared" si="115"/>
        <v>17</v>
      </c>
      <c r="E3646" s="27">
        <f>VLOOKUP($B3646,'Hourly Data'!$B$5:$P$8788,15,FALSE)</f>
        <v>5.8456955769713409E-2</v>
      </c>
    </row>
    <row r="3647" spans="2:5" x14ac:dyDescent="0.3">
      <c r="B3647" s="25">
        <v>41244.749999999956</v>
      </c>
      <c r="C3647" s="26">
        <f t="shared" si="114"/>
        <v>12</v>
      </c>
      <c r="D3647" s="26">
        <f t="shared" si="115"/>
        <v>18</v>
      </c>
      <c r="E3647" s="27">
        <f>VLOOKUP($B3647,'Hourly Data'!$B$5:$P$8788,15,FALSE)</f>
        <v>5.9127688419144342E-2</v>
      </c>
    </row>
    <row r="3648" spans="2:5" x14ac:dyDescent="0.3">
      <c r="B3648" s="25">
        <v>41244.791666666621</v>
      </c>
      <c r="C3648" s="26">
        <f t="shared" si="114"/>
        <v>12</v>
      </c>
      <c r="D3648" s="26">
        <f t="shared" si="115"/>
        <v>19</v>
      </c>
      <c r="E3648" s="27">
        <f>VLOOKUP($B3648,'Hourly Data'!$B$5:$P$8788,15,FALSE)</f>
        <v>5.5165283901549816E-2</v>
      </c>
    </row>
    <row r="3649" spans="2:5" x14ac:dyDescent="0.3">
      <c r="B3649" s="25">
        <v>41244.833333333285</v>
      </c>
      <c r="C3649" s="26">
        <f t="shared" si="114"/>
        <v>12</v>
      </c>
      <c r="D3649" s="26">
        <f t="shared" si="115"/>
        <v>20</v>
      </c>
      <c r="E3649" s="27">
        <f>VLOOKUP($B3649,'Hourly Data'!$B$5:$P$8788,15,FALSE)</f>
        <v>5.5462435854443284E-2</v>
      </c>
    </row>
    <row r="3650" spans="2:5" x14ac:dyDescent="0.3">
      <c r="B3650" s="25">
        <v>41244.874999999949</v>
      </c>
      <c r="C3650" s="26">
        <f t="shared" si="114"/>
        <v>12</v>
      </c>
      <c r="D3650" s="26">
        <f t="shared" si="115"/>
        <v>21</v>
      </c>
      <c r="E3650" s="27">
        <f>VLOOKUP($B3650,'Hourly Data'!$B$5:$P$8788,15,FALSE)</f>
        <v>5.4902601103219595E-2</v>
      </c>
    </row>
    <row r="3651" spans="2:5" x14ac:dyDescent="0.3">
      <c r="B3651" s="25">
        <v>41244.916666666613</v>
      </c>
      <c r="C3651" s="26">
        <f t="shared" si="114"/>
        <v>12</v>
      </c>
      <c r="D3651" s="26">
        <f t="shared" si="115"/>
        <v>22</v>
      </c>
      <c r="E3651" s="27">
        <f>VLOOKUP($B3651,'Hourly Data'!$B$5:$P$8788,15,FALSE)</f>
        <v>5.7658894439450672E-2</v>
      </c>
    </row>
    <row r="3652" spans="2:5" x14ac:dyDescent="0.3">
      <c r="B3652" s="25">
        <v>41244.958333333278</v>
      </c>
      <c r="C3652" s="26">
        <f t="shared" si="114"/>
        <v>12</v>
      </c>
      <c r="D3652" s="26">
        <f t="shared" si="115"/>
        <v>23</v>
      </c>
      <c r="E3652" s="27">
        <f>VLOOKUP($B3652,'Hourly Data'!$B$5:$P$8788,15,FALSE)</f>
        <v>5.9087577578052053E-2</v>
      </c>
    </row>
    <row r="3653" spans="2:5" x14ac:dyDescent="0.3">
      <c r="B3653" s="25">
        <v>41244.999999999942</v>
      </c>
      <c r="C3653" s="26">
        <f t="shared" si="114"/>
        <v>12</v>
      </c>
      <c r="D3653" s="26">
        <f t="shared" si="115"/>
        <v>0</v>
      </c>
      <c r="E3653" s="27">
        <f>VLOOKUP($B3653,'Hourly Data'!$B$5:$P$8788,15,FALSE)</f>
        <v>5.978266011221732E-2</v>
      </c>
    </row>
    <row r="3654" spans="2:5" x14ac:dyDescent="0.3">
      <c r="B3654" s="25">
        <v>41245.041666666606</v>
      </c>
      <c r="C3654" s="26">
        <f t="shared" ref="C3654:C3717" si="116">MONTH(B3654)</f>
        <v>12</v>
      </c>
      <c r="D3654" s="26">
        <f t="shared" ref="D3654:D3717" si="117">HOUR(B3654)</f>
        <v>1</v>
      </c>
      <c r="E3654" s="27">
        <f>VLOOKUP($B3654,'Hourly Data'!$B$5:$P$8788,15,FALSE)</f>
        <v>5.9685026819328801E-2</v>
      </c>
    </row>
    <row r="3655" spans="2:5" x14ac:dyDescent="0.3">
      <c r="B3655" s="25">
        <v>41245.08333333327</v>
      </c>
      <c r="C3655" s="26">
        <f t="shared" si="116"/>
        <v>12</v>
      </c>
      <c r="D3655" s="26">
        <f t="shared" si="117"/>
        <v>2</v>
      </c>
      <c r="E3655" s="27">
        <f>VLOOKUP($B3655,'Hourly Data'!$B$5:$P$8788,15,FALSE)</f>
        <v>5.9153653944320664E-2</v>
      </c>
    </row>
    <row r="3656" spans="2:5" x14ac:dyDescent="0.3">
      <c r="B3656" s="25">
        <v>41245.124999999935</v>
      </c>
      <c r="C3656" s="26">
        <f t="shared" si="116"/>
        <v>12</v>
      </c>
      <c r="D3656" s="26">
        <f t="shared" si="117"/>
        <v>3</v>
      </c>
      <c r="E3656" s="27">
        <f>VLOOKUP($B3656,'Hourly Data'!$B$5:$P$8788,15,FALSE)</f>
        <v>5.8170079343470543E-2</v>
      </c>
    </row>
    <row r="3657" spans="2:5" x14ac:dyDescent="0.3">
      <c r="B3657" s="25">
        <v>41245.166666666599</v>
      </c>
      <c r="C3657" s="26">
        <f t="shared" si="116"/>
        <v>12</v>
      </c>
      <c r="D3657" s="26">
        <f t="shared" si="117"/>
        <v>4</v>
      </c>
      <c r="E3657" s="27">
        <f>VLOOKUP($B3657,'Hourly Data'!$B$5:$P$8788,15,FALSE)</f>
        <v>6.1835601852321127E-2</v>
      </c>
    </row>
    <row r="3658" spans="2:5" x14ac:dyDescent="0.3">
      <c r="B3658" s="25">
        <v>41245.208333333263</v>
      </c>
      <c r="C3658" s="26">
        <f t="shared" si="116"/>
        <v>12</v>
      </c>
      <c r="D3658" s="26">
        <f t="shared" si="117"/>
        <v>5</v>
      </c>
      <c r="E3658" s="27">
        <f>VLOOKUP($B3658,'Hourly Data'!$B$5:$P$8788,15,FALSE)</f>
        <v>5.7298210710991018E-2</v>
      </c>
    </row>
    <row r="3659" spans="2:5" x14ac:dyDescent="0.3">
      <c r="B3659" s="25">
        <v>41245.249999999927</v>
      </c>
      <c r="C3659" s="26">
        <f t="shared" si="116"/>
        <v>12</v>
      </c>
      <c r="D3659" s="26">
        <f t="shared" si="117"/>
        <v>6</v>
      </c>
      <c r="E3659" s="27">
        <f>VLOOKUP($B3659,'Hourly Data'!$B$5:$P$8788,15,FALSE)</f>
        <v>4.821200109711269E-2</v>
      </c>
    </row>
    <row r="3660" spans="2:5" x14ac:dyDescent="0.3">
      <c r="B3660" s="25">
        <v>41245.291666666591</v>
      </c>
      <c r="C3660" s="26">
        <f t="shared" si="116"/>
        <v>12</v>
      </c>
      <c r="D3660" s="26">
        <f t="shared" si="117"/>
        <v>7</v>
      </c>
      <c r="E3660" s="27">
        <f>VLOOKUP($B3660,'Hourly Data'!$B$5:$P$8788,15,FALSE)</f>
        <v>4.524424479726618E-2</v>
      </c>
    </row>
    <row r="3661" spans="2:5" x14ac:dyDescent="0.3">
      <c r="B3661" s="25">
        <v>41245.333333333256</v>
      </c>
      <c r="C3661" s="26">
        <f t="shared" si="116"/>
        <v>12</v>
      </c>
      <c r="D3661" s="26">
        <f t="shared" si="117"/>
        <v>8</v>
      </c>
      <c r="E3661" s="27">
        <f>VLOOKUP($B3661,'Hourly Data'!$B$5:$P$8788,15,FALSE)</f>
        <v>5.0786055419584683E-2</v>
      </c>
    </row>
    <row r="3662" spans="2:5" x14ac:dyDescent="0.3">
      <c r="B3662" s="25">
        <v>41245.37499999992</v>
      </c>
      <c r="C3662" s="26">
        <f t="shared" si="116"/>
        <v>12</v>
      </c>
      <c r="D3662" s="26">
        <f t="shared" si="117"/>
        <v>9</v>
      </c>
      <c r="E3662" s="27">
        <f>VLOOKUP($B3662,'Hourly Data'!$B$5:$P$8788,15,FALSE)</f>
        <v>5.459129119621306E-2</v>
      </c>
    </row>
    <row r="3663" spans="2:5" x14ac:dyDescent="0.3">
      <c r="B3663" s="25">
        <v>41245.416666666584</v>
      </c>
      <c r="C3663" s="26">
        <f t="shared" si="116"/>
        <v>12</v>
      </c>
      <c r="D3663" s="26">
        <f t="shared" si="117"/>
        <v>10</v>
      </c>
      <c r="E3663" s="27">
        <f>VLOOKUP($B3663,'Hourly Data'!$B$5:$P$8788,15,FALSE)</f>
        <v>5.4317356493731747E-2</v>
      </c>
    </row>
    <row r="3664" spans="2:5" x14ac:dyDescent="0.3">
      <c r="B3664" s="25">
        <v>41245.458333333248</v>
      </c>
      <c r="C3664" s="26">
        <f t="shared" si="116"/>
        <v>12</v>
      </c>
      <c r="D3664" s="26">
        <f t="shared" si="117"/>
        <v>11</v>
      </c>
      <c r="E3664" s="27">
        <f>VLOOKUP($B3664,'Hourly Data'!$B$5:$P$8788,15,FALSE)</f>
        <v>5.0536700401625986E-2</v>
      </c>
    </row>
    <row r="3665" spans="2:5" x14ac:dyDescent="0.3">
      <c r="B3665" s="25">
        <v>41245.499999999913</v>
      </c>
      <c r="C3665" s="26">
        <f t="shared" si="116"/>
        <v>12</v>
      </c>
      <c r="D3665" s="26">
        <f t="shared" si="117"/>
        <v>12</v>
      </c>
      <c r="E3665" s="27">
        <f>VLOOKUP($B3665,'Hourly Data'!$B$5:$P$8788,15,FALSE)</f>
        <v>5.4902962301665789E-2</v>
      </c>
    </row>
    <row r="3666" spans="2:5" x14ac:dyDescent="0.3">
      <c r="B3666" s="25">
        <v>41245.541666666577</v>
      </c>
      <c r="C3666" s="26">
        <f t="shared" si="116"/>
        <v>12</v>
      </c>
      <c r="D3666" s="26">
        <f t="shared" si="117"/>
        <v>13</v>
      </c>
      <c r="E3666" s="27">
        <f>VLOOKUP($B3666,'Hourly Data'!$B$5:$P$8788,15,FALSE)</f>
        <v>5.427797245780263E-2</v>
      </c>
    </row>
    <row r="3667" spans="2:5" x14ac:dyDescent="0.3">
      <c r="B3667" s="25">
        <v>41245.583333333241</v>
      </c>
      <c r="C3667" s="26">
        <f t="shared" si="116"/>
        <v>12</v>
      </c>
      <c r="D3667" s="26">
        <f t="shared" si="117"/>
        <v>14</v>
      </c>
      <c r="E3667" s="27">
        <f>VLOOKUP($B3667,'Hourly Data'!$B$5:$P$8788,15,FALSE)</f>
        <v>5.3537387537151468E-2</v>
      </c>
    </row>
    <row r="3668" spans="2:5" x14ac:dyDescent="0.3">
      <c r="B3668" s="25">
        <v>41245.624999999905</v>
      </c>
      <c r="C3668" s="26">
        <f t="shared" si="116"/>
        <v>12</v>
      </c>
      <c r="D3668" s="26">
        <f t="shared" si="117"/>
        <v>15</v>
      </c>
      <c r="E3668" s="27">
        <f>VLOOKUP($B3668,'Hourly Data'!$B$5:$P$8788,15,FALSE)</f>
        <v>5.2399675409873767E-2</v>
      </c>
    </row>
    <row r="3669" spans="2:5" x14ac:dyDescent="0.3">
      <c r="B3669" s="25">
        <v>41245.66666666657</v>
      </c>
      <c r="C3669" s="26">
        <f t="shared" si="116"/>
        <v>12</v>
      </c>
      <c r="D3669" s="26">
        <f t="shared" si="117"/>
        <v>16</v>
      </c>
      <c r="E3669" s="27">
        <f>VLOOKUP($B3669,'Hourly Data'!$B$5:$P$8788,15,FALSE)</f>
        <v>5.2180932469054586E-2</v>
      </c>
    </row>
    <row r="3670" spans="2:5" x14ac:dyDescent="0.3">
      <c r="B3670" s="25">
        <v>41245.708333333234</v>
      </c>
      <c r="C3670" s="26">
        <f t="shared" si="116"/>
        <v>12</v>
      </c>
      <c r="D3670" s="26">
        <f t="shared" si="117"/>
        <v>17</v>
      </c>
      <c r="E3670" s="27">
        <f>VLOOKUP($B3670,'Hourly Data'!$B$5:$P$8788,15,FALSE)</f>
        <v>5.3968708698306479E-2</v>
      </c>
    </row>
    <row r="3671" spans="2:5" x14ac:dyDescent="0.3">
      <c r="B3671" s="25">
        <v>41245.749999999898</v>
      </c>
      <c r="C3671" s="26">
        <f t="shared" si="116"/>
        <v>12</v>
      </c>
      <c r="D3671" s="26">
        <f t="shared" si="117"/>
        <v>18</v>
      </c>
      <c r="E3671" s="27">
        <f>VLOOKUP($B3671,'Hourly Data'!$B$5:$P$8788,15,FALSE)</f>
        <v>5.580908826156751E-2</v>
      </c>
    </row>
    <row r="3672" spans="2:5" x14ac:dyDescent="0.3">
      <c r="B3672" s="25">
        <v>41245.791666666562</v>
      </c>
      <c r="C3672" s="26">
        <f t="shared" si="116"/>
        <v>12</v>
      </c>
      <c r="D3672" s="26">
        <f t="shared" si="117"/>
        <v>19</v>
      </c>
      <c r="E3672" s="27">
        <f>VLOOKUP($B3672,'Hourly Data'!$B$5:$P$8788,15,FALSE)</f>
        <v>5.8330876749141475E-2</v>
      </c>
    </row>
    <row r="3673" spans="2:5" x14ac:dyDescent="0.3">
      <c r="B3673" s="25">
        <v>41245.833333333227</v>
      </c>
      <c r="C3673" s="26">
        <f t="shared" si="116"/>
        <v>12</v>
      </c>
      <c r="D3673" s="26">
        <f t="shared" si="117"/>
        <v>20</v>
      </c>
      <c r="E3673" s="27">
        <f>VLOOKUP($B3673,'Hourly Data'!$B$5:$P$8788,15,FALSE)</f>
        <v>5.4541803532397785E-2</v>
      </c>
    </row>
    <row r="3674" spans="2:5" x14ac:dyDescent="0.3">
      <c r="B3674" s="25">
        <v>41245.874999999891</v>
      </c>
      <c r="C3674" s="26">
        <f t="shared" si="116"/>
        <v>12</v>
      </c>
      <c r="D3674" s="26">
        <f t="shared" si="117"/>
        <v>21</v>
      </c>
      <c r="E3674" s="27">
        <f>VLOOKUP($B3674,'Hourly Data'!$B$5:$P$8788,15,FALSE)</f>
        <v>5.7463487559464829E-2</v>
      </c>
    </row>
    <row r="3675" spans="2:5" x14ac:dyDescent="0.3">
      <c r="B3675" s="25">
        <v>41245.916666666555</v>
      </c>
      <c r="C3675" s="26">
        <f t="shared" si="116"/>
        <v>12</v>
      </c>
      <c r="D3675" s="26">
        <f t="shared" si="117"/>
        <v>22</v>
      </c>
      <c r="E3675" s="27">
        <f>VLOOKUP($B3675,'Hourly Data'!$B$5:$P$8788,15,FALSE)</f>
        <v>5.7932891436634465E-2</v>
      </c>
    </row>
    <row r="3676" spans="2:5" x14ac:dyDescent="0.3">
      <c r="B3676" s="25">
        <v>41245.958333333219</v>
      </c>
      <c r="C3676" s="26">
        <f t="shared" si="116"/>
        <v>12</v>
      </c>
      <c r="D3676" s="26">
        <f t="shared" si="117"/>
        <v>23</v>
      </c>
      <c r="E3676" s="27">
        <f>VLOOKUP($B3676,'Hourly Data'!$B$5:$P$8788,15,FALSE)</f>
        <v>5.8556168622004412E-2</v>
      </c>
    </row>
    <row r="3677" spans="2:5" x14ac:dyDescent="0.3">
      <c r="B3677" s="25">
        <v>41245.999999999884</v>
      </c>
      <c r="C3677" s="26">
        <f t="shared" si="116"/>
        <v>12</v>
      </c>
      <c r="D3677" s="26">
        <f t="shared" si="117"/>
        <v>0</v>
      </c>
      <c r="E3677" s="27">
        <f>VLOOKUP($B3677,'Hourly Data'!$B$5:$P$8788,15,FALSE)</f>
        <v>5.9620577424658178E-2</v>
      </c>
    </row>
    <row r="3678" spans="2:5" x14ac:dyDescent="0.3">
      <c r="B3678" s="25">
        <v>41246.041666666548</v>
      </c>
      <c r="C3678" s="26">
        <f t="shared" si="116"/>
        <v>12</v>
      </c>
      <c r="D3678" s="26">
        <f t="shared" si="117"/>
        <v>1</v>
      </c>
      <c r="E3678" s="27">
        <f>VLOOKUP($B3678,'Hourly Data'!$B$5:$P$8788,15,FALSE)</f>
        <v>5.7122790506376184E-2</v>
      </c>
    </row>
    <row r="3679" spans="2:5" x14ac:dyDescent="0.3">
      <c r="B3679" s="25">
        <v>41246.083333333212</v>
      </c>
      <c r="C3679" s="26">
        <f t="shared" si="116"/>
        <v>12</v>
      </c>
      <c r="D3679" s="26">
        <f t="shared" si="117"/>
        <v>2</v>
      </c>
      <c r="E3679" s="27">
        <f>VLOOKUP($B3679,'Hourly Data'!$B$5:$P$8788,15,FALSE)</f>
        <v>5.4521980026984204E-2</v>
      </c>
    </row>
    <row r="3680" spans="2:5" x14ac:dyDescent="0.3">
      <c r="B3680" s="25">
        <v>41246.124999999876</v>
      </c>
      <c r="C3680" s="26">
        <f t="shared" si="116"/>
        <v>12</v>
      </c>
      <c r="D3680" s="26">
        <f t="shared" si="117"/>
        <v>3</v>
      </c>
      <c r="E3680" s="27">
        <f>VLOOKUP($B3680,'Hourly Data'!$B$5:$P$8788,15,FALSE)</f>
        <v>5.2142508541354084E-2</v>
      </c>
    </row>
    <row r="3681" spans="2:5" x14ac:dyDescent="0.3">
      <c r="B3681" s="25">
        <v>41246.166666666541</v>
      </c>
      <c r="C3681" s="26">
        <f t="shared" si="116"/>
        <v>12</v>
      </c>
      <c r="D3681" s="26">
        <f t="shared" si="117"/>
        <v>4</v>
      </c>
      <c r="E3681" s="27">
        <f>VLOOKUP($B3681,'Hourly Data'!$B$5:$P$8788,15,FALSE)</f>
        <v>5.3105405154991535E-2</v>
      </c>
    </row>
    <row r="3682" spans="2:5" x14ac:dyDescent="0.3">
      <c r="B3682" s="25">
        <v>41246.208333333205</v>
      </c>
      <c r="C3682" s="26">
        <f t="shared" si="116"/>
        <v>12</v>
      </c>
      <c r="D3682" s="26">
        <f t="shared" si="117"/>
        <v>5</v>
      </c>
      <c r="E3682" s="27">
        <f>VLOOKUP($B3682,'Hourly Data'!$B$5:$P$8788,15,FALSE)</f>
        <v>5.4779296018814594E-2</v>
      </c>
    </row>
    <row r="3683" spans="2:5" x14ac:dyDescent="0.3">
      <c r="B3683" s="25">
        <v>41246.249999999869</v>
      </c>
      <c r="C3683" s="26">
        <f t="shared" si="116"/>
        <v>12</v>
      </c>
      <c r="D3683" s="26">
        <f t="shared" si="117"/>
        <v>6</v>
      </c>
      <c r="E3683" s="27">
        <f>VLOOKUP($B3683,'Hourly Data'!$B$5:$P$8788,15,FALSE)</f>
        <v>5.4412903682799836E-2</v>
      </c>
    </row>
    <row r="3684" spans="2:5" x14ac:dyDescent="0.3">
      <c r="B3684" s="25">
        <v>41246.291666666533</v>
      </c>
      <c r="C3684" s="26">
        <f t="shared" si="116"/>
        <v>12</v>
      </c>
      <c r="D3684" s="26">
        <f t="shared" si="117"/>
        <v>7</v>
      </c>
      <c r="E3684" s="27">
        <f>VLOOKUP($B3684,'Hourly Data'!$B$5:$P$8788,15,FALSE)</f>
        <v>5.5648099109854118E-2</v>
      </c>
    </row>
    <row r="3685" spans="2:5" x14ac:dyDescent="0.3">
      <c r="B3685" s="25">
        <v>41246.333333333198</v>
      </c>
      <c r="C3685" s="26">
        <f t="shared" si="116"/>
        <v>12</v>
      </c>
      <c r="D3685" s="26">
        <f t="shared" si="117"/>
        <v>8</v>
      </c>
      <c r="E3685" s="27">
        <f>VLOOKUP($B3685,'Hourly Data'!$B$5:$P$8788,15,FALSE)</f>
        <v>5.5046923918025618E-2</v>
      </c>
    </row>
    <row r="3686" spans="2:5" x14ac:dyDescent="0.3">
      <c r="B3686" s="25">
        <v>41246.374999999862</v>
      </c>
      <c r="C3686" s="26">
        <f t="shared" si="116"/>
        <v>12</v>
      </c>
      <c r="D3686" s="26">
        <f t="shared" si="117"/>
        <v>9</v>
      </c>
      <c r="E3686" s="27">
        <f>VLOOKUP($B3686,'Hourly Data'!$B$5:$P$8788,15,FALSE)</f>
        <v>5.359321840275369E-2</v>
      </c>
    </row>
    <row r="3687" spans="2:5" x14ac:dyDescent="0.3">
      <c r="B3687" s="25">
        <v>41246.416666666526</v>
      </c>
      <c r="C3687" s="26">
        <f t="shared" si="116"/>
        <v>12</v>
      </c>
      <c r="D3687" s="26">
        <f t="shared" si="117"/>
        <v>10</v>
      </c>
      <c r="E3687" s="27">
        <f>VLOOKUP($B3687,'Hourly Data'!$B$5:$P$8788,15,FALSE)</f>
        <v>5.1408375294190872E-2</v>
      </c>
    </row>
    <row r="3688" spans="2:5" x14ac:dyDescent="0.3">
      <c r="B3688" s="25">
        <v>41246.45833333319</v>
      </c>
      <c r="C3688" s="26">
        <f t="shared" si="116"/>
        <v>12</v>
      </c>
      <c r="D3688" s="26">
        <f t="shared" si="117"/>
        <v>11</v>
      </c>
      <c r="E3688" s="27">
        <f>VLOOKUP($B3688,'Hourly Data'!$B$5:$P$8788,15,FALSE)</f>
        <v>5.3383233048068982E-2</v>
      </c>
    </row>
    <row r="3689" spans="2:5" x14ac:dyDescent="0.3">
      <c r="B3689" s="25">
        <v>41246.499999999854</v>
      </c>
      <c r="C3689" s="26">
        <f t="shared" si="116"/>
        <v>12</v>
      </c>
      <c r="D3689" s="26">
        <f t="shared" si="117"/>
        <v>12</v>
      </c>
      <c r="E3689" s="27">
        <f>VLOOKUP($B3689,'Hourly Data'!$B$5:$P$8788,15,FALSE)</f>
        <v>5.4649734004133164E-2</v>
      </c>
    </row>
    <row r="3690" spans="2:5" x14ac:dyDescent="0.3">
      <c r="B3690" s="25">
        <v>41246.541666666519</v>
      </c>
      <c r="C3690" s="26">
        <f t="shared" si="116"/>
        <v>12</v>
      </c>
      <c r="D3690" s="26">
        <f t="shared" si="117"/>
        <v>13</v>
      </c>
      <c r="E3690" s="27">
        <f>VLOOKUP($B3690,'Hourly Data'!$B$5:$P$8788,15,FALSE)</f>
        <v>5.2667388153633497E-2</v>
      </c>
    </row>
    <row r="3691" spans="2:5" x14ac:dyDescent="0.3">
      <c r="B3691" s="25">
        <v>41246.583333333183</v>
      </c>
      <c r="C3691" s="26">
        <f t="shared" si="116"/>
        <v>12</v>
      </c>
      <c r="D3691" s="26">
        <f t="shared" si="117"/>
        <v>14</v>
      </c>
      <c r="E3691" s="27">
        <f>VLOOKUP($B3691,'Hourly Data'!$B$5:$P$8788,15,FALSE)</f>
        <v>5.2392804167981921E-2</v>
      </c>
    </row>
    <row r="3692" spans="2:5" x14ac:dyDescent="0.3">
      <c r="B3692" s="25">
        <v>41246.624999999847</v>
      </c>
      <c r="C3692" s="26">
        <f t="shared" si="116"/>
        <v>12</v>
      </c>
      <c r="D3692" s="26">
        <f t="shared" si="117"/>
        <v>15</v>
      </c>
      <c r="E3692" s="27">
        <f>VLOOKUP($B3692,'Hourly Data'!$B$5:$P$8788,15,FALSE)</f>
        <v>5.233877906127303E-2</v>
      </c>
    </row>
    <row r="3693" spans="2:5" x14ac:dyDescent="0.3">
      <c r="B3693" s="25">
        <v>41246.666666666511</v>
      </c>
      <c r="C3693" s="26">
        <f t="shared" si="116"/>
        <v>12</v>
      </c>
      <c r="D3693" s="26">
        <f t="shared" si="117"/>
        <v>16</v>
      </c>
      <c r="E3693" s="27">
        <f>VLOOKUP($B3693,'Hourly Data'!$B$5:$P$8788,15,FALSE)</f>
        <v>5.2042889102087653E-2</v>
      </c>
    </row>
    <row r="3694" spans="2:5" x14ac:dyDescent="0.3">
      <c r="B3694" s="25">
        <v>41246.708333333176</v>
      </c>
      <c r="C3694" s="26">
        <f t="shared" si="116"/>
        <v>12</v>
      </c>
      <c r="D3694" s="26">
        <f t="shared" si="117"/>
        <v>17</v>
      </c>
      <c r="E3694" s="27">
        <f>VLOOKUP($B3694,'Hourly Data'!$B$5:$P$8788,15,FALSE)</f>
        <v>5.4602079770058404E-2</v>
      </c>
    </row>
    <row r="3695" spans="2:5" x14ac:dyDescent="0.3">
      <c r="B3695" s="25">
        <v>41246.74999999984</v>
      </c>
      <c r="C3695" s="26">
        <f t="shared" si="116"/>
        <v>12</v>
      </c>
      <c r="D3695" s="26">
        <f t="shared" si="117"/>
        <v>18</v>
      </c>
      <c r="E3695" s="27">
        <f>VLOOKUP($B3695,'Hourly Data'!$B$5:$P$8788,15,FALSE)</f>
        <v>5.477368577333766E-2</v>
      </c>
    </row>
    <row r="3696" spans="2:5" x14ac:dyDescent="0.3">
      <c r="B3696" s="25">
        <v>41246.791666666504</v>
      </c>
      <c r="C3696" s="26">
        <f t="shared" si="116"/>
        <v>12</v>
      </c>
      <c r="D3696" s="26">
        <f t="shared" si="117"/>
        <v>19</v>
      </c>
      <c r="E3696" s="27">
        <f>VLOOKUP($B3696,'Hourly Data'!$B$5:$P$8788,15,FALSE)</f>
        <v>5.1525650269558035E-2</v>
      </c>
    </row>
    <row r="3697" spans="2:5" x14ac:dyDescent="0.3">
      <c r="B3697" s="25">
        <v>41246.833333333168</v>
      </c>
      <c r="C3697" s="26">
        <f t="shared" si="116"/>
        <v>12</v>
      </c>
      <c r="D3697" s="26">
        <f t="shared" si="117"/>
        <v>20</v>
      </c>
      <c r="E3697" s="27">
        <f>VLOOKUP($B3697,'Hourly Data'!$B$5:$P$8788,15,FALSE)</f>
        <v>4.9568014470502728E-2</v>
      </c>
    </row>
    <row r="3698" spans="2:5" x14ac:dyDescent="0.3">
      <c r="B3698" s="25">
        <v>41246.874999999833</v>
      </c>
      <c r="C3698" s="26">
        <f t="shared" si="116"/>
        <v>12</v>
      </c>
      <c r="D3698" s="26">
        <f t="shared" si="117"/>
        <v>21</v>
      </c>
      <c r="E3698" s="27">
        <f>VLOOKUP($B3698,'Hourly Data'!$B$5:$P$8788,15,FALSE)</f>
        <v>4.8757958702538358E-2</v>
      </c>
    </row>
    <row r="3699" spans="2:5" x14ac:dyDescent="0.3">
      <c r="B3699" s="25">
        <v>41246.916666666497</v>
      </c>
      <c r="C3699" s="26">
        <f t="shared" si="116"/>
        <v>12</v>
      </c>
      <c r="D3699" s="26">
        <f t="shared" si="117"/>
        <v>22</v>
      </c>
      <c r="E3699" s="27">
        <f>VLOOKUP($B3699,'Hourly Data'!$B$5:$P$8788,15,FALSE)</f>
        <v>4.9740623901995261E-2</v>
      </c>
    </row>
    <row r="3700" spans="2:5" x14ac:dyDescent="0.3">
      <c r="B3700" s="25">
        <v>41246.958333333161</v>
      </c>
      <c r="C3700" s="26">
        <f t="shared" si="116"/>
        <v>12</v>
      </c>
      <c r="D3700" s="26">
        <f t="shared" si="117"/>
        <v>23</v>
      </c>
      <c r="E3700" s="27">
        <f>VLOOKUP($B3700,'Hourly Data'!$B$5:$P$8788,15,FALSE)</f>
        <v>5.127347255418431E-2</v>
      </c>
    </row>
    <row r="3701" spans="2:5" x14ac:dyDescent="0.3">
      <c r="B3701" s="25">
        <v>41246.999999999825</v>
      </c>
      <c r="C3701" s="26">
        <f t="shared" si="116"/>
        <v>12</v>
      </c>
      <c r="D3701" s="26">
        <f t="shared" si="117"/>
        <v>0</v>
      </c>
      <c r="E3701" s="27">
        <f>VLOOKUP($B3701,'Hourly Data'!$B$5:$P$8788,15,FALSE)</f>
        <v>5.3612028546197628E-2</v>
      </c>
    </row>
    <row r="3702" spans="2:5" x14ac:dyDescent="0.3">
      <c r="B3702" s="25">
        <v>41247.04166666649</v>
      </c>
      <c r="C3702" s="26">
        <f t="shared" si="116"/>
        <v>12</v>
      </c>
      <c r="D3702" s="26">
        <f t="shared" si="117"/>
        <v>1</v>
      </c>
      <c r="E3702" s="27">
        <f>VLOOKUP($B3702,'Hourly Data'!$B$5:$P$8788,15,FALSE)</f>
        <v>5.7792950886343841E-2</v>
      </c>
    </row>
    <row r="3703" spans="2:5" x14ac:dyDescent="0.3">
      <c r="B3703" s="25">
        <v>41247.083333333154</v>
      </c>
      <c r="C3703" s="26">
        <f t="shared" si="116"/>
        <v>12</v>
      </c>
      <c r="D3703" s="26">
        <f t="shared" si="117"/>
        <v>2</v>
      </c>
      <c r="E3703" s="27">
        <f>VLOOKUP($B3703,'Hourly Data'!$B$5:$P$8788,15,FALSE)</f>
        <v>5.51787788076109E-2</v>
      </c>
    </row>
    <row r="3704" spans="2:5" x14ac:dyDescent="0.3">
      <c r="B3704" s="25">
        <v>41247.124999999818</v>
      </c>
      <c r="C3704" s="26">
        <f t="shared" si="116"/>
        <v>12</v>
      </c>
      <c r="D3704" s="26">
        <f t="shared" si="117"/>
        <v>3</v>
      </c>
      <c r="E3704" s="27">
        <f>VLOOKUP($B3704,'Hourly Data'!$B$5:$P$8788,15,FALSE)</f>
        <v>5.425486161602236E-2</v>
      </c>
    </row>
    <row r="3705" spans="2:5" x14ac:dyDescent="0.3">
      <c r="B3705" s="25">
        <v>41247.166666666482</v>
      </c>
      <c r="C3705" s="26">
        <f t="shared" si="116"/>
        <v>12</v>
      </c>
      <c r="D3705" s="26">
        <f t="shared" si="117"/>
        <v>4</v>
      </c>
      <c r="E3705" s="27">
        <f>VLOOKUP($B3705,'Hourly Data'!$B$5:$P$8788,15,FALSE)</f>
        <v>5.334214417227727E-2</v>
      </c>
    </row>
    <row r="3706" spans="2:5" x14ac:dyDescent="0.3">
      <c r="B3706" s="25">
        <v>41247.208333333147</v>
      </c>
      <c r="C3706" s="26">
        <f t="shared" si="116"/>
        <v>12</v>
      </c>
      <c r="D3706" s="26">
        <f t="shared" si="117"/>
        <v>5</v>
      </c>
      <c r="E3706" s="27">
        <f>VLOOKUP($B3706,'Hourly Data'!$B$5:$P$8788,15,FALSE)</f>
        <v>5.1838230087777076E-2</v>
      </c>
    </row>
    <row r="3707" spans="2:5" x14ac:dyDescent="0.3">
      <c r="B3707" s="25">
        <v>41247.249999999811</v>
      </c>
      <c r="C3707" s="26">
        <f t="shared" si="116"/>
        <v>12</v>
      </c>
      <c r="D3707" s="26">
        <f t="shared" si="117"/>
        <v>6</v>
      </c>
      <c r="E3707" s="27">
        <f>VLOOKUP($B3707,'Hourly Data'!$B$5:$P$8788,15,FALSE)</f>
        <v>5.0338819400093729E-2</v>
      </c>
    </row>
    <row r="3708" spans="2:5" x14ac:dyDescent="0.3">
      <c r="B3708" s="25">
        <v>41247.291666666475</v>
      </c>
      <c r="C3708" s="26">
        <f t="shared" si="116"/>
        <v>12</v>
      </c>
      <c r="D3708" s="26">
        <f t="shared" si="117"/>
        <v>7</v>
      </c>
      <c r="E3708" s="27">
        <f>VLOOKUP($B3708,'Hourly Data'!$B$5:$P$8788,15,FALSE)</f>
        <v>4.9570654091181506E-2</v>
      </c>
    </row>
    <row r="3709" spans="2:5" x14ac:dyDescent="0.3">
      <c r="B3709" s="25">
        <v>41247.333333333139</v>
      </c>
      <c r="C3709" s="26">
        <f t="shared" si="116"/>
        <v>12</v>
      </c>
      <c r="D3709" s="26">
        <f t="shared" si="117"/>
        <v>8</v>
      </c>
      <c r="E3709" s="27">
        <f>VLOOKUP($B3709,'Hourly Data'!$B$5:$P$8788,15,FALSE)</f>
        <v>4.9735644184138936E-2</v>
      </c>
    </row>
    <row r="3710" spans="2:5" x14ac:dyDescent="0.3">
      <c r="B3710" s="25">
        <v>41247.374999999804</v>
      </c>
      <c r="C3710" s="26">
        <f t="shared" si="116"/>
        <v>12</v>
      </c>
      <c r="D3710" s="26">
        <f t="shared" si="117"/>
        <v>9</v>
      </c>
      <c r="E3710" s="27">
        <f>VLOOKUP($B3710,'Hourly Data'!$B$5:$P$8788,15,FALSE)</f>
        <v>4.9600914885422703E-2</v>
      </c>
    </row>
    <row r="3711" spans="2:5" x14ac:dyDescent="0.3">
      <c r="B3711" s="25">
        <v>41247.416666666468</v>
      </c>
      <c r="C3711" s="26">
        <f t="shared" si="116"/>
        <v>12</v>
      </c>
      <c r="D3711" s="26">
        <f t="shared" si="117"/>
        <v>10</v>
      </c>
      <c r="E3711" s="27">
        <f>VLOOKUP($B3711,'Hourly Data'!$B$5:$P$8788,15,FALSE)</f>
        <v>4.5936070099222903E-2</v>
      </c>
    </row>
    <row r="3712" spans="2:5" x14ac:dyDescent="0.3">
      <c r="B3712" s="25">
        <v>41247.458333333132</v>
      </c>
      <c r="C3712" s="26">
        <f t="shared" si="116"/>
        <v>12</v>
      </c>
      <c r="D3712" s="26">
        <f t="shared" si="117"/>
        <v>11</v>
      </c>
      <c r="E3712" s="27">
        <f>VLOOKUP($B3712,'Hourly Data'!$B$5:$P$8788,15,FALSE)</f>
        <v>4.9367291015655686E-2</v>
      </c>
    </row>
    <row r="3713" spans="2:5" x14ac:dyDescent="0.3">
      <c r="B3713" s="25">
        <v>41247.499999999796</v>
      </c>
      <c r="C3713" s="26">
        <f t="shared" si="116"/>
        <v>12</v>
      </c>
      <c r="D3713" s="26">
        <f t="shared" si="117"/>
        <v>12</v>
      </c>
      <c r="E3713" s="27">
        <f>VLOOKUP($B3713,'Hourly Data'!$B$5:$P$8788,15,FALSE)</f>
        <v>4.8736562109856871E-2</v>
      </c>
    </row>
    <row r="3714" spans="2:5" x14ac:dyDescent="0.3">
      <c r="B3714" s="25">
        <v>41247.541666666461</v>
      </c>
      <c r="C3714" s="26">
        <f t="shared" si="116"/>
        <v>12</v>
      </c>
      <c r="D3714" s="26">
        <f t="shared" si="117"/>
        <v>13</v>
      </c>
      <c r="E3714" s="27">
        <f>VLOOKUP($B3714,'Hourly Data'!$B$5:$P$8788,15,FALSE)</f>
        <v>5.0448785092807549E-2</v>
      </c>
    </row>
    <row r="3715" spans="2:5" x14ac:dyDescent="0.3">
      <c r="B3715" s="25">
        <v>41247.583333333125</v>
      </c>
      <c r="C3715" s="26">
        <f t="shared" si="116"/>
        <v>12</v>
      </c>
      <c r="D3715" s="26">
        <f t="shared" si="117"/>
        <v>14</v>
      </c>
      <c r="E3715" s="27">
        <f>VLOOKUP($B3715,'Hourly Data'!$B$5:$P$8788,15,FALSE)</f>
        <v>4.9732472240217623E-2</v>
      </c>
    </row>
    <row r="3716" spans="2:5" x14ac:dyDescent="0.3">
      <c r="B3716" s="25">
        <v>41247.624999999789</v>
      </c>
      <c r="C3716" s="26">
        <f t="shared" si="116"/>
        <v>12</v>
      </c>
      <c r="D3716" s="26">
        <f t="shared" si="117"/>
        <v>15</v>
      </c>
      <c r="E3716" s="27">
        <f>VLOOKUP($B3716,'Hourly Data'!$B$5:$P$8788,15,FALSE)</f>
        <v>4.9535554767042272E-2</v>
      </c>
    </row>
    <row r="3717" spans="2:5" x14ac:dyDescent="0.3">
      <c r="B3717" s="25">
        <v>41247.666666666453</v>
      </c>
      <c r="C3717" s="26">
        <f t="shared" si="116"/>
        <v>12</v>
      </c>
      <c r="D3717" s="26">
        <f t="shared" si="117"/>
        <v>16</v>
      </c>
      <c r="E3717" s="27">
        <f>VLOOKUP($B3717,'Hourly Data'!$B$5:$P$8788,15,FALSE)</f>
        <v>4.8812854811282017E-2</v>
      </c>
    </row>
    <row r="3718" spans="2:5" x14ac:dyDescent="0.3">
      <c r="B3718" s="25">
        <v>41247.708333333117</v>
      </c>
      <c r="C3718" s="26">
        <f t="shared" ref="C3718:C3781" si="118">MONTH(B3718)</f>
        <v>12</v>
      </c>
      <c r="D3718" s="26">
        <f t="shared" ref="D3718:D3781" si="119">HOUR(B3718)</f>
        <v>17</v>
      </c>
      <c r="E3718" s="27">
        <f>VLOOKUP($B3718,'Hourly Data'!$B$5:$P$8788,15,FALSE)</f>
        <v>4.9072565897710627E-2</v>
      </c>
    </row>
    <row r="3719" spans="2:5" x14ac:dyDescent="0.3">
      <c r="B3719" s="25">
        <v>41247.749999999782</v>
      </c>
      <c r="C3719" s="26">
        <f t="shared" si="118"/>
        <v>12</v>
      </c>
      <c r="D3719" s="26">
        <f t="shared" si="119"/>
        <v>18</v>
      </c>
      <c r="E3719" s="27">
        <f>VLOOKUP($B3719,'Hourly Data'!$B$5:$P$8788,15,FALSE)</f>
        <v>5.1501498406510415E-2</v>
      </c>
    </row>
    <row r="3720" spans="2:5" x14ac:dyDescent="0.3">
      <c r="B3720" s="25">
        <v>41247.791666666446</v>
      </c>
      <c r="C3720" s="26">
        <f t="shared" si="118"/>
        <v>12</v>
      </c>
      <c r="D3720" s="26">
        <f t="shared" si="119"/>
        <v>19</v>
      </c>
      <c r="E3720" s="27">
        <f>VLOOKUP($B3720,'Hourly Data'!$B$5:$P$8788,15,FALSE)</f>
        <v>4.8843083353000152E-2</v>
      </c>
    </row>
    <row r="3721" spans="2:5" x14ac:dyDescent="0.3">
      <c r="B3721" s="25">
        <v>41247.83333333311</v>
      </c>
      <c r="C3721" s="26">
        <f t="shared" si="118"/>
        <v>12</v>
      </c>
      <c r="D3721" s="26">
        <f t="shared" si="119"/>
        <v>20</v>
      </c>
      <c r="E3721" s="27">
        <f>VLOOKUP($B3721,'Hourly Data'!$B$5:$P$8788,15,FALSE)</f>
        <v>4.891536800683384E-2</v>
      </c>
    </row>
    <row r="3722" spans="2:5" x14ac:dyDescent="0.3">
      <c r="B3722" s="25">
        <v>41247.874999999774</v>
      </c>
      <c r="C3722" s="26">
        <f t="shared" si="118"/>
        <v>12</v>
      </c>
      <c r="D3722" s="26">
        <f t="shared" si="119"/>
        <v>21</v>
      </c>
      <c r="E3722" s="27">
        <f>VLOOKUP($B3722,'Hourly Data'!$B$5:$P$8788,15,FALSE)</f>
        <v>4.7246905810048492E-2</v>
      </c>
    </row>
    <row r="3723" spans="2:5" x14ac:dyDescent="0.3">
      <c r="B3723" s="25">
        <v>41247.916666666439</v>
      </c>
      <c r="C3723" s="26">
        <f t="shared" si="118"/>
        <v>12</v>
      </c>
      <c r="D3723" s="26">
        <f t="shared" si="119"/>
        <v>22</v>
      </c>
      <c r="E3723" s="27">
        <f>VLOOKUP($B3723,'Hourly Data'!$B$5:$P$8788,15,FALSE)</f>
        <v>4.6891792084299597E-2</v>
      </c>
    </row>
    <row r="3724" spans="2:5" x14ac:dyDescent="0.3">
      <c r="B3724" s="25">
        <v>41247.958333333103</v>
      </c>
      <c r="C3724" s="26">
        <f t="shared" si="118"/>
        <v>12</v>
      </c>
      <c r="D3724" s="26">
        <f t="shared" si="119"/>
        <v>23</v>
      </c>
      <c r="E3724" s="27">
        <f>VLOOKUP($B3724,'Hourly Data'!$B$5:$P$8788,15,FALSE)</f>
        <v>4.7001368959233472E-2</v>
      </c>
    </row>
    <row r="3725" spans="2:5" x14ac:dyDescent="0.3">
      <c r="B3725" s="25">
        <v>41247.999999999767</v>
      </c>
      <c r="C3725" s="26">
        <f t="shared" si="118"/>
        <v>12</v>
      </c>
      <c r="D3725" s="26">
        <f t="shared" si="119"/>
        <v>0</v>
      </c>
      <c r="E3725" s="27">
        <f>VLOOKUP($B3725,'Hourly Data'!$B$5:$P$8788,15,FALSE)</f>
        <v>4.8090184392639762E-2</v>
      </c>
    </row>
    <row r="3726" spans="2:5" x14ac:dyDescent="0.3">
      <c r="B3726" s="25">
        <v>41248.041666666431</v>
      </c>
      <c r="C3726" s="26">
        <f t="shared" si="118"/>
        <v>12</v>
      </c>
      <c r="D3726" s="26">
        <f t="shared" si="119"/>
        <v>1</v>
      </c>
      <c r="E3726" s="27">
        <f>VLOOKUP($B3726,'Hourly Data'!$B$5:$P$8788,15,FALSE)</f>
        <v>4.4831625561537178E-2</v>
      </c>
    </row>
    <row r="3727" spans="2:5" x14ac:dyDescent="0.3">
      <c r="B3727" s="25">
        <v>41248.083333333096</v>
      </c>
      <c r="C3727" s="26">
        <f t="shared" si="118"/>
        <v>12</v>
      </c>
      <c r="D3727" s="26">
        <f t="shared" si="119"/>
        <v>2</v>
      </c>
      <c r="E3727" s="27">
        <f>VLOOKUP($B3727,'Hourly Data'!$B$5:$P$8788,15,FALSE)</f>
        <v>4.3017422608481584E-2</v>
      </c>
    </row>
    <row r="3728" spans="2:5" x14ac:dyDescent="0.3">
      <c r="B3728" s="25">
        <v>41248.12499999976</v>
      </c>
      <c r="C3728" s="26">
        <f t="shared" si="118"/>
        <v>12</v>
      </c>
      <c r="D3728" s="26">
        <f t="shared" si="119"/>
        <v>3</v>
      </c>
      <c r="E3728" s="27">
        <f>VLOOKUP($B3728,'Hourly Data'!$B$5:$P$8788,15,FALSE)</f>
        <v>4.4084415736447724E-2</v>
      </c>
    </row>
    <row r="3729" spans="2:5" x14ac:dyDescent="0.3">
      <c r="B3729" s="25">
        <v>41248.166666666424</v>
      </c>
      <c r="C3729" s="26">
        <f t="shared" si="118"/>
        <v>12</v>
      </c>
      <c r="D3729" s="26">
        <f t="shared" si="119"/>
        <v>4</v>
      </c>
      <c r="E3729" s="27">
        <f>VLOOKUP($B3729,'Hourly Data'!$B$5:$P$8788,15,FALSE)</f>
        <v>4.4488010836208569E-2</v>
      </c>
    </row>
    <row r="3730" spans="2:5" x14ac:dyDescent="0.3">
      <c r="B3730" s="25">
        <v>41248.208333333088</v>
      </c>
      <c r="C3730" s="26">
        <f t="shared" si="118"/>
        <v>12</v>
      </c>
      <c r="D3730" s="26">
        <f t="shared" si="119"/>
        <v>5</v>
      </c>
      <c r="E3730" s="27">
        <f>VLOOKUP($B3730,'Hourly Data'!$B$5:$P$8788,15,FALSE)</f>
        <v>4.5210658223509677E-2</v>
      </c>
    </row>
    <row r="3731" spans="2:5" x14ac:dyDescent="0.3">
      <c r="B3731" s="25">
        <v>41248.249999999753</v>
      </c>
      <c r="C3731" s="26">
        <f t="shared" si="118"/>
        <v>12</v>
      </c>
      <c r="D3731" s="26">
        <f t="shared" si="119"/>
        <v>6</v>
      </c>
      <c r="E3731" s="27">
        <f>VLOOKUP($B3731,'Hourly Data'!$B$5:$P$8788,15,FALSE)</f>
        <v>4.6990534747328686E-2</v>
      </c>
    </row>
    <row r="3732" spans="2:5" x14ac:dyDescent="0.3">
      <c r="B3732" s="25">
        <v>41248.291666666417</v>
      </c>
      <c r="C3732" s="26">
        <f t="shared" si="118"/>
        <v>12</v>
      </c>
      <c r="D3732" s="26">
        <f t="shared" si="119"/>
        <v>7</v>
      </c>
      <c r="E3732" s="27">
        <f>VLOOKUP($B3732,'Hourly Data'!$B$5:$P$8788,15,FALSE)</f>
        <v>4.7893608014015404E-2</v>
      </c>
    </row>
    <row r="3733" spans="2:5" x14ac:dyDescent="0.3">
      <c r="B3733" s="25">
        <v>41248.333333333081</v>
      </c>
      <c r="C3733" s="26">
        <f t="shared" si="118"/>
        <v>12</v>
      </c>
      <c r="D3733" s="26">
        <f t="shared" si="119"/>
        <v>8</v>
      </c>
      <c r="E3733" s="27">
        <f>VLOOKUP($B3733,'Hourly Data'!$B$5:$P$8788,15,FALSE)</f>
        <v>4.8223287062840126E-2</v>
      </c>
    </row>
    <row r="3734" spans="2:5" x14ac:dyDescent="0.3">
      <c r="B3734" s="25">
        <v>41248.374999999745</v>
      </c>
      <c r="C3734" s="26">
        <f t="shared" si="118"/>
        <v>12</v>
      </c>
      <c r="D3734" s="26">
        <f t="shared" si="119"/>
        <v>9</v>
      </c>
      <c r="E3734" s="27">
        <f>VLOOKUP($B3734,'Hourly Data'!$B$5:$P$8788,15,FALSE)</f>
        <v>4.7971812091386942E-2</v>
      </c>
    </row>
    <row r="3735" spans="2:5" x14ac:dyDescent="0.3">
      <c r="B3735" s="25">
        <v>41248.41666666641</v>
      </c>
      <c r="C3735" s="26">
        <f t="shared" si="118"/>
        <v>12</v>
      </c>
      <c r="D3735" s="26">
        <f t="shared" si="119"/>
        <v>10</v>
      </c>
      <c r="E3735" s="27">
        <f>VLOOKUP($B3735,'Hourly Data'!$B$5:$P$8788,15,FALSE)</f>
        <v>4.6370275526272001E-2</v>
      </c>
    </row>
    <row r="3736" spans="2:5" x14ac:dyDescent="0.3">
      <c r="B3736" s="25">
        <v>41248.458333333074</v>
      </c>
      <c r="C3736" s="26">
        <f t="shared" si="118"/>
        <v>12</v>
      </c>
      <c r="D3736" s="26">
        <f t="shared" si="119"/>
        <v>11</v>
      </c>
      <c r="E3736" s="27">
        <f>VLOOKUP($B3736,'Hourly Data'!$B$5:$P$8788,15,FALSE)</f>
        <v>4.8600810966976937E-2</v>
      </c>
    </row>
    <row r="3737" spans="2:5" x14ac:dyDescent="0.3">
      <c r="B3737" s="25">
        <v>41248.499999999738</v>
      </c>
      <c r="C3737" s="26">
        <f t="shared" si="118"/>
        <v>12</v>
      </c>
      <c r="D3737" s="26">
        <f t="shared" si="119"/>
        <v>12</v>
      </c>
      <c r="E3737" s="27">
        <f>VLOOKUP($B3737,'Hourly Data'!$B$5:$P$8788,15,FALSE)</f>
        <v>4.830706314260759E-2</v>
      </c>
    </row>
    <row r="3738" spans="2:5" x14ac:dyDescent="0.3">
      <c r="B3738" s="25">
        <v>41248.541666666402</v>
      </c>
      <c r="C3738" s="26">
        <f t="shared" si="118"/>
        <v>12</v>
      </c>
      <c r="D3738" s="26">
        <f t="shared" si="119"/>
        <v>13</v>
      </c>
      <c r="E3738" s="27">
        <f>VLOOKUP($B3738,'Hourly Data'!$B$5:$P$8788,15,FALSE)</f>
        <v>4.701727756505944E-2</v>
      </c>
    </row>
    <row r="3739" spans="2:5" x14ac:dyDescent="0.3">
      <c r="B3739" s="25">
        <v>41248.583333333067</v>
      </c>
      <c r="C3739" s="26">
        <f t="shared" si="118"/>
        <v>12</v>
      </c>
      <c r="D3739" s="26">
        <f t="shared" si="119"/>
        <v>14</v>
      </c>
      <c r="E3739" s="27">
        <f>VLOOKUP($B3739,'Hourly Data'!$B$5:$P$8788,15,FALSE)</f>
        <v>4.6120817829891247E-2</v>
      </c>
    </row>
    <row r="3740" spans="2:5" x14ac:dyDescent="0.3">
      <c r="B3740" s="25">
        <v>41248.624999999731</v>
      </c>
      <c r="C3740" s="26">
        <f t="shared" si="118"/>
        <v>12</v>
      </c>
      <c r="D3740" s="26">
        <f t="shared" si="119"/>
        <v>15</v>
      </c>
      <c r="E3740" s="27">
        <f>VLOOKUP($B3740,'Hourly Data'!$B$5:$P$8788,15,FALSE)</f>
        <v>4.5297670989086672E-2</v>
      </c>
    </row>
    <row r="3741" spans="2:5" x14ac:dyDescent="0.3">
      <c r="B3741" s="25">
        <v>41248.666666666395</v>
      </c>
      <c r="C3741" s="26">
        <f t="shared" si="118"/>
        <v>12</v>
      </c>
      <c r="D3741" s="26">
        <f t="shared" si="119"/>
        <v>16</v>
      </c>
      <c r="E3741" s="27">
        <f>VLOOKUP($B3741,'Hourly Data'!$B$5:$P$8788,15,FALSE)</f>
        <v>4.5812321126490953E-2</v>
      </c>
    </row>
    <row r="3742" spans="2:5" x14ac:dyDescent="0.3">
      <c r="B3742" s="25">
        <v>41248.708333333059</v>
      </c>
      <c r="C3742" s="26">
        <f t="shared" si="118"/>
        <v>12</v>
      </c>
      <c r="D3742" s="26">
        <f t="shared" si="119"/>
        <v>17</v>
      </c>
      <c r="E3742" s="27">
        <f>VLOOKUP($B3742,'Hourly Data'!$B$5:$P$8788,15,FALSE)</f>
        <v>4.8696223608266177E-2</v>
      </c>
    </row>
    <row r="3743" spans="2:5" x14ac:dyDescent="0.3">
      <c r="B3743" s="25">
        <v>41248.749999999724</v>
      </c>
      <c r="C3743" s="26">
        <f t="shared" si="118"/>
        <v>12</v>
      </c>
      <c r="D3743" s="26">
        <f t="shared" si="119"/>
        <v>18</v>
      </c>
      <c r="E3743" s="27">
        <f>VLOOKUP($B3743,'Hourly Data'!$B$5:$P$8788,15,FALSE)</f>
        <v>5.3364394192375854E-2</v>
      </c>
    </row>
    <row r="3744" spans="2:5" x14ac:dyDescent="0.3">
      <c r="B3744" s="25">
        <v>41248.791666666388</v>
      </c>
      <c r="C3744" s="26">
        <f t="shared" si="118"/>
        <v>12</v>
      </c>
      <c r="D3744" s="26">
        <f t="shared" si="119"/>
        <v>19</v>
      </c>
      <c r="E3744" s="27">
        <f>VLOOKUP($B3744,'Hourly Data'!$B$5:$P$8788,15,FALSE)</f>
        <v>5.1193130725603955E-2</v>
      </c>
    </row>
    <row r="3745" spans="2:5" x14ac:dyDescent="0.3">
      <c r="B3745" s="25">
        <v>41248.833333333052</v>
      </c>
      <c r="C3745" s="26">
        <f t="shared" si="118"/>
        <v>12</v>
      </c>
      <c r="D3745" s="26">
        <f t="shared" si="119"/>
        <v>20</v>
      </c>
      <c r="E3745" s="27">
        <f>VLOOKUP($B3745,'Hourly Data'!$B$5:$P$8788,15,FALSE)</f>
        <v>5.2711712222383175E-2</v>
      </c>
    </row>
    <row r="3746" spans="2:5" x14ac:dyDescent="0.3">
      <c r="B3746" s="25">
        <v>41248.874999999716</v>
      </c>
      <c r="C3746" s="26">
        <f t="shared" si="118"/>
        <v>12</v>
      </c>
      <c r="D3746" s="26">
        <f t="shared" si="119"/>
        <v>21</v>
      </c>
      <c r="E3746" s="27">
        <f>VLOOKUP($B3746,'Hourly Data'!$B$5:$P$8788,15,FALSE)</f>
        <v>5.2616493607725814E-2</v>
      </c>
    </row>
    <row r="3747" spans="2:5" x14ac:dyDescent="0.3">
      <c r="B3747" s="25">
        <v>41248.91666666638</v>
      </c>
      <c r="C3747" s="26">
        <f t="shared" si="118"/>
        <v>12</v>
      </c>
      <c r="D3747" s="26">
        <f t="shared" si="119"/>
        <v>22</v>
      </c>
      <c r="E3747" s="27">
        <f>VLOOKUP($B3747,'Hourly Data'!$B$5:$P$8788,15,FALSE)</f>
        <v>5.1041420717604098E-2</v>
      </c>
    </row>
    <row r="3748" spans="2:5" x14ac:dyDescent="0.3">
      <c r="B3748" s="25">
        <v>41248.958333333045</v>
      </c>
      <c r="C3748" s="26">
        <f t="shared" si="118"/>
        <v>12</v>
      </c>
      <c r="D3748" s="26">
        <f t="shared" si="119"/>
        <v>23</v>
      </c>
      <c r="E3748" s="27">
        <f>VLOOKUP($B3748,'Hourly Data'!$B$5:$P$8788,15,FALSE)</f>
        <v>5.3285467939616568E-2</v>
      </c>
    </row>
    <row r="3749" spans="2:5" x14ac:dyDescent="0.3">
      <c r="B3749" s="25">
        <v>41248.999999999709</v>
      </c>
      <c r="C3749" s="26">
        <f t="shared" si="118"/>
        <v>12</v>
      </c>
      <c r="D3749" s="26">
        <f t="shared" si="119"/>
        <v>0</v>
      </c>
      <c r="E3749" s="27">
        <f>VLOOKUP($B3749,'Hourly Data'!$B$5:$P$8788,15,FALSE)</f>
        <v>5.4186960252012133E-2</v>
      </c>
    </row>
    <row r="3750" spans="2:5" x14ac:dyDescent="0.3">
      <c r="B3750" s="25">
        <v>41249.041666666373</v>
      </c>
      <c r="C3750" s="26">
        <f t="shared" si="118"/>
        <v>12</v>
      </c>
      <c r="D3750" s="26">
        <f t="shared" si="119"/>
        <v>1</v>
      </c>
      <c r="E3750" s="27">
        <f>VLOOKUP($B3750,'Hourly Data'!$B$5:$P$8788,15,FALSE)</f>
        <v>5.149424026138838E-2</v>
      </c>
    </row>
    <row r="3751" spans="2:5" x14ac:dyDescent="0.3">
      <c r="B3751" s="25">
        <v>41249.083333333037</v>
      </c>
      <c r="C3751" s="26">
        <f t="shared" si="118"/>
        <v>12</v>
      </c>
      <c r="D3751" s="26">
        <f t="shared" si="119"/>
        <v>2</v>
      </c>
      <c r="E3751" s="27">
        <f>VLOOKUP($B3751,'Hourly Data'!$B$5:$P$8788,15,FALSE)</f>
        <v>4.9805366944050036E-2</v>
      </c>
    </row>
    <row r="3752" spans="2:5" x14ac:dyDescent="0.3">
      <c r="B3752" s="25">
        <v>41249.124999999702</v>
      </c>
      <c r="C3752" s="26">
        <f t="shared" si="118"/>
        <v>12</v>
      </c>
      <c r="D3752" s="26">
        <f t="shared" si="119"/>
        <v>3</v>
      </c>
      <c r="E3752" s="27">
        <f>VLOOKUP($B3752,'Hourly Data'!$B$5:$P$8788,15,FALSE)</f>
        <v>5.0457577395136538E-2</v>
      </c>
    </row>
    <row r="3753" spans="2:5" x14ac:dyDescent="0.3">
      <c r="B3753" s="25">
        <v>41249.166666666366</v>
      </c>
      <c r="C3753" s="26">
        <f t="shared" si="118"/>
        <v>12</v>
      </c>
      <c r="D3753" s="26">
        <f t="shared" si="119"/>
        <v>4</v>
      </c>
      <c r="E3753" s="27">
        <f>VLOOKUP($B3753,'Hourly Data'!$B$5:$P$8788,15,FALSE)</f>
        <v>4.9504878470468042E-2</v>
      </c>
    </row>
    <row r="3754" spans="2:5" x14ac:dyDescent="0.3">
      <c r="B3754" s="25">
        <v>41249.20833333303</v>
      </c>
      <c r="C3754" s="26">
        <f t="shared" si="118"/>
        <v>12</v>
      </c>
      <c r="D3754" s="26">
        <f t="shared" si="119"/>
        <v>5</v>
      </c>
      <c r="E3754" s="27">
        <f>VLOOKUP($B3754,'Hourly Data'!$B$5:$P$8788,15,FALSE)</f>
        <v>4.9149903008310875E-2</v>
      </c>
    </row>
    <row r="3755" spans="2:5" x14ac:dyDescent="0.3">
      <c r="B3755" s="25">
        <v>41249.249999999694</v>
      </c>
      <c r="C3755" s="26">
        <f t="shared" si="118"/>
        <v>12</v>
      </c>
      <c r="D3755" s="26">
        <f t="shared" si="119"/>
        <v>6</v>
      </c>
      <c r="E3755" s="27">
        <f>VLOOKUP($B3755,'Hourly Data'!$B$5:$P$8788,15,FALSE)</f>
        <v>5.1172165471395969E-2</v>
      </c>
    </row>
    <row r="3756" spans="2:5" x14ac:dyDescent="0.3">
      <c r="B3756" s="25">
        <v>41249.291666666359</v>
      </c>
      <c r="C3756" s="26">
        <f t="shared" si="118"/>
        <v>12</v>
      </c>
      <c r="D3756" s="26">
        <f t="shared" si="119"/>
        <v>7</v>
      </c>
      <c r="E3756" s="27">
        <f>VLOOKUP($B3756,'Hourly Data'!$B$5:$P$8788,15,FALSE)</f>
        <v>5.4088162123960365E-2</v>
      </c>
    </row>
    <row r="3757" spans="2:5" x14ac:dyDescent="0.3">
      <c r="B3757" s="25">
        <v>41249.333333333023</v>
      </c>
      <c r="C3757" s="26">
        <f t="shared" si="118"/>
        <v>12</v>
      </c>
      <c r="D3757" s="26">
        <f t="shared" si="119"/>
        <v>8</v>
      </c>
      <c r="E3757" s="27">
        <f>VLOOKUP($B3757,'Hourly Data'!$B$5:$P$8788,15,FALSE)</f>
        <v>5.478861378896295E-2</v>
      </c>
    </row>
    <row r="3758" spans="2:5" x14ac:dyDescent="0.3">
      <c r="B3758" s="25">
        <v>41249.374999999687</v>
      </c>
      <c r="C3758" s="26">
        <f t="shared" si="118"/>
        <v>12</v>
      </c>
      <c r="D3758" s="26">
        <f t="shared" si="119"/>
        <v>9</v>
      </c>
      <c r="E3758" s="27">
        <f>VLOOKUP($B3758,'Hourly Data'!$B$5:$P$8788,15,FALSE)</f>
        <v>5.5832490985118929E-2</v>
      </c>
    </row>
    <row r="3759" spans="2:5" x14ac:dyDescent="0.3">
      <c r="B3759" s="25">
        <v>41249.416666666351</v>
      </c>
      <c r="C3759" s="26">
        <f t="shared" si="118"/>
        <v>12</v>
      </c>
      <c r="D3759" s="26">
        <f t="shared" si="119"/>
        <v>10</v>
      </c>
      <c r="E3759" s="27">
        <f>VLOOKUP($B3759,'Hourly Data'!$B$5:$P$8788,15,FALSE)</f>
        <v>5.3316954881755405E-2</v>
      </c>
    </row>
    <row r="3760" spans="2:5" x14ac:dyDescent="0.3">
      <c r="B3760" s="25">
        <v>41249.458333333016</v>
      </c>
      <c r="C3760" s="26">
        <f t="shared" si="118"/>
        <v>12</v>
      </c>
      <c r="D3760" s="26">
        <f t="shared" si="119"/>
        <v>11</v>
      </c>
      <c r="E3760" s="27">
        <f>VLOOKUP($B3760,'Hourly Data'!$B$5:$P$8788,15,FALSE)</f>
        <v>5.507346447115033E-2</v>
      </c>
    </row>
    <row r="3761" spans="2:5" x14ac:dyDescent="0.3">
      <c r="B3761" s="25">
        <v>41249.49999999968</v>
      </c>
      <c r="C3761" s="26">
        <f t="shared" si="118"/>
        <v>12</v>
      </c>
      <c r="D3761" s="26">
        <f t="shared" si="119"/>
        <v>12</v>
      </c>
      <c r="E3761" s="27">
        <f>VLOOKUP($B3761,'Hourly Data'!$B$5:$P$8788,15,FALSE)</f>
        <v>5.3782349536646436E-2</v>
      </c>
    </row>
    <row r="3762" spans="2:5" x14ac:dyDescent="0.3">
      <c r="B3762" s="25">
        <v>41249.541666666344</v>
      </c>
      <c r="C3762" s="26">
        <f t="shared" si="118"/>
        <v>12</v>
      </c>
      <c r="D3762" s="26">
        <f t="shared" si="119"/>
        <v>13</v>
      </c>
      <c r="E3762" s="27">
        <f>VLOOKUP($B3762,'Hourly Data'!$B$5:$P$8788,15,FALSE)</f>
        <v>5.268956360450687E-2</v>
      </c>
    </row>
    <row r="3763" spans="2:5" x14ac:dyDescent="0.3">
      <c r="B3763" s="25">
        <v>41249.583333333008</v>
      </c>
      <c r="C3763" s="26">
        <f t="shared" si="118"/>
        <v>12</v>
      </c>
      <c r="D3763" s="26">
        <f t="shared" si="119"/>
        <v>14</v>
      </c>
      <c r="E3763" s="27">
        <f>VLOOKUP($B3763,'Hourly Data'!$B$5:$P$8788,15,FALSE)</f>
        <v>5.2112346455428754E-2</v>
      </c>
    </row>
    <row r="3764" spans="2:5" x14ac:dyDescent="0.3">
      <c r="B3764" s="25">
        <v>41249.624999999673</v>
      </c>
      <c r="C3764" s="26">
        <f t="shared" si="118"/>
        <v>12</v>
      </c>
      <c r="D3764" s="26">
        <f t="shared" si="119"/>
        <v>15</v>
      </c>
      <c r="E3764" s="27">
        <f>VLOOKUP($B3764,'Hourly Data'!$B$5:$P$8788,15,FALSE)</f>
        <v>5.1665010306424966E-2</v>
      </c>
    </row>
    <row r="3765" spans="2:5" x14ac:dyDescent="0.3">
      <c r="B3765" s="25">
        <v>41249.666666666337</v>
      </c>
      <c r="C3765" s="26">
        <f t="shared" si="118"/>
        <v>12</v>
      </c>
      <c r="D3765" s="26">
        <f t="shared" si="119"/>
        <v>16</v>
      </c>
      <c r="E3765" s="27">
        <f>VLOOKUP($B3765,'Hourly Data'!$B$5:$P$8788,15,FALSE)</f>
        <v>5.158395129548618E-2</v>
      </c>
    </row>
    <row r="3766" spans="2:5" x14ac:dyDescent="0.3">
      <c r="B3766" s="25">
        <v>41249.708333333001</v>
      </c>
      <c r="C3766" s="26">
        <f t="shared" si="118"/>
        <v>12</v>
      </c>
      <c r="D3766" s="26">
        <f t="shared" si="119"/>
        <v>17</v>
      </c>
      <c r="E3766" s="27">
        <f>VLOOKUP($B3766,'Hourly Data'!$B$5:$P$8788,15,FALSE)</f>
        <v>5.3076795351452807E-2</v>
      </c>
    </row>
    <row r="3767" spans="2:5" x14ac:dyDescent="0.3">
      <c r="B3767" s="25">
        <v>41249.749999999665</v>
      </c>
      <c r="C3767" s="26">
        <f t="shared" si="118"/>
        <v>12</v>
      </c>
      <c r="D3767" s="26">
        <f t="shared" si="119"/>
        <v>18</v>
      </c>
      <c r="E3767" s="27">
        <f>VLOOKUP($B3767,'Hourly Data'!$B$5:$P$8788,15,FALSE)</f>
        <v>5.6772735465262451E-2</v>
      </c>
    </row>
    <row r="3768" spans="2:5" x14ac:dyDescent="0.3">
      <c r="B3768" s="25">
        <v>41249.79166666633</v>
      </c>
      <c r="C3768" s="26">
        <f t="shared" si="118"/>
        <v>12</v>
      </c>
      <c r="D3768" s="26">
        <f t="shared" si="119"/>
        <v>19</v>
      </c>
      <c r="E3768" s="27">
        <f>VLOOKUP($B3768,'Hourly Data'!$B$5:$P$8788,15,FALSE)</f>
        <v>5.3671716769966404E-2</v>
      </c>
    </row>
    <row r="3769" spans="2:5" x14ac:dyDescent="0.3">
      <c r="B3769" s="25">
        <v>41249.833333332994</v>
      </c>
      <c r="C3769" s="26">
        <f t="shared" si="118"/>
        <v>12</v>
      </c>
      <c r="D3769" s="26">
        <f t="shared" si="119"/>
        <v>20</v>
      </c>
      <c r="E3769" s="27">
        <f>VLOOKUP($B3769,'Hourly Data'!$B$5:$P$8788,15,FALSE)</f>
        <v>5.3445112166370441E-2</v>
      </c>
    </row>
    <row r="3770" spans="2:5" x14ac:dyDescent="0.3">
      <c r="B3770" s="25">
        <v>41249.874999999658</v>
      </c>
      <c r="C3770" s="26">
        <f t="shared" si="118"/>
        <v>12</v>
      </c>
      <c r="D3770" s="26">
        <f t="shared" si="119"/>
        <v>21</v>
      </c>
      <c r="E3770" s="27">
        <f>VLOOKUP($B3770,'Hourly Data'!$B$5:$P$8788,15,FALSE)</f>
        <v>5.3339586876074443E-2</v>
      </c>
    </row>
    <row r="3771" spans="2:5" x14ac:dyDescent="0.3">
      <c r="B3771" s="25">
        <v>41249.916666666322</v>
      </c>
      <c r="C3771" s="26">
        <f t="shared" si="118"/>
        <v>12</v>
      </c>
      <c r="D3771" s="26">
        <f t="shared" si="119"/>
        <v>22</v>
      </c>
      <c r="E3771" s="27">
        <f>VLOOKUP($B3771,'Hourly Data'!$B$5:$P$8788,15,FALSE)</f>
        <v>5.3213822910632175E-2</v>
      </c>
    </row>
    <row r="3772" spans="2:5" x14ac:dyDescent="0.3">
      <c r="B3772" s="25">
        <v>41249.958333332987</v>
      </c>
      <c r="C3772" s="26">
        <f t="shared" si="118"/>
        <v>12</v>
      </c>
      <c r="D3772" s="26">
        <f t="shared" si="119"/>
        <v>23</v>
      </c>
      <c r="E3772" s="27">
        <f>VLOOKUP($B3772,'Hourly Data'!$B$5:$P$8788,15,FALSE)</f>
        <v>5.2923835612476017E-2</v>
      </c>
    </row>
    <row r="3773" spans="2:5" x14ac:dyDescent="0.3">
      <c r="B3773" s="25">
        <v>41249.999999999651</v>
      </c>
      <c r="C3773" s="26">
        <f t="shared" si="118"/>
        <v>12</v>
      </c>
      <c r="D3773" s="26">
        <f t="shared" si="119"/>
        <v>0</v>
      </c>
      <c r="E3773" s="27">
        <f>VLOOKUP($B3773,'Hourly Data'!$B$5:$P$8788,15,FALSE)</f>
        <v>5.206537305369921E-2</v>
      </c>
    </row>
    <row r="3774" spans="2:5" x14ac:dyDescent="0.3">
      <c r="B3774" s="25">
        <v>41250.041666666315</v>
      </c>
      <c r="C3774" s="26">
        <f t="shared" si="118"/>
        <v>12</v>
      </c>
      <c r="D3774" s="26">
        <f t="shared" si="119"/>
        <v>1</v>
      </c>
      <c r="E3774" s="27">
        <f>VLOOKUP($B3774,'Hourly Data'!$B$5:$P$8788,15,FALSE)</f>
        <v>4.9375151434198836E-2</v>
      </c>
    </row>
    <row r="3775" spans="2:5" x14ac:dyDescent="0.3">
      <c r="B3775" s="25">
        <v>41250.083333332979</v>
      </c>
      <c r="C3775" s="26">
        <f t="shared" si="118"/>
        <v>12</v>
      </c>
      <c r="D3775" s="26">
        <f t="shared" si="119"/>
        <v>2</v>
      </c>
      <c r="E3775" s="27">
        <f>VLOOKUP($B3775,'Hourly Data'!$B$5:$P$8788,15,FALSE)</f>
        <v>4.88379105344246E-2</v>
      </c>
    </row>
    <row r="3776" spans="2:5" x14ac:dyDescent="0.3">
      <c r="B3776" s="25">
        <v>41250.124999999643</v>
      </c>
      <c r="C3776" s="26">
        <f t="shared" si="118"/>
        <v>12</v>
      </c>
      <c r="D3776" s="26">
        <f t="shared" si="119"/>
        <v>3</v>
      </c>
      <c r="E3776" s="27">
        <f>VLOOKUP($B3776,'Hourly Data'!$B$5:$P$8788,15,FALSE)</f>
        <v>4.8792782276635832E-2</v>
      </c>
    </row>
    <row r="3777" spans="2:5" x14ac:dyDescent="0.3">
      <c r="B3777" s="25">
        <v>41250.166666666308</v>
      </c>
      <c r="C3777" s="26">
        <f t="shared" si="118"/>
        <v>12</v>
      </c>
      <c r="D3777" s="26">
        <f t="shared" si="119"/>
        <v>4</v>
      </c>
      <c r="E3777" s="27">
        <f>VLOOKUP($B3777,'Hourly Data'!$B$5:$P$8788,15,FALSE)</f>
        <v>4.8946826765791415E-2</v>
      </c>
    </row>
    <row r="3778" spans="2:5" x14ac:dyDescent="0.3">
      <c r="B3778" s="25">
        <v>41250.208333332972</v>
      </c>
      <c r="C3778" s="26">
        <f t="shared" si="118"/>
        <v>12</v>
      </c>
      <c r="D3778" s="26">
        <f t="shared" si="119"/>
        <v>5</v>
      </c>
      <c r="E3778" s="27">
        <f>VLOOKUP($B3778,'Hourly Data'!$B$5:$P$8788,15,FALSE)</f>
        <v>5.0463841274778785E-2</v>
      </c>
    </row>
    <row r="3779" spans="2:5" x14ac:dyDescent="0.3">
      <c r="B3779" s="25">
        <v>41250.249999999636</v>
      </c>
      <c r="C3779" s="26">
        <f t="shared" si="118"/>
        <v>12</v>
      </c>
      <c r="D3779" s="26">
        <f t="shared" si="119"/>
        <v>6</v>
      </c>
      <c r="E3779" s="27">
        <f>VLOOKUP($B3779,'Hourly Data'!$B$5:$P$8788,15,FALSE)</f>
        <v>5.3346739071782528E-2</v>
      </c>
    </row>
    <row r="3780" spans="2:5" x14ac:dyDescent="0.3">
      <c r="B3780" s="25">
        <v>41250.2916666663</v>
      </c>
      <c r="C3780" s="26">
        <f t="shared" si="118"/>
        <v>12</v>
      </c>
      <c r="D3780" s="26">
        <f t="shared" si="119"/>
        <v>7</v>
      </c>
      <c r="E3780" s="27">
        <f>VLOOKUP($B3780,'Hourly Data'!$B$5:$P$8788,15,FALSE)</f>
        <v>5.533445713763914E-2</v>
      </c>
    </row>
    <row r="3781" spans="2:5" x14ac:dyDescent="0.3">
      <c r="B3781" s="25">
        <v>41250.333333332965</v>
      </c>
      <c r="C3781" s="26">
        <f t="shared" si="118"/>
        <v>12</v>
      </c>
      <c r="D3781" s="26">
        <f t="shared" si="119"/>
        <v>8</v>
      </c>
      <c r="E3781" s="27">
        <f>VLOOKUP($B3781,'Hourly Data'!$B$5:$P$8788,15,FALSE)</f>
        <v>5.5165337321311972E-2</v>
      </c>
    </row>
    <row r="3782" spans="2:5" x14ac:dyDescent="0.3">
      <c r="B3782" s="25">
        <v>41250.374999999629</v>
      </c>
      <c r="C3782" s="26">
        <f t="shared" ref="C3782:C3845" si="120">MONTH(B3782)</f>
        <v>12</v>
      </c>
      <c r="D3782" s="26">
        <f t="shared" ref="D3782:D3845" si="121">HOUR(B3782)</f>
        <v>9</v>
      </c>
      <c r="E3782" s="27">
        <f>VLOOKUP($B3782,'Hourly Data'!$B$5:$P$8788,15,FALSE)</f>
        <v>5.626120112989369E-2</v>
      </c>
    </row>
    <row r="3783" spans="2:5" x14ac:dyDescent="0.3">
      <c r="B3783" s="25">
        <v>41250.416666666293</v>
      </c>
      <c r="C3783" s="26">
        <f t="shared" si="120"/>
        <v>12</v>
      </c>
      <c r="D3783" s="26">
        <f t="shared" si="121"/>
        <v>10</v>
      </c>
      <c r="E3783" s="27">
        <f>VLOOKUP($B3783,'Hourly Data'!$B$5:$P$8788,15,FALSE)</f>
        <v>5.3479350803232628E-2</v>
      </c>
    </row>
    <row r="3784" spans="2:5" x14ac:dyDescent="0.3">
      <c r="B3784" s="25">
        <v>41250.458333332957</v>
      </c>
      <c r="C3784" s="26">
        <f t="shared" si="120"/>
        <v>12</v>
      </c>
      <c r="D3784" s="26">
        <f t="shared" si="121"/>
        <v>11</v>
      </c>
      <c r="E3784" s="27">
        <f>VLOOKUP($B3784,'Hourly Data'!$B$5:$P$8788,15,FALSE)</f>
        <v>5.4503486260169973E-2</v>
      </c>
    </row>
    <row r="3785" spans="2:5" x14ac:dyDescent="0.3">
      <c r="B3785" s="25">
        <v>41250.499999999622</v>
      </c>
      <c r="C3785" s="26">
        <f t="shared" si="120"/>
        <v>12</v>
      </c>
      <c r="D3785" s="26">
        <f t="shared" si="121"/>
        <v>12</v>
      </c>
      <c r="E3785" s="27">
        <f>VLOOKUP($B3785,'Hourly Data'!$B$5:$P$8788,15,FALSE)</f>
        <v>5.3016086638691999E-2</v>
      </c>
    </row>
    <row r="3786" spans="2:5" x14ac:dyDescent="0.3">
      <c r="B3786" s="25">
        <v>41250.541666666286</v>
      </c>
      <c r="C3786" s="26">
        <f t="shared" si="120"/>
        <v>12</v>
      </c>
      <c r="D3786" s="26">
        <f t="shared" si="121"/>
        <v>13</v>
      </c>
      <c r="E3786" s="27">
        <f>VLOOKUP($B3786,'Hourly Data'!$B$5:$P$8788,15,FALSE)</f>
        <v>5.1837033110332983E-2</v>
      </c>
    </row>
    <row r="3787" spans="2:5" x14ac:dyDescent="0.3">
      <c r="B3787" s="25">
        <v>41250.58333333295</v>
      </c>
      <c r="C3787" s="26">
        <f t="shared" si="120"/>
        <v>12</v>
      </c>
      <c r="D3787" s="26">
        <f t="shared" si="121"/>
        <v>14</v>
      </c>
      <c r="E3787" s="27">
        <f>VLOOKUP($B3787,'Hourly Data'!$B$5:$P$8788,15,FALSE)</f>
        <v>5.1373544386252509E-2</v>
      </c>
    </row>
    <row r="3788" spans="2:5" x14ac:dyDescent="0.3">
      <c r="B3788" s="25">
        <v>41250.624999999614</v>
      </c>
      <c r="C3788" s="26">
        <f t="shared" si="120"/>
        <v>12</v>
      </c>
      <c r="D3788" s="26">
        <f t="shared" si="121"/>
        <v>15</v>
      </c>
      <c r="E3788" s="27">
        <f>VLOOKUP($B3788,'Hourly Data'!$B$5:$P$8788,15,FALSE)</f>
        <v>5.0959509932117855E-2</v>
      </c>
    </row>
    <row r="3789" spans="2:5" x14ac:dyDescent="0.3">
      <c r="B3789" s="25">
        <v>41250.666666666279</v>
      </c>
      <c r="C3789" s="26">
        <f t="shared" si="120"/>
        <v>12</v>
      </c>
      <c r="D3789" s="26">
        <f t="shared" si="121"/>
        <v>16</v>
      </c>
      <c r="E3789" s="27">
        <f>VLOOKUP($B3789,'Hourly Data'!$B$5:$P$8788,15,FALSE)</f>
        <v>5.1716113046848006E-2</v>
      </c>
    </row>
    <row r="3790" spans="2:5" x14ac:dyDescent="0.3">
      <c r="B3790" s="25">
        <v>41250.708333332943</v>
      </c>
      <c r="C3790" s="26">
        <f t="shared" si="120"/>
        <v>12</v>
      </c>
      <c r="D3790" s="26">
        <f t="shared" si="121"/>
        <v>17</v>
      </c>
      <c r="E3790" s="27">
        <f>VLOOKUP($B3790,'Hourly Data'!$B$5:$P$8788,15,FALSE)</f>
        <v>5.4911375797379029E-2</v>
      </c>
    </row>
    <row r="3791" spans="2:5" x14ac:dyDescent="0.3">
      <c r="B3791" s="25">
        <v>41250.749999999607</v>
      </c>
      <c r="C3791" s="26">
        <f t="shared" si="120"/>
        <v>12</v>
      </c>
      <c r="D3791" s="26">
        <f t="shared" si="121"/>
        <v>18</v>
      </c>
      <c r="E3791" s="27">
        <f>VLOOKUP($B3791,'Hourly Data'!$B$5:$P$8788,15,FALSE)</f>
        <v>5.6729194170035108E-2</v>
      </c>
    </row>
    <row r="3792" spans="2:5" x14ac:dyDescent="0.3">
      <c r="B3792" s="25">
        <v>41250.791666666271</v>
      </c>
      <c r="C3792" s="26">
        <f t="shared" si="120"/>
        <v>12</v>
      </c>
      <c r="D3792" s="26">
        <f t="shared" si="121"/>
        <v>19</v>
      </c>
      <c r="E3792" s="27">
        <f>VLOOKUP($B3792,'Hourly Data'!$B$5:$P$8788,15,FALSE)</f>
        <v>5.3095915695924818E-2</v>
      </c>
    </row>
    <row r="3793" spans="2:5" x14ac:dyDescent="0.3">
      <c r="B3793" s="25">
        <v>41250.833333332936</v>
      </c>
      <c r="C3793" s="26">
        <f t="shared" si="120"/>
        <v>12</v>
      </c>
      <c r="D3793" s="26">
        <f t="shared" si="121"/>
        <v>20</v>
      </c>
      <c r="E3793" s="27">
        <f>VLOOKUP($B3793,'Hourly Data'!$B$5:$P$8788,15,FALSE)</f>
        <v>5.293319344882419E-2</v>
      </c>
    </row>
    <row r="3794" spans="2:5" x14ac:dyDescent="0.3">
      <c r="B3794" s="25">
        <v>41250.8749999996</v>
      </c>
      <c r="C3794" s="26">
        <f t="shared" si="120"/>
        <v>12</v>
      </c>
      <c r="D3794" s="26">
        <f t="shared" si="121"/>
        <v>21</v>
      </c>
      <c r="E3794" s="27">
        <f>VLOOKUP($B3794,'Hourly Data'!$B$5:$P$8788,15,FALSE)</f>
        <v>5.2246116464072068E-2</v>
      </c>
    </row>
    <row r="3795" spans="2:5" x14ac:dyDescent="0.3">
      <c r="B3795" s="25">
        <v>41250.916666666264</v>
      </c>
      <c r="C3795" s="26">
        <f t="shared" si="120"/>
        <v>12</v>
      </c>
      <c r="D3795" s="26">
        <f t="shared" si="121"/>
        <v>22</v>
      </c>
      <c r="E3795" s="27">
        <f>VLOOKUP($B3795,'Hourly Data'!$B$5:$P$8788,15,FALSE)</f>
        <v>5.0061407231387377E-2</v>
      </c>
    </row>
    <row r="3796" spans="2:5" x14ac:dyDescent="0.3">
      <c r="B3796" s="25">
        <v>41250.958333332928</v>
      </c>
      <c r="C3796" s="26">
        <f t="shared" si="120"/>
        <v>12</v>
      </c>
      <c r="D3796" s="26">
        <f t="shared" si="121"/>
        <v>23</v>
      </c>
      <c r="E3796" s="27">
        <f>VLOOKUP($B3796,'Hourly Data'!$B$5:$P$8788,15,FALSE)</f>
        <v>5.007318395511598E-2</v>
      </c>
    </row>
    <row r="3797" spans="2:5" x14ac:dyDescent="0.3">
      <c r="B3797" s="25">
        <v>41250.999999999593</v>
      </c>
      <c r="C3797" s="26">
        <f t="shared" si="120"/>
        <v>12</v>
      </c>
      <c r="D3797" s="26">
        <f t="shared" si="121"/>
        <v>0</v>
      </c>
      <c r="E3797" s="27">
        <f>VLOOKUP($B3797,'Hourly Data'!$B$5:$P$8788,15,FALSE)</f>
        <v>5.1725680421271077E-2</v>
      </c>
    </row>
    <row r="3798" spans="2:5" x14ac:dyDescent="0.3">
      <c r="B3798" s="25">
        <v>41251.041666666257</v>
      </c>
      <c r="C3798" s="26">
        <f t="shared" si="120"/>
        <v>12</v>
      </c>
      <c r="D3798" s="26">
        <f t="shared" si="121"/>
        <v>1</v>
      </c>
      <c r="E3798" s="27">
        <f>VLOOKUP($B3798,'Hourly Data'!$B$5:$P$8788,15,FALSE)</f>
        <v>4.9285454100461312E-2</v>
      </c>
    </row>
    <row r="3799" spans="2:5" x14ac:dyDescent="0.3">
      <c r="B3799" s="25">
        <v>41251.083333332921</v>
      </c>
      <c r="C3799" s="26">
        <f t="shared" si="120"/>
        <v>12</v>
      </c>
      <c r="D3799" s="26">
        <f t="shared" si="121"/>
        <v>2</v>
      </c>
      <c r="E3799" s="27">
        <f>VLOOKUP($B3799,'Hourly Data'!$B$5:$P$8788,15,FALSE)</f>
        <v>4.9817913888139456E-2</v>
      </c>
    </row>
    <row r="3800" spans="2:5" x14ac:dyDescent="0.3">
      <c r="B3800" s="25">
        <v>41251.124999999585</v>
      </c>
      <c r="C3800" s="26">
        <f t="shared" si="120"/>
        <v>12</v>
      </c>
      <c r="D3800" s="26">
        <f t="shared" si="121"/>
        <v>3</v>
      </c>
      <c r="E3800" s="27">
        <f>VLOOKUP($B3800,'Hourly Data'!$B$5:$P$8788,15,FALSE)</f>
        <v>5.0350002914615478E-2</v>
      </c>
    </row>
    <row r="3801" spans="2:5" x14ac:dyDescent="0.3">
      <c r="B3801" s="25">
        <v>41251.16666666625</v>
      </c>
      <c r="C3801" s="26">
        <f t="shared" si="120"/>
        <v>12</v>
      </c>
      <c r="D3801" s="26">
        <f t="shared" si="121"/>
        <v>4</v>
      </c>
      <c r="E3801" s="27">
        <f>VLOOKUP($B3801,'Hourly Data'!$B$5:$P$8788,15,FALSE)</f>
        <v>4.9907757074455217E-2</v>
      </c>
    </row>
    <row r="3802" spans="2:5" x14ac:dyDescent="0.3">
      <c r="B3802" s="25">
        <v>41251.208333332914</v>
      </c>
      <c r="C3802" s="26">
        <f t="shared" si="120"/>
        <v>12</v>
      </c>
      <c r="D3802" s="26">
        <f t="shared" si="121"/>
        <v>5</v>
      </c>
      <c r="E3802" s="27">
        <f>VLOOKUP($B3802,'Hourly Data'!$B$5:$P$8788,15,FALSE)</f>
        <v>5.0327776571373148E-2</v>
      </c>
    </row>
    <row r="3803" spans="2:5" x14ac:dyDescent="0.3">
      <c r="B3803" s="25">
        <v>41251.249999999578</v>
      </c>
      <c r="C3803" s="26">
        <f t="shared" si="120"/>
        <v>12</v>
      </c>
      <c r="D3803" s="26">
        <f t="shared" si="121"/>
        <v>6</v>
      </c>
      <c r="E3803" s="27">
        <f>VLOOKUP($B3803,'Hourly Data'!$B$5:$P$8788,15,FALSE)</f>
        <v>5.269009697785243E-2</v>
      </c>
    </row>
    <row r="3804" spans="2:5" x14ac:dyDescent="0.3">
      <c r="B3804" s="25">
        <v>41251.291666666242</v>
      </c>
      <c r="C3804" s="26">
        <f t="shared" si="120"/>
        <v>12</v>
      </c>
      <c r="D3804" s="26">
        <f t="shared" si="121"/>
        <v>7</v>
      </c>
      <c r="E3804" s="27">
        <f>VLOOKUP($B3804,'Hourly Data'!$B$5:$P$8788,15,FALSE)</f>
        <v>5.4319282612730391E-2</v>
      </c>
    </row>
    <row r="3805" spans="2:5" x14ac:dyDescent="0.3">
      <c r="B3805" s="25">
        <v>41251.333333332906</v>
      </c>
      <c r="C3805" s="26">
        <f t="shared" si="120"/>
        <v>12</v>
      </c>
      <c r="D3805" s="26">
        <f t="shared" si="121"/>
        <v>8</v>
      </c>
      <c r="E3805" s="27">
        <f>VLOOKUP($B3805,'Hourly Data'!$B$5:$P$8788,15,FALSE)</f>
        <v>5.5410575506456131E-2</v>
      </c>
    </row>
    <row r="3806" spans="2:5" x14ac:dyDescent="0.3">
      <c r="B3806" s="25">
        <v>41251.374999999571</v>
      </c>
      <c r="C3806" s="26">
        <f t="shared" si="120"/>
        <v>12</v>
      </c>
      <c r="D3806" s="26">
        <f t="shared" si="121"/>
        <v>9</v>
      </c>
      <c r="E3806" s="27">
        <f>VLOOKUP($B3806,'Hourly Data'!$B$5:$P$8788,15,FALSE)</f>
        <v>5.5849212721280288E-2</v>
      </c>
    </row>
    <row r="3807" spans="2:5" x14ac:dyDescent="0.3">
      <c r="B3807" s="25">
        <v>41251.416666666235</v>
      </c>
      <c r="C3807" s="26">
        <f t="shared" si="120"/>
        <v>12</v>
      </c>
      <c r="D3807" s="26">
        <f t="shared" si="121"/>
        <v>10</v>
      </c>
      <c r="E3807" s="27">
        <f>VLOOKUP($B3807,'Hourly Data'!$B$5:$P$8788,15,FALSE)</f>
        <v>5.3469780804357027E-2</v>
      </c>
    </row>
    <row r="3808" spans="2:5" x14ac:dyDescent="0.3">
      <c r="B3808" s="25">
        <v>41251.458333332899</v>
      </c>
      <c r="C3808" s="26">
        <f t="shared" si="120"/>
        <v>12</v>
      </c>
      <c r="D3808" s="26">
        <f t="shared" si="121"/>
        <v>11</v>
      </c>
      <c r="E3808" s="27">
        <f>VLOOKUP($B3808,'Hourly Data'!$B$5:$P$8788,15,FALSE)</f>
        <v>5.4750347576718372E-2</v>
      </c>
    </row>
    <row r="3809" spans="2:5" x14ac:dyDescent="0.3">
      <c r="B3809" s="25">
        <v>41251.499999999563</v>
      </c>
      <c r="C3809" s="26">
        <f t="shared" si="120"/>
        <v>12</v>
      </c>
      <c r="D3809" s="26">
        <f t="shared" si="121"/>
        <v>12</v>
      </c>
      <c r="E3809" s="27">
        <f>VLOOKUP($B3809,'Hourly Data'!$B$5:$P$8788,15,FALSE)</f>
        <v>5.3172937270100237E-2</v>
      </c>
    </row>
    <row r="3810" spans="2:5" x14ac:dyDescent="0.3">
      <c r="B3810" s="25">
        <v>41251.541666666228</v>
      </c>
      <c r="C3810" s="26">
        <f t="shared" si="120"/>
        <v>12</v>
      </c>
      <c r="D3810" s="26">
        <f t="shared" si="121"/>
        <v>13</v>
      </c>
      <c r="E3810" s="27">
        <f>VLOOKUP($B3810,'Hourly Data'!$B$5:$P$8788,15,FALSE)</f>
        <v>5.2446305889312039E-2</v>
      </c>
    </row>
    <row r="3811" spans="2:5" x14ac:dyDescent="0.3">
      <c r="B3811" s="25">
        <v>41251.583333332892</v>
      </c>
      <c r="C3811" s="26">
        <f t="shared" si="120"/>
        <v>12</v>
      </c>
      <c r="D3811" s="26">
        <f t="shared" si="121"/>
        <v>14</v>
      </c>
      <c r="E3811" s="27">
        <f>VLOOKUP($B3811,'Hourly Data'!$B$5:$P$8788,15,FALSE)</f>
        <v>5.1960753148418568E-2</v>
      </c>
    </row>
    <row r="3812" spans="2:5" x14ac:dyDescent="0.3">
      <c r="B3812" s="25">
        <v>41251.624999999556</v>
      </c>
      <c r="C3812" s="26">
        <f t="shared" si="120"/>
        <v>12</v>
      </c>
      <c r="D3812" s="26">
        <f t="shared" si="121"/>
        <v>15</v>
      </c>
      <c r="E3812" s="27">
        <f>VLOOKUP($B3812,'Hourly Data'!$B$5:$P$8788,15,FALSE)</f>
        <v>5.2070923066853597E-2</v>
      </c>
    </row>
    <row r="3813" spans="2:5" x14ac:dyDescent="0.3">
      <c r="B3813" s="25">
        <v>41251.66666666622</v>
      </c>
      <c r="C3813" s="26">
        <f t="shared" si="120"/>
        <v>12</v>
      </c>
      <c r="D3813" s="26">
        <f t="shared" si="121"/>
        <v>16</v>
      </c>
      <c r="E3813" s="27">
        <f>VLOOKUP($B3813,'Hourly Data'!$B$5:$P$8788,15,FALSE)</f>
        <v>5.3201938225041337E-2</v>
      </c>
    </row>
    <row r="3814" spans="2:5" x14ac:dyDescent="0.3">
      <c r="B3814" s="25">
        <v>41251.708333332885</v>
      </c>
      <c r="C3814" s="26">
        <f t="shared" si="120"/>
        <v>12</v>
      </c>
      <c r="D3814" s="26">
        <f t="shared" si="121"/>
        <v>17</v>
      </c>
      <c r="E3814" s="27">
        <f>VLOOKUP($B3814,'Hourly Data'!$B$5:$P$8788,15,FALSE)</f>
        <v>5.6960929693869206E-2</v>
      </c>
    </row>
    <row r="3815" spans="2:5" x14ac:dyDescent="0.3">
      <c r="B3815" s="25">
        <v>41251.749999999549</v>
      </c>
      <c r="C3815" s="26">
        <f t="shared" si="120"/>
        <v>12</v>
      </c>
      <c r="D3815" s="26">
        <f t="shared" si="121"/>
        <v>18</v>
      </c>
      <c r="E3815" s="27">
        <f>VLOOKUP($B3815,'Hourly Data'!$B$5:$P$8788,15,FALSE)</f>
        <v>5.8133881676848298E-2</v>
      </c>
    </row>
    <row r="3816" spans="2:5" x14ac:dyDescent="0.3">
      <c r="B3816" s="25">
        <v>41251.791666666213</v>
      </c>
      <c r="C3816" s="26">
        <f t="shared" si="120"/>
        <v>12</v>
      </c>
      <c r="D3816" s="26">
        <f t="shared" si="121"/>
        <v>19</v>
      </c>
      <c r="E3816" s="27">
        <f>VLOOKUP($B3816,'Hourly Data'!$B$5:$P$8788,15,FALSE)</f>
        <v>5.516291464344545E-2</v>
      </c>
    </row>
    <row r="3817" spans="2:5" x14ac:dyDescent="0.3">
      <c r="B3817" s="25">
        <v>41251.833333332877</v>
      </c>
      <c r="C3817" s="26">
        <f t="shared" si="120"/>
        <v>12</v>
      </c>
      <c r="D3817" s="26">
        <f t="shared" si="121"/>
        <v>20</v>
      </c>
      <c r="E3817" s="27">
        <f>VLOOKUP($B3817,'Hourly Data'!$B$5:$P$8788,15,FALSE)</f>
        <v>5.5455268067184801E-2</v>
      </c>
    </row>
    <row r="3818" spans="2:5" x14ac:dyDescent="0.3">
      <c r="B3818" s="25">
        <v>41251.874999999542</v>
      </c>
      <c r="C3818" s="26">
        <f t="shared" si="120"/>
        <v>12</v>
      </c>
      <c r="D3818" s="26">
        <f t="shared" si="121"/>
        <v>21</v>
      </c>
      <c r="E3818" s="27">
        <f>VLOOKUP($B3818,'Hourly Data'!$B$5:$P$8788,15,FALSE)</f>
        <v>5.5229869237674367E-2</v>
      </c>
    </row>
    <row r="3819" spans="2:5" x14ac:dyDescent="0.3">
      <c r="B3819" s="25">
        <v>41251.916666666206</v>
      </c>
      <c r="C3819" s="26">
        <f t="shared" si="120"/>
        <v>12</v>
      </c>
      <c r="D3819" s="26">
        <f t="shared" si="121"/>
        <v>22</v>
      </c>
      <c r="E3819" s="27">
        <f>VLOOKUP($B3819,'Hourly Data'!$B$5:$P$8788,15,FALSE)</f>
        <v>5.4781685981169628E-2</v>
      </c>
    </row>
    <row r="3820" spans="2:5" x14ac:dyDescent="0.3">
      <c r="B3820" s="25">
        <v>41251.95833333287</v>
      </c>
      <c r="C3820" s="26">
        <f t="shared" si="120"/>
        <v>12</v>
      </c>
      <c r="D3820" s="26">
        <f t="shared" si="121"/>
        <v>23</v>
      </c>
      <c r="E3820" s="27">
        <f>VLOOKUP($B3820,'Hourly Data'!$B$5:$P$8788,15,FALSE)</f>
        <v>5.3140891566901716E-2</v>
      </c>
    </row>
    <row r="3821" spans="2:5" x14ac:dyDescent="0.3">
      <c r="B3821" s="25">
        <v>41251.999999999534</v>
      </c>
      <c r="C3821" s="26">
        <f t="shared" si="120"/>
        <v>12</v>
      </c>
      <c r="D3821" s="26">
        <f t="shared" si="121"/>
        <v>0</v>
      </c>
      <c r="E3821" s="27">
        <f>VLOOKUP($B3821,'Hourly Data'!$B$5:$P$8788,15,FALSE)</f>
        <v>5.1659649652918929E-2</v>
      </c>
    </row>
    <row r="3822" spans="2:5" x14ac:dyDescent="0.3">
      <c r="B3822" s="25">
        <v>41252.041666666199</v>
      </c>
      <c r="C3822" s="26">
        <f t="shared" si="120"/>
        <v>12</v>
      </c>
      <c r="D3822" s="26">
        <f t="shared" si="121"/>
        <v>1</v>
      </c>
      <c r="E3822" s="27">
        <f>VLOOKUP($B3822,'Hourly Data'!$B$5:$P$8788,15,FALSE)</f>
        <v>5.1614980773977664E-2</v>
      </c>
    </row>
    <row r="3823" spans="2:5" x14ac:dyDescent="0.3">
      <c r="B3823" s="25">
        <v>41252.083333332863</v>
      </c>
      <c r="C3823" s="26">
        <f t="shared" si="120"/>
        <v>12</v>
      </c>
      <c r="D3823" s="26">
        <f t="shared" si="121"/>
        <v>2</v>
      </c>
      <c r="E3823" s="27">
        <f>VLOOKUP($B3823,'Hourly Data'!$B$5:$P$8788,15,FALSE)</f>
        <v>5.2685012976302646E-2</v>
      </c>
    </row>
    <row r="3824" spans="2:5" x14ac:dyDescent="0.3">
      <c r="B3824" s="25">
        <v>41252.124999999527</v>
      </c>
      <c r="C3824" s="26">
        <f t="shared" si="120"/>
        <v>12</v>
      </c>
      <c r="D3824" s="26">
        <f t="shared" si="121"/>
        <v>3</v>
      </c>
      <c r="E3824" s="27">
        <f>VLOOKUP($B3824,'Hourly Data'!$B$5:$P$8788,15,FALSE)</f>
        <v>5.371211900501284E-2</v>
      </c>
    </row>
    <row r="3825" spans="2:5" x14ac:dyDescent="0.3">
      <c r="B3825" s="25">
        <v>41252.166666666191</v>
      </c>
      <c r="C3825" s="26">
        <f t="shared" si="120"/>
        <v>12</v>
      </c>
      <c r="D3825" s="26">
        <f t="shared" si="121"/>
        <v>4</v>
      </c>
      <c r="E3825" s="27">
        <f>VLOOKUP($B3825,'Hourly Data'!$B$5:$P$8788,15,FALSE)</f>
        <v>5.4377260855375621E-2</v>
      </c>
    </row>
    <row r="3826" spans="2:5" x14ac:dyDescent="0.3">
      <c r="B3826" s="25">
        <v>41252.208333332856</v>
      </c>
      <c r="C3826" s="26">
        <f t="shared" si="120"/>
        <v>12</v>
      </c>
      <c r="D3826" s="26">
        <f t="shared" si="121"/>
        <v>5</v>
      </c>
      <c r="E3826" s="27">
        <f>VLOOKUP($B3826,'Hourly Data'!$B$5:$P$8788,15,FALSE)</f>
        <v>5.491165114193073E-2</v>
      </c>
    </row>
    <row r="3827" spans="2:5" x14ac:dyDescent="0.3">
      <c r="B3827" s="25">
        <v>41252.24999999952</v>
      </c>
      <c r="C3827" s="26">
        <f t="shared" si="120"/>
        <v>12</v>
      </c>
      <c r="D3827" s="26">
        <f t="shared" si="121"/>
        <v>6</v>
      </c>
      <c r="E3827" s="27">
        <f>VLOOKUP($B3827,'Hourly Data'!$B$5:$P$8788,15,FALSE)</f>
        <v>5.5100688392681917E-2</v>
      </c>
    </row>
    <row r="3828" spans="2:5" x14ac:dyDescent="0.3">
      <c r="B3828" s="25">
        <v>41252.291666666184</v>
      </c>
      <c r="C3828" s="26">
        <f t="shared" si="120"/>
        <v>12</v>
      </c>
      <c r="D3828" s="26">
        <f t="shared" si="121"/>
        <v>7</v>
      </c>
      <c r="E3828" s="27">
        <f>VLOOKUP($B3828,'Hourly Data'!$B$5:$P$8788,15,FALSE)</f>
        <v>5.3351599941112215E-2</v>
      </c>
    </row>
    <row r="3829" spans="2:5" x14ac:dyDescent="0.3">
      <c r="B3829" s="25">
        <v>41252.333333332848</v>
      </c>
      <c r="C3829" s="26">
        <f t="shared" si="120"/>
        <v>12</v>
      </c>
      <c r="D3829" s="26">
        <f t="shared" si="121"/>
        <v>8</v>
      </c>
      <c r="E3829" s="27">
        <f>VLOOKUP($B3829,'Hourly Data'!$B$5:$P$8788,15,FALSE)</f>
        <v>5.3740862483743171E-2</v>
      </c>
    </row>
    <row r="3830" spans="2:5" x14ac:dyDescent="0.3">
      <c r="B3830" s="25">
        <v>41252.374999999513</v>
      </c>
      <c r="C3830" s="26">
        <f t="shared" si="120"/>
        <v>12</v>
      </c>
      <c r="D3830" s="26">
        <f t="shared" si="121"/>
        <v>9</v>
      </c>
      <c r="E3830" s="27">
        <f>VLOOKUP($B3830,'Hourly Data'!$B$5:$P$8788,15,FALSE)</f>
        <v>5.3304954461378791E-2</v>
      </c>
    </row>
    <row r="3831" spans="2:5" x14ac:dyDescent="0.3">
      <c r="B3831" s="25">
        <v>41252.416666666177</v>
      </c>
      <c r="C3831" s="26">
        <f t="shared" si="120"/>
        <v>12</v>
      </c>
      <c r="D3831" s="26">
        <f t="shared" si="121"/>
        <v>10</v>
      </c>
      <c r="E3831" s="27">
        <f>VLOOKUP($B3831,'Hourly Data'!$B$5:$P$8788,15,FALSE)</f>
        <v>5.1262750588455135E-2</v>
      </c>
    </row>
    <row r="3832" spans="2:5" x14ac:dyDescent="0.3">
      <c r="B3832" s="25">
        <v>41252.458333332841</v>
      </c>
      <c r="C3832" s="26">
        <f t="shared" si="120"/>
        <v>12</v>
      </c>
      <c r="D3832" s="26">
        <f t="shared" si="121"/>
        <v>11</v>
      </c>
      <c r="E3832" s="27">
        <f>VLOOKUP($B3832,'Hourly Data'!$B$5:$P$8788,15,FALSE)</f>
        <v>5.2634703724802667E-2</v>
      </c>
    </row>
    <row r="3833" spans="2:5" x14ac:dyDescent="0.3">
      <c r="B3833" s="25">
        <v>41252.499999999505</v>
      </c>
      <c r="C3833" s="26">
        <f t="shared" si="120"/>
        <v>12</v>
      </c>
      <c r="D3833" s="26">
        <f t="shared" si="121"/>
        <v>12</v>
      </c>
      <c r="E3833" s="27">
        <f>VLOOKUP($B3833,'Hourly Data'!$B$5:$P$8788,15,FALSE)</f>
        <v>5.2209997710369188E-2</v>
      </c>
    </row>
    <row r="3834" spans="2:5" x14ac:dyDescent="0.3">
      <c r="B3834" s="25">
        <v>41252.541666666169</v>
      </c>
      <c r="C3834" s="26">
        <f t="shared" si="120"/>
        <v>12</v>
      </c>
      <c r="D3834" s="26">
        <f t="shared" si="121"/>
        <v>13</v>
      </c>
      <c r="E3834" s="27">
        <f>VLOOKUP($B3834,'Hourly Data'!$B$5:$P$8788,15,FALSE)</f>
        <v>5.1782641179397196E-2</v>
      </c>
    </row>
    <row r="3835" spans="2:5" x14ac:dyDescent="0.3">
      <c r="B3835" s="25">
        <v>41252.583333332834</v>
      </c>
      <c r="C3835" s="26">
        <f t="shared" si="120"/>
        <v>12</v>
      </c>
      <c r="D3835" s="26">
        <f t="shared" si="121"/>
        <v>14</v>
      </c>
      <c r="E3835" s="27">
        <f>VLOOKUP($B3835,'Hourly Data'!$B$5:$P$8788,15,FALSE)</f>
        <v>5.1764407887082808E-2</v>
      </c>
    </row>
    <row r="3836" spans="2:5" x14ac:dyDescent="0.3">
      <c r="B3836" s="25">
        <v>41252.624999999498</v>
      </c>
      <c r="C3836" s="26">
        <f t="shared" si="120"/>
        <v>12</v>
      </c>
      <c r="D3836" s="26">
        <f t="shared" si="121"/>
        <v>15</v>
      </c>
      <c r="E3836" s="27">
        <f>VLOOKUP($B3836,'Hourly Data'!$B$5:$P$8788,15,FALSE)</f>
        <v>5.2342387578416555E-2</v>
      </c>
    </row>
    <row r="3837" spans="2:5" x14ac:dyDescent="0.3">
      <c r="B3837" s="25">
        <v>41252.666666666162</v>
      </c>
      <c r="C3837" s="26">
        <f t="shared" si="120"/>
        <v>12</v>
      </c>
      <c r="D3837" s="26">
        <f t="shared" si="121"/>
        <v>16</v>
      </c>
      <c r="E3837" s="27">
        <f>VLOOKUP($B3837,'Hourly Data'!$B$5:$P$8788,15,FALSE)</f>
        <v>5.1122281123157962E-2</v>
      </c>
    </row>
    <row r="3838" spans="2:5" x14ac:dyDescent="0.3">
      <c r="B3838" s="25">
        <v>41252.708333332826</v>
      </c>
      <c r="C3838" s="26">
        <f t="shared" si="120"/>
        <v>12</v>
      </c>
      <c r="D3838" s="26">
        <f t="shared" si="121"/>
        <v>17</v>
      </c>
      <c r="E3838" s="27">
        <f>VLOOKUP($B3838,'Hourly Data'!$B$5:$P$8788,15,FALSE)</f>
        <v>5.2680914315421518E-2</v>
      </c>
    </row>
    <row r="3839" spans="2:5" x14ac:dyDescent="0.3">
      <c r="B3839" s="25">
        <v>41252.749999999491</v>
      </c>
      <c r="C3839" s="26">
        <f t="shared" si="120"/>
        <v>12</v>
      </c>
      <c r="D3839" s="26">
        <f t="shared" si="121"/>
        <v>18</v>
      </c>
      <c r="E3839" s="27">
        <f>VLOOKUP($B3839,'Hourly Data'!$B$5:$P$8788,15,FALSE)</f>
        <v>5.4395417050404293E-2</v>
      </c>
    </row>
    <row r="3840" spans="2:5" x14ac:dyDescent="0.3">
      <c r="B3840" s="25">
        <v>41252.791666666155</v>
      </c>
      <c r="C3840" s="26">
        <f t="shared" si="120"/>
        <v>12</v>
      </c>
      <c r="D3840" s="26">
        <f t="shared" si="121"/>
        <v>19</v>
      </c>
      <c r="E3840" s="27">
        <f>VLOOKUP($B3840,'Hourly Data'!$B$5:$P$8788,15,FALSE)</f>
        <v>5.1440353880439625E-2</v>
      </c>
    </row>
    <row r="3841" spans="2:5" x14ac:dyDescent="0.3">
      <c r="B3841" s="25">
        <v>41252.833333332819</v>
      </c>
      <c r="C3841" s="26">
        <f t="shared" si="120"/>
        <v>12</v>
      </c>
      <c r="D3841" s="26">
        <f t="shared" si="121"/>
        <v>20</v>
      </c>
      <c r="E3841" s="27">
        <f>VLOOKUP($B3841,'Hourly Data'!$B$5:$P$8788,15,FALSE)</f>
        <v>5.1949032097040174E-2</v>
      </c>
    </row>
    <row r="3842" spans="2:5" x14ac:dyDescent="0.3">
      <c r="B3842" s="25">
        <v>41252.874999999483</v>
      </c>
      <c r="C3842" s="26">
        <f t="shared" si="120"/>
        <v>12</v>
      </c>
      <c r="D3842" s="26">
        <f t="shared" si="121"/>
        <v>21</v>
      </c>
      <c r="E3842" s="27">
        <f>VLOOKUP($B3842,'Hourly Data'!$B$5:$P$8788,15,FALSE)</f>
        <v>5.1850900277592447E-2</v>
      </c>
    </row>
    <row r="3843" spans="2:5" x14ac:dyDescent="0.3">
      <c r="B3843" s="25">
        <v>41252.916666666148</v>
      </c>
      <c r="C3843" s="26">
        <f t="shared" si="120"/>
        <v>12</v>
      </c>
      <c r="D3843" s="26">
        <f t="shared" si="121"/>
        <v>22</v>
      </c>
      <c r="E3843" s="27">
        <f>VLOOKUP($B3843,'Hourly Data'!$B$5:$P$8788,15,FALSE)</f>
        <v>4.9491699223211685E-2</v>
      </c>
    </row>
    <row r="3844" spans="2:5" x14ac:dyDescent="0.3">
      <c r="B3844" s="25">
        <v>41252.958333332812</v>
      </c>
      <c r="C3844" s="26">
        <f t="shared" si="120"/>
        <v>12</v>
      </c>
      <c r="D3844" s="26">
        <f t="shared" si="121"/>
        <v>23</v>
      </c>
      <c r="E3844" s="27">
        <f>VLOOKUP($B3844,'Hourly Data'!$B$5:$P$8788,15,FALSE)</f>
        <v>4.9143857163723687E-2</v>
      </c>
    </row>
    <row r="3845" spans="2:5" x14ac:dyDescent="0.3">
      <c r="B3845" s="25">
        <v>41252.999999999476</v>
      </c>
      <c r="C3845" s="26">
        <f t="shared" si="120"/>
        <v>12</v>
      </c>
      <c r="D3845" s="26">
        <f t="shared" si="121"/>
        <v>0</v>
      </c>
      <c r="E3845" s="27">
        <f>VLOOKUP($B3845,'Hourly Data'!$B$5:$P$8788,15,FALSE)</f>
        <v>4.9192722441114965E-2</v>
      </c>
    </row>
    <row r="3846" spans="2:5" x14ac:dyDescent="0.3">
      <c r="B3846" s="25">
        <v>41253.04166666614</v>
      </c>
      <c r="C3846" s="26">
        <f t="shared" ref="C3846:C3909" si="122">MONTH(B3846)</f>
        <v>12</v>
      </c>
      <c r="D3846" s="26">
        <f t="shared" ref="D3846:D3909" si="123">HOUR(B3846)</f>
        <v>1</v>
      </c>
      <c r="E3846" s="27">
        <f>VLOOKUP($B3846,'Hourly Data'!$B$5:$P$8788,15,FALSE)</f>
        <v>4.9273872190985099E-2</v>
      </c>
    </row>
    <row r="3847" spans="2:5" x14ac:dyDescent="0.3">
      <c r="B3847" s="25">
        <v>41253.083333332805</v>
      </c>
      <c r="C3847" s="26">
        <f t="shared" si="122"/>
        <v>12</v>
      </c>
      <c r="D3847" s="26">
        <f t="shared" si="123"/>
        <v>2</v>
      </c>
      <c r="E3847" s="27">
        <f>VLOOKUP($B3847,'Hourly Data'!$B$5:$P$8788,15,FALSE)</f>
        <v>4.7973555097066689E-2</v>
      </c>
    </row>
    <row r="3848" spans="2:5" x14ac:dyDescent="0.3">
      <c r="B3848" s="25">
        <v>41253.124999999469</v>
      </c>
      <c r="C3848" s="26">
        <f t="shared" si="122"/>
        <v>12</v>
      </c>
      <c r="D3848" s="26">
        <f t="shared" si="123"/>
        <v>3</v>
      </c>
      <c r="E3848" s="27">
        <f>VLOOKUP($B3848,'Hourly Data'!$B$5:$P$8788,15,FALSE)</f>
        <v>4.704635569818829E-2</v>
      </c>
    </row>
    <row r="3849" spans="2:5" x14ac:dyDescent="0.3">
      <c r="B3849" s="25">
        <v>41253.166666666133</v>
      </c>
      <c r="C3849" s="26">
        <f t="shared" si="122"/>
        <v>12</v>
      </c>
      <c r="D3849" s="26">
        <f t="shared" si="123"/>
        <v>4</v>
      </c>
      <c r="E3849" s="27">
        <f>VLOOKUP($B3849,'Hourly Data'!$B$5:$P$8788,15,FALSE)</f>
        <v>5.0820686256680375E-2</v>
      </c>
    </row>
    <row r="3850" spans="2:5" x14ac:dyDescent="0.3">
      <c r="B3850" s="25">
        <v>41253.208333332797</v>
      </c>
      <c r="C3850" s="26">
        <f t="shared" si="122"/>
        <v>12</v>
      </c>
      <c r="D3850" s="26">
        <f t="shared" si="123"/>
        <v>5</v>
      </c>
      <c r="E3850" s="27">
        <f>VLOOKUP($B3850,'Hourly Data'!$B$5:$P$8788,15,FALSE)</f>
        <v>5.2068747639657464E-2</v>
      </c>
    </row>
    <row r="3851" spans="2:5" x14ac:dyDescent="0.3">
      <c r="B3851" s="25">
        <v>41253.249999999462</v>
      </c>
      <c r="C3851" s="26">
        <f t="shared" si="122"/>
        <v>12</v>
      </c>
      <c r="D3851" s="26">
        <f t="shared" si="123"/>
        <v>6</v>
      </c>
      <c r="E3851" s="27">
        <f>VLOOKUP($B3851,'Hourly Data'!$B$5:$P$8788,15,FALSE)</f>
        <v>5.4696517059189181E-2</v>
      </c>
    </row>
    <row r="3852" spans="2:5" x14ac:dyDescent="0.3">
      <c r="B3852" s="25">
        <v>41253.291666666126</v>
      </c>
      <c r="C3852" s="26">
        <f t="shared" si="122"/>
        <v>12</v>
      </c>
      <c r="D3852" s="26">
        <f t="shared" si="123"/>
        <v>7</v>
      </c>
      <c r="E3852" s="27">
        <f>VLOOKUP($B3852,'Hourly Data'!$B$5:$P$8788,15,FALSE)</f>
        <v>5.4355388943322862E-2</v>
      </c>
    </row>
    <row r="3853" spans="2:5" x14ac:dyDescent="0.3">
      <c r="B3853" s="25">
        <v>41253.33333333279</v>
      </c>
      <c r="C3853" s="26">
        <f t="shared" si="122"/>
        <v>12</v>
      </c>
      <c r="D3853" s="26">
        <f t="shared" si="123"/>
        <v>8</v>
      </c>
      <c r="E3853" s="27">
        <f>VLOOKUP($B3853,'Hourly Data'!$B$5:$P$8788,15,FALSE)</f>
        <v>5.4955796110756822E-2</v>
      </c>
    </row>
    <row r="3854" spans="2:5" x14ac:dyDescent="0.3">
      <c r="B3854" s="25">
        <v>41253.374999999454</v>
      </c>
      <c r="C3854" s="26">
        <f t="shared" si="122"/>
        <v>12</v>
      </c>
      <c r="D3854" s="26">
        <f t="shared" si="123"/>
        <v>9</v>
      </c>
      <c r="E3854" s="27">
        <f>VLOOKUP($B3854,'Hourly Data'!$B$5:$P$8788,15,FALSE)</f>
        <v>5.3456891942453108E-2</v>
      </c>
    </row>
    <row r="3855" spans="2:5" x14ac:dyDescent="0.3">
      <c r="B3855" s="25">
        <v>41253.416666666119</v>
      </c>
      <c r="C3855" s="26">
        <f t="shared" si="122"/>
        <v>12</v>
      </c>
      <c r="D3855" s="26">
        <f t="shared" si="123"/>
        <v>10</v>
      </c>
      <c r="E3855" s="27">
        <f>VLOOKUP($B3855,'Hourly Data'!$B$5:$P$8788,15,FALSE)</f>
        <v>5.2301490914239315E-2</v>
      </c>
    </row>
    <row r="3856" spans="2:5" x14ac:dyDescent="0.3">
      <c r="B3856" s="25">
        <v>41253.458333332783</v>
      </c>
      <c r="C3856" s="26">
        <f t="shared" si="122"/>
        <v>12</v>
      </c>
      <c r="D3856" s="26">
        <f t="shared" si="123"/>
        <v>11</v>
      </c>
      <c r="E3856" s="27">
        <f>VLOOKUP($B3856,'Hourly Data'!$B$5:$P$8788,15,FALSE)</f>
        <v>5.148261428950579E-2</v>
      </c>
    </row>
    <row r="3857" spans="2:5" x14ac:dyDescent="0.3">
      <c r="B3857" s="25">
        <v>41253.499999999447</v>
      </c>
      <c r="C3857" s="26">
        <f t="shared" si="122"/>
        <v>12</v>
      </c>
      <c r="D3857" s="26">
        <f t="shared" si="123"/>
        <v>12</v>
      </c>
      <c r="E3857" s="27">
        <f>VLOOKUP($B3857,'Hourly Data'!$B$5:$P$8788,15,FALSE)</f>
        <v>5.0452874148629964E-2</v>
      </c>
    </row>
    <row r="3858" spans="2:5" x14ac:dyDescent="0.3">
      <c r="B3858" s="25">
        <v>41253.541666666111</v>
      </c>
      <c r="C3858" s="26">
        <f t="shared" si="122"/>
        <v>12</v>
      </c>
      <c r="D3858" s="26">
        <f t="shared" si="123"/>
        <v>13</v>
      </c>
      <c r="E3858" s="27">
        <f>VLOOKUP($B3858,'Hourly Data'!$B$5:$P$8788,15,FALSE)</f>
        <v>5.0754157086026847E-2</v>
      </c>
    </row>
    <row r="3859" spans="2:5" x14ac:dyDescent="0.3">
      <c r="B3859" s="25">
        <v>41253.583333332776</v>
      </c>
      <c r="C3859" s="26">
        <f t="shared" si="122"/>
        <v>12</v>
      </c>
      <c r="D3859" s="26">
        <f t="shared" si="123"/>
        <v>14</v>
      </c>
      <c r="E3859" s="27">
        <f>VLOOKUP($B3859,'Hourly Data'!$B$5:$P$8788,15,FALSE)</f>
        <v>5.0250129535169434E-2</v>
      </c>
    </row>
    <row r="3860" spans="2:5" x14ac:dyDescent="0.3">
      <c r="B3860" s="25">
        <v>41253.62499999944</v>
      </c>
      <c r="C3860" s="26">
        <f t="shared" si="122"/>
        <v>12</v>
      </c>
      <c r="D3860" s="26">
        <f t="shared" si="123"/>
        <v>15</v>
      </c>
      <c r="E3860" s="27">
        <f>VLOOKUP($B3860,'Hourly Data'!$B$5:$P$8788,15,FALSE)</f>
        <v>4.9761833455370941E-2</v>
      </c>
    </row>
    <row r="3861" spans="2:5" x14ac:dyDescent="0.3">
      <c r="B3861" s="25">
        <v>41253.666666666104</v>
      </c>
      <c r="C3861" s="26">
        <f t="shared" si="122"/>
        <v>12</v>
      </c>
      <c r="D3861" s="26">
        <f t="shared" si="123"/>
        <v>16</v>
      </c>
      <c r="E3861" s="27">
        <f>VLOOKUP($B3861,'Hourly Data'!$B$5:$P$8788,15,FALSE)</f>
        <v>5.0523816620308665E-2</v>
      </c>
    </row>
    <row r="3862" spans="2:5" x14ac:dyDescent="0.3">
      <c r="B3862" s="25">
        <v>41253.708333332768</v>
      </c>
      <c r="C3862" s="26">
        <f t="shared" si="122"/>
        <v>12</v>
      </c>
      <c r="D3862" s="26">
        <f t="shared" si="123"/>
        <v>17</v>
      </c>
      <c r="E3862" s="27">
        <f>VLOOKUP($B3862,'Hourly Data'!$B$5:$P$8788,15,FALSE)</f>
        <v>5.4340092395921052E-2</v>
      </c>
    </row>
    <row r="3863" spans="2:5" x14ac:dyDescent="0.3">
      <c r="B3863" s="25">
        <v>41253.749999999432</v>
      </c>
      <c r="C3863" s="26">
        <f t="shared" si="122"/>
        <v>12</v>
      </c>
      <c r="D3863" s="26">
        <f t="shared" si="123"/>
        <v>18</v>
      </c>
      <c r="E3863" s="27">
        <f>VLOOKUP($B3863,'Hourly Data'!$B$5:$P$8788,15,FALSE)</f>
        <v>5.710003650946098E-2</v>
      </c>
    </row>
    <row r="3864" spans="2:5" x14ac:dyDescent="0.3">
      <c r="B3864" s="25">
        <v>41253.791666666097</v>
      </c>
      <c r="C3864" s="26">
        <f t="shared" si="122"/>
        <v>12</v>
      </c>
      <c r="D3864" s="26">
        <f t="shared" si="123"/>
        <v>19</v>
      </c>
      <c r="E3864" s="27">
        <f>VLOOKUP($B3864,'Hourly Data'!$B$5:$P$8788,15,FALSE)</f>
        <v>5.5786889843798482E-2</v>
      </c>
    </row>
    <row r="3865" spans="2:5" x14ac:dyDescent="0.3">
      <c r="B3865" s="25">
        <v>41253.833333332761</v>
      </c>
      <c r="C3865" s="26">
        <f t="shared" si="122"/>
        <v>12</v>
      </c>
      <c r="D3865" s="26">
        <f t="shared" si="123"/>
        <v>20</v>
      </c>
      <c r="E3865" s="27">
        <f>VLOOKUP($B3865,'Hourly Data'!$B$5:$P$8788,15,FALSE)</f>
        <v>5.6281505351963149E-2</v>
      </c>
    </row>
    <row r="3866" spans="2:5" x14ac:dyDescent="0.3">
      <c r="B3866" s="25">
        <v>41253.874999999425</v>
      </c>
      <c r="C3866" s="26">
        <f t="shared" si="122"/>
        <v>12</v>
      </c>
      <c r="D3866" s="26">
        <f t="shared" si="123"/>
        <v>21</v>
      </c>
      <c r="E3866" s="27">
        <f>VLOOKUP($B3866,'Hourly Data'!$B$5:$P$8788,15,FALSE)</f>
        <v>5.3267653900841268E-2</v>
      </c>
    </row>
    <row r="3867" spans="2:5" x14ac:dyDescent="0.3">
      <c r="B3867" s="25">
        <v>41253.916666666089</v>
      </c>
      <c r="C3867" s="26">
        <f t="shared" si="122"/>
        <v>12</v>
      </c>
      <c r="D3867" s="26">
        <f t="shared" si="123"/>
        <v>22</v>
      </c>
      <c r="E3867" s="27">
        <f>VLOOKUP($B3867,'Hourly Data'!$B$5:$P$8788,15,FALSE)</f>
        <v>5.2491241690941062E-2</v>
      </c>
    </row>
    <row r="3868" spans="2:5" x14ac:dyDescent="0.3">
      <c r="B3868" s="25">
        <v>41253.958333332754</v>
      </c>
      <c r="C3868" s="26">
        <f t="shared" si="122"/>
        <v>12</v>
      </c>
      <c r="D3868" s="26">
        <f t="shared" si="123"/>
        <v>23</v>
      </c>
      <c r="E3868" s="27">
        <f>VLOOKUP($B3868,'Hourly Data'!$B$5:$P$8788,15,FALSE)</f>
        <v>5.0072097428675189E-2</v>
      </c>
    </row>
    <row r="3869" spans="2:5" x14ac:dyDescent="0.3">
      <c r="B3869" s="25">
        <v>41253.999999999418</v>
      </c>
      <c r="C3869" s="26">
        <f t="shared" si="122"/>
        <v>12</v>
      </c>
      <c r="D3869" s="26">
        <f t="shared" si="123"/>
        <v>0</v>
      </c>
      <c r="E3869" s="27">
        <f>VLOOKUP($B3869,'Hourly Data'!$B$5:$P$8788,15,FALSE)</f>
        <v>5.020002565668559E-2</v>
      </c>
    </row>
    <row r="3870" spans="2:5" x14ac:dyDescent="0.3">
      <c r="B3870" s="25">
        <v>41254.041666666082</v>
      </c>
      <c r="C3870" s="26">
        <f t="shared" si="122"/>
        <v>12</v>
      </c>
      <c r="D3870" s="26">
        <f t="shared" si="123"/>
        <v>1</v>
      </c>
      <c r="E3870" s="27">
        <f>VLOOKUP($B3870,'Hourly Data'!$B$5:$P$8788,15,FALSE)</f>
        <v>5.2274280698716827E-2</v>
      </c>
    </row>
    <row r="3871" spans="2:5" x14ac:dyDescent="0.3">
      <c r="B3871" s="25">
        <v>41254.083333332746</v>
      </c>
      <c r="C3871" s="26">
        <f t="shared" si="122"/>
        <v>12</v>
      </c>
      <c r="D3871" s="26">
        <f t="shared" si="123"/>
        <v>2</v>
      </c>
      <c r="E3871" s="27">
        <f>VLOOKUP($B3871,'Hourly Data'!$B$5:$P$8788,15,FALSE)</f>
        <v>5.177395880233969E-2</v>
      </c>
    </row>
    <row r="3872" spans="2:5" x14ac:dyDescent="0.3">
      <c r="B3872" s="25">
        <v>41254.124999999411</v>
      </c>
      <c r="C3872" s="26">
        <f t="shared" si="122"/>
        <v>12</v>
      </c>
      <c r="D3872" s="26">
        <f t="shared" si="123"/>
        <v>3</v>
      </c>
      <c r="E3872" s="27">
        <f>VLOOKUP($B3872,'Hourly Data'!$B$5:$P$8788,15,FALSE)</f>
        <v>5.2313564141459594E-2</v>
      </c>
    </row>
    <row r="3873" spans="2:5" x14ac:dyDescent="0.3">
      <c r="B3873" s="25">
        <v>41254.166666666075</v>
      </c>
      <c r="C3873" s="26">
        <f t="shared" si="122"/>
        <v>12</v>
      </c>
      <c r="D3873" s="26">
        <f t="shared" si="123"/>
        <v>4</v>
      </c>
      <c r="E3873" s="27">
        <f>VLOOKUP($B3873,'Hourly Data'!$B$5:$P$8788,15,FALSE)</f>
        <v>5.3410959970006229E-2</v>
      </c>
    </row>
    <row r="3874" spans="2:5" x14ac:dyDescent="0.3">
      <c r="B3874" s="25">
        <v>41254.208333332739</v>
      </c>
      <c r="C3874" s="26">
        <f t="shared" si="122"/>
        <v>12</v>
      </c>
      <c r="D3874" s="26">
        <f t="shared" si="123"/>
        <v>5</v>
      </c>
      <c r="E3874" s="27">
        <f>VLOOKUP($B3874,'Hourly Data'!$B$5:$P$8788,15,FALSE)</f>
        <v>5.6404186339952318E-2</v>
      </c>
    </row>
    <row r="3875" spans="2:5" x14ac:dyDescent="0.3">
      <c r="B3875" s="25">
        <v>41254.249999999403</v>
      </c>
      <c r="C3875" s="26">
        <f t="shared" si="122"/>
        <v>12</v>
      </c>
      <c r="D3875" s="26">
        <f t="shared" si="123"/>
        <v>6</v>
      </c>
      <c r="E3875" s="27">
        <f>VLOOKUP($B3875,'Hourly Data'!$B$5:$P$8788,15,FALSE)</f>
        <v>5.8746759398673402E-2</v>
      </c>
    </row>
    <row r="3876" spans="2:5" x14ac:dyDescent="0.3">
      <c r="B3876" s="25">
        <v>41254.291666666068</v>
      </c>
      <c r="C3876" s="26">
        <f t="shared" si="122"/>
        <v>12</v>
      </c>
      <c r="D3876" s="26">
        <f t="shared" si="123"/>
        <v>7</v>
      </c>
      <c r="E3876" s="27">
        <f>VLOOKUP($B3876,'Hourly Data'!$B$5:$P$8788,15,FALSE)</f>
        <v>5.9841124786216157E-2</v>
      </c>
    </row>
    <row r="3877" spans="2:5" x14ac:dyDescent="0.3">
      <c r="B3877" s="25">
        <v>41254.333333332732</v>
      </c>
      <c r="C3877" s="26">
        <f t="shared" si="122"/>
        <v>12</v>
      </c>
      <c r="D3877" s="26">
        <f t="shared" si="123"/>
        <v>8</v>
      </c>
      <c r="E3877" s="27">
        <f>VLOOKUP($B3877,'Hourly Data'!$B$5:$P$8788,15,FALSE)</f>
        <v>5.7645217555424899E-2</v>
      </c>
    </row>
    <row r="3878" spans="2:5" x14ac:dyDescent="0.3">
      <c r="B3878" s="25">
        <v>41254.374999999396</v>
      </c>
      <c r="C3878" s="26">
        <f t="shared" si="122"/>
        <v>12</v>
      </c>
      <c r="D3878" s="26">
        <f t="shared" si="123"/>
        <v>9</v>
      </c>
      <c r="E3878" s="27">
        <f>VLOOKUP($B3878,'Hourly Data'!$B$5:$P$8788,15,FALSE)</f>
        <v>5.6711850016576096E-2</v>
      </c>
    </row>
    <row r="3879" spans="2:5" x14ac:dyDescent="0.3">
      <c r="B3879" s="25">
        <v>41254.41666666606</v>
      </c>
      <c r="C3879" s="26">
        <f t="shared" si="122"/>
        <v>12</v>
      </c>
      <c r="D3879" s="26">
        <f t="shared" si="123"/>
        <v>10</v>
      </c>
      <c r="E3879" s="27">
        <f>VLOOKUP($B3879,'Hourly Data'!$B$5:$P$8788,15,FALSE)</f>
        <v>5.7646742593112532E-2</v>
      </c>
    </row>
    <row r="3880" spans="2:5" x14ac:dyDescent="0.3">
      <c r="B3880" s="25">
        <v>41254.458333332725</v>
      </c>
      <c r="C3880" s="26">
        <f t="shared" si="122"/>
        <v>12</v>
      </c>
      <c r="D3880" s="26">
        <f t="shared" si="123"/>
        <v>11</v>
      </c>
      <c r="E3880" s="27">
        <f>VLOOKUP($B3880,'Hourly Data'!$B$5:$P$8788,15,FALSE)</f>
        <v>5.6206682415019735E-2</v>
      </c>
    </row>
    <row r="3881" spans="2:5" x14ac:dyDescent="0.3">
      <c r="B3881" s="25">
        <v>41254.499999999389</v>
      </c>
      <c r="C3881" s="26">
        <f t="shared" si="122"/>
        <v>12</v>
      </c>
      <c r="D3881" s="26">
        <f t="shared" si="123"/>
        <v>12</v>
      </c>
      <c r="E3881" s="27">
        <f>VLOOKUP($B3881,'Hourly Data'!$B$5:$P$8788,15,FALSE)</f>
        <v>5.2271504715480241E-2</v>
      </c>
    </row>
    <row r="3882" spans="2:5" x14ac:dyDescent="0.3">
      <c r="B3882" s="25">
        <v>41254.541666666053</v>
      </c>
      <c r="C3882" s="26">
        <f t="shared" si="122"/>
        <v>12</v>
      </c>
      <c r="D3882" s="26">
        <f t="shared" si="123"/>
        <v>13</v>
      </c>
      <c r="E3882" s="27">
        <f>VLOOKUP($B3882,'Hourly Data'!$B$5:$P$8788,15,FALSE)</f>
        <v>5.1950404019492372E-2</v>
      </c>
    </row>
    <row r="3883" spans="2:5" x14ac:dyDescent="0.3">
      <c r="B3883" s="25">
        <v>41254.583333332717</v>
      </c>
      <c r="C3883" s="26">
        <f t="shared" si="122"/>
        <v>12</v>
      </c>
      <c r="D3883" s="26">
        <f t="shared" si="123"/>
        <v>14</v>
      </c>
      <c r="E3883" s="27">
        <f>VLOOKUP($B3883,'Hourly Data'!$B$5:$P$8788,15,FALSE)</f>
        <v>5.1725218247096763E-2</v>
      </c>
    </row>
    <row r="3884" spans="2:5" x14ac:dyDescent="0.3">
      <c r="B3884" s="25">
        <v>41254.624999999382</v>
      </c>
      <c r="C3884" s="26">
        <f t="shared" si="122"/>
        <v>12</v>
      </c>
      <c r="D3884" s="26">
        <f t="shared" si="123"/>
        <v>15</v>
      </c>
      <c r="E3884" s="27">
        <f>VLOOKUP($B3884,'Hourly Data'!$B$5:$P$8788,15,FALSE)</f>
        <v>5.264468855011975E-2</v>
      </c>
    </row>
    <row r="3885" spans="2:5" x14ac:dyDescent="0.3">
      <c r="B3885" s="25">
        <v>41254.666666666046</v>
      </c>
      <c r="C3885" s="26">
        <f t="shared" si="122"/>
        <v>12</v>
      </c>
      <c r="D3885" s="26">
        <f t="shared" si="123"/>
        <v>16</v>
      </c>
      <c r="E3885" s="27">
        <f>VLOOKUP($B3885,'Hourly Data'!$B$5:$P$8788,15,FALSE)</f>
        <v>5.4555275298029941E-2</v>
      </c>
    </row>
    <row r="3886" spans="2:5" x14ac:dyDescent="0.3">
      <c r="B3886" s="25">
        <v>41254.70833333271</v>
      </c>
      <c r="C3886" s="26">
        <f t="shared" si="122"/>
        <v>12</v>
      </c>
      <c r="D3886" s="26">
        <f t="shared" si="123"/>
        <v>17</v>
      </c>
      <c r="E3886" s="27">
        <f>VLOOKUP($B3886,'Hourly Data'!$B$5:$P$8788,15,FALSE)</f>
        <v>5.706752551327008E-2</v>
      </c>
    </row>
    <row r="3887" spans="2:5" x14ac:dyDescent="0.3">
      <c r="B3887" s="25">
        <v>41254.749999999374</v>
      </c>
      <c r="C3887" s="26">
        <f t="shared" si="122"/>
        <v>12</v>
      </c>
      <c r="D3887" s="26">
        <f t="shared" si="123"/>
        <v>18</v>
      </c>
      <c r="E3887" s="27">
        <f>VLOOKUP($B3887,'Hourly Data'!$B$5:$P$8788,15,FALSE)</f>
        <v>5.7266524800116125E-2</v>
      </c>
    </row>
    <row r="3888" spans="2:5" x14ac:dyDescent="0.3">
      <c r="B3888" s="25">
        <v>41254.791666666039</v>
      </c>
      <c r="C3888" s="26">
        <f t="shared" si="122"/>
        <v>12</v>
      </c>
      <c r="D3888" s="26">
        <f t="shared" si="123"/>
        <v>19</v>
      </c>
      <c r="E3888" s="27">
        <f>VLOOKUP($B3888,'Hourly Data'!$B$5:$P$8788,15,FALSE)</f>
        <v>5.7826341827503867E-2</v>
      </c>
    </row>
    <row r="3889" spans="2:5" x14ac:dyDescent="0.3">
      <c r="B3889" s="25">
        <v>41254.833333332703</v>
      </c>
      <c r="C3889" s="26">
        <f t="shared" si="122"/>
        <v>12</v>
      </c>
      <c r="D3889" s="26">
        <f t="shared" si="123"/>
        <v>20</v>
      </c>
      <c r="E3889" s="27">
        <f>VLOOKUP($B3889,'Hourly Data'!$B$5:$P$8788,15,FALSE)</f>
        <v>5.734812512959625E-2</v>
      </c>
    </row>
    <row r="3890" spans="2:5" x14ac:dyDescent="0.3">
      <c r="B3890" s="25">
        <v>41254.874999999367</v>
      </c>
      <c r="C3890" s="26">
        <f t="shared" si="122"/>
        <v>12</v>
      </c>
      <c r="D3890" s="26">
        <f t="shared" si="123"/>
        <v>21</v>
      </c>
      <c r="E3890" s="27">
        <f>VLOOKUP($B3890,'Hourly Data'!$B$5:$P$8788,15,FALSE)</f>
        <v>5.7109247736444151E-2</v>
      </c>
    </row>
    <row r="3891" spans="2:5" x14ac:dyDescent="0.3">
      <c r="B3891" s="25">
        <v>41254.916666666031</v>
      </c>
      <c r="C3891" s="26">
        <f t="shared" si="122"/>
        <v>12</v>
      </c>
      <c r="D3891" s="26">
        <f t="shared" si="123"/>
        <v>22</v>
      </c>
      <c r="E3891" s="27">
        <f>VLOOKUP($B3891,'Hourly Data'!$B$5:$P$8788,15,FALSE)</f>
        <v>5.580533894593355E-2</v>
      </c>
    </row>
    <row r="3892" spans="2:5" x14ac:dyDescent="0.3">
      <c r="B3892" s="25">
        <v>41254.958333332695</v>
      </c>
      <c r="C3892" s="26">
        <f t="shared" si="122"/>
        <v>12</v>
      </c>
      <c r="D3892" s="26">
        <f t="shared" si="123"/>
        <v>23</v>
      </c>
      <c r="E3892" s="27">
        <f>VLOOKUP($B3892,'Hourly Data'!$B$5:$P$8788,15,FALSE)</f>
        <v>5.4400593380909093E-2</v>
      </c>
    </row>
    <row r="3893" spans="2:5" x14ac:dyDescent="0.3">
      <c r="B3893" s="25">
        <v>41254.99999999936</v>
      </c>
      <c r="C3893" s="26">
        <f t="shared" si="122"/>
        <v>12</v>
      </c>
      <c r="D3893" s="26">
        <f t="shared" si="123"/>
        <v>0</v>
      </c>
      <c r="E3893" s="27">
        <f>VLOOKUP($B3893,'Hourly Data'!$B$5:$P$8788,15,FALSE)</f>
        <v>5.5698421043537852E-2</v>
      </c>
    </row>
    <row r="3894" spans="2:5" x14ac:dyDescent="0.3">
      <c r="B3894" s="25">
        <v>41255.041666666024</v>
      </c>
      <c r="C3894" s="26">
        <f t="shared" si="122"/>
        <v>12</v>
      </c>
      <c r="D3894" s="26">
        <f t="shared" si="123"/>
        <v>1</v>
      </c>
      <c r="E3894" s="27">
        <f>VLOOKUP($B3894,'Hourly Data'!$B$5:$P$8788,15,FALSE)</f>
        <v>5.6098764291353638E-2</v>
      </c>
    </row>
    <row r="3895" spans="2:5" x14ac:dyDescent="0.3">
      <c r="B3895" s="25">
        <v>41255.083333332688</v>
      </c>
      <c r="C3895" s="26">
        <f t="shared" si="122"/>
        <v>12</v>
      </c>
      <c r="D3895" s="26">
        <f t="shared" si="123"/>
        <v>2</v>
      </c>
      <c r="E3895" s="27">
        <f>VLOOKUP($B3895,'Hourly Data'!$B$5:$P$8788,15,FALSE)</f>
        <v>5.6251251735189432E-2</v>
      </c>
    </row>
    <row r="3896" spans="2:5" x14ac:dyDescent="0.3">
      <c r="B3896" s="25">
        <v>41255.124999999352</v>
      </c>
      <c r="C3896" s="26">
        <f t="shared" si="122"/>
        <v>12</v>
      </c>
      <c r="D3896" s="26">
        <f t="shared" si="123"/>
        <v>3</v>
      </c>
      <c r="E3896" s="27">
        <f>VLOOKUP($B3896,'Hourly Data'!$B$5:$P$8788,15,FALSE)</f>
        <v>5.4871053590856332E-2</v>
      </c>
    </row>
    <row r="3897" spans="2:5" x14ac:dyDescent="0.3">
      <c r="B3897" s="25">
        <v>41255.166666666017</v>
      </c>
      <c r="C3897" s="26">
        <f t="shared" si="122"/>
        <v>12</v>
      </c>
      <c r="D3897" s="26">
        <f t="shared" si="123"/>
        <v>4</v>
      </c>
      <c r="E3897" s="27">
        <f>VLOOKUP($B3897,'Hourly Data'!$B$5:$P$8788,15,FALSE)</f>
        <v>5.4667564386741002E-2</v>
      </c>
    </row>
    <row r="3898" spans="2:5" x14ac:dyDescent="0.3">
      <c r="B3898" s="25">
        <v>41255.208333332681</v>
      </c>
      <c r="C3898" s="26">
        <f t="shared" si="122"/>
        <v>12</v>
      </c>
      <c r="D3898" s="26">
        <f t="shared" si="123"/>
        <v>5</v>
      </c>
      <c r="E3898" s="27">
        <f>VLOOKUP($B3898,'Hourly Data'!$B$5:$P$8788,15,FALSE)</f>
        <v>5.4249209502678392E-2</v>
      </c>
    </row>
    <row r="3899" spans="2:5" x14ac:dyDescent="0.3">
      <c r="B3899" s="25">
        <v>41255.249999999345</v>
      </c>
      <c r="C3899" s="26">
        <f t="shared" si="122"/>
        <v>12</v>
      </c>
      <c r="D3899" s="26">
        <f t="shared" si="123"/>
        <v>6</v>
      </c>
      <c r="E3899" s="27">
        <f>VLOOKUP($B3899,'Hourly Data'!$B$5:$P$8788,15,FALSE)</f>
        <v>5.6348146622124923E-2</v>
      </c>
    </row>
    <row r="3900" spans="2:5" x14ac:dyDescent="0.3">
      <c r="B3900" s="25">
        <v>41255.291666666009</v>
      </c>
      <c r="C3900" s="26">
        <f t="shared" si="122"/>
        <v>12</v>
      </c>
      <c r="D3900" s="26">
        <f t="shared" si="123"/>
        <v>7</v>
      </c>
      <c r="E3900" s="27">
        <f>VLOOKUP($B3900,'Hourly Data'!$B$5:$P$8788,15,FALSE)</f>
        <v>5.7757084284772012E-2</v>
      </c>
    </row>
    <row r="3901" spans="2:5" x14ac:dyDescent="0.3">
      <c r="B3901" s="25">
        <v>41255.333333332674</v>
      </c>
      <c r="C3901" s="26">
        <f t="shared" si="122"/>
        <v>12</v>
      </c>
      <c r="D3901" s="26">
        <f t="shared" si="123"/>
        <v>8</v>
      </c>
      <c r="E3901" s="27">
        <f>VLOOKUP($B3901,'Hourly Data'!$B$5:$P$8788,15,FALSE)</f>
        <v>5.707179012994501E-2</v>
      </c>
    </row>
    <row r="3902" spans="2:5" x14ac:dyDescent="0.3">
      <c r="B3902" s="25">
        <v>41255.374999999338</v>
      </c>
      <c r="C3902" s="26">
        <f t="shared" si="122"/>
        <v>12</v>
      </c>
      <c r="D3902" s="26">
        <f t="shared" si="123"/>
        <v>9</v>
      </c>
      <c r="E3902" s="27">
        <f>VLOOKUP($B3902,'Hourly Data'!$B$5:$P$8788,15,FALSE)</f>
        <v>5.4054926160508283E-2</v>
      </c>
    </row>
    <row r="3903" spans="2:5" x14ac:dyDescent="0.3">
      <c r="B3903" s="25">
        <v>41255.416666666002</v>
      </c>
      <c r="C3903" s="26">
        <f t="shared" si="122"/>
        <v>12</v>
      </c>
      <c r="D3903" s="26">
        <f t="shared" si="123"/>
        <v>10</v>
      </c>
      <c r="E3903" s="27">
        <f>VLOOKUP($B3903,'Hourly Data'!$B$5:$P$8788,15,FALSE)</f>
        <v>5.5538179582168445E-2</v>
      </c>
    </row>
    <row r="3904" spans="2:5" x14ac:dyDescent="0.3">
      <c r="B3904" s="25">
        <v>41255.458333332666</v>
      </c>
      <c r="C3904" s="26">
        <f t="shared" si="122"/>
        <v>12</v>
      </c>
      <c r="D3904" s="26">
        <f t="shared" si="123"/>
        <v>11</v>
      </c>
      <c r="E3904" s="27">
        <f>VLOOKUP($B3904,'Hourly Data'!$B$5:$P$8788,15,FALSE)</f>
        <v>5.2976475114829329E-2</v>
      </c>
    </row>
    <row r="3905" spans="2:5" x14ac:dyDescent="0.3">
      <c r="B3905" s="25">
        <v>41255.499999999331</v>
      </c>
      <c r="C3905" s="26">
        <f t="shared" si="122"/>
        <v>12</v>
      </c>
      <c r="D3905" s="26">
        <f t="shared" si="123"/>
        <v>12</v>
      </c>
      <c r="E3905" s="27">
        <f>VLOOKUP($B3905,'Hourly Data'!$B$5:$P$8788,15,FALSE)</f>
        <v>5.3671444374372101E-2</v>
      </c>
    </row>
    <row r="3906" spans="2:5" x14ac:dyDescent="0.3">
      <c r="B3906" s="25">
        <v>41255.541666665995</v>
      </c>
      <c r="C3906" s="26">
        <f t="shared" si="122"/>
        <v>12</v>
      </c>
      <c r="D3906" s="26">
        <f t="shared" si="123"/>
        <v>13</v>
      </c>
      <c r="E3906" s="27">
        <f>VLOOKUP($B3906,'Hourly Data'!$B$5:$P$8788,15,FALSE)</f>
        <v>5.294103103264941E-2</v>
      </c>
    </row>
    <row r="3907" spans="2:5" x14ac:dyDescent="0.3">
      <c r="B3907" s="25">
        <v>41255.583333332659</v>
      </c>
      <c r="C3907" s="26">
        <f t="shared" si="122"/>
        <v>12</v>
      </c>
      <c r="D3907" s="26">
        <f t="shared" si="123"/>
        <v>14</v>
      </c>
      <c r="E3907" s="27">
        <f>VLOOKUP($B3907,'Hourly Data'!$B$5:$P$8788,15,FALSE)</f>
        <v>5.2313405007246482E-2</v>
      </c>
    </row>
    <row r="3908" spans="2:5" x14ac:dyDescent="0.3">
      <c r="B3908" s="25">
        <v>41255.624999999323</v>
      </c>
      <c r="C3908" s="26">
        <f t="shared" si="122"/>
        <v>12</v>
      </c>
      <c r="D3908" s="26">
        <f t="shared" si="123"/>
        <v>15</v>
      </c>
      <c r="E3908" s="27">
        <f>VLOOKUP($B3908,'Hourly Data'!$B$5:$P$8788,15,FALSE)</f>
        <v>5.3854257856709421E-2</v>
      </c>
    </row>
    <row r="3909" spans="2:5" x14ac:dyDescent="0.3">
      <c r="B3909" s="25">
        <v>41255.666666665988</v>
      </c>
      <c r="C3909" s="26">
        <f t="shared" si="122"/>
        <v>12</v>
      </c>
      <c r="D3909" s="26">
        <f t="shared" si="123"/>
        <v>16</v>
      </c>
      <c r="E3909" s="27">
        <f>VLOOKUP($B3909,'Hourly Data'!$B$5:$P$8788,15,FALSE)</f>
        <v>5.2641050231742557E-2</v>
      </c>
    </row>
    <row r="3910" spans="2:5" x14ac:dyDescent="0.3">
      <c r="B3910" s="25">
        <v>41255.708333332652</v>
      </c>
      <c r="C3910" s="26">
        <f t="shared" ref="C3910:C3973" si="124">MONTH(B3910)</f>
        <v>12</v>
      </c>
      <c r="D3910" s="26">
        <f t="shared" ref="D3910:D3973" si="125">HOUR(B3910)</f>
        <v>17</v>
      </c>
      <c r="E3910" s="27">
        <f>VLOOKUP($B3910,'Hourly Data'!$B$5:$P$8788,15,FALSE)</f>
        <v>5.4742574836564792E-2</v>
      </c>
    </row>
    <row r="3911" spans="2:5" x14ac:dyDescent="0.3">
      <c r="B3911" s="25">
        <v>41255.749999999316</v>
      </c>
      <c r="C3911" s="26">
        <f t="shared" si="124"/>
        <v>12</v>
      </c>
      <c r="D3911" s="26">
        <f t="shared" si="125"/>
        <v>18</v>
      </c>
      <c r="E3911" s="27">
        <f>VLOOKUP($B3911,'Hourly Data'!$B$5:$P$8788,15,FALSE)</f>
        <v>5.4654470739935838E-2</v>
      </c>
    </row>
    <row r="3912" spans="2:5" x14ac:dyDescent="0.3">
      <c r="B3912" s="25">
        <v>41255.79166666598</v>
      </c>
      <c r="C3912" s="26">
        <f t="shared" si="124"/>
        <v>12</v>
      </c>
      <c r="D3912" s="26">
        <f t="shared" si="125"/>
        <v>19</v>
      </c>
      <c r="E3912" s="27">
        <f>VLOOKUP($B3912,'Hourly Data'!$B$5:$P$8788,15,FALSE)</f>
        <v>5.5224029430113716E-2</v>
      </c>
    </row>
    <row r="3913" spans="2:5" x14ac:dyDescent="0.3">
      <c r="B3913" s="25">
        <v>41255.833333332645</v>
      </c>
      <c r="C3913" s="26">
        <f t="shared" si="124"/>
        <v>12</v>
      </c>
      <c r="D3913" s="26">
        <f t="shared" si="125"/>
        <v>20</v>
      </c>
      <c r="E3913" s="27">
        <f>VLOOKUP($B3913,'Hourly Data'!$B$5:$P$8788,15,FALSE)</f>
        <v>5.4288321725809732E-2</v>
      </c>
    </row>
    <row r="3914" spans="2:5" x14ac:dyDescent="0.3">
      <c r="B3914" s="25">
        <v>41255.874999999309</v>
      </c>
      <c r="C3914" s="26">
        <f t="shared" si="124"/>
        <v>12</v>
      </c>
      <c r="D3914" s="26">
        <f t="shared" si="125"/>
        <v>21</v>
      </c>
      <c r="E3914" s="27">
        <f>VLOOKUP($B3914,'Hourly Data'!$B$5:$P$8788,15,FALSE)</f>
        <v>5.4203205852223532E-2</v>
      </c>
    </row>
    <row r="3915" spans="2:5" x14ac:dyDescent="0.3">
      <c r="B3915" s="25">
        <v>41255.916666665973</v>
      </c>
      <c r="C3915" s="26">
        <f t="shared" si="124"/>
        <v>12</v>
      </c>
      <c r="D3915" s="26">
        <f t="shared" si="125"/>
        <v>22</v>
      </c>
      <c r="E3915" s="27">
        <f>VLOOKUP($B3915,'Hourly Data'!$B$5:$P$8788,15,FALSE)</f>
        <v>5.3290958145167516E-2</v>
      </c>
    </row>
    <row r="3916" spans="2:5" x14ac:dyDescent="0.3">
      <c r="B3916" s="25">
        <v>41255.958333332637</v>
      </c>
      <c r="C3916" s="26">
        <f t="shared" si="124"/>
        <v>12</v>
      </c>
      <c r="D3916" s="26">
        <f t="shared" si="125"/>
        <v>23</v>
      </c>
      <c r="E3916" s="27">
        <f>VLOOKUP($B3916,'Hourly Data'!$B$5:$P$8788,15,FALSE)</f>
        <v>5.3586348980284311E-2</v>
      </c>
    </row>
    <row r="3917" spans="2:5" x14ac:dyDescent="0.3">
      <c r="B3917" s="25">
        <v>41255.999999999302</v>
      </c>
      <c r="C3917" s="26">
        <f t="shared" si="124"/>
        <v>12</v>
      </c>
      <c r="D3917" s="26">
        <f t="shared" si="125"/>
        <v>0</v>
      </c>
      <c r="E3917" s="27">
        <f>VLOOKUP($B3917,'Hourly Data'!$B$5:$P$8788,15,FALSE)</f>
        <v>5.4405636014645445E-2</v>
      </c>
    </row>
    <row r="3918" spans="2:5" x14ac:dyDescent="0.3">
      <c r="B3918" s="25">
        <v>41256.041666665966</v>
      </c>
      <c r="C3918" s="26">
        <f t="shared" si="124"/>
        <v>12</v>
      </c>
      <c r="D3918" s="26">
        <f t="shared" si="125"/>
        <v>1</v>
      </c>
      <c r="E3918" s="27">
        <f>VLOOKUP($B3918,'Hourly Data'!$B$5:$P$8788,15,FALSE)</f>
        <v>5.1457253259501082E-2</v>
      </c>
    </row>
    <row r="3919" spans="2:5" x14ac:dyDescent="0.3">
      <c r="B3919" s="25">
        <v>41256.08333333263</v>
      </c>
      <c r="C3919" s="26">
        <f t="shared" si="124"/>
        <v>12</v>
      </c>
      <c r="D3919" s="26">
        <f t="shared" si="125"/>
        <v>2</v>
      </c>
      <c r="E3919" s="27">
        <f>VLOOKUP($B3919,'Hourly Data'!$B$5:$P$8788,15,FALSE)</f>
        <v>5.2299098554610207E-2</v>
      </c>
    </row>
    <row r="3920" spans="2:5" x14ac:dyDescent="0.3">
      <c r="B3920" s="25">
        <v>41256.124999999294</v>
      </c>
      <c r="C3920" s="26">
        <f t="shared" si="124"/>
        <v>12</v>
      </c>
      <c r="D3920" s="26">
        <f t="shared" si="125"/>
        <v>3</v>
      </c>
      <c r="E3920" s="27">
        <f>VLOOKUP($B3920,'Hourly Data'!$B$5:$P$8788,15,FALSE)</f>
        <v>5.22223227743559E-2</v>
      </c>
    </row>
    <row r="3921" spans="2:5" x14ac:dyDescent="0.3">
      <c r="B3921" s="25">
        <v>41256.166666665958</v>
      </c>
      <c r="C3921" s="26">
        <f t="shared" si="124"/>
        <v>12</v>
      </c>
      <c r="D3921" s="26">
        <f t="shared" si="125"/>
        <v>4</v>
      </c>
      <c r="E3921" s="27">
        <f>VLOOKUP($B3921,'Hourly Data'!$B$5:$P$8788,15,FALSE)</f>
        <v>5.1968337666157993E-2</v>
      </c>
    </row>
    <row r="3922" spans="2:5" x14ac:dyDescent="0.3">
      <c r="B3922" s="25">
        <v>41256.208333332623</v>
      </c>
      <c r="C3922" s="26">
        <f t="shared" si="124"/>
        <v>12</v>
      </c>
      <c r="D3922" s="26">
        <f t="shared" si="125"/>
        <v>5</v>
      </c>
      <c r="E3922" s="27">
        <f>VLOOKUP($B3922,'Hourly Data'!$B$5:$P$8788,15,FALSE)</f>
        <v>5.0984746171411896E-2</v>
      </c>
    </row>
    <row r="3923" spans="2:5" x14ac:dyDescent="0.3">
      <c r="B3923" s="25">
        <v>41256.249999999287</v>
      </c>
      <c r="C3923" s="26">
        <f t="shared" si="124"/>
        <v>12</v>
      </c>
      <c r="D3923" s="26">
        <f t="shared" si="125"/>
        <v>6</v>
      </c>
      <c r="E3923" s="27">
        <f>VLOOKUP($B3923,'Hourly Data'!$B$5:$P$8788,15,FALSE)</f>
        <v>5.2261088352854597E-2</v>
      </c>
    </row>
    <row r="3924" spans="2:5" x14ac:dyDescent="0.3">
      <c r="B3924" s="25">
        <v>41256.291666665951</v>
      </c>
      <c r="C3924" s="26">
        <f t="shared" si="124"/>
        <v>12</v>
      </c>
      <c r="D3924" s="26">
        <f t="shared" si="125"/>
        <v>7</v>
      </c>
      <c r="E3924" s="27">
        <f>VLOOKUP($B3924,'Hourly Data'!$B$5:$P$8788,15,FALSE)</f>
        <v>5.5515762637264987E-2</v>
      </c>
    </row>
    <row r="3925" spans="2:5" x14ac:dyDescent="0.3">
      <c r="B3925" s="25">
        <v>41256.333333332615</v>
      </c>
      <c r="C3925" s="26">
        <f t="shared" si="124"/>
        <v>12</v>
      </c>
      <c r="D3925" s="26">
        <f t="shared" si="125"/>
        <v>8</v>
      </c>
      <c r="E3925" s="27">
        <f>VLOOKUP($B3925,'Hourly Data'!$B$5:$P$8788,15,FALSE)</f>
        <v>5.5812763425954988E-2</v>
      </c>
    </row>
    <row r="3926" spans="2:5" x14ac:dyDescent="0.3">
      <c r="B3926" s="25">
        <v>41256.37499999928</v>
      </c>
      <c r="C3926" s="26">
        <f t="shared" si="124"/>
        <v>12</v>
      </c>
      <c r="D3926" s="26">
        <f t="shared" si="125"/>
        <v>9</v>
      </c>
      <c r="E3926" s="27">
        <f>VLOOKUP($B3926,'Hourly Data'!$B$5:$P$8788,15,FALSE)</f>
        <v>5.4946345279935069E-2</v>
      </c>
    </row>
    <row r="3927" spans="2:5" x14ac:dyDescent="0.3">
      <c r="B3927" s="25">
        <v>41256.416666665944</v>
      </c>
      <c r="C3927" s="26">
        <f t="shared" si="124"/>
        <v>12</v>
      </c>
      <c r="D3927" s="26">
        <f t="shared" si="125"/>
        <v>10</v>
      </c>
      <c r="E3927" s="27">
        <f>VLOOKUP($B3927,'Hourly Data'!$B$5:$P$8788,15,FALSE)</f>
        <v>5.3322491398401818E-2</v>
      </c>
    </row>
    <row r="3928" spans="2:5" x14ac:dyDescent="0.3">
      <c r="B3928" s="25">
        <v>41256.458333332608</v>
      </c>
      <c r="C3928" s="26">
        <f t="shared" si="124"/>
        <v>12</v>
      </c>
      <c r="D3928" s="26">
        <f t="shared" si="125"/>
        <v>11</v>
      </c>
      <c r="E3928" s="27">
        <f>VLOOKUP($B3928,'Hourly Data'!$B$5:$P$8788,15,FALSE)</f>
        <v>5.3917989564844004E-2</v>
      </c>
    </row>
    <row r="3929" spans="2:5" x14ac:dyDescent="0.3">
      <c r="B3929" s="25">
        <v>41256.499999999272</v>
      </c>
      <c r="C3929" s="26">
        <f t="shared" si="124"/>
        <v>12</v>
      </c>
      <c r="D3929" s="26">
        <f t="shared" si="125"/>
        <v>12</v>
      </c>
      <c r="E3929" s="27">
        <f>VLOOKUP($B3929,'Hourly Data'!$B$5:$P$8788,15,FALSE)</f>
        <v>5.3096104742694258E-2</v>
      </c>
    </row>
    <row r="3930" spans="2:5" x14ac:dyDescent="0.3">
      <c r="B3930" s="25">
        <v>41256.541666665937</v>
      </c>
      <c r="C3930" s="26">
        <f t="shared" si="124"/>
        <v>12</v>
      </c>
      <c r="D3930" s="26">
        <f t="shared" si="125"/>
        <v>13</v>
      </c>
      <c r="E3930" s="27">
        <f>VLOOKUP($B3930,'Hourly Data'!$B$5:$P$8788,15,FALSE)</f>
        <v>5.4340172780807328E-2</v>
      </c>
    </row>
    <row r="3931" spans="2:5" x14ac:dyDescent="0.3">
      <c r="B3931" s="25">
        <v>41256.583333332601</v>
      </c>
      <c r="C3931" s="26">
        <f t="shared" si="124"/>
        <v>12</v>
      </c>
      <c r="D3931" s="26">
        <f t="shared" si="125"/>
        <v>14</v>
      </c>
      <c r="E3931" s="27">
        <f>VLOOKUP($B3931,'Hourly Data'!$B$5:$P$8788,15,FALSE)</f>
        <v>5.4672459920136952E-2</v>
      </c>
    </row>
    <row r="3932" spans="2:5" x14ac:dyDescent="0.3">
      <c r="B3932" s="25">
        <v>41256.624999999265</v>
      </c>
      <c r="C3932" s="26">
        <f t="shared" si="124"/>
        <v>12</v>
      </c>
      <c r="D3932" s="26">
        <f t="shared" si="125"/>
        <v>15</v>
      </c>
      <c r="E3932" s="27">
        <f>VLOOKUP($B3932,'Hourly Data'!$B$5:$P$8788,15,FALSE)</f>
        <v>5.4089755702989357E-2</v>
      </c>
    </row>
    <row r="3933" spans="2:5" x14ac:dyDescent="0.3">
      <c r="B3933" s="25">
        <v>41256.666666665929</v>
      </c>
      <c r="C3933" s="26">
        <f t="shared" si="124"/>
        <v>12</v>
      </c>
      <c r="D3933" s="26">
        <f t="shared" si="125"/>
        <v>16</v>
      </c>
      <c r="E3933" s="27">
        <f>VLOOKUP($B3933,'Hourly Data'!$B$5:$P$8788,15,FALSE)</f>
        <v>5.4375050403020223E-2</v>
      </c>
    </row>
    <row r="3934" spans="2:5" x14ac:dyDescent="0.3">
      <c r="B3934" s="25">
        <v>41256.708333332594</v>
      </c>
      <c r="C3934" s="26">
        <f t="shared" si="124"/>
        <v>12</v>
      </c>
      <c r="D3934" s="26">
        <f t="shared" si="125"/>
        <v>17</v>
      </c>
      <c r="E3934" s="27">
        <f>VLOOKUP($B3934,'Hourly Data'!$B$5:$P$8788,15,FALSE)</f>
        <v>5.6818914598649128E-2</v>
      </c>
    </row>
    <row r="3935" spans="2:5" x14ac:dyDescent="0.3">
      <c r="B3935" s="25">
        <v>41256.749999999258</v>
      </c>
      <c r="C3935" s="26">
        <f t="shared" si="124"/>
        <v>12</v>
      </c>
      <c r="D3935" s="26">
        <f t="shared" si="125"/>
        <v>18</v>
      </c>
      <c r="E3935" s="27">
        <f>VLOOKUP($B3935,'Hourly Data'!$B$5:$P$8788,15,FALSE)</f>
        <v>5.7145431913578945E-2</v>
      </c>
    </row>
    <row r="3936" spans="2:5" x14ac:dyDescent="0.3">
      <c r="B3936" s="25">
        <v>41256.791666665922</v>
      </c>
      <c r="C3936" s="26">
        <f t="shared" si="124"/>
        <v>12</v>
      </c>
      <c r="D3936" s="26">
        <f t="shared" si="125"/>
        <v>19</v>
      </c>
      <c r="E3936" s="27">
        <f>VLOOKUP($B3936,'Hourly Data'!$B$5:$P$8788,15,FALSE)</f>
        <v>5.4386069985319398E-2</v>
      </c>
    </row>
    <row r="3937" spans="2:5" x14ac:dyDescent="0.3">
      <c r="B3937" s="25">
        <v>41256.833333332586</v>
      </c>
      <c r="C3937" s="26">
        <f t="shared" si="124"/>
        <v>12</v>
      </c>
      <c r="D3937" s="26">
        <f t="shared" si="125"/>
        <v>20</v>
      </c>
      <c r="E3937" s="27">
        <f>VLOOKUP($B3937,'Hourly Data'!$B$5:$P$8788,15,FALSE)</f>
        <v>5.3520616609154741E-2</v>
      </c>
    </row>
    <row r="3938" spans="2:5" x14ac:dyDescent="0.3">
      <c r="B3938" s="25">
        <v>41256.874999999251</v>
      </c>
      <c r="C3938" s="26">
        <f t="shared" si="124"/>
        <v>12</v>
      </c>
      <c r="D3938" s="26">
        <f t="shared" si="125"/>
        <v>21</v>
      </c>
      <c r="E3938" s="27">
        <f>VLOOKUP($B3938,'Hourly Data'!$B$5:$P$8788,15,FALSE)</f>
        <v>5.1498797283295636E-2</v>
      </c>
    </row>
    <row r="3939" spans="2:5" x14ac:dyDescent="0.3">
      <c r="B3939" s="25">
        <v>41256.916666665915</v>
      </c>
      <c r="C3939" s="26">
        <f t="shared" si="124"/>
        <v>12</v>
      </c>
      <c r="D3939" s="26">
        <f t="shared" si="125"/>
        <v>22</v>
      </c>
      <c r="E3939" s="27">
        <f>VLOOKUP($B3939,'Hourly Data'!$B$5:$P$8788,15,FALSE)</f>
        <v>5.0213146174960546E-2</v>
      </c>
    </row>
    <row r="3940" spans="2:5" x14ac:dyDescent="0.3">
      <c r="B3940" s="25">
        <v>41256.958333332579</v>
      </c>
      <c r="C3940" s="26">
        <f t="shared" si="124"/>
        <v>12</v>
      </c>
      <c r="D3940" s="26">
        <f t="shared" si="125"/>
        <v>23</v>
      </c>
      <c r="E3940" s="27">
        <f>VLOOKUP($B3940,'Hourly Data'!$B$5:$P$8788,15,FALSE)</f>
        <v>4.9069690336837286E-2</v>
      </c>
    </row>
    <row r="3941" spans="2:5" x14ac:dyDescent="0.3">
      <c r="B3941" s="25">
        <v>41256.999999999243</v>
      </c>
      <c r="C3941" s="26">
        <f t="shared" si="124"/>
        <v>12</v>
      </c>
      <c r="D3941" s="26">
        <f t="shared" si="125"/>
        <v>0</v>
      </c>
      <c r="E3941" s="27">
        <f>VLOOKUP($B3941,'Hourly Data'!$B$5:$P$8788,15,FALSE)</f>
        <v>5.0769968650076866E-2</v>
      </c>
    </row>
    <row r="3942" spans="2:5" x14ac:dyDescent="0.3">
      <c r="B3942" s="25">
        <v>41257.041666665908</v>
      </c>
      <c r="C3942" s="26">
        <f t="shared" si="124"/>
        <v>12</v>
      </c>
      <c r="D3942" s="26">
        <f t="shared" si="125"/>
        <v>1</v>
      </c>
      <c r="E3942" s="27">
        <f>VLOOKUP($B3942,'Hourly Data'!$B$5:$P$8788,15,FALSE)</f>
        <v>5.2361857667609715E-2</v>
      </c>
    </row>
    <row r="3943" spans="2:5" x14ac:dyDescent="0.3">
      <c r="B3943" s="25">
        <v>41257.083333332572</v>
      </c>
      <c r="C3943" s="26">
        <f t="shared" si="124"/>
        <v>12</v>
      </c>
      <c r="D3943" s="26">
        <f t="shared" si="125"/>
        <v>2</v>
      </c>
      <c r="E3943" s="27">
        <f>VLOOKUP($B3943,'Hourly Data'!$B$5:$P$8788,15,FALSE)</f>
        <v>5.0544297304569823E-2</v>
      </c>
    </row>
    <row r="3944" spans="2:5" x14ac:dyDescent="0.3">
      <c r="B3944" s="25">
        <v>41257.124999999236</v>
      </c>
      <c r="C3944" s="26">
        <f t="shared" si="124"/>
        <v>12</v>
      </c>
      <c r="D3944" s="26">
        <f t="shared" si="125"/>
        <v>3</v>
      </c>
      <c r="E3944" s="27">
        <f>VLOOKUP($B3944,'Hourly Data'!$B$5:$P$8788,15,FALSE)</f>
        <v>4.9662893388172938E-2</v>
      </c>
    </row>
    <row r="3945" spans="2:5" x14ac:dyDescent="0.3">
      <c r="B3945" s="25">
        <v>41257.1666666659</v>
      </c>
      <c r="C3945" s="26">
        <f t="shared" si="124"/>
        <v>12</v>
      </c>
      <c r="D3945" s="26">
        <f t="shared" si="125"/>
        <v>4</v>
      </c>
      <c r="E3945" s="27">
        <f>VLOOKUP($B3945,'Hourly Data'!$B$5:$P$8788,15,FALSE)</f>
        <v>4.976645693725025E-2</v>
      </c>
    </row>
    <row r="3946" spans="2:5" x14ac:dyDescent="0.3">
      <c r="B3946" s="25">
        <v>41257.208333332565</v>
      </c>
      <c r="C3946" s="26">
        <f t="shared" si="124"/>
        <v>12</v>
      </c>
      <c r="D3946" s="26">
        <f t="shared" si="125"/>
        <v>5</v>
      </c>
      <c r="E3946" s="27">
        <f>VLOOKUP($B3946,'Hourly Data'!$B$5:$P$8788,15,FALSE)</f>
        <v>5.0435942269385775E-2</v>
      </c>
    </row>
    <row r="3947" spans="2:5" x14ac:dyDescent="0.3">
      <c r="B3947" s="25">
        <v>41257.249999999229</v>
      </c>
      <c r="C3947" s="26">
        <f t="shared" si="124"/>
        <v>12</v>
      </c>
      <c r="D3947" s="26">
        <f t="shared" si="125"/>
        <v>6</v>
      </c>
      <c r="E3947" s="27">
        <f>VLOOKUP($B3947,'Hourly Data'!$B$5:$P$8788,15,FALSE)</f>
        <v>5.0889336161794557E-2</v>
      </c>
    </row>
    <row r="3948" spans="2:5" x14ac:dyDescent="0.3">
      <c r="B3948" s="25">
        <v>41257.291666665893</v>
      </c>
      <c r="C3948" s="26">
        <f t="shared" si="124"/>
        <v>12</v>
      </c>
      <c r="D3948" s="26">
        <f t="shared" si="125"/>
        <v>7</v>
      </c>
      <c r="E3948" s="27">
        <f>VLOOKUP($B3948,'Hourly Data'!$B$5:$P$8788,15,FALSE)</f>
        <v>5.0920608017223742E-2</v>
      </c>
    </row>
    <row r="3949" spans="2:5" x14ac:dyDescent="0.3">
      <c r="B3949" s="25">
        <v>41257.333333332557</v>
      </c>
      <c r="C3949" s="26">
        <f t="shared" si="124"/>
        <v>12</v>
      </c>
      <c r="D3949" s="26">
        <f t="shared" si="125"/>
        <v>8</v>
      </c>
      <c r="E3949" s="27">
        <f>VLOOKUP($B3949,'Hourly Data'!$B$5:$P$8788,15,FALSE)</f>
        <v>5.1088943401946876E-2</v>
      </c>
    </row>
    <row r="3950" spans="2:5" x14ac:dyDescent="0.3">
      <c r="B3950" s="25">
        <v>41257.374999999221</v>
      </c>
      <c r="C3950" s="26">
        <f t="shared" si="124"/>
        <v>12</v>
      </c>
      <c r="D3950" s="26">
        <f t="shared" si="125"/>
        <v>9</v>
      </c>
      <c r="E3950" s="27">
        <f>VLOOKUP($B3950,'Hourly Data'!$B$5:$P$8788,15,FALSE)</f>
        <v>4.9462105189118796E-2</v>
      </c>
    </row>
    <row r="3951" spans="2:5" x14ac:dyDescent="0.3">
      <c r="B3951" s="25">
        <v>41257.416666665886</v>
      </c>
      <c r="C3951" s="26">
        <f t="shared" si="124"/>
        <v>12</v>
      </c>
      <c r="D3951" s="26">
        <f t="shared" si="125"/>
        <v>10</v>
      </c>
      <c r="E3951" s="27">
        <f>VLOOKUP($B3951,'Hourly Data'!$B$5:$P$8788,15,FALSE)</f>
        <v>4.9637505141932881E-2</v>
      </c>
    </row>
    <row r="3952" spans="2:5" x14ac:dyDescent="0.3">
      <c r="B3952" s="25">
        <v>41257.45833333255</v>
      </c>
      <c r="C3952" s="26">
        <f t="shared" si="124"/>
        <v>12</v>
      </c>
      <c r="D3952" s="26">
        <f t="shared" si="125"/>
        <v>11</v>
      </c>
      <c r="E3952" s="27">
        <f>VLOOKUP($B3952,'Hourly Data'!$B$5:$P$8788,15,FALSE)</f>
        <v>5.1770095485485966E-2</v>
      </c>
    </row>
    <row r="3953" spans="2:5" x14ac:dyDescent="0.3">
      <c r="B3953" s="25">
        <v>41257.499999999214</v>
      </c>
      <c r="C3953" s="26">
        <f t="shared" si="124"/>
        <v>12</v>
      </c>
      <c r="D3953" s="26">
        <f t="shared" si="125"/>
        <v>12</v>
      </c>
      <c r="E3953" s="27">
        <f>VLOOKUP($B3953,'Hourly Data'!$B$5:$P$8788,15,FALSE)</f>
        <v>5.1848117417072896E-2</v>
      </c>
    </row>
    <row r="3954" spans="2:5" x14ac:dyDescent="0.3">
      <c r="B3954" s="25">
        <v>41257.541666665878</v>
      </c>
      <c r="C3954" s="26">
        <f t="shared" si="124"/>
        <v>12</v>
      </c>
      <c r="D3954" s="26">
        <f t="shared" si="125"/>
        <v>13</v>
      </c>
      <c r="E3954" s="27">
        <f>VLOOKUP($B3954,'Hourly Data'!$B$5:$P$8788,15,FALSE)</f>
        <v>5.0925118270591721E-2</v>
      </c>
    </row>
    <row r="3955" spans="2:5" x14ac:dyDescent="0.3">
      <c r="B3955" s="25">
        <v>41257.583333332543</v>
      </c>
      <c r="C3955" s="26">
        <f t="shared" si="124"/>
        <v>12</v>
      </c>
      <c r="D3955" s="26">
        <f t="shared" si="125"/>
        <v>14</v>
      </c>
      <c r="E3955" s="27">
        <f>VLOOKUP($B3955,'Hourly Data'!$B$5:$P$8788,15,FALSE)</f>
        <v>5.0962748585992229E-2</v>
      </c>
    </row>
    <row r="3956" spans="2:5" x14ac:dyDescent="0.3">
      <c r="B3956" s="25">
        <v>41257.624999999207</v>
      </c>
      <c r="C3956" s="26">
        <f t="shared" si="124"/>
        <v>12</v>
      </c>
      <c r="D3956" s="26">
        <f t="shared" si="125"/>
        <v>15</v>
      </c>
      <c r="E3956" s="27">
        <f>VLOOKUP($B3956,'Hourly Data'!$B$5:$P$8788,15,FALSE)</f>
        <v>5.0238751180790242E-2</v>
      </c>
    </row>
    <row r="3957" spans="2:5" x14ac:dyDescent="0.3">
      <c r="B3957" s="25">
        <v>41257.666666665871</v>
      </c>
      <c r="C3957" s="26">
        <f t="shared" si="124"/>
        <v>12</v>
      </c>
      <c r="D3957" s="26">
        <f t="shared" si="125"/>
        <v>16</v>
      </c>
      <c r="E3957" s="27">
        <f>VLOOKUP($B3957,'Hourly Data'!$B$5:$P$8788,15,FALSE)</f>
        <v>5.0435041060741294E-2</v>
      </c>
    </row>
    <row r="3958" spans="2:5" x14ac:dyDescent="0.3">
      <c r="B3958" s="25">
        <v>41257.708333332535</v>
      </c>
      <c r="C3958" s="26">
        <f t="shared" si="124"/>
        <v>12</v>
      </c>
      <c r="D3958" s="26">
        <f t="shared" si="125"/>
        <v>17</v>
      </c>
      <c r="E3958" s="27">
        <f>VLOOKUP($B3958,'Hourly Data'!$B$5:$P$8788,15,FALSE)</f>
        <v>5.0993887055389278E-2</v>
      </c>
    </row>
    <row r="3959" spans="2:5" x14ac:dyDescent="0.3">
      <c r="B3959" s="25">
        <v>41257.7499999992</v>
      </c>
      <c r="C3959" s="26">
        <f t="shared" si="124"/>
        <v>12</v>
      </c>
      <c r="D3959" s="26">
        <f t="shared" si="125"/>
        <v>18</v>
      </c>
      <c r="E3959" s="27">
        <f>VLOOKUP($B3959,'Hourly Data'!$B$5:$P$8788,15,FALSE)</f>
        <v>5.1759501797840016E-2</v>
      </c>
    </row>
    <row r="3960" spans="2:5" x14ac:dyDescent="0.3">
      <c r="B3960" s="25">
        <v>41257.791666665864</v>
      </c>
      <c r="C3960" s="26">
        <f t="shared" si="124"/>
        <v>12</v>
      </c>
      <c r="D3960" s="26">
        <f t="shared" si="125"/>
        <v>19</v>
      </c>
      <c r="E3960" s="27">
        <f>VLOOKUP($B3960,'Hourly Data'!$B$5:$P$8788,15,FALSE)</f>
        <v>5.0263053535952229E-2</v>
      </c>
    </row>
    <row r="3961" spans="2:5" x14ac:dyDescent="0.3">
      <c r="B3961" s="25">
        <v>41257.833333332528</v>
      </c>
      <c r="C3961" s="26">
        <f t="shared" si="124"/>
        <v>12</v>
      </c>
      <c r="D3961" s="26">
        <f t="shared" si="125"/>
        <v>20</v>
      </c>
      <c r="E3961" s="27">
        <f>VLOOKUP($B3961,'Hourly Data'!$B$5:$P$8788,15,FALSE)</f>
        <v>5.0891060446936656E-2</v>
      </c>
    </row>
    <row r="3962" spans="2:5" x14ac:dyDescent="0.3">
      <c r="B3962" s="25">
        <v>41257.874999999192</v>
      </c>
      <c r="C3962" s="26">
        <f t="shared" si="124"/>
        <v>12</v>
      </c>
      <c r="D3962" s="26">
        <f t="shared" si="125"/>
        <v>21</v>
      </c>
      <c r="E3962" s="27">
        <f>VLOOKUP($B3962,'Hourly Data'!$B$5:$P$8788,15,FALSE)</f>
        <v>5.2683293973171223E-2</v>
      </c>
    </row>
    <row r="3963" spans="2:5" x14ac:dyDescent="0.3">
      <c r="B3963" s="25">
        <v>41257.916666665857</v>
      </c>
      <c r="C3963" s="26">
        <f t="shared" si="124"/>
        <v>12</v>
      </c>
      <c r="D3963" s="26">
        <f t="shared" si="125"/>
        <v>22</v>
      </c>
      <c r="E3963" s="27">
        <f>VLOOKUP($B3963,'Hourly Data'!$B$5:$P$8788,15,FALSE)</f>
        <v>5.3714969327452844E-2</v>
      </c>
    </row>
    <row r="3964" spans="2:5" x14ac:dyDescent="0.3">
      <c r="B3964" s="25">
        <v>41257.958333332521</v>
      </c>
      <c r="C3964" s="26">
        <f t="shared" si="124"/>
        <v>12</v>
      </c>
      <c r="D3964" s="26">
        <f t="shared" si="125"/>
        <v>23</v>
      </c>
      <c r="E3964" s="27">
        <f>VLOOKUP($B3964,'Hourly Data'!$B$5:$P$8788,15,FALSE)</f>
        <v>5.6236013740749671E-2</v>
      </c>
    </row>
    <row r="3965" spans="2:5" x14ac:dyDescent="0.3">
      <c r="B3965" s="25">
        <v>41257.999999999185</v>
      </c>
      <c r="C3965" s="26">
        <f t="shared" si="124"/>
        <v>12</v>
      </c>
      <c r="D3965" s="26">
        <f t="shared" si="125"/>
        <v>0</v>
      </c>
      <c r="E3965" s="27">
        <f>VLOOKUP($B3965,'Hourly Data'!$B$5:$P$8788,15,FALSE)</f>
        <v>5.6688683417739104E-2</v>
      </c>
    </row>
    <row r="3966" spans="2:5" x14ac:dyDescent="0.3">
      <c r="B3966" s="25">
        <v>41258.041666665849</v>
      </c>
      <c r="C3966" s="26">
        <f t="shared" si="124"/>
        <v>12</v>
      </c>
      <c r="D3966" s="26">
        <f t="shared" si="125"/>
        <v>1</v>
      </c>
      <c r="E3966" s="27">
        <f>VLOOKUP($B3966,'Hourly Data'!$B$5:$P$8788,15,FALSE)</f>
        <v>5.8701668740816317E-2</v>
      </c>
    </row>
    <row r="3967" spans="2:5" x14ac:dyDescent="0.3">
      <c r="B3967" s="25">
        <v>41258.083333332514</v>
      </c>
      <c r="C3967" s="26">
        <f t="shared" si="124"/>
        <v>12</v>
      </c>
      <c r="D3967" s="26">
        <f t="shared" si="125"/>
        <v>2</v>
      </c>
      <c r="E3967" s="27">
        <f>VLOOKUP($B3967,'Hourly Data'!$B$5:$P$8788,15,FALSE)</f>
        <v>5.7008872586529258E-2</v>
      </c>
    </row>
    <row r="3968" spans="2:5" x14ac:dyDescent="0.3">
      <c r="B3968" s="25">
        <v>41258.124999999178</v>
      </c>
      <c r="C3968" s="26">
        <f t="shared" si="124"/>
        <v>12</v>
      </c>
      <c r="D3968" s="26">
        <f t="shared" si="125"/>
        <v>3</v>
      </c>
      <c r="E3968" s="27">
        <f>VLOOKUP($B3968,'Hourly Data'!$B$5:$P$8788,15,FALSE)</f>
        <v>5.6009069615247334E-2</v>
      </c>
    </row>
    <row r="3969" spans="2:5" x14ac:dyDescent="0.3">
      <c r="B3969" s="25">
        <v>41258.166666665842</v>
      </c>
      <c r="C3969" s="26">
        <f t="shared" si="124"/>
        <v>12</v>
      </c>
      <c r="D3969" s="26">
        <f t="shared" si="125"/>
        <v>4</v>
      </c>
      <c r="E3969" s="27">
        <f>VLOOKUP($B3969,'Hourly Data'!$B$5:$P$8788,15,FALSE)</f>
        <v>5.5858525919844151E-2</v>
      </c>
    </row>
    <row r="3970" spans="2:5" x14ac:dyDescent="0.3">
      <c r="B3970" s="25">
        <v>41258.208333332506</v>
      </c>
      <c r="C3970" s="26">
        <f t="shared" si="124"/>
        <v>12</v>
      </c>
      <c r="D3970" s="26">
        <f t="shared" si="125"/>
        <v>5</v>
      </c>
      <c r="E3970" s="27">
        <f>VLOOKUP($B3970,'Hourly Data'!$B$5:$P$8788,15,FALSE)</f>
        <v>5.6169509531207626E-2</v>
      </c>
    </row>
    <row r="3971" spans="2:5" x14ac:dyDescent="0.3">
      <c r="B3971" s="25">
        <v>41258.249999999171</v>
      </c>
      <c r="C3971" s="26">
        <f t="shared" si="124"/>
        <v>12</v>
      </c>
      <c r="D3971" s="26">
        <f t="shared" si="125"/>
        <v>6</v>
      </c>
      <c r="E3971" s="27">
        <f>VLOOKUP($B3971,'Hourly Data'!$B$5:$P$8788,15,FALSE)</f>
        <v>5.6181418410056819E-2</v>
      </c>
    </row>
    <row r="3972" spans="2:5" x14ac:dyDescent="0.3">
      <c r="B3972" s="25">
        <v>41258.291666665835</v>
      </c>
      <c r="C3972" s="26">
        <f t="shared" si="124"/>
        <v>12</v>
      </c>
      <c r="D3972" s="26">
        <f t="shared" si="125"/>
        <v>7</v>
      </c>
      <c r="E3972" s="27">
        <f>VLOOKUP($B3972,'Hourly Data'!$B$5:$P$8788,15,FALSE)</f>
        <v>5.3719751970787308E-2</v>
      </c>
    </row>
    <row r="3973" spans="2:5" x14ac:dyDescent="0.3">
      <c r="B3973" s="25">
        <v>41258.333333332499</v>
      </c>
      <c r="C3973" s="26">
        <f t="shared" si="124"/>
        <v>12</v>
      </c>
      <c r="D3973" s="26">
        <f t="shared" si="125"/>
        <v>8</v>
      </c>
      <c r="E3973" s="27">
        <f>VLOOKUP($B3973,'Hourly Data'!$B$5:$P$8788,15,FALSE)</f>
        <v>5.7230490547264333E-2</v>
      </c>
    </row>
    <row r="3974" spans="2:5" x14ac:dyDescent="0.3">
      <c r="B3974" s="25">
        <v>41258.374999999163</v>
      </c>
      <c r="C3974" s="26">
        <f t="shared" ref="C3974:C4037" si="126">MONTH(B3974)</f>
        <v>12</v>
      </c>
      <c r="D3974" s="26">
        <f t="shared" ref="D3974:D4037" si="127">HOUR(B3974)</f>
        <v>9</v>
      </c>
      <c r="E3974" s="27">
        <f>VLOOKUP($B3974,'Hourly Data'!$B$5:$P$8788,15,FALSE)</f>
        <v>5.6877566290068696E-2</v>
      </c>
    </row>
    <row r="3975" spans="2:5" x14ac:dyDescent="0.3">
      <c r="B3975" s="25">
        <v>41258.416666665828</v>
      </c>
      <c r="C3975" s="26">
        <f t="shared" si="126"/>
        <v>12</v>
      </c>
      <c r="D3975" s="26">
        <f t="shared" si="127"/>
        <v>10</v>
      </c>
      <c r="E3975" s="27">
        <f>VLOOKUP($B3975,'Hourly Data'!$B$5:$P$8788,15,FALSE)</f>
        <v>5.2491545592937804E-2</v>
      </c>
    </row>
    <row r="3976" spans="2:5" x14ac:dyDescent="0.3">
      <c r="B3976" s="25">
        <v>41258.458333332492</v>
      </c>
      <c r="C3976" s="26">
        <f t="shared" si="126"/>
        <v>12</v>
      </c>
      <c r="D3976" s="26">
        <f t="shared" si="127"/>
        <v>11</v>
      </c>
      <c r="E3976" s="27">
        <f>VLOOKUP($B3976,'Hourly Data'!$B$5:$P$8788,15,FALSE)</f>
        <v>5.4730383303548097E-2</v>
      </c>
    </row>
    <row r="3977" spans="2:5" x14ac:dyDescent="0.3">
      <c r="B3977" s="25">
        <v>41258.499999999156</v>
      </c>
      <c r="C3977" s="26">
        <f t="shared" si="126"/>
        <v>12</v>
      </c>
      <c r="D3977" s="26">
        <f t="shared" si="127"/>
        <v>12</v>
      </c>
      <c r="E3977" s="27">
        <f>VLOOKUP($B3977,'Hourly Data'!$B$5:$P$8788,15,FALSE)</f>
        <v>5.4469875407178625E-2</v>
      </c>
    </row>
    <row r="3978" spans="2:5" x14ac:dyDescent="0.3">
      <c r="B3978" s="25">
        <v>41258.54166666582</v>
      </c>
      <c r="C3978" s="26">
        <f t="shared" si="126"/>
        <v>12</v>
      </c>
      <c r="D3978" s="26">
        <f t="shared" si="127"/>
        <v>13</v>
      </c>
      <c r="E3978" s="27">
        <f>VLOOKUP($B3978,'Hourly Data'!$B$5:$P$8788,15,FALSE)</f>
        <v>5.342547703601884E-2</v>
      </c>
    </row>
    <row r="3979" spans="2:5" x14ac:dyDescent="0.3">
      <c r="B3979" s="25">
        <v>41258.583333332484</v>
      </c>
      <c r="C3979" s="26">
        <f t="shared" si="126"/>
        <v>12</v>
      </c>
      <c r="D3979" s="26">
        <f t="shared" si="127"/>
        <v>14</v>
      </c>
      <c r="E3979" s="27">
        <f>VLOOKUP($B3979,'Hourly Data'!$B$5:$P$8788,15,FALSE)</f>
        <v>5.4298963906896147E-2</v>
      </c>
    </row>
    <row r="3980" spans="2:5" x14ac:dyDescent="0.3">
      <c r="B3980" s="25">
        <v>41258.624999999149</v>
      </c>
      <c r="C3980" s="26">
        <f t="shared" si="126"/>
        <v>12</v>
      </c>
      <c r="D3980" s="26">
        <f t="shared" si="127"/>
        <v>15</v>
      </c>
      <c r="E3980" s="27">
        <f>VLOOKUP($B3980,'Hourly Data'!$B$5:$P$8788,15,FALSE)</f>
        <v>5.4367072403044281E-2</v>
      </c>
    </row>
    <row r="3981" spans="2:5" x14ac:dyDescent="0.3">
      <c r="B3981" s="25">
        <v>41258.666666665813</v>
      </c>
      <c r="C3981" s="26">
        <f t="shared" si="126"/>
        <v>12</v>
      </c>
      <c r="D3981" s="26">
        <f t="shared" si="127"/>
        <v>16</v>
      </c>
      <c r="E3981" s="27">
        <f>VLOOKUP($B3981,'Hourly Data'!$B$5:$P$8788,15,FALSE)</f>
        <v>5.3953954606968557E-2</v>
      </c>
    </row>
    <row r="3982" spans="2:5" x14ac:dyDescent="0.3">
      <c r="B3982" s="25">
        <v>41258.708333332477</v>
      </c>
      <c r="C3982" s="26">
        <f t="shared" si="126"/>
        <v>12</v>
      </c>
      <c r="D3982" s="26">
        <f t="shared" si="127"/>
        <v>17</v>
      </c>
      <c r="E3982" s="27">
        <f>VLOOKUP($B3982,'Hourly Data'!$B$5:$P$8788,15,FALSE)</f>
        <v>5.5083756204522522E-2</v>
      </c>
    </row>
    <row r="3983" spans="2:5" x14ac:dyDescent="0.3">
      <c r="B3983" s="25">
        <v>41258.749999999141</v>
      </c>
      <c r="C3983" s="26">
        <f t="shared" si="126"/>
        <v>12</v>
      </c>
      <c r="D3983" s="26">
        <f t="shared" si="127"/>
        <v>18</v>
      </c>
      <c r="E3983" s="27">
        <f>VLOOKUP($B3983,'Hourly Data'!$B$5:$P$8788,15,FALSE)</f>
        <v>5.6882582789950883E-2</v>
      </c>
    </row>
    <row r="3984" spans="2:5" x14ac:dyDescent="0.3">
      <c r="B3984" s="25">
        <v>41258.791666665806</v>
      </c>
      <c r="C3984" s="26">
        <f t="shared" si="126"/>
        <v>12</v>
      </c>
      <c r="D3984" s="26">
        <f t="shared" si="127"/>
        <v>19</v>
      </c>
      <c r="E3984" s="27">
        <f>VLOOKUP($B3984,'Hourly Data'!$B$5:$P$8788,15,FALSE)</f>
        <v>5.5280332066171806E-2</v>
      </c>
    </row>
    <row r="3985" spans="2:5" x14ac:dyDescent="0.3">
      <c r="B3985" s="25">
        <v>41258.83333333247</v>
      </c>
      <c r="C3985" s="26">
        <f t="shared" si="126"/>
        <v>12</v>
      </c>
      <c r="D3985" s="26">
        <f t="shared" si="127"/>
        <v>20</v>
      </c>
      <c r="E3985" s="27">
        <f>VLOOKUP($B3985,'Hourly Data'!$B$5:$P$8788,15,FALSE)</f>
        <v>5.4348920330828651E-2</v>
      </c>
    </row>
    <row r="3986" spans="2:5" x14ac:dyDescent="0.3">
      <c r="B3986" s="25">
        <v>41258.874999999134</v>
      </c>
      <c r="C3986" s="26">
        <f t="shared" si="126"/>
        <v>12</v>
      </c>
      <c r="D3986" s="26">
        <f t="shared" si="127"/>
        <v>21</v>
      </c>
      <c r="E3986" s="27">
        <f>VLOOKUP($B3986,'Hourly Data'!$B$5:$P$8788,15,FALSE)</f>
        <v>5.2591336182604094E-2</v>
      </c>
    </row>
    <row r="3987" spans="2:5" x14ac:dyDescent="0.3">
      <c r="B3987" s="25">
        <v>41258.916666665798</v>
      </c>
      <c r="C3987" s="26">
        <f t="shared" si="126"/>
        <v>12</v>
      </c>
      <c r="D3987" s="26">
        <f t="shared" si="127"/>
        <v>22</v>
      </c>
      <c r="E3987" s="27">
        <f>VLOOKUP($B3987,'Hourly Data'!$B$5:$P$8788,15,FALSE)</f>
        <v>5.1353686949101626E-2</v>
      </c>
    </row>
    <row r="3988" spans="2:5" x14ac:dyDescent="0.3">
      <c r="B3988" s="25">
        <v>41258.958333332463</v>
      </c>
      <c r="C3988" s="26">
        <f t="shared" si="126"/>
        <v>12</v>
      </c>
      <c r="D3988" s="26">
        <f t="shared" si="127"/>
        <v>23</v>
      </c>
      <c r="E3988" s="27">
        <f>VLOOKUP($B3988,'Hourly Data'!$B$5:$P$8788,15,FALSE)</f>
        <v>5.103291705662371E-2</v>
      </c>
    </row>
    <row r="3989" spans="2:5" x14ac:dyDescent="0.3">
      <c r="B3989" s="25">
        <v>41258.999999999127</v>
      </c>
      <c r="C3989" s="26">
        <f t="shared" si="126"/>
        <v>12</v>
      </c>
      <c r="D3989" s="26">
        <f t="shared" si="127"/>
        <v>0</v>
      </c>
      <c r="E3989" s="27">
        <f>VLOOKUP($B3989,'Hourly Data'!$B$5:$P$8788,15,FALSE)</f>
        <v>5.1412174199190835E-2</v>
      </c>
    </row>
    <row r="3990" spans="2:5" x14ac:dyDescent="0.3">
      <c r="B3990" s="25">
        <v>41259.041666665791</v>
      </c>
      <c r="C3990" s="26">
        <f t="shared" si="126"/>
        <v>12</v>
      </c>
      <c r="D3990" s="26">
        <f t="shared" si="127"/>
        <v>1</v>
      </c>
      <c r="E3990" s="27">
        <f>VLOOKUP($B3990,'Hourly Data'!$B$5:$P$8788,15,FALSE)</f>
        <v>5.2525560398320445E-2</v>
      </c>
    </row>
    <row r="3991" spans="2:5" x14ac:dyDescent="0.3">
      <c r="B3991" s="25">
        <v>41259.083333332455</v>
      </c>
      <c r="C3991" s="26">
        <f t="shared" si="126"/>
        <v>12</v>
      </c>
      <c r="D3991" s="26">
        <f t="shared" si="127"/>
        <v>2</v>
      </c>
      <c r="E3991" s="27">
        <f>VLOOKUP($B3991,'Hourly Data'!$B$5:$P$8788,15,FALSE)</f>
        <v>5.2040485294281985E-2</v>
      </c>
    </row>
    <row r="3992" spans="2:5" x14ac:dyDescent="0.3">
      <c r="B3992" s="25">
        <v>41259.12499999912</v>
      </c>
      <c r="C3992" s="26">
        <f t="shared" si="126"/>
        <v>12</v>
      </c>
      <c r="D3992" s="26">
        <f t="shared" si="127"/>
        <v>3</v>
      </c>
      <c r="E3992" s="27">
        <f>VLOOKUP($B3992,'Hourly Data'!$B$5:$P$8788,15,FALSE)</f>
        <v>5.3962290684816457E-2</v>
      </c>
    </row>
    <row r="3993" spans="2:5" x14ac:dyDescent="0.3">
      <c r="B3993" s="25">
        <v>41259.166666665784</v>
      </c>
      <c r="C3993" s="26">
        <f t="shared" si="126"/>
        <v>12</v>
      </c>
      <c r="D3993" s="26">
        <f t="shared" si="127"/>
        <v>4</v>
      </c>
      <c r="E3993" s="27">
        <f>VLOOKUP($B3993,'Hourly Data'!$B$5:$P$8788,15,FALSE)</f>
        <v>5.6015619612756459E-2</v>
      </c>
    </row>
    <row r="3994" spans="2:5" x14ac:dyDescent="0.3">
      <c r="B3994" s="25">
        <v>41259.208333332448</v>
      </c>
      <c r="C3994" s="26">
        <f t="shared" si="126"/>
        <v>12</v>
      </c>
      <c r="D3994" s="26">
        <f t="shared" si="127"/>
        <v>5</v>
      </c>
      <c r="E3994" s="27">
        <f>VLOOKUP($B3994,'Hourly Data'!$B$5:$P$8788,15,FALSE)</f>
        <v>5.7234705122704607E-2</v>
      </c>
    </row>
    <row r="3995" spans="2:5" x14ac:dyDescent="0.3">
      <c r="B3995" s="25">
        <v>41259.249999999112</v>
      </c>
      <c r="C3995" s="26">
        <f t="shared" si="126"/>
        <v>12</v>
      </c>
      <c r="D3995" s="26">
        <f t="shared" si="127"/>
        <v>6</v>
      </c>
      <c r="E3995" s="27">
        <f>VLOOKUP($B3995,'Hourly Data'!$B$5:$P$8788,15,FALSE)</f>
        <v>5.6979049405436868E-2</v>
      </c>
    </row>
    <row r="3996" spans="2:5" x14ac:dyDescent="0.3">
      <c r="B3996" s="25">
        <v>41259.291666665777</v>
      </c>
      <c r="C3996" s="26">
        <f t="shared" si="126"/>
        <v>12</v>
      </c>
      <c r="D3996" s="26">
        <f t="shared" si="127"/>
        <v>7</v>
      </c>
      <c r="E3996" s="27">
        <f>VLOOKUP($B3996,'Hourly Data'!$B$5:$P$8788,15,FALSE)</f>
        <v>5.7615368663655617E-2</v>
      </c>
    </row>
    <row r="3997" spans="2:5" x14ac:dyDescent="0.3">
      <c r="B3997" s="25">
        <v>41259.333333332441</v>
      </c>
      <c r="C3997" s="26">
        <f t="shared" si="126"/>
        <v>12</v>
      </c>
      <c r="D3997" s="26">
        <f t="shared" si="127"/>
        <v>8</v>
      </c>
      <c r="E3997" s="27">
        <f>VLOOKUP($B3997,'Hourly Data'!$B$5:$P$8788,15,FALSE)</f>
        <v>5.8792143254814064E-2</v>
      </c>
    </row>
    <row r="3998" spans="2:5" x14ac:dyDescent="0.3">
      <c r="B3998" s="25">
        <v>41259.374999999105</v>
      </c>
      <c r="C3998" s="26">
        <f t="shared" si="126"/>
        <v>12</v>
      </c>
      <c r="D3998" s="26">
        <f t="shared" si="127"/>
        <v>9</v>
      </c>
      <c r="E3998" s="27">
        <f>VLOOKUP($B3998,'Hourly Data'!$B$5:$P$8788,15,FALSE)</f>
        <v>5.8128106054768945E-2</v>
      </c>
    </row>
    <row r="3999" spans="2:5" x14ac:dyDescent="0.3">
      <c r="B3999" s="25">
        <v>41259.416666665769</v>
      </c>
      <c r="C3999" s="26">
        <f t="shared" si="126"/>
        <v>12</v>
      </c>
      <c r="D3999" s="26">
        <f t="shared" si="127"/>
        <v>10</v>
      </c>
      <c r="E3999" s="27">
        <f>VLOOKUP($B3999,'Hourly Data'!$B$5:$P$8788,15,FALSE)</f>
        <v>5.5201978203060276E-2</v>
      </c>
    </row>
    <row r="4000" spans="2:5" x14ac:dyDescent="0.3">
      <c r="B4000" s="25">
        <v>41259.458333332434</v>
      </c>
      <c r="C4000" s="26">
        <f t="shared" si="126"/>
        <v>12</v>
      </c>
      <c r="D4000" s="26">
        <f t="shared" si="127"/>
        <v>11</v>
      </c>
      <c r="E4000" s="27">
        <f>VLOOKUP($B4000,'Hourly Data'!$B$5:$P$8788,15,FALSE)</f>
        <v>5.5938591848534058E-2</v>
      </c>
    </row>
    <row r="4001" spans="2:5" x14ac:dyDescent="0.3">
      <c r="B4001" s="25">
        <v>41259.499999999098</v>
      </c>
      <c r="C4001" s="26">
        <f t="shared" si="126"/>
        <v>12</v>
      </c>
      <c r="D4001" s="26">
        <f t="shared" si="127"/>
        <v>12</v>
      </c>
      <c r="E4001" s="27">
        <f>VLOOKUP($B4001,'Hourly Data'!$B$5:$P$8788,15,FALSE)</f>
        <v>5.5781032025481264E-2</v>
      </c>
    </row>
    <row r="4002" spans="2:5" x14ac:dyDescent="0.3">
      <c r="B4002" s="25">
        <v>41259.541666665762</v>
      </c>
      <c r="C4002" s="26">
        <f t="shared" si="126"/>
        <v>12</v>
      </c>
      <c r="D4002" s="26">
        <f t="shared" si="127"/>
        <v>13</v>
      </c>
      <c r="E4002" s="27">
        <f>VLOOKUP($B4002,'Hourly Data'!$B$5:$P$8788,15,FALSE)</f>
        <v>5.6029036537853287E-2</v>
      </c>
    </row>
    <row r="4003" spans="2:5" x14ac:dyDescent="0.3">
      <c r="B4003" s="25">
        <v>41259.583333332426</v>
      </c>
      <c r="C4003" s="26">
        <f t="shared" si="126"/>
        <v>12</v>
      </c>
      <c r="D4003" s="26">
        <f t="shared" si="127"/>
        <v>14</v>
      </c>
      <c r="E4003" s="27">
        <f>VLOOKUP($B4003,'Hourly Data'!$B$5:$P$8788,15,FALSE)</f>
        <v>5.666660035296299E-2</v>
      </c>
    </row>
    <row r="4004" spans="2:5" x14ac:dyDescent="0.3">
      <c r="B4004" s="25">
        <v>41259.624999999091</v>
      </c>
      <c r="C4004" s="26">
        <f t="shared" si="126"/>
        <v>12</v>
      </c>
      <c r="D4004" s="26">
        <f t="shared" si="127"/>
        <v>15</v>
      </c>
      <c r="E4004" s="27">
        <f>VLOOKUP($B4004,'Hourly Data'!$B$5:$P$8788,15,FALSE)</f>
        <v>5.6647682636274288E-2</v>
      </c>
    </row>
    <row r="4005" spans="2:5" x14ac:dyDescent="0.3">
      <c r="B4005" s="25">
        <v>41259.666666665755</v>
      </c>
      <c r="C4005" s="26">
        <f t="shared" si="126"/>
        <v>12</v>
      </c>
      <c r="D4005" s="26">
        <f t="shared" si="127"/>
        <v>16</v>
      </c>
      <c r="E4005" s="27">
        <f>VLOOKUP($B4005,'Hourly Data'!$B$5:$P$8788,15,FALSE)</f>
        <v>5.7305379257668432E-2</v>
      </c>
    </row>
    <row r="4006" spans="2:5" x14ac:dyDescent="0.3">
      <c r="B4006" s="25">
        <v>41259.708333332419</v>
      </c>
      <c r="C4006" s="26">
        <f t="shared" si="126"/>
        <v>12</v>
      </c>
      <c r="D4006" s="26">
        <f t="shared" si="127"/>
        <v>17</v>
      </c>
      <c r="E4006" s="27">
        <f>VLOOKUP($B4006,'Hourly Data'!$B$5:$P$8788,15,FALSE)</f>
        <v>5.9240913446604253E-2</v>
      </c>
    </row>
    <row r="4007" spans="2:5" x14ac:dyDescent="0.3">
      <c r="B4007" s="25">
        <v>41259.749999999083</v>
      </c>
      <c r="C4007" s="26">
        <f t="shared" si="126"/>
        <v>12</v>
      </c>
      <c r="D4007" s="26">
        <f t="shared" si="127"/>
        <v>18</v>
      </c>
      <c r="E4007" s="27">
        <f>VLOOKUP($B4007,'Hourly Data'!$B$5:$P$8788,15,FALSE)</f>
        <v>5.8656055684165348E-2</v>
      </c>
    </row>
    <row r="4008" spans="2:5" x14ac:dyDescent="0.3">
      <c r="B4008" s="25">
        <v>41259.791666665747</v>
      </c>
      <c r="C4008" s="26">
        <f t="shared" si="126"/>
        <v>12</v>
      </c>
      <c r="D4008" s="26">
        <f t="shared" si="127"/>
        <v>19</v>
      </c>
      <c r="E4008" s="27">
        <f>VLOOKUP($B4008,'Hourly Data'!$B$5:$P$8788,15,FALSE)</f>
        <v>5.6595120005660353E-2</v>
      </c>
    </row>
    <row r="4009" spans="2:5" x14ac:dyDescent="0.3">
      <c r="B4009" s="25">
        <v>41259.833333332412</v>
      </c>
      <c r="C4009" s="26">
        <f t="shared" si="126"/>
        <v>12</v>
      </c>
      <c r="D4009" s="26">
        <f t="shared" si="127"/>
        <v>20</v>
      </c>
      <c r="E4009" s="27">
        <f>VLOOKUP($B4009,'Hourly Data'!$B$5:$P$8788,15,FALSE)</f>
        <v>5.6063273622759459E-2</v>
      </c>
    </row>
    <row r="4010" spans="2:5" x14ac:dyDescent="0.3">
      <c r="B4010" s="25">
        <v>41259.874999999076</v>
      </c>
      <c r="C4010" s="26">
        <f t="shared" si="126"/>
        <v>12</v>
      </c>
      <c r="D4010" s="26">
        <f t="shared" si="127"/>
        <v>21</v>
      </c>
      <c r="E4010" s="27">
        <f>VLOOKUP($B4010,'Hourly Data'!$B$5:$P$8788,15,FALSE)</f>
        <v>5.5216505141394617E-2</v>
      </c>
    </row>
    <row r="4011" spans="2:5" x14ac:dyDescent="0.3">
      <c r="B4011" s="25">
        <v>41259.91666666574</v>
      </c>
      <c r="C4011" s="26">
        <f t="shared" si="126"/>
        <v>12</v>
      </c>
      <c r="D4011" s="26">
        <f t="shared" si="127"/>
        <v>22</v>
      </c>
      <c r="E4011" s="27">
        <f>VLOOKUP($B4011,'Hourly Data'!$B$5:$P$8788,15,FALSE)</f>
        <v>5.3617704105908756E-2</v>
      </c>
    </row>
    <row r="4012" spans="2:5" x14ac:dyDescent="0.3">
      <c r="B4012" s="25">
        <v>41259.958333332404</v>
      </c>
      <c r="C4012" s="26">
        <f t="shared" si="126"/>
        <v>12</v>
      </c>
      <c r="D4012" s="26">
        <f t="shared" si="127"/>
        <v>23</v>
      </c>
      <c r="E4012" s="27">
        <f>VLOOKUP($B4012,'Hourly Data'!$B$5:$P$8788,15,FALSE)</f>
        <v>5.3335078136335319E-2</v>
      </c>
    </row>
    <row r="4013" spans="2:5" x14ac:dyDescent="0.3">
      <c r="B4013" s="25">
        <v>41259.999999999069</v>
      </c>
      <c r="C4013" s="26">
        <f t="shared" si="126"/>
        <v>12</v>
      </c>
      <c r="D4013" s="26">
        <f t="shared" si="127"/>
        <v>0</v>
      </c>
      <c r="E4013" s="27">
        <f>VLOOKUP($B4013,'Hourly Data'!$B$5:$P$8788,15,FALSE)</f>
        <v>5.4317103819954964E-2</v>
      </c>
    </row>
    <row r="4014" spans="2:5" x14ac:dyDescent="0.3">
      <c r="B4014" s="25">
        <v>41260.041666665733</v>
      </c>
      <c r="C4014" s="26">
        <f t="shared" si="126"/>
        <v>12</v>
      </c>
      <c r="D4014" s="26">
        <f t="shared" si="127"/>
        <v>1</v>
      </c>
      <c r="E4014" s="27">
        <f>VLOOKUP($B4014,'Hourly Data'!$B$5:$P$8788,15,FALSE)</f>
        <v>5.3629408909086705E-2</v>
      </c>
    </row>
    <row r="4015" spans="2:5" x14ac:dyDescent="0.3">
      <c r="B4015" s="25">
        <v>41260.083333332397</v>
      </c>
      <c r="C4015" s="26">
        <f t="shared" si="126"/>
        <v>12</v>
      </c>
      <c r="D4015" s="26">
        <f t="shared" si="127"/>
        <v>2</v>
      </c>
      <c r="E4015" s="27">
        <f>VLOOKUP($B4015,'Hourly Data'!$B$5:$P$8788,15,FALSE)</f>
        <v>5.2644226166462943E-2</v>
      </c>
    </row>
    <row r="4016" spans="2:5" x14ac:dyDescent="0.3">
      <c r="B4016" s="25">
        <v>41260.124999999061</v>
      </c>
      <c r="C4016" s="26">
        <f t="shared" si="126"/>
        <v>12</v>
      </c>
      <c r="D4016" s="26">
        <f t="shared" si="127"/>
        <v>3</v>
      </c>
      <c r="E4016" s="27">
        <f>VLOOKUP($B4016,'Hourly Data'!$B$5:$P$8788,15,FALSE)</f>
        <v>5.3051502180906068E-2</v>
      </c>
    </row>
    <row r="4017" spans="2:5" x14ac:dyDescent="0.3">
      <c r="B4017" s="25">
        <v>41260.166666665726</v>
      </c>
      <c r="C4017" s="26">
        <f t="shared" si="126"/>
        <v>12</v>
      </c>
      <c r="D4017" s="26">
        <f t="shared" si="127"/>
        <v>4</v>
      </c>
      <c r="E4017" s="27">
        <f>VLOOKUP($B4017,'Hourly Data'!$B$5:$P$8788,15,FALSE)</f>
        <v>5.459708633818415E-2</v>
      </c>
    </row>
    <row r="4018" spans="2:5" x14ac:dyDescent="0.3">
      <c r="B4018" s="25">
        <v>41260.20833333239</v>
      </c>
      <c r="C4018" s="26">
        <f t="shared" si="126"/>
        <v>12</v>
      </c>
      <c r="D4018" s="26">
        <f t="shared" si="127"/>
        <v>5</v>
      </c>
      <c r="E4018" s="27">
        <f>VLOOKUP($B4018,'Hourly Data'!$B$5:$P$8788,15,FALSE)</f>
        <v>5.8754756758725019E-2</v>
      </c>
    </row>
    <row r="4019" spans="2:5" x14ac:dyDescent="0.3">
      <c r="B4019" s="25">
        <v>41260.249999999054</v>
      </c>
      <c r="C4019" s="26">
        <f t="shared" si="126"/>
        <v>12</v>
      </c>
      <c r="D4019" s="26">
        <f t="shared" si="127"/>
        <v>6</v>
      </c>
      <c r="E4019" s="27">
        <f>VLOOKUP($B4019,'Hourly Data'!$B$5:$P$8788,15,FALSE)</f>
        <v>5.8847507991120929E-2</v>
      </c>
    </row>
    <row r="4020" spans="2:5" x14ac:dyDescent="0.3">
      <c r="B4020" s="25">
        <v>41260.291666665718</v>
      </c>
      <c r="C4020" s="26">
        <f t="shared" si="126"/>
        <v>12</v>
      </c>
      <c r="D4020" s="26">
        <f t="shared" si="127"/>
        <v>7</v>
      </c>
      <c r="E4020" s="27">
        <f>VLOOKUP($B4020,'Hourly Data'!$B$5:$P$8788,15,FALSE)</f>
        <v>5.8362279573178744E-2</v>
      </c>
    </row>
    <row r="4021" spans="2:5" x14ac:dyDescent="0.3">
      <c r="B4021" s="25">
        <v>41260.333333332383</v>
      </c>
      <c r="C4021" s="26">
        <f t="shared" si="126"/>
        <v>12</v>
      </c>
      <c r="D4021" s="26">
        <f t="shared" si="127"/>
        <v>8</v>
      </c>
      <c r="E4021" s="27">
        <f>VLOOKUP($B4021,'Hourly Data'!$B$5:$P$8788,15,FALSE)</f>
        <v>5.6953077166691943E-2</v>
      </c>
    </row>
    <row r="4022" spans="2:5" x14ac:dyDescent="0.3">
      <c r="B4022" s="25">
        <v>41260.374999999047</v>
      </c>
      <c r="C4022" s="26">
        <f t="shared" si="126"/>
        <v>12</v>
      </c>
      <c r="D4022" s="26">
        <f t="shared" si="127"/>
        <v>9</v>
      </c>
      <c r="E4022" s="27">
        <f>VLOOKUP($B4022,'Hourly Data'!$B$5:$P$8788,15,FALSE)</f>
        <v>5.6167032720871889E-2</v>
      </c>
    </row>
    <row r="4023" spans="2:5" x14ac:dyDescent="0.3">
      <c r="B4023" s="25">
        <v>41260.416666665711</v>
      </c>
      <c r="C4023" s="26">
        <f t="shared" si="126"/>
        <v>12</v>
      </c>
      <c r="D4023" s="26">
        <f t="shared" si="127"/>
        <v>10</v>
      </c>
      <c r="E4023" s="27">
        <f>VLOOKUP($B4023,'Hourly Data'!$B$5:$P$8788,15,FALSE)</f>
        <v>5.4310657589250022E-2</v>
      </c>
    </row>
    <row r="4024" spans="2:5" x14ac:dyDescent="0.3">
      <c r="B4024" s="25">
        <v>41260.458333332375</v>
      </c>
      <c r="C4024" s="26">
        <f t="shared" si="126"/>
        <v>12</v>
      </c>
      <c r="D4024" s="26">
        <f t="shared" si="127"/>
        <v>11</v>
      </c>
      <c r="E4024" s="27">
        <f>VLOOKUP($B4024,'Hourly Data'!$B$5:$P$8788,15,FALSE)</f>
        <v>5.5222375661578837E-2</v>
      </c>
    </row>
    <row r="4025" spans="2:5" x14ac:dyDescent="0.3">
      <c r="B4025" s="25">
        <v>41260.49999999904</v>
      </c>
      <c r="C4025" s="26">
        <f t="shared" si="126"/>
        <v>12</v>
      </c>
      <c r="D4025" s="26">
        <f t="shared" si="127"/>
        <v>12</v>
      </c>
      <c r="E4025" s="27">
        <f>VLOOKUP($B4025,'Hourly Data'!$B$5:$P$8788,15,FALSE)</f>
        <v>5.4918298042708397E-2</v>
      </c>
    </row>
    <row r="4026" spans="2:5" x14ac:dyDescent="0.3">
      <c r="B4026" s="25">
        <v>41260.541666665704</v>
      </c>
      <c r="C4026" s="26">
        <f t="shared" si="126"/>
        <v>12</v>
      </c>
      <c r="D4026" s="26">
        <f t="shared" si="127"/>
        <v>13</v>
      </c>
      <c r="E4026" s="27">
        <f>VLOOKUP($B4026,'Hourly Data'!$B$5:$P$8788,15,FALSE)</f>
        <v>5.421339021073672E-2</v>
      </c>
    </row>
    <row r="4027" spans="2:5" x14ac:dyDescent="0.3">
      <c r="B4027" s="25">
        <v>41260.583333332368</v>
      </c>
      <c r="C4027" s="26">
        <f t="shared" si="126"/>
        <v>12</v>
      </c>
      <c r="D4027" s="26">
        <f t="shared" si="127"/>
        <v>14</v>
      </c>
      <c r="E4027" s="27">
        <f>VLOOKUP($B4027,'Hourly Data'!$B$5:$P$8788,15,FALSE)</f>
        <v>5.4818641254839123E-2</v>
      </c>
    </row>
    <row r="4028" spans="2:5" x14ac:dyDescent="0.3">
      <c r="B4028" s="25">
        <v>41260.624999999032</v>
      </c>
      <c r="C4028" s="26">
        <f t="shared" si="126"/>
        <v>12</v>
      </c>
      <c r="D4028" s="26">
        <f t="shared" si="127"/>
        <v>15</v>
      </c>
      <c r="E4028" s="27">
        <f>VLOOKUP($B4028,'Hourly Data'!$B$5:$P$8788,15,FALSE)</f>
        <v>5.5394648425239661E-2</v>
      </c>
    </row>
    <row r="4029" spans="2:5" x14ac:dyDescent="0.3">
      <c r="B4029" s="25">
        <v>41260.666666665697</v>
      </c>
      <c r="C4029" s="26">
        <f t="shared" si="126"/>
        <v>12</v>
      </c>
      <c r="D4029" s="26">
        <f t="shared" si="127"/>
        <v>16</v>
      </c>
      <c r="E4029" s="27">
        <f>VLOOKUP($B4029,'Hourly Data'!$B$5:$P$8788,15,FALSE)</f>
        <v>5.6454608377610474E-2</v>
      </c>
    </row>
    <row r="4030" spans="2:5" x14ac:dyDescent="0.3">
      <c r="B4030" s="25">
        <v>41260.708333332361</v>
      </c>
      <c r="C4030" s="26">
        <f t="shared" si="126"/>
        <v>12</v>
      </c>
      <c r="D4030" s="26">
        <f t="shared" si="127"/>
        <v>17</v>
      </c>
      <c r="E4030" s="27">
        <f>VLOOKUP($B4030,'Hourly Data'!$B$5:$P$8788,15,FALSE)</f>
        <v>5.715170056403937E-2</v>
      </c>
    </row>
    <row r="4031" spans="2:5" x14ac:dyDescent="0.3">
      <c r="B4031" s="25">
        <v>41260.749999999025</v>
      </c>
      <c r="C4031" s="26">
        <f t="shared" si="126"/>
        <v>12</v>
      </c>
      <c r="D4031" s="26">
        <f t="shared" si="127"/>
        <v>18</v>
      </c>
      <c r="E4031" s="27">
        <f>VLOOKUP($B4031,'Hourly Data'!$B$5:$P$8788,15,FALSE)</f>
        <v>5.927791844417063E-2</v>
      </c>
    </row>
    <row r="4032" spans="2:5" x14ac:dyDescent="0.3">
      <c r="B4032" s="25">
        <v>41260.791666665689</v>
      </c>
      <c r="C4032" s="26">
        <f t="shared" si="126"/>
        <v>12</v>
      </c>
      <c r="D4032" s="26">
        <f t="shared" si="127"/>
        <v>19</v>
      </c>
      <c r="E4032" s="27">
        <f>VLOOKUP($B4032,'Hourly Data'!$B$5:$P$8788,15,FALSE)</f>
        <v>5.886628118603246E-2</v>
      </c>
    </row>
    <row r="4033" spans="2:5" x14ac:dyDescent="0.3">
      <c r="B4033" s="25">
        <v>41260.833333332354</v>
      </c>
      <c r="C4033" s="26">
        <f t="shared" si="126"/>
        <v>12</v>
      </c>
      <c r="D4033" s="26">
        <f t="shared" si="127"/>
        <v>20</v>
      </c>
      <c r="E4033" s="27">
        <f>VLOOKUP($B4033,'Hourly Data'!$B$5:$P$8788,15,FALSE)</f>
        <v>5.7733766753726476E-2</v>
      </c>
    </row>
    <row r="4034" spans="2:5" x14ac:dyDescent="0.3">
      <c r="B4034" s="25">
        <v>41260.874999999018</v>
      </c>
      <c r="C4034" s="26">
        <f t="shared" si="126"/>
        <v>12</v>
      </c>
      <c r="D4034" s="26">
        <f t="shared" si="127"/>
        <v>21</v>
      </c>
      <c r="E4034" s="27">
        <f>VLOOKUP($B4034,'Hourly Data'!$B$5:$P$8788,15,FALSE)</f>
        <v>5.6655069443009326E-2</v>
      </c>
    </row>
    <row r="4035" spans="2:5" x14ac:dyDescent="0.3">
      <c r="B4035" s="25">
        <v>41260.916666665682</v>
      </c>
      <c r="C4035" s="26">
        <f t="shared" si="126"/>
        <v>12</v>
      </c>
      <c r="D4035" s="26">
        <f t="shared" si="127"/>
        <v>22</v>
      </c>
      <c r="E4035" s="27">
        <f>VLOOKUP($B4035,'Hourly Data'!$B$5:$P$8788,15,FALSE)</f>
        <v>5.511697177434613E-2</v>
      </c>
    </row>
    <row r="4036" spans="2:5" x14ac:dyDescent="0.3">
      <c r="B4036" s="25">
        <v>41260.958333332346</v>
      </c>
      <c r="C4036" s="26">
        <f t="shared" si="126"/>
        <v>12</v>
      </c>
      <c r="D4036" s="26">
        <f t="shared" si="127"/>
        <v>23</v>
      </c>
      <c r="E4036" s="27">
        <f>VLOOKUP($B4036,'Hourly Data'!$B$5:$P$8788,15,FALSE)</f>
        <v>5.2100200342477462E-2</v>
      </c>
    </row>
    <row r="4037" spans="2:5" x14ac:dyDescent="0.3">
      <c r="B4037" s="25">
        <v>41260.99999999901</v>
      </c>
      <c r="C4037" s="26">
        <f t="shared" si="126"/>
        <v>12</v>
      </c>
      <c r="D4037" s="26">
        <f t="shared" si="127"/>
        <v>0</v>
      </c>
      <c r="E4037" s="27">
        <f>VLOOKUP($B4037,'Hourly Data'!$B$5:$P$8788,15,FALSE)</f>
        <v>5.1397283261316956E-2</v>
      </c>
    </row>
    <row r="4038" spans="2:5" x14ac:dyDescent="0.3">
      <c r="B4038" s="25">
        <v>41261.041666665675</v>
      </c>
      <c r="C4038" s="26">
        <f t="shared" ref="C4038:C4101" si="128">MONTH(B4038)</f>
        <v>12</v>
      </c>
      <c r="D4038" s="26">
        <f t="shared" ref="D4038:D4101" si="129">HOUR(B4038)</f>
        <v>1</v>
      </c>
      <c r="E4038" s="27">
        <f>VLOOKUP($B4038,'Hourly Data'!$B$5:$P$8788,15,FALSE)</f>
        <v>5.1958243684452496E-2</v>
      </c>
    </row>
    <row r="4039" spans="2:5" x14ac:dyDescent="0.3">
      <c r="B4039" s="25">
        <v>41261.083333332339</v>
      </c>
      <c r="C4039" s="26">
        <f t="shared" si="128"/>
        <v>12</v>
      </c>
      <c r="D4039" s="26">
        <f t="shared" si="129"/>
        <v>2</v>
      </c>
      <c r="E4039" s="27">
        <f>VLOOKUP($B4039,'Hourly Data'!$B$5:$P$8788,15,FALSE)</f>
        <v>5.2138728683068555E-2</v>
      </c>
    </row>
    <row r="4040" spans="2:5" x14ac:dyDescent="0.3">
      <c r="B4040" s="25">
        <v>41261.124999999003</v>
      </c>
      <c r="C4040" s="26">
        <f t="shared" si="128"/>
        <v>12</v>
      </c>
      <c r="D4040" s="26">
        <f t="shared" si="129"/>
        <v>3</v>
      </c>
      <c r="E4040" s="27">
        <f>VLOOKUP($B4040,'Hourly Data'!$B$5:$P$8788,15,FALSE)</f>
        <v>5.2856570934899913E-2</v>
      </c>
    </row>
    <row r="4041" spans="2:5" x14ac:dyDescent="0.3">
      <c r="B4041" s="25">
        <v>41261.166666665667</v>
      </c>
      <c r="C4041" s="26">
        <f t="shared" si="128"/>
        <v>12</v>
      </c>
      <c r="D4041" s="26">
        <f t="shared" si="129"/>
        <v>4</v>
      </c>
      <c r="E4041" s="27">
        <f>VLOOKUP($B4041,'Hourly Data'!$B$5:$P$8788,15,FALSE)</f>
        <v>5.3274205505464918E-2</v>
      </c>
    </row>
    <row r="4042" spans="2:5" x14ac:dyDescent="0.3">
      <c r="B4042" s="25">
        <v>41261.208333332332</v>
      </c>
      <c r="C4042" s="26">
        <f t="shared" si="128"/>
        <v>12</v>
      </c>
      <c r="D4042" s="26">
        <f t="shared" si="129"/>
        <v>5</v>
      </c>
      <c r="E4042" s="27">
        <f>VLOOKUP($B4042,'Hourly Data'!$B$5:$P$8788,15,FALSE)</f>
        <v>5.5528133046654132E-2</v>
      </c>
    </row>
    <row r="4043" spans="2:5" x14ac:dyDescent="0.3">
      <c r="B4043" s="25">
        <v>41261.249999998996</v>
      </c>
      <c r="C4043" s="26">
        <f t="shared" si="128"/>
        <v>12</v>
      </c>
      <c r="D4043" s="26">
        <f t="shared" si="129"/>
        <v>6</v>
      </c>
      <c r="E4043" s="27">
        <f>VLOOKUP($B4043,'Hourly Data'!$B$5:$P$8788,15,FALSE)</f>
        <v>5.8856192206495232E-2</v>
      </c>
    </row>
    <row r="4044" spans="2:5" x14ac:dyDescent="0.3">
      <c r="B4044" s="25">
        <v>41261.29166666566</v>
      </c>
      <c r="C4044" s="26">
        <f t="shared" si="128"/>
        <v>12</v>
      </c>
      <c r="D4044" s="26">
        <f t="shared" si="129"/>
        <v>7</v>
      </c>
      <c r="E4044" s="27">
        <f>VLOOKUP($B4044,'Hourly Data'!$B$5:$P$8788,15,FALSE)</f>
        <v>5.6421504234605263E-2</v>
      </c>
    </row>
    <row r="4045" spans="2:5" x14ac:dyDescent="0.3">
      <c r="B4045" s="25">
        <v>41261.333333332324</v>
      </c>
      <c r="C4045" s="26">
        <f t="shared" si="128"/>
        <v>12</v>
      </c>
      <c r="D4045" s="26">
        <f t="shared" si="129"/>
        <v>8</v>
      </c>
      <c r="E4045" s="27">
        <f>VLOOKUP($B4045,'Hourly Data'!$B$5:$P$8788,15,FALSE)</f>
        <v>5.7152735288376597E-2</v>
      </c>
    </row>
    <row r="4046" spans="2:5" x14ac:dyDescent="0.3">
      <c r="B4046" s="25">
        <v>41261.374999998989</v>
      </c>
      <c r="C4046" s="26">
        <f t="shared" si="128"/>
        <v>12</v>
      </c>
      <c r="D4046" s="26">
        <f t="shared" si="129"/>
        <v>9</v>
      </c>
      <c r="E4046" s="27">
        <f>VLOOKUP($B4046,'Hourly Data'!$B$5:$P$8788,15,FALSE)</f>
        <v>5.3954537677474143E-2</v>
      </c>
    </row>
    <row r="4047" spans="2:5" x14ac:dyDescent="0.3">
      <c r="B4047" s="25">
        <v>41261.416666665653</v>
      </c>
      <c r="C4047" s="26">
        <f t="shared" si="128"/>
        <v>12</v>
      </c>
      <c r="D4047" s="26">
        <f t="shared" si="129"/>
        <v>10</v>
      </c>
      <c r="E4047" s="27">
        <f>VLOOKUP($B4047,'Hourly Data'!$B$5:$P$8788,15,FALSE)</f>
        <v>5.4392102981457191E-2</v>
      </c>
    </row>
    <row r="4048" spans="2:5" x14ac:dyDescent="0.3">
      <c r="B4048" s="25">
        <v>41261.458333332317</v>
      </c>
      <c r="C4048" s="26">
        <f t="shared" si="128"/>
        <v>12</v>
      </c>
      <c r="D4048" s="26">
        <f t="shared" si="129"/>
        <v>11</v>
      </c>
      <c r="E4048" s="27">
        <f>VLOOKUP($B4048,'Hourly Data'!$B$5:$P$8788,15,FALSE)</f>
        <v>5.3990404245390422E-2</v>
      </c>
    </row>
    <row r="4049" spans="2:5" x14ac:dyDescent="0.3">
      <c r="B4049" s="25">
        <v>41261.499999998981</v>
      </c>
      <c r="C4049" s="26">
        <f t="shared" si="128"/>
        <v>12</v>
      </c>
      <c r="D4049" s="26">
        <f t="shared" si="129"/>
        <v>12</v>
      </c>
      <c r="E4049" s="27">
        <f>VLOOKUP($B4049,'Hourly Data'!$B$5:$P$8788,15,FALSE)</f>
        <v>5.343612149036972E-2</v>
      </c>
    </row>
    <row r="4050" spans="2:5" x14ac:dyDescent="0.3">
      <c r="B4050" s="25">
        <v>41261.541666665646</v>
      </c>
      <c r="C4050" s="26">
        <f t="shared" si="128"/>
        <v>12</v>
      </c>
      <c r="D4050" s="26">
        <f t="shared" si="129"/>
        <v>13</v>
      </c>
      <c r="E4050" s="27">
        <f>VLOOKUP($B4050,'Hourly Data'!$B$5:$P$8788,15,FALSE)</f>
        <v>5.2628954546784845E-2</v>
      </c>
    </row>
    <row r="4051" spans="2:5" x14ac:dyDescent="0.3">
      <c r="B4051" s="25">
        <v>41261.58333333231</v>
      </c>
      <c r="C4051" s="26">
        <f t="shared" si="128"/>
        <v>12</v>
      </c>
      <c r="D4051" s="26">
        <f t="shared" si="129"/>
        <v>14</v>
      </c>
      <c r="E4051" s="27">
        <f>VLOOKUP($B4051,'Hourly Data'!$B$5:$P$8788,15,FALSE)</f>
        <v>5.1523109838668674E-2</v>
      </c>
    </row>
    <row r="4052" spans="2:5" x14ac:dyDescent="0.3">
      <c r="B4052" s="25">
        <v>41261.624999998974</v>
      </c>
      <c r="C4052" s="26">
        <f t="shared" si="128"/>
        <v>12</v>
      </c>
      <c r="D4052" s="26">
        <f t="shared" si="129"/>
        <v>15</v>
      </c>
      <c r="E4052" s="27">
        <f>VLOOKUP($B4052,'Hourly Data'!$B$5:$P$8788,15,FALSE)</f>
        <v>5.0880375259785393E-2</v>
      </c>
    </row>
    <row r="4053" spans="2:5" x14ac:dyDescent="0.3">
      <c r="B4053" s="25">
        <v>41261.666666665638</v>
      </c>
      <c r="C4053" s="26">
        <f t="shared" si="128"/>
        <v>12</v>
      </c>
      <c r="D4053" s="26">
        <f t="shared" si="129"/>
        <v>16</v>
      </c>
      <c r="E4053" s="27">
        <f>VLOOKUP($B4053,'Hourly Data'!$B$5:$P$8788,15,FALSE)</f>
        <v>5.1649374930746311E-2</v>
      </c>
    </row>
    <row r="4054" spans="2:5" x14ac:dyDescent="0.3">
      <c r="B4054" s="25">
        <v>41261.708333332303</v>
      </c>
      <c r="C4054" s="26">
        <f t="shared" si="128"/>
        <v>12</v>
      </c>
      <c r="D4054" s="26">
        <f t="shared" si="129"/>
        <v>17</v>
      </c>
      <c r="E4054" s="27">
        <f>VLOOKUP($B4054,'Hourly Data'!$B$5:$P$8788,15,FALSE)</f>
        <v>5.3994167515032193E-2</v>
      </c>
    </row>
    <row r="4055" spans="2:5" x14ac:dyDescent="0.3">
      <c r="B4055" s="25">
        <v>41261.749999998967</v>
      </c>
      <c r="C4055" s="26">
        <f t="shared" si="128"/>
        <v>12</v>
      </c>
      <c r="D4055" s="26">
        <f t="shared" si="129"/>
        <v>18</v>
      </c>
      <c r="E4055" s="27">
        <f>VLOOKUP($B4055,'Hourly Data'!$B$5:$P$8788,15,FALSE)</f>
        <v>5.4265974452270022E-2</v>
      </c>
    </row>
    <row r="4056" spans="2:5" x14ac:dyDescent="0.3">
      <c r="B4056" s="25">
        <v>41261.791666665631</v>
      </c>
      <c r="C4056" s="26">
        <f t="shared" si="128"/>
        <v>12</v>
      </c>
      <c r="D4056" s="26">
        <f t="shared" si="129"/>
        <v>19</v>
      </c>
      <c r="E4056" s="27">
        <f>VLOOKUP($B4056,'Hourly Data'!$B$5:$P$8788,15,FALSE)</f>
        <v>5.3878963419917603E-2</v>
      </c>
    </row>
    <row r="4057" spans="2:5" x14ac:dyDescent="0.3">
      <c r="B4057" s="25">
        <v>41261.833333332295</v>
      </c>
      <c r="C4057" s="26">
        <f t="shared" si="128"/>
        <v>12</v>
      </c>
      <c r="D4057" s="26">
        <f t="shared" si="129"/>
        <v>20</v>
      </c>
      <c r="E4057" s="27">
        <f>VLOOKUP($B4057,'Hourly Data'!$B$5:$P$8788,15,FALSE)</f>
        <v>5.4214148638410106E-2</v>
      </c>
    </row>
    <row r="4058" spans="2:5" x14ac:dyDescent="0.3">
      <c r="B4058" s="25">
        <v>41261.87499999896</v>
      </c>
      <c r="C4058" s="26">
        <f t="shared" si="128"/>
        <v>12</v>
      </c>
      <c r="D4058" s="26">
        <f t="shared" si="129"/>
        <v>21</v>
      </c>
      <c r="E4058" s="27">
        <f>VLOOKUP($B4058,'Hourly Data'!$B$5:$P$8788,15,FALSE)</f>
        <v>5.3896455175282201E-2</v>
      </c>
    </row>
    <row r="4059" spans="2:5" x14ac:dyDescent="0.3">
      <c r="B4059" s="25">
        <v>41261.916666665624</v>
      </c>
      <c r="C4059" s="26">
        <f t="shared" si="128"/>
        <v>12</v>
      </c>
      <c r="D4059" s="26">
        <f t="shared" si="129"/>
        <v>22</v>
      </c>
      <c r="E4059" s="27">
        <f>VLOOKUP($B4059,'Hourly Data'!$B$5:$P$8788,15,FALSE)</f>
        <v>5.13851889364315E-2</v>
      </c>
    </row>
    <row r="4060" spans="2:5" x14ac:dyDescent="0.3">
      <c r="B4060" s="25">
        <v>41261.958333332288</v>
      </c>
      <c r="C4060" s="26">
        <f t="shared" si="128"/>
        <v>12</v>
      </c>
      <c r="D4060" s="26">
        <f t="shared" si="129"/>
        <v>23</v>
      </c>
      <c r="E4060" s="27">
        <f>VLOOKUP($B4060,'Hourly Data'!$B$5:$P$8788,15,FALSE)</f>
        <v>5.0255435260376513E-2</v>
      </c>
    </row>
    <row r="4061" spans="2:5" x14ac:dyDescent="0.3">
      <c r="B4061" s="25">
        <v>41261.999999998952</v>
      </c>
      <c r="C4061" s="26">
        <f t="shared" si="128"/>
        <v>12</v>
      </c>
      <c r="D4061" s="26">
        <f t="shared" si="129"/>
        <v>0</v>
      </c>
      <c r="E4061" s="27">
        <f>VLOOKUP($B4061,'Hourly Data'!$B$5:$P$8788,15,FALSE)</f>
        <v>5.0923352429590785E-2</v>
      </c>
    </row>
    <row r="4062" spans="2:5" x14ac:dyDescent="0.3">
      <c r="B4062" s="25">
        <v>41262.041666665617</v>
      </c>
      <c r="C4062" s="26">
        <f t="shared" si="128"/>
        <v>12</v>
      </c>
      <c r="D4062" s="26">
        <f t="shared" si="129"/>
        <v>1</v>
      </c>
      <c r="E4062" s="27">
        <f>VLOOKUP($B4062,'Hourly Data'!$B$5:$P$8788,15,FALSE)</f>
        <v>5.2432788247291875E-2</v>
      </c>
    </row>
    <row r="4063" spans="2:5" x14ac:dyDescent="0.3">
      <c r="B4063" s="25">
        <v>41262.083333332281</v>
      </c>
      <c r="C4063" s="26">
        <f t="shared" si="128"/>
        <v>12</v>
      </c>
      <c r="D4063" s="26">
        <f t="shared" si="129"/>
        <v>2</v>
      </c>
      <c r="E4063" s="27">
        <f>VLOOKUP($B4063,'Hourly Data'!$B$5:$P$8788,15,FALSE)</f>
        <v>5.2654361735384569E-2</v>
      </c>
    </row>
    <row r="4064" spans="2:5" x14ac:dyDescent="0.3">
      <c r="B4064" s="25">
        <v>41262.124999998945</v>
      </c>
      <c r="C4064" s="26">
        <f t="shared" si="128"/>
        <v>12</v>
      </c>
      <c r="D4064" s="26">
        <f t="shared" si="129"/>
        <v>3</v>
      </c>
      <c r="E4064" s="27">
        <f>VLOOKUP($B4064,'Hourly Data'!$B$5:$P$8788,15,FALSE)</f>
        <v>5.2805046945753456E-2</v>
      </c>
    </row>
    <row r="4065" spans="2:5" x14ac:dyDescent="0.3">
      <c r="B4065" s="25">
        <v>41262.166666665609</v>
      </c>
      <c r="C4065" s="26">
        <f t="shared" si="128"/>
        <v>12</v>
      </c>
      <c r="D4065" s="26">
        <f t="shared" si="129"/>
        <v>4</v>
      </c>
      <c r="E4065" s="27">
        <f>VLOOKUP($B4065,'Hourly Data'!$B$5:$P$8788,15,FALSE)</f>
        <v>5.3158427660978072E-2</v>
      </c>
    </row>
    <row r="4066" spans="2:5" x14ac:dyDescent="0.3">
      <c r="B4066" s="25">
        <v>41262.208333332273</v>
      </c>
      <c r="C4066" s="26">
        <f t="shared" si="128"/>
        <v>12</v>
      </c>
      <c r="D4066" s="26">
        <f t="shared" si="129"/>
        <v>5</v>
      </c>
      <c r="E4066" s="27">
        <f>VLOOKUP($B4066,'Hourly Data'!$B$5:$P$8788,15,FALSE)</f>
        <v>5.4791289667641407E-2</v>
      </c>
    </row>
    <row r="4067" spans="2:5" x14ac:dyDescent="0.3">
      <c r="B4067" s="25">
        <v>41262.249999998938</v>
      </c>
      <c r="C4067" s="26">
        <f t="shared" si="128"/>
        <v>12</v>
      </c>
      <c r="D4067" s="26">
        <f t="shared" si="129"/>
        <v>6</v>
      </c>
      <c r="E4067" s="27">
        <f>VLOOKUP($B4067,'Hourly Data'!$B$5:$P$8788,15,FALSE)</f>
        <v>5.7546103396887392E-2</v>
      </c>
    </row>
    <row r="4068" spans="2:5" x14ac:dyDescent="0.3">
      <c r="B4068" s="25">
        <v>41262.291666665602</v>
      </c>
      <c r="C4068" s="26">
        <f t="shared" si="128"/>
        <v>12</v>
      </c>
      <c r="D4068" s="26">
        <f t="shared" si="129"/>
        <v>7</v>
      </c>
      <c r="E4068" s="27">
        <f>VLOOKUP($B4068,'Hourly Data'!$B$5:$P$8788,15,FALSE)</f>
        <v>5.8351591721779811E-2</v>
      </c>
    </row>
    <row r="4069" spans="2:5" x14ac:dyDescent="0.3">
      <c r="B4069" s="25">
        <v>41262.333333332266</v>
      </c>
      <c r="C4069" s="26">
        <f t="shared" si="128"/>
        <v>12</v>
      </c>
      <c r="D4069" s="26">
        <f t="shared" si="129"/>
        <v>8</v>
      </c>
      <c r="E4069" s="27">
        <f>VLOOKUP($B4069,'Hourly Data'!$B$5:$P$8788,15,FALSE)</f>
        <v>5.7727877135367103E-2</v>
      </c>
    </row>
    <row r="4070" spans="2:5" x14ac:dyDescent="0.3">
      <c r="B4070" s="25">
        <v>41262.37499999893</v>
      </c>
      <c r="C4070" s="26">
        <f t="shared" si="128"/>
        <v>12</v>
      </c>
      <c r="D4070" s="26">
        <f t="shared" si="129"/>
        <v>9</v>
      </c>
      <c r="E4070" s="27">
        <f>VLOOKUP($B4070,'Hourly Data'!$B$5:$P$8788,15,FALSE)</f>
        <v>5.4939137728809595E-2</v>
      </c>
    </row>
    <row r="4071" spans="2:5" x14ac:dyDescent="0.3">
      <c r="B4071" s="25">
        <v>41262.416666665595</v>
      </c>
      <c r="C4071" s="26">
        <f t="shared" si="128"/>
        <v>12</v>
      </c>
      <c r="D4071" s="26">
        <f t="shared" si="129"/>
        <v>10</v>
      </c>
      <c r="E4071" s="27">
        <f>VLOOKUP($B4071,'Hourly Data'!$B$5:$P$8788,15,FALSE)</f>
        <v>5.5185520121891554E-2</v>
      </c>
    </row>
    <row r="4072" spans="2:5" x14ac:dyDescent="0.3">
      <c r="B4072" s="25">
        <v>41262.458333332259</v>
      </c>
      <c r="C4072" s="26">
        <f t="shared" si="128"/>
        <v>12</v>
      </c>
      <c r="D4072" s="26">
        <f t="shared" si="129"/>
        <v>11</v>
      </c>
      <c r="E4072" s="27">
        <f>VLOOKUP($B4072,'Hourly Data'!$B$5:$P$8788,15,FALSE)</f>
        <v>5.5199406343836924E-2</v>
      </c>
    </row>
    <row r="4073" spans="2:5" x14ac:dyDescent="0.3">
      <c r="B4073" s="25">
        <v>41262.499999998923</v>
      </c>
      <c r="C4073" s="26">
        <f t="shared" si="128"/>
        <v>12</v>
      </c>
      <c r="D4073" s="26">
        <f t="shared" si="129"/>
        <v>12</v>
      </c>
      <c r="E4073" s="27">
        <f>VLOOKUP($B4073,'Hourly Data'!$B$5:$P$8788,15,FALSE)</f>
        <v>5.3742675835416705E-2</v>
      </c>
    </row>
    <row r="4074" spans="2:5" x14ac:dyDescent="0.3">
      <c r="B4074" s="25">
        <v>41262.541666665587</v>
      </c>
      <c r="C4074" s="26">
        <f t="shared" si="128"/>
        <v>12</v>
      </c>
      <c r="D4074" s="26">
        <f t="shared" si="129"/>
        <v>13</v>
      </c>
      <c r="E4074" s="27">
        <f>VLOOKUP($B4074,'Hourly Data'!$B$5:$P$8788,15,FALSE)</f>
        <v>5.3440271288995728E-2</v>
      </c>
    </row>
    <row r="4075" spans="2:5" x14ac:dyDescent="0.3">
      <c r="B4075" s="25">
        <v>41262.583333332252</v>
      </c>
      <c r="C4075" s="26">
        <f t="shared" si="128"/>
        <v>12</v>
      </c>
      <c r="D4075" s="26">
        <f t="shared" si="129"/>
        <v>14</v>
      </c>
      <c r="E4075" s="27">
        <f>VLOOKUP($B4075,'Hourly Data'!$B$5:$P$8788,15,FALSE)</f>
        <v>5.3947336734053719E-2</v>
      </c>
    </row>
    <row r="4076" spans="2:5" x14ac:dyDescent="0.3">
      <c r="B4076" s="25">
        <v>41262.624999998916</v>
      </c>
      <c r="C4076" s="26">
        <f t="shared" si="128"/>
        <v>12</v>
      </c>
      <c r="D4076" s="26">
        <f t="shared" si="129"/>
        <v>15</v>
      </c>
      <c r="E4076" s="27">
        <f>VLOOKUP($B4076,'Hourly Data'!$B$5:$P$8788,15,FALSE)</f>
        <v>5.4123443935822038E-2</v>
      </c>
    </row>
    <row r="4077" spans="2:5" x14ac:dyDescent="0.3">
      <c r="B4077" s="25">
        <v>41262.66666666558</v>
      </c>
      <c r="C4077" s="26">
        <f t="shared" si="128"/>
        <v>12</v>
      </c>
      <c r="D4077" s="26">
        <f t="shared" si="129"/>
        <v>16</v>
      </c>
      <c r="E4077" s="27">
        <f>VLOOKUP($B4077,'Hourly Data'!$B$5:$P$8788,15,FALSE)</f>
        <v>5.4563370593526964E-2</v>
      </c>
    </row>
    <row r="4078" spans="2:5" x14ac:dyDescent="0.3">
      <c r="B4078" s="25">
        <v>41262.708333332244</v>
      </c>
      <c r="C4078" s="26">
        <f t="shared" si="128"/>
        <v>12</v>
      </c>
      <c r="D4078" s="26">
        <f t="shared" si="129"/>
        <v>17</v>
      </c>
      <c r="E4078" s="27">
        <f>VLOOKUP($B4078,'Hourly Data'!$B$5:$P$8788,15,FALSE)</f>
        <v>5.7503101241289448E-2</v>
      </c>
    </row>
    <row r="4079" spans="2:5" x14ac:dyDescent="0.3">
      <c r="B4079" s="25">
        <v>41262.749999998909</v>
      </c>
      <c r="C4079" s="26">
        <f t="shared" si="128"/>
        <v>12</v>
      </c>
      <c r="D4079" s="26">
        <f t="shared" si="129"/>
        <v>18</v>
      </c>
      <c r="E4079" s="27">
        <f>VLOOKUP($B4079,'Hourly Data'!$B$5:$P$8788,15,FALSE)</f>
        <v>5.9377445003091493E-2</v>
      </c>
    </row>
    <row r="4080" spans="2:5" x14ac:dyDescent="0.3">
      <c r="B4080" s="25">
        <v>41262.791666665573</v>
      </c>
      <c r="C4080" s="26">
        <f t="shared" si="128"/>
        <v>12</v>
      </c>
      <c r="D4080" s="26">
        <f t="shared" si="129"/>
        <v>19</v>
      </c>
      <c r="E4080" s="27">
        <f>VLOOKUP($B4080,'Hourly Data'!$B$5:$P$8788,15,FALSE)</f>
        <v>5.6938866758242473E-2</v>
      </c>
    </row>
    <row r="4081" spans="2:5" x14ac:dyDescent="0.3">
      <c r="B4081" s="25">
        <v>41262.833333332237</v>
      </c>
      <c r="C4081" s="26">
        <f t="shared" si="128"/>
        <v>12</v>
      </c>
      <c r="D4081" s="26">
        <f t="shared" si="129"/>
        <v>20</v>
      </c>
      <c r="E4081" s="27">
        <f>VLOOKUP($B4081,'Hourly Data'!$B$5:$P$8788,15,FALSE)</f>
        <v>5.9745251466310323E-2</v>
      </c>
    </row>
    <row r="4082" spans="2:5" x14ac:dyDescent="0.3">
      <c r="B4082" s="25">
        <v>41262.874999998901</v>
      </c>
      <c r="C4082" s="26">
        <f t="shared" si="128"/>
        <v>12</v>
      </c>
      <c r="D4082" s="26">
        <f t="shared" si="129"/>
        <v>21</v>
      </c>
      <c r="E4082" s="27">
        <f>VLOOKUP($B4082,'Hourly Data'!$B$5:$P$8788,15,FALSE)</f>
        <v>5.9029744708648302E-2</v>
      </c>
    </row>
    <row r="4083" spans="2:5" x14ac:dyDescent="0.3">
      <c r="B4083" s="25">
        <v>41262.916666665566</v>
      </c>
      <c r="C4083" s="26">
        <f t="shared" si="128"/>
        <v>12</v>
      </c>
      <c r="D4083" s="26">
        <f t="shared" si="129"/>
        <v>22</v>
      </c>
      <c r="E4083" s="27">
        <f>VLOOKUP($B4083,'Hourly Data'!$B$5:$P$8788,15,FALSE)</f>
        <v>5.6197400071122013E-2</v>
      </c>
    </row>
    <row r="4084" spans="2:5" x14ac:dyDescent="0.3">
      <c r="B4084" s="25">
        <v>41262.95833333223</v>
      </c>
      <c r="C4084" s="26">
        <f t="shared" si="128"/>
        <v>12</v>
      </c>
      <c r="D4084" s="26">
        <f t="shared" si="129"/>
        <v>23</v>
      </c>
      <c r="E4084" s="27">
        <f>VLOOKUP($B4084,'Hourly Data'!$B$5:$P$8788,15,FALSE)</f>
        <v>5.5796665631349343E-2</v>
      </c>
    </row>
    <row r="4085" spans="2:5" x14ac:dyDescent="0.3">
      <c r="B4085" s="25">
        <v>41262.999999998894</v>
      </c>
      <c r="C4085" s="26">
        <f t="shared" si="128"/>
        <v>12</v>
      </c>
      <c r="D4085" s="26">
        <f t="shared" si="129"/>
        <v>0</v>
      </c>
      <c r="E4085" s="27">
        <f>VLOOKUP($B4085,'Hourly Data'!$B$5:$P$8788,15,FALSE)</f>
        <v>5.7451833588077192E-2</v>
      </c>
    </row>
    <row r="4086" spans="2:5" x14ac:dyDescent="0.3">
      <c r="B4086" s="25">
        <v>41263.041666665558</v>
      </c>
      <c r="C4086" s="26">
        <f t="shared" si="128"/>
        <v>12</v>
      </c>
      <c r="D4086" s="26">
        <f t="shared" si="129"/>
        <v>1</v>
      </c>
      <c r="E4086" s="27">
        <f>VLOOKUP($B4086,'Hourly Data'!$B$5:$P$8788,15,FALSE)</f>
        <v>5.7941540948904968E-2</v>
      </c>
    </row>
    <row r="4087" spans="2:5" x14ac:dyDescent="0.3">
      <c r="B4087" s="25">
        <v>41263.083333332223</v>
      </c>
      <c r="C4087" s="26">
        <f t="shared" si="128"/>
        <v>12</v>
      </c>
      <c r="D4087" s="26">
        <f t="shared" si="129"/>
        <v>2</v>
      </c>
      <c r="E4087" s="27">
        <f>VLOOKUP($B4087,'Hourly Data'!$B$5:$P$8788,15,FALSE)</f>
        <v>5.6708445358887166E-2</v>
      </c>
    </row>
    <row r="4088" spans="2:5" x14ac:dyDescent="0.3">
      <c r="B4088" s="25">
        <v>41263.124999998887</v>
      </c>
      <c r="C4088" s="26">
        <f t="shared" si="128"/>
        <v>12</v>
      </c>
      <c r="D4088" s="26">
        <f t="shared" si="129"/>
        <v>3</v>
      </c>
      <c r="E4088" s="27">
        <f>VLOOKUP($B4088,'Hourly Data'!$B$5:$P$8788,15,FALSE)</f>
        <v>5.6634423076010756E-2</v>
      </c>
    </row>
    <row r="4089" spans="2:5" x14ac:dyDescent="0.3">
      <c r="B4089" s="25">
        <v>41263.166666665551</v>
      </c>
      <c r="C4089" s="26">
        <f t="shared" si="128"/>
        <v>12</v>
      </c>
      <c r="D4089" s="26">
        <f t="shared" si="129"/>
        <v>4</v>
      </c>
      <c r="E4089" s="27">
        <f>VLOOKUP($B4089,'Hourly Data'!$B$5:$P$8788,15,FALSE)</f>
        <v>5.7279475511159444E-2</v>
      </c>
    </row>
    <row r="4090" spans="2:5" x14ac:dyDescent="0.3">
      <c r="B4090" s="25">
        <v>41263.208333332215</v>
      </c>
      <c r="C4090" s="26">
        <f t="shared" si="128"/>
        <v>12</v>
      </c>
      <c r="D4090" s="26">
        <f t="shared" si="129"/>
        <v>5</v>
      </c>
      <c r="E4090" s="27">
        <f>VLOOKUP($B4090,'Hourly Data'!$B$5:$P$8788,15,FALSE)</f>
        <v>5.7782928892519667E-2</v>
      </c>
    </row>
    <row r="4091" spans="2:5" x14ac:dyDescent="0.3">
      <c r="B4091" s="25">
        <v>41263.24999999888</v>
      </c>
      <c r="C4091" s="26">
        <f t="shared" si="128"/>
        <v>12</v>
      </c>
      <c r="D4091" s="26">
        <f t="shared" si="129"/>
        <v>6</v>
      </c>
      <c r="E4091" s="27">
        <f>VLOOKUP($B4091,'Hourly Data'!$B$5:$P$8788,15,FALSE)</f>
        <v>5.8288570049183773E-2</v>
      </c>
    </row>
    <row r="4092" spans="2:5" x14ac:dyDescent="0.3">
      <c r="B4092" s="25">
        <v>41263.291666665544</v>
      </c>
      <c r="C4092" s="26">
        <f t="shared" si="128"/>
        <v>12</v>
      </c>
      <c r="D4092" s="26">
        <f t="shared" si="129"/>
        <v>7</v>
      </c>
      <c r="E4092" s="27">
        <f>VLOOKUP($B4092,'Hourly Data'!$B$5:$P$8788,15,FALSE)</f>
        <v>6.0817813234461962E-2</v>
      </c>
    </row>
    <row r="4093" spans="2:5" x14ac:dyDescent="0.3">
      <c r="B4093" s="25">
        <v>41263.333333332208</v>
      </c>
      <c r="C4093" s="26">
        <f t="shared" si="128"/>
        <v>12</v>
      </c>
      <c r="D4093" s="26">
        <f t="shared" si="129"/>
        <v>8</v>
      </c>
      <c r="E4093" s="27">
        <f>VLOOKUP($B4093,'Hourly Data'!$B$5:$P$8788,15,FALSE)</f>
        <v>6.0073250534250139E-2</v>
      </c>
    </row>
    <row r="4094" spans="2:5" x14ac:dyDescent="0.3">
      <c r="B4094" s="25">
        <v>41263.374999998872</v>
      </c>
      <c r="C4094" s="26">
        <f t="shared" si="128"/>
        <v>12</v>
      </c>
      <c r="D4094" s="26">
        <f t="shared" si="129"/>
        <v>9</v>
      </c>
      <c r="E4094" s="27">
        <f>VLOOKUP($B4094,'Hourly Data'!$B$5:$P$8788,15,FALSE)</f>
        <v>5.8596215650008929E-2</v>
      </c>
    </row>
    <row r="4095" spans="2:5" x14ac:dyDescent="0.3">
      <c r="B4095" s="25">
        <v>41263.416666665536</v>
      </c>
      <c r="C4095" s="26">
        <f t="shared" si="128"/>
        <v>12</v>
      </c>
      <c r="D4095" s="26">
        <f t="shared" si="129"/>
        <v>10</v>
      </c>
      <c r="E4095" s="27">
        <f>VLOOKUP($B4095,'Hourly Data'!$B$5:$P$8788,15,FALSE)</f>
        <v>5.7525142938116058E-2</v>
      </c>
    </row>
    <row r="4096" spans="2:5" x14ac:dyDescent="0.3">
      <c r="B4096" s="25">
        <v>41263.458333332201</v>
      </c>
      <c r="C4096" s="26">
        <f t="shared" si="128"/>
        <v>12</v>
      </c>
      <c r="D4096" s="26">
        <f t="shared" si="129"/>
        <v>11</v>
      </c>
      <c r="E4096" s="27">
        <f>VLOOKUP($B4096,'Hourly Data'!$B$5:$P$8788,15,FALSE)</f>
        <v>5.6513625104373098E-2</v>
      </c>
    </row>
    <row r="4097" spans="2:5" x14ac:dyDescent="0.3">
      <c r="B4097" s="25">
        <v>41263.499999998865</v>
      </c>
      <c r="C4097" s="26">
        <f t="shared" si="128"/>
        <v>12</v>
      </c>
      <c r="D4097" s="26">
        <f t="shared" si="129"/>
        <v>12</v>
      </c>
      <c r="E4097" s="27">
        <f>VLOOKUP($B4097,'Hourly Data'!$B$5:$P$8788,15,FALSE)</f>
        <v>5.8310860279724305E-2</v>
      </c>
    </row>
    <row r="4098" spans="2:5" x14ac:dyDescent="0.3">
      <c r="B4098" s="25">
        <v>41263.541666665529</v>
      </c>
      <c r="C4098" s="26">
        <f t="shared" si="128"/>
        <v>12</v>
      </c>
      <c r="D4098" s="26">
        <f t="shared" si="129"/>
        <v>13</v>
      </c>
      <c r="E4098" s="27">
        <f>VLOOKUP($B4098,'Hourly Data'!$B$5:$P$8788,15,FALSE)</f>
        <v>5.8322610006742541E-2</v>
      </c>
    </row>
    <row r="4099" spans="2:5" x14ac:dyDescent="0.3">
      <c r="B4099" s="25">
        <v>41263.583333332193</v>
      </c>
      <c r="C4099" s="26">
        <f t="shared" si="128"/>
        <v>12</v>
      </c>
      <c r="D4099" s="26">
        <f t="shared" si="129"/>
        <v>14</v>
      </c>
      <c r="E4099" s="27">
        <f>VLOOKUP($B4099,'Hourly Data'!$B$5:$P$8788,15,FALSE)</f>
        <v>5.6108464616166837E-2</v>
      </c>
    </row>
    <row r="4100" spans="2:5" x14ac:dyDescent="0.3">
      <c r="B4100" s="25">
        <v>41263.624999998858</v>
      </c>
      <c r="C4100" s="26">
        <f t="shared" si="128"/>
        <v>12</v>
      </c>
      <c r="D4100" s="26">
        <f t="shared" si="129"/>
        <v>15</v>
      </c>
      <c r="E4100" s="27">
        <f>VLOOKUP($B4100,'Hourly Data'!$B$5:$P$8788,15,FALSE)</f>
        <v>5.725327828406182E-2</v>
      </c>
    </row>
    <row r="4101" spans="2:5" x14ac:dyDescent="0.3">
      <c r="B4101" s="25">
        <v>41263.666666665522</v>
      </c>
      <c r="C4101" s="26">
        <f t="shared" si="128"/>
        <v>12</v>
      </c>
      <c r="D4101" s="26">
        <f t="shared" si="129"/>
        <v>16</v>
      </c>
      <c r="E4101" s="27">
        <f>VLOOKUP($B4101,'Hourly Data'!$B$5:$P$8788,15,FALSE)</f>
        <v>5.8178683524276013E-2</v>
      </c>
    </row>
    <row r="4102" spans="2:5" x14ac:dyDescent="0.3">
      <c r="B4102" s="25">
        <v>41263.708333332186</v>
      </c>
      <c r="C4102" s="26">
        <f t="shared" ref="C4102:C4165" si="130">MONTH(B4102)</f>
        <v>12</v>
      </c>
      <c r="D4102" s="26">
        <f t="shared" ref="D4102:D4165" si="131">HOUR(B4102)</f>
        <v>17</v>
      </c>
      <c r="E4102" s="27">
        <f>VLOOKUP($B4102,'Hourly Data'!$B$5:$P$8788,15,FALSE)</f>
        <v>6.0704180620281122E-2</v>
      </c>
    </row>
    <row r="4103" spans="2:5" x14ac:dyDescent="0.3">
      <c r="B4103" s="25">
        <v>41263.74999999885</v>
      </c>
      <c r="C4103" s="26">
        <f t="shared" si="130"/>
        <v>12</v>
      </c>
      <c r="D4103" s="26">
        <f t="shared" si="131"/>
        <v>18</v>
      </c>
      <c r="E4103" s="27">
        <f>VLOOKUP($B4103,'Hourly Data'!$B$5:$P$8788,15,FALSE)</f>
        <v>6.3090588793313113E-2</v>
      </c>
    </row>
    <row r="4104" spans="2:5" x14ac:dyDescent="0.3">
      <c r="B4104" s="25">
        <v>41263.791666665515</v>
      </c>
      <c r="C4104" s="26">
        <f t="shared" si="130"/>
        <v>12</v>
      </c>
      <c r="D4104" s="26">
        <f t="shared" si="131"/>
        <v>19</v>
      </c>
      <c r="E4104" s="27">
        <f>VLOOKUP($B4104,'Hourly Data'!$B$5:$P$8788,15,FALSE)</f>
        <v>6.126672642297179E-2</v>
      </c>
    </row>
    <row r="4105" spans="2:5" x14ac:dyDescent="0.3">
      <c r="B4105" s="25">
        <v>41263.833333332179</v>
      </c>
      <c r="C4105" s="26">
        <f t="shared" si="130"/>
        <v>12</v>
      </c>
      <c r="D4105" s="26">
        <f t="shared" si="131"/>
        <v>20</v>
      </c>
      <c r="E4105" s="27">
        <f>VLOOKUP($B4105,'Hourly Data'!$B$5:$P$8788,15,FALSE)</f>
        <v>5.9569728171352865E-2</v>
      </c>
    </row>
    <row r="4106" spans="2:5" x14ac:dyDescent="0.3">
      <c r="B4106" s="25">
        <v>41263.874999998843</v>
      </c>
      <c r="C4106" s="26">
        <f t="shared" si="130"/>
        <v>12</v>
      </c>
      <c r="D4106" s="26">
        <f t="shared" si="131"/>
        <v>21</v>
      </c>
      <c r="E4106" s="27">
        <f>VLOOKUP($B4106,'Hourly Data'!$B$5:$P$8788,15,FALSE)</f>
        <v>5.9082611649873398E-2</v>
      </c>
    </row>
    <row r="4107" spans="2:5" x14ac:dyDescent="0.3">
      <c r="B4107" s="25">
        <v>41263.916666665507</v>
      </c>
      <c r="C4107" s="26">
        <f t="shared" si="130"/>
        <v>12</v>
      </c>
      <c r="D4107" s="26">
        <f t="shared" si="131"/>
        <v>22</v>
      </c>
      <c r="E4107" s="27">
        <f>VLOOKUP($B4107,'Hourly Data'!$B$5:$P$8788,15,FALSE)</f>
        <v>5.6321402114631589E-2</v>
      </c>
    </row>
    <row r="4108" spans="2:5" x14ac:dyDescent="0.3">
      <c r="B4108" s="25">
        <v>41263.958333332172</v>
      </c>
      <c r="C4108" s="26">
        <f t="shared" si="130"/>
        <v>12</v>
      </c>
      <c r="D4108" s="26">
        <f t="shared" si="131"/>
        <v>23</v>
      </c>
      <c r="E4108" s="27">
        <f>VLOOKUP($B4108,'Hourly Data'!$B$5:$P$8788,15,FALSE)</f>
        <v>5.4978589497616095E-2</v>
      </c>
    </row>
    <row r="4109" spans="2:5" x14ac:dyDescent="0.3">
      <c r="B4109" s="25">
        <v>41263.999999998836</v>
      </c>
      <c r="C4109" s="26">
        <f t="shared" si="130"/>
        <v>12</v>
      </c>
      <c r="D4109" s="26">
        <f t="shared" si="131"/>
        <v>0</v>
      </c>
      <c r="E4109" s="27">
        <f>VLOOKUP($B4109,'Hourly Data'!$B$5:$P$8788,15,FALSE)</f>
        <v>5.5265405602092116E-2</v>
      </c>
    </row>
    <row r="4110" spans="2:5" x14ac:dyDescent="0.3">
      <c r="B4110" s="25">
        <v>41264.0416666655</v>
      </c>
      <c r="C4110" s="26">
        <f t="shared" si="130"/>
        <v>12</v>
      </c>
      <c r="D4110" s="26">
        <f t="shared" si="131"/>
        <v>1</v>
      </c>
      <c r="E4110" s="27">
        <f>VLOOKUP($B4110,'Hourly Data'!$B$5:$P$8788,15,FALSE)</f>
        <v>5.7293809275740362E-2</v>
      </c>
    </row>
    <row r="4111" spans="2:5" x14ac:dyDescent="0.3">
      <c r="B4111" s="25">
        <v>41264.083333332164</v>
      </c>
      <c r="C4111" s="26">
        <f t="shared" si="130"/>
        <v>12</v>
      </c>
      <c r="D4111" s="26">
        <f t="shared" si="131"/>
        <v>2</v>
      </c>
      <c r="E4111" s="27">
        <f>VLOOKUP($B4111,'Hourly Data'!$B$5:$P$8788,15,FALSE)</f>
        <v>5.6751395082536488E-2</v>
      </c>
    </row>
    <row r="4112" spans="2:5" x14ac:dyDescent="0.3">
      <c r="B4112" s="25">
        <v>41264.124999998829</v>
      </c>
      <c r="C4112" s="26">
        <f t="shared" si="130"/>
        <v>12</v>
      </c>
      <c r="D4112" s="26">
        <f t="shared" si="131"/>
        <v>3</v>
      </c>
      <c r="E4112" s="27">
        <f>VLOOKUP($B4112,'Hourly Data'!$B$5:$P$8788,15,FALSE)</f>
        <v>5.6683976700756991E-2</v>
      </c>
    </row>
    <row r="4113" spans="2:5" x14ac:dyDescent="0.3">
      <c r="B4113" s="25">
        <v>41264.166666665493</v>
      </c>
      <c r="C4113" s="26">
        <f t="shared" si="130"/>
        <v>12</v>
      </c>
      <c r="D4113" s="26">
        <f t="shared" si="131"/>
        <v>4</v>
      </c>
      <c r="E4113" s="27">
        <f>VLOOKUP($B4113,'Hourly Data'!$B$5:$P$8788,15,FALSE)</f>
        <v>5.7494568872629478E-2</v>
      </c>
    </row>
    <row r="4114" spans="2:5" x14ac:dyDescent="0.3">
      <c r="B4114" s="25">
        <v>41264.208333332157</v>
      </c>
      <c r="C4114" s="26">
        <f t="shared" si="130"/>
        <v>12</v>
      </c>
      <c r="D4114" s="26">
        <f t="shared" si="131"/>
        <v>5</v>
      </c>
      <c r="E4114" s="27">
        <f>VLOOKUP($B4114,'Hourly Data'!$B$5:$P$8788,15,FALSE)</f>
        <v>5.72588648136102E-2</v>
      </c>
    </row>
    <row r="4115" spans="2:5" x14ac:dyDescent="0.3">
      <c r="B4115" s="25">
        <v>41264.249999998821</v>
      </c>
      <c r="C4115" s="26">
        <f t="shared" si="130"/>
        <v>12</v>
      </c>
      <c r="D4115" s="26">
        <f t="shared" si="131"/>
        <v>6</v>
      </c>
      <c r="E4115" s="27">
        <f>VLOOKUP($B4115,'Hourly Data'!$B$5:$P$8788,15,FALSE)</f>
        <v>5.77576591318609E-2</v>
      </c>
    </row>
    <row r="4116" spans="2:5" x14ac:dyDescent="0.3">
      <c r="B4116" s="25">
        <v>41264.291666665486</v>
      </c>
      <c r="C4116" s="26">
        <f t="shared" si="130"/>
        <v>12</v>
      </c>
      <c r="D4116" s="26">
        <f t="shared" si="131"/>
        <v>7</v>
      </c>
      <c r="E4116" s="27">
        <f>VLOOKUP($B4116,'Hourly Data'!$B$5:$P$8788,15,FALSE)</f>
        <v>6.167770013086691E-2</v>
      </c>
    </row>
    <row r="4117" spans="2:5" x14ac:dyDescent="0.3">
      <c r="B4117" s="25">
        <v>41264.33333333215</v>
      </c>
      <c r="C4117" s="26">
        <f t="shared" si="130"/>
        <v>12</v>
      </c>
      <c r="D4117" s="26">
        <f t="shared" si="131"/>
        <v>8</v>
      </c>
      <c r="E4117" s="27">
        <f>VLOOKUP($B4117,'Hourly Data'!$B$5:$P$8788,15,FALSE)</f>
        <v>6.0870476982737461E-2</v>
      </c>
    </row>
    <row r="4118" spans="2:5" x14ac:dyDescent="0.3">
      <c r="B4118" s="25">
        <v>41264.374999998814</v>
      </c>
      <c r="C4118" s="26">
        <f t="shared" si="130"/>
        <v>12</v>
      </c>
      <c r="D4118" s="26">
        <f t="shared" si="131"/>
        <v>9</v>
      </c>
      <c r="E4118" s="27">
        <f>VLOOKUP($B4118,'Hourly Data'!$B$5:$P$8788,15,FALSE)</f>
        <v>5.9506355843952904E-2</v>
      </c>
    </row>
    <row r="4119" spans="2:5" x14ac:dyDescent="0.3">
      <c r="B4119" s="25">
        <v>41264.416666665478</v>
      </c>
      <c r="C4119" s="26">
        <f t="shared" si="130"/>
        <v>12</v>
      </c>
      <c r="D4119" s="26">
        <f t="shared" si="131"/>
        <v>10</v>
      </c>
      <c r="E4119" s="27">
        <f>VLOOKUP($B4119,'Hourly Data'!$B$5:$P$8788,15,FALSE)</f>
        <v>5.8426108581901053E-2</v>
      </c>
    </row>
    <row r="4120" spans="2:5" x14ac:dyDescent="0.3">
      <c r="B4120" s="25">
        <v>41264.458333332143</v>
      </c>
      <c r="C4120" s="26">
        <f t="shared" si="130"/>
        <v>12</v>
      </c>
      <c r="D4120" s="26">
        <f t="shared" si="131"/>
        <v>11</v>
      </c>
      <c r="E4120" s="27">
        <f>VLOOKUP($B4120,'Hourly Data'!$B$5:$P$8788,15,FALSE)</f>
        <v>5.8179565945844627E-2</v>
      </c>
    </row>
    <row r="4121" spans="2:5" x14ac:dyDescent="0.3">
      <c r="B4121" s="25">
        <v>41264.499999998807</v>
      </c>
      <c r="C4121" s="26">
        <f t="shared" si="130"/>
        <v>12</v>
      </c>
      <c r="D4121" s="26">
        <f t="shared" si="131"/>
        <v>12</v>
      </c>
      <c r="E4121" s="27">
        <f>VLOOKUP($B4121,'Hourly Data'!$B$5:$P$8788,15,FALSE)</f>
        <v>5.7553342647825044E-2</v>
      </c>
    </row>
    <row r="4122" spans="2:5" x14ac:dyDescent="0.3">
      <c r="B4122" s="25">
        <v>41264.541666665471</v>
      </c>
      <c r="C4122" s="26">
        <f t="shared" si="130"/>
        <v>12</v>
      </c>
      <c r="D4122" s="26">
        <f t="shared" si="131"/>
        <v>13</v>
      </c>
      <c r="E4122" s="27">
        <f>VLOOKUP($B4122,'Hourly Data'!$B$5:$P$8788,15,FALSE)</f>
        <v>5.6243674257498801E-2</v>
      </c>
    </row>
    <row r="4123" spans="2:5" x14ac:dyDescent="0.3">
      <c r="B4123" s="25">
        <v>41264.583333332135</v>
      </c>
      <c r="C4123" s="26">
        <f t="shared" si="130"/>
        <v>12</v>
      </c>
      <c r="D4123" s="26">
        <f t="shared" si="131"/>
        <v>14</v>
      </c>
      <c r="E4123" s="27">
        <f>VLOOKUP($B4123,'Hourly Data'!$B$5:$P$8788,15,FALSE)</f>
        <v>5.6909174060950113E-2</v>
      </c>
    </row>
    <row r="4124" spans="2:5" x14ac:dyDescent="0.3">
      <c r="B4124" s="25">
        <v>41264.624999998799</v>
      </c>
      <c r="C4124" s="26">
        <f t="shared" si="130"/>
        <v>12</v>
      </c>
      <c r="D4124" s="26">
        <f t="shared" si="131"/>
        <v>15</v>
      </c>
      <c r="E4124" s="27">
        <f>VLOOKUP($B4124,'Hourly Data'!$B$5:$P$8788,15,FALSE)</f>
        <v>5.713022840775929E-2</v>
      </c>
    </row>
    <row r="4125" spans="2:5" x14ac:dyDescent="0.3">
      <c r="B4125" s="25">
        <v>41264.666666665464</v>
      </c>
      <c r="C4125" s="26">
        <f t="shared" si="130"/>
        <v>12</v>
      </c>
      <c r="D4125" s="26">
        <f t="shared" si="131"/>
        <v>16</v>
      </c>
      <c r="E4125" s="27">
        <f>VLOOKUP($B4125,'Hourly Data'!$B$5:$P$8788,15,FALSE)</f>
        <v>5.7707473091137045E-2</v>
      </c>
    </row>
    <row r="4126" spans="2:5" x14ac:dyDescent="0.3">
      <c r="B4126" s="25">
        <v>41264.708333332128</v>
      </c>
      <c r="C4126" s="26">
        <f t="shared" si="130"/>
        <v>12</v>
      </c>
      <c r="D4126" s="26">
        <f t="shared" si="131"/>
        <v>17</v>
      </c>
      <c r="E4126" s="27">
        <f>VLOOKUP($B4126,'Hourly Data'!$B$5:$P$8788,15,FALSE)</f>
        <v>5.9308840865076984E-2</v>
      </c>
    </row>
    <row r="4127" spans="2:5" x14ac:dyDescent="0.3">
      <c r="B4127" s="25">
        <v>41264.749999998792</v>
      </c>
      <c r="C4127" s="26">
        <f t="shared" si="130"/>
        <v>12</v>
      </c>
      <c r="D4127" s="26">
        <f t="shared" si="131"/>
        <v>18</v>
      </c>
      <c r="E4127" s="27">
        <f>VLOOKUP($B4127,'Hourly Data'!$B$5:$P$8788,15,FALSE)</f>
        <v>5.9417666520937648E-2</v>
      </c>
    </row>
    <row r="4128" spans="2:5" x14ac:dyDescent="0.3">
      <c r="B4128" s="25">
        <v>41264.791666665456</v>
      </c>
      <c r="C4128" s="26">
        <f t="shared" si="130"/>
        <v>12</v>
      </c>
      <c r="D4128" s="26">
        <f t="shared" si="131"/>
        <v>19</v>
      </c>
      <c r="E4128" s="27">
        <f>VLOOKUP($B4128,'Hourly Data'!$B$5:$P$8788,15,FALSE)</f>
        <v>5.7103230281628864E-2</v>
      </c>
    </row>
    <row r="4129" spans="2:5" x14ac:dyDescent="0.3">
      <c r="B4129" s="25">
        <v>41264.833333332121</v>
      </c>
      <c r="C4129" s="26">
        <f t="shared" si="130"/>
        <v>12</v>
      </c>
      <c r="D4129" s="26">
        <f t="shared" si="131"/>
        <v>20</v>
      </c>
      <c r="E4129" s="27">
        <f>VLOOKUP($B4129,'Hourly Data'!$B$5:$P$8788,15,FALSE)</f>
        <v>5.6355830884819436E-2</v>
      </c>
    </row>
    <row r="4130" spans="2:5" x14ac:dyDescent="0.3">
      <c r="B4130" s="25">
        <v>41264.874999998785</v>
      </c>
      <c r="C4130" s="26">
        <f t="shared" si="130"/>
        <v>12</v>
      </c>
      <c r="D4130" s="26">
        <f t="shared" si="131"/>
        <v>21</v>
      </c>
      <c r="E4130" s="27">
        <f>VLOOKUP($B4130,'Hourly Data'!$B$5:$P$8788,15,FALSE)</f>
        <v>5.6966634403588484E-2</v>
      </c>
    </row>
    <row r="4131" spans="2:5" x14ac:dyDescent="0.3">
      <c r="B4131" s="25">
        <v>41264.916666665449</v>
      </c>
      <c r="C4131" s="26">
        <f t="shared" si="130"/>
        <v>12</v>
      </c>
      <c r="D4131" s="26">
        <f t="shared" si="131"/>
        <v>22</v>
      </c>
      <c r="E4131" s="27">
        <f>VLOOKUP($B4131,'Hourly Data'!$B$5:$P$8788,15,FALSE)</f>
        <v>5.5335737860461684E-2</v>
      </c>
    </row>
    <row r="4132" spans="2:5" x14ac:dyDescent="0.3">
      <c r="B4132" s="25">
        <v>41264.958333332113</v>
      </c>
      <c r="C4132" s="26">
        <f t="shared" si="130"/>
        <v>12</v>
      </c>
      <c r="D4132" s="26">
        <f t="shared" si="131"/>
        <v>23</v>
      </c>
      <c r="E4132" s="27">
        <f>VLOOKUP($B4132,'Hourly Data'!$B$5:$P$8788,15,FALSE)</f>
        <v>5.1886804768784628E-2</v>
      </c>
    </row>
    <row r="4133" spans="2:5" x14ac:dyDescent="0.3">
      <c r="B4133" s="25">
        <v>41264.999999998778</v>
      </c>
      <c r="C4133" s="26">
        <f t="shared" si="130"/>
        <v>12</v>
      </c>
      <c r="D4133" s="26">
        <f t="shared" si="131"/>
        <v>0</v>
      </c>
      <c r="E4133" s="27">
        <f>VLOOKUP($B4133,'Hourly Data'!$B$5:$P$8788,15,FALSE)</f>
        <v>5.2223986457937202E-2</v>
      </c>
    </row>
    <row r="4134" spans="2:5" x14ac:dyDescent="0.3">
      <c r="B4134" s="25">
        <v>41265.041666665442</v>
      </c>
      <c r="C4134" s="26">
        <f t="shared" si="130"/>
        <v>12</v>
      </c>
      <c r="D4134" s="26">
        <f t="shared" si="131"/>
        <v>1</v>
      </c>
      <c r="E4134" s="27">
        <f>VLOOKUP($B4134,'Hourly Data'!$B$5:$P$8788,15,FALSE)</f>
        <v>5.2034952261316242E-2</v>
      </c>
    </row>
    <row r="4135" spans="2:5" x14ac:dyDescent="0.3">
      <c r="B4135" s="25">
        <v>41265.083333332106</v>
      </c>
      <c r="C4135" s="26">
        <f t="shared" si="130"/>
        <v>12</v>
      </c>
      <c r="D4135" s="26">
        <f t="shared" si="131"/>
        <v>2</v>
      </c>
      <c r="E4135" s="27">
        <f>VLOOKUP($B4135,'Hourly Data'!$B$5:$P$8788,15,FALSE)</f>
        <v>5.2667647252351207E-2</v>
      </c>
    </row>
    <row r="4136" spans="2:5" x14ac:dyDescent="0.3">
      <c r="B4136" s="25">
        <v>41265.12499999877</v>
      </c>
      <c r="C4136" s="26">
        <f t="shared" si="130"/>
        <v>12</v>
      </c>
      <c r="D4136" s="26">
        <f t="shared" si="131"/>
        <v>3</v>
      </c>
      <c r="E4136" s="27">
        <f>VLOOKUP($B4136,'Hourly Data'!$B$5:$P$8788,15,FALSE)</f>
        <v>5.3617640299913491E-2</v>
      </c>
    </row>
    <row r="4137" spans="2:5" x14ac:dyDescent="0.3">
      <c r="B4137" s="25">
        <v>41265.166666665435</v>
      </c>
      <c r="C4137" s="26">
        <f t="shared" si="130"/>
        <v>12</v>
      </c>
      <c r="D4137" s="26">
        <f t="shared" si="131"/>
        <v>4</v>
      </c>
      <c r="E4137" s="27">
        <f>VLOOKUP($B4137,'Hourly Data'!$B$5:$P$8788,15,FALSE)</f>
        <v>5.5027060382842011E-2</v>
      </c>
    </row>
    <row r="4138" spans="2:5" x14ac:dyDescent="0.3">
      <c r="B4138" s="25">
        <v>41265.208333332099</v>
      </c>
      <c r="C4138" s="26">
        <f t="shared" si="130"/>
        <v>12</v>
      </c>
      <c r="D4138" s="26">
        <f t="shared" si="131"/>
        <v>5</v>
      </c>
      <c r="E4138" s="27">
        <f>VLOOKUP($B4138,'Hourly Data'!$B$5:$P$8788,15,FALSE)</f>
        <v>5.6234851971582629E-2</v>
      </c>
    </row>
    <row r="4139" spans="2:5" x14ac:dyDescent="0.3">
      <c r="B4139" s="25">
        <v>41265.249999998763</v>
      </c>
      <c r="C4139" s="26">
        <f t="shared" si="130"/>
        <v>12</v>
      </c>
      <c r="D4139" s="26">
        <f t="shared" si="131"/>
        <v>6</v>
      </c>
      <c r="E4139" s="27">
        <f>VLOOKUP($B4139,'Hourly Data'!$B$5:$P$8788,15,FALSE)</f>
        <v>5.6560753933214331E-2</v>
      </c>
    </row>
    <row r="4140" spans="2:5" x14ac:dyDescent="0.3">
      <c r="B4140" s="25">
        <v>41265.291666665427</v>
      </c>
      <c r="C4140" s="26">
        <f t="shared" si="130"/>
        <v>12</v>
      </c>
      <c r="D4140" s="26">
        <f t="shared" si="131"/>
        <v>7</v>
      </c>
      <c r="E4140" s="27">
        <f>VLOOKUP($B4140,'Hourly Data'!$B$5:$P$8788,15,FALSE)</f>
        <v>5.6441207067809002E-2</v>
      </c>
    </row>
    <row r="4141" spans="2:5" x14ac:dyDescent="0.3">
      <c r="B4141" s="25">
        <v>41265.333333332092</v>
      </c>
      <c r="C4141" s="26">
        <f t="shared" si="130"/>
        <v>12</v>
      </c>
      <c r="D4141" s="26">
        <f t="shared" si="131"/>
        <v>8</v>
      </c>
      <c r="E4141" s="27">
        <f>VLOOKUP($B4141,'Hourly Data'!$B$5:$P$8788,15,FALSE)</f>
        <v>5.7705029166370297E-2</v>
      </c>
    </row>
    <row r="4142" spans="2:5" x14ac:dyDescent="0.3">
      <c r="B4142" s="25">
        <v>41265.374999998756</v>
      </c>
      <c r="C4142" s="26">
        <f t="shared" si="130"/>
        <v>12</v>
      </c>
      <c r="D4142" s="26">
        <f t="shared" si="131"/>
        <v>9</v>
      </c>
      <c r="E4142" s="27">
        <f>VLOOKUP($B4142,'Hourly Data'!$B$5:$P$8788,15,FALSE)</f>
        <v>5.7516986088273214E-2</v>
      </c>
    </row>
    <row r="4143" spans="2:5" x14ac:dyDescent="0.3">
      <c r="B4143" s="25">
        <v>41265.41666666542</v>
      </c>
      <c r="C4143" s="26">
        <f t="shared" si="130"/>
        <v>12</v>
      </c>
      <c r="D4143" s="26">
        <f t="shared" si="131"/>
        <v>10</v>
      </c>
      <c r="E4143" s="27">
        <f>VLOOKUP($B4143,'Hourly Data'!$B$5:$P$8788,15,FALSE)</f>
        <v>5.6628815450040809E-2</v>
      </c>
    </row>
    <row r="4144" spans="2:5" x14ac:dyDescent="0.3">
      <c r="B4144" s="25">
        <v>41265.458333332084</v>
      </c>
      <c r="C4144" s="26">
        <f t="shared" si="130"/>
        <v>12</v>
      </c>
      <c r="D4144" s="26">
        <f t="shared" si="131"/>
        <v>11</v>
      </c>
      <c r="E4144" s="27">
        <f>VLOOKUP($B4144,'Hourly Data'!$B$5:$P$8788,15,FALSE)</f>
        <v>5.8007349873111465E-2</v>
      </c>
    </row>
    <row r="4145" spans="2:5" x14ac:dyDescent="0.3">
      <c r="B4145" s="25">
        <v>41265.499999998749</v>
      </c>
      <c r="C4145" s="26">
        <f t="shared" si="130"/>
        <v>12</v>
      </c>
      <c r="D4145" s="26">
        <f t="shared" si="131"/>
        <v>12</v>
      </c>
      <c r="E4145" s="27">
        <f>VLOOKUP($B4145,'Hourly Data'!$B$5:$P$8788,15,FALSE)</f>
        <v>5.6497857961317968E-2</v>
      </c>
    </row>
    <row r="4146" spans="2:5" x14ac:dyDescent="0.3">
      <c r="B4146" s="25">
        <v>41265.541666665413</v>
      </c>
      <c r="C4146" s="26">
        <f t="shared" si="130"/>
        <v>12</v>
      </c>
      <c r="D4146" s="26">
        <f t="shared" si="131"/>
        <v>13</v>
      </c>
      <c r="E4146" s="27">
        <f>VLOOKUP($B4146,'Hourly Data'!$B$5:$P$8788,15,FALSE)</f>
        <v>5.6849210985214636E-2</v>
      </c>
    </row>
    <row r="4147" spans="2:5" x14ac:dyDescent="0.3">
      <c r="B4147" s="25">
        <v>41265.583333332077</v>
      </c>
      <c r="C4147" s="26">
        <f t="shared" si="130"/>
        <v>12</v>
      </c>
      <c r="D4147" s="26">
        <f t="shared" si="131"/>
        <v>14</v>
      </c>
      <c r="E4147" s="27">
        <f>VLOOKUP($B4147,'Hourly Data'!$B$5:$P$8788,15,FALSE)</f>
        <v>5.6153763404886127E-2</v>
      </c>
    </row>
    <row r="4148" spans="2:5" x14ac:dyDescent="0.3">
      <c r="B4148" s="25">
        <v>41265.624999998741</v>
      </c>
      <c r="C4148" s="26">
        <f t="shared" si="130"/>
        <v>12</v>
      </c>
      <c r="D4148" s="26">
        <f t="shared" si="131"/>
        <v>15</v>
      </c>
      <c r="E4148" s="27">
        <f>VLOOKUP($B4148,'Hourly Data'!$B$5:$P$8788,15,FALSE)</f>
        <v>5.5437297372564733E-2</v>
      </c>
    </row>
    <row r="4149" spans="2:5" x14ac:dyDescent="0.3">
      <c r="B4149" s="25">
        <v>41265.666666665406</v>
      </c>
      <c r="C4149" s="26">
        <f t="shared" si="130"/>
        <v>12</v>
      </c>
      <c r="D4149" s="26">
        <f t="shared" si="131"/>
        <v>16</v>
      </c>
      <c r="E4149" s="27">
        <f>VLOOKUP($B4149,'Hourly Data'!$B$5:$P$8788,15,FALSE)</f>
        <v>5.5479008222555574E-2</v>
      </c>
    </row>
    <row r="4150" spans="2:5" x14ac:dyDescent="0.3">
      <c r="B4150" s="25">
        <v>41265.70833333207</v>
      </c>
      <c r="C4150" s="26">
        <f t="shared" si="130"/>
        <v>12</v>
      </c>
      <c r="D4150" s="26">
        <f t="shared" si="131"/>
        <v>17</v>
      </c>
      <c r="E4150" s="27">
        <f>VLOOKUP($B4150,'Hourly Data'!$B$5:$P$8788,15,FALSE)</f>
        <v>5.701157912365333E-2</v>
      </c>
    </row>
    <row r="4151" spans="2:5" x14ac:dyDescent="0.3">
      <c r="B4151" s="25">
        <v>41265.749999998734</v>
      </c>
      <c r="C4151" s="26">
        <f t="shared" si="130"/>
        <v>12</v>
      </c>
      <c r="D4151" s="26">
        <f t="shared" si="131"/>
        <v>18</v>
      </c>
      <c r="E4151" s="27">
        <f>VLOOKUP($B4151,'Hourly Data'!$B$5:$P$8788,15,FALSE)</f>
        <v>5.9651659897598006E-2</v>
      </c>
    </row>
    <row r="4152" spans="2:5" x14ac:dyDescent="0.3">
      <c r="B4152" s="25">
        <v>41265.791666665398</v>
      </c>
      <c r="C4152" s="26">
        <f t="shared" si="130"/>
        <v>12</v>
      </c>
      <c r="D4152" s="26">
        <f t="shared" si="131"/>
        <v>19</v>
      </c>
      <c r="E4152" s="27">
        <f>VLOOKUP($B4152,'Hourly Data'!$B$5:$P$8788,15,FALSE)</f>
        <v>5.8294576050476637E-2</v>
      </c>
    </row>
    <row r="4153" spans="2:5" x14ac:dyDescent="0.3">
      <c r="B4153" s="25">
        <v>41265.833333332062</v>
      </c>
      <c r="C4153" s="26">
        <f t="shared" si="130"/>
        <v>12</v>
      </c>
      <c r="D4153" s="26">
        <f t="shared" si="131"/>
        <v>20</v>
      </c>
      <c r="E4153" s="27">
        <f>VLOOKUP($B4153,'Hourly Data'!$B$5:$P$8788,15,FALSE)</f>
        <v>5.7422593085165327E-2</v>
      </c>
    </row>
    <row r="4154" spans="2:5" x14ac:dyDescent="0.3">
      <c r="B4154" s="25">
        <v>41265.874999998727</v>
      </c>
      <c r="C4154" s="26">
        <f t="shared" si="130"/>
        <v>12</v>
      </c>
      <c r="D4154" s="26">
        <f t="shared" si="131"/>
        <v>21</v>
      </c>
      <c r="E4154" s="27">
        <f>VLOOKUP($B4154,'Hourly Data'!$B$5:$P$8788,15,FALSE)</f>
        <v>5.7665226913305084E-2</v>
      </c>
    </row>
    <row r="4155" spans="2:5" x14ac:dyDescent="0.3">
      <c r="B4155" s="25">
        <v>41265.916666665391</v>
      </c>
      <c r="C4155" s="26">
        <f t="shared" si="130"/>
        <v>12</v>
      </c>
      <c r="D4155" s="26">
        <f t="shared" si="131"/>
        <v>22</v>
      </c>
      <c r="E4155" s="27">
        <f>VLOOKUP($B4155,'Hourly Data'!$B$5:$P$8788,15,FALSE)</f>
        <v>5.7243649960749154E-2</v>
      </c>
    </row>
    <row r="4156" spans="2:5" x14ac:dyDescent="0.3">
      <c r="B4156" s="25">
        <v>41265.958333332055</v>
      </c>
      <c r="C4156" s="26">
        <f t="shared" si="130"/>
        <v>12</v>
      </c>
      <c r="D4156" s="26">
        <f t="shared" si="131"/>
        <v>23</v>
      </c>
      <c r="E4156" s="27">
        <f>VLOOKUP($B4156,'Hourly Data'!$B$5:$P$8788,15,FALSE)</f>
        <v>5.7295361003267903E-2</v>
      </c>
    </row>
    <row r="4157" spans="2:5" x14ac:dyDescent="0.3">
      <c r="B4157" s="25">
        <v>41265.999999998719</v>
      </c>
      <c r="C4157" s="26">
        <f t="shared" si="130"/>
        <v>12</v>
      </c>
      <c r="D4157" s="26">
        <f t="shared" si="131"/>
        <v>0</v>
      </c>
      <c r="E4157" s="27">
        <f>VLOOKUP($B4157,'Hourly Data'!$B$5:$P$8788,15,FALSE)</f>
        <v>5.7584162555983365E-2</v>
      </c>
    </row>
    <row r="4158" spans="2:5" x14ac:dyDescent="0.3">
      <c r="B4158" s="25">
        <v>41266.041666665384</v>
      </c>
      <c r="C4158" s="26">
        <f t="shared" si="130"/>
        <v>12</v>
      </c>
      <c r="D4158" s="26">
        <f t="shared" si="131"/>
        <v>1</v>
      </c>
      <c r="E4158" s="27">
        <f>VLOOKUP($B4158,'Hourly Data'!$B$5:$P$8788,15,FALSE)</f>
        <v>5.8192548983505898E-2</v>
      </c>
    </row>
    <row r="4159" spans="2:5" x14ac:dyDescent="0.3">
      <c r="B4159" s="25">
        <v>41266.083333332048</v>
      </c>
      <c r="C4159" s="26">
        <f t="shared" si="130"/>
        <v>12</v>
      </c>
      <c r="D4159" s="26">
        <f t="shared" si="131"/>
        <v>2</v>
      </c>
      <c r="E4159" s="27">
        <f>VLOOKUP($B4159,'Hourly Data'!$B$5:$P$8788,15,FALSE)</f>
        <v>5.7137541399078187E-2</v>
      </c>
    </row>
    <row r="4160" spans="2:5" x14ac:dyDescent="0.3">
      <c r="B4160" s="25">
        <v>41266.124999998712</v>
      </c>
      <c r="C4160" s="26">
        <f t="shared" si="130"/>
        <v>12</v>
      </c>
      <c r="D4160" s="26">
        <f t="shared" si="131"/>
        <v>3</v>
      </c>
      <c r="E4160" s="27">
        <f>VLOOKUP($B4160,'Hourly Data'!$B$5:$P$8788,15,FALSE)</f>
        <v>5.9444952125328118E-2</v>
      </c>
    </row>
    <row r="4161" spans="2:5" x14ac:dyDescent="0.3">
      <c r="B4161" s="25">
        <v>41266.166666665376</v>
      </c>
      <c r="C4161" s="26">
        <f t="shared" si="130"/>
        <v>12</v>
      </c>
      <c r="D4161" s="26">
        <f t="shared" si="131"/>
        <v>4</v>
      </c>
      <c r="E4161" s="27">
        <f>VLOOKUP($B4161,'Hourly Data'!$B$5:$P$8788,15,FALSE)</f>
        <v>6.0813608366675972E-2</v>
      </c>
    </row>
    <row r="4162" spans="2:5" x14ac:dyDescent="0.3">
      <c r="B4162" s="25">
        <v>41266.208333332041</v>
      </c>
      <c r="C4162" s="26">
        <f t="shared" si="130"/>
        <v>12</v>
      </c>
      <c r="D4162" s="26">
        <f t="shared" si="131"/>
        <v>5</v>
      </c>
      <c r="E4162" s="27">
        <f>VLOOKUP($B4162,'Hourly Data'!$B$5:$P$8788,15,FALSE)</f>
        <v>6.2027036236269241E-2</v>
      </c>
    </row>
    <row r="4163" spans="2:5" x14ac:dyDescent="0.3">
      <c r="B4163" s="25">
        <v>41266.249999998705</v>
      </c>
      <c r="C4163" s="26">
        <f t="shared" si="130"/>
        <v>12</v>
      </c>
      <c r="D4163" s="26">
        <f t="shared" si="131"/>
        <v>6</v>
      </c>
      <c r="E4163" s="27">
        <f>VLOOKUP($B4163,'Hourly Data'!$B$5:$P$8788,15,FALSE)</f>
        <v>6.3245610925810089E-2</v>
      </c>
    </row>
    <row r="4164" spans="2:5" x14ac:dyDescent="0.3">
      <c r="B4164" s="25">
        <v>41266.291666665369</v>
      </c>
      <c r="C4164" s="26">
        <f t="shared" si="130"/>
        <v>12</v>
      </c>
      <c r="D4164" s="26">
        <f t="shared" si="131"/>
        <v>7</v>
      </c>
      <c r="E4164" s="27">
        <f>VLOOKUP($B4164,'Hourly Data'!$B$5:$P$8788,15,FALSE)</f>
        <v>6.0512417101164735E-2</v>
      </c>
    </row>
    <row r="4165" spans="2:5" x14ac:dyDescent="0.3">
      <c r="B4165" s="25">
        <v>41266.333333332033</v>
      </c>
      <c r="C4165" s="26">
        <f t="shared" si="130"/>
        <v>12</v>
      </c>
      <c r="D4165" s="26">
        <f t="shared" si="131"/>
        <v>8</v>
      </c>
      <c r="E4165" s="27">
        <f>VLOOKUP($B4165,'Hourly Data'!$B$5:$P$8788,15,FALSE)</f>
        <v>6.0480243416860827E-2</v>
      </c>
    </row>
    <row r="4166" spans="2:5" x14ac:dyDescent="0.3">
      <c r="B4166" s="25">
        <v>41266.374999998698</v>
      </c>
      <c r="C4166" s="26">
        <f t="shared" ref="C4166:C4229" si="132">MONTH(B4166)</f>
        <v>12</v>
      </c>
      <c r="D4166" s="26">
        <f t="shared" ref="D4166:D4229" si="133">HOUR(B4166)</f>
        <v>9</v>
      </c>
      <c r="E4166" s="27">
        <f>VLOOKUP($B4166,'Hourly Data'!$B$5:$P$8788,15,FALSE)</f>
        <v>6.193684149954478E-2</v>
      </c>
    </row>
    <row r="4167" spans="2:5" x14ac:dyDescent="0.3">
      <c r="B4167" s="25">
        <v>41266.416666665362</v>
      </c>
      <c r="C4167" s="26">
        <f t="shared" si="132"/>
        <v>12</v>
      </c>
      <c r="D4167" s="26">
        <f t="shared" si="133"/>
        <v>10</v>
      </c>
      <c r="E4167" s="27">
        <f>VLOOKUP($B4167,'Hourly Data'!$B$5:$P$8788,15,FALSE)</f>
        <v>6.2406471309518638E-2</v>
      </c>
    </row>
    <row r="4168" spans="2:5" x14ac:dyDescent="0.3">
      <c r="B4168" s="25">
        <v>41266.458333332026</v>
      </c>
      <c r="C4168" s="26">
        <f t="shared" si="132"/>
        <v>12</v>
      </c>
      <c r="D4168" s="26">
        <f t="shared" si="133"/>
        <v>11</v>
      </c>
      <c r="E4168" s="27">
        <f>VLOOKUP($B4168,'Hourly Data'!$B$5:$P$8788,15,FALSE)</f>
        <v>6.5678168439296553E-2</v>
      </c>
    </row>
    <row r="4169" spans="2:5" x14ac:dyDescent="0.3">
      <c r="B4169" s="25">
        <v>41266.49999999869</v>
      </c>
      <c r="C4169" s="26">
        <f t="shared" si="132"/>
        <v>12</v>
      </c>
      <c r="D4169" s="26">
        <f t="shared" si="133"/>
        <v>12</v>
      </c>
      <c r="E4169" s="27">
        <f>VLOOKUP($B4169,'Hourly Data'!$B$5:$P$8788,15,FALSE)</f>
        <v>6.4476892495106089E-2</v>
      </c>
    </row>
    <row r="4170" spans="2:5" x14ac:dyDescent="0.3">
      <c r="B4170" s="25">
        <v>41266.541666665355</v>
      </c>
      <c r="C4170" s="26">
        <f t="shared" si="132"/>
        <v>12</v>
      </c>
      <c r="D4170" s="26">
        <f t="shared" si="133"/>
        <v>13</v>
      </c>
      <c r="E4170" s="27">
        <f>VLOOKUP($B4170,'Hourly Data'!$B$5:$P$8788,15,FALSE)</f>
        <v>6.4284234276401661E-2</v>
      </c>
    </row>
    <row r="4171" spans="2:5" x14ac:dyDescent="0.3">
      <c r="B4171" s="25">
        <v>41266.583333332019</v>
      </c>
      <c r="C4171" s="26">
        <f t="shared" si="132"/>
        <v>12</v>
      </c>
      <c r="D4171" s="26">
        <f t="shared" si="133"/>
        <v>14</v>
      </c>
      <c r="E4171" s="27">
        <f>VLOOKUP($B4171,'Hourly Data'!$B$5:$P$8788,15,FALSE)</f>
        <v>6.3997139565557817E-2</v>
      </c>
    </row>
    <row r="4172" spans="2:5" x14ac:dyDescent="0.3">
      <c r="B4172" s="25">
        <v>41266.624999998683</v>
      </c>
      <c r="C4172" s="26">
        <f t="shared" si="132"/>
        <v>12</v>
      </c>
      <c r="D4172" s="26">
        <f t="shared" si="133"/>
        <v>15</v>
      </c>
      <c r="E4172" s="27">
        <f>VLOOKUP($B4172,'Hourly Data'!$B$5:$P$8788,15,FALSE)</f>
        <v>6.2530147680407461E-2</v>
      </c>
    </row>
    <row r="4173" spans="2:5" x14ac:dyDescent="0.3">
      <c r="B4173" s="25">
        <v>41266.666666665347</v>
      </c>
      <c r="C4173" s="26">
        <f t="shared" si="132"/>
        <v>12</v>
      </c>
      <c r="D4173" s="26">
        <f t="shared" si="133"/>
        <v>16</v>
      </c>
      <c r="E4173" s="27">
        <f>VLOOKUP($B4173,'Hourly Data'!$B$5:$P$8788,15,FALSE)</f>
        <v>6.1905164595077181E-2</v>
      </c>
    </row>
    <row r="4174" spans="2:5" x14ac:dyDescent="0.3">
      <c r="B4174" s="25">
        <v>41266.708333332012</v>
      </c>
      <c r="C4174" s="26">
        <f t="shared" si="132"/>
        <v>12</v>
      </c>
      <c r="D4174" s="26">
        <f t="shared" si="133"/>
        <v>17</v>
      </c>
      <c r="E4174" s="27">
        <f>VLOOKUP($B4174,'Hourly Data'!$B$5:$P$8788,15,FALSE)</f>
        <v>6.1272596498336267E-2</v>
      </c>
    </row>
    <row r="4175" spans="2:5" x14ac:dyDescent="0.3">
      <c r="B4175" s="25">
        <v>41266.749999998676</v>
      </c>
      <c r="C4175" s="26">
        <f t="shared" si="132"/>
        <v>12</v>
      </c>
      <c r="D4175" s="26">
        <f t="shared" si="133"/>
        <v>18</v>
      </c>
      <c r="E4175" s="27">
        <f>VLOOKUP($B4175,'Hourly Data'!$B$5:$P$8788,15,FALSE)</f>
        <v>6.1694337266430158E-2</v>
      </c>
    </row>
    <row r="4176" spans="2:5" x14ac:dyDescent="0.3">
      <c r="B4176" s="25">
        <v>41266.79166666534</v>
      </c>
      <c r="C4176" s="26">
        <f t="shared" si="132"/>
        <v>12</v>
      </c>
      <c r="D4176" s="26">
        <f t="shared" si="133"/>
        <v>19</v>
      </c>
      <c r="E4176" s="27">
        <f>VLOOKUP($B4176,'Hourly Data'!$B$5:$P$8788,15,FALSE)</f>
        <v>5.8833053442660432E-2</v>
      </c>
    </row>
    <row r="4177" spans="2:5" x14ac:dyDescent="0.3">
      <c r="B4177" s="25">
        <v>41266.833333332004</v>
      </c>
      <c r="C4177" s="26">
        <f t="shared" si="132"/>
        <v>12</v>
      </c>
      <c r="D4177" s="26">
        <f t="shared" si="133"/>
        <v>20</v>
      </c>
      <c r="E4177" s="27">
        <f>VLOOKUP($B4177,'Hourly Data'!$B$5:$P$8788,15,FALSE)</f>
        <v>5.909538699429339E-2</v>
      </c>
    </row>
    <row r="4178" spans="2:5" x14ac:dyDescent="0.3">
      <c r="B4178" s="25">
        <v>41266.874999998668</v>
      </c>
      <c r="C4178" s="26">
        <f t="shared" si="132"/>
        <v>12</v>
      </c>
      <c r="D4178" s="26">
        <f t="shared" si="133"/>
        <v>21</v>
      </c>
      <c r="E4178" s="27">
        <f>VLOOKUP($B4178,'Hourly Data'!$B$5:$P$8788,15,FALSE)</f>
        <v>5.7256693196813507E-2</v>
      </c>
    </row>
    <row r="4179" spans="2:5" x14ac:dyDescent="0.3">
      <c r="B4179" s="25">
        <v>41266.916666665333</v>
      </c>
      <c r="C4179" s="26">
        <f t="shared" si="132"/>
        <v>12</v>
      </c>
      <c r="D4179" s="26">
        <f t="shared" si="133"/>
        <v>22</v>
      </c>
      <c r="E4179" s="27">
        <f>VLOOKUP($B4179,'Hourly Data'!$B$5:$P$8788,15,FALSE)</f>
        <v>5.5519924953198657E-2</v>
      </c>
    </row>
    <row r="4180" spans="2:5" x14ac:dyDescent="0.3">
      <c r="B4180" s="25">
        <v>41266.958333331997</v>
      </c>
      <c r="C4180" s="26">
        <f t="shared" si="132"/>
        <v>12</v>
      </c>
      <c r="D4180" s="26">
        <f t="shared" si="133"/>
        <v>23</v>
      </c>
      <c r="E4180" s="27">
        <f>VLOOKUP($B4180,'Hourly Data'!$B$5:$P$8788,15,FALSE)</f>
        <v>5.5983298152427238E-2</v>
      </c>
    </row>
    <row r="4181" spans="2:5" x14ac:dyDescent="0.3">
      <c r="B4181" s="25">
        <v>41266.999999998661</v>
      </c>
      <c r="C4181" s="26">
        <f t="shared" si="132"/>
        <v>12</v>
      </c>
      <c r="D4181" s="26">
        <f t="shared" si="133"/>
        <v>0</v>
      </c>
      <c r="E4181" s="27">
        <f>VLOOKUP($B4181,'Hourly Data'!$B$5:$P$8788,15,FALSE)</f>
        <v>5.7644709002295069E-2</v>
      </c>
    </row>
    <row r="4182" spans="2:5" x14ac:dyDescent="0.3">
      <c r="B4182" s="25">
        <v>41267.041666665325</v>
      </c>
      <c r="C4182" s="26">
        <f t="shared" si="132"/>
        <v>12</v>
      </c>
      <c r="D4182" s="26">
        <f t="shared" si="133"/>
        <v>1</v>
      </c>
      <c r="E4182" s="27">
        <f>VLOOKUP($B4182,'Hourly Data'!$B$5:$P$8788,15,FALSE)</f>
        <v>5.9862029118821838E-2</v>
      </c>
    </row>
    <row r="4183" spans="2:5" x14ac:dyDescent="0.3">
      <c r="B4183" s="25">
        <v>41267.08333333199</v>
      </c>
      <c r="C4183" s="26">
        <f t="shared" si="132"/>
        <v>12</v>
      </c>
      <c r="D4183" s="26">
        <f t="shared" si="133"/>
        <v>2</v>
      </c>
      <c r="E4183" s="27">
        <f>VLOOKUP($B4183,'Hourly Data'!$B$5:$P$8788,15,FALSE)</f>
        <v>5.8115593016100295E-2</v>
      </c>
    </row>
    <row r="4184" spans="2:5" x14ac:dyDescent="0.3">
      <c r="B4184" s="25">
        <v>41267.124999998654</v>
      </c>
      <c r="C4184" s="26">
        <f t="shared" si="132"/>
        <v>12</v>
      </c>
      <c r="D4184" s="26">
        <f t="shared" si="133"/>
        <v>3</v>
      </c>
      <c r="E4184" s="27">
        <f>VLOOKUP($B4184,'Hourly Data'!$B$5:$P$8788,15,FALSE)</f>
        <v>5.9051368789982642E-2</v>
      </c>
    </row>
    <row r="4185" spans="2:5" x14ac:dyDescent="0.3">
      <c r="B4185" s="25">
        <v>41267.166666665318</v>
      </c>
      <c r="C4185" s="26">
        <f t="shared" si="132"/>
        <v>12</v>
      </c>
      <c r="D4185" s="26">
        <f t="shared" si="133"/>
        <v>4</v>
      </c>
      <c r="E4185" s="27">
        <f>VLOOKUP($B4185,'Hourly Data'!$B$5:$P$8788,15,FALSE)</f>
        <v>5.9400388724090959E-2</v>
      </c>
    </row>
    <row r="4186" spans="2:5" x14ac:dyDescent="0.3">
      <c r="B4186" s="25">
        <v>41267.208333331982</v>
      </c>
      <c r="C4186" s="26">
        <f t="shared" si="132"/>
        <v>12</v>
      </c>
      <c r="D4186" s="26">
        <f t="shared" si="133"/>
        <v>5</v>
      </c>
      <c r="E4186" s="27">
        <f>VLOOKUP($B4186,'Hourly Data'!$B$5:$P$8788,15,FALSE)</f>
        <v>6.0057748248269566E-2</v>
      </c>
    </row>
    <row r="4187" spans="2:5" x14ac:dyDescent="0.3">
      <c r="B4187" s="25">
        <v>41267.249999998647</v>
      </c>
      <c r="C4187" s="26">
        <f t="shared" si="132"/>
        <v>12</v>
      </c>
      <c r="D4187" s="26">
        <f t="shared" si="133"/>
        <v>6</v>
      </c>
      <c r="E4187" s="27">
        <f>VLOOKUP($B4187,'Hourly Data'!$B$5:$P$8788,15,FALSE)</f>
        <v>5.8504183428526133E-2</v>
      </c>
    </row>
    <row r="4188" spans="2:5" x14ac:dyDescent="0.3">
      <c r="B4188" s="25">
        <v>41267.291666665311</v>
      </c>
      <c r="C4188" s="26">
        <f t="shared" si="132"/>
        <v>12</v>
      </c>
      <c r="D4188" s="26">
        <f t="shared" si="133"/>
        <v>7</v>
      </c>
      <c r="E4188" s="27">
        <f>VLOOKUP($B4188,'Hourly Data'!$B$5:$P$8788,15,FALSE)</f>
        <v>5.5396200607650672E-2</v>
      </c>
    </row>
    <row r="4189" spans="2:5" x14ac:dyDescent="0.3">
      <c r="B4189" s="25">
        <v>41267.333333331975</v>
      </c>
      <c r="C4189" s="26">
        <f t="shared" si="132"/>
        <v>12</v>
      </c>
      <c r="D4189" s="26">
        <f t="shared" si="133"/>
        <v>8</v>
      </c>
      <c r="E4189" s="27">
        <f>VLOOKUP($B4189,'Hourly Data'!$B$5:$P$8788,15,FALSE)</f>
        <v>5.4722085432904008E-2</v>
      </c>
    </row>
    <row r="4190" spans="2:5" x14ac:dyDescent="0.3">
      <c r="B4190" s="25">
        <v>41267.374999998639</v>
      </c>
      <c r="C4190" s="26">
        <f t="shared" si="132"/>
        <v>12</v>
      </c>
      <c r="D4190" s="26">
        <f t="shared" si="133"/>
        <v>9</v>
      </c>
      <c r="E4190" s="27">
        <f>VLOOKUP($B4190,'Hourly Data'!$B$5:$P$8788,15,FALSE)</f>
        <v>5.363992950577591E-2</v>
      </c>
    </row>
    <row r="4191" spans="2:5" x14ac:dyDescent="0.3">
      <c r="B4191" s="25">
        <v>41267.416666665304</v>
      </c>
      <c r="C4191" s="26">
        <f t="shared" si="132"/>
        <v>12</v>
      </c>
      <c r="D4191" s="26">
        <f t="shared" si="133"/>
        <v>10</v>
      </c>
      <c r="E4191" s="27">
        <f>VLOOKUP($B4191,'Hourly Data'!$B$5:$P$8788,15,FALSE)</f>
        <v>4.9554162388985794E-2</v>
      </c>
    </row>
    <row r="4192" spans="2:5" x14ac:dyDescent="0.3">
      <c r="B4192" s="25">
        <v>41267.458333331968</v>
      </c>
      <c r="C4192" s="26">
        <f t="shared" si="132"/>
        <v>12</v>
      </c>
      <c r="D4192" s="26">
        <f t="shared" si="133"/>
        <v>11</v>
      </c>
      <c r="E4192" s="27">
        <f>VLOOKUP($B4192,'Hourly Data'!$B$5:$P$8788,15,FALSE)</f>
        <v>5.2451396872323322E-2</v>
      </c>
    </row>
    <row r="4193" spans="2:5" x14ac:dyDescent="0.3">
      <c r="B4193" s="25">
        <v>41267.499999998632</v>
      </c>
      <c r="C4193" s="26">
        <f t="shared" si="132"/>
        <v>12</v>
      </c>
      <c r="D4193" s="26">
        <f t="shared" si="133"/>
        <v>12</v>
      </c>
      <c r="E4193" s="27">
        <f>VLOOKUP($B4193,'Hourly Data'!$B$5:$P$8788,15,FALSE)</f>
        <v>5.2393958725622691E-2</v>
      </c>
    </row>
    <row r="4194" spans="2:5" x14ac:dyDescent="0.3">
      <c r="B4194" s="25">
        <v>41267.541666665296</v>
      </c>
      <c r="C4194" s="26">
        <f t="shared" si="132"/>
        <v>12</v>
      </c>
      <c r="D4194" s="26">
        <f t="shared" si="133"/>
        <v>13</v>
      </c>
      <c r="E4194" s="27">
        <f>VLOOKUP($B4194,'Hourly Data'!$B$5:$P$8788,15,FALSE)</f>
        <v>5.2323659838022334E-2</v>
      </c>
    </row>
    <row r="4195" spans="2:5" x14ac:dyDescent="0.3">
      <c r="B4195" s="25">
        <v>41267.583333331961</v>
      </c>
      <c r="C4195" s="26">
        <f t="shared" si="132"/>
        <v>12</v>
      </c>
      <c r="D4195" s="26">
        <f t="shared" si="133"/>
        <v>14</v>
      </c>
      <c r="E4195" s="27">
        <f>VLOOKUP($B4195,'Hourly Data'!$B$5:$P$8788,15,FALSE)</f>
        <v>5.2366149164592007E-2</v>
      </c>
    </row>
    <row r="4196" spans="2:5" x14ac:dyDescent="0.3">
      <c r="B4196" s="25">
        <v>41267.624999998625</v>
      </c>
      <c r="C4196" s="26">
        <f t="shared" si="132"/>
        <v>12</v>
      </c>
      <c r="D4196" s="26">
        <f t="shared" si="133"/>
        <v>15</v>
      </c>
      <c r="E4196" s="27">
        <f>VLOOKUP($B4196,'Hourly Data'!$B$5:$P$8788,15,FALSE)</f>
        <v>5.2570029225301906E-2</v>
      </c>
    </row>
    <row r="4197" spans="2:5" x14ac:dyDescent="0.3">
      <c r="B4197" s="25">
        <v>41267.666666665289</v>
      </c>
      <c r="C4197" s="26">
        <f t="shared" si="132"/>
        <v>12</v>
      </c>
      <c r="D4197" s="26">
        <f t="shared" si="133"/>
        <v>16</v>
      </c>
      <c r="E4197" s="27">
        <f>VLOOKUP($B4197,'Hourly Data'!$B$5:$P$8788,15,FALSE)</f>
        <v>5.2797291488700465E-2</v>
      </c>
    </row>
    <row r="4198" spans="2:5" x14ac:dyDescent="0.3">
      <c r="B4198" s="25">
        <v>41267.708333331953</v>
      </c>
      <c r="C4198" s="26">
        <f t="shared" si="132"/>
        <v>12</v>
      </c>
      <c r="D4198" s="26">
        <f t="shared" si="133"/>
        <v>17</v>
      </c>
      <c r="E4198" s="27">
        <f>VLOOKUP($B4198,'Hourly Data'!$B$5:$P$8788,15,FALSE)</f>
        <v>5.3200922233684556E-2</v>
      </c>
    </row>
    <row r="4199" spans="2:5" x14ac:dyDescent="0.3">
      <c r="B4199" s="25">
        <v>41267.749999998618</v>
      </c>
      <c r="C4199" s="26">
        <f t="shared" si="132"/>
        <v>12</v>
      </c>
      <c r="D4199" s="26">
        <f t="shared" si="133"/>
        <v>18</v>
      </c>
      <c r="E4199" s="27">
        <f>VLOOKUP($B4199,'Hourly Data'!$B$5:$P$8788,15,FALSE)</f>
        <v>5.421171932121148E-2</v>
      </c>
    </row>
    <row r="4200" spans="2:5" x14ac:dyDescent="0.3">
      <c r="B4200" s="25">
        <v>41267.791666665282</v>
      </c>
      <c r="C4200" s="26">
        <f t="shared" si="132"/>
        <v>12</v>
      </c>
      <c r="D4200" s="26">
        <f t="shared" si="133"/>
        <v>19</v>
      </c>
      <c r="E4200" s="27">
        <f>VLOOKUP($B4200,'Hourly Data'!$B$5:$P$8788,15,FALSE)</f>
        <v>5.2156436716653723E-2</v>
      </c>
    </row>
    <row r="4201" spans="2:5" x14ac:dyDescent="0.3">
      <c r="B4201" s="25">
        <v>41267.833333331946</v>
      </c>
      <c r="C4201" s="26">
        <f t="shared" si="132"/>
        <v>12</v>
      </c>
      <c r="D4201" s="26">
        <f t="shared" si="133"/>
        <v>20</v>
      </c>
      <c r="E4201" s="27">
        <f>VLOOKUP($B4201,'Hourly Data'!$B$5:$P$8788,15,FALSE)</f>
        <v>5.3729496190175037E-2</v>
      </c>
    </row>
    <row r="4202" spans="2:5" x14ac:dyDescent="0.3">
      <c r="B4202" s="25">
        <v>41267.87499999861</v>
      </c>
      <c r="C4202" s="26">
        <f t="shared" si="132"/>
        <v>12</v>
      </c>
      <c r="D4202" s="26">
        <f t="shared" si="133"/>
        <v>21</v>
      </c>
      <c r="E4202" s="27">
        <f>VLOOKUP($B4202,'Hourly Data'!$B$5:$P$8788,15,FALSE)</f>
        <v>5.3819033362192133E-2</v>
      </c>
    </row>
    <row r="4203" spans="2:5" x14ac:dyDescent="0.3">
      <c r="B4203" s="25">
        <v>41267.916666665275</v>
      </c>
      <c r="C4203" s="26">
        <f t="shared" si="132"/>
        <v>12</v>
      </c>
      <c r="D4203" s="26">
        <f t="shared" si="133"/>
        <v>22</v>
      </c>
      <c r="E4203" s="27">
        <f>VLOOKUP($B4203,'Hourly Data'!$B$5:$P$8788,15,FALSE)</f>
        <v>5.3741314212199229E-2</v>
      </c>
    </row>
    <row r="4204" spans="2:5" x14ac:dyDescent="0.3">
      <c r="B4204" s="25">
        <v>41267.958333331939</v>
      </c>
      <c r="C4204" s="26">
        <f t="shared" si="132"/>
        <v>12</v>
      </c>
      <c r="D4204" s="26">
        <f t="shared" si="133"/>
        <v>23</v>
      </c>
      <c r="E4204" s="27">
        <f>VLOOKUP($B4204,'Hourly Data'!$B$5:$P$8788,15,FALSE)</f>
        <v>5.4277401078632895E-2</v>
      </c>
    </row>
    <row r="4205" spans="2:5" x14ac:dyDescent="0.3">
      <c r="B4205" s="25">
        <v>41267.999999998603</v>
      </c>
      <c r="C4205" s="26">
        <f t="shared" si="132"/>
        <v>12</v>
      </c>
      <c r="D4205" s="26">
        <f t="shared" si="133"/>
        <v>0</v>
      </c>
      <c r="E4205" s="27">
        <f>VLOOKUP($B4205,'Hourly Data'!$B$5:$P$8788,15,FALSE)</f>
        <v>5.5594257480944737E-2</v>
      </c>
    </row>
    <row r="4206" spans="2:5" x14ac:dyDescent="0.3">
      <c r="B4206" s="25">
        <v>41268.041666665267</v>
      </c>
      <c r="C4206" s="26">
        <f t="shared" si="132"/>
        <v>12</v>
      </c>
      <c r="D4206" s="26">
        <f t="shared" si="133"/>
        <v>1</v>
      </c>
      <c r="E4206" s="27">
        <f>VLOOKUP($B4206,'Hourly Data'!$B$5:$P$8788,15,FALSE)</f>
        <v>5.9409943846824305E-2</v>
      </c>
    </row>
    <row r="4207" spans="2:5" x14ac:dyDescent="0.3">
      <c r="B4207" s="25">
        <v>41268.083333331931</v>
      </c>
      <c r="C4207" s="26">
        <f t="shared" si="132"/>
        <v>12</v>
      </c>
      <c r="D4207" s="26">
        <f t="shared" si="133"/>
        <v>2</v>
      </c>
      <c r="E4207" s="27">
        <f>VLOOKUP($B4207,'Hourly Data'!$B$5:$P$8788,15,FALSE)</f>
        <v>6.1109776654043449E-2</v>
      </c>
    </row>
    <row r="4208" spans="2:5" x14ac:dyDescent="0.3">
      <c r="B4208" s="25">
        <v>41268.124999998596</v>
      </c>
      <c r="C4208" s="26">
        <f t="shared" si="132"/>
        <v>12</v>
      </c>
      <c r="D4208" s="26">
        <f t="shared" si="133"/>
        <v>3</v>
      </c>
      <c r="E4208" s="27">
        <f>VLOOKUP($B4208,'Hourly Data'!$B$5:$P$8788,15,FALSE)</f>
        <v>6.171151567631275E-2</v>
      </c>
    </row>
    <row r="4209" spans="2:5" x14ac:dyDescent="0.3">
      <c r="B4209" s="25">
        <v>41268.16666666526</v>
      </c>
      <c r="C4209" s="26">
        <f t="shared" si="132"/>
        <v>12</v>
      </c>
      <c r="D4209" s="26">
        <f t="shared" si="133"/>
        <v>4</v>
      </c>
      <c r="E4209" s="27">
        <f>VLOOKUP($B4209,'Hourly Data'!$B$5:$P$8788,15,FALSE)</f>
        <v>6.1001891488008164E-2</v>
      </c>
    </row>
    <row r="4210" spans="2:5" x14ac:dyDescent="0.3">
      <c r="B4210" s="25">
        <v>41268.208333331924</v>
      </c>
      <c r="C4210" s="26">
        <f t="shared" si="132"/>
        <v>12</v>
      </c>
      <c r="D4210" s="26">
        <f t="shared" si="133"/>
        <v>5</v>
      </c>
      <c r="E4210" s="27">
        <f>VLOOKUP($B4210,'Hourly Data'!$B$5:$P$8788,15,FALSE)</f>
        <v>6.0247217579266349E-2</v>
      </c>
    </row>
    <row r="4211" spans="2:5" x14ac:dyDescent="0.3">
      <c r="B4211" s="25">
        <v>41268.249999998588</v>
      </c>
      <c r="C4211" s="26">
        <f t="shared" si="132"/>
        <v>12</v>
      </c>
      <c r="D4211" s="26">
        <f t="shared" si="133"/>
        <v>6</v>
      </c>
      <c r="E4211" s="27">
        <f>VLOOKUP($B4211,'Hourly Data'!$B$5:$P$8788,15,FALSE)</f>
        <v>5.9132537776951627E-2</v>
      </c>
    </row>
    <row r="4212" spans="2:5" x14ac:dyDescent="0.3">
      <c r="B4212" s="25">
        <v>41268.291666665253</v>
      </c>
      <c r="C4212" s="26">
        <f t="shared" si="132"/>
        <v>12</v>
      </c>
      <c r="D4212" s="26">
        <f t="shared" si="133"/>
        <v>7</v>
      </c>
      <c r="E4212" s="27">
        <f>VLOOKUP($B4212,'Hourly Data'!$B$5:$P$8788,15,FALSE)</f>
        <v>5.748985754692152E-2</v>
      </c>
    </row>
    <row r="4213" spans="2:5" x14ac:dyDescent="0.3">
      <c r="B4213" s="25">
        <v>41268.333333331917</v>
      </c>
      <c r="C4213" s="26">
        <f t="shared" si="132"/>
        <v>12</v>
      </c>
      <c r="D4213" s="26">
        <f t="shared" si="133"/>
        <v>8</v>
      </c>
      <c r="E4213" s="27">
        <f>VLOOKUP($B4213,'Hourly Data'!$B$5:$P$8788,15,FALSE)</f>
        <v>5.7291864744606742E-2</v>
      </c>
    </row>
    <row r="4214" spans="2:5" x14ac:dyDescent="0.3">
      <c r="B4214" s="25">
        <v>41268.374999998581</v>
      </c>
      <c r="C4214" s="26">
        <f t="shared" si="132"/>
        <v>12</v>
      </c>
      <c r="D4214" s="26">
        <f t="shared" si="133"/>
        <v>9</v>
      </c>
      <c r="E4214" s="27">
        <f>VLOOKUP($B4214,'Hourly Data'!$B$5:$P$8788,15,FALSE)</f>
        <v>5.6273786216277003E-2</v>
      </c>
    </row>
    <row r="4215" spans="2:5" x14ac:dyDescent="0.3">
      <c r="B4215" s="25">
        <v>41268.416666665245</v>
      </c>
      <c r="C4215" s="26">
        <f t="shared" si="132"/>
        <v>12</v>
      </c>
      <c r="D4215" s="26">
        <f t="shared" si="133"/>
        <v>10</v>
      </c>
      <c r="E4215" s="27">
        <f>VLOOKUP($B4215,'Hourly Data'!$B$5:$P$8788,15,FALSE)</f>
        <v>5.477484823293647E-2</v>
      </c>
    </row>
    <row r="4216" spans="2:5" x14ac:dyDescent="0.3">
      <c r="B4216" s="25">
        <v>41268.45833333191</v>
      </c>
      <c r="C4216" s="26">
        <f t="shared" si="132"/>
        <v>12</v>
      </c>
      <c r="D4216" s="26">
        <f t="shared" si="133"/>
        <v>11</v>
      </c>
      <c r="E4216" s="27">
        <f>VLOOKUP($B4216,'Hourly Data'!$B$5:$P$8788,15,FALSE)</f>
        <v>5.6306188254722139E-2</v>
      </c>
    </row>
    <row r="4217" spans="2:5" x14ac:dyDescent="0.3">
      <c r="B4217" s="25">
        <v>41268.499999998574</v>
      </c>
      <c r="C4217" s="26">
        <f t="shared" si="132"/>
        <v>12</v>
      </c>
      <c r="D4217" s="26">
        <f t="shared" si="133"/>
        <v>12</v>
      </c>
      <c r="E4217" s="27">
        <f>VLOOKUP($B4217,'Hourly Data'!$B$5:$P$8788,15,FALSE)</f>
        <v>5.6303921388914976E-2</v>
      </c>
    </row>
    <row r="4218" spans="2:5" x14ac:dyDescent="0.3">
      <c r="B4218" s="25">
        <v>41268.541666665238</v>
      </c>
      <c r="C4218" s="26">
        <f t="shared" si="132"/>
        <v>12</v>
      </c>
      <c r="D4218" s="26">
        <f t="shared" si="133"/>
        <v>13</v>
      </c>
      <c r="E4218" s="27">
        <f>VLOOKUP($B4218,'Hourly Data'!$B$5:$P$8788,15,FALSE)</f>
        <v>5.6300747760653372E-2</v>
      </c>
    </row>
    <row r="4219" spans="2:5" x14ac:dyDescent="0.3">
      <c r="B4219" s="25">
        <v>41268.583333331902</v>
      </c>
      <c r="C4219" s="26">
        <f t="shared" si="132"/>
        <v>12</v>
      </c>
      <c r="D4219" s="26">
        <f t="shared" si="133"/>
        <v>14</v>
      </c>
      <c r="E4219" s="27">
        <f>VLOOKUP($B4219,'Hourly Data'!$B$5:$P$8788,15,FALSE)</f>
        <v>5.6302918086345979E-2</v>
      </c>
    </row>
    <row r="4220" spans="2:5" x14ac:dyDescent="0.3">
      <c r="B4220" s="25">
        <v>41268.624999998567</v>
      </c>
      <c r="C4220" s="26">
        <f t="shared" si="132"/>
        <v>12</v>
      </c>
      <c r="D4220" s="26">
        <f t="shared" si="133"/>
        <v>15</v>
      </c>
      <c r="E4220" s="27">
        <f>VLOOKUP($B4220,'Hourly Data'!$B$5:$P$8788,15,FALSE)</f>
        <v>5.7212267485528684E-2</v>
      </c>
    </row>
    <row r="4221" spans="2:5" x14ac:dyDescent="0.3">
      <c r="B4221" s="25">
        <v>41268.666666665231</v>
      </c>
      <c r="C4221" s="26">
        <f t="shared" si="132"/>
        <v>12</v>
      </c>
      <c r="D4221" s="26">
        <f t="shared" si="133"/>
        <v>16</v>
      </c>
      <c r="E4221" s="27">
        <f>VLOOKUP($B4221,'Hourly Data'!$B$5:$P$8788,15,FALSE)</f>
        <v>5.8822694771423698E-2</v>
      </c>
    </row>
    <row r="4222" spans="2:5" x14ac:dyDescent="0.3">
      <c r="B4222" s="25">
        <v>41268.708333331895</v>
      </c>
      <c r="C4222" s="26">
        <f t="shared" si="132"/>
        <v>12</v>
      </c>
      <c r="D4222" s="26">
        <f t="shared" si="133"/>
        <v>17</v>
      </c>
      <c r="E4222" s="27">
        <f>VLOOKUP($B4222,'Hourly Data'!$B$5:$P$8788,15,FALSE)</f>
        <v>5.7005131714958773E-2</v>
      </c>
    </row>
    <row r="4223" spans="2:5" x14ac:dyDescent="0.3">
      <c r="B4223" s="25">
        <v>41268.749999998559</v>
      </c>
      <c r="C4223" s="26">
        <f t="shared" si="132"/>
        <v>12</v>
      </c>
      <c r="D4223" s="26">
        <f t="shared" si="133"/>
        <v>18</v>
      </c>
      <c r="E4223" s="27">
        <f>VLOOKUP($B4223,'Hourly Data'!$B$5:$P$8788,15,FALSE)</f>
        <v>5.7791718549071863E-2</v>
      </c>
    </row>
    <row r="4224" spans="2:5" x14ac:dyDescent="0.3">
      <c r="B4224" s="25">
        <v>41268.791666665224</v>
      </c>
      <c r="C4224" s="26">
        <f t="shared" si="132"/>
        <v>12</v>
      </c>
      <c r="D4224" s="26">
        <f t="shared" si="133"/>
        <v>19</v>
      </c>
      <c r="E4224" s="27">
        <f>VLOOKUP($B4224,'Hourly Data'!$B$5:$P$8788,15,FALSE)</f>
        <v>5.6372605528785404E-2</v>
      </c>
    </row>
    <row r="4225" spans="2:5" x14ac:dyDescent="0.3">
      <c r="B4225" s="25">
        <v>41268.833333331888</v>
      </c>
      <c r="C4225" s="26">
        <f t="shared" si="132"/>
        <v>12</v>
      </c>
      <c r="D4225" s="26">
        <f t="shared" si="133"/>
        <v>20</v>
      </c>
      <c r="E4225" s="27">
        <f>VLOOKUP($B4225,'Hourly Data'!$B$5:$P$8788,15,FALSE)</f>
        <v>5.650091995668674E-2</v>
      </c>
    </row>
    <row r="4226" spans="2:5" x14ac:dyDescent="0.3">
      <c r="B4226" s="25">
        <v>41268.874999998552</v>
      </c>
      <c r="C4226" s="26">
        <f t="shared" si="132"/>
        <v>12</v>
      </c>
      <c r="D4226" s="26">
        <f t="shared" si="133"/>
        <v>21</v>
      </c>
      <c r="E4226" s="27">
        <f>VLOOKUP($B4226,'Hourly Data'!$B$5:$P$8788,15,FALSE)</f>
        <v>5.6667575260818254E-2</v>
      </c>
    </row>
    <row r="4227" spans="2:5" x14ac:dyDescent="0.3">
      <c r="B4227" s="25">
        <v>41268.916666665216</v>
      </c>
      <c r="C4227" s="26">
        <f t="shared" si="132"/>
        <v>12</v>
      </c>
      <c r="D4227" s="26">
        <f t="shared" si="133"/>
        <v>22</v>
      </c>
      <c r="E4227" s="27">
        <f>VLOOKUP($B4227,'Hourly Data'!$B$5:$P$8788,15,FALSE)</f>
        <v>5.5535859997781024E-2</v>
      </c>
    </row>
    <row r="4228" spans="2:5" x14ac:dyDescent="0.3">
      <c r="B4228" s="25">
        <v>41268.958333331881</v>
      </c>
      <c r="C4228" s="26">
        <f t="shared" si="132"/>
        <v>12</v>
      </c>
      <c r="D4228" s="26">
        <f t="shared" si="133"/>
        <v>23</v>
      </c>
      <c r="E4228" s="27">
        <f>VLOOKUP($B4228,'Hourly Data'!$B$5:$P$8788,15,FALSE)</f>
        <v>5.6920972310769424E-2</v>
      </c>
    </row>
    <row r="4229" spans="2:5" x14ac:dyDescent="0.3">
      <c r="B4229" s="25">
        <v>41268.999999998545</v>
      </c>
      <c r="C4229" s="26">
        <f t="shared" si="132"/>
        <v>12</v>
      </c>
      <c r="D4229" s="26">
        <f t="shared" si="133"/>
        <v>0</v>
      </c>
      <c r="E4229" s="27">
        <f>VLOOKUP($B4229,'Hourly Data'!$B$5:$P$8788,15,FALSE)</f>
        <v>5.9069165943175871E-2</v>
      </c>
    </row>
    <row r="4230" spans="2:5" x14ac:dyDescent="0.3">
      <c r="B4230" s="25">
        <v>41269.041666665209</v>
      </c>
      <c r="C4230" s="26">
        <f t="shared" ref="C4230:C4293" si="134">MONTH(B4230)</f>
        <v>12</v>
      </c>
      <c r="D4230" s="26">
        <f t="shared" ref="D4230:D4293" si="135">HOUR(B4230)</f>
        <v>1</v>
      </c>
      <c r="E4230" s="27">
        <f>VLOOKUP($B4230,'Hourly Data'!$B$5:$P$8788,15,FALSE)</f>
        <v>5.9003516280959359E-2</v>
      </c>
    </row>
    <row r="4231" spans="2:5" x14ac:dyDescent="0.3">
      <c r="B4231" s="25">
        <v>41269.083333331873</v>
      </c>
      <c r="C4231" s="26">
        <f t="shared" si="134"/>
        <v>12</v>
      </c>
      <c r="D4231" s="26">
        <f t="shared" si="135"/>
        <v>2</v>
      </c>
      <c r="E4231" s="27">
        <f>VLOOKUP($B4231,'Hourly Data'!$B$5:$P$8788,15,FALSE)</f>
        <v>5.8059970518631425E-2</v>
      </c>
    </row>
    <row r="4232" spans="2:5" x14ac:dyDescent="0.3">
      <c r="B4232" s="25">
        <v>41269.124999998538</v>
      </c>
      <c r="C4232" s="26">
        <f t="shared" si="134"/>
        <v>12</v>
      </c>
      <c r="D4232" s="26">
        <f t="shared" si="135"/>
        <v>3</v>
      </c>
      <c r="E4232" s="27">
        <f>VLOOKUP($B4232,'Hourly Data'!$B$5:$P$8788,15,FALSE)</f>
        <v>5.9605663606529143E-2</v>
      </c>
    </row>
    <row r="4233" spans="2:5" x14ac:dyDescent="0.3">
      <c r="B4233" s="25">
        <v>41269.166666665202</v>
      </c>
      <c r="C4233" s="26">
        <f t="shared" si="134"/>
        <v>12</v>
      </c>
      <c r="D4233" s="26">
        <f t="shared" si="135"/>
        <v>4</v>
      </c>
      <c r="E4233" s="27">
        <f>VLOOKUP($B4233,'Hourly Data'!$B$5:$P$8788,15,FALSE)</f>
        <v>5.8692175283649693E-2</v>
      </c>
    </row>
    <row r="4234" spans="2:5" x14ac:dyDescent="0.3">
      <c r="B4234" s="25">
        <v>41269.208333331866</v>
      </c>
      <c r="C4234" s="26">
        <f t="shared" si="134"/>
        <v>12</v>
      </c>
      <c r="D4234" s="26">
        <f t="shared" si="135"/>
        <v>5</v>
      </c>
      <c r="E4234" s="27">
        <f>VLOOKUP($B4234,'Hourly Data'!$B$5:$P$8788,15,FALSE)</f>
        <v>5.8748599786757727E-2</v>
      </c>
    </row>
    <row r="4235" spans="2:5" x14ac:dyDescent="0.3">
      <c r="B4235" s="25">
        <v>41269.24999999853</v>
      </c>
      <c r="C4235" s="26">
        <f t="shared" si="134"/>
        <v>12</v>
      </c>
      <c r="D4235" s="26">
        <f t="shared" si="135"/>
        <v>6</v>
      </c>
      <c r="E4235" s="27">
        <f>VLOOKUP($B4235,'Hourly Data'!$B$5:$P$8788,15,FALSE)</f>
        <v>5.6687186614114482E-2</v>
      </c>
    </row>
    <row r="4236" spans="2:5" x14ac:dyDescent="0.3">
      <c r="B4236" s="25">
        <v>41269.291666665194</v>
      </c>
      <c r="C4236" s="26">
        <f t="shared" si="134"/>
        <v>12</v>
      </c>
      <c r="D4236" s="26">
        <f t="shared" si="135"/>
        <v>7</v>
      </c>
      <c r="E4236" s="27">
        <f>VLOOKUP($B4236,'Hourly Data'!$B$5:$P$8788,15,FALSE)</f>
        <v>5.7677439656440704E-2</v>
      </c>
    </row>
    <row r="4237" spans="2:5" x14ac:dyDescent="0.3">
      <c r="B4237" s="25">
        <v>41269.333333331859</v>
      </c>
      <c r="C4237" s="26">
        <f t="shared" si="134"/>
        <v>12</v>
      </c>
      <c r="D4237" s="26">
        <f t="shared" si="135"/>
        <v>8</v>
      </c>
      <c r="E4237" s="27">
        <f>VLOOKUP($B4237,'Hourly Data'!$B$5:$P$8788,15,FALSE)</f>
        <v>5.7394988307001682E-2</v>
      </c>
    </row>
    <row r="4238" spans="2:5" x14ac:dyDescent="0.3">
      <c r="B4238" s="25">
        <v>41269.374999998523</v>
      </c>
      <c r="C4238" s="26">
        <f t="shared" si="134"/>
        <v>12</v>
      </c>
      <c r="D4238" s="26">
        <f t="shared" si="135"/>
        <v>9</v>
      </c>
      <c r="E4238" s="27">
        <f>VLOOKUP($B4238,'Hourly Data'!$B$5:$P$8788,15,FALSE)</f>
        <v>5.5800202664753391E-2</v>
      </c>
    </row>
    <row r="4239" spans="2:5" x14ac:dyDescent="0.3">
      <c r="B4239" s="25">
        <v>41269.416666665187</v>
      </c>
      <c r="C4239" s="26">
        <f t="shared" si="134"/>
        <v>12</v>
      </c>
      <c r="D4239" s="26">
        <f t="shared" si="135"/>
        <v>10</v>
      </c>
      <c r="E4239" s="27">
        <f>VLOOKUP($B4239,'Hourly Data'!$B$5:$P$8788,15,FALSE)</f>
        <v>5.4646208216685394E-2</v>
      </c>
    </row>
    <row r="4240" spans="2:5" x14ac:dyDescent="0.3">
      <c r="B4240" s="25">
        <v>41269.458333331851</v>
      </c>
      <c r="C4240" s="26">
        <f t="shared" si="134"/>
        <v>12</v>
      </c>
      <c r="D4240" s="26">
        <f t="shared" si="135"/>
        <v>11</v>
      </c>
      <c r="E4240" s="27">
        <f>VLOOKUP($B4240,'Hourly Data'!$B$5:$P$8788,15,FALSE)</f>
        <v>5.5243470605168155E-2</v>
      </c>
    </row>
    <row r="4241" spans="2:5" x14ac:dyDescent="0.3">
      <c r="B4241" s="25">
        <v>41269.499999998516</v>
      </c>
      <c r="C4241" s="26">
        <f t="shared" si="134"/>
        <v>12</v>
      </c>
      <c r="D4241" s="26">
        <f t="shared" si="135"/>
        <v>12</v>
      </c>
      <c r="E4241" s="27">
        <f>VLOOKUP($B4241,'Hourly Data'!$B$5:$P$8788,15,FALSE)</f>
        <v>5.5026241134661258E-2</v>
      </c>
    </row>
    <row r="4242" spans="2:5" x14ac:dyDescent="0.3">
      <c r="B4242" s="25">
        <v>41269.54166666518</v>
      </c>
      <c r="C4242" s="26">
        <f t="shared" si="134"/>
        <v>12</v>
      </c>
      <c r="D4242" s="26">
        <f t="shared" si="135"/>
        <v>13</v>
      </c>
      <c r="E4242" s="27">
        <f>VLOOKUP($B4242,'Hourly Data'!$B$5:$P$8788,15,FALSE)</f>
        <v>5.4892784385151827E-2</v>
      </c>
    </row>
    <row r="4243" spans="2:5" x14ac:dyDescent="0.3">
      <c r="B4243" s="25">
        <v>41269.583333331844</v>
      </c>
      <c r="C4243" s="26">
        <f t="shared" si="134"/>
        <v>12</v>
      </c>
      <c r="D4243" s="26">
        <f t="shared" si="135"/>
        <v>14</v>
      </c>
      <c r="E4243" s="27">
        <f>VLOOKUP($B4243,'Hourly Data'!$B$5:$P$8788,15,FALSE)</f>
        <v>5.5181790899718919E-2</v>
      </c>
    </row>
    <row r="4244" spans="2:5" x14ac:dyDescent="0.3">
      <c r="B4244" s="25">
        <v>41269.624999998508</v>
      </c>
      <c r="C4244" s="26">
        <f t="shared" si="134"/>
        <v>12</v>
      </c>
      <c r="D4244" s="26">
        <f t="shared" si="135"/>
        <v>15</v>
      </c>
      <c r="E4244" s="27">
        <f>VLOOKUP($B4244,'Hourly Data'!$B$5:$P$8788,15,FALSE)</f>
        <v>5.4920035308926106E-2</v>
      </c>
    </row>
    <row r="4245" spans="2:5" x14ac:dyDescent="0.3">
      <c r="B4245" s="25">
        <v>41269.666666665173</v>
      </c>
      <c r="C4245" s="26">
        <f t="shared" si="134"/>
        <v>12</v>
      </c>
      <c r="D4245" s="26">
        <f t="shared" si="135"/>
        <v>16</v>
      </c>
      <c r="E4245" s="27">
        <f>VLOOKUP($B4245,'Hourly Data'!$B$5:$P$8788,15,FALSE)</f>
        <v>5.5370713316123657E-2</v>
      </c>
    </row>
    <row r="4246" spans="2:5" x14ac:dyDescent="0.3">
      <c r="B4246" s="25">
        <v>41269.708333331837</v>
      </c>
      <c r="C4246" s="26">
        <f t="shared" si="134"/>
        <v>12</v>
      </c>
      <c r="D4246" s="26">
        <f t="shared" si="135"/>
        <v>17</v>
      </c>
      <c r="E4246" s="27">
        <f>VLOOKUP($B4246,'Hourly Data'!$B$5:$P$8788,15,FALSE)</f>
        <v>5.6890287417656754E-2</v>
      </c>
    </row>
    <row r="4247" spans="2:5" x14ac:dyDescent="0.3">
      <c r="B4247" s="25">
        <v>41269.749999998501</v>
      </c>
      <c r="C4247" s="26">
        <f t="shared" si="134"/>
        <v>12</v>
      </c>
      <c r="D4247" s="26">
        <f t="shared" si="135"/>
        <v>18</v>
      </c>
      <c r="E4247" s="27">
        <f>VLOOKUP($B4247,'Hourly Data'!$B$5:$P$8788,15,FALSE)</f>
        <v>5.8991186889241626E-2</v>
      </c>
    </row>
    <row r="4248" spans="2:5" x14ac:dyDescent="0.3">
      <c r="B4248" s="25">
        <v>41269.791666665165</v>
      </c>
      <c r="C4248" s="26">
        <f t="shared" si="134"/>
        <v>12</v>
      </c>
      <c r="D4248" s="26">
        <f t="shared" si="135"/>
        <v>19</v>
      </c>
      <c r="E4248" s="27">
        <f>VLOOKUP($B4248,'Hourly Data'!$B$5:$P$8788,15,FALSE)</f>
        <v>5.6205410632325398E-2</v>
      </c>
    </row>
    <row r="4249" spans="2:5" x14ac:dyDescent="0.3">
      <c r="B4249" s="25">
        <v>41269.83333333183</v>
      </c>
      <c r="C4249" s="26">
        <f t="shared" si="134"/>
        <v>12</v>
      </c>
      <c r="D4249" s="26">
        <f t="shared" si="135"/>
        <v>20</v>
      </c>
      <c r="E4249" s="27">
        <f>VLOOKUP($B4249,'Hourly Data'!$B$5:$P$8788,15,FALSE)</f>
        <v>5.5406759709545284E-2</v>
      </c>
    </row>
    <row r="4250" spans="2:5" x14ac:dyDescent="0.3">
      <c r="B4250" s="25">
        <v>41269.874999998494</v>
      </c>
      <c r="C4250" s="26">
        <f t="shared" si="134"/>
        <v>12</v>
      </c>
      <c r="D4250" s="26">
        <f t="shared" si="135"/>
        <v>21</v>
      </c>
      <c r="E4250" s="27">
        <f>VLOOKUP($B4250,'Hourly Data'!$B$5:$P$8788,15,FALSE)</f>
        <v>5.353451815552962E-2</v>
      </c>
    </row>
    <row r="4251" spans="2:5" x14ac:dyDescent="0.3">
      <c r="B4251" s="25">
        <v>41269.916666665158</v>
      </c>
      <c r="C4251" s="26">
        <f t="shared" si="134"/>
        <v>12</v>
      </c>
      <c r="D4251" s="26">
        <f t="shared" si="135"/>
        <v>22</v>
      </c>
      <c r="E4251" s="27">
        <f>VLOOKUP($B4251,'Hourly Data'!$B$5:$P$8788,15,FALSE)</f>
        <v>5.2583738788262911E-2</v>
      </c>
    </row>
    <row r="4252" spans="2:5" x14ac:dyDescent="0.3">
      <c r="B4252" s="25">
        <v>41269.958333331822</v>
      </c>
      <c r="C4252" s="26">
        <f t="shared" si="134"/>
        <v>12</v>
      </c>
      <c r="D4252" s="26">
        <f t="shared" si="135"/>
        <v>23</v>
      </c>
      <c r="E4252" s="27">
        <f>VLOOKUP($B4252,'Hourly Data'!$B$5:$P$8788,15,FALSE)</f>
        <v>5.4887998653144948E-2</v>
      </c>
    </row>
    <row r="4253" spans="2:5" x14ac:dyDescent="0.3">
      <c r="B4253" s="25">
        <v>41269.999999998487</v>
      </c>
      <c r="C4253" s="26">
        <f t="shared" si="134"/>
        <v>12</v>
      </c>
      <c r="D4253" s="26">
        <f t="shared" si="135"/>
        <v>0</v>
      </c>
      <c r="E4253" s="27">
        <f>VLOOKUP($B4253,'Hourly Data'!$B$5:$P$8788,15,FALSE)</f>
        <v>5.5338674575357807E-2</v>
      </c>
    </row>
    <row r="4254" spans="2:5" x14ac:dyDescent="0.3">
      <c r="B4254" s="25">
        <v>41270.041666665151</v>
      </c>
      <c r="C4254" s="26">
        <f t="shared" si="134"/>
        <v>12</v>
      </c>
      <c r="D4254" s="26">
        <f t="shared" si="135"/>
        <v>1</v>
      </c>
      <c r="E4254" s="27">
        <f>VLOOKUP($B4254,'Hourly Data'!$B$5:$P$8788,15,FALSE)</f>
        <v>5.7320936822210677E-2</v>
      </c>
    </row>
    <row r="4255" spans="2:5" x14ac:dyDescent="0.3">
      <c r="B4255" s="25">
        <v>41270.083333331815</v>
      </c>
      <c r="C4255" s="26">
        <f t="shared" si="134"/>
        <v>12</v>
      </c>
      <c r="D4255" s="26">
        <f t="shared" si="135"/>
        <v>2</v>
      </c>
      <c r="E4255" s="27">
        <f>VLOOKUP($B4255,'Hourly Data'!$B$5:$P$8788,15,FALSE)</f>
        <v>5.5766661404957674E-2</v>
      </c>
    </row>
    <row r="4256" spans="2:5" x14ac:dyDescent="0.3">
      <c r="B4256" s="25">
        <v>41270.124999998479</v>
      </c>
      <c r="C4256" s="26">
        <f t="shared" si="134"/>
        <v>12</v>
      </c>
      <c r="D4256" s="26">
        <f t="shared" si="135"/>
        <v>3</v>
      </c>
      <c r="E4256" s="27">
        <f>VLOOKUP($B4256,'Hourly Data'!$B$5:$P$8788,15,FALSE)</f>
        <v>5.5054631528120193E-2</v>
      </c>
    </row>
    <row r="4257" spans="2:5" x14ac:dyDescent="0.3">
      <c r="B4257" s="25">
        <v>41270.166666665144</v>
      </c>
      <c r="C4257" s="26">
        <f t="shared" si="134"/>
        <v>12</v>
      </c>
      <c r="D4257" s="26">
        <f t="shared" si="135"/>
        <v>4</v>
      </c>
      <c r="E4257" s="27">
        <f>VLOOKUP($B4257,'Hourly Data'!$B$5:$P$8788,15,FALSE)</f>
        <v>5.5978070158795176E-2</v>
      </c>
    </row>
    <row r="4258" spans="2:5" x14ac:dyDescent="0.3">
      <c r="B4258" s="25">
        <v>41270.208333331808</v>
      </c>
      <c r="C4258" s="26">
        <f t="shared" si="134"/>
        <v>12</v>
      </c>
      <c r="D4258" s="26">
        <f t="shared" si="135"/>
        <v>5</v>
      </c>
      <c r="E4258" s="27">
        <f>VLOOKUP($B4258,'Hourly Data'!$B$5:$P$8788,15,FALSE)</f>
        <v>5.8250843960100288E-2</v>
      </c>
    </row>
    <row r="4259" spans="2:5" x14ac:dyDescent="0.3">
      <c r="B4259" s="25">
        <v>41270.249999998472</v>
      </c>
      <c r="C4259" s="26">
        <f t="shared" si="134"/>
        <v>12</v>
      </c>
      <c r="D4259" s="26">
        <f t="shared" si="135"/>
        <v>6</v>
      </c>
      <c r="E4259" s="27">
        <f>VLOOKUP($B4259,'Hourly Data'!$B$5:$P$8788,15,FALSE)</f>
        <v>5.7330962669436103E-2</v>
      </c>
    </row>
    <row r="4260" spans="2:5" x14ac:dyDescent="0.3">
      <c r="B4260" s="25">
        <v>41270.291666665136</v>
      </c>
      <c r="C4260" s="26">
        <f t="shared" si="134"/>
        <v>12</v>
      </c>
      <c r="D4260" s="26">
        <f t="shared" si="135"/>
        <v>7</v>
      </c>
      <c r="E4260" s="27">
        <f>VLOOKUP($B4260,'Hourly Data'!$B$5:$P$8788,15,FALSE)</f>
        <v>5.7229928038624187E-2</v>
      </c>
    </row>
    <row r="4261" spans="2:5" x14ac:dyDescent="0.3">
      <c r="B4261" s="25">
        <v>41270.333333331801</v>
      </c>
      <c r="C4261" s="26">
        <f t="shared" si="134"/>
        <v>12</v>
      </c>
      <c r="D4261" s="26">
        <f t="shared" si="135"/>
        <v>8</v>
      </c>
      <c r="E4261" s="27">
        <f>VLOOKUP($B4261,'Hourly Data'!$B$5:$P$8788,15,FALSE)</f>
        <v>5.6320024291956802E-2</v>
      </c>
    </row>
    <row r="4262" spans="2:5" x14ac:dyDescent="0.3">
      <c r="B4262" s="25">
        <v>41270.374999998465</v>
      </c>
      <c r="C4262" s="26">
        <f t="shared" si="134"/>
        <v>12</v>
      </c>
      <c r="D4262" s="26">
        <f t="shared" si="135"/>
        <v>9</v>
      </c>
      <c r="E4262" s="27">
        <f>VLOOKUP($B4262,'Hourly Data'!$B$5:$P$8788,15,FALSE)</f>
        <v>5.5885324205143708E-2</v>
      </c>
    </row>
    <row r="4263" spans="2:5" x14ac:dyDescent="0.3">
      <c r="B4263" s="25">
        <v>41270.416666665129</v>
      </c>
      <c r="C4263" s="26">
        <f t="shared" si="134"/>
        <v>12</v>
      </c>
      <c r="D4263" s="26">
        <f t="shared" si="135"/>
        <v>10</v>
      </c>
      <c r="E4263" s="27">
        <f>VLOOKUP($B4263,'Hourly Data'!$B$5:$P$8788,15,FALSE)</f>
        <v>5.5820226442394393E-2</v>
      </c>
    </row>
    <row r="4264" spans="2:5" x14ac:dyDescent="0.3">
      <c r="B4264" s="25">
        <v>41270.458333331793</v>
      </c>
      <c r="C4264" s="26">
        <f t="shared" si="134"/>
        <v>12</v>
      </c>
      <c r="D4264" s="26">
        <f t="shared" si="135"/>
        <v>11</v>
      </c>
      <c r="E4264" s="27">
        <f>VLOOKUP($B4264,'Hourly Data'!$B$5:$P$8788,15,FALSE)</f>
        <v>5.5145856956318545E-2</v>
      </c>
    </row>
    <row r="4265" spans="2:5" x14ac:dyDescent="0.3">
      <c r="B4265" s="25">
        <v>41270.499999998457</v>
      </c>
      <c r="C4265" s="26">
        <f t="shared" si="134"/>
        <v>12</v>
      </c>
      <c r="D4265" s="26">
        <f t="shared" si="135"/>
        <v>12</v>
      </c>
      <c r="E4265" s="27">
        <f>VLOOKUP($B4265,'Hourly Data'!$B$5:$P$8788,15,FALSE)</f>
        <v>5.5575317514201833E-2</v>
      </c>
    </row>
    <row r="4266" spans="2:5" x14ac:dyDescent="0.3">
      <c r="B4266" s="25">
        <v>41270.541666665122</v>
      </c>
      <c r="C4266" s="26">
        <f t="shared" si="134"/>
        <v>12</v>
      </c>
      <c r="D4266" s="26">
        <f t="shared" si="135"/>
        <v>13</v>
      </c>
      <c r="E4266" s="27">
        <f>VLOOKUP($B4266,'Hourly Data'!$B$5:$P$8788,15,FALSE)</f>
        <v>5.3291853907475525E-2</v>
      </c>
    </row>
    <row r="4267" spans="2:5" x14ac:dyDescent="0.3">
      <c r="B4267" s="25">
        <v>41270.583333331786</v>
      </c>
      <c r="C4267" s="26">
        <f t="shared" si="134"/>
        <v>12</v>
      </c>
      <c r="D4267" s="26">
        <f t="shared" si="135"/>
        <v>14</v>
      </c>
      <c r="E4267" s="27">
        <f>VLOOKUP($B4267,'Hourly Data'!$B$5:$P$8788,15,FALSE)</f>
        <v>5.2450416832353894E-2</v>
      </c>
    </row>
    <row r="4268" spans="2:5" x14ac:dyDescent="0.3">
      <c r="B4268" s="25">
        <v>41270.62499999845</v>
      </c>
      <c r="C4268" s="26">
        <f t="shared" si="134"/>
        <v>12</v>
      </c>
      <c r="D4268" s="26">
        <f t="shared" si="135"/>
        <v>15</v>
      </c>
      <c r="E4268" s="27">
        <f>VLOOKUP($B4268,'Hourly Data'!$B$5:$P$8788,15,FALSE)</f>
        <v>5.2407927416994092E-2</v>
      </c>
    </row>
    <row r="4269" spans="2:5" x14ac:dyDescent="0.3">
      <c r="B4269" s="25">
        <v>41270.666666665114</v>
      </c>
      <c r="C4269" s="26">
        <f t="shared" si="134"/>
        <v>12</v>
      </c>
      <c r="D4269" s="26">
        <f t="shared" si="135"/>
        <v>16</v>
      </c>
      <c r="E4269" s="27">
        <f>VLOOKUP($B4269,'Hourly Data'!$B$5:$P$8788,15,FALSE)</f>
        <v>5.2800155170238033E-2</v>
      </c>
    </row>
    <row r="4270" spans="2:5" x14ac:dyDescent="0.3">
      <c r="B4270" s="25">
        <v>41270.708333331779</v>
      </c>
      <c r="C4270" s="26">
        <f t="shared" si="134"/>
        <v>12</v>
      </c>
      <c r="D4270" s="26">
        <f t="shared" si="135"/>
        <v>17</v>
      </c>
      <c r="E4270" s="27">
        <f>VLOOKUP($B4270,'Hourly Data'!$B$5:$P$8788,15,FALSE)</f>
        <v>5.5439253946189725E-2</v>
      </c>
    </row>
    <row r="4271" spans="2:5" x14ac:dyDescent="0.3">
      <c r="B4271" s="25">
        <v>41270.749999998443</v>
      </c>
      <c r="C4271" s="26">
        <f t="shared" si="134"/>
        <v>12</v>
      </c>
      <c r="D4271" s="26">
        <f t="shared" si="135"/>
        <v>18</v>
      </c>
      <c r="E4271" s="27">
        <f>VLOOKUP($B4271,'Hourly Data'!$B$5:$P$8788,15,FALSE)</f>
        <v>5.8546561986323201E-2</v>
      </c>
    </row>
    <row r="4272" spans="2:5" x14ac:dyDescent="0.3">
      <c r="B4272" s="25">
        <v>41270.791666665107</v>
      </c>
      <c r="C4272" s="26">
        <f t="shared" si="134"/>
        <v>12</v>
      </c>
      <c r="D4272" s="26">
        <f t="shared" si="135"/>
        <v>19</v>
      </c>
      <c r="E4272" s="27">
        <f>VLOOKUP($B4272,'Hourly Data'!$B$5:$P$8788,15,FALSE)</f>
        <v>5.8604424764680169E-2</v>
      </c>
    </row>
    <row r="4273" spans="2:5" x14ac:dyDescent="0.3">
      <c r="B4273" s="25">
        <v>41270.833333331771</v>
      </c>
      <c r="C4273" s="26">
        <f t="shared" si="134"/>
        <v>12</v>
      </c>
      <c r="D4273" s="26">
        <f t="shared" si="135"/>
        <v>20</v>
      </c>
      <c r="E4273" s="27">
        <f>VLOOKUP($B4273,'Hourly Data'!$B$5:$P$8788,15,FALSE)</f>
        <v>5.6923106338658297E-2</v>
      </c>
    </row>
    <row r="4274" spans="2:5" x14ac:dyDescent="0.3">
      <c r="B4274" s="25">
        <v>41270.874999998436</v>
      </c>
      <c r="C4274" s="26">
        <f t="shared" si="134"/>
        <v>12</v>
      </c>
      <c r="D4274" s="26">
        <f t="shared" si="135"/>
        <v>21</v>
      </c>
      <c r="E4274" s="27">
        <f>VLOOKUP($B4274,'Hourly Data'!$B$5:$P$8788,15,FALSE)</f>
        <v>5.6845351567244247E-2</v>
      </c>
    </row>
    <row r="4275" spans="2:5" x14ac:dyDescent="0.3">
      <c r="B4275" s="25">
        <v>41270.9166666651</v>
      </c>
      <c r="C4275" s="26">
        <f t="shared" si="134"/>
        <v>12</v>
      </c>
      <c r="D4275" s="26">
        <f t="shared" si="135"/>
        <v>22</v>
      </c>
      <c r="E4275" s="27">
        <f>VLOOKUP($B4275,'Hourly Data'!$B$5:$P$8788,15,FALSE)</f>
        <v>5.7417660643086094E-2</v>
      </c>
    </row>
    <row r="4276" spans="2:5" x14ac:dyDescent="0.3">
      <c r="B4276" s="25">
        <v>41270.958333331764</v>
      </c>
      <c r="C4276" s="26">
        <f t="shared" si="134"/>
        <v>12</v>
      </c>
      <c r="D4276" s="26">
        <f t="shared" si="135"/>
        <v>23</v>
      </c>
      <c r="E4276" s="27">
        <f>VLOOKUP($B4276,'Hourly Data'!$B$5:$P$8788,15,FALSE)</f>
        <v>5.616836089068683E-2</v>
      </c>
    </row>
    <row r="4277" spans="2:5" x14ac:dyDescent="0.3">
      <c r="B4277" s="25">
        <v>41270.999999998428</v>
      </c>
      <c r="C4277" s="26">
        <f t="shared" si="134"/>
        <v>12</v>
      </c>
      <c r="D4277" s="26">
        <f t="shared" si="135"/>
        <v>0</v>
      </c>
      <c r="E4277" s="27">
        <f>VLOOKUP($B4277,'Hourly Data'!$B$5:$P$8788,15,FALSE)</f>
        <v>5.7075425201033675E-2</v>
      </c>
    </row>
    <row r="4278" spans="2:5" x14ac:dyDescent="0.3">
      <c r="B4278" s="25">
        <v>41271.041666665093</v>
      </c>
      <c r="C4278" s="26">
        <f t="shared" si="134"/>
        <v>12</v>
      </c>
      <c r="D4278" s="26">
        <f t="shared" si="135"/>
        <v>1</v>
      </c>
      <c r="E4278" s="27">
        <f>VLOOKUP($B4278,'Hourly Data'!$B$5:$P$8788,15,FALSE)</f>
        <v>5.7077332301850039E-2</v>
      </c>
    </row>
    <row r="4279" spans="2:5" x14ac:dyDescent="0.3">
      <c r="B4279" s="25">
        <v>41271.083333331757</v>
      </c>
      <c r="C4279" s="26">
        <f t="shared" si="134"/>
        <v>12</v>
      </c>
      <c r="D4279" s="26">
        <f t="shared" si="135"/>
        <v>2</v>
      </c>
      <c r="E4279" s="27">
        <f>VLOOKUP($B4279,'Hourly Data'!$B$5:$P$8788,15,FALSE)</f>
        <v>5.8208714759747121E-2</v>
      </c>
    </row>
    <row r="4280" spans="2:5" x14ac:dyDescent="0.3">
      <c r="B4280" s="25">
        <v>41271.124999998421</v>
      </c>
      <c r="C4280" s="26">
        <f t="shared" si="134"/>
        <v>12</v>
      </c>
      <c r="D4280" s="26">
        <f t="shared" si="135"/>
        <v>3</v>
      </c>
      <c r="E4280" s="27">
        <f>VLOOKUP($B4280,'Hourly Data'!$B$5:$P$8788,15,FALSE)</f>
        <v>5.898329950695106E-2</v>
      </c>
    </row>
    <row r="4281" spans="2:5" x14ac:dyDescent="0.3">
      <c r="B4281" s="25">
        <v>41271.166666665085</v>
      </c>
      <c r="C4281" s="26">
        <f t="shared" si="134"/>
        <v>12</v>
      </c>
      <c r="D4281" s="26">
        <f t="shared" si="135"/>
        <v>4</v>
      </c>
      <c r="E4281" s="27">
        <f>VLOOKUP($B4281,'Hourly Data'!$B$5:$P$8788,15,FALSE)</f>
        <v>5.9802452987674365E-2</v>
      </c>
    </row>
    <row r="4282" spans="2:5" x14ac:dyDescent="0.3">
      <c r="B4282" s="25">
        <v>41271.20833333175</v>
      </c>
      <c r="C4282" s="26">
        <f t="shared" si="134"/>
        <v>12</v>
      </c>
      <c r="D4282" s="26">
        <f t="shared" si="135"/>
        <v>5</v>
      </c>
      <c r="E4282" s="27">
        <f>VLOOKUP($B4282,'Hourly Data'!$B$5:$P$8788,15,FALSE)</f>
        <v>5.8647349472832649E-2</v>
      </c>
    </row>
    <row r="4283" spans="2:5" x14ac:dyDescent="0.3">
      <c r="B4283" s="25">
        <v>41271.249999998414</v>
      </c>
      <c r="C4283" s="26">
        <f t="shared" si="134"/>
        <v>12</v>
      </c>
      <c r="D4283" s="26">
        <f t="shared" si="135"/>
        <v>6</v>
      </c>
      <c r="E4283" s="27">
        <f>VLOOKUP($B4283,'Hourly Data'!$B$5:$P$8788,15,FALSE)</f>
        <v>5.8520207278006345E-2</v>
      </c>
    </row>
    <row r="4284" spans="2:5" x14ac:dyDescent="0.3">
      <c r="B4284" s="25">
        <v>41271.291666665078</v>
      </c>
      <c r="C4284" s="26">
        <f t="shared" si="134"/>
        <v>12</v>
      </c>
      <c r="D4284" s="26">
        <f t="shared" si="135"/>
        <v>7</v>
      </c>
      <c r="E4284" s="27">
        <f>VLOOKUP($B4284,'Hourly Data'!$B$5:$P$8788,15,FALSE)</f>
        <v>6.0453145441296735E-2</v>
      </c>
    </row>
    <row r="4285" spans="2:5" x14ac:dyDescent="0.3">
      <c r="B4285" s="25">
        <v>41271.333333331742</v>
      </c>
      <c r="C4285" s="26">
        <f t="shared" si="134"/>
        <v>12</v>
      </c>
      <c r="D4285" s="26">
        <f t="shared" si="135"/>
        <v>8</v>
      </c>
      <c r="E4285" s="27">
        <f>VLOOKUP($B4285,'Hourly Data'!$B$5:$P$8788,15,FALSE)</f>
        <v>6.0516581308807244E-2</v>
      </c>
    </row>
    <row r="4286" spans="2:5" x14ac:dyDescent="0.3">
      <c r="B4286" s="25">
        <v>41271.374999998407</v>
      </c>
      <c r="C4286" s="26">
        <f t="shared" si="134"/>
        <v>12</v>
      </c>
      <c r="D4286" s="26">
        <f t="shared" si="135"/>
        <v>9</v>
      </c>
      <c r="E4286" s="27">
        <f>VLOOKUP($B4286,'Hourly Data'!$B$5:$P$8788,15,FALSE)</f>
        <v>6.0909039463196521E-2</v>
      </c>
    </row>
    <row r="4287" spans="2:5" x14ac:dyDescent="0.3">
      <c r="B4287" s="25">
        <v>41271.416666665071</v>
      </c>
      <c r="C4287" s="26">
        <f t="shared" si="134"/>
        <v>12</v>
      </c>
      <c r="D4287" s="26">
        <f t="shared" si="135"/>
        <v>10</v>
      </c>
      <c r="E4287" s="27">
        <f>VLOOKUP($B4287,'Hourly Data'!$B$5:$P$8788,15,FALSE)</f>
        <v>5.8687625910182978E-2</v>
      </c>
    </row>
    <row r="4288" spans="2:5" x14ac:dyDescent="0.3">
      <c r="B4288" s="25">
        <v>41271.458333331735</v>
      </c>
      <c r="C4288" s="26">
        <f t="shared" si="134"/>
        <v>12</v>
      </c>
      <c r="D4288" s="26">
        <f t="shared" si="135"/>
        <v>11</v>
      </c>
      <c r="E4288" s="27">
        <f>VLOOKUP($B4288,'Hourly Data'!$B$5:$P$8788,15,FALSE)</f>
        <v>5.9746615340507001E-2</v>
      </c>
    </row>
    <row r="4289" spans="2:5" x14ac:dyDescent="0.3">
      <c r="B4289" s="25">
        <v>41271.499999998399</v>
      </c>
      <c r="C4289" s="26">
        <f t="shared" si="134"/>
        <v>12</v>
      </c>
      <c r="D4289" s="26">
        <f t="shared" si="135"/>
        <v>12</v>
      </c>
      <c r="E4289" s="27">
        <f>VLOOKUP($B4289,'Hourly Data'!$B$5:$P$8788,15,FALSE)</f>
        <v>6.0292287969959363E-2</v>
      </c>
    </row>
    <row r="4290" spans="2:5" x14ac:dyDescent="0.3">
      <c r="B4290" s="25">
        <v>41271.541666665064</v>
      </c>
      <c r="C4290" s="26">
        <f t="shared" si="134"/>
        <v>12</v>
      </c>
      <c r="D4290" s="26">
        <f t="shared" si="135"/>
        <v>13</v>
      </c>
      <c r="E4290" s="27">
        <f>VLOOKUP($B4290,'Hourly Data'!$B$5:$P$8788,15,FALSE)</f>
        <v>5.9842827001104451E-2</v>
      </c>
    </row>
    <row r="4291" spans="2:5" x14ac:dyDescent="0.3">
      <c r="B4291" s="25">
        <v>41271.583333331728</v>
      </c>
      <c r="C4291" s="26">
        <f t="shared" si="134"/>
        <v>12</v>
      </c>
      <c r="D4291" s="26">
        <f t="shared" si="135"/>
        <v>14</v>
      </c>
      <c r="E4291" s="27">
        <f>VLOOKUP($B4291,'Hourly Data'!$B$5:$P$8788,15,FALSE)</f>
        <v>5.9482301656060041E-2</v>
      </c>
    </row>
    <row r="4292" spans="2:5" x14ac:dyDescent="0.3">
      <c r="B4292" s="25">
        <v>41271.624999998392</v>
      </c>
      <c r="C4292" s="26">
        <f t="shared" si="134"/>
        <v>12</v>
      </c>
      <c r="D4292" s="26">
        <f t="shared" si="135"/>
        <v>15</v>
      </c>
      <c r="E4292" s="27">
        <f>VLOOKUP($B4292,'Hourly Data'!$B$5:$P$8788,15,FALSE)</f>
        <v>5.9723066282005743E-2</v>
      </c>
    </row>
    <row r="4293" spans="2:5" x14ac:dyDescent="0.3">
      <c r="B4293" s="25">
        <v>41271.666666665056</v>
      </c>
      <c r="C4293" s="26">
        <f t="shared" si="134"/>
        <v>12</v>
      </c>
      <c r="D4293" s="26">
        <f t="shared" si="135"/>
        <v>16</v>
      </c>
      <c r="E4293" s="27">
        <f>VLOOKUP($B4293,'Hourly Data'!$B$5:$P$8788,15,FALSE)</f>
        <v>6.11288051269199E-2</v>
      </c>
    </row>
    <row r="4294" spans="2:5" x14ac:dyDescent="0.3">
      <c r="B4294" s="25">
        <v>41271.70833333172</v>
      </c>
      <c r="C4294" s="26">
        <f t="shared" ref="C4294:C4357" si="136">MONTH(B4294)</f>
        <v>12</v>
      </c>
      <c r="D4294" s="26">
        <f t="shared" ref="D4294:D4357" si="137">HOUR(B4294)</f>
        <v>17</v>
      </c>
      <c r="E4294" s="27">
        <f>VLOOKUP($B4294,'Hourly Data'!$B$5:$P$8788,15,FALSE)</f>
        <v>6.1770489749126384E-2</v>
      </c>
    </row>
    <row r="4295" spans="2:5" x14ac:dyDescent="0.3">
      <c r="B4295" s="25">
        <v>41271.749999998385</v>
      </c>
      <c r="C4295" s="26">
        <f t="shared" si="136"/>
        <v>12</v>
      </c>
      <c r="D4295" s="26">
        <f t="shared" si="137"/>
        <v>18</v>
      </c>
      <c r="E4295" s="27">
        <f>VLOOKUP($B4295,'Hourly Data'!$B$5:$P$8788,15,FALSE)</f>
        <v>6.4191619484333218E-2</v>
      </c>
    </row>
    <row r="4296" spans="2:5" x14ac:dyDescent="0.3">
      <c r="B4296" s="25">
        <v>41271.791666665049</v>
      </c>
      <c r="C4296" s="26">
        <f t="shared" si="136"/>
        <v>12</v>
      </c>
      <c r="D4296" s="26">
        <f t="shared" si="137"/>
        <v>19</v>
      </c>
      <c r="E4296" s="27">
        <f>VLOOKUP($B4296,'Hourly Data'!$B$5:$P$8788,15,FALSE)</f>
        <v>6.1953825568238932E-2</v>
      </c>
    </row>
    <row r="4297" spans="2:5" x14ac:dyDescent="0.3">
      <c r="B4297" s="25">
        <v>41271.833333331713</v>
      </c>
      <c r="C4297" s="26">
        <f t="shared" si="136"/>
        <v>12</v>
      </c>
      <c r="D4297" s="26">
        <f t="shared" si="137"/>
        <v>20</v>
      </c>
      <c r="E4297" s="27">
        <f>VLOOKUP($B4297,'Hourly Data'!$B$5:$P$8788,15,FALSE)</f>
        <v>6.1594993614572408E-2</v>
      </c>
    </row>
    <row r="4298" spans="2:5" x14ac:dyDescent="0.3">
      <c r="B4298" s="25">
        <v>41271.874999998377</v>
      </c>
      <c r="C4298" s="26">
        <f t="shared" si="136"/>
        <v>12</v>
      </c>
      <c r="D4298" s="26">
        <f t="shared" si="137"/>
        <v>21</v>
      </c>
      <c r="E4298" s="27">
        <f>VLOOKUP($B4298,'Hourly Data'!$B$5:$P$8788,15,FALSE)</f>
        <v>6.0255038281312547E-2</v>
      </c>
    </row>
    <row r="4299" spans="2:5" x14ac:dyDescent="0.3">
      <c r="B4299" s="25">
        <v>41271.916666665042</v>
      </c>
      <c r="C4299" s="26">
        <f t="shared" si="136"/>
        <v>12</v>
      </c>
      <c r="D4299" s="26">
        <f t="shared" si="137"/>
        <v>22</v>
      </c>
      <c r="E4299" s="27">
        <f>VLOOKUP($B4299,'Hourly Data'!$B$5:$P$8788,15,FALSE)</f>
        <v>5.7975866472763329E-2</v>
      </c>
    </row>
    <row r="4300" spans="2:5" x14ac:dyDescent="0.3">
      <c r="B4300" s="25">
        <v>41271.958333331706</v>
      </c>
      <c r="C4300" s="26">
        <f t="shared" si="136"/>
        <v>12</v>
      </c>
      <c r="D4300" s="26">
        <f t="shared" si="137"/>
        <v>23</v>
      </c>
      <c r="E4300" s="27">
        <f>VLOOKUP($B4300,'Hourly Data'!$B$5:$P$8788,15,FALSE)</f>
        <v>5.8882614480252012E-2</v>
      </c>
    </row>
    <row r="4301" spans="2:5" x14ac:dyDescent="0.3">
      <c r="B4301" s="25">
        <v>41271.99999999837</v>
      </c>
      <c r="C4301" s="26">
        <f t="shared" si="136"/>
        <v>12</v>
      </c>
      <c r="D4301" s="26">
        <f t="shared" si="137"/>
        <v>0</v>
      </c>
      <c r="E4301" s="27">
        <f>VLOOKUP($B4301,'Hourly Data'!$B$5:$P$8788,15,FALSE)</f>
        <v>5.734825305224045E-2</v>
      </c>
    </row>
    <row r="4302" spans="2:5" x14ac:dyDescent="0.3">
      <c r="B4302" s="25">
        <v>41272.041666665034</v>
      </c>
      <c r="C4302" s="26">
        <f t="shared" si="136"/>
        <v>12</v>
      </c>
      <c r="D4302" s="26">
        <f t="shared" si="137"/>
        <v>1</v>
      </c>
      <c r="E4302" s="27">
        <f>VLOOKUP($B4302,'Hourly Data'!$B$5:$P$8788,15,FALSE)</f>
        <v>5.6946436288161817E-2</v>
      </c>
    </row>
    <row r="4303" spans="2:5" x14ac:dyDescent="0.3">
      <c r="B4303" s="25">
        <v>41272.083333331699</v>
      </c>
      <c r="C4303" s="26">
        <f t="shared" si="136"/>
        <v>12</v>
      </c>
      <c r="D4303" s="26">
        <f t="shared" si="137"/>
        <v>2</v>
      </c>
      <c r="E4303" s="27">
        <f>VLOOKUP($B4303,'Hourly Data'!$B$5:$P$8788,15,FALSE)</f>
        <v>5.7488823384348853E-2</v>
      </c>
    </row>
    <row r="4304" spans="2:5" x14ac:dyDescent="0.3">
      <c r="B4304" s="25">
        <v>41272.124999998363</v>
      </c>
      <c r="C4304" s="26">
        <f t="shared" si="136"/>
        <v>12</v>
      </c>
      <c r="D4304" s="26">
        <f t="shared" si="137"/>
        <v>3</v>
      </c>
      <c r="E4304" s="27">
        <f>VLOOKUP($B4304,'Hourly Data'!$B$5:$P$8788,15,FALSE)</f>
        <v>5.6619746361362466E-2</v>
      </c>
    </row>
    <row r="4305" spans="2:5" x14ac:dyDescent="0.3">
      <c r="B4305" s="25">
        <v>41272.166666665027</v>
      </c>
      <c r="C4305" s="26">
        <f t="shared" si="136"/>
        <v>12</v>
      </c>
      <c r="D4305" s="26">
        <f t="shared" si="137"/>
        <v>4</v>
      </c>
      <c r="E4305" s="27">
        <f>VLOOKUP($B4305,'Hourly Data'!$B$5:$P$8788,15,FALSE)</f>
        <v>5.673480324643923E-2</v>
      </c>
    </row>
    <row r="4306" spans="2:5" x14ac:dyDescent="0.3">
      <c r="B4306" s="25">
        <v>41272.208333331691</v>
      </c>
      <c r="C4306" s="26">
        <f t="shared" si="136"/>
        <v>12</v>
      </c>
      <c r="D4306" s="26">
        <f t="shared" si="137"/>
        <v>5</v>
      </c>
      <c r="E4306" s="27">
        <f>VLOOKUP($B4306,'Hourly Data'!$B$5:$P$8788,15,FALSE)</f>
        <v>5.7451121856416883E-2</v>
      </c>
    </row>
    <row r="4307" spans="2:5" x14ac:dyDescent="0.3">
      <c r="B4307" s="25">
        <v>41272.249999998356</v>
      </c>
      <c r="C4307" s="26">
        <f t="shared" si="136"/>
        <v>12</v>
      </c>
      <c r="D4307" s="26">
        <f t="shared" si="137"/>
        <v>6</v>
      </c>
      <c r="E4307" s="27">
        <f>VLOOKUP($B4307,'Hourly Data'!$B$5:$P$8788,15,FALSE)</f>
        <v>5.7023573543047046E-2</v>
      </c>
    </row>
    <row r="4308" spans="2:5" x14ac:dyDescent="0.3">
      <c r="B4308" s="25">
        <v>41272.29166666502</v>
      </c>
      <c r="C4308" s="26">
        <f t="shared" si="136"/>
        <v>12</v>
      </c>
      <c r="D4308" s="26">
        <f t="shared" si="137"/>
        <v>7</v>
      </c>
      <c r="E4308" s="27">
        <f>VLOOKUP($B4308,'Hourly Data'!$B$5:$P$8788,15,FALSE)</f>
        <v>5.6730961540624902E-2</v>
      </c>
    </row>
    <row r="4309" spans="2:5" x14ac:dyDescent="0.3">
      <c r="B4309" s="25">
        <v>41272.333333331684</v>
      </c>
      <c r="C4309" s="26">
        <f t="shared" si="136"/>
        <v>12</v>
      </c>
      <c r="D4309" s="26">
        <f t="shared" si="137"/>
        <v>8</v>
      </c>
      <c r="E4309" s="27">
        <f>VLOOKUP($B4309,'Hourly Data'!$B$5:$P$8788,15,FALSE)</f>
        <v>5.9173367479818495E-2</v>
      </c>
    </row>
    <row r="4310" spans="2:5" x14ac:dyDescent="0.3">
      <c r="B4310" s="25">
        <v>41272.374999998348</v>
      </c>
      <c r="C4310" s="26">
        <f t="shared" si="136"/>
        <v>12</v>
      </c>
      <c r="D4310" s="26">
        <f t="shared" si="137"/>
        <v>9</v>
      </c>
      <c r="E4310" s="27">
        <f>VLOOKUP($B4310,'Hourly Data'!$B$5:$P$8788,15,FALSE)</f>
        <v>6.0594659777187927E-2</v>
      </c>
    </row>
    <row r="4311" spans="2:5" x14ac:dyDescent="0.3">
      <c r="B4311" s="25">
        <v>41272.416666665013</v>
      </c>
      <c r="C4311" s="26">
        <f t="shared" si="136"/>
        <v>12</v>
      </c>
      <c r="D4311" s="26">
        <f t="shared" si="137"/>
        <v>10</v>
      </c>
      <c r="E4311" s="27">
        <f>VLOOKUP($B4311,'Hourly Data'!$B$5:$P$8788,15,FALSE)</f>
        <v>5.8608436926026783E-2</v>
      </c>
    </row>
    <row r="4312" spans="2:5" x14ac:dyDescent="0.3">
      <c r="B4312" s="25">
        <v>41272.458333331677</v>
      </c>
      <c r="C4312" s="26">
        <f t="shared" si="136"/>
        <v>12</v>
      </c>
      <c r="D4312" s="26">
        <f t="shared" si="137"/>
        <v>11</v>
      </c>
      <c r="E4312" s="27">
        <f>VLOOKUP($B4312,'Hourly Data'!$B$5:$P$8788,15,FALSE)</f>
        <v>5.8332199280235225E-2</v>
      </c>
    </row>
    <row r="4313" spans="2:5" x14ac:dyDescent="0.3">
      <c r="B4313" s="25">
        <v>41272.499999998341</v>
      </c>
      <c r="C4313" s="26">
        <f t="shared" si="136"/>
        <v>12</v>
      </c>
      <c r="D4313" s="26">
        <f t="shared" si="137"/>
        <v>12</v>
      </c>
      <c r="E4313" s="27">
        <f>VLOOKUP($B4313,'Hourly Data'!$B$5:$P$8788,15,FALSE)</f>
        <v>5.7661475269892244E-2</v>
      </c>
    </row>
    <row r="4314" spans="2:5" x14ac:dyDescent="0.3">
      <c r="B4314" s="25">
        <v>41272.541666665005</v>
      </c>
      <c r="C4314" s="26">
        <f t="shared" si="136"/>
        <v>12</v>
      </c>
      <c r="D4314" s="26">
        <f t="shared" si="137"/>
        <v>13</v>
      </c>
      <c r="E4314" s="27">
        <f>VLOOKUP($B4314,'Hourly Data'!$B$5:$P$8788,15,FALSE)</f>
        <v>5.8125455246878364E-2</v>
      </c>
    </row>
    <row r="4315" spans="2:5" x14ac:dyDescent="0.3">
      <c r="B4315" s="25">
        <v>41272.58333333167</v>
      </c>
      <c r="C4315" s="26">
        <f t="shared" si="136"/>
        <v>12</v>
      </c>
      <c r="D4315" s="26">
        <f t="shared" si="137"/>
        <v>14</v>
      </c>
      <c r="E4315" s="27">
        <f>VLOOKUP($B4315,'Hourly Data'!$B$5:$P$8788,15,FALSE)</f>
        <v>5.8228600358547912E-2</v>
      </c>
    </row>
    <row r="4316" spans="2:5" x14ac:dyDescent="0.3">
      <c r="B4316" s="25">
        <v>41272.624999998334</v>
      </c>
      <c r="C4316" s="26">
        <f t="shared" si="136"/>
        <v>12</v>
      </c>
      <c r="D4316" s="26">
        <f t="shared" si="137"/>
        <v>15</v>
      </c>
      <c r="E4316" s="27">
        <f>VLOOKUP($B4316,'Hourly Data'!$B$5:$P$8788,15,FALSE)</f>
        <v>5.8322828114039216E-2</v>
      </c>
    </row>
    <row r="4317" spans="2:5" x14ac:dyDescent="0.3">
      <c r="B4317" s="25">
        <v>41272.666666664998</v>
      </c>
      <c r="C4317" s="26">
        <f t="shared" si="136"/>
        <v>12</v>
      </c>
      <c r="D4317" s="26">
        <f t="shared" si="137"/>
        <v>16</v>
      </c>
      <c r="E4317" s="27">
        <f>VLOOKUP($B4317,'Hourly Data'!$B$5:$P$8788,15,FALSE)</f>
        <v>5.9384508047475179E-2</v>
      </c>
    </row>
    <row r="4318" spans="2:5" x14ac:dyDescent="0.3">
      <c r="B4318" s="25">
        <v>41272.708333331662</v>
      </c>
      <c r="C4318" s="26">
        <f t="shared" si="136"/>
        <v>12</v>
      </c>
      <c r="D4318" s="26">
        <f t="shared" si="137"/>
        <v>17</v>
      </c>
      <c r="E4318" s="27">
        <f>VLOOKUP($B4318,'Hourly Data'!$B$5:$P$8788,15,FALSE)</f>
        <v>5.971029054948556E-2</v>
      </c>
    </row>
    <row r="4319" spans="2:5" x14ac:dyDescent="0.3">
      <c r="B4319" s="25">
        <v>41272.749999998327</v>
      </c>
      <c r="C4319" s="26">
        <f t="shared" si="136"/>
        <v>12</v>
      </c>
      <c r="D4319" s="26">
        <f t="shared" si="137"/>
        <v>18</v>
      </c>
      <c r="E4319" s="27">
        <f>VLOOKUP($B4319,'Hourly Data'!$B$5:$P$8788,15,FALSE)</f>
        <v>6.136548110043176E-2</v>
      </c>
    </row>
    <row r="4320" spans="2:5" x14ac:dyDescent="0.3">
      <c r="B4320" s="25">
        <v>41272.791666664991</v>
      </c>
      <c r="C4320" s="26">
        <f t="shared" si="136"/>
        <v>12</v>
      </c>
      <c r="D4320" s="26">
        <f t="shared" si="137"/>
        <v>19</v>
      </c>
      <c r="E4320" s="27">
        <f>VLOOKUP($B4320,'Hourly Data'!$B$5:$P$8788,15,FALSE)</f>
        <v>6.0356864734767521E-2</v>
      </c>
    </row>
    <row r="4321" spans="2:5" x14ac:dyDescent="0.3">
      <c r="B4321" s="25">
        <v>41272.833333331655</v>
      </c>
      <c r="C4321" s="26">
        <f t="shared" si="136"/>
        <v>12</v>
      </c>
      <c r="D4321" s="26">
        <f t="shared" si="137"/>
        <v>20</v>
      </c>
      <c r="E4321" s="27">
        <f>VLOOKUP($B4321,'Hourly Data'!$B$5:$P$8788,15,FALSE)</f>
        <v>6.0515285644622954E-2</v>
      </c>
    </row>
    <row r="4322" spans="2:5" x14ac:dyDescent="0.3">
      <c r="B4322" s="25">
        <v>41272.874999998319</v>
      </c>
      <c r="C4322" s="26">
        <f t="shared" si="136"/>
        <v>12</v>
      </c>
      <c r="D4322" s="26">
        <f t="shared" si="137"/>
        <v>21</v>
      </c>
      <c r="E4322" s="27">
        <f>VLOOKUP($B4322,'Hourly Data'!$B$5:$P$8788,15,FALSE)</f>
        <v>6.0023084971074593E-2</v>
      </c>
    </row>
    <row r="4323" spans="2:5" x14ac:dyDescent="0.3">
      <c r="B4323" s="25">
        <v>41272.916666664983</v>
      </c>
      <c r="C4323" s="26">
        <f t="shared" si="136"/>
        <v>12</v>
      </c>
      <c r="D4323" s="26">
        <f t="shared" si="137"/>
        <v>22</v>
      </c>
      <c r="E4323" s="27">
        <f>VLOOKUP($B4323,'Hourly Data'!$B$5:$P$8788,15,FALSE)</f>
        <v>5.8615037073554518E-2</v>
      </c>
    </row>
    <row r="4324" spans="2:5" x14ac:dyDescent="0.3">
      <c r="B4324" s="25">
        <v>41272.958333331648</v>
      </c>
      <c r="C4324" s="26">
        <f t="shared" si="136"/>
        <v>12</v>
      </c>
      <c r="D4324" s="26">
        <f t="shared" si="137"/>
        <v>23</v>
      </c>
      <c r="E4324" s="27">
        <f>VLOOKUP($B4324,'Hourly Data'!$B$5:$P$8788,15,FALSE)</f>
        <v>5.6345770436050255E-2</v>
      </c>
    </row>
    <row r="4325" spans="2:5" x14ac:dyDescent="0.3">
      <c r="B4325" s="25">
        <v>41272.999999998312</v>
      </c>
      <c r="C4325" s="26">
        <f t="shared" si="136"/>
        <v>12</v>
      </c>
      <c r="D4325" s="26">
        <f t="shared" si="137"/>
        <v>0</v>
      </c>
      <c r="E4325" s="27">
        <f>VLOOKUP($B4325,'Hourly Data'!$B$5:$P$8788,15,FALSE)</f>
        <v>5.544867560472215E-2</v>
      </c>
    </row>
    <row r="4326" spans="2:5" x14ac:dyDescent="0.3">
      <c r="B4326" s="25">
        <v>41273.041666664976</v>
      </c>
      <c r="C4326" s="26">
        <f t="shared" si="136"/>
        <v>12</v>
      </c>
      <c r="D4326" s="26">
        <f t="shared" si="137"/>
        <v>1</v>
      </c>
      <c r="E4326" s="27">
        <f>VLOOKUP($B4326,'Hourly Data'!$B$5:$P$8788,15,FALSE)</f>
        <v>5.622534287465128E-2</v>
      </c>
    </row>
    <row r="4327" spans="2:5" x14ac:dyDescent="0.3">
      <c r="B4327" s="25">
        <v>41273.08333333164</v>
      </c>
      <c r="C4327" s="26">
        <f t="shared" si="136"/>
        <v>12</v>
      </c>
      <c r="D4327" s="26">
        <f t="shared" si="137"/>
        <v>2</v>
      </c>
      <c r="E4327" s="27">
        <f>VLOOKUP($B4327,'Hourly Data'!$B$5:$P$8788,15,FALSE)</f>
        <v>5.7806867408572937E-2</v>
      </c>
    </row>
    <row r="4328" spans="2:5" x14ac:dyDescent="0.3">
      <c r="B4328" s="25">
        <v>41273.124999998305</v>
      </c>
      <c r="C4328" s="26">
        <f t="shared" si="136"/>
        <v>12</v>
      </c>
      <c r="D4328" s="26">
        <f t="shared" si="137"/>
        <v>3</v>
      </c>
      <c r="E4328" s="27">
        <f>VLOOKUP($B4328,'Hourly Data'!$B$5:$P$8788,15,FALSE)</f>
        <v>5.8418508673150737E-2</v>
      </c>
    </row>
    <row r="4329" spans="2:5" x14ac:dyDescent="0.3">
      <c r="B4329" s="25">
        <v>41273.166666664969</v>
      </c>
      <c r="C4329" s="26">
        <f t="shared" si="136"/>
        <v>12</v>
      </c>
      <c r="D4329" s="26">
        <f t="shared" si="137"/>
        <v>4</v>
      </c>
      <c r="E4329" s="27">
        <f>VLOOKUP($B4329,'Hourly Data'!$B$5:$P$8788,15,FALSE)</f>
        <v>6.1282964785191754E-2</v>
      </c>
    </row>
    <row r="4330" spans="2:5" x14ac:dyDescent="0.3">
      <c r="B4330" s="25">
        <v>41273.208333331633</v>
      </c>
      <c r="C4330" s="26">
        <f t="shared" si="136"/>
        <v>12</v>
      </c>
      <c r="D4330" s="26">
        <f t="shared" si="137"/>
        <v>5</v>
      </c>
      <c r="E4330" s="27">
        <f>VLOOKUP($B4330,'Hourly Data'!$B$5:$P$8788,15,FALSE)</f>
        <v>6.1110034920162454E-2</v>
      </c>
    </row>
    <row r="4331" spans="2:5" x14ac:dyDescent="0.3">
      <c r="B4331" s="25">
        <v>41273.249999998297</v>
      </c>
      <c r="C4331" s="26">
        <f t="shared" si="136"/>
        <v>12</v>
      </c>
      <c r="D4331" s="26">
        <f t="shared" si="137"/>
        <v>6</v>
      </c>
      <c r="E4331" s="27">
        <f>VLOOKUP($B4331,'Hourly Data'!$B$5:$P$8788,15,FALSE)</f>
        <v>6.1088614053294285E-2</v>
      </c>
    </row>
    <row r="4332" spans="2:5" x14ac:dyDescent="0.3">
      <c r="B4332" s="25">
        <v>41273.291666664962</v>
      </c>
      <c r="C4332" s="26">
        <f t="shared" si="136"/>
        <v>12</v>
      </c>
      <c r="D4332" s="26">
        <f t="shared" si="137"/>
        <v>7</v>
      </c>
      <c r="E4332" s="27">
        <f>VLOOKUP($B4332,'Hourly Data'!$B$5:$P$8788,15,FALSE)</f>
        <v>6.087715747692473E-2</v>
      </c>
    </row>
    <row r="4333" spans="2:5" x14ac:dyDescent="0.3">
      <c r="B4333" s="25">
        <v>41273.333333331626</v>
      </c>
      <c r="C4333" s="26">
        <f t="shared" si="136"/>
        <v>12</v>
      </c>
      <c r="D4333" s="26">
        <f t="shared" si="137"/>
        <v>8</v>
      </c>
      <c r="E4333" s="27">
        <f>VLOOKUP($B4333,'Hourly Data'!$B$5:$P$8788,15,FALSE)</f>
        <v>6.2141344846840141E-2</v>
      </c>
    </row>
    <row r="4334" spans="2:5" x14ac:dyDescent="0.3">
      <c r="B4334" s="25">
        <v>41273.37499999829</v>
      </c>
      <c r="C4334" s="26">
        <f t="shared" si="136"/>
        <v>12</v>
      </c>
      <c r="D4334" s="26">
        <f t="shared" si="137"/>
        <v>9</v>
      </c>
      <c r="E4334" s="27">
        <f>VLOOKUP($B4334,'Hourly Data'!$B$5:$P$8788,15,FALSE)</f>
        <v>5.9486230675604039E-2</v>
      </c>
    </row>
    <row r="4335" spans="2:5" x14ac:dyDescent="0.3">
      <c r="B4335" s="25">
        <v>41273.416666664954</v>
      </c>
      <c r="C4335" s="26">
        <f t="shared" si="136"/>
        <v>12</v>
      </c>
      <c r="D4335" s="26">
        <f t="shared" si="137"/>
        <v>10</v>
      </c>
      <c r="E4335" s="27">
        <f>VLOOKUP($B4335,'Hourly Data'!$B$5:$P$8788,15,FALSE)</f>
        <v>5.7062706359332881E-2</v>
      </c>
    </row>
    <row r="4336" spans="2:5" x14ac:dyDescent="0.3">
      <c r="B4336" s="25">
        <v>41273.458333331619</v>
      </c>
      <c r="C4336" s="26">
        <f t="shared" si="136"/>
        <v>12</v>
      </c>
      <c r="D4336" s="26">
        <f t="shared" si="137"/>
        <v>11</v>
      </c>
      <c r="E4336" s="27">
        <f>VLOOKUP($B4336,'Hourly Data'!$B$5:$P$8788,15,FALSE)</f>
        <v>5.6494134212820818E-2</v>
      </c>
    </row>
    <row r="4337" spans="2:5" x14ac:dyDescent="0.3">
      <c r="B4337" s="25">
        <v>41273.499999998283</v>
      </c>
      <c r="C4337" s="26">
        <f t="shared" si="136"/>
        <v>12</v>
      </c>
      <c r="D4337" s="26">
        <f t="shared" si="137"/>
        <v>12</v>
      </c>
      <c r="E4337" s="27">
        <f>VLOOKUP($B4337,'Hourly Data'!$B$5:$P$8788,15,FALSE)</f>
        <v>5.6508365758737425E-2</v>
      </c>
    </row>
    <row r="4338" spans="2:5" x14ac:dyDescent="0.3">
      <c r="B4338" s="25">
        <v>41273.541666664947</v>
      </c>
      <c r="C4338" s="26">
        <f t="shared" si="136"/>
        <v>12</v>
      </c>
      <c r="D4338" s="26">
        <f t="shared" si="137"/>
        <v>13</v>
      </c>
      <c r="E4338" s="27">
        <f>VLOOKUP($B4338,'Hourly Data'!$B$5:$P$8788,15,FALSE)</f>
        <v>5.568467814978531E-2</v>
      </c>
    </row>
    <row r="4339" spans="2:5" x14ac:dyDescent="0.3">
      <c r="B4339" s="25">
        <v>41273.583333331611</v>
      </c>
      <c r="C4339" s="26">
        <f t="shared" si="136"/>
        <v>12</v>
      </c>
      <c r="D4339" s="26">
        <f t="shared" si="137"/>
        <v>14</v>
      </c>
      <c r="E4339" s="27">
        <f>VLOOKUP($B4339,'Hourly Data'!$B$5:$P$8788,15,FALSE)</f>
        <v>5.5000786265387333E-2</v>
      </c>
    </row>
    <row r="4340" spans="2:5" x14ac:dyDescent="0.3">
      <c r="B4340" s="25">
        <v>41273.624999998276</v>
      </c>
      <c r="C4340" s="26">
        <f t="shared" si="136"/>
        <v>12</v>
      </c>
      <c r="D4340" s="26">
        <f t="shared" si="137"/>
        <v>15</v>
      </c>
      <c r="E4340" s="27">
        <f>VLOOKUP($B4340,'Hourly Data'!$B$5:$P$8788,15,FALSE)</f>
        <v>5.4900786859668996E-2</v>
      </c>
    </row>
    <row r="4341" spans="2:5" x14ac:dyDescent="0.3">
      <c r="B4341" s="25">
        <v>41273.66666666494</v>
      </c>
      <c r="C4341" s="26">
        <f t="shared" si="136"/>
        <v>12</v>
      </c>
      <c r="D4341" s="26">
        <f t="shared" si="137"/>
        <v>16</v>
      </c>
      <c r="E4341" s="27">
        <f>VLOOKUP($B4341,'Hourly Data'!$B$5:$P$8788,15,FALSE)</f>
        <v>5.5070172790641414E-2</v>
      </c>
    </row>
    <row r="4342" spans="2:5" x14ac:dyDescent="0.3">
      <c r="B4342" s="25">
        <v>41273.708333331604</v>
      </c>
      <c r="C4342" s="26">
        <f t="shared" si="136"/>
        <v>12</v>
      </c>
      <c r="D4342" s="26">
        <f t="shared" si="137"/>
        <v>17</v>
      </c>
      <c r="E4342" s="27">
        <f>VLOOKUP($B4342,'Hourly Data'!$B$5:$P$8788,15,FALSE)</f>
        <v>5.404325870351398E-2</v>
      </c>
    </row>
    <row r="4343" spans="2:5" x14ac:dyDescent="0.3">
      <c r="B4343" s="25">
        <v>41273.749999998268</v>
      </c>
      <c r="C4343" s="26">
        <f t="shared" si="136"/>
        <v>12</v>
      </c>
      <c r="D4343" s="26">
        <f t="shared" si="137"/>
        <v>18</v>
      </c>
      <c r="E4343" s="27">
        <f>VLOOKUP($B4343,'Hourly Data'!$B$5:$P$8788,15,FALSE)</f>
        <v>5.8389846176247581E-2</v>
      </c>
    </row>
    <row r="4344" spans="2:5" x14ac:dyDescent="0.3">
      <c r="B4344" s="25">
        <v>41273.791666664933</v>
      </c>
      <c r="C4344" s="26">
        <f t="shared" si="136"/>
        <v>12</v>
      </c>
      <c r="D4344" s="26">
        <f t="shared" si="137"/>
        <v>19</v>
      </c>
      <c r="E4344" s="27">
        <f>VLOOKUP($B4344,'Hourly Data'!$B$5:$P$8788,15,FALSE)</f>
        <v>5.6819557170386129E-2</v>
      </c>
    </row>
    <row r="4345" spans="2:5" x14ac:dyDescent="0.3">
      <c r="B4345" s="25">
        <v>41273.833333331597</v>
      </c>
      <c r="C4345" s="26">
        <f t="shared" si="136"/>
        <v>12</v>
      </c>
      <c r="D4345" s="26">
        <f t="shared" si="137"/>
        <v>20</v>
      </c>
      <c r="E4345" s="27">
        <f>VLOOKUP($B4345,'Hourly Data'!$B$5:$P$8788,15,FALSE)</f>
        <v>5.6045164718946376E-2</v>
      </c>
    </row>
    <row r="4346" spans="2:5" x14ac:dyDescent="0.3">
      <c r="B4346" s="25">
        <v>41273.874999998261</v>
      </c>
      <c r="C4346" s="26">
        <f t="shared" si="136"/>
        <v>12</v>
      </c>
      <c r="D4346" s="26">
        <f t="shared" si="137"/>
        <v>21</v>
      </c>
      <c r="E4346" s="27">
        <f>VLOOKUP($B4346,'Hourly Data'!$B$5:$P$8788,15,FALSE)</f>
        <v>5.4685453649625161E-2</v>
      </c>
    </row>
    <row r="4347" spans="2:5" x14ac:dyDescent="0.3">
      <c r="B4347" s="25">
        <v>41273.916666664925</v>
      </c>
      <c r="C4347" s="26">
        <f t="shared" si="136"/>
        <v>12</v>
      </c>
      <c r="D4347" s="26">
        <f t="shared" si="137"/>
        <v>22</v>
      </c>
      <c r="E4347" s="27">
        <f>VLOOKUP($B4347,'Hourly Data'!$B$5:$P$8788,15,FALSE)</f>
        <v>5.3504577302173173E-2</v>
      </c>
    </row>
    <row r="4348" spans="2:5" x14ac:dyDescent="0.3">
      <c r="B4348" s="25">
        <v>41273.95833333159</v>
      </c>
      <c r="C4348" s="26">
        <f t="shared" si="136"/>
        <v>12</v>
      </c>
      <c r="D4348" s="26">
        <f t="shared" si="137"/>
        <v>23</v>
      </c>
      <c r="E4348" s="27">
        <f>VLOOKUP($B4348,'Hourly Data'!$B$5:$P$8788,15,FALSE)</f>
        <v>5.2295055703983198E-2</v>
      </c>
    </row>
    <row r="4349" spans="2:5" x14ac:dyDescent="0.3">
      <c r="B4349" s="25">
        <v>41273.999999998254</v>
      </c>
      <c r="C4349" s="26">
        <f t="shared" si="136"/>
        <v>12</v>
      </c>
      <c r="D4349" s="26">
        <f t="shared" si="137"/>
        <v>0</v>
      </c>
      <c r="E4349" s="27">
        <f>VLOOKUP($B4349,'Hourly Data'!$B$5:$P$8788,15,FALSE)</f>
        <v>5.3180665708626396E-2</v>
      </c>
    </row>
    <row r="4350" spans="2:5" x14ac:dyDescent="0.3">
      <c r="B4350" s="25">
        <v>41274.041666664918</v>
      </c>
      <c r="C4350" s="26">
        <f t="shared" si="136"/>
        <v>12</v>
      </c>
      <c r="D4350" s="26">
        <f t="shared" si="137"/>
        <v>1</v>
      </c>
      <c r="E4350" s="27">
        <f>VLOOKUP($B4350,'Hourly Data'!$B$5:$P$8788,15,FALSE)</f>
        <v>5.5395606099231699E-2</v>
      </c>
    </row>
    <row r="4351" spans="2:5" x14ac:dyDescent="0.3">
      <c r="B4351" s="25">
        <v>41274.083333331582</v>
      </c>
      <c r="C4351" s="26">
        <f t="shared" si="136"/>
        <v>12</v>
      </c>
      <c r="D4351" s="26">
        <f t="shared" si="137"/>
        <v>2</v>
      </c>
      <c r="E4351" s="27">
        <f>VLOOKUP($B4351,'Hourly Data'!$B$5:$P$8788,15,FALSE)</f>
        <v>5.6991427450005544E-2</v>
      </c>
    </row>
    <row r="4352" spans="2:5" x14ac:dyDescent="0.3">
      <c r="B4352" s="25">
        <v>41274.124999998246</v>
      </c>
      <c r="C4352" s="26">
        <f t="shared" si="136"/>
        <v>12</v>
      </c>
      <c r="D4352" s="26">
        <f t="shared" si="137"/>
        <v>3</v>
      </c>
      <c r="E4352" s="27">
        <f>VLOOKUP($B4352,'Hourly Data'!$B$5:$P$8788,15,FALSE)</f>
        <v>5.7458267112431863E-2</v>
      </c>
    </row>
    <row r="4353" spans="2:5" x14ac:dyDescent="0.3">
      <c r="B4353" s="25">
        <v>41274.166666664911</v>
      </c>
      <c r="C4353" s="26">
        <f t="shared" si="136"/>
        <v>12</v>
      </c>
      <c r="D4353" s="26">
        <f t="shared" si="137"/>
        <v>4</v>
      </c>
      <c r="E4353" s="27">
        <f>VLOOKUP($B4353,'Hourly Data'!$B$5:$P$8788,15,FALSE)</f>
        <v>5.7255956891842444E-2</v>
      </c>
    </row>
    <row r="4354" spans="2:5" x14ac:dyDescent="0.3">
      <c r="B4354" s="25">
        <v>41274.208333331575</v>
      </c>
      <c r="C4354" s="26">
        <f t="shared" si="136"/>
        <v>12</v>
      </c>
      <c r="D4354" s="26">
        <f t="shared" si="137"/>
        <v>5</v>
      </c>
      <c r="E4354" s="27">
        <f>VLOOKUP($B4354,'Hourly Data'!$B$5:$P$8788,15,FALSE)</f>
        <v>5.8178249026812623E-2</v>
      </c>
    </row>
    <row r="4355" spans="2:5" x14ac:dyDescent="0.3">
      <c r="B4355" s="25">
        <v>41274.249999998239</v>
      </c>
      <c r="C4355" s="26">
        <f t="shared" si="136"/>
        <v>12</v>
      </c>
      <c r="D4355" s="26">
        <f t="shared" si="137"/>
        <v>6</v>
      </c>
      <c r="E4355" s="27">
        <f>VLOOKUP($B4355,'Hourly Data'!$B$5:$P$8788,15,FALSE)</f>
        <v>5.8823126387707217E-2</v>
      </c>
    </row>
    <row r="4356" spans="2:5" x14ac:dyDescent="0.3">
      <c r="B4356" s="25">
        <v>41274.291666664903</v>
      </c>
      <c r="C4356" s="26">
        <f t="shared" si="136"/>
        <v>12</v>
      </c>
      <c r="D4356" s="26">
        <f t="shared" si="137"/>
        <v>7</v>
      </c>
      <c r="E4356" s="27">
        <f>VLOOKUP($B4356,'Hourly Data'!$B$5:$P$8788,15,FALSE)</f>
        <v>5.8685417932297895E-2</v>
      </c>
    </row>
    <row r="4357" spans="2:5" x14ac:dyDescent="0.3">
      <c r="B4357" s="25">
        <v>41274.333333331568</v>
      </c>
      <c r="C4357" s="26">
        <f t="shared" si="136"/>
        <v>12</v>
      </c>
      <c r="D4357" s="26">
        <f t="shared" si="137"/>
        <v>8</v>
      </c>
      <c r="E4357" s="27">
        <f>VLOOKUP($B4357,'Hourly Data'!$B$5:$P$8788,15,FALSE)</f>
        <v>5.8268754883814181E-2</v>
      </c>
    </row>
    <row r="4358" spans="2:5" x14ac:dyDescent="0.3">
      <c r="B4358" s="25">
        <v>41274.374999998232</v>
      </c>
      <c r="C4358" s="26">
        <f t="shared" ref="C4358:C4372" si="138">MONTH(B4358)</f>
        <v>12</v>
      </c>
      <c r="D4358" s="26">
        <f t="shared" ref="D4358:D4372" si="139">HOUR(B4358)</f>
        <v>9</v>
      </c>
      <c r="E4358" s="27">
        <f>VLOOKUP($B4358,'Hourly Data'!$B$5:$P$8788,15,FALSE)</f>
        <v>5.6938338513080097E-2</v>
      </c>
    </row>
    <row r="4359" spans="2:5" x14ac:dyDescent="0.3">
      <c r="B4359" s="25">
        <v>41274.416666664896</v>
      </c>
      <c r="C4359" s="26">
        <f t="shared" si="138"/>
        <v>12</v>
      </c>
      <c r="D4359" s="26">
        <f t="shared" si="139"/>
        <v>10</v>
      </c>
      <c r="E4359" s="27">
        <f>VLOOKUP($B4359,'Hourly Data'!$B$5:$P$8788,15,FALSE)</f>
        <v>5.7259580521671127E-2</v>
      </c>
    </row>
    <row r="4360" spans="2:5" x14ac:dyDescent="0.3">
      <c r="B4360" s="25">
        <v>41274.45833333156</v>
      </c>
      <c r="C4360" s="26">
        <f t="shared" si="138"/>
        <v>12</v>
      </c>
      <c r="D4360" s="26">
        <f t="shared" si="139"/>
        <v>11</v>
      </c>
      <c r="E4360" s="27">
        <f>VLOOKUP($B4360,'Hourly Data'!$B$5:$P$8788,15,FALSE)</f>
        <v>5.6594599655584249E-2</v>
      </c>
    </row>
    <row r="4361" spans="2:5" x14ac:dyDescent="0.3">
      <c r="B4361" s="25">
        <v>41274.499999998225</v>
      </c>
      <c r="C4361" s="26">
        <f t="shared" si="138"/>
        <v>12</v>
      </c>
      <c r="D4361" s="26">
        <f t="shared" si="139"/>
        <v>12</v>
      </c>
      <c r="E4361" s="27">
        <f>VLOOKUP($B4361,'Hourly Data'!$B$5:$P$8788,15,FALSE)</f>
        <v>5.5466159773495116E-2</v>
      </c>
    </row>
    <row r="4362" spans="2:5" x14ac:dyDescent="0.3">
      <c r="B4362" s="25">
        <v>41274.541666664889</v>
      </c>
      <c r="C4362" s="26">
        <f t="shared" si="138"/>
        <v>12</v>
      </c>
      <c r="D4362" s="26">
        <f t="shared" si="139"/>
        <v>13</v>
      </c>
      <c r="E4362" s="27">
        <f>VLOOKUP($B4362,'Hourly Data'!$B$5:$P$8788,15,FALSE)</f>
        <v>5.6900004362415199E-2</v>
      </c>
    </row>
    <row r="4363" spans="2:5" x14ac:dyDescent="0.3">
      <c r="B4363" s="25">
        <v>41274.583333331553</v>
      </c>
      <c r="C4363" s="26">
        <f t="shared" si="138"/>
        <v>12</v>
      </c>
      <c r="D4363" s="26">
        <f t="shared" si="139"/>
        <v>14</v>
      </c>
      <c r="E4363" s="27">
        <f>VLOOKUP($B4363,'Hourly Data'!$B$5:$P$8788,15,FALSE)</f>
        <v>5.713148615828674E-2</v>
      </c>
    </row>
    <row r="4364" spans="2:5" x14ac:dyDescent="0.3">
      <c r="B4364" s="25">
        <v>41274.624999998217</v>
      </c>
      <c r="C4364" s="26">
        <f t="shared" si="138"/>
        <v>12</v>
      </c>
      <c r="D4364" s="26">
        <f t="shared" si="139"/>
        <v>15</v>
      </c>
      <c r="E4364" s="27">
        <f>VLOOKUP($B4364,'Hourly Data'!$B$5:$P$8788,15,FALSE)</f>
        <v>5.7092793241145384E-2</v>
      </c>
    </row>
    <row r="4365" spans="2:5" x14ac:dyDescent="0.3">
      <c r="B4365" s="25">
        <v>41274.666666664882</v>
      </c>
      <c r="C4365" s="26">
        <f t="shared" si="138"/>
        <v>12</v>
      </c>
      <c r="D4365" s="26">
        <f t="shared" si="139"/>
        <v>16</v>
      </c>
      <c r="E4365" s="27">
        <f>VLOOKUP($B4365,'Hourly Data'!$B$5:$P$8788,15,FALSE)</f>
        <v>5.791675886536965E-2</v>
      </c>
    </row>
    <row r="4366" spans="2:5" x14ac:dyDescent="0.3">
      <c r="B4366" s="25">
        <v>41274.708333331546</v>
      </c>
      <c r="C4366" s="26">
        <f t="shared" si="138"/>
        <v>12</v>
      </c>
      <c r="D4366" s="26">
        <f t="shared" si="139"/>
        <v>17</v>
      </c>
      <c r="E4366" s="27">
        <f>VLOOKUP($B4366,'Hourly Data'!$B$5:$P$8788,15,FALSE)</f>
        <v>5.8938621909089078E-2</v>
      </c>
    </row>
    <row r="4367" spans="2:5" x14ac:dyDescent="0.3">
      <c r="B4367" s="25">
        <v>41274.74999999821</v>
      </c>
      <c r="C4367" s="26">
        <f t="shared" si="138"/>
        <v>12</v>
      </c>
      <c r="D4367" s="26">
        <f t="shared" si="139"/>
        <v>18</v>
      </c>
      <c r="E4367" s="27">
        <f>VLOOKUP($B4367,'Hourly Data'!$B$5:$P$8788,15,FALSE)</f>
        <v>6.0933808664039205E-2</v>
      </c>
    </row>
    <row r="4368" spans="2:5" x14ac:dyDescent="0.3">
      <c r="B4368" s="25">
        <v>41274.791666664874</v>
      </c>
      <c r="C4368" s="26">
        <f t="shared" si="138"/>
        <v>12</v>
      </c>
      <c r="D4368" s="26">
        <f t="shared" si="139"/>
        <v>19</v>
      </c>
      <c r="E4368" s="27">
        <f>VLOOKUP($B4368,'Hourly Data'!$B$5:$P$8788,15,FALSE)</f>
        <v>5.8834607927859883E-2</v>
      </c>
    </row>
    <row r="4369" spans="2:5" x14ac:dyDescent="0.3">
      <c r="B4369" s="25">
        <v>41274.833333331539</v>
      </c>
      <c r="C4369" s="26">
        <f t="shared" si="138"/>
        <v>12</v>
      </c>
      <c r="D4369" s="26">
        <f t="shared" si="139"/>
        <v>20</v>
      </c>
      <c r="E4369" s="27">
        <f>VLOOKUP($B4369,'Hourly Data'!$B$5:$P$8788,15,FALSE)</f>
        <v>6.0089156323398514E-2</v>
      </c>
    </row>
    <row r="4370" spans="2:5" x14ac:dyDescent="0.3">
      <c r="B4370" s="25">
        <v>41274.874999998203</v>
      </c>
      <c r="C4370" s="26">
        <f t="shared" si="138"/>
        <v>12</v>
      </c>
      <c r="D4370" s="26">
        <f t="shared" si="139"/>
        <v>21</v>
      </c>
      <c r="E4370" s="27">
        <f>VLOOKUP($B4370,'Hourly Data'!$B$5:$P$8788,15,FALSE)</f>
        <v>5.8162480949249938E-2</v>
      </c>
    </row>
    <row r="4371" spans="2:5" x14ac:dyDescent="0.3">
      <c r="B4371" s="25">
        <v>41274.916666664867</v>
      </c>
      <c r="C4371" s="26">
        <f t="shared" si="138"/>
        <v>12</v>
      </c>
      <c r="D4371" s="26">
        <f t="shared" si="139"/>
        <v>22</v>
      </c>
      <c r="E4371" s="30">
        <f>VLOOKUP($B4371,'Hourly Data'!$B$5:$P$8788,15,FALSE)</f>
        <v>5.7160332672900591E-2</v>
      </c>
    </row>
    <row r="4372" spans="2:5" x14ac:dyDescent="0.3">
      <c r="B4372" s="25">
        <v>41274.958333331531</v>
      </c>
      <c r="C4372" s="26">
        <f t="shared" si="138"/>
        <v>12</v>
      </c>
      <c r="D4372" s="26">
        <f t="shared" si="139"/>
        <v>23</v>
      </c>
      <c r="E4372" s="27">
        <f>VLOOKUP($B4372,'Hourly Data'!$B$5:$P$8788,15,FALSE)</f>
        <v>5.6881283341603403E-2</v>
      </c>
    </row>
  </sheetData>
  <pageMargins left="0.7" right="0.7" top="0.75" bottom="0.75" header="0.3" footer="0.3"/>
  <pageSetup fitToHeight="0" orientation="portrait" r:id="rId1"/>
  <headerFooter>
    <oddFooter>&amp;L&amp;A&amp;RPage &amp;P of &amp;N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E4421"/>
  <sheetViews>
    <sheetView showGridLines="0" zoomScaleNormal="100" workbookViewId="0">
      <pane ySplit="4" topLeftCell="A5" activePane="bottomLeft" state="frozen"/>
      <selection activeCell="B5" sqref="B5:B4372"/>
      <selection pane="bottomLeft"/>
    </sheetView>
  </sheetViews>
  <sheetFormatPr defaultRowHeight="14.4" x14ac:dyDescent="0.3"/>
  <cols>
    <col min="1" max="1" width="1.77734375" customWidth="1"/>
    <col min="2" max="2" width="16.44140625" customWidth="1"/>
    <col min="3" max="3" width="8.77734375" customWidth="1"/>
    <col min="4" max="4" width="8.5546875" customWidth="1"/>
    <col min="5" max="5" width="15.5546875" customWidth="1"/>
    <col min="6" max="6" width="13.21875" bestFit="1" customWidth="1"/>
  </cols>
  <sheetData>
    <row r="1" spans="1:5" x14ac:dyDescent="0.3">
      <c r="A1" s="4" t="str">
        <f>Summary!A1</f>
        <v>Appendix 4.16</v>
      </c>
    </row>
    <row r="2" spans="1:5" x14ac:dyDescent="0.3">
      <c r="A2" t="str">
        <f>Summary!A2</f>
        <v>Idaho Power's Hourly Losses Report</v>
      </c>
    </row>
    <row r="3" spans="1:5" ht="4.95" customHeight="1" x14ac:dyDescent="0.3"/>
    <row r="4" spans="1:5" ht="32.4" x14ac:dyDescent="0.45">
      <c r="B4" s="3" t="s">
        <v>12</v>
      </c>
      <c r="C4" s="3" t="s">
        <v>1</v>
      </c>
      <c r="D4" s="3" t="s">
        <v>2</v>
      </c>
      <c r="E4" s="3" t="s">
        <v>0</v>
      </c>
    </row>
    <row r="5" spans="1:5" x14ac:dyDescent="0.3">
      <c r="B5" s="25">
        <v>41030</v>
      </c>
      <c r="C5" s="26">
        <f t="shared" ref="C5:C46" si="0">MONTH(B5)</f>
        <v>5</v>
      </c>
      <c r="D5" s="26">
        <f t="shared" ref="D5:D46" si="1">HOUR(B5)</f>
        <v>0</v>
      </c>
      <c r="E5" s="27">
        <f>VLOOKUP($B5,'Hourly Data'!$B$5:$P$8788,15,FALSE)</f>
        <v>6.8757741177752477E-2</v>
      </c>
    </row>
    <row r="6" spans="1:5" x14ac:dyDescent="0.3">
      <c r="B6" s="25">
        <v>41030.041666666664</v>
      </c>
      <c r="C6" s="26">
        <f t="shared" si="0"/>
        <v>5</v>
      </c>
      <c r="D6" s="26">
        <f t="shared" si="1"/>
        <v>1</v>
      </c>
      <c r="E6" s="27">
        <f>VLOOKUP($B6,'Hourly Data'!$B$5:$P$8788,15,FALSE)</f>
        <v>6.9036774579190802E-2</v>
      </c>
    </row>
    <row r="7" spans="1:5" x14ac:dyDescent="0.3">
      <c r="B7" s="25">
        <v>41030.083333333328</v>
      </c>
      <c r="C7" s="26">
        <f t="shared" si="0"/>
        <v>5</v>
      </c>
      <c r="D7" s="26">
        <f t="shared" si="1"/>
        <v>2</v>
      </c>
      <c r="E7" s="27">
        <f>VLOOKUP($B7,'Hourly Data'!$B$5:$P$8788,15,FALSE)</f>
        <v>7.0039600572364136E-2</v>
      </c>
    </row>
    <row r="8" spans="1:5" x14ac:dyDescent="0.3">
      <c r="B8" s="25">
        <v>41030.124999999993</v>
      </c>
      <c r="C8" s="26">
        <f t="shared" si="0"/>
        <v>5</v>
      </c>
      <c r="D8" s="26">
        <f t="shared" si="1"/>
        <v>3</v>
      </c>
      <c r="E8" s="27">
        <f>VLOOKUP($B8,'Hourly Data'!$B$5:$P$8788,15,FALSE)</f>
        <v>6.5857502937607018E-2</v>
      </c>
    </row>
    <row r="9" spans="1:5" x14ac:dyDescent="0.3">
      <c r="B9" s="25">
        <v>41030.166666666657</v>
      </c>
      <c r="C9" s="26">
        <f t="shared" si="0"/>
        <v>5</v>
      </c>
      <c r="D9" s="26">
        <f t="shared" si="1"/>
        <v>4</v>
      </c>
      <c r="E9" s="27">
        <f>VLOOKUP($B9,'Hourly Data'!$B$5:$P$8788,15,FALSE)</f>
        <v>6.6360059699405491E-2</v>
      </c>
    </row>
    <row r="10" spans="1:5" x14ac:dyDescent="0.3">
      <c r="B10" s="25">
        <v>41030.208333333321</v>
      </c>
      <c r="C10" s="26">
        <f t="shared" si="0"/>
        <v>5</v>
      </c>
      <c r="D10" s="26">
        <f t="shared" si="1"/>
        <v>5</v>
      </c>
      <c r="E10" s="27">
        <f>VLOOKUP($B10,'Hourly Data'!$B$5:$P$8788,15,FALSE)</f>
        <v>6.6612089208209685E-2</v>
      </c>
    </row>
    <row r="11" spans="1:5" x14ac:dyDescent="0.3">
      <c r="B11" s="25">
        <v>41030.249999999985</v>
      </c>
      <c r="C11" s="26">
        <f t="shared" si="0"/>
        <v>5</v>
      </c>
      <c r="D11" s="26">
        <f t="shared" si="1"/>
        <v>6</v>
      </c>
      <c r="E11" s="27">
        <f>VLOOKUP($B11,'Hourly Data'!$B$5:$P$8788,15,FALSE)</f>
        <v>6.7697770858198836E-2</v>
      </c>
    </row>
    <row r="12" spans="1:5" x14ac:dyDescent="0.3">
      <c r="B12" s="25">
        <v>41030.29166666665</v>
      </c>
      <c r="C12" s="26">
        <f t="shared" si="0"/>
        <v>5</v>
      </c>
      <c r="D12" s="26">
        <f t="shared" si="1"/>
        <v>7</v>
      </c>
      <c r="E12" s="27">
        <f>VLOOKUP($B12,'Hourly Data'!$B$5:$P$8788,15,FALSE)</f>
        <v>6.4060076292608514E-2</v>
      </c>
    </row>
    <row r="13" spans="1:5" x14ac:dyDescent="0.3">
      <c r="B13" s="25">
        <v>41030.333333333314</v>
      </c>
      <c r="C13" s="26">
        <f t="shared" si="0"/>
        <v>5</v>
      </c>
      <c r="D13" s="26">
        <f t="shared" si="1"/>
        <v>8</v>
      </c>
      <c r="E13" s="27">
        <f>VLOOKUP($B13,'Hourly Data'!$B$5:$P$8788,15,FALSE)</f>
        <v>6.2776381035973022E-2</v>
      </c>
    </row>
    <row r="14" spans="1:5" x14ac:dyDescent="0.3">
      <c r="B14" s="25">
        <v>41030.374999999978</v>
      </c>
      <c r="C14" s="26">
        <f t="shared" si="0"/>
        <v>5</v>
      </c>
      <c r="D14" s="26">
        <f t="shared" si="1"/>
        <v>9</v>
      </c>
      <c r="E14" s="27">
        <f>VLOOKUP($B14,'Hourly Data'!$B$5:$P$8788,15,FALSE)</f>
        <v>6.5877945729535398E-2</v>
      </c>
    </row>
    <row r="15" spans="1:5" x14ac:dyDescent="0.3">
      <c r="B15" s="25">
        <v>41030.416666666642</v>
      </c>
      <c r="C15" s="26">
        <f t="shared" si="0"/>
        <v>5</v>
      </c>
      <c r="D15" s="26">
        <f t="shared" si="1"/>
        <v>10</v>
      </c>
      <c r="E15" s="27">
        <f>VLOOKUP($B15,'Hourly Data'!$B$5:$P$8788,15,FALSE)</f>
        <v>6.4544376772698878E-2</v>
      </c>
    </row>
    <row r="16" spans="1:5" x14ac:dyDescent="0.3">
      <c r="B16" s="25">
        <v>41030.458333333307</v>
      </c>
      <c r="C16" s="26">
        <f t="shared" si="0"/>
        <v>5</v>
      </c>
      <c r="D16" s="26">
        <f t="shared" si="1"/>
        <v>11</v>
      </c>
      <c r="E16" s="27">
        <f>VLOOKUP($B16,'Hourly Data'!$B$5:$P$8788,15,FALSE)</f>
        <v>6.5036433485315542E-2</v>
      </c>
    </row>
    <row r="17" spans="2:5" x14ac:dyDescent="0.3">
      <c r="B17" s="25">
        <v>41030.499999999971</v>
      </c>
      <c r="C17" s="26">
        <f t="shared" si="0"/>
        <v>5</v>
      </c>
      <c r="D17" s="26">
        <f t="shared" si="1"/>
        <v>12</v>
      </c>
      <c r="E17" s="27">
        <f>VLOOKUP($B17,'Hourly Data'!$B$5:$P$8788,15,FALSE)</f>
        <v>6.7202454803309414E-2</v>
      </c>
    </row>
    <row r="18" spans="2:5" x14ac:dyDescent="0.3">
      <c r="B18" s="25">
        <v>41030.541666666635</v>
      </c>
      <c r="C18" s="26">
        <f t="shared" si="0"/>
        <v>5</v>
      </c>
      <c r="D18" s="26">
        <f t="shared" si="1"/>
        <v>13</v>
      </c>
      <c r="E18" s="27">
        <f>VLOOKUP($B18,'Hourly Data'!$B$5:$P$8788,15,FALSE)</f>
        <v>6.8251735328107715E-2</v>
      </c>
    </row>
    <row r="19" spans="2:5" x14ac:dyDescent="0.3">
      <c r="B19" s="25">
        <v>41030.583333333299</v>
      </c>
      <c r="C19" s="26">
        <f t="shared" si="0"/>
        <v>5</v>
      </c>
      <c r="D19" s="26">
        <f t="shared" si="1"/>
        <v>14</v>
      </c>
      <c r="E19" s="27">
        <f>VLOOKUP($B19,'Hourly Data'!$B$5:$P$8788,15,FALSE)</f>
        <v>6.8999016911001937E-2</v>
      </c>
    </row>
    <row r="20" spans="2:5" x14ac:dyDescent="0.3">
      <c r="B20" s="25">
        <v>41030.624999999964</v>
      </c>
      <c r="C20" s="26">
        <f t="shared" si="0"/>
        <v>5</v>
      </c>
      <c r="D20" s="26">
        <f t="shared" si="1"/>
        <v>15</v>
      </c>
      <c r="E20" s="27">
        <f>VLOOKUP($B20,'Hourly Data'!$B$5:$P$8788,15,FALSE)</f>
        <v>6.9494348690877381E-2</v>
      </c>
    </row>
    <row r="21" spans="2:5" x14ac:dyDescent="0.3">
      <c r="B21" s="25">
        <v>41030.666666666628</v>
      </c>
      <c r="C21" s="26">
        <f t="shared" si="0"/>
        <v>5</v>
      </c>
      <c r="D21" s="26">
        <f t="shared" si="1"/>
        <v>16</v>
      </c>
      <c r="E21" s="27">
        <f>VLOOKUP($B21,'Hourly Data'!$B$5:$P$8788,15,FALSE)</f>
        <v>6.7533936004921788E-2</v>
      </c>
    </row>
    <row r="22" spans="2:5" x14ac:dyDescent="0.3">
      <c r="B22" s="25">
        <v>41030.708333333292</v>
      </c>
      <c r="C22" s="26">
        <f t="shared" si="0"/>
        <v>5</v>
      </c>
      <c r="D22" s="26">
        <f t="shared" si="1"/>
        <v>17</v>
      </c>
      <c r="E22" s="27">
        <f>VLOOKUP($B22,'Hourly Data'!$B$5:$P$8788,15,FALSE)</f>
        <v>6.9112398476266976E-2</v>
      </c>
    </row>
    <row r="23" spans="2:5" x14ac:dyDescent="0.3">
      <c r="B23" s="25">
        <v>41030.749999999956</v>
      </c>
      <c r="C23" s="26">
        <f t="shared" si="0"/>
        <v>5</v>
      </c>
      <c r="D23" s="26">
        <f t="shared" si="1"/>
        <v>18</v>
      </c>
      <c r="E23" s="27">
        <f>VLOOKUP($B23,'Hourly Data'!$B$5:$P$8788,15,FALSE)</f>
        <v>6.9091595510490933E-2</v>
      </c>
    </row>
    <row r="24" spans="2:5" x14ac:dyDescent="0.3">
      <c r="B24" s="25">
        <v>41030.791666666621</v>
      </c>
      <c r="C24" s="26">
        <f t="shared" si="0"/>
        <v>5</v>
      </c>
      <c r="D24" s="26">
        <f t="shared" si="1"/>
        <v>19</v>
      </c>
      <c r="E24" s="27">
        <f>VLOOKUP($B24,'Hourly Data'!$B$5:$P$8788,15,FALSE)</f>
        <v>6.8840007302646306E-2</v>
      </c>
    </row>
    <row r="25" spans="2:5" x14ac:dyDescent="0.3">
      <c r="B25" s="25">
        <v>41030.833333333285</v>
      </c>
      <c r="C25" s="26">
        <f t="shared" si="0"/>
        <v>5</v>
      </c>
      <c r="D25" s="26">
        <f t="shared" si="1"/>
        <v>20</v>
      </c>
      <c r="E25" s="27">
        <f>VLOOKUP($B25,'Hourly Data'!$B$5:$P$8788,15,FALSE)</f>
        <v>7.0291053775212664E-2</v>
      </c>
    </row>
    <row r="26" spans="2:5" x14ac:dyDescent="0.3">
      <c r="B26" s="25">
        <v>41030.874999999949</v>
      </c>
      <c r="C26" s="26">
        <f t="shared" si="0"/>
        <v>5</v>
      </c>
      <c r="D26" s="26">
        <f t="shared" si="1"/>
        <v>21</v>
      </c>
      <c r="E26" s="27">
        <f>VLOOKUP($B26,'Hourly Data'!$B$5:$P$8788,15,FALSE)</f>
        <v>6.7470087627345993E-2</v>
      </c>
    </row>
    <row r="27" spans="2:5" x14ac:dyDescent="0.3">
      <c r="B27" s="25">
        <v>41030.916666666613</v>
      </c>
      <c r="C27" s="26">
        <f t="shared" si="0"/>
        <v>5</v>
      </c>
      <c r="D27" s="26">
        <f t="shared" si="1"/>
        <v>22</v>
      </c>
      <c r="E27" s="27">
        <f>VLOOKUP($B27,'Hourly Data'!$B$5:$P$8788,15,FALSE)</f>
        <v>6.6296605598792399E-2</v>
      </c>
    </row>
    <row r="28" spans="2:5" x14ac:dyDescent="0.3">
      <c r="B28" s="25">
        <v>41030.958333333278</v>
      </c>
      <c r="C28" s="26">
        <f t="shared" si="0"/>
        <v>5</v>
      </c>
      <c r="D28" s="26">
        <f t="shared" si="1"/>
        <v>23</v>
      </c>
      <c r="E28" s="27">
        <f>VLOOKUP($B28,'Hourly Data'!$B$5:$P$8788,15,FALSE)</f>
        <v>6.8142308002662119E-2</v>
      </c>
    </row>
    <row r="29" spans="2:5" x14ac:dyDescent="0.3">
      <c r="B29" s="25">
        <v>41030.999999999942</v>
      </c>
      <c r="C29" s="26">
        <f t="shared" si="0"/>
        <v>5</v>
      </c>
      <c r="D29" s="26">
        <f t="shared" si="1"/>
        <v>0</v>
      </c>
      <c r="E29" s="27">
        <f>VLOOKUP($B29,'Hourly Data'!$B$5:$P$8788,15,FALSE)</f>
        <v>6.6990112764911763E-2</v>
      </c>
    </row>
    <row r="30" spans="2:5" x14ac:dyDescent="0.3">
      <c r="B30" s="25">
        <v>41031.041666666606</v>
      </c>
      <c r="C30" s="26">
        <f t="shared" si="0"/>
        <v>5</v>
      </c>
      <c r="D30" s="26">
        <f t="shared" si="1"/>
        <v>1</v>
      </c>
      <c r="E30" s="27">
        <f>VLOOKUP($B30,'Hourly Data'!$B$5:$P$8788,15,FALSE)</f>
        <v>7.1700091465167912E-2</v>
      </c>
    </row>
    <row r="31" spans="2:5" x14ac:dyDescent="0.3">
      <c r="B31" s="25">
        <v>41031.08333333327</v>
      </c>
      <c r="C31" s="26">
        <f t="shared" si="0"/>
        <v>5</v>
      </c>
      <c r="D31" s="26">
        <f t="shared" si="1"/>
        <v>2</v>
      </c>
      <c r="E31" s="27">
        <f>VLOOKUP($B31,'Hourly Data'!$B$5:$P$8788,15,FALSE)</f>
        <v>6.6547186424050386E-2</v>
      </c>
    </row>
    <row r="32" spans="2:5" x14ac:dyDescent="0.3">
      <c r="B32" s="25">
        <v>41031.124999999935</v>
      </c>
      <c r="C32" s="26">
        <f t="shared" si="0"/>
        <v>5</v>
      </c>
      <c r="D32" s="26">
        <f t="shared" si="1"/>
        <v>3</v>
      </c>
      <c r="E32" s="27">
        <f>VLOOKUP($B32,'Hourly Data'!$B$5:$P$8788,15,FALSE)</f>
        <v>6.7564227688368644E-2</v>
      </c>
    </row>
    <row r="33" spans="2:5" x14ac:dyDescent="0.3">
      <c r="B33" s="25">
        <v>41031.166666666599</v>
      </c>
      <c r="C33" s="26">
        <f t="shared" si="0"/>
        <v>5</v>
      </c>
      <c r="D33" s="26">
        <f t="shared" si="1"/>
        <v>4</v>
      </c>
      <c r="E33" s="27">
        <f>VLOOKUP($B33,'Hourly Data'!$B$5:$P$8788,15,FALSE)</f>
        <v>6.6878564969621385E-2</v>
      </c>
    </row>
    <row r="34" spans="2:5" x14ac:dyDescent="0.3">
      <c r="B34" s="25">
        <v>41031.208333333263</v>
      </c>
      <c r="C34" s="26">
        <f t="shared" si="0"/>
        <v>5</v>
      </c>
      <c r="D34" s="26">
        <f t="shared" si="1"/>
        <v>5</v>
      </c>
      <c r="E34" s="27">
        <f>VLOOKUP($B34,'Hourly Data'!$B$5:$P$8788,15,FALSE)</f>
        <v>6.9882239173830102E-2</v>
      </c>
    </row>
    <row r="35" spans="2:5" x14ac:dyDescent="0.3">
      <c r="B35" s="25">
        <v>41031.249999999927</v>
      </c>
      <c r="C35" s="26">
        <f t="shared" si="0"/>
        <v>5</v>
      </c>
      <c r="D35" s="26">
        <f t="shared" si="1"/>
        <v>6</v>
      </c>
      <c r="E35" s="27">
        <f>VLOOKUP($B35,'Hourly Data'!$B$5:$P$8788,15,FALSE)</f>
        <v>7.3580599964114174E-2</v>
      </c>
    </row>
    <row r="36" spans="2:5" x14ac:dyDescent="0.3">
      <c r="B36" s="25">
        <v>41031.291666666591</v>
      </c>
      <c r="C36" s="26">
        <f t="shared" si="0"/>
        <v>5</v>
      </c>
      <c r="D36" s="26">
        <f t="shared" si="1"/>
        <v>7</v>
      </c>
      <c r="E36" s="27">
        <f>VLOOKUP($B36,'Hourly Data'!$B$5:$P$8788,15,FALSE)</f>
        <v>6.9016819110750083E-2</v>
      </c>
    </row>
    <row r="37" spans="2:5" x14ac:dyDescent="0.3">
      <c r="B37" s="25">
        <v>41031.333333333256</v>
      </c>
      <c r="C37" s="26">
        <f t="shared" si="0"/>
        <v>5</v>
      </c>
      <c r="D37" s="26">
        <f t="shared" si="1"/>
        <v>8</v>
      </c>
      <c r="E37" s="27">
        <f>VLOOKUP($B37,'Hourly Data'!$B$5:$P$8788,15,FALSE)</f>
        <v>6.6045189975412838E-2</v>
      </c>
    </row>
    <row r="38" spans="2:5" x14ac:dyDescent="0.3">
      <c r="B38" s="25">
        <v>41031.37499999992</v>
      </c>
      <c r="C38" s="26">
        <f t="shared" si="0"/>
        <v>5</v>
      </c>
      <c r="D38" s="26">
        <f t="shared" si="1"/>
        <v>9</v>
      </c>
      <c r="E38" s="27">
        <f>VLOOKUP($B38,'Hourly Data'!$B$5:$P$8788,15,FALSE)</f>
        <v>6.6589950732528713E-2</v>
      </c>
    </row>
    <row r="39" spans="2:5" x14ac:dyDescent="0.3">
      <c r="B39" s="25">
        <v>41031.416666666584</v>
      </c>
      <c r="C39" s="26">
        <f t="shared" si="0"/>
        <v>5</v>
      </c>
      <c r="D39" s="26">
        <f t="shared" si="1"/>
        <v>10</v>
      </c>
      <c r="E39" s="27">
        <f>VLOOKUP($B39,'Hourly Data'!$B$5:$P$8788,15,FALSE)</f>
        <v>6.6552956230489874E-2</v>
      </c>
    </row>
    <row r="40" spans="2:5" x14ac:dyDescent="0.3">
      <c r="B40" s="25">
        <v>41031.458333333248</v>
      </c>
      <c r="C40" s="26">
        <f t="shared" si="0"/>
        <v>5</v>
      </c>
      <c r="D40" s="26">
        <f t="shared" si="1"/>
        <v>11</v>
      </c>
      <c r="E40" s="27">
        <f>VLOOKUP($B40,'Hourly Data'!$B$5:$P$8788,15,FALSE)</f>
        <v>6.8423111945176862E-2</v>
      </c>
    </row>
    <row r="41" spans="2:5" x14ac:dyDescent="0.3">
      <c r="B41" s="25">
        <v>41031.499999999913</v>
      </c>
      <c r="C41" s="26">
        <f t="shared" si="0"/>
        <v>5</v>
      </c>
      <c r="D41" s="26">
        <f t="shared" si="1"/>
        <v>12</v>
      </c>
      <c r="E41" s="27">
        <f>VLOOKUP($B41,'Hourly Data'!$B$5:$P$8788,15,FALSE)</f>
        <v>6.8075215619993468E-2</v>
      </c>
    </row>
    <row r="42" spans="2:5" x14ac:dyDescent="0.3">
      <c r="B42" s="25">
        <v>41031.541666666577</v>
      </c>
      <c r="C42" s="26">
        <f t="shared" si="0"/>
        <v>5</v>
      </c>
      <c r="D42" s="26">
        <f t="shared" si="1"/>
        <v>13</v>
      </c>
      <c r="E42" s="27">
        <f>VLOOKUP($B42,'Hourly Data'!$B$5:$P$8788,15,FALSE)</f>
        <v>6.9691614539831914E-2</v>
      </c>
    </row>
    <row r="43" spans="2:5" x14ac:dyDescent="0.3">
      <c r="B43" s="25">
        <v>41031.583333333241</v>
      </c>
      <c r="C43" s="26">
        <f t="shared" si="0"/>
        <v>5</v>
      </c>
      <c r="D43" s="26">
        <f t="shared" si="1"/>
        <v>14</v>
      </c>
      <c r="E43" s="27">
        <f>VLOOKUP($B43,'Hourly Data'!$B$5:$P$8788,15,FALSE)</f>
        <v>6.8648025498866283E-2</v>
      </c>
    </row>
    <row r="44" spans="2:5" x14ac:dyDescent="0.3">
      <c r="B44" s="25">
        <v>41031.624999999905</v>
      </c>
      <c r="C44" s="26">
        <f t="shared" si="0"/>
        <v>5</v>
      </c>
      <c r="D44" s="26">
        <f t="shared" si="1"/>
        <v>15</v>
      </c>
      <c r="E44" s="27">
        <f>VLOOKUP($B44,'Hourly Data'!$B$5:$P$8788,15,FALSE)</f>
        <v>6.7566198184718554E-2</v>
      </c>
    </row>
    <row r="45" spans="2:5" x14ac:dyDescent="0.3">
      <c r="B45" s="25">
        <v>41031.66666666657</v>
      </c>
      <c r="C45" s="26">
        <f t="shared" si="0"/>
        <v>5</v>
      </c>
      <c r="D45" s="26">
        <f t="shared" si="1"/>
        <v>16</v>
      </c>
      <c r="E45" s="27">
        <f>VLOOKUP($B45,'Hourly Data'!$B$5:$P$8788,15,FALSE)</f>
        <v>6.7473052390864874E-2</v>
      </c>
    </row>
    <row r="46" spans="2:5" x14ac:dyDescent="0.3">
      <c r="B46" s="25">
        <v>41031.708333333234</v>
      </c>
      <c r="C46" s="26">
        <f t="shared" si="0"/>
        <v>5</v>
      </c>
      <c r="D46" s="26">
        <f t="shared" si="1"/>
        <v>17</v>
      </c>
      <c r="E46" s="27">
        <f>VLOOKUP($B46,'Hourly Data'!$B$5:$P$8788,15,FALSE)</f>
        <v>6.69524127476855E-2</v>
      </c>
    </row>
    <row r="47" spans="2:5" x14ac:dyDescent="0.3">
      <c r="B47" s="25">
        <v>41031.749999999898</v>
      </c>
      <c r="C47" s="26">
        <f t="shared" ref="C47:C110" si="2">MONTH(B47)</f>
        <v>5</v>
      </c>
      <c r="D47" s="26">
        <f t="shared" ref="D47:D110" si="3">HOUR(B47)</f>
        <v>18</v>
      </c>
      <c r="E47" s="27">
        <f>VLOOKUP($B47,'Hourly Data'!$B$5:$P$8788,15,FALSE)</f>
        <v>6.3748517049734402E-2</v>
      </c>
    </row>
    <row r="48" spans="2:5" x14ac:dyDescent="0.3">
      <c r="B48" s="25">
        <v>41031.791666666562</v>
      </c>
      <c r="C48" s="26">
        <f t="shared" si="2"/>
        <v>5</v>
      </c>
      <c r="D48" s="26">
        <f t="shared" si="3"/>
        <v>19</v>
      </c>
      <c r="E48" s="27">
        <f>VLOOKUP($B48,'Hourly Data'!$B$5:$P$8788,15,FALSE)</f>
        <v>6.597223228419867E-2</v>
      </c>
    </row>
    <row r="49" spans="2:5" x14ac:dyDescent="0.3">
      <c r="B49" s="25">
        <v>41031.833333333227</v>
      </c>
      <c r="C49" s="26">
        <f t="shared" si="2"/>
        <v>5</v>
      </c>
      <c r="D49" s="26">
        <f t="shared" si="3"/>
        <v>20</v>
      </c>
      <c r="E49" s="27">
        <f>VLOOKUP($B49,'Hourly Data'!$B$5:$P$8788,15,FALSE)</f>
        <v>6.8014682330016174E-2</v>
      </c>
    </row>
    <row r="50" spans="2:5" x14ac:dyDescent="0.3">
      <c r="B50" s="25">
        <v>41031.874999999891</v>
      </c>
      <c r="C50" s="26">
        <f t="shared" si="2"/>
        <v>5</v>
      </c>
      <c r="D50" s="26">
        <f t="shared" si="3"/>
        <v>21</v>
      </c>
      <c r="E50" s="27">
        <f>VLOOKUP($B50,'Hourly Data'!$B$5:$P$8788,15,FALSE)</f>
        <v>6.315983249813778E-2</v>
      </c>
    </row>
    <row r="51" spans="2:5" x14ac:dyDescent="0.3">
      <c r="B51" s="25">
        <v>41031.916666666555</v>
      </c>
      <c r="C51" s="26">
        <f t="shared" si="2"/>
        <v>5</v>
      </c>
      <c r="D51" s="26">
        <f t="shared" si="3"/>
        <v>22</v>
      </c>
      <c r="E51" s="27">
        <f>VLOOKUP($B51,'Hourly Data'!$B$5:$P$8788,15,FALSE)</f>
        <v>6.1708493047319707E-2</v>
      </c>
    </row>
    <row r="52" spans="2:5" x14ac:dyDescent="0.3">
      <c r="B52" s="25">
        <v>41031.958333333219</v>
      </c>
      <c r="C52" s="26">
        <f t="shared" si="2"/>
        <v>5</v>
      </c>
      <c r="D52" s="26">
        <f t="shared" si="3"/>
        <v>23</v>
      </c>
      <c r="E52" s="27">
        <f>VLOOKUP($B52,'Hourly Data'!$B$5:$P$8788,15,FALSE)</f>
        <v>6.2142632306893444E-2</v>
      </c>
    </row>
    <row r="53" spans="2:5" x14ac:dyDescent="0.3">
      <c r="B53" s="25">
        <v>41031.999999999884</v>
      </c>
      <c r="C53" s="26">
        <f t="shared" si="2"/>
        <v>5</v>
      </c>
      <c r="D53" s="26">
        <f t="shared" si="3"/>
        <v>0</v>
      </c>
      <c r="E53" s="27">
        <f>VLOOKUP($B53,'Hourly Data'!$B$5:$P$8788,15,FALSE)</f>
        <v>6.5505012942155258E-2</v>
      </c>
    </row>
    <row r="54" spans="2:5" x14ac:dyDescent="0.3">
      <c r="B54" s="25">
        <v>41032.041666666548</v>
      </c>
      <c r="C54" s="26">
        <f t="shared" si="2"/>
        <v>5</v>
      </c>
      <c r="D54" s="26">
        <f t="shared" si="3"/>
        <v>1</v>
      </c>
      <c r="E54" s="27">
        <f>VLOOKUP($B54,'Hourly Data'!$B$5:$P$8788,15,FALSE)</f>
        <v>7.2317805023737802E-2</v>
      </c>
    </row>
    <row r="55" spans="2:5" x14ac:dyDescent="0.3">
      <c r="B55" s="25">
        <v>41032.083333333212</v>
      </c>
      <c r="C55" s="26">
        <f t="shared" si="2"/>
        <v>5</v>
      </c>
      <c r="D55" s="26">
        <f t="shared" si="3"/>
        <v>2</v>
      </c>
      <c r="E55" s="27">
        <f>VLOOKUP($B55,'Hourly Data'!$B$5:$P$8788,15,FALSE)</f>
        <v>7.3154908436434463E-2</v>
      </c>
    </row>
    <row r="56" spans="2:5" x14ac:dyDescent="0.3">
      <c r="B56" s="25">
        <v>41032.124999999876</v>
      </c>
      <c r="C56" s="26">
        <f t="shared" si="2"/>
        <v>5</v>
      </c>
      <c r="D56" s="26">
        <f t="shared" si="3"/>
        <v>3</v>
      </c>
      <c r="E56" s="27">
        <f>VLOOKUP($B56,'Hourly Data'!$B$5:$P$8788,15,FALSE)</f>
        <v>7.3235419982250721E-2</v>
      </c>
    </row>
    <row r="57" spans="2:5" x14ac:dyDescent="0.3">
      <c r="B57" s="25">
        <v>41032.166666666541</v>
      </c>
      <c r="C57" s="26">
        <f t="shared" si="2"/>
        <v>5</v>
      </c>
      <c r="D57" s="26">
        <f t="shared" si="3"/>
        <v>4</v>
      </c>
      <c r="E57" s="27">
        <f>VLOOKUP($B57,'Hourly Data'!$B$5:$P$8788,15,FALSE)</f>
        <v>7.717945617370997E-2</v>
      </c>
    </row>
    <row r="58" spans="2:5" x14ac:dyDescent="0.3">
      <c r="B58" s="25">
        <v>41032.208333333205</v>
      </c>
      <c r="C58" s="26">
        <f t="shared" si="2"/>
        <v>5</v>
      </c>
      <c r="D58" s="26">
        <f t="shared" si="3"/>
        <v>5</v>
      </c>
      <c r="E58" s="27">
        <f>VLOOKUP($B58,'Hourly Data'!$B$5:$P$8788,15,FALSE)</f>
        <v>7.4440684983448774E-2</v>
      </c>
    </row>
    <row r="59" spans="2:5" x14ac:dyDescent="0.3">
      <c r="B59" s="25">
        <v>41032.249999999869</v>
      </c>
      <c r="C59" s="26">
        <f t="shared" si="2"/>
        <v>5</v>
      </c>
      <c r="D59" s="26">
        <f t="shared" si="3"/>
        <v>6</v>
      </c>
      <c r="E59" s="27">
        <f>VLOOKUP($B59,'Hourly Data'!$B$5:$P$8788,15,FALSE)</f>
        <v>7.2606308674085268E-2</v>
      </c>
    </row>
    <row r="60" spans="2:5" x14ac:dyDescent="0.3">
      <c r="B60" s="25">
        <v>41032.291666666533</v>
      </c>
      <c r="C60" s="26">
        <f t="shared" si="2"/>
        <v>5</v>
      </c>
      <c r="D60" s="26">
        <f t="shared" si="3"/>
        <v>7</v>
      </c>
      <c r="E60" s="27">
        <f>VLOOKUP($B60,'Hourly Data'!$B$5:$P$8788,15,FALSE)</f>
        <v>6.2245037590132724E-2</v>
      </c>
    </row>
    <row r="61" spans="2:5" x14ac:dyDescent="0.3">
      <c r="B61" s="25">
        <v>41032.333333333198</v>
      </c>
      <c r="C61" s="26">
        <f t="shared" si="2"/>
        <v>5</v>
      </c>
      <c r="D61" s="26">
        <f t="shared" si="3"/>
        <v>8</v>
      </c>
      <c r="E61" s="27">
        <f>VLOOKUP($B61,'Hourly Data'!$B$5:$P$8788,15,FALSE)</f>
        <v>5.9278670960332611E-2</v>
      </c>
    </row>
    <row r="62" spans="2:5" x14ac:dyDescent="0.3">
      <c r="B62" s="25">
        <v>41032.374999999862</v>
      </c>
      <c r="C62" s="26">
        <f t="shared" si="2"/>
        <v>5</v>
      </c>
      <c r="D62" s="26">
        <f t="shared" si="3"/>
        <v>9</v>
      </c>
      <c r="E62" s="27">
        <f>VLOOKUP($B62,'Hourly Data'!$B$5:$P$8788,15,FALSE)</f>
        <v>6.1830551532930766E-2</v>
      </c>
    </row>
    <row r="63" spans="2:5" x14ac:dyDescent="0.3">
      <c r="B63" s="25">
        <v>41032.416666666526</v>
      </c>
      <c r="C63" s="26">
        <f t="shared" si="2"/>
        <v>5</v>
      </c>
      <c r="D63" s="26">
        <f t="shared" si="3"/>
        <v>10</v>
      </c>
      <c r="E63" s="27">
        <f>VLOOKUP($B63,'Hourly Data'!$B$5:$P$8788,15,FALSE)</f>
        <v>6.2196791239773869E-2</v>
      </c>
    </row>
    <row r="64" spans="2:5" x14ac:dyDescent="0.3">
      <c r="B64" s="25">
        <v>41032.45833333319</v>
      </c>
      <c r="C64" s="26">
        <f t="shared" si="2"/>
        <v>5</v>
      </c>
      <c r="D64" s="26">
        <f t="shared" si="3"/>
        <v>11</v>
      </c>
      <c r="E64" s="27">
        <f>VLOOKUP($B64,'Hourly Data'!$B$5:$P$8788,15,FALSE)</f>
        <v>6.3922481655453972E-2</v>
      </c>
    </row>
    <row r="65" spans="2:5" x14ac:dyDescent="0.3">
      <c r="B65" s="25">
        <v>41032.499999999854</v>
      </c>
      <c r="C65" s="26">
        <f t="shared" si="2"/>
        <v>5</v>
      </c>
      <c r="D65" s="26">
        <f t="shared" si="3"/>
        <v>12</v>
      </c>
      <c r="E65" s="27">
        <f>VLOOKUP($B65,'Hourly Data'!$B$5:$P$8788,15,FALSE)</f>
        <v>6.7628960877427188E-2</v>
      </c>
    </row>
    <row r="66" spans="2:5" x14ac:dyDescent="0.3">
      <c r="B66" s="25">
        <v>41032.541666666519</v>
      </c>
      <c r="C66" s="26">
        <f t="shared" si="2"/>
        <v>5</v>
      </c>
      <c r="D66" s="26">
        <f t="shared" si="3"/>
        <v>13</v>
      </c>
      <c r="E66" s="27">
        <f>VLOOKUP($B66,'Hourly Data'!$B$5:$P$8788,15,FALSE)</f>
        <v>6.7568132608405246E-2</v>
      </c>
    </row>
    <row r="67" spans="2:5" x14ac:dyDescent="0.3">
      <c r="B67" s="25">
        <v>41032.583333333183</v>
      </c>
      <c r="C67" s="26">
        <f t="shared" si="2"/>
        <v>5</v>
      </c>
      <c r="D67" s="26">
        <f t="shared" si="3"/>
        <v>14</v>
      </c>
      <c r="E67" s="27">
        <f>VLOOKUP($B67,'Hourly Data'!$B$5:$P$8788,15,FALSE)</f>
        <v>6.6826885119561946E-2</v>
      </c>
    </row>
    <row r="68" spans="2:5" x14ac:dyDescent="0.3">
      <c r="B68" s="25">
        <v>41032.624999999847</v>
      </c>
      <c r="C68" s="26">
        <f t="shared" si="2"/>
        <v>5</v>
      </c>
      <c r="D68" s="26">
        <f t="shared" si="3"/>
        <v>15</v>
      </c>
      <c r="E68" s="27">
        <f>VLOOKUP($B68,'Hourly Data'!$B$5:$P$8788,15,FALSE)</f>
        <v>6.9519263569051998E-2</v>
      </c>
    </row>
    <row r="69" spans="2:5" x14ac:dyDescent="0.3">
      <c r="B69" s="25">
        <v>41032.666666666511</v>
      </c>
      <c r="C69" s="26">
        <f t="shared" si="2"/>
        <v>5</v>
      </c>
      <c r="D69" s="26">
        <f t="shared" si="3"/>
        <v>16</v>
      </c>
      <c r="E69" s="27">
        <f>VLOOKUP($B69,'Hourly Data'!$B$5:$P$8788,15,FALSE)</f>
        <v>6.8813684723187107E-2</v>
      </c>
    </row>
    <row r="70" spans="2:5" x14ac:dyDescent="0.3">
      <c r="B70" s="25">
        <v>41032.708333333176</v>
      </c>
      <c r="C70" s="26">
        <f t="shared" si="2"/>
        <v>5</v>
      </c>
      <c r="D70" s="26">
        <f t="shared" si="3"/>
        <v>17</v>
      </c>
      <c r="E70" s="27">
        <f>VLOOKUP($B70,'Hourly Data'!$B$5:$P$8788,15,FALSE)</f>
        <v>6.7967707184100112E-2</v>
      </c>
    </row>
    <row r="71" spans="2:5" x14ac:dyDescent="0.3">
      <c r="B71" s="25">
        <v>41032.74999999984</v>
      </c>
      <c r="C71" s="26">
        <f t="shared" si="2"/>
        <v>5</v>
      </c>
      <c r="D71" s="26">
        <f t="shared" si="3"/>
        <v>18</v>
      </c>
      <c r="E71" s="27">
        <f>VLOOKUP($B71,'Hourly Data'!$B$5:$P$8788,15,FALSE)</f>
        <v>6.6867209905743435E-2</v>
      </c>
    </row>
    <row r="72" spans="2:5" x14ac:dyDescent="0.3">
      <c r="B72" s="25">
        <v>41032.791666666504</v>
      </c>
      <c r="C72" s="26">
        <f t="shared" si="2"/>
        <v>5</v>
      </c>
      <c r="D72" s="26">
        <f t="shared" si="3"/>
        <v>19</v>
      </c>
      <c r="E72" s="27">
        <f>VLOOKUP($B72,'Hourly Data'!$B$5:$P$8788,15,FALSE)</f>
        <v>7.0334514094766099E-2</v>
      </c>
    </row>
    <row r="73" spans="2:5" x14ac:dyDescent="0.3">
      <c r="B73" s="25">
        <v>41032.833333333168</v>
      </c>
      <c r="C73" s="26">
        <f t="shared" si="2"/>
        <v>5</v>
      </c>
      <c r="D73" s="26">
        <f t="shared" si="3"/>
        <v>20</v>
      </c>
      <c r="E73" s="27">
        <f>VLOOKUP($B73,'Hourly Data'!$B$5:$P$8788,15,FALSE)</f>
        <v>7.6600048559572101E-2</v>
      </c>
    </row>
    <row r="74" spans="2:5" x14ac:dyDescent="0.3">
      <c r="B74" s="25">
        <v>41032.874999999833</v>
      </c>
      <c r="C74" s="26">
        <f t="shared" si="2"/>
        <v>5</v>
      </c>
      <c r="D74" s="26">
        <f t="shared" si="3"/>
        <v>21</v>
      </c>
      <c r="E74" s="27">
        <f>VLOOKUP($B74,'Hourly Data'!$B$5:$P$8788,15,FALSE)</f>
        <v>7.6284237601422472E-2</v>
      </c>
    </row>
    <row r="75" spans="2:5" x14ac:dyDescent="0.3">
      <c r="B75" s="25">
        <v>41032.916666666497</v>
      </c>
      <c r="C75" s="26">
        <f t="shared" si="2"/>
        <v>5</v>
      </c>
      <c r="D75" s="26">
        <f t="shared" si="3"/>
        <v>22</v>
      </c>
      <c r="E75" s="27">
        <f>VLOOKUP($B75,'Hourly Data'!$B$5:$P$8788,15,FALSE)</f>
        <v>7.2235612383079822E-2</v>
      </c>
    </row>
    <row r="76" spans="2:5" x14ac:dyDescent="0.3">
      <c r="B76" s="25">
        <v>41032.958333333161</v>
      </c>
      <c r="C76" s="26">
        <f t="shared" si="2"/>
        <v>5</v>
      </c>
      <c r="D76" s="26">
        <f t="shared" si="3"/>
        <v>23</v>
      </c>
      <c r="E76" s="27">
        <f>VLOOKUP($B76,'Hourly Data'!$B$5:$P$8788,15,FALSE)</f>
        <v>7.6963715480758532E-2</v>
      </c>
    </row>
    <row r="77" spans="2:5" x14ac:dyDescent="0.3">
      <c r="B77" s="25">
        <v>41032.999999999825</v>
      </c>
      <c r="C77" s="26">
        <f t="shared" si="2"/>
        <v>5</v>
      </c>
      <c r="D77" s="26">
        <f t="shared" si="3"/>
        <v>0</v>
      </c>
      <c r="E77" s="27">
        <f>VLOOKUP($B77,'Hourly Data'!$B$5:$P$8788,15,FALSE)</f>
        <v>8.3558986846197364E-2</v>
      </c>
    </row>
    <row r="78" spans="2:5" x14ac:dyDescent="0.3">
      <c r="B78" s="25">
        <v>41033.04166666649</v>
      </c>
      <c r="C78" s="26">
        <f t="shared" si="2"/>
        <v>5</v>
      </c>
      <c r="D78" s="26">
        <f t="shared" si="3"/>
        <v>1</v>
      </c>
      <c r="E78" s="27">
        <f>VLOOKUP($B78,'Hourly Data'!$B$5:$P$8788,15,FALSE)</f>
        <v>8.8903403773276699E-2</v>
      </c>
    </row>
    <row r="79" spans="2:5" x14ac:dyDescent="0.3">
      <c r="B79" s="25">
        <v>41033.083333333154</v>
      </c>
      <c r="C79" s="26">
        <f t="shared" si="2"/>
        <v>5</v>
      </c>
      <c r="D79" s="26">
        <f t="shared" si="3"/>
        <v>2</v>
      </c>
      <c r="E79" s="27">
        <f>VLOOKUP($B79,'Hourly Data'!$B$5:$P$8788,15,FALSE)</f>
        <v>8.8219862676768582E-2</v>
      </c>
    </row>
    <row r="80" spans="2:5" x14ac:dyDescent="0.3">
      <c r="B80" s="25">
        <v>41033.124999999818</v>
      </c>
      <c r="C80" s="26">
        <f t="shared" si="2"/>
        <v>5</v>
      </c>
      <c r="D80" s="26">
        <f t="shared" si="3"/>
        <v>3</v>
      </c>
      <c r="E80" s="27">
        <f>VLOOKUP($B80,'Hourly Data'!$B$5:$P$8788,15,FALSE)</f>
        <v>8.4873010471231455E-2</v>
      </c>
    </row>
    <row r="81" spans="2:5" x14ac:dyDescent="0.3">
      <c r="B81" s="25">
        <v>41033.166666666482</v>
      </c>
      <c r="C81" s="26">
        <f t="shared" si="2"/>
        <v>5</v>
      </c>
      <c r="D81" s="26">
        <f t="shared" si="3"/>
        <v>4</v>
      </c>
      <c r="E81" s="27">
        <f>VLOOKUP($B81,'Hourly Data'!$B$5:$P$8788,15,FALSE)</f>
        <v>8.5107739769891638E-2</v>
      </c>
    </row>
    <row r="82" spans="2:5" x14ac:dyDescent="0.3">
      <c r="B82" s="25">
        <v>41033.208333333147</v>
      </c>
      <c r="C82" s="26">
        <f t="shared" si="2"/>
        <v>5</v>
      </c>
      <c r="D82" s="26">
        <f t="shared" si="3"/>
        <v>5</v>
      </c>
      <c r="E82" s="27">
        <f>VLOOKUP($B82,'Hourly Data'!$B$5:$P$8788,15,FALSE)</f>
        <v>8.1195080967514571E-2</v>
      </c>
    </row>
    <row r="83" spans="2:5" x14ac:dyDescent="0.3">
      <c r="B83" s="25">
        <v>41033.249999999811</v>
      </c>
      <c r="C83" s="26">
        <f t="shared" si="2"/>
        <v>5</v>
      </c>
      <c r="D83" s="26">
        <f t="shared" si="3"/>
        <v>6</v>
      </c>
      <c r="E83" s="27">
        <f>VLOOKUP($B83,'Hourly Data'!$B$5:$P$8788,15,FALSE)</f>
        <v>7.6897862434916836E-2</v>
      </c>
    </row>
    <row r="84" spans="2:5" x14ac:dyDescent="0.3">
      <c r="B84" s="25">
        <v>41033.291666666475</v>
      </c>
      <c r="C84" s="26">
        <f t="shared" si="2"/>
        <v>5</v>
      </c>
      <c r="D84" s="26">
        <f t="shared" si="3"/>
        <v>7</v>
      </c>
      <c r="E84" s="27">
        <f>VLOOKUP($B84,'Hourly Data'!$B$5:$P$8788,15,FALSE)</f>
        <v>6.8765482441131676E-2</v>
      </c>
    </row>
    <row r="85" spans="2:5" x14ac:dyDescent="0.3">
      <c r="B85" s="25">
        <v>41033.333333333139</v>
      </c>
      <c r="C85" s="26">
        <f t="shared" si="2"/>
        <v>5</v>
      </c>
      <c r="D85" s="26">
        <f t="shared" si="3"/>
        <v>8</v>
      </c>
      <c r="E85" s="27">
        <f>VLOOKUP($B85,'Hourly Data'!$B$5:$P$8788,15,FALSE)</f>
        <v>6.7357998712434614E-2</v>
      </c>
    </row>
    <row r="86" spans="2:5" x14ac:dyDescent="0.3">
      <c r="B86" s="25">
        <v>41033.374999999804</v>
      </c>
      <c r="C86" s="26">
        <f t="shared" si="2"/>
        <v>5</v>
      </c>
      <c r="D86" s="26">
        <f t="shared" si="3"/>
        <v>9</v>
      </c>
      <c r="E86" s="27">
        <f>VLOOKUP($B86,'Hourly Data'!$B$5:$P$8788,15,FALSE)</f>
        <v>6.7065526212423954E-2</v>
      </c>
    </row>
    <row r="87" spans="2:5" x14ac:dyDescent="0.3">
      <c r="B87" s="25">
        <v>41033.416666666468</v>
      </c>
      <c r="C87" s="26">
        <f t="shared" si="2"/>
        <v>5</v>
      </c>
      <c r="D87" s="26">
        <f t="shared" si="3"/>
        <v>10</v>
      </c>
      <c r="E87" s="27">
        <f>VLOOKUP($B87,'Hourly Data'!$B$5:$P$8788,15,FALSE)</f>
        <v>7.1007197071164457E-2</v>
      </c>
    </row>
    <row r="88" spans="2:5" x14ac:dyDescent="0.3">
      <c r="B88" s="25">
        <v>41033.458333333132</v>
      </c>
      <c r="C88" s="26">
        <f t="shared" si="2"/>
        <v>5</v>
      </c>
      <c r="D88" s="26">
        <f t="shared" si="3"/>
        <v>11</v>
      </c>
      <c r="E88" s="27">
        <f>VLOOKUP($B88,'Hourly Data'!$B$5:$P$8788,15,FALSE)</f>
        <v>6.9827139247504694E-2</v>
      </c>
    </row>
    <row r="89" spans="2:5" x14ac:dyDescent="0.3">
      <c r="B89" s="25">
        <v>41033.499999999796</v>
      </c>
      <c r="C89" s="26">
        <f t="shared" si="2"/>
        <v>5</v>
      </c>
      <c r="D89" s="26">
        <f t="shared" si="3"/>
        <v>12</v>
      </c>
      <c r="E89" s="27">
        <f>VLOOKUP($B89,'Hourly Data'!$B$5:$P$8788,15,FALSE)</f>
        <v>6.9754134087033584E-2</v>
      </c>
    </row>
    <row r="90" spans="2:5" x14ac:dyDescent="0.3">
      <c r="B90" s="25">
        <v>41033.541666666461</v>
      </c>
      <c r="C90" s="26">
        <f t="shared" si="2"/>
        <v>5</v>
      </c>
      <c r="D90" s="26">
        <f t="shared" si="3"/>
        <v>13</v>
      </c>
      <c r="E90" s="27">
        <f>VLOOKUP($B90,'Hourly Data'!$B$5:$P$8788,15,FALSE)</f>
        <v>7.0037086664013093E-2</v>
      </c>
    </row>
    <row r="91" spans="2:5" x14ac:dyDescent="0.3">
      <c r="B91" s="25">
        <v>41033.583333333125</v>
      </c>
      <c r="C91" s="26">
        <f t="shared" si="2"/>
        <v>5</v>
      </c>
      <c r="D91" s="26">
        <f t="shared" si="3"/>
        <v>14</v>
      </c>
      <c r="E91" s="27">
        <f>VLOOKUP($B91,'Hourly Data'!$B$5:$P$8788,15,FALSE)</f>
        <v>7.0539555872329282E-2</v>
      </c>
    </row>
    <row r="92" spans="2:5" x14ac:dyDescent="0.3">
      <c r="B92" s="25">
        <v>41033.624999999789</v>
      </c>
      <c r="C92" s="26">
        <f t="shared" si="2"/>
        <v>5</v>
      </c>
      <c r="D92" s="26">
        <f t="shared" si="3"/>
        <v>15</v>
      </c>
      <c r="E92" s="27">
        <f>VLOOKUP($B92,'Hourly Data'!$B$5:$P$8788,15,FALSE)</f>
        <v>7.0908568126003366E-2</v>
      </c>
    </row>
    <row r="93" spans="2:5" x14ac:dyDescent="0.3">
      <c r="B93" s="25">
        <v>41033.666666666453</v>
      </c>
      <c r="C93" s="26">
        <f t="shared" si="2"/>
        <v>5</v>
      </c>
      <c r="D93" s="26">
        <f t="shared" si="3"/>
        <v>16</v>
      </c>
      <c r="E93" s="27">
        <f>VLOOKUP($B93,'Hourly Data'!$B$5:$P$8788,15,FALSE)</f>
        <v>7.7380361904096487E-2</v>
      </c>
    </row>
    <row r="94" spans="2:5" x14ac:dyDescent="0.3">
      <c r="B94" s="25">
        <v>41033.708333333117</v>
      </c>
      <c r="C94" s="26">
        <f t="shared" si="2"/>
        <v>5</v>
      </c>
      <c r="D94" s="26">
        <f t="shared" si="3"/>
        <v>17</v>
      </c>
      <c r="E94" s="27">
        <f>VLOOKUP($B94,'Hourly Data'!$B$5:$P$8788,15,FALSE)</f>
        <v>7.7247872363623099E-2</v>
      </c>
    </row>
    <row r="95" spans="2:5" x14ac:dyDescent="0.3">
      <c r="B95" s="25">
        <v>41033.749999999782</v>
      </c>
      <c r="C95" s="26">
        <f t="shared" si="2"/>
        <v>5</v>
      </c>
      <c r="D95" s="26">
        <f t="shared" si="3"/>
        <v>18</v>
      </c>
      <c r="E95" s="27">
        <f>VLOOKUP($B95,'Hourly Data'!$B$5:$P$8788,15,FALSE)</f>
        <v>7.3883963191936478E-2</v>
      </c>
    </row>
    <row r="96" spans="2:5" x14ac:dyDescent="0.3">
      <c r="B96" s="25">
        <v>41033.791666666446</v>
      </c>
      <c r="C96" s="26">
        <f t="shared" si="2"/>
        <v>5</v>
      </c>
      <c r="D96" s="26">
        <f t="shared" si="3"/>
        <v>19</v>
      </c>
      <c r="E96" s="27">
        <f>VLOOKUP($B96,'Hourly Data'!$B$5:$P$8788,15,FALSE)</f>
        <v>7.0150709723725543E-2</v>
      </c>
    </row>
    <row r="97" spans="2:5" x14ac:dyDescent="0.3">
      <c r="B97" s="25">
        <v>41033.83333333311</v>
      </c>
      <c r="C97" s="26">
        <f t="shared" si="2"/>
        <v>5</v>
      </c>
      <c r="D97" s="26">
        <f t="shared" si="3"/>
        <v>20</v>
      </c>
      <c r="E97" s="27">
        <f>VLOOKUP($B97,'Hourly Data'!$B$5:$P$8788,15,FALSE)</f>
        <v>7.3638807809661061E-2</v>
      </c>
    </row>
    <row r="98" spans="2:5" x14ac:dyDescent="0.3">
      <c r="B98" s="25">
        <v>41033.874999999774</v>
      </c>
      <c r="C98" s="26">
        <f t="shared" si="2"/>
        <v>5</v>
      </c>
      <c r="D98" s="26">
        <f t="shared" si="3"/>
        <v>21</v>
      </c>
      <c r="E98" s="27">
        <f>VLOOKUP($B98,'Hourly Data'!$B$5:$P$8788,15,FALSE)</f>
        <v>7.4321558687117498E-2</v>
      </c>
    </row>
    <row r="99" spans="2:5" x14ac:dyDescent="0.3">
      <c r="B99" s="25">
        <v>41033.916666666439</v>
      </c>
      <c r="C99" s="26">
        <f t="shared" si="2"/>
        <v>5</v>
      </c>
      <c r="D99" s="26">
        <f t="shared" si="3"/>
        <v>22</v>
      </c>
      <c r="E99" s="27">
        <f>VLOOKUP($B99,'Hourly Data'!$B$5:$P$8788,15,FALSE)</f>
        <v>7.1566581692258602E-2</v>
      </c>
    </row>
    <row r="100" spans="2:5" x14ac:dyDescent="0.3">
      <c r="B100" s="25">
        <v>41033.958333333103</v>
      </c>
      <c r="C100" s="26">
        <f t="shared" si="2"/>
        <v>5</v>
      </c>
      <c r="D100" s="26">
        <f t="shared" si="3"/>
        <v>23</v>
      </c>
      <c r="E100" s="27">
        <f>VLOOKUP($B100,'Hourly Data'!$B$5:$P$8788,15,FALSE)</f>
        <v>8.0365815027018825E-2</v>
      </c>
    </row>
    <row r="101" spans="2:5" x14ac:dyDescent="0.3">
      <c r="B101" s="25">
        <v>41033.999999999767</v>
      </c>
      <c r="C101" s="26">
        <f t="shared" si="2"/>
        <v>5</v>
      </c>
      <c r="D101" s="26">
        <f t="shared" si="3"/>
        <v>0</v>
      </c>
      <c r="E101" s="27">
        <f>VLOOKUP($B101,'Hourly Data'!$B$5:$P$8788,15,FALSE)</f>
        <v>7.1574099222195653E-2</v>
      </c>
    </row>
    <row r="102" spans="2:5" x14ac:dyDescent="0.3">
      <c r="B102" s="25">
        <v>41034.041666666431</v>
      </c>
      <c r="C102" s="26">
        <f t="shared" si="2"/>
        <v>5</v>
      </c>
      <c r="D102" s="26">
        <f t="shared" si="3"/>
        <v>1</v>
      </c>
      <c r="E102" s="27">
        <f>VLOOKUP($B102,'Hourly Data'!$B$5:$P$8788,15,FALSE)</f>
        <v>7.5571355073971641E-2</v>
      </c>
    </row>
    <row r="103" spans="2:5" x14ac:dyDescent="0.3">
      <c r="B103" s="25">
        <v>41034.083333333096</v>
      </c>
      <c r="C103" s="26">
        <f t="shared" si="2"/>
        <v>5</v>
      </c>
      <c r="D103" s="26">
        <f t="shared" si="3"/>
        <v>2</v>
      </c>
      <c r="E103" s="27">
        <f>VLOOKUP($B103,'Hourly Data'!$B$5:$P$8788,15,FALSE)</f>
        <v>7.6714664020993445E-2</v>
      </c>
    </row>
    <row r="104" spans="2:5" x14ac:dyDescent="0.3">
      <c r="B104" s="25">
        <v>41034.12499999976</v>
      </c>
      <c r="C104" s="26">
        <f t="shared" si="2"/>
        <v>5</v>
      </c>
      <c r="D104" s="26">
        <f t="shared" si="3"/>
        <v>3</v>
      </c>
      <c r="E104" s="27">
        <f>VLOOKUP($B104,'Hourly Data'!$B$5:$P$8788,15,FALSE)</f>
        <v>7.5775270827701122E-2</v>
      </c>
    </row>
    <row r="105" spans="2:5" x14ac:dyDescent="0.3">
      <c r="B105" s="25">
        <v>41034.166666666424</v>
      </c>
      <c r="C105" s="26">
        <f t="shared" si="2"/>
        <v>5</v>
      </c>
      <c r="D105" s="26">
        <f t="shared" si="3"/>
        <v>4</v>
      </c>
      <c r="E105" s="27">
        <f>VLOOKUP($B105,'Hourly Data'!$B$5:$P$8788,15,FALSE)</f>
        <v>7.6797433848587171E-2</v>
      </c>
    </row>
    <row r="106" spans="2:5" x14ac:dyDescent="0.3">
      <c r="B106" s="25">
        <v>41034.208333333088</v>
      </c>
      <c r="C106" s="26">
        <f t="shared" si="2"/>
        <v>5</v>
      </c>
      <c r="D106" s="26">
        <f t="shared" si="3"/>
        <v>5</v>
      </c>
      <c r="E106" s="27">
        <f>VLOOKUP($B106,'Hourly Data'!$B$5:$P$8788,15,FALSE)</f>
        <v>7.8241203456417108E-2</v>
      </c>
    </row>
    <row r="107" spans="2:5" x14ac:dyDescent="0.3">
      <c r="B107" s="25">
        <v>41034.249999999753</v>
      </c>
      <c r="C107" s="26">
        <f t="shared" si="2"/>
        <v>5</v>
      </c>
      <c r="D107" s="26">
        <f t="shared" si="3"/>
        <v>6</v>
      </c>
      <c r="E107" s="27">
        <f>VLOOKUP($B107,'Hourly Data'!$B$5:$P$8788,15,FALSE)</f>
        <v>7.4959413505380948E-2</v>
      </c>
    </row>
    <row r="108" spans="2:5" x14ac:dyDescent="0.3">
      <c r="B108" s="25">
        <v>41034.291666666417</v>
      </c>
      <c r="C108" s="26">
        <f t="shared" si="2"/>
        <v>5</v>
      </c>
      <c r="D108" s="26">
        <f t="shared" si="3"/>
        <v>7</v>
      </c>
      <c r="E108" s="27">
        <f>VLOOKUP($B108,'Hourly Data'!$B$5:$P$8788,15,FALSE)</f>
        <v>7.0834070649630765E-2</v>
      </c>
    </row>
    <row r="109" spans="2:5" x14ac:dyDescent="0.3">
      <c r="B109" s="25">
        <v>41034.333333333081</v>
      </c>
      <c r="C109" s="26">
        <f t="shared" si="2"/>
        <v>5</v>
      </c>
      <c r="D109" s="26">
        <f t="shared" si="3"/>
        <v>8</v>
      </c>
      <c r="E109" s="27">
        <f>VLOOKUP($B109,'Hourly Data'!$B$5:$P$8788,15,FALSE)</f>
        <v>7.142061326299512E-2</v>
      </c>
    </row>
    <row r="110" spans="2:5" x14ac:dyDescent="0.3">
      <c r="B110" s="25">
        <v>41034.374999999745</v>
      </c>
      <c r="C110" s="26">
        <f t="shared" si="2"/>
        <v>5</v>
      </c>
      <c r="D110" s="26">
        <f t="shared" si="3"/>
        <v>9</v>
      </c>
      <c r="E110" s="27">
        <f>VLOOKUP($B110,'Hourly Data'!$B$5:$P$8788,15,FALSE)</f>
        <v>7.1300890499587821E-2</v>
      </c>
    </row>
    <row r="111" spans="2:5" x14ac:dyDescent="0.3">
      <c r="B111" s="25">
        <v>41034.41666666641</v>
      </c>
      <c r="C111" s="26">
        <f t="shared" ref="C111:C174" si="4">MONTH(B111)</f>
        <v>5</v>
      </c>
      <c r="D111" s="26">
        <f t="shared" ref="D111:D174" si="5">HOUR(B111)</f>
        <v>10</v>
      </c>
      <c r="E111" s="27">
        <f>VLOOKUP($B111,'Hourly Data'!$B$5:$P$8788,15,FALSE)</f>
        <v>7.2208283190136544E-2</v>
      </c>
    </row>
    <row r="112" spans="2:5" x14ac:dyDescent="0.3">
      <c r="B112" s="25">
        <v>41034.458333333074</v>
      </c>
      <c r="C112" s="26">
        <f t="shared" si="4"/>
        <v>5</v>
      </c>
      <c r="D112" s="26">
        <f t="shared" si="5"/>
        <v>11</v>
      </c>
      <c r="E112" s="27">
        <f>VLOOKUP($B112,'Hourly Data'!$B$5:$P$8788,15,FALSE)</f>
        <v>7.1415654518534905E-2</v>
      </c>
    </row>
    <row r="113" spans="2:5" x14ac:dyDescent="0.3">
      <c r="B113" s="25">
        <v>41034.499999999738</v>
      </c>
      <c r="C113" s="26">
        <f t="shared" si="4"/>
        <v>5</v>
      </c>
      <c r="D113" s="26">
        <f t="shared" si="5"/>
        <v>12</v>
      </c>
      <c r="E113" s="27">
        <f>VLOOKUP($B113,'Hourly Data'!$B$5:$P$8788,15,FALSE)</f>
        <v>6.9970188907135911E-2</v>
      </c>
    </row>
    <row r="114" spans="2:5" x14ac:dyDescent="0.3">
      <c r="B114" s="25">
        <v>41034.541666666402</v>
      </c>
      <c r="C114" s="26">
        <f t="shared" si="4"/>
        <v>5</v>
      </c>
      <c r="D114" s="26">
        <f t="shared" si="5"/>
        <v>13</v>
      </c>
      <c r="E114" s="27">
        <f>VLOOKUP($B114,'Hourly Data'!$B$5:$P$8788,15,FALSE)</f>
        <v>6.8131064146072673E-2</v>
      </c>
    </row>
    <row r="115" spans="2:5" x14ac:dyDescent="0.3">
      <c r="B115" s="25">
        <v>41034.583333333067</v>
      </c>
      <c r="C115" s="26">
        <f t="shared" si="4"/>
        <v>5</v>
      </c>
      <c r="D115" s="26">
        <f t="shared" si="5"/>
        <v>14</v>
      </c>
      <c r="E115" s="27">
        <f>VLOOKUP($B115,'Hourly Data'!$B$5:$P$8788,15,FALSE)</f>
        <v>6.8784738682260066E-2</v>
      </c>
    </row>
    <row r="116" spans="2:5" x14ac:dyDescent="0.3">
      <c r="B116" s="25">
        <v>41034.624999999731</v>
      </c>
      <c r="C116" s="26">
        <f t="shared" si="4"/>
        <v>5</v>
      </c>
      <c r="D116" s="26">
        <f t="shared" si="5"/>
        <v>15</v>
      </c>
      <c r="E116" s="27">
        <f>VLOOKUP($B116,'Hourly Data'!$B$5:$P$8788,15,FALSE)</f>
        <v>6.8275490392870217E-2</v>
      </c>
    </row>
    <row r="117" spans="2:5" x14ac:dyDescent="0.3">
      <c r="B117" s="25">
        <v>41034.666666666395</v>
      </c>
      <c r="C117" s="26">
        <f t="shared" si="4"/>
        <v>5</v>
      </c>
      <c r="D117" s="26">
        <f t="shared" si="5"/>
        <v>16</v>
      </c>
      <c r="E117" s="27">
        <f>VLOOKUP($B117,'Hourly Data'!$B$5:$P$8788,15,FALSE)</f>
        <v>6.509133294035177E-2</v>
      </c>
    </row>
    <row r="118" spans="2:5" x14ac:dyDescent="0.3">
      <c r="B118" s="25">
        <v>41034.708333333059</v>
      </c>
      <c r="C118" s="26">
        <f t="shared" si="4"/>
        <v>5</v>
      </c>
      <c r="D118" s="26">
        <f t="shared" si="5"/>
        <v>17</v>
      </c>
      <c r="E118" s="27">
        <f>VLOOKUP($B118,'Hourly Data'!$B$5:$P$8788,15,FALSE)</f>
        <v>6.7868098821158462E-2</v>
      </c>
    </row>
    <row r="119" spans="2:5" x14ac:dyDescent="0.3">
      <c r="B119" s="25">
        <v>41034.749999999724</v>
      </c>
      <c r="C119" s="26">
        <f t="shared" si="4"/>
        <v>5</v>
      </c>
      <c r="D119" s="26">
        <f t="shared" si="5"/>
        <v>18</v>
      </c>
      <c r="E119" s="27">
        <f>VLOOKUP($B119,'Hourly Data'!$B$5:$P$8788,15,FALSE)</f>
        <v>6.5485669727567086E-2</v>
      </c>
    </row>
    <row r="120" spans="2:5" x14ac:dyDescent="0.3">
      <c r="B120" s="25">
        <v>41034.791666666388</v>
      </c>
      <c r="C120" s="26">
        <f t="shared" si="4"/>
        <v>5</v>
      </c>
      <c r="D120" s="26">
        <f t="shared" si="5"/>
        <v>19</v>
      </c>
      <c r="E120" s="27">
        <f>VLOOKUP($B120,'Hourly Data'!$B$5:$P$8788,15,FALSE)</f>
        <v>6.3546140651767224E-2</v>
      </c>
    </row>
    <row r="121" spans="2:5" x14ac:dyDescent="0.3">
      <c r="B121" s="25">
        <v>41034.833333333052</v>
      </c>
      <c r="C121" s="26">
        <f t="shared" si="4"/>
        <v>5</v>
      </c>
      <c r="D121" s="26">
        <f t="shared" si="5"/>
        <v>20</v>
      </c>
      <c r="E121" s="27">
        <f>VLOOKUP($B121,'Hourly Data'!$B$5:$P$8788,15,FALSE)</f>
        <v>6.6718627141744605E-2</v>
      </c>
    </row>
    <row r="122" spans="2:5" x14ac:dyDescent="0.3">
      <c r="B122" s="25">
        <v>41034.874999999716</v>
      </c>
      <c r="C122" s="26">
        <f t="shared" si="4"/>
        <v>5</v>
      </c>
      <c r="D122" s="26">
        <f t="shared" si="5"/>
        <v>21</v>
      </c>
      <c r="E122" s="27">
        <f>VLOOKUP($B122,'Hourly Data'!$B$5:$P$8788,15,FALSE)</f>
        <v>6.5460590828189044E-2</v>
      </c>
    </row>
    <row r="123" spans="2:5" x14ac:dyDescent="0.3">
      <c r="B123" s="25">
        <v>41034.91666666638</v>
      </c>
      <c r="C123" s="26">
        <f t="shared" si="4"/>
        <v>5</v>
      </c>
      <c r="D123" s="26">
        <f t="shared" si="5"/>
        <v>22</v>
      </c>
      <c r="E123" s="27">
        <f>VLOOKUP($B123,'Hourly Data'!$B$5:$P$8788,15,FALSE)</f>
        <v>6.3125817017219824E-2</v>
      </c>
    </row>
    <row r="124" spans="2:5" x14ac:dyDescent="0.3">
      <c r="B124" s="25">
        <v>41034.958333333045</v>
      </c>
      <c r="C124" s="26">
        <f t="shared" si="4"/>
        <v>5</v>
      </c>
      <c r="D124" s="26">
        <f t="shared" si="5"/>
        <v>23</v>
      </c>
      <c r="E124" s="27">
        <f>VLOOKUP($B124,'Hourly Data'!$B$5:$P$8788,15,FALSE)</f>
        <v>6.6481116397673415E-2</v>
      </c>
    </row>
    <row r="125" spans="2:5" x14ac:dyDescent="0.3">
      <c r="B125" s="25">
        <v>41034.999999999709</v>
      </c>
      <c r="C125" s="26">
        <f t="shared" si="4"/>
        <v>5</v>
      </c>
      <c r="D125" s="26">
        <f t="shared" si="5"/>
        <v>0</v>
      </c>
      <c r="E125" s="27">
        <f>VLOOKUP($B125,'Hourly Data'!$B$5:$P$8788,15,FALSE)</f>
        <v>6.714641859840817E-2</v>
      </c>
    </row>
    <row r="126" spans="2:5" x14ac:dyDescent="0.3">
      <c r="B126" s="25">
        <v>41035.041666666373</v>
      </c>
      <c r="C126" s="26">
        <f t="shared" si="4"/>
        <v>5</v>
      </c>
      <c r="D126" s="26">
        <f t="shared" si="5"/>
        <v>1</v>
      </c>
      <c r="E126" s="27">
        <f>VLOOKUP($B126,'Hourly Data'!$B$5:$P$8788,15,FALSE)</f>
        <v>6.5523265058380284E-2</v>
      </c>
    </row>
    <row r="127" spans="2:5" x14ac:dyDescent="0.3">
      <c r="B127" s="25">
        <v>41035.083333333037</v>
      </c>
      <c r="C127" s="26">
        <f t="shared" si="4"/>
        <v>5</v>
      </c>
      <c r="D127" s="26">
        <f t="shared" si="5"/>
        <v>2</v>
      </c>
      <c r="E127" s="27">
        <f>VLOOKUP($B127,'Hourly Data'!$B$5:$P$8788,15,FALSE)</f>
        <v>6.7380979235700092E-2</v>
      </c>
    </row>
    <row r="128" spans="2:5" x14ac:dyDescent="0.3">
      <c r="B128" s="25">
        <v>41035.124999999702</v>
      </c>
      <c r="C128" s="26">
        <f t="shared" si="4"/>
        <v>5</v>
      </c>
      <c r="D128" s="26">
        <f t="shared" si="5"/>
        <v>3</v>
      </c>
      <c r="E128" s="27">
        <f>VLOOKUP($B128,'Hourly Data'!$B$5:$P$8788,15,FALSE)</f>
        <v>6.7666487839660255E-2</v>
      </c>
    </row>
    <row r="129" spans="2:5" x14ac:dyDescent="0.3">
      <c r="B129" s="25">
        <v>41035.166666666366</v>
      </c>
      <c r="C129" s="26">
        <f t="shared" si="4"/>
        <v>5</v>
      </c>
      <c r="D129" s="26">
        <f t="shared" si="5"/>
        <v>4</v>
      </c>
      <c r="E129" s="27">
        <f>VLOOKUP($B129,'Hourly Data'!$B$5:$P$8788,15,FALSE)</f>
        <v>6.9867115633230462E-2</v>
      </c>
    </row>
    <row r="130" spans="2:5" x14ac:dyDescent="0.3">
      <c r="B130" s="25">
        <v>41035.20833333303</v>
      </c>
      <c r="C130" s="26">
        <f t="shared" si="4"/>
        <v>5</v>
      </c>
      <c r="D130" s="26">
        <f t="shared" si="5"/>
        <v>5</v>
      </c>
      <c r="E130" s="27">
        <f>VLOOKUP($B130,'Hourly Data'!$B$5:$P$8788,15,FALSE)</f>
        <v>6.8850057637687978E-2</v>
      </c>
    </row>
    <row r="131" spans="2:5" x14ac:dyDescent="0.3">
      <c r="B131" s="25">
        <v>41035.249999999694</v>
      </c>
      <c r="C131" s="26">
        <f t="shared" si="4"/>
        <v>5</v>
      </c>
      <c r="D131" s="26">
        <f t="shared" si="5"/>
        <v>6</v>
      </c>
      <c r="E131" s="27">
        <f>VLOOKUP($B131,'Hourly Data'!$B$5:$P$8788,15,FALSE)</f>
        <v>7.036826333128833E-2</v>
      </c>
    </row>
    <row r="132" spans="2:5" x14ac:dyDescent="0.3">
      <c r="B132" s="25">
        <v>41035.291666666359</v>
      </c>
      <c r="C132" s="26">
        <f t="shared" si="4"/>
        <v>5</v>
      </c>
      <c r="D132" s="26">
        <f t="shared" si="5"/>
        <v>7</v>
      </c>
      <c r="E132" s="27">
        <f>VLOOKUP($B132,'Hourly Data'!$B$5:$P$8788,15,FALSE)</f>
        <v>6.5628985709750801E-2</v>
      </c>
    </row>
    <row r="133" spans="2:5" x14ac:dyDescent="0.3">
      <c r="B133" s="25">
        <v>41035.333333333023</v>
      </c>
      <c r="C133" s="26">
        <f t="shared" si="4"/>
        <v>5</v>
      </c>
      <c r="D133" s="26">
        <f t="shared" si="5"/>
        <v>8</v>
      </c>
      <c r="E133" s="27">
        <f>VLOOKUP($B133,'Hourly Data'!$B$5:$P$8788,15,FALSE)</f>
        <v>6.8945387517630088E-2</v>
      </c>
    </row>
    <row r="134" spans="2:5" x14ac:dyDescent="0.3">
      <c r="B134" s="25">
        <v>41035.374999999687</v>
      </c>
      <c r="C134" s="26">
        <f t="shared" si="4"/>
        <v>5</v>
      </c>
      <c r="D134" s="26">
        <f t="shared" si="5"/>
        <v>9</v>
      </c>
      <c r="E134" s="27">
        <f>VLOOKUP($B134,'Hourly Data'!$B$5:$P$8788,15,FALSE)</f>
        <v>7.0149566769924065E-2</v>
      </c>
    </row>
    <row r="135" spans="2:5" x14ac:dyDescent="0.3">
      <c r="B135" s="25">
        <v>41035.416666666351</v>
      </c>
      <c r="C135" s="26">
        <f t="shared" si="4"/>
        <v>5</v>
      </c>
      <c r="D135" s="26">
        <f t="shared" si="5"/>
        <v>10</v>
      </c>
      <c r="E135" s="27">
        <f>VLOOKUP($B135,'Hourly Data'!$B$5:$P$8788,15,FALSE)</f>
        <v>6.8317543148904897E-2</v>
      </c>
    </row>
    <row r="136" spans="2:5" x14ac:dyDescent="0.3">
      <c r="B136" s="25">
        <v>41035.458333333016</v>
      </c>
      <c r="C136" s="26">
        <f t="shared" si="4"/>
        <v>5</v>
      </c>
      <c r="D136" s="26">
        <f t="shared" si="5"/>
        <v>11</v>
      </c>
      <c r="E136" s="27">
        <f>VLOOKUP($B136,'Hourly Data'!$B$5:$P$8788,15,FALSE)</f>
        <v>6.7499692520560345E-2</v>
      </c>
    </row>
    <row r="137" spans="2:5" x14ac:dyDescent="0.3">
      <c r="B137" s="25">
        <v>41035.49999999968</v>
      </c>
      <c r="C137" s="26">
        <f t="shared" si="4"/>
        <v>5</v>
      </c>
      <c r="D137" s="26">
        <f t="shared" si="5"/>
        <v>12</v>
      </c>
      <c r="E137" s="27">
        <f>VLOOKUP($B137,'Hourly Data'!$B$5:$P$8788,15,FALSE)</f>
        <v>7.030814495383983E-2</v>
      </c>
    </row>
    <row r="138" spans="2:5" x14ac:dyDescent="0.3">
      <c r="B138" s="25">
        <v>41035.541666666344</v>
      </c>
      <c r="C138" s="26">
        <f t="shared" si="4"/>
        <v>5</v>
      </c>
      <c r="D138" s="26">
        <f t="shared" si="5"/>
        <v>13</v>
      </c>
      <c r="E138" s="27">
        <f>VLOOKUP($B138,'Hourly Data'!$B$5:$P$8788,15,FALSE)</f>
        <v>7.36960574461379E-2</v>
      </c>
    </row>
    <row r="139" spans="2:5" x14ac:dyDescent="0.3">
      <c r="B139" s="25">
        <v>41035.583333333008</v>
      </c>
      <c r="C139" s="26">
        <f t="shared" si="4"/>
        <v>5</v>
      </c>
      <c r="D139" s="26">
        <f t="shared" si="5"/>
        <v>14</v>
      </c>
      <c r="E139" s="27">
        <f>VLOOKUP($B139,'Hourly Data'!$B$5:$P$8788,15,FALSE)</f>
        <v>6.9881823143792737E-2</v>
      </c>
    </row>
    <row r="140" spans="2:5" x14ac:dyDescent="0.3">
      <c r="B140" s="25">
        <v>41035.624999999673</v>
      </c>
      <c r="C140" s="26">
        <f t="shared" si="4"/>
        <v>5</v>
      </c>
      <c r="D140" s="26">
        <f t="shared" si="5"/>
        <v>15</v>
      </c>
      <c r="E140" s="27">
        <f>VLOOKUP($B140,'Hourly Data'!$B$5:$P$8788,15,FALSE)</f>
        <v>7.0228305029791618E-2</v>
      </c>
    </row>
    <row r="141" spans="2:5" x14ac:dyDescent="0.3">
      <c r="B141" s="25">
        <v>41035.666666666337</v>
      </c>
      <c r="C141" s="26">
        <f t="shared" si="4"/>
        <v>5</v>
      </c>
      <c r="D141" s="26">
        <f t="shared" si="5"/>
        <v>16</v>
      </c>
      <c r="E141" s="27">
        <f>VLOOKUP($B141,'Hourly Data'!$B$5:$P$8788,15,FALSE)</f>
        <v>6.8050850097615412E-2</v>
      </c>
    </row>
    <row r="142" spans="2:5" x14ac:dyDescent="0.3">
      <c r="B142" s="25">
        <v>41035.708333333001</v>
      </c>
      <c r="C142" s="26">
        <f t="shared" si="4"/>
        <v>5</v>
      </c>
      <c r="D142" s="26">
        <f t="shared" si="5"/>
        <v>17</v>
      </c>
      <c r="E142" s="27">
        <f>VLOOKUP($B142,'Hourly Data'!$B$5:$P$8788,15,FALSE)</f>
        <v>6.6724981824781815E-2</v>
      </c>
    </row>
    <row r="143" spans="2:5" x14ac:dyDescent="0.3">
      <c r="B143" s="25">
        <v>41035.749999999665</v>
      </c>
      <c r="C143" s="26">
        <f t="shared" si="4"/>
        <v>5</v>
      </c>
      <c r="D143" s="26">
        <f t="shared" si="5"/>
        <v>18</v>
      </c>
      <c r="E143" s="27">
        <f>VLOOKUP($B143,'Hourly Data'!$B$5:$P$8788,15,FALSE)</f>
        <v>6.5240953778878591E-2</v>
      </c>
    </row>
    <row r="144" spans="2:5" x14ac:dyDescent="0.3">
      <c r="B144" s="25">
        <v>41035.79166666633</v>
      </c>
      <c r="C144" s="26">
        <f t="shared" si="4"/>
        <v>5</v>
      </c>
      <c r="D144" s="26">
        <f t="shared" si="5"/>
        <v>19</v>
      </c>
      <c r="E144" s="27">
        <f>VLOOKUP($B144,'Hourly Data'!$B$5:$P$8788,15,FALSE)</f>
        <v>6.2844769988942228E-2</v>
      </c>
    </row>
    <row r="145" spans="2:5" x14ac:dyDescent="0.3">
      <c r="B145" s="25">
        <v>41035.833333332994</v>
      </c>
      <c r="C145" s="26">
        <f t="shared" si="4"/>
        <v>5</v>
      </c>
      <c r="D145" s="26">
        <f t="shared" si="5"/>
        <v>20</v>
      </c>
      <c r="E145" s="27">
        <f>VLOOKUP($B145,'Hourly Data'!$B$5:$P$8788,15,FALSE)</f>
        <v>6.5219895497971664E-2</v>
      </c>
    </row>
    <row r="146" spans="2:5" x14ac:dyDescent="0.3">
      <c r="B146" s="25">
        <v>41035.874999999658</v>
      </c>
      <c r="C146" s="26">
        <f t="shared" si="4"/>
        <v>5</v>
      </c>
      <c r="D146" s="26">
        <f t="shared" si="5"/>
        <v>21</v>
      </c>
      <c r="E146" s="27">
        <f>VLOOKUP($B146,'Hourly Data'!$B$5:$P$8788,15,FALSE)</f>
        <v>6.144172646020455E-2</v>
      </c>
    </row>
    <row r="147" spans="2:5" x14ac:dyDescent="0.3">
      <c r="B147" s="25">
        <v>41035.916666666322</v>
      </c>
      <c r="C147" s="26">
        <f t="shared" si="4"/>
        <v>5</v>
      </c>
      <c r="D147" s="26">
        <f t="shared" si="5"/>
        <v>22</v>
      </c>
      <c r="E147" s="27">
        <f>VLOOKUP($B147,'Hourly Data'!$B$5:$P$8788,15,FALSE)</f>
        <v>6.085116324414732E-2</v>
      </c>
    </row>
    <row r="148" spans="2:5" x14ac:dyDescent="0.3">
      <c r="B148" s="25">
        <v>41035.958333332987</v>
      </c>
      <c r="C148" s="26">
        <f t="shared" si="4"/>
        <v>5</v>
      </c>
      <c r="D148" s="26">
        <f t="shared" si="5"/>
        <v>23</v>
      </c>
      <c r="E148" s="27">
        <f>VLOOKUP($B148,'Hourly Data'!$B$5:$P$8788,15,FALSE)</f>
        <v>6.5256155746564751E-2</v>
      </c>
    </row>
    <row r="149" spans="2:5" x14ac:dyDescent="0.3">
      <c r="B149" s="25">
        <v>41035.999999999651</v>
      </c>
      <c r="C149" s="26">
        <f t="shared" si="4"/>
        <v>5</v>
      </c>
      <c r="D149" s="26">
        <f t="shared" si="5"/>
        <v>0</v>
      </c>
      <c r="E149" s="27">
        <f>VLOOKUP($B149,'Hourly Data'!$B$5:$P$8788,15,FALSE)</f>
        <v>6.9700805979807712E-2</v>
      </c>
    </row>
    <row r="150" spans="2:5" x14ac:dyDescent="0.3">
      <c r="B150" s="25">
        <v>41036.041666666315</v>
      </c>
      <c r="C150" s="26">
        <f t="shared" si="4"/>
        <v>5</v>
      </c>
      <c r="D150" s="26">
        <f t="shared" si="5"/>
        <v>1</v>
      </c>
      <c r="E150" s="27">
        <f>VLOOKUP($B150,'Hourly Data'!$B$5:$P$8788,15,FALSE)</f>
        <v>7.0002552946419744E-2</v>
      </c>
    </row>
    <row r="151" spans="2:5" x14ac:dyDescent="0.3">
      <c r="B151" s="25">
        <v>41036.083333332979</v>
      </c>
      <c r="C151" s="26">
        <f t="shared" si="4"/>
        <v>5</v>
      </c>
      <c r="D151" s="26">
        <f t="shared" si="5"/>
        <v>2</v>
      </c>
      <c r="E151" s="27">
        <f>VLOOKUP($B151,'Hourly Data'!$B$5:$P$8788,15,FALSE)</f>
        <v>7.1563073054667609E-2</v>
      </c>
    </row>
    <row r="152" spans="2:5" x14ac:dyDescent="0.3">
      <c r="B152" s="25">
        <v>41036.124999999643</v>
      </c>
      <c r="C152" s="26">
        <f t="shared" si="4"/>
        <v>5</v>
      </c>
      <c r="D152" s="26">
        <f t="shared" si="5"/>
        <v>3</v>
      </c>
      <c r="E152" s="27">
        <f>VLOOKUP($B152,'Hourly Data'!$B$5:$P$8788,15,FALSE)</f>
        <v>6.9997205466749313E-2</v>
      </c>
    </row>
    <row r="153" spans="2:5" x14ac:dyDescent="0.3">
      <c r="B153" s="25">
        <v>41036.166666666308</v>
      </c>
      <c r="C153" s="26">
        <f t="shared" si="4"/>
        <v>5</v>
      </c>
      <c r="D153" s="26">
        <f t="shared" si="5"/>
        <v>4</v>
      </c>
      <c r="E153" s="27">
        <f>VLOOKUP($B153,'Hourly Data'!$B$5:$P$8788,15,FALSE)</f>
        <v>6.8606827212950958E-2</v>
      </c>
    </row>
    <row r="154" spans="2:5" x14ac:dyDescent="0.3">
      <c r="B154" s="25">
        <v>41036.208333332972</v>
      </c>
      <c r="C154" s="26">
        <f t="shared" si="4"/>
        <v>5</v>
      </c>
      <c r="D154" s="26">
        <f t="shared" si="5"/>
        <v>5</v>
      </c>
      <c r="E154" s="27">
        <f>VLOOKUP($B154,'Hourly Data'!$B$5:$P$8788,15,FALSE)</f>
        <v>6.8107506974006998E-2</v>
      </c>
    </row>
    <row r="155" spans="2:5" x14ac:dyDescent="0.3">
      <c r="B155" s="25">
        <v>41036.249999999636</v>
      </c>
      <c r="C155" s="26">
        <f t="shared" si="4"/>
        <v>5</v>
      </c>
      <c r="D155" s="26">
        <f t="shared" si="5"/>
        <v>6</v>
      </c>
      <c r="E155" s="27">
        <f>VLOOKUP($B155,'Hourly Data'!$B$5:$P$8788,15,FALSE)</f>
        <v>7.0504854497379116E-2</v>
      </c>
    </row>
    <row r="156" spans="2:5" x14ac:dyDescent="0.3">
      <c r="B156" s="25">
        <v>41036.2916666663</v>
      </c>
      <c r="C156" s="26">
        <f t="shared" si="4"/>
        <v>5</v>
      </c>
      <c r="D156" s="26">
        <f t="shared" si="5"/>
        <v>7</v>
      </c>
      <c r="E156" s="27">
        <f>VLOOKUP($B156,'Hourly Data'!$B$5:$P$8788,15,FALSE)</f>
        <v>6.2610227097362275E-2</v>
      </c>
    </row>
    <row r="157" spans="2:5" x14ac:dyDescent="0.3">
      <c r="B157" s="25">
        <v>41036.333333332965</v>
      </c>
      <c r="C157" s="26">
        <f t="shared" si="4"/>
        <v>5</v>
      </c>
      <c r="D157" s="26">
        <f t="shared" si="5"/>
        <v>8</v>
      </c>
      <c r="E157" s="27">
        <f>VLOOKUP($B157,'Hourly Data'!$B$5:$P$8788,15,FALSE)</f>
        <v>6.2013226859575769E-2</v>
      </c>
    </row>
    <row r="158" spans="2:5" x14ac:dyDescent="0.3">
      <c r="B158" s="25">
        <v>41036.374999999629</v>
      </c>
      <c r="C158" s="26">
        <f t="shared" si="4"/>
        <v>5</v>
      </c>
      <c r="D158" s="26">
        <f t="shared" si="5"/>
        <v>9</v>
      </c>
      <c r="E158" s="27">
        <f>VLOOKUP($B158,'Hourly Data'!$B$5:$P$8788,15,FALSE)</f>
        <v>6.3599925882013755E-2</v>
      </c>
    </row>
    <row r="159" spans="2:5" x14ac:dyDescent="0.3">
      <c r="B159" s="25">
        <v>41036.416666666293</v>
      </c>
      <c r="C159" s="26">
        <f t="shared" si="4"/>
        <v>5</v>
      </c>
      <c r="D159" s="26">
        <f t="shared" si="5"/>
        <v>10</v>
      </c>
      <c r="E159" s="27">
        <f>VLOOKUP($B159,'Hourly Data'!$B$5:$P$8788,15,FALSE)</f>
        <v>6.2687270653616622E-2</v>
      </c>
    </row>
    <row r="160" spans="2:5" x14ac:dyDescent="0.3">
      <c r="B160" s="25">
        <v>41036.458333332957</v>
      </c>
      <c r="C160" s="26">
        <f t="shared" si="4"/>
        <v>5</v>
      </c>
      <c r="D160" s="26">
        <f t="shared" si="5"/>
        <v>11</v>
      </c>
      <c r="E160" s="27">
        <f>VLOOKUP($B160,'Hourly Data'!$B$5:$P$8788,15,FALSE)</f>
        <v>6.1150728988434669E-2</v>
      </c>
    </row>
    <row r="161" spans="2:5" x14ac:dyDescent="0.3">
      <c r="B161" s="25">
        <v>41036.499999999622</v>
      </c>
      <c r="C161" s="26">
        <f t="shared" si="4"/>
        <v>5</v>
      </c>
      <c r="D161" s="26">
        <f t="shared" si="5"/>
        <v>12</v>
      </c>
      <c r="E161" s="27">
        <f>VLOOKUP($B161,'Hourly Data'!$B$5:$P$8788,15,FALSE)</f>
        <v>6.3210970584485729E-2</v>
      </c>
    </row>
    <row r="162" spans="2:5" x14ac:dyDescent="0.3">
      <c r="B162" s="25">
        <v>41036.541666666286</v>
      </c>
      <c r="C162" s="26">
        <f t="shared" si="4"/>
        <v>5</v>
      </c>
      <c r="D162" s="26">
        <f t="shared" si="5"/>
        <v>13</v>
      </c>
      <c r="E162" s="27">
        <f>VLOOKUP($B162,'Hourly Data'!$B$5:$P$8788,15,FALSE)</f>
        <v>6.7496503003487876E-2</v>
      </c>
    </row>
    <row r="163" spans="2:5" x14ac:dyDescent="0.3">
      <c r="B163" s="25">
        <v>41036.58333333295</v>
      </c>
      <c r="C163" s="26">
        <f t="shared" si="4"/>
        <v>5</v>
      </c>
      <c r="D163" s="26">
        <f t="shared" si="5"/>
        <v>14</v>
      </c>
      <c r="E163" s="27">
        <f>VLOOKUP($B163,'Hourly Data'!$B$5:$P$8788,15,FALSE)</f>
        <v>6.8489833733508504E-2</v>
      </c>
    </row>
    <row r="164" spans="2:5" x14ac:dyDescent="0.3">
      <c r="B164" s="25">
        <v>41036.624999999614</v>
      </c>
      <c r="C164" s="26">
        <f t="shared" si="4"/>
        <v>5</v>
      </c>
      <c r="D164" s="26">
        <f t="shared" si="5"/>
        <v>15</v>
      </c>
      <c r="E164" s="27">
        <f>VLOOKUP($B164,'Hourly Data'!$B$5:$P$8788,15,FALSE)</f>
        <v>6.6276816246326864E-2</v>
      </c>
    </row>
    <row r="165" spans="2:5" x14ac:dyDescent="0.3">
      <c r="B165" s="25">
        <v>41036.666666666279</v>
      </c>
      <c r="C165" s="26">
        <f t="shared" si="4"/>
        <v>5</v>
      </c>
      <c r="D165" s="26">
        <f t="shared" si="5"/>
        <v>16</v>
      </c>
      <c r="E165" s="27">
        <f>VLOOKUP($B165,'Hourly Data'!$B$5:$P$8788,15,FALSE)</f>
        <v>6.5730935350639105E-2</v>
      </c>
    </row>
    <row r="166" spans="2:5" x14ac:dyDescent="0.3">
      <c r="B166" s="25">
        <v>41036.708333332943</v>
      </c>
      <c r="C166" s="26">
        <f t="shared" si="4"/>
        <v>5</v>
      </c>
      <c r="D166" s="26">
        <f t="shared" si="5"/>
        <v>17</v>
      </c>
      <c r="E166" s="27">
        <f>VLOOKUP($B166,'Hourly Data'!$B$5:$P$8788,15,FALSE)</f>
        <v>6.4476946000299032E-2</v>
      </c>
    </row>
    <row r="167" spans="2:5" x14ac:dyDescent="0.3">
      <c r="B167" s="25">
        <v>41036.749999999607</v>
      </c>
      <c r="C167" s="26">
        <f t="shared" si="4"/>
        <v>5</v>
      </c>
      <c r="D167" s="26">
        <f t="shared" si="5"/>
        <v>18</v>
      </c>
      <c r="E167" s="27">
        <f>VLOOKUP($B167,'Hourly Data'!$B$5:$P$8788,15,FALSE)</f>
        <v>6.3721518663013496E-2</v>
      </c>
    </row>
    <row r="168" spans="2:5" x14ac:dyDescent="0.3">
      <c r="B168" s="25">
        <v>41036.791666666271</v>
      </c>
      <c r="C168" s="26">
        <f t="shared" si="4"/>
        <v>5</v>
      </c>
      <c r="D168" s="26">
        <f t="shared" si="5"/>
        <v>19</v>
      </c>
      <c r="E168" s="27">
        <f>VLOOKUP($B168,'Hourly Data'!$B$5:$P$8788,15,FALSE)</f>
        <v>6.2939804005813851E-2</v>
      </c>
    </row>
    <row r="169" spans="2:5" x14ac:dyDescent="0.3">
      <c r="B169" s="25">
        <v>41036.833333332936</v>
      </c>
      <c r="C169" s="26">
        <f t="shared" si="4"/>
        <v>5</v>
      </c>
      <c r="D169" s="26">
        <f t="shared" si="5"/>
        <v>20</v>
      </c>
      <c r="E169" s="27">
        <f>VLOOKUP($B169,'Hourly Data'!$B$5:$P$8788,15,FALSE)</f>
        <v>6.7733462804900807E-2</v>
      </c>
    </row>
    <row r="170" spans="2:5" x14ac:dyDescent="0.3">
      <c r="B170" s="25">
        <v>41036.8749999996</v>
      </c>
      <c r="C170" s="26">
        <f t="shared" si="4"/>
        <v>5</v>
      </c>
      <c r="D170" s="26">
        <f t="shared" si="5"/>
        <v>21</v>
      </c>
      <c r="E170" s="27">
        <f>VLOOKUP($B170,'Hourly Data'!$B$5:$P$8788,15,FALSE)</f>
        <v>6.2647554822982843E-2</v>
      </c>
    </row>
    <row r="171" spans="2:5" x14ac:dyDescent="0.3">
      <c r="B171" s="25">
        <v>41036.916666666264</v>
      </c>
      <c r="C171" s="26">
        <f t="shared" si="4"/>
        <v>5</v>
      </c>
      <c r="D171" s="26">
        <f t="shared" si="5"/>
        <v>22</v>
      </c>
      <c r="E171" s="27">
        <f>VLOOKUP($B171,'Hourly Data'!$B$5:$P$8788,15,FALSE)</f>
        <v>6.0620750515320995E-2</v>
      </c>
    </row>
    <row r="172" spans="2:5" x14ac:dyDescent="0.3">
      <c r="B172" s="25">
        <v>41036.958333332928</v>
      </c>
      <c r="C172" s="26">
        <f t="shared" si="4"/>
        <v>5</v>
      </c>
      <c r="D172" s="26">
        <f t="shared" si="5"/>
        <v>23</v>
      </c>
      <c r="E172" s="27">
        <f>VLOOKUP($B172,'Hourly Data'!$B$5:$P$8788,15,FALSE)</f>
        <v>6.3286995664361689E-2</v>
      </c>
    </row>
    <row r="173" spans="2:5" x14ac:dyDescent="0.3">
      <c r="B173" s="25">
        <v>41036.999999999593</v>
      </c>
      <c r="C173" s="26">
        <f t="shared" si="4"/>
        <v>5</v>
      </c>
      <c r="D173" s="26">
        <f t="shared" si="5"/>
        <v>0</v>
      </c>
      <c r="E173" s="27">
        <f>VLOOKUP($B173,'Hourly Data'!$B$5:$P$8788,15,FALSE)</f>
        <v>6.6107635139958418E-2</v>
      </c>
    </row>
    <row r="174" spans="2:5" x14ac:dyDescent="0.3">
      <c r="B174" s="25">
        <v>41037.041666666257</v>
      </c>
      <c r="C174" s="26">
        <f t="shared" si="4"/>
        <v>5</v>
      </c>
      <c r="D174" s="26">
        <f t="shared" si="5"/>
        <v>1</v>
      </c>
      <c r="E174" s="27">
        <f>VLOOKUP($B174,'Hourly Data'!$B$5:$P$8788,15,FALSE)</f>
        <v>6.7109220330477282E-2</v>
      </c>
    </row>
    <row r="175" spans="2:5" x14ac:dyDescent="0.3">
      <c r="B175" s="25">
        <v>41037.083333332921</v>
      </c>
      <c r="C175" s="26">
        <f t="shared" ref="C175:C238" si="6">MONTH(B175)</f>
        <v>5</v>
      </c>
      <c r="D175" s="26">
        <f t="shared" ref="D175:D238" si="7">HOUR(B175)</f>
        <v>2</v>
      </c>
      <c r="E175" s="27">
        <f>VLOOKUP($B175,'Hourly Data'!$B$5:$P$8788,15,FALSE)</f>
        <v>7.036652106496015E-2</v>
      </c>
    </row>
    <row r="176" spans="2:5" x14ac:dyDescent="0.3">
      <c r="B176" s="25">
        <v>41037.124999999585</v>
      </c>
      <c r="C176" s="26">
        <f t="shared" si="6"/>
        <v>5</v>
      </c>
      <c r="D176" s="26">
        <f t="shared" si="7"/>
        <v>3</v>
      </c>
      <c r="E176" s="27">
        <f>VLOOKUP($B176,'Hourly Data'!$B$5:$P$8788,15,FALSE)</f>
        <v>7.3732359266174399E-2</v>
      </c>
    </row>
    <row r="177" spans="2:5" x14ac:dyDescent="0.3">
      <c r="B177" s="25">
        <v>41037.16666666625</v>
      </c>
      <c r="C177" s="26">
        <f t="shared" si="6"/>
        <v>5</v>
      </c>
      <c r="D177" s="26">
        <f t="shared" si="7"/>
        <v>4</v>
      </c>
      <c r="E177" s="27">
        <f>VLOOKUP($B177,'Hourly Data'!$B$5:$P$8788,15,FALSE)</f>
        <v>7.6083934536147188E-2</v>
      </c>
    </row>
    <row r="178" spans="2:5" x14ac:dyDescent="0.3">
      <c r="B178" s="25">
        <v>41037.208333332914</v>
      </c>
      <c r="C178" s="26">
        <f t="shared" si="6"/>
        <v>5</v>
      </c>
      <c r="D178" s="26">
        <f t="shared" si="7"/>
        <v>5</v>
      </c>
      <c r="E178" s="27">
        <f>VLOOKUP($B178,'Hourly Data'!$B$5:$P$8788,15,FALSE)</f>
        <v>7.4751748634390602E-2</v>
      </c>
    </row>
    <row r="179" spans="2:5" x14ac:dyDescent="0.3">
      <c r="B179" s="25">
        <v>41037.249999999578</v>
      </c>
      <c r="C179" s="26">
        <f t="shared" si="6"/>
        <v>5</v>
      </c>
      <c r="D179" s="26">
        <f t="shared" si="7"/>
        <v>6</v>
      </c>
      <c r="E179" s="27">
        <f>VLOOKUP($B179,'Hourly Data'!$B$5:$P$8788,15,FALSE)</f>
        <v>6.8970218415325774E-2</v>
      </c>
    </row>
    <row r="180" spans="2:5" x14ac:dyDescent="0.3">
      <c r="B180" s="25">
        <v>41037.291666666242</v>
      </c>
      <c r="C180" s="26">
        <f t="shared" si="6"/>
        <v>5</v>
      </c>
      <c r="D180" s="26">
        <f t="shared" si="7"/>
        <v>7</v>
      </c>
      <c r="E180" s="27">
        <f>VLOOKUP($B180,'Hourly Data'!$B$5:$P$8788,15,FALSE)</f>
        <v>5.8746847284672818E-2</v>
      </c>
    </row>
    <row r="181" spans="2:5" x14ac:dyDescent="0.3">
      <c r="B181" s="25">
        <v>41037.333333332906</v>
      </c>
      <c r="C181" s="26">
        <f t="shared" si="6"/>
        <v>5</v>
      </c>
      <c r="D181" s="26">
        <f t="shared" si="7"/>
        <v>8</v>
      </c>
      <c r="E181" s="27">
        <f>VLOOKUP($B181,'Hourly Data'!$B$5:$P$8788,15,FALSE)</f>
        <v>5.3960996932838526E-2</v>
      </c>
    </row>
    <row r="182" spans="2:5" x14ac:dyDescent="0.3">
      <c r="B182" s="25">
        <v>41037.374999999571</v>
      </c>
      <c r="C182" s="26">
        <f t="shared" si="6"/>
        <v>5</v>
      </c>
      <c r="D182" s="26">
        <f t="shared" si="7"/>
        <v>9</v>
      </c>
      <c r="E182" s="27">
        <f>VLOOKUP($B182,'Hourly Data'!$B$5:$P$8788,15,FALSE)</f>
        <v>5.6997886818162986E-2</v>
      </c>
    </row>
    <row r="183" spans="2:5" x14ac:dyDescent="0.3">
      <c r="B183" s="25">
        <v>41037.416666666235</v>
      </c>
      <c r="C183" s="26">
        <f t="shared" si="6"/>
        <v>5</v>
      </c>
      <c r="D183" s="26">
        <f t="shared" si="7"/>
        <v>10</v>
      </c>
      <c r="E183" s="27">
        <f>VLOOKUP($B183,'Hourly Data'!$B$5:$P$8788,15,FALSE)</f>
        <v>5.8402924248150287E-2</v>
      </c>
    </row>
    <row r="184" spans="2:5" x14ac:dyDescent="0.3">
      <c r="B184" s="25">
        <v>41037.458333332899</v>
      </c>
      <c r="C184" s="26">
        <f t="shared" si="6"/>
        <v>5</v>
      </c>
      <c r="D184" s="26">
        <f t="shared" si="7"/>
        <v>11</v>
      </c>
      <c r="E184" s="27">
        <f>VLOOKUP($B184,'Hourly Data'!$B$5:$P$8788,15,FALSE)</f>
        <v>5.8258307264015569E-2</v>
      </c>
    </row>
    <row r="185" spans="2:5" x14ac:dyDescent="0.3">
      <c r="B185" s="25">
        <v>41037.499999999563</v>
      </c>
      <c r="C185" s="26">
        <f t="shared" si="6"/>
        <v>5</v>
      </c>
      <c r="D185" s="26">
        <f t="shared" si="7"/>
        <v>12</v>
      </c>
      <c r="E185" s="27">
        <f>VLOOKUP($B185,'Hourly Data'!$B$5:$P$8788,15,FALSE)</f>
        <v>5.7602657526341521E-2</v>
      </c>
    </row>
    <row r="186" spans="2:5" x14ac:dyDescent="0.3">
      <c r="B186" s="25">
        <v>41037.541666666228</v>
      </c>
      <c r="C186" s="26">
        <f t="shared" si="6"/>
        <v>5</v>
      </c>
      <c r="D186" s="26">
        <f t="shared" si="7"/>
        <v>13</v>
      </c>
      <c r="E186" s="27">
        <f>VLOOKUP($B186,'Hourly Data'!$B$5:$P$8788,15,FALSE)</f>
        <v>5.8193838529511752E-2</v>
      </c>
    </row>
    <row r="187" spans="2:5" x14ac:dyDescent="0.3">
      <c r="B187" s="25">
        <v>41037.583333332892</v>
      </c>
      <c r="C187" s="26">
        <f t="shared" si="6"/>
        <v>5</v>
      </c>
      <c r="D187" s="26">
        <f t="shared" si="7"/>
        <v>14</v>
      </c>
      <c r="E187" s="27">
        <f>VLOOKUP($B187,'Hourly Data'!$B$5:$P$8788,15,FALSE)</f>
        <v>6.086045164648024E-2</v>
      </c>
    </row>
    <row r="188" spans="2:5" x14ac:dyDescent="0.3">
      <c r="B188" s="25">
        <v>41037.624999999556</v>
      </c>
      <c r="C188" s="26">
        <f t="shared" si="6"/>
        <v>5</v>
      </c>
      <c r="D188" s="26">
        <f t="shared" si="7"/>
        <v>15</v>
      </c>
      <c r="E188" s="27">
        <f>VLOOKUP($B188,'Hourly Data'!$B$5:$P$8788,15,FALSE)</f>
        <v>6.4151811508250542E-2</v>
      </c>
    </row>
    <row r="189" spans="2:5" x14ac:dyDescent="0.3">
      <c r="B189" s="25">
        <v>41037.66666666622</v>
      </c>
      <c r="C189" s="26">
        <f t="shared" si="6"/>
        <v>5</v>
      </c>
      <c r="D189" s="26">
        <f t="shared" si="7"/>
        <v>16</v>
      </c>
      <c r="E189" s="27">
        <f>VLOOKUP($B189,'Hourly Data'!$B$5:$P$8788,15,FALSE)</f>
        <v>6.2718056897997448E-2</v>
      </c>
    </row>
    <row r="190" spans="2:5" x14ac:dyDescent="0.3">
      <c r="B190" s="25">
        <v>41037.708333332885</v>
      </c>
      <c r="C190" s="26">
        <f t="shared" si="6"/>
        <v>5</v>
      </c>
      <c r="D190" s="26">
        <f t="shared" si="7"/>
        <v>17</v>
      </c>
      <c r="E190" s="27">
        <f>VLOOKUP($B190,'Hourly Data'!$B$5:$P$8788,15,FALSE)</f>
        <v>6.4183430510557749E-2</v>
      </c>
    </row>
    <row r="191" spans="2:5" x14ac:dyDescent="0.3">
      <c r="B191" s="25">
        <v>41037.749999999549</v>
      </c>
      <c r="C191" s="26">
        <f t="shared" si="6"/>
        <v>5</v>
      </c>
      <c r="D191" s="26">
        <f t="shared" si="7"/>
        <v>18</v>
      </c>
      <c r="E191" s="27">
        <f>VLOOKUP($B191,'Hourly Data'!$B$5:$P$8788,15,FALSE)</f>
        <v>6.5099787406453377E-2</v>
      </c>
    </row>
    <row r="192" spans="2:5" x14ac:dyDescent="0.3">
      <c r="B192" s="25">
        <v>41037.791666666213</v>
      </c>
      <c r="C192" s="26">
        <f t="shared" si="6"/>
        <v>5</v>
      </c>
      <c r="D192" s="26">
        <f t="shared" si="7"/>
        <v>19</v>
      </c>
      <c r="E192" s="27">
        <f>VLOOKUP($B192,'Hourly Data'!$B$5:$P$8788,15,FALSE)</f>
        <v>6.3678433096250181E-2</v>
      </c>
    </row>
    <row r="193" spans="2:5" x14ac:dyDescent="0.3">
      <c r="B193" s="25">
        <v>41037.833333332877</v>
      </c>
      <c r="C193" s="26">
        <f t="shared" si="6"/>
        <v>5</v>
      </c>
      <c r="D193" s="26">
        <f t="shared" si="7"/>
        <v>20</v>
      </c>
      <c r="E193" s="27">
        <f>VLOOKUP($B193,'Hourly Data'!$B$5:$P$8788,15,FALSE)</f>
        <v>6.7981408839684815E-2</v>
      </c>
    </row>
    <row r="194" spans="2:5" x14ac:dyDescent="0.3">
      <c r="B194" s="25">
        <v>41037.874999999542</v>
      </c>
      <c r="C194" s="26">
        <f t="shared" si="6"/>
        <v>5</v>
      </c>
      <c r="D194" s="26">
        <f t="shared" si="7"/>
        <v>21</v>
      </c>
      <c r="E194" s="27">
        <f>VLOOKUP($B194,'Hourly Data'!$B$5:$P$8788,15,FALSE)</f>
        <v>6.7668786038360129E-2</v>
      </c>
    </row>
    <row r="195" spans="2:5" x14ac:dyDescent="0.3">
      <c r="B195" s="25">
        <v>41037.916666666206</v>
      </c>
      <c r="C195" s="26">
        <f t="shared" si="6"/>
        <v>5</v>
      </c>
      <c r="D195" s="26">
        <f t="shared" si="7"/>
        <v>22</v>
      </c>
      <c r="E195" s="27">
        <f>VLOOKUP($B195,'Hourly Data'!$B$5:$P$8788,15,FALSE)</f>
        <v>6.5909430270597508E-2</v>
      </c>
    </row>
    <row r="196" spans="2:5" x14ac:dyDescent="0.3">
      <c r="B196" s="25">
        <v>41037.95833333287</v>
      </c>
      <c r="C196" s="26">
        <f t="shared" si="6"/>
        <v>5</v>
      </c>
      <c r="D196" s="26">
        <f t="shared" si="7"/>
        <v>23</v>
      </c>
      <c r="E196" s="27">
        <f>VLOOKUP($B196,'Hourly Data'!$B$5:$P$8788,15,FALSE)</f>
        <v>7.0926089783673624E-2</v>
      </c>
    </row>
    <row r="197" spans="2:5" x14ac:dyDescent="0.3">
      <c r="B197" s="25">
        <v>41037.999999999534</v>
      </c>
      <c r="C197" s="26">
        <f t="shared" si="6"/>
        <v>5</v>
      </c>
      <c r="D197" s="26">
        <f t="shared" si="7"/>
        <v>0</v>
      </c>
      <c r="E197" s="27">
        <f>VLOOKUP($B197,'Hourly Data'!$B$5:$P$8788,15,FALSE)</f>
        <v>7.7214495518865917E-2</v>
      </c>
    </row>
    <row r="198" spans="2:5" x14ac:dyDescent="0.3">
      <c r="B198" s="25">
        <v>41038.041666666199</v>
      </c>
      <c r="C198" s="26">
        <f t="shared" si="6"/>
        <v>5</v>
      </c>
      <c r="D198" s="26">
        <f t="shared" si="7"/>
        <v>1</v>
      </c>
      <c r="E198" s="27">
        <f>VLOOKUP($B198,'Hourly Data'!$B$5:$P$8788,15,FALSE)</f>
        <v>7.6183656781243239E-2</v>
      </c>
    </row>
    <row r="199" spans="2:5" x14ac:dyDescent="0.3">
      <c r="B199" s="25">
        <v>41038.083333332863</v>
      </c>
      <c r="C199" s="26">
        <f t="shared" si="6"/>
        <v>5</v>
      </c>
      <c r="D199" s="26">
        <f t="shared" si="7"/>
        <v>2</v>
      </c>
      <c r="E199" s="27">
        <f>VLOOKUP($B199,'Hourly Data'!$B$5:$P$8788,15,FALSE)</f>
        <v>7.8658186641447345E-2</v>
      </c>
    </row>
    <row r="200" spans="2:5" x14ac:dyDescent="0.3">
      <c r="B200" s="25">
        <v>41038.124999999527</v>
      </c>
      <c r="C200" s="26">
        <f t="shared" si="6"/>
        <v>5</v>
      </c>
      <c r="D200" s="26">
        <f t="shared" si="7"/>
        <v>3</v>
      </c>
      <c r="E200" s="27">
        <f>VLOOKUP($B200,'Hourly Data'!$B$5:$P$8788,15,FALSE)</f>
        <v>7.7163293721972823E-2</v>
      </c>
    </row>
    <row r="201" spans="2:5" x14ac:dyDescent="0.3">
      <c r="B201" s="25">
        <v>41038.166666666191</v>
      </c>
      <c r="C201" s="26">
        <f t="shared" si="6"/>
        <v>5</v>
      </c>
      <c r="D201" s="26">
        <f t="shared" si="7"/>
        <v>4</v>
      </c>
      <c r="E201" s="27">
        <f>VLOOKUP($B201,'Hourly Data'!$B$5:$P$8788,15,FALSE)</f>
        <v>7.9448207416340677E-2</v>
      </c>
    </row>
    <row r="202" spans="2:5" x14ac:dyDescent="0.3">
      <c r="B202" s="25">
        <v>41038.208333332856</v>
      </c>
      <c r="C202" s="26">
        <f t="shared" si="6"/>
        <v>5</v>
      </c>
      <c r="D202" s="26">
        <f t="shared" si="7"/>
        <v>5</v>
      </c>
      <c r="E202" s="27">
        <f>VLOOKUP($B202,'Hourly Data'!$B$5:$P$8788,15,FALSE)</f>
        <v>7.7756223617531581E-2</v>
      </c>
    </row>
    <row r="203" spans="2:5" x14ac:dyDescent="0.3">
      <c r="B203" s="25">
        <v>41038.24999999952</v>
      </c>
      <c r="C203" s="26">
        <f t="shared" si="6"/>
        <v>5</v>
      </c>
      <c r="D203" s="26">
        <f t="shared" si="7"/>
        <v>6</v>
      </c>
      <c r="E203" s="27">
        <f>VLOOKUP($B203,'Hourly Data'!$B$5:$P$8788,15,FALSE)</f>
        <v>7.3999703118838911E-2</v>
      </c>
    </row>
    <row r="204" spans="2:5" x14ac:dyDescent="0.3">
      <c r="B204" s="25">
        <v>41038.291666666184</v>
      </c>
      <c r="C204" s="26">
        <f t="shared" si="6"/>
        <v>5</v>
      </c>
      <c r="D204" s="26">
        <f t="shared" si="7"/>
        <v>7</v>
      </c>
      <c r="E204" s="27">
        <f>VLOOKUP($B204,'Hourly Data'!$B$5:$P$8788,15,FALSE)</f>
        <v>6.7603306833532939E-2</v>
      </c>
    </row>
    <row r="205" spans="2:5" x14ac:dyDescent="0.3">
      <c r="B205" s="25">
        <v>41038.333333332848</v>
      </c>
      <c r="C205" s="26">
        <f t="shared" si="6"/>
        <v>5</v>
      </c>
      <c r="D205" s="26">
        <f t="shared" si="7"/>
        <v>8</v>
      </c>
      <c r="E205" s="27">
        <f>VLOOKUP($B205,'Hourly Data'!$B$5:$P$8788,15,FALSE)</f>
        <v>7.2212703722658644E-2</v>
      </c>
    </row>
    <row r="206" spans="2:5" x14ac:dyDescent="0.3">
      <c r="B206" s="25">
        <v>41038.374999999513</v>
      </c>
      <c r="C206" s="26">
        <f t="shared" si="6"/>
        <v>5</v>
      </c>
      <c r="D206" s="26">
        <f t="shared" si="7"/>
        <v>9</v>
      </c>
      <c r="E206" s="27">
        <f>VLOOKUP($B206,'Hourly Data'!$B$5:$P$8788,15,FALSE)</f>
        <v>7.5097100246277707E-2</v>
      </c>
    </row>
    <row r="207" spans="2:5" x14ac:dyDescent="0.3">
      <c r="B207" s="25">
        <v>41038.416666666177</v>
      </c>
      <c r="C207" s="26">
        <f t="shared" si="6"/>
        <v>5</v>
      </c>
      <c r="D207" s="26">
        <f t="shared" si="7"/>
        <v>10</v>
      </c>
      <c r="E207" s="27">
        <f>VLOOKUP($B207,'Hourly Data'!$B$5:$P$8788,15,FALSE)</f>
        <v>7.436062384193004E-2</v>
      </c>
    </row>
    <row r="208" spans="2:5" x14ac:dyDescent="0.3">
      <c r="B208" s="25">
        <v>41038.458333332841</v>
      </c>
      <c r="C208" s="26">
        <f t="shared" si="6"/>
        <v>5</v>
      </c>
      <c r="D208" s="26">
        <f t="shared" si="7"/>
        <v>11</v>
      </c>
      <c r="E208" s="27">
        <f>VLOOKUP($B208,'Hourly Data'!$B$5:$P$8788,15,FALSE)</f>
        <v>7.029460355902252E-2</v>
      </c>
    </row>
    <row r="209" spans="2:5" x14ac:dyDescent="0.3">
      <c r="B209" s="25">
        <v>41038.499999999505</v>
      </c>
      <c r="C209" s="26">
        <f t="shared" si="6"/>
        <v>5</v>
      </c>
      <c r="D209" s="26">
        <f t="shared" si="7"/>
        <v>12</v>
      </c>
      <c r="E209" s="27">
        <f>VLOOKUP($B209,'Hourly Data'!$B$5:$P$8788,15,FALSE)</f>
        <v>6.9497905493585629E-2</v>
      </c>
    </row>
    <row r="210" spans="2:5" x14ac:dyDescent="0.3">
      <c r="B210" s="25">
        <v>41038.541666666169</v>
      </c>
      <c r="C210" s="26">
        <f t="shared" si="6"/>
        <v>5</v>
      </c>
      <c r="D210" s="26">
        <f t="shared" si="7"/>
        <v>13</v>
      </c>
      <c r="E210" s="27">
        <f>VLOOKUP($B210,'Hourly Data'!$B$5:$P$8788,15,FALSE)</f>
        <v>7.219001783673569E-2</v>
      </c>
    </row>
    <row r="211" spans="2:5" x14ac:dyDescent="0.3">
      <c r="B211" s="25">
        <v>41038.583333332834</v>
      </c>
      <c r="C211" s="26">
        <f t="shared" si="6"/>
        <v>5</v>
      </c>
      <c r="D211" s="26">
        <f t="shared" si="7"/>
        <v>14</v>
      </c>
      <c r="E211" s="27">
        <f>VLOOKUP($B211,'Hourly Data'!$B$5:$P$8788,15,FALSE)</f>
        <v>7.3323636246178547E-2</v>
      </c>
    </row>
    <row r="212" spans="2:5" x14ac:dyDescent="0.3">
      <c r="B212" s="25">
        <v>41038.624999999498</v>
      </c>
      <c r="C212" s="26">
        <f t="shared" si="6"/>
        <v>5</v>
      </c>
      <c r="D212" s="26">
        <f t="shared" si="7"/>
        <v>15</v>
      </c>
      <c r="E212" s="27">
        <f>VLOOKUP($B212,'Hourly Data'!$B$5:$P$8788,15,FALSE)</f>
        <v>7.5392258711837759E-2</v>
      </c>
    </row>
    <row r="213" spans="2:5" x14ac:dyDescent="0.3">
      <c r="B213" s="25">
        <v>41038.666666666162</v>
      </c>
      <c r="C213" s="26">
        <f t="shared" si="6"/>
        <v>5</v>
      </c>
      <c r="D213" s="26">
        <f t="shared" si="7"/>
        <v>16</v>
      </c>
      <c r="E213" s="27">
        <f>VLOOKUP($B213,'Hourly Data'!$B$5:$P$8788,15,FALSE)</f>
        <v>7.3912492266129018E-2</v>
      </c>
    </row>
    <row r="214" spans="2:5" x14ac:dyDescent="0.3">
      <c r="B214" s="25">
        <v>41038.708333332826</v>
      </c>
      <c r="C214" s="26">
        <f t="shared" si="6"/>
        <v>5</v>
      </c>
      <c r="D214" s="26">
        <f t="shared" si="7"/>
        <v>17</v>
      </c>
      <c r="E214" s="27">
        <f>VLOOKUP($B214,'Hourly Data'!$B$5:$P$8788,15,FALSE)</f>
        <v>7.3042337713802044E-2</v>
      </c>
    </row>
    <row r="215" spans="2:5" x14ac:dyDescent="0.3">
      <c r="B215" s="25">
        <v>41038.749999999491</v>
      </c>
      <c r="C215" s="26">
        <f t="shared" si="6"/>
        <v>5</v>
      </c>
      <c r="D215" s="26">
        <f t="shared" si="7"/>
        <v>18</v>
      </c>
      <c r="E215" s="27">
        <f>VLOOKUP($B215,'Hourly Data'!$B$5:$P$8788,15,FALSE)</f>
        <v>7.2518021181203693E-2</v>
      </c>
    </row>
    <row r="216" spans="2:5" x14ac:dyDescent="0.3">
      <c r="B216" s="25">
        <v>41038.791666666155</v>
      </c>
      <c r="C216" s="26">
        <f t="shared" si="6"/>
        <v>5</v>
      </c>
      <c r="D216" s="26">
        <f t="shared" si="7"/>
        <v>19</v>
      </c>
      <c r="E216" s="27">
        <f>VLOOKUP($B216,'Hourly Data'!$B$5:$P$8788,15,FALSE)</f>
        <v>7.0057363222622862E-2</v>
      </c>
    </row>
    <row r="217" spans="2:5" x14ac:dyDescent="0.3">
      <c r="B217" s="25">
        <v>41038.833333332819</v>
      </c>
      <c r="C217" s="26">
        <f t="shared" si="6"/>
        <v>5</v>
      </c>
      <c r="D217" s="26">
        <f t="shared" si="7"/>
        <v>20</v>
      </c>
      <c r="E217" s="27">
        <f>VLOOKUP($B217,'Hourly Data'!$B$5:$P$8788,15,FALSE)</f>
        <v>7.132512821728601E-2</v>
      </c>
    </row>
    <row r="218" spans="2:5" x14ac:dyDescent="0.3">
      <c r="B218" s="25">
        <v>41038.874999999483</v>
      </c>
      <c r="C218" s="26">
        <f t="shared" si="6"/>
        <v>5</v>
      </c>
      <c r="D218" s="26">
        <f t="shared" si="7"/>
        <v>21</v>
      </c>
      <c r="E218" s="27">
        <f>VLOOKUP($B218,'Hourly Data'!$B$5:$P$8788,15,FALSE)</f>
        <v>6.8899277150806709E-2</v>
      </c>
    </row>
    <row r="219" spans="2:5" x14ac:dyDescent="0.3">
      <c r="B219" s="25">
        <v>41038.916666666148</v>
      </c>
      <c r="C219" s="26">
        <f t="shared" si="6"/>
        <v>5</v>
      </c>
      <c r="D219" s="26">
        <f t="shared" si="7"/>
        <v>22</v>
      </c>
      <c r="E219" s="27">
        <f>VLOOKUP($B219,'Hourly Data'!$B$5:$P$8788,15,FALSE)</f>
        <v>6.6527543460943001E-2</v>
      </c>
    </row>
    <row r="220" spans="2:5" x14ac:dyDescent="0.3">
      <c r="B220" s="25">
        <v>41038.958333332812</v>
      </c>
      <c r="C220" s="26">
        <f t="shared" si="6"/>
        <v>5</v>
      </c>
      <c r="D220" s="26">
        <f t="shared" si="7"/>
        <v>23</v>
      </c>
      <c r="E220" s="27">
        <f>VLOOKUP($B220,'Hourly Data'!$B$5:$P$8788,15,FALSE)</f>
        <v>6.7952567877934467E-2</v>
      </c>
    </row>
    <row r="221" spans="2:5" x14ac:dyDescent="0.3">
      <c r="B221" s="25">
        <v>41038.999999999476</v>
      </c>
      <c r="C221" s="26">
        <f t="shared" si="6"/>
        <v>5</v>
      </c>
      <c r="D221" s="26">
        <f t="shared" si="7"/>
        <v>0</v>
      </c>
      <c r="E221" s="27">
        <f>VLOOKUP($B221,'Hourly Data'!$B$5:$P$8788,15,FALSE)</f>
        <v>6.6143990892631982E-2</v>
      </c>
    </row>
    <row r="222" spans="2:5" x14ac:dyDescent="0.3">
      <c r="B222" s="25">
        <v>41039.04166666614</v>
      </c>
      <c r="C222" s="26">
        <f t="shared" si="6"/>
        <v>5</v>
      </c>
      <c r="D222" s="26">
        <f t="shared" si="7"/>
        <v>1</v>
      </c>
      <c r="E222" s="27">
        <f>VLOOKUP($B222,'Hourly Data'!$B$5:$P$8788,15,FALSE)</f>
        <v>6.8531367980212282E-2</v>
      </c>
    </row>
    <row r="223" spans="2:5" x14ac:dyDescent="0.3">
      <c r="B223" s="25">
        <v>41039.083333332805</v>
      </c>
      <c r="C223" s="26">
        <f t="shared" si="6"/>
        <v>5</v>
      </c>
      <c r="D223" s="26">
        <f t="shared" si="7"/>
        <v>2</v>
      </c>
      <c r="E223" s="27">
        <f>VLOOKUP($B223,'Hourly Data'!$B$5:$P$8788,15,FALSE)</f>
        <v>6.9836156866353596E-2</v>
      </c>
    </row>
    <row r="224" spans="2:5" x14ac:dyDescent="0.3">
      <c r="B224" s="25">
        <v>41039.124999999469</v>
      </c>
      <c r="C224" s="26">
        <f t="shared" si="6"/>
        <v>5</v>
      </c>
      <c r="D224" s="26">
        <f t="shared" si="7"/>
        <v>3</v>
      </c>
      <c r="E224" s="27">
        <f>VLOOKUP($B224,'Hourly Data'!$B$5:$P$8788,15,FALSE)</f>
        <v>7.0807240122783124E-2</v>
      </c>
    </row>
    <row r="225" spans="2:5" x14ac:dyDescent="0.3">
      <c r="B225" s="25">
        <v>41039.166666666133</v>
      </c>
      <c r="C225" s="26">
        <f t="shared" si="6"/>
        <v>5</v>
      </c>
      <c r="D225" s="26">
        <f t="shared" si="7"/>
        <v>4</v>
      </c>
      <c r="E225" s="27">
        <f>VLOOKUP($B225,'Hourly Data'!$B$5:$P$8788,15,FALSE)</f>
        <v>6.8225876966597432E-2</v>
      </c>
    </row>
    <row r="226" spans="2:5" x14ac:dyDescent="0.3">
      <c r="B226" s="25">
        <v>41039.208333332797</v>
      </c>
      <c r="C226" s="26">
        <f t="shared" si="6"/>
        <v>5</v>
      </c>
      <c r="D226" s="26">
        <f t="shared" si="7"/>
        <v>5</v>
      </c>
      <c r="E226" s="27">
        <f>VLOOKUP($B226,'Hourly Data'!$B$5:$P$8788,15,FALSE)</f>
        <v>7.6454165980938918E-2</v>
      </c>
    </row>
    <row r="227" spans="2:5" x14ac:dyDescent="0.3">
      <c r="B227" s="25">
        <v>41039.249999999462</v>
      </c>
      <c r="C227" s="26">
        <f t="shared" si="6"/>
        <v>5</v>
      </c>
      <c r="D227" s="26">
        <f t="shared" si="7"/>
        <v>6</v>
      </c>
      <c r="E227" s="27">
        <f>VLOOKUP($B227,'Hourly Data'!$B$5:$P$8788,15,FALSE)</f>
        <v>6.9312182494341887E-2</v>
      </c>
    </row>
    <row r="228" spans="2:5" x14ac:dyDescent="0.3">
      <c r="B228" s="25">
        <v>41039.291666666126</v>
      </c>
      <c r="C228" s="26">
        <f t="shared" si="6"/>
        <v>5</v>
      </c>
      <c r="D228" s="26">
        <f t="shared" si="7"/>
        <v>7</v>
      </c>
      <c r="E228" s="27">
        <f>VLOOKUP($B228,'Hourly Data'!$B$5:$P$8788,15,FALSE)</f>
        <v>6.1349666267101026E-2</v>
      </c>
    </row>
    <row r="229" spans="2:5" x14ac:dyDescent="0.3">
      <c r="B229" s="25">
        <v>41039.33333333279</v>
      </c>
      <c r="C229" s="26">
        <f t="shared" si="6"/>
        <v>5</v>
      </c>
      <c r="D229" s="26">
        <f t="shared" si="7"/>
        <v>8</v>
      </c>
      <c r="E229" s="27">
        <f>VLOOKUP($B229,'Hourly Data'!$B$5:$P$8788,15,FALSE)</f>
        <v>5.8458010368462224E-2</v>
      </c>
    </row>
    <row r="230" spans="2:5" x14ac:dyDescent="0.3">
      <c r="B230" s="25">
        <v>41039.374999999454</v>
      </c>
      <c r="C230" s="26">
        <f t="shared" si="6"/>
        <v>5</v>
      </c>
      <c r="D230" s="26">
        <f t="shared" si="7"/>
        <v>9</v>
      </c>
      <c r="E230" s="27">
        <f>VLOOKUP($B230,'Hourly Data'!$B$5:$P$8788,15,FALSE)</f>
        <v>5.8577773855356327E-2</v>
      </c>
    </row>
    <row r="231" spans="2:5" x14ac:dyDescent="0.3">
      <c r="B231" s="25">
        <v>41039.416666666119</v>
      </c>
      <c r="C231" s="26">
        <f t="shared" si="6"/>
        <v>5</v>
      </c>
      <c r="D231" s="26">
        <f t="shared" si="7"/>
        <v>10</v>
      </c>
      <c r="E231" s="27">
        <f>VLOOKUP($B231,'Hourly Data'!$B$5:$P$8788,15,FALSE)</f>
        <v>6.1611722930353927E-2</v>
      </c>
    </row>
    <row r="232" spans="2:5" x14ac:dyDescent="0.3">
      <c r="B232" s="25">
        <v>41039.458333332783</v>
      </c>
      <c r="C232" s="26">
        <f t="shared" si="6"/>
        <v>5</v>
      </c>
      <c r="D232" s="26">
        <f t="shared" si="7"/>
        <v>11</v>
      </c>
      <c r="E232" s="27">
        <f>VLOOKUP($B232,'Hourly Data'!$B$5:$P$8788,15,FALSE)</f>
        <v>6.319289900281333E-2</v>
      </c>
    </row>
    <row r="233" spans="2:5" x14ac:dyDescent="0.3">
      <c r="B233" s="25">
        <v>41039.499999999447</v>
      </c>
      <c r="C233" s="26">
        <f t="shared" si="6"/>
        <v>5</v>
      </c>
      <c r="D233" s="26">
        <f t="shared" si="7"/>
        <v>12</v>
      </c>
      <c r="E233" s="27">
        <f>VLOOKUP($B233,'Hourly Data'!$B$5:$P$8788,15,FALSE)</f>
        <v>6.5951265344357718E-2</v>
      </c>
    </row>
    <row r="234" spans="2:5" x14ac:dyDescent="0.3">
      <c r="B234" s="25">
        <v>41039.541666666111</v>
      </c>
      <c r="C234" s="26">
        <f t="shared" si="6"/>
        <v>5</v>
      </c>
      <c r="D234" s="26">
        <f t="shared" si="7"/>
        <v>13</v>
      </c>
      <c r="E234" s="27">
        <f>VLOOKUP($B234,'Hourly Data'!$B$5:$P$8788,15,FALSE)</f>
        <v>6.8608778616240929E-2</v>
      </c>
    </row>
    <row r="235" spans="2:5" x14ac:dyDescent="0.3">
      <c r="B235" s="25">
        <v>41039.583333332776</v>
      </c>
      <c r="C235" s="26">
        <f t="shared" si="6"/>
        <v>5</v>
      </c>
      <c r="D235" s="26">
        <f t="shared" si="7"/>
        <v>14</v>
      </c>
      <c r="E235" s="27">
        <f>VLOOKUP($B235,'Hourly Data'!$B$5:$P$8788,15,FALSE)</f>
        <v>7.0691855257375952E-2</v>
      </c>
    </row>
    <row r="236" spans="2:5" x14ac:dyDescent="0.3">
      <c r="B236" s="25">
        <v>41039.62499999944</v>
      </c>
      <c r="C236" s="26">
        <f t="shared" si="6"/>
        <v>5</v>
      </c>
      <c r="D236" s="26">
        <f t="shared" si="7"/>
        <v>15</v>
      </c>
      <c r="E236" s="27">
        <f>VLOOKUP($B236,'Hourly Data'!$B$5:$P$8788,15,FALSE)</f>
        <v>6.990718405243998E-2</v>
      </c>
    </row>
    <row r="237" spans="2:5" x14ac:dyDescent="0.3">
      <c r="B237" s="25">
        <v>41039.666666666104</v>
      </c>
      <c r="C237" s="26">
        <f t="shared" si="6"/>
        <v>5</v>
      </c>
      <c r="D237" s="26">
        <f t="shared" si="7"/>
        <v>16</v>
      </c>
      <c r="E237" s="27">
        <f>VLOOKUP($B237,'Hourly Data'!$B$5:$P$8788,15,FALSE)</f>
        <v>7.044613275595385E-2</v>
      </c>
    </row>
    <row r="238" spans="2:5" x14ac:dyDescent="0.3">
      <c r="B238" s="25">
        <v>41039.708333332768</v>
      </c>
      <c r="C238" s="26">
        <f t="shared" si="6"/>
        <v>5</v>
      </c>
      <c r="D238" s="26">
        <f t="shared" si="7"/>
        <v>17</v>
      </c>
      <c r="E238" s="27">
        <f>VLOOKUP($B238,'Hourly Data'!$B$5:$P$8788,15,FALSE)</f>
        <v>6.7672980213369968E-2</v>
      </c>
    </row>
    <row r="239" spans="2:5" x14ac:dyDescent="0.3">
      <c r="B239" s="25">
        <v>41039.749999999432</v>
      </c>
      <c r="C239" s="26">
        <f t="shared" ref="C239:C302" si="8">MONTH(B239)</f>
        <v>5</v>
      </c>
      <c r="D239" s="26">
        <f t="shared" ref="D239:D302" si="9">HOUR(B239)</f>
        <v>18</v>
      </c>
      <c r="E239" s="27">
        <f>VLOOKUP($B239,'Hourly Data'!$B$5:$P$8788,15,FALSE)</f>
        <v>6.4643161529638449E-2</v>
      </c>
    </row>
    <row r="240" spans="2:5" x14ac:dyDescent="0.3">
      <c r="B240" s="25">
        <v>41039.791666666097</v>
      </c>
      <c r="C240" s="26">
        <f t="shared" si="8"/>
        <v>5</v>
      </c>
      <c r="D240" s="26">
        <f t="shared" si="9"/>
        <v>19</v>
      </c>
      <c r="E240" s="27">
        <f>VLOOKUP($B240,'Hourly Data'!$B$5:$P$8788,15,FALSE)</f>
        <v>6.6031491910604187E-2</v>
      </c>
    </row>
    <row r="241" spans="2:5" x14ac:dyDescent="0.3">
      <c r="B241" s="25">
        <v>41039.833333332761</v>
      </c>
      <c r="C241" s="26">
        <f t="shared" si="8"/>
        <v>5</v>
      </c>
      <c r="D241" s="26">
        <f t="shared" si="9"/>
        <v>20</v>
      </c>
      <c r="E241" s="27">
        <f>VLOOKUP($B241,'Hourly Data'!$B$5:$P$8788,15,FALSE)</f>
        <v>6.8247401156623769E-2</v>
      </c>
    </row>
    <row r="242" spans="2:5" x14ac:dyDescent="0.3">
      <c r="B242" s="25">
        <v>41039.874999999425</v>
      </c>
      <c r="C242" s="26">
        <f t="shared" si="8"/>
        <v>5</v>
      </c>
      <c r="D242" s="26">
        <f t="shared" si="9"/>
        <v>21</v>
      </c>
      <c r="E242" s="27">
        <f>VLOOKUP($B242,'Hourly Data'!$B$5:$P$8788,15,FALSE)</f>
        <v>6.1120110910185564E-2</v>
      </c>
    </row>
    <row r="243" spans="2:5" x14ac:dyDescent="0.3">
      <c r="B243" s="25">
        <v>41039.916666666089</v>
      </c>
      <c r="C243" s="26">
        <f t="shared" si="8"/>
        <v>5</v>
      </c>
      <c r="D243" s="26">
        <f t="shared" si="9"/>
        <v>22</v>
      </c>
      <c r="E243" s="27">
        <f>VLOOKUP($B243,'Hourly Data'!$B$5:$P$8788,15,FALSE)</f>
        <v>5.880896246648272E-2</v>
      </c>
    </row>
    <row r="244" spans="2:5" x14ac:dyDescent="0.3">
      <c r="B244" s="25">
        <v>41039.958333332754</v>
      </c>
      <c r="C244" s="26">
        <f t="shared" si="8"/>
        <v>5</v>
      </c>
      <c r="D244" s="26">
        <f t="shared" si="9"/>
        <v>23</v>
      </c>
      <c r="E244" s="27">
        <f>VLOOKUP($B244,'Hourly Data'!$B$5:$P$8788,15,FALSE)</f>
        <v>5.8236964425612589E-2</v>
      </c>
    </row>
    <row r="245" spans="2:5" x14ac:dyDescent="0.3">
      <c r="B245" s="25">
        <v>41039.999999999418</v>
      </c>
      <c r="C245" s="26">
        <f t="shared" si="8"/>
        <v>5</v>
      </c>
      <c r="D245" s="26">
        <f t="shared" si="9"/>
        <v>0</v>
      </c>
      <c r="E245" s="27">
        <f>VLOOKUP($B245,'Hourly Data'!$B$5:$P$8788,15,FALSE)</f>
        <v>6.2263926628214401E-2</v>
      </c>
    </row>
    <row r="246" spans="2:5" x14ac:dyDescent="0.3">
      <c r="B246" s="25">
        <v>41040.041666666082</v>
      </c>
      <c r="C246" s="26">
        <f t="shared" si="8"/>
        <v>5</v>
      </c>
      <c r="D246" s="26">
        <f t="shared" si="9"/>
        <v>1</v>
      </c>
      <c r="E246" s="27">
        <f>VLOOKUP($B246,'Hourly Data'!$B$5:$P$8788,15,FALSE)</f>
        <v>6.3522167940524635E-2</v>
      </c>
    </row>
    <row r="247" spans="2:5" x14ac:dyDescent="0.3">
      <c r="B247" s="25">
        <v>41040.083333332746</v>
      </c>
      <c r="C247" s="26">
        <f t="shared" si="8"/>
        <v>5</v>
      </c>
      <c r="D247" s="26">
        <f t="shared" si="9"/>
        <v>2</v>
      </c>
      <c r="E247" s="27">
        <f>VLOOKUP($B247,'Hourly Data'!$B$5:$P$8788,15,FALSE)</f>
        <v>6.650409164697034E-2</v>
      </c>
    </row>
    <row r="248" spans="2:5" x14ac:dyDescent="0.3">
      <c r="B248" s="25">
        <v>41040.124999999411</v>
      </c>
      <c r="C248" s="26">
        <f t="shared" si="8"/>
        <v>5</v>
      </c>
      <c r="D248" s="26">
        <f t="shared" si="9"/>
        <v>3</v>
      </c>
      <c r="E248" s="27">
        <f>VLOOKUP($B248,'Hourly Data'!$B$5:$P$8788,15,FALSE)</f>
        <v>6.6989355013173157E-2</v>
      </c>
    </row>
    <row r="249" spans="2:5" x14ac:dyDescent="0.3">
      <c r="B249" s="25">
        <v>41040.166666666075</v>
      </c>
      <c r="C249" s="26">
        <f t="shared" si="8"/>
        <v>5</v>
      </c>
      <c r="D249" s="26">
        <f t="shared" si="9"/>
        <v>4</v>
      </c>
      <c r="E249" s="27">
        <f>VLOOKUP($B249,'Hourly Data'!$B$5:$P$8788,15,FALSE)</f>
        <v>6.6700617692326367E-2</v>
      </c>
    </row>
    <row r="250" spans="2:5" x14ac:dyDescent="0.3">
      <c r="B250" s="25">
        <v>41040.208333332739</v>
      </c>
      <c r="C250" s="26">
        <f t="shared" si="8"/>
        <v>5</v>
      </c>
      <c r="D250" s="26">
        <f t="shared" si="9"/>
        <v>5</v>
      </c>
      <c r="E250" s="27">
        <f>VLOOKUP($B250,'Hourly Data'!$B$5:$P$8788,15,FALSE)</f>
        <v>6.7576467741910548E-2</v>
      </c>
    </row>
    <row r="251" spans="2:5" x14ac:dyDescent="0.3">
      <c r="B251" s="25">
        <v>41040.249999999403</v>
      </c>
      <c r="C251" s="26">
        <f t="shared" si="8"/>
        <v>5</v>
      </c>
      <c r="D251" s="26">
        <f t="shared" si="9"/>
        <v>6</v>
      </c>
      <c r="E251" s="27">
        <f>VLOOKUP($B251,'Hourly Data'!$B$5:$P$8788,15,FALSE)</f>
        <v>7.0034376793916525E-2</v>
      </c>
    </row>
    <row r="252" spans="2:5" x14ac:dyDescent="0.3">
      <c r="B252" s="25">
        <v>41040.291666666068</v>
      </c>
      <c r="C252" s="26">
        <f t="shared" si="8"/>
        <v>5</v>
      </c>
      <c r="D252" s="26">
        <f t="shared" si="9"/>
        <v>7</v>
      </c>
      <c r="E252" s="27">
        <f>VLOOKUP($B252,'Hourly Data'!$B$5:$P$8788,15,FALSE)</f>
        <v>6.1400209272762754E-2</v>
      </c>
    </row>
    <row r="253" spans="2:5" x14ac:dyDescent="0.3">
      <c r="B253" s="25">
        <v>41040.333333332732</v>
      </c>
      <c r="C253" s="26">
        <f t="shared" si="8"/>
        <v>5</v>
      </c>
      <c r="D253" s="26">
        <f t="shared" si="9"/>
        <v>8</v>
      </c>
      <c r="E253" s="27">
        <f>VLOOKUP($B253,'Hourly Data'!$B$5:$P$8788,15,FALSE)</f>
        <v>6.0153182072265388E-2</v>
      </c>
    </row>
    <row r="254" spans="2:5" x14ac:dyDescent="0.3">
      <c r="B254" s="25">
        <v>41040.374999999396</v>
      </c>
      <c r="C254" s="26">
        <f t="shared" si="8"/>
        <v>5</v>
      </c>
      <c r="D254" s="26">
        <f t="shared" si="9"/>
        <v>9</v>
      </c>
      <c r="E254" s="27">
        <f>VLOOKUP($B254,'Hourly Data'!$B$5:$P$8788,15,FALSE)</f>
        <v>6.2919887940195984E-2</v>
      </c>
    </row>
    <row r="255" spans="2:5" x14ac:dyDescent="0.3">
      <c r="B255" s="25">
        <v>41040.41666666606</v>
      </c>
      <c r="C255" s="26">
        <f t="shared" si="8"/>
        <v>5</v>
      </c>
      <c r="D255" s="26">
        <f t="shared" si="9"/>
        <v>10</v>
      </c>
      <c r="E255" s="27">
        <f>VLOOKUP($B255,'Hourly Data'!$B$5:$P$8788,15,FALSE)</f>
        <v>6.4145537834913557E-2</v>
      </c>
    </row>
    <row r="256" spans="2:5" x14ac:dyDescent="0.3">
      <c r="B256" s="25">
        <v>41040.458333332725</v>
      </c>
      <c r="C256" s="26">
        <f t="shared" si="8"/>
        <v>5</v>
      </c>
      <c r="D256" s="26">
        <f t="shared" si="9"/>
        <v>11</v>
      </c>
      <c r="E256" s="27">
        <f>VLOOKUP($B256,'Hourly Data'!$B$5:$P$8788,15,FALSE)</f>
        <v>6.4679453264505166E-2</v>
      </c>
    </row>
    <row r="257" spans="2:5" x14ac:dyDescent="0.3">
      <c r="B257" s="25">
        <v>41040.499999999389</v>
      </c>
      <c r="C257" s="26">
        <f t="shared" si="8"/>
        <v>5</v>
      </c>
      <c r="D257" s="26">
        <f t="shared" si="9"/>
        <v>12</v>
      </c>
      <c r="E257" s="27">
        <f>VLOOKUP($B257,'Hourly Data'!$B$5:$P$8788,15,FALSE)</f>
        <v>6.8139806584021217E-2</v>
      </c>
    </row>
    <row r="258" spans="2:5" x14ac:dyDescent="0.3">
      <c r="B258" s="25">
        <v>41040.541666666053</v>
      </c>
      <c r="C258" s="26">
        <f t="shared" si="8"/>
        <v>5</v>
      </c>
      <c r="D258" s="26">
        <f t="shared" si="9"/>
        <v>13</v>
      </c>
      <c r="E258" s="27">
        <f>VLOOKUP($B258,'Hourly Data'!$B$5:$P$8788,15,FALSE)</f>
        <v>6.9131846513113382E-2</v>
      </c>
    </row>
    <row r="259" spans="2:5" x14ac:dyDescent="0.3">
      <c r="B259" s="25">
        <v>41040.583333332717</v>
      </c>
      <c r="C259" s="26">
        <f t="shared" si="8"/>
        <v>5</v>
      </c>
      <c r="D259" s="26">
        <f t="shared" si="9"/>
        <v>14</v>
      </c>
      <c r="E259" s="27">
        <f>VLOOKUP($B259,'Hourly Data'!$B$5:$P$8788,15,FALSE)</f>
        <v>7.2123387730115202E-2</v>
      </c>
    </row>
    <row r="260" spans="2:5" x14ac:dyDescent="0.3">
      <c r="B260" s="25">
        <v>41040.624999999382</v>
      </c>
      <c r="C260" s="26">
        <f t="shared" si="8"/>
        <v>5</v>
      </c>
      <c r="D260" s="26">
        <f t="shared" si="9"/>
        <v>15</v>
      </c>
      <c r="E260" s="27">
        <f>VLOOKUP($B260,'Hourly Data'!$B$5:$P$8788,15,FALSE)</f>
        <v>6.7487109288803387E-2</v>
      </c>
    </row>
    <row r="261" spans="2:5" x14ac:dyDescent="0.3">
      <c r="B261" s="25">
        <v>41040.666666666046</v>
      </c>
      <c r="C261" s="26">
        <f t="shared" si="8"/>
        <v>5</v>
      </c>
      <c r="D261" s="26">
        <f t="shared" si="9"/>
        <v>16</v>
      </c>
      <c r="E261" s="27">
        <f>VLOOKUP($B261,'Hourly Data'!$B$5:$P$8788,15,FALSE)</f>
        <v>6.5525402779578301E-2</v>
      </c>
    </row>
    <row r="262" spans="2:5" x14ac:dyDescent="0.3">
      <c r="B262" s="25">
        <v>41040.70833333271</v>
      </c>
      <c r="C262" s="26">
        <f t="shared" si="8"/>
        <v>5</v>
      </c>
      <c r="D262" s="26">
        <f t="shared" si="9"/>
        <v>17</v>
      </c>
      <c r="E262" s="27">
        <f>VLOOKUP($B262,'Hourly Data'!$B$5:$P$8788,15,FALSE)</f>
        <v>6.3208252837313364E-2</v>
      </c>
    </row>
    <row r="263" spans="2:5" x14ac:dyDescent="0.3">
      <c r="B263" s="25">
        <v>41040.749999999374</v>
      </c>
      <c r="C263" s="26">
        <f t="shared" si="8"/>
        <v>5</v>
      </c>
      <c r="D263" s="26">
        <f t="shared" si="9"/>
        <v>18</v>
      </c>
      <c r="E263" s="27">
        <f>VLOOKUP($B263,'Hourly Data'!$B$5:$P$8788,15,FALSE)</f>
        <v>6.2541158180694126E-2</v>
      </c>
    </row>
    <row r="264" spans="2:5" x14ac:dyDescent="0.3">
      <c r="B264" s="25">
        <v>41040.791666666039</v>
      </c>
      <c r="C264" s="26">
        <f t="shared" si="8"/>
        <v>5</v>
      </c>
      <c r="D264" s="26">
        <f t="shared" si="9"/>
        <v>19</v>
      </c>
      <c r="E264" s="27">
        <f>VLOOKUP($B264,'Hourly Data'!$B$5:$P$8788,15,FALSE)</f>
        <v>6.2602183120800403E-2</v>
      </c>
    </row>
    <row r="265" spans="2:5" x14ac:dyDescent="0.3">
      <c r="B265" s="25">
        <v>41040.833333332703</v>
      </c>
      <c r="C265" s="26">
        <f t="shared" si="8"/>
        <v>5</v>
      </c>
      <c r="D265" s="26">
        <f t="shared" si="9"/>
        <v>20</v>
      </c>
      <c r="E265" s="27">
        <f>VLOOKUP($B265,'Hourly Data'!$B$5:$P$8788,15,FALSE)</f>
        <v>6.7292488756999724E-2</v>
      </c>
    </row>
    <row r="266" spans="2:5" x14ac:dyDescent="0.3">
      <c r="B266" s="25">
        <v>41040.874999999367</v>
      </c>
      <c r="C266" s="26">
        <f t="shared" si="8"/>
        <v>5</v>
      </c>
      <c r="D266" s="26">
        <f t="shared" si="9"/>
        <v>21</v>
      </c>
      <c r="E266" s="27">
        <f>VLOOKUP($B266,'Hourly Data'!$B$5:$P$8788,15,FALSE)</f>
        <v>6.6735580348932746E-2</v>
      </c>
    </row>
    <row r="267" spans="2:5" x14ac:dyDescent="0.3">
      <c r="B267" s="25">
        <v>41040.916666666031</v>
      </c>
      <c r="C267" s="26">
        <f t="shared" si="8"/>
        <v>5</v>
      </c>
      <c r="D267" s="26">
        <f t="shared" si="9"/>
        <v>22</v>
      </c>
      <c r="E267" s="27">
        <f>VLOOKUP($B267,'Hourly Data'!$B$5:$P$8788,15,FALSE)</f>
        <v>6.671206000527119E-2</v>
      </c>
    </row>
    <row r="268" spans="2:5" x14ac:dyDescent="0.3">
      <c r="B268" s="25">
        <v>41040.958333332695</v>
      </c>
      <c r="C268" s="26">
        <f t="shared" si="8"/>
        <v>5</v>
      </c>
      <c r="D268" s="26">
        <f t="shared" si="9"/>
        <v>23</v>
      </c>
      <c r="E268" s="27">
        <f>VLOOKUP($B268,'Hourly Data'!$B$5:$P$8788,15,FALSE)</f>
        <v>6.2817060237013791E-2</v>
      </c>
    </row>
    <row r="269" spans="2:5" x14ac:dyDescent="0.3">
      <c r="B269" s="25">
        <v>41040.99999999936</v>
      </c>
      <c r="C269" s="26">
        <f t="shared" si="8"/>
        <v>5</v>
      </c>
      <c r="D269" s="26">
        <f t="shared" si="9"/>
        <v>0</v>
      </c>
      <c r="E269" s="27">
        <f>VLOOKUP($B269,'Hourly Data'!$B$5:$P$8788,15,FALSE)</f>
        <v>6.3159628901634984E-2</v>
      </c>
    </row>
    <row r="270" spans="2:5" x14ac:dyDescent="0.3">
      <c r="B270" s="25">
        <v>41041.041666666024</v>
      </c>
      <c r="C270" s="26">
        <f t="shared" si="8"/>
        <v>5</v>
      </c>
      <c r="D270" s="26">
        <f t="shared" si="9"/>
        <v>1</v>
      </c>
      <c r="E270" s="27">
        <f>VLOOKUP($B270,'Hourly Data'!$B$5:$P$8788,15,FALSE)</f>
        <v>6.5946236472060285E-2</v>
      </c>
    </row>
    <row r="271" spans="2:5" x14ac:dyDescent="0.3">
      <c r="B271" s="25">
        <v>41041.083333332688</v>
      </c>
      <c r="C271" s="26">
        <f t="shared" si="8"/>
        <v>5</v>
      </c>
      <c r="D271" s="26">
        <f t="shared" si="9"/>
        <v>2</v>
      </c>
      <c r="E271" s="27">
        <f>VLOOKUP($B271,'Hourly Data'!$B$5:$P$8788,15,FALSE)</f>
        <v>6.7425085242314747E-2</v>
      </c>
    </row>
    <row r="272" spans="2:5" x14ac:dyDescent="0.3">
      <c r="B272" s="25">
        <v>41041.124999999352</v>
      </c>
      <c r="C272" s="26">
        <f t="shared" si="8"/>
        <v>5</v>
      </c>
      <c r="D272" s="26">
        <f t="shared" si="9"/>
        <v>3</v>
      </c>
      <c r="E272" s="27">
        <f>VLOOKUP($B272,'Hourly Data'!$B$5:$P$8788,15,FALSE)</f>
        <v>6.9059965303084614E-2</v>
      </c>
    </row>
    <row r="273" spans="2:5" x14ac:dyDescent="0.3">
      <c r="B273" s="25">
        <v>41041.166666666017</v>
      </c>
      <c r="C273" s="26">
        <f t="shared" si="8"/>
        <v>5</v>
      </c>
      <c r="D273" s="26">
        <f t="shared" si="9"/>
        <v>4</v>
      </c>
      <c r="E273" s="27">
        <f>VLOOKUP($B273,'Hourly Data'!$B$5:$P$8788,15,FALSE)</f>
        <v>6.8381701473151785E-2</v>
      </c>
    </row>
    <row r="274" spans="2:5" x14ac:dyDescent="0.3">
      <c r="B274" s="25">
        <v>41041.208333332681</v>
      </c>
      <c r="C274" s="26">
        <f t="shared" si="8"/>
        <v>5</v>
      </c>
      <c r="D274" s="26">
        <f t="shared" si="9"/>
        <v>5</v>
      </c>
      <c r="E274" s="27">
        <f>VLOOKUP($B274,'Hourly Data'!$B$5:$P$8788,15,FALSE)</f>
        <v>6.8873575751261185E-2</v>
      </c>
    </row>
    <row r="275" spans="2:5" x14ac:dyDescent="0.3">
      <c r="B275" s="25">
        <v>41041.249999999345</v>
      </c>
      <c r="C275" s="26">
        <f t="shared" si="8"/>
        <v>5</v>
      </c>
      <c r="D275" s="26">
        <f t="shared" si="9"/>
        <v>6</v>
      </c>
      <c r="E275" s="27">
        <f>VLOOKUP($B275,'Hourly Data'!$B$5:$P$8788,15,FALSE)</f>
        <v>6.6497119180878667E-2</v>
      </c>
    </row>
    <row r="276" spans="2:5" x14ac:dyDescent="0.3">
      <c r="B276" s="25">
        <v>41041.291666666009</v>
      </c>
      <c r="C276" s="26">
        <f t="shared" si="8"/>
        <v>5</v>
      </c>
      <c r="D276" s="26">
        <f t="shared" si="9"/>
        <v>7</v>
      </c>
      <c r="E276" s="27">
        <f>VLOOKUP($B276,'Hourly Data'!$B$5:$P$8788,15,FALSE)</f>
        <v>6.4618056718663511E-2</v>
      </c>
    </row>
    <row r="277" spans="2:5" x14ac:dyDescent="0.3">
      <c r="B277" s="25">
        <v>41041.333333332674</v>
      </c>
      <c r="C277" s="26">
        <f t="shared" si="8"/>
        <v>5</v>
      </c>
      <c r="D277" s="26">
        <f t="shared" si="9"/>
        <v>8</v>
      </c>
      <c r="E277" s="27">
        <f>VLOOKUP($B277,'Hourly Data'!$B$5:$P$8788,15,FALSE)</f>
        <v>6.8130615434860403E-2</v>
      </c>
    </row>
    <row r="278" spans="2:5" x14ac:dyDescent="0.3">
      <c r="B278" s="25">
        <v>41041.374999999338</v>
      </c>
      <c r="C278" s="26">
        <f t="shared" si="8"/>
        <v>5</v>
      </c>
      <c r="D278" s="26">
        <f t="shared" si="9"/>
        <v>9</v>
      </c>
      <c r="E278" s="27">
        <f>VLOOKUP($B278,'Hourly Data'!$B$5:$P$8788,15,FALSE)</f>
        <v>6.5825740838166974E-2</v>
      </c>
    </row>
    <row r="279" spans="2:5" x14ac:dyDescent="0.3">
      <c r="B279" s="25">
        <v>41041.416666666002</v>
      </c>
      <c r="C279" s="26">
        <f t="shared" si="8"/>
        <v>5</v>
      </c>
      <c r="D279" s="26">
        <f t="shared" si="9"/>
        <v>10</v>
      </c>
      <c r="E279" s="27">
        <f>VLOOKUP($B279,'Hourly Data'!$B$5:$P$8788,15,FALSE)</f>
        <v>6.8397853009844425E-2</v>
      </c>
    </row>
    <row r="280" spans="2:5" x14ac:dyDescent="0.3">
      <c r="B280" s="25">
        <v>41041.458333332666</v>
      </c>
      <c r="C280" s="26">
        <f t="shared" si="8"/>
        <v>5</v>
      </c>
      <c r="D280" s="26">
        <f t="shared" si="9"/>
        <v>11</v>
      </c>
      <c r="E280" s="27">
        <f>VLOOKUP($B280,'Hourly Data'!$B$5:$P$8788,15,FALSE)</f>
        <v>6.9954700132708658E-2</v>
      </c>
    </row>
    <row r="281" spans="2:5" x14ac:dyDescent="0.3">
      <c r="B281" s="25">
        <v>41041.499999999331</v>
      </c>
      <c r="C281" s="26">
        <f t="shared" si="8"/>
        <v>5</v>
      </c>
      <c r="D281" s="26">
        <f t="shared" si="9"/>
        <v>12</v>
      </c>
      <c r="E281" s="27">
        <f>VLOOKUP($B281,'Hourly Data'!$B$5:$P$8788,15,FALSE)</f>
        <v>7.2560108441635685E-2</v>
      </c>
    </row>
    <row r="282" spans="2:5" x14ac:dyDescent="0.3">
      <c r="B282" s="25">
        <v>41041.541666665995</v>
      </c>
      <c r="C282" s="26">
        <f t="shared" si="8"/>
        <v>5</v>
      </c>
      <c r="D282" s="26">
        <f t="shared" si="9"/>
        <v>13</v>
      </c>
      <c r="E282" s="27">
        <f>VLOOKUP($B282,'Hourly Data'!$B$5:$P$8788,15,FALSE)</f>
        <v>6.9690603652891453E-2</v>
      </c>
    </row>
    <row r="283" spans="2:5" x14ac:dyDescent="0.3">
      <c r="B283" s="25">
        <v>41041.583333332659</v>
      </c>
      <c r="C283" s="26">
        <f t="shared" si="8"/>
        <v>5</v>
      </c>
      <c r="D283" s="26">
        <f t="shared" si="9"/>
        <v>14</v>
      </c>
      <c r="E283" s="27">
        <f>VLOOKUP($B283,'Hourly Data'!$B$5:$P$8788,15,FALSE)</f>
        <v>7.0525610505231678E-2</v>
      </c>
    </row>
    <row r="284" spans="2:5" x14ac:dyDescent="0.3">
      <c r="B284" s="25">
        <v>41041.624999999323</v>
      </c>
      <c r="C284" s="26">
        <f t="shared" si="8"/>
        <v>5</v>
      </c>
      <c r="D284" s="26">
        <f t="shared" si="9"/>
        <v>15</v>
      </c>
      <c r="E284" s="27">
        <f>VLOOKUP($B284,'Hourly Data'!$B$5:$P$8788,15,FALSE)</f>
        <v>7.0343564436132003E-2</v>
      </c>
    </row>
    <row r="285" spans="2:5" x14ac:dyDescent="0.3">
      <c r="B285" s="25">
        <v>41041.666666665988</v>
      </c>
      <c r="C285" s="26">
        <f t="shared" si="8"/>
        <v>5</v>
      </c>
      <c r="D285" s="26">
        <f t="shared" si="9"/>
        <v>16</v>
      </c>
      <c r="E285" s="27">
        <f>VLOOKUP($B285,'Hourly Data'!$B$5:$P$8788,15,FALSE)</f>
        <v>7.0543631714020602E-2</v>
      </c>
    </row>
    <row r="286" spans="2:5" x14ac:dyDescent="0.3">
      <c r="B286" s="25">
        <v>41041.708333332652</v>
      </c>
      <c r="C286" s="26">
        <f t="shared" si="8"/>
        <v>5</v>
      </c>
      <c r="D286" s="26">
        <f t="shared" si="9"/>
        <v>17</v>
      </c>
      <c r="E286" s="27">
        <f>VLOOKUP($B286,'Hourly Data'!$B$5:$P$8788,15,FALSE)</f>
        <v>6.9025027592032343E-2</v>
      </c>
    </row>
    <row r="287" spans="2:5" x14ac:dyDescent="0.3">
      <c r="B287" s="25">
        <v>41041.749999999316</v>
      </c>
      <c r="C287" s="26">
        <f t="shared" si="8"/>
        <v>5</v>
      </c>
      <c r="D287" s="26">
        <f t="shared" si="9"/>
        <v>18</v>
      </c>
      <c r="E287" s="27">
        <f>VLOOKUP($B287,'Hourly Data'!$B$5:$P$8788,15,FALSE)</f>
        <v>6.6763688435164253E-2</v>
      </c>
    </row>
    <row r="288" spans="2:5" x14ac:dyDescent="0.3">
      <c r="B288" s="25">
        <v>41041.79166666598</v>
      </c>
      <c r="C288" s="26">
        <f t="shared" si="8"/>
        <v>5</v>
      </c>
      <c r="D288" s="26">
        <f t="shared" si="9"/>
        <v>19</v>
      </c>
      <c r="E288" s="27">
        <f>VLOOKUP($B288,'Hourly Data'!$B$5:$P$8788,15,FALSE)</f>
        <v>6.6912458041715223E-2</v>
      </c>
    </row>
    <row r="289" spans="2:5" x14ac:dyDescent="0.3">
      <c r="B289" s="25">
        <v>41041.833333332645</v>
      </c>
      <c r="C289" s="26">
        <f t="shared" si="8"/>
        <v>5</v>
      </c>
      <c r="D289" s="26">
        <f t="shared" si="9"/>
        <v>20</v>
      </c>
      <c r="E289" s="27">
        <f>VLOOKUP($B289,'Hourly Data'!$B$5:$P$8788,15,FALSE)</f>
        <v>6.7908868414038384E-2</v>
      </c>
    </row>
    <row r="290" spans="2:5" x14ac:dyDescent="0.3">
      <c r="B290" s="25">
        <v>41041.874999999309</v>
      </c>
      <c r="C290" s="26">
        <f t="shared" si="8"/>
        <v>5</v>
      </c>
      <c r="D290" s="26">
        <f t="shared" si="9"/>
        <v>21</v>
      </c>
      <c r="E290" s="27">
        <f>VLOOKUP($B290,'Hourly Data'!$B$5:$P$8788,15,FALSE)</f>
        <v>6.6083193543533425E-2</v>
      </c>
    </row>
    <row r="291" spans="2:5" x14ac:dyDescent="0.3">
      <c r="B291" s="25">
        <v>41041.916666665973</v>
      </c>
      <c r="C291" s="26">
        <f t="shared" si="8"/>
        <v>5</v>
      </c>
      <c r="D291" s="26">
        <f t="shared" si="9"/>
        <v>22</v>
      </c>
      <c r="E291" s="27">
        <f>VLOOKUP($B291,'Hourly Data'!$B$5:$P$8788,15,FALSE)</f>
        <v>6.5378266367433963E-2</v>
      </c>
    </row>
    <row r="292" spans="2:5" x14ac:dyDescent="0.3">
      <c r="B292" s="25">
        <v>41041.958333332637</v>
      </c>
      <c r="C292" s="26">
        <f t="shared" si="8"/>
        <v>5</v>
      </c>
      <c r="D292" s="26">
        <f t="shared" si="9"/>
        <v>23</v>
      </c>
      <c r="E292" s="27">
        <f>VLOOKUP($B292,'Hourly Data'!$B$5:$P$8788,15,FALSE)</f>
        <v>6.5581136025953585E-2</v>
      </c>
    </row>
    <row r="293" spans="2:5" x14ac:dyDescent="0.3">
      <c r="B293" s="25">
        <v>41041.999999999302</v>
      </c>
      <c r="C293" s="26">
        <f t="shared" si="8"/>
        <v>5</v>
      </c>
      <c r="D293" s="26">
        <f t="shared" si="9"/>
        <v>0</v>
      </c>
      <c r="E293" s="27">
        <f>VLOOKUP($B293,'Hourly Data'!$B$5:$P$8788,15,FALSE)</f>
        <v>5.2618057855666714E-2</v>
      </c>
    </row>
    <row r="294" spans="2:5" x14ac:dyDescent="0.3">
      <c r="B294" s="25">
        <v>41042.041666665966</v>
      </c>
      <c r="C294" s="26">
        <f t="shared" si="8"/>
        <v>5</v>
      </c>
      <c r="D294" s="26">
        <f t="shared" si="9"/>
        <v>1</v>
      </c>
      <c r="E294" s="27">
        <f>VLOOKUP($B294,'Hourly Data'!$B$5:$P$8788,15,FALSE)</f>
        <v>5.2797244992996317E-2</v>
      </c>
    </row>
    <row r="295" spans="2:5" x14ac:dyDescent="0.3">
      <c r="B295" s="25">
        <v>41042.08333333263</v>
      </c>
      <c r="C295" s="26">
        <f t="shared" si="8"/>
        <v>5</v>
      </c>
      <c r="D295" s="26">
        <f t="shared" si="9"/>
        <v>2</v>
      </c>
      <c r="E295" s="27">
        <f>VLOOKUP($B295,'Hourly Data'!$B$5:$P$8788,15,FALSE)</f>
        <v>6.2672427574356204E-2</v>
      </c>
    </row>
    <row r="296" spans="2:5" x14ac:dyDescent="0.3">
      <c r="B296" s="25">
        <v>41042.124999999294</v>
      </c>
      <c r="C296" s="26">
        <f t="shared" si="8"/>
        <v>5</v>
      </c>
      <c r="D296" s="26">
        <f t="shared" si="9"/>
        <v>3</v>
      </c>
      <c r="E296" s="27">
        <f>VLOOKUP($B296,'Hourly Data'!$B$5:$P$8788,15,FALSE)</f>
        <v>6.4514882841574125E-2</v>
      </c>
    </row>
    <row r="297" spans="2:5" x14ac:dyDescent="0.3">
      <c r="B297" s="25">
        <v>41042.166666665958</v>
      </c>
      <c r="C297" s="26">
        <f t="shared" si="8"/>
        <v>5</v>
      </c>
      <c r="D297" s="26">
        <f t="shared" si="9"/>
        <v>4</v>
      </c>
      <c r="E297" s="27">
        <f>VLOOKUP($B297,'Hourly Data'!$B$5:$P$8788,15,FALSE)</f>
        <v>6.4810445776791153E-2</v>
      </c>
    </row>
    <row r="298" spans="2:5" x14ac:dyDescent="0.3">
      <c r="B298" s="25">
        <v>41042.208333332623</v>
      </c>
      <c r="C298" s="26">
        <f t="shared" si="8"/>
        <v>5</v>
      </c>
      <c r="D298" s="26">
        <f t="shared" si="9"/>
        <v>5</v>
      </c>
      <c r="E298" s="27">
        <f>VLOOKUP($B298,'Hourly Data'!$B$5:$P$8788,15,FALSE)</f>
        <v>6.3087224032835273E-2</v>
      </c>
    </row>
    <row r="299" spans="2:5" x14ac:dyDescent="0.3">
      <c r="B299" s="25">
        <v>41042.249999999287</v>
      </c>
      <c r="C299" s="26">
        <f t="shared" si="8"/>
        <v>5</v>
      </c>
      <c r="D299" s="26">
        <f t="shared" si="9"/>
        <v>6</v>
      </c>
      <c r="E299" s="27">
        <f>VLOOKUP($B299,'Hourly Data'!$B$5:$P$8788,15,FALSE)</f>
        <v>6.110961928001836E-2</v>
      </c>
    </row>
    <row r="300" spans="2:5" x14ac:dyDescent="0.3">
      <c r="B300" s="25">
        <v>41042.291666665951</v>
      </c>
      <c r="C300" s="26">
        <f t="shared" si="8"/>
        <v>5</v>
      </c>
      <c r="D300" s="26">
        <f t="shared" si="9"/>
        <v>7</v>
      </c>
      <c r="E300" s="27">
        <f>VLOOKUP($B300,'Hourly Data'!$B$5:$P$8788,15,FALSE)</f>
        <v>6.3180120021371605E-2</v>
      </c>
    </row>
    <row r="301" spans="2:5" x14ac:dyDescent="0.3">
      <c r="B301" s="25">
        <v>41042.333333332615</v>
      </c>
      <c r="C301" s="26">
        <f t="shared" si="8"/>
        <v>5</v>
      </c>
      <c r="D301" s="26">
        <f t="shared" si="9"/>
        <v>8</v>
      </c>
      <c r="E301" s="27">
        <f>VLOOKUP($B301,'Hourly Data'!$B$5:$P$8788,15,FALSE)</f>
        <v>6.3762928577562134E-2</v>
      </c>
    </row>
    <row r="302" spans="2:5" x14ac:dyDescent="0.3">
      <c r="B302" s="25">
        <v>41042.37499999928</v>
      </c>
      <c r="C302" s="26">
        <f t="shared" si="8"/>
        <v>5</v>
      </c>
      <c r="D302" s="26">
        <f t="shared" si="9"/>
        <v>9</v>
      </c>
      <c r="E302" s="27">
        <f>VLOOKUP($B302,'Hourly Data'!$B$5:$P$8788,15,FALSE)</f>
        <v>6.061031817350155E-2</v>
      </c>
    </row>
    <row r="303" spans="2:5" x14ac:dyDescent="0.3">
      <c r="B303" s="25">
        <v>41042.416666665944</v>
      </c>
      <c r="C303" s="26">
        <f t="shared" ref="C303:C366" si="10">MONTH(B303)</f>
        <v>5</v>
      </c>
      <c r="D303" s="26">
        <f t="shared" ref="D303:D366" si="11">HOUR(B303)</f>
        <v>10</v>
      </c>
      <c r="E303" s="27">
        <f>VLOOKUP($B303,'Hourly Data'!$B$5:$P$8788,15,FALSE)</f>
        <v>6.4922117863387585E-2</v>
      </c>
    </row>
    <row r="304" spans="2:5" x14ac:dyDescent="0.3">
      <c r="B304" s="25">
        <v>41042.458333332608</v>
      </c>
      <c r="C304" s="26">
        <f t="shared" si="10"/>
        <v>5</v>
      </c>
      <c r="D304" s="26">
        <f t="shared" si="11"/>
        <v>11</v>
      </c>
      <c r="E304" s="27">
        <f>VLOOKUP($B304,'Hourly Data'!$B$5:$P$8788,15,FALSE)</f>
        <v>6.359416309158078E-2</v>
      </c>
    </row>
    <row r="305" spans="2:5" x14ac:dyDescent="0.3">
      <c r="B305" s="25">
        <v>41042.499999999272</v>
      </c>
      <c r="C305" s="26">
        <f t="shared" si="10"/>
        <v>5</v>
      </c>
      <c r="D305" s="26">
        <f t="shared" si="11"/>
        <v>12</v>
      </c>
      <c r="E305" s="27">
        <f>VLOOKUP($B305,'Hourly Data'!$B$5:$P$8788,15,FALSE)</f>
        <v>6.5991250761394907E-2</v>
      </c>
    </row>
    <row r="306" spans="2:5" x14ac:dyDescent="0.3">
      <c r="B306" s="25">
        <v>41042.541666665937</v>
      </c>
      <c r="C306" s="26">
        <f t="shared" si="10"/>
        <v>5</v>
      </c>
      <c r="D306" s="26">
        <f t="shared" si="11"/>
        <v>13</v>
      </c>
      <c r="E306" s="27">
        <f>VLOOKUP($B306,'Hourly Data'!$B$5:$P$8788,15,FALSE)</f>
        <v>6.4309428380156172E-2</v>
      </c>
    </row>
    <row r="307" spans="2:5" x14ac:dyDescent="0.3">
      <c r="B307" s="25">
        <v>41042.583333332601</v>
      </c>
      <c r="C307" s="26">
        <f t="shared" si="10"/>
        <v>5</v>
      </c>
      <c r="D307" s="26">
        <f t="shared" si="11"/>
        <v>14</v>
      </c>
      <c r="E307" s="27">
        <f>VLOOKUP($B307,'Hourly Data'!$B$5:$P$8788,15,FALSE)</f>
        <v>6.6032044608304835E-2</v>
      </c>
    </row>
    <row r="308" spans="2:5" x14ac:dyDescent="0.3">
      <c r="B308" s="25">
        <v>41042.624999999265</v>
      </c>
      <c r="C308" s="26">
        <f t="shared" si="10"/>
        <v>5</v>
      </c>
      <c r="D308" s="26">
        <f t="shared" si="11"/>
        <v>15</v>
      </c>
      <c r="E308" s="27">
        <f>VLOOKUP($B308,'Hourly Data'!$B$5:$P$8788,15,FALSE)</f>
        <v>6.4880293380664894E-2</v>
      </c>
    </row>
    <row r="309" spans="2:5" x14ac:dyDescent="0.3">
      <c r="B309" s="25">
        <v>41042.666666665929</v>
      </c>
      <c r="C309" s="26">
        <f t="shared" si="10"/>
        <v>5</v>
      </c>
      <c r="D309" s="26">
        <f t="shared" si="11"/>
        <v>16</v>
      </c>
      <c r="E309" s="27">
        <f>VLOOKUP($B309,'Hourly Data'!$B$5:$P$8788,15,FALSE)</f>
        <v>6.3186410583450051E-2</v>
      </c>
    </row>
    <row r="310" spans="2:5" x14ac:dyDescent="0.3">
      <c r="B310" s="25">
        <v>41042.708333332594</v>
      </c>
      <c r="C310" s="26">
        <f t="shared" si="10"/>
        <v>5</v>
      </c>
      <c r="D310" s="26">
        <f t="shared" si="11"/>
        <v>17</v>
      </c>
      <c r="E310" s="27">
        <f>VLOOKUP($B310,'Hourly Data'!$B$5:$P$8788,15,FALSE)</f>
        <v>6.0468154184268472E-2</v>
      </c>
    </row>
    <row r="311" spans="2:5" x14ac:dyDescent="0.3">
      <c r="B311" s="25">
        <v>41042.749999999258</v>
      </c>
      <c r="C311" s="26">
        <f t="shared" si="10"/>
        <v>5</v>
      </c>
      <c r="D311" s="26">
        <f t="shared" si="11"/>
        <v>18</v>
      </c>
      <c r="E311" s="27">
        <f>VLOOKUP($B311,'Hourly Data'!$B$5:$P$8788,15,FALSE)</f>
        <v>5.9182730231999145E-2</v>
      </c>
    </row>
    <row r="312" spans="2:5" x14ac:dyDescent="0.3">
      <c r="B312" s="25">
        <v>41042.791666665922</v>
      </c>
      <c r="C312" s="26">
        <f t="shared" si="10"/>
        <v>5</v>
      </c>
      <c r="D312" s="26">
        <f t="shared" si="11"/>
        <v>19</v>
      </c>
      <c r="E312" s="27">
        <f>VLOOKUP($B312,'Hourly Data'!$B$5:$P$8788,15,FALSE)</f>
        <v>5.9696111432513299E-2</v>
      </c>
    </row>
    <row r="313" spans="2:5" x14ac:dyDescent="0.3">
      <c r="B313" s="25">
        <v>41042.833333332586</v>
      </c>
      <c r="C313" s="26">
        <f t="shared" si="10"/>
        <v>5</v>
      </c>
      <c r="D313" s="26">
        <f t="shared" si="11"/>
        <v>20</v>
      </c>
      <c r="E313" s="27">
        <f>VLOOKUP($B313,'Hourly Data'!$B$5:$P$8788,15,FALSE)</f>
        <v>6.0266756544633981E-2</v>
      </c>
    </row>
    <row r="314" spans="2:5" x14ac:dyDescent="0.3">
      <c r="B314" s="25">
        <v>41042.874999999251</v>
      </c>
      <c r="C314" s="26">
        <f t="shared" si="10"/>
        <v>5</v>
      </c>
      <c r="D314" s="26">
        <f t="shared" si="11"/>
        <v>21</v>
      </c>
      <c r="E314" s="27">
        <f>VLOOKUP($B314,'Hourly Data'!$B$5:$P$8788,15,FALSE)</f>
        <v>6.0559312932689013E-2</v>
      </c>
    </row>
    <row r="315" spans="2:5" x14ac:dyDescent="0.3">
      <c r="B315" s="25">
        <v>41042.916666665915</v>
      </c>
      <c r="C315" s="26">
        <f t="shared" si="10"/>
        <v>5</v>
      </c>
      <c r="D315" s="26">
        <f t="shared" si="11"/>
        <v>22</v>
      </c>
      <c r="E315" s="27">
        <f>VLOOKUP($B315,'Hourly Data'!$B$5:$P$8788,15,FALSE)</f>
        <v>5.9001984237966348E-2</v>
      </c>
    </row>
    <row r="316" spans="2:5" x14ac:dyDescent="0.3">
      <c r="B316" s="25">
        <v>41042.958333332579</v>
      </c>
      <c r="C316" s="26">
        <f t="shared" si="10"/>
        <v>5</v>
      </c>
      <c r="D316" s="26">
        <f t="shared" si="11"/>
        <v>23</v>
      </c>
      <c r="E316" s="27">
        <f>VLOOKUP($B316,'Hourly Data'!$B$5:$P$8788,15,FALSE)</f>
        <v>5.5700369391494323E-2</v>
      </c>
    </row>
    <row r="317" spans="2:5" x14ac:dyDescent="0.3">
      <c r="B317" s="25">
        <v>41042.999999999243</v>
      </c>
      <c r="C317" s="26">
        <f t="shared" si="10"/>
        <v>5</v>
      </c>
      <c r="D317" s="26">
        <f t="shared" si="11"/>
        <v>0</v>
      </c>
      <c r="E317" s="27">
        <f>VLOOKUP($B317,'Hourly Data'!$B$5:$P$8788,15,FALSE)</f>
        <v>5.6690841370296313E-2</v>
      </c>
    </row>
    <row r="318" spans="2:5" x14ac:dyDescent="0.3">
      <c r="B318" s="25">
        <v>41043.041666665908</v>
      </c>
      <c r="C318" s="26">
        <f t="shared" si="10"/>
        <v>5</v>
      </c>
      <c r="D318" s="26">
        <f t="shared" si="11"/>
        <v>1</v>
      </c>
      <c r="E318" s="27">
        <f>VLOOKUP($B318,'Hourly Data'!$B$5:$P$8788,15,FALSE)</f>
        <v>5.3933665833100122E-2</v>
      </c>
    </row>
    <row r="319" spans="2:5" x14ac:dyDescent="0.3">
      <c r="B319" s="25">
        <v>41043.083333332572</v>
      </c>
      <c r="C319" s="26">
        <f t="shared" si="10"/>
        <v>5</v>
      </c>
      <c r="D319" s="26">
        <f t="shared" si="11"/>
        <v>2</v>
      </c>
      <c r="E319" s="27">
        <f>VLOOKUP($B319,'Hourly Data'!$B$5:$P$8788,15,FALSE)</f>
        <v>5.524888217453397E-2</v>
      </c>
    </row>
    <row r="320" spans="2:5" x14ac:dyDescent="0.3">
      <c r="B320" s="25">
        <v>41043.124999999236</v>
      </c>
      <c r="C320" s="26">
        <f t="shared" si="10"/>
        <v>5</v>
      </c>
      <c r="D320" s="26">
        <f t="shared" si="11"/>
        <v>3</v>
      </c>
      <c r="E320" s="27">
        <f>VLOOKUP($B320,'Hourly Data'!$B$5:$P$8788,15,FALSE)</f>
        <v>5.5114947045838469E-2</v>
      </c>
    </row>
    <row r="321" spans="2:5" x14ac:dyDescent="0.3">
      <c r="B321" s="25">
        <v>41043.1666666659</v>
      </c>
      <c r="C321" s="26">
        <f t="shared" si="10"/>
        <v>5</v>
      </c>
      <c r="D321" s="26">
        <f t="shared" si="11"/>
        <v>4</v>
      </c>
      <c r="E321" s="27">
        <f>VLOOKUP($B321,'Hourly Data'!$B$5:$P$8788,15,FALSE)</f>
        <v>5.4323413574783791E-2</v>
      </c>
    </row>
    <row r="322" spans="2:5" x14ac:dyDescent="0.3">
      <c r="B322" s="25">
        <v>41043.208333332565</v>
      </c>
      <c r="C322" s="26">
        <f t="shared" si="10"/>
        <v>5</v>
      </c>
      <c r="D322" s="26">
        <f t="shared" si="11"/>
        <v>5</v>
      </c>
      <c r="E322" s="27">
        <f>VLOOKUP($B322,'Hourly Data'!$B$5:$P$8788,15,FALSE)</f>
        <v>5.8384761792847857E-2</v>
      </c>
    </row>
    <row r="323" spans="2:5" x14ac:dyDescent="0.3">
      <c r="B323" s="25">
        <v>41043.249999999229</v>
      </c>
      <c r="C323" s="26">
        <f t="shared" si="10"/>
        <v>5</v>
      </c>
      <c r="D323" s="26">
        <f t="shared" si="11"/>
        <v>6</v>
      </c>
      <c r="E323" s="27">
        <f>VLOOKUP($B323,'Hourly Data'!$B$5:$P$8788,15,FALSE)</f>
        <v>6.0443850893367741E-2</v>
      </c>
    </row>
    <row r="324" spans="2:5" x14ac:dyDescent="0.3">
      <c r="B324" s="25">
        <v>41043.291666665893</v>
      </c>
      <c r="C324" s="26">
        <f t="shared" si="10"/>
        <v>5</v>
      </c>
      <c r="D324" s="26">
        <f t="shared" si="11"/>
        <v>7</v>
      </c>
      <c r="E324" s="27">
        <f>VLOOKUP($B324,'Hourly Data'!$B$5:$P$8788,15,FALSE)</f>
        <v>6.4776556857841255E-2</v>
      </c>
    </row>
    <row r="325" spans="2:5" x14ac:dyDescent="0.3">
      <c r="B325" s="25">
        <v>41043.333333332557</v>
      </c>
      <c r="C325" s="26">
        <f t="shared" si="10"/>
        <v>5</v>
      </c>
      <c r="D325" s="26">
        <f t="shared" si="11"/>
        <v>8</v>
      </c>
      <c r="E325" s="27">
        <f>VLOOKUP($B325,'Hourly Data'!$B$5:$P$8788,15,FALSE)</f>
        <v>6.5829490055486883E-2</v>
      </c>
    </row>
    <row r="326" spans="2:5" x14ac:dyDescent="0.3">
      <c r="B326" s="25">
        <v>41043.374999999221</v>
      </c>
      <c r="C326" s="26">
        <f t="shared" si="10"/>
        <v>5</v>
      </c>
      <c r="D326" s="26">
        <f t="shared" si="11"/>
        <v>9</v>
      </c>
      <c r="E326" s="27">
        <f>VLOOKUP($B326,'Hourly Data'!$B$5:$P$8788,15,FALSE)</f>
        <v>6.4348275721314158E-2</v>
      </c>
    </row>
    <row r="327" spans="2:5" x14ac:dyDescent="0.3">
      <c r="B327" s="25">
        <v>41043.416666665886</v>
      </c>
      <c r="C327" s="26">
        <f t="shared" si="10"/>
        <v>5</v>
      </c>
      <c r="D327" s="26">
        <f t="shared" si="11"/>
        <v>10</v>
      </c>
      <c r="E327" s="27">
        <f>VLOOKUP($B327,'Hourly Data'!$B$5:$P$8788,15,FALSE)</f>
        <v>6.0546824218038614E-2</v>
      </c>
    </row>
    <row r="328" spans="2:5" x14ac:dyDescent="0.3">
      <c r="B328" s="25">
        <v>41043.45833333255</v>
      </c>
      <c r="C328" s="26">
        <f t="shared" si="10"/>
        <v>5</v>
      </c>
      <c r="D328" s="26">
        <f t="shared" si="11"/>
        <v>11</v>
      </c>
      <c r="E328" s="27">
        <f>VLOOKUP($B328,'Hourly Data'!$B$5:$P$8788,15,FALSE)</f>
        <v>5.8931651969759635E-2</v>
      </c>
    </row>
    <row r="329" spans="2:5" x14ac:dyDescent="0.3">
      <c r="B329" s="25">
        <v>41043.499999999214</v>
      </c>
      <c r="C329" s="26">
        <f t="shared" si="10"/>
        <v>5</v>
      </c>
      <c r="D329" s="26">
        <f t="shared" si="11"/>
        <v>12</v>
      </c>
      <c r="E329" s="27">
        <f>VLOOKUP($B329,'Hourly Data'!$B$5:$P$8788,15,FALSE)</f>
        <v>5.8634847867723799E-2</v>
      </c>
    </row>
    <row r="330" spans="2:5" x14ac:dyDescent="0.3">
      <c r="B330" s="25">
        <v>41043.541666665878</v>
      </c>
      <c r="C330" s="26">
        <f t="shared" si="10"/>
        <v>5</v>
      </c>
      <c r="D330" s="26">
        <f t="shared" si="11"/>
        <v>13</v>
      </c>
      <c r="E330" s="27">
        <f>VLOOKUP($B330,'Hourly Data'!$B$5:$P$8788,15,FALSE)</f>
        <v>6.1269666500816354E-2</v>
      </c>
    </row>
    <row r="331" spans="2:5" x14ac:dyDescent="0.3">
      <c r="B331" s="25">
        <v>41043.583333332543</v>
      </c>
      <c r="C331" s="26">
        <f t="shared" si="10"/>
        <v>5</v>
      </c>
      <c r="D331" s="26">
        <f t="shared" si="11"/>
        <v>14</v>
      </c>
      <c r="E331" s="27">
        <f>VLOOKUP($B331,'Hourly Data'!$B$5:$P$8788,15,FALSE)</f>
        <v>6.3158502415628995E-2</v>
      </c>
    </row>
    <row r="332" spans="2:5" x14ac:dyDescent="0.3">
      <c r="B332" s="25">
        <v>41043.624999999207</v>
      </c>
      <c r="C332" s="26">
        <f t="shared" si="10"/>
        <v>5</v>
      </c>
      <c r="D332" s="26">
        <f t="shared" si="11"/>
        <v>15</v>
      </c>
      <c r="E332" s="27">
        <f>VLOOKUP($B332,'Hourly Data'!$B$5:$P$8788,15,FALSE)</f>
        <v>6.1365232782525994E-2</v>
      </c>
    </row>
    <row r="333" spans="2:5" x14ac:dyDescent="0.3">
      <c r="B333" s="25">
        <v>41043.666666665871</v>
      </c>
      <c r="C333" s="26">
        <f t="shared" si="10"/>
        <v>5</v>
      </c>
      <c r="D333" s="26">
        <f t="shared" si="11"/>
        <v>16</v>
      </c>
      <c r="E333" s="27">
        <f>VLOOKUP($B333,'Hourly Data'!$B$5:$P$8788,15,FALSE)</f>
        <v>5.9429056989712375E-2</v>
      </c>
    </row>
    <row r="334" spans="2:5" x14ac:dyDescent="0.3">
      <c r="B334" s="25">
        <v>41043.708333332535</v>
      </c>
      <c r="C334" s="26">
        <f t="shared" si="10"/>
        <v>5</v>
      </c>
      <c r="D334" s="26">
        <f t="shared" si="11"/>
        <v>17</v>
      </c>
      <c r="E334" s="27">
        <f>VLOOKUP($B334,'Hourly Data'!$B$5:$P$8788,15,FALSE)</f>
        <v>5.797813016714061E-2</v>
      </c>
    </row>
    <row r="335" spans="2:5" x14ac:dyDescent="0.3">
      <c r="B335" s="25">
        <v>41043.7499999992</v>
      </c>
      <c r="C335" s="26">
        <f t="shared" si="10"/>
        <v>5</v>
      </c>
      <c r="D335" s="26">
        <f t="shared" si="11"/>
        <v>18</v>
      </c>
      <c r="E335" s="27">
        <f>VLOOKUP($B335,'Hourly Data'!$B$5:$P$8788,15,FALSE)</f>
        <v>5.4580020342906002E-2</v>
      </c>
    </row>
    <row r="336" spans="2:5" x14ac:dyDescent="0.3">
      <c r="B336" s="25">
        <v>41043.791666665864</v>
      </c>
      <c r="C336" s="26">
        <f t="shared" si="10"/>
        <v>5</v>
      </c>
      <c r="D336" s="26">
        <f t="shared" si="11"/>
        <v>19</v>
      </c>
      <c r="E336" s="27">
        <f>VLOOKUP($B336,'Hourly Data'!$B$5:$P$8788,15,FALSE)</f>
        <v>5.9389920416411363E-2</v>
      </c>
    </row>
    <row r="337" spans="2:5" x14ac:dyDescent="0.3">
      <c r="B337" s="25">
        <v>41043.833333332528</v>
      </c>
      <c r="C337" s="26">
        <f t="shared" si="10"/>
        <v>5</v>
      </c>
      <c r="D337" s="26">
        <f t="shared" si="11"/>
        <v>20</v>
      </c>
      <c r="E337" s="27">
        <f>VLOOKUP($B337,'Hourly Data'!$B$5:$P$8788,15,FALSE)</f>
        <v>5.996601168470013E-2</v>
      </c>
    </row>
    <row r="338" spans="2:5" x14ac:dyDescent="0.3">
      <c r="B338" s="25">
        <v>41043.874999999192</v>
      </c>
      <c r="C338" s="26">
        <f t="shared" si="10"/>
        <v>5</v>
      </c>
      <c r="D338" s="26">
        <f t="shared" si="11"/>
        <v>21</v>
      </c>
      <c r="E338" s="27">
        <f>VLOOKUP($B338,'Hourly Data'!$B$5:$P$8788,15,FALSE)</f>
        <v>5.7362639766027575E-2</v>
      </c>
    </row>
    <row r="339" spans="2:5" x14ac:dyDescent="0.3">
      <c r="B339" s="25">
        <v>41043.916666665857</v>
      </c>
      <c r="C339" s="26">
        <f t="shared" si="10"/>
        <v>5</v>
      </c>
      <c r="D339" s="26">
        <f t="shared" si="11"/>
        <v>22</v>
      </c>
      <c r="E339" s="27">
        <f>VLOOKUP($B339,'Hourly Data'!$B$5:$P$8788,15,FALSE)</f>
        <v>5.6794212431161395E-2</v>
      </c>
    </row>
    <row r="340" spans="2:5" x14ac:dyDescent="0.3">
      <c r="B340" s="25">
        <v>41043.958333332521</v>
      </c>
      <c r="C340" s="26">
        <f t="shared" si="10"/>
        <v>5</v>
      </c>
      <c r="D340" s="26">
        <f t="shared" si="11"/>
        <v>23</v>
      </c>
      <c r="E340" s="27">
        <f>VLOOKUP($B340,'Hourly Data'!$B$5:$P$8788,15,FALSE)</f>
        <v>5.3302489622530765E-2</v>
      </c>
    </row>
    <row r="341" spans="2:5" x14ac:dyDescent="0.3">
      <c r="B341" s="25">
        <v>41043.999999999185</v>
      </c>
      <c r="C341" s="26">
        <f t="shared" si="10"/>
        <v>5</v>
      </c>
      <c r="D341" s="26">
        <f t="shared" si="11"/>
        <v>0</v>
      </c>
      <c r="E341" s="27">
        <f>VLOOKUP($B341,'Hourly Data'!$B$5:$P$8788,15,FALSE)</f>
        <v>5.7724155971860647E-2</v>
      </c>
    </row>
    <row r="342" spans="2:5" x14ac:dyDescent="0.3">
      <c r="B342" s="25">
        <v>41044.041666665849</v>
      </c>
      <c r="C342" s="26">
        <f t="shared" si="10"/>
        <v>5</v>
      </c>
      <c r="D342" s="26">
        <f t="shared" si="11"/>
        <v>1</v>
      </c>
      <c r="E342" s="27">
        <f>VLOOKUP($B342,'Hourly Data'!$B$5:$P$8788,15,FALSE)</f>
        <v>5.8549649529411017E-2</v>
      </c>
    </row>
    <row r="343" spans="2:5" x14ac:dyDescent="0.3">
      <c r="B343" s="25">
        <v>41044.083333332514</v>
      </c>
      <c r="C343" s="26">
        <f t="shared" si="10"/>
        <v>5</v>
      </c>
      <c r="D343" s="26">
        <f t="shared" si="11"/>
        <v>2</v>
      </c>
      <c r="E343" s="27">
        <f>VLOOKUP($B343,'Hourly Data'!$B$5:$P$8788,15,FALSE)</f>
        <v>5.6731595185779887E-2</v>
      </c>
    </row>
    <row r="344" spans="2:5" x14ac:dyDescent="0.3">
      <c r="B344" s="25">
        <v>41044.124999999178</v>
      </c>
      <c r="C344" s="26">
        <f t="shared" si="10"/>
        <v>5</v>
      </c>
      <c r="D344" s="26">
        <f t="shared" si="11"/>
        <v>3</v>
      </c>
      <c r="E344" s="27">
        <f>VLOOKUP($B344,'Hourly Data'!$B$5:$P$8788,15,FALSE)</f>
        <v>5.6409107332512337E-2</v>
      </c>
    </row>
    <row r="345" spans="2:5" x14ac:dyDescent="0.3">
      <c r="B345" s="25">
        <v>41044.166666665842</v>
      </c>
      <c r="C345" s="26">
        <f t="shared" si="10"/>
        <v>5</v>
      </c>
      <c r="D345" s="26">
        <f t="shared" si="11"/>
        <v>4</v>
      </c>
      <c r="E345" s="27">
        <f>VLOOKUP($B345,'Hourly Data'!$B$5:$P$8788,15,FALSE)</f>
        <v>5.5661618246098429E-2</v>
      </c>
    </row>
    <row r="346" spans="2:5" x14ac:dyDescent="0.3">
      <c r="B346" s="25">
        <v>41044.208333332506</v>
      </c>
      <c r="C346" s="26">
        <f t="shared" si="10"/>
        <v>5</v>
      </c>
      <c r="D346" s="26">
        <f t="shared" si="11"/>
        <v>5</v>
      </c>
      <c r="E346" s="27">
        <f>VLOOKUP($B346,'Hourly Data'!$B$5:$P$8788,15,FALSE)</f>
        <v>5.644209920416475E-2</v>
      </c>
    </row>
    <row r="347" spans="2:5" x14ac:dyDescent="0.3">
      <c r="B347" s="25">
        <v>41044.249999999171</v>
      </c>
      <c r="C347" s="26">
        <f t="shared" si="10"/>
        <v>5</v>
      </c>
      <c r="D347" s="26">
        <f t="shared" si="11"/>
        <v>6</v>
      </c>
      <c r="E347" s="27">
        <f>VLOOKUP($B347,'Hourly Data'!$B$5:$P$8788,15,FALSE)</f>
        <v>5.975761025645053E-2</v>
      </c>
    </row>
    <row r="348" spans="2:5" x14ac:dyDescent="0.3">
      <c r="B348" s="25">
        <v>41044.291666665835</v>
      </c>
      <c r="C348" s="26">
        <f t="shared" si="10"/>
        <v>5</v>
      </c>
      <c r="D348" s="26">
        <f t="shared" si="11"/>
        <v>7</v>
      </c>
      <c r="E348" s="27">
        <f>VLOOKUP($B348,'Hourly Data'!$B$5:$P$8788,15,FALSE)</f>
        <v>6.1788157601390337E-2</v>
      </c>
    </row>
    <row r="349" spans="2:5" x14ac:dyDescent="0.3">
      <c r="B349" s="25">
        <v>41044.333333332499</v>
      </c>
      <c r="C349" s="26">
        <f t="shared" si="10"/>
        <v>5</v>
      </c>
      <c r="D349" s="26">
        <f t="shared" si="11"/>
        <v>8</v>
      </c>
      <c r="E349" s="27">
        <f>VLOOKUP($B349,'Hourly Data'!$B$5:$P$8788,15,FALSE)</f>
        <v>5.715255564178158E-2</v>
      </c>
    </row>
    <row r="350" spans="2:5" x14ac:dyDescent="0.3">
      <c r="B350" s="25">
        <v>41044.374999999163</v>
      </c>
      <c r="C350" s="26">
        <f t="shared" si="10"/>
        <v>5</v>
      </c>
      <c r="D350" s="26">
        <f t="shared" si="11"/>
        <v>9</v>
      </c>
      <c r="E350" s="27">
        <f>VLOOKUP($B350,'Hourly Data'!$B$5:$P$8788,15,FALSE)</f>
        <v>6.1722348280910264E-2</v>
      </c>
    </row>
    <row r="351" spans="2:5" x14ac:dyDescent="0.3">
      <c r="B351" s="25">
        <v>41044.416666665828</v>
      </c>
      <c r="C351" s="26">
        <f t="shared" si="10"/>
        <v>5</v>
      </c>
      <c r="D351" s="26">
        <f t="shared" si="11"/>
        <v>10</v>
      </c>
      <c r="E351" s="27">
        <f>VLOOKUP($B351,'Hourly Data'!$B$5:$P$8788,15,FALSE)</f>
        <v>6.3043610261002636E-2</v>
      </c>
    </row>
    <row r="352" spans="2:5" x14ac:dyDescent="0.3">
      <c r="B352" s="25">
        <v>41044.458333332492</v>
      </c>
      <c r="C352" s="26">
        <f t="shared" si="10"/>
        <v>5</v>
      </c>
      <c r="D352" s="26">
        <f t="shared" si="11"/>
        <v>11</v>
      </c>
      <c r="E352" s="27">
        <f>VLOOKUP($B352,'Hourly Data'!$B$5:$P$8788,15,FALSE)</f>
        <v>6.1771799339548239E-2</v>
      </c>
    </row>
    <row r="353" spans="2:5" x14ac:dyDescent="0.3">
      <c r="B353" s="25">
        <v>41044.499999999156</v>
      </c>
      <c r="C353" s="26">
        <f t="shared" si="10"/>
        <v>5</v>
      </c>
      <c r="D353" s="26">
        <f t="shared" si="11"/>
        <v>12</v>
      </c>
      <c r="E353" s="27">
        <f>VLOOKUP($B353,'Hourly Data'!$B$5:$P$8788,15,FALSE)</f>
        <v>6.1941319639025896E-2</v>
      </c>
    </row>
    <row r="354" spans="2:5" x14ac:dyDescent="0.3">
      <c r="B354" s="25">
        <v>41044.54166666582</v>
      </c>
      <c r="C354" s="26">
        <f t="shared" si="10"/>
        <v>5</v>
      </c>
      <c r="D354" s="26">
        <f t="shared" si="11"/>
        <v>13</v>
      </c>
      <c r="E354" s="27">
        <f>VLOOKUP($B354,'Hourly Data'!$B$5:$P$8788,15,FALSE)</f>
        <v>6.3589084853608369E-2</v>
      </c>
    </row>
    <row r="355" spans="2:5" x14ac:dyDescent="0.3">
      <c r="B355" s="25">
        <v>41044.583333332484</v>
      </c>
      <c r="C355" s="26">
        <f t="shared" si="10"/>
        <v>5</v>
      </c>
      <c r="D355" s="26">
        <f t="shared" si="11"/>
        <v>14</v>
      </c>
      <c r="E355" s="27">
        <f>VLOOKUP($B355,'Hourly Data'!$B$5:$P$8788,15,FALSE)</f>
        <v>6.4098898189842088E-2</v>
      </c>
    </row>
    <row r="356" spans="2:5" x14ac:dyDescent="0.3">
      <c r="B356" s="25">
        <v>41044.624999999149</v>
      </c>
      <c r="C356" s="26">
        <f t="shared" si="10"/>
        <v>5</v>
      </c>
      <c r="D356" s="26">
        <f t="shared" si="11"/>
        <v>15</v>
      </c>
      <c r="E356" s="27">
        <f>VLOOKUP($B356,'Hourly Data'!$B$5:$P$8788,15,FALSE)</f>
        <v>6.3114025895768283E-2</v>
      </c>
    </row>
    <row r="357" spans="2:5" x14ac:dyDescent="0.3">
      <c r="B357" s="25">
        <v>41044.666666665813</v>
      </c>
      <c r="C357" s="26">
        <f t="shared" si="10"/>
        <v>5</v>
      </c>
      <c r="D357" s="26">
        <f t="shared" si="11"/>
        <v>16</v>
      </c>
      <c r="E357" s="27">
        <f>VLOOKUP($B357,'Hourly Data'!$B$5:$P$8788,15,FALSE)</f>
        <v>6.0502585919041729E-2</v>
      </c>
    </row>
    <row r="358" spans="2:5" x14ac:dyDescent="0.3">
      <c r="B358" s="25">
        <v>41044.708333332477</v>
      </c>
      <c r="C358" s="26">
        <f t="shared" si="10"/>
        <v>5</v>
      </c>
      <c r="D358" s="26">
        <f t="shared" si="11"/>
        <v>17</v>
      </c>
      <c r="E358" s="27">
        <f>VLOOKUP($B358,'Hourly Data'!$B$5:$P$8788,15,FALSE)</f>
        <v>5.9487410527170659E-2</v>
      </c>
    </row>
    <row r="359" spans="2:5" x14ac:dyDescent="0.3">
      <c r="B359" s="25">
        <v>41044.749999999141</v>
      </c>
      <c r="C359" s="26">
        <f t="shared" si="10"/>
        <v>5</v>
      </c>
      <c r="D359" s="26">
        <f t="shared" si="11"/>
        <v>18</v>
      </c>
      <c r="E359" s="27">
        <f>VLOOKUP($B359,'Hourly Data'!$B$5:$P$8788,15,FALSE)</f>
        <v>5.9778956455778846E-2</v>
      </c>
    </row>
    <row r="360" spans="2:5" x14ac:dyDescent="0.3">
      <c r="B360" s="25">
        <v>41044.791666665806</v>
      </c>
      <c r="C360" s="26">
        <f t="shared" si="10"/>
        <v>5</v>
      </c>
      <c r="D360" s="26">
        <f t="shared" si="11"/>
        <v>19</v>
      </c>
      <c r="E360" s="27">
        <f>VLOOKUP($B360,'Hourly Data'!$B$5:$P$8788,15,FALSE)</f>
        <v>6.3320499236005162E-2</v>
      </c>
    </row>
    <row r="361" spans="2:5" x14ac:dyDescent="0.3">
      <c r="B361" s="25">
        <v>41044.83333333247</v>
      </c>
      <c r="C361" s="26">
        <f t="shared" si="10"/>
        <v>5</v>
      </c>
      <c r="D361" s="26">
        <f t="shared" si="11"/>
        <v>20</v>
      </c>
      <c r="E361" s="27">
        <f>VLOOKUP($B361,'Hourly Data'!$B$5:$P$8788,15,FALSE)</f>
        <v>6.4704669284419605E-2</v>
      </c>
    </row>
    <row r="362" spans="2:5" x14ac:dyDescent="0.3">
      <c r="B362" s="25">
        <v>41044.874999999134</v>
      </c>
      <c r="C362" s="26">
        <f t="shared" si="10"/>
        <v>5</v>
      </c>
      <c r="D362" s="26">
        <f t="shared" si="11"/>
        <v>21</v>
      </c>
      <c r="E362" s="27">
        <f>VLOOKUP($B362,'Hourly Data'!$B$5:$P$8788,15,FALSE)</f>
        <v>6.3746508116612977E-2</v>
      </c>
    </row>
    <row r="363" spans="2:5" x14ac:dyDescent="0.3">
      <c r="B363" s="25">
        <v>41044.916666665798</v>
      </c>
      <c r="C363" s="26">
        <f t="shared" si="10"/>
        <v>5</v>
      </c>
      <c r="D363" s="26">
        <f t="shared" si="11"/>
        <v>22</v>
      </c>
      <c r="E363" s="27">
        <f>VLOOKUP($B363,'Hourly Data'!$B$5:$P$8788,15,FALSE)</f>
        <v>6.1152097211748926E-2</v>
      </c>
    </row>
    <row r="364" spans="2:5" x14ac:dyDescent="0.3">
      <c r="B364" s="25">
        <v>41044.958333332463</v>
      </c>
      <c r="C364" s="26">
        <f t="shared" si="10"/>
        <v>5</v>
      </c>
      <c r="D364" s="26">
        <f t="shared" si="11"/>
        <v>23</v>
      </c>
      <c r="E364" s="27">
        <f>VLOOKUP($B364,'Hourly Data'!$B$5:$P$8788,15,FALSE)</f>
        <v>5.7882633659585486E-2</v>
      </c>
    </row>
    <row r="365" spans="2:5" x14ac:dyDescent="0.3">
      <c r="B365" s="25">
        <v>41044.999999999127</v>
      </c>
      <c r="C365" s="26">
        <f t="shared" si="10"/>
        <v>5</v>
      </c>
      <c r="D365" s="26">
        <f t="shared" si="11"/>
        <v>0</v>
      </c>
      <c r="E365" s="27">
        <f>VLOOKUP($B365,'Hourly Data'!$B$5:$P$8788,15,FALSE)</f>
        <v>5.5317668368125891E-2</v>
      </c>
    </row>
    <row r="366" spans="2:5" x14ac:dyDescent="0.3">
      <c r="B366" s="25">
        <v>41045.041666665791</v>
      </c>
      <c r="C366" s="26">
        <f t="shared" si="10"/>
        <v>5</v>
      </c>
      <c r="D366" s="26">
        <f t="shared" si="11"/>
        <v>1</v>
      </c>
      <c r="E366" s="27">
        <f>VLOOKUP($B366,'Hourly Data'!$B$5:$P$8788,15,FALSE)</f>
        <v>5.3281114564708396E-2</v>
      </c>
    </row>
    <row r="367" spans="2:5" x14ac:dyDescent="0.3">
      <c r="B367" s="25">
        <v>41045.083333332455</v>
      </c>
      <c r="C367" s="26">
        <f t="shared" ref="C367:C430" si="12">MONTH(B367)</f>
        <v>5</v>
      </c>
      <c r="D367" s="26">
        <f t="shared" ref="D367:D430" si="13">HOUR(B367)</f>
        <v>2</v>
      </c>
      <c r="E367" s="27">
        <f>VLOOKUP($B367,'Hourly Data'!$B$5:$P$8788,15,FALSE)</f>
        <v>5.209861602774403E-2</v>
      </c>
    </row>
    <row r="368" spans="2:5" x14ac:dyDescent="0.3">
      <c r="B368" s="25">
        <v>41045.12499999912</v>
      </c>
      <c r="C368" s="26">
        <f t="shared" si="12"/>
        <v>5</v>
      </c>
      <c r="D368" s="26">
        <f t="shared" si="13"/>
        <v>3</v>
      </c>
      <c r="E368" s="27">
        <f>VLOOKUP($B368,'Hourly Data'!$B$5:$P$8788,15,FALSE)</f>
        <v>5.0772914121239764E-2</v>
      </c>
    </row>
    <row r="369" spans="2:5" x14ac:dyDescent="0.3">
      <c r="B369" s="25">
        <v>41045.166666665784</v>
      </c>
      <c r="C369" s="26">
        <f t="shared" si="12"/>
        <v>5</v>
      </c>
      <c r="D369" s="26">
        <f t="shared" si="13"/>
        <v>4</v>
      </c>
      <c r="E369" s="27">
        <f>VLOOKUP($B369,'Hourly Data'!$B$5:$P$8788,15,FALSE)</f>
        <v>5.0365388479713988E-2</v>
      </c>
    </row>
    <row r="370" spans="2:5" x14ac:dyDescent="0.3">
      <c r="B370" s="25">
        <v>41045.208333332448</v>
      </c>
      <c r="C370" s="26">
        <f t="shared" si="12"/>
        <v>5</v>
      </c>
      <c r="D370" s="26">
        <f t="shared" si="13"/>
        <v>5</v>
      </c>
      <c r="E370" s="27">
        <f>VLOOKUP($B370,'Hourly Data'!$B$5:$P$8788,15,FALSE)</f>
        <v>5.389438733171039E-2</v>
      </c>
    </row>
    <row r="371" spans="2:5" x14ac:dyDescent="0.3">
      <c r="B371" s="25">
        <v>41045.249999999112</v>
      </c>
      <c r="C371" s="26">
        <f t="shared" si="12"/>
        <v>5</v>
      </c>
      <c r="D371" s="26">
        <f t="shared" si="13"/>
        <v>6</v>
      </c>
      <c r="E371" s="27">
        <f>VLOOKUP($B371,'Hourly Data'!$B$5:$P$8788,15,FALSE)</f>
        <v>5.5974648498138366E-2</v>
      </c>
    </row>
    <row r="372" spans="2:5" x14ac:dyDescent="0.3">
      <c r="B372" s="25">
        <v>41045.291666665777</v>
      </c>
      <c r="C372" s="26">
        <f t="shared" si="12"/>
        <v>5</v>
      </c>
      <c r="D372" s="26">
        <f t="shared" si="13"/>
        <v>7</v>
      </c>
      <c r="E372" s="27">
        <f>VLOOKUP($B372,'Hourly Data'!$B$5:$P$8788,15,FALSE)</f>
        <v>5.8948383068337148E-2</v>
      </c>
    </row>
    <row r="373" spans="2:5" x14ac:dyDescent="0.3">
      <c r="B373" s="25">
        <v>41045.333333332441</v>
      </c>
      <c r="C373" s="26">
        <f t="shared" si="12"/>
        <v>5</v>
      </c>
      <c r="D373" s="26">
        <f t="shared" si="13"/>
        <v>8</v>
      </c>
      <c r="E373" s="27">
        <f>VLOOKUP($B373,'Hourly Data'!$B$5:$P$8788,15,FALSE)</f>
        <v>5.9762447668133448E-2</v>
      </c>
    </row>
    <row r="374" spans="2:5" x14ac:dyDescent="0.3">
      <c r="B374" s="25">
        <v>41045.374999999105</v>
      </c>
      <c r="C374" s="26">
        <f t="shared" si="12"/>
        <v>5</v>
      </c>
      <c r="D374" s="26">
        <f t="shared" si="13"/>
        <v>9</v>
      </c>
      <c r="E374" s="27">
        <f>VLOOKUP($B374,'Hourly Data'!$B$5:$P$8788,15,FALSE)</f>
        <v>6.0102317606237673E-2</v>
      </c>
    </row>
    <row r="375" spans="2:5" x14ac:dyDescent="0.3">
      <c r="B375" s="25">
        <v>41045.416666665769</v>
      </c>
      <c r="C375" s="26">
        <f t="shared" si="12"/>
        <v>5</v>
      </c>
      <c r="D375" s="26">
        <f t="shared" si="13"/>
        <v>10</v>
      </c>
      <c r="E375" s="27">
        <f>VLOOKUP($B375,'Hourly Data'!$B$5:$P$8788,15,FALSE)</f>
        <v>6.0099002635192703E-2</v>
      </c>
    </row>
    <row r="376" spans="2:5" x14ac:dyDescent="0.3">
      <c r="B376" s="25">
        <v>41045.458333332434</v>
      </c>
      <c r="C376" s="26">
        <f t="shared" si="12"/>
        <v>5</v>
      </c>
      <c r="D376" s="26">
        <f t="shared" si="13"/>
        <v>11</v>
      </c>
      <c r="E376" s="27">
        <f>VLOOKUP($B376,'Hourly Data'!$B$5:$P$8788,15,FALSE)</f>
        <v>6.1608280596799167E-2</v>
      </c>
    </row>
    <row r="377" spans="2:5" x14ac:dyDescent="0.3">
      <c r="B377" s="25">
        <v>41045.499999999098</v>
      </c>
      <c r="C377" s="26">
        <f t="shared" si="12"/>
        <v>5</v>
      </c>
      <c r="D377" s="26">
        <f t="shared" si="13"/>
        <v>12</v>
      </c>
      <c r="E377" s="27">
        <f>VLOOKUP($B377,'Hourly Data'!$B$5:$P$8788,15,FALSE)</f>
        <v>5.8812048164824091E-2</v>
      </c>
    </row>
    <row r="378" spans="2:5" x14ac:dyDescent="0.3">
      <c r="B378" s="25">
        <v>41045.541666665762</v>
      </c>
      <c r="C378" s="26">
        <f t="shared" si="12"/>
        <v>5</v>
      </c>
      <c r="D378" s="26">
        <f t="shared" si="13"/>
        <v>13</v>
      </c>
      <c r="E378" s="27">
        <f>VLOOKUP($B378,'Hourly Data'!$B$5:$P$8788,15,FALSE)</f>
        <v>5.7524267861880564E-2</v>
      </c>
    </row>
    <row r="379" spans="2:5" x14ac:dyDescent="0.3">
      <c r="B379" s="25">
        <v>41045.583333332426</v>
      </c>
      <c r="C379" s="26">
        <f t="shared" si="12"/>
        <v>5</v>
      </c>
      <c r="D379" s="26">
        <f t="shared" si="13"/>
        <v>14</v>
      </c>
      <c r="E379" s="27">
        <f>VLOOKUP($B379,'Hourly Data'!$B$5:$P$8788,15,FALSE)</f>
        <v>5.6780772276849745E-2</v>
      </c>
    </row>
    <row r="380" spans="2:5" x14ac:dyDescent="0.3">
      <c r="B380" s="25">
        <v>41045.624999999091</v>
      </c>
      <c r="C380" s="26">
        <f t="shared" si="12"/>
        <v>5</v>
      </c>
      <c r="D380" s="26">
        <f t="shared" si="13"/>
        <v>15</v>
      </c>
      <c r="E380" s="27">
        <f>VLOOKUP($B380,'Hourly Data'!$B$5:$P$8788,15,FALSE)</f>
        <v>5.7422151222696977E-2</v>
      </c>
    </row>
    <row r="381" spans="2:5" x14ac:dyDescent="0.3">
      <c r="B381" s="25">
        <v>41045.666666665755</v>
      </c>
      <c r="C381" s="26">
        <f t="shared" si="12"/>
        <v>5</v>
      </c>
      <c r="D381" s="26">
        <f t="shared" si="13"/>
        <v>16</v>
      </c>
      <c r="E381" s="27">
        <f>VLOOKUP($B381,'Hourly Data'!$B$5:$P$8788,15,FALSE)</f>
        <v>5.650779749662091E-2</v>
      </c>
    </row>
    <row r="382" spans="2:5" x14ac:dyDescent="0.3">
      <c r="B382" s="25">
        <v>41045.708333332419</v>
      </c>
      <c r="C382" s="26">
        <f t="shared" si="12"/>
        <v>5</v>
      </c>
      <c r="D382" s="26">
        <f t="shared" si="13"/>
        <v>17</v>
      </c>
      <c r="E382" s="27">
        <f>VLOOKUP($B382,'Hourly Data'!$B$5:$P$8788,15,FALSE)</f>
        <v>5.58650343049669E-2</v>
      </c>
    </row>
    <row r="383" spans="2:5" x14ac:dyDescent="0.3">
      <c r="B383" s="25">
        <v>41045.749999999083</v>
      </c>
      <c r="C383" s="26">
        <f t="shared" si="12"/>
        <v>5</v>
      </c>
      <c r="D383" s="26">
        <f t="shared" si="13"/>
        <v>18</v>
      </c>
      <c r="E383" s="27">
        <f>VLOOKUP($B383,'Hourly Data'!$B$5:$P$8788,15,FALSE)</f>
        <v>5.5438527414529447E-2</v>
      </c>
    </row>
    <row r="384" spans="2:5" x14ac:dyDescent="0.3">
      <c r="B384" s="25">
        <v>41045.791666665747</v>
      </c>
      <c r="C384" s="26">
        <f t="shared" si="12"/>
        <v>5</v>
      </c>
      <c r="D384" s="26">
        <f t="shared" si="13"/>
        <v>19</v>
      </c>
      <c r="E384" s="27">
        <f>VLOOKUP($B384,'Hourly Data'!$B$5:$P$8788,15,FALSE)</f>
        <v>5.5259746957474466E-2</v>
      </c>
    </row>
    <row r="385" spans="2:5" x14ac:dyDescent="0.3">
      <c r="B385" s="25">
        <v>41045.833333332412</v>
      </c>
      <c r="C385" s="26">
        <f t="shared" si="12"/>
        <v>5</v>
      </c>
      <c r="D385" s="26">
        <f t="shared" si="13"/>
        <v>20</v>
      </c>
      <c r="E385" s="27">
        <f>VLOOKUP($B385,'Hourly Data'!$B$5:$P$8788,15,FALSE)</f>
        <v>5.7788427938481005E-2</v>
      </c>
    </row>
    <row r="386" spans="2:5" x14ac:dyDescent="0.3">
      <c r="B386" s="25">
        <v>41045.874999999076</v>
      </c>
      <c r="C386" s="26">
        <f t="shared" si="12"/>
        <v>5</v>
      </c>
      <c r="D386" s="26">
        <f t="shared" si="13"/>
        <v>21</v>
      </c>
      <c r="E386" s="27">
        <f>VLOOKUP($B386,'Hourly Data'!$B$5:$P$8788,15,FALSE)</f>
        <v>5.7015982392404699E-2</v>
      </c>
    </row>
    <row r="387" spans="2:5" x14ac:dyDescent="0.3">
      <c r="B387" s="25">
        <v>41045.91666666574</v>
      </c>
      <c r="C387" s="26">
        <f t="shared" si="12"/>
        <v>5</v>
      </c>
      <c r="D387" s="26">
        <f t="shared" si="13"/>
        <v>22</v>
      </c>
      <c r="E387" s="27">
        <f>VLOOKUP($B387,'Hourly Data'!$B$5:$P$8788,15,FALSE)</f>
        <v>5.589841100522433E-2</v>
      </c>
    </row>
    <row r="388" spans="2:5" x14ac:dyDescent="0.3">
      <c r="B388" s="25">
        <v>41045.958333332404</v>
      </c>
      <c r="C388" s="26">
        <f t="shared" si="12"/>
        <v>5</v>
      </c>
      <c r="D388" s="26">
        <f t="shared" si="13"/>
        <v>23</v>
      </c>
      <c r="E388" s="27">
        <f>VLOOKUP($B388,'Hourly Data'!$B$5:$P$8788,15,FALSE)</f>
        <v>5.6233279457143251E-2</v>
      </c>
    </row>
    <row r="389" spans="2:5" x14ac:dyDescent="0.3">
      <c r="B389" s="25">
        <v>41045.999999999069</v>
      </c>
      <c r="C389" s="26">
        <f t="shared" si="12"/>
        <v>5</v>
      </c>
      <c r="D389" s="26">
        <f t="shared" si="13"/>
        <v>0</v>
      </c>
      <c r="E389" s="27">
        <f>VLOOKUP($B389,'Hourly Data'!$B$5:$P$8788,15,FALSE)</f>
        <v>5.5637405738420131E-2</v>
      </c>
    </row>
    <row r="390" spans="2:5" x14ac:dyDescent="0.3">
      <c r="B390" s="25">
        <v>41046.041666665733</v>
      </c>
      <c r="C390" s="26">
        <f t="shared" si="12"/>
        <v>5</v>
      </c>
      <c r="D390" s="26">
        <f t="shared" si="13"/>
        <v>1</v>
      </c>
      <c r="E390" s="27">
        <f>VLOOKUP($B390,'Hourly Data'!$B$5:$P$8788,15,FALSE)</f>
        <v>5.6642074979188828E-2</v>
      </c>
    </row>
    <row r="391" spans="2:5" x14ac:dyDescent="0.3">
      <c r="B391" s="25">
        <v>41046.083333332397</v>
      </c>
      <c r="C391" s="26">
        <f t="shared" si="12"/>
        <v>5</v>
      </c>
      <c r="D391" s="26">
        <f t="shared" si="13"/>
        <v>2</v>
      </c>
      <c r="E391" s="27">
        <f>VLOOKUP($B391,'Hourly Data'!$B$5:$P$8788,15,FALSE)</f>
        <v>5.5065296774937565E-2</v>
      </c>
    </row>
    <row r="392" spans="2:5" x14ac:dyDescent="0.3">
      <c r="B392" s="25">
        <v>41046.124999999061</v>
      </c>
      <c r="C392" s="26">
        <f t="shared" si="12"/>
        <v>5</v>
      </c>
      <c r="D392" s="26">
        <f t="shared" si="13"/>
        <v>3</v>
      </c>
      <c r="E392" s="27">
        <f>VLOOKUP($B392,'Hourly Data'!$B$5:$P$8788,15,FALSE)</f>
        <v>5.5495051345730559E-2</v>
      </c>
    </row>
    <row r="393" spans="2:5" x14ac:dyDescent="0.3">
      <c r="B393" s="25">
        <v>41046.166666665726</v>
      </c>
      <c r="C393" s="26">
        <f t="shared" si="12"/>
        <v>5</v>
      </c>
      <c r="D393" s="26">
        <f t="shared" si="13"/>
        <v>4</v>
      </c>
      <c r="E393" s="27">
        <f>VLOOKUP($B393,'Hourly Data'!$B$5:$P$8788,15,FALSE)</f>
        <v>5.6145176816268169E-2</v>
      </c>
    </row>
    <row r="394" spans="2:5" x14ac:dyDescent="0.3">
      <c r="B394" s="25">
        <v>41046.20833333239</v>
      </c>
      <c r="C394" s="26">
        <f t="shared" si="12"/>
        <v>5</v>
      </c>
      <c r="D394" s="26">
        <f t="shared" si="13"/>
        <v>5</v>
      </c>
      <c r="E394" s="27">
        <f>VLOOKUP($B394,'Hourly Data'!$B$5:$P$8788,15,FALSE)</f>
        <v>5.6594072613532428E-2</v>
      </c>
    </row>
    <row r="395" spans="2:5" x14ac:dyDescent="0.3">
      <c r="B395" s="25">
        <v>41046.249999999054</v>
      </c>
      <c r="C395" s="26">
        <f t="shared" si="12"/>
        <v>5</v>
      </c>
      <c r="D395" s="26">
        <f t="shared" si="13"/>
        <v>6</v>
      </c>
      <c r="E395" s="27">
        <f>VLOOKUP($B395,'Hourly Data'!$B$5:$P$8788,15,FALSE)</f>
        <v>5.5507746663172527E-2</v>
      </c>
    </row>
    <row r="396" spans="2:5" x14ac:dyDescent="0.3">
      <c r="B396" s="25">
        <v>41046.291666665718</v>
      </c>
      <c r="C396" s="26">
        <f t="shared" si="12"/>
        <v>5</v>
      </c>
      <c r="D396" s="26">
        <f t="shared" si="13"/>
        <v>7</v>
      </c>
      <c r="E396" s="27">
        <f>VLOOKUP($B396,'Hourly Data'!$B$5:$P$8788,15,FALSE)</f>
        <v>5.6646290031801855E-2</v>
      </c>
    </row>
    <row r="397" spans="2:5" x14ac:dyDescent="0.3">
      <c r="B397" s="25">
        <v>41046.333333332383</v>
      </c>
      <c r="C397" s="26">
        <f t="shared" si="12"/>
        <v>5</v>
      </c>
      <c r="D397" s="26">
        <f t="shared" si="13"/>
        <v>8</v>
      </c>
      <c r="E397" s="27">
        <f>VLOOKUP($B397,'Hourly Data'!$B$5:$P$8788,15,FALSE)</f>
        <v>5.6305016650114628E-2</v>
      </c>
    </row>
    <row r="398" spans="2:5" x14ac:dyDescent="0.3">
      <c r="B398" s="25">
        <v>41046.374999999047</v>
      </c>
      <c r="C398" s="26">
        <f t="shared" si="12"/>
        <v>5</v>
      </c>
      <c r="D398" s="26">
        <f t="shared" si="13"/>
        <v>9</v>
      </c>
      <c r="E398" s="27">
        <f>VLOOKUP($B398,'Hourly Data'!$B$5:$P$8788,15,FALSE)</f>
        <v>5.6598827005991795E-2</v>
      </c>
    </row>
    <row r="399" spans="2:5" x14ac:dyDescent="0.3">
      <c r="B399" s="25">
        <v>41046.416666665711</v>
      </c>
      <c r="C399" s="26">
        <f t="shared" si="12"/>
        <v>5</v>
      </c>
      <c r="D399" s="26">
        <f t="shared" si="13"/>
        <v>10</v>
      </c>
      <c r="E399" s="27">
        <f>VLOOKUP($B399,'Hourly Data'!$B$5:$P$8788,15,FALSE)</f>
        <v>5.6195715922741737E-2</v>
      </c>
    </row>
    <row r="400" spans="2:5" x14ac:dyDescent="0.3">
      <c r="B400" s="25">
        <v>41046.458333332375</v>
      </c>
      <c r="C400" s="26">
        <f t="shared" si="12"/>
        <v>5</v>
      </c>
      <c r="D400" s="26">
        <f t="shared" si="13"/>
        <v>11</v>
      </c>
      <c r="E400" s="27">
        <f>VLOOKUP($B400,'Hourly Data'!$B$5:$P$8788,15,FALSE)</f>
        <v>5.5475779631016478E-2</v>
      </c>
    </row>
    <row r="401" spans="2:5" x14ac:dyDescent="0.3">
      <c r="B401" s="25">
        <v>41046.49999999904</v>
      </c>
      <c r="C401" s="26">
        <f t="shared" si="12"/>
        <v>5</v>
      </c>
      <c r="D401" s="26">
        <f t="shared" si="13"/>
        <v>12</v>
      </c>
      <c r="E401" s="27">
        <f>VLOOKUP($B401,'Hourly Data'!$B$5:$P$8788,15,FALSE)</f>
        <v>5.5476055573661948E-2</v>
      </c>
    </row>
    <row r="402" spans="2:5" x14ac:dyDescent="0.3">
      <c r="B402" s="25">
        <v>41046.541666665704</v>
      </c>
      <c r="C402" s="26">
        <f t="shared" si="12"/>
        <v>5</v>
      </c>
      <c r="D402" s="26">
        <f t="shared" si="13"/>
        <v>13</v>
      </c>
      <c r="E402" s="27">
        <f>VLOOKUP($B402,'Hourly Data'!$B$5:$P$8788,15,FALSE)</f>
        <v>5.9851808945335074E-2</v>
      </c>
    </row>
    <row r="403" spans="2:5" x14ac:dyDescent="0.3">
      <c r="B403" s="25">
        <v>41046.583333332368</v>
      </c>
      <c r="C403" s="26">
        <f t="shared" si="12"/>
        <v>5</v>
      </c>
      <c r="D403" s="26">
        <f t="shared" si="13"/>
        <v>14</v>
      </c>
      <c r="E403" s="27">
        <f>VLOOKUP($B403,'Hourly Data'!$B$5:$P$8788,15,FALSE)</f>
        <v>5.7844670751465689E-2</v>
      </c>
    </row>
    <row r="404" spans="2:5" x14ac:dyDescent="0.3">
      <c r="B404" s="25">
        <v>41046.624999999032</v>
      </c>
      <c r="C404" s="26">
        <f t="shared" si="12"/>
        <v>5</v>
      </c>
      <c r="D404" s="26">
        <f t="shared" si="13"/>
        <v>15</v>
      </c>
      <c r="E404" s="27">
        <f>VLOOKUP($B404,'Hourly Data'!$B$5:$P$8788,15,FALSE)</f>
        <v>5.5256209038161683E-2</v>
      </c>
    </row>
    <row r="405" spans="2:5" x14ac:dyDescent="0.3">
      <c r="B405" s="25">
        <v>41046.666666665697</v>
      </c>
      <c r="C405" s="26">
        <f t="shared" si="12"/>
        <v>5</v>
      </c>
      <c r="D405" s="26">
        <f t="shared" si="13"/>
        <v>16</v>
      </c>
      <c r="E405" s="27">
        <f>VLOOKUP($B405,'Hourly Data'!$B$5:$P$8788,15,FALSE)</f>
        <v>5.6813457312995808E-2</v>
      </c>
    </row>
    <row r="406" spans="2:5" x14ac:dyDescent="0.3">
      <c r="B406" s="25">
        <v>41046.708333332361</v>
      </c>
      <c r="C406" s="26">
        <f t="shared" si="12"/>
        <v>5</v>
      </c>
      <c r="D406" s="26">
        <f t="shared" si="13"/>
        <v>17</v>
      </c>
      <c r="E406" s="27">
        <f>VLOOKUP($B406,'Hourly Data'!$B$5:$P$8788,15,FALSE)</f>
        <v>5.7502437732877998E-2</v>
      </c>
    </row>
    <row r="407" spans="2:5" x14ac:dyDescent="0.3">
      <c r="B407" s="25">
        <v>41046.749999999025</v>
      </c>
      <c r="C407" s="26">
        <f t="shared" si="12"/>
        <v>5</v>
      </c>
      <c r="D407" s="26">
        <f t="shared" si="13"/>
        <v>18</v>
      </c>
      <c r="E407" s="27">
        <f>VLOOKUP($B407,'Hourly Data'!$B$5:$P$8788,15,FALSE)</f>
        <v>5.8395137353529913E-2</v>
      </c>
    </row>
    <row r="408" spans="2:5" x14ac:dyDescent="0.3">
      <c r="B408" s="25">
        <v>41046.791666665689</v>
      </c>
      <c r="C408" s="26">
        <f t="shared" si="12"/>
        <v>5</v>
      </c>
      <c r="D408" s="26">
        <f t="shared" si="13"/>
        <v>19</v>
      </c>
      <c r="E408" s="27">
        <f>VLOOKUP($B408,'Hourly Data'!$B$5:$P$8788,15,FALSE)</f>
        <v>5.9027378320463578E-2</v>
      </c>
    </row>
    <row r="409" spans="2:5" x14ac:dyDescent="0.3">
      <c r="B409" s="25">
        <v>41046.833333332354</v>
      </c>
      <c r="C409" s="26">
        <f t="shared" si="12"/>
        <v>5</v>
      </c>
      <c r="D409" s="26">
        <f t="shared" si="13"/>
        <v>20</v>
      </c>
      <c r="E409" s="27">
        <f>VLOOKUP($B409,'Hourly Data'!$B$5:$P$8788,15,FALSE)</f>
        <v>6.0559149963524017E-2</v>
      </c>
    </row>
    <row r="410" spans="2:5" x14ac:dyDescent="0.3">
      <c r="B410" s="25">
        <v>41046.874999999018</v>
      </c>
      <c r="C410" s="26">
        <f t="shared" si="12"/>
        <v>5</v>
      </c>
      <c r="D410" s="26">
        <f t="shared" si="13"/>
        <v>21</v>
      </c>
      <c r="E410" s="27">
        <f>VLOOKUP($B410,'Hourly Data'!$B$5:$P$8788,15,FALSE)</f>
        <v>5.6536148278451825E-2</v>
      </c>
    </row>
    <row r="411" spans="2:5" x14ac:dyDescent="0.3">
      <c r="B411" s="25">
        <v>41046.916666665682</v>
      </c>
      <c r="C411" s="26">
        <f t="shared" si="12"/>
        <v>5</v>
      </c>
      <c r="D411" s="26">
        <f t="shared" si="13"/>
        <v>22</v>
      </c>
      <c r="E411" s="27">
        <f>VLOOKUP($B411,'Hourly Data'!$B$5:$P$8788,15,FALSE)</f>
        <v>5.45097279546966E-2</v>
      </c>
    </row>
    <row r="412" spans="2:5" x14ac:dyDescent="0.3">
      <c r="B412" s="25">
        <v>41046.958333332346</v>
      </c>
      <c r="C412" s="26">
        <f t="shared" si="12"/>
        <v>5</v>
      </c>
      <c r="D412" s="26">
        <f t="shared" si="13"/>
        <v>23</v>
      </c>
      <c r="E412" s="27">
        <f>VLOOKUP($B412,'Hourly Data'!$B$5:$P$8788,15,FALSE)</f>
        <v>5.3989528629415529E-2</v>
      </c>
    </row>
    <row r="413" spans="2:5" x14ac:dyDescent="0.3">
      <c r="B413" s="25">
        <v>41046.99999999901</v>
      </c>
      <c r="C413" s="26">
        <f t="shared" si="12"/>
        <v>5</v>
      </c>
      <c r="D413" s="26">
        <f t="shared" si="13"/>
        <v>0</v>
      </c>
      <c r="E413" s="27">
        <f>VLOOKUP($B413,'Hourly Data'!$B$5:$P$8788,15,FALSE)</f>
        <v>5.5442831789018751E-2</v>
      </c>
    </row>
    <row r="414" spans="2:5" x14ac:dyDescent="0.3">
      <c r="B414" s="25">
        <v>41047.041666665675</v>
      </c>
      <c r="C414" s="26">
        <f t="shared" si="12"/>
        <v>5</v>
      </c>
      <c r="D414" s="26">
        <f t="shared" si="13"/>
        <v>1</v>
      </c>
      <c r="E414" s="27">
        <f>VLOOKUP($B414,'Hourly Data'!$B$5:$P$8788,15,FALSE)</f>
        <v>5.7082768434222615E-2</v>
      </c>
    </row>
    <row r="415" spans="2:5" x14ac:dyDescent="0.3">
      <c r="B415" s="25">
        <v>41047.083333332339</v>
      </c>
      <c r="C415" s="26">
        <f t="shared" si="12"/>
        <v>5</v>
      </c>
      <c r="D415" s="26">
        <f t="shared" si="13"/>
        <v>2</v>
      </c>
      <c r="E415" s="27">
        <f>VLOOKUP($B415,'Hourly Data'!$B$5:$P$8788,15,FALSE)</f>
        <v>5.9945095477308467E-2</v>
      </c>
    </row>
    <row r="416" spans="2:5" x14ac:dyDescent="0.3">
      <c r="B416" s="25">
        <v>41047.124999999003</v>
      </c>
      <c r="C416" s="26">
        <f t="shared" si="12"/>
        <v>5</v>
      </c>
      <c r="D416" s="26">
        <f t="shared" si="13"/>
        <v>3</v>
      </c>
      <c r="E416" s="27">
        <f>VLOOKUP($B416,'Hourly Data'!$B$5:$P$8788,15,FALSE)</f>
        <v>5.8262571649373276E-2</v>
      </c>
    </row>
    <row r="417" spans="2:5" x14ac:dyDescent="0.3">
      <c r="B417" s="25">
        <v>41047.166666665667</v>
      </c>
      <c r="C417" s="26">
        <f t="shared" si="12"/>
        <v>5</v>
      </c>
      <c r="D417" s="26">
        <f t="shared" si="13"/>
        <v>4</v>
      </c>
      <c r="E417" s="27">
        <f>VLOOKUP($B417,'Hourly Data'!$B$5:$P$8788,15,FALSE)</f>
        <v>5.6954371776833657E-2</v>
      </c>
    </row>
    <row r="418" spans="2:5" x14ac:dyDescent="0.3">
      <c r="B418" s="25">
        <v>41047.208333332332</v>
      </c>
      <c r="C418" s="26">
        <f t="shared" si="12"/>
        <v>5</v>
      </c>
      <c r="D418" s="26">
        <f t="shared" si="13"/>
        <v>5</v>
      </c>
      <c r="E418" s="27">
        <f>VLOOKUP($B418,'Hourly Data'!$B$5:$P$8788,15,FALSE)</f>
        <v>5.6738901478724658E-2</v>
      </c>
    </row>
    <row r="419" spans="2:5" x14ac:dyDescent="0.3">
      <c r="B419" s="25">
        <v>41047.249999998996</v>
      </c>
      <c r="C419" s="26">
        <f t="shared" si="12"/>
        <v>5</v>
      </c>
      <c r="D419" s="26">
        <f t="shared" si="13"/>
        <v>6</v>
      </c>
      <c r="E419" s="27">
        <f>VLOOKUP($B419,'Hourly Data'!$B$5:$P$8788,15,FALSE)</f>
        <v>5.4371765171235056E-2</v>
      </c>
    </row>
    <row r="420" spans="2:5" x14ac:dyDescent="0.3">
      <c r="B420" s="25">
        <v>41047.29166666566</v>
      </c>
      <c r="C420" s="26">
        <f t="shared" si="12"/>
        <v>5</v>
      </c>
      <c r="D420" s="26">
        <f t="shared" si="13"/>
        <v>7</v>
      </c>
      <c r="E420" s="27">
        <f>VLOOKUP($B420,'Hourly Data'!$B$5:$P$8788,15,FALSE)</f>
        <v>5.5704334246680698E-2</v>
      </c>
    </row>
    <row r="421" spans="2:5" x14ac:dyDescent="0.3">
      <c r="B421" s="25">
        <v>41047.333333332324</v>
      </c>
      <c r="C421" s="26">
        <f t="shared" si="12"/>
        <v>5</v>
      </c>
      <c r="D421" s="26">
        <f t="shared" si="13"/>
        <v>8</v>
      </c>
      <c r="E421" s="27">
        <f>VLOOKUP($B421,'Hourly Data'!$B$5:$P$8788,15,FALSE)</f>
        <v>5.4936347298109256E-2</v>
      </c>
    </row>
    <row r="422" spans="2:5" x14ac:dyDescent="0.3">
      <c r="B422" s="25">
        <v>41047.374999998989</v>
      </c>
      <c r="C422" s="26">
        <f t="shared" si="12"/>
        <v>5</v>
      </c>
      <c r="D422" s="26">
        <f t="shared" si="13"/>
        <v>9</v>
      </c>
      <c r="E422" s="27">
        <f>VLOOKUP($B422,'Hourly Data'!$B$5:$P$8788,15,FALSE)</f>
        <v>5.7516561098061289E-2</v>
      </c>
    </row>
    <row r="423" spans="2:5" x14ac:dyDescent="0.3">
      <c r="B423" s="25">
        <v>41047.416666665653</v>
      </c>
      <c r="C423" s="26">
        <f t="shared" si="12"/>
        <v>5</v>
      </c>
      <c r="D423" s="26">
        <f t="shared" si="13"/>
        <v>10</v>
      </c>
      <c r="E423" s="27">
        <f>VLOOKUP($B423,'Hourly Data'!$B$5:$P$8788,15,FALSE)</f>
        <v>5.7213623167106639E-2</v>
      </c>
    </row>
    <row r="424" spans="2:5" x14ac:dyDescent="0.3">
      <c r="B424" s="25">
        <v>41047.458333332317</v>
      </c>
      <c r="C424" s="26">
        <f t="shared" si="12"/>
        <v>5</v>
      </c>
      <c r="D424" s="26">
        <f t="shared" si="13"/>
        <v>11</v>
      </c>
      <c r="E424" s="27">
        <f>VLOOKUP($B424,'Hourly Data'!$B$5:$P$8788,15,FALSE)</f>
        <v>5.5125498337869734E-2</v>
      </c>
    </row>
    <row r="425" spans="2:5" x14ac:dyDescent="0.3">
      <c r="B425" s="25">
        <v>41047.499999998981</v>
      </c>
      <c r="C425" s="26">
        <f t="shared" si="12"/>
        <v>5</v>
      </c>
      <c r="D425" s="26">
        <f t="shared" si="13"/>
        <v>12</v>
      </c>
      <c r="E425" s="27">
        <f>VLOOKUP($B425,'Hourly Data'!$B$5:$P$8788,15,FALSE)</f>
        <v>5.6117022517301385E-2</v>
      </c>
    </row>
    <row r="426" spans="2:5" x14ac:dyDescent="0.3">
      <c r="B426" s="25">
        <v>41047.541666665646</v>
      </c>
      <c r="C426" s="26">
        <f t="shared" si="12"/>
        <v>5</v>
      </c>
      <c r="D426" s="26">
        <f t="shared" si="13"/>
        <v>13</v>
      </c>
      <c r="E426" s="27">
        <f>VLOOKUP($B426,'Hourly Data'!$B$5:$P$8788,15,FALSE)</f>
        <v>5.5890933177740715E-2</v>
      </c>
    </row>
    <row r="427" spans="2:5" x14ac:dyDescent="0.3">
      <c r="B427" s="25">
        <v>41047.58333333231</v>
      </c>
      <c r="C427" s="26">
        <f t="shared" si="12"/>
        <v>5</v>
      </c>
      <c r="D427" s="26">
        <f t="shared" si="13"/>
        <v>14</v>
      </c>
      <c r="E427" s="27">
        <f>VLOOKUP($B427,'Hourly Data'!$B$5:$P$8788,15,FALSE)</f>
        <v>5.4612598524368464E-2</v>
      </c>
    </row>
    <row r="428" spans="2:5" x14ac:dyDescent="0.3">
      <c r="B428" s="25">
        <v>41047.624999998974</v>
      </c>
      <c r="C428" s="26">
        <f t="shared" si="12"/>
        <v>5</v>
      </c>
      <c r="D428" s="26">
        <f t="shared" si="13"/>
        <v>15</v>
      </c>
      <c r="E428" s="27">
        <f>VLOOKUP($B428,'Hourly Data'!$B$5:$P$8788,15,FALSE)</f>
        <v>5.4461604977578675E-2</v>
      </c>
    </row>
    <row r="429" spans="2:5" x14ac:dyDescent="0.3">
      <c r="B429" s="25">
        <v>41047.666666665638</v>
      </c>
      <c r="C429" s="26">
        <f t="shared" si="12"/>
        <v>5</v>
      </c>
      <c r="D429" s="26">
        <f t="shared" si="13"/>
        <v>16</v>
      </c>
      <c r="E429" s="27">
        <f>VLOOKUP($B429,'Hourly Data'!$B$5:$P$8788,15,FALSE)</f>
        <v>5.5269439880474426E-2</v>
      </c>
    </row>
    <row r="430" spans="2:5" x14ac:dyDescent="0.3">
      <c r="B430" s="25">
        <v>41047.708333332303</v>
      </c>
      <c r="C430" s="26">
        <f t="shared" si="12"/>
        <v>5</v>
      </c>
      <c r="D430" s="26">
        <f t="shared" si="13"/>
        <v>17</v>
      </c>
      <c r="E430" s="27">
        <f>VLOOKUP($B430,'Hourly Data'!$B$5:$P$8788,15,FALSE)</f>
        <v>5.4789197733509043E-2</v>
      </c>
    </row>
    <row r="431" spans="2:5" x14ac:dyDescent="0.3">
      <c r="B431" s="25">
        <v>41047.749999998967</v>
      </c>
      <c r="C431" s="26">
        <f t="shared" ref="C431:C494" si="14">MONTH(B431)</f>
        <v>5</v>
      </c>
      <c r="D431" s="26">
        <f t="shared" ref="D431:D494" si="15">HOUR(B431)</f>
        <v>18</v>
      </c>
      <c r="E431" s="27">
        <f>VLOOKUP($B431,'Hourly Data'!$B$5:$P$8788,15,FALSE)</f>
        <v>5.4351886230855656E-2</v>
      </c>
    </row>
    <row r="432" spans="2:5" x14ac:dyDescent="0.3">
      <c r="B432" s="25">
        <v>41047.791666665631</v>
      </c>
      <c r="C432" s="26">
        <f t="shared" si="14"/>
        <v>5</v>
      </c>
      <c r="D432" s="26">
        <f t="shared" si="15"/>
        <v>19</v>
      </c>
      <c r="E432" s="27">
        <f>VLOOKUP($B432,'Hourly Data'!$B$5:$P$8788,15,FALSE)</f>
        <v>5.4352092555581086E-2</v>
      </c>
    </row>
    <row r="433" spans="2:5" x14ac:dyDescent="0.3">
      <c r="B433" s="25">
        <v>41047.833333332295</v>
      </c>
      <c r="C433" s="26">
        <f t="shared" si="14"/>
        <v>5</v>
      </c>
      <c r="D433" s="26">
        <f t="shared" si="15"/>
        <v>20</v>
      </c>
      <c r="E433" s="27">
        <f>VLOOKUP($B433,'Hourly Data'!$B$5:$P$8788,15,FALSE)</f>
        <v>5.4488222780361383E-2</v>
      </c>
    </row>
    <row r="434" spans="2:5" x14ac:dyDescent="0.3">
      <c r="B434" s="25">
        <v>41047.87499999896</v>
      </c>
      <c r="C434" s="26">
        <f t="shared" si="14"/>
        <v>5</v>
      </c>
      <c r="D434" s="26">
        <f t="shared" si="15"/>
        <v>21</v>
      </c>
      <c r="E434" s="27">
        <f>VLOOKUP($B434,'Hourly Data'!$B$5:$P$8788,15,FALSE)</f>
        <v>5.2927181785229177E-2</v>
      </c>
    </row>
    <row r="435" spans="2:5" x14ac:dyDescent="0.3">
      <c r="B435" s="25">
        <v>41047.916666665624</v>
      </c>
      <c r="C435" s="26">
        <f t="shared" si="14"/>
        <v>5</v>
      </c>
      <c r="D435" s="26">
        <f t="shared" si="15"/>
        <v>22</v>
      </c>
      <c r="E435" s="27">
        <f>VLOOKUP($B435,'Hourly Data'!$B$5:$P$8788,15,FALSE)</f>
        <v>5.3503790786958126E-2</v>
      </c>
    </row>
    <row r="436" spans="2:5" x14ac:dyDescent="0.3">
      <c r="B436" s="25">
        <v>41047.958333332288</v>
      </c>
      <c r="C436" s="26">
        <f t="shared" si="14"/>
        <v>5</v>
      </c>
      <c r="D436" s="26">
        <f t="shared" si="15"/>
        <v>23</v>
      </c>
      <c r="E436" s="27">
        <f>VLOOKUP($B436,'Hourly Data'!$B$5:$P$8788,15,FALSE)</f>
        <v>5.3788242067622352E-2</v>
      </c>
    </row>
    <row r="437" spans="2:5" x14ac:dyDescent="0.3">
      <c r="B437" s="25">
        <v>41047.999999998952</v>
      </c>
      <c r="C437" s="26">
        <f t="shared" si="14"/>
        <v>5</v>
      </c>
      <c r="D437" s="26">
        <f t="shared" si="15"/>
        <v>0</v>
      </c>
      <c r="E437" s="27">
        <f>VLOOKUP($B437,'Hourly Data'!$B$5:$P$8788,15,FALSE)</f>
        <v>5.4177293860594139E-2</v>
      </c>
    </row>
    <row r="438" spans="2:5" x14ac:dyDescent="0.3">
      <c r="B438" s="25">
        <v>41048.041666665617</v>
      </c>
      <c r="C438" s="26">
        <f t="shared" si="14"/>
        <v>5</v>
      </c>
      <c r="D438" s="26">
        <f t="shared" si="15"/>
        <v>1</v>
      </c>
      <c r="E438" s="27">
        <f>VLOOKUP($B438,'Hourly Data'!$B$5:$P$8788,15,FALSE)</f>
        <v>5.3555245981077193E-2</v>
      </c>
    </row>
    <row r="439" spans="2:5" x14ac:dyDescent="0.3">
      <c r="B439" s="25">
        <v>41048.083333332281</v>
      </c>
      <c r="C439" s="26">
        <f t="shared" si="14"/>
        <v>5</v>
      </c>
      <c r="D439" s="26">
        <f t="shared" si="15"/>
        <v>2</v>
      </c>
      <c r="E439" s="27">
        <f>VLOOKUP($B439,'Hourly Data'!$B$5:$P$8788,15,FALSE)</f>
        <v>5.3258751682103728E-2</v>
      </c>
    </row>
    <row r="440" spans="2:5" x14ac:dyDescent="0.3">
      <c r="B440" s="25">
        <v>41048.124999998945</v>
      </c>
      <c r="C440" s="26">
        <f t="shared" si="14"/>
        <v>5</v>
      </c>
      <c r="D440" s="26">
        <f t="shared" si="15"/>
        <v>3</v>
      </c>
      <c r="E440" s="27">
        <f>VLOOKUP($B440,'Hourly Data'!$B$5:$P$8788,15,FALSE)</f>
        <v>5.4657689806035033E-2</v>
      </c>
    </row>
    <row r="441" spans="2:5" x14ac:dyDescent="0.3">
      <c r="B441" s="25">
        <v>41048.166666665609</v>
      </c>
      <c r="C441" s="26">
        <f t="shared" si="14"/>
        <v>5</v>
      </c>
      <c r="D441" s="26">
        <f t="shared" si="15"/>
        <v>4</v>
      </c>
      <c r="E441" s="27">
        <f>VLOOKUP($B441,'Hourly Data'!$B$5:$P$8788,15,FALSE)</f>
        <v>5.5234954056937777E-2</v>
      </c>
    </row>
    <row r="442" spans="2:5" x14ac:dyDescent="0.3">
      <c r="B442" s="25">
        <v>41048.208333332273</v>
      </c>
      <c r="C442" s="26">
        <f t="shared" si="14"/>
        <v>5</v>
      </c>
      <c r="D442" s="26">
        <f t="shared" si="15"/>
        <v>5</v>
      </c>
      <c r="E442" s="27">
        <f>VLOOKUP($B442,'Hourly Data'!$B$5:$P$8788,15,FALSE)</f>
        <v>5.4826087996082892E-2</v>
      </c>
    </row>
    <row r="443" spans="2:5" x14ac:dyDescent="0.3">
      <c r="B443" s="25">
        <v>41048.249999998938</v>
      </c>
      <c r="C443" s="26">
        <f t="shared" si="14"/>
        <v>5</v>
      </c>
      <c r="D443" s="26">
        <f t="shared" si="15"/>
        <v>6</v>
      </c>
      <c r="E443" s="27">
        <f>VLOOKUP($B443,'Hourly Data'!$B$5:$P$8788,15,FALSE)</f>
        <v>5.4077031301953481E-2</v>
      </c>
    </row>
    <row r="444" spans="2:5" x14ac:dyDescent="0.3">
      <c r="B444" s="25">
        <v>41048.291666665602</v>
      </c>
      <c r="C444" s="26">
        <f t="shared" si="14"/>
        <v>5</v>
      </c>
      <c r="D444" s="26">
        <f t="shared" si="15"/>
        <v>7</v>
      </c>
      <c r="E444" s="27">
        <f>VLOOKUP($B444,'Hourly Data'!$B$5:$P$8788,15,FALSE)</f>
        <v>5.6722833448861538E-2</v>
      </c>
    </row>
    <row r="445" spans="2:5" x14ac:dyDescent="0.3">
      <c r="B445" s="25">
        <v>41048.333333332266</v>
      </c>
      <c r="C445" s="26">
        <f t="shared" si="14"/>
        <v>5</v>
      </c>
      <c r="D445" s="26">
        <f t="shared" si="15"/>
        <v>8</v>
      </c>
      <c r="E445" s="27">
        <f>VLOOKUP($B445,'Hourly Data'!$B$5:$P$8788,15,FALSE)</f>
        <v>5.8351191897212995E-2</v>
      </c>
    </row>
    <row r="446" spans="2:5" x14ac:dyDescent="0.3">
      <c r="B446" s="25">
        <v>41048.37499999893</v>
      </c>
      <c r="C446" s="26">
        <f t="shared" si="14"/>
        <v>5</v>
      </c>
      <c r="D446" s="26">
        <f t="shared" si="15"/>
        <v>9</v>
      </c>
      <c r="E446" s="27">
        <f>VLOOKUP($B446,'Hourly Data'!$B$5:$P$8788,15,FALSE)</f>
        <v>5.8208883696146949E-2</v>
      </c>
    </row>
    <row r="447" spans="2:5" x14ac:dyDescent="0.3">
      <c r="B447" s="25">
        <v>41048.416666665595</v>
      </c>
      <c r="C447" s="26">
        <f t="shared" si="14"/>
        <v>5</v>
      </c>
      <c r="D447" s="26">
        <f t="shared" si="15"/>
        <v>10</v>
      </c>
      <c r="E447" s="27">
        <f>VLOOKUP($B447,'Hourly Data'!$B$5:$P$8788,15,FALSE)</f>
        <v>5.7645829322116378E-2</v>
      </c>
    </row>
    <row r="448" spans="2:5" x14ac:dyDescent="0.3">
      <c r="B448" s="25">
        <v>41048.458333332259</v>
      </c>
      <c r="C448" s="26">
        <f t="shared" si="14"/>
        <v>5</v>
      </c>
      <c r="D448" s="26">
        <f t="shared" si="15"/>
        <v>11</v>
      </c>
      <c r="E448" s="27">
        <f>VLOOKUP($B448,'Hourly Data'!$B$5:$P$8788,15,FALSE)</f>
        <v>5.6582677218984023E-2</v>
      </c>
    </row>
    <row r="449" spans="2:5" x14ac:dyDescent="0.3">
      <c r="B449" s="25">
        <v>41048.499999998923</v>
      </c>
      <c r="C449" s="26">
        <f t="shared" si="14"/>
        <v>5</v>
      </c>
      <c r="D449" s="26">
        <f t="shared" si="15"/>
        <v>12</v>
      </c>
      <c r="E449" s="27">
        <f>VLOOKUP($B449,'Hourly Data'!$B$5:$P$8788,15,FALSE)</f>
        <v>5.4250618313014469E-2</v>
      </c>
    </row>
    <row r="450" spans="2:5" x14ac:dyDescent="0.3">
      <c r="B450" s="25">
        <v>41048.541666665587</v>
      </c>
      <c r="C450" s="26">
        <f t="shared" si="14"/>
        <v>5</v>
      </c>
      <c r="D450" s="26">
        <f t="shared" si="15"/>
        <v>13</v>
      </c>
      <c r="E450" s="27">
        <f>VLOOKUP($B450,'Hourly Data'!$B$5:$P$8788,15,FALSE)</f>
        <v>5.5650459680544703E-2</v>
      </c>
    </row>
    <row r="451" spans="2:5" x14ac:dyDescent="0.3">
      <c r="B451" s="25">
        <v>41048.583333332252</v>
      </c>
      <c r="C451" s="26">
        <f t="shared" si="14"/>
        <v>5</v>
      </c>
      <c r="D451" s="26">
        <f t="shared" si="15"/>
        <v>14</v>
      </c>
      <c r="E451" s="27">
        <f>VLOOKUP($B451,'Hourly Data'!$B$5:$P$8788,15,FALSE)</f>
        <v>5.6274255320854838E-2</v>
      </c>
    </row>
    <row r="452" spans="2:5" x14ac:dyDescent="0.3">
      <c r="B452" s="25">
        <v>41048.624999998916</v>
      </c>
      <c r="C452" s="26">
        <f t="shared" si="14"/>
        <v>5</v>
      </c>
      <c r="D452" s="26">
        <f t="shared" si="15"/>
        <v>15</v>
      </c>
      <c r="E452" s="27">
        <f>VLOOKUP($B452,'Hourly Data'!$B$5:$P$8788,15,FALSE)</f>
        <v>5.5710935818202044E-2</v>
      </c>
    </row>
    <row r="453" spans="2:5" x14ac:dyDescent="0.3">
      <c r="B453" s="25">
        <v>41048.66666666558</v>
      </c>
      <c r="C453" s="26">
        <f t="shared" si="14"/>
        <v>5</v>
      </c>
      <c r="D453" s="26">
        <f t="shared" si="15"/>
        <v>16</v>
      </c>
      <c r="E453" s="27">
        <f>VLOOKUP($B453,'Hourly Data'!$B$5:$P$8788,15,FALSE)</f>
        <v>5.576862993809286E-2</v>
      </c>
    </row>
    <row r="454" spans="2:5" x14ac:dyDescent="0.3">
      <c r="B454" s="25">
        <v>41048.708333332244</v>
      </c>
      <c r="C454" s="26">
        <f t="shared" si="14"/>
        <v>5</v>
      </c>
      <c r="D454" s="26">
        <f t="shared" si="15"/>
        <v>17</v>
      </c>
      <c r="E454" s="27">
        <f>VLOOKUP($B454,'Hourly Data'!$B$5:$P$8788,15,FALSE)</f>
        <v>5.6893550456357175E-2</v>
      </c>
    </row>
    <row r="455" spans="2:5" x14ac:dyDescent="0.3">
      <c r="B455" s="25">
        <v>41048.749999998909</v>
      </c>
      <c r="C455" s="26">
        <f t="shared" si="14"/>
        <v>5</v>
      </c>
      <c r="D455" s="26">
        <f t="shared" si="15"/>
        <v>18</v>
      </c>
      <c r="E455" s="27">
        <f>VLOOKUP($B455,'Hourly Data'!$B$5:$P$8788,15,FALSE)</f>
        <v>5.8384639643986186E-2</v>
      </c>
    </row>
    <row r="456" spans="2:5" x14ac:dyDescent="0.3">
      <c r="B456" s="25">
        <v>41048.791666665573</v>
      </c>
      <c r="C456" s="26">
        <f t="shared" si="14"/>
        <v>5</v>
      </c>
      <c r="D456" s="26">
        <f t="shared" si="15"/>
        <v>19</v>
      </c>
      <c r="E456" s="27">
        <f>VLOOKUP($B456,'Hourly Data'!$B$5:$P$8788,15,FALSE)</f>
        <v>5.8745767610291405E-2</v>
      </c>
    </row>
    <row r="457" spans="2:5" x14ac:dyDescent="0.3">
      <c r="B457" s="25">
        <v>41048.833333332237</v>
      </c>
      <c r="C457" s="26">
        <f t="shared" si="14"/>
        <v>5</v>
      </c>
      <c r="D457" s="26">
        <f t="shared" si="15"/>
        <v>20</v>
      </c>
      <c r="E457" s="27">
        <f>VLOOKUP($B457,'Hourly Data'!$B$5:$P$8788,15,FALSE)</f>
        <v>5.7994963766514265E-2</v>
      </c>
    </row>
    <row r="458" spans="2:5" x14ac:dyDescent="0.3">
      <c r="B458" s="25">
        <v>41048.874999998901</v>
      </c>
      <c r="C458" s="26">
        <f t="shared" si="14"/>
        <v>5</v>
      </c>
      <c r="D458" s="26">
        <f t="shared" si="15"/>
        <v>21</v>
      </c>
      <c r="E458" s="27">
        <f>VLOOKUP($B458,'Hourly Data'!$B$5:$P$8788,15,FALSE)</f>
        <v>5.6031228690694698E-2</v>
      </c>
    </row>
    <row r="459" spans="2:5" x14ac:dyDescent="0.3">
      <c r="B459" s="25">
        <v>41048.916666665566</v>
      </c>
      <c r="C459" s="26">
        <f t="shared" si="14"/>
        <v>5</v>
      </c>
      <c r="D459" s="26">
        <f t="shared" si="15"/>
        <v>22</v>
      </c>
      <c r="E459" s="27">
        <f>VLOOKUP($B459,'Hourly Data'!$B$5:$P$8788,15,FALSE)</f>
        <v>5.4213113622717829E-2</v>
      </c>
    </row>
    <row r="460" spans="2:5" x14ac:dyDescent="0.3">
      <c r="B460" s="25">
        <v>41048.95833333223</v>
      </c>
      <c r="C460" s="26">
        <f t="shared" si="14"/>
        <v>5</v>
      </c>
      <c r="D460" s="26">
        <f t="shared" si="15"/>
        <v>23</v>
      </c>
      <c r="E460" s="27">
        <f>VLOOKUP($B460,'Hourly Data'!$B$5:$P$8788,15,FALSE)</f>
        <v>5.3747567455276382E-2</v>
      </c>
    </row>
    <row r="461" spans="2:5" x14ac:dyDescent="0.3">
      <c r="B461" s="25">
        <v>41048.999999998894</v>
      </c>
      <c r="C461" s="26">
        <f t="shared" si="14"/>
        <v>5</v>
      </c>
      <c r="D461" s="26">
        <f t="shared" si="15"/>
        <v>0</v>
      </c>
      <c r="E461" s="27">
        <f>VLOOKUP($B461,'Hourly Data'!$B$5:$P$8788,15,FALSE)</f>
        <v>5.2989384391012181E-2</v>
      </c>
    </row>
    <row r="462" spans="2:5" x14ac:dyDescent="0.3">
      <c r="B462" s="25">
        <v>41049.041666665558</v>
      </c>
      <c r="C462" s="26">
        <f t="shared" si="14"/>
        <v>5</v>
      </c>
      <c r="D462" s="26">
        <f t="shared" si="15"/>
        <v>1</v>
      </c>
      <c r="E462" s="27">
        <f>VLOOKUP($B462,'Hourly Data'!$B$5:$P$8788,15,FALSE)</f>
        <v>5.5859369043242894E-2</v>
      </c>
    </row>
    <row r="463" spans="2:5" x14ac:dyDescent="0.3">
      <c r="B463" s="25">
        <v>41049.083333332223</v>
      </c>
      <c r="C463" s="26">
        <f t="shared" si="14"/>
        <v>5</v>
      </c>
      <c r="D463" s="26">
        <f t="shared" si="15"/>
        <v>2</v>
      </c>
      <c r="E463" s="27">
        <f>VLOOKUP($B463,'Hourly Data'!$B$5:$P$8788,15,FALSE)</f>
        <v>5.625458717780759E-2</v>
      </c>
    </row>
    <row r="464" spans="2:5" x14ac:dyDescent="0.3">
      <c r="B464" s="25">
        <v>41049.124999998887</v>
      </c>
      <c r="C464" s="26">
        <f t="shared" si="14"/>
        <v>5</v>
      </c>
      <c r="D464" s="26">
        <f t="shared" si="15"/>
        <v>3</v>
      </c>
      <c r="E464" s="27">
        <f>VLOOKUP($B464,'Hourly Data'!$B$5:$P$8788,15,FALSE)</f>
        <v>5.6419879300931841E-2</v>
      </c>
    </row>
    <row r="465" spans="2:5" x14ac:dyDescent="0.3">
      <c r="B465" s="25">
        <v>41049.166666665551</v>
      </c>
      <c r="C465" s="26">
        <f t="shared" si="14"/>
        <v>5</v>
      </c>
      <c r="D465" s="26">
        <f t="shared" si="15"/>
        <v>4</v>
      </c>
      <c r="E465" s="27">
        <f>VLOOKUP($B465,'Hourly Data'!$B$5:$P$8788,15,FALSE)</f>
        <v>5.6670316384724743E-2</v>
      </c>
    </row>
    <row r="466" spans="2:5" x14ac:dyDescent="0.3">
      <c r="B466" s="25">
        <v>41049.208333332215</v>
      </c>
      <c r="C466" s="26">
        <f t="shared" si="14"/>
        <v>5</v>
      </c>
      <c r="D466" s="26">
        <f t="shared" si="15"/>
        <v>5</v>
      </c>
      <c r="E466" s="27">
        <f>VLOOKUP($B466,'Hourly Data'!$B$5:$P$8788,15,FALSE)</f>
        <v>5.5774505848247072E-2</v>
      </c>
    </row>
    <row r="467" spans="2:5" x14ac:dyDescent="0.3">
      <c r="B467" s="25">
        <v>41049.24999999888</v>
      </c>
      <c r="C467" s="26">
        <f t="shared" si="14"/>
        <v>5</v>
      </c>
      <c r="D467" s="26">
        <f t="shared" si="15"/>
        <v>6</v>
      </c>
      <c r="E467" s="27">
        <f>VLOOKUP($B467,'Hourly Data'!$B$5:$P$8788,15,FALSE)</f>
        <v>5.4809058502214764E-2</v>
      </c>
    </row>
    <row r="468" spans="2:5" x14ac:dyDescent="0.3">
      <c r="B468" s="25">
        <v>41049.291666665544</v>
      </c>
      <c r="C468" s="26">
        <f t="shared" si="14"/>
        <v>5</v>
      </c>
      <c r="D468" s="26">
        <f t="shared" si="15"/>
        <v>7</v>
      </c>
      <c r="E468" s="27">
        <f>VLOOKUP($B468,'Hourly Data'!$B$5:$P$8788,15,FALSE)</f>
        <v>5.6811648045550993E-2</v>
      </c>
    </row>
    <row r="469" spans="2:5" x14ac:dyDescent="0.3">
      <c r="B469" s="25">
        <v>41049.333333332208</v>
      </c>
      <c r="C469" s="26">
        <f t="shared" si="14"/>
        <v>5</v>
      </c>
      <c r="D469" s="26">
        <f t="shared" si="15"/>
        <v>8</v>
      </c>
      <c r="E469" s="27">
        <f>VLOOKUP($B469,'Hourly Data'!$B$5:$P$8788,15,FALSE)</f>
        <v>5.4871939388439372E-2</v>
      </c>
    </row>
    <row r="470" spans="2:5" x14ac:dyDescent="0.3">
      <c r="B470" s="25">
        <v>41049.374999998872</v>
      </c>
      <c r="C470" s="26">
        <f t="shared" si="14"/>
        <v>5</v>
      </c>
      <c r="D470" s="26">
        <f t="shared" si="15"/>
        <v>9</v>
      </c>
      <c r="E470" s="27">
        <f>VLOOKUP($B470,'Hourly Data'!$B$5:$P$8788,15,FALSE)</f>
        <v>5.4434029390342822E-2</v>
      </c>
    </row>
    <row r="471" spans="2:5" x14ac:dyDescent="0.3">
      <c r="B471" s="25">
        <v>41049.416666665536</v>
      </c>
      <c r="C471" s="26">
        <f t="shared" si="14"/>
        <v>5</v>
      </c>
      <c r="D471" s="26">
        <f t="shared" si="15"/>
        <v>10</v>
      </c>
      <c r="E471" s="27">
        <f>VLOOKUP($B471,'Hourly Data'!$B$5:$P$8788,15,FALSE)</f>
        <v>5.596875620177006E-2</v>
      </c>
    </row>
    <row r="472" spans="2:5" x14ac:dyDescent="0.3">
      <c r="B472" s="25">
        <v>41049.458333332201</v>
      </c>
      <c r="C472" s="26">
        <f t="shared" si="14"/>
        <v>5</v>
      </c>
      <c r="D472" s="26">
        <f t="shared" si="15"/>
        <v>11</v>
      </c>
      <c r="E472" s="27">
        <f>VLOOKUP($B472,'Hourly Data'!$B$5:$P$8788,15,FALSE)</f>
        <v>5.5949276811645875E-2</v>
      </c>
    </row>
    <row r="473" spans="2:5" x14ac:dyDescent="0.3">
      <c r="B473" s="25">
        <v>41049.499999998865</v>
      </c>
      <c r="C473" s="26">
        <f t="shared" si="14"/>
        <v>5</v>
      </c>
      <c r="D473" s="26">
        <f t="shared" si="15"/>
        <v>12</v>
      </c>
      <c r="E473" s="27">
        <f>VLOOKUP($B473,'Hourly Data'!$B$5:$P$8788,15,FALSE)</f>
        <v>5.607933221199158E-2</v>
      </c>
    </row>
    <row r="474" spans="2:5" x14ac:dyDescent="0.3">
      <c r="B474" s="25">
        <v>41049.541666665529</v>
      </c>
      <c r="C474" s="26">
        <f t="shared" si="14"/>
        <v>5</v>
      </c>
      <c r="D474" s="26">
        <f t="shared" si="15"/>
        <v>13</v>
      </c>
      <c r="E474" s="27">
        <f>VLOOKUP($B474,'Hourly Data'!$B$5:$P$8788,15,FALSE)</f>
        <v>5.8073207208411581E-2</v>
      </c>
    </row>
    <row r="475" spans="2:5" x14ac:dyDescent="0.3">
      <c r="B475" s="25">
        <v>41049.583333332193</v>
      </c>
      <c r="C475" s="26">
        <f t="shared" si="14"/>
        <v>5</v>
      </c>
      <c r="D475" s="26">
        <f t="shared" si="15"/>
        <v>14</v>
      </c>
      <c r="E475" s="27">
        <f>VLOOKUP($B475,'Hourly Data'!$B$5:$P$8788,15,FALSE)</f>
        <v>5.898912952405392E-2</v>
      </c>
    </row>
    <row r="476" spans="2:5" x14ac:dyDescent="0.3">
      <c r="B476" s="25">
        <v>41049.624999998858</v>
      </c>
      <c r="C476" s="26">
        <f t="shared" si="14"/>
        <v>5</v>
      </c>
      <c r="D476" s="26">
        <f t="shared" si="15"/>
        <v>15</v>
      </c>
      <c r="E476" s="27">
        <f>VLOOKUP($B476,'Hourly Data'!$B$5:$P$8788,15,FALSE)</f>
        <v>5.8728233796809581E-2</v>
      </c>
    </row>
    <row r="477" spans="2:5" x14ac:dyDescent="0.3">
      <c r="B477" s="25">
        <v>41049.666666665522</v>
      </c>
      <c r="C477" s="26">
        <f t="shared" si="14"/>
        <v>5</v>
      </c>
      <c r="D477" s="26">
        <f t="shared" si="15"/>
        <v>16</v>
      </c>
      <c r="E477" s="27">
        <f>VLOOKUP($B477,'Hourly Data'!$B$5:$P$8788,15,FALSE)</f>
        <v>5.8203845206638682E-2</v>
      </c>
    </row>
    <row r="478" spans="2:5" x14ac:dyDescent="0.3">
      <c r="B478" s="25">
        <v>41049.708333332186</v>
      </c>
      <c r="C478" s="26">
        <f t="shared" si="14"/>
        <v>5</v>
      </c>
      <c r="D478" s="26">
        <f t="shared" si="15"/>
        <v>17</v>
      </c>
      <c r="E478" s="27">
        <f>VLOOKUP($B478,'Hourly Data'!$B$5:$P$8788,15,FALSE)</f>
        <v>5.8170887012644806E-2</v>
      </c>
    </row>
    <row r="479" spans="2:5" x14ac:dyDescent="0.3">
      <c r="B479" s="25">
        <v>41049.74999999885</v>
      </c>
      <c r="C479" s="26">
        <f t="shared" si="14"/>
        <v>5</v>
      </c>
      <c r="D479" s="26">
        <f t="shared" si="15"/>
        <v>18</v>
      </c>
      <c r="E479" s="27">
        <f>VLOOKUP($B479,'Hourly Data'!$B$5:$P$8788,15,FALSE)</f>
        <v>5.7958423033790424E-2</v>
      </c>
    </row>
    <row r="480" spans="2:5" x14ac:dyDescent="0.3">
      <c r="B480" s="25">
        <v>41049.791666665515</v>
      </c>
      <c r="C480" s="26">
        <f t="shared" si="14"/>
        <v>5</v>
      </c>
      <c r="D480" s="26">
        <f t="shared" si="15"/>
        <v>19</v>
      </c>
      <c r="E480" s="27">
        <f>VLOOKUP($B480,'Hourly Data'!$B$5:$P$8788,15,FALSE)</f>
        <v>5.6507435380121582E-2</v>
      </c>
    </row>
    <row r="481" spans="2:5" x14ac:dyDescent="0.3">
      <c r="B481" s="25">
        <v>41049.833333332179</v>
      </c>
      <c r="C481" s="26">
        <f t="shared" si="14"/>
        <v>5</v>
      </c>
      <c r="D481" s="26">
        <f t="shared" si="15"/>
        <v>20</v>
      </c>
      <c r="E481" s="27">
        <f>VLOOKUP($B481,'Hourly Data'!$B$5:$P$8788,15,FALSE)</f>
        <v>5.5792573734504136E-2</v>
      </c>
    </row>
    <row r="482" spans="2:5" x14ac:dyDescent="0.3">
      <c r="B482" s="25">
        <v>41049.874999998843</v>
      </c>
      <c r="C482" s="26">
        <f t="shared" si="14"/>
        <v>5</v>
      </c>
      <c r="D482" s="26">
        <f t="shared" si="15"/>
        <v>21</v>
      </c>
      <c r="E482" s="27">
        <f>VLOOKUP($B482,'Hourly Data'!$B$5:$P$8788,15,FALSE)</f>
        <v>5.6536076834174886E-2</v>
      </c>
    </row>
    <row r="483" spans="2:5" x14ac:dyDescent="0.3">
      <c r="B483" s="25">
        <v>41049.916666665507</v>
      </c>
      <c r="C483" s="26">
        <f t="shared" si="14"/>
        <v>5</v>
      </c>
      <c r="D483" s="26">
        <f t="shared" si="15"/>
        <v>22</v>
      </c>
      <c r="E483" s="27">
        <f>VLOOKUP($B483,'Hourly Data'!$B$5:$P$8788,15,FALSE)</f>
        <v>5.6535410958126503E-2</v>
      </c>
    </row>
    <row r="484" spans="2:5" x14ac:dyDescent="0.3">
      <c r="B484" s="25">
        <v>41049.958333332172</v>
      </c>
      <c r="C484" s="26">
        <f t="shared" si="14"/>
        <v>5</v>
      </c>
      <c r="D484" s="26">
        <f t="shared" si="15"/>
        <v>23</v>
      </c>
      <c r="E484" s="27">
        <f>VLOOKUP($B484,'Hourly Data'!$B$5:$P$8788,15,FALSE)</f>
        <v>5.3292909187963658E-2</v>
      </c>
    </row>
    <row r="485" spans="2:5" x14ac:dyDescent="0.3">
      <c r="B485" s="25">
        <v>41049.999999998836</v>
      </c>
      <c r="C485" s="26">
        <f t="shared" si="14"/>
        <v>5</v>
      </c>
      <c r="D485" s="26">
        <f t="shared" si="15"/>
        <v>0</v>
      </c>
      <c r="E485" s="27">
        <f>VLOOKUP($B485,'Hourly Data'!$B$5:$P$8788,15,FALSE)</f>
        <v>5.4784555072608349E-2</v>
      </c>
    </row>
    <row r="486" spans="2:5" x14ac:dyDescent="0.3">
      <c r="B486" s="25">
        <v>41050.0416666655</v>
      </c>
      <c r="C486" s="26">
        <f t="shared" si="14"/>
        <v>5</v>
      </c>
      <c r="D486" s="26">
        <f t="shared" si="15"/>
        <v>1</v>
      </c>
      <c r="E486" s="27">
        <f>VLOOKUP($B486,'Hourly Data'!$B$5:$P$8788,15,FALSE)</f>
        <v>5.6127818167051174E-2</v>
      </c>
    </row>
    <row r="487" spans="2:5" x14ac:dyDescent="0.3">
      <c r="B487" s="25">
        <v>41050.083333332164</v>
      </c>
      <c r="C487" s="26">
        <f t="shared" si="14"/>
        <v>5</v>
      </c>
      <c r="D487" s="26">
        <f t="shared" si="15"/>
        <v>2</v>
      </c>
      <c r="E487" s="27">
        <f>VLOOKUP($B487,'Hourly Data'!$B$5:$P$8788,15,FALSE)</f>
        <v>5.8363961224492888E-2</v>
      </c>
    </row>
    <row r="488" spans="2:5" x14ac:dyDescent="0.3">
      <c r="B488" s="25">
        <v>41050.124999998829</v>
      </c>
      <c r="C488" s="26">
        <f t="shared" si="14"/>
        <v>5</v>
      </c>
      <c r="D488" s="26">
        <f t="shared" si="15"/>
        <v>3</v>
      </c>
      <c r="E488" s="27">
        <f>VLOOKUP($B488,'Hourly Data'!$B$5:$P$8788,15,FALSE)</f>
        <v>5.977997160602351E-2</v>
      </c>
    </row>
    <row r="489" spans="2:5" x14ac:dyDescent="0.3">
      <c r="B489" s="25">
        <v>41050.166666665493</v>
      </c>
      <c r="C489" s="26">
        <f t="shared" si="14"/>
        <v>5</v>
      </c>
      <c r="D489" s="26">
        <f t="shared" si="15"/>
        <v>4</v>
      </c>
      <c r="E489" s="27">
        <f>VLOOKUP($B489,'Hourly Data'!$B$5:$P$8788,15,FALSE)</f>
        <v>5.8387005704408496E-2</v>
      </c>
    </row>
    <row r="490" spans="2:5" x14ac:dyDescent="0.3">
      <c r="B490" s="25">
        <v>41050.208333332157</v>
      </c>
      <c r="C490" s="26">
        <f t="shared" si="14"/>
        <v>5</v>
      </c>
      <c r="D490" s="26">
        <f t="shared" si="15"/>
        <v>5</v>
      </c>
      <c r="E490" s="27">
        <f>VLOOKUP($B490,'Hourly Data'!$B$5:$P$8788,15,FALSE)</f>
        <v>5.8475694402560091E-2</v>
      </c>
    </row>
    <row r="491" spans="2:5" x14ac:dyDescent="0.3">
      <c r="B491" s="25">
        <v>41050.249999998821</v>
      </c>
      <c r="C491" s="26">
        <f t="shared" si="14"/>
        <v>5</v>
      </c>
      <c r="D491" s="26">
        <f t="shared" si="15"/>
        <v>6</v>
      </c>
      <c r="E491" s="27">
        <f>VLOOKUP($B491,'Hourly Data'!$B$5:$P$8788,15,FALSE)</f>
        <v>5.6544803206380195E-2</v>
      </c>
    </row>
    <row r="492" spans="2:5" x14ac:dyDescent="0.3">
      <c r="B492" s="25">
        <v>41050.291666665486</v>
      </c>
      <c r="C492" s="26">
        <f t="shared" si="14"/>
        <v>5</v>
      </c>
      <c r="D492" s="26">
        <f t="shared" si="15"/>
        <v>7</v>
      </c>
      <c r="E492" s="27">
        <f>VLOOKUP($B492,'Hourly Data'!$B$5:$P$8788,15,FALSE)</f>
        <v>5.8213593407796679E-2</v>
      </c>
    </row>
    <row r="493" spans="2:5" x14ac:dyDescent="0.3">
      <c r="B493" s="25">
        <v>41050.33333333215</v>
      </c>
      <c r="C493" s="26">
        <f t="shared" si="14"/>
        <v>5</v>
      </c>
      <c r="D493" s="26">
        <f t="shared" si="15"/>
        <v>8</v>
      </c>
      <c r="E493" s="27">
        <f>VLOOKUP($B493,'Hourly Data'!$B$5:$P$8788,15,FALSE)</f>
        <v>5.6411978984423072E-2</v>
      </c>
    </row>
    <row r="494" spans="2:5" x14ac:dyDescent="0.3">
      <c r="B494" s="25">
        <v>41050.374999998814</v>
      </c>
      <c r="C494" s="26">
        <f t="shared" si="14"/>
        <v>5</v>
      </c>
      <c r="D494" s="26">
        <f t="shared" si="15"/>
        <v>9</v>
      </c>
      <c r="E494" s="27">
        <f>VLOOKUP($B494,'Hourly Data'!$B$5:$P$8788,15,FALSE)</f>
        <v>5.9277152857798859E-2</v>
      </c>
    </row>
    <row r="495" spans="2:5" x14ac:dyDescent="0.3">
      <c r="B495" s="25">
        <v>41050.416666665478</v>
      </c>
      <c r="C495" s="26">
        <f t="shared" ref="C495:C558" si="16">MONTH(B495)</f>
        <v>5</v>
      </c>
      <c r="D495" s="26">
        <f t="shared" ref="D495:D558" si="17">HOUR(B495)</f>
        <v>10</v>
      </c>
      <c r="E495" s="27">
        <f>VLOOKUP($B495,'Hourly Data'!$B$5:$P$8788,15,FALSE)</f>
        <v>5.9572567365550333E-2</v>
      </c>
    </row>
    <row r="496" spans="2:5" x14ac:dyDescent="0.3">
      <c r="B496" s="25">
        <v>41050.458333332143</v>
      </c>
      <c r="C496" s="26">
        <f t="shared" si="16"/>
        <v>5</v>
      </c>
      <c r="D496" s="26">
        <f t="shared" si="17"/>
        <v>11</v>
      </c>
      <c r="E496" s="27">
        <f>VLOOKUP($B496,'Hourly Data'!$B$5:$P$8788,15,FALSE)</f>
        <v>6.0995474642642433E-2</v>
      </c>
    </row>
    <row r="497" spans="2:5" x14ac:dyDescent="0.3">
      <c r="B497" s="25">
        <v>41050.499999998807</v>
      </c>
      <c r="C497" s="26">
        <f t="shared" si="16"/>
        <v>5</v>
      </c>
      <c r="D497" s="26">
        <f t="shared" si="17"/>
        <v>12</v>
      </c>
      <c r="E497" s="27">
        <f>VLOOKUP($B497,'Hourly Data'!$B$5:$P$8788,15,FALSE)</f>
        <v>6.3261082158479934E-2</v>
      </c>
    </row>
    <row r="498" spans="2:5" x14ac:dyDescent="0.3">
      <c r="B498" s="25">
        <v>41050.541666665471</v>
      </c>
      <c r="C498" s="26">
        <f t="shared" si="16"/>
        <v>5</v>
      </c>
      <c r="D498" s="26">
        <f t="shared" si="17"/>
        <v>13</v>
      </c>
      <c r="E498" s="27">
        <f>VLOOKUP($B498,'Hourly Data'!$B$5:$P$8788,15,FALSE)</f>
        <v>6.823549667288864E-2</v>
      </c>
    </row>
    <row r="499" spans="2:5" x14ac:dyDescent="0.3">
      <c r="B499" s="25">
        <v>41050.583333332135</v>
      </c>
      <c r="C499" s="26">
        <f t="shared" si="16"/>
        <v>5</v>
      </c>
      <c r="D499" s="26">
        <f t="shared" si="17"/>
        <v>14</v>
      </c>
      <c r="E499" s="27">
        <f>VLOOKUP($B499,'Hourly Data'!$B$5:$P$8788,15,FALSE)</f>
        <v>6.8832484098830596E-2</v>
      </c>
    </row>
    <row r="500" spans="2:5" x14ac:dyDescent="0.3">
      <c r="B500" s="25">
        <v>41050.624999998799</v>
      </c>
      <c r="C500" s="26">
        <f t="shared" si="16"/>
        <v>5</v>
      </c>
      <c r="D500" s="26">
        <f t="shared" si="17"/>
        <v>15</v>
      </c>
      <c r="E500" s="27">
        <f>VLOOKUP($B500,'Hourly Data'!$B$5:$P$8788,15,FALSE)</f>
        <v>6.7467978645639221E-2</v>
      </c>
    </row>
    <row r="501" spans="2:5" x14ac:dyDescent="0.3">
      <c r="B501" s="25">
        <v>41050.666666665464</v>
      </c>
      <c r="C501" s="26">
        <f t="shared" si="16"/>
        <v>5</v>
      </c>
      <c r="D501" s="26">
        <f t="shared" si="17"/>
        <v>16</v>
      </c>
      <c r="E501" s="27">
        <f>VLOOKUP($B501,'Hourly Data'!$B$5:$P$8788,15,FALSE)</f>
        <v>6.9606571042767282E-2</v>
      </c>
    </row>
    <row r="502" spans="2:5" x14ac:dyDescent="0.3">
      <c r="B502" s="25">
        <v>41050.708333332128</v>
      </c>
      <c r="C502" s="26">
        <f t="shared" si="16"/>
        <v>5</v>
      </c>
      <c r="D502" s="26">
        <f t="shared" si="17"/>
        <v>17</v>
      </c>
      <c r="E502" s="27">
        <f>VLOOKUP($B502,'Hourly Data'!$B$5:$P$8788,15,FALSE)</f>
        <v>6.246065680517271E-2</v>
      </c>
    </row>
    <row r="503" spans="2:5" x14ac:dyDescent="0.3">
      <c r="B503" s="25">
        <v>41050.749999998792</v>
      </c>
      <c r="C503" s="26">
        <f t="shared" si="16"/>
        <v>5</v>
      </c>
      <c r="D503" s="26">
        <f t="shared" si="17"/>
        <v>18</v>
      </c>
      <c r="E503" s="27">
        <f>VLOOKUP($B503,'Hourly Data'!$B$5:$P$8788,15,FALSE)</f>
        <v>6.0290831252546188E-2</v>
      </c>
    </row>
    <row r="504" spans="2:5" x14ac:dyDescent="0.3">
      <c r="B504" s="25">
        <v>41050.791666665456</v>
      </c>
      <c r="C504" s="26">
        <f t="shared" si="16"/>
        <v>5</v>
      </c>
      <c r="D504" s="26">
        <f t="shared" si="17"/>
        <v>19</v>
      </c>
      <c r="E504" s="27">
        <f>VLOOKUP($B504,'Hourly Data'!$B$5:$P$8788,15,FALSE)</f>
        <v>6.284232914170991E-2</v>
      </c>
    </row>
    <row r="505" spans="2:5" x14ac:dyDescent="0.3">
      <c r="B505" s="25">
        <v>41050.833333332121</v>
      </c>
      <c r="C505" s="26">
        <f t="shared" si="16"/>
        <v>5</v>
      </c>
      <c r="D505" s="26">
        <f t="shared" si="17"/>
        <v>20</v>
      </c>
      <c r="E505" s="27">
        <f>VLOOKUP($B505,'Hourly Data'!$B$5:$P$8788,15,FALSE)</f>
        <v>6.1156132768015861E-2</v>
      </c>
    </row>
    <row r="506" spans="2:5" x14ac:dyDescent="0.3">
      <c r="B506" s="25">
        <v>41050.874999998785</v>
      </c>
      <c r="C506" s="26">
        <f t="shared" si="16"/>
        <v>5</v>
      </c>
      <c r="D506" s="26">
        <f t="shared" si="17"/>
        <v>21</v>
      </c>
      <c r="E506" s="27">
        <f>VLOOKUP($B506,'Hourly Data'!$B$5:$P$8788,15,FALSE)</f>
        <v>5.9076983039284756E-2</v>
      </c>
    </row>
    <row r="507" spans="2:5" x14ac:dyDescent="0.3">
      <c r="B507" s="25">
        <v>41050.916666665449</v>
      </c>
      <c r="C507" s="26">
        <f t="shared" si="16"/>
        <v>5</v>
      </c>
      <c r="D507" s="26">
        <f t="shared" si="17"/>
        <v>22</v>
      </c>
      <c r="E507" s="27">
        <f>VLOOKUP($B507,'Hourly Data'!$B$5:$P$8788,15,FALSE)</f>
        <v>5.8448194057884893E-2</v>
      </c>
    </row>
    <row r="508" spans="2:5" x14ac:dyDescent="0.3">
      <c r="B508" s="25">
        <v>41050.958333332113</v>
      </c>
      <c r="C508" s="26">
        <f t="shared" si="16"/>
        <v>5</v>
      </c>
      <c r="D508" s="26">
        <f t="shared" si="17"/>
        <v>23</v>
      </c>
      <c r="E508" s="27">
        <f>VLOOKUP($B508,'Hourly Data'!$B$5:$P$8788,15,FALSE)</f>
        <v>5.8515684608488029E-2</v>
      </c>
    </row>
    <row r="509" spans="2:5" x14ac:dyDescent="0.3">
      <c r="B509" s="25">
        <v>41050.999999998778</v>
      </c>
      <c r="C509" s="26">
        <f t="shared" si="16"/>
        <v>5</v>
      </c>
      <c r="D509" s="26">
        <f t="shared" si="17"/>
        <v>0</v>
      </c>
      <c r="E509" s="27">
        <f>VLOOKUP($B509,'Hourly Data'!$B$5:$P$8788,15,FALSE)</f>
        <v>5.4937486534591649E-2</v>
      </c>
    </row>
    <row r="510" spans="2:5" x14ac:dyDescent="0.3">
      <c r="B510" s="25">
        <v>41051.041666665442</v>
      </c>
      <c r="C510" s="26">
        <f t="shared" si="16"/>
        <v>5</v>
      </c>
      <c r="D510" s="26">
        <f t="shared" si="17"/>
        <v>1</v>
      </c>
      <c r="E510" s="27">
        <f>VLOOKUP($B510,'Hourly Data'!$B$5:$P$8788,15,FALSE)</f>
        <v>5.5520640584140919E-2</v>
      </c>
    </row>
    <row r="511" spans="2:5" x14ac:dyDescent="0.3">
      <c r="B511" s="25">
        <v>41051.083333332106</v>
      </c>
      <c r="C511" s="26">
        <f t="shared" si="16"/>
        <v>5</v>
      </c>
      <c r="D511" s="26">
        <f t="shared" si="17"/>
        <v>2</v>
      </c>
      <c r="E511" s="27">
        <f>VLOOKUP($B511,'Hourly Data'!$B$5:$P$8788,15,FALSE)</f>
        <v>5.9229699808296496E-2</v>
      </c>
    </row>
    <row r="512" spans="2:5" x14ac:dyDescent="0.3">
      <c r="B512" s="25">
        <v>41051.12499999877</v>
      </c>
      <c r="C512" s="26">
        <f t="shared" si="16"/>
        <v>5</v>
      </c>
      <c r="D512" s="26">
        <f t="shared" si="17"/>
        <v>3</v>
      </c>
      <c r="E512" s="27">
        <f>VLOOKUP($B512,'Hourly Data'!$B$5:$P$8788,15,FALSE)</f>
        <v>5.9224886229798671E-2</v>
      </c>
    </row>
    <row r="513" spans="2:5" x14ac:dyDescent="0.3">
      <c r="B513" s="25">
        <v>41051.166666665435</v>
      </c>
      <c r="C513" s="26">
        <f t="shared" si="16"/>
        <v>5</v>
      </c>
      <c r="D513" s="26">
        <f t="shared" si="17"/>
        <v>4</v>
      </c>
      <c r="E513" s="27">
        <f>VLOOKUP($B513,'Hourly Data'!$B$5:$P$8788,15,FALSE)</f>
        <v>5.945585695582959E-2</v>
      </c>
    </row>
    <row r="514" spans="2:5" x14ac:dyDescent="0.3">
      <c r="B514" s="25">
        <v>41051.208333332099</v>
      </c>
      <c r="C514" s="26">
        <f t="shared" si="16"/>
        <v>5</v>
      </c>
      <c r="D514" s="26">
        <f t="shared" si="17"/>
        <v>5</v>
      </c>
      <c r="E514" s="27">
        <f>VLOOKUP($B514,'Hourly Data'!$B$5:$P$8788,15,FALSE)</f>
        <v>5.8912305871310883E-2</v>
      </c>
    </row>
    <row r="515" spans="2:5" x14ac:dyDescent="0.3">
      <c r="B515" s="25">
        <v>41051.249999998763</v>
      </c>
      <c r="C515" s="26">
        <f t="shared" si="16"/>
        <v>5</v>
      </c>
      <c r="D515" s="26">
        <f t="shared" si="17"/>
        <v>6</v>
      </c>
      <c r="E515" s="27">
        <f>VLOOKUP($B515,'Hourly Data'!$B$5:$P$8788,15,FALSE)</f>
        <v>6.1471982774524855E-2</v>
      </c>
    </row>
    <row r="516" spans="2:5" x14ac:dyDescent="0.3">
      <c r="B516" s="25">
        <v>41051.291666665427</v>
      </c>
      <c r="C516" s="26">
        <f t="shared" si="16"/>
        <v>5</v>
      </c>
      <c r="D516" s="26">
        <f t="shared" si="17"/>
        <v>7</v>
      </c>
      <c r="E516" s="27">
        <f>VLOOKUP($B516,'Hourly Data'!$B$5:$P$8788,15,FALSE)</f>
        <v>6.736227843794762E-2</v>
      </c>
    </row>
    <row r="517" spans="2:5" x14ac:dyDescent="0.3">
      <c r="B517" s="25">
        <v>41051.333333332092</v>
      </c>
      <c r="C517" s="26">
        <f t="shared" si="16"/>
        <v>5</v>
      </c>
      <c r="D517" s="26">
        <f t="shared" si="17"/>
        <v>8</v>
      </c>
      <c r="E517" s="27">
        <f>VLOOKUP($B517,'Hourly Data'!$B$5:$P$8788,15,FALSE)</f>
        <v>6.7868630293147936E-2</v>
      </c>
    </row>
    <row r="518" spans="2:5" x14ac:dyDescent="0.3">
      <c r="B518" s="25">
        <v>41051.374999998756</v>
      </c>
      <c r="C518" s="26">
        <f t="shared" si="16"/>
        <v>5</v>
      </c>
      <c r="D518" s="26">
        <f t="shared" si="17"/>
        <v>9</v>
      </c>
      <c r="E518" s="27">
        <f>VLOOKUP($B518,'Hourly Data'!$B$5:$P$8788,15,FALSE)</f>
        <v>6.8183400426771956E-2</v>
      </c>
    </row>
    <row r="519" spans="2:5" x14ac:dyDescent="0.3">
      <c r="B519" s="25">
        <v>41051.41666666542</v>
      </c>
      <c r="C519" s="26">
        <f t="shared" si="16"/>
        <v>5</v>
      </c>
      <c r="D519" s="26">
        <f t="shared" si="17"/>
        <v>10</v>
      </c>
      <c r="E519" s="27">
        <f>VLOOKUP($B519,'Hourly Data'!$B$5:$P$8788,15,FALSE)</f>
        <v>6.8363285854438349E-2</v>
      </c>
    </row>
    <row r="520" spans="2:5" x14ac:dyDescent="0.3">
      <c r="B520" s="25">
        <v>41051.458333332084</v>
      </c>
      <c r="C520" s="26">
        <f t="shared" si="16"/>
        <v>5</v>
      </c>
      <c r="D520" s="26">
        <f t="shared" si="17"/>
        <v>11</v>
      </c>
      <c r="E520" s="27">
        <f>VLOOKUP($B520,'Hourly Data'!$B$5:$P$8788,15,FALSE)</f>
        <v>6.8571595600485424E-2</v>
      </c>
    </row>
    <row r="521" spans="2:5" x14ac:dyDescent="0.3">
      <c r="B521" s="25">
        <v>41051.499999998749</v>
      </c>
      <c r="C521" s="26">
        <f t="shared" si="16"/>
        <v>5</v>
      </c>
      <c r="D521" s="26">
        <f t="shared" si="17"/>
        <v>12</v>
      </c>
      <c r="E521" s="27">
        <f>VLOOKUP($B521,'Hourly Data'!$B$5:$P$8788,15,FALSE)</f>
        <v>6.6474754297343508E-2</v>
      </c>
    </row>
    <row r="522" spans="2:5" x14ac:dyDescent="0.3">
      <c r="B522" s="25">
        <v>41051.541666665413</v>
      </c>
      <c r="C522" s="26">
        <f t="shared" si="16"/>
        <v>5</v>
      </c>
      <c r="D522" s="26">
        <f t="shared" si="17"/>
        <v>13</v>
      </c>
      <c r="E522" s="27">
        <f>VLOOKUP($B522,'Hourly Data'!$B$5:$P$8788,15,FALSE)</f>
        <v>6.5707789303274422E-2</v>
      </c>
    </row>
    <row r="523" spans="2:5" x14ac:dyDescent="0.3">
      <c r="B523" s="25">
        <v>41051.583333332077</v>
      </c>
      <c r="C523" s="26">
        <f t="shared" si="16"/>
        <v>5</v>
      </c>
      <c r="D523" s="26">
        <f t="shared" si="17"/>
        <v>14</v>
      </c>
      <c r="E523" s="27">
        <f>VLOOKUP($B523,'Hourly Data'!$B$5:$P$8788,15,FALSE)</f>
        <v>6.6767821677569894E-2</v>
      </c>
    </row>
    <row r="524" spans="2:5" x14ac:dyDescent="0.3">
      <c r="B524" s="25">
        <v>41051.624999998741</v>
      </c>
      <c r="C524" s="26">
        <f t="shared" si="16"/>
        <v>5</v>
      </c>
      <c r="D524" s="26">
        <f t="shared" si="17"/>
        <v>15</v>
      </c>
      <c r="E524" s="27">
        <f>VLOOKUP($B524,'Hourly Data'!$B$5:$P$8788,15,FALSE)</f>
        <v>6.7455569272438884E-2</v>
      </c>
    </row>
    <row r="525" spans="2:5" x14ac:dyDescent="0.3">
      <c r="B525" s="25">
        <v>41051.666666665406</v>
      </c>
      <c r="C525" s="26">
        <f t="shared" si="16"/>
        <v>5</v>
      </c>
      <c r="D525" s="26">
        <f t="shared" si="17"/>
        <v>16</v>
      </c>
      <c r="E525" s="27">
        <f>VLOOKUP($B525,'Hourly Data'!$B$5:$P$8788,15,FALSE)</f>
        <v>6.4350926124438407E-2</v>
      </c>
    </row>
    <row r="526" spans="2:5" x14ac:dyDescent="0.3">
      <c r="B526" s="25">
        <v>41051.70833333207</v>
      </c>
      <c r="C526" s="26">
        <f t="shared" si="16"/>
        <v>5</v>
      </c>
      <c r="D526" s="26">
        <f t="shared" si="17"/>
        <v>17</v>
      </c>
      <c r="E526" s="27">
        <f>VLOOKUP($B526,'Hourly Data'!$B$5:$P$8788,15,FALSE)</f>
        <v>6.5990411059824158E-2</v>
      </c>
    </row>
    <row r="527" spans="2:5" x14ac:dyDescent="0.3">
      <c r="B527" s="25">
        <v>41051.749999998734</v>
      </c>
      <c r="C527" s="26">
        <f t="shared" si="16"/>
        <v>5</v>
      </c>
      <c r="D527" s="26">
        <f t="shared" si="17"/>
        <v>18</v>
      </c>
      <c r="E527" s="27">
        <f>VLOOKUP($B527,'Hourly Data'!$B$5:$P$8788,15,FALSE)</f>
        <v>6.382289196215285E-2</v>
      </c>
    </row>
    <row r="528" spans="2:5" x14ac:dyDescent="0.3">
      <c r="B528" s="25">
        <v>41051.791666665398</v>
      </c>
      <c r="C528" s="26">
        <f t="shared" si="16"/>
        <v>5</v>
      </c>
      <c r="D528" s="26">
        <f t="shared" si="17"/>
        <v>19</v>
      </c>
      <c r="E528" s="27">
        <f>VLOOKUP($B528,'Hourly Data'!$B$5:$P$8788,15,FALSE)</f>
        <v>6.4320999610910881E-2</v>
      </c>
    </row>
    <row r="529" spans="2:5" x14ac:dyDescent="0.3">
      <c r="B529" s="25">
        <v>41051.833333332062</v>
      </c>
      <c r="C529" s="26">
        <f t="shared" si="16"/>
        <v>5</v>
      </c>
      <c r="D529" s="26">
        <f t="shared" si="17"/>
        <v>20</v>
      </c>
      <c r="E529" s="27">
        <f>VLOOKUP($B529,'Hourly Data'!$B$5:$P$8788,15,FALSE)</f>
        <v>6.5179801105764351E-2</v>
      </c>
    </row>
    <row r="530" spans="2:5" x14ac:dyDescent="0.3">
      <c r="B530" s="25">
        <v>41051.874999998727</v>
      </c>
      <c r="C530" s="26">
        <f t="shared" si="16"/>
        <v>5</v>
      </c>
      <c r="D530" s="26">
        <f t="shared" si="17"/>
        <v>21</v>
      </c>
      <c r="E530" s="27">
        <f>VLOOKUP($B530,'Hourly Data'!$B$5:$P$8788,15,FALSE)</f>
        <v>6.3525393280097445E-2</v>
      </c>
    </row>
    <row r="531" spans="2:5" x14ac:dyDescent="0.3">
      <c r="B531" s="25">
        <v>41051.916666665391</v>
      </c>
      <c r="C531" s="26">
        <f t="shared" si="16"/>
        <v>5</v>
      </c>
      <c r="D531" s="26">
        <f t="shared" si="17"/>
        <v>22</v>
      </c>
      <c r="E531" s="27">
        <f>VLOOKUP($B531,'Hourly Data'!$B$5:$P$8788,15,FALSE)</f>
        <v>6.3602119772031909E-2</v>
      </c>
    </row>
    <row r="532" spans="2:5" x14ac:dyDescent="0.3">
      <c r="B532" s="25">
        <v>41051.958333332055</v>
      </c>
      <c r="C532" s="26">
        <f t="shared" si="16"/>
        <v>5</v>
      </c>
      <c r="D532" s="26">
        <f t="shared" si="17"/>
        <v>23</v>
      </c>
      <c r="E532" s="27">
        <f>VLOOKUP($B532,'Hourly Data'!$B$5:$P$8788,15,FALSE)</f>
        <v>6.2584522957632185E-2</v>
      </c>
    </row>
    <row r="533" spans="2:5" x14ac:dyDescent="0.3">
      <c r="B533" s="25">
        <v>41051.999999998719</v>
      </c>
      <c r="C533" s="26">
        <f t="shared" si="16"/>
        <v>5</v>
      </c>
      <c r="D533" s="26">
        <f t="shared" si="17"/>
        <v>0</v>
      </c>
      <c r="E533" s="27">
        <f>VLOOKUP($B533,'Hourly Data'!$B$5:$P$8788,15,FALSE)</f>
        <v>5.7635227740213874E-2</v>
      </c>
    </row>
    <row r="534" spans="2:5" x14ac:dyDescent="0.3">
      <c r="B534" s="25">
        <v>41052.041666665384</v>
      </c>
      <c r="C534" s="26">
        <f t="shared" si="16"/>
        <v>5</v>
      </c>
      <c r="D534" s="26">
        <f t="shared" si="17"/>
        <v>1</v>
      </c>
      <c r="E534" s="27">
        <f>VLOOKUP($B534,'Hourly Data'!$B$5:$P$8788,15,FALSE)</f>
        <v>5.6566416217102441E-2</v>
      </c>
    </row>
    <row r="535" spans="2:5" x14ac:dyDescent="0.3">
      <c r="B535" s="25">
        <v>41052.083333332048</v>
      </c>
      <c r="C535" s="26">
        <f t="shared" si="16"/>
        <v>5</v>
      </c>
      <c r="D535" s="26">
        <f t="shared" si="17"/>
        <v>2</v>
      </c>
      <c r="E535" s="27">
        <f>VLOOKUP($B535,'Hourly Data'!$B$5:$P$8788,15,FALSE)</f>
        <v>6.6370414139971884E-2</v>
      </c>
    </row>
    <row r="536" spans="2:5" x14ac:dyDescent="0.3">
      <c r="B536" s="25">
        <v>41052.124999998712</v>
      </c>
      <c r="C536" s="26">
        <f t="shared" si="16"/>
        <v>5</v>
      </c>
      <c r="D536" s="26">
        <f t="shared" si="17"/>
        <v>3</v>
      </c>
      <c r="E536" s="27">
        <f>VLOOKUP($B536,'Hourly Data'!$B$5:$P$8788,15,FALSE)</f>
        <v>6.5986093094896253E-2</v>
      </c>
    </row>
    <row r="537" spans="2:5" x14ac:dyDescent="0.3">
      <c r="B537" s="25">
        <v>41052.166666665376</v>
      </c>
      <c r="C537" s="26">
        <f t="shared" si="16"/>
        <v>5</v>
      </c>
      <c r="D537" s="26">
        <f t="shared" si="17"/>
        <v>4</v>
      </c>
      <c r="E537" s="27">
        <f>VLOOKUP($B537,'Hourly Data'!$B$5:$P$8788,15,FALSE)</f>
        <v>6.7332839474425768E-2</v>
      </c>
    </row>
    <row r="538" spans="2:5" x14ac:dyDescent="0.3">
      <c r="B538" s="25">
        <v>41052.208333332041</v>
      </c>
      <c r="C538" s="26">
        <f t="shared" si="16"/>
        <v>5</v>
      </c>
      <c r="D538" s="26">
        <f t="shared" si="17"/>
        <v>5</v>
      </c>
      <c r="E538" s="27">
        <f>VLOOKUP($B538,'Hourly Data'!$B$5:$P$8788,15,FALSE)</f>
        <v>6.4112720918110419E-2</v>
      </c>
    </row>
    <row r="539" spans="2:5" x14ac:dyDescent="0.3">
      <c r="B539" s="25">
        <v>41052.249999998705</v>
      </c>
      <c r="C539" s="26">
        <f t="shared" si="16"/>
        <v>5</v>
      </c>
      <c r="D539" s="26">
        <f t="shared" si="17"/>
        <v>6</v>
      </c>
      <c r="E539" s="27">
        <f>VLOOKUP($B539,'Hourly Data'!$B$5:$P$8788,15,FALSE)</f>
        <v>6.2618495320453674E-2</v>
      </c>
    </row>
    <row r="540" spans="2:5" x14ac:dyDescent="0.3">
      <c r="B540" s="25">
        <v>41052.291666665369</v>
      </c>
      <c r="C540" s="26">
        <f t="shared" si="16"/>
        <v>5</v>
      </c>
      <c r="D540" s="26">
        <f t="shared" si="17"/>
        <v>7</v>
      </c>
      <c r="E540" s="27">
        <f>VLOOKUP($B540,'Hourly Data'!$B$5:$P$8788,15,FALSE)</f>
        <v>6.8317349642589634E-2</v>
      </c>
    </row>
    <row r="541" spans="2:5" x14ac:dyDescent="0.3">
      <c r="B541" s="25">
        <v>41052.333333332033</v>
      </c>
      <c r="C541" s="26">
        <f t="shared" si="16"/>
        <v>5</v>
      </c>
      <c r="D541" s="26">
        <f t="shared" si="17"/>
        <v>8</v>
      </c>
      <c r="E541" s="27">
        <f>VLOOKUP($B541,'Hourly Data'!$B$5:$P$8788,15,FALSE)</f>
        <v>6.9126541473561759E-2</v>
      </c>
    </row>
    <row r="542" spans="2:5" x14ac:dyDescent="0.3">
      <c r="B542" s="25">
        <v>41052.374999998698</v>
      </c>
      <c r="C542" s="26">
        <f t="shared" si="16"/>
        <v>5</v>
      </c>
      <c r="D542" s="26">
        <f t="shared" si="17"/>
        <v>9</v>
      </c>
      <c r="E542" s="27">
        <f>VLOOKUP($B542,'Hourly Data'!$B$5:$P$8788,15,FALSE)</f>
        <v>6.6857155898055173E-2</v>
      </c>
    </row>
    <row r="543" spans="2:5" x14ac:dyDescent="0.3">
      <c r="B543" s="25">
        <v>41052.416666665362</v>
      </c>
      <c r="C543" s="26">
        <f t="shared" si="16"/>
        <v>5</v>
      </c>
      <c r="D543" s="26">
        <f t="shared" si="17"/>
        <v>10</v>
      </c>
      <c r="E543" s="27">
        <f>VLOOKUP($B543,'Hourly Data'!$B$5:$P$8788,15,FALSE)</f>
        <v>7.0541697793963701E-2</v>
      </c>
    </row>
    <row r="544" spans="2:5" x14ac:dyDescent="0.3">
      <c r="B544" s="25">
        <v>41052.458333332026</v>
      </c>
      <c r="C544" s="26">
        <f t="shared" si="16"/>
        <v>5</v>
      </c>
      <c r="D544" s="26">
        <f t="shared" si="17"/>
        <v>11</v>
      </c>
      <c r="E544" s="27">
        <f>VLOOKUP($B544,'Hourly Data'!$B$5:$P$8788,15,FALSE)</f>
        <v>7.1162111807087841E-2</v>
      </c>
    </row>
    <row r="545" spans="2:5" x14ac:dyDescent="0.3">
      <c r="B545" s="25">
        <v>41052.49999999869</v>
      </c>
      <c r="C545" s="26">
        <f t="shared" si="16"/>
        <v>5</v>
      </c>
      <c r="D545" s="26">
        <f t="shared" si="17"/>
        <v>12</v>
      </c>
      <c r="E545" s="27">
        <f>VLOOKUP($B545,'Hourly Data'!$B$5:$P$8788,15,FALSE)</f>
        <v>7.2085382202390441E-2</v>
      </c>
    </row>
    <row r="546" spans="2:5" x14ac:dyDescent="0.3">
      <c r="B546" s="25">
        <v>41052.541666665355</v>
      </c>
      <c r="C546" s="26">
        <f t="shared" si="16"/>
        <v>5</v>
      </c>
      <c r="D546" s="26">
        <f t="shared" si="17"/>
        <v>13</v>
      </c>
      <c r="E546" s="27">
        <f>VLOOKUP($B546,'Hourly Data'!$B$5:$P$8788,15,FALSE)</f>
        <v>7.1524846800176511E-2</v>
      </c>
    </row>
    <row r="547" spans="2:5" x14ac:dyDescent="0.3">
      <c r="B547" s="25">
        <v>41052.583333332019</v>
      </c>
      <c r="C547" s="26">
        <f t="shared" si="16"/>
        <v>5</v>
      </c>
      <c r="D547" s="26">
        <f t="shared" si="17"/>
        <v>14</v>
      </c>
      <c r="E547" s="27">
        <f>VLOOKUP($B547,'Hourly Data'!$B$5:$P$8788,15,FALSE)</f>
        <v>7.0225024903189784E-2</v>
      </c>
    </row>
    <row r="548" spans="2:5" x14ac:dyDescent="0.3">
      <c r="B548" s="25">
        <v>41052.624999998683</v>
      </c>
      <c r="C548" s="26">
        <f t="shared" si="16"/>
        <v>5</v>
      </c>
      <c r="D548" s="26">
        <f t="shared" si="17"/>
        <v>15</v>
      </c>
      <c r="E548" s="27">
        <f>VLOOKUP($B548,'Hourly Data'!$B$5:$P$8788,15,FALSE)</f>
        <v>7.0561387382526569E-2</v>
      </c>
    </row>
    <row r="549" spans="2:5" x14ac:dyDescent="0.3">
      <c r="B549" s="25">
        <v>41052.666666665347</v>
      </c>
      <c r="C549" s="26">
        <f t="shared" si="16"/>
        <v>5</v>
      </c>
      <c r="D549" s="26">
        <f t="shared" si="17"/>
        <v>16</v>
      </c>
      <c r="E549" s="27">
        <f>VLOOKUP($B549,'Hourly Data'!$B$5:$P$8788,15,FALSE)</f>
        <v>7.0706787840496055E-2</v>
      </c>
    </row>
    <row r="550" spans="2:5" x14ac:dyDescent="0.3">
      <c r="B550" s="25">
        <v>41052.708333332012</v>
      </c>
      <c r="C550" s="26">
        <f t="shared" si="16"/>
        <v>5</v>
      </c>
      <c r="D550" s="26">
        <f t="shared" si="17"/>
        <v>17</v>
      </c>
      <c r="E550" s="27">
        <f>VLOOKUP($B550,'Hourly Data'!$B$5:$P$8788,15,FALSE)</f>
        <v>6.9457859436204611E-2</v>
      </c>
    </row>
    <row r="551" spans="2:5" x14ac:dyDescent="0.3">
      <c r="B551" s="25">
        <v>41052.749999998676</v>
      </c>
      <c r="C551" s="26">
        <f t="shared" si="16"/>
        <v>5</v>
      </c>
      <c r="D551" s="26">
        <f t="shared" si="17"/>
        <v>18</v>
      </c>
      <c r="E551" s="27">
        <f>VLOOKUP($B551,'Hourly Data'!$B$5:$P$8788,15,FALSE)</f>
        <v>6.9099785312482995E-2</v>
      </c>
    </row>
    <row r="552" spans="2:5" x14ac:dyDescent="0.3">
      <c r="B552" s="25">
        <v>41052.79166666534</v>
      </c>
      <c r="C552" s="26">
        <f t="shared" si="16"/>
        <v>5</v>
      </c>
      <c r="D552" s="26">
        <f t="shared" si="17"/>
        <v>19</v>
      </c>
      <c r="E552" s="27">
        <f>VLOOKUP($B552,'Hourly Data'!$B$5:$P$8788,15,FALSE)</f>
        <v>6.9492232978563245E-2</v>
      </c>
    </row>
    <row r="553" spans="2:5" x14ac:dyDescent="0.3">
      <c r="B553" s="25">
        <v>41052.833333332004</v>
      </c>
      <c r="C553" s="26">
        <f t="shared" si="16"/>
        <v>5</v>
      </c>
      <c r="D553" s="26">
        <f t="shared" si="17"/>
        <v>20</v>
      </c>
      <c r="E553" s="27">
        <f>VLOOKUP($B553,'Hourly Data'!$B$5:$P$8788,15,FALSE)</f>
        <v>6.977623448996724E-2</v>
      </c>
    </row>
    <row r="554" spans="2:5" x14ac:dyDescent="0.3">
      <c r="B554" s="25">
        <v>41052.874999998668</v>
      </c>
      <c r="C554" s="26">
        <f t="shared" si="16"/>
        <v>5</v>
      </c>
      <c r="D554" s="26">
        <f t="shared" si="17"/>
        <v>21</v>
      </c>
      <c r="E554" s="27">
        <f>VLOOKUP($B554,'Hourly Data'!$B$5:$P$8788,15,FALSE)</f>
        <v>6.7911180422408901E-2</v>
      </c>
    </row>
    <row r="555" spans="2:5" x14ac:dyDescent="0.3">
      <c r="B555" s="25">
        <v>41052.916666665333</v>
      </c>
      <c r="C555" s="26">
        <f t="shared" si="16"/>
        <v>5</v>
      </c>
      <c r="D555" s="26">
        <f t="shared" si="17"/>
        <v>22</v>
      </c>
      <c r="E555" s="27">
        <f>VLOOKUP($B555,'Hourly Data'!$B$5:$P$8788,15,FALSE)</f>
        <v>6.7394618813694643E-2</v>
      </c>
    </row>
    <row r="556" spans="2:5" x14ac:dyDescent="0.3">
      <c r="B556" s="25">
        <v>41052.958333331997</v>
      </c>
      <c r="C556" s="26">
        <f t="shared" si="16"/>
        <v>5</v>
      </c>
      <c r="D556" s="26">
        <f t="shared" si="17"/>
        <v>23</v>
      </c>
      <c r="E556" s="27">
        <f>VLOOKUP($B556,'Hourly Data'!$B$5:$P$8788,15,FALSE)</f>
        <v>6.1650534533033492E-2</v>
      </c>
    </row>
    <row r="557" spans="2:5" x14ac:dyDescent="0.3">
      <c r="B557" s="25">
        <v>41052.999999998661</v>
      </c>
      <c r="C557" s="26">
        <f t="shared" si="16"/>
        <v>5</v>
      </c>
      <c r="D557" s="26">
        <f t="shared" si="17"/>
        <v>0</v>
      </c>
      <c r="E557" s="27">
        <f>VLOOKUP($B557,'Hourly Data'!$B$5:$P$8788,15,FALSE)</f>
        <v>6.1084244203269543E-2</v>
      </c>
    </row>
    <row r="558" spans="2:5" x14ac:dyDescent="0.3">
      <c r="B558" s="25">
        <v>41053.041666665325</v>
      </c>
      <c r="C558" s="26">
        <f t="shared" si="16"/>
        <v>5</v>
      </c>
      <c r="D558" s="26">
        <f t="shared" si="17"/>
        <v>1</v>
      </c>
      <c r="E558" s="27">
        <f>VLOOKUP($B558,'Hourly Data'!$B$5:$P$8788,15,FALSE)</f>
        <v>6.236361969394931E-2</v>
      </c>
    </row>
    <row r="559" spans="2:5" x14ac:dyDescent="0.3">
      <c r="B559" s="25">
        <v>41053.08333333199</v>
      </c>
      <c r="C559" s="26">
        <f t="shared" ref="C559:C622" si="18">MONTH(B559)</f>
        <v>5</v>
      </c>
      <c r="D559" s="26">
        <f t="shared" ref="D559:D622" si="19">HOUR(B559)</f>
        <v>2</v>
      </c>
      <c r="E559" s="27">
        <f>VLOOKUP($B559,'Hourly Data'!$B$5:$P$8788,15,FALSE)</f>
        <v>6.0909689853897012E-2</v>
      </c>
    </row>
    <row r="560" spans="2:5" x14ac:dyDescent="0.3">
      <c r="B560" s="25">
        <v>41053.124999998654</v>
      </c>
      <c r="C560" s="26">
        <f t="shared" si="18"/>
        <v>5</v>
      </c>
      <c r="D560" s="26">
        <f t="shared" si="19"/>
        <v>3</v>
      </c>
      <c r="E560" s="27">
        <f>VLOOKUP($B560,'Hourly Data'!$B$5:$P$8788,15,FALSE)</f>
        <v>6.1013215321391201E-2</v>
      </c>
    </row>
    <row r="561" spans="2:5" x14ac:dyDescent="0.3">
      <c r="B561" s="25">
        <v>41053.166666665318</v>
      </c>
      <c r="C561" s="26">
        <f t="shared" si="18"/>
        <v>5</v>
      </c>
      <c r="D561" s="26">
        <f t="shared" si="19"/>
        <v>4</v>
      </c>
      <c r="E561" s="27">
        <f>VLOOKUP($B561,'Hourly Data'!$B$5:$P$8788,15,FALSE)</f>
        <v>6.1429937840782878E-2</v>
      </c>
    </row>
    <row r="562" spans="2:5" x14ac:dyDescent="0.3">
      <c r="B562" s="25">
        <v>41053.208333331982</v>
      </c>
      <c r="C562" s="26">
        <f t="shared" si="18"/>
        <v>5</v>
      </c>
      <c r="D562" s="26">
        <f t="shared" si="19"/>
        <v>5</v>
      </c>
      <c r="E562" s="27">
        <f>VLOOKUP($B562,'Hourly Data'!$B$5:$P$8788,15,FALSE)</f>
        <v>6.2241623835125832E-2</v>
      </c>
    </row>
    <row r="563" spans="2:5" x14ac:dyDescent="0.3">
      <c r="B563" s="25">
        <v>41053.249999998647</v>
      </c>
      <c r="C563" s="26">
        <f t="shared" si="18"/>
        <v>5</v>
      </c>
      <c r="D563" s="26">
        <f t="shared" si="19"/>
        <v>6</v>
      </c>
      <c r="E563" s="27">
        <f>VLOOKUP($B563,'Hourly Data'!$B$5:$P$8788,15,FALSE)</f>
        <v>6.2405271248577643E-2</v>
      </c>
    </row>
    <row r="564" spans="2:5" x14ac:dyDescent="0.3">
      <c r="B564" s="25">
        <v>41053.291666665311</v>
      </c>
      <c r="C564" s="26">
        <f t="shared" si="18"/>
        <v>5</v>
      </c>
      <c r="D564" s="26">
        <f t="shared" si="19"/>
        <v>7</v>
      </c>
      <c r="E564" s="27">
        <f>VLOOKUP($B564,'Hourly Data'!$B$5:$P$8788,15,FALSE)</f>
        <v>6.4943412311557383E-2</v>
      </c>
    </row>
    <row r="565" spans="2:5" x14ac:dyDescent="0.3">
      <c r="B565" s="25">
        <v>41053.333333331975</v>
      </c>
      <c r="C565" s="26">
        <f t="shared" si="18"/>
        <v>5</v>
      </c>
      <c r="D565" s="26">
        <f t="shared" si="19"/>
        <v>8</v>
      </c>
      <c r="E565" s="27">
        <f>VLOOKUP($B565,'Hourly Data'!$B$5:$P$8788,15,FALSE)</f>
        <v>6.5440666777440717E-2</v>
      </c>
    </row>
    <row r="566" spans="2:5" x14ac:dyDescent="0.3">
      <c r="B566" s="25">
        <v>41053.374999998639</v>
      </c>
      <c r="C566" s="26">
        <f t="shared" si="18"/>
        <v>5</v>
      </c>
      <c r="D566" s="26">
        <f t="shared" si="19"/>
        <v>9</v>
      </c>
      <c r="E566" s="27">
        <f>VLOOKUP($B566,'Hourly Data'!$B$5:$P$8788,15,FALSE)</f>
        <v>6.5598575497260087E-2</v>
      </c>
    </row>
    <row r="567" spans="2:5" x14ac:dyDescent="0.3">
      <c r="B567" s="25">
        <v>41053.416666665304</v>
      </c>
      <c r="C567" s="26">
        <f t="shared" si="18"/>
        <v>5</v>
      </c>
      <c r="D567" s="26">
        <f t="shared" si="19"/>
        <v>10</v>
      </c>
      <c r="E567" s="27">
        <f>VLOOKUP($B567,'Hourly Data'!$B$5:$P$8788,15,FALSE)</f>
        <v>6.6443236891753132E-2</v>
      </c>
    </row>
    <row r="568" spans="2:5" x14ac:dyDescent="0.3">
      <c r="B568" s="25">
        <v>41053.458333331968</v>
      </c>
      <c r="C568" s="26">
        <f t="shared" si="18"/>
        <v>5</v>
      </c>
      <c r="D568" s="26">
        <f t="shared" si="19"/>
        <v>11</v>
      </c>
      <c r="E568" s="27">
        <f>VLOOKUP($B568,'Hourly Data'!$B$5:$P$8788,15,FALSE)</f>
        <v>6.4529152983918509E-2</v>
      </c>
    </row>
    <row r="569" spans="2:5" x14ac:dyDescent="0.3">
      <c r="B569" s="25">
        <v>41053.499999998632</v>
      </c>
      <c r="C569" s="26">
        <f t="shared" si="18"/>
        <v>5</v>
      </c>
      <c r="D569" s="26">
        <f t="shared" si="19"/>
        <v>12</v>
      </c>
      <c r="E569" s="27">
        <f>VLOOKUP($B569,'Hourly Data'!$B$5:$P$8788,15,FALSE)</f>
        <v>6.4378371510993015E-2</v>
      </c>
    </row>
    <row r="570" spans="2:5" x14ac:dyDescent="0.3">
      <c r="B570" s="25">
        <v>41053.541666665296</v>
      </c>
      <c r="C570" s="26">
        <f t="shared" si="18"/>
        <v>5</v>
      </c>
      <c r="D570" s="26">
        <f t="shared" si="19"/>
        <v>13</v>
      </c>
      <c r="E570" s="27">
        <f>VLOOKUP($B570,'Hourly Data'!$B$5:$P$8788,15,FALSE)</f>
        <v>6.4166970887430938E-2</v>
      </c>
    </row>
    <row r="571" spans="2:5" x14ac:dyDescent="0.3">
      <c r="B571" s="25">
        <v>41053.583333331961</v>
      </c>
      <c r="C571" s="26">
        <f t="shared" si="18"/>
        <v>5</v>
      </c>
      <c r="D571" s="26">
        <f t="shared" si="19"/>
        <v>14</v>
      </c>
      <c r="E571" s="27">
        <f>VLOOKUP($B571,'Hourly Data'!$B$5:$P$8788,15,FALSE)</f>
        <v>6.5704782941965176E-2</v>
      </c>
    </row>
    <row r="572" spans="2:5" x14ac:dyDescent="0.3">
      <c r="B572" s="25">
        <v>41053.624999998625</v>
      </c>
      <c r="C572" s="26">
        <f t="shared" si="18"/>
        <v>5</v>
      </c>
      <c r="D572" s="26">
        <f t="shared" si="19"/>
        <v>15</v>
      </c>
      <c r="E572" s="27">
        <f>VLOOKUP($B572,'Hourly Data'!$B$5:$P$8788,15,FALSE)</f>
        <v>6.5909665208505733E-2</v>
      </c>
    </row>
    <row r="573" spans="2:5" x14ac:dyDescent="0.3">
      <c r="B573" s="25">
        <v>41053.666666665289</v>
      </c>
      <c r="C573" s="26">
        <f t="shared" si="18"/>
        <v>5</v>
      </c>
      <c r="D573" s="26">
        <f t="shared" si="19"/>
        <v>16</v>
      </c>
      <c r="E573" s="27">
        <f>VLOOKUP($B573,'Hourly Data'!$B$5:$P$8788,15,FALSE)</f>
        <v>6.7312806724421498E-2</v>
      </c>
    </row>
    <row r="574" spans="2:5" x14ac:dyDescent="0.3">
      <c r="B574" s="25">
        <v>41053.708333331953</v>
      </c>
      <c r="C574" s="26">
        <f t="shared" si="18"/>
        <v>5</v>
      </c>
      <c r="D574" s="26">
        <f t="shared" si="19"/>
        <v>17</v>
      </c>
      <c r="E574" s="27">
        <f>VLOOKUP($B574,'Hourly Data'!$B$5:$P$8788,15,FALSE)</f>
        <v>6.7333018455578472E-2</v>
      </c>
    </row>
    <row r="575" spans="2:5" x14ac:dyDescent="0.3">
      <c r="B575" s="25">
        <v>41053.749999998618</v>
      </c>
      <c r="C575" s="26">
        <f t="shared" si="18"/>
        <v>5</v>
      </c>
      <c r="D575" s="26">
        <f t="shared" si="19"/>
        <v>18</v>
      </c>
      <c r="E575" s="27">
        <f>VLOOKUP($B575,'Hourly Data'!$B$5:$P$8788,15,FALSE)</f>
        <v>6.8259495301171896E-2</v>
      </c>
    </row>
    <row r="576" spans="2:5" x14ac:dyDescent="0.3">
      <c r="B576" s="25">
        <v>41053.791666665282</v>
      </c>
      <c r="C576" s="26">
        <f t="shared" si="18"/>
        <v>5</v>
      </c>
      <c r="D576" s="26">
        <f t="shared" si="19"/>
        <v>19</v>
      </c>
      <c r="E576" s="27">
        <f>VLOOKUP($B576,'Hourly Data'!$B$5:$P$8788,15,FALSE)</f>
        <v>6.8223735378189473E-2</v>
      </c>
    </row>
    <row r="577" spans="2:5" x14ac:dyDescent="0.3">
      <c r="B577" s="25">
        <v>41053.833333331946</v>
      </c>
      <c r="C577" s="26">
        <f t="shared" si="18"/>
        <v>5</v>
      </c>
      <c r="D577" s="26">
        <f t="shared" si="19"/>
        <v>20</v>
      </c>
      <c r="E577" s="27">
        <f>VLOOKUP($B577,'Hourly Data'!$B$5:$P$8788,15,FALSE)</f>
        <v>6.8632668845869452E-2</v>
      </c>
    </row>
    <row r="578" spans="2:5" x14ac:dyDescent="0.3">
      <c r="B578" s="25">
        <v>41053.87499999861</v>
      </c>
      <c r="C578" s="26">
        <f t="shared" si="18"/>
        <v>5</v>
      </c>
      <c r="D578" s="26">
        <f t="shared" si="19"/>
        <v>21</v>
      </c>
      <c r="E578" s="27">
        <f>VLOOKUP($B578,'Hourly Data'!$B$5:$P$8788,15,FALSE)</f>
        <v>6.4145290776855893E-2</v>
      </c>
    </row>
    <row r="579" spans="2:5" x14ac:dyDescent="0.3">
      <c r="B579" s="25">
        <v>41053.916666665275</v>
      </c>
      <c r="C579" s="26">
        <f t="shared" si="18"/>
        <v>5</v>
      </c>
      <c r="D579" s="26">
        <f t="shared" si="19"/>
        <v>22</v>
      </c>
      <c r="E579" s="27">
        <f>VLOOKUP($B579,'Hourly Data'!$B$5:$P$8788,15,FALSE)</f>
        <v>6.3662150250237221E-2</v>
      </c>
    </row>
    <row r="580" spans="2:5" x14ac:dyDescent="0.3">
      <c r="B580" s="25">
        <v>41053.958333331939</v>
      </c>
      <c r="C580" s="26">
        <f t="shared" si="18"/>
        <v>5</v>
      </c>
      <c r="D580" s="26">
        <f t="shared" si="19"/>
        <v>23</v>
      </c>
      <c r="E580" s="27">
        <f>VLOOKUP($B580,'Hourly Data'!$B$5:$P$8788,15,FALSE)</f>
        <v>6.4051580350210496E-2</v>
      </c>
    </row>
    <row r="581" spans="2:5" x14ac:dyDescent="0.3">
      <c r="B581" s="25">
        <v>41053.999999998603</v>
      </c>
      <c r="C581" s="26">
        <f t="shared" si="18"/>
        <v>5</v>
      </c>
      <c r="D581" s="26">
        <f t="shared" si="19"/>
        <v>0</v>
      </c>
      <c r="E581" s="27">
        <f>VLOOKUP($B581,'Hourly Data'!$B$5:$P$8788,15,FALSE)</f>
        <v>6.5794008645178953E-2</v>
      </c>
    </row>
    <row r="582" spans="2:5" x14ac:dyDescent="0.3">
      <c r="B582" s="25">
        <v>41054.041666665267</v>
      </c>
      <c r="C582" s="26">
        <f t="shared" si="18"/>
        <v>5</v>
      </c>
      <c r="D582" s="26">
        <f t="shared" si="19"/>
        <v>1</v>
      </c>
      <c r="E582" s="27">
        <f>VLOOKUP($B582,'Hourly Data'!$B$5:$P$8788,15,FALSE)</f>
        <v>6.4676942233230422E-2</v>
      </c>
    </row>
    <row r="583" spans="2:5" x14ac:dyDescent="0.3">
      <c r="B583" s="25">
        <v>41054.083333331931</v>
      </c>
      <c r="C583" s="26">
        <f t="shared" si="18"/>
        <v>5</v>
      </c>
      <c r="D583" s="26">
        <f t="shared" si="19"/>
        <v>2</v>
      </c>
      <c r="E583" s="27">
        <f>VLOOKUP($B583,'Hourly Data'!$B$5:$P$8788,15,FALSE)</f>
        <v>6.3806579351778303E-2</v>
      </c>
    </row>
    <row r="584" spans="2:5" x14ac:dyDescent="0.3">
      <c r="B584" s="25">
        <v>41054.124999998596</v>
      </c>
      <c r="C584" s="26">
        <f t="shared" si="18"/>
        <v>5</v>
      </c>
      <c r="D584" s="26">
        <f t="shared" si="19"/>
        <v>3</v>
      </c>
      <c r="E584" s="27">
        <f>VLOOKUP($B584,'Hourly Data'!$B$5:$P$8788,15,FALSE)</f>
        <v>6.3547139855442636E-2</v>
      </c>
    </row>
    <row r="585" spans="2:5" x14ac:dyDescent="0.3">
      <c r="B585" s="25">
        <v>41054.16666666526</v>
      </c>
      <c r="C585" s="26">
        <f t="shared" si="18"/>
        <v>5</v>
      </c>
      <c r="D585" s="26">
        <f t="shared" si="19"/>
        <v>4</v>
      </c>
      <c r="E585" s="27">
        <f>VLOOKUP($B585,'Hourly Data'!$B$5:$P$8788,15,FALSE)</f>
        <v>6.2743183853496948E-2</v>
      </c>
    </row>
    <row r="586" spans="2:5" x14ac:dyDescent="0.3">
      <c r="B586" s="25">
        <v>41054.208333331924</v>
      </c>
      <c r="C586" s="26">
        <f t="shared" si="18"/>
        <v>5</v>
      </c>
      <c r="D586" s="26">
        <f t="shared" si="19"/>
        <v>5</v>
      </c>
      <c r="E586" s="27">
        <f>VLOOKUP($B586,'Hourly Data'!$B$5:$P$8788,15,FALSE)</f>
        <v>6.3004375365382462E-2</v>
      </c>
    </row>
    <row r="587" spans="2:5" x14ac:dyDescent="0.3">
      <c r="B587" s="25">
        <v>41054.249999998588</v>
      </c>
      <c r="C587" s="26">
        <f t="shared" si="18"/>
        <v>5</v>
      </c>
      <c r="D587" s="26">
        <f t="shared" si="19"/>
        <v>6</v>
      </c>
      <c r="E587" s="27">
        <f>VLOOKUP($B587,'Hourly Data'!$B$5:$P$8788,15,FALSE)</f>
        <v>6.4602951410181075E-2</v>
      </c>
    </row>
    <row r="588" spans="2:5" x14ac:dyDescent="0.3">
      <c r="B588" s="25">
        <v>41054.291666665253</v>
      </c>
      <c r="C588" s="26">
        <f t="shared" si="18"/>
        <v>5</v>
      </c>
      <c r="D588" s="26">
        <f t="shared" si="19"/>
        <v>7</v>
      </c>
      <c r="E588" s="27">
        <f>VLOOKUP($B588,'Hourly Data'!$B$5:$P$8788,15,FALSE)</f>
        <v>6.4297890013602588E-2</v>
      </c>
    </row>
    <row r="589" spans="2:5" x14ac:dyDescent="0.3">
      <c r="B589" s="25">
        <v>41054.333333331917</v>
      </c>
      <c r="C589" s="26">
        <f t="shared" si="18"/>
        <v>5</v>
      </c>
      <c r="D589" s="26">
        <f t="shared" si="19"/>
        <v>8</v>
      </c>
      <c r="E589" s="27">
        <f>VLOOKUP($B589,'Hourly Data'!$B$5:$P$8788,15,FALSE)</f>
        <v>6.3523034832894495E-2</v>
      </c>
    </row>
    <row r="590" spans="2:5" x14ac:dyDescent="0.3">
      <c r="B590" s="25">
        <v>41054.374999998581</v>
      </c>
      <c r="C590" s="26">
        <f t="shared" si="18"/>
        <v>5</v>
      </c>
      <c r="D590" s="26">
        <f t="shared" si="19"/>
        <v>9</v>
      </c>
      <c r="E590" s="27">
        <f>VLOOKUP($B590,'Hourly Data'!$B$5:$P$8788,15,FALSE)</f>
        <v>6.8785009875996422E-2</v>
      </c>
    </row>
    <row r="591" spans="2:5" x14ac:dyDescent="0.3">
      <c r="B591" s="25">
        <v>41054.416666665245</v>
      </c>
      <c r="C591" s="26">
        <f t="shared" si="18"/>
        <v>5</v>
      </c>
      <c r="D591" s="26">
        <f t="shared" si="19"/>
        <v>10</v>
      </c>
      <c r="E591" s="27">
        <f>VLOOKUP($B591,'Hourly Data'!$B$5:$P$8788,15,FALSE)</f>
        <v>7.1030236380453859E-2</v>
      </c>
    </row>
    <row r="592" spans="2:5" x14ac:dyDescent="0.3">
      <c r="B592" s="25">
        <v>41054.45833333191</v>
      </c>
      <c r="C592" s="26">
        <f t="shared" si="18"/>
        <v>5</v>
      </c>
      <c r="D592" s="26">
        <f t="shared" si="19"/>
        <v>11</v>
      </c>
      <c r="E592" s="27">
        <f>VLOOKUP($B592,'Hourly Data'!$B$5:$P$8788,15,FALSE)</f>
        <v>7.0740254880736222E-2</v>
      </c>
    </row>
    <row r="593" spans="2:5" x14ac:dyDescent="0.3">
      <c r="B593" s="25">
        <v>41054.499999998574</v>
      </c>
      <c r="C593" s="26">
        <f t="shared" si="18"/>
        <v>5</v>
      </c>
      <c r="D593" s="26">
        <f t="shared" si="19"/>
        <v>12</v>
      </c>
      <c r="E593" s="27">
        <f>VLOOKUP($B593,'Hourly Data'!$B$5:$P$8788,15,FALSE)</f>
        <v>6.9550724988605622E-2</v>
      </c>
    </row>
    <row r="594" spans="2:5" x14ac:dyDescent="0.3">
      <c r="B594" s="25">
        <v>41054.541666665238</v>
      </c>
      <c r="C594" s="26">
        <f t="shared" si="18"/>
        <v>5</v>
      </c>
      <c r="D594" s="26">
        <f t="shared" si="19"/>
        <v>13</v>
      </c>
      <c r="E594" s="27">
        <f>VLOOKUP($B594,'Hourly Data'!$B$5:$P$8788,15,FALSE)</f>
        <v>7.0136836656368384E-2</v>
      </c>
    </row>
    <row r="595" spans="2:5" x14ac:dyDescent="0.3">
      <c r="B595" s="25">
        <v>41054.583333331902</v>
      </c>
      <c r="C595" s="26">
        <f t="shared" si="18"/>
        <v>5</v>
      </c>
      <c r="D595" s="26">
        <f t="shared" si="19"/>
        <v>14</v>
      </c>
      <c r="E595" s="27">
        <f>VLOOKUP($B595,'Hourly Data'!$B$5:$P$8788,15,FALSE)</f>
        <v>7.0847827212622005E-2</v>
      </c>
    </row>
    <row r="596" spans="2:5" x14ac:dyDescent="0.3">
      <c r="B596" s="25">
        <v>41054.624999998567</v>
      </c>
      <c r="C596" s="26">
        <f t="shared" si="18"/>
        <v>5</v>
      </c>
      <c r="D596" s="26">
        <f t="shared" si="19"/>
        <v>15</v>
      </c>
      <c r="E596" s="27">
        <f>VLOOKUP($B596,'Hourly Data'!$B$5:$P$8788,15,FALSE)</f>
        <v>6.8567874547313362E-2</v>
      </c>
    </row>
    <row r="597" spans="2:5" x14ac:dyDescent="0.3">
      <c r="B597" s="25">
        <v>41054.666666665231</v>
      </c>
      <c r="C597" s="26">
        <f t="shared" si="18"/>
        <v>5</v>
      </c>
      <c r="D597" s="26">
        <f t="shared" si="19"/>
        <v>16</v>
      </c>
      <c r="E597" s="27">
        <f>VLOOKUP($B597,'Hourly Data'!$B$5:$P$8788,15,FALSE)</f>
        <v>7.0643088132336468E-2</v>
      </c>
    </row>
    <row r="598" spans="2:5" x14ac:dyDescent="0.3">
      <c r="B598" s="25">
        <v>41054.708333331895</v>
      </c>
      <c r="C598" s="26">
        <f t="shared" si="18"/>
        <v>5</v>
      </c>
      <c r="D598" s="26">
        <f t="shared" si="19"/>
        <v>17</v>
      </c>
      <c r="E598" s="27">
        <f>VLOOKUP($B598,'Hourly Data'!$B$5:$P$8788,15,FALSE)</f>
        <v>6.7598593968551085E-2</v>
      </c>
    </row>
    <row r="599" spans="2:5" x14ac:dyDescent="0.3">
      <c r="B599" s="25">
        <v>41054.749999998559</v>
      </c>
      <c r="C599" s="26">
        <f t="shared" si="18"/>
        <v>5</v>
      </c>
      <c r="D599" s="26">
        <f t="shared" si="19"/>
        <v>18</v>
      </c>
      <c r="E599" s="27">
        <f>VLOOKUP($B599,'Hourly Data'!$B$5:$P$8788,15,FALSE)</f>
        <v>6.8021631938386479E-2</v>
      </c>
    </row>
    <row r="600" spans="2:5" x14ac:dyDescent="0.3">
      <c r="B600" s="25">
        <v>41054.791666665224</v>
      </c>
      <c r="C600" s="26">
        <f t="shared" si="18"/>
        <v>5</v>
      </c>
      <c r="D600" s="26">
        <f t="shared" si="19"/>
        <v>19</v>
      </c>
      <c r="E600" s="27">
        <f>VLOOKUP($B600,'Hourly Data'!$B$5:$P$8788,15,FALSE)</f>
        <v>6.9580540066286362E-2</v>
      </c>
    </row>
    <row r="601" spans="2:5" x14ac:dyDescent="0.3">
      <c r="B601" s="25">
        <v>41054.833333331888</v>
      </c>
      <c r="C601" s="26">
        <f t="shared" si="18"/>
        <v>5</v>
      </c>
      <c r="D601" s="26">
        <f t="shared" si="19"/>
        <v>20</v>
      </c>
      <c r="E601" s="27">
        <f>VLOOKUP($B601,'Hourly Data'!$B$5:$P$8788,15,FALSE)</f>
        <v>6.9770987537627102E-2</v>
      </c>
    </row>
    <row r="602" spans="2:5" x14ac:dyDescent="0.3">
      <c r="B602" s="25">
        <v>41054.874999998552</v>
      </c>
      <c r="C602" s="26">
        <f t="shared" si="18"/>
        <v>5</v>
      </c>
      <c r="D602" s="26">
        <f t="shared" si="19"/>
        <v>21</v>
      </c>
      <c r="E602" s="27">
        <f>VLOOKUP($B602,'Hourly Data'!$B$5:$P$8788,15,FALSE)</f>
        <v>6.7137257081914592E-2</v>
      </c>
    </row>
    <row r="603" spans="2:5" x14ac:dyDescent="0.3">
      <c r="B603" s="25">
        <v>41054.916666665216</v>
      </c>
      <c r="C603" s="26">
        <f t="shared" si="18"/>
        <v>5</v>
      </c>
      <c r="D603" s="26">
        <f t="shared" si="19"/>
        <v>22</v>
      </c>
      <c r="E603" s="27">
        <f>VLOOKUP($B603,'Hourly Data'!$B$5:$P$8788,15,FALSE)</f>
        <v>6.646970571309567E-2</v>
      </c>
    </row>
    <row r="604" spans="2:5" x14ac:dyDescent="0.3">
      <c r="B604" s="25">
        <v>41054.958333331881</v>
      </c>
      <c r="C604" s="26">
        <f t="shared" si="18"/>
        <v>5</v>
      </c>
      <c r="D604" s="26">
        <f t="shared" si="19"/>
        <v>23</v>
      </c>
      <c r="E604" s="27">
        <f>VLOOKUP($B604,'Hourly Data'!$B$5:$P$8788,15,FALSE)</f>
        <v>6.4624750990642271E-2</v>
      </c>
    </row>
    <row r="605" spans="2:5" x14ac:dyDescent="0.3">
      <c r="B605" s="25">
        <v>41054.999999998545</v>
      </c>
      <c r="C605" s="26">
        <f t="shared" si="18"/>
        <v>5</v>
      </c>
      <c r="D605" s="26">
        <f t="shared" si="19"/>
        <v>0</v>
      </c>
      <c r="E605" s="27">
        <f>VLOOKUP($B605,'Hourly Data'!$B$5:$P$8788,15,FALSE)</f>
        <v>6.1613189364625821E-2</v>
      </c>
    </row>
    <row r="606" spans="2:5" x14ac:dyDescent="0.3">
      <c r="B606" s="25">
        <v>41055.041666665209</v>
      </c>
      <c r="C606" s="26">
        <f t="shared" si="18"/>
        <v>5</v>
      </c>
      <c r="D606" s="26">
        <f t="shared" si="19"/>
        <v>1</v>
      </c>
      <c r="E606" s="27">
        <f>VLOOKUP($B606,'Hourly Data'!$B$5:$P$8788,15,FALSE)</f>
        <v>5.866880635071689E-2</v>
      </c>
    </row>
    <row r="607" spans="2:5" x14ac:dyDescent="0.3">
      <c r="B607" s="25">
        <v>41055.083333331873</v>
      </c>
      <c r="C607" s="26">
        <f t="shared" si="18"/>
        <v>5</v>
      </c>
      <c r="D607" s="26">
        <f t="shared" si="19"/>
        <v>2</v>
      </c>
      <c r="E607" s="27">
        <f>VLOOKUP($B607,'Hourly Data'!$B$5:$P$8788,15,FALSE)</f>
        <v>5.9394900173547094E-2</v>
      </c>
    </row>
    <row r="608" spans="2:5" x14ac:dyDescent="0.3">
      <c r="B608" s="25">
        <v>41055.124999998538</v>
      </c>
      <c r="C608" s="26">
        <f t="shared" si="18"/>
        <v>5</v>
      </c>
      <c r="D608" s="26">
        <f t="shared" si="19"/>
        <v>3</v>
      </c>
      <c r="E608" s="27">
        <f>VLOOKUP($B608,'Hourly Data'!$B$5:$P$8788,15,FALSE)</f>
        <v>5.8985618610548116E-2</v>
      </c>
    </row>
    <row r="609" spans="2:5" x14ac:dyDescent="0.3">
      <c r="B609" s="25">
        <v>41055.166666665202</v>
      </c>
      <c r="C609" s="26">
        <f t="shared" si="18"/>
        <v>5</v>
      </c>
      <c r="D609" s="26">
        <f t="shared" si="19"/>
        <v>4</v>
      </c>
      <c r="E609" s="27">
        <f>VLOOKUP($B609,'Hourly Data'!$B$5:$P$8788,15,FALSE)</f>
        <v>6.0133775995459951E-2</v>
      </c>
    </row>
    <row r="610" spans="2:5" x14ac:dyDescent="0.3">
      <c r="B610" s="25">
        <v>41055.208333331866</v>
      </c>
      <c r="C610" s="26">
        <f t="shared" si="18"/>
        <v>5</v>
      </c>
      <c r="D610" s="26">
        <f t="shared" si="19"/>
        <v>5</v>
      </c>
      <c r="E610" s="27">
        <f>VLOOKUP($B610,'Hourly Data'!$B$5:$P$8788,15,FALSE)</f>
        <v>5.8342210447934681E-2</v>
      </c>
    </row>
    <row r="611" spans="2:5" x14ac:dyDescent="0.3">
      <c r="B611" s="25">
        <v>41055.24999999853</v>
      </c>
      <c r="C611" s="26">
        <f t="shared" si="18"/>
        <v>5</v>
      </c>
      <c r="D611" s="26">
        <f t="shared" si="19"/>
        <v>6</v>
      </c>
      <c r="E611" s="27">
        <f>VLOOKUP($B611,'Hourly Data'!$B$5:$P$8788,15,FALSE)</f>
        <v>5.7274361470089366E-2</v>
      </c>
    </row>
    <row r="612" spans="2:5" x14ac:dyDescent="0.3">
      <c r="B612" s="25">
        <v>41055.291666665194</v>
      </c>
      <c r="C612" s="26">
        <f t="shared" si="18"/>
        <v>5</v>
      </c>
      <c r="D612" s="26">
        <f t="shared" si="19"/>
        <v>7</v>
      </c>
      <c r="E612" s="27">
        <f>VLOOKUP($B612,'Hourly Data'!$B$5:$P$8788,15,FALSE)</f>
        <v>6.092961164336845E-2</v>
      </c>
    </row>
    <row r="613" spans="2:5" x14ac:dyDescent="0.3">
      <c r="B613" s="25">
        <v>41055.333333331859</v>
      </c>
      <c r="C613" s="26">
        <f t="shared" si="18"/>
        <v>5</v>
      </c>
      <c r="D613" s="26">
        <f t="shared" si="19"/>
        <v>8</v>
      </c>
      <c r="E613" s="27">
        <f>VLOOKUP($B613,'Hourly Data'!$B$5:$P$8788,15,FALSE)</f>
        <v>6.3947570211886975E-2</v>
      </c>
    </row>
    <row r="614" spans="2:5" x14ac:dyDescent="0.3">
      <c r="B614" s="25">
        <v>41055.374999998523</v>
      </c>
      <c r="C614" s="26">
        <f t="shared" si="18"/>
        <v>5</v>
      </c>
      <c r="D614" s="26">
        <f t="shared" si="19"/>
        <v>9</v>
      </c>
      <c r="E614" s="27">
        <f>VLOOKUP($B614,'Hourly Data'!$B$5:$P$8788,15,FALSE)</f>
        <v>6.3568987822514925E-2</v>
      </c>
    </row>
    <row r="615" spans="2:5" x14ac:dyDescent="0.3">
      <c r="B615" s="25">
        <v>41055.416666665187</v>
      </c>
      <c r="C615" s="26">
        <f t="shared" si="18"/>
        <v>5</v>
      </c>
      <c r="D615" s="26">
        <f t="shared" si="19"/>
        <v>10</v>
      </c>
      <c r="E615" s="27">
        <f>VLOOKUP($B615,'Hourly Data'!$B$5:$P$8788,15,FALSE)</f>
        <v>6.3305499230359996E-2</v>
      </c>
    </row>
    <row r="616" spans="2:5" x14ac:dyDescent="0.3">
      <c r="B616" s="25">
        <v>41055.458333331851</v>
      </c>
      <c r="C616" s="26">
        <f t="shared" si="18"/>
        <v>5</v>
      </c>
      <c r="D616" s="26">
        <f t="shared" si="19"/>
        <v>11</v>
      </c>
      <c r="E616" s="27">
        <f>VLOOKUP($B616,'Hourly Data'!$B$5:$P$8788,15,FALSE)</f>
        <v>6.387779989554454E-2</v>
      </c>
    </row>
    <row r="617" spans="2:5" x14ac:dyDescent="0.3">
      <c r="B617" s="25">
        <v>41055.499999998516</v>
      </c>
      <c r="C617" s="26">
        <f t="shared" si="18"/>
        <v>5</v>
      </c>
      <c r="D617" s="26">
        <f t="shared" si="19"/>
        <v>12</v>
      </c>
      <c r="E617" s="27">
        <f>VLOOKUP($B617,'Hourly Data'!$B$5:$P$8788,15,FALSE)</f>
        <v>6.0912351665283949E-2</v>
      </c>
    </row>
    <row r="618" spans="2:5" x14ac:dyDescent="0.3">
      <c r="B618" s="25">
        <v>41055.54166666518</v>
      </c>
      <c r="C618" s="26">
        <f t="shared" si="18"/>
        <v>5</v>
      </c>
      <c r="D618" s="26">
        <f t="shared" si="19"/>
        <v>13</v>
      </c>
      <c r="E618" s="27">
        <f>VLOOKUP($B618,'Hourly Data'!$B$5:$P$8788,15,FALSE)</f>
        <v>5.9827686565808058E-2</v>
      </c>
    </row>
    <row r="619" spans="2:5" x14ac:dyDescent="0.3">
      <c r="B619" s="25">
        <v>41055.583333331844</v>
      </c>
      <c r="C619" s="26">
        <f t="shared" si="18"/>
        <v>5</v>
      </c>
      <c r="D619" s="26">
        <f t="shared" si="19"/>
        <v>14</v>
      </c>
      <c r="E619" s="27">
        <f>VLOOKUP($B619,'Hourly Data'!$B$5:$P$8788,15,FALSE)</f>
        <v>5.9457070223369546E-2</v>
      </c>
    </row>
    <row r="620" spans="2:5" x14ac:dyDescent="0.3">
      <c r="B620" s="25">
        <v>41055.624999998508</v>
      </c>
      <c r="C620" s="26">
        <f t="shared" si="18"/>
        <v>5</v>
      </c>
      <c r="D620" s="26">
        <f t="shared" si="19"/>
        <v>15</v>
      </c>
      <c r="E620" s="27">
        <f>VLOOKUP($B620,'Hourly Data'!$B$5:$P$8788,15,FALSE)</f>
        <v>5.8552829852838363E-2</v>
      </c>
    </row>
    <row r="621" spans="2:5" x14ac:dyDescent="0.3">
      <c r="B621" s="25">
        <v>41055.666666665173</v>
      </c>
      <c r="C621" s="26">
        <f t="shared" si="18"/>
        <v>5</v>
      </c>
      <c r="D621" s="26">
        <f t="shared" si="19"/>
        <v>16</v>
      </c>
      <c r="E621" s="27">
        <f>VLOOKUP($B621,'Hourly Data'!$B$5:$P$8788,15,FALSE)</f>
        <v>5.8896428134086326E-2</v>
      </c>
    </row>
    <row r="622" spans="2:5" x14ac:dyDescent="0.3">
      <c r="B622" s="25">
        <v>41055.708333331837</v>
      </c>
      <c r="C622" s="26">
        <f t="shared" si="18"/>
        <v>5</v>
      </c>
      <c r="D622" s="26">
        <f t="shared" si="19"/>
        <v>17</v>
      </c>
      <c r="E622" s="27">
        <f>VLOOKUP($B622,'Hourly Data'!$B$5:$P$8788,15,FALSE)</f>
        <v>6.2631876938238615E-2</v>
      </c>
    </row>
    <row r="623" spans="2:5" x14ac:dyDescent="0.3">
      <c r="B623" s="25">
        <v>41055.749999998501</v>
      </c>
      <c r="C623" s="26">
        <f t="shared" ref="C623:C686" si="20">MONTH(B623)</f>
        <v>5</v>
      </c>
      <c r="D623" s="26">
        <f t="shared" ref="D623:D686" si="21">HOUR(B623)</f>
        <v>18</v>
      </c>
      <c r="E623" s="27">
        <f>VLOOKUP($B623,'Hourly Data'!$B$5:$P$8788,15,FALSE)</f>
        <v>6.3543635382537558E-2</v>
      </c>
    </row>
    <row r="624" spans="2:5" x14ac:dyDescent="0.3">
      <c r="B624" s="25">
        <v>41055.791666665165</v>
      </c>
      <c r="C624" s="26">
        <f t="shared" si="20"/>
        <v>5</v>
      </c>
      <c r="D624" s="26">
        <f t="shared" si="21"/>
        <v>19</v>
      </c>
      <c r="E624" s="27">
        <f>VLOOKUP($B624,'Hourly Data'!$B$5:$P$8788,15,FALSE)</f>
        <v>6.0645545389843444E-2</v>
      </c>
    </row>
    <row r="625" spans="2:5" x14ac:dyDescent="0.3">
      <c r="B625" s="25">
        <v>41055.83333333183</v>
      </c>
      <c r="C625" s="26">
        <f t="shared" si="20"/>
        <v>5</v>
      </c>
      <c r="D625" s="26">
        <f t="shared" si="21"/>
        <v>20</v>
      </c>
      <c r="E625" s="27">
        <f>VLOOKUP($B625,'Hourly Data'!$B$5:$P$8788,15,FALSE)</f>
        <v>6.1013276790799223E-2</v>
      </c>
    </row>
    <row r="626" spans="2:5" x14ac:dyDescent="0.3">
      <c r="B626" s="25">
        <v>41055.874999998494</v>
      </c>
      <c r="C626" s="26">
        <f t="shared" si="20"/>
        <v>5</v>
      </c>
      <c r="D626" s="26">
        <f t="shared" si="21"/>
        <v>21</v>
      </c>
      <c r="E626" s="27">
        <f>VLOOKUP($B626,'Hourly Data'!$B$5:$P$8788,15,FALSE)</f>
        <v>5.6903677084912549E-2</v>
      </c>
    </row>
    <row r="627" spans="2:5" x14ac:dyDescent="0.3">
      <c r="B627" s="25">
        <v>41055.916666665158</v>
      </c>
      <c r="C627" s="26">
        <f t="shared" si="20"/>
        <v>5</v>
      </c>
      <c r="D627" s="26">
        <f t="shared" si="21"/>
        <v>22</v>
      </c>
      <c r="E627" s="27">
        <f>VLOOKUP($B627,'Hourly Data'!$B$5:$P$8788,15,FALSE)</f>
        <v>5.412210980418819E-2</v>
      </c>
    </row>
    <row r="628" spans="2:5" x14ac:dyDescent="0.3">
      <c r="B628" s="25">
        <v>41055.958333331822</v>
      </c>
      <c r="C628" s="26">
        <f t="shared" si="20"/>
        <v>5</v>
      </c>
      <c r="D628" s="26">
        <f t="shared" si="21"/>
        <v>23</v>
      </c>
      <c r="E628" s="27">
        <f>VLOOKUP($B628,'Hourly Data'!$B$5:$P$8788,15,FALSE)</f>
        <v>5.5385216926656627E-2</v>
      </c>
    </row>
    <row r="629" spans="2:5" x14ac:dyDescent="0.3">
      <c r="B629" s="25">
        <v>41055.999999998487</v>
      </c>
      <c r="C629" s="26">
        <f t="shared" si="20"/>
        <v>5</v>
      </c>
      <c r="D629" s="26">
        <f t="shared" si="21"/>
        <v>0</v>
      </c>
      <c r="E629" s="27">
        <f>VLOOKUP($B629,'Hourly Data'!$B$5:$P$8788,15,FALSE)</f>
        <v>5.5512763685832703E-2</v>
      </c>
    </row>
    <row r="630" spans="2:5" x14ac:dyDescent="0.3">
      <c r="B630" s="25">
        <v>41056.041666665151</v>
      </c>
      <c r="C630" s="26">
        <f t="shared" si="20"/>
        <v>5</v>
      </c>
      <c r="D630" s="26">
        <f t="shared" si="21"/>
        <v>1</v>
      </c>
      <c r="E630" s="27">
        <f>VLOOKUP($B630,'Hourly Data'!$B$5:$P$8788,15,FALSE)</f>
        <v>5.5562375526663432E-2</v>
      </c>
    </row>
    <row r="631" spans="2:5" x14ac:dyDescent="0.3">
      <c r="B631" s="25">
        <v>41056.083333331815</v>
      </c>
      <c r="C631" s="26">
        <f t="shared" si="20"/>
        <v>5</v>
      </c>
      <c r="D631" s="26">
        <f t="shared" si="21"/>
        <v>2</v>
      </c>
      <c r="E631" s="27">
        <f>VLOOKUP($B631,'Hourly Data'!$B$5:$P$8788,15,FALSE)</f>
        <v>5.596524733575562E-2</v>
      </c>
    </row>
    <row r="632" spans="2:5" x14ac:dyDescent="0.3">
      <c r="B632" s="25">
        <v>41056.124999998479</v>
      </c>
      <c r="C632" s="26">
        <f t="shared" si="20"/>
        <v>5</v>
      </c>
      <c r="D632" s="26">
        <f t="shared" si="21"/>
        <v>3</v>
      </c>
      <c r="E632" s="27">
        <f>VLOOKUP($B632,'Hourly Data'!$B$5:$P$8788,15,FALSE)</f>
        <v>5.4792334261397062E-2</v>
      </c>
    </row>
    <row r="633" spans="2:5" x14ac:dyDescent="0.3">
      <c r="B633" s="25">
        <v>41056.166666665144</v>
      </c>
      <c r="C633" s="26">
        <f t="shared" si="20"/>
        <v>5</v>
      </c>
      <c r="D633" s="26">
        <f t="shared" si="21"/>
        <v>4</v>
      </c>
      <c r="E633" s="27">
        <f>VLOOKUP($B633,'Hourly Data'!$B$5:$P$8788,15,FALSE)</f>
        <v>5.5905571305629273E-2</v>
      </c>
    </row>
    <row r="634" spans="2:5" x14ac:dyDescent="0.3">
      <c r="B634" s="25">
        <v>41056.208333331808</v>
      </c>
      <c r="C634" s="26">
        <f t="shared" si="20"/>
        <v>5</v>
      </c>
      <c r="D634" s="26">
        <f t="shared" si="21"/>
        <v>5</v>
      </c>
      <c r="E634" s="27">
        <f>VLOOKUP($B634,'Hourly Data'!$B$5:$P$8788,15,FALSE)</f>
        <v>5.5366787592215243E-2</v>
      </c>
    </row>
    <row r="635" spans="2:5" x14ac:dyDescent="0.3">
      <c r="B635" s="25">
        <v>41056.249999998472</v>
      </c>
      <c r="C635" s="26">
        <f t="shared" si="20"/>
        <v>5</v>
      </c>
      <c r="D635" s="26">
        <f t="shared" si="21"/>
        <v>6</v>
      </c>
      <c r="E635" s="27">
        <f>VLOOKUP($B635,'Hourly Data'!$B$5:$P$8788,15,FALSE)</f>
        <v>5.4974308788717313E-2</v>
      </c>
    </row>
    <row r="636" spans="2:5" x14ac:dyDescent="0.3">
      <c r="B636" s="25">
        <v>41056.291666665136</v>
      </c>
      <c r="C636" s="26">
        <f t="shared" si="20"/>
        <v>5</v>
      </c>
      <c r="D636" s="26">
        <f t="shared" si="21"/>
        <v>7</v>
      </c>
      <c r="E636" s="27">
        <f>VLOOKUP($B636,'Hourly Data'!$B$5:$P$8788,15,FALSE)</f>
        <v>5.4965646260582604E-2</v>
      </c>
    </row>
    <row r="637" spans="2:5" x14ac:dyDescent="0.3">
      <c r="B637" s="25">
        <v>41056.333333331801</v>
      </c>
      <c r="C637" s="26">
        <f t="shared" si="20"/>
        <v>5</v>
      </c>
      <c r="D637" s="26">
        <f t="shared" si="21"/>
        <v>8</v>
      </c>
      <c r="E637" s="27">
        <f>VLOOKUP($B637,'Hourly Data'!$B$5:$P$8788,15,FALSE)</f>
        <v>5.6216115945173804E-2</v>
      </c>
    </row>
    <row r="638" spans="2:5" x14ac:dyDescent="0.3">
      <c r="B638" s="25">
        <v>41056.374999998465</v>
      </c>
      <c r="C638" s="26">
        <f t="shared" si="20"/>
        <v>5</v>
      </c>
      <c r="D638" s="26">
        <f t="shared" si="21"/>
        <v>9</v>
      </c>
      <c r="E638" s="27">
        <f>VLOOKUP($B638,'Hourly Data'!$B$5:$P$8788,15,FALSE)</f>
        <v>5.8983684084388074E-2</v>
      </c>
    </row>
    <row r="639" spans="2:5" x14ac:dyDescent="0.3">
      <c r="B639" s="25">
        <v>41056.416666665129</v>
      </c>
      <c r="C639" s="26">
        <f t="shared" si="20"/>
        <v>5</v>
      </c>
      <c r="D639" s="26">
        <f t="shared" si="21"/>
        <v>10</v>
      </c>
      <c r="E639" s="27">
        <f>VLOOKUP($B639,'Hourly Data'!$B$5:$P$8788,15,FALSE)</f>
        <v>6.0009899500982802E-2</v>
      </c>
    </row>
    <row r="640" spans="2:5" x14ac:dyDescent="0.3">
      <c r="B640" s="25">
        <v>41056.458333331793</v>
      </c>
      <c r="C640" s="26">
        <f t="shared" si="20"/>
        <v>5</v>
      </c>
      <c r="D640" s="26">
        <f t="shared" si="21"/>
        <v>11</v>
      </c>
      <c r="E640" s="27">
        <f>VLOOKUP($B640,'Hourly Data'!$B$5:$P$8788,15,FALSE)</f>
        <v>5.7086990394158307E-2</v>
      </c>
    </row>
    <row r="641" spans="2:5" x14ac:dyDescent="0.3">
      <c r="B641" s="25">
        <v>41056.499999998457</v>
      </c>
      <c r="C641" s="26">
        <f t="shared" si="20"/>
        <v>5</v>
      </c>
      <c r="D641" s="26">
        <f t="shared" si="21"/>
        <v>12</v>
      </c>
      <c r="E641" s="27">
        <f>VLOOKUP($B641,'Hourly Data'!$B$5:$P$8788,15,FALSE)</f>
        <v>5.6387501208862871E-2</v>
      </c>
    </row>
    <row r="642" spans="2:5" x14ac:dyDescent="0.3">
      <c r="B642" s="25">
        <v>41056.541666665122</v>
      </c>
      <c r="C642" s="26">
        <f t="shared" si="20"/>
        <v>5</v>
      </c>
      <c r="D642" s="26">
        <f t="shared" si="21"/>
        <v>13</v>
      </c>
      <c r="E642" s="27">
        <f>VLOOKUP($B642,'Hourly Data'!$B$5:$P$8788,15,FALSE)</f>
        <v>5.4947557037038658E-2</v>
      </c>
    </row>
    <row r="643" spans="2:5" x14ac:dyDescent="0.3">
      <c r="B643" s="25">
        <v>41056.583333331786</v>
      </c>
      <c r="C643" s="26">
        <f t="shared" si="20"/>
        <v>5</v>
      </c>
      <c r="D643" s="26">
        <f t="shared" si="21"/>
        <v>14</v>
      </c>
      <c r="E643" s="27">
        <f>VLOOKUP($B643,'Hourly Data'!$B$5:$P$8788,15,FALSE)</f>
        <v>5.4725394185820619E-2</v>
      </c>
    </row>
    <row r="644" spans="2:5" x14ac:dyDescent="0.3">
      <c r="B644" s="25">
        <v>41056.62499999845</v>
      </c>
      <c r="C644" s="26">
        <f t="shared" si="20"/>
        <v>5</v>
      </c>
      <c r="D644" s="26">
        <f t="shared" si="21"/>
        <v>15</v>
      </c>
      <c r="E644" s="27">
        <f>VLOOKUP($B644,'Hourly Data'!$B$5:$P$8788,15,FALSE)</f>
        <v>5.558302690613097E-2</v>
      </c>
    </row>
    <row r="645" spans="2:5" x14ac:dyDescent="0.3">
      <c r="B645" s="25">
        <v>41056.666666665114</v>
      </c>
      <c r="C645" s="26">
        <f t="shared" si="20"/>
        <v>5</v>
      </c>
      <c r="D645" s="26">
        <f t="shared" si="21"/>
        <v>16</v>
      </c>
      <c r="E645" s="27">
        <f>VLOOKUP($B645,'Hourly Data'!$B$5:$P$8788,15,FALSE)</f>
        <v>5.6132308781101176E-2</v>
      </c>
    </row>
    <row r="646" spans="2:5" x14ac:dyDescent="0.3">
      <c r="B646" s="25">
        <v>41056.708333331779</v>
      </c>
      <c r="C646" s="26">
        <f t="shared" si="20"/>
        <v>5</v>
      </c>
      <c r="D646" s="26">
        <f t="shared" si="21"/>
        <v>17</v>
      </c>
      <c r="E646" s="27">
        <f>VLOOKUP($B646,'Hourly Data'!$B$5:$P$8788,15,FALSE)</f>
        <v>5.4510496422894107E-2</v>
      </c>
    </row>
    <row r="647" spans="2:5" x14ac:dyDescent="0.3">
      <c r="B647" s="25">
        <v>41056.749999998443</v>
      </c>
      <c r="C647" s="26">
        <f t="shared" si="20"/>
        <v>5</v>
      </c>
      <c r="D647" s="26">
        <f t="shared" si="21"/>
        <v>18</v>
      </c>
      <c r="E647" s="27">
        <f>VLOOKUP($B647,'Hourly Data'!$B$5:$P$8788,15,FALSE)</f>
        <v>5.3930776148159762E-2</v>
      </c>
    </row>
    <row r="648" spans="2:5" x14ac:dyDescent="0.3">
      <c r="B648" s="25">
        <v>41056.791666665107</v>
      </c>
      <c r="C648" s="26">
        <f t="shared" si="20"/>
        <v>5</v>
      </c>
      <c r="D648" s="26">
        <f t="shared" si="21"/>
        <v>19</v>
      </c>
      <c r="E648" s="27">
        <f>VLOOKUP($B648,'Hourly Data'!$B$5:$P$8788,15,FALSE)</f>
        <v>5.3785362363377942E-2</v>
      </c>
    </row>
    <row r="649" spans="2:5" x14ac:dyDescent="0.3">
      <c r="B649" s="25">
        <v>41056.833333331771</v>
      </c>
      <c r="C649" s="26">
        <f t="shared" si="20"/>
        <v>5</v>
      </c>
      <c r="D649" s="26">
        <f t="shared" si="21"/>
        <v>20</v>
      </c>
      <c r="E649" s="27">
        <f>VLOOKUP($B649,'Hourly Data'!$B$5:$P$8788,15,FALSE)</f>
        <v>5.6704397362709796E-2</v>
      </c>
    </row>
    <row r="650" spans="2:5" x14ac:dyDescent="0.3">
      <c r="B650" s="25">
        <v>41056.874999998436</v>
      </c>
      <c r="C650" s="26">
        <f t="shared" si="20"/>
        <v>5</v>
      </c>
      <c r="D650" s="26">
        <f t="shared" si="21"/>
        <v>21</v>
      </c>
      <c r="E650" s="27">
        <f>VLOOKUP($B650,'Hourly Data'!$B$5:$P$8788,15,FALSE)</f>
        <v>5.6395233771293227E-2</v>
      </c>
    </row>
    <row r="651" spans="2:5" x14ac:dyDescent="0.3">
      <c r="B651" s="25">
        <v>41056.9166666651</v>
      </c>
      <c r="C651" s="26">
        <f t="shared" si="20"/>
        <v>5</v>
      </c>
      <c r="D651" s="26">
        <f t="shared" si="21"/>
        <v>22</v>
      </c>
      <c r="E651" s="27">
        <f>VLOOKUP($B651,'Hourly Data'!$B$5:$P$8788,15,FALSE)</f>
        <v>5.7184780147495715E-2</v>
      </c>
    </row>
    <row r="652" spans="2:5" x14ac:dyDescent="0.3">
      <c r="B652" s="25">
        <v>41056.958333331764</v>
      </c>
      <c r="C652" s="26">
        <f t="shared" si="20"/>
        <v>5</v>
      </c>
      <c r="D652" s="26">
        <f t="shared" si="21"/>
        <v>23</v>
      </c>
      <c r="E652" s="27">
        <f>VLOOKUP($B652,'Hourly Data'!$B$5:$P$8788,15,FALSE)</f>
        <v>5.6037329078240244E-2</v>
      </c>
    </row>
    <row r="653" spans="2:5" x14ac:dyDescent="0.3">
      <c r="B653" s="25">
        <v>41056.999999998428</v>
      </c>
      <c r="C653" s="26">
        <f t="shared" si="20"/>
        <v>5</v>
      </c>
      <c r="D653" s="26">
        <f t="shared" si="21"/>
        <v>0</v>
      </c>
      <c r="E653" s="27">
        <f>VLOOKUP($B653,'Hourly Data'!$B$5:$P$8788,15,FALSE)</f>
        <v>5.8761006791833534E-2</v>
      </c>
    </row>
    <row r="654" spans="2:5" x14ac:dyDescent="0.3">
      <c r="B654" s="25">
        <v>41057.041666665093</v>
      </c>
      <c r="C654" s="26">
        <f t="shared" si="20"/>
        <v>5</v>
      </c>
      <c r="D654" s="26">
        <f t="shared" si="21"/>
        <v>1</v>
      </c>
      <c r="E654" s="27">
        <f>VLOOKUP($B654,'Hourly Data'!$B$5:$P$8788,15,FALSE)</f>
        <v>5.689482855519528E-2</v>
      </c>
    </row>
    <row r="655" spans="2:5" x14ac:dyDescent="0.3">
      <c r="B655" s="25">
        <v>41057.083333331757</v>
      </c>
      <c r="C655" s="26">
        <f t="shared" si="20"/>
        <v>5</v>
      </c>
      <c r="D655" s="26">
        <f t="shared" si="21"/>
        <v>2</v>
      </c>
      <c r="E655" s="27">
        <f>VLOOKUP($B655,'Hourly Data'!$B$5:$P$8788,15,FALSE)</f>
        <v>5.7708675395008263E-2</v>
      </c>
    </row>
    <row r="656" spans="2:5" x14ac:dyDescent="0.3">
      <c r="B656" s="25">
        <v>41057.124999998421</v>
      </c>
      <c r="C656" s="26">
        <f t="shared" si="20"/>
        <v>5</v>
      </c>
      <c r="D656" s="26">
        <f t="shared" si="21"/>
        <v>3</v>
      </c>
      <c r="E656" s="27">
        <f>VLOOKUP($B656,'Hourly Data'!$B$5:$P$8788,15,FALSE)</f>
        <v>5.8335121155586173E-2</v>
      </c>
    </row>
    <row r="657" spans="2:5" x14ac:dyDescent="0.3">
      <c r="B657" s="25">
        <v>41057.166666665085</v>
      </c>
      <c r="C657" s="26">
        <f t="shared" si="20"/>
        <v>5</v>
      </c>
      <c r="D657" s="26">
        <f t="shared" si="21"/>
        <v>4</v>
      </c>
      <c r="E657" s="27">
        <f>VLOOKUP($B657,'Hourly Data'!$B$5:$P$8788,15,FALSE)</f>
        <v>5.9689000053468569E-2</v>
      </c>
    </row>
    <row r="658" spans="2:5" x14ac:dyDescent="0.3">
      <c r="B658" s="25">
        <v>41057.20833333175</v>
      </c>
      <c r="C658" s="26">
        <f t="shared" si="20"/>
        <v>5</v>
      </c>
      <c r="D658" s="26">
        <f t="shared" si="21"/>
        <v>5</v>
      </c>
      <c r="E658" s="27">
        <f>VLOOKUP($B658,'Hourly Data'!$B$5:$P$8788,15,FALSE)</f>
        <v>5.7956846135252003E-2</v>
      </c>
    </row>
    <row r="659" spans="2:5" x14ac:dyDescent="0.3">
      <c r="B659" s="25">
        <v>41057.249999998414</v>
      </c>
      <c r="C659" s="26">
        <f t="shared" si="20"/>
        <v>5</v>
      </c>
      <c r="D659" s="26">
        <f t="shared" si="21"/>
        <v>6</v>
      </c>
      <c r="E659" s="27">
        <f>VLOOKUP($B659,'Hourly Data'!$B$5:$P$8788,15,FALSE)</f>
        <v>5.5913615051884163E-2</v>
      </c>
    </row>
    <row r="660" spans="2:5" x14ac:dyDescent="0.3">
      <c r="B660" s="25">
        <v>41057.291666665078</v>
      </c>
      <c r="C660" s="26">
        <f t="shared" si="20"/>
        <v>5</v>
      </c>
      <c r="D660" s="26">
        <f t="shared" si="21"/>
        <v>7</v>
      </c>
      <c r="E660" s="27">
        <f>VLOOKUP($B660,'Hourly Data'!$B$5:$P$8788,15,FALSE)</f>
        <v>5.8175065988364985E-2</v>
      </c>
    </row>
    <row r="661" spans="2:5" x14ac:dyDescent="0.3">
      <c r="B661" s="25">
        <v>41057.333333331742</v>
      </c>
      <c r="C661" s="26">
        <f t="shared" si="20"/>
        <v>5</v>
      </c>
      <c r="D661" s="26">
        <f t="shared" si="21"/>
        <v>8</v>
      </c>
      <c r="E661" s="27">
        <f>VLOOKUP($B661,'Hourly Data'!$B$5:$P$8788,15,FALSE)</f>
        <v>5.9393751492055211E-2</v>
      </c>
    </row>
    <row r="662" spans="2:5" x14ac:dyDescent="0.3">
      <c r="B662" s="25">
        <v>41057.374999998407</v>
      </c>
      <c r="C662" s="26">
        <f t="shared" si="20"/>
        <v>5</v>
      </c>
      <c r="D662" s="26">
        <f t="shared" si="21"/>
        <v>9</v>
      </c>
      <c r="E662" s="27">
        <f>VLOOKUP($B662,'Hourly Data'!$B$5:$P$8788,15,FALSE)</f>
        <v>5.8384078478625492E-2</v>
      </c>
    </row>
    <row r="663" spans="2:5" x14ac:dyDescent="0.3">
      <c r="B663" s="25">
        <v>41057.416666665071</v>
      </c>
      <c r="C663" s="26">
        <f t="shared" si="20"/>
        <v>5</v>
      </c>
      <c r="D663" s="26">
        <f t="shared" si="21"/>
        <v>10</v>
      </c>
      <c r="E663" s="27">
        <f>VLOOKUP($B663,'Hourly Data'!$B$5:$P$8788,15,FALSE)</f>
        <v>5.9255972264415327E-2</v>
      </c>
    </row>
    <row r="664" spans="2:5" x14ac:dyDescent="0.3">
      <c r="B664" s="25">
        <v>41057.458333331735</v>
      </c>
      <c r="C664" s="26">
        <f t="shared" si="20"/>
        <v>5</v>
      </c>
      <c r="D664" s="26">
        <f t="shared" si="21"/>
        <v>11</v>
      </c>
      <c r="E664" s="27">
        <f>VLOOKUP($B664,'Hourly Data'!$B$5:$P$8788,15,FALSE)</f>
        <v>5.9028223439284259E-2</v>
      </c>
    </row>
    <row r="665" spans="2:5" x14ac:dyDescent="0.3">
      <c r="B665" s="25">
        <v>41057.499999998399</v>
      </c>
      <c r="C665" s="26">
        <f t="shared" si="20"/>
        <v>5</v>
      </c>
      <c r="D665" s="26">
        <f t="shared" si="21"/>
        <v>12</v>
      </c>
      <c r="E665" s="27">
        <f>VLOOKUP($B665,'Hourly Data'!$B$5:$P$8788,15,FALSE)</f>
        <v>5.7782814802112357E-2</v>
      </c>
    </row>
    <row r="666" spans="2:5" x14ac:dyDescent="0.3">
      <c r="B666" s="25">
        <v>41057.541666665064</v>
      </c>
      <c r="C666" s="26">
        <f t="shared" si="20"/>
        <v>5</v>
      </c>
      <c r="D666" s="26">
        <f t="shared" si="21"/>
        <v>13</v>
      </c>
      <c r="E666" s="27">
        <f>VLOOKUP($B666,'Hourly Data'!$B$5:$P$8788,15,FALSE)</f>
        <v>5.7815556477223182E-2</v>
      </c>
    </row>
    <row r="667" spans="2:5" x14ac:dyDescent="0.3">
      <c r="B667" s="25">
        <v>41057.583333331728</v>
      </c>
      <c r="C667" s="26">
        <f t="shared" si="20"/>
        <v>5</v>
      </c>
      <c r="D667" s="26">
        <f t="shared" si="21"/>
        <v>14</v>
      </c>
      <c r="E667" s="27">
        <f>VLOOKUP($B667,'Hourly Data'!$B$5:$P$8788,15,FALSE)</f>
        <v>5.8597845288316519E-2</v>
      </c>
    </row>
    <row r="668" spans="2:5" x14ac:dyDescent="0.3">
      <c r="B668" s="25">
        <v>41057.624999998392</v>
      </c>
      <c r="C668" s="26">
        <f t="shared" si="20"/>
        <v>5</v>
      </c>
      <c r="D668" s="26">
        <f t="shared" si="21"/>
        <v>15</v>
      </c>
      <c r="E668" s="27">
        <f>VLOOKUP($B668,'Hourly Data'!$B$5:$P$8788,15,FALSE)</f>
        <v>5.9302264861998646E-2</v>
      </c>
    </row>
    <row r="669" spans="2:5" x14ac:dyDescent="0.3">
      <c r="B669" s="25">
        <v>41057.666666665056</v>
      </c>
      <c r="C669" s="26">
        <f t="shared" si="20"/>
        <v>5</v>
      </c>
      <c r="D669" s="26">
        <f t="shared" si="21"/>
        <v>16</v>
      </c>
      <c r="E669" s="27">
        <f>VLOOKUP($B669,'Hourly Data'!$B$5:$P$8788,15,FALSE)</f>
        <v>6.0050561411870471E-2</v>
      </c>
    </row>
    <row r="670" spans="2:5" x14ac:dyDescent="0.3">
      <c r="B670" s="25">
        <v>41057.70833333172</v>
      </c>
      <c r="C670" s="26">
        <f t="shared" si="20"/>
        <v>5</v>
      </c>
      <c r="D670" s="26">
        <f t="shared" si="21"/>
        <v>17</v>
      </c>
      <c r="E670" s="27">
        <f>VLOOKUP($B670,'Hourly Data'!$B$5:$P$8788,15,FALSE)</f>
        <v>5.9951086797045847E-2</v>
      </c>
    </row>
    <row r="671" spans="2:5" x14ac:dyDescent="0.3">
      <c r="B671" s="25">
        <v>41057.749999998385</v>
      </c>
      <c r="C671" s="26">
        <f t="shared" si="20"/>
        <v>5</v>
      </c>
      <c r="D671" s="26">
        <f t="shared" si="21"/>
        <v>18</v>
      </c>
      <c r="E671" s="27">
        <f>VLOOKUP($B671,'Hourly Data'!$B$5:$P$8788,15,FALSE)</f>
        <v>5.8435843192041426E-2</v>
      </c>
    </row>
    <row r="672" spans="2:5" x14ac:dyDescent="0.3">
      <c r="B672" s="25">
        <v>41057.791666665049</v>
      </c>
      <c r="C672" s="26">
        <f t="shared" si="20"/>
        <v>5</v>
      </c>
      <c r="D672" s="26">
        <f t="shared" si="21"/>
        <v>19</v>
      </c>
      <c r="E672" s="27">
        <f>VLOOKUP($B672,'Hourly Data'!$B$5:$P$8788,15,FALSE)</f>
        <v>5.9074618268885715E-2</v>
      </c>
    </row>
    <row r="673" spans="2:5" x14ac:dyDescent="0.3">
      <c r="B673" s="25">
        <v>41057.833333331713</v>
      </c>
      <c r="C673" s="26">
        <f t="shared" si="20"/>
        <v>5</v>
      </c>
      <c r="D673" s="26">
        <f t="shared" si="21"/>
        <v>20</v>
      </c>
      <c r="E673" s="27">
        <f>VLOOKUP($B673,'Hourly Data'!$B$5:$P$8788,15,FALSE)</f>
        <v>6.0140567357430737E-2</v>
      </c>
    </row>
    <row r="674" spans="2:5" x14ac:dyDescent="0.3">
      <c r="B674" s="25">
        <v>41057.874999998377</v>
      </c>
      <c r="C674" s="26">
        <f t="shared" si="20"/>
        <v>5</v>
      </c>
      <c r="D674" s="26">
        <f t="shared" si="21"/>
        <v>21</v>
      </c>
      <c r="E674" s="27">
        <f>VLOOKUP($B674,'Hourly Data'!$B$5:$P$8788,15,FALSE)</f>
        <v>5.8916353630632579E-2</v>
      </c>
    </row>
    <row r="675" spans="2:5" x14ac:dyDescent="0.3">
      <c r="B675" s="25">
        <v>41057.916666665042</v>
      </c>
      <c r="C675" s="26">
        <f t="shared" si="20"/>
        <v>5</v>
      </c>
      <c r="D675" s="26">
        <f t="shared" si="21"/>
        <v>22</v>
      </c>
      <c r="E675" s="27">
        <f>VLOOKUP($B675,'Hourly Data'!$B$5:$P$8788,15,FALSE)</f>
        <v>5.897356042835579E-2</v>
      </c>
    </row>
    <row r="676" spans="2:5" x14ac:dyDescent="0.3">
      <c r="B676" s="25">
        <v>41057.958333331706</v>
      </c>
      <c r="C676" s="26">
        <f t="shared" si="20"/>
        <v>5</v>
      </c>
      <c r="D676" s="26">
        <f t="shared" si="21"/>
        <v>23</v>
      </c>
      <c r="E676" s="27">
        <f>VLOOKUP($B676,'Hourly Data'!$B$5:$P$8788,15,FALSE)</f>
        <v>5.5735004690206452E-2</v>
      </c>
    </row>
    <row r="677" spans="2:5" x14ac:dyDescent="0.3">
      <c r="B677" s="25">
        <v>41057.99999999837</v>
      </c>
      <c r="C677" s="26">
        <f t="shared" si="20"/>
        <v>5</v>
      </c>
      <c r="D677" s="26">
        <f t="shared" si="21"/>
        <v>0</v>
      </c>
      <c r="E677" s="27">
        <f>VLOOKUP($B677,'Hourly Data'!$B$5:$P$8788,15,FALSE)</f>
        <v>5.5208938025657697E-2</v>
      </c>
    </row>
    <row r="678" spans="2:5" x14ac:dyDescent="0.3">
      <c r="B678" s="25">
        <v>41058.041666665034</v>
      </c>
      <c r="C678" s="26">
        <f t="shared" si="20"/>
        <v>5</v>
      </c>
      <c r="D678" s="26">
        <f t="shared" si="21"/>
        <v>1</v>
      </c>
      <c r="E678" s="27">
        <f>VLOOKUP($B678,'Hourly Data'!$B$5:$P$8788,15,FALSE)</f>
        <v>5.4737249706833843E-2</v>
      </c>
    </row>
    <row r="679" spans="2:5" x14ac:dyDescent="0.3">
      <c r="B679" s="25">
        <v>41058.083333331699</v>
      </c>
      <c r="C679" s="26">
        <f t="shared" si="20"/>
        <v>5</v>
      </c>
      <c r="D679" s="26">
        <f t="shared" si="21"/>
        <v>2</v>
      </c>
      <c r="E679" s="27">
        <f>VLOOKUP($B679,'Hourly Data'!$B$5:$P$8788,15,FALSE)</f>
        <v>5.1082611856910973E-2</v>
      </c>
    </row>
    <row r="680" spans="2:5" x14ac:dyDescent="0.3">
      <c r="B680" s="25">
        <v>41058.124999998363</v>
      </c>
      <c r="C680" s="26">
        <f t="shared" si="20"/>
        <v>5</v>
      </c>
      <c r="D680" s="26">
        <f t="shared" si="21"/>
        <v>3</v>
      </c>
      <c r="E680" s="27">
        <f>VLOOKUP($B680,'Hourly Data'!$B$5:$P$8788,15,FALSE)</f>
        <v>5.2083442291798038E-2</v>
      </c>
    </row>
    <row r="681" spans="2:5" x14ac:dyDescent="0.3">
      <c r="B681" s="25">
        <v>41058.166666665027</v>
      </c>
      <c r="C681" s="26">
        <f t="shared" si="20"/>
        <v>5</v>
      </c>
      <c r="D681" s="26">
        <f t="shared" si="21"/>
        <v>4</v>
      </c>
      <c r="E681" s="27">
        <f>VLOOKUP($B681,'Hourly Data'!$B$5:$P$8788,15,FALSE)</f>
        <v>5.2633753834043728E-2</v>
      </c>
    </row>
    <row r="682" spans="2:5" x14ac:dyDescent="0.3">
      <c r="B682" s="25">
        <v>41058.208333331691</v>
      </c>
      <c r="C682" s="26">
        <f t="shared" si="20"/>
        <v>5</v>
      </c>
      <c r="D682" s="26">
        <f t="shared" si="21"/>
        <v>5</v>
      </c>
      <c r="E682" s="27">
        <f>VLOOKUP($B682,'Hourly Data'!$B$5:$P$8788,15,FALSE)</f>
        <v>5.4047072022497276E-2</v>
      </c>
    </row>
    <row r="683" spans="2:5" x14ac:dyDescent="0.3">
      <c r="B683" s="25">
        <v>41058.249999998356</v>
      </c>
      <c r="C683" s="26">
        <f t="shared" si="20"/>
        <v>5</v>
      </c>
      <c r="D683" s="26">
        <f t="shared" si="21"/>
        <v>6</v>
      </c>
      <c r="E683" s="27">
        <f>VLOOKUP($B683,'Hourly Data'!$B$5:$P$8788,15,FALSE)</f>
        <v>5.344698661249106E-2</v>
      </c>
    </row>
    <row r="684" spans="2:5" x14ac:dyDescent="0.3">
      <c r="B684" s="25">
        <v>41058.29166666502</v>
      </c>
      <c r="C684" s="26">
        <f t="shared" si="20"/>
        <v>5</v>
      </c>
      <c r="D684" s="26">
        <f t="shared" si="21"/>
        <v>7</v>
      </c>
      <c r="E684" s="27">
        <f>VLOOKUP($B684,'Hourly Data'!$B$5:$P$8788,15,FALSE)</f>
        <v>5.2967636198313135E-2</v>
      </c>
    </row>
    <row r="685" spans="2:5" x14ac:dyDescent="0.3">
      <c r="B685" s="25">
        <v>41058.333333331684</v>
      </c>
      <c r="C685" s="26">
        <f t="shared" si="20"/>
        <v>5</v>
      </c>
      <c r="D685" s="26">
        <f t="shared" si="21"/>
        <v>8</v>
      </c>
      <c r="E685" s="27">
        <f>VLOOKUP($B685,'Hourly Data'!$B$5:$P$8788,15,FALSE)</f>
        <v>5.4605502253284116E-2</v>
      </c>
    </row>
    <row r="686" spans="2:5" x14ac:dyDescent="0.3">
      <c r="B686" s="25">
        <v>41058.374999998348</v>
      </c>
      <c r="C686" s="26">
        <f t="shared" si="20"/>
        <v>5</v>
      </c>
      <c r="D686" s="26">
        <f t="shared" si="21"/>
        <v>9</v>
      </c>
      <c r="E686" s="27">
        <f>VLOOKUP($B686,'Hourly Data'!$B$5:$P$8788,15,FALSE)</f>
        <v>5.6833087004604287E-2</v>
      </c>
    </row>
    <row r="687" spans="2:5" x14ac:dyDescent="0.3">
      <c r="B687" s="25">
        <v>41058.416666665013</v>
      </c>
      <c r="C687" s="26">
        <f t="shared" ref="C687:C750" si="22">MONTH(B687)</f>
        <v>5</v>
      </c>
      <c r="D687" s="26">
        <f t="shared" ref="D687:D750" si="23">HOUR(B687)</f>
        <v>10</v>
      </c>
      <c r="E687" s="27">
        <f>VLOOKUP($B687,'Hourly Data'!$B$5:$P$8788,15,FALSE)</f>
        <v>5.8148439725863026E-2</v>
      </c>
    </row>
    <row r="688" spans="2:5" x14ac:dyDescent="0.3">
      <c r="B688" s="25">
        <v>41058.458333331677</v>
      </c>
      <c r="C688" s="26">
        <f t="shared" si="22"/>
        <v>5</v>
      </c>
      <c r="D688" s="26">
        <f t="shared" si="23"/>
        <v>11</v>
      </c>
      <c r="E688" s="27">
        <f>VLOOKUP($B688,'Hourly Data'!$B$5:$P$8788,15,FALSE)</f>
        <v>6.330546159511663E-2</v>
      </c>
    </row>
    <row r="689" spans="2:5" x14ac:dyDescent="0.3">
      <c r="B689" s="25">
        <v>41058.499999998341</v>
      </c>
      <c r="C689" s="26">
        <f t="shared" si="22"/>
        <v>5</v>
      </c>
      <c r="D689" s="26">
        <f t="shared" si="23"/>
        <v>12</v>
      </c>
      <c r="E689" s="27">
        <f>VLOOKUP($B689,'Hourly Data'!$B$5:$P$8788,15,FALSE)</f>
        <v>6.4352971933735431E-2</v>
      </c>
    </row>
    <row r="690" spans="2:5" x14ac:dyDescent="0.3">
      <c r="B690" s="25">
        <v>41058.541666665005</v>
      </c>
      <c r="C690" s="26">
        <f t="shared" si="22"/>
        <v>5</v>
      </c>
      <c r="D690" s="26">
        <f t="shared" si="23"/>
        <v>13</v>
      </c>
      <c r="E690" s="27">
        <f>VLOOKUP($B690,'Hourly Data'!$B$5:$P$8788,15,FALSE)</f>
        <v>6.0091270787465789E-2</v>
      </c>
    </row>
    <row r="691" spans="2:5" x14ac:dyDescent="0.3">
      <c r="B691" s="25">
        <v>41058.58333333167</v>
      </c>
      <c r="C691" s="26">
        <f t="shared" si="22"/>
        <v>5</v>
      </c>
      <c r="D691" s="26">
        <f t="shared" si="23"/>
        <v>14</v>
      </c>
      <c r="E691" s="27">
        <f>VLOOKUP($B691,'Hourly Data'!$B$5:$P$8788,15,FALSE)</f>
        <v>6.0945515855025764E-2</v>
      </c>
    </row>
    <row r="692" spans="2:5" x14ac:dyDescent="0.3">
      <c r="B692" s="25">
        <v>41058.624999998334</v>
      </c>
      <c r="C692" s="26">
        <f t="shared" si="22"/>
        <v>5</v>
      </c>
      <c r="D692" s="26">
        <f t="shared" si="23"/>
        <v>15</v>
      </c>
      <c r="E692" s="27">
        <f>VLOOKUP($B692,'Hourly Data'!$B$5:$P$8788,15,FALSE)</f>
        <v>6.0563299469245047E-2</v>
      </c>
    </row>
    <row r="693" spans="2:5" x14ac:dyDescent="0.3">
      <c r="B693" s="25">
        <v>41058.666666664998</v>
      </c>
      <c r="C693" s="26">
        <f t="shared" si="22"/>
        <v>5</v>
      </c>
      <c r="D693" s="26">
        <f t="shared" si="23"/>
        <v>16</v>
      </c>
      <c r="E693" s="27">
        <f>VLOOKUP($B693,'Hourly Data'!$B$5:$P$8788,15,FALSE)</f>
        <v>6.0215004507072019E-2</v>
      </c>
    </row>
    <row r="694" spans="2:5" x14ac:dyDescent="0.3">
      <c r="B694" s="25">
        <v>41058.708333331662</v>
      </c>
      <c r="C694" s="26">
        <f t="shared" si="22"/>
        <v>5</v>
      </c>
      <c r="D694" s="26">
        <f t="shared" si="23"/>
        <v>17</v>
      </c>
      <c r="E694" s="27">
        <f>VLOOKUP($B694,'Hourly Data'!$B$5:$P$8788,15,FALSE)</f>
        <v>5.8280051089189669E-2</v>
      </c>
    </row>
    <row r="695" spans="2:5" x14ac:dyDescent="0.3">
      <c r="B695" s="25">
        <v>41058.749999998327</v>
      </c>
      <c r="C695" s="26">
        <f t="shared" si="22"/>
        <v>5</v>
      </c>
      <c r="D695" s="26">
        <f t="shared" si="23"/>
        <v>18</v>
      </c>
      <c r="E695" s="27">
        <f>VLOOKUP($B695,'Hourly Data'!$B$5:$P$8788,15,FALSE)</f>
        <v>5.8132253317191684E-2</v>
      </c>
    </row>
    <row r="696" spans="2:5" x14ac:dyDescent="0.3">
      <c r="B696" s="25">
        <v>41058.791666664991</v>
      </c>
      <c r="C696" s="26">
        <f t="shared" si="22"/>
        <v>5</v>
      </c>
      <c r="D696" s="26">
        <f t="shared" si="23"/>
        <v>19</v>
      </c>
      <c r="E696" s="27">
        <f>VLOOKUP($B696,'Hourly Data'!$B$5:$P$8788,15,FALSE)</f>
        <v>5.6735377700120965E-2</v>
      </c>
    </row>
    <row r="697" spans="2:5" x14ac:dyDescent="0.3">
      <c r="B697" s="25">
        <v>41058.833333331655</v>
      </c>
      <c r="C697" s="26">
        <f t="shared" si="22"/>
        <v>5</v>
      </c>
      <c r="D697" s="26">
        <f t="shared" si="23"/>
        <v>20</v>
      </c>
      <c r="E697" s="27">
        <f>VLOOKUP($B697,'Hourly Data'!$B$5:$P$8788,15,FALSE)</f>
        <v>5.7999978170100969E-2</v>
      </c>
    </row>
    <row r="698" spans="2:5" x14ac:dyDescent="0.3">
      <c r="B698" s="25">
        <v>41058.874999998319</v>
      </c>
      <c r="C698" s="26">
        <f t="shared" si="22"/>
        <v>5</v>
      </c>
      <c r="D698" s="26">
        <f t="shared" si="23"/>
        <v>21</v>
      </c>
      <c r="E698" s="27">
        <f>VLOOKUP($B698,'Hourly Data'!$B$5:$P$8788,15,FALSE)</f>
        <v>5.7596894847933344E-2</v>
      </c>
    </row>
    <row r="699" spans="2:5" x14ac:dyDescent="0.3">
      <c r="B699" s="25">
        <v>41058.916666664983</v>
      </c>
      <c r="C699" s="26">
        <f t="shared" si="22"/>
        <v>5</v>
      </c>
      <c r="D699" s="26">
        <f t="shared" si="23"/>
        <v>22</v>
      </c>
      <c r="E699" s="27">
        <f>VLOOKUP($B699,'Hourly Data'!$B$5:$P$8788,15,FALSE)</f>
        <v>5.7821509193423312E-2</v>
      </c>
    </row>
    <row r="700" spans="2:5" x14ac:dyDescent="0.3">
      <c r="B700" s="25">
        <v>41058.958333331648</v>
      </c>
      <c r="C700" s="26">
        <f t="shared" si="22"/>
        <v>5</v>
      </c>
      <c r="D700" s="26">
        <f t="shared" si="23"/>
        <v>23</v>
      </c>
      <c r="E700" s="27">
        <f>VLOOKUP($B700,'Hourly Data'!$B$5:$P$8788,15,FALSE)</f>
        <v>5.6215394806596472E-2</v>
      </c>
    </row>
    <row r="701" spans="2:5" x14ac:dyDescent="0.3">
      <c r="B701" s="25">
        <v>41058.999999998312</v>
      </c>
      <c r="C701" s="26">
        <f t="shared" si="22"/>
        <v>5</v>
      </c>
      <c r="D701" s="26">
        <f t="shared" si="23"/>
        <v>0</v>
      </c>
      <c r="E701" s="27">
        <f>VLOOKUP($B701,'Hourly Data'!$B$5:$P$8788,15,FALSE)</f>
        <v>5.3361740973246162E-2</v>
      </c>
    </row>
    <row r="702" spans="2:5" x14ac:dyDescent="0.3">
      <c r="B702" s="25">
        <v>41059.041666664976</v>
      </c>
      <c r="C702" s="26">
        <f t="shared" si="22"/>
        <v>5</v>
      </c>
      <c r="D702" s="26">
        <f t="shared" si="23"/>
        <v>1</v>
      </c>
      <c r="E702" s="27">
        <f>VLOOKUP($B702,'Hourly Data'!$B$5:$P$8788,15,FALSE)</f>
        <v>5.4700621245667977E-2</v>
      </c>
    </row>
    <row r="703" spans="2:5" x14ac:dyDescent="0.3">
      <c r="B703" s="25">
        <v>41059.08333333164</v>
      </c>
      <c r="C703" s="26">
        <f t="shared" si="22"/>
        <v>5</v>
      </c>
      <c r="D703" s="26">
        <f t="shared" si="23"/>
        <v>2</v>
      </c>
      <c r="E703" s="27">
        <f>VLOOKUP($B703,'Hourly Data'!$B$5:$P$8788,15,FALSE)</f>
        <v>5.3660719642206312E-2</v>
      </c>
    </row>
    <row r="704" spans="2:5" x14ac:dyDescent="0.3">
      <c r="B704" s="25">
        <v>41059.124999998305</v>
      </c>
      <c r="C704" s="26">
        <f t="shared" si="22"/>
        <v>5</v>
      </c>
      <c r="D704" s="26">
        <f t="shared" si="23"/>
        <v>3</v>
      </c>
      <c r="E704" s="27">
        <f>VLOOKUP($B704,'Hourly Data'!$B$5:$P$8788,15,FALSE)</f>
        <v>5.6297497181966957E-2</v>
      </c>
    </row>
    <row r="705" spans="2:5" x14ac:dyDescent="0.3">
      <c r="B705" s="25">
        <v>41059.166666664969</v>
      </c>
      <c r="C705" s="26">
        <f t="shared" si="22"/>
        <v>5</v>
      </c>
      <c r="D705" s="26">
        <f t="shared" si="23"/>
        <v>4</v>
      </c>
      <c r="E705" s="27">
        <f>VLOOKUP($B705,'Hourly Data'!$B$5:$P$8788,15,FALSE)</f>
        <v>5.6054176290111377E-2</v>
      </c>
    </row>
    <row r="706" spans="2:5" x14ac:dyDescent="0.3">
      <c r="B706" s="25">
        <v>41059.208333331633</v>
      </c>
      <c r="C706" s="26">
        <f t="shared" si="22"/>
        <v>5</v>
      </c>
      <c r="D706" s="26">
        <f t="shared" si="23"/>
        <v>5</v>
      </c>
      <c r="E706" s="27">
        <f>VLOOKUP($B706,'Hourly Data'!$B$5:$P$8788,15,FALSE)</f>
        <v>5.9181482871097653E-2</v>
      </c>
    </row>
    <row r="707" spans="2:5" x14ac:dyDescent="0.3">
      <c r="B707" s="25">
        <v>41059.249999998297</v>
      </c>
      <c r="C707" s="26">
        <f t="shared" si="22"/>
        <v>5</v>
      </c>
      <c r="D707" s="26">
        <f t="shared" si="23"/>
        <v>6</v>
      </c>
      <c r="E707" s="27">
        <f>VLOOKUP($B707,'Hourly Data'!$B$5:$P$8788,15,FALSE)</f>
        <v>5.8872899957973762E-2</v>
      </c>
    </row>
    <row r="708" spans="2:5" x14ac:dyDescent="0.3">
      <c r="B708" s="25">
        <v>41059.291666664962</v>
      </c>
      <c r="C708" s="26">
        <f t="shared" si="22"/>
        <v>5</v>
      </c>
      <c r="D708" s="26">
        <f t="shared" si="23"/>
        <v>7</v>
      </c>
      <c r="E708" s="27">
        <f>VLOOKUP($B708,'Hourly Data'!$B$5:$P$8788,15,FALSE)</f>
        <v>6.270131674246536E-2</v>
      </c>
    </row>
    <row r="709" spans="2:5" x14ac:dyDescent="0.3">
      <c r="B709" s="25">
        <v>41059.333333331626</v>
      </c>
      <c r="C709" s="26">
        <f t="shared" si="22"/>
        <v>5</v>
      </c>
      <c r="D709" s="26">
        <f t="shared" si="23"/>
        <v>8</v>
      </c>
      <c r="E709" s="27">
        <f>VLOOKUP($B709,'Hourly Data'!$B$5:$P$8788,15,FALSE)</f>
        <v>6.047506096333638E-2</v>
      </c>
    </row>
    <row r="710" spans="2:5" x14ac:dyDescent="0.3">
      <c r="B710" s="25">
        <v>41059.37499999829</v>
      </c>
      <c r="C710" s="26">
        <f t="shared" si="22"/>
        <v>5</v>
      </c>
      <c r="D710" s="26">
        <f t="shared" si="23"/>
        <v>9</v>
      </c>
      <c r="E710" s="27">
        <f>VLOOKUP($B710,'Hourly Data'!$B$5:$P$8788,15,FALSE)</f>
        <v>5.688792296797994E-2</v>
      </c>
    </row>
    <row r="711" spans="2:5" x14ac:dyDescent="0.3">
      <c r="B711" s="25">
        <v>41059.416666664954</v>
      </c>
      <c r="C711" s="26">
        <f t="shared" si="22"/>
        <v>5</v>
      </c>
      <c r="D711" s="26">
        <f t="shared" si="23"/>
        <v>10</v>
      </c>
      <c r="E711" s="27">
        <f>VLOOKUP($B711,'Hourly Data'!$B$5:$P$8788,15,FALSE)</f>
        <v>6.0496975149463367E-2</v>
      </c>
    </row>
    <row r="712" spans="2:5" x14ac:dyDescent="0.3">
      <c r="B712" s="25">
        <v>41059.458333331619</v>
      </c>
      <c r="C712" s="26">
        <f t="shared" si="22"/>
        <v>5</v>
      </c>
      <c r="D712" s="26">
        <f t="shared" si="23"/>
        <v>11</v>
      </c>
      <c r="E712" s="27">
        <f>VLOOKUP($B712,'Hourly Data'!$B$5:$P$8788,15,FALSE)</f>
        <v>6.00255905130547E-2</v>
      </c>
    </row>
    <row r="713" spans="2:5" x14ac:dyDescent="0.3">
      <c r="B713" s="25">
        <v>41059.499999998283</v>
      </c>
      <c r="C713" s="26">
        <f t="shared" si="22"/>
        <v>5</v>
      </c>
      <c r="D713" s="26">
        <f t="shared" si="23"/>
        <v>12</v>
      </c>
      <c r="E713" s="27">
        <f>VLOOKUP($B713,'Hourly Data'!$B$5:$P$8788,15,FALSE)</f>
        <v>6.0659456962243494E-2</v>
      </c>
    </row>
    <row r="714" spans="2:5" x14ac:dyDescent="0.3">
      <c r="B714" s="25">
        <v>41059.541666664947</v>
      </c>
      <c r="C714" s="26">
        <f t="shared" si="22"/>
        <v>5</v>
      </c>
      <c r="D714" s="26">
        <f t="shared" si="23"/>
        <v>13</v>
      </c>
      <c r="E714" s="27">
        <f>VLOOKUP($B714,'Hourly Data'!$B$5:$P$8788,15,FALSE)</f>
        <v>6.3091851508355265E-2</v>
      </c>
    </row>
    <row r="715" spans="2:5" x14ac:dyDescent="0.3">
      <c r="B715" s="25">
        <v>41059.583333331611</v>
      </c>
      <c r="C715" s="26">
        <f t="shared" si="22"/>
        <v>5</v>
      </c>
      <c r="D715" s="26">
        <f t="shared" si="23"/>
        <v>14</v>
      </c>
      <c r="E715" s="27">
        <f>VLOOKUP($B715,'Hourly Data'!$B$5:$P$8788,15,FALSE)</f>
        <v>6.4978906535601316E-2</v>
      </c>
    </row>
    <row r="716" spans="2:5" x14ac:dyDescent="0.3">
      <c r="B716" s="25">
        <v>41059.624999998276</v>
      </c>
      <c r="C716" s="26">
        <f t="shared" si="22"/>
        <v>5</v>
      </c>
      <c r="D716" s="26">
        <f t="shared" si="23"/>
        <v>15</v>
      </c>
      <c r="E716" s="27">
        <f>VLOOKUP($B716,'Hourly Data'!$B$5:$P$8788,15,FALSE)</f>
        <v>6.3857616499669284E-2</v>
      </c>
    </row>
    <row r="717" spans="2:5" x14ac:dyDescent="0.3">
      <c r="B717" s="25">
        <v>41059.66666666494</v>
      </c>
      <c r="C717" s="26">
        <f t="shared" si="22"/>
        <v>5</v>
      </c>
      <c r="D717" s="26">
        <f t="shared" si="23"/>
        <v>16</v>
      </c>
      <c r="E717" s="27">
        <f>VLOOKUP($B717,'Hourly Data'!$B$5:$P$8788,15,FALSE)</f>
        <v>6.1982339613434356E-2</v>
      </c>
    </row>
    <row r="718" spans="2:5" x14ac:dyDescent="0.3">
      <c r="B718" s="25">
        <v>41059.708333331604</v>
      </c>
      <c r="C718" s="26">
        <f t="shared" si="22"/>
        <v>5</v>
      </c>
      <c r="D718" s="26">
        <f t="shared" si="23"/>
        <v>17</v>
      </c>
      <c r="E718" s="27">
        <f>VLOOKUP($B718,'Hourly Data'!$B$5:$P$8788,15,FALSE)</f>
        <v>6.1927629420181068E-2</v>
      </c>
    </row>
    <row r="719" spans="2:5" x14ac:dyDescent="0.3">
      <c r="B719" s="25">
        <v>41059.749999998268</v>
      </c>
      <c r="C719" s="26">
        <f t="shared" si="22"/>
        <v>5</v>
      </c>
      <c r="D719" s="26">
        <f t="shared" si="23"/>
        <v>18</v>
      </c>
      <c r="E719" s="27">
        <f>VLOOKUP($B719,'Hourly Data'!$B$5:$P$8788,15,FALSE)</f>
        <v>6.1746452971114363E-2</v>
      </c>
    </row>
    <row r="720" spans="2:5" x14ac:dyDescent="0.3">
      <c r="B720" s="25">
        <v>41059.791666664933</v>
      </c>
      <c r="C720" s="26">
        <f t="shared" si="22"/>
        <v>5</v>
      </c>
      <c r="D720" s="26">
        <f t="shared" si="23"/>
        <v>19</v>
      </c>
      <c r="E720" s="27">
        <f>VLOOKUP($B720,'Hourly Data'!$B$5:$P$8788,15,FALSE)</f>
        <v>6.1532879640366724E-2</v>
      </c>
    </row>
    <row r="721" spans="2:5" x14ac:dyDescent="0.3">
      <c r="B721" s="25">
        <v>41059.833333331597</v>
      </c>
      <c r="C721" s="26">
        <f t="shared" si="22"/>
        <v>5</v>
      </c>
      <c r="D721" s="26">
        <f t="shared" si="23"/>
        <v>20</v>
      </c>
      <c r="E721" s="27">
        <f>VLOOKUP($B721,'Hourly Data'!$B$5:$P$8788,15,FALSE)</f>
        <v>6.1322614945595197E-2</v>
      </c>
    </row>
    <row r="722" spans="2:5" x14ac:dyDescent="0.3">
      <c r="B722" s="25">
        <v>41059.874999998261</v>
      </c>
      <c r="C722" s="26">
        <f t="shared" si="22"/>
        <v>5</v>
      </c>
      <c r="D722" s="26">
        <f t="shared" si="23"/>
        <v>21</v>
      </c>
      <c r="E722" s="27">
        <f>VLOOKUP($B722,'Hourly Data'!$B$5:$P$8788,15,FALSE)</f>
        <v>6.1072221690107439E-2</v>
      </c>
    </row>
    <row r="723" spans="2:5" x14ac:dyDescent="0.3">
      <c r="B723" s="25">
        <v>41059.916666664925</v>
      </c>
      <c r="C723" s="26">
        <f t="shared" si="22"/>
        <v>5</v>
      </c>
      <c r="D723" s="26">
        <f t="shared" si="23"/>
        <v>22</v>
      </c>
      <c r="E723" s="27">
        <f>VLOOKUP($B723,'Hourly Data'!$B$5:$P$8788,15,FALSE)</f>
        <v>6.0382433556797163E-2</v>
      </c>
    </row>
    <row r="724" spans="2:5" x14ac:dyDescent="0.3">
      <c r="B724" s="25">
        <v>41059.95833333159</v>
      </c>
      <c r="C724" s="26">
        <f t="shared" si="22"/>
        <v>5</v>
      </c>
      <c r="D724" s="26">
        <f t="shared" si="23"/>
        <v>23</v>
      </c>
      <c r="E724" s="27">
        <f>VLOOKUP($B724,'Hourly Data'!$B$5:$P$8788,15,FALSE)</f>
        <v>5.7017839305323996E-2</v>
      </c>
    </row>
    <row r="725" spans="2:5" x14ac:dyDescent="0.3">
      <c r="B725" s="25">
        <v>41059.999999998254</v>
      </c>
      <c r="C725" s="26">
        <f t="shared" si="22"/>
        <v>5</v>
      </c>
      <c r="D725" s="26">
        <f t="shared" si="23"/>
        <v>0</v>
      </c>
      <c r="E725" s="27">
        <f>VLOOKUP($B725,'Hourly Data'!$B$5:$P$8788,15,FALSE)</f>
        <v>5.7002465520009274E-2</v>
      </c>
    </row>
    <row r="726" spans="2:5" x14ac:dyDescent="0.3">
      <c r="B726" s="25">
        <v>41060.041666664918</v>
      </c>
      <c r="C726" s="26">
        <f t="shared" si="22"/>
        <v>5</v>
      </c>
      <c r="D726" s="26">
        <f t="shared" si="23"/>
        <v>1</v>
      </c>
      <c r="E726" s="27">
        <f>VLOOKUP($B726,'Hourly Data'!$B$5:$P$8788,15,FALSE)</f>
        <v>5.5809256476008554E-2</v>
      </c>
    </row>
    <row r="727" spans="2:5" x14ac:dyDescent="0.3">
      <c r="B727" s="25">
        <v>41060.083333331582</v>
      </c>
      <c r="C727" s="26">
        <f t="shared" si="22"/>
        <v>5</v>
      </c>
      <c r="D727" s="26">
        <f t="shared" si="23"/>
        <v>2</v>
      </c>
      <c r="E727" s="27">
        <f>VLOOKUP($B727,'Hourly Data'!$B$5:$P$8788,15,FALSE)</f>
        <v>4.8918995715963434E-2</v>
      </c>
    </row>
    <row r="728" spans="2:5" x14ac:dyDescent="0.3">
      <c r="B728" s="25">
        <v>41060.124999998246</v>
      </c>
      <c r="C728" s="26">
        <f t="shared" si="22"/>
        <v>5</v>
      </c>
      <c r="D728" s="26">
        <f t="shared" si="23"/>
        <v>3</v>
      </c>
      <c r="E728" s="27">
        <f>VLOOKUP($B728,'Hourly Data'!$B$5:$P$8788,15,FALSE)</f>
        <v>5.0890428808966749E-2</v>
      </c>
    </row>
    <row r="729" spans="2:5" x14ac:dyDescent="0.3">
      <c r="B729" s="25">
        <v>41060.166666664911</v>
      </c>
      <c r="C729" s="26">
        <f t="shared" si="22"/>
        <v>5</v>
      </c>
      <c r="D729" s="26">
        <f t="shared" si="23"/>
        <v>4</v>
      </c>
      <c r="E729" s="27">
        <f>VLOOKUP($B729,'Hourly Data'!$B$5:$P$8788,15,FALSE)</f>
        <v>5.1630525570604227E-2</v>
      </c>
    </row>
    <row r="730" spans="2:5" x14ac:dyDescent="0.3">
      <c r="B730" s="25">
        <v>41060.208333331575</v>
      </c>
      <c r="C730" s="26">
        <f t="shared" si="22"/>
        <v>5</v>
      </c>
      <c r="D730" s="26">
        <f t="shared" si="23"/>
        <v>5</v>
      </c>
      <c r="E730" s="27">
        <f>VLOOKUP($B730,'Hourly Data'!$B$5:$P$8788,15,FALSE)</f>
        <v>5.0245449810434051E-2</v>
      </c>
    </row>
    <row r="731" spans="2:5" x14ac:dyDescent="0.3">
      <c r="B731" s="25">
        <v>41060.249999998239</v>
      </c>
      <c r="C731" s="26">
        <f t="shared" si="22"/>
        <v>5</v>
      </c>
      <c r="D731" s="26">
        <f t="shared" si="23"/>
        <v>6</v>
      </c>
      <c r="E731" s="27">
        <f>VLOOKUP($B731,'Hourly Data'!$B$5:$P$8788,15,FALSE)</f>
        <v>5.2485347309145197E-2</v>
      </c>
    </row>
    <row r="732" spans="2:5" x14ac:dyDescent="0.3">
      <c r="B732" s="25">
        <v>41060.291666664903</v>
      </c>
      <c r="C732" s="26">
        <f t="shared" si="22"/>
        <v>5</v>
      </c>
      <c r="D732" s="26">
        <f t="shared" si="23"/>
        <v>7</v>
      </c>
      <c r="E732" s="27">
        <f>VLOOKUP($B732,'Hourly Data'!$B$5:$P$8788,15,FALSE)</f>
        <v>5.3952921979633237E-2</v>
      </c>
    </row>
    <row r="733" spans="2:5" x14ac:dyDescent="0.3">
      <c r="B733" s="25">
        <v>41060.333333331568</v>
      </c>
      <c r="C733" s="26">
        <f t="shared" si="22"/>
        <v>5</v>
      </c>
      <c r="D733" s="26">
        <f t="shared" si="23"/>
        <v>8</v>
      </c>
      <c r="E733" s="27">
        <f>VLOOKUP($B733,'Hourly Data'!$B$5:$P$8788,15,FALSE)</f>
        <v>5.6748878844635295E-2</v>
      </c>
    </row>
    <row r="734" spans="2:5" x14ac:dyDescent="0.3">
      <c r="B734" s="25">
        <v>41060.374999998232</v>
      </c>
      <c r="C734" s="26">
        <f t="shared" si="22"/>
        <v>5</v>
      </c>
      <c r="D734" s="26">
        <f t="shared" si="23"/>
        <v>9</v>
      </c>
      <c r="E734" s="27">
        <f>VLOOKUP($B734,'Hourly Data'!$B$5:$P$8788,15,FALSE)</f>
        <v>5.6953166059716578E-2</v>
      </c>
    </row>
    <row r="735" spans="2:5" x14ac:dyDescent="0.3">
      <c r="B735" s="25">
        <v>41060.416666664896</v>
      </c>
      <c r="C735" s="26">
        <f t="shared" si="22"/>
        <v>5</v>
      </c>
      <c r="D735" s="26">
        <f t="shared" si="23"/>
        <v>10</v>
      </c>
      <c r="E735" s="27">
        <f>VLOOKUP($B735,'Hourly Data'!$B$5:$P$8788,15,FALSE)</f>
        <v>5.8295455359474904E-2</v>
      </c>
    </row>
    <row r="736" spans="2:5" x14ac:dyDescent="0.3">
      <c r="B736" s="25">
        <v>41060.45833333156</v>
      </c>
      <c r="C736" s="26">
        <f t="shared" si="22"/>
        <v>5</v>
      </c>
      <c r="D736" s="26">
        <f t="shared" si="23"/>
        <v>11</v>
      </c>
      <c r="E736" s="27">
        <f>VLOOKUP($B736,'Hourly Data'!$B$5:$P$8788,15,FALSE)</f>
        <v>5.7803346176952125E-2</v>
      </c>
    </row>
    <row r="737" spans="2:5" x14ac:dyDescent="0.3">
      <c r="B737" s="25">
        <v>41060.499999998225</v>
      </c>
      <c r="C737" s="26">
        <f t="shared" si="22"/>
        <v>5</v>
      </c>
      <c r="D737" s="26">
        <f t="shared" si="23"/>
        <v>12</v>
      </c>
      <c r="E737" s="27">
        <f>VLOOKUP($B737,'Hourly Data'!$B$5:$P$8788,15,FALSE)</f>
        <v>5.6487408365020517E-2</v>
      </c>
    </row>
    <row r="738" spans="2:5" x14ac:dyDescent="0.3">
      <c r="B738" s="25">
        <v>41060.541666664889</v>
      </c>
      <c r="C738" s="26">
        <f t="shared" si="22"/>
        <v>5</v>
      </c>
      <c r="D738" s="26">
        <f t="shared" si="23"/>
        <v>13</v>
      </c>
      <c r="E738" s="27">
        <f>VLOOKUP($B738,'Hourly Data'!$B$5:$P$8788,15,FALSE)</f>
        <v>5.7003512968013308E-2</v>
      </c>
    </row>
    <row r="739" spans="2:5" x14ac:dyDescent="0.3">
      <c r="B739" s="25">
        <v>41060.583333331553</v>
      </c>
      <c r="C739" s="26">
        <f t="shared" si="22"/>
        <v>5</v>
      </c>
      <c r="D739" s="26">
        <f t="shared" si="23"/>
        <v>14</v>
      </c>
      <c r="E739" s="27">
        <f>VLOOKUP($B739,'Hourly Data'!$B$5:$P$8788,15,FALSE)</f>
        <v>5.8589300014949164E-2</v>
      </c>
    </row>
    <row r="740" spans="2:5" x14ac:dyDescent="0.3">
      <c r="B740" s="25">
        <v>41060.624999998217</v>
      </c>
      <c r="C740" s="26">
        <f t="shared" si="22"/>
        <v>5</v>
      </c>
      <c r="D740" s="26">
        <f t="shared" si="23"/>
        <v>15</v>
      </c>
      <c r="E740" s="27">
        <f>VLOOKUP($B740,'Hourly Data'!$B$5:$P$8788,15,FALSE)</f>
        <v>5.8272829277973906E-2</v>
      </c>
    </row>
    <row r="741" spans="2:5" x14ac:dyDescent="0.3">
      <c r="B741" s="25">
        <v>41060.666666664882</v>
      </c>
      <c r="C741" s="26">
        <f t="shared" si="22"/>
        <v>5</v>
      </c>
      <c r="D741" s="26">
        <f t="shared" si="23"/>
        <v>16</v>
      </c>
      <c r="E741" s="27">
        <f>VLOOKUP($B741,'Hourly Data'!$B$5:$P$8788,15,FALSE)</f>
        <v>5.8950697767401652E-2</v>
      </c>
    </row>
    <row r="742" spans="2:5" x14ac:dyDescent="0.3">
      <c r="B742" s="25">
        <v>41060.708333331546</v>
      </c>
      <c r="C742" s="26">
        <f t="shared" si="22"/>
        <v>5</v>
      </c>
      <c r="D742" s="26">
        <f t="shared" si="23"/>
        <v>17</v>
      </c>
      <c r="E742" s="27">
        <f>VLOOKUP($B742,'Hourly Data'!$B$5:$P$8788,15,FALSE)</f>
        <v>5.8525551311603696E-2</v>
      </c>
    </row>
    <row r="743" spans="2:5" x14ac:dyDescent="0.3">
      <c r="B743" s="25">
        <v>41060.74999999821</v>
      </c>
      <c r="C743" s="26">
        <f t="shared" si="22"/>
        <v>5</v>
      </c>
      <c r="D743" s="26">
        <f t="shared" si="23"/>
        <v>18</v>
      </c>
      <c r="E743" s="27">
        <f>VLOOKUP($B743,'Hourly Data'!$B$5:$P$8788,15,FALSE)</f>
        <v>5.9002476590071309E-2</v>
      </c>
    </row>
    <row r="744" spans="2:5" x14ac:dyDescent="0.3">
      <c r="B744" s="25">
        <v>41060.791666664874</v>
      </c>
      <c r="C744" s="26">
        <f t="shared" si="22"/>
        <v>5</v>
      </c>
      <c r="D744" s="26">
        <f t="shared" si="23"/>
        <v>19</v>
      </c>
      <c r="E744" s="27">
        <f>VLOOKUP($B744,'Hourly Data'!$B$5:$P$8788,15,FALSE)</f>
        <v>5.864077319708124E-2</v>
      </c>
    </row>
    <row r="745" spans="2:5" x14ac:dyDescent="0.3">
      <c r="B745" s="25">
        <v>41060.833333331539</v>
      </c>
      <c r="C745" s="26">
        <f t="shared" si="22"/>
        <v>5</v>
      </c>
      <c r="D745" s="26">
        <f t="shared" si="23"/>
        <v>20</v>
      </c>
      <c r="E745" s="27">
        <f>VLOOKUP($B745,'Hourly Data'!$B$5:$P$8788,15,FALSE)</f>
        <v>5.9744245925412651E-2</v>
      </c>
    </row>
    <row r="746" spans="2:5" x14ac:dyDescent="0.3">
      <c r="B746" s="25">
        <v>41060.874999998203</v>
      </c>
      <c r="C746" s="26">
        <f t="shared" si="22"/>
        <v>5</v>
      </c>
      <c r="D746" s="26">
        <f t="shared" si="23"/>
        <v>21</v>
      </c>
      <c r="E746" s="27">
        <f>VLOOKUP($B746,'Hourly Data'!$B$5:$P$8788,15,FALSE)</f>
        <v>6.1063226624062827E-2</v>
      </c>
    </row>
    <row r="747" spans="2:5" x14ac:dyDescent="0.3">
      <c r="B747" s="25">
        <v>41060.916666664867</v>
      </c>
      <c r="C747" s="26">
        <f t="shared" si="22"/>
        <v>5</v>
      </c>
      <c r="D747" s="26">
        <f t="shared" si="23"/>
        <v>22</v>
      </c>
      <c r="E747" s="27">
        <f>VLOOKUP($B747,'Hourly Data'!$B$5:$P$8788,15,FALSE)</f>
        <v>6.0627244409486018E-2</v>
      </c>
    </row>
    <row r="748" spans="2:5" x14ac:dyDescent="0.3">
      <c r="B748" s="25">
        <v>41060.958333331531</v>
      </c>
      <c r="C748" s="26">
        <f t="shared" si="22"/>
        <v>5</v>
      </c>
      <c r="D748" s="26">
        <f t="shared" si="23"/>
        <v>23</v>
      </c>
      <c r="E748" s="27">
        <f>VLOOKUP($B748,'Hourly Data'!$B$5:$P$8788,15,FALSE)</f>
        <v>5.8548032600289866E-2</v>
      </c>
    </row>
    <row r="749" spans="2:5" x14ac:dyDescent="0.3">
      <c r="B749" s="25">
        <v>41061</v>
      </c>
      <c r="C749" s="26">
        <f t="shared" si="22"/>
        <v>6</v>
      </c>
      <c r="D749" s="26">
        <f t="shared" si="23"/>
        <v>0</v>
      </c>
      <c r="E749" s="27">
        <f>VLOOKUP($B749,'Hourly Data'!$B$5:$P$8788,15,FALSE)</f>
        <v>5.4185535503655076E-2</v>
      </c>
    </row>
    <row r="750" spans="2:5" x14ac:dyDescent="0.3">
      <c r="B750" s="25">
        <v>41061.041666666664</v>
      </c>
      <c r="C750" s="26">
        <f t="shared" si="22"/>
        <v>6</v>
      </c>
      <c r="D750" s="26">
        <f t="shared" si="23"/>
        <v>1</v>
      </c>
      <c r="E750" s="27">
        <f>VLOOKUP($B750,'Hourly Data'!$B$5:$P$8788,15,FALSE)</f>
        <v>4.6576994629045534E-2</v>
      </c>
    </row>
    <row r="751" spans="2:5" x14ac:dyDescent="0.3">
      <c r="B751" s="25">
        <v>41061.083333333328</v>
      </c>
      <c r="C751" s="26">
        <f t="shared" ref="C751:C814" si="24">MONTH(B751)</f>
        <v>6</v>
      </c>
      <c r="D751" s="26">
        <f t="shared" ref="D751:D814" si="25">HOUR(B751)</f>
        <v>2</v>
      </c>
      <c r="E751" s="27">
        <f>VLOOKUP($B751,'Hourly Data'!$B$5:$P$8788,15,FALSE)</f>
        <v>4.8125475999454777E-2</v>
      </c>
    </row>
    <row r="752" spans="2:5" x14ac:dyDescent="0.3">
      <c r="B752" s="25">
        <v>41061.124999999993</v>
      </c>
      <c r="C752" s="26">
        <f t="shared" si="24"/>
        <v>6</v>
      </c>
      <c r="D752" s="26">
        <f t="shared" si="25"/>
        <v>3</v>
      </c>
      <c r="E752" s="27">
        <f>VLOOKUP($B752,'Hourly Data'!$B$5:$P$8788,15,FALSE)</f>
        <v>4.8290303152981384E-2</v>
      </c>
    </row>
    <row r="753" spans="2:5" x14ac:dyDescent="0.3">
      <c r="B753" s="25">
        <v>41061.166666666657</v>
      </c>
      <c r="C753" s="26">
        <f t="shared" si="24"/>
        <v>6</v>
      </c>
      <c r="D753" s="26">
        <f t="shared" si="25"/>
        <v>4</v>
      </c>
      <c r="E753" s="27">
        <f>VLOOKUP($B753,'Hourly Data'!$B$5:$P$8788,15,FALSE)</f>
        <v>4.8162613401084894E-2</v>
      </c>
    </row>
    <row r="754" spans="2:5" x14ac:dyDescent="0.3">
      <c r="B754" s="25">
        <v>41061.208333333321</v>
      </c>
      <c r="C754" s="26">
        <f t="shared" si="24"/>
        <v>6</v>
      </c>
      <c r="D754" s="26">
        <f t="shared" si="25"/>
        <v>5</v>
      </c>
      <c r="E754" s="27">
        <f>VLOOKUP($B754,'Hourly Data'!$B$5:$P$8788,15,FALSE)</f>
        <v>5.1572614885912874E-2</v>
      </c>
    </row>
    <row r="755" spans="2:5" x14ac:dyDescent="0.3">
      <c r="B755" s="25">
        <v>41061.249999999985</v>
      </c>
      <c r="C755" s="26">
        <f t="shared" si="24"/>
        <v>6</v>
      </c>
      <c r="D755" s="26">
        <f t="shared" si="25"/>
        <v>6</v>
      </c>
      <c r="E755" s="27">
        <f>VLOOKUP($B755,'Hourly Data'!$B$5:$P$8788,15,FALSE)</f>
        <v>5.2303397285088218E-2</v>
      </c>
    </row>
    <row r="756" spans="2:5" x14ac:dyDescent="0.3">
      <c r="B756" s="25">
        <v>41061.29166666665</v>
      </c>
      <c r="C756" s="26">
        <f t="shared" si="24"/>
        <v>6</v>
      </c>
      <c r="D756" s="26">
        <f t="shared" si="25"/>
        <v>7</v>
      </c>
      <c r="E756" s="27">
        <f>VLOOKUP($B756,'Hourly Data'!$B$5:$P$8788,15,FALSE)</f>
        <v>5.757844975544682E-2</v>
      </c>
    </row>
    <row r="757" spans="2:5" x14ac:dyDescent="0.3">
      <c r="B757" s="25">
        <v>41061.333333333314</v>
      </c>
      <c r="C757" s="26">
        <f t="shared" si="24"/>
        <v>6</v>
      </c>
      <c r="D757" s="26">
        <f t="shared" si="25"/>
        <v>8</v>
      </c>
      <c r="E757" s="27">
        <f>VLOOKUP($B757,'Hourly Data'!$B$5:$P$8788,15,FALSE)</f>
        <v>5.846008713203861E-2</v>
      </c>
    </row>
    <row r="758" spans="2:5" x14ac:dyDescent="0.3">
      <c r="B758" s="25">
        <v>41061.374999999978</v>
      </c>
      <c r="C758" s="26">
        <f t="shared" si="24"/>
        <v>6</v>
      </c>
      <c r="D758" s="26">
        <f t="shared" si="25"/>
        <v>9</v>
      </c>
      <c r="E758" s="27">
        <f>VLOOKUP($B758,'Hourly Data'!$B$5:$P$8788,15,FALSE)</f>
        <v>5.8305810656926457E-2</v>
      </c>
    </row>
    <row r="759" spans="2:5" x14ac:dyDescent="0.3">
      <c r="B759" s="25">
        <v>41061.416666666642</v>
      </c>
      <c r="C759" s="26">
        <f t="shared" si="24"/>
        <v>6</v>
      </c>
      <c r="D759" s="26">
        <f t="shared" si="25"/>
        <v>10</v>
      </c>
      <c r="E759" s="27">
        <f>VLOOKUP($B759,'Hourly Data'!$B$5:$P$8788,15,FALSE)</f>
        <v>5.8967626788563682E-2</v>
      </c>
    </row>
    <row r="760" spans="2:5" x14ac:dyDescent="0.3">
      <c r="B760" s="25">
        <v>41061.458333333307</v>
      </c>
      <c r="C760" s="26">
        <f t="shared" si="24"/>
        <v>6</v>
      </c>
      <c r="D760" s="26">
        <f t="shared" si="25"/>
        <v>11</v>
      </c>
      <c r="E760" s="27">
        <f>VLOOKUP($B760,'Hourly Data'!$B$5:$P$8788,15,FALSE)</f>
        <v>5.8580516428711926E-2</v>
      </c>
    </row>
    <row r="761" spans="2:5" x14ac:dyDescent="0.3">
      <c r="B761" s="25">
        <v>41061.499999999971</v>
      </c>
      <c r="C761" s="26">
        <f t="shared" si="24"/>
        <v>6</v>
      </c>
      <c r="D761" s="26">
        <f t="shared" si="25"/>
        <v>12</v>
      </c>
      <c r="E761" s="27">
        <f>VLOOKUP($B761,'Hourly Data'!$B$5:$P$8788,15,FALSE)</f>
        <v>5.9327958340866419E-2</v>
      </c>
    </row>
    <row r="762" spans="2:5" x14ac:dyDescent="0.3">
      <c r="B762" s="25">
        <v>41061.541666666635</v>
      </c>
      <c r="C762" s="26">
        <f t="shared" si="24"/>
        <v>6</v>
      </c>
      <c r="D762" s="26">
        <f t="shared" si="25"/>
        <v>13</v>
      </c>
      <c r="E762" s="27">
        <f>VLOOKUP($B762,'Hourly Data'!$B$5:$P$8788,15,FALSE)</f>
        <v>6.0541642335996147E-2</v>
      </c>
    </row>
    <row r="763" spans="2:5" x14ac:dyDescent="0.3">
      <c r="B763" s="25">
        <v>41061.583333333299</v>
      </c>
      <c r="C763" s="26">
        <f t="shared" si="24"/>
        <v>6</v>
      </c>
      <c r="D763" s="26">
        <f t="shared" si="25"/>
        <v>14</v>
      </c>
      <c r="E763" s="27">
        <f>VLOOKUP($B763,'Hourly Data'!$B$5:$P$8788,15,FALSE)</f>
        <v>5.9559619039491189E-2</v>
      </c>
    </row>
    <row r="764" spans="2:5" x14ac:dyDescent="0.3">
      <c r="B764" s="25">
        <v>41061.624999999964</v>
      </c>
      <c r="C764" s="26">
        <f t="shared" si="24"/>
        <v>6</v>
      </c>
      <c r="D764" s="26">
        <f t="shared" si="25"/>
        <v>15</v>
      </c>
      <c r="E764" s="27">
        <f>VLOOKUP($B764,'Hourly Data'!$B$5:$P$8788,15,FALSE)</f>
        <v>5.9976595175851737E-2</v>
      </c>
    </row>
    <row r="765" spans="2:5" x14ac:dyDescent="0.3">
      <c r="B765" s="25">
        <v>41061.666666666628</v>
      </c>
      <c r="C765" s="26">
        <f t="shared" si="24"/>
        <v>6</v>
      </c>
      <c r="D765" s="26">
        <f t="shared" si="25"/>
        <v>16</v>
      </c>
      <c r="E765" s="27">
        <f>VLOOKUP($B765,'Hourly Data'!$B$5:$P$8788,15,FALSE)</f>
        <v>5.9778011472045214E-2</v>
      </c>
    </row>
    <row r="766" spans="2:5" x14ac:dyDescent="0.3">
      <c r="B766" s="25">
        <v>41061.708333333292</v>
      </c>
      <c r="C766" s="26">
        <f t="shared" si="24"/>
        <v>6</v>
      </c>
      <c r="D766" s="26">
        <f t="shared" si="25"/>
        <v>17</v>
      </c>
      <c r="E766" s="27">
        <f>VLOOKUP($B766,'Hourly Data'!$B$5:$P$8788,15,FALSE)</f>
        <v>5.9595949960554541E-2</v>
      </c>
    </row>
    <row r="767" spans="2:5" x14ac:dyDescent="0.3">
      <c r="B767" s="25">
        <v>41061.749999999956</v>
      </c>
      <c r="C767" s="26">
        <f t="shared" si="24"/>
        <v>6</v>
      </c>
      <c r="D767" s="26">
        <f t="shared" si="25"/>
        <v>18</v>
      </c>
      <c r="E767" s="27">
        <f>VLOOKUP($B767,'Hourly Data'!$B$5:$P$8788,15,FALSE)</f>
        <v>5.7822558859154286E-2</v>
      </c>
    </row>
    <row r="768" spans="2:5" x14ac:dyDescent="0.3">
      <c r="B768" s="25">
        <v>41061.791666666621</v>
      </c>
      <c r="C768" s="26">
        <f t="shared" si="24"/>
        <v>6</v>
      </c>
      <c r="D768" s="26">
        <f t="shared" si="25"/>
        <v>19</v>
      </c>
      <c r="E768" s="27">
        <f>VLOOKUP($B768,'Hourly Data'!$B$5:$P$8788,15,FALSE)</f>
        <v>5.9845673482797811E-2</v>
      </c>
    </row>
    <row r="769" spans="2:5" x14ac:dyDescent="0.3">
      <c r="B769" s="25">
        <v>41061.833333333285</v>
      </c>
      <c r="C769" s="26">
        <f t="shared" si="24"/>
        <v>6</v>
      </c>
      <c r="D769" s="26">
        <f t="shared" si="25"/>
        <v>20</v>
      </c>
      <c r="E769" s="27">
        <f>VLOOKUP($B769,'Hourly Data'!$B$5:$P$8788,15,FALSE)</f>
        <v>5.8427095229350252E-2</v>
      </c>
    </row>
    <row r="770" spans="2:5" x14ac:dyDescent="0.3">
      <c r="B770" s="25">
        <v>41061.874999999949</v>
      </c>
      <c r="C770" s="26">
        <f t="shared" si="24"/>
        <v>6</v>
      </c>
      <c r="D770" s="26">
        <f t="shared" si="25"/>
        <v>21</v>
      </c>
      <c r="E770" s="27">
        <f>VLOOKUP($B770,'Hourly Data'!$B$5:$P$8788,15,FALSE)</f>
        <v>5.7103295724678871E-2</v>
      </c>
    </row>
    <row r="771" spans="2:5" x14ac:dyDescent="0.3">
      <c r="B771" s="25">
        <v>41061.916666666613</v>
      </c>
      <c r="C771" s="26">
        <f t="shared" si="24"/>
        <v>6</v>
      </c>
      <c r="D771" s="26">
        <f t="shared" si="25"/>
        <v>22</v>
      </c>
      <c r="E771" s="27">
        <f>VLOOKUP($B771,'Hourly Data'!$B$5:$P$8788,15,FALSE)</f>
        <v>5.8250932517218398E-2</v>
      </c>
    </row>
    <row r="772" spans="2:5" x14ac:dyDescent="0.3">
      <c r="B772" s="25">
        <v>41061.958333333278</v>
      </c>
      <c r="C772" s="26">
        <f t="shared" si="24"/>
        <v>6</v>
      </c>
      <c r="D772" s="26">
        <f t="shared" si="25"/>
        <v>23</v>
      </c>
      <c r="E772" s="27">
        <f>VLOOKUP($B772,'Hourly Data'!$B$5:$P$8788,15,FALSE)</f>
        <v>5.6429827054762724E-2</v>
      </c>
    </row>
    <row r="773" spans="2:5" x14ac:dyDescent="0.3">
      <c r="B773" s="25">
        <v>41061.999999999942</v>
      </c>
      <c r="C773" s="26">
        <f t="shared" si="24"/>
        <v>6</v>
      </c>
      <c r="D773" s="26">
        <f t="shared" si="25"/>
        <v>0</v>
      </c>
      <c r="E773" s="27">
        <f>VLOOKUP($B773,'Hourly Data'!$B$5:$P$8788,15,FALSE)</f>
        <v>5.6106532463537293E-2</v>
      </c>
    </row>
    <row r="774" spans="2:5" x14ac:dyDescent="0.3">
      <c r="B774" s="25">
        <v>41062.041666666606</v>
      </c>
      <c r="C774" s="26">
        <f t="shared" si="24"/>
        <v>6</v>
      </c>
      <c r="D774" s="26">
        <f t="shared" si="25"/>
        <v>1</v>
      </c>
      <c r="E774" s="27">
        <f>VLOOKUP($B774,'Hourly Data'!$B$5:$P$8788,15,FALSE)</f>
        <v>5.7188268578588997E-2</v>
      </c>
    </row>
    <row r="775" spans="2:5" x14ac:dyDescent="0.3">
      <c r="B775" s="25">
        <v>41062.08333333327</v>
      </c>
      <c r="C775" s="26">
        <f t="shared" si="24"/>
        <v>6</v>
      </c>
      <c r="D775" s="26">
        <f t="shared" si="25"/>
        <v>2</v>
      </c>
      <c r="E775" s="27">
        <f>VLOOKUP($B775,'Hourly Data'!$B$5:$P$8788,15,FALSE)</f>
        <v>5.5586804138459692E-2</v>
      </c>
    </row>
    <row r="776" spans="2:5" x14ac:dyDescent="0.3">
      <c r="B776" s="25">
        <v>41062.124999999935</v>
      </c>
      <c r="C776" s="26">
        <f t="shared" si="24"/>
        <v>6</v>
      </c>
      <c r="D776" s="26">
        <f t="shared" si="25"/>
        <v>3</v>
      </c>
      <c r="E776" s="27">
        <f>VLOOKUP($B776,'Hourly Data'!$B$5:$P$8788,15,FALSE)</f>
        <v>5.4850341698848941E-2</v>
      </c>
    </row>
    <row r="777" spans="2:5" x14ac:dyDescent="0.3">
      <c r="B777" s="25">
        <v>41062.166666666599</v>
      </c>
      <c r="C777" s="26">
        <f t="shared" si="24"/>
        <v>6</v>
      </c>
      <c r="D777" s="26">
        <f t="shared" si="25"/>
        <v>4</v>
      </c>
      <c r="E777" s="27">
        <f>VLOOKUP($B777,'Hourly Data'!$B$5:$P$8788,15,FALSE)</f>
        <v>5.6586461740805949E-2</v>
      </c>
    </row>
    <row r="778" spans="2:5" x14ac:dyDescent="0.3">
      <c r="B778" s="25">
        <v>41062.208333333263</v>
      </c>
      <c r="C778" s="26">
        <f t="shared" si="24"/>
        <v>6</v>
      </c>
      <c r="D778" s="26">
        <f t="shared" si="25"/>
        <v>5</v>
      </c>
      <c r="E778" s="27">
        <f>VLOOKUP($B778,'Hourly Data'!$B$5:$P$8788,15,FALSE)</f>
        <v>5.5705925464764952E-2</v>
      </c>
    </row>
    <row r="779" spans="2:5" x14ac:dyDescent="0.3">
      <c r="B779" s="25">
        <v>41062.249999999927</v>
      </c>
      <c r="C779" s="26">
        <f t="shared" si="24"/>
        <v>6</v>
      </c>
      <c r="D779" s="26">
        <f t="shared" si="25"/>
        <v>6</v>
      </c>
      <c r="E779" s="27">
        <f>VLOOKUP($B779,'Hourly Data'!$B$5:$P$8788,15,FALSE)</f>
        <v>5.5257834501251046E-2</v>
      </c>
    </row>
    <row r="780" spans="2:5" x14ac:dyDescent="0.3">
      <c r="B780" s="25">
        <v>41062.291666666591</v>
      </c>
      <c r="C780" s="26">
        <f t="shared" si="24"/>
        <v>6</v>
      </c>
      <c r="D780" s="26">
        <f t="shared" si="25"/>
        <v>7</v>
      </c>
      <c r="E780" s="27">
        <f>VLOOKUP($B780,'Hourly Data'!$B$5:$P$8788,15,FALSE)</f>
        <v>5.436751483120901E-2</v>
      </c>
    </row>
    <row r="781" spans="2:5" x14ac:dyDescent="0.3">
      <c r="B781" s="25">
        <v>41062.333333333256</v>
      </c>
      <c r="C781" s="26">
        <f t="shared" si="24"/>
        <v>6</v>
      </c>
      <c r="D781" s="26">
        <f t="shared" si="25"/>
        <v>8</v>
      </c>
      <c r="E781" s="27">
        <f>VLOOKUP($B781,'Hourly Data'!$B$5:$P$8788,15,FALSE)</f>
        <v>5.5693178017248469E-2</v>
      </c>
    </row>
    <row r="782" spans="2:5" x14ac:dyDescent="0.3">
      <c r="B782" s="25">
        <v>41062.37499999992</v>
      </c>
      <c r="C782" s="26">
        <f t="shared" si="24"/>
        <v>6</v>
      </c>
      <c r="D782" s="26">
        <f t="shared" si="25"/>
        <v>9</v>
      </c>
      <c r="E782" s="27">
        <f>VLOOKUP($B782,'Hourly Data'!$B$5:$P$8788,15,FALSE)</f>
        <v>5.7790805291583064E-2</v>
      </c>
    </row>
    <row r="783" spans="2:5" x14ac:dyDescent="0.3">
      <c r="B783" s="25">
        <v>41062.416666666584</v>
      </c>
      <c r="C783" s="26">
        <f t="shared" si="24"/>
        <v>6</v>
      </c>
      <c r="D783" s="26">
        <f t="shared" si="25"/>
        <v>10</v>
      </c>
      <c r="E783" s="27">
        <f>VLOOKUP($B783,'Hourly Data'!$B$5:$P$8788,15,FALSE)</f>
        <v>5.961216441778612E-2</v>
      </c>
    </row>
    <row r="784" spans="2:5" x14ac:dyDescent="0.3">
      <c r="B784" s="25">
        <v>41062.458333333248</v>
      </c>
      <c r="C784" s="26">
        <f t="shared" si="24"/>
        <v>6</v>
      </c>
      <c r="D784" s="26">
        <f t="shared" si="25"/>
        <v>11</v>
      </c>
      <c r="E784" s="27">
        <f>VLOOKUP($B784,'Hourly Data'!$B$5:$P$8788,15,FALSE)</f>
        <v>6.1175606765823926E-2</v>
      </c>
    </row>
    <row r="785" spans="2:5" x14ac:dyDescent="0.3">
      <c r="B785" s="25">
        <v>41062.499999999913</v>
      </c>
      <c r="C785" s="26">
        <f t="shared" si="24"/>
        <v>6</v>
      </c>
      <c r="D785" s="26">
        <f t="shared" si="25"/>
        <v>12</v>
      </c>
      <c r="E785" s="27">
        <f>VLOOKUP($B785,'Hourly Data'!$B$5:$P$8788,15,FALSE)</f>
        <v>6.5090978194735402E-2</v>
      </c>
    </row>
    <row r="786" spans="2:5" x14ac:dyDescent="0.3">
      <c r="B786" s="25">
        <v>41062.541666666577</v>
      </c>
      <c r="C786" s="26">
        <f t="shared" si="24"/>
        <v>6</v>
      </c>
      <c r="D786" s="26">
        <f t="shared" si="25"/>
        <v>13</v>
      </c>
      <c r="E786" s="27">
        <f>VLOOKUP($B786,'Hourly Data'!$B$5:$P$8788,15,FALSE)</f>
        <v>6.2727241372303455E-2</v>
      </c>
    </row>
    <row r="787" spans="2:5" x14ac:dyDescent="0.3">
      <c r="B787" s="25">
        <v>41062.583333333241</v>
      </c>
      <c r="C787" s="26">
        <f t="shared" si="24"/>
        <v>6</v>
      </c>
      <c r="D787" s="26">
        <f t="shared" si="25"/>
        <v>14</v>
      </c>
      <c r="E787" s="27">
        <f>VLOOKUP($B787,'Hourly Data'!$B$5:$P$8788,15,FALSE)</f>
        <v>6.3076631445817516E-2</v>
      </c>
    </row>
    <row r="788" spans="2:5" x14ac:dyDescent="0.3">
      <c r="B788" s="25">
        <v>41062.624999999905</v>
      </c>
      <c r="C788" s="26">
        <f t="shared" si="24"/>
        <v>6</v>
      </c>
      <c r="D788" s="26">
        <f t="shared" si="25"/>
        <v>15</v>
      </c>
      <c r="E788" s="27">
        <f>VLOOKUP($B788,'Hourly Data'!$B$5:$P$8788,15,FALSE)</f>
        <v>6.3534579492546567E-2</v>
      </c>
    </row>
    <row r="789" spans="2:5" x14ac:dyDescent="0.3">
      <c r="B789" s="25">
        <v>41062.66666666657</v>
      </c>
      <c r="C789" s="26">
        <f t="shared" si="24"/>
        <v>6</v>
      </c>
      <c r="D789" s="26">
        <f t="shared" si="25"/>
        <v>16</v>
      </c>
      <c r="E789" s="27">
        <f>VLOOKUP($B789,'Hourly Data'!$B$5:$P$8788,15,FALSE)</f>
        <v>6.2821077780970486E-2</v>
      </c>
    </row>
    <row r="790" spans="2:5" x14ac:dyDescent="0.3">
      <c r="B790" s="25">
        <v>41062.708333333234</v>
      </c>
      <c r="C790" s="26">
        <f t="shared" si="24"/>
        <v>6</v>
      </c>
      <c r="D790" s="26">
        <f t="shared" si="25"/>
        <v>17</v>
      </c>
      <c r="E790" s="27">
        <f>VLOOKUP($B790,'Hourly Data'!$B$5:$P$8788,15,FALSE)</f>
        <v>6.2015590829839103E-2</v>
      </c>
    </row>
    <row r="791" spans="2:5" x14ac:dyDescent="0.3">
      <c r="B791" s="25">
        <v>41062.749999999898</v>
      </c>
      <c r="C791" s="26">
        <f t="shared" si="24"/>
        <v>6</v>
      </c>
      <c r="D791" s="26">
        <f t="shared" si="25"/>
        <v>18</v>
      </c>
      <c r="E791" s="27">
        <f>VLOOKUP($B791,'Hourly Data'!$B$5:$P$8788,15,FALSE)</f>
        <v>6.144326151749651E-2</v>
      </c>
    </row>
    <row r="792" spans="2:5" x14ac:dyDescent="0.3">
      <c r="B792" s="25">
        <v>41062.791666666562</v>
      </c>
      <c r="C792" s="26">
        <f t="shared" si="24"/>
        <v>6</v>
      </c>
      <c r="D792" s="26">
        <f t="shared" si="25"/>
        <v>19</v>
      </c>
      <c r="E792" s="27">
        <f>VLOOKUP($B792,'Hourly Data'!$B$5:$P$8788,15,FALSE)</f>
        <v>5.9346300320214179E-2</v>
      </c>
    </row>
    <row r="793" spans="2:5" x14ac:dyDescent="0.3">
      <c r="B793" s="25">
        <v>41062.833333333227</v>
      </c>
      <c r="C793" s="26">
        <f t="shared" si="24"/>
        <v>6</v>
      </c>
      <c r="D793" s="26">
        <f t="shared" si="25"/>
        <v>20</v>
      </c>
      <c r="E793" s="27">
        <f>VLOOKUP($B793,'Hourly Data'!$B$5:$P$8788,15,FALSE)</f>
        <v>5.9178234267781266E-2</v>
      </c>
    </row>
    <row r="794" spans="2:5" x14ac:dyDescent="0.3">
      <c r="B794" s="25">
        <v>41062.874999999891</v>
      </c>
      <c r="C794" s="26">
        <f t="shared" si="24"/>
        <v>6</v>
      </c>
      <c r="D794" s="26">
        <f t="shared" si="25"/>
        <v>21</v>
      </c>
      <c r="E794" s="27">
        <f>VLOOKUP($B794,'Hourly Data'!$B$5:$P$8788,15,FALSE)</f>
        <v>5.928441666525773E-2</v>
      </c>
    </row>
    <row r="795" spans="2:5" x14ac:dyDescent="0.3">
      <c r="B795" s="25">
        <v>41062.916666666555</v>
      </c>
      <c r="C795" s="26">
        <f t="shared" si="24"/>
        <v>6</v>
      </c>
      <c r="D795" s="26">
        <f t="shared" si="25"/>
        <v>22</v>
      </c>
      <c r="E795" s="27">
        <f>VLOOKUP($B795,'Hourly Data'!$B$5:$P$8788,15,FALSE)</f>
        <v>5.9379904387856654E-2</v>
      </c>
    </row>
    <row r="796" spans="2:5" x14ac:dyDescent="0.3">
      <c r="B796" s="25">
        <v>41062.958333333219</v>
      </c>
      <c r="C796" s="26">
        <f t="shared" si="24"/>
        <v>6</v>
      </c>
      <c r="D796" s="26">
        <f t="shared" si="25"/>
        <v>23</v>
      </c>
      <c r="E796" s="27">
        <f>VLOOKUP($B796,'Hourly Data'!$B$5:$P$8788,15,FALSE)</f>
        <v>5.8410568657845829E-2</v>
      </c>
    </row>
    <row r="797" spans="2:5" x14ac:dyDescent="0.3">
      <c r="B797" s="25">
        <v>41062.999999999884</v>
      </c>
      <c r="C797" s="26">
        <f t="shared" si="24"/>
        <v>6</v>
      </c>
      <c r="D797" s="26">
        <f t="shared" si="25"/>
        <v>0</v>
      </c>
      <c r="E797" s="27">
        <f>VLOOKUP($B797,'Hourly Data'!$B$5:$P$8788,15,FALSE)</f>
        <v>5.7472676741829251E-2</v>
      </c>
    </row>
    <row r="798" spans="2:5" x14ac:dyDescent="0.3">
      <c r="B798" s="25">
        <v>41063.041666666548</v>
      </c>
      <c r="C798" s="26">
        <f t="shared" si="24"/>
        <v>6</v>
      </c>
      <c r="D798" s="26">
        <f t="shared" si="25"/>
        <v>1</v>
      </c>
      <c r="E798" s="27">
        <f>VLOOKUP($B798,'Hourly Data'!$B$5:$P$8788,15,FALSE)</f>
        <v>5.6064281091411067E-2</v>
      </c>
    </row>
    <row r="799" spans="2:5" x14ac:dyDescent="0.3">
      <c r="B799" s="25">
        <v>41063.083333333212</v>
      </c>
      <c r="C799" s="26">
        <f t="shared" si="24"/>
        <v>6</v>
      </c>
      <c r="D799" s="26">
        <f t="shared" si="25"/>
        <v>2</v>
      </c>
      <c r="E799" s="27">
        <f>VLOOKUP($B799,'Hourly Data'!$B$5:$P$8788,15,FALSE)</f>
        <v>5.6649759451536393E-2</v>
      </c>
    </row>
    <row r="800" spans="2:5" x14ac:dyDescent="0.3">
      <c r="B800" s="25">
        <v>41063.124999999876</v>
      </c>
      <c r="C800" s="26">
        <f t="shared" si="24"/>
        <v>6</v>
      </c>
      <c r="D800" s="26">
        <f t="shared" si="25"/>
        <v>3</v>
      </c>
      <c r="E800" s="27">
        <f>VLOOKUP($B800,'Hourly Data'!$B$5:$P$8788,15,FALSE)</f>
        <v>5.5484703275098676E-2</v>
      </c>
    </row>
    <row r="801" spans="2:5" x14ac:dyDescent="0.3">
      <c r="B801" s="25">
        <v>41063.166666666541</v>
      </c>
      <c r="C801" s="26">
        <f t="shared" si="24"/>
        <v>6</v>
      </c>
      <c r="D801" s="26">
        <f t="shared" si="25"/>
        <v>4</v>
      </c>
      <c r="E801" s="27">
        <f>VLOOKUP($B801,'Hourly Data'!$B$5:$P$8788,15,FALSE)</f>
        <v>5.7445540540434756E-2</v>
      </c>
    </row>
    <row r="802" spans="2:5" x14ac:dyDescent="0.3">
      <c r="B802" s="25">
        <v>41063.208333333205</v>
      </c>
      <c r="C802" s="26">
        <f t="shared" si="24"/>
        <v>6</v>
      </c>
      <c r="D802" s="26">
        <f t="shared" si="25"/>
        <v>5</v>
      </c>
      <c r="E802" s="27">
        <f>VLOOKUP($B802,'Hourly Data'!$B$5:$P$8788,15,FALSE)</f>
        <v>5.4176470887877332E-2</v>
      </c>
    </row>
    <row r="803" spans="2:5" x14ac:dyDescent="0.3">
      <c r="B803" s="25">
        <v>41063.249999999869</v>
      </c>
      <c r="C803" s="26">
        <f t="shared" si="24"/>
        <v>6</v>
      </c>
      <c r="D803" s="26">
        <f t="shared" si="25"/>
        <v>6</v>
      </c>
      <c r="E803" s="27">
        <f>VLOOKUP($B803,'Hourly Data'!$B$5:$P$8788,15,FALSE)</f>
        <v>5.4093212770460489E-2</v>
      </c>
    </row>
    <row r="804" spans="2:5" x14ac:dyDescent="0.3">
      <c r="B804" s="25">
        <v>41063.291666666533</v>
      </c>
      <c r="C804" s="26">
        <f t="shared" si="24"/>
        <v>6</v>
      </c>
      <c r="D804" s="26">
        <f t="shared" si="25"/>
        <v>7</v>
      </c>
      <c r="E804" s="27">
        <f>VLOOKUP($B804,'Hourly Data'!$B$5:$P$8788,15,FALSE)</f>
        <v>5.3896259471603827E-2</v>
      </c>
    </row>
    <row r="805" spans="2:5" x14ac:dyDescent="0.3">
      <c r="B805" s="25">
        <v>41063.333333333198</v>
      </c>
      <c r="C805" s="26">
        <f t="shared" si="24"/>
        <v>6</v>
      </c>
      <c r="D805" s="26">
        <f t="shared" si="25"/>
        <v>8</v>
      </c>
      <c r="E805" s="27">
        <f>VLOOKUP($B805,'Hourly Data'!$B$5:$P$8788,15,FALSE)</f>
        <v>5.3963661354574186E-2</v>
      </c>
    </row>
    <row r="806" spans="2:5" x14ac:dyDescent="0.3">
      <c r="B806" s="25">
        <v>41063.374999999862</v>
      </c>
      <c r="C806" s="26">
        <f t="shared" si="24"/>
        <v>6</v>
      </c>
      <c r="D806" s="26">
        <f t="shared" si="25"/>
        <v>9</v>
      </c>
      <c r="E806" s="27">
        <f>VLOOKUP($B806,'Hourly Data'!$B$5:$P$8788,15,FALSE)</f>
        <v>5.5987782780390905E-2</v>
      </c>
    </row>
    <row r="807" spans="2:5" x14ac:dyDescent="0.3">
      <c r="B807" s="25">
        <v>41063.416666666526</v>
      </c>
      <c r="C807" s="26">
        <f t="shared" si="24"/>
        <v>6</v>
      </c>
      <c r="D807" s="26">
        <f t="shared" si="25"/>
        <v>10</v>
      </c>
      <c r="E807" s="27">
        <f>VLOOKUP($B807,'Hourly Data'!$B$5:$P$8788,15,FALSE)</f>
        <v>5.8303643070732436E-2</v>
      </c>
    </row>
    <row r="808" spans="2:5" x14ac:dyDescent="0.3">
      <c r="B808" s="25">
        <v>41063.45833333319</v>
      </c>
      <c r="C808" s="26">
        <f t="shared" si="24"/>
        <v>6</v>
      </c>
      <c r="D808" s="26">
        <f t="shared" si="25"/>
        <v>11</v>
      </c>
      <c r="E808" s="27">
        <f>VLOOKUP($B808,'Hourly Data'!$B$5:$P$8788,15,FALSE)</f>
        <v>5.9725520816873934E-2</v>
      </c>
    </row>
    <row r="809" spans="2:5" x14ac:dyDescent="0.3">
      <c r="B809" s="25">
        <v>41063.499999999854</v>
      </c>
      <c r="C809" s="26">
        <f t="shared" si="24"/>
        <v>6</v>
      </c>
      <c r="D809" s="26">
        <f t="shared" si="25"/>
        <v>12</v>
      </c>
      <c r="E809" s="27">
        <f>VLOOKUP($B809,'Hourly Data'!$B$5:$P$8788,15,FALSE)</f>
        <v>6.1280921396379945E-2</v>
      </c>
    </row>
    <row r="810" spans="2:5" x14ac:dyDescent="0.3">
      <c r="B810" s="25">
        <v>41063.541666666519</v>
      </c>
      <c r="C810" s="26">
        <f t="shared" si="24"/>
        <v>6</v>
      </c>
      <c r="D810" s="26">
        <f t="shared" si="25"/>
        <v>13</v>
      </c>
      <c r="E810" s="27">
        <f>VLOOKUP($B810,'Hourly Data'!$B$5:$P$8788,15,FALSE)</f>
        <v>6.418850346509028E-2</v>
      </c>
    </row>
    <row r="811" spans="2:5" x14ac:dyDescent="0.3">
      <c r="B811" s="25">
        <v>41063.583333333183</v>
      </c>
      <c r="C811" s="26">
        <f t="shared" si="24"/>
        <v>6</v>
      </c>
      <c r="D811" s="26">
        <f t="shared" si="25"/>
        <v>14</v>
      </c>
      <c r="E811" s="27">
        <f>VLOOKUP($B811,'Hourly Data'!$B$5:$P$8788,15,FALSE)</f>
        <v>6.3559806559196047E-2</v>
      </c>
    </row>
    <row r="812" spans="2:5" x14ac:dyDescent="0.3">
      <c r="B812" s="25">
        <v>41063.624999999847</v>
      </c>
      <c r="C812" s="26">
        <f t="shared" si="24"/>
        <v>6</v>
      </c>
      <c r="D812" s="26">
        <f t="shared" si="25"/>
        <v>15</v>
      </c>
      <c r="E812" s="27">
        <f>VLOOKUP($B812,'Hourly Data'!$B$5:$P$8788,15,FALSE)</f>
        <v>6.1788350225384168E-2</v>
      </c>
    </row>
    <row r="813" spans="2:5" x14ac:dyDescent="0.3">
      <c r="B813" s="25">
        <v>41063.666666666511</v>
      </c>
      <c r="C813" s="26">
        <f t="shared" si="24"/>
        <v>6</v>
      </c>
      <c r="D813" s="26">
        <f t="shared" si="25"/>
        <v>16</v>
      </c>
      <c r="E813" s="27">
        <f>VLOOKUP($B813,'Hourly Data'!$B$5:$P$8788,15,FALSE)</f>
        <v>6.230582681694545E-2</v>
      </c>
    </row>
    <row r="814" spans="2:5" x14ac:dyDescent="0.3">
      <c r="B814" s="25">
        <v>41063.708333333176</v>
      </c>
      <c r="C814" s="26">
        <f t="shared" si="24"/>
        <v>6</v>
      </c>
      <c r="D814" s="26">
        <f t="shared" si="25"/>
        <v>17</v>
      </c>
      <c r="E814" s="27">
        <f>VLOOKUP($B814,'Hourly Data'!$B$5:$P$8788,15,FALSE)</f>
        <v>6.1020012317625411E-2</v>
      </c>
    </row>
    <row r="815" spans="2:5" x14ac:dyDescent="0.3">
      <c r="B815" s="25">
        <v>41063.74999999984</v>
      </c>
      <c r="C815" s="26">
        <f t="shared" ref="C815:C878" si="26">MONTH(B815)</f>
        <v>6</v>
      </c>
      <c r="D815" s="26">
        <f t="shared" ref="D815:D878" si="27">HOUR(B815)</f>
        <v>18</v>
      </c>
      <c r="E815" s="27">
        <f>VLOOKUP($B815,'Hourly Data'!$B$5:$P$8788,15,FALSE)</f>
        <v>6.0391655801312658E-2</v>
      </c>
    </row>
    <row r="816" spans="2:5" x14ac:dyDescent="0.3">
      <c r="B816" s="25">
        <v>41063.791666666504</v>
      </c>
      <c r="C816" s="26">
        <f t="shared" si="26"/>
        <v>6</v>
      </c>
      <c r="D816" s="26">
        <f t="shared" si="27"/>
        <v>19</v>
      </c>
      <c r="E816" s="27">
        <f>VLOOKUP($B816,'Hourly Data'!$B$5:$P$8788,15,FALSE)</f>
        <v>5.9177966268282006E-2</v>
      </c>
    </row>
    <row r="817" spans="2:5" x14ac:dyDescent="0.3">
      <c r="B817" s="25">
        <v>41063.833333333168</v>
      </c>
      <c r="C817" s="26">
        <f t="shared" si="26"/>
        <v>6</v>
      </c>
      <c r="D817" s="26">
        <f t="shared" si="27"/>
        <v>20</v>
      </c>
      <c r="E817" s="27">
        <f>VLOOKUP($B817,'Hourly Data'!$B$5:$P$8788,15,FALSE)</f>
        <v>5.8009375881361347E-2</v>
      </c>
    </row>
    <row r="818" spans="2:5" x14ac:dyDescent="0.3">
      <c r="B818" s="25">
        <v>41063.874999999833</v>
      </c>
      <c r="C818" s="26">
        <f t="shared" si="26"/>
        <v>6</v>
      </c>
      <c r="D818" s="26">
        <f t="shared" si="27"/>
        <v>21</v>
      </c>
      <c r="E818" s="27">
        <f>VLOOKUP($B818,'Hourly Data'!$B$5:$P$8788,15,FALSE)</f>
        <v>5.7747262961883539E-2</v>
      </c>
    </row>
    <row r="819" spans="2:5" x14ac:dyDescent="0.3">
      <c r="B819" s="25">
        <v>41063.916666666497</v>
      </c>
      <c r="C819" s="26">
        <f t="shared" si="26"/>
        <v>6</v>
      </c>
      <c r="D819" s="26">
        <f t="shared" si="27"/>
        <v>22</v>
      </c>
      <c r="E819" s="27">
        <f>VLOOKUP($B819,'Hourly Data'!$B$5:$P$8788,15,FALSE)</f>
        <v>5.6408925509788266E-2</v>
      </c>
    </row>
    <row r="820" spans="2:5" x14ac:dyDescent="0.3">
      <c r="B820" s="25">
        <v>41063.958333333161</v>
      </c>
      <c r="C820" s="26">
        <f t="shared" si="26"/>
        <v>6</v>
      </c>
      <c r="D820" s="26">
        <f t="shared" si="27"/>
        <v>23</v>
      </c>
      <c r="E820" s="27">
        <f>VLOOKUP($B820,'Hourly Data'!$B$5:$P$8788,15,FALSE)</f>
        <v>5.5350826484302326E-2</v>
      </c>
    </row>
    <row r="821" spans="2:5" x14ac:dyDescent="0.3">
      <c r="B821" s="25">
        <v>41063.999999999825</v>
      </c>
      <c r="C821" s="26">
        <f t="shared" si="26"/>
        <v>6</v>
      </c>
      <c r="D821" s="26">
        <f t="shared" si="27"/>
        <v>0</v>
      </c>
      <c r="E821" s="27">
        <f>VLOOKUP($B821,'Hourly Data'!$B$5:$P$8788,15,FALSE)</f>
        <v>5.6117139805810665E-2</v>
      </c>
    </row>
    <row r="822" spans="2:5" x14ac:dyDescent="0.3">
      <c r="B822" s="25">
        <v>41064.04166666649</v>
      </c>
      <c r="C822" s="26">
        <f t="shared" si="26"/>
        <v>6</v>
      </c>
      <c r="D822" s="26">
        <f t="shared" si="27"/>
        <v>1</v>
      </c>
      <c r="E822" s="27">
        <f>VLOOKUP($B822,'Hourly Data'!$B$5:$P$8788,15,FALSE)</f>
        <v>5.6456969714590993E-2</v>
      </c>
    </row>
    <row r="823" spans="2:5" x14ac:dyDescent="0.3">
      <c r="B823" s="25">
        <v>41064.083333333154</v>
      </c>
      <c r="C823" s="26">
        <f t="shared" si="26"/>
        <v>6</v>
      </c>
      <c r="D823" s="26">
        <f t="shared" si="27"/>
        <v>2</v>
      </c>
      <c r="E823" s="27">
        <f>VLOOKUP($B823,'Hourly Data'!$B$5:$P$8788,15,FALSE)</f>
        <v>5.4292736491663177E-2</v>
      </c>
    </row>
    <row r="824" spans="2:5" x14ac:dyDescent="0.3">
      <c r="B824" s="25">
        <v>41064.124999999818</v>
      </c>
      <c r="C824" s="26">
        <f t="shared" si="26"/>
        <v>6</v>
      </c>
      <c r="D824" s="26">
        <f t="shared" si="27"/>
        <v>3</v>
      </c>
      <c r="E824" s="27">
        <f>VLOOKUP($B824,'Hourly Data'!$B$5:$P$8788,15,FALSE)</f>
        <v>5.4600919812985954E-2</v>
      </c>
    </row>
    <row r="825" spans="2:5" x14ac:dyDescent="0.3">
      <c r="B825" s="25">
        <v>41064.166666666482</v>
      </c>
      <c r="C825" s="26">
        <f t="shared" si="26"/>
        <v>6</v>
      </c>
      <c r="D825" s="26">
        <f t="shared" si="27"/>
        <v>4</v>
      </c>
      <c r="E825" s="27">
        <f>VLOOKUP($B825,'Hourly Data'!$B$5:$P$8788,15,FALSE)</f>
        <v>5.3482982742517671E-2</v>
      </c>
    </row>
    <row r="826" spans="2:5" x14ac:dyDescent="0.3">
      <c r="B826" s="25">
        <v>41064.208333333147</v>
      </c>
      <c r="C826" s="26">
        <f t="shared" si="26"/>
        <v>6</v>
      </c>
      <c r="D826" s="26">
        <f t="shared" si="27"/>
        <v>5</v>
      </c>
      <c r="E826" s="27">
        <f>VLOOKUP($B826,'Hourly Data'!$B$5:$P$8788,15,FALSE)</f>
        <v>5.2620501100222726E-2</v>
      </c>
    </row>
    <row r="827" spans="2:5" x14ac:dyDescent="0.3">
      <c r="B827" s="25">
        <v>41064.249999999811</v>
      </c>
      <c r="C827" s="26">
        <f t="shared" si="26"/>
        <v>6</v>
      </c>
      <c r="D827" s="26">
        <f t="shared" si="27"/>
        <v>6</v>
      </c>
      <c r="E827" s="27">
        <f>VLOOKUP($B827,'Hourly Data'!$B$5:$P$8788,15,FALSE)</f>
        <v>5.2695250223027172E-2</v>
      </c>
    </row>
    <row r="828" spans="2:5" x14ac:dyDescent="0.3">
      <c r="B828" s="25">
        <v>41064.291666666475</v>
      </c>
      <c r="C828" s="26">
        <f t="shared" si="26"/>
        <v>6</v>
      </c>
      <c r="D828" s="26">
        <f t="shared" si="27"/>
        <v>7</v>
      </c>
      <c r="E828" s="27">
        <f>VLOOKUP($B828,'Hourly Data'!$B$5:$P$8788,15,FALSE)</f>
        <v>5.1923681134617289E-2</v>
      </c>
    </row>
    <row r="829" spans="2:5" x14ac:dyDescent="0.3">
      <c r="B829" s="25">
        <v>41064.333333333139</v>
      </c>
      <c r="C829" s="26">
        <f t="shared" si="26"/>
        <v>6</v>
      </c>
      <c r="D829" s="26">
        <f t="shared" si="27"/>
        <v>8</v>
      </c>
      <c r="E829" s="27">
        <f>VLOOKUP($B829,'Hourly Data'!$B$5:$P$8788,15,FALSE)</f>
        <v>5.4173128807424385E-2</v>
      </c>
    </row>
    <row r="830" spans="2:5" x14ac:dyDescent="0.3">
      <c r="B830" s="25">
        <v>41064.374999999804</v>
      </c>
      <c r="C830" s="26">
        <f t="shared" si="26"/>
        <v>6</v>
      </c>
      <c r="D830" s="26">
        <f t="shared" si="27"/>
        <v>9</v>
      </c>
      <c r="E830" s="27">
        <f>VLOOKUP($B830,'Hourly Data'!$B$5:$P$8788,15,FALSE)</f>
        <v>5.6213780735642135E-2</v>
      </c>
    </row>
    <row r="831" spans="2:5" x14ac:dyDescent="0.3">
      <c r="B831" s="25">
        <v>41064.416666666468</v>
      </c>
      <c r="C831" s="26">
        <f t="shared" si="26"/>
        <v>6</v>
      </c>
      <c r="D831" s="26">
        <f t="shared" si="27"/>
        <v>10</v>
      </c>
      <c r="E831" s="27">
        <f>VLOOKUP($B831,'Hourly Data'!$B$5:$P$8788,15,FALSE)</f>
        <v>5.802721939520903E-2</v>
      </c>
    </row>
    <row r="832" spans="2:5" x14ac:dyDescent="0.3">
      <c r="B832" s="25">
        <v>41064.458333333132</v>
      </c>
      <c r="C832" s="26">
        <f t="shared" si="26"/>
        <v>6</v>
      </c>
      <c r="D832" s="26">
        <f t="shared" si="27"/>
        <v>11</v>
      </c>
      <c r="E832" s="27">
        <f>VLOOKUP($B832,'Hourly Data'!$B$5:$P$8788,15,FALSE)</f>
        <v>6.1858108097968198E-2</v>
      </c>
    </row>
    <row r="833" spans="2:5" x14ac:dyDescent="0.3">
      <c r="B833" s="25">
        <v>41064.499999999796</v>
      </c>
      <c r="C833" s="26">
        <f t="shared" si="26"/>
        <v>6</v>
      </c>
      <c r="D833" s="26">
        <f t="shared" si="27"/>
        <v>12</v>
      </c>
      <c r="E833" s="27">
        <f>VLOOKUP($B833,'Hourly Data'!$B$5:$P$8788,15,FALSE)</f>
        <v>6.3879254126523344E-2</v>
      </c>
    </row>
    <row r="834" spans="2:5" x14ac:dyDescent="0.3">
      <c r="B834" s="25">
        <v>41064.541666666461</v>
      </c>
      <c r="C834" s="26">
        <f t="shared" si="26"/>
        <v>6</v>
      </c>
      <c r="D834" s="26">
        <f t="shared" si="27"/>
        <v>13</v>
      </c>
      <c r="E834" s="27">
        <f>VLOOKUP($B834,'Hourly Data'!$B$5:$P$8788,15,FALSE)</f>
        <v>6.3889109413443418E-2</v>
      </c>
    </row>
    <row r="835" spans="2:5" x14ac:dyDescent="0.3">
      <c r="B835" s="25">
        <v>41064.583333333125</v>
      </c>
      <c r="C835" s="26">
        <f t="shared" si="26"/>
        <v>6</v>
      </c>
      <c r="D835" s="26">
        <f t="shared" si="27"/>
        <v>14</v>
      </c>
      <c r="E835" s="27">
        <f>VLOOKUP($B835,'Hourly Data'!$B$5:$P$8788,15,FALSE)</f>
        <v>6.6235112273066971E-2</v>
      </c>
    </row>
    <row r="836" spans="2:5" x14ac:dyDescent="0.3">
      <c r="B836" s="25">
        <v>41064.624999999789</v>
      </c>
      <c r="C836" s="26">
        <f t="shared" si="26"/>
        <v>6</v>
      </c>
      <c r="D836" s="26">
        <f t="shared" si="27"/>
        <v>15</v>
      </c>
      <c r="E836" s="27">
        <f>VLOOKUP($B836,'Hourly Data'!$B$5:$P$8788,15,FALSE)</f>
        <v>6.679244312990773E-2</v>
      </c>
    </row>
    <row r="837" spans="2:5" x14ac:dyDescent="0.3">
      <c r="B837" s="25">
        <v>41064.666666666453</v>
      </c>
      <c r="C837" s="26">
        <f t="shared" si="26"/>
        <v>6</v>
      </c>
      <c r="D837" s="26">
        <f t="shared" si="27"/>
        <v>16</v>
      </c>
      <c r="E837" s="27">
        <f>VLOOKUP($B837,'Hourly Data'!$B$5:$P$8788,15,FALSE)</f>
        <v>6.6818625798158116E-2</v>
      </c>
    </row>
    <row r="838" spans="2:5" x14ac:dyDescent="0.3">
      <c r="B838" s="25">
        <v>41064.708333333117</v>
      </c>
      <c r="C838" s="26">
        <f t="shared" si="26"/>
        <v>6</v>
      </c>
      <c r="D838" s="26">
        <f t="shared" si="27"/>
        <v>17</v>
      </c>
      <c r="E838" s="27">
        <f>VLOOKUP($B838,'Hourly Data'!$B$5:$P$8788,15,FALSE)</f>
        <v>6.6958912393086836E-2</v>
      </c>
    </row>
    <row r="839" spans="2:5" x14ac:dyDescent="0.3">
      <c r="B839" s="25">
        <v>41064.749999999782</v>
      </c>
      <c r="C839" s="26">
        <f t="shared" si="26"/>
        <v>6</v>
      </c>
      <c r="D839" s="26">
        <f t="shared" si="27"/>
        <v>18</v>
      </c>
      <c r="E839" s="27">
        <f>VLOOKUP($B839,'Hourly Data'!$B$5:$P$8788,15,FALSE)</f>
        <v>6.8203021311607909E-2</v>
      </c>
    </row>
    <row r="840" spans="2:5" x14ac:dyDescent="0.3">
      <c r="B840" s="25">
        <v>41064.791666666446</v>
      </c>
      <c r="C840" s="26">
        <f t="shared" si="26"/>
        <v>6</v>
      </c>
      <c r="D840" s="26">
        <f t="shared" si="27"/>
        <v>19</v>
      </c>
      <c r="E840" s="27">
        <f>VLOOKUP($B840,'Hourly Data'!$B$5:$P$8788,15,FALSE)</f>
        <v>5.7644336667950005E-2</v>
      </c>
    </row>
    <row r="841" spans="2:5" x14ac:dyDescent="0.3">
      <c r="B841" s="25">
        <v>41064.83333333311</v>
      </c>
      <c r="C841" s="26">
        <f t="shared" si="26"/>
        <v>6</v>
      </c>
      <c r="D841" s="26">
        <f t="shared" si="27"/>
        <v>20</v>
      </c>
      <c r="E841" s="27">
        <f>VLOOKUP($B841,'Hourly Data'!$B$5:$P$8788,15,FALSE)</f>
        <v>6.3628349883691357E-2</v>
      </c>
    </row>
    <row r="842" spans="2:5" x14ac:dyDescent="0.3">
      <c r="B842" s="25">
        <v>41064.874999999774</v>
      </c>
      <c r="C842" s="26">
        <f t="shared" si="26"/>
        <v>6</v>
      </c>
      <c r="D842" s="26">
        <f t="shared" si="27"/>
        <v>21</v>
      </c>
      <c r="E842" s="27">
        <f>VLOOKUP($B842,'Hourly Data'!$B$5:$P$8788,15,FALSE)</f>
        <v>6.5235770267662196E-2</v>
      </c>
    </row>
    <row r="843" spans="2:5" x14ac:dyDescent="0.3">
      <c r="B843" s="25">
        <v>41064.916666666439</v>
      </c>
      <c r="C843" s="26">
        <f t="shared" si="26"/>
        <v>6</v>
      </c>
      <c r="D843" s="26">
        <f t="shared" si="27"/>
        <v>22</v>
      </c>
      <c r="E843" s="27">
        <f>VLOOKUP($B843,'Hourly Data'!$B$5:$P$8788,15,FALSE)</f>
        <v>5.9895592236749617E-2</v>
      </c>
    </row>
    <row r="844" spans="2:5" x14ac:dyDescent="0.3">
      <c r="B844" s="25">
        <v>41064.958333333103</v>
      </c>
      <c r="C844" s="26">
        <f t="shared" si="26"/>
        <v>6</v>
      </c>
      <c r="D844" s="26">
        <f t="shared" si="27"/>
        <v>23</v>
      </c>
      <c r="E844" s="27">
        <f>VLOOKUP($B844,'Hourly Data'!$B$5:$P$8788,15,FALSE)</f>
        <v>5.886045093469848E-2</v>
      </c>
    </row>
    <row r="845" spans="2:5" x14ac:dyDescent="0.3">
      <c r="B845" s="25">
        <v>41064.999999999767</v>
      </c>
      <c r="C845" s="26">
        <f t="shared" si="26"/>
        <v>6</v>
      </c>
      <c r="D845" s="26">
        <f t="shared" si="27"/>
        <v>0</v>
      </c>
      <c r="E845" s="27">
        <f>VLOOKUP($B845,'Hourly Data'!$B$5:$P$8788,15,FALSE)</f>
        <v>5.6735710007921922E-2</v>
      </c>
    </row>
    <row r="846" spans="2:5" x14ac:dyDescent="0.3">
      <c r="B846" s="25">
        <v>41065.041666666431</v>
      </c>
      <c r="C846" s="26">
        <f t="shared" si="26"/>
        <v>6</v>
      </c>
      <c r="D846" s="26">
        <f t="shared" si="27"/>
        <v>1</v>
      </c>
      <c r="E846" s="27">
        <f>VLOOKUP($B846,'Hourly Data'!$B$5:$P$8788,15,FALSE)</f>
        <v>5.7086501228153189E-2</v>
      </c>
    </row>
    <row r="847" spans="2:5" x14ac:dyDescent="0.3">
      <c r="B847" s="25">
        <v>41065.083333333096</v>
      </c>
      <c r="C847" s="26">
        <f t="shared" si="26"/>
        <v>6</v>
      </c>
      <c r="D847" s="26">
        <f t="shared" si="27"/>
        <v>2</v>
      </c>
      <c r="E847" s="27">
        <f>VLOOKUP($B847,'Hourly Data'!$B$5:$P$8788,15,FALSE)</f>
        <v>5.4318587112159929E-2</v>
      </c>
    </row>
    <row r="848" spans="2:5" x14ac:dyDescent="0.3">
      <c r="B848" s="25">
        <v>41065.12499999976</v>
      </c>
      <c r="C848" s="26">
        <f t="shared" si="26"/>
        <v>6</v>
      </c>
      <c r="D848" s="26">
        <f t="shared" si="27"/>
        <v>3</v>
      </c>
      <c r="E848" s="27">
        <f>VLOOKUP($B848,'Hourly Data'!$B$5:$P$8788,15,FALSE)</f>
        <v>5.4806009448177595E-2</v>
      </c>
    </row>
    <row r="849" spans="2:5" x14ac:dyDescent="0.3">
      <c r="B849" s="25">
        <v>41065.166666666424</v>
      </c>
      <c r="C849" s="26">
        <f t="shared" si="26"/>
        <v>6</v>
      </c>
      <c r="D849" s="26">
        <f t="shared" si="27"/>
        <v>4</v>
      </c>
      <c r="E849" s="27">
        <f>VLOOKUP($B849,'Hourly Data'!$B$5:$P$8788,15,FALSE)</f>
        <v>5.6169173790636517E-2</v>
      </c>
    </row>
    <row r="850" spans="2:5" x14ac:dyDescent="0.3">
      <c r="B850" s="25">
        <v>41065.208333333088</v>
      </c>
      <c r="C850" s="26">
        <f t="shared" si="26"/>
        <v>6</v>
      </c>
      <c r="D850" s="26">
        <f t="shared" si="27"/>
        <v>5</v>
      </c>
      <c r="E850" s="27">
        <f>VLOOKUP($B850,'Hourly Data'!$B$5:$P$8788,15,FALSE)</f>
        <v>5.6022815624081165E-2</v>
      </c>
    </row>
    <row r="851" spans="2:5" x14ac:dyDescent="0.3">
      <c r="B851" s="25">
        <v>41065.249999999753</v>
      </c>
      <c r="C851" s="26">
        <f t="shared" si="26"/>
        <v>6</v>
      </c>
      <c r="D851" s="26">
        <f t="shared" si="27"/>
        <v>6</v>
      </c>
      <c r="E851" s="27">
        <f>VLOOKUP($B851,'Hourly Data'!$B$5:$P$8788,15,FALSE)</f>
        <v>5.8013723607288084E-2</v>
      </c>
    </row>
    <row r="852" spans="2:5" x14ac:dyDescent="0.3">
      <c r="B852" s="25">
        <v>41065.291666666417</v>
      </c>
      <c r="C852" s="26">
        <f t="shared" si="26"/>
        <v>6</v>
      </c>
      <c r="D852" s="26">
        <f t="shared" si="27"/>
        <v>7</v>
      </c>
      <c r="E852" s="27">
        <f>VLOOKUP($B852,'Hourly Data'!$B$5:$P$8788,15,FALSE)</f>
        <v>6.1142093127861313E-2</v>
      </c>
    </row>
    <row r="853" spans="2:5" x14ac:dyDescent="0.3">
      <c r="B853" s="25">
        <v>41065.333333333081</v>
      </c>
      <c r="C853" s="26">
        <f t="shared" si="26"/>
        <v>6</v>
      </c>
      <c r="D853" s="26">
        <f t="shared" si="27"/>
        <v>8</v>
      </c>
      <c r="E853" s="27">
        <f>VLOOKUP($B853,'Hourly Data'!$B$5:$P$8788,15,FALSE)</f>
        <v>6.3175944746615476E-2</v>
      </c>
    </row>
    <row r="854" spans="2:5" x14ac:dyDescent="0.3">
      <c r="B854" s="25">
        <v>41065.374999999745</v>
      </c>
      <c r="C854" s="26">
        <f t="shared" si="26"/>
        <v>6</v>
      </c>
      <c r="D854" s="26">
        <f t="shared" si="27"/>
        <v>9</v>
      </c>
      <c r="E854" s="27">
        <f>VLOOKUP($B854,'Hourly Data'!$B$5:$P$8788,15,FALSE)</f>
        <v>6.4423498331867141E-2</v>
      </c>
    </row>
    <row r="855" spans="2:5" x14ac:dyDescent="0.3">
      <c r="B855" s="25">
        <v>41065.41666666641</v>
      </c>
      <c r="C855" s="26">
        <f t="shared" si="26"/>
        <v>6</v>
      </c>
      <c r="D855" s="26">
        <f t="shared" si="27"/>
        <v>10</v>
      </c>
      <c r="E855" s="27">
        <f>VLOOKUP($B855,'Hourly Data'!$B$5:$P$8788,15,FALSE)</f>
        <v>6.4531488129391856E-2</v>
      </c>
    </row>
    <row r="856" spans="2:5" x14ac:dyDescent="0.3">
      <c r="B856" s="25">
        <v>41065.458333333074</v>
      </c>
      <c r="C856" s="26">
        <f t="shared" si="26"/>
        <v>6</v>
      </c>
      <c r="D856" s="26">
        <f t="shared" si="27"/>
        <v>11</v>
      </c>
      <c r="E856" s="27">
        <f>VLOOKUP($B856,'Hourly Data'!$B$5:$P$8788,15,FALSE)</f>
        <v>6.2613078855288329E-2</v>
      </c>
    </row>
    <row r="857" spans="2:5" x14ac:dyDescent="0.3">
      <c r="B857" s="25">
        <v>41065.499999999738</v>
      </c>
      <c r="C857" s="26">
        <f t="shared" si="26"/>
        <v>6</v>
      </c>
      <c r="D857" s="26">
        <f t="shared" si="27"/>
        <v>12</v>
      </c>
      <c r="E857" s="27">
        <f>VLOOKUP($B857,'Hourly Data'!$B$5:$P$8788,15,FALSE)</f>
        <v>5.7071348208011081E-2</v>
      </c>
    </row>
    <row r="858" spans="2:5" x14ac:dyDescent="0.3">
      <c r="B858" s="25">
        <v>41065.541666666402</v>
      </c>
      <c r="C858" s="26">
        <f t="shared" si="26"/>
        <v>6</v>
      </c>
      <c r="D858" s="26">
        <f t="shared" si="27"/>
        <v>13</v>
      </c>
      <c r="E858" s="27">
        <f>VLOOKUP($B858,'Hourly Data'!$B$5:$P$8788,15,FALSE)</f>
        <v>5.8651434925012312E-2</v>
      </c>
    </row>
    <row r="859" spans="2:5" x14ac:dyDescent="0.3">
      <c r="B859" s="25">
        <v>41065.583333333067</v>
      </c>
      <c r="C859" s="26">
        <f t="shared" si="26"/>
        <v>6</v>
      </c>
      <c r="D859" s="26">
        <f t="shared" si="27"/>
        <v>14</v>
      </c>
      <c r="E859" s="27">
        <f>VLOOKUP($B859,'Hourly Data'!$B$5:$P$8788,15,FALSE)</f>
        <v>5.7565937913717426E-2</v>
      </c>
    </row>
    <row r="860" spans="2:5" x14ac:dyDescent="0.3">
      <c r="B860" s="25">
        <v>41065.624999999731</v>
      </c>
      <c r="C860" s="26">
        <f t="shared" si="26"/>
        <v>6</v>
      </c>
      <c r="D860" s="26">
        <f t="shared" si="27"/>
        <v>15</v>
      </c>
      <c r="E860" s="27">
        <f>VLOOKUP($B860,'Hourly Data'!$B$5:$P$8788,15,FALSE)</f>
        <v>5.9423189378422461E-2</v>
      </c>
    </row>
    <row r="861" spans="2:5" x14ac:dyDescent="0.3">
      <c r="B861" s="25">
        <v>41065.666666666395</v>
      </c>
      <c r="C861" s="26">
        <f t="shared" si="26"/>
        <v>6</v>
      </c>
      <c r="D861" s="26">
        <f t="shared" si="27"/>
        <v>16</v>
      </c>
      <c r="E861" s="27">
        <f>VLOOKUP($B861,'Hourly Data'!$B$5:$P$8788,15,FALSE)</f>
        <v>5.8669736952778107E-2</v>
      </c>
    </row>
    <row r="862" spans="2:5" x14ac:dyDescent="0.3">
      <c r="B862" s="25">
        <v>41065.708333333059</v>
      </c>
      <c r="C862" s="26">
        <f t="shared" si="26"/>
        <v>6</v>
      </c>
      <c r="D862" s="26">
        <f t="shared" si="27"/>
        <v>17</v>
      </c>
      <c r="E862" s="27">
        <f>VLOOKUP($B862,'Hourly Data'!$B$5:$P$8788,15,FALSE)</f>
        <v>5.7194263511472755E-2</v>
      </c>
    </row>
    <row r="863" spans="2:5" x14ac:dyDescent="0.3">
      <c r="B863" s="25">
        <v>41065.749999999724</v>
      </c>
      <c r="C863" s="26">
        <f t="shared" si="26"/>
        <v>6</v>
      </c>
      <c r="D863" s="26">
        <f t="shared" si="27"/>
        <v>18</v>
      </c>
      <c r="E863" s="27">
        <f>VLOOKUP($B863,'Hourly Data'!$B$5:$P$8788,15,FALSE)</f>
        <v>5.8073182068806198E-2</v>
      </c>
    </row>
    <row r="864" spans="2:5" x14ac:dyDescent="0.3">
      <c r="B864" s="25">
        <v>41065.791666666388</v>
      </c>
      <c r="C864" s="26">
        <f t="shared" si="26"/>
        <v>6</v>
      </c>
      <c r="D864" s="26">
        <f t="shared" si="27"/>
        <v>19</v>
      </c>
      <c r="E864" s="27">
        <f>VLOOKUP($B864,'Hourly Data'!$B$5:$P$8788,15,FALSE)</f>
        <v>5.7059609926436383E-2</v>
      </c>
    </row>
    <row r="865" spans="2:5" x14ac:dyDescent="0.3">
      <c r="B865" s="25">
        <v>41065.833333333052</v>
      </c>
      <c r="C865" s="26">
        <f t="shared" si="26"/>
        <v>6</v>
      </c>
      <c r="D865" s="26">
        <f t="shared" si="27"/>
        <v>20</v>
      </c>
      <c r="E865" s="27">
        <f>VLOOKUP($B865,'Hourly Data'!$B$5:$P$8788,15,FALSE)</f>
        <v>5.599876094418918E-2</v>
      </c>
    </row>
    <row r="866" spans="2:5" x14ac:dyDescent="0.3">
      <c r="B866" s="25">
        <v>41065.874999999716</v>
      </c>
      <c r="C866" s="26">
        <f t="shared" si="26"/>
        <v>6</v>
      </c>
      <c r="D866" s="26">
        <f t="shared" si="27"/>
        <v>21</v>
      </c>
      <c r="E866" s="27">
        <f>VLOOKUP($B866,'Hourly Data'!$B$5:$P$8788,15,FALSE)</f>
        <v>5.5614031603030967E-2</v>
      </c>
    </row>
    <row r="867" spans="2:5" x14ac:dyDescent="0.3">
      <c r="B867" s="25">
        <v>41065.91666666638</v>
      </c>
      <c r="C867" s="26">
        <f t="shared" si="26"/>
        <v>6</v>
      </c>
      <c r="D867" s="26">
        <f t="shared" si="27"/>
        <v>22</v>
      </c>
      <c r="E867" s="27">
        <f>VLOOKUP($B867,'Hourly Data'!$B$5:$P$8788,15,FALSE)</f>
        <v>5.4808915232039346E-2</v>
      </c>
    </row>
    <row r="868" spans="2:5" x14ac:dyDescent="0.3">
      <c r="B868" s="25">
        <v>41065.958333333045</v>
      </c>
      <c r="C868" s="26">
        <f t="shared" si="26"/>
        <v>6</v>
      </c>
      <c r="D868" s="26">
        <f t="shared" si="27"/>
        <v>23</v>
      </c>
      <c r="E868" s="27">
        <f>VLOOKUP($B868,'Hourly Data'!$B$5:$P$8788,15,FALSE)</f>
        <v>5.4805282098666738E-2</v>
      </c>
    </row>
    <row r="869" spans="2:5" x14ac:dyDescent="0.3">
      <c r="B869" s="25">
        <v>41065.999999999709</v>
      </c>
      <c r="C869" s="26">
        <f t="shared" si="26"/>
        <v>6</v>
      </c>
      <c r="D869" s="26">
        <f t="shared" si="27"/>
        <v>0</v>
      </c>
      <c r="E869" s="27">
        <f>VLOOKUP($B869,'Hourly Data'!$B$5:$P$8788,15,FALSE)</f>
        <v>5.6261208096370419E-2</v>
      </c>
    </row>
    <row r="870" spans="2:5" x14ac:dyDescent="0.3">
      <c r="B870" s="25">
        <v>41066.041666666373</v>
      </c>
      <c r="C870" s="26">
        <f t="shared" si="26"/>
        <v>6</v>
      </c>
      <c r="D870" s="26">
        <f t="shared" si="27"/>
        <v>1</v>
      </c>
      <c r="E870" s="27">
        <f>VLOOKUP($B870,'Hourly Data'!$B$5:$P$8788,15,FALSE)</f>
        <v>6.0265244830693232E-2</v>
      </c>
    </row>
    <row r="871" spans="2:5" x14ac:dyDescent="0.3">
      <c r="B871" s="25">
        <v>41066.083333333037</v>
      </c>
      <c r="C871" s="26">
        <f t="shared" si="26"/>
        <v>6</v>
      </c>
      <c r="D871" s="26">
        <f t="shared" si="27"/>
        <v>2</v>
      </c>
      <c r="E871" s="27">
        <f>VLOOKUP($B871,'Hourly Data'!$B$5:$P$8788,15,FALSE)</f>
        <v>5.8320515379787941E-2</v>
      </c>
    </row>
    <row r="872" spans="2:5" x14ac:dyDescent="0.3">
      <c r="B872" s="25">
        <v>41066.124999999702</v>
      </c>
      <c r="C872" s="26">
        <f t="shared" si="26"/>
        <v>6</v>
      </c>
      <c r="D872" s="26">
        <f t="shared" si="27"/>
        <v>3</v>
      </c>
      <c r="E872" s="27">
        <f>VLOOKUP($B872,'Hourly Data'!$B$5:$P$8788,15,FALSE)</f>
        <v>5.5350489958167895E-2</v>
      </c>
    </row>
    <row r="873" spans="2:5" x14ac:dyDescent="0.3">
      <c r="B873" s="25">
        <v>41066.166666666366</v>
      </c>
      <c r="C873" s="26">
        <f t="shared" si="26"/>
        <v>6</v>
      </c>
      <c r="D873" s="26">
        <f t="shared" si="27"/>
        <v>4</v>
      </c>
      <c r="E873" s="27">
        <f>VLOOKUP($B873,'Hourly Data'!$B$5:$P$8788,15,FALSE)</f>
        <v>5.6654652092398713E-2</v>
      </c>
    </row>
    <row r="874" spans="2:5" x14ac:dyDescent="0.3">
      <c r="B874" s="25">
        <v>41066.20833333303</v>
      </c>
      <c r="C874" s="26">
        <f t="shared" si="26"/>
        <v>6</v>
      </c>
      <c r="D874" s="26">
        <f t="shared" si="27"/>
        <v>5</v>
      </c>
      <c r="E874" s="27">
        <f>VLOOKUP($B874,'Hourly Data'!$B$5:$P$8788,15,FALSE)</f>
        <v>5.9674106331135075E-2</v>
      </c>
    </row>
    <row r="875" spans="2:5" x14ac:dyDescent="0.3">
      <c r="B875" s="25">
        <v>41066.249999999694</v>
      </c>
      <c r="C875" s="26">
        <f t="shared" si="26"/>
        <v>6</v>
      </c>
      <c r="D875" s="26">
        <f t="shared" si="27"/>
        <v>6</v>
      </c>
      <c r="E875" s="27">
        <f>VLOOKUP($B875,'Hourly Data'!$B$5:$P$8788,15,FALSE)</f>
        <v>6.4114333890638905E-2</v>
      </c>
    </row>
    <row r="876" spans="2:5" x14ac:dyDescent="0.3">
      <c r="B876" s="25">
        <v>41066.291666666359</v>
      </c>
      <c r="C876" s="26">
        <f t="shared" si="26"/>
        <v>6</v>
      </c>
      <c r="D876" s="26">
        <f t="shared" si="27"/>
        <v>7</v>
      </c>
      <c r="E876" s="27">
        <f>VLOOKUP($B876,'Hourly Data'!$B$5:$P$8788,15,FALSE)</f>
        <v>6.1511790874430705E-2</v>
      </c>
    </row>
    <row r="877" spans="2:5" x14ac:dyDescent="0.3">
      <c r="B877" s="25">
        <v>41066.333333333023</v>
      </c>
      <c r="C877" s="26">
        <f t="shared" si="26"/>
        <v>6</v>
      </c>
      <c r="D877" s="26">
        <f t="shared" si="27"/>
        <v>8</v>
      </c>
      <c r="E877" s="27">
        <f>VLOOKUP($B877,'Hourly Data'!$B$5:$P$8788,15,FALSE)</f>
        <v>6.0412130791770796E-2</v>
      </c>
    </row>
    <row r="878" spans="2:5" x14ac:dyDescent="0.3">
      <c r="B878" s="25">
        <v>41066.374999999687</v>
      </c>
      <c r="C878" s="26">
        <f t="shared" si="26"/>
        <v>6</v>
      </c>
      <c r="D878" s="26">
        <f t="shared" si="27"/>
        <v>9</v>
      </c>
      <c r="E878" s="27">
        <f>VLOOKUP($B878,'Hourly Data'!$B$5:$P$8788,15,FALSE)</f>
        <v>6.0325203799966871E-2</v>
      </c>
    </row>
    <row r="879" spans="2:5" x14ac:dyDescent="0.3">
      <c r="B879" s="25">
        <v>41066.416666666351</v>
      </c>
      <c r="C879" s="26">
        <f t="shared" ref="C879:C942" si="28">MONTH(B879)</f>
        <v>6</v>
      </c>
      <c r="D879" s="26">
        <f t="shared" ref="D879:D942" si="29">HOUR(B879)</f>
        <v>10</v>
      </c>
      <c r="E879" s="27">
        <f>VLOOKUP($B879,'Hourly Data'!$B$5:$P$8788,15,FALSE)</f>
        <v>6.0720025714029451E-2</v>
      </c>
    </row>
    <row r="880" spans="2:5" x14ac:dyDescent="0.3">
      <c r="B880" s="25">
        <v>41066.458333333016</v>
      </c>
      <c r="C880" s="26">
        <f t="shared" si="28"/>
        <v>6</v>
      </c>
      <c r="D880" s="26">
        <f t="shared" si="29"/>
        <v>11</v>
      </c>
      <c r="E880" s="27">
        <f>VLOOKUP($B880,'Hourly Data'!$B$5:$P$8788,15,FALSE)</f>
        <v>5.9282982586551472E-2</v>
      </c>
    </row>
    <row r="881" spans="2:5" x14ac:dyDescent="0.3">
      <c r="B881" s="25">
        <v>41066.49999999968</v>
      </c>
      <c r="C881" s="26">
        <f t="shared" si="28"/>
        <v>6</v>
      </c>
      <c r="D881" s="26">
        <f t="shared" si="29"/>
        <v>12</v>
      </c>
      <c r="E881" s="27">
        <f>VLOOKUP($B881,'Hourly Data'!$B$5:$P$8788,15,FALSE)</f>
        <v>5.964175771889018E-2</v>
      </c>
    </row>
    <row r="882" spans="2:5" x14ac:dyDescent="0.3">
      <c r="B882" s="25">
        <v>41066.541666666344</v>
      </c>
      <c r="C882" s="26">
        <f t="shared" si="28"/>
        <v>6</v>
      </c>
      <c r="D882" s="26">
        <f t="shared" si="29"/>
        <v>13</v>
      </c>
      <c r="E882" s="27">
        <f>VLOOKUP($B882,'Hourly Data'!$B$5:$P$8788,15,FALSE)</f>
        <v>6.0441247879732027E-2</v>
      </c>
    </row>
    <row r="883" spans="2:5" x14ac:dyDescent="0.3">
      <c r="B883" s="25">
        <v>41066.583333333008</v>
      </c>
      <c r="C883" s="26">
        <f t="shared" si="28"/>
        <v>6</v>
      </c>
      <c r="D883" s="26">
        <f t="shared" si="29"/>
        <v>14</v>
      </c>
      <c r="E883" s="27">
        <f>VLOOKUP($B883,'Hourly Data'!$B$5:$P$8788,15,FALSE)</f>
        <v>6.2362222280351501E-2</v>
      </c>
    </row>
    <row r="884" spans="2:5" x14ac:dyDescent="0.3">
      <c r="B884" s="25">
        <v>41066.624999999673</v>
      </c>
      <c r="C884" s="26">
        <f t="shared" si="28"/>
        <v>6</v>
      </c>
      <c r="D884" s="26">
        <f t="shared" si="29"/>
        <v>15</v>
      </c>
      <c r="E884" s="27">
        <f>VLOOKUP($B884,'Hourly Data'!$B$5:$P$8788,15,FALSE)</f>
        <v>6.1073547484780479E-2</v>
      </c>
    </row>
    <row r="885" spans="2:5" x14ac:dyDescent="0.3">
      <c r="B885" s="25">
        <v>41066.666666666337</v>
      </c>
      <c r="C885" s="26">
        <f t="shared" si="28"/>
        <v>6</v>
      </c>
      <c r="D885" s="26">
        <f t="shared" si="29"/>
        <v>16</v>
      </c>
      <c r="E885" s="27">
        <f>VLOOKUP($B885,'Hourly Data'!$B$5:$P$8788,15,FALSE)</f>
        <v>5.8122484343086672E-2</v>
      </c>
    </row>
    <row r="886" spans="2:5" x14ac:dyDescent="0.3">
      <c r="B886" s="25">
        <v>41066.708333333001</v>
      </c>
      <c r="C886" s="26">
        <f t="shared" si="28"/>
        <v>6</v>
      </c>
      <c r="D886" s="26">
        <f t="shared" si="29"/>
        <v>17</v>
      </c>
      <c r="E886" s="27">
        <f>VLOOKUP($B886,'Hourly Data'!$B$5:$P$8788,15,FALSE)</f>
        <v>5.7073839302745032E-2</v>
      </c>
    </row>
    <row r="887" spans="2:5" x14ac:dyDescent="0.3">
      <c r="B887" s="25">
        <v>41066.749999999665</v>
      </c>
      <c r="C887" s="26">
        <f t="shared" si="28"/>
        <v>6</v>
      </c>
      <c r="D887" s="26">
        <f t="shared" si="29"/>
        <v>18</v>
      </c>
      <c r="E887" s="27">
        <f>VLOOKUP($B887,'Hourly Data'!$B$5:$P$8788,15,FALSE)</f>
        <v>5.8057182151808356E-2</v>
      </c>
    </row>
    <row r="888" spans="2:5" x14ac:dyDescent="0.3">
      <c r="B888" s="25">
        <v>41066.79166666633</v>
      </c>
      <c r="C888" s="26">
        <f t="shared" si="28"/>
        <v>6</v>
      </c>
      <c r="D888" s="26">
        <f t="shared" si="29"/>
        <v>19</v>
      </c>
      <c r="E888" s="27">
        <f>VLOOKUP($B888,'Hourly Data'!$B$5:$P$8788,15,FALSE)</f>
        <v>5.7644694417158839E-2</v>
      </c>
    </row>
    <row r="889" spans="2:5" x14ac:dyDescent="0.3">
      <c r="B889" s="25">
        <v>41066.833333332994</v>
      </c>
      <c r="C889" s="26">
        <f t="shared" si="28"/>
        <v>6</v>
      </c>
      <c r="D889" s="26">
        <f t="shared" si="29"/>
        <v>20</v>
      </c>
      <c r="E889" s="27">
        <f>VLOOKUP($B889,'Hourly Data'!$B$5:$P$8788,15,FALSE)</f>
        <v>5.8182693155765783E-2</v>
      </c>
    </row>
    <row r="890" spans="2:5" x14ac:dyDescent="0.3">
      <c r="B890" s="25">
        <v>41066.874999999658</v>
      </c>
      <c r="C890" s="26">
        <f t="shared" si="28"/>
        <v>6</v>
      </c>
      <c r="D890" s="26">
        <f t="shared" si="29"/>
        <v>21</v>
      </c>
      <c r="E890" s="27">
        <f>VLOOKUP($B890,'Hourly Data'!$B$5:$P$8788,15,FALSE)</f>
        <v>5.9094005685316253E-2</v>
      </c>
    </row>
    <row r="891" spans="2:5" x14ac:dyDescent="0.3">
      <c r="B891" s="25">
        <v>41066.916666666322</v>
      </c>
      <c r="C891" s="26">
        <f t="shared" si="28"/>
        <v>6</v>
      </c>
      <c r="D891" s="26">
        <f t="shared" si="29"/>
        <v>22</v>
      </c>
      <c r="E891" s="27">
        <f>VLOOKUP($B891,'Hourly Data'!$B$5:$P$8788,15,FALSE)</f>
        <v>5.5624974881336185E-2</v>
      </c>
    </row>
    <row r="892" spans="2:5" x14ac:dyDescent="0.3">
      <c r="B892" s="25">
        <v>41066.958333332987</v>
      </c>
      <c r="C892" s="26">
        <f t="shared" si="28"/>
        <v>6</v>
      </c>
      <c r="D892" s="26">
        <f t="shared" si="29"/>
        <v>23</v>
      </c>
      <c r="E892" s="27">
        <f>VLOOKUP($B892,'Hourly Data'!$B$5:$P$8788,15,FALSE)</f>
        <v>5.6240649077562828E-2</v>
      </c>
    </row>
    <row r="893" spans="2:5" x14ac:dyDescent="0.3">
      <c r="B893" s="25">
        <v>41066.999999999651</v>
      </c>
      <c r="C893" s="26">
        <f t="shared" si="28"/>
        <v>6</v>
      </c>
      <c r="D893" s="26">
        <f t="shared" si="29"/>
        <v>0</v>
      </c>
      <c r="E893" s="27">
        <f>VLOOKUP($B893,'Hourly Data'!$B$5:$P$8788,15,FALSE)</f>
        <v>5.8253964121252277E-2</v>
      </c>
    </row>
    <row r="894" spans="2:5" x14ac:dyDescent="0.3">
      <c r="B894" s="25">
        <v>41067.041666666315</v>
      </c>
      <c r="C894" s="26">
        <f t="shared" si="28"/>
        <v>6</v>
      </c>
      <c r="D894" s="26">
        <f t="shared" si="29"/>
        <v>1</v>
      </c>
      <c r="E894" s="27">
        <f>VLOOKUP($B894,'Hourly Data'!$B$5:$P$8788,15,FALSE)</f>
        <v>5.7094721823387415E-2</v>
      </c>
    </row>
    <row r="895" spans="2:5" x14ac:dyDescent="0.3">
      <c r="B895" s="25">
        <v>41067.083333332979</v>
      </c>
      <c r="C895" s="26">
        <f t="shared" si="28"/>
        <v>6</v>
      </c>
      <c r="D895" s="26">
        <f t="shared" si="29"/>
        <v>2</v>
      </c>
      <c r="E895" s="27">
        <f>VLOOKUP($B895,'Hourly Data'!$B$5:$P$8788,15,FALSE)</f>
        <v>5.6931144031601669E-2</v>
      </c>
    </row>
    <row r="896" spans="2:5" x14ac:dyDescent="0.3">
      <c r="B896" s="25">
        <v>41067.124999999643</v>
      </c>
      <c r="C896" s="26">
        <f t="shared" si="28"/>
        <v>6</v>
      </c>
      <c r="D896" s="26">
        <f t="shared" si="29"/>
        <v>3</v>
      </c>
      <c r="E896" s="27">
        <f>VLOOKUP($B896,'Hourly Data'!$B$5:$P$8788,15,FALSE)</f>
        <v>5.3528809361243671E-2</v>
      </c>
    </row>
    <row r="897" spans="2:5" x14ac:dyDescent="0.3">
      <c r="B897" s="25">
        <v>41067.166666666308</v>
      </c>
      <c r="C897" s="26">
        <f t="shared" si="28"/>
        <v>6</v>
      </c>
      <c r="D897" s="26">
        <f t="shared" si="29"/>
        <v>4</v>
      </c>
      <c r="E897" s="27">
        <f>VLOOKUP($B897,'Hourly Data'!$B$5:$P$8788,15,FALSE)</f>
        <v>5.4618317100072374E-2</v>
      </c>
    </row>
    <row r="898" spans="2:5" x14ac:dyDescent="0.3">
      <c r="B898" s="25">
        <v>41067.208333332972</v>
      </c>
      <c r="C898" s="26">
        <f t="shared" si="28"/>
        <v>6</v>
      </c>
      <c r="D898" s="26">
        <f t="shared" si="29"/>
        <v>5</v>
      </c>
      <c r="E898" s="27">
        <f>VLOOKUP($B898,'Hourly Data'!$B$5:$P$8788,15,FALSE)</f>
        <v>5.3732265626112753E-2</v>
      </c>
    </row>
    <row r="899" spans="2:5" x14ac:dyDescent="0.3">
      <c r="B899" s="25">
        <v>41067.249999999636</v>
      </c>
      <c r="C899" s="26">
        <f t="shared" si="28"/>
        <v>6</v>
      </c>
      <c r="D899" s="26">
        <f t="shared" si="29"/>
        <v>6</v>
      </c>
      <c r="E899" s="27">
        <f>VLOOKUP($B899,'Hourly Data'!$B$5:$P$8788,15,FALSE)</f>
        <v>5.4379186864823244E-2</v>
      </c>
    </row>
    <row r="900" spans="2:5" x14ac:dyDescent="0.3">
      <c r="B900" s="25">
        <v>41067.2916666663</v>
      </c>
      <c r="C900" s="26">
        <f t="shared" si="28"/>
        <v>6</v>
      </c>
      <c r="D900" s="26">
        <f t="shared" si="29"/>
        <v>7</v>
      </c>
      <c r="E900" s="27">
        <f>VLOOKUP($B900,'Hourly Data'!$B$5:$P$8788,15,FALSE)</f>
        <v>5.4422490314583905E-2</v>
      </c>
    </row>
    <row r="901" spans="2:5" x14ac:dyDescent="0.3">
      <c r="B901" s="25">
        <v>41067.333333332965</v>
      </c>
      <c r="C901" s="26">
        <f t="shared" si="28"/>
        <v>6</v>
      </c>
      <c r="D901" s="26">
        <f t="shared" si="29"/>
        <v>8</v>
      </c>
      <c r="E901" s="27">
        <f>VLOOKUP($B901,'Hourly Data'!$B$5:$P$8788,15,FALSE)</f>
        <v>5.6529101700722492E-2</v>
      </c>
    </row>
    <row r="902" spans="2:5" x14ac:dyDescent="0.3">
      <c r="B902" s="25">
        <v>41067.374999999629</v>
      </c>
      <c r="C902" s="26">
        <f t="shared" si="28"/>
        <v>6</v>
      </c>
      <c r="D902" s="26">
        <f t="shared" si="29"/>
        <v>9</v>
      </c>
      <c r="E902" s="27">
        <f>VLOOKUP($B902,'Hourly Data'!$B$5:$P$8788,15,FALSE)</f>
        <v>6.2677553518724324E-2</v>
      </c>
    </row>
    <row r="903" spans="2:5" x14ac:dyDescent="0.3">
      <c r="B903" s="25">
        <v>41067.416666666293</v>
      </c>
      <c r="C903" s="26">
        <f t="shared" si="28"/>
        <v>6</v>
      </c>
      <c r="D903" s="26">
        <f t="shared" si="29"/>
        <v>10</v>
      </c>
      <c r="E903" s="27">
        <f>VLOOKUP($B903,'Hourly Data'!$B$5:$P$8788,15,FALSE)</f>
        <v>6.3111157546726832E-2</v>
      </c>
    </row>
    <row r="904" spans="2:5" x14ac:dyDescent="0.3">
      <c r="B904" s="25">
        <v>41067.458333332957</v>
      </c>
      <c r="C904" s="26">
        <f t="shared" si="28"/>
        <v>6</v>
      </c>
      <c r="D904" s="26">
        <f t="shared" si="29"/>
        <v>11</v>
      </c>
      <c r="E904" s="27">
        <f>VLOOKUP($B904,'Hourly Data'!$B$5:$P$8788,15,FALSE)</f>
        <v>6.4330671916782281E-2</v>
      </c>
    </row>
    <row r="905" spans="2:5" x14ac:dyDescent="0.3">
      <c r="B905" s="25">
        <v>41067.499999999622</v>
      </c>
      <c r="C905" s="26">
        <f t="shared" si="28"/>
        <v>6</v>
      </c>
      <c r="D905" s="26">
        <f t="shared" si="29"/>
        <v>12</v>
      </c>
      <c r="E905" s="27">
        <f>VLOOKUP($B905,'Hourly Data'!$B$5:$P$8788,15,FALSE)</f>
        <v>6.4557909767420457E-2</v>
      </c>
    </row>
    <row r="906" spans="2:5" x14ac:dyDescent="0.3">
      <c r="B906" s="25">
        <v>41067.541666666286</v>
      </c>
      <c r="C906" s="26">
        <f t="shared" si="28"/>
        <v>6</v>
      </c>
      <c r="D906" s="26">
        <f t="shared" si="29"/>
        <v>13</v>
      </c>
      <c r="E906" s="27">
        <f>VLOOKUP($B906,'Hourly Data'!$B$5:$P$8788,15,FALSE)</f>
        <v>6.7107851980082608E-2</v>
      </c>
    </row>
    <row r="907" spans="2:5" x14ac:dyDescent="0.3">
      <c r="B907" s="25">
        <v>41067.58333333295</v>
      </c>
      <c r="C907" s="26">
        <f t="shared" si="28"/>
        <v>6</v>
      </c>
      <c r="D907" s="26">
        <f t="shared" si="29"/>
        <v>14</v>
      </c>
      <c r="E907" s="27">
        <f>VLOOKUP($B907,'Hourly Data'!$B$5:$P$8788,15,FALSE)</f>
        <v>6.6669341813983707E-2</v>
      </c>
    </row>
    <row r="908" spans="2:5" x14ac:dyDescent="0.3">
      <c r="B908" s="25">
        <v>41067.624999999614</v>
      </c>
      <c r="C908" s="26">
        <f t="shared" si="28"/>
        <v>6</v>
      </c>
      <c r="D908" s="26">
        <f t="shared" si="29"/>
        <v>15</v>
      </c>
      <c r="E908" s="27">
        <f>VLOOKUP($B908,'Hourly Data'!$B$5:$P$8788,15,FALSE)</f>
        <v>6.5837024809397848E-2</v>
      </c>
    </row>
    <row r="909" spans="2:5" x14ac:dyDescent="0.3">
      <c r="B909" s="25">
        <v>41067.666666666279</v>
      </c>
      <c r="C909" s="26">
        <f t="shared" si="28"/>
        <v>6</v>
      </c>
      <c r="D909" s="26">
        <f t="shared" si="29"/>
        <v>16</v>
      </c>
      <c r="E909" s="27">
        <f>VLOOKUP($B909,'Hourly Data'!$B$5:$P$8788,15,FALSE)</f>
        <v>6.3399121591255325E-2</v>
      </c>
    </row>
    <row r="910" spans="2:5" x14ac:dyDescent="0.3">
      <c r="B910" s="25">
        <v>41067.708333332943</v>
      </c>
      <c r="C910" s="26">
        <f t="shared" si="28"/>
        <v>6</v>
      </c>
      <c r="D910" s="26">
        <f t="shared" si="29"/>
        <v>17</v>
      </c>
      <c r="E910" s="27">
        <f>VLOOKUP($B910,'Hourly Data'!$B$5:$P$8788,15,FALSE)</f>
        <v>6.2684503727987478E-2</v>
      </c>
    </row>
    <row r="911" spans="2:5" x14ac:dyDescent="0.3">
      <c r="B911" s="25">
        <v>41067.749999999607</v>
      </c>
      <c r="C911" s="26">
        <f t="shared" si="28"/>
        <v>6</v>
      </c>
      <c r="D911" s="26">
        <f t="shared" si="29"/>
        <v>18</v>
      </c>
      <c r="E911" s="27">
        <f>VLOOKUP($B911,'Hourly Data'!$B$5:$P$8788,15,FALSE)</f>
        <v>6.1474581512320076E-2</v>
      </c>
    </row>
    <row r="912" spans="2:5" x14ac:dyDescent="0.3">
      <c r="B912" s="25">
        <v>41067.791666666271</v>
      </c>
      <c r="C912" s="26">
        <f t="shared" si="28"/>
        <v>6</v>
      </c>
      <c r="D912" s="26">
        <f t="shared" si="29"/>
        <v>19</v>
      </c>
      <c r="E912" s="27">
        <f>VLOOKUP($B912,'Hourly Data'!$B$5:$P$8788,15,FALSE)</f>
        <v>6.5080561022487909E-2</v>
      </c>
    </row>
    <row r="913" spans="2:5" x14ac:dyDescent="0.3">
      <c r="B913" s="25">
        <v>41067.833333332936</v>
      </c>
      <c r="C913" s="26">
        <f t="shared" si="28"/>
        <v>6</v>
      </c>
      <c r="D913" s="26">
        <f t="shared" si="29"/>
        <v>20</v>
      </c>
      <c r="E913" s="27">
        <f>VLOOKUP($B913,'Hourly Data'!$B$5:$P$8788,15,FALSE)</f>
        <v>6.6667363151673487E-2</v>
      </c>
    </row>
    <row r="914" spans="2:5" x14ac:dyDescent="0.3">
      <c r="B914" s="25">
        <v>41067.8749999996</v>
      </c>
      <c r="C914" s="26">
        <f t="shared" si="28"/>
        <v>6</v>
      </c>
      <c r="D914" s="26">
        <f t="shared" si="29"/>
        <v>21</v>
      </c>
      <c r="E914" s="27">
        <f>VLOOKUP($B914,'Hourly Data'!$B$5:$P$8788,15,FALSE)</f>
        <v>6.6391615172924745E-2</v>
      </c>
    </row>
    <row r="915" spans="2:5" x14ac:dyDescent="0.3">
      <c r="B915" s="25">
        <v>41067.916666666264</v>
      </c>
      <c r="C915" s="26">
        <f t="shared" si="28"/>
        <v>6</v>
      </c>
      <c r="D915" s="26">
        <f t="shared" si="29"/>
        <v>22</v>
      </c>
      <c r="E915" s="27">
        <f>VLOOKUP($B915,'Hourly Data'!$B$5:$P$8788,15,FALSE)</f>
        <v>6.1138129316638694E-2</v>
      </c>
    </row>
    <row r="916" spans="2:5" x14ac:dyDescent="0.3">
      <c r="B916" s="25">
        <v>41067.958333332928</v>
      </c>
      <c r="C916" s="26">
        <f t="shared" si="28"/>
        <v>6</v>
      </c>
      <c r="D916" s="26">
        <f t="shared" si="29"/>
        <v>23</v>
      </c>
      <c r="E916" s="27">
        <f>VLOOKUP($B916,'Hourly Data'!$B$5:$P$8788,15,FALSE)</f>
        <v>6.138968133966359E-2</v>
      </c>
    </row>
    <row r="917" spans="2:5" x14ac:dyDescent="0.3">
      <c r="B917" s="25">
        <v>41067.999999999593</v>
      </c>
      <c r="C917" s="26">
        <f t="shared" si="28"/>
        <v>6</v>
      </c>
      <c r="D917" s="26">
        <f t="shared" si="29"/>
        <v>0</v>
      </c>
      <c r="E917" s="27">
        <f>VLOOKUP($B917,'Hourly Data'!$B$5:$P$8788,15,FALSE)</f>
        <v>6.2478685498237624E-2</v>
      </c>
    </row>
    <row r="918" spans="2:5" x14ac:dyDescent="0.3">
      <c r="B918" s="25">
        <v>41068.041666666257</v>
      </c>
      <c r="C918" s="26">
        <f t="shared" si="28"/>
        <v>6</v>
      </c>
      <c r="D918" s="26">
        <f t="shared" si="29"/>
        <v>1</v>
      </c>
      <c r="E918" s="27">
        <f>VLOOKUP($B918,'Hourly Data'!$B$5:$P$8788,15,FALSE)</f>
        <v>6.304567320786178E-2</v>
      </c>
    </row>
    <row r="919" spans="2:5" x14ac:dyDescent="0.3">
      <c r="B919" s="25">
        <v>41068.083333332921</v>
      </c>
      <c r="C919" s="26">
        <f t="shared" si="28"/>
        <v>6</v>
      </c>
      <c r="D919" s="26">
        <f t="shared" si="29"/>
        <v>2</v>
      </c>
      <c r="E919" s="27">
        <f>VLOOKUP($B919,'Hourly Data'!$B$5:$P$8788,15,FALSE)</f>
        <v>6.4627699884744011E-2</v>
      </c>
    </row>
    <row r="920" spans="2:5" x14ac:dyDescent="0.3">
      <c r="B920" s="25">
        <v>41068.124999999585</v>
      </c>
      <c r="C920" s="26">
        <f t="shared" si="28"/>
        <v>6</v>
      </c>
      <c r="D920" s="26">
        <f t="shared" si="29"/>
        <v>3</v>
      </c>
      <c r="E920" s="27">
        <f>VLOOKUP($B920,'Hourly Data'!$B$5:$P$8788,15,FALSE)</f>
        <v>6.5455150069238521E-2</v>
      </c>
    </row>
    <row r="921" spans="2:5" x14ac:dyDescent="0.3">
      <c r="B921" s="25">
        <v>41068.16666666625</v>
      </c>
      <c r="C921" s="26">
        <f t="shared" si="28"/>
        <v>6</v>
      </c>
      <c r="D921" s="26">
        <f t="shared" si="29"/>
        <v>4</v>
      </c>
      <c r="E921" s="27">
        <f>VLOOKUP($B921,'Hourly Data'!$B$5:$P$8788,15,FALSE)</f>
        <v>6.1679816890330856E-2</v>
      </c>
    </row>
    <row r="922" spans="2:5" x14ac:dyDescent="0.3">
      <c r="B922" s="25">
        <v>41068.208333332914</v>
      </c>
      <c r="C922" s="26">
        <f t="shared" si="28"/>
        <v>6</v>
      </c>
      <c r="D922" s="26">
        <f t="shared" si="29"/>
        <v>5</v>
      </c>
      <c r="E922" s="27">
        <f>VLOOKUP($B922,'Hourly Data'!$B$5:$P$8788,15,FALSE)</f>
        <v>5.8920178047455196E-2</v>
      </c>
    </row>
    <row r="923" spans="2:5" x14ac:dyDescent="0.3">
      <c r="B923" s="25">
        <v>41068.249999999578</v>
      </c>
      <c r="C923" s="26">
        <f t="shared" si="28"/>
        <v>6</v>
      </c>
      <c r="D923" s="26">
        <f t="shared" si="29"/>
        <v>6</v>
      </c>
      <c r="E923" s="27">
        <f>VLOOKUP($B923,'Hourly Data'!$B$5:$P$8788,15,FALSE)</f>
        <v>6.2157714857701843E-2</v>
      </c>
    </row>
    <row r="924" spans="2:5" x14ac:dyDescent="0.3">
      <c r="B924" s="25">
        <v>41068.291666666242</v>
      </c>
      <c r="C924" s="26">
        <f t="shared" si="28"/>
        <v>6</v>
      </c>
      <c r="D924" s="26">
        <f t="shared" si="29"/>
        <v>7</v>
      </c>
      <c r="E924" s="27">
        <f>VLOOKUP($B924,'Hourly Data'!$B$5:$P$8788,15,FALSE)</f>
        <v>6.4468607620977808E-2</v>
      </c>
    </row>
    <row r="925" spans="2:5" x14ac:dyDescent="0.3">
      <c r="B925" s="25">
        <v>41068.333333332906</v>
      </c>
      <c r="C925" s="26">
        <f t="shared" si="28"/>
        <v>6</v>
      </c>
      <c r="D925" s="26">
        <f t="shared" si="29"/>
        <v>8</v>
      </c>
      <c r="E925" s="27">
        <f>VLOOKUP($B925,'Hourly Data'!$B$5:$P$8788,15,FALSE)</f>
        <v>5.7659114778819492E-2</v>
      </c>
    </row>
    <row r="926" spans="2:5" x14ac:dyDescent="0.3">
      <c r="B926" s="25">
        <v>41068.374999999571</v>
      </c>
      <c r="C926" s="26">
        <f t="shared" si="28"/>
        <v>6</v>
      </c>
      <c r="D926" s="26">
        <f t="shared" si="29"/>
        <v>9</v>
      </c>
      <c r="E926" s="27">
        <f>VLOOKUP($B926,'Hourly Data'!$B$5:$P$8788,15,FALSE)</f>
        <v>5.4823883971984316E-2</v>
      </c>
    </row>
    <row r="927" spans="2:5" x14ac:dyDescent="0.3">
      <c r="B927" s="25">
        <v>41068.416666666235</v>
      </c>
      <c r="C927" s="26">
        <f t="shared" si="28"/>
        <v>6</v>
      </c>
      <c r="D927" s="26">
        <f t="shared" si="29"/>
        <v>10</v>
      </c>
      <c r="E927" s="27">
        <f>VLOOKUP($B927,'Hourly Data'!$B$5:$P$8788,15,FALSE)</f>
        <v>5.4173211116004996E-2</v>
      </c>
    </row>
    <row r="928" spans="2:5" x14ac:dyDescent="0.3">
      <c r="B928" s="25">
        <v>41068.458333332899</v>
      </c>
      <c r="C928" s="26">
        <f t="shared" si="28"/>
        <v>6</v>
      </c>
      <c r="D928" s="26">
        <f t="shared" si="29"/>
        <v>11</v>
      </c>
      <c r="E928" s="27">
        <f>VLOOKUP($B928,'Hourly Data'!$B$5:$P$8788,15,FALSE)</f>
        <v>5.5116603062136241E-2</v>
      </c>
    </row>
    <row r="929" spans="2:5" x14ac:dyDescent="0.3">
      <c r="B929" s="25">
        <v>41068.499999999563</v>
      </c>
      <c r="C929" s="26">
        <f t="shared" si="28"/>
        <v>6</v>
      </c>
      <c r="D929" s="26">
        <f t="shared" si="29"/>
        <v>12</v>
      </c>
      <c r="E929" s="27">
        <f>VLOOKUP($B929,'Hourly Data'!$B$5:$P$8788,15,FALSE)</f>
        <v>5.5424626504841888E-2</v>
      </c>
    </row>
    <row r="930" spans="2:5" x14ac:dyDescent="0.3">
      <c r="B930" s="25">
        <v>41068.541666666228</v>
      </c>
      <c r="C930" s="26">
        <f t="shared" si="28"/>
        <v>6</v>
      </c>
      <c r="D930" s="26">
        <f t="shared" si="29"/>
        <v>13</v>
      </c>
      <c r="E930" s="27">
        <f>VLOOKUP($B930,'Hourly Data'!$B$5:$P$8788,15,FALSE)</f>
        <v>5.6732892055159523E-2</v>
      </c>
    </row>
    <row r="931" spans="2:5" x14ac:dyDescent="0.3">
      <c r="B931" s="25">
        <v>41068.583333332892</v>
      </c>
      <c r="C931" s="26">
        <f t="shared" si="28"/>
        <v>6</v>
      </c>
      <c r="D931" s="26">
        <f t="shared" si="29"/>
        <v>14</v>
      </c>
      <c r="E931" s="27">
        <f>VLOOKUP($B931,'Hourly Data'!$B$5:$P$8788,15,FALSE)</f>
        <v>5.761596947448773E-2</v>
      </c>
    </row>
    <row r="932" spans="2:5" x14ac:dyDescent="0.3">
      <c r="B932" s="25">
        <v>41068.624999999556</v>
      </c>
      <c r="C932" s="26">
        <f t="shared" si="28"/>
        <v>6</v>
      </c>
      <c r="D932" s="26">
        <f t="shared" si="29"/>
        <v>15</v>
      </c>
      <c r="E932" s="27">
        <f>VLOOKUP($B932,'Hourly Data'!$B$5:$P$8788,15,FALSE)</f>
        <v>5.6912164271100123E-2</v>
      </c>
    </row>
    <row r="933" spans="2:5" x14ac:dyDescent="0.3">
      <c r="B933" s="25">
        <v>41068.66666666622</v>
      </c>
      <c r="C933" s="26">
        <f t="shared" si="28"/>
        <v>6</v>
      </c>
      <c r="D933" s="26">
        <f t="shared" si="29"/>
        <v>16</v>
      </c>
      <c r="E933" s="27">
        <f>VLOOKUP($B933,'Hourly Data'!$B$5:$P$8788,15,FALSE)</f>
        <v>5.577646725109299E-2</v>
      </c>
    </row>
    <row r="934" spans="2:5" x14ac:dyDescent="0.3">
      <c r="B934" s="25">
        <v>41068.708333332885</v>
      </c>
      <c r="C934" s="26">
        <f t="shared" si="28"/>
        <v>6</v>
      </c>
      <c r="D934" s="26">
        <f t="shared" si="29"/>
        <v>17</v>
      </c>
      <c r="E934" s="27">
        <f>VLOOKUP($B934,'Hourly Data'!$B$5:$P$8788,15,FALSE)</f>
        <v>5.5003657443690464E-2</v>
      </c>
    </row>
    <row r="935" spans="2:5" x14ac:dyDescent="0.3">
      <c r="B935" s="25">
        <v>41068.749999999549</v>
      </c>
      <c r="C935" s="26">
        <f t="shared" si="28"/>
        <v>6</v>
      </c>
      <c r="D935" s="26">
        <f t="shared" si="29"/>
        <v>18</v>
      </c>
      <c r="E935" s="27">
        <f>VLOOKUP($B935,'Hourly Data'!$B$5:$P$8788,15,FALSE)</f>
        <v>5.5548488822242031E-2</v>
      </c>
    </row>
    <row r="936" spans="2:5" x14ac:dyDescent="0.3">
      <c r="B936" s="25">
        <v>41068.791666666213</v>
      </c>
      <c r="C936" s="26">
        <f t="shared" si="28"/>
        <v>6</v>
      </c>
      <c r="D936" s="26">
        <f t="shared" si="29"/>
        <v>19</v>
      </c>
      <c r="E936" s="27">
        <f>VLOOKUP($B936,'Hourly Data'!$B$5:$P$8788,15,FALSE)</f>
        <v>5.5053756143396998E-2</v>
      </c>
    </row>
    <row r="937" spans="2:5" x14ac:dyDescent="0.3">
      <c r="B937" s="25">
        <v>41068.833333332877</v>
      </c>
      <c r="C937" s="26">
        <f t="shared" si="28"/>
        <v>6</v>
      </c>
      <c r="D937" s="26">
        <f t="shared" si="29"/>
        <v>20</v>
      </c>
      <c r="E937" s="27">
        <f>VLOOKUP($B937,'Hourly Data'!$B$5:$P$8788,15,FALSE)</f>
        <v>5.5478977922669426E-2</v>
      </c>
    </row>
    <row r="938" spans="2:5" x14ac:dyDescent="0.3">
      <c r="B938" s="25">
        <v>41068.874999999542</v>
      </c>
      <c r="C938" s="26">
        <f t="shared" si="28"/>
        <v>6</v>
      </c>
      <c r="D938" s="26">
        <f t="shared" si="29"/>
        <v>21</v>
      </c>
      <c r="E938" s="27">
        <f>VLOOKUP($B938,'Hourly Data'!$B$5:$P$8788,15,FALSE)</f>
        <v>5.5875940831784446E-2</v>
      </c>
    </row>
    <row r="939" spans="2:5" x14ac:dyDescent="0.3">
      <c r="B939" s="25">
        <v>41068.916666666206</v>
      </c>
      <c r="C939" s="26">
        <f t="shared" si="28"/>
        <v>6</v>
      </c>
      <c r="D939" s="26">
        <f t="shared" si="29"/>
        <v>22</v>
      </c>
      <c r="E939" s="27">
        <f>VLOOKUP($B939,'Hourly Data'!$B$5:$P$8788,15,FALSE)</f>
        <v>5.5177538901300657E-2</v>
      </c>
    </row>
    <row r="940" spans="2:5" x14ac:dyDescent="0.3">
      <c r="B940" s="25">
        <v>41068.95833333287</v>
      </c>
      <c r="C940" s="26">
        <f t="shared" si="28"/>
        <v>6</v>
      </c>
      <c r="D940" s="26">
        <f t="shared" si="29"/>
        <v>23</v>
      </c>
      <c r="E940" s="27">
        <f>VLOOKUP($B940,'Hourly Data'!$B$5:$P$8788,15,FALSE)</f>
        <v>5.4169210659622671E-2</v>
      </c>
    </row>
    <row r="941" spans="2:5" x14ac:dyDescent="0.3">
      <c r="B941" s="25">
        <v>41068.999999999534</v>
      </c>
      <c r="C941" s="26">
        <f t="shared" si="28"/>
        <v>6</v>
      </c>
      <c r="D941" s="26">
        <f t="shared" si="29"/>
        <v>0</v>
      </c>
      <c r="E941" s="27">
        <f>VLOOKUP($B941,'Hourly Data'!$B$5:$P$8788,15,FALSE)</f>
        <v>5.6012507163280725E-2</v>
      </c>
    </row>
    <row r="942" spans="2:5" x14ac:dyDescent="0.3">
      <c r="B942" s="25">
        <v>41069.041666666199</v>
      </c>
      <c r="C942" s="26">
        <f t="shared" si="28"/>
        <v>6</v>
      </c>
      <c r="D942" s="26">
        <f t="shared" si="29"/>
        <v>1</v>
      </c>
      <c r="E942" s="27">
        <f>VLOOKUP($B942,'Hourly Data'!$B$5:$P$8788,15,FALSE)</f>
        <v>5.582958105074641E-2</v>
      </c>
    </row>
    <row r="943" spans="2:5" x14ac:dyDescent="0.3">
      <c r="B943" s="25">
        <v>41069.083333332863</v>
      </c>
      <c r="C943" s="26">
        <f t="shared" ref="C943:C1006" si="30">MONTH(B943)</f>
        <v>6</v>
      </c>
      <c r="D943" s="26">
        <f t="shared" ref="D943:D1006" si="31">HOUR(B943)</f>
        <v>2</v>
      </c>
      <c r="E943" s="27">
        <f>VLOOKUP($B943,'Hourly Data'!$B$5:$P$8788,15,FALSE)</f>
        <v>5.5387462571786561E-2</v>
      </c>
    </row>
    <row r="944" spans="2:5" x14ac:dyDescent="0.3">
      <c r="B944" s="25">
        <v>41069.124999999527</v>
      </c>
      <c r="C944" s="26">
        <f t="shared" si="30"/>
        <v>6</v>
      </c>
      <c r="D944" s="26">
        <f t="shared" si="31"/>
        <v>3</v>
      </c>
      <c r="E944" s="27">
        <f>VLOOKUP($B944,'Hourly Data'!$B$5:$P$8788,15,FALSE)</f>
        <v>5.6121536547186691E-2</v>
      </c>
    </row>
    <row r="945" spans="2:5" x14ac:dyDescent="0.3">
      <c r="B945" s="25">
        <v>41069.166666666191</v>
      </c>
      <c r="C945" s="26">
        <f t="shared" si="30"/>
        <v>6</v>
      </c>
      <c r="D945" s="26">
        <f t="shared" si="31"/>
        <v>4</v>
      </c>
      <c r="E945" s="27">
        <f>VLOOKUP($B945,'Hourly Data'!$B$5:$P$8788,15,FALSE)</f>
        <v>5.5450858902837873E-2</v>
      </c>
    </row>
    <row r="946" spans="2:5" x14ac:dyDescent="0.3">
      <c r="B946" s="25">
        <v>41069.208333332856</v>
      </c>
      <c r="C946" s="26">
        <f t="shared" si="30"/>
        <v>6</v>
      </c>
      <c r="D946" s="26">
        <f t="shared" si="31"/>
        <v>5</v>
      </c>
      <c r="E946" s="27">
        <f>VLOOKUP($B946,'Hourly Data'!$B$5:$P$8788,15,FALSE)</f>
        <v>5.462417833936116E-2</v>
      </c>
    </row>
    <row r="947" spans="2:5" x14ac:dyDescent="0.3">
      <c r="B947" s="25">
        <v>41069.24999999952</v>
      </c>
      <c r="C947" s="26">
        <f t="shared" si="30"/>
        <v>6</v>
      </c>
      <c r="D947" s="26">
        <f t="shared" si="31"/>
        <v>6</v>
      </c>
      <c r="E947" s="27">
        <f>VLOOKUP($B947,'Hourly Data'!$B$5:$P$8788,15,FALSE)</f>
        <v>5.6367443748252713E-2</v>
      </c>
    </row>
    <row r="948" spans="2:5" x14ac:dyDescent="0.3">
      <c r="B948" s="25">
        <v>41069.291666666184</v>
      </c>
      <c r="C948" s="26">
        <f t="shared" si="30"/>
        <v>6</v>
      </c>
      <c r="D948" s="26">
        <f t="shared" si="31"/>
        <v>7</v>
      </c>
      <c r="E948" s="27">
        <f>VLOOKUP($B948,'Hourly Data'!$B$5:$P$8788,15,FALSE)</f>
        <v>5.7060912325190241E-2</v>
      </c>
    </row>
    <row r="949" spans="2:5" x14ac:dyDescent="0.3">
      <c r="B949" s="25">
        <v>41069.333333332848</v>
      </c>
      <c r="C949" s="26">
        <f t="shared" si="30"/>
        <v>6</v>
      </c>
      <c r="D949" s="26">
        <f t="shared" si="31"/>
        <v>8</v>
      </c>
      <c r="E949" s="27">
        <f>VLOOKUP($B949,'Hourly Data'!$B$5:$P$8788,15,FALSE)</f>
        <v>5.7679939706981209E-2</v>
      </c>
    </row>
    <row r="950" spans="2:5" x14ac:dyDescent="0.3">
      <c r="B950" s="25">
        <v>41069.374999999513</v>
      </c>
      <c r="C950" s="26">
        <f t="shared" si="30"/>
        <v>6</v>
      </c>
      <c r="D950" s="26">
        <f t="shared" si="31"/>
        <v>9</v>
      </c>
      <c r="E950" s="27">
        <f>VLOOKUP($B950,'Hourly Data'!$B$5:$P$8788,15,FALSE)</f>
        <v>5.811871653524868E-2</v>
      </c>
    </row>
    <row r="951" spans="2:5" x14ac:dyDescent="0.3">
      <c r="B951" s="25">
        <v>41069.416666666177</v>
      </c>
      <c r="C951" s="26">
        <f t="shared" si="30"/>
        <v>6</v>
      </c>
      <c r="D951" s="26">
        <f t="shared" si="31"/>
        <v>10</v>
      </c>
      <c r="E951" s="27">
        <f>VLOOKUP($B951,'Hourly Data'!$B$5:$P$8788,15,FALSE)</f>
        <v>5.6528423689856652E-2</v>
      </c>
    </row>
    <row r="952" spans="2:5" x14ac:dyDescent="0.3">
      <c r="B952" s="25">
        <v>41069.458333332841</v>
      </c>
      <c r="C952" s="26">
        <f t="shared" si="30"/>
        <v>6</v>
      </c>
      <c r="D952" s="26">
        <f t="shared" si="31"/>
        <v>11</v>
      </c>
      <c r="E952" s="27">
        <f>VLOOKUP($B952,'Hourly Data'!$B$5:$P$8788,15,FALSE)</f>
        <v>5.6082777500948498E-2</v>
      </c>
    </row>
    <row r="953" spans="2:5" x14ac:dyDescent="0.3">
      <c r="B953" s="25">
        <v>41069.499999999505</v>
      </c>
      <c r="C953" s="26">
        <f t="shared" si="30"/>
        <v>6</v>
      </c>
      <c r="D953" s="26">
        <f t="shared" si="31"/>
        <v>12</v>
      </c>
      <c r="E953" s="27">
        <f>VLOOKUP($B953,'Hourly Data'!$B$5:$P$8788,15,FALSE)</f>
        <v>5.5650763796452521E-2</v>
      </c>
    </row>
    <row r="954" spans="2:5" x14ac:dyDescent="0.3">
      <c r="B954" s="25">
        <v>41069.541666666169</v>
      </c>
      <c r="C954" s="26">
        <f t="shared" si="30"/>
        <v>6</v>
      </c>
      <c r="D954" s="26">
        <f t="shared" si="31"/>
        <v>13</v>
      </c>
      <c r="E954" s="27">
        <f>VLOOKUP($B954,'Hourly Data'!$B$5:$P$8788,15,FALSE)</f>
        <v>5.5369490802315749E-2</v>
      </c>
    </row>
    <row r="955" spans="2:5" x14ac:dyDescent="0.3">
      <c r="B955" s="25">
        <v>41069.583333332834</v>
      </c>
      <c r="C955" s="26">
        <f t="shared" si="30"/>
        <v>6</v>
      </c>
      <c r="D955" s="26">
        <f t="shared" si="31"/>
        <v>14</v>
      </c>
      <c r="E955" s="27">
        <f>VLOOKUP($B955,'Hourly Data'!$B$5:$P$8788,15,FALSE)</f>
        <v>5.6241542685765186E-2</v>
      </c>
    </row>
    <row r="956" spans="2:5" x14ac:dyDescent="0.3">
      <c r="B956" s="25">
        <v>41069.624999999498</v>
      </c>
      <c r="C956" s="26">
        <f t="shared" si="30"/>
        <v>6</v>
      </c>
      <c r="D956" s="26">
        <f t="shared" si="31"/>
        <v>15</v>
      </c>
      <c r="E956" s="27">
        <f>VLOOKUP($B956,'Hourly Data'!$B$5:$P$8788,15,FALSE)</f>
        <v>5.682593211409484E-2</v>
      </c>
    </row>
    <row r="957" spans="2:5" x14ac:dyDescent="0.3">
      <c r="B957" s="25">
        <v>41069.666666666162</v>
      </c>
      <c r="C957" s="26">
        <f t="shared" si="30"/>
        <v>6</v>
      </c>
      <c r="D957" s="26">
        <f t="shared" si="31"/>
        <v>16</v>
      </c>
      <c r="E957" s="27">
        <f>VLOOKUP($B957,'Hourly Data'!$B$5:$P$8788,15,FALSE)</f>
        <v>5.7270987956467685E-2</v>
      </c>
    </row>
    <row r="958" spans="2:5" x14ac:dyDescent="0.3">
      <c r="B958" s="25">
        <v>41069.708333332826</v>
      </c>
      <c r="C958" s="26">
        <f t="shared" si="30"/>
        <v>6</v>
      </c>
      <c r="D958" s="26">
        <f t="shared" si="31"/>
        <v>17</v>
      </c>
      <c r="E958" s="27">
        <f>VLOOKUP($B958,'Hourly Data'!$B$5:$P$8788,15,FALSE)</f>
        <v>5.6584085845944848E-2</v>
      </c>
    </row>
    <row r="959" spans="2:5" x14ac:dyDescent="0.3">
      <c r="B959" s="25">
        <v>41069.749999999491</v>
      </c>
      <c r="C959" s="26">
        <f t="shared" si="30"/>
        <v>6</v>
      </c>
      <c r="D959" s="26">
        <f t="shared" si="31"/>
        <v>18</v>
      </c>
      <c r="E959" s="27">
        <f>VLOOKUP($B959,'Hourly Data'!$B$5:$P$8788,15,FALSE)</f>
        <v>5.6196590369652903E-2</v>
      </c>
    </row>
    <row r="960" spans="2:5" x14ac:dyDescent="0.3">
      <c r="B960" s="25">
        <v>41069.791666666155</v>
      </c>
      <c r="C960" s="26">
        <f t="shared" si="30"/>
        <v>6</v>
      </c>
      <c r="D960" s="26">
        <f t="shared" si="31"/>
        <v>19</v>
      </c>
      <c r="E960" s="27">
        <f>VLOOKUP($B960,'Hourly Data'!$B$5:$P$8788,15,FALSE)</f>
        <v>5.4431818686450889E-2</v>
      </c>
    </row>
    <row r="961" spans="2:5" x14ac:dyDescent="0.3">
      <c r="B961" s="25">
        <v>41069.833333332819</v>
      </c>
      <c r="C961" s="26">
        <f t="shared" si="30"/>
        <v>6</v>
      </c>
      <c r="D961" s="26">
        <f t="shared" si="31"/>
        <v>20</v>
      </c>
      <c r="E961" s="27">
        <f>VLOOKUP($B961,'Hourly Data'!$B$5:$P$8788,15,FALSE)</f>
        <v>5.4529207945466868E-2</v>
      </c>
    </row>
    <row r="962" spans="2:5" x14ac:dyDescent="0.3">
      <c r="B962" s="25">
        <v>41069.874999999483</v>
      </c>
      <c r="C962" s="26">
        <f t="shared" si="30"/>
        <v>6</v>
      </c>
      <c r="D962" s="26">
        <f t="shared" si="31"/>
        <v>21</v>
      </c>
      <c r="E962" s="27">
        <f>VLOOKUP($B962,'Hourly Data'!$B$5:$P$8788,15,FALSE)</f>
        <v>5.398978886241005E-2</v>
      </c>
    </row>
    <row r="963" spans="2:5" x14ac:dyDescent="0.3">
      <c r="B963" s="25">
        <v>41069.916666666148</v>
      </c>
      <c r="C963" s="26">
        <f t="shared" si="30"/>
        <v>6</v>
      </c>
      <c r="D963" s="26">
        <f t="shared" si="31"/>
        <v>22</v>
      </c>
      <c r="E963" s="27">
        <f>VLOOKUP($B963,'Hourly Data'!$B$5:$P$8788,15,FALSE)</f>
        <v>5.2904778123943036E-2</v>
      </c>
    </row>
    <row r="964" spans="2:5" x14ac:dyDescent="0.3">
      <c r="B964" s="25">
        <v>41069.958333332812</v>
      </c>
      <c r="C964" s="26">
        <f t="shared" si="30"/>
        <v>6</v>
      </c>
      <c r="D964" s="26">
        <f t="shared" si="31"/>
        <v>23</v>
      </c>
      <c r="E964" s="27">
        <f>VLOOKUP($B964,'Hourly Data'!$B$5:$P$8788,15,FALSE)</f>
        <v>5.1281852156201575E-2</v>
      </c>
    </row>
    <row r="965" spans="2:5" x14ac:dyDescent="0.3">
      <c r="B965" s="25">
        <v>41069.999999999476</v>
      </c>
      <c r="C965" s="26">
        <f t="shared" si="30"/>
        <v>6</v>
      </c>
      <c r="D965" s="26">
        <f t="shared" si="31"/>
        <v>0</v>
      </c>
      <c r="E965" s="27">
        <f>VLOOKUP($B965,'Hourly Data'!$B$5:$P$8788,15,FALSE)</f>
        <v>5.0107444885727728E-2</v>
      </c>
    </row>
    <row r="966" spans="2:5" x14ac:dyDescent="0.3">
      <c r="B966" s="25">
        <v>41070.04166666614</v>
      </c>
      <c r="C966" s="26">
        <f t="shared" si="30"/>
        <v>6</v>
      </c>
      <c r="D966" s="26">
        <f t="shared" si="31"/>
        <v>1</v>
      </c>
      <c r="E966" s="27">
        <f>VLOOKUP($B966,'Hourly Data'!$B$5:$P$8788,15,FALSE)</f>
        <v>4.9768817658224232E-2</v>
      </c>
    </row>
    <row r="967" spans="2:5" x14ac:dyDescent="0.3">
      <c r="B967" s="25">
        <v>41070.083333332805</v>
      </c>
      <c r="C967" s="26">
        <f t="shared" si="30"/>
        <v>6</v>
      </c>
      <c r="D967" s="26">
        <f t="shared" si="31"/>
        <v>2</v>
      </c>
      <c r="E967" s="27">
        <f>VLOOKUP($B967,'Hourly Data'!$B$5:$P$8788,15,FALSE)</f>
        <v>4.609110705730568E-2</v>
      </c>
    </row>
    <row r="968" spans="2:5" x14ac:dyDescent="0.3">
      <c r="B968" s="25">
        <v>41070.124999999469</v>
      </c>
      <c r="C968" s="26">
        <f t="shared" si="30"/>
        <v>6</v>
      </c>
      <c r="D968" s="26">
        <f t="shared" si="31"/>
        <v>3</v>
      </c>
      <c r="E968" s="27">
        <f>VLOOKUP($B968,'Hourly Data'!$B$5:$P$8788,15,FALSE)</f>
        <v>4.6171431450958353E-2</v>
      </c>
    </row>
    <row r="969" spans="2:5" x14ac:dyDescent="0.3">
      <c r="B969" s="25">
        <v>41070.166666666133</v>
      </c>
      <c r="C969" s="26">
        <f t="shared" si="30"/>
        <v>6</v>
      </c>
      <c r="D969" s="26">
        <f t="shared" si="31"/>
        <v>4</v>
      </c>
      <c r="E969" s="27">
        <f>VLOOKUP($B969,'Hourly Data'!$B$5:$P$8788,15,FALSE)</f>
        <v>4.612478651691726E-2</v>
      </c>
    </row>
    <row r="970" spans="2:5" x14ac:dyDescent="0.3">
      <c r="B970" s="25">
        <v>41070.208333332797</v>
      </c>
      <c r="C970" s="26">
        <f t="shared" si="30"/>
        <v>6</v>
      </c>
      <c r="D970" s="26">
        <f t="shared" si="31"/>
        <v>5</v>
      </c>
      <c r="E970" s="27">
        <f>VLOOKUP($B970,'Hourly Data'!$B$5:$P$8788,15,FALSE)</f>
        <v>4.4797989394405255E-2</v>
      </c>
    </row>
    <row r="971" spans="2:5" x14ac:dyDescent="0.3">
      <c r="B971" s="25">
        <v>41070.249999999462</v>
      </c>
      <c r="C971" s="26">
        <f t="shared" si="30"/>
        <v>6</v>
      </c>
      <c r="D971" s="26">
        <f t="shared" si="31"/>
        <v>6</v>
      </c>
      <c r="E971" s="27">
        <f>VLOOKUP($B971,'Hourly Data'!$B$5:$P$8788,15,FALSE)</f>
        <v>4.7805769791855093E-2</v>
      </c>
    </row>
    <row r="972" spans="2:5" x14ac:dyDescent="0.3">
      <c r="B972" s="25">
        <v>41070.291666666126</v>
      </c>
      <c r="C972" s="26">
        <f t="shared" si="30"/>
        <v>6</v>
      </c>
      <c r="D972" s="26">
        <f t="shared" si="31"/>
        <v>7</v>
      </c>
      <c r="E972" s="27">
        <f>VLOOKUP($B972,'Hourly Data'!$B$5:$P$8788,15,FALSE)</f>
        <v>4.8100315211316469E-2</v>
      </c>
    </row>
    <row r="973" spans="2:5" x14ac:dyDescent="0.3">
      <c r="B973" s="25">
        <v>41070.33333333279</v>
      </c>
      <c r="C973" s="26">
        <f t="shared" si="30"/>
        <v>6</v>
      </c>
      <c r="D973" s="26">
        <f t="shared" si="31"/>
        <v>8</v>
      </c>
      <c r="E973" s="27">
        <f>VLOOKUP($B973,'Hourly Data'!$B$5:$P$8788,15,FALSE)</f>
        <v>4.6382702667359159E-2</v>
      </c>
    </row>
    <row r="974" spans="2:5" x14ac:dyDescent="0.3">
      <c r="B974" s="25">
        <v>41070.374999999454</v>
      </c>
      <c r="C974" s="26">
        <f t="shared" si="30"/>
        <v>6</v>
      </c>
      <c r="D974" s="26">
        <f t="shared" si="31"/>
        <v>9</v>
      </c>
      <c r="E974" s="27">
        <f>VLOOKUP($B974,'Hourly Data'!$B$5:$P$8788,15,FALSE)</f>
        <v>4.7401454055526496E-2</v>
      </c>
    </row>
    <row r="975" spans="2:5" x14ac:dyDescent="0.3">
      <c r="B975" s="25">
        <v>41070.416666666119</v>
      </c>
      <c r="C975" s="26">
        <f t="shared" si="30"/>
        <v>6</v>
      </c>
      <c r="D975" s="26">
        <f t="shared" si="31"/>
        <v>10</v>
      </c>
      <c r="E975" s="27">
        <f>VLOOKUP($B975,'Hourly Data'!$B$5:$P$8788,15,FALSE)</f>
        <v>5.0810546436268283E-2</v>
      </c>
    </row>
    <row r="976" spans="2:5" x14ac:dyDescent="0.3">
      <c r="B976" s="25">
        <v>41070.458333332783</v>
      </c>
      <c r="C976" s="26">
        <f t="shared" si="30"/>
        <v>6</v>
      </c>
      <c r="D976" s="26">
        <f t="shared" si="31"/>
        <v>11</v>
      </c>
      <c r="E976" s="27">
        <f>VLOOKUP($B976,'Hourly Data'!$B$5:$P$8788,15,FALSE)</f>
        <v>5.0905353560919214E-2</v>
      </c>
    </row>
    <row r="977" spans="2:5" x14ac:dyDescent="0.3">
      <c r="B977" s="25">
        <v>41070.499999999447</v>
      </c>
      <c r="C977" s="26">
        <f t="shared" si="30"/>
        <v>6</v>
      </c>
      <c r="D977" s="26">
        <f t="shared" si="31"/>
        <v>12</v>
      </c>
      <c r="E977" s="27">
        <f>VLOOKUP($B977,'Hourly Data'!$B$5:$P$8788,15,FALSE)</f>
        <v>5.2167048783425332E-2</v>
      </c>
    </row>
    <row r="978" spans="2:5" x14ac:dyDescent="0.3">
      <c r="B978" s="25">
        <v>41070.541666666111</v>
      </c>
      <c r="C978" s="26">
        <f t="shared" si="30"/>
        <v>6</v>
      </c>
      <c r="D978" s="26">
        <f t="shared" si="31"/>
        <v>13</v>
      </c>
      <c r="E978" s="27">
        <f>VLOOKUP($B978,'Hourly Data'!$B$5:$P$8788,15,FALSE)</f>
        <v>5.1109134610664353E-2</v>
      </c>
    </row>
    <row r="979" spans="2:5" x14ac:dyDescent="0.3">
      <c r="B979" s="25">
        <v>41070.583333332776</v>
      </c>
      <c r="C979" s="26">
        <f t="shared" si="30"/>
        <v>6</v>
      </c>
      <c r="D979" s="26">
        <f t="shared" si="31"/>
        <v>14</v>
      </c>
      <c r="E979" s="27">
        <f>VLOOKUP($B979,'Hourly Data'!$B$5:$P$8788,15,FALSE)</f>
        <v>5.021274259191516E-2</v>
      </c>
    </row>
    <row r="980" spans="2:5" x14ac:dyDescent="0.3">
      <c r="B980" s="25">
        <v>41070.62499999944</v>
      </c>
      <c r="C980" s="26">
        <f t="shared" si="30"/>
        <v>6</v>
      </c>
      <c r="D980" s="26">
        <f t="shared" si="31"/>
        <v>15</v>
      </c>
      <c r="E980" s="27">
        <f>VLOOKUP($B980,'Hourly Data'!$B$5:$P$8788,15,FALSE)</f>
        <v>4.457145094368542E-2</v>
      </c>
    </row>
    <row r="981" spans="2:5" x14ac:dyDescent="0.3">
      <c r="B981" s="25">
        <v>41070.666666666104</v>
      </c>
      <c r="C981" s="26">
        <f t="shared" si="30"/>
        <v>6</v>
      </c>
      <c r="D981" s="26">
        <f t="shared" si="31"/>
        <v>16</v>
      </c>
      <c r="E981" s="27">
        <f>VLOOKUP($B981,'Hourly Data'!$B$5:$P$8788,15,FALSE)</f>
        <v>4.4250127741528825E-2</v>
      </c>
    </row>
    <row r="982" spans="2:5" x14ac:dyDescent="0.3">
      <c r="B982" s="25">
        <v>41070.708333332768</v>
      </c>
      <c r="C982" s="26">
        <f t="shared" si="30"/>
        <v>6</v>
      </c>
      <c r="D982" s="26">
        <f t="shared" si="31"/>
        <v>17</v>
      </c>
      <c r="E982" s="27">
        <f>VLOOKUP($B982,'Hourly Data'!$B$5:$P$8788,15,FALSE)</f>
        <v>4.5323339785278166E-2</v>
      </c>
    </row>
    <row r="983" spans="2:5" x14ac:dyDescent="0.3">
      <c r="B983" s="25">
        <v>41070.749999999432</v>
      </c>
      <c r="C983" s="26">
        <f t="shared" si="30"/>
        <v>6</v>
      </c>
      <c r="D983" s="26">
        <f t="shared" si="31"/>
        <v>18</v>
      </c>
      <c r="E983" s="27">
        <f>VLOOKUP($B983,'Hourly Data'!$B$5:$P$8788,15,FALSE)</f>
        <v>4.4144293758065001E-2</v>
      </c>
    </row>
    <row r="984" spans="2:5" x14ac:dyDescent="0.3">
      <c r="B984" s="25">
        <v>41070.791666666097</v>
      </c>
      <c r="C984" s="26">
        <f t="shared" si="30"/>
        <v>6</v>
      </c>
      <c r="D984" s="26">
        <f t="shared" si="31"/>
        <v>19</v>
      </c>
      <c r="E984" s="27">
        <f>VLOOKUP($B984,'Hourly Data'!$B$5:$P$8788,15,FALSE)</f>
        <v>4.9620894097742327E-2</v>
      </c>
    </row>
    <row r="985" spans="2:5" x14ac:dyDescent="0.3">
      <c r="B985" s="25">
        <v>41070.833333332761</v>
      </c>
      <c r="C985" s="26">
        <f t="shared" si="30"/>
        <v>6</v>
      </c>
      <c r="D985" s="26">
        <f t="shared" si="31"/>
        <v>20</v>
      </c>
      <c r="E985" s="27">
        <f>VLOOKUP($B985,'Hourly Data'!$B$5:$P$8788,15,FALSE)</f>
        <v>5.023261166717332E-2</v>
      </c>
    </row>
    <row r="986" spans="2:5" x14ac:dyDescent="0.3">
      <c r="B986" s="25">
        <v>41070.874999999425</v>
      </c>
      <c r="C986" s="26">
        <f t="shared" si="30"/>
        <v>6</v>
      </c>
      <c r="D986" s="26">
        <f t="shared" si="31"/>
        <v>21</v>
      </c>
      <c r="E986" s="27">
        <f>VLOOKUP($B986,'Hourly Data'!$B$5:$P$8788,15,FALSE)</f>
        <v>5.0098710261782711E-2</v>
      </c>
    </row>
    <row r="987" spans="2:5" x14ac:dyDescent="0.3">
      <c r="B987" s="25">
        <v>41070.916666666089</v>
      </c>
      <c r="C987" s="26">
        <f t="shared" si="30"/>
        <v>6</v>
      </c>
      <c r="D987" s="26">
        <f t="shared" si="31"/>
        <v>22</v>
      </c>
      <c r="E987" s="27">
        <f>VLOOKUP($B987,'Hourly Data'!$B$5:$P$8788,15,FALSE)</f>
        <v>4.9315464842624668E-2</v>
      </c>
    </row>
    <row r="988" spans="2:5" x14ac:dyDescent="0.3">
      <c r="B988" s="25">
        <v>41070.958333332754</v>
      </c>
      <c r="C988" s="26">
        <f t="shared" si="30"/>
        <v>6</v>
      </c>
      <c r="D988" s="26">
        <f t="shared" si="31"/>
        <v>23</v>
      </c>
      <c r="E988" s="27">
        <f>VLOOKUP($B988,'Hourly Data'!$B$5:$P$8788,15,FALSE)</f>
        <v>4.786332215518483E-2</v>
      </c>
    </row>
    <row r="989" spans="2:5" x14ac:dyDescent="0.3">
      <c r="B989" s="25">
        <v>41070.999999999418</v>
      </c>
      <c r="C989" s="26">
        <f t="shared" si="30"/>
        <v>6</v>
      </c>
      <c r="D989" s="26">
        <f t="shared" si="31"/>
        <v>0</v>
      </c>
      <c r="E989" s="27">
        <f>VLOOKUP($B989,'Hourly Data'!$B$5:$P$8788,15,FALSE)</f>
        <v>4.870923466378764E-2</v>
      </c>
    </row>
    <row r="990" spans="2:5" x14ac:dyDescent="0.3">
      <c r="B990" s="25">
        <v>41071.041666666082</v>
      </c>
      <c r="C990" s="26">
        <f t="shared" si="30"/>
        <v>6</v>
      </c>
      <c r="D990" s="26">
        <f t="shared" si="31"/>
        <v>1</v>
      </c>
      <c r="E990" s="27">
        <f>VLOOKUP($B990,'Hourly Data'!$B$5:$P$8788,15,FALSE)</f>
        <v>4.8208940933116465E-2</v>
      </c>
    </row>
    <row r="991" spans="2:5" x14ac:dyDescent="0.3">
      <c r="B991" s="25">
        <v>41071.083333332746</v>
      </c>
      <c r="C991" s="26">
        <f t="shared" si="30"/>
        <v>6</v>
      </c>
      <c r="D991" s="26">
        <f t="shared" si="31"/>
        <v>2</v>
      </c>
      <c r="E991" s="27">
        <f>VLOOKUP($B991,'Hourly Data'!$B$5:$P$8788,15,FALSE)</f>
        <v>4.9042592932727724E-2</v>
      </c>
    </row>
    <row r="992" spans="2:5" x14ac:dyDescent="0.3">
      <c r="B992" s="25">
        <v>41071.124999999411</v>
      </c>
      <c r="C992" s="26">
        <f t="shared" si="30"/>
        <v>6</v>
      </c>
      <c r="D992" s="26">
        <f t="shared" si="31"/>
        <v>3</v>
      </c>
      <c r="E992" s="27">
        <f>VLOOKUP($B992,'Hourly Data'!$B$5:$P$8788,15,FALSE)</f>
        <v>4.8866321081194736E-2</v>
      </c>
    </row>
    <row r="993" spans="2:5" x14ac:dyDescent="0.3">
      <c r="B993" s="25">
        <v>41071.166666666075</v>
      </c>
      <c r="C993" s="26">
        <f t="shared" si="30"/>
        <v>6</v>
      </c>
      <c r="D993" s="26">
        <f t="shared" si="31"/>
        <v>4</v>
      </c>
      <c r="E993" s="27">
        <f>VLOOKUP($B993,'Hourly Data'!$B$5:$P$8788,15,FALSE)</f>
        <v>4.8344940616199095E-2</v>
      </c>
    </row>
    <row r="994" spans="2:5" x14ac:dyDescent="0.3">
      <c r="B994" s="25">
        <v>41071.208333332739</v>
      </c>
      <c r="C994" s="26">
        <f t="shared" si="30"/>
        <v>6</v>
      </c>
      <c r="D994" s="26">
        <f t="shared" si="31"/>
        <v>5</v>
      </c>
      <c r="E994" s="27">
        <f>VLOOKUP($B994,'Hourly Data'!$B$5:$P$8788,15,FALSE)</f>
        <v>4.8336540999137916E-2</v>
      </c>
    </row>
    <row r="995" spans="2:5" x14ac:dyDescent="0.3">
      <c r="B995" s="25">
        <v>41071.249999999403</v>
      </c>
      <c r="C995" s="26">
        <f t="shared" si="30"/>
        <v>6</v>
      </c>
      <c r="D995" s="26">
        <f t="shared" si="31"/>
        <v>6</v>
      </c>
      <c r="E995" s="27">
        <f>VLOOKUP($B995,'Hourly Data'!$B$5:$P$8788,15,FALSE)</f>
        <v>4.9869400768732135E-2</v>
      </c>
    </row>
    <row r="996" spans="2:5" x14ac:dyDescent="0.3">
      <c r="B996" s="25">
        <v>41071.291666666068</v>
      </c>
      <c r="C996" s="26">
        <f t="shared" si="30"/>
        <v>6</v>
      </c>
      <c r="D996" s="26">
        <f t="shared" si="31"/>
        <v>7</v>
      </c>
      <c r="E996" s="27">
        <f>VLOOKUP($B996,'Hourly Data'!$B$5:$P$8788,15,FALSE)</f>
        <v>5.2115807658718129E-2</v>
      </c>
    </row>
    <row r="997" spans="2:5" x14ac:dyDescent="0.3">
      <c r="B997" s="25">
        <v>41071.333333332732</v>
      </c>
      <c r="C997" s="26">
        <f t="shared" si="30"/>
        <v>6</v>
      </c>
      <c r="D997" s="26">
        <f t="shared" si="31"/>
        <v>8</v>
      </c>
      <c r="E997" s="27">
        <f>VLOOKUP($B997,'Hourly Data'!$B$5:$P$8788,15,FALSE)</f>
        <v>5.3887922470610493E-2</v>
      </c>
    </row>
    <row r="998" spans="2:5" x14ac:dyDescent="0.3">
      <c r="B998" s="25">
        <v>41071.374999999396</v>
      </c>
      <c r="C998" s="26">
        <f t="shared" si="30"/>
        <v>6</v>
      </c>
      <c r="D998" s="26">
        <f t="shared" si="31"/>
        <v>9</v>
      </c>
      <c r="E998" s="27">
        <f>VLOOKUP($B998,'Hourly Data'!$B$5:$P$8788,15,FALSE)</f>
        <v>5.1385913247081992E-2</v>
      </c>
    </row>
    <row r="999" spans="2:5" x14ac:dyDescent="0.3">
      <c r="B999" s="25">
        <v>41071.41666666606</v>
      </c>
      <c r="C999" s="26">
        <f t="shared" si="30"/>
        <v>6</v>
      </c>
      <c r="D999" s="26">
        <f t="shared" si="31"/>
        <v>10</v>
      </c>
      <c r="E999" s="27">
        <f>VLOOKUP($B999,'Hourly Data'!$B$5:$P$8788,15,FALSE)</f>
        <v>5.391912029154531E-2</v>
      </c>
    </row>
    <row r="1000" spans="2:5" x14ac:dyDescent="0.3">
      <c r="B1000" s="25">
        <v>41071.458333332725</v>
      </c>
      <c r="C1000" s="26">
        <f t="shared" si="30"/>
        <v>6</v>
      </c>
      <c r="D1000" s="26">
        <f t="shared" si="31"/>
        <v>11</v>
      </c>
      <c r="E1000" s="27">
        <f>VLOOKUP($B1000,'Hourly Data'!$B$5:$P$8788,15,FALSE)</f>
        <v>5.3919115803084797E-2</v>
      </c>
    </row>
    <row r="1001" spans="2:5" x14ac:dyDescent="0.3">
      <c r="B1001" s="25">
        <v>41071.499999999389</v>
      </c>
      <c r="C1001" s="26">
        <f t="shared" si="30"/>
        <v>6</v>
      </c>
      <c r="D1001" s="26">
        <f t="shared" si="31"/>
        <v>12</v>
      </c>
      <c r="E1001" s="27">
        <f>VLOOKUP($B1001,'Hourly Data'!$B$5:$P$8788,15,FALSE)</f>
        <v>5.5039664753981636E-2</v>
      </c>
    </row>
    <row r="1002" spans="2:5" x14ac:dyDescent="0.3">
      <c r="B1002" s="25">
        <v>41071.541666666053</v>
      </c>
      <c r="C1002" s="26">
        <f t="shared" si="30"/>
        <v>6</v>
      </c>
      <c r="D1002" s="26">
        <f t="shared" si="31"/>
        <v>13</v>
      </c>
      <c r="E1002" s="27">
        <f>VLOOKUP($B1002,'Hourly Data'!$B$5:$P$8788,15,FALSE)</f>
        <v>5.5518953152987605E-2</v>
      </c>
    </row>
    <row r="1003" spans="2:5" x14ac:dyDescent="0.3">
      <c r="B1003" s="25">
        <v>41071.583333332717</v>
      </c>
      <c r="C1003" s="26">
        <f t="shared" si="30"/>
        <v>6</v>
      </c>
      <c r="D1003" s="26">
        <f t="shared" si="31"/>
        <v>14</v>
      </c>
      <c r="E1003" s="27">
        <f>VLOOKUP($B1003,'Hourly Data'!$B$5:$P$8788,15,FALSE)</f>
        <v>5.5828780699174602E-2</v>
      </c>
    </row>
    <row r="1004" spans="2:5" x14ac:dyDescent="0.3">
      <c r="B1004" s="25">
        <v>41071.624999999382</v>
      </c>
      <c r="C1004" s="26">
        <f t="shared" si="30"/>
        <v>6</v>
      </c>
      <c r="D1004" s="26">
        <f t="shared" si="31"/>
        <v>15</v>
      </c>
      <c r="E1004" s="27">
        <f>VLOOKUP($B1004,'Hourly Data'!$B$5:$P$8788,15,FALSE)</f>
        <v>5.3635763049239157E-2</v>
      </c>
    </row>
    <row r="1005" spans="2:5" x14ac:dyDescent="0.3">
      <c r="B1005" s="25">
        <v>41071.666666666046</v>
      </c>
      <c r="C1005" s="26">
        <f t="shared" si="30"/>
        <v>6</v>
      </c>
      <c r="D1005" s="26">
        <f t="shared" si="31"/>
        <v>16</v>
      </c>
      <c r="E1005" s="27">
        <f>VLOOKUP($B1005,'Hourly Data'!$B$5:$P$8788,15,FALSE)</f>
        <v>5.2802214778422348E-2</v>
      </c>
    </row>
    <row r="1006" spans="2:5" x14ac:dyDescent="0.3">
      <c r="B1006" s="25">
        <v>41071.70833333271</v>
      </c>
      <c r="C1006" s="26">
        <f t="shared" si="30"/>
        <v>6</v>
      </c>
      <c r="D1006" s="26">
        <f t="shared" si="31"/>
        <v>17</v>
      </c>
      <c r="E1006" s="27">
        <f>VLOOKUP($B1006,'Hourly Data'!$B$5:$P$8788,15,FALSE)</f>
        <v>5.2868788858094276E-2</v>
      </c>
    </row>
    <row r="1007" spans="2:5" x14ac:dyDescent="0.3">
      <c r="B1007" s="25">
        <v>41071.749999999374</v>
      </c>
      <c r="C1007" s="26">
        <f t="shared" ref="C1007:C1070" si="32">MONTH(B1007)</f>
        <v>6</v>
      </c>
      <c r="D1007" s="26">
        <f t="shared" ref="D1007:D1070" si="33">HOUR(B1007)</f>
        <v>18</v>
      </c>
      <c r="E1007" s="27">
        <f>VLOOKUP($B1007,'Hourly Data'!$B$5:$P$8788,15,FALSE)</f>
        <v>5.3662367344694477E-2</v>
      </c>
    </row>
    <row r="1008" spans="2:5" x14ac:dyDescent="0.3">
      <c r="B1008" s="25">
        <v>41071.791666666039</v>
      </c>
      <c r="C1008" s="26">
        <f t="shared" si="32"/>
        <v>6</v>
      </c>
      <c r="D1008" s="26">
        <f t="shared" si="33"/>
        <v>19</v>
      </c>
      <c r="E1008" s="27">
        <f>VLOOKUP($B1008,'Hourly Data'!$B$5:$P$8788,15,FALSE)</f>
        <v>5.4318166343137027E-2</v>
      </c>
    </row>
    <row r="1009" spans="2:5" x14ac:dyDescent="0.3">
      <c r="B1009" s="25">
        <v>41071.833333332703</v>
      </c>
      <c r="C1009" s="26">
        <f t="shared" si="32"/>
        <v>6</v>
      </c>
      <c r="D1009" s="26">
        <f t="shared" si="33"/>
        <v>20</v>
      </c>
      <c r="E1009" s="27">
        <f>VLOOKUP($B1009,'Hourly Data'!$B$5:$P$8788,15,FALSE)</f>
        <v>5.4638233286523161E-2</v>
      </c>
    </row>
    <row r="1010" spans="2:5" x14ac:dyDescent="0.3">
      <c r="B1010" s="25">
        <v>41071.874999999367</v>
      </c>
      <c r="C1010" s="26">
        <f t="shared" si="32"/>
        <v>6</v>
      </c>
      <c r="D1010" s="26">
        <f t="shared" si="33"/>
        <v>21</v>
      </c>
      <c r="E1010" s="27">
        <f>VLOOKUP($B1010,'Hourly Data'!$B$5:$P$8788,15,FALSE)</f>
        <v>5.4270928982828627E-2</v>
      </c>
    </row>
    <row r="1011" spans="2:5" x14ac:dyDescent="0.3">
      <c r="B1011" s="25">
        <v>41071.916666666031</v>
      </c>
      <c r="C1011" s="26">
        <f t="shared" si="32"/>
        <v>6</v>
      </c>
      <c r="D1011" s="26">
        <f t="shared" si="33"/>
        <v>22</v>
      </c>
      <c r="E1011" s="27">
        <f>VLOOKUP($B1011,'Hourly Data'!$B$5:$P$8788,15,FALSE)</f>
        <v>5.4089518874204795E-2</v>
      </c>
    </row>
    <row r="1012" spans="2:5" x14ac:dyDescent="0.3">
      <c r="B1012" s="25">
        <v>41071.958333332695</v>
      </c>
      <c r="C1012" s="26">
        <f t="shared" si="32"/>
        <v>6</v>
      </c>
      <c r="D1012" s="26">
        <f t="shared" si="33"/>
        <v>23</v>
      </c>
      <c r="E1012" s="27">
        <f>VLOOKUP($B1012,'Hourly Data'!$B$5:$P$8788,15,FALSE)</f>
        <v>5.4364510088443077E-2</v>
      </c>
    </row>
    <row r="1013" spans="2:5" x14ac:dyDescent="0.3">
      <c r="B1013" s="25">
        <v>41071.99999999936</v>
      </c>
      <c r="C1013" s="26">
        <f t="shared" si="32"/>
        <v>6</v>
      </c>
      <c r="D1013" s="26">
        <f t="shared" si="33"/>
        <v>0</v>
      </c>
      <c r="E1013" s="27">
        <f>VLOOKUP($B1013,'Hourly Data'!$B$5:$P$8788,15,FALSE)</f>
        <v>5.4228246528572069E-2</v>
      </c>
    </row>
    <row r="1014" spans="2:5" x14ac:dyDescent="0.3">
      <c r="B1014" s="25">
        <v>41072.041666666024</v>
      </c>
      <c r="C1014" s="26">
        <f t="shared" si="32"/>
        <v>6</v>
      </c>
      <c r="D1014" s="26">
        <f t="shared" si="33"/>
        <v>1</v>
      </c>
      <c r="E1014" s="27">
        <f>VLOOKUP($B1014,'Hourly Data'!$B$5:$P$8788,15,FALSE)</f>
        <v>4.8448583397704074E-2</v>
      </c>
    </row>
    <row r="1015" spans="2:5" x14ac:dyDescent="0.3">
      <c r="B1015" s="25">
        <v>41072.083333332688</v>
      </c>
      <c r="C1015" s="26">
        <f t="shared" si="32"/>
        <v>6</v>
      </c>
      <c r="D1015" s="26">
        <f t="shared" si="33"/>
        <v>2</v>
      </c>
      <c r="E1015" s="27">
        <f>VLOOKUP($B1015,'Hourly Data'!$B$5:$P$8788,15,FALSE)</f>
        <v>4.8261852632331195E-2</v>
      </c>
    </row>
    <row r="1016" spans="2:5" x14ac:dyDescent="0.3">
      <c r="B1016" s="25">
        <v>41072.124999999352</v>
      </c>
      <c r="C1016" s="26">
        <f t="shared" si="32"/>
        <v>6</v>
      </c>
      <c r="D1016" s="26">
        <f t="shared" si="33"/>
        <v>3</v>
      </c>
      <c r="E1016" s="27">
        <f>VLOOKUP($B1016,'Hourly Data'!$B$5:$P$8788,15,FALSE)</f>
        <v>4.8391362554274953E-2</v>
      </c>
    </row>
    <row r="1017" spans="2:5" x14ac:dyDescent="0.3">
      <c r="B1017" s="25">
        <v>41072.166666666017</v>
      </c>
      <c r="C1017" s="26">
        <f t="shared" si="32"/>
        <v>6</v>
      </c>
      <c r="D1017" s="26">
        <f t="shared" si="33"/>
        <v>4</v>
      </c>
      <c r="E1017" s="27">
        <f>VLOOKUP($B1017,'Hourly Data'!$B$5:$P$8788,15,FALSE)</f>
        <v>4.8228628607051072E-2</v>
      </c>
    </row>
    <row r="1018" spans="2:5" x14ac:dyDescent="0.3">
      <c r="B1018" s="25">
        <v>41072.208333332681</v>
      </c>
      <c r="C1018" s="26">
        <f t="shared" si="32"/>
        <v>6</v>
      </c>
      <c r="D1018" s="26">
        <f t="shared" si="33"/>
        <v>5</v>
      </c>
      <c r="E1018" s="27">
        <f>VLOOKUP($B1018,'Hourly Data'!$B$5:$P$8788,15,FALSE)</f>
        <v>4.6999648163705124E-2</v>
      </c>
    </row>
    <row r="1019" spans="2:5" x14ac:dyDescent="0.3">
      <c r="B1019" s="25">
        <v>41072.249999999345</v>
      </c>
      <c r="C1019" s="26">
        <f t="shared" si="32"/>
        <v>6</v>
      </c>
      <c r="D1019" s="26">
        <f t="shared" si="33"/>
        <v>6</v>
      </c>
      <c r="E1019" s="27">
        <f>VLOOKUP($B1019,'Hourly Data'!$B$5:$P$8788,15,FALSE)</f>
        <v>5.3736913572342837E-2</v>
      </c>
    </row>
    <row r="1020" spans="2:5" x14ac:dyDescent="0.3">
      <c r="B1020" s="25">
        <v>41072.291666666009</v>
      </c>
      <c r="C1020" s="26">
        <f t="shared" si="32"/>
        <v>6</v>
      </c>
      <c r="D1020" s="26">
        <f t="shared" si="33"/>
        <v>7</v>
      </c>
      <c r="E1020" s="27">
        <f>VLOOKUP($B1020,'Hourly Data'!$B$5:$P$8788,15,FALSE)</f>
        <v>5.2971160758558747E-2</v>
      </c>
    </row>
    <row r="1021" spans="2:5" x14ac:dyDescent="0.3">
      <c r="B1021" s="25">
        <v>41072.333333332674</v>
      </c>
      <c r="C1021" s="26">
        <f t="shared" si="32"/>
        <v>6</v>
      </c>
      <c r="D1021" s="26">
        <f t="shared" si="33"/>
        <v>8</v>
      </c>
      <c r="E1021" s="27">
        <f>VLOOKUP($B1021,'Hourly Data'!$B$5:$P$8788,15,FALSE)</f>
        <v>5.4399254119705663E-2</v>
      </c>
    </row>
    <row r="1022" spans="2:5" x14ac:dyDescent="0.3">
      <c r="B1022" s="25">
        <v>41072.374999999338</v>
      </c>
      <c r="C1022" s="26">
        <f t="shared" si="32"/>
        <v>6</v>
      </c>
      <c r="D1022" s="26">
        <f t="shared" si="33"/>
        <v>9</v>
      </c>
      <c r="E1022" s="27">
        <f>VLOOKUP($B1022,'Hourly Data'!$B$5:$P$8788,15,FALSE)</f>
        <v>5.5332179532284434E-2</v>
      </c>
    </row>
    <row r="1023" spans="2:5" x14ac:dyDescent="0.3">
      <c r="B1023" s="25">
        <v>41072.416666666002</v>
      </c>
      <c r="C1023" s="26">
        <f t="shared" si="32"/>
        <v>6</v>
      </c>
      <c r="D1023" s="26">
        <f t="shared" si="33"/>
        <v>10</v>
      </c>
      <c r="E1023" s="27">
        <f>VLOOKUP($B1023,'Hourly Data'!$B$5:$P$8788,15,FALSE)</f>
        <v>5.6063277960485332E-2</v>
      </c>
    </row>
    <row r="1024" spans="2:5" x14ac:dyDescent="0.3">
      <c r="B1024" s="25">
        <v>41072.458333332666</v>
      </c>
      <c r="C1024" s="26">
        <f t="shared" si="32"/>
        <v>6</v>
      </c>
      <c r="D1024" s="26">
        <f t="shared" si="33"/>
        <v>11</v>
      </c>
      <c r="E1024" s="27">
        <f>VLOOKUP($B1024,'Hourly Data'!$B$5:$P$8788,15,FALSE)</f>
        <v>5.5691157825556642E-2</v>
      </c>
    </row>
    <row r="1025" spans="2:5" x14ac:dyDescent="0.3">
      <c r="B1025" s="25">
        <v>41072.499999999331</v>
      </c>
      <c r="C1025" s="26">
        <f t="shared" si="32"/>
        <v>6</v>
      </c>
      <c r="D1025" s="26">
        <f t="shared" si="33"/>
        <v>12</v>
      </c>
      <c r="E1025" s="27">
        <f>VLOOKUP($B1025,'Hourly Data'!$B$5:$P$8788,15,FALSE)</f>
        <v>5.6232136096816772E-2</v>
      </c>
    </row>
    <row r="1026" spans="2:5" x14ac:dyDescent="0.3">
      <c r="B1026" s="25">
        <v>41072.541666665995</v>
      </c>
      <c r="C1026" s="26">
        <f t="shared" si="32"/>
        <v>6</v>
      </c>
      <c r="D1026" s="26">
        <f t="shared" si="33"/>
        <v>13</v>
      </c>
      <c r="E1026" s="27">
        <f>VLOOKUP($B1026,'Hourly Data'!$B$5:$P$8788,15,FALSE)</f>
        <v>5.6406517167956638E-2</v>
      </c>
    </row>
    <row r="1027" spans="2:5" x14ac:dyDescent="0.3">
      <c r="B1027" s="25">
        <v>41072.583333332659</v>
      </c>
      <c r="C1027" s="26">
        <f t="shared" si="32"/>
        <v>6</v>
      </c>
      <c r="D1027" s="26">
        <f t="shared" si="33"/>
        <v>14</v>
      </c>
      <c r="E1027" s="27">
        <f>VLOOKUP($B1027,'Hourly Data'!$B$5:$P$8788,15,FALSE)</f>
        <v>5.6776176450811691E-2</v>
      </c>
    </row>
    <row r="1028" spans="2:5" x14ac:dyDescent="0.3">
      <c r="B1028" s="25">
        <v>41072.624999999323</v>
      </c>
      <c r="C1028" s="26">
        <f t="shared" si="32"/>
        <v>6</v>
      </c>
      <c r="D1028" s="26">
        <f t="shared" si="33"/>
        <v>15</v>
      </c>
      <c r="E1028" s="27">
        <f>VLOOKUP($B1028,'Hourly Data'!$B$5:$P$8788,15,FALSE)</f>
        <v>5.7289978795061612E-2</v>
      </c>
    </row>
    <row r="1029" spans="2:5" x14ac:dyDescent="0.3">
      <c r="B1029" s="25">
        <v>41072.666666665988</v>
      </c>
      <c r="C1029" s="26">
        <f t="shared" si="32"/>
        <v>6</v>
      </c>
      <c r="D1029" s="26">
        <f t="shared" si="33"/>
        <v>16</v>
      </c>
      <c r="E1029" s="27">
        <f>VLOOKUP($B1029,'Hourly Data'!$B$5:$P$8788,15,FALSE)</f>
        <v>5.889100032223861E-2</v>
      </c>
    </row>
    <row r="1030" spans="2:5" x14ac:dyDescent="0.3">
      <c r="B1030" s="25">
        <v>41072.708333332652</v>
      </c>
      <c r="C1030" s="26">
        <f t="shared" si="32"/>
        <v>6</v>
      </c>
      <c r="D1030" s="26">
        <f t="shared" si="33"/>
        <v>17</v>
      </c>
      <c r="E1030" s="27">
        <f>VLOOKUP($B1030,'Hourly Data'!$B$5:$P$8788,15,FALSE)</f>
        <v>6.0707477037698285E-2</v>
      </c>
    </row>
    <row r="1031" spans="2:5" x14ac:dyDescent="0.3">
      <c r="B1031" s="25">
        <v>41072.749999999316</v>
      </c>
      <c r="C1031" s="26">
        <f t="shared" si="32"/>
        <v>6</v>
      </c>
      <c r="D1031" s="26">
        <f t="shared" si="33"/>
        <v>18</v>
      </c>
      <c r="E1031" s="27">
        <f>VLOOKUP($B1031,'Hourly Data'!$B$5:$P$8788,15,FALSE)</f>
        <v>6.1051766374597055E-2</v>
      </c>
    </row>
    <row r="1032" spans="2:5" x14ac:dyDescent="0.3">
      <c r="B1032" s="25">
        <v>41072.79166666598</v>
      </c>
      <c r="C1032" s="26">
        <f t="shared" si="32"/>
        <v>6</v>
      </c>
      <c r="D1032" s="26">
        <f t="shared" si="33"/>
        <v>19</v>
      </c>
      <c r="E1032" s="27">
        <f>VLOOKUP($B1032,'Hourly Data'!$B$5:$P$8788,15,FALSE)</f>
        <v>6.0958187056128856E-2</v>
      </c>
    </row>
    <row r="1033" spans="2:5" x14ac:dyDescent="0.3">
      <c r="B1033" s="25">
        <v>41072.833333332645</v>
      </c>
      <c r="C1033" s="26">
        <f t="shared" si="32"/>
        <v>6</v>
      </c>
      <c r="D1033" s="26">
        <f t="shared" si="33"/>
        <v>20</v>
      </c>
      <c r="E1033" s="27">
        <f>VLOOKUP($B1033,'Hourly Data'!$B$5:$P$8788,15,FALSE)</f>
        <v>6.1113174971248047E-2</v>
      </c>
    </row>
    <row r="1034" spans="2:5" x14ac:dyDescent="0.3">
      <c r="B1034" s="25">
        <v>41072.874999999309</v>
      </c>
      <c r="C1034" s="26">
        <f t="shared" si="32"/>
        <v>6</v>
      </c>
      <c r="D1034" s="26">
        <f t="shared" si="33"/>
        <v>21</v>
      </c>
      <c r="E1034" s="27">
        <f>VLOOKUP($B1034,'Hourly Data'!$B$5:$P$8788,15,FALSE)</f>
        <v>6.1169544783231306E-2</v>
      </c>
    </row>
    <row r="1035" spans="2:5" x14ac:dyDescent="0.3">
      <c r="B1035" s="25">
        <v>41072.916666665973</v>
      </c>
      <c r="C1035" s="26">
        <f t="shared" si="32"/>
        <v>6</v>
      </c>
      <c r="D1035" s="26">
        <f t="shared" si="33"/>
        <v>22</v>
      </c>
      <c r="E1035" s="27">
        <f>VLOOKUP($B1035,'Hourly Data'!$B$5:$P$8788,15,FALSE)</f>
        <v>6.1280497042669323E-2</v>
      </c>
    </row>
    <row r="1036" spans="2:5" x14ac:dyDescent="0.3">
      <c r="B1036" s="25">
        <v>41072.958333332637</v>
      </c>
      <c r="C1036" s="26">
        <f t="shared" si="32"/>
        <v>6</v>
      </c>
      <c r="D1036" s="26">
        <f t="shared" si="33"/>
        <v>23</v>
      </c>
      <c r="E1036" s="27">
        <f>VLOOKUP($B1036,'Hourly Data'!$B$5:$P$8788,15,FALSE)</f>
        <v>5.8585285931537702E-2</v>
      </c>
    </row>
    <row r="1037" spans="2:5" x14ac:dyDescent="0.3">
      <c r="B1037" s="25">
        <v>41072.999999999302</v>
      </c>
      <c r="C1037" s="26">
        <f t="shared" si="32"/>
        <v>6</v>
      </c>
      <c r="D1037" s="26">
        <f t="shared" si="33"/>
        <v>0</v>
      </c>
      <c r="E1037" s="27">
        <f>VLOOKUP($B1037,'Hourly Data'!$B$5:$P$8788,15,FALSE)</f>
        <v>5.8643392672505498E-2</v>
      </c>
    </row>
    <row r="1038" spans="2:5" x14ac:dyDescent="0.3">
      <c r="B1038" s="25">
        <v>41073.041666665966</v>
      </c>
      <c r="C1038" s="26">
        <f t="shared" si="32"/>
        <v>6</v>
      </c>
      <c r="D1038" s="26">
        <f t="shared" si="33"/>
        <v>1</v>
      </c>
      <c r="E1038" s="27">
        <f>VLOOKUP($B1038,'Hourly Data'!$B$5:$P$8788,15,FALSE)</f>
        <v>6.1252323117430105E-2</v>
      </c>
    </row>
    <row r="1039" spans="2:5" x14ac:dyDescent="0.3">
      <c r="B1039" s="25">
        <v>41073.08333333263</v>
      </c>
      <c r="C1039" s="26">
        <f t="shared" si="32"/>
        <v>6</v>
      </c>
      <c r="D1039" s="26">
        <f t="shared" si="33"/>
        <v>2</v>
      </c>
      <c r="E1039" s="27">
        <f>VLOOKUP($B1039,'Hourly Data'!$B$5:$P$8788,15,FALSE)</f>
        <v>5.9650740223366167E-2</v>
      </c>
    </row>
    <row r="1040" spans="2:5" x14ac:dyDescent="0.3">
      <c r="B1040" s="25">
        <v>41073.124999999294</v>
      </c>
      <c r="C1040" s="26">
        <f t="shared" si="32"/>
        <v>6</v>
      </c>
      <c r="D1040" s="26">
        <f t="shared" si="33"/>
        <v>3</v>
      </c>
      <c r="E1040" s="27">
        <f>VLOOKUP($B1040,'Hourly Data'!$B$5:$P$8788,15,FALSE)</f>
        <v>5.9761407343952744E-2</v>
      </c>
    </row>
    <row r="1041" spans="2:5" x14ac:dyDescent="0.3">
      <c r="B1041" s="25">
        <v>41073.166666665958</v>
      </c>
      <c r="C1041" s="26">
        <f t="shared" si="32"/>
        <v>6</v>
      </c>
      <c r="D1041" s="26">
        <f t="shared" si="33"/>
        <v>4</v>
      </c>
      <c r="E1041" s="27">
        <f>VLOOKUP($B1041,'Hourly Data'!$B$5:$P$8788,15,FALSE)</f>
        <v>5.9593936150938956E-2</v>
      </c>
    </row>
    <row r="1042" spans="2:5" x14ac:dyDescent="0.3">
      <c r="B1042" s="25">
        <v>41073.208333332623</v>
      </c>
      <c r="C1042" s="26">
        <f t="shared" si="32"/>
        <v>6</v>
      </c>
      <c r="D1042" s="26">
        <f t="shared" si="33"/>
        <v>5</v>
      </c>
      <c r="E1042" s="27">
        <f>VLOOKUP($B1042,'Hourly Data'!$B$5:$P$8788,15,FALSE)</f>
        <v>5.9729496121026321E-2</v>
      </c>
    </row>
    <row r="1043" spans="2:5" x14ac:dyDescent="0.3">
      <c r="B1043" s="25">
        <v>41073.249999999287</v>
      </c>
      <c r="C1043" s="26">
        <f t="shared" si="32"/>
        <v>6</v>
      </c>
      <c r="D1043" s="26">
        <f t="shared" si="33"/>
        <v>6</v>
      </c>
      <c r="E1043" s="27">
        <f>VLOOKUP($B1043,'Hourly Data'!$B$5:$P$8788,15,FALSE)</f>
        <v>6.0552839164117397E-2</v>
      </c>
    </row>
    <row r="1044" spans="2:5" x14ac:dyDescent="0.3">
      <c r="B1044" s="25">
        <v>41073.291666665951</v>
      </c>
      <c r="C1044" s="26">
        <f t="shared" si="32"/>
        <v>6</v>
      </c>
      <c r="D1044" s="26">
        <f t="shared" si="33"/>
        <v>7</v>
      </c>
      <c r="E1044" s="27">
        <f>VLOOKUP($B1044,'Hourly Data'!$B$5:$P$8788,15,FALSE)</f>
        <v>6.2128280739228312E-2</v>
      </c>
    </row>
    <row r="1045" spans="2:5" x14ac:dyDescent="0.3">
      <c r="B1045" s="25">
        <v>41073.333333332615</v>
      </c>
      <c r="C1045" s="26">
        <f t="shared" si="32"/>
        <v>6</v>
      </c>
      <c r="D1045" s="26">
        <f t="shared" si="33"/>
        <v>8</v>
      </c>
      <c r="E1045" s="27">
        <f>VLOOKUP($B1045,'Hourly Data'!$B$5:$P$8788,15,FALSE)</f>
        <v>5.8336007657627503E-2</v>
      </c>
    </row>
    <row r="1046" spans="2:5" x14ac:dyDescent="0.3">
      <c r="B1046" s="25">
        <v>41073.37499999928</v>
      </c>
      <c r="C1046" s="26">
        <f t="shared" si="32"/>
        <v>6</v>
      </c>
      <c r="D1046" s="26">
        <f t="shared" si="33"/>
        <v>9</v>
      </c>
      <c r="E1046" s="27">
        <f>VLOOKUP($B1046,'Hourly Data'!$B$5:$P$8788,15,FALSE)</f>
        <v>5.7795164276453134E-2</v>
      </c>
    </row>
    <row r="1047" spans="2:5" x14ac:dyDescent="0.3">
      <c r="B1047" s="25">
        <v>41073.416666665944</v>
      </c>
      <c r="C1047" s="26">
        <f t="shared" si="32"/>
        <v>6</v>
      </c>
      <c r="D1047" s="26">
        <f t="shared" si="33"/>
        <v>10</v>
      </c>
      <c r="E1047" s="27">
        <f>VLOOKUP($B1047,'Hourly Data'!$B$5:$P$8788,15,FALSE)</f>
        <v>5.6129108646777198E-2</v>
      </c>
    </row>
    <row r="1048" spans="2:5" x14ac:dyDescent="0.3">
      <c r="B1048" s="25">
        <v>41073.458333332608</v>
      </c>
      <c r="C1048" s="26">
        <f t="shared" si="32"/>
        <v>6</v>
      </c>
      <c r="D1048" s="26">
        <f t="shared" si="33"/>
        <v>11</v>
      </c>
      <c r="E1048" s="27">
        <f>VLOOKUP($B1048,'Hourly Data'!$B$5:$P$8788,15,FALSE)</f>
        <v>5.8153738694942794E-2</v>
      </c>
    </row>
    <row r="1049" spans="2:5" x14ac:dyDescent="0.3">
      <c r="B1049" s="25">
        <v>41073.499999999272</v>
      </c>
      <c r="C1049" s="26">
        <f t="shared" si="32"/>
        <v>6</v>
      </c>
      <c r="D1049" s="26">
        <f t="shared" si="33"/>
        <v>12</v>
      </c>
      <c r="E1049" s="27">
        <f>VLOOKUP($B1049,'Hourly Data'!$B$5:$P$8788,15,FALSE)</f>
        <v>5.82612205387225E-2</v>
      </c>
    </row>
    <row r="1050" spans="2:5" x14ac:dyDescent="0.3">
      <c r="B1050" s="25">
        <v>41073.541666665937</v>
      </c>
      <c r="C1050" s="26">
        <f t="shared" si="32"/>
        <v>6</v>
      </c>
      <c r="D1050" s="26">
        <f t="shared" si="33"/>
        <v>13</v>
      </c>
      <c r="E1050" s="27">
        <f>VLOOKUP($B1050,'Hourly Data'!$B$5:$P$8788,15,FALSE)</f>
        <v>5.8123843959530117E-2</v>
      </c>
    </row>
    <row r="1051" spans="2:5" x14ac:dyDescent="0.3">
      <c r="B1051" s="25">
        <v>41073.583333332601</v>
      </c>
      <c r="C1051" s="26">
        <f t="shared" si="32"/>
        <v>6</v>
      </c>
      <c r="D1051" s="26">
        <f t="shared" si="33"/>
        <v>14</v>
      </c>
      <c r="E1051" s="27">
        <f>VLOOKUP($B1051,'Hourly Data'!$B$5:$P$8788,15,FALSE)</f>
        <v>5.8426197777974545E-2</v>
      </c>
    </row>
    <row r="1052" spans="2:5" x14ac:dyDescent="0.3">
      <c r="B1052" s="25">
        <v>41073.624999999265</v>
      </c>
      <c r="C1052" s="26">
        <f t="shared" si="32"/>
        <v>6</v>
      </c>
      <c r="D1052" s="26">
        <f t="shared" si="33"/>
        <v>15</v>
      </c>
      <c r="E1052" s="27">
        <f>VLOOKUP($B1052,'Hourly Data'!$B$5:$P$8788,15,FALSE)</f>
        <v>5.8391118875907824E-2</v>
      </c>
    </row>
    <row r="1053" spans="2:5" x14ac:dyDescent="0.3">
      <c r="B1053" s="25">
        <v>41073.666666665929</v>
      </c>
      <c r="C1053" s="26">
        <f t="shared" si="32"/>
        <v>6</v>
      </c>
      <c r="D1053" s="26">
        <f t="shared" si="33"/>
        <v>16</v>
      </c>
      <c r="E1053" s="27">
        <f>VLOOKUP($B1053,'Hourly Data'!$B$5:$P$8788,15,FALSE)</f>
        <v>5.8842831236719587E-2</v>
      </c>
    </row>
    <row r="1054" spans="2:5" x14ac:dyDescent="0.3">
      <c r="B1054" s="25">
        <v>41073.708333332594</v>
      </c>
      <c r="C1054" s="26">
        <f t="shared" si="32"/>
        <v>6</v>
      </c>
      <c r="D1054" s="26">
        <f t="shared" si="33"/>
        <v>17</v>
      </c>
      <c r="E1054" s="27">
        <f>VLOOKUP($B1054,'Hourly Data'!$B$5:$P$8788,15,FALSE)</f>
        <v>5.804684759022595E-2</v>
      </c>
    </row>
    <row r="1055" spans="2:5" x14ac:dyDescent="0.3">
      <c r="B1055" s="25">
        <v>41073.749999999258</v>
      </c>
      <c r="C1055" s="26">
        <f t="shared" si="32"/>
        <v>6</v>
      </c>
      <c r="D1055" s="26">
        <f t="shared" si="33"/>
        <v>18</v>
      </c>
      <c r="E1055" s="27">
        <f>VLOOKUP($B1055,'Hourly Data'!$B$5:$P$8788,15,FALSE)</f>
        <v>5.7548612635782204E-2</v>
      </c>
    </row>
    <row r="1056" spans="2:5" x14ac:dyDescent="0.3">
      <c r="B1056" s="25">
        <v>41073.791666665922</v>
      </c>
      <c r="C1056" s="26">
        <f t="shared" si="32"/>
        <v>6</v>
      </c>
      <c r="D1056" s="26">
        <f t="shared" si="33"/>
        <v>19</v>
      </c>
      <c r="E1056" s="27">
        <f>VLOOKUP($B1056,'Hourly Data'!$B$5:$P$8788,15,FALSE)</f>
        <v>5.9114352626100479E-2</v>
      </c>
    </row>
    <row r="1057" spans="2:5" x14ac:dyDescent="0.3">
      <c r="B1057" s="25">
        <v>41073.833333332586</v>
      </c>
      <c r="C1057" s="26">
        <f t="shared" si="32"/>
        <v>6</v>
      </c>
      <c r="D1057" s="26">
        <f t="shared" si="33"/>
        <v>20</v>
      </c>
      <c r="E1057" s="27">
        <f>VLOOKUP($B1057,'Hourly Data'!$B$5:$P$8788,15,FALSE)</f>
        <v>5.9004404616257541E-2</v>
      </c>
    </row>
    <row r="1058" spans="2:5" x14ac:dyDescent="0.3">
      <c r="B1058" s="25">
        <v>41073.874999999251</v>
      </c>
      <c r="C1058" s="26">
        <f t="shared" si="32"/>
        <v>6</v>
      </c>
      <c r="D1058" s="26">
        <f t="shared" si="33"/>
        <v>21</v>
      </c>
      <c r="E1058" s="27">
        <f>VLOOKUP($B1058,'Hourly Data'!$B$5:$P$8788,15,FALSE)</f>
        <v>5.897798540576854E-2</v>
      </c>
    </row>
    <row r="1059" spans="2:5" x14ac:dyDescent="0.3">
      <c r="B1059" s="25">
        <v>41073.916666665915</v>
      </c>
      <c r="C1059" s="26">
        <f t="shared" si="32"/>
        <v>6</v>
      </c>
      <c r="D1059" s="26">
        <f t="shared" si="33"/>
        <v>22</v>
      </c>
      <c r="E1059" s="27">
        <f>VLOOKUP($B1059,'Hourly Data'!$B$5:$P$8788,15,FALSE)</f>
        <v>5.8649827603705587E-2</v>
      </c>
    </row>
    <row r="1060" spans="2:5" x14ac:dyDescent="0.3">
      <c r="B1060" s="25">
        <v>41073.958333332579</v>
      </c>
      <c r="C1060" s="26">
        <f t="shared" si="32"/>
        <v>6</v>
      </c>
      <c r="D1060" s="26">
        <f t="shared" si="33"/>
        <v>23</v>
      </c>
      <c r="E1060" s="27">
        <f>VLOOKUP($B1060,'Hourly Data'!$B$5:$P$8788,15,FALSE)</f>
        <v>5.8533412382765007E-2</v>
      </c>
    </row>
    <row r="1061" spans="2:5" x14ac:dyDescent="0.3">
      <c r="B1061" s="25">
        <v>41073.999999999243</v>
      </c>
      <c r="C1061" s="26">
        <f t="shared" si="32"/>
        <v>6</v>
      </c>
      <c r="D1061" s="26">
        <f t="shared" si="33"/>
        <v>0</v>
      </c>
      <c r="E1061" s="27">
        <f>VLOOKUP($B1061,'Hourly Data'!$B$5:$P$8788,15,FALSE)</f>
        <v>5.8177188941903386E-2</v>
      </c>
    </row>
    <row r="1062" spans="2:5" x14ac:dyDescent="0.3">
      <c r="B1062" s="25">
        <v>41074.041666665908</v>
      </c>
      <c r="C1062" s="26">
        <f t="shared" si="32"/>
        <v>6</v>
      </c>
      <c r="D1062" s="26">
        <f t="shared" si="33"/>
        <v>1</v>
      </c>
      <c r="E1062" s="27">
        <f>VLOOKUP($B1062,'Hourly Data'!$B$5:$P$8788,15,FALSE)</f>
        <v>5.7524800750274607E-2</v>
      </c>
    </row>
    <row r="1063" spans="2:5" x14ac:dyDescent="0.3">
      <c r="B1063" s="25">
        <v>41074.083333332572</v>
      </c>
      <c r="C1063" s="26">
        <f t="shared" si="32"/>
        <v>6</v>
      </c>
      <c r="D1063" s="26">
        <f t="shared" si="33"/>
        <v>2</v>
      </c>
      <c r="E1063" s="27">
        <f>VLOOKUP($B1063,'Hourly Data'!$B$5:$P$8788,15,FALSE)</f>
        <v>5.7029501617113787E-2</v>
      </c>
    </row>
    <row r="1064" spans="2:5" x14ac:dyDescent="0.3">
      <c r="B1064" s="25">
        <v>41074.124999999236</v>
      </c>
      <c r="C1064" s="26">
        <f t="shared" si="32"/>
        <v>6</v>
      </c>
      <c r="D1064" s="26">
        <f t="shared" si="33"/>
        <v>3</v>
      </c>
      <c r="E1064" s="27">
        <f>VLOOKUP($B1064,'Hourly Data'!$B$5:$P$8788,15,FALSE)</f>
        <v>5.7223278279455336E-2</v>
      </c>
    </row>
    <row r="1065" spans="2:5" x14ac:dyDescent="0.3">
      <c r="B1065" s="25">
        <v>41074.1666666659</v>
      </c>
      <c r="C1065" s="26">
        <f t="shared" si="32"/>
        <v>6</v>
      </c>
      <c r="D1065" s="26">
        <f t="shared" si="33"/>
        <v>4</v>
      </c>
      <c r="E1065" s="27">
        <f>VLOOKUP($B1065,'Hourly Data'!$B$5:$P$8788,15,FALSE)</f>
        <v>5.7400218337321479E-2</v>
      </c>
    </row>
    <row r="1066" spans="2:5" x14ac:dyDescent="0.3">
      <c r="B1066" s="25">
        <v>41074.208333332565</v>
      </c>
      <c r="C1066" s="26">
        <f t="shared" si="32"/>
        <v>6</v>
      </c>
      <c r="D1066" s="26">
        <f t="shared" si="33"/>
        <v>5</v>
      </c>
      <c r="E1066" s="27">
        <f>VLOOKUP($B1066,'Hourly Data'!$B$5:$P$8788,15,FALSE)</f>
        <v>5.6546724846546728E-2</v>
      </c>
    </row>
    <row r="1067" spans="2:5" x14ac:dyDescent="0.3">
      <c r="B1067" s="25">
        <v>41074.249999999229</v>
      </c>
      <c r="C1067" s="26">
        <f t="shared" si="32"/>
        <v>6</v>
      </c>
      <c r="D1067" s="26">
        <f t="shared" si="33"/>
        <v>6</v>
      </c>
      <c r="E1067" s="27">
        <f>VLOOKUP($B1067,'Hourly Data'!$B$5:$P$8788,15,FALSE)</f>
        <v>5.5371694679113292E-2</v>
      </c>
    </row>
    <row r="1068" spans="2:5" x14ac:dyDescent="0.3">
      <c r="B1068" s="25">
        <v>41074.291666665893</v>
      </c>
      <c r="C1068" s="26">
        <f t="shared" si="32"/>
        <v>6</v>
      </c>
      <c r="D1068" s="26">
        <f t="shared" si="33"/>
        <v>7</v>
      </c>
      <c r="E1068" s="27">
        <f>VLOOKUP($B1068,'Hourly Data'!$B$5:$P$8788,15,FALSE)</f>
        <v>5.7620219606841716E-2</v>
      </c>
    </row>
    <row r="1069" spans="2:5" x14ac:dyDescent="0.3">
      <c r="B1069" s="25">
        <v>41074.333333332557</v>
      </c>
      <c r="C1069" s="26">
        <f t="shared" si="32"/>
        <v>6</v>
      </c>
      <c r="D1069" s="26">
        <f t="shared" si="33"/>
        <v>8</v>
      </c>
      <c r="E1069" s="27">
        <f>VLOOKUP($B1069,'Hourly Data'!$B$5:$P$8788,15,FALSE)</f>
        <v>5.9133164949408235E-2</v>
      </c>
    </row>
    <row r="1070" spans="2:5" x14ac:dyDescent="0.3">
      <c r="B1070" s="25">
        <v>41074.374999999221</v>
      </c>
      <c r="C1070" s="26">
        <f t="shared" si="32"/>
        <v>6</v>
      </c>
      <c r="D1070" s="26">
        <f t="shared" si="33"/>
        <v>9</v>
      </c>
      <c r="E1070" s="27">
        <f>VLOOKUP($B1070,'Hourly Data'!$B$5:$P$8788,15,FALSE)</f>
        <v>5.9413041096607888E-2</v>
      </c>
    </row>
    <row r="1071" spans="2:5" x14ac:dyDescent="0.3">
      <c r="B1071" s="25">
        <v>41074.416666665886</v>
      </c>
      <c r="C1071" s="26">
        <f t="shared" ref="C1071:C1134" si="34">MONTH(B1071)</f>
        <v>6</v>
      </c>
      <c r="D1071" s="26">
        <f t="shared" ref="D1071:D1134" si="35">HOUR(B1071)</f>
        <v>10</v>
      </c>
      <c r="E1071" s="27">
        <f>VLOOKUP($B1071,'Hourly Data'!$B$5:$P$8788,15,FALSE)</f>
        <v>5.870274454480405E-2</v>
      </c>
    </row>
    <row r="1072" spans="2:5" x14ac:dyDescent="0.3">
      <c r="B1072" s="25">
        <v>41074.45833333255</v>
      </c>
      <c r="C1072" s="26">
        <f t="shared" si="34"/>
        <v>6</v>
      </c>
      <c r="D1072" s="26">
        <f t="shared" si="35"/>
        <v>11</v>
      </c>
      <c r="E1072" s="27">
        <f>VLOOKUP($B1072,'Hourly Data'!$B$5:$P$8788,15,FALSE)</f>
        <v>5.7266122660792861E-2</v>
      </c>
    </row>
    <row r="1073" spans="2:5" x14ac:dyDescent="0.3">
      <c r="B1073" s="25">
        <v>41074.499999999214</v>
      </c>
      <c r="C1073" s="26">
        <f t="shared" si="34"/>
        <v>6</v>
      </c>
      <c r="D1073" s="26">
        <f t="shared" si="35"/>
        <v>12</v>
      </c>
      <c r="E1073" s="27">
        <f>VLOOKUP($B1073,'Hourly Data'!$B$5:$P$8788,15,FALSE)</f>
        <v>5.6957919407519861E-2</v>
      </c>
    </row>
    <row r="1074" spans="2:5" x14ac:dyDescent="0.3">
      <c r="B1074" s="25">
        <v>41074.541666665878</v>
      </c>
      <c r="C1074" s="26">
        <f t="shared" si="34"/>
        <v>6</v>
      </c>
      <c r="D1074" s="26">
        <f t="shared" si="35"/>
        <v>13</v>
      </c>
      <c r="E1074" s="27">
        <f>VLOOKUP($B1074,'Hourly Data'!$B$5:$P$8788,15,FALSE)</f>
        <v>5.7247528818142795E-2</v>
      </c>
    </row>
    <row r="1075" spans="2:5" x14ac:dyDescent="0.3">
      <c r="B1075" s="25">
        <v>41074.583333332543</v>
      </c>
      <c r="C1075" s="26">
        <f t="shared" si="34"/>
        <v>6</v>
      </c>
      <c r="D1075" s="26">
        <f t="shared" si="35"/>
        <v>14</v>
      </c>
      <c r="E1075" s="27">
        <f>VLOOKUP($B1075,'Hourly Data'!$B$5:$P$8788,15,FALSE)</f>
        <v>5.6958269429310038E-2</v>
      </c>
    </row>
    <row r="1076" spans="2:5" x14ac:dyDescent="0.3">
      <c r="B1076" s="25">
        <v>41074.624999999207</v>
      </c>
      <c r="C1076" s="26">
        <f t="shared" si="34"/>
        <v>6</v>
      </c>
      <c r="D1076" s="26">
        <f t="shared" si="35"/>
        <v>15</v>
      </c>
      <c r="E1076" s="27">
        <f>VLOOKUP($B1076,'Hourly Data'!$B$5:$P$8788,15,FALSE)</f>
        <v>6.0090963280047455E-2</v>
      </c>
    </row>
    <row r="1077" spans="2:5" x14ac:dyDescent="0.3">
      <c r="B1077" s="25">
        <v>41074.666666665871</v>
      </c>
      <c r="C1077" s="26">
        <f t="shared" si="34"/>
        <v>6</v>
      </c>
      <c r="D1077" s="26">
        <f t="shared" si="35"/>
        <v>16</v>
      </c>
      <c r="E1077" s="27">
        <f>VLOOKUP($B1077,'Hourly Data'!$B$5:$P$8788,15,FALSE)</f>
        <v>5.9444848483107236E-2</v>
      </c>
    </row>
    <row r="1078" spans="2:5" x14ac:dyDescent="0.3">
      <c r="B1078" s="25">
        <v>41074.708333332535</v>
      </c>
      <c r="C1078" s="26">
        <f t="shared" si="34"/>
        <v>6</v>
      </c>
      <c r="D1078" s="26">
        <f t="shared" si="35"/>
        <v>17</v>
      </c>
      <c r="E1078" s="27">
        <f>VLOOKUP($B1078,'Hourly Data'!$B$5:$P$8788,15,FALSE)</f>
        <v>5.943649642053879E-2</v>
      </c>
    </row>
    <row r="1079" spans="2:5" x14ac:dyDescent="0.3">
      <c r="B1079" s="25">
        <v>41074.7499999992</v>
      </c>
      <c r="C1079" s="26">
        <f t="shared" si="34"/>
        <v>6</v>
      </c>
      <c r="D1079" s="26">
        <f t="shared" si="35"/>
        <v>18</v>
      </c>
      <c r="E1079" s="27">
        <f>VLOOKUP($B1079,'Hourly Data'!$B$5:$P$8788,15,FALSE)</f>
        <v>5.9273954083006501E-2</v>
      </c>
    </row>
    <row r="1080" spans="2:5" x14ac:dyDescent="0.3">
      <c r="B1080" s="25">
        <v>41074.791666665864</v>
      </c>
      <c r="C1080" s="26">
        <f t="shared" si="34"/>
        <v>6</v>
      </c>
      <c r="D1080" s="26">
        <f t="shared" si="35"/>
        <v>19</v>
      </c>
      <c r="E1080" s="27">
        <f>VLOOKUP($B1080,'Hourly Data'!$B$5:$P$8788,15,FALSE)</f>
        <v>5.9081762552806283E-2</v>
      </c>
    </row>
    <row r="1081" spans="2:5" x14ac:dyDescent="0.3">
      <c r="B1081" s="25">
        <v>41074.833333332528</v>
      </c>
      <c r="C1081" s="26">
        <f t="shared" si="34"/>
        <v>6</v>
      </c>
      <c r="D1081" s="26">
        <f t="shared" si="35"/>
        <v>20</v>
      </c>
      <c r="E1081" s="27">
        <f>VLOOKUP($B1081,'Hourly Data'!$B$5:$P$8788,15,FALSE)</f>
        <v>5.7935904620874473E-2</v>
      </c>
    </row>
    <row r="1082" spans="2:5" x14ac:dyDescent="0.3">
      <c r="B1082" s="25">
        <v>41074.874999999192</v>
      </c>
      <c r="C1082" s="26">
        <f t="shared" si="34"/>
        <v>6</v>
      </c>
      <c r="D1082" s="26">
        <f t="shared" si="35"/>
        <v>21</v>
      </c>
      <c r="E1082" s="27">
        <f>VLOOKUP($B1082,'Hourly Data'!$B$5:$P$8788,15,FALSE)</f>
        <v>5.7299632461546977E-2</v>
      </c>
    </row>
    <row r="1083" spans="2:5" x14ac:dyDescent="0.3">
      <c r="B1083" s="25">
        <v>41074.916666665857</v>
      </c>
      <c r="C1083" s="26">
        <f t="shared" si="34"/>
        <v>6</v>
      </c>
      <c r="D1083" s="26">
        <f t="shared" si="35"/>
        <v>22</v>
      </c>
      <c r="E1083" s="27">
        <f>VLOOKUP($B1083,'Hourly Data'!$B$5:$P$8788,15,FALSE)</f>
        <v>5.8310011640432396E-2</v>
      </c>
    </row>
    <row r="1084" spans="2:5" x14ac:dyDescent="0.3">
      <c r="B1084" s="25">
        <v>41074.958333332521</v>
      </c>
      <c r="C1084" s="26">
        <f t="shared" si="34"/>
        <v>6</v>
      </c>
      <c r="D1084" s="26">
        <f t="shared" si="35"/>
        <v>23</v>
      </c>
      <c r="E1084" s="27">
        <f>VLOOKUP($B1084,'Hourly Data'!$B$5:$P$8788,15,FALSE)</f>
        <v>5.8381974850950161E-2</v>
      </c>
    </row>
    <row r="1085" spans="2:5" x14ac:dyDescent="0.3">
      <c r="B1085" s="25">
        <v>41074.999999999185</v>
      </c>
      <c r="C1085" s="26">
        <f t="shared" si="34"/>
        <v>6</v>
      </c>
      <c r="D1085" s="26">
        <f t="shared" si="35"/>
        <v>0</v>
      </c>
      <c r="E1085" s="27">
        <f>VLOOKUP($B1085,'Hourly Data'!$B$5:$P$8788,15,FALSE)</f>
        <v>5.8666021193888487E-2</v>
      </c>
    </row>
    <row r="1086" spans="2:5" x14ac:dyDescent="0.3">
      <c r="B1086" s="25">
        <v>41075.041666665849</v>
      </c>
      <c r="C1086" s="26">
        <f t="shared" si="34"/>
        <v>6</v>
      </c>
      <c r="D1086" s="26">
        <f t="shared" si="35"/>
        <v>1</v>
      </c>
      <c r="E1086" s="27">
        <f>VLOOKUP($B1086,'Hourly Data'!$B$5:$P$8788,15,FALSE)</f>
        <v>5.8397811394427769E-2</v>
      </c>
    </row>
    <row r="1087" spans="2:5" x14ac:dyDescent="0.3">
      <c r="B1087" s="25">
        <v>41075.083333332514</v>
      </c>
      <c r="C1087" s="26">
        <f t="shared" si="34"/>
        <v>6</v>
      </c>
      <c r="D1087" s="26">
        <f t="shared" si="35"/>
        <v>2</v>
      </c>
      <c r="E1087" s="27">
        <f>VLOOKUP($B1087,'Hourly Data'!$B$5:$P$8788,15,FALSE)</f>
        <v>5.8770140488824132E-2</v>
      </c>
    </row>
    <row r="1088" spans="2:5" x14ac:dyDescent="0.3">
      <c r="B1088" s="25">
        <v>41075.124999999178</v>
      </c>
      <c r="C1088" s="26">
        <f t="shared" si="34"/>
        <v>6</v>
      </c>
      <c r="D1088" s="26">
        <f t="shared" si="35"/>
        <v>3</v>
      </c>
      <c r="E1088" s="27">
        <f>VLOOKUP($B1088,'Hourly Data'!$B$5:$P$8788,15,FALSE)</f>
        <v>6.0902303470839345E-2</v>
      </c>
    </row>
    <row r="1089" spans="2:5" x14ac:dyDescent="0.3">
      <c r="B1089" s="25">
        <v>41075.166666665842</v>
      </c>
      <c r="C1089" s="26">
        <f t="shared" si="34"/>
        <v>6</v>
      </c>
      <c r="D1089" s="26">
        <f t="shared" si="35"/>
        <v>4</v>
      </c>
      <c r="E1089" s="27">
        <f>VLOOKUP($B1089,'Hourly Data'!$B$5:$P$8788,15,FALSE)</f>
        <v>6.1778347044618667E-2</v>
      </c>
    </row>
    <row r="1090" spans="2:5" x14ac:dyDescent="0.3">
      <c r="B1090" s="25">
        <v>41075.208333332506</v>
      </c>
      <c r="C1090" s="26">
        <f t="shared" si="34"/>
        <v>6</v>
      </c>
      <c r="D1090" s="26">
        <f t="shared" si="35"/>
        <v>5</v>
      </c>
      <c r="E1090" s="27">
        <f>VLOOKUP($B1090,'Hourly Data'!$B$5:$P$8788,15,FALSE)</f>
        <v>6.0490611933718963E-2</v>
      </c>
    </row>
    <row r="1091" spans="2:5" x14ac:dyDescent="0.3">
      <c r="B1091" s="25">
        <v>41075.249999999171</v>
      </c>
      <c r="C1091" s="26">
        <f t="shared" si="34"/>
        <v>6</v>
      </c>
      <c r="D1091" s="26">
        <f t="shared" si="35"/>
        <v>6</v>
      </c>
      <c r="E1091" s="27">
        <f>VLOOKUP($B1091,'Hourly Data'!$B$5:$P$8788,15,FALSE)</f>
        <v>5.9456050983462759E-2</v>
      </c>
    </row>
    <row r="1092" spans="2:5" x14ac:dyDescent="0.3">
      <c r="B1092" s="25">
        <v>41075.291666665835</v>
      </c>
      <c r="C1092" s="26">
        <f t="shared" si="34"/>
        <v>6</v>
      </c>
      <c r="D1092" s="26">
        <f t="shared" si="35"/>
        <v>7</v>
      </c>
      <c r="E1092" s="27">
        <f>VLOOKUP($B1092,'Hourly Data'!$B$5:$P$8788,15,FALSE)</f>
        <v>6.0585898589005746E-2</v>
      </c>
    </row>
    <row r="1093" spans="2:5" x14ac:dyDescent="0.3">
      <c r="B1093" s="25">
        <v>41075.333333332499</v>
      </c>
      <c r="C1093" s="26">
        <f t="shared" si="34"/>
        <v>6</v>
      </c>
      <c r="D1093" s="26">
        <f t="shared" si="35"/>
        <v>8</v>
      </c>
      <c r="E1093" s="27">
        <f>VLOOKUP($B1093,'Hourly Data'!$B$5:$P$8788,15,FALSE)</f>
        <v>6.2068476041049286E-2</v>
      </c>
    </row>
    <row r="1094" spans="2:5" x14ac:dyDescent="0.3">
      <c r="B1094" s="25">
        <v>41075.374999999163</v>
      </c>
      <c r="C1094" s="26">
        <f t="shared" si="34"/>
        <v>6</v>
      </c>
      <c r="D1094" s="26">
        <f t="shared" si="35"/>
        <v>9</v>
      </c>
      <c r="E1094" s="27">
        <f>VLOOKUP($B1094,'Hourly Data'!$B$5:$P$8788,15,FALSE)</f>
        <v>6.2243416624379669E-2</v>
      </c>
    </row>
    <row r="1095" spans="2:5" x14ac:dyDescent="0.3">
      <c r="B1095" s="25">
        <v>41075.416666665828</v>
      </c>
      <c r="C1095" s="26">
        <f t="shared" si="34"/>
        <v>6</v>
      </c>
      <c r="D1095" s="26">
        <f t="shared" si="35"/>
        <v>10</v>
      </c>
      <c r="E1095" s="27">
        <f>VLOOKUP($B1095,'Hourly Data'!$B$5:$P$8788,15,FALSE)</f>
        <v>6.2842044453328361E-2</v>
      </c>
    </row>
    <row r="1096" spans="2:5" x14ac:dyDescent="0.3">
      <c r="B1096" s="25">
        <v>41075.458333332492</v>
      </c>
      <c r="C1096" s="26">
        <f t="shared" si="34"/>
        <v>6</v>
      </c>
      <c r="D1096" s="26">
        <f t="shared" si="35"/>
        <v>11</v>
      </c>
      <c r="E1096" s="27">
        <f>VLOOKUP($B1096,'Hourly Data'!$B$5:$P$8788,15,FALSE)</f>
        <v>6.3740690379296958E-2</v>
      </c>
    </row>
    <row r="1097" spans="2:5" x14ac:dyDescent="0.3">
      <c r="B1097" s="25">
        <v>41075.499999999156</v>
      </c>
      <c r="C1097" s="26">
        <f t="shared" si="34"/>
        <v>6</v>
      </c>
      <c r="D1097" s="26">
        <f t="shared" si="35"/>
        <v>12</v>
      </c>
      <c r="E1097" s="27">
        <f>VLOOKUP($B1097,'Hourly Data'!$B$5:$P$8788,15,FALSE)</f>
        <v>6.345861528803759E-2</v>
      </c>
    </row>
    <row r="1098" spans="2:5" x14ac:dyDescent="0.3">
      <c r="B1098" s="25">
        <v>41075.54166666582</v>
      </c>
      <c r="C1098" s="26">
        <f t="shared" si="34"/>
        <v>6</v>
      </c>
      <c r="D1098" s="26">
        <f t="shared" si="35"/>
        <v>13</v>
      </c>
      <c r="E1098" s="27">
        <f>VLOOKUP($B1098,'Hourly Data'!$B$5:$P$8788,15,FALSE)</f>
        <v>6.5327921636220906E-2</v>
      </c>
    </row>
    <row r="1099" spans="2:5" x14ac:dyDescent="0.3">
      <c r="B1099" s="25">
        <v>41075.583333332484</v>
      </c>
      <c r="C1099" s="26">
        <f t="shared" si="34"/>
        <v>6</v>
      </c>
      <c r="D1099" s="26">
        <f t="shared" si="35"/>
        <v>14</v>
      </c>
      <c r="E1099" s="27">
        <f>VLOOKUP($B1099,'Hourly Data'!$B$5:$P$8788,15,FALSE)</f>
        <v>6.6495734975091134E-2</v>
      </c>
    </row>
    <row r="1100" spans="2:5" x14ac:dyDescent="0.3">
      <c r="B1100" s="25">
        <v>41075.624999999149</v>
      </c>
      <c r="C1100" s="26">
        <f t="shared" si="34"/>
        <v>6</v>
      </c>
      <c r="D1100" s="26">
        <f t="shared" si="35"/>
        <v>15</v>
      </c>
      <c r="E1100" s="27">
        <f>VLOOKUP($B1100,'Hourly Data'!$B$5:$P$8788,15,FALSE)</f>
        <v>6.596481558648587E-2</v>
      </c>
    </row>
    <row r="1101" spans="2:5" x14ac:dyDescent="0.3">
      <c r="B1101" s="25">
        <v>41075.666666665813</v>
      </c>
      <c r="C1101" s="26">
        <f t="shared" si="34"/>
        <v>6</v>
      </c>
      <c r="D1101" s="26">
        <f t="shared" si="35"/>
        <v>16</v>
      </c>
      <c r="E1101" s="27">
        <f>VLOOKUP($B1101,'Hourly Data'!$B$5:$P$8788,15,FALSE)</f>
        <v>6.5011657965432859E-2</v>
      </c>
    </row>
    <row r="1102" spans="2:5" x14ac:dyDescent="0.3">
      <c r="B1102" s="25">
        <v>41075.708333332477</v>
      </c>
      <c r="C1102" s="26">
        <f t="shared" si="34"/>
        <v>6</v>
      </c>
      <c r="D1102" s="26">
        <f t="shared" si="35"/>
        <v>17</v>
      </c>
      <c r="E1102" s="27">
        <f>VLOOKUP($B1102,'Hourly Data'!$B$5:$P$8788,15,FALSE)</f>
        <v>6.3853795974900845E-2</v>
      </c>
    </row>
    <row r="1103" spans="2:5" x14ac:dyDescent="0.3">
      <c r="B1103" s="25">
        <v>41075.749999999141</v>
      </c>
      <c r="C1103" s="26">
        <f t="shared" si="34"/>
        <v>6</v>
      </c>
      <c r="D1103" s="26">
        <f t="shared" si="35"/>
        <v>18</v>
      </c>
      <c r="E1103" s="27">
        <f>VLOOKUP($B1103,'Hourly Data'!$B$5:$P$8788,15,FALSE)</f>
        <v>6.2199410794471714E-2</v>
      </c>
    </row>
    <row r="1104" spans="2:5" x14ac:dyDescent="0.3">
      <c r="B1104" s="25">
        <v>41075.791666665806</v>
      </c>
      <c r="C1104" s="26">
        <f t="shared" si="34"/>
        <v>6</v>
      </c>
      <c r="D1104" s="26">
        <f t="shared" si="35"/>
        <v>19</v>
      </c>
      <c r="E1104" s="27">
        <f>VLOOKUP($B1104,'Hourly Data'!$B$5:$P$8788,15,FALSE)</f>
        <v>6.2100790281411772E-2</v>
      </c>
    </row>
    <row r="1105" spans="2:5" x14ac:dyDescent="0.3">
      <c r="B1105" s="25">
        <v>41075.83333333247</v>
      </c>
      <c r="C1105" s="26">
        <f t="shared" si="34"/>
        <v>6</v>
      </c>
      <c r="D1105" s="26">
        <f t="shared" si="35"/>
        <v>20</v>
      </c>
      <c r="E1105" s="27">
        <f>VLOOKUP($B1105,'Hourly Data'!$B$5:$P$8788,15,FALSE)</f>
        <v>6.2178505977114204E-2</v>
      </c>
    </row>
    <row r="1106" spans="2:5" x14ac:dyDescent="0.3">
      <c r="B1106" s="25">
        <v>41075.874999999134</v>
      </c>
      <c r="C1106" s="26">
        <f t="shared" si="34"/>
        <v>6</v>
      </c>
      <c r="D1106" s="26">
        <f t="shared" si="35"/>
        <v>21</v>
      </c>
      <c r="E1106" s="27">
        <f>VLOOKUP($B1106,'Hourly Data'!$B$5:$P$8788,15,FALSE)</f>
        <v>6.0041343604908995E-2</v>
      </c>
    </row>
    <row r="1107" spans="2:5" x14ac:dyDescent="0.3">
      <c r="B1107" s="25">
        <v>41075.916666665798</v>
      </c>
      <c r="C1107" s="26">
        <f t="shared" si="34"/>
        <v>6</v>
      </c>
      <c r="D1107" s="26">
        <f t="shared" si="35"/>
        <v>22</v>
      </c>
      <c r="E1107" s="27">
        <f>VLOOKUP($B1107,'Hourly Data'!$B$5:$P$8788,15,FALSE)</f>
        <v>6.0803010599526981E-2</v>
      </c>
    </row>
    <row r="1108" spans="2:5" x14ac:dyDescent="0.3">
      <c r="B1108" s="25">
        <v>41075.958333332463</v>
      </c>
      <c r="C1108" s="26">
        <f t="shared" si="34"/>
        <v>6</v>
      </c>
      <c r="D1108" s="26">
        <f t="shared" si="35"/>
        <v>23</v>
      </c>
      <c r="E1108" s="27">
        <f>VLOOKUP($B1108,'Hourly Data'!$B$5:$P$8788,15,FALSE)</f>
        <v>5.8287291776390054E-2</v>
      </c>
    </row>
    <row r="1109" spans="2:5" x14ac:dyDescent="0.3">
      <c r="B1109" s="25">
        <v>41075.999999999127</v>
      </c>
      <c r="C1109" s="26">
        <f t="shared" si="34"/>
        <v>6</v>
      </c>
      <c r="D1109" s="26">
        <f t="shared" si="35"/>
        <v>0</v>
      </c>
      <c r="E1109" s="27">
        <f>VLOOKUP($B1109,'Hourly Data'!$B$5:$P$8788,15,FALSE)</f>
        <v>5.6364061684130273E-2</v>
      </c>
    </row>
    <row r="1110" spans="2:5" x14ac:dyDescent="0.3">
      <c r="B1110" s="25">
        <v>41076.041666665791</v>
      </c>
      <c r="C1110" s="26">
        <f t="shared" si="34"/>
        <v>6</v>
      </c>
      <c r="D1110" s="26">
        <f t="shared" si="35"/>
        <v>1</v>
      </c>
      <c r="E1110" s="27">
        <f>VLOOKUP($B1110,'Hourly Data'!$B$5:$P$8788,15,FALSE)</f>
        <v>5.6337886722164693E-2</v>
      </c>
    </row>
    <row r="1111" spans="2:5" x14ac:dyDescent="0.3">
      <c r="B1111" s="25">
        <v>41076.083333332455</v>
      </c>
      <c r="C1111" s="26">
        <f t="shared" si="34"/>
        <v>6</v>
      </c>
      <c r="D1111" s="26">
        <f t="shared" si="35"/>
        <v>2</v>
      </c>
      <c r="E1111" s="27">
        <f>VLOOKUP($B1111,'Hourly Data'!$B$5:$P$8788,15,FALSE)</f>
        <v>6.1486446666017353E-2</v>
      </c>
    </row>
    <row r="1112" spans="2:5" x14ac:dyDescent="0.3">
      <c r="B1112" s="25">
        <v>41076.12499999912</v>
      </c>
      <c r="C1112" s="26">
        <f t="shared" si="34"/>
        <v>6</v>
      </c>
      <c r="D1112" s="26">
        <f t="shared" si="35"/>
        <v>3</v>
      </c>
      <c r="E1112" s="27">
        <f>VLOOKUP($B1112,'Hourly Data'!$B$5:$P$8788,15,FALSE)</f>
        <v>6.2762004265284915E-2</v>
      </c>
    </row>
    <row r="1113" spans="2:5" x14ac:dyDescent="0.3">
      <c r="B1113" s="25">
        <v>41076.166666665784</v>
      </c>
      <c r="C1113" s="26">
        <f t="shared" si="34"/>
        <v>6</v>
      </c>
      <c r="D1113" s="26">
        <f t="shared" si="35"/>
        <v>4</v>
      </c>
      <c r="E1113" s="27">
        <f>VLOOKUP($B1113,'Hourly Data'!$B$5:$P$8788,15,FALSE)</f>
        <v>6.3398389753475781E-2</v>
      </c>
    </row>
    <row r="1114" spans="2:5" x14ac:dyDescent="0.3">
      <c r="B1114" s="25">
        <v>41076.208333332448</v>
      </c>
      <c r="C1114" s="26">
        <f t="shared" si="34"/>
        <v>6</v>
      </c>
      <c r="D1114" s="26">
        <f t="shared" si="35"/>
        <v>5</v>
      </c>
      <c r="E1114" s="27">
        <f>VLOOKUP($B1114,'Hourly Data'!$B$5:$P$8788,15,FALSE)</f>
        <v>5.9959458989118641E-2</v>
      </c>
    </row>
    <row r="1115" spans="2:5" x14ac:dyDescent="0.3">
      <c r="B1115" s="25">
        <v>41076.249999999112</v>
      </c>
      <c r="C1115" s="26">
        <f t="shared" si="34"/>
        <v>6</v>
      </c>
      <c r="D1115" s="26">
        <f t="shared" si="35"/>
        <v>6</v>
      </c>
      <c r="E1115" s="27">
        <f>VLOOKUP($B1115,'Hourly Data'!$B$5:$P$8788,15,FALSE)</f>
        <v>5.8854236372515668E-2</v>
      </c>
    </row>
    <row r="1116" spans="2:5" x14ac:dyDescent="0.3">
      <c r="B1116" s="25">
        <v>41076.291666665777</v>
      </c>
      <c r="C1116" s="26">
        <f t="shared" si="34"/>
        <v>6</v>
      </c>
      <c r="D1116" s="26">
        <f t="shared" si="35"/>
        <v>7</v>
      </c>
      <c r="E1116" s="27">
        <f>VLOOKUP($B1116,'Hourly Data'!$B$5:$P$8788,15,FALSE)</f>
        <v>6.0606371706609076E-2</v>
      </c>
    </row>
    <row r="1117" spans="2:5" x14ac:dyDescent="0.3">
      <c r="B1117" s="25">
        <v>41076.333333332441</v>
      </c>
      <c r="C1117" s="26">
        <f t="shared" si="34"/>
        <v>6</v>
      </c>
      <c r="D1117" s="26">
        <f t="shared" si="35"/>
        <v>8</v>
      </c>
      <c r="E1117" s="27">
        <f>VLOOKUP($B1117,'Hourly Data'!$B$5:$P$8788,15,FALSE)</f>
        <v>6.0713889043802996E-2</v>
      </c>
    </row>
    <row r="1118" spans="2:5" x14ac:dyDescent="0.3">
      <c r="B1118" s="25">
        <v>41076.374999999105</v>
      </c>
      <c r="C1118" s="26">
        <f t="shared" si="34"/>
        <v>6</v>
      </c>
      <c r="D1118" s="26">
        <f t="shared" si="35"/>
        <v>9</v>
      </c>
      <c r="E1118" s="27">
        <f>VLOOKUP($B1118,'Hourly Data'!$B$5:$P$8788,15,FALSE)</f>
        <v>5.9781620660388793E-2</v>
      </c>
    </row>
    <row r="1119" spans="2:5" x14ac:dyDescent="0.3">
      <c r="B1119" s="25">
        <v>41076.416666665769</v>
      </c>
      <c r="C1119" s="26">
        <f t="shared" si="34"/>
        <v>6</v>
      </c>
      <c r="D1119" s="26">
        <f t="shared" si="35"/>
        <v>10</v>
      </c>
      <c r="E1119" s="27">
        <f>VLOOKUP($B1119,'Hourly Data'!$B$5:$P$8788,15,FALSE)</f>
        <v>5.9257181799721635E-2</v>
      </c>
    </row>
    <row r="1120" spans="2:5" x14ac:dyDescent="0.3">
      <c r="B1120" s="25">
        <v>41076.458333332434</v>
      </c>
      <c r="C1120" s="26">
        <f t="shared" si="34"/>
        <v>6</v>
      </c>
      <c r="D1120" s="26">
        <f t="shared" si="35"/>
        <v>11</v>
      </c>
      <c r="E1120" s="27">
        <f>VLOOKUP($B1120,'Hourly Data'!$B$5:$P$8788,15,FALSE)</f>
        <v>6.1114984783785041E-2</v>
      </c>
    </row>
    <row r="1121" spans="2:5" x14ac:dyDescent="0.3">
      <c r="B1121" s="25">
        <v>41076.499999999098</v>
      </c>
      <c r="C1121" s="26">
        <f t="shared" si="34"/>
        <v>6</v>
      </c>
      <c r="D1121" s="26">
        <f t="shared" si="35"/>
        <v>12</v>
      </c>
      <c r="E1121" s="27">
        <f>VLOOKUP($B1121,'Hourly Data'!$B$5:$P$8788,15,FALSE)</f>
        <v>6.1209689012401099E-2</v>
      </c>
    </row>
    <row r="1122" spans="2:5" x14ac:dyDescent="0.3">
      <c r="B1122" s="25">
        <v>41076.541666665762</v>
      </c>
      <c r="C1122" s="26">
        <f t="shared" si="34"/>
        <v>6</v>
      </c>
      <c r="D1122" s="26">
        <f t="shared" si="35"/>
        <v>13</v>
      </c>
      <c r="E1122" s="27">
        <f>VLOOKUP($B1122,'Hourly Data'!$B$5:$P$8788,15,FALSE)</f>
        <v>6.0971780930167141E-2</v>
      </c>
    </row>
    <row r="1123" spans="2:5" x14ac:dyDescent="0.3">
      <c r="B1123" s="25">
        <v>41076.583333332426</v>
      </c>
      <c r="C1123" s="26">
        <f t="shared" si="34"/>
        <v>6</v>
      </c>
      <c r="D1123" s="26">
        <f t="shared" si="35"/>
        <v>14</v>
      </c>
      <c r="E1123" s="27">
        <f>VLOOKUP($B1123,'Hourly Data'!$B$5:$P$8788,15,FALSE)</f>
        <v>6.0294150767880403E-2</v>
      </c>
    </row>
    <row r="1124" spans="2:5" x14ac:dyDescent="0.3">
      <c r="B1124" s="25">
        <v>41076.624999999091</v>
      </c>
      <c r="C1124" s="26">
        <f t="shared" si="34"/>
        <v>6</v>
      </c>
      <c r="D1124" s="26">
        <f t="shared" si="35"/>
        <v>15</v>
      </c>
      <c r="E1124" s="27">
        <f>VLOOKUP($B1124,'Hourly Data'!$B$5:$P$8788,15,FALSE)</f>
        <v>5.8248060592178005E-2</v>
      </c>
    </row>
    <row r="1125" spans="2:5" x14ac:dyDescent="0.3">
      <c r="B1125" s="25">
        <v>41076.666666665755</v>
      </c>
      <c r="C1125" s="26">
        <f t="shared" si="34"/>
        <v>6</v>
      </c>
      <c r="D1125" s="26">
        <f t="shared" si="35"/>
        <v>16</v>
      </c>
      <c r="E1125" s="27">
        <f>VLOOKUP($B1125,'Hourly Data'!$B$5:$P$8788,15,FALSE)</f>
        <v>6.0290424300310355E-2</v>
      </c>
    </row>
    <row r="1126" spans="2:5" x14ac:dyDescent="0.3">
      <c r="B1126" s="25">
        <v>41076.708333332419</v>
      </c>
      <c r="C1126" s="26">
        <f t="shared" si="34"/>
        <v>6</v>
      </c>
      <c r="D1126" s="26">
        <f t="shared" si="35"/>
        <v>17</v>
      </c>
      <c r="E1126" s="27">
        <f>VLOOKUP($B1126,'Hourly Data'!$B$5:$P$8788,15,FALSE)</f>
        <v>6.0487861722443276E-2</v>
      </c>
    </row>
    <row r="1127" spans="2:5" x14ac:dyDescent="0.3">
      <c r="B1127" s="25">
        <v>41076.749999999083</v>
      </c>
      <c r="C1127" s="26">
        <f t="shared" si="34"/>
        <v>6</v>
      </c>
      <c r="D1127" s="26">
        <f t="shared" si="35"/>
        <v>18</v>
      </c>
      <c r="E1127" s="27">
        <f>VLOOKUP($B1127,'Hourly Data'!$B$5:$P$8788,15,FALSE)</f>
        <v>5.9155168755579482E-2</v>
      </c>
    </row>
    <row r="1128" spans="2:5" x14ac:dyDescent="0.3">
      <c r="B1128" s="25">
        <v>41076.791666665747</v>
      </c>
      <c r="C1128" s="26">
        <f t="shared" si="34"/>
        <v>6</v>
      </c>
      <c r="D1128" s="26">
        <f t="shared" si="35"/>
        <v>19</v>
      </c>
      <c r="E1128" s="27">
        <f>VLOOKUP($B1128,'Hourly Data'!$B$5:$P$8788,15,FALSE)</f>
        <v>5.6971146063946244E-2</v>
      </c>
    </row>
    <row r="1129" spans="2:5" x14ac:dyDescent="0.3">
      <c r="B1129" s="25">
        <v>41076.833333332412</v>
      </c>
      <c r="C1129" s="26">
        <f t="shared" si="34"/>
        <v>6</v>
      </c>
      <c r="D1129" s="26">
        <f t="shared" si="35"/>
        <v>20</v>
      </c>
      <c r="E1129" s="27">
        <f>VLOOKUP($B1129,'Hourly Data'!$B$5:$P$8788,15,FALSE)</f>
        <v>5.4932833586863558E-2</v>
      </c>
    </row>
    <row r="1130" spans="2:5" x14ac:dyDescent="0.3">
      <c r="B1130" s="25">
        <v>41076.874999999076</v>
      </c>
      <c r="C1130" s="26">
        <f t="shared" si="34"/>
        <v>6</v>
      </c>
      <c r="D1130" s="26">
        <f t="shared" si="35"/>
        <v>21</v>
      </c>
      <c r="E1130" s="27">
        <f>VLOOKUP($B1130,'Hourly Data'!$B$5:$P$8788,15,FALSE)</f>
        <v>5.3795778927586538E-2</v>
      </c>
    </row>
    <row r="1131" spans="2:5" x14ac:dyDescent="0.3">
      <c r="B1131" s="25">
        <v>41076.91666666574</v>
      </c>
      <c r="C1131" s="26">
        <f t="shared" si="34"/>
        <v>6</v>
      </c>
      <c r="D1131" s="26">
        <f t="shared" si="35"/>
        <v>22</v>
      </c>
      <c r="E1131" s="27">
        <f>VLOOKUP($B1131,'Hourly Data'!$B$5:$P$8788,15,FALSE)</f>
        <v>5.4610732456885948E-2</v>
      </c>
    </row>
    <row r="1132" spans="2:5" x14ac:dyDescent="0.3">
      <c r="B1132" s="25">
        <v>41076.958333332404</v>
      </c>
      <c r="C1132" s="26">
        <f t="shared" si="34"/>
        <v>6</v>
      </c>
      <c r="D1132" s="26">
        <f t="shared" si="35"/>
        <v>23</v>
      </c>
      <c r="E1132" s="27">
        <f>VLOOKUP($B1132,'Hourly Data'!$B$5:$P$8788,15,FALSE)</f>
        <v>5.4506206624868742E-2</v>
      </c>
    </row>
    <row r="1133" spans="2:5" x14ac:dyDescent="0.3">
      <c r="B1133" s="25">
        <v>41076.999999999069</v>
      </c>
      <c r="C1133" s="26">
        <f t="shared" si="34"/>
        <v>6</v>
      </c>
      <c r="D1133" s="26">
        <f t="shared" si="35"/>
        <v>0</v>
      </c>
      <c r="E1133" s="27">
        <f>VLOOKUP($B1133,'Hourly Data'!$B$5:$P$8788,15,FALSE)</f>
        <v>5.2949692359928704E-2</v>
      </c>
    </row>
    <row r="1134" spans="2:5" x14ac:dyDescent="0.3">
      <c r="B1134" s="25">
        <v>41077.041666665733</v>
      </c>
      <c r="C1134" s="26">
        <f t="shared" si="34"/>
        <v>6</v>
      </c>
      <c r="D1134" s="26">
        <f t="shared" si="35"/>
        <v>1</v>
      </c>
      <c r="E1134" s="27">
        <f>VLOOKUP($B1134,'Hourly Data'!$B$5:$P$8788,15,FALSE)</f>
        <v>5.2682931495221852E-2</v>
      </c>
    </row>
    <row r="1135" spans="2:5" x14ac:dyDescent="0.3">
      <c r="B1135" s="25">
        <v>41077.083333332397</v>
      </c>
      <c r="C1135" s="26">
        <f t="shared" ref="C1135:C1198" si="36">MONTH(B1135)</f>
        <v>6</v>
      </c>
      <c r="D1135" s="26">
        <f t="shared" ref="D1135:D1198" si="37">HOUR(B1135)</f>
        <v>2</v>
      </c>
      <c r="E1135" s="27">
        <f>VLOOKUP($B1135,'Hourly Data'!$B$5:$P$8788,15,FALSE)</f>
        <v>5.6392007824247206E-2</v>
      </c>
    </row>
    <row r="1136" spans="2:5" x14ac:dyDescent="0.3">
      <c r="B1136" s="25">
        <v>41077.124999999061</v>
      </c>
      <c r="C1136" s="26">
        <f t="shared" si="36"/>
        <v>6</v>
      </c>
      <c r="D1136" s="26">
        <f t="shared" si="37"/>
        <v>3</v>
      </c>
      <c r="E1136" s="27">
        <f>VLOOKUP($B1136,'Hourly Data'!$B$5:$P$8788,15,FALSE)</f>
        <v>5.393375752980617E-2</v>
      </c>
    </row>
    <row r="1137" spans="2:5" x14ac:dyDescent="0.3">
      <c r="B1137" s="25">
        <v>41077.166666665726</v>
      </c>
      <c r="C1137" s="26">
        <f t="shared" si="36"/>
        <v>6</v>
      </c>
      <c r="D1137" s="26">
        <f t="shared" si="37"/>
        <v>4</v>
      </c>
      <c r="E1137" s="27">
        <f>VLOOKUP($B1137,'Hourly Data'!$B$5:$P$8788,15,FALSE)</f>
        <v>5.5028895241262456E-2</v>
      </c>
    </row>
    <row r="1138" spans="2:5" x14ac:dyDescent="0.3">
      <c r="B1138" s="25">
        <v>41077.20833333239</v>
      </c>
      <c r="C1138" s="26">
        <f t="shared" si="36"/>
        <v>6</v>
      </c>
      <c r="D1138" s="26">
        <f t="shared" si="37"/>
        <v>5</v>
      </c>
      <c r="E1138" s="27">
        <f>VLOOKUP($B1138,'Hourly Data'!$B$5:$P$8788,15,FALSE)</f>
        <v>5.2359268808552212E-2</v>
      </c>
    </row>
    <row r="1139" spans="2:5" x14ac:dyDescent="0.3">
      <c r="B1139" s="25">
        <v>41077.249999999054</v>
      </c>
      <c r="C1139" s="26">
        <f t="shared" si="36"/>
        <v>6</v>
      </c>
      <c r="D1139" s="26">
        <f t="shared" si="37"/>
        <v>6</v>
      </c>
      <c r="E1139" s="27">
        <f>VLOOKUP($B1139,'Hourly Data'!$B$5:$P$8788,15,FALSE)</f>
        <v>5.3078223057991036E-2</v>
      </c>
    </row>
    <row r="1140" spans="2:5" x14ac:dyDescent="0.3">
      <c r="B1140" s="25">
        <v>41077.291666665718</v>
      </c>
      <c r="C1140" s="26">
        <f t="shared" si="36"/>
        <v>6</v>
      </c>
      <c r="D1140" s="26">
        <f t="shared" si="37"/>
        <v>7</v>
      </c>
      <c r="E1140" s="27">
        <f>VLOOKUP($B1140,'Hourly Data'!$B$5:$P$8788,15,FALSE)</f>
        <v>5.3719833665460126E-2</v>
      </c>
    </row>
    <row r="1141" spans="2:5" x14ac:dyDescent="0.3">
      <c r="B1141" s="25">
        <v>41077.333333332383</v>
      </c>
      <c r="C1141" s="26">
        <f t="shared" si="36"/>
        <v>6</v>
      </c>
      <c r="D1141" s="26">
        <f t="shared" si="37"/>
        <v>8</v>
      </c>
      <c r="E1141" s="27">
        <f>VLOOKUP($B1141,'Hourly Data'!$B$5:$P$8788,15,FALSE)</f>
        <v>5.6540984672421198E-2</v>
      </c>
    </row>
    <row r="1142" spans="2:5" x14ac:dyDescent="0.3">
      <c r="B1142" s="25">
        <v>41077.374999999047</v>
      </c>
      <c r="C1142" s="26">
        <f t="shared" si="36"/>
        <v>6</v>
      </c>
      <c r="D1142" s="26">
        <f t="shared" si="37"/>
        <v>9</v>
      </c>
      <c r="E1142" s="27">
        <f>VLOOKUP($B1142,'Hourly Data'!$B$5:$P$8788,15,FALSE)</f>
        <v>5.8323102969388113E-2</v>
      </c>
    </row>
    <row r="1143" spans="2:5" x14ac:dyDescent="0.3">
      <c r="B1143" s="25">
        <v>41077.416666665711</v>
      </c>
      <c r="C1143" s="26">
        <f t="shared" si="36"/>
        <v>6</v>
      </c>
      <c r="D1143" s="26">
        <f t="shared" si="37"/>
        <v>10</v>
      </c>
      <c r="E1143" s="27">
        <f>VLOOKUP($B1143,'Hourly Data'!$B$5:$P$8788,15,FALSE)</f>
        <v>5.8641603681473933E-2</v>
      </c>
    </row>
    <row r="1144" spans="2:5" x14ac:dyDescent="0.3">
      <c r="B1144" s="25">
        <v>41077.458333332375</v>
      </c>
      <c r="C1144" s="26">
        <f t="shared" si="36"/>
        <v>6</v>
      </c>
      <c r="D1144" s="26">
        <f t="shared" si="37"/>
        <v>11</v>
      </c>
      <c r="E1144" s="27">
        <f>VLOOKUP($B1144,'Hourly Data'!$B$5:$P$8788,15,FALSE)</f>
        <v>5.878925695321302E-2</v>
      </c>
    </row>
    <row r="1145" spans="2:5" x14ac:dyDescent="0.3">
      <c r="B1145" s="25">
        <v>41077.49999999904</v>
      </c>
      <c r="C1145" s="26">
        <f t="shared" si="36"/>
        <v>6</v>
      </c>
      <c r="D1145" s="26">
        <f t="shared" si="37"/>
        <v>12</v>
      </c>
      <c r="E1145" s="27">
        <f>VLOOKUP($B1145,'Hourly Data'!$B$5:$P$8788,15,FALSE)</f>
        <v>5.9164125315922231E-2</v>
      </c>
    </row>
    <row r="1146" spans="2:5" x14ac:dyDescent="0.3">
      <c r="B1146" s="25">
        <v>41077.541666665704</v>
      </c>
      <c r="C1146" s="26">
        <f t="shared" si="36"/>
        <v>6</v>
      </c>
      <c r="D1146" s="26">
        <f t="shared" si="37"/>
        <v>13</v>
      </c>
      <c r="E1146" s="27">
        <f>VLOOKUP($B1146,'Hourly Data'!$B$5:$P$8788,15,FALSE)</f>
        <v>5.832383300962321E-2</v>
      </c>
    </row>
    <row r="1147" spans="2:5" x14ac:dyDescent="0.3">
      <c r="B1147" s="25">
        <v>41077.583333332368</v>
      </c>
      <c r="C1147" s="26">
        <f t="shared" si="36"/>
        <v>6</v>
      </c>
      <c r="D1147" s="26">
        <f t="shared" si="37"/>
        <v>14</v>
      </c>
      <c r="E1147" s="27">
        <f>VLOOKUP($B1147,'Hourly Data'!$B$5:$P$8788,15,FALSE)</f>
        <v>5.9576115845595357E-2</v>
      </c>
    </row>
    <row r="1148" spans="2:5" x14ac:dyDescent="0.3">
      <c r="B1148" s="25">
        <v>41077.624999999032</v>
      </c>
      <c r="C1148" s="26">
        <f t="shared" si="36"/>
        <v>6</v>
      </c>
      <c r="D1148" s="26">
        <f t="shared" si="37"/>
        <v>15</v>
      </c>
      <c r="E1148" s="27">
        <f>VLOOKUP($B1148,'Hourly Data'!$B$5:$P$8788,15,FALSE)</f>
        <v>6.0584037303260632E-2</v>
      </c>
    </row>
    <row r="1149" spans="2:5" x14ac:dyDescent="0.3">
      <c r="B1149" s="25">
        <v>41077.666666665697</v>
      </c>
      <c r="C1149" s="26">
        <f t="shared" si="36"/>
        <v>6</v>
      </c>
      <c r="D1149" s="26">
        <f t="shared" si="37"/>
        <v>16</v>
      </c>
      <c r="E1149" s="27">
        <f>VLOOKUP($B1149,'Hourly Data'!$B$5:$P$8788,15,FALSE)</f>
        <v>6.1656930139988825E-2</v>
      </c>
    </row>
    <row r="1150" spans="2:5" x14ac:dyDescent="0.3">
      <c r="B1150" s="25">
        <v>41077.708333332361</v>
      </c>
      <c r="C1150" s="26">
        <f t="shared" si="36"/>
        <v>6</v>
      </c>
      <c r="D1150" s="26">
        <f t="shared" si="37"/>
        <v>17</v>
      </c>
      <c r="E1150" s="27">
        <f>VLOOKUP($B1150,'Hourly Data'!$B$5:$P$8788,15,FALSE)</f>
        <v>6.071927817978913E-2</v>
      </c>
    </row>
    <row r="1151" spans="2:5" x14ac:dyDescent="0.3">
      <c r="B1151" s="25">
        <v>41077.749999999025</v>
      </c>
      <c r="C1151" s="26">
        <f t="shared" si="36"/>
        <v>6</v>
      </c>
      <c r="D1151" s="26">
        <f t="shared" si="37"/>
        <v>18</v>
      </c>
      <c r="E1151" s="27">
        <f>VLOOKUP($B1151,'Hourly Data'!$B$5:$P$8788,15,FALSE)</f>
        <v>6.0658200973372364E-2</v>
      </c>
    </row>
    <row r="1152" spans="2:5" x14ac:dyDescent="0.3">
      <c r="B1152" s="25">
        <v>41077.791666665689</v>
      </c>
      <c r="C1152" s="26">
        <f t="shared" si="36"/>
        <v>6</v>
      </c>
      <c r="D1152" s="26">
        <f t="shared" si="37"/>
        <v>19</v>
      </c>
      <c r="E1152" s="27">
        <f>VLOOKUP($B1152,'Hourly Data'!$B$5:$P$8788,15,FALSE)</f>
        <v>5.9898463989245893E-2</v>
      </c>
    </row>
    <row r="1153" spans="2:5" x14ac:dyDescent="0.3">
      <c r="B1153" s="25">
        <v>41077.833333332354</v>
      </c>
      <c r="C1153" s="26">
        <f t="shared" si="36"/>
        <v>6</v>
      </c>
      <c r="D1153" s="26">
        <f t="shared" si="37"/>
        <v>20</v>
      </c>
      <c r="E1153" s="27">
        <f>VLOOKUP($B1153,'Hourly Data'!$B$5:$P$8788,15,FALSE)</f>
        <v>5.8630791424773732E-2</v>
      </c>
    </row>
    <row r="1154" spans="2:5" x14ac:dyDescent="0.3">
      <c r="B1154" s="25">
        <v>41077.874999999018</v>
      </c>
      <c r="C1154" s="26">
        <f t="shared" si="36"/>
        <v>6</v>
      </c>
      <c r="D1154" s="26">
        <f t="shared" si="37"/>
        <v>21</v>
      </c>
      <c r="E1154" s="27">
        <f>VLOOKUP($B1154,'Hourly Data'!$B$5:$P$8788,15,FALSE)</f>
        <v>5.8942139186641193E-2</v>
      </c>
    </row>
    <row r="1155" spans="2:5" x14ac:dyDescent="0.3">
      <c r="B1155" s="25">
        <v>41077.916666665682</v>
      </c>
      <c r="C1155" s="26">
        <f t="shared" si="36"/>
        <v>6</v>
      </c>
      <c r="D1155" s="26">
        <f t="shared" si="37"/>
        <v>22</v>
      </c>
      <c r="E1155" s="27">
        <f>VLOOKUP($B1155,'Hourly Data'!$B$5:$P$8788,15,FALSE)</f>
        <v>5.6715400694221797E-2</v>
      </c>
    </row>
    <row r="1156" spans="2:5" x14ac:dyDescent="0.3">
      <c r="B1156" s="25">
        <v>41077.958333332346</v>
      </c>
      <c r="C1156" s="26">
        <f t="shared" si="36"/>
        <v>6</v>
      </c>
      <c r="D1156" s="26">
        <f t="shared" si="37"/>
        <v>23</v>
      </c>
      <c r="E1156" s="27">
        <f>VLOOKUP($B1156,'Hourly Data'!$B$5:$P$8788,15,FALSE)</f>
        <v>5.4326432536557945E-2</v>
      </c>
    </row>
    <row r="1157" spans="2:5" x14ac:dyDescent="0.3">
      <c r="B1157" s="25">
        <v>41077.99999999901</v>
      </c>
      <c r="C1157" s="26">
        <f t="shared" si="36"/>
        <v>6</v>
      </c>
      <c r="D1157" s="26">
        <f t="shared" si="37"/>
        <v>0</v>
      </c>
      <c r="E1157" s="27">
        <f>VLOOKUP($B1157,'Hourly Data'!$B$5:$P$8788,15,FALSE)</f>
        <v>5.3483125054746769E-2</v>
      </c>
    </row>
    <row r="1158" spans="2:5" x14ac:dyDescent="0.3">
      <c r="B1158" s="25">
        <v>41078.041666665675</v>
      </c>
      <c r="C1158" s="26">
        <f t="shared" si="36"/>
        <v>6</v>
      </c>
      <c r="D1158" s="26">
        <f t="shared" si="37"/>
        <v>1</v>
      </c>
      <c r="E1158" s="27">
        <f>VLOOKUP($B1158,'Hourly Data'!$B$5:$P$8788,15,FALSE)</f>
        <v>5.444122381752687E-2</v>
      </c>
    </row>
    <row r="1159" spans="2:5" x14ac:dyDescent="0.3">
      <c r="B1159" s="25">
        <v>41078.083333332339</v>
      </c>
      <c r="C1159" s="26">
        <f t="shared" si="36"/>
        <v>6</v>
      </c>
      <c r="D1159" s="26">
        <f t="shared" si="37"/>
        <v>2</v>
      </c>
      <c r="E1159" s="27">
        <f>VLOOKUP($B1159,'Hourly Data'!$B$5:$P$8788,15,FALSE)</f>
        <v>5.5234000439285516E-2</v>
      </c>
    </row>
    <row r="1160" spans="2:5" x14ac:dyDescent="0.3">
      <c r="B1160" s="25">
        <v>41078.124999999003</v>
      </c>
      <c r="C1160" s="26">
        <f t="shared" si="36"/>
        <v>6</v>
      </c>
      <c r="D1160" s="26">
        <f t="shared" si="37"/>
        <v>3</v>
      </c>
      <c r="E1160" s="27">
        <f>VLOOKUP($B1160,'Hourly Data'!$B$5:$P$8788,15,FALSE)</f>
        <v>5.7663599246752968E-2</v>
      </c>
    </row>
    <row r="1161" spans="2:5" x14ac:dyDescent="0.3">
      <c r="B1161" s="25">
        <v>41078.166666665667</v>
      </c>
      <c r="C1161" s="26">
        <f t="shared" si="36"/>
        <v>6</v>
      </c>
      <c r="D1161" s="26">
        <f t="shared" si="37"/>
        <v>4</v>
      </c>
      <c r="E1161" s="27">
        <f>VLOOKUP($B1161,'Hourly Data'!$B$5:$P$8788,15,FALSE)</f>
        <v>5.8509805940607104E-2</v>
      </c>
    </row>
    <row r="1162" spans="2:5" x14ac:dyDescent="0.3">
      <c r="B1162" s="25">
        <v>41078.208333332332</v>
      </c>
      <c r="C1162" s="26">
        <f t="shared" si="36"/>
        <v>6</v>
      </c>
      <c r="D1162" s="26">
        <f t="shared" si="37"/>
        <v>5</v>
      </c>
      <c r="E1162" s="27">
        <f>VLOOKUP($B1162,'Hourly Data'!$B$5:$P$8788,15,FALSE)</f>
        <v>5.5782595184806119E-2</v>
      </c>
    </row>
    <row r="1163" spans="2:5" x14ac:dyDescent="0.3">
      <c r="B1163" s="25">
        <v>41078.249999998996</v>
      </c>
      <c r="C1163" s="26">
        <f t="shared" si="36"/>
        <v>6</v>
      </c>
      <c r="D1163" s="26">
        <f t="shared" si="37"/>
        <v>6</v>
      </c>
      <c r="E1163" s="27">
        <f>VLOOKUP($B1163,'Hourly Data'!$B$5:$P$8788,15,FALSE)</f>
        <v>5.5521620035161881E-2</v>
      </c>
    </row>
    <row r="1164" spans="2:5" x14ac:dyDescent="0.3">
      <c r="B1164" s="25">
        <v>41078.29166666566</v>
      </c>
      <c r="C1164" s="26">
        <f t="shared" si="36"/>
        <v>6</v>
      </c>
      <c r="D1164" s="26">
        <f t="shared" si="37"/>
        <v>7</v>
      </c>
      <c r="E1164" s="27">
        <f>VLOOKUP($B1164,'Hourly Data'!$B$5:$P$8788,15,FALSE)</f>
        <v>5.5240870837459065E-2</v>
      </c>
    </row>
    <row r="1165" spans="2:5" x14ac:dyDescent="0.3">
      <c r="B1165" s="25">
        <v>41078.333333332324</v>
      </c>
      <c r="C1165" s="26">
        <f t="shared" si="36"/>
        <v>6</v>
      </c>
      <c r="D1165" s="26">
        <f t="shared" si="37"/>
        <v>8</v>
      </c>
      <c r="E1165" s="27">
        <f>VLOOKUP($B1165,'Hourly Data'!$B$5:$P$8788,15,FALSE)</f>
        <v>6.6678329268016687E-2</v>
      </c>
    </row>
    <row r="1166" spans="2:5" x14ac:dyDescent="0.3">
      <c r="B1166" s="25">
        <v>41078.374999998989</v>
      </c>
      <c r="C1166" s="26">
        <f t="shared" si="36"/>
        <v>6</v>
      </c>
      <c r="D1166" s="26">
        <f t="shared" si="37"/>
        <v>9</v>
      </c>
      <c r="E1166" s="27">
        <f>VLOOKUP($B1166,'Hourly Data'!$B$5:$P$8788,15,FALSE)</f>
        <v>7.031804993163393E-2</v>
      </c>
    </row>
    <row r="1167" spans="2:5" x14ac:dyDescent="0.3">
      <c r="B1167" s="25">
        <v>41078.416666665653</v>
      </c>
      <c r="C1167" s="26">
        <f t="shared" si="36"/>
        <v>6</v>
      </c>
      <c r="D1167" s="26">
        <f t="shared" si="37"/>
        <v>10</v>
      </c>
      <c r="E1167" s="27">
        <f>VLOOKUP($B1167,'Hourly Data'!$B$5:$P$8788,15,FALSE)</f>
        <v>6.9021425038915313E-2</v>
      </c>
    </row>
    <row r="1168" spans="2:5" x14ac:dyDescent="0.3">
      <c r="B1168" s="25">
        <v>41078.458333332317</v>
      </c>
      <c r="C1168" s="26">
        <f t="shared" si="36"/>
        <v>6</v>
      </c>
      <c r="D1168" s="26">
        <f t="shared" si="37"/>
        <v>11</v>
      </c>
      <c r="E1168" s="27">
        <f>VLOOKUP($B1168,'Hourly Data'!$B$5:$P$8788,15,FALSE)</f>
        <v>6.9024634319149222E-2</v>
      </c>
    </row>
    <row r="1169" spans="2:5" x14ac:dyDescent="0.3">
      <c r="B1169" s="25">
        <v>41078.499999998981</v>
      </c>
      <c r="C1169" s="26">
        <f t="shared" si="36"/>
        <v>6</v>
      </c>
      <c r="D1169" s="26">
        <f t="shared" si="37"/>
        <v>12</v>
      </c>
      <c r="E1169" s="27">
        <f>VLOOKUP($B1169,'Hourly Data'!$B$5:$P$8788,15,FALSE)</f>
        <v>6.5992184960349115E-2</v>
      </c>
    </row>
    <row r="1170" spans="2:5" x14ac:dyDescent="0.3">
      <c r="B1170" s="25">
        <v>41078.541666665646</v>
      </c>
      <c r="C1170" s="26">
        <f t="shared" si="36"/>
        <v>6</v>
      </c>
      <c r="D1170" s="26">
        <f t="shared" si="37"/>
        <v>13</v>
      </c>
      <c r="E1170" s="27">
        <f>VLOOKUP($B1170,'Hourly Data'!$B$5:$P$8788,15,FALSE)</f>
        <v>6.3857353816962531E-2</v>
      </c>
    </row>
    <row r="1171" spans="2:5" x14ac:dyDescent="0.3">
      <c r="B1171" s="25">
        <v>41078.58333333231</v>
      </c>
      <c r="C1171" s="26">
        <f t="shared" si="36"/>
        <v>6</v>
      </c>
      <c r="D1171" s="26">
        <f t="shared" si="37"/>
        <v>14</v>
      </c>
      <c r="E1171" s="27">
        <f>VLOOKUP($B1171,'Hourly Data'!$B$5:$P$8788,15,FALSE)</f>
        <v>6.4862771735412994E-2</v>
      </c>
    </row>
    <row r="1172" spans="2:5" x14ac:dyDescent="0.3">
      <c r="B1172" s="25">
        <v>41078.624999998974</v>
      </c>
      <c r="C1172" s="26">
        <f t="shared" si="36"/>
        <v>6</v>
      </c>
      <c r="D1172" s="26">
        <f t="shared" si="37"/>
        <v>15</v>
      </c>
      <c r="E1172" s="27">
        <f>VLOOKUP($B1172,'Hourly Data'!$B$5:$P$8788,15,FALSE)</f>
        <v>6.3237010544142769E-2</v>
      </c>
    </row>
    <row r="1173" spans="2:5" x14ac:dyDescent="0.3">
      <c r="B1173" s="25">
        <v>41078.666666665638</v>
      </c>
      <c r="C1173" s="26">
        <f t="shared" si="36"/>
        <v>6</v>
      </c>
      <c r="D1173" s="26">
        <f t="shared" si="37"/>
        <v>16</v>
      </c>
      <c r="E1173" s="27">
        <f>VLOOKUP($B1173,'Hourly Data'!$B$5:$P$8788,15,FALSE)</f>
        <v>6.1884919233226074E-2</v>
      </c>
    </row>
    <row r="1174" spans="2:5" x14ac:dyDescent="0.3">
      <c r="B1174" s="25">
        <v>41078.708333332303</v>
      </c>
      <c r="C1174" s="26">
        <f t="shared" si="36"/>
        <v>6</v>
      </c>
      <c r="D1174" s="26">
        <f t="shared" si="37"/>
        <v>17</v>
      </c>
      <c r="E1174" s="27">
        <f>VLOOKUP($B1174,'Hourly Data'!$B$5:$P$8788,15,FALSE)</f>
        <v>5.969535331433494E-2</v>
      </c>
    </row>
    <row r="1175" spans="2:5" x14ac:dyDescent="0.3">
      <c r="B1175" s="25">
        <v>41078.749999998967</v>
      </c>
      <c r="C1175" s="26">
        <f t="shared" si="36"/>
        <v>6</v>
      </c>
      <c r="D1175" s="26">
        <f t="shared" si="37"/>
        <v>18</v>
      </c>
      <c r="E1175" s="27">
        <f>VLOOKUP($B1175,'Hourly Data'!$B$5:$P$8788,15,FALSE)</f>
        <v>6.0729009096937056E-2</v>
      </c>
    </row>
    <row r="1176" spans="2:5" x14ac:dyDescent="0.3">
      <c r="B1176" s="25">
        <v>41078.791666665631</v>
      </c>
      <c r="C1176" s="26">
        <f t="shared" si="36"/>
        <v>6</v>
      </c>
      <c r="D1176" s="26">
        <f t="shared" si="37"/>
        <v>19</v>
      </c>
      <c r="E1176" s="27">
        <f>VLOOKUP($B1176,'Hourly Data'!$B$5:$P$8788,15,FALSE)</f>
        <v>6.1900964220785656E-2</v>
      </c>
    </row>
    <row r="1177" spans="2:5" x14ac:dyDescent="0.3">
      <c r="B1177" s="25">
        <v>41078.833333332295</v>
      </c>
      <c r="C1177" s="26">
        <f t="shared" si="36"/>
        <v>6</v>
      </c>
      <c r="D1177" s="26">
        <f t="shared" si="37"/>
        <v>20</v>
      </c>
      <c r="E1177" s="27">
        <f>VLOOKUP($B1177,'Hourly Data'!$B$5:$P$8788,15,FALSE)</f>
        <v>6.300748649355524E-2</v>
      </c>
    </row>
    <row r="1178" spans="2:5" x14ac:dyDescent="0.3">
      <c r="B1178" s="25">
        <v>41078.87499999896</v>
      </c>
      <c r="C1178" s="26">
        <f t="shared" si="36"/>
        <v>6</v>
      </c>
      <c r="D1178" s="26">
        <f t="shared" si="37"/>
        <v>21</v>
      </c>
      <c r="E1178" s="27">
        <f>VLOOKUP($B1178,'Hourly Data'!$B$5:$P$8788,15,FALSE)</f>
        <v>6.3010122776987879E-2</v>
      </c>
    </row>
    <row r="1179" spans="2:5" x14ac:dyDescent="0.3">
      <c r="B1179" s="25">
        <v>41078.916666665624</v>
      </c>
      <c r="C1179" s="26">
        <f t="shared" si="36"/>
        <v>6</v>
      </c>
      <c r="D1179" s="26">
        <f t="shared" si="37"/>
        <v>22</v>
      </c>
      <c r="E1179" s="27">
        <f>VLOOKUP($B1179,'Hourly Data'!$B$5:$P$8788,15,FALSE)</f>
        <v>6.2127702122184492E-2</v>
      </c>
    </row>
    <row r="1180" spans="2:5" x14ac:dyDescent="0.3">
      <c r="B1180" s="25">
        <v>41078.958333332288</v>
      </c>
      <c r="C1180" s="26">
        <f t="shared" si="36"/>
        <v>6</v>
      </c>
      <c r="D1180" s="26">
        <f t="shared" si="37"/>
        <v>23</v>
      </c>
      <c r="E1180" s="27">
        <f>VLOOKUP($B1180,'Hourly Data'!$B$5:$P$8788,15,FALSE)</f>
        <v>6.0458305010639535E-2</v>
      </c>
    </row>
    <row r="1181" spans="2:5" x14ac:dyDescent="0.3">
      <c r="B1181" s="25">
        <v>41078.999999998952</v>
      </c>
      <c r="C1181" s="26">
        <f t="shared" si="36"/>
        <v>6</v>
      </c>
      <c r="D1181" s="26">
        <f t="shared" si="37"/>
        <v>0</v>
      </c>
      <c r="E1181" s="27">
        <f>VLOOKUP($B1181,'Hourly Data'!$B$5:$P$8788,15,FALSE)</f>
        <v>5.9691189114965543E-2</v>
      </c>
    </row>
    <row r="1182" spans="2:5" x14ac:dyDescent="0.3">
      <c r="B1182" s="25">
        <v>41079.041666665617</v>
      </c>
      <c r="C1182" s="26">
        <f t="shared" si="36"/>
        <v>6</v>
      </c>
      <c r="D1182" s="26">
        <f t="shared" si="37"/>
        <v>1</v>
      </c>
      <c r="E1182" s="27">
        <f>VLOOKUP($B1182,'Hourly Data'!$B$5:$P$8788,15,FALSE)</f>
        <v>5.9937423004055732E-2</v>
      </c>
    </row>
    <row r="1183" spans="2:5" x14ac:dyDescent="0.3">
      <c r="B1183" s="25">
        <v>41079.083333332281</v>
      </c>
      <c r="C1183" s="26">
        <f t="shared" si="36"/>
        <v>6</v>
      </c>
      <c r="D1183" s="26">
        <f t="shared" si="37"/>
        <v>2</v>
      </c>
      <c r="E1183" s="27">
        <f>VLOOKUP($B1183,'Hourly Data'!$B$5:$P$8788,15,FALSE)</f>
        <v>5.6407733173011461E-2</v>
      </c>
    </row>
    <row r="1184" spans="2:5" x14ac:dyDescent="0.3">
      <c r="B1184" s="25">
        <v>41079.124999998945</v>
      </c>
      <c r="C1184" s="26">
        <f t="shared" si="36"/>
        <v>6</v>
      </c>
      <c r="D1184" s="26">
        <f t="shared" si="37"/>
        <v>3</v>
      </c>
      <c r="E1184" s="27">
        <f>VLOOKUP($B1184,'Hourly Data'!$B$5:$P$8788,15,FALSE)</f>
        <v>5.4458196079176867E-2</v>
      </c>
    </row>
    <row r="1185" spans="2:5" x14ac:dyDescent="0.3">
      <c r="B1185" s="25">
        <v>41079.166666665609</v>
      </c>
      <c r="C1185" s="26">
        <f t="shared" si="36"/>
        <v>6</v>
      </c>
      <c r="D1185" s="26">
        <f t="shared" si="37"/>
        <v>4</v>
      </c>
      <c r="E1185" s="27">
        <f>VLOOKUP($B1185,'Hourly Data'!$B$5:$P$8788,15,FALSE)</f>
        <v>5.5753003937766658E-2</v>
      </c>
    </row>
    <row r="1186" spans="2:5" x14ac:dyDescent="0.3">
      <c r="B1186" s="25">
        <v>41079.208333332273</v>
      </c>
      <c r="C1186" s="26">
        <f t="shared" si="36"/>
        <v>6</v>
      </c>
      <c r="D1186" s="26">
        <f t="shared" si="37"/>
        <v>5</v>
      </c>
      <c r="E1186" s="27">
        <f>VLOOKUP($B1186,'Hourly Data'!$B$5:$P$8788,15,FALSE)</f>
        <v>5.5198172570033018E-2</v>
      </c>
    </row>
    <row r="1187" spans="2:5" x14ac:dyDescent="0.3">
      <c r="B1187" s="25">
        <v>41079.249999998938</v>
      </c>
      <c r="C1187" s="26">
        <f t="shared" si="36"/>
        <v>6</v>
      </c>
      <c r="D1187" s="26">
        <f t="shared" si="37"/>
        <v>6</v>
      </c>
      <c r="E1187" s="27">
        <f>VLOOKUP($B1187,'Hourly Data'!$B$5:$P$8788,15,FALSE)</f>
        <v>5.6187724531244515E-2</v>
      </c>
    </row>
    <row r="1188" spans="2:5" x14ac:dyDescent="0.3">
      <c r="B1188" s="25">
        <v>41079.291666665602</v>
      </c>
      <c r="C1188" s="26">
        <f t="shared" si="36"/>
        <v>6</v>
      </c>
      <c r="D1188" s="26">
        <f t="shared" si="37"/>
        <v>7</v>
      </c>
      <c r="E1188" s="27">
        <f>VLOOKUP($B1188,'Hourly Data'!$B$5:$P$8788,15,FALSE)</f>
        <v>6.0391084167949971E-2</v>
      </c>
    </row>
    <row r="1189" spans="2:5" x14ac:dyDescent="0.3">
      <c r="B1189" s="25">
        <v>41079.333333332266</v>
      </c>
      <c r="C1189" s="26">
        <f t="shared" si="36"/>
        <v>6</v>
      </c>
      <c r="D1189" s="26">
        <f t="shared" si="37"/>
        <v>8</v>
      </c>
      <c r="E1189" s="27">
        <f>VLOOKUP($B1189,'Hourly Data'!$B$5:$P$8788,15,FALSE)</f>
        <v>5.9450837292984629E-2</v>
      </c>
    </row>
    <row r="1190" spans="2:5" x14ac:dyDescent="0.3">
      <c r="B1190" s="25">
        <v>41079.37499999893</v>
      </c>
      <c r="C1190" s="26">
        <f t="shared" si="36"/>
        <v>6</v>
      </c>
      <c r="D1190" s="26">
        <f t="shared" si="37"/>
        <v>9</v>
      </c>
      <c r="E1190" s="27">
        <f>VLOOKUP($B1190,'Hourly Data'!$B$5:$P$8788,15,FALSE)</f>
        <v>5.8614221586314685E-2</v>
      </c>
    </row>
    <row r="1191" spans="2:5" x14ac:dyDescent="0.3">
      <c r="B1191" s="25">
        <v>41079.416666665595</v>
      </c>
      <c r="C1191" s="26">
        <f t="shared" si="36"/>
        <v>6</v>
      </c>
      <c r="D1191" s="26">
        <f t="shared" si="37"/>
        <v>10</v>
      </c>
      <c r="E1191" s="27">
        <f>VLOOKUP($B1191,'Hourly Data'!$B$5:$P$8788,15,FALSE)</f>
        <v>6.0051225665582783E-2</v>
      </c>
    </row>
    <row r="1192" spans="2:5" x14ac:dyDescent="0.3">
      <c r="B1192" s="25">
        <v>41079.458333332259</v>
      </c>
      <c r="C1192" s="26">
        <f t="shared" si="36"/>
        <v>6</v>
      </c>
      <c r="D1192" s="26">
        <f t="shared" si="37"/>
        <v>11</v>
      </c>
      <c r="E1192" s="27">
        <f>VLOOKUP($B1192,'Hourly Data'!$B$5:$P$8788,15,FALSE)</f>
        <v>6.1605967226568192E-2</v>
      </c>
    </row>
    <row r="1193" spans="2:5" x14ac:dyDescent="0.3">
      <c r="B1193" s="25">
        <v>41079.499999998923</v>
      </c>
      <c r="C1193" s="26">
        <f t="shared" si="36"/>
        <v>6</v>
      </c>
      <c r="D1193" s="26">
        <f t="shared" si="37"/>
        <v>12</v>
      </c>
      <c r="E1193" s="27">
        <f>VLOOKUP($B1193,'Hourly Data'!$B$5:$P$8788,15,FALSE)</f>
        <v>6.1764334751014574E-2</v>
      </c>
    </row>
    <row r="1194" spans="2:5" x14ac:dyDescent="0.3">
      <c r="B1194" s="25">
        <v>41079.541666665587</v>
      </c>
      <c r="C1194" s="26">
        <f t="shared" si="36"/>
        <v>6</v>
      </c>
      <c r="D1194" s="26">
        <f t="shared" si="37"/>
        <v>13</v>
      </c>
      <c r="E1194" s="27">
        <f>VLOOKUP($B1194,'Hourly Data'!$B$5:$P$8788,15,FALSE)</f>
        <v>6.2780737312879337E-2</v>
      </c>
    </row>
    <row r="1195" spans="2:5" x14ac:dyDescent="0.3">
      <c r="B1195" s="25">
        <v>41079.583333332252</v>
      </c>
      <c r="C1195" s="26">
        <f t="shared" si="36"/>
        <v>6</v>
      </c>
      <c r="D1195" s="26">
        <f t="shared" si="37"/>
        <v>14</v>
      </c>
      <c r="E1195" s="27">
        <f>VLOOKUP($B1195,'Hourly Data'!$B$5:$P$8788,15,FALSE)</f>
        <v>5.8598843825707951E-2</v>
      </c>
    </row>
    <row r="1196" spans="2:5" x14ac:dyDescent="0.3">
      <c r="B1196" s="25">
        <v>41079.624999998916</v>
      </c>
      <c r="C1196" s="26">
        <f t="shared" si="36"/>
        <v>6</v>
      </c>
      <c r="D1196" s="26">
        <f t="shared" si="37"/>
        <v>15</v>
      </c>
      <c r="E1196" s="27">
        <f>VLOOKUP($B1196,'Hourly Data'!$B$5:$P$8788,15,FALSE)</f>
        <v>6.1456859120132122E-2</v>
      </c>
    </row>
    <row r="1197" spans="2:5" x14ac:dyDescent="0.3">
      <c r="B1197" s="25">
        <v>41079.66666666558</v>
      </c>
      <c r="C1197" s="26">
        <f t="shared" si="36"/>
        <v>6</v>
      </c>
      <c r="D1197" s="26">
        <f t="shared" si="37"/>
        <v>16</v>
      </c>
      <c r="E1197" s="27">
        <f>VLOOKUP($B1197,'Hourly Data'!$B$5:$P$8788,15,FALSE)</f>
        <v>6.122536489171003E-2</v>
      </c>
    </row>
    <row r="1198" spans="2:5" x14ac:dyDescent="0.3">
      <c r="B1198" s="25">
        <v>41079.708333332244</v>
      </c>
      <c r="C1198" s="26">
        <f t="shared" si="36"/>
        <v>6</v>
      </c>
      <c r="D1198" s="26">
        <f t="shared" si="37"/>
        <v>17</v>
      </c>
      <c r="E1198" s="27">
        <f>VLOOKUP($B1198,'Hourly Data'!$B$5:$P$8788,15,FALSE)</f>
        <v>6.2680625764662032E-2</v>
      </c>
    </row>
    <row r="1199" spans="2:5" x14ac:dyDescent="0.3">
      <c r="B1199" s="25">
        <v>41079.749999998909</v>
      </c>
      <c r="C1199" s="26">
        <f t="shared" ref="C1199:C1262" si="38">MONTH(B1199)</f>
        <v>6</v>
      </c>
      <c r="D1199" s="26">
        <f t="shared" ref="D1199:D1262" si="39">HOUR(B1199)</f>
        <v>18</v>
      </c>
      <c r="E1199" s="27">
        <f>VLOOKUP($B1199,'Hourly Data'!$B$5:$P$8788,15,FALSE)</f>
        <v>6.3685751806367166E-2</v>
      </c>
    </row>
    <row r="1200" spans="2:5" x14ac:dyDescent="0.3">
      <c r="B1200" s="25">
        <v>41079.791666665573</v>
      </c>
      <c r="C1200" s="26">
        <f t="shared" si="38"/>
        <v>6</v>
      </c>
      <c r="D1200" s="26">
        <f t="shared" si="39"/>
        <v>19</v>
      </c>
      <c r="E1200" s="27">
        <f>VLOOKUP($B1200,'Hourly Data'!$B$5:$P$8788,15,FALSE)</f>
        <v>6.2799579889457349E-2</v>
      </c>
    </row>
    <row r="1201" spans="2:5" x14ac:dyDescent="0.3">
      <c r="B1201" s="25">
        <v>41079.833333332237</v>
      </c>
      <c r="C1201" s="26">
        <f t="shared" si="38"/>
        <v>6</v>
      </c>
      <c r="D1201" s="26">
        <f t="shared" si="39"/>
        <v>20</v>
      </c>
      <c r="E1201" s="27">
        <f>VLOOKUP($B1201,'Hourly Data'!$B$5:$P$8788,15,FALSE)</f>
        <v>6.4153062359121632E-2</v>
      </c>
    </row>
    <row r="1202" spans="2:5" x14ac:dyDescent="0.3">
      <c r="B1202" s="25">
        <v>41079.874999998901</v>
      </c>
      <c r="C1202" s="26">
        <f t="shared" si="38"/>
        <v>6</v>
      </c>
      <c r="D1202" s="26">
        <f t="shared" si="39"/>
        <v>21</v>
      </c>
      <c r="E1202" s="27">
        <f>VLOOKUP($B1202,'Hourly Data'!$B$5:$P$8788,15,FALSE)</f>
        <v>6.1810760467153072E-2</v>
      </c>
    </row>
    <row r="1203" spans="2:5" x14ac:dyDescent="0.3">
      <c r="B1203" s="25">
        <v>41079.916666665566</v>
      </c>
      <c r="C1203" s="26">
        <f t="shared" si="38"/>
        <v>6</v>
      </c>
      <c r="D1203" s="26">
        <f t="shared" si="39"/>
        <v>22</v>
      </c>
      <c r="E1203" s="27">
        <f>VLOOKUP($B1203,'Hourly Data'!$B$5:$P$8788,15,FALSE)</f>
        <v>6.2137331131774456E-2</v>
      </c>
    </row>
    <row r="1204" spans="2:5" x14ac:dyDescent="0.3">
      <c r="B1204" s="25">
        <v>41079.95833333223</v>
      </c>
      <c r="C1204" s="26">
        <f t="shared" si="38"/>
        <v>6</v>
      </c>
      <c r="D1204" s="26">
        <f t="shared" si="39"/>
        <v>23</v>
      </c>
      <c r="E1204" s="27">
        <f>VLOOKUP($B1204,'Hourly Data'!$B$5:$P$8788,15,FALSE)</f>
        <v>5.9829493203787693E-2</v>
      </c>
    </row>
    <row r="1205" spans="2:5" x14ac:dyDescent="0.3">
      <c r="B1205" s="25">
        <v>41079.999999998894</v>
      </c>
      <c r="C1205" s="26">
        <f t="shared" si="38"/>
        <v>6</v>
      </c>
      <c r="D1205" s="26">
        <f t="shared" si="39"/>
        <v>0</v>
      </c>
      <c r="E1205" s="27">
        <f>VLOOKUP($B1205,'Hourly Data'!$B$5:$P$8788,15,FALSE)</f>
        <v>5.9892706438021109E-2</v>
      </c>
    </row>
    <row r="1206" spans="2:5" x14ac:dyDescent="0.3">
      <c r="B1206" s="25">
        <v>41080.041666665558</v>
      </c>
      <c r="C1206" s="26">
        <f t="shared" si="38"/>
        <v>6</v>
      </c>
      <c r="D1206" s="26">
        <f t="shared" si="39"/>
        <v>1</v>
      </c>
      <c r="E1206" s="27">
        <f>VLOOKUP($B1206,'Hourly Data'!$B$5:$P$8788,15,FALSE)</f>
        <v>6.0111287066486704E-2</v>
      </c>
    </row>
    <row r="1207" spans="2:5" x14ac:dyDescent="0.3">
      <c r="B1207" s="25">
        <v>41080.083333332223</v>
      </c>
      <c r="C1207" s="26">
        <f t="shared" si="38"/>
        <v>6</v>
      </c>
      <c r="D1207" s="26">
        <f t="shared" si="39"/>
        <v>2</v>
      </c>
      <c r="E1207" s="27">
        <f>VLOOKUP($B1207,'Hourly Data'!$B$5:$P$8788,15,FALSE)</f>
        <v>6.0552274049237381E-2</v>
      </c>
    </row>
    <row r="1208" spans="2:5" x14ac:dyDescent="0.3">
      <c r="B1208" s="25">
        <v>41080.124999998887</v>
      </c>
      <c r="C1208" s="26">
        <f t="shared" si="38"/>
        <v>6</v>
      </c>
      <c r="D1208" s="26">
        <f t="shared" si="39"/>
        <v>3</v>
      </c>
      <c r="E1208" s="27">
        <f>VLOOKUP($B1208,'Hourly Data'!$B$5:$P$8788,15,FALSE)</f>
        <v>5.9922714508867027E-2</v>
      </c>
    </row>
    <row r="1209" spans="2:5" x14ac:dyDescent="0.3">
      <c r="B1209" s="25">
        <v>41080.166666665551</v>
      </c>
      <c r="C1209" s="26">
        <f t="shared" si="38"/>
        <v>6</v>
      </c>
      <c r="D1209" s="26">
        <f t="shared" si="39"/>
        <v>4</v>
      </c>
      <c r="E1209" s="27">
        <f>VLOOKUP($B1209,'Hourly Data'!$B$5:$P$8788,15,FALSE)</f>
        <v>6.0656979619196444E-2</v>
      </c>
    </row>
    <row r="1210" spans="2:5" x14ac:dyDescent="0.3">
      <c r="B1210" s="25">
        <v>41080.208333332215</v>
      </c>
      <c r="C1210" s="26">
        <f t="shared" si="38"/>
        <v>6</v>
      </c>
      <c r="D1210" s="26">
        <f t="shared" si="39"/>
        <v>5</v>
      </c>
      <c r="E1210" s="27">
        <f>VLOOKUP($B1210,'Hourly Data'!$B$5:$P$8788,15,FALSE)</f>
        <v>5.7352348994858277E-2</v>
      </c>
    </row>
    <row r="1211" spans="2:5" x14ac:dyDescent="0.3">
      <c r="B1211" s="25">
        <v>41080.24999999888</v>
      </c>
      <c r="C1211" s="26">
        <f t="shared" si="38"/>
        <v>6</v>
      </c>
      <c r="D1211" s="26">
        <f t="shared" si="39"/>
        <v>6</v>
      </c>
      <c r="E1211" s="27">
        <f>VLOOKUP($B1211,'Hourly Data'!$B$5:$P$8788,15,FALSE)</f>
        <v>5.7989104833846741E-2</v>
      </c>
    </row>
    <row r="1212" spans="2:5" x14ac:dyDescent="0.3">
      <c r="B1212" s="25">
        <v>41080.291666665544</v>
      </c>
      <c r="C1212" s="26">
        <f t="shared" si="38"/>
        <v>6</v>
      </c>
      <c r="D1212" s="26">
        <f t="shared" si="39"/>
        <v>7</v>
      </c>
      <c r="E1212" s="27">
        <f>VLOOKUP($B1212,'Hourly Data'!$B$5:$P$8788,15,FALSE)</f>
        <v>5.9807956775609995E-2</v>
      </c>
    </row>
    <row r="1213" spans="2:5" x14ac:dyDescent="0.3">
      <c r="B1213" s="25">
        <v>41080.333333332208</v>
      </c>
      <c r="C1213" s="26">
        <f t="shared" si="38"/>
        <v>6</v>
      </c>
      <c r="D1213" s="26">
        <f t="shared" si="39"/>
        <v>8</v>
      </c>
      <c r="E1213" s="27">
        <f>VLOOKUP($B1213,'Hourly Data'!$B$5:$P$8788,15,FALSE)</f>
        <v>6.0250068126215174E-2</v>
      </c>
    </row>
    <row r="1214" spans="2:5" x14ac:dyDescent="0.3">
      <c r="B1214" s="25">
        <v>41080.374999998872</v>
      </c>
      <c r="C1214" s="26">
        <f t="shared" si="38"/>
        <v>6</v>
      </c>
      <c r="D1214" s="26">
        <f t="shared" si="39"/>
        <v>9</v>
      </c>
      <c r="E1214" s="27">
        <f>VLOOKUP($B1214,'Hourly Data'!$B$5:$P$8788,15,FALSE)</f>
        <v>5.2910570437633073E-2</v>
      </c>
    </row>
    <row r="1215" spans="2:5" x14ac:dyDescent="0.3">
      <c r="B1215" s="25">
        <v>41080.416666665536</v>
      </c>
      <c r="C1215" s="26">
        <f t="shared" si="38"/>
        <v>6</v>
      </c>
      <c r="D1215" s="26">
        <f t="shared" si="39"/>
        <v>10</v>
      </c>
      <c r="E1215" s="27">
        <f>VLOOKUP($B1215,'Hourly Data'!$B$5:$P$8788,15,FALSE)</f>
        <v>5.2986573196459011E-2</v>
      </c>
    </row>
    <row r="1216" spans="2:5" x14ac:dyDescent="0.3">
      <c r="B1216" s="25">
        <v>41080.458333332201</v>
      </c>
      <c r="C1216" s="26">
        <f t="shared" si="38"/>
        <v>6</v>
      </c>
      <c r="D1216" s="26">
        <f t="shared" si="39"/>
        <v>11</v>
      </c>
      <c r="E1216" s="27">
        <f>VLOOKUP($B1216,'Hourly Data'!$B$5:$P$8788,15,FALSE)</f>
        <v>5.3602348049793601E-2</v>
      </c>
    </row>
    <row r="1217" spans="2:5" x14ac:dyDescent="0.3">
      <c r="B1217" s="25">
        <v>41080.499999998865</v>
      </c>
      <c r="C1217" s="26">
        <f t="shared" si="38"/>
        <v>6</v>
      </c>
      <c r="D1217" s="26">
        <f t="shared" si="39"/>
        <v>12</v>
      </c>
      <c r="E1217" s="27">
        <f>VLOOKUP($B1217,'Hourly Data'!$B$5:$P$8788,15,FALSE)</f>
        <v>5.476669906302073E-2</v>
      </c>
    </row>
    <row r="1218" spans="2:5" x14ac:dyDescent="0.3">
      <c r="B1218" s="25">
        <v>41080.541666665529</v>
      </c>
      <c r="C1218" s="26">
        <f t="shared" si="38"/>
        <v>6</v>
      </c>
      <c r="D1218" s="26">
        <f t="shared" si="39"/>
        <v>13</v>
      </c>
      <c r="E1218" s="27">
        <f>VLOOKUP($B1218,'Hourly Data'!$B$5:$P$8788,15,FALSE)</f>
        <v>5.5901154443799679E-2</v>
      </c>
    </row>
    <row r="1219" spans="2:5" x14ac:dyDescent="0.3">
      <c r="B1219" s="25">
        <v>41080.583333332193</v>
      </c>
      <c r="C1219" s="26">
        <f t="shared" si="38"/>
        <v>6</v>
      </c>
      <c r="D1219" s="26">
        <f t="shared" si="39"/>
        <v>14</v>
      </c>
      <c r="E1219" s="27">
        <f>VLOOKUP($B1219,'Hourly Data'!$B$5:$P$8788,15,FALSE)</f>
        <v>5.7451735234085838E-2</v>
      </c>
    </row>
    <row r="1220" spans="2:5" x14ac:dyDescent="0.3">
      <c r="B1220" s="25">
        <v>41080.624999998858</v>
      </c>
      <c r="C1220" s="26">
        <f t="shared" si="38"/>
        <v>6</v>
      </c>
      <c r="D1220" s="26">
        <f t="shared" si="39"/>
        <v>15</v>
      </c>
      <c r="E1220" s="27">
        <f>VLOOKUP($B1220,'Hourly Data'!$B$5:$P$8788,15,FALSE)</f>
        <v>5.9230506605088697E-2</v>
      </c>
    </row>
    <row r="1221" spans="2:5" x14ac:dyDescent="0.3">
      <c r="B1221" s="25">
        <v>41080.666666665522</v>
      </c>
      <c r="C1221" s="26">
        <f t="shared" si="38"/>
        <v>6</v>
      </c>
      <c r="D1221" s="26">
        <f t="shared" si="39"/>
        <v>16</v>
      </c>
      <c r="E1221" s="27">
        <f>VLOOKUP($B1221,'Hourly Data'!$B$5:$P$8788,15,FALSE)</f>
        <v>5.8495247034263273E-2</v>
      </c>
    </row>
    <row r="1222" spans="2:5" x14ac:dyDescent="0.3">
      <c r="B1222" s="25">
        <v>41080.708333332186</v>
      </c>
      <c r="C1222" s="26">
        <f t="shared" si="38"/>
        <v>6</v>
      </c>
      <c r="D1222" s="26">
        <f t="shared" si="39"/>
        <v>17</v>
      </c>
      <c r="E1222" s="27">
        <f>VLOOKUP($B1222,'Hourly Data'!$B$5:$P$8788,15,FALSE)</f>
        <v>6.2725840834931171E-2</v>
      </c>
    </row>
    <row r="1223" spans="2:5" x14ac:dyDescent="0.3">
      <c r="B1223" s="25">
        <v>41080.74999999885</v>
      </c>
      <c r="C1223" s="26">
        <f t="shared" si="38"/>
        <v>6</v>
      </c>
      <c r="D1223" s="26">
        <f t="shared" si="39"/>
        <v>18</v>
      </c>
      <c r="E1223" s="27">
        <f>VLOOKUP($B1223,'Hourly Data'!$B$5:$P$8788,15,FALSE)</f>
        <v>6.2310229395157041E-2</v>
      </c>
    </row>
    <row r="1224" spans="2:5" x14ac:dyDescent="0.3">
      <c r="B1224" s="25">
        <v>41080.791666665515</v>
      </c>
      <c r="C1224" s="26">
        <f t="shared" si="38"/>
        <v>6</v>
      </c>
      <c r="D1224" s="26">
        <f t="shared" si="39"/>
        <v>19</v>
      </c>
      <c r="E1224" s="27">
        <f>VLOOKUP($B1224,'Hourly Data'!$B$5:$P$8788,15,FALSE)</f>
        <v>6.2086336184004248E-2</v>
      </c>
    </row>
    <row r="1225" spans="2:5" x14ac:dyDescent="0.3">
      <c r="B1225" s="25">
        <v>41080.833333332179</v>
      </c>
      <c r="C1225" s="26">
        <f t="shared" si="38"/>
        <v>6</v>
      </c>
      <c r="D1225" s="26">
        <f t="shared" si="39"/>
        <v>20</v>
      </c>
      <c r="E1225" s="27">
        <f>VLOOKUP($B1225,'Hourly Data'!$B$5:$P$8788,15,FALSE)</f>
        <v>6.1417682391309333E-2</v>
      </c>
    </row>
    <row r="1226" spans="2:5" x14ac:dyDescent="0.3">
      <c r="B1226" s="25">
        <v>41080.874999998843</v>
      </c>
      <c r="C1226" s="26">
        <f t="shared" si="38"/>
        <v>6</v>
      </c>
      <c r="D1226" s="26">
        <f t="shared" si="39"/>
        <v>21</v>
      </c>
      <c r="E1226" s="27">
        <f>VLOOKUP($B1226,'Hourly Data'!$B$5:$P$8788,15,FALSE)</f>
        <v>6.1070129489575485E-2</v>
      </c>
    </row>
    <row r="1227" spans="2:5" x14ac:dyDescent="0.3">
      <c r="B1227" s="25">
        <v>41080.916666665507</v>
      </c>
      <c r="C1227" s="26">
        <f t="shared" si="38"/>
        <v>6</v>
      </c>
      <c r="D1227" s="26">
        <f t="shared" si="39"/>
        <v>22</v>
      </c>
      <c r="E1227" s="27">
        <f>VLOOKUP($B1227,'Hourly Data'!$B$5:$P$8788,15,FALSE)</f>
        <v>5.8463234634482976E-2</v>
      </c>
    </row>
    <row r="1228" spans="2:5" x14ac:dyDescent="0.3">
      <c r="B1228" s="25">
        <v>41080.958333332172</v>
      </c>
      <c r="C1228" s="26">
        <f t="shared" si="38"/>
        <v>6</v>
      </c>
      <c r="D1228" s="26">
        <f t="shared" si="39"/>
        <v>23</v>
      </c>
      <c r="E1228" s="27">
        <f>VLOOKUP($B1228,'Hourly Data'!$B$5:$P$8788,15,FALSE)</f>
        <v>5.9656943704881643E-2</v>
      </c>
    </row>
    <row r="1229" spans="2:5" x14ac:dyDescent="0.3">
      <c r="B1229" s="25">
        <v>41080.999999998836</v>
      </c>
      <c r="C1229" s="26">
        <f t="shared" si="38"/>
        <v>6</v>
      </c>
      <c r="D1229" s="26">
        <f t="shared" si="39"/>
        <v>0</v>
      </c>
      <c r="E1229" s="27">
        <f>VLOOKUP($B1229,'Hourly Data'!$B$5:$P$8788,15,FALSE)</f>
        <v>6.0089836594093379E-2</v>
      </c>
    </row>
    <row r="1230" spans="2:5" x14ac:dyDescent="0.3">
      <c r="B1230" s="25">
        <v>41081.0416666655</v>
      </c>
      <c r="C1230" s="26">
        <f t="shared" si="38"/>
        <v>6</v>
      </c>
      <c r="D1230" s="26">
        <f t="shared" si="39"/>
        <v>1</v>
      </c>
      <c r="E1230" s="27">
        <f>VLOOKUP($B1230,'Hourly Data'!$B$5:$P$8788,15,FALSE)</f>
        <v>5.9484968516006584E-2</v>
      </c>
    </row>
    <row r="1231" spans="2:5" x14ac:dyDescent="0.3">
      <c r="B1231" s="25">
        <v>41081.083333332164</v>
      </c>
      <c r="C1231" s="26">
        <f t="shared" si="38"/>
        <v>6</v>
      </c>
      <c r="D1231" s="26">
        <f t="shared" si="39"/>
        <v>2</v>
      </c>
      <c r="E1231" s="27">
        <f>VLOOKUP($B1231,'Hourly Data'!$B$5:$P$8788,15,FALSE)</f>
        <v>5.8452897945209699E-2</v>
      </c>
    </row>
    <row r="1232" spans="2:5" x14ac:dyDescent="0.3">
      <c r="B1232" s="25">
        <v>41081.124999998829</v>
      </c>
      <c r="C1232" s="26">
        <f t="shared" si="38"/>
        <v>6</v>
      </c>
      <c r="D1232" s="26">
        <f t="shared" si="39"/>
        <v>3</v>
      </c>
      <c r="E1232" s="27">
        <f>VLOOKUP($B1232,'Hourly Data'!$B$5:$P$8788,15,FALSE)</f>
        <v>5.9083048661702289E-2</v>
      </c>
    </row>
    <row r="1233" spans="2:5" x14ac:dyDescent="0.3">
      <c r="B1233" s="25">
        <v>41081.166666665493</v>
      </c>
      <c r="C1233" s="26">
        <f t="shared" si="38"/>
        <v>6</v>
      </c>
      <c r="D1233" s="26">
        <f t="shared" si="39"/>
        <v>4</v>
      </c>
      <c r="E1233" s="27">
        <f>VLOOKUP($B1233,'Hourly Data'!$B$5:$P$8788,15,FALSE)</f>
        <v>5.8868320001202068E-2</v>
      </c>
    </row>
    <row r="1234" spans="2:5" x14ac:dyDescent="0.3">
      <c r="B1234" s="25">
        <v>41081.208333332157</v>
      </c>
      <c r="C1234" s="26">
        <f t="shared" si="38"/>
        <v>6</v>
      </c>
      <c r="D1234" s="26">
        <f t="shared" si="39"/>
        <v>5</v>
      </c>
      <c r="E1234" s="27">
        <f>VLOOKUP($B1234,'Hourly Data'!$B$5:$P$8788,15,FALSE)</f>
        <v>5.7580818291093183E-2</v>
      </c>
    </row>
    <row r="1235" spans="2:5" x14ac:dyDescent="0.3">
      <c r="B1235" s="25">
        <v>41081.249999998821</v>
      </c>
      <c r="C1235" s="26">
        <f t="shared" si="38"/>
        <v>6</v>
      </c>
      <c r="D1235" s="26">
        <f t="shared" si="39"/>
        <v>6</v>
      </c>
      <c r="E1235" s="27">
        <f>VLOOKUP($B1235,'Hourly Data'!$B$5:$P$8788,15,FALSE)</f>
        <v>5.757145707994156E-2</v>
      </c>
    </row>
    <row r="1236" spans="2:5" x14ac:dyDescent="0.3">
      <c r="B1236" s="25">
        <v>41081.291666665486</v>
      </c>
      <c r="C1236" s="26">
        <f t="shared" si="38"/>
        <v>6</v>
      </c>
      <c r="D1236" s="26">
        <f t="shared" si="39"/>
        <v>7</v>
      </c>
      <c r="E1236" s="27">
        <f>VLOOKUP($B1236,'Hourly Data'!$B$5:$P$8788,15,FALSE)</f>
        <v>5.7630169281544935E-2</v>
      </c>
    </row>
    <row r="1237" spans="2:5" x14ac:dyDescent="0.3">
      <c r="B1237" s="25">
        <v>41081.33333333215</v>
      </c>
      <c r="C1237" s="26">
        <f t="shared" si="38"/>
        <v>6</v>
      </c>
      <c r="D1237" s="26">
        <f t="shared" si="39"/>
        <v>8</v>
      </c>
      <c r="E1237" s="27">
        <f>VLOOKUP($B1237,'Hourly Data'!$B$5:$P$8788,15,FALSE)</f>
        <v>6.2598572547676576E-2</v>
      </c>
    </row>
    <row r="1238" spans="2:5" x14ac:dyDescent="0.3">
      <c r="B1238" s="25">
        <v>41081.374999998814</v>
      </c>
      <c r="C1238" s="26">
        <f t="shared" si="38"/>
        <v>6</v>
      </c>
      <c r="D1238" s="26">
        <f t="shared" si="39"/>
        <v>9</v>
      </c>
      <c r="E1238" s="27">
        <f>VLOOKUP($B1238,'Hourly Data'!$B$5:$P$8788,15,FALSE)</f>
        <v>6.205789904838982E-2</v>
      </c>
    </row>
    <row r="1239" spans="2:5" x14ac:dyDescent="0.3">
      <c r="B1239" s="25">
        <v>41081.416666665478</v>
      </c>
      <c r="C1239" s="26">
        <f t="shared" si="38"/>
        <v>6</v>
      </c>
      <c r="D1239" s="26">
        <f t="shared" si="39"/>
        <v>10</v>
      </c>
      <c r="E1239" s="27">
        <f>VLOOKUP($B1239,'Hourly Data'!$B$5:$P$8788,15,FALSE)</f>
        <v>6.3440002069498555E-2</v>
      </c>
    </row>
    <row r="1240" spans="2:5" x14ac:dyDescent="0.3">
      <c r="B1240" s="25">
        <v>41081.458333332143</v>
      </c>
      <c r="C1240" s="26">
        <f t="shared" si="38"/>
        <v>6</v>
      </c>
      <c r="D1240" s="26">
        <f t="shared" si="39"/>
        <v>11</v>
      </c>
      <c r="E1240" s="27">
        <f>VLOOKUP($B1240,'Hourly Data'!$B$5:$P$8788,15,FALSE)</f>
        <v>6.4396976689833144E-2</v>
      </c>
    </row>
    <row r="1241" spans="2:5" x14ac:dyDescent="0.3">
      <c r="B1241" s="25">
        <v>41081.499999998807</v>
      </c>
      <c r="C1241" s="26">
        <f t="shared" si="38"/>
        <v>6</v>
      </c>
      <c r="D1241" s="26">
        <f t="shared" si="39"/>
        <v>12</v>
      </c>
      <c r="E1241" s="27">
        <f>VLOOKUP($B1241,'Hourly Data'!$B$5:$P$8788,15,FALSE)</f>
        <v>6.2129555794025793E-2</v>
      </c>
    </row>
    <row r="1242" spans="2:5" x14ac:dyDescent="0.3">
      <c r="B1242" s="25">
        <v>41081.541666665471</v>
      </c>
      <c r="C1242" s="26">
        <f t="shared" si="38"/>
        <v>6</v>
      </c>
      <c r="D1242" s="26">
        <f t="shared" si="39"/>
        <v>13</v>
      </c>
      <c r="E1242" s="27">
        <f>VLOOKUP($B1242,'Hourly Data'!$B$5:$P$8788,15,FALSE)</f>
        <v>6.3427394843740742E-2</v>
      </c>
    </row>
    <row r="1243" spans="2:5" x14ac:dyDescent="0.3">
      <c r="B1243" s="25">
        <v>41081.583333332135</v>
      </c>
      <c r="C1243" s="26">
        <f t="shared" si="38"/>
        <v>6</v>
      </c>
      <c r="D1243" s="26">
        <f t="shared" si="39"/>
        <v>14</v>
      </c>
      <c r="E1243" s="27">
        <f>VLOOKUP($B1243,'Hourly Data'!$B$5:$P$8788,15,FALSE)</f>
        <v>6.4798562388733327E-2</v>
      </c>
    </row>
    <row r="1244" spans="2:5" x14ac:dyDescent="0.3">
      <c r="B1244" s="25">
        <v>41081.624999998799</v>
      </c>
      <c r="C1244" s="26">
        <f t="shared" si="38"/>
        <v>6</v>
      </c>
      <c r="D1244" s="26">
        <f t="shared" si="39"/>
        <v>15</v>
      </c>
      <c r="E1244" s="27">
        <f>VLOOKUP($B1244,'Hourly Data'!$B$5:$P$8788,15,FALSE)</f>
        <v>6.7720596191785026E-2</v>
      </c>
    </row>
    <row r="1245" spans="2:5" x14ac:dyDescent="0.3">
      <c r="B1245" s="25">
        <v>41081.666666665464</v>
      </c>
      <c r="C1245" s="26">
        <f t="shared" si="38"/>
        <v>6</v>
      </c>
      <c r="D1245" s="26">
        <f t="shared" si="39"/>
        <v>16</v>
      </c>
      <c r="E1245" s="27">
        <f>VLOOKUP($B1245,'Hourly Data'!$B$5:$P$8788,15,FALSE)</f>
        <v>6.6138924943979577E-2</v>
      </c>
    </row>
    <row r="1246" spans="2:5" x14ac:dyDescent="0.3">
      <c r="B1246" s="25">
        <v>41081.708333332128</v>
      </c>
      <c r="C1246" s="26">
        <f t="shared" si="38"/>
        <v>6</v>
      </c>
      <c r="D1246" s="26">
        <f t="shared" si="39"/>
        <v>17</v>
      </c>
      <c r="E1246" s="27">
        <f>VLOOKUP($B1246,'Hourly Data'!$B$5:$P$8788,15,FALSE)</f>
        <v>6.4188528027978489E-2</v>
      </c>
    </row>
    <row r="1247" spans="2:5" x14ac:dyDescent="0.3">
      <c r="B1247" s="25">
        <v>41081.749999998792</v>
      </c>
      <c r="C1247" s="26">
        <f t="shared" si="38"/>
        <v>6</v>
      </c>
      <c r="D1247" s="26">
        <f t="shared" si="39"/>
        <v>18</v>
      </c>
      <c r="E1247" s="27">
        <f>VLOOKUP($B1247,'Hourly Data'!$B$5:$P$8788,15,FALSE)</f>
        <v>6.4897823673312233E-2</v>
      </c>
    </row>
    <row r="1248" spans="2:5" x14ac:dyDescent="0.3">
      <c r="B1248" s="25">
        <v>41081.791666665456</v>
      </c>
      <c r="C1248" s="26">
        <f t="shared" si="38"/>
        <v>6</v>
      </c>
      <c r="D1248" s="26">
        <f t="shared" si="39"/>
        <v>19</v>
      </c>
      <c r="E1248" s="27">
        <f>VLOOKUP($B1248,'Hourly Data'!$B$5:$P$8788,15,FALSE)</f>
        <v>6.6054927040008343E-2</v>
      </c>
    </row>
    <row r="1249" spans="2:5" x14ac:dyDescent="0.3">
      <c r="B1249" s="25">
        <v>41081.833333332121</v>
      </c>
      <c r="C1249" s="26">
        <f t="shared" si="38"/>
        <v>6</v>
      </c>
      <c r="D1249" s="26">
        <f t="shared" si="39"/>
        <v>20</v>
      </c>
      <c r="E1249" s="27">
        <f>VLOOKUP($B1249,'Hourly Data'!$B$5:$P$8788,15,FALSE)</f>
        <v>6.5693119381358606E-2</v>
      </c>
    </row>
    <row r="1250" spans="2:5" x14ac:dyDescent="0.3">
      <c r="B1250" s="25">
        <v>41081.874999998785</v>
      </c>
      <c r="C1250" s="26">
        <f t="shared" si="38"/>
        <v>6</v>
      </c>
      <c r="D1250" s="26">
        <f t="shared" si="39"/>
        <v>21</v>
      </c>
      <c r="E1250" s="27">
        <f>VLOOKUP($B1250,'Hourly Data'!$B$5:$P$8788,15,FALSE)</f>
        <v>6.4129294923326488E-2</v>
      </c>
    </row>
    <row r="1251" spans="2:5" x14ac:dyDescent="0.3">
      <c r="B1251" s="25">
        <v>41081.916666665449</v>
      </c>
      <c r="C1251" s="26">
        <f t="shared" si="38"/>
        <v>6</v>
      </c>
      <c r="D1251" s="26">
        <f t="shared" si="39"/>
        <v>22</v>
      </c>
      <c r="E1251" s="27">
        <f>VLOOKUP($B1251,'Hourly Data'!$B$5:$P$8788,15,FALSE)</f>
        <v>6.1081069281150036E-2</v>
      </c>
    </row>
    <row r="1252" spans="2:5" x14ac:dyDescent="0.3">
      <c r="B1252" s="25">
        <v>41081.958333332113</v>
      </c>
      <c r="C1252" s="26">
        <f t="shared" si="38"/>
        <v>6</v>
      </c>
      <c r="D1252" s="26">
        <f t="shared" si="39"/>
        <v>23</v>
      </c>
      <c r="E1252" s="27">
        <f>VLOOKUP($B1252,'Hourly Data'!$B$5:$P$8788,15,FALSE)</f>
        <v>6.1286515196022934E-2</v>
      </c>
    </row>
    <row r="1253" spans="2:5" x14ac:dyDescent="0.3">
      <c r="B1253" s="25">
        <v>41081.999999998778</v>
      </c>
      <c r="C1253" s="26">
        <f t="shared" si="38"/>
        <v>6</v>
      </c>
      <c r="D1253" s="26">
        <f t="shared" si="39"/>
        <v>0</v>
      </c>
      <c r="E1253" s="27">
        <f>VLOOKUP($B1253,'Hourly Data'!$B$5:$P$8788,15,FALSE)</f>
        <v>6.0288111196623341E-2</v>
      </c>
    </row>
    <row r="1254" spans="2:5" x14ac:dyDescent="0.3">
      <c r="B1254" s="25">
        <v>41082.041666665442</v>
      </c>
      <c r="C1254" s="26">
        <f t="shared" si="38"/>
        <v>6</v>
      </c>
      <c r="D1254" s="26">
        <f t="shared" si="39"/>
        <v>1</v>
      </c>
      <c r="E1254" s="27">
        <f>VLOOKUP($B1254,'Hourly Data'!$B$5:$P$8788,15,FALSE)</f>
        <v>6.0045732412965673E-2</v>
      </c>
    </row>
    <row r="1255" spans="2:5" x14ac:dyDescent="0.3">
      <c r="B1255" s="25">
        <v>41082.083333332106</v>
      </c>
      <c r="C1255" s="26">
        <f t="shared" si="38"/>
        <v>6</v>
      </c>
      <c r="D1255" s="26">
        <f t="shared" si="39"/>
        <v>2</v>
      </c>
      <c r="E1255" s="27">
        <f>VLOOKUP($B1255,'Hourly Data'!$B$5:$P$8788,15,FALSE)</f>
        <v>5.9944949113287779E-2</v>
      </c>
    </row>
    <row r="1256" spans="2:5" x14ac:dyDescent="0.3">
      <c r="B1256" s="25">
        <v>41082.12499999877</v>
      </c>
      <c r="C1256" s="26">
        <f t="shared" si="38"/>
        <v>6</v>
      </c>
      <c r="D1256" s="26">
        <f t="shared" si="39"/>
        <v>3</v>
      </c>
      <c r="E1256" s="27">
        <f>VLOOKUP($B1256,'Hourly Data'!$B$5:$P$8788,15,FALSE)</f>
        <v>6.0773278596019567E-2</v>
      </c>
    </row>
    <row r="1257" spans="2:5" x14ac:dyDescent="0.3">
      <c r="B1257" s="25">
        <v>41082.166666665435</v>
      </c>
      <c r="C1257" s="26">
        <f t="shared" si="38"/>
        <v>6</v>
      </c>
      <c r="D1257" s="26">
        <f t="shared" si="39"/>
        <v>4</v>
      </c>
      <c r="E1257" s="27">
        <f>VLOOKUP($B1257,'Hourly Data'!$B$5:$P$8788,15,FALSE)</f>
        <v>5.9410063947200817E-2</v>
      </c>
    </row>
    <row r="1258" spans="2:5" x14ac:dyDescent="0.3">
      <c r="B1258" s="25">
        <v>41082.208333332099</v>
      </c>
      <c r="C1258" s="26">
        <f t="shared" si="38"/>
        <v>6</v>
      </c>
      <c r="D1258" s="26">
        <f t="shared" si="39"/>
        <v>5</v>
      </c>
      <c r="E1258" s="27">
        <f>VLOOKUP($B1258,'Hourly Data'!$B$5:$P$8788,15,FALSE)</f>
        <v>5.9695126907635822E-2</v>
      </c>
    </row>
    <row r="1259" spans="2:5" x14ac:dyDescent="0.3">
      <c r="B1259" s="25">
        <v>41082.249999998763</v>
      </c>
      <c r="C1259" s="26">
        <f t="shared" si="38"/>
        <v>6</v>
      </c>
      <c r="D1259" s="26">
        <f t="shared" si="39"/>
        <v>6</v>
      </c>
      <c r="E1259" s="27">
        <f>VLOOKUP($B1259,'Hourly Data'!$B$5:$P$8788,15,FALSE)</f>
        <v>6.2274907117211502E-2</v>
      </c>
    </row>
    <row r="1260" spans="2:5" x14ac:dyDescent="0.3">
      <c r="B1260" s="25">
        <v>41082.291666665427</v>
      </c>
      <c r="C1260" s="26">
        <f t="shared" si="38"/>
        <v>6</v>
      </c>
      <c r="D1260" s="26">
        <f t="shared" si="39"/>
        <v>7</v>
      </c>
      <c r="E1260" s="27">
        <f>VLOOKUP($B1260,'Hourly Data'!$B$5:$P$8788,15,FALSE)</f>
        <v>6.132629078318047E-2</v>
      </c>
    </row>
    <row r="1261" spans="2:5" x14ac:dyDescent="0.3">
      <c r="B1261" s="25">
        <v>41082.333333332092</v>
      </c>
      <c r="C1261" s="26">
        <f t="shared" si="38"/>
        <v>6</v>
      </c>
      <c r="D1261" s="26">
        <f t="shared" si="39"/>
        <v>8</v>
      </c>
      <c r="E1261" s="27">
        <f>VLOOKUP($B1261,'Hourly Data'!$B$5:$P$8788,15,FALSE)</f>
        <v>6.5165860420643151E-2</v>
      </c>
    </row>
    <row r="1262" spans="2:5" x14ac:dyDescent="0.3">
      <c r="B1262" s="25">
        <v>41082.374999998756</v>
      </c>
      <c r="C1262" s="26">
        <f t="shared" si="38"/>
        <v>6</v>
      </c>
      <c r="D1262" s="26">
        <f t="shared" si="39"/>
        <v>9</v>
      </c>
      <c r="E1262" s="27">
        <f>VLOOKUP($B1262,'Hourly Data'!$B$5:$P$8788,15,FALSE)</f>
        <v>7.0446610954748551E-2</v>
      </c>
    </row>
    <row r="1263" spans="2:5" x14ac:dyDescent="0.3">
      <c r="B1263" s="25">
        <v>41082.41666666542</v>
      </c>
      <c r="C1263" s="26">
        <f t="shared" ref="C1263:C1326" si="40">MONTH(B1263)</f>
        <v>6</v>
      </c>
      <c r="D1263" s="26">
        <f t="shared" ref="D1263:D1326" si="41">HOUR(B1263)</f>
        <v>10</v>
      </c>
      <c r="E1263" s="27">
        <f>VLOOKUP($B1263,'Hourly Data'!$B$5:$P$8788,15,FALSE)</f>
        <v>7.2648941379297186E-2</v>
      </c>
    </row>
    <row r="1264" spans="2:5" x14ac:dyDescent="0.3">
      <c r="B1264" s="25">
        <v>41082.458333332084</v>
      </c>
      <c r="C1264" s="26">
        <f t="shared" si="40"/>
        <v>6</v>
      </c>
      <c r="D1264" s="26">
        <f t="shared" si="41"/>
        <v>11</v>
      </c>
      <c r="E1264" s="27">
        <f>VLOOKUP($B1264,'Hourly Data'!$B$5:$P$8788,15,FALSE)</f>
        <v>7.3426192689329026E-2</v>
      </c>
    </row>
    <row r="1265" spans="2:5" x14ac:dyDescent="0.3">
      <c r="B1265" s="25">
        <v>41082.499999998749</v>
      </c>
      <c r="C1265" s="26">
        <f t="shared" si="40"/>
        <v>6</v>
      </c>
      <c r="D1265" s="26">
        <f t="shared" si="41"/>
        <v>12</v>
      </c>
      <c r="E1265" s="27">
        <f>VLOOKUP($B1265,'Hourly Data'!$B$5:$P$8788,15,FALSE)</f>
        <v>7.3849974651587935E-2</v>
      </c>
    </row>
    <row r="1266" spans="2:5" x14ac:dyDescent="0.3">
      <c r="B1266" s="25">
        <v>41082.541666665413</v>
      </c>
      <c r="C1266" s="26">
        <f t="shared" si="40"/>
        <v>6</v>
      </c>
      <c r="D1266" s="26">
        <f t="shared" si="41"/>
        <v>13</v>
      </c>
      <c r="E1266" s="27">
        <f>VLOOKUP($B1266,'Hourly Data'!$B$5:$P$8788,15,FALSE)</f>
        <v>7.4028692425372272E-2</v>
      </c>
    </row>
    <row r="1267" spans="2:5" x14ac:dyDescent="0.3">
      <c r="B1267" s="25">
        <v>41082.583333332077</v>
      </c>
      <c r="C1267" s="26">
        <f t="shared" si="40"/>
        <v>6</v>
      </c>
      <c r="D1267" s="26">
        <f t="shared" si="41"/>
        <v>14</v>
      </c>
      <c r="E1267" s="27">
        <f>VLOOKUP($B1267,'Hourly Data'!$B$5:$P$8788,15,FALSE)</f>
        <v>7.3529217316441881E-2</v>
      </c>
    </row>
    <row r="1268" spans="2:5" x14ac:dyDescent="0.3">
      <c r="B1268" s="25">
        <v>41082.624999998741</v>
      </c>
      <c r="C1268" s="26">
        <f t="shared" si="40"/>
        <v>6</v>
      </c>
      <c r="D1268" s="26">
        <f t="shared" si="41"/>
        <v>15</v>
      </c>
      <c r="E1268" s="27">
        <f>VLOOKUP($B1268,'Hourly Data'!$B$5:$P$8788,15,FALSE)</f>
        <v>7.1519037485807471E-2</v>
      </c>
    </row>
    <row r="1269" spans="2:5" x14ac:dyDescent="0.3">
      <c r="B1269" s="25">
        <v>41082.666666665406</v>
      </c>
      <c r="C1269" s="26">
        <f t="shared" si="40"/>
        <v>6</v>
      </c>
      <c r="D1269" s="26">
        <f t="shared" si="41"/>
        <v>16</v>
      </c>
      <c r="E1269" s="27">
        <f>VLOOKUP($B1269,'Hourly Data'!$B$5:$P$8788,15,FALSE)</f>
        <v>6.7265032397576627E-2</v>
      </c>
    </row>
    <row r="1270" spans="2:5" x14ac:dyDescent="0.3">
      <c r="B1270" s="25">
        <v>41082.70833333207</v>
      </c>
      <c r="C1270" s="26">
        <f t="shared" si="40"/>
        <v>6</v>
      </c>
      <c r="D1270" s="26">
        <f t="shared" si="41"/>
        <v>17</v>
      </c>
      <c r="E1270" s="27">
        <f>VLOOKUP($B1270,'Hourly Data'!$B$5:$P$8788,15,FALSE)</f>
        <v>6.5020529109737407E-2</v>
      </c>
    </row>
    <row r="1271" spans="2:5" x14ac:dyDescent="0.3">
      <c r="B1271" s="25">
        <v>41082.749999998734</v>
      </c>
      <c r="C1271" s="26">
        <f t="shared" si="40"/>
        <v>6</v>
      </c>
      <c r="D1271" s="26">
        <f t="shared" si="41"/>
        <v>18</v>
      </c>
      <c r="E1271" s="27">
        <f>VLOOKUP($B1271,'Hourly Data'!$B$5:$P$8788,15,FALSE)</f>
        <v>6.5870329993989257E-2</v>
      </c>
    </row>
    <row r="1272" spans="2:5" x14ac:dyDescent="0.3">
      <c r="B1272" s="25">
        <v>41082.791666665398</v>
      </c>
      <c r="C1272" s="26">
        <f t="shared" si="40"/>
        <v>6</v>
      </c>
      <c r="D1272" s="26">
        <f t="shared" si="41"/>
        <v>19</v>
      </c>
      <c r="E1272" s="27">
        <f>VLOOKUP($B1272,'Hourly Data'!$B$5:$P$8788,15,FALSE)</f>
        <v>6.5780022176856981E-2</v>
      </c>
    </row>
    <row r="1273" spans="2:5" x14ac:dyDescent="0.3">
      <c r="B1273" s="25">
        <v>41082.833333332062</v>
      </c>
      <c r="C1273" s="26">
        <f t="shared" si="40"/>
        <v>6</v>
      </c>
      <c r="D1273" s="26">
        <f t="shared" si="41"/>
        <v>20</v>
      </c>
      <c r="E1273" s="27">
        <f>VLOOKUP($B1273,'Hourly Data'!$B$5:$P$8788,15,FALSE)</f>
        <v>6.3737244549801994E-2</v>
      </c>
    </row>
    <row r="1274" spans="2:5" x14ac:dyDescent="0.3">
      <c r="B1274" s="25">
        <v>41082.874999998727</v>
      </c>
      <c r="C1274" s="26">
        <f t="shared" si="40"/>
        <v>6</v>
      </c>
      <c r="D1274" s="26">
        <f t="shared" si="41"/>
        <v>21</v>
      </c>
      <c r="E1274" s="27">
        <f>VLOOKUP($B1274,'Hourly Data'!$B$5:$P$8788,15,FALSE)</f>
        <v>5.9848331887852754E-2</v>
      </c>
    </row>
    <row r="1275" spans="2:5" x14ac:dyDescent="0.3">
      <c r="B1275" s="25">
        <v>41082.916666665391</v>
      </c>
      <c r="C1275" s="26">
        <f t="shared" si="40"/>
        <v>6</v>
      </c>
      <c r="D1275" s="26">
        <f t="shared" si="41"/>
        <v>22</v>
      </c>
      <c r="E1275" s="27">
        <f>VLOOKUP($B1275,'Hourly Data'!$B$5:$P$8788,15,FALSE)</f>
        <v>5.7597520900036253E-2</v>
      </c>
    </row>
    <row r="1276" spans="2:5" x14ac:dyDescent="0.3">
      <c r="B1276" s="25">
        <v>41082.958333332055</v>
      </c>
      <c r="C1276" s="26">
        <f t="shared" si="40"/>
        <v>6</v>
      </c>
      <c r="D1276" s="26">
        <f t="shared" si="41"/>
        <v>23</v>
      </c>
      <c r="E1276" s="27">
        <f>VLOOKUP($B1276,'Hourly Data'!$B$5:$P$8788,15,FALSE)</f>
        <v>6.1061572336855031E-2</v>
      </c>
    </row>
    <row r="1277" spans="2:5" x14ac:dyDescent="0.3">
      <c r="B1277" s="25">
        <v>41082.999999998719</v>
      </c>
      <c r="C1277" s="26">
        <f t="shared" si="40"/>
        <v>6</v>
      </c>
      <c r="D1277" s="26">
        <f t="shared" si="41"/>
        <v>0</v>
      </c>
      <c r="E1277" s="27">
        <f>VLOOKUP($B1277,'Hourly Data'!$B$5:$P$8788,15,FALSE)</f>
        <v>6.187515364604624E-2</v>
      </c>
    </row>
    <row r="1278" spans="2:5" x14ac:dyDescent="0.3">
      <c r="B1278" s="25">
        <v>41083.041666665384</v>
      </c>
      <c r="C1278" s="26">
        <f t="shared" si="40"/>
        <v>6</v>
      </c>
      <c r="D1278" s="26">
        <f t="shared" si="41"/>
        <v>1</v>
      </c>
      <c r="E1278" s="27">
        <f>VLOOKUP($B1278,'Hourly Data'!$B$5:$P$8788,15,FALSE)</f>
        <v>6.1667983018837053E-2</v>
      </c>
    </row>
    <row r="1279" spans="2:5" x14ac:dyDescent="0.3">
      <c r="B1279" s="25">
        <v>41083.083333332048</v>
      </c>
      <c r="C1279" s="26">
        <f t="shared" si="40"/>
        <v>6</v>
      </c>
      <c r="D1279" s="26">
        <f t="shared" si="41"/>
        <v>2</v>
      </c>
      <c r="E1279" s="27">
        <f>VLOOKUP($B1279,'Hourly Data'!$B$5:$P$8788,15,FALSE)</f>
        <v>6.065723972755746E-2</v>
      </c>
    </row>
    <row r="1280" spans="2:5" x14ac:dyDescent="0.3">
      <c r="B1280" s="25">
        <v>41083.124999998712</v>
      </c>
      <c r="C1280" s="26">
        <f t="shared" si="40"/>
        <v>6</v>
      </c>
      <c r="D1280" s="26">
        <f t="shared" si="41"/>
        <v>3</v>
      </c>
      <c r="E1280" s="27">
        <f>VLOOKUP($B1280,'Hourly Data'!$B$5:$P$8788,15,FALSE)</f>
        <v>5.9893134237819903E-2</v>
      </c>
    </row>
    <row r="1281" spans="2:5" x14ac:dyDescent="0.3">
      <c r="B1281" s="25">
        <v>41083.166666665376</v>
      </c>
      <c r="C1281" s="26">
        <f t="shared" si="40"/>
        <v>6</v>
      </c>
      <c r="D1281" s="26">
        <f t="shared" si="41"/>
        <v>4</v>
      </c>
      <c r="E1281" s="27">
        <f>VLOOKUP($B1281,'Hourly Data'!$B$5:$P$8788,15,FALSE)</f>
        <v>5.8665449215595744E-2</v>
      </c>
    </row>
    <row r="1282" spans="2:5" x14ac:dyDescent="0.3">
      <c r="B1282" s="25">
        <v>41083.208333332041</v>
      </c>
      <c r="C1282" s="26">
        <f t="shared" si="40"/>
        <v>6</v>
      </c>
      <c r="D1282" s="26">
        <f t="shared" si="41"/>
        <v>5</v>
      </c>
      <c r="E1282" s="27">
        <f>VLOOKUP($B1282,'Hourly Data'!$B$5:$P$8788,15,FALSE)</f>
        <v>5.6664054211632342E-2</v>
      </c>
    </row>
    <row r="1283" spans="2:5" x14ac:dyDescent="0.3">
      <c r="B1283" s="25">
        <v>41083.249999998705</v>
      </c>
      <c r="C1283" s="26">
        <f t="shared" si="40"/>
        <v>6</v>
      </c>
      <c r="D1283" s="26">
        <f t="shared" si="41"/>
        <v>6</v>
      </c>
      <c r="E1283" s="27">
        <f>VLOOKUP($B1283,'Hourly Data'!$B$5:$P$8788,15,FALSE)</f>
        <v>5.7691032422925628E-2</v>
      </c>
    </row>
    <row r="1284" spans="2:5" x14ac:dyDescent="0.3">
      <c r="B1284" s="25">
        <v>41083.291666665369</v>
      </c>
      <c r="C1284" s="26">
        <f t="shared" si="40"/>
        <v>6</v>
      </c>
      <c r="D1284" s="26">
        <f t="shared" si="41"/>
        <v>7</v>
      </c>
      <c r="E1284" s="27">
        <f>VLOOKUP($B1284,'Hourly Data'!$B$5:$P$8788,15,FALSE)</f>
        <v>5.6887323683048385E-2</v>
      </c>
    </row>
    <row r="1285" spans="2:5" x14ac:dyDescent="0.3">
      <c r="B1285" s="25">
        <v>41083.333333332033</v>
      </c>
      <c r="C1285" s="26">
        <f t="shared" si="40"/>
        <v>6</v>
      </c>
      <c r="D1285" s="26">
        <f t="shared" si="41"/>
        <v>8</v>
      </c>
      <c r="E1285" s="27">
        <f>VLOOKUP($B1285,'Hourly Data'!$B$5:$P$8788,15,FALSE)</f>
        <v>5.9703928009351828E-2</v>
      </c>
    </row>
    <row r="1286" spans="2:5" x14ac:dyDescent="0.3">
      <c r="B1286" s="25">
        <v>41083.374999998698</v>
      </c>
      <c r="C1286" s="26">
        <f t="shared" si="40"/>
        <v>6</v>
      </c>
      <c r="D1286" s="26">
        <f t="shared" si="41"/>
        <v>9</v>
      </c>
      <c r="E1286" s="27">
        <f>VLOOKUP($B1286,'Hourly Data'!$B$5:$P$8788,15,FALSE)</f>
        <v>6.4421043711102161E-2</v>
      </c>
    </row>
    <row r="1287" spans="2:5" x14ac:dyDescent="0.3">
      <c r="B1287" s="25">
        <v>41083.416666665362</v>
      </c>
      <c r="C1287" s="26">
        <f t="shared" si="40"/>
        <v>6</v>
      </c>
      <c r="D1287" s="26">
        <f t="shared" si="41"/>
        <v>10</v>
      </c>
      <c r="E1287" s="27">
        <f>VLOOKUP($B1287,'Hourly Data'!$B$5:$P$8788,15,FALSE)</f>
        <v>6.5134448843897075E-2</v>
      </c>
    </row>
    <row r="1288" spans="2:5" x14ac:dyDescent="0.3">
      <c r="B1288" s="25">
        <v>41083.458333332026</v>
      </c>
      <c r="C1288" s="26">
        <f t="shared" si="40"/>
        <v>6</v>
      </c>
      <c r="D1288" s="26">
        <f t="shared" si="41"/>
        <v>11</v>
      </c>
      <c r="E1288" s="27">
        <f>VLOOKUP($B1288,'Hourly Data'!$B$5:$P$8788,15,FALSE)</f>
        <v>6.6302358872432909E-2</v>
      </c>
    </row>
    <row r="1289" spans="2:5" x14ac:dyDescent="0.3">
      <c r="B1289" s="25">
        <v>41083.49999999869</v>
      </c>
      <c r="C1289" s="26">
        <f t="shared" si="40"/>
        <v>6</v>
      </c>
      <c r="D1289" s="26">
        <f t="shared" si="41"/>
        <v>12</v>
      </c>
      <c r="E1289" s="27">
        <f>VLOOKUP($B1289,'Hourly Data'!$B$5:$P$8788,15,FALSE)</f>
        <v>6.6065185863395381E-2</v>
      </c>
    </row>
    <row r="1290" spans="2:5" x14ac:dyDescent="0.3">
      <c r="B1290" s="25">
        <v>41083.541666665355</v>
      </c>
      <c r="C1290" s="26">
        <f t="shared" si="40"/>
        <v>6</v>
      </c>
      <c r="D1290" s="26">
        <f t="shared" si="41"/>
        <v>13</v>
      </c>
      <c r="E1290" s="27">
        <f>VLOOKUP($B1290,'Hourly Data'!$B$5:$P$8788,15,FALSE)</f>
        <v>7.0281952371208017E-2</v>
      </c>
    </row>
    <row r="1291" spans="2:5" x14ac:dyDescent="0.3">
      <c r="B1291" s="25">
        <v>41083.583333332019</v>
      </c>
      <c r="C1291" s="26">
        <f t="shared" si="40"/>
        <v>6</v>
      </c>
      <c r="D1291" s="26">
        <f t="shared" si="41"/>
        <v>14</v>
      </c>
      <c r="E1291" s="27">
        <f>VLOOKUP($B1291,'Hourly Data'!$B$5:$P$8788,15,FALSE)</f>
        <v>6.9321634448331865E-2</v>
      </c>
    </row>
    <row r="1292" spans="2:5" x14ac:dyDescent="0.3">
      <c r="B1292" s="25">
        <v>41083.624999998683</v>
      </c>
      <c r="C1292" s="26">
        <f t="shared" si="40"/>
        <v>6</v>
      </c>
      <c r="D1292" s="26">
        <f t="shared" si="41"/>
        <v>15</v>
      </c>
      <c r="E1292" s="27">
        <f>VLOOKUP($B1292,'Hourly Data'!$B$5:$P$8788,15,FALSE)</f>
        <v>6.6967234324164723E-2</v>
      </c>
    </row>
    <row r="1293" spans="2:5" x14ac:dyDescent="0.3">
      <c r="B1293" s="25">
        <v>41083.666666665347</v>
      </c>
      <c r="C1293" s="26">
        <f t="shared" si="40"/>
        <v>6</v>
      </c>
      <c r="D1293" s="26">
        <f t="shared" si="41"/>
        <v>16</v>
      </c>
      <c r="E1293" s="27">
        <f>VLOOKUP($B1293,'Hourly Data'!$B$5:$P$8788,15,FALSE)</f>
        <v>6.7795047440772069E-2</v>
      </c>
    </row>
    <row r="1294" spans="2:5" x14ac:dyDescent="0.3">
      <c r="B1294" s="25">
        <v>41083.708333332012</v>
      </c>
      <c r="C1294" s="26">
        <f t="shared" si="40"/>
        <v>6</v>
      </c>
      <c r="D1294" s="26">
        <f t="shared" si="41"/>
        <v>17</v>
      </c>
      <c r="E1294" s="27">
        <f>VLOOKUP($B1294,'Hourly Data'!$B$5:$P$8788,15,FALSE)</f>
        <v>6.7235307998733423E-2</v>
      </c>
    </row>
    <row r="1295" spans="2:5" x14ac:dyDescent="0.3">
      <c r="B1295" s="25">
        <v>41083.749999998676</v>
      </c>
      <c r="C1295" s="26">
        <f t="shared" si="40"/>
        <v>6</v>
      </c>
      <c r="D1295" s="26">
        <f t="shared" si="41"/>
        <v>18</v>
      </c>
      <c r="E1295" s="27">
        <f>VLOOKUP($B1295,'Hourly Data'!$B$5:$P$8788,15,FALSE)</f>
        <v>6.4891827726384965E-2</v>
      </c>
    </row>
    <row r="1296" spans="2:5" x14ac:dyDescent="0.3">
      <c r="B1296" s="25">
        <v>41083.79166666534</v>
      </c>
      <c r="C1296" s="26">
        <f t="shared" si="40"/>
        <v>6</v>
      </c>
      <c r="D1296" s="26">
        <f t="shared" si="41"/>
        <v>19</v>
      </c>
      <c r="E1296" s="27">
        <f>VLOOKUP($B1296,'Hourly Data'!$B$5:$P$8788,15,FALSE)</f>
        <v>6.4645966600765659E-2</v>
      </c>
    </row>
    <row r="1297" spans="2:5" x14ac:dyDescent="0.3">
      <c r="B1297" s="25">
        <v>41083.833333332004</v>
      </c>
      <c r="C1297" s="26">
        <f t="shared" si="40"/>
        <v>6</v>
      </c>
      <c r="D1297" s="26">
        <f t="shared" si="41"/>
        <v>20</v>
      </c>
      <c r="E1297" s="27">
        <f>VLOOKUP($B1297,'Hourly Data'!$B$5:$P$8788,15,FALSE)</f>
        <v>6.1211488281283699E-2</v>
      </c>
    </row>
    <row r="1298" spans="2:5" x14ac:dyDescent="0.3">
      <c r="B1298" s="25">
        <v>41083.874999998668</v>
      </c>
      <c r="C1298" s="26">
        <f t="shared" si="40"/>
        <v>6</v>
      </c>
      <c r="D1298" s="26">
        <f t="shared" si="41"/>
        <v>21</v>
      </c>
      <c r="E1298" s="27">
        <f>VLOOKUP($B1298,'Hourly Data'!$B$5:$P$8788,15,FALSE)</f>
        <v>6.0025369221331629E-2</v>
      </c>
    </row>
    <row r="1299" spans="2:5" x14ac:dyDescent="0.3">
      <c r="B1299" s="25">
        <v>41083.916666665333</v>
      </c>
      <c r="C1299" s="26">
        <f t="shared" si="40"/>
        <v>6</v>
      </c>
      <c r="D1299" s="26">
        <f t="shared" si="41"/>
        <v>22</v>
      </c>
      <c r="E1299" s="27">
        <f>VLOOKUP($B1299,'Hourly Data'!$B$5:$P$8788,15,FALSE)</f>
        <v>6.0095810554166754E-2</v>
      </c>
    </row>
    <row r="1300" spans="2:5" x14ac:dyDescent="0.3">
      <c r="B1300" s="25">
        <v>41083.958333331997</v>
      </c>
      <c r="C1300" s="26">
        <f t="shared" si="40"/>
        <v>6</v>
      </c>
      <c r="D1300" s="26">
        <f t="shared" si="41"/>
        <v>23</v>
      </c>
      <c r="E1300" s="27">
        <f>VLOOKUP($B1300,'Hourly Data'!$B$5:$P$8788,15,FALSE)</f>
        <v>5.976872736374312E-2</v>
      </c>
    </row>
    <row r="1301" spans="2:5" x14ac:dyDescent="0.3">
      <c r="B1301" s="25">
        <v>41083.999999998661</v>
      </c>
      <c r="C1301" s="26">
        <f t="shared" si="40"/>
        <v>6</v>
      </c>
      <c r="D1301" s="26">
        <f t="shared" si="41"/>
        <v>0</v>
      </c>
      <c r="E1301" s="27">
        <f>VLOOKUP($B1301,'Hourly Data'!$B$5:$P$8788,15,FALSE)</f>
        <v>5.8307575485181493E-2</v>
      </c>
    </row>
    <row r="1302" spans="2:5" x14ac:dyDescent="0.3">
      <c r="B1302" s="25">
        <v>41084.041666665325</v>
      </c>
      <c r="C1302" s="26">
        <f t="shared" si="40"/>
        <v>6</v>
      </c>
      <c r="D1302" s="26">
        <f t="shared" si="41"/>
        <v>1</v>
      </c>
      <c r="E1302" s="27">
        <f>VLOOKUP($B1302,'Hourly Data'!$B$5:$P$8788,15,FALSE)</f>
        <v>5.8391405153470195E-2</v>
      </c>
    </row>
    <row r="1303" spans="2:5" x14ac:dyDescent="0.3">
      <c r="B1303" s="25">
        <v>41084.08333333199</v>
      </c>
      <c r="C1303" s="26">
        <f t="shared" si="40"/>
        <v>6</v>
      </c>
      <c r="D1303" s="26">
        <f t="shared" si="41"/>
        <v>2</v>
      </c>
      <c r="E1303" s="27">
        <f>VLOOKUP($B1303,'Hourly Data'!$B$5:$P$8788,15,FALSE)</f>
        <v>6.2635261861642907E-2</v>
      </c>
    </row>
    <row r="1304" spans="2:5" x14ac:dyDescent="0.3">
      <c r="B1304" s="25">
        <v>41084.124999998654</v>
      </c>
      <c r="C1304" s="26">
        <f t="shared" si="40"/>
        <v>6</v>
      </c>
      <c r="D1304" s="26">
        <f t="shared" si="41"/>
        <v>3</v>
      </c>
      <c r="E1304" s="27">
        <f>VLOOKUP($B1304,'Hourly Data'!$B$5:$P$8788,15,FALSE)</f>
        <v>6.3177547881435564E-2</v>
      </c>
    </row>
    <row r="1305" spans="2:5" x14ac:dyDescent="0.3">
      <c r="B1305" s="25">
        <v>41084.166666665318</v>
      </c>
      <c r="C1305" s="26">
        <f t="shared" si="40"/>
        <v>6</v>
      </c>
      <c r="D1305" s="26">
        <f t="shared" si="41"/>
        <v>4</v>
      </c>
      <c r="E1305" s="27">
        <f>VLOOKUP($B1305,'Hourly Data'!$B$5:$P$8788,15,FALSE)</f>
        <v>6.426111371359397E-2</v>
      </c>
    </row>
    <row r="1306" spans="2:5" x14ac:dyDescent="0.3">
      <c r="B1306" s="25">
        <v>41084.208333331982</v>
      </c>
      <c r="C1306" s="26">
        <f t="shared" si="40"/>
        <v>6</v>
      </c>
      <c r="D1306" s="26">
        <f t="shared" si="41"/>
        <v>5</v>
      </c>
      <c r="E1306" s="27">
        <f>VLOOKUP($B1306,'Hourly Data'!$B$5:$P$8788,15,FALSE)</f>
        <v>6.1833773093215499E-2</v>
      </c>
    </row>
    <row r="1307" spans="2:5" x14ac:dyDescent="0.3">
      <c r="B1307" s="25">
        <v>41084.249999998647</v>
      </c>
      <c r="C1307" s="26">
        <f t="shared" si="40"/>
        <v>6</v>
      </c>
      <c r="D1307" s="26">
        <f t="shared" si="41"/>
        <v>6</v>
      </c>
      <c r="E1307" s="27">
        <f>VLOOKUP($B1307,'Hourly Data'!$B$5:$P$8788,15,FALSE)</f>
        <v>6.2356318067222812E-2</v>
      </c>
    </row>
    <row r="1308" spans="2:5" x14ac:dyDescent="0.3">
      <c r="B1308" s="25">
        <v>41084.291666665311</v>
      </c>
      <c r="C1308" s="26">
        <f t="shared" si="40"/>
        <v>6</v>
      </c>
      <c r="D1308" s="26">
        <f t="shared" si="41"/>
        <v>7</v>
      </c>
      <c r="E1308" s="27">
        <f>VLOOKUP($B1308,'Hourly Data'!$B$5:$P$8788,15,FALSE)</f>
        <v>6.0629263792569124E-2</v>
      </c>
    </row>
    <row r="1309" spans="2:5" x14ac:dyDescent="0.3">
      <c r="B1309" s="25">
        <v>41084.333333331975</v>
      </c>
      <c r="C1309" s="26">
        <f t="shared" si="40"/>
        <v>6</v>
      </c>
      <c r="D1309" s="26">
        <f t="shared" si="41"/>
        <v>8</v>
      </c>
      <c r="E1309" s="27">
        <f>VLOOKUP($B1309,'Hourly Data'!$B$5:$P$8788,15,FALSE)</f>
        <v>6.0878414186513949E-2</v>
      </c>
    </row>
    <row r="1310" spans="2:5" x14ac:dyDescent="0.3">
      <c r="B1310" s="25">
        <v>41084.374999998639</v>
      </c>
      <c r="C1310" s="26">
        <f t="shared" si="40"/>
        <v>6</v>
      </c>
      <c r="D1310" s="26">
        <f t="shared" si="41"/>
        <v>9</v>
      </c>
      <c r="E1310" s="27">
        <f>VLOOKUP($B1310,'Hourly Data'!$B$5:$P$8788,15,FALSE)</f>
        <v>6.1966267108585903E-2</v>
      </c>
    </row>
    <row r="1311" spans="2:5" x14ac:dyDescent="0.3">
      <c r="B1311" s="25">
        <v>41084.416666665304</v>
      </c>
      <c r="C1311" s="26">
        <f t="shared" si="40"/>
        <v>6</v>
      </c>
      <c r="D1311" s="26">
        <f t="shared" si="41"/>
        <v>10</v>
      </c>
      <c r="E1311" s="27">
        <f>VLOOKUP($B1311,'Hourly Data'!$B$5:$P$8788,15,FALSE)</f>
        <v>6.4412116329277791E-2</v>
      </c>
    </row>
    <row r="1312" spans="2:5" x14ac:dyDescent="0.3">
      <c r="B1312" s="25">
        <v>41084.458333331968</v>
      </c>
      <c r="C1312" s="26">
        <f t="shared" si="40"/>
        <v>6</v>
      </c>
      <c r="D1312" s="26">
        <f t="shared" si="41"/>
        <v>11</v>
      </c>
      <c r="E1312" s="27">
        <f>VLOOKUP($B1312,'Hourly Data'!$B$5:$P$8788,15,FALSE)</f>
        <v>6.4232465914944262E-2</v>
      </c>
    </row>
    <row r="1313" spans="2:5" x14ac:dyDescent="0.3">
      <c r="B1313" s="25">
        <v>41084.499999998632</v>
      </c>
      <c r="C1313" s="26">
        <f t="shared" si="40"/>
        <v>6</v>
      </c>
      <c r="D1313" s="26">
        <f t="shared" si="41"/>
        <v>12</v>
      </c>
      <c r="E1313" s="27">
        <f>VLOOKUP($B1313,'Hourly Data'!$B$5:$P$8788,15,FALSE)</f>
        <v>6.4282519403798644E-2</v>
      </c>
    </row>
    <row r="1314" spans="2:5" x14ac:dyDescent="0.3">
      <c r="B1314" s="25">
        <v>41084.541666665296</v>
      </c>
      <c r="C1314" s="26">
        <f t="shared" si="40"/>
        <v>6</v>
      </c>
      <c r="D1314" s="26">
        <f t="shared" si="41"/>
        <v>13</v>
      </c>
      <c r="E1314" s="27">
        <f>VLOOKUP($B1314,'Hourly Data'!$B$5:$P$8788,15,FALSE)</f>
        <v>7.0248128065535931E-2</v>
      </c>
    </row>
    <row r="1315" spans="2:5" x14ac:dyDescent="0.3">
      <c r="B1315" s="25">
        <v>41084.583333331961</v>
      </c>
      <c r="C1315" s="26">
        <f t="shared" si="40"/>
        <v>6</v>
      </c>
      <c r="D1315" s="26">
        <f t="shared" si="41"/>
        <v>14</v>
      </c>
      <c r="E1315" s="27">
        <f>VLOOKUP($B1315,'Hourly Data'!$B$5:$P$8788,15,FALSE)</f>
        <v>7.0736140823029314E-2</v>
      </c>
    </row>
    <row r="1316" spans="2:5" x14ac:dyDescent="0.3">
      <c r="B1316" s="25">
        <v>41084.624999998625</v>
      </c>
      <c r="C1316" s="26">
        <f t="shared" si="40"/>
        <v>6</v>
      </c>
      <c r="D1316" s="26">
        <f t="shared" si="41"/>
        <v>15</v>
      </c>
      <c r="E1316" s="27">
        <f>VLOOKUP($B1316,'Hourly Data'!$B$5:$P$8788,15,FALSE)</f>
        <v>6.8157065446279363E-2</v>
      </c>
    </row>
    <row r="1317" spans="2:5" x14ac:dyDescent="0.3">
      <c r="B1317" s="25">
        <v>41084.666666665289</v>
      </c>
      <c r="C1317" s="26">
        <f t="shared" si="40"/>
        <v>6</v>
      </c>
      <c r="D1317" s="26">
        <f t="shared" si="41"/>
        <v>16</v>
      </c>
      <c r="E1317" s="27">
        <f>VLOOKUP($B1317,'Hourly Data'!$B$5:$P$8788,15,FALSE)</f>
        <v>6.8472728571546168E-2</v>
      </c>
    </row>
    <row r="1318" spans="2:5" x14ac:dyDescent="0.3">
      <c r="B1318" s="25">
        <v>41084.708333331953</v>
      </c>
      <c r="C1318" s="26">
        <f t="shared" si="40"/>
        <v>6</v>
      </c>
      <c r="D1318" s="26">
        <f t="shared" si="41"/>
        <v>17</v>
      </c>
      <c r="E1318" s="27">
        <f>VLOOKUP($B1318,'Hourly Data'!$B$5:$P$8788,15,FALSE)</f>
        <v>6.8880494634879136E-2</v>
      </c>
    </row>
    <row r="1319" spans="2:5" x14ac:dyDescent="0.3">
      <c r="B1319" s="25">
        <v>41084.749999998618</v>
      </c>
      <c r="C1319" s="26">
        <f t="shared" si="40"/>
        <v>6</v>
      </c>
      <c r="D1319" s="26">
        <f t="shared" si="41"/>
        <v>18</v>
      </c>
      <c r="E1319" s="27">
        <f>VLOOKUP($B1319,'Hourly Data'!$B$5:$P$8788,15,FALSE)</f>
        <v>6.542862424323298E-2</v>
      </c>
    </row>
    <row r="1320" spans="2:5" x14ac:dyDescent="0.3">
      <c r="B1320" s="25">
        <v>41084.791666665282</v>
      </c>
      <c r="C1320" s="26">
        <f t="shared" si="40"/>
        <v>6</v>
      </c>
      <c r="D1320" s="26">
        <f t="shared" si="41"/>
        <v>19</v>
      </c>
      <c r="E1320" s="27">
        <f>VLOOKUP($B1320,'Hourly Data'!$B$5:$P$8788,15,FALSE)</f>
        <v>6.2926812588029929E-2</v>
      </c>
    </row>
    <row r="1321" spans="2:5" x14ac:dyDescent="0.3">
      <c r="B1321" s="25">
        <v>41084.833333331946</v>
      </c>
      <c r="C1321" s="26">
        <f t="shared" si="40"/>
        <v>6</v>
      </c>
      <c r="D1321" s="26">
        <f t="shared" si="41"/>
        <v>20</v>
      </c>
      <c r="E1321" s="27">
        <f>VLOOKUP($B1321,'Hourly Data'!$B$5:$P$8788,15,FALSE)</f>
        <v>6.1626551728875156E-2</v>
      </c>
    </row>
    <row r="1322" spans="2:5" x14ac:dyDescent="0.3">
      <c r="B1322" s="25">
        <v>41084.87499999861</v>
      </c>
      <c r="C1322" s="26">
        <f t="shared" si="40"/>
        <v>6</v>
      </c>
      <c r="D1322" s="26">
        <f t="shared" si="41"/>
        <v>21</v>
      </c>
      <c r="E1322" s="27">
        <f>VLOOKUP($B1322,'Hourly Data'!$B$5:$P$8788,15,FALSE)</f>
        <v>6.1836338883116189E-2</v>
      </c>
    </row>
    <row r="1323" spans="2:5" x14ac:dyDescent="0.3">
      <c r="B1323" s="25">
        <v>41084.916666665275</v>
      </c>
      <c r="C1323" s="26">
        <f t="shared" si="40"/>
        <v>6</v>
      </c>
      <c r="D1323" s="26">
        <f t="shared" si="41"/>
        <v>22</v>
      </c>
      <c r="E1323" s="27">
        <f>VLOOKUP($B1323,'Hourly Data'!$B$5:$P$8788,15,FALSE)</f>
        <v>5.9480440403090348E-2</v>
      </c>
    </row>
    <row r="1324" spans="2:5" x14ac:dyDescent="0.3">
      <c r="B1324" s="25">
        <v>41084.958333331939</v>
      </c>
      <c r="C1324" s="26">
        <f t="shared" si="40"/>
        <v>6</v>
      </c>
      <c r="D1324" s="26">
        <f t="shared" si="41"/>
        <v>23</v>
      </c>
      <c r="E1324" s="27">
        <f>VLOOKUP($B1324,'Hourly Data'!$B$5:$P$8788,15,FALSE)</f>
        <v>6.0097848140791631E-2</v>
      </c>
    </row>
    <row r="1325" spans="2:5" x14ac:dyDescent="0.3">
      <c r="B1325" s="25">
        <v>41084.999999998603</v>
      </c>
      <c r="C1325" s="26">
        <f t="shared" si="40"/>
        <v>6</v>
      </c>
      <c r="D1325" s="26">
        <f t="shared" si="41"/>
        <v>0</v>
      </c>
      <c r="E1325" s="27">
        <f>VLOOKUP($B1325,'Hourly Data'!$B$5:$P$8788,15,FALSE)</f>
        <v>6.2056056449034294E-2</v>
      </c>
    </row>
    <row r="1326" spans="2:5" x14ac:dyDescent="0.3">
      <c r="B1326" s="25">
        <v>41085.041666665267</v>
      </c>
      <c r="C1326" s="26">
        <f t="shared" si="40"/>
        <v>6</v>
      </c>
      <c r="D1326" s="26">
        <f t="shared" si="41"/>
        <v>1</v>
      </c>
      <c r="E1326" s="27">
        <f>VLOOKUP($B1326,'Hourly Data'!$B$5:$P$8788,15,FALSE)</f>
        <v>6.7067206233892118E-2</v>
      </c>
    </row>
    <row r="1327" spans="2:5" x14ac:dyDescent="0.3">
      <c r="B1327" s="25">
        <v>41085.083333331931</v>
      </c>
      <c r="C1327" s="26">
        <f t="shared" ref="C1327:C1390" si="42">MONTH(B1327)</f>
        <v>6</v>
      </c>
      <c r="D1327" s="26">
        <f t="shared" ref="D1327:D1390" si="43">HOUR(B1327)</f>
        <v>2</v>
      </c>
      <c r="E1327" s="27">
        <f>VLOOKUP($B1327,'Hourly Data'!$B$5:$P$8788,15,FALSE)</f>
        <v>6.5069783669768441E-2</v>
      </c>
    </row>
    <row r="1328" spans="2:5" x14ac:dyDescent="0.3">
      <c r="B1328" s="25">
        <v>41085.124999998596</v>
      </c>
      <c r="C1328" s="26">
        <f t="shared" si="42"/>
        <v>6</v>
      </c>
      <c r="D1328" s="26">
        <f t="shared" si="43"/>
        <v>3</v>
      </c>
      <c r="E1328" s="27">
        <f>VLOOKUP($B1328,'Hourly Data'!$B$5:$P$8788,15,FALSE)</f>
        <v>6.3276681017402123E-2</v>
      </c>
    </row>
    <row r="1329" spans="2:5" x14ac:dyDescent="0.3">
      <c r="B1329" s="25">
        <v>41085.16666666526</v>
      </c>
      <c r="C1329" s="26">
        <f t="shared" si="42"/>
        <v>6</v>
      </c>
      <c r="D1329" s="26">
        <f t="shared" si="43"/>
        <v>4</v>
      </c>
      <c r="E1329" s="27">
        <f>VLOOKUP($B1329,'Hourly Data'!$B$5:$P$8788,15,FALSE)</f>
        <v>6.2280381878125256E-2</v>
      </c>
    </row>
    <row r="1330" spans="2:5" x14ac:dyDescent="0.3">
      <c r="B1330" s="25">
        <v>41085.208333331924</v>
      </c>
      <c r="C1330" s="26">
        <f t="shared" si="42"/>
        <v>6</v>
      </c>
      <c r="D1330" s="26">
        <f t="shared" si="43"/>
        <v>5</v>
      </c>
      <c r="E1330" s="27">
        <f>VLOOKUP($B1330,'Hourly Data'!$B$5:$P$8788,15,FALSE)</f>
        <v>6.0854162592570496E-2</v>
      </c>
    </row>
    <row r="1331" spans="2:5" x14ac:dyDescent="0.3">
      <c r="B1331" s="25">
        <v>41085.249999998588</v>
      </c>
      <c r="C1331" s="26">
        <f t="shared" si="42"/>
        <v>6</v>
      </c>
      <c r="D1331" s="26">
        <f t="shared" si="43"/>
        <v>6</v>
      </c>
      <c r="E1331" s="27">
        <f>VLOOKUP($B1331,'Hourly Data'!$B$5:$P$8788,15,FALSE)</f>
        <v>6.2011908546772833E-2</v>
      </c>
    </row>
    <row r="1332" spans="2:5" x14ac:dyDescent="0.3">
      <c r="B1332" s="25">
        <v>41085.291666665253</v>
      </c>
      <c r="C1332" s="26">
        <f t="shared" si="42"/>
        <v>6</v>
      </c>
      <c r="D1332" s="26">
        <f t="shared" si="43"/>
        <v>7</v>
      </c>
      <c r="E1332" s="27">
        <f>VLOOKUP($B1332,'Hourly Data'!$B$5:$P$8788,15,FALSE)</f>
        <v>5.8519284865208437E-2</v>
      </c>
    </row>
    <row r="1333" spans="2:5" x14ac:dyDescent="0.3">
      <c r="B1333" s="25">
        <v>41085.333333331917</v>
      </c>
      <c r="C1333" s="26">
        <f t="shared" si="42"/>
        <v>6</v>
      </c>
      <c r="D1333" s="26">
        <f t="shared" si="43"/>
        <v>8</v>
      </c>
      <c r="E1333" s="27">
        <f>VLOOKUP($B1333,'Hourly Data'!$B$5:$P$8788,15,FALSE)</f>
        <v>6.1165268780981386E-2</v>
      </c>
    </row>
    <row r="1334" spans="2:5" x14ac:dyDescent="0.3">
      <c r="B1334" s="25">
        <v>41085.374999998581</v>
      </c>
      <c r="C1334" s="26">
        <f t="shared" si="42"/>
        <v>6</v>
      </c>
      <c r="D1334" s="26">
        <f t="shared" si="43"/>
        <v>9</v>
      </c>
      <c r="E1334" s="27">
        <f>VLOOKUP($B1334,'Hourly Data'!$B$5:$P$8788,15,FALSE)</f>
        <v>6.1532345672332331E-2</v>
      </c>
    </row>
    <row r="1335" spans="2:5" x14ac:dyDescent="0.3">
      <c r="B1335" s="25">
        <v>41085.416666665245</v>
      </c>
      <c r="C1335" s="26">
        <f t="shared" si="42"/>
        <v>6</v>
      </c>
      <c r="D1335" s="26">
        <f t="shared" si="43"/>
        <v>10</v>
      </c>
      <c r="E1335" s="27">
        <f>VLOOKUP($B1335,'Hourly Data'!$B$5:$P$8788,15,FALSE)</f>
        <v>6.4494101294824496E-2</v>
      </c>
    </row>
    <row r="1336" spans="2:5" x14ac:dyDescent="0.3">
      <c r="B1336" s="25">
        <v>41085.45833333191</v>
      </c>
      <c r="C1336" s="26">
        <f t="shared" si="42"/>
        <v>6</v>
      </c>
      <c r="D1336" s="26">
        <f t="shared" si="43"/>
        <v>11</v>
      </c>
      <c r="E1336" s="27">
        <f>VLOOKUP($B1336,'Hourly Data'!$B$5:$P$8788,15,FALSE)</f>
        <v>6.6712402937847901E-2</v>
      </c>
    </row>
    <row r="1337" spans="2:5" x14ac:dyDescent="0.3">
      <c r="B1337" s="25">
        <v>41085.499999998574</v>
      </c>
      <c r="C1337" s="26">
        <f t="shared" si="42"/>
        <v>6</v>
      </c>
      <c r="D1337" s="26">
        <f t="shared" si="43"/>
        <v>12</v>
      </c>
      <c r="E1337" s="27">
        <f>VLOOKUP($B1337,'Hourly Data'!$B$5:$P$8788,15,FALSE)</f>
        <v>6.654366814452306E-2</v>
      </c>
    </row>
    <row r="1338" spans="2:5" x14ac:dyDescent="0.3">
      <c r="B1338" s="25">
        <v>41085.541666665238</v>
      </c>
      <c r="C1338" s="26">
        <f t="shared" si="42"/>
        <v>6</v>
      </c>
      <c r="D1338" s="26">
        <f t="shared" si="43"/>
        <v>13</v>
      </c>
      <c r="E1338" s="27">
        <f>VLOOKUP($B1338,'Hourly Data'!$B$5:$P$8788,15,FALSE)</f>
        <v>6.5812273799318463E-2</v>
      </c>
    </row>
    <row r="1339" spans="2:5" x14ac:dyDescent="0.3">
      <c r="B1339" s="25">
        <v>41085.583333331902</v>
      </c>
      <c r="C1339" s="26">
        <f t="shared" si="42"/>
        <v>6</v>
      </c>
      <c r="D1339" s="26">
        <f t="shared" si="43"/>
        <v>14</v>
      </c>
      <c r="E1339" s="27">
        <f>VLOOKUP($B1339,'Hourly Data'!$B$5:$P$8788,15,FALSE)</f>
        <v>6.7206142759105053E-2</v>
      </c>
    </row>
    <row r="1340" spans="2:5" x14ac:dyDescent="0.3">
      <c r="B1340" s="25">
        <v>41085.624999998567</v>
      </c>
      <c r="C1340" s="26">
        <f t="shared" si="42"/>
        <v>6</v>
      </c>
      <c r="D1340" s="26">
        <f t="shared" si="43"/>
        <v>15</v>
      </c>
      <c r="E1340" s="27">
        <f>VLOOKUP($B1340,'Hourly Data'!$B$5:$P$8788,15,FALSE)</f>
        <v>6.3291532640897902E-2</v>
      </c>
    </row>
    <row r="1341" spans="2:5" x14ac:dyDescent="0.3">
      <c r="B1341" s="25">
        <v>41085.666666665231</v>
      </c>
      <c r="C1341" s="26">
        <f t="shared" si="42"/>
        <v>6</v>
      </c>
      <c r="D1341" s="26">
        <f t="shared" si="43"/>
        <v>16</v>
      </c>
      <c r="E1341" s="27">
        <f>VLOOKUP($B1341,'Hourly Data'!$B$5:$P$8788,15,FALSE)</f>
        <v>6.3053136497369849E-2</v>
      </c>
    </row>
    <row r="1342" spans="2:5" x14ac:dyDescent="0.3">
      <c r="B1342" s="25">
        <v>41085.708333331895</v>
      </c>
      <c r="C1342" s="26">
        <f t="shared" si="42"/>
        <v>6</v>
      </c>
      <c r="D1342" s="26">
        <f t="shared" si="43"/>
        <v>17</v>
      </c>
      <c r="E1342" s="27">
        <f>VLOOKUP($B1342,'Hourly Data'!$B$5:$P$8788,15,FALSE)</f>
        <v>6.3643605819389687E-2</v>
      </c>
    </row>
    <row r="1343" spans="2:5" x14ac:dyDescent="0.3">
      <c r="B1343" s="25">
        <v>41085.749999998559</v>
      </c>
      <c r="C1343" s="26">
        <f t="shared" si="42"/>
        <v>6</v>
      </c>
      <c r="D1343" s="26">
        <f t="shared" si="43"/>
        <v>18</v>
      </c>
      <c r="E1343" s="27">
        <f>VLOOKUP($B1343,'Hourly Data'!$B$5:$P$8788,15,FALSE)</f>
        <v>6.5551155380561443E-2</v>
      </c>
    </row>
    <row r="1344" spans="2:5" x14ac:dyDescent="0.3">
      <c r="B1344" s="25">
        <v>41085.791666665224</v>
      </c>
      <c r="C1344" s="26">
        <f t="shared" si="42"/>
        <v>6</v>
      </c>
      <c r="D1344" s="26">
        <f t="shared" si="43"/>
        <v>19</v>
      </c>
      <c r="E1344" s="27">
        <f>VLOOKUP($B1344,'Hourly Data'!$B$5:$P$8788,15,FALSE)</f>
        <v>6.900346326988252E-2</v>
      </c>
    </row>
    <row r="1345" spans="2:5" x14ac:dyDescent="0.3">
      <c r="B1345" s="25">
        <v>41085.833333331888</v>
      </c>
      <c r="C1345" s="26">
        <f t="shared" si="42"/>
        <v>6</v>
      </c>
      <c r="D1345" s="26">
        <f t="shared" si="43"/>
        <v>20</v>
      </c>
      <c r="E1345" s="27">
        <f>VLOOKUP($B1345,'Hourly Data'!$B$5:$P$8788,15,FALSE)</f>
        <v>6.3285724737143972E-2</v>
      </c>
    </row>
    <row r="1346" spans="2:5" x14ac:dyDescent="0.3">
      <c r="B1346" s="25">
        <v>41085.874999998552</v>
      </c>
      <c r="C1346" s="26">
        <f t="shared" si="42"/>
        <v>6</v>
      </c>
      <c r="D1346" s="26">
        <f t="shared" si="43"/>
        <v>21</v>
      </c>
      <c r="E1346" s="27">
        <f>VLOOKUP($B1346,'Hourly Data'!$B$5:$P$8788,15,FALSE)</f>
        <v>6.6027876660707155E-2</v>
      </c>
    </row>
    <row r="1347" spans="2:5" x14ac:dyDescent="0.3">
      <c r="B1347" s="25">
        <v>41085.916666665216</v>
      </c>
      <c r="C1347" s="26">
        <f t="shared" si="42"/>
        <v>6</v>
      </c>
      <c r="D1347" s="26">
        <f t="shared" si="43"/>
        <v>22</v>
      </c>
      <c r="E1347" s="27">
        <f>VLOOKUP($B1347,'Hourly Data'!$B$5:$P$8788,15,FALSE)</f>
        <v>6.5549399023235144E-2</v>
      </c>
    </row>
    <row r="1348" spans="2:5" x14ac:dyDescent="0.3">
      <c r="B1348" s="25">
        <v>41085.958333331881</v>
      </c>
      <c r="C1348" s="26">
        <f t="shared" si="42"/>
        <v>6</v>
      </c>
      <c r="D1348" s="26">
        <f t="shared" si="43"/>
        <v>23</v>
      </c>
      <c r="E1348" s="27">
        <f>VLOOKUP($B1348,'Hourly Data'!$B$5:$P$8788,15,FALSE)</f>
        <v>6.366231338836055E-2</v>
      </c>
    </row>
    <row r="1349" spans="2:5" x14ac:dyDescent="0.3">
      <c r="B1349" s="25">
        <v>41085.999999998545</v>
      </c>
      <c r="C1349" s="26">
        <f t="shared" si="42"/>
        <v>6</v>
      </c>
      <c r="D1349" s="26">
        <f t="shared" si="43"/>
        <v>0</v>
      </c>
      <c r="E1349" s="27">
        <f>VLOOKUP($B1349,'Hourly Data'!$B$5:$P$8788,15,FALSE)</f>
        <v>5.8061217271975829E-2</v>
      </c>
    </row>
    <row r="1350" spans="2:5" x14ac:dyDescent="0.3">
      <c r="B1350" s="25">
        <v>41086.041666665209</v>
      </c>
      <c r="C1350" s="26">
        <f t="shared" si="42"/>
        <v>6</v>
      </c>
      <c r="D1350" s="26">
        <f t="shared" si="43"/>
        <v>1</v>
      </c>
      <c r="E1350" s="27">
        <f>VLOOKUP($B1350,'Hourly Data'!$B$5:$P$8788,15,FALSE)</f>
        <v>6.1199899981596653E-2</v>
      </c>
    </row>
    <row r="1351" spans="2:5" x14ac:dyDescent="0.3">
      <c r="B1351" s="25">
        <v>41086.083333331873</v>
      </c>
      <c r="C1351" s="26">
        <f t="shared" si="42"/>
        <v>6</v>
      </c>
      <c r="D1351" s="26">
        <f t="shared" si="43"/>
        <v>2</v>
      </c>
      <c r="E1351" s="27">
        <f>VLOOKUP($B1351,'Hourly Data'!$B$5:$P$8788,15,FALSE)</f>
        <v>6.1222711631090748E-2</v>
      </c>
    </row>
    <row r="1352" spans="2:5" x14ac:dyDescent="0.3">
      <c r="B1352" s="25">
        <v>41086.124999998538</v>
      </c>
      <c r="C1352" s="26">
        <f t="shared" si="42"/>
        <v>6</v>
      </c>
      <c r="D1352" s="26">
        <f t="shared" si="43"/>
        <v>3</v>
      </c>
      <c r="E1352" s="27">
        <f>VLOOKUP($B1352,'Hourly Data'!$B$5:$P$8788,15,FALSE)</f>
        <v>6.0164595939182594E-2</v>
      </c>
    </row>
    <row r="1353" spans="2:5" x14ac:dyDescent="0.3">
      <c r="B1353" s="25">
        <v>41086.166666665202</v>
      </c>
      <c r="C1353" s="26">
        <f t="shared" si="42"/>
        <v>6</v>
      </c>
      <c r="D1353" s="26">
        <f t="shared" si="43"/>
        <v>4</v>
      </c>
      <c r="E1353" s="27">
        <f>VLOOKUP($B1353,'Hourly Data'!$B$5:$P$8788,15,FALSE)</f>
        <v>6.1097631713702132E-2</v>
      </c>
    </row>
    <row r="1354" spans="2:5" x14ac:dyDescent="0.3">
      <c r="B1354" s="25">
        <v>41086.208333331866</v>
      </c>
      <c r="C1354" s="26">
        <f t="shared" si="42"/>
        <v>6</v>
      </c>
      <c r="D1354" s="26">
        <f t="shared" si="43"/>
        <v>5</v>
      </c>
      <c r="E1354" s="27">
        <f>VLOOKUP($B1354,'Hourly Data'!$B$5:$P$8788,15,FALSE)</f>
        <v>6.0827331761241714E-2</v>
      </c>
    </row>
    <row r="1355" spans="2:5" x14ac:dyDescent="0.3">
      <c r="B1355" s="25">
        <v>41086.24999999853</v>
      </c>
      <c r="C1355" s="26">
        <f t="shared" si="42"/>
        <v>6</v>
      </c>
      <c r="D1355" s="26">
        <f t="shared" si="43"/>
        <v>6</v>
      </c>
      <c r="E1355" s="27">
        <f>VLOOKUP($B1355,'Hourly Data'!$B$5:$P$8788,15,FALSE)</f>
        <v>6.1308670671361781E-2</v>
      </c>
    </row>
    <row r="1356" spans="2:5" x14ac:dyDescent="0.3">
      <c r="B1356" s="25">
        <v>41086.291666665194</v>
      </c>
      <c r="C1356" s="26">
        <f t="shared" si="42"/>
        <v>6</v>
      </c>
      <c r="D1356" s="26">
        <f t="shared" si="43"/>
        <v>7</v>
      </c>
      <c r="E1356" s="27">
        <f>VLOOKUP($B1356,'Hourly Data'!$B$5:$P$8788,15,FALSE)</f>
        <v>6.0113968817791255E-2</v>
      </c>
    </row>
    <row r="1357" spans="2:5" x14ac:dyDescent="0.3">
      <c r="B1357" s="25">
        <v>41086.333333331859</v>
      </c>
      <c r="C1357" s="26">
        <f t="shared" si="42"/>
        <v>6</v>
      </c>
      <c r="D1357" s="26">
        <f t="shared" si="43"/>
        <v>8</v>
      </c>
      <c r="E1357" s="27">
        <f>VLOOKUP($B1357,'Hourly Data'!$B$5:$P$8788,15,FALSE)</f>
        <v>6.3397425793859291E-2</v>
      </c>
    </row>
    <row r="1358" spans="2:5" x14ac:dyDescent="0.3">
      <c r="B1358" s="25">
        <v>41086.374999998523</v>
      </c>
      <c r="C1358" s="26">
        <f t="shared" si="42"/>
        <v>6</v>
      </c>
      <c r="D1358" s="26">
        <f t="shared" si="43"/>
        <v>9</v>
      </c>
      <c r="E1358" s="27">
        <f>VLOOKUP($B1358,'Hourly Data'!$B$5:$P$8788,15,FALSE)</f>
        <v>6.1823008816511572E-2</v>
      </c>
    </row>
    <row r="1359" spans="2:5" x14ac:dyDescent="0.3">
      <c r="B1359" s="25">
        <v>41086.416666665187</v>
      </c>
      <c r="C1359" s="26">
        <f t="shared" si="42"/>
        <v>6</v>
      </c>
      <c r="D1359" s="26">
        <f t="shared" si="43"/>
        <v>10</v>
      </c>
      <c r="E1359" s="27">
        <f>VLOOKUP($B1359,'Hourly Data'!$B$5:$P$8788,15,FALSE)</f>
        <v>6.6288757260607623E-2</v>
      </c>
    </row>
    <row r="1360" spans="2:5" x14ac:dyDescent="0.3">
      <c r="B1360" s="25">
        <v>41086.458333331851</v>
      </c>
      <c r="C1360" s="26">
        <f t="shared" si="42"/>
        <v>6</v>
      </c>
      <c r="D1360" s="26">
        <f t="shared" si="43"/>
        <v>11</v>
      </c>
      <c r="E1360" s="27">
        <f>VLOOKUP($B1360,'Hourly Data'!$B$5:$P$8788,15,FALSE)</f>
        <v>6.6758093395771823E-2</v>
      </c>
    </row>
    <row r="1361" spans="2:5" x14ac:dyDescent="0.3">
      <c r="B1361" s="25">
        <v>41086.499999998516</v>
      </c>
      <c r="C1361" s="26">
        <f t="shared" si="42"/>
        <v>6</v>
      </c>
      <c r="D1361" s="26">
        <f t="shared" si="43"/>
        <v>12</v>
      </c>
      <c r="E1361" s="27">
        <f>VLOOKUP($B1361,'Hourly Data'!$B$5:$P$8788,15,FALSE)</f>
        <v>6.742536735261917E-2</v>
      </c>
    </row>
    <row r="1362" spans="2:5" x14ac:dyDescent="0.3">
      <c r="B1362" s="25">
        <v>41086.54166666518</v>
      </c>
      <c r="C1362" s="26">
        <f t="shared" si="42"/>
        <v>6</v>
      </c>
      <c r="D1362" s="26">
        <f t="shared" si="43"/>
        <v>13</v>
      </c>
      <c r="E1362" s="27">
        <f>VLOOKUP($B1362,'Hourly Data'!$B$5:$P$8788,15,FALSE)</f>
        <v>6.7546206267162345E-2</v>
      </c>
    </row>
    <row r="1363" spans="2:5" x14ac:dyDescent="0.3">
      <c r="B1363" s="25">
        <v>41086.583333331844</v>
      </c>
      <c r="C1363" s="26">
        <f t="shared" si="42"/>
        <v>6</v>
      </c>
      <c r="D1363" s="26">
        <f t="shared" si="43"/>
        <v>14</v>
      </c>
      <c r="E1363" s="27">
        <f>VLOOKUP($B1363,'Hourly Data'!$B$5:$P$8788,15,FALSE)</f>
        <v>7.0269425738997443E-2</v>
      </c>
    </row>
    <row r="1364" spans="2:5" x14ac:dyDescent="0.3">
      <c r="B1364" s="25">
        <v>41086.624999998508</v>
      </c>
      <c r="C1364" s="26">
        <f t="shared" si="42"/>
        <v>6</v>
      </c>
      <c r="D1364" s="26">
        <f t="shared" si="43"/>
        <v>15</v>
      </c>
      <c r="E1364" s="27">
        <f>VLOOKUP($B1364,'Hourly Data'!$B$5:$P$8788,15,FALSE)</f>
        <v>6.9183707113943518E-2</v>
      </c>
    </row>
    <row r="1365" spans="2:5" x14ac:dyDescent="0.3">
      <c r="B1365" s="25">
        <v>41086.666666665173</v>
      </c>
      <c r="C1365" s="26">
        <f t="shared" si="42"/>
        <v>6</v>
      </c>
      <c r="D1365" s="26">
        <f t="shared" si="43"/>
        <v>16</v>
      </c>
      <c r="E1365" s="27">
        <f>VLOOKUP($B1365,'Hourly Data'!$B$5:$P$8788,15,FALSE)</f>
        <v>6.6455807154993746E-2</v>
      </c>
    </row>
    <row r="1366" spans="2:5" x14ac:dyDescent="0.3">
      <c r="B1366" s="25">
        <v>41086.708333331837</v>
      </c>
      <c r="C1366" s="26">
        <f t="shared" si="42"/>
        <v>6</v>
      </c>
      <c r="D1366" s="26">
        <f t="shared" si="43"/>
        <v>17</v>
      </c>
      <c r="E1366" s="27">
        <f>VLOOKUP($B1366,'Hourly Data'!$B$5:$P$8788,15,FALSE)</f>
        <v>6.6237776563685083E-2</v>
      </c>
    </row>
    <row r="1367" spans="2:5" x14ac:dyDescent="0.3">
      <c r="B1367" s="25">
        <v>41086.749999998501</v>
      </c>
      <c r="C1367" s="26">
        <f t="shared" si="42"/>
        <v>6</v>
      </c>
      <c r="D1367" s="26">
        <f t="shared" si="43"/>
        <v>18</v>
      </c>
      <c r="E1367" s="27">
        <f>VLOOKUP($B1367,'Hourly Data'!$B$5:$P$8788,15,FALSE)</f>
        <v>6.7414275168354604E-2</v>
      </c>
    </row>
    <row r="1368" spans="2:5" x14ac:dyDescent="0.3">
      <c r="B1368" s="25">
        <v>41086.791666665165</v>
      </c>
      <c r="C1368" s="26">
        <f t="shared" si="42"/>
        <v>6</v>
      </c>
      <c r="D1368" s="26">
        <f t="shared" si="43"/>
        <v>19</v>
      </c>
      <c r="E1368" s="27">
        <f>VLOOKUP($B1368,'Hourly Data'!$B$5:$P$8788,15,FALSE)</f>
        <v>6.7611591817706734E-2</v>
      </c>
    </row>
    <row r="1369" spans="2:5" x14ac:dyDescent="0.3">
      <c r="B1369" s="25">
        <v>41086.83333333183</v>
      </c>
      <c r="C1369" s="26">
        <f t="shared" si="42"/>
        <v>6</v>
      </c>
      <c r="D1369" s="26">
        <f t="shared" si="43"/>
        <v>20</v>
      </c>
      <c r="E1369" s="27">
        <f>VLOOKUP($B1369,'Hourly Data'!$B$5:$P$8788,15,FALSE)</f>
        <v>6.7539839566491539E-2</v>
      </c>
    </row>
    <row r="1370" spans="2:5" x14ac:dyDescent="0.3">
      <c r="B1370" s="25">
        <v>41086.874999998494</v>
      </c>
      <c r="C1370" s="26">
        <f t="shared" si="42"/>
        <v>6</v>
      </c>
      <c r="D1370" s="26">
        <f t="shared" si="43"/>
        <v>21</v>
      </c>
      <c r="E1370" s="27">
        <f>VLOOKUP($B1370,'Hourly Data'!$B$5:$P$8788,15,FALSE)</f>
        <v>6.6054138270256718E-2</v>
      </c>
    </row>
    <row r="1371" spans="2:5" x14ac:dyDescent="0.3">
      <c r="B1371" s="25">
        <v>41086.916666665158</v>
      </c>
      <c r="C1371" s="26">
        <f t="shared" si="42"/>
        <v>6</v>
      </c>
      <c r="D1371" s="26">
        <f t="shared" si="43"/>
        <v>22</v>
      </c>
      <c r="E1371" s="27">
        <f>VLOOKUP($B1371,'Hourly Data'!$B$5:$P$8788,15,FALSE)</f>
        <v>6.6085624359899453E-2</v>
      </c>
    </row>
    <row r="1372" spans="2:5" x14ac:dyDescent="0.3">
      <c r="B1372" s="25">
        <v>41086.958333331822</v>
      </c>
      <c r="C1372" s="26">
        <f t="shared" si="42"/>
        <v>6</v>
      </c>
      <c r="D1372" s="26">
        <f t="shared" si="43"/>
        <v>23</v>
      </c>
      <c r="E1372" s="27">
        <f>VLOOKUP($B1372,'Hourly Data'!$B$5:$P$8788,15,FALSE)</f>
        <v>6.5667476576117975E-2</v>
      </c>
    </row>
    <row r="1373" spans="2:5" x14ac:dyDescent="0.3">
      <c r="B1373" s="25">
        <v>41086.999999998487</v>
      </c>
      <c r="C1373" s="26">
        <f t="shared" si="42"/>
        <v>6</v>
      </c>
      <c r="D1373" s="26">
        <f t="shared" si="43"/>
        <v>0</v>
      </c>
      <c r="E1373" s="27">
        <f>VLOOKUP($B1373,'Hourly Data'!$B$5:$P$8788,15,FALSE)</f>
        <v>6.5216718623519465E-2</v>
      </c>
    </row>
    <row r="1374" spans="2:5" x14ac:dyDescent="0.3">
      <c r="B1374" s="25">
        <v>41087.041666665151</v>
      </c>
      <c r="C1374" s="26">
        <f t="shared" si="42"/>
        <v>6</v>
      </c>
      <c r="D1374" s="26">
        <f t="shared" si="43"/>
        <v>1</v>
      </c>
      <c r="E1374" s="27">
        <f>VLOOKUP($B1374,'Hourly Data'!$B$5:$P$8788,15,FALSE)</f>
        <v>6.453076417658038E-2</v>
      </c>
    </row>
    <row r="1375" spans="2:5" x14ac:dyDescent="0.3">
      <c r="B1375" s="25">
        <v>41087.083333331815</v>
      </c>
      <c r="C1375" s="26">
        <f t="shared" si="42"/>
        <v>6</v>
      </c>
      <c r="D1375" s="26">
        <f t="shared" si="43"/>
        <v>2</v>
      </c>
      <c r="E1375" s="27">
        <f>VLOOKUP($B1375,'Hourly Data'!$B$5:$P$8788,15,FALSE)</f>
        <v>6.5280011561603873E-2</v>
      </c>
    </row>
    <row r="1376" spans="2:5" x14ac:dyDescent="0.3">
      <c r="B1376" s="25">
        <v>41087.124999998479</v>
      </c>
      <c r="C1376" s="26">
        <f t="shared" si="42"/>
        <v>6</v>
      </c>
      <c r="D1376" s="26">
        <f t="shared" si="43"/>
        <v>3</v>
      </c>
      <c r="E1376" s="27">
        <f>VLOOKUP($B1376,'Hourly Data'!$B$5:$P$8788,15,FALSE)</f>
        <v>6.4292604089910874E-2</v>
      </c>
    </row>
    <row r="1377" spans="2:5" x14ac:dyDescent="0.3">
      <c r="B1377" s="25">
        <v>41087.166666665144</v>
      </c>
      <c r="C1377" s="26">
        <f t="shared" si="42"/>
        <v>6</v>
      </c>
      <c r="D1377" s="26">
        <f t="shared" si="43"/>
        <v>4</v>
      </c>
      <c r="E1377" s="27">
        <f>VLOOKUP($B1377,'Hourly Data'!$B$5:$P$8788,15,FALSE)</f>
        <v>6.2945043822312391E-2</v>
      </c>
    </row>
    <row r="1378" spans="2:5" x14ac:dyDescent="0.3">
      <c r="B1378" s="25">
        <v>41087.208333331808</v>
      </c>
      <c r="C1378" s="26">
        <f t="shared" si="42"/>
        <v>6</v>
      </c>
      <c r="D1378" s="26">
        <f t="shared" si="43"/>
        <v>5</v>
      </c>
      <c r="E1378" s="27">
        <f>VLOOKUP($B1378,'Hourly Data'!$B$5:$P$8788,15,FALSE)</f>
        <v>6.1510521985990857E-2</v>
      </c>
    </row>
    <row r="1379" spans="2:5" x14ac:dyDescent="0.3">
      <c r="B1379" s="25">
        <v>41087.249999998472</v>
      </c>
      <c r="C1379" s="26">
        <f t="shared" si="42"/>
        <v>6</v>
      </c>
      <c r="D1379" s="26">
        <f t="shared" si="43"/>
        <v>6</v>
      </c>
      <c r="E1379" s="27">
        <f>VLOOKUP($B1379,'Hourly Data'!$B$5:$P$8788,15,FALSE)</f>
        <v>6.3221874737516753E-2</v>
      </c>
    </row>
    <row r="1380" spans="2:5" x14ac:dyDescent="0.3">
      <c r="B1380" s="25">
        <v>41087.291666665136</v>
      </c>
      <c r="C1380" s="26">
        <f t="shared" si="42"/>
        <v>6</v>
      </c>
      <c r="D1380" s="26">
        <f t="shared" si="43"/>
        <v>7</v>
      </c>
      <c r="E1380" s="27">
        <f>VLOOKUP($B1380,'Hourly Data'!$B$5:$P$8788,15,FALSE)</f>
        <v>6.3374717454380503E-2</v>
      </c>
    </row>
    <row r="1381" spans="2:5" x14ac:dyDescent="0.3">
      <c r="B1381" s="25">
        <v>41087.333333331801</v>
      </c>
      <c r="C1381" s="26">
        <f t="shared" si="42"/>
        <v>6</v>
      </c>
      <c r="D1381" s="26">
        <f t="shared" si="43"/>
        <v>8</v>
      </c>
      <c r="E1381" s="27">
        <f>VLOOKUP($B1381,'Hourly Data'!$B$5:$P$8788,15,FALSE)</f>
        <v>6.6605867170334537E-2</v>
      </c>
    </row>
    <row r="1382" spans="2:5" x14ac:dyDescent="0.3">
      <c r="B1382" s="25">
        <v>41087.374999998465</v>
      </c>
      <c r="C1382" s="26">
        <f t="shared" si="42"/>
        <v>6</v>
      </c>
      <c r="D1382" s="26">
        <f t="shared" si="43"/>
        <v>9</v>
      </c>
      <c r="E1382" s="27">
        <f>VLOOKUP($B1382,'Hourly Data'!$B$5:$P$8788,15,FALSE)</f>
        <v>6.6591373948256524E-2</v>
      </c>
    </row>
    <row r="1383" spans="2:5" x14ac:dyDescent="0.3">
      <c r="B1383" s="25">
        <v>41087.416666665129</v>
      </c>
      <c r="C1383" s="26">
        <f t="shared" si="42"/>
        <v>6</v>
      </c>
      <c r="D1383" s="26">
        <f t="shared" si="43"/>
        <v>10</v>
      </c>
      <c r="E1383" s="27">
        <f>VLOOKUP($B1383,'Hourly Data'!$B$5:$P$8788,15,FALSE)</f>
        <v>6.534644672485887E-2</v>
      </c>
    </row>
    <row r="1384" spans="2:5" x14ac:dyDescent="0.3">
      <c r="B1384" s="25">
        <v>41087.458333331793</v>
      </c>
      <c r="C1384" s="26">
        <f t="shared" si="42"/>
        <v>6</v>
      </c>
      <c r="D1384" s="26">
        <f t="shared" si="43"/>
        <v>11</v>
      </c>
      <c r="E1384" s="27">
        <f>VLOOKUP($B1384,'Hourly Data'!$B$5:$P$8788,15,FALSE)</f>
        <v>6.8035446114620479E-2</v>
      </c>
    </row>
    <row r="1385" spans="2:5" x14ac:dyDescent="0.3">
      <c r="B1385" s="25">
        <v>41087.499999998457</v>
      </c>
      <c r="C1385" s="26">
        <f t="shared" si="42"/>
        <v>6</v>
      </c>
      <c r="D1385" s="26">
        <f t="shared" si="43"/>
        <v>12</v>
      </c>
      <c r="E1385" s="27">
        <f>VLOOKUP($B1385,'Hourly Data'!$B$5:$P$8788,15,FALSE)</f>
        <v>6.9523554469413468E-2</v>
      </c>
    </row>
    <row r="1386" spans="2:5" x14ac:dyDescent="0.3">
      <c r="B1386" s="25">
        <v>41087.541666665122</v>
      </c>
      <c r="C1386" s="26">
        <f t="shared" si="42"/>
        <v>6</v>
      </c>
      <c r="D1386" s="26">
        <f t="shared" si="43"/>
        <v>13</v>
      </c>
      <c r="E1386" s="27">
        <f>VLOOKUP($B1386,'Hourly Data'!$B$5:$P$8788,15,FALSE)</f>
        <v>7.1237981915591567E-2</v>
      </c>
    </row>
    <row r="1387" spans="2:5" x14ac:dyDescent="0.3">
      <c r="B1387" s="25">
        <v>41087.583333331786</v>
      </c>
      <c r="C1387" s="26">
        <f t="shared" si="42"/>
        <v>6</v>
      </c>
      <c r="D1387" s="26">
        <f t="shared" si="43"/>
        <v>14</v>
      </c>
      <c r="E1387" s="27">
        <f>VLOOKUP($B1387,'Hourly Data'!$B$5:$P$8788,15,FALSE)</f>
        <v>7.0100511722900341E-2</v>
      </c>
    </row>
    <row r="1388" spans="2:5" x14ac:dyDescent="0.3">
      <c r="B1388" s="25">
        <v>41087.62499999845</v>
      </c>
      <c r="C1388" s="26">
        <f t="shared" si="42"/>
        <v>6</v>
      </c>
      <c r="D1388" s="26">
        <f t="shared" si="43"/>
        <v>15</v>
      </c>
      <c r="E1388" s="27">
        <f>VLOOKUP($B1388,'Hourly Data'!$B$5:$P$8788,15,FALSE)</f>
        <v>7.2126609678121165E-2</v>
      </c>
    </row>
    <row r="1389" spans="2:5" x14ac:dyDescent="0.3">
      <c r="B1389" s="25">
        <v>41087.666666665114</v>
      </c>
      <c r="C1389" s="26">
        <f t="shared" si="42"/>
        <v>6</v>
      </c>
      <c r="D1389" s="26">
        <f t="shared" si="43"/>
        <v>16</v>
      </c>
      <c r="E1389" s="27">
        <f>VLOOKUP($B1389,'Hourly Data'!$B$5:$P$8788,15,FALSE)</f>
        <v>6.7872833455706633E-2</v>
      </c>
    </row>
    <row r="1390" spans="2:5" x14ac:dyDescent="0.3">
      <c r="B1390" s="25">
        <v>41087.708333331779</v>
      </c>
      <c r="C1390" s="26">
        <f t="shared" si="42"/>
        <v>6</v>
      </c>
      <c r="D1390" s="26">
        <f t="shared" si="43"/>
        <v>17</v>
      </c>
      <c r="E1390" s="27">
        <f>VLOOKUP($B1390,'Hourly Data'!$B$5:$P$8788,15,FALSE)</f>
        <v>6.9117577677774836E-2</v>
      </c>
    </row>
    <row r="1391" spans="2:5" x14ac:dyDescent="0.3">
      <c r="B1391" s="25">
        <v>41087.749999998443</v>
      </c>
      <c r="C1391" s="26">
        <f t="shared" ref="C1391:C1454" si="44">MONTH(B1391)</f>
        <v>6</v>
      </c>
      <c r="D1391" s="26">
        <f t="shared" ref="D1391:D1454" si="45">HOUR(B1391)</f>
        <v>18</v>
      </c>
      <c r="E1391" s="27">
        <f>VLOOKUP($B1391,'Hourly Data'!$B$5:$P$8788,15,FALSE)</f>
        <v>6.924447685734357E-2</v>
      </c>
    </row>
    <row r="1392" spans="2:5" x14ac:dyDescent="0.3">
      <c r="B1392" s="25">
        <v>41087.791666665107</v>
      </c>
      <c r="C1392" s="26">
        <f t="shared" si="44"/>
        <v>6</v>
      </c>
      <c r="D1392" s="26">
        <f t="shared" si="45"/>
        <v>19</v>
      </c>
      <c r="E1392" s="27">
        <f>VLOOKUP($B1392,'Hourly Data'!$B$5:$P$8788,15,FALSE)</f>
        <v>7.0525347955447737E-2</v>
      </c>
    </row>
    <row r="1393" spans="2:5" x14ac:dyDescent="0.3">
      <c r="B1393" s="25">
        <v>41087.833333331771</v>
      </c>
      <c r="C1393" s="26">
        <f t="shared" si="44"/>
        <v>6</v>
      </c>
      <c r="D1393" s="26">
        <f t="shared" si="45"/>
        <v>20</v>
      </c>
      <c r="E1393" s="27">
        <f>VLOOKUP($B1393,'Hourly Data'!$B$5:$P$8788,15,FALSE)</f>
        <v>7.0171619815953365E-2</v>
      </c>
    </row>
    <row r="1394" spans="2:5" x14ac:dyDescent="0.3">
      <c r="B1394" s="25">
        <v>41087.874999998436</v>
      </c>
      <c r="C1394" s="26">
        <f t="shared" si="44"/>
        <v>6</v>
      </c>
      <c r="D1394" s="26">
        <f t="shared" si="45"/>
        <v>21</v>
      </c>
      <c r="E1394" s="27">
        <f>VLOOKUP($B1394,'Hourly Data'!$B$5:$P$8788,15,FALSE)</f>
        <v>7.0570653115495582E-2</v>
      </c>
    </row>
    <row r="1395" spans="2:5" x14ac:dyDescent="0.3">
      <c r="B1395" s="25">
        <v>41087.9166666651</v>
      </c>
      <c r="C1395" s="26">
        <f t="shared" si="44"/>
        <v>6</v>
      </c>
      <c r="D1395" s="26">
        <f t="shared" si="45"/>
        <v>22</v>
      </c>
      <c r="E1395" s="27">
        <f>VLOOKUP($B1395,'Hourly Data'!$B$5:$P$8788,15,FALSE)</f>
        <v>6.9259854117403846E-2</v>
      </c>
    </row>
    <row r="1396" spans="2:5" x14ac:dyDescent="0.3">
      <c r="B1396" s="25">
        <v>41087.958333331764</v>
      </c>
      <c r="C1396" s="26">
        <f t="shared" si="44"/>
        <v>6</v>
      </c>
      <c r="D1396" s="26">
        <f t="shared" si="45"/>
        <v>23</v>
      </c>
      <c r="E1396" s="27">
        <f>VLOOKUP($B1396,'Hourly Data'!$B$5:$P$8788,15,FALSE)</f>
        <v>6.5015274859653097E-2</v>
      </c>
    </row>
    <row r="1397" spans="2:5" x14ac:dyDescent="0.3">
      <c r="B1397" s="25">
        <v>41087.999999998428</v>
      </c>
      <c r="C1397" s="26">
        <f t="shared" si="44"/>
        <v>6</v>
      </c>
      <c r="D1397" s="26">
        <f t="shared" si="45"/>
        <v>0</v>
      </c>
      <c r="E1397" s="27">
        <f>VLOOKUP($B1397,'Hourly Data'!$B$5:$P$8788,15,FALSE)</f>
        <v>6.3940882339154542E-2</v>
      </c>
    </row>
    <row r="1398" spans="2:5" x14ac:dyDescent="0.3">
      <c r="B1398" s="25">
        <v>41088.041666665093</v>
      </c>
      <c r="C1398" s="26">
        <f t="shared" si="44"/>
        <v>6</v>
      </c>
      <c r="D1398" s="26">
        <f t="shared" si="45"/>
        <v>1</v>
      </c>
      <c r="E1398" s="27">
        <f>VLOOKUP($B1398,'Hourly Data'!$B$5:$P$8788,15,FALSE)</f>
        <v>6.5826477934597408E-2</v>
      </c>
    </row>
    <row r="1399" spans="2:5" x14ac:dyDescent="0.3">
      <c r="B1399" s="25">
        <v>41088.083333331757</v>
      </c>
      <c r="C1399" s="26">
        <f t="shared" si="44"/>
        <v>6</v>
      </c>
      <c r="D1399" s="26">
        <f t="shared" si="45"/>
        <v>2</v>
      </c>
      <c r="E1399" s="27">
        <f>VLOOKUP($B1399,'Hourly Data'!$B$5:$P$8788,15,FALSE)</f>
        <v>6.5515365267582407E-2</v>
      </c>
    </row>
    <row r="1400" spans="2:5" x14ac:dyDescent="0.3">
      <c r="B1400" s="25">
        <v>41088.124999998421</v>
      </c>
      <c r="C1400" s="26">
        <f t="shared" si="44"/>
        <v>6</v>
      </c>
      <c r="D1400" s="26">
        <f t="shared" si="45"/>
        <v>3</v>
      </c>
      <c r="E1400" s="27">
        <f>VLOOKUP($B1400,'Hourly Data'!$B$5:$P$8788,15,FALSE)</f>
        <v>6.5578287681885047E-2</v>
      </c>
    </row>
    <row r="1401" spans="2:5" x14ac:dyDescent="0.3">
      <c r="B1401" s="25">
        <v>41088.166666665085</v>
      </c>
      <c r="C1401" s="26">
        <f t="shared" si="44"/>
        <v>6</v>
      </c>
      <c r="D1401" s="26">
        <f t="shared" si="45"/>
        <v>4</v>
      </c>
      <c r="E1401" s="27">
        <f>VLOOKUP($B1401,'Hourly Data'!$B$5:$P$8788,15,FALSE)</f>
        <v>6.5937709079832527E-2</v>
      </c>
    </row>
    <row r="1402" spans="2:5" x14ac:dyDescent="0.3">
      <c r="B1402" s="25">
        <v>41088.20833333175</v>
      </c>
      <c r="C1402" s="26">
        <f t="shared" si="44"/>
        <v>6</v>
      </c>
      <c r="D1402" s="26">
        <f t="shared" si="45"/>
        <v>5</v>
      </c>
      <c r="E1402" s="27">
        <f>VLOOKUP($B1402,'Hourly Data'!$B$5:$P$8788,15,FALSE)</f>
        <v>6.5002692405429913E-2</v>
      </c>
    </row>
    <row r="1403" spans="2:5" x14ac:dyDescent="0.3">
      <c r="B1403" s="25">
        <v>41088.249999998414</v>
      </c>
      <c r="C1403" s="26">
        <f t="shared" si="44"/>
        <v>6</v>
      </c>
      <c r="D1403" s="26">
        <f t="shared" si="45"/>
        <v>6</v>
      </c>
      <c r="E1403" s="27">
        <f>VLOOKUP($B1403,'Hourly Data'!$B$5:$P$8788,15,FALSE)</f>
        <v>6.6751869505807027E-2</v>
      </c>
    </row>
    <row r="1404" spans="2:5" x14ac:dyDescent="0.3">
      <c r="B1404" s="25">
        <v>41088.291666665078</v>
      </c>
      <c r="C1404" s="26">
        <f t="shared" si="44"/>
        <v>6</v>
      </c>
      <c r="D1404" s="26">
        <f t="shared" si="45"/>
        <v>7</v>
      </c>
      <c r="E1404" s="27">
        <f>VLOOKUP($B1404,'Hourly Data'!$B$5:$P$8788,15,FALSE)</f>
        <v>6.4767373955337465E-2</v>
      </c>
    </row>
    <row r="1405" spans="2:5" x14ac:dyDescent="0.3">
      <c r="B1405" s="25">
        <v>41088.333333331742</v>
      </c>
      <c r="C1405" s="26">
        <f t="shared" si="44"/>
        <v>6</v>
      </c>
      <c r="D1405" s="26">
        <f t="shared" si="45"/>
        <v>8</v>
      </c>
      <c r="E1405" s="27">
        <f>VLOOKUP($B1405,'Hourly Data'!$B$5:$P$8788,15,FALSE)</f>
        <v>6.5410257543250333E-2</v>
      </c>
    </row>
    <row r="1406" spans="2:5" x14ac:dyDescent="0.3">
      <c r="B1406" s="25">
        <v>41088.374999998407</v>
      </c>
      <c r="C1406" s="26">
        <f t="shared" si="44"/>
        <v>6</v>
      </c>
      <c r="D1406" s="26">
        <f t="shared" si="45"/>
        <v>9</v>
      </c>
      <c r="E1406" s="27">
        <f>VLOOKUP($B1406,'Hourly Data'!$B$5:$P$8788,15,FALSE)</f>
        <v>6.6174821408196721E-2</v>
      </c>
    </row>
    <row r="1407" spans="2:5" x14ac:dyDescent="0.3">
      <c r="B1407" s="25">
        <v>41088.416666665071</v>
      </c>
      <c r="C1407" s="26">
        <f t="shared" si="44"/>
        <v>6</v>
      </c>
      <c r="D1407" s="26">
        <f t="shared" si="45"/>
        <v>10</v>
      </c>
      <c r="E1407" s="27">
        <f>VLOOKUP($B1407,'Hourly Data'!$B$5:$P$8788,15,FALSE)</f>
        <v>6.4696873575849009E-2</v>
      </c>
    </row>
    <row r="1408" spans="2:5" x14ac:dyDescent="0.3">
      <c r="B1408" s="25">
        <v>41088.458333331735</v>
      </c>
      <c r="C1408" s="26">
        <f t="shared" si="44"/>
        <v>6</v>
      </c>
      <c r="D1408" s="26">
        <f t="shared" si="45"/>
        <v>11</v>
      </c>
      <c r="E1408" s="27">
        <f>VLOOKUP($B1408,'Hourly Data'!$B$5:$P$8788,15,FALSE)</f>
        <v>6.6062081999445341E-2</v>
      </c>
    </row>
    <row r="1409" spans="2:5" x14ac:dyDescent="0.3">
      <c r="B1409" s="25">
        <v>41088.499999998399</v>
      </c>
      <c r="C1409" s="26">
        <f t="shared" si="44"/>
        <v>6</v>
      </c>
      <c r="D1409" s="26">
        <f t="shared" si="45"/>
        <v>12</v>
      </c>
      <c r="E1409" s="27">
        <f>VLOOKUP($B1409,'Hourly Data'!$B$5:$P$8788,15,FALSE)</f>
        <v>6.8303631325072056E-2</v>
      </c>
    </row>
    <row r="1410" spans="2:5" x14ac:dyDescent="0.3">
      <c r="B1410" s="25">
        <v>41088.541666665064</v>
      </c>
      <c r="C1410" s="26">
        <f t="shared" si="44"/>
        <v>6</v>
      </c>
      <c r="D1410" s="26">
        <f t="shared" si="45"/>
        <v>13</v>
      </c>
      <c r="E1410" s="27">
        <f>VLOOKUP($B1410,'Hourly Data'!$B$5:$P$8788,15,FALSE)</f>
        <v>6.8112622109485821E-2</v>
      </c>
    </row>
    <row r="1411" spans="2:5" x14ac:dyDescent="0.3">
      <c r="B1411" s="25">
        <v>41088.583333331728</v>
      </c>
      <c r="C1411" s="26">
        <f t="shared" si="44"/>
        <v>6</v>
      </c>
      <c r="D1411" s="26">
        <f t="shared" si="45"/>
        <v>14</v>
      </c>
      <c r="E1411" s="27">
        <f>VLOOKUP($B1411,'Hourly Data'!$B$5:$P$8788,15,FALSE)</f>
        <v>6.7745372764346001E-2</v>
      </c>
    </row>
    <row r="1412" spans="2:5" x14ac:dyDescent="0.3">
      <c r="B1412" s="25">
        <v>41088.624999998392</v>
      </c>
      <c r="C1412" s="26">
        <f t="shared" si="44"/>
        <v>6</v>
      </c>
      <c r="D1412" s="26">
        <f t="shared" si="45"/>
        <v>15</v>
      </c>
      <c r="E1412" s="27">
        <f>VLOOKUP($B1412,'Hourly Data'!$B$5:$P$8788,15,FALSE)</f>
        <v>6.5837735107839107E-2</v>
      </c>
    </row>
    <row r="1413" spans="2:5" x14ac:dyDescent="0.3">
      <c r="B1413" s="25">
        <v>41088.666666665056</v>
      </c>
      <c r="C1413" s="26">
        <f t="shared" si="44"/>
        <v>6</v>
      </c>
      <c r="D1413" s="26">
        <f t="shared" si="45"/>
        <v>16</v>
      </c>
      <c r="E1413" s="27">
        <f>VLOOKUP($B1413,'Hourly Data'!$B$5:$P$8788,15,FALSE)</f>
        <v>6.593496681375785E-2</v>
      </c>
    </row>
    <row r="1414" spans="2:5" x14ac:dyDescent="0.3">
      <c r="B1414" s="25">
        <v>41088.70833333172</v>
      </c>
      <c r="C1414" s="26">
        <f t="shared" si="44"/>
        <v>6</v>
      </c>
      <c r="D1414" s="26">
        <f t="shared" si="45"/>
        <v>17</v>
      </c>
      <c r="E1414" s="27">
        <f>VLOOKUP($B1414,'Hourly Data'!$B$5:$P$8788,15,FALSE)</f>
        <v>6.5789611053417893E-2</v>
      </c>
    </row>
    <row r="1415" spans="2:5" x14ac:dyDescent="0.3">
      <c r="B1415" s="25">
        <v>41088.749999998385</v>
      </c>
      <c r="C1415" s="26">
        <f t="shared" si="44"/>
        <v>6</v>
      </c>
      <c r="D1415" s="26">
        <f t="shared" si="45"/>
        <v>18</v>
      </c>
      <c r="E1415" s="27">
        <f>VLOOKUP($B1415,'Hourly Data'!$B$5:$P$8788,15,FALSE)</f>
        <v>6.740452997603813E-2</v>
      </c>
    </row>
    <row r="1416" spans="2:5" x14ac:dyDescent="0.3">
      <c r="B1416" s="25">
        <v>41088.791666665049</v>
      </c>
      <c r="C1416" s="26">
        <f t="shared" si="44"/>
        <v>6</v>
      </c>
      <c r="D1416" s="26">
        <f t="shared" si="45"/>
        <v>19</v>
      </c>
      <c r="E1416" s="27">
        <f>VLOOKUP($B1416,'Hourly Data'!$B$5:$P$8788,15,FALSE)</f>
        <v>7.1256613552223458E-2</v>
      </c>
    </row>
    <row r="1417" spans="2:5" x14ac:dyDescent="0.3">
      <c r="B1417" s="25">
        <v>41088.833333331713</v>
      </c>
      <c r="C1417" s="26">
        <f t="shared" si="44"/>
        <v>6</v>
      </c>
      <c r="D1417" s="26">
        <f t="shared" si="45"/>
        <v>20</v>
      </c>
      <c r="E1417" s="27">
        <f>VLOOKUP($B1417,'Hourly Data'!$B$5:$P$8788,15,FALSE)</f>
        <v>7.3478239228079167E-2</v>
      </c>
    </row>
    <row r="1418" spans="2:5" x14ac:dyDescent="0.3">
      <c r="B1418" s="25">
        <v>41088.874999998377</v>
      </c>
      <c r="C1418" s="26">
        <f t="shared" si="44"/>
        <v>6</v>
      </c>
      <c r="D1418" s="26">
        <f t="shared" si="45"/>
        <v>21</v>
      </c>
      <c r="E1418" s="27">
        <f>VLOOKUP($B1418,'Hourly Data'!$B$5:$P$8788,15,FALSE)</f>
        <v>7.1987280911040202E-2</v>
      </c>
    </row>
    <row r="1419" spans="2:5" x14ac:dyDescent="0.3">
      <c r="B1419" s="25">
        <v>41088.916666665042</v>
      </c>
      <c r="C1419" s="26">
        <f t="shared" si="44"/>
        <v>6</v>
      </c>
      <c r="D1419" s="26">
        <f t="shared" si="45"/>
        <v>22</v>
      </c>
      <c r="E1419" s="27">
        <f>VLOOKUP($B1419,'Hourly Data'!$B$5:$P$8788,15,FALSE)</f>
        <v>6.9905086734563013E-2</v>
      </c>
    </row>
    <row r="1420" spans="2:5" x14ac:dyDescent="0.3">
      <c r="B1420" s="25">
        <v>41088.958333331706</v>
      </c>
      <c r="C1420" s="26">
        <f t="shared" si="44"/>
        <v>6</v>
      </c>
      <c r="D1420" s="26">
        <f t="shared" si="45"/>
        <v>23</v>
      </c>
      <c r="E1420" s="27">
        <f>VLOOKUP($B1420,'Hourly Data'!$B$5:$P$8788,15,FALSE)</f>
        <v>7.0903591053921272E-2</v>
      </c>
    </row>
    <row r="1421" spans="2:5" x14ac:dyDescent="0.3">
      <c r="B1421" s="25">
        <v>41088.99999999837</v>
      </c>
      <c r="C1421" s="26">
        <f t="shared" si="44"/>
        <v>6</v>
      </c>
      <c r="D1421" s="26">
        <f t="shared" si="45"/>
        <v>0</v>
      </c>
      <c r="E1421" s="27">
        <f>VLOOKUP($B1421,'Hourly Data'!$B$5:$P$8788,15,FALSE)</f>
        <v>6.849805963155714E-2</v>
      </c>
    </row>
    <row r="1422" spans="2:5" x14ac:dyDescent="0.3">
      <c r="B1422" s="25">
        <v>41089.041666665034</v>
      </c>
      <c r="C1422" s="26">
        <f t="shared" si="44"/>
        <v>6</v>
      </c>
      <c r="D1422" s="26">
        <f t="shared" si="45"/>
        <v>1</v>
      </c>
      <c r="E1422" s="27">
        <f>VLOOKUP($B1422,'Hourly Data'!$B$5:$P$8788,15,FALSE)</f>
        <v>6.9138709277988028E-2</v>
      </c>
    </row>
    <row r="1423" spans="2:5" x14ac:dyDescent="0.3">
      <c r="B1423" s="25">
        <v>41089.083333331699</v>
      </c>
      <c r="C1423" s="26">
        <f t="shared" si="44"/>
        <v>6</v>
      </c>
      <c r="D1423" s="26">
        <f t="shared" si="45"/>
        <v>2</v>
      </c>
      <c r="E1423" s="27">
        <f>VLOOKUP($B1423,'Hourly Data'!$B$5:$P$8788,15,FALSE)</f>
        <v>6.8159639182317044E-2</v>
      </c>
    </row>
    <row r="1424" spans="2:5" x14ac:dyDescent="0.3">
      <c r="B1424" s="25">
        <v>41089.124999998363</v>
      </c>
      <c r="C1424" s="26">
        <f t="shared" si="44"/>
        <v>6</v>
      </c>
      <c r="D1424" s="26">
        <f t="shared" si="45"/>
        <v>3</v>
      </c>
      <c r="E1424" s="27">
        <f>VLOOKUP($B1424,'Hourly Data'!$B$5:$P$8788,15,FALSE)</f>
        <v>6.6958657230731952E-2</v>
      </c>
    </row>
    <row r="1425" spans="2:5" x14ac:dyDescent="0.3">
      <c r="B1425" s="25">
        <v>41089.166666665027</v>
      </c>
      <c r="C1425" s="26">
        <f t="shared" si="44"/>
        <v>6</v>
      </c>
      <c r="D1425" s="26">
        <f t="shared" si="45"/>
        <v>4</v>
      </c>
      <c r="E1425" s="27">
        <f>VLOOKUP($B1425,'Hourly Data'!$B$5:$P$8788,15,FALSE)</f>
        <v>6.7770236102765696E-2</v>
      </c>
    </row>
    <row r="1426" spans="2:5" x14ac:dyDescent="0.3">
      <c r="B1426" s="25">
        <v>41089.208333331691</v>
      </c>
      <c r="C1426" s="26">
        <f t="shared" si="44"/>
        <v>6</v>
      </c>
      <c r="D1426" s="26">
        <f t="shared" si="45"/>
        <v>5</v>
      </c>
      <c r="E1426" s="27">
        <f>VLOOKUP($B1426,'Hourly Data'!$B$5:$P$8788,15,FALSE)</f>
        <v>6.736461285343133E-2</v>
      </c>
    </row>
    <row r="1427" spans="2:5" x14ac:dyDescent="0.3">
      <c r="B1427" s="25">
        <v>41089.249999998356</v>
      </c>
      <c r="C1427" s="26">
        <f t="shared" si="44"/>
        <v>6</v>
      </c>
      <c r="D1427" s="26">
        <f t="shared" si="45"/>
        <v>6</v>
      </c>
      <c r="E1427" s="27">
        <f>VLOOKUP($B1427,'Hourly Data'!$B$5:$P$8788,15,FALSE)</f>
        <v>6.8156163271999637E-2</v>
      </c>
    </row>
    <row r="1428" spans="2:5" x14ac:dyDescent="0.3">
      <c r="B1428" s="25">
        <v>41089.29166666502</v>
      </c>
      <c r="C1428" s="26">
        <f t="shared" si="44"/>
        <v>6</v>
      </c>
      <c r="D1428" s="26">
        <f t="shared" si="45"/>
        <v>7</v>
      </c>
      <c r="E1428" s="27">
        <f>VLOOKUP($B1428,'Hourly Data'!$B$5:$P$8788,15,FALSE)</f>
        <v>7.1124655424041269E-2</v>
      </c>
    </row>
    <row r="1429" spans="2:5" x14ac:dyDescent="0.3">
      <c r="B1429" s="25">
        <v>41089.333333331684</v>
      </c>
      <c r="C1429" s="26">
        <f t="shared" si="44"/>
        <v>6</v>
      </c>
      <c r="D1429" s="26">
        <f t="shared" si="45"/>
        <v>8</v>
      </c>
      <c r="E1429" s="27">
        <f>VLOOKUP($B1429,'Hourly Data'!$B$5:$P$8788,15,FALSE)</f>
        <v>7.1596814160672234E-2</v>
      </c>
    </row>
    <row r="1430" spans="2:5" x14ac:dyDescent="0.3">
      <c r="B1430" s="25">
        <v>41089.374999998348</v>
      </c>
      <c r="C1430" s="26">
        <f t="shared" si="44"/>
        <v>6</v>
      </c>
      <c r="D1430" s="26">
        <f t="shared" si="45"/>
        <v>9</v>
      </c>
      <c r="E1430" s="27">
        <f>VLOOKUP($B1430,'Hourly Data'!$B$5:$P$8788,15,FALSE)</f>
        <v>6.9065301057240486E-2</v>
      </c>
    </row>
    <row r="1431" spans="2:5" x14ac:dyDescent="0.3">
      <c r="B1431" s="25">
        <v>41089.416666665013</v>
      </c>
      <c r="C1431" s="26">
        <f t="shared" si="44"/>
        <v>6</v>
      </c>
      <c r="D1431" s="26">
        <f t="shared" si="45"/>
        <v>10</v>
      </c>
      <c r="E1431" s="27">
        <f>VLOOKUP($B1431,'Hourly Data'!$B$5:$P$8788,15,FALSE)</f>
        <v>7.0897097000763964E-2</v>
      </c>
    </row>
    <row r="1432" spans="2:5" x14ac:dyDescent="0.3">
      <c r="B1432" s="25">
        <v>41089.458333331677</v>
      </c>
      <c r="C1432" s="26">
        <f t="shared" si="44"/>
        <v>6</v>
      </c>
      <c r="D1432" s="26">
        <f t="shared" si="45"/>
        <v>11</v>
      </c>
      <c r="E1432" s="27">
        <f>VLOOKUP($B1432,'Hourly Data'!$B$5:$P$8788,15,FALSE)</f>
        <v>7.2240300035576521E-2</v>
      </c>
    </row>
    <row r="1433" spans="2:5" x14ac:dyDescent="0.3">
      <c r="B1433" s="25">
        <v>41089.499999998341</v>
      </c>
      <c r="C1433" s="26">
        <f t="shared" si="44"/>
        <v>6</v>
      </c>
      <c r="D1433" s="26">
        <f t="shared" si="45"/>
        <v>12</v>
      </c>
      <c r="E1433" s="27">
        <f>VLOOKUP($B1433,'Hourly Data'!$B$5:$P$8788,15,FALSE)</f>
        <v>7.0632628216181048E-2</v>
      </c>
    </row>
    <row r="1434" spans="2:5" x14ac:dyDescent="0.3">
      <c r="B1434" s="25">
        <v>41089.541666665005</v>
      </c>
      <c r="C1434" s="26">
        <f t="shared" si="44"/>
        <v>6</v>
      </c>
      <c r="D1434" s="26">
        <f t="shared" si="45"/>
        <v>13</v>
      </c>
      <c r="E1434" s="27">
        <f>VLOOKUP($B1434,'Hourly Data'!$B$5:$P$8788,15,FALSE)</f>
        <v>7.178354774120041E-2</v>
      </c>
    </row>
    <row r="1435" spans="2:5" x14ac:dyDescent="0.3">
      <c r="B1435" s="25">
        <v>41089.58333333167</v>
      </c>
      <c r="C1435" s="26">
        <f t="shared" si="44"/>
        <v>6</v>
      </c>
      <c r="D1435" s="26">
        <f t="shared" si="45"/>
        <v>14</v>
      </c>
      <c r="E1435" s="27">
        <f>VLOOKUP($B1435,'Hourly Data'!$B$5:$P$8788,15,FALSE)</f>
        <v>6.9089237866778216E-2</v>
      </c>
    </row>
    <row r="1436" spans="2:5" x14ac:dyDescent="0.3">
      <c r="B1436" s="25">
        <v>41089.624999998334</v>
      </c>
      <c r="C1436" s="26">
        <f t="shared" si="44"/>
        <v>6</v>
      </c>
      <c r="D1436" s="26">
        <f t="shared" si="45"/>
        <v>15</v>
      </c>
      <c r="E1436" s="27">
        <f>VLOOKUP($B1436,'Hourly Data'!$B$5:$P$8788,15,FALSE)</f>
        <v>6.8116190892832967E-2</v>
      </c>
    </row>
    <row r="1437" spans="2:5" x14ac:dyDescent="0.3">
      <c r="B1437" s="25">
        <v>41089.666666664998</v>
      </c>
      <c r="C1437" s="26">
        <f t="shared" si="44"/>
        <v>6</v>
      </c>
      <c r="D1437" s="26">
        <f t="shared" si="45"/>
        <v>16</v>
      </c>
      <c r="E1437" s="27">
        <f>VLOOKUP($B1437,'Hourly Data'!$B$5:$P$8788,15,FALSE)</f>
        <v>6.8226387676927347E-2</v>
      </c>
    </row>
    <row r="1438" spans="2:5" x14ac:dyDescent="0.3">
      <c r="B1438" s="25">
        <v>41089.708333331662</v>
      </c>
      <c r="C1438" s="26">
        <f t="shared" si="44"/>
        <v>6</v>
      </c>
      <c r="D1438" s="26">
        <f t="shared" si="45"/>
        <v>17</v>
      </c>
      <c r="E1438" s="27">
        <f>VLOOKUP($B1438,'Hourly Data'!$B$5:$P$8788,15,FALSE)</f>
        <v>6.7380424426359872E-2</v>
      </c>
    </row>
    <row r="1439" spans="2:5" x14ac:dyDescent="0.3">
      <c r="B1439" s="25">
        <v>41089.749999998327</v>
      </c>
      <c r="C1439" s="26">
        <f t="shared" si="44"/>
        <v>6</v>
      </c>
      <c r="D1439" s="26">
        <f t="shared" si="45"/>
        <v>18</v>
      </c>
      <c r="E1439" s="27">
        <f>VLOOKUP($B1439,'Hourly Data'!$B$5:$P$8788,15,FALSE)</f>
        <v>6.6086517812524087E-2</v>
      </c>
    </row>
    <row r="1440" spans="2:5" x14ac:dyDescent="0.3">
      <c r="B1440" s="25">
        <v>41089.791666664991</v>
      </c>
      <c r="C1440" s="26">
        <f t="shared" si="44"/>
        <v>6</v>
      </c>
      <c r="D1440" s="26">
        <f t="shared" si="45"/>
        <v>19</v>
      </c>
      <c r="E1440" s="27">
        <f>VLOOKUP($B1440,'Hourly Data'!$B$5:$P$8788,15,FALSE)</f>
        <v>6.6327205979080012E-2</v>
      </c>
    </row>
    <row r="1441" spans="2:5" x14ac:dyDescent="0.3">
      <c r="B1441" s="25">
        <v>41089.833333331655</v>
      </c>
      <c r="C1441" s="26">
        <f t="shared" si="44"/>
        <v>6</v>
      </c>
      <c r="D1441" s="26">
        <f t="shared" si="45"/>
        <v>20</v>
      </c>
      <c r="E1441" s="27">
        <f>VLOOKUP($B1441,'Hourly Data'!$B$5:$P$8788,15,FALSE)</f>
        <v>6.3183586731186306E-2</v>
      </c>
    </row>
    <row r="1442" spans="2:5" x14ac:dyDescent="0.3">
      <c r="B1442" s="25">
        <v>41089.874999998319</v>
      </c>
      <c r="C1442" s="26">
        <f t="shared" si="44"/>
        <v>6</v>
      </c>
      <c r="D1442" s="26">
        <f t="shared" si="45"/>
        <v>21</v>
      </c>
      <c r="E1442" s="27">
        <f>VLOOKUP($B1442,'Hourly Data'!$B$5:$P$8788,15,FALSE)</f>
        <v>6.392090201509075E-2</v>
      </c>
    </row>
    <row r="1443" spans="2:5" x14ac:dyDescent="0.3">
      <c r="B1443" s="25">
        <v>41089.916666664983</v>
      </c>
      <c r="C1443" s="26">
        <f t="shared" si="44"/>
        <v>6</v>
      </c>
      <c r="D1443" s="26">
        <f t="shared" si="45"/>
        <v>22</v>
      </c>
      <c r="E1443" s="27">
        <f>VLOOKUP($B1443,'Hourly Data'!$B$5:$P$8788,15,FALSE)</f>
        <v>6.808650449341988E-2</v>
      </c>
    </row>
    <row r="1444" spans="2:5" x14ac:dyDescent="0.3">
      <c r="B1444" s="25">
        <v>41089.958333331648</v>
      </c>
      <c r="C1444" s="26">
        <f t="shared" si="44"/>
        <v>6</v>
      </c>
      <c r="D1444" s="26">
        <f t="shared" si="45"/>
        <v>23</v>
      </c>
      <c r="E1444" s="27">
        <f>VLOOKUP($B1444,'Hourly Data'!$B$5:$P$8788,15,FALSE)</f>
        <v>6.4935282044548223E-2</v>
      </c>
    </row>
    <row r="1445" spans="2:5" x14ac:dyDescent="0.3">
      <c r="B1445" s="25">
        <v>41089.999999998312</v>
      </c>
      <c r="C1445" s="26">
        <f t="shared" si="44"/>
        <v>6</v>
      </c>
      <c r="D1445" s="26">
        <f t="shared" si="45"/>
        <v>0</v>
      </c>
      <c r="E1445" s="27">
        <f>VLOOKUP($B1445,'Hourly Data'!$B$5:$P$8788,15,FALSE)</f>
        <v>6.4357795359367087E-2</v>
      </c>
    </row>
    <row r="1446" spans="2:5" x14ac:dyDescent="0.3">
      <c r="B1446" s="25">
        <v>41090.041666664976</v>
      </c>
      <c r="C1446" s="26">
        <f t="shared" si="44"/>
        <v>6</v>
      </c>
      <c r="D1446" s="26">
        <f t="shared" si="45"/>
        <v>1</v>
      </c>
      <c r="E1446" s="27">
        <f>VLOOKUP($B1446,'Hourly Data'!$B$5:$P$8788,15,FALSE)</f>
        <v>6.5923442249022274E-2</v>
      </c>
    </row>
    <row r="1447" spans="2:5" x14ac:dyDescent="0.3">
      <c r="B1447" s="25">
        <v>41090.08333333164</v>
      </c>
      <c r="C1447" s="26">
        <f t="shared" si="44"/>
        <v>6</v>
      </c>
      <c r="D1447" s="26">
        <f t="shared" si="45"/>
        <v>2</v>
      </c>
      <c r="E1447" s="27">
        <f>VLOOKUP($B1447,'Hourly Data'!$B$5:$P$8788,15,FALSE)</f>
        <v>6.601216640390245E-2</v>
      </c>
    </row>
    <row r="1448" spans="2:5" x14ac:dyDescent="0.3">
      <c r="B1448" s="25">
        <v>41090.124999998305</v>
      </c>
      <c r="C1448" s="26">
        <f t="shared" si="44"/>
        <v>6</v>
      </c>
      <c r="D1448" s="26">
        <f t="shared" si="45"/>
        <v>3</v>
      </c>
      <c r="E1448" s="27">
        <f>VLOOKUP($B1448,'Hourly Data'!$B$5:$P$8788,15,FALSE)</f>
        <v>6.7494640702624037E-2</v>
      </c>
    </row>
    <row r="1449" spans="2:5" x14ac:dyDescent="0.3">
      <c r="B1449" s="25">
        <v>41090.166666664969</v>
      </c>
      <c r="C1449" s="26">
        <f t="shared" si="44"/>
        <v>6</v>
      </c>
      <c r="D1449" s="26">
        <f t="shared" si="45"/>
        <v>4</v>
      </c>
      <c r="E1449" s="27">
        <f>VLOOKUP($B1449,'Hourly Data'!$B$5:$P$8788,15,FALSE)</f>
        <v>6.6048716323067358E-2</v>
      </c>
    </row>
    <row r="1450" spans="2:5" x14ac:dyDescent="0.3">
      <c r="B1450" s="25">
        <v>41090.208333331633</v>
      </c>
      <c r="C1450" s="26">
        <f t="shared" si="44"/>
        <v>6</v>
      </c>
      <c r="D1450" s="26">
        <f t="shared" si="45"/>
        <v>5</v>
      </c>
      <c r="E1450" s="27">
        <f>VLOOKUP($B1450,'Hourly Data'!$B$5:$P$8788,15,FALSE)</f>
        <v>6.545203213296695E-2</v>
      </c>
    </row>
    <row r="1451" spans="2:5" x14ac:dyDescent="0.3">
      <c r="B1451" s="25">
        <v>41090.249999998297</v>
      </c>
      <c r="C1451" s="26">
        <f t="shared" si="44"/>
        <v>6</v>
      </c>
      <c r="D1451" s="26">
        <f t="shared" si="45"/>
        <v>6</v>
      </c>
      <c r="E1451" s="27">
        <f>VLOOKUP($B1451,'Hourly Data'!$B$5:$P$8788,15,FALSE)</f>
        <v>6.8483437718043369E-2</v>
      </c>
    </row>
    <row r="1452" spans="2:5" x14ac:dyDescent="0.3">
      <c r="B1452" s="25">
        <v>41090.291666664962</v>
      </c>
      <c r="C1452" s="26">
        <f t="shared" si="44"/>
        <v>6</v>
      </c>
      <c r="D1452" s="26">
        <f t="shared" si="45"/>
        <v>7</v>
      </c>
      <c r="E1452" s="27">
        <f>VLOOKUP($B1452,'Hourly Data'!$B$5:$P$8788,15,FALSE)</f>
        <v>6.528082267140338E-2</v>
      </c>
    </row>
    <row r="1453" spans="2:5" x14ac:dyDescent="0.3">
      <c r="B1453" s="25">
        <v>41090.333333331626</v>
      </c>
      <c r="C1453" s="26">
        <f t="shared" si="44"/>
        <v>6</v>
      </c>
      <c r="D1453" s="26">
        <f t="shared" si="45"/>
        <v>8</v>
      </c>
      <c r="E1453" s="27">
        <f>VLOOKUP($B1453,'Hourly Data'!$B$5:$P$8788,15,FALSE)</f>
        <v>6.6622893415763759E-2</v>
      </c>
    </row>
    <row r="1454" spans="2:5" x14ac:dyDescent="0.3">
      <c r="B1454" s="25">
        <v>41090.37499999829</v>
      </c>
      <c r="C1454" s="26">
        <f t="shared" si="44"/>
        <v>6</v>
      </c>
      <c r="D1454" s="26">
        <f t="shared" si="45"/>
        <v>9</v>
      </c>
      <c r="E1454" s="27">
        <f>VLOOKUP($B1454,'Hourly Data'!$B$5:$P$8788,15,FALSE)</f>
        <v>6.7561653183914397E-2</v>
      </c>
    </row>
    <row r="1455" spans="2:5" x14ac:dyDescent="0.3">
      <c r="B1455" s="25">
        <v>41090.416666664954</v>
      </c>
      <c r="C1455" s="26">
        <f t="shared" ref="C1455:C1518" si="46">MONTH(B1455)</f>
        <v>6</v>
      </c>
      <c r="D1455" s="26">
        <f t="shared" ref="D1455:D1518" si="47">HOUR(B1455)</f>
        <v>10</v>
      </c>
      <c r="E1455" s="27">
        <f>VLOOKUP($B1455,'Hourly Data'!$B$5:$P$8788,15,FALSE)</f>
        <v>6.7439777596718264E-2</v>
      </c>
    </row>
    <row r="1456" spans="2:5" x14ac:dyDescent="0.3">
      <c r="B1456" s="25">
        <v>41090.458333331619</v>
      </c>
      <c r="C1456" s="26">
        <f t="shared" si="46"/>
        <v>6</v>
      </c>
      <c r="D1456" s="26">
        <f t="shared" si="47"/>
        <v>11</v>
      </c>
      <c r="E1456" s="27">
        <f>VLOOKUP($B1456,'Hourly Data'!$B$5:$P$8788,15,FALSE)</f>
        <v>6.7234449847348415E-2</v>
      </c>
    </row>
    <row r="1457" spans="2:5" x14ac:dyDescent="0.3">
      <c r="B1457" s="25">
        <v>41090.499999998283</v>
      </c>
      <c r="C1457" s="26">
        <f t="shared" si="46"/>
        <v>6</v>
      </c>
      <c r="D1457" s="26">
        <f t="shared" si="47"/>
        <v>12</v>
      </c>
      <c r="E1457" s="27">
        <f>VLOOKUP($B1457,'Hourly Data'!$B$5:$P$8788,15,FALSE)</f>
        <v>6.587427119420769E-2</v>
      </c>
    </row>
    <row r="1458" spans="2:5" x14ac:dyDescent="0.3">
      <c r="B1458" s="25">
        <v>41090.541666664947</v>
      </c>
      <c r="C1458" s="26">
        <f t="shared" si="46"/>
        <v>6</v>
      </c>
      <c r="D1458" s="26">
        <f t="shared" si="47"/>
        <v>13</v>
      </c>
      <c r="E1458" s="27">
        <f>VLOOKUP($B1458,'Hourly Data'!$B$5:$P$8788,15,FALSE)</f>
        <v>6.7074168327301439E-2</v>
      </c>
    </row>
    <row r="1459" spans="2:5" x14ac:dyDescent="0.3">
      <c r="B1459" s="25">
        <v>41090.583333331611</v>
      </c>
      <c r="C1459" s="26">
        <f t="shared" si="46"/>
        <v>6</v>
      </c>
      <c r="D1459" s="26">
        <f t="shared" si="47"/>
        <v>14</v>
      </c>
      <c r="E1459" s="27">
        <f>VLOOKUP($B1459,'Hourly Data'!$B$5:$P$8788,15,FALSE)</f>
        <v>6.9045813762958E-2</v>
      </c>
    </row>
    <row r="1460" spans="2:5" x14ac:dyDescent="0.3">
      <c r="B1460" s="25">
        <v>41090.624999998276</v>
      </c>
      <c r="C1460" s="26">
        <f t="shared" si="46"/>
        <v>6</v>
      </c>
      <c r="D1460" s="26">
        <f t="shared" si="47"/>
        <v>15</v>
      </c>
      <c r="E1460" s="27">
        <f>VLOOKUP($B1460,'Hourly Data'!$B$5:$P$8788,15,FALSE)</f>
        <v>6.8526420659318715E-2</v>
      </c>
    </row>
    <row r="1461" spans="2:5" x14ac:dyDescent="0.3">
      <c r="B1461" s="25">
        <v>41090.66666666494</v>
      </c>
      <c r="C1461" s="26">
        <f t="shared" si="46"/>
        <v>6</v>
      </c>
      <c r="D1461" s="26">
        <f t="shared" si="47"/>
        <v>16</v>
      </c>
      <c r="E1461" s="27">
        <f>VLOOKUP($B1461,'Hourly Data'!$B$5:$P$8788,15,FALSE)</f>
        <v>6.8512979663040804E-2</v>
      </c>
    </row>
    <row r="1462" spans="2:5" x14ac:dyDescent="0.3">
      <c r="B1462" s="25">
        <v>41090.708333331604</v>
      </c>
      <c r="C1462" s="26">
        <f t="shared" si="46"/>
        <v>6</v>
      </c>
      <c r="D1462" s="26">
        <f t="shared" si="47"/>
        <v>17</v>
      </c>
      <c r="E1462" s="27">
        <f>VLOOKUP($B1462,'Hourly Data'!$B$5:$P$8788,15,FALSE)</f>
        <v>7.0359859408485409E-2</v>
      </c>
    </row>
    <row r="1463" spans="2:5" x14ac:dyDescent="0.3">
      <c r="B1463" s="25">
        <v>41090.749999998268</v>
      </c>
      <c r="C1463" s="26">
        <f t="shared" si="46"/>
        <v>6</v>
      </c>
      <c r="D1463" s="26">
        <f t="shared" si="47"/>
        <v>18</v>
      </c>
      <c r="E1463" s="27">
        <f>VLOOKUP($B1463,'Hourly Data'!$B$5:$P$8788,15,FALSE)</f>
        <v>7.0096452603109663E-2</v>
      </c>
    </row>
    <row r="1464" spans="2:5" x14ac:dyDescent="0.3">
      <c r="B1464" s="25">
        <v>41090.791666664933</v>
      </c>
      <c r="C1464" s="26">
        <f t="shared" si="46"/>
        <v>6</v>
      </c>
      <c r="D1464" s="26">
        <f t="shared" si="47"/>
        <v>19</v>
      </c>
      <c r="E1464" s="27">
        <f>VLOOKUP($B1464,'Hourly Data'!$B$5:$P$8788,15,FALSE)</f>
        <v>6.9189915586122711E-2</v>
      </c>
    </row>
    <row r="1465" spans="2:5" x14ac:dyDescent="0.3">
      <c r="B1465" s="25">
        <v>41090.833333331597</v>
      </c>
      <c r="C1465" s="26">
        <f t="shared" si="46"/>
        <v>6</v>
      </c>
      <c r="D1465" s="26">
        <f t="shared" si="47"/>
        <v>20</v>
      </c>
      <c r="E1465" s="27">
        <f>VLOOKUP($B1465,'Hourly Data'!$B$5:$P$8788,15,FALSE)</f>
        <v>6.8124634060618666E-2</v>
      </c>
    </row>
    <row r="1466" spans="2:5" x14ac:dyDescent="0.3">
      <c r="B1466" s="25">
        <v>41090.874999998261</v>
      </c>
      <c r="C1466" s="26">
        <f t="shared" si="46"/>
        <v>6</v>
      </c>
      <c r="D1466" s="26">
        <f t="shared" si="47"/>
        <v>21</v>
      </c>
      <c r="E1466" s="27">
        <f>VLOOKUP($B1466,'Hourly Data'!$B$5:$P$8788,15,FALSE)</f>
        <v>6.6295980045641287E-2</v>
      </c>
    </row>
    <row r="1467" spans="2:5" x14ac:dyDescent="0.3">
      <c r="B1467" s="25">
        <v>41090.916666664925</v>
      </c>
      <c r="C1467" s="26">
        <f t="shared" si="46"/>
        <v>6</v>
      </c>
      <c r="D1467" s="26">
        <f t="shared" si="47"/>
        <v>22</v>
      </c>
      <c r="E1467" s="27">
        <f>VLOOKUP($B1467,'Hourly Data'!$B$5:$P$8788,15,FALSE)</f>
        <v>6.3102226574382053E-2</v>
      </c>
    </row>
    <row r="1468" spans="2:5" x14ac:dyDescent="0.3">
      <c r="B1468" s="25">
        <v>41090.95833333159</v>
      </c>
      <c r="C1468" s="26">
        <f t="shared" si="46"/>
        <v>6</v>
      </c>
      <c r="D1468" s="26">
        <f t="shared" si="47"/>
        <v>23</v>
      </c>
      <c r="E1468" s="27">
        <f>VLOOKUP($B1468,'Hourly Data'!$B$5:$P$8788,15,FALSE)</f>
        <v>5.9861308169672597E-2</v>
      </c>
    </row>
    <row r="1469" spans="2:5" x14ac:dyDescent="0.3">
      <c r="B1469" s="25">
        <v>41091</v>
      </c>
      <c r="C1469" s="26">
        <f t="shared" si="46"/>
        <v>7</v>
      </c>
      <c r="D1469" s="26">
        <f t="shared" si="47"/>
        <v>0</v>
      </c>
      <c r="E1469" s="27">
        <f>VLOOKUP($B1469,'Hourly Data'!$B$5:$P$8788,15,FALSE)</f>
        <v>5.508482132407562E-2</v>
      </c>
    </row>
    <row r="1470" spans="2:5" x14ac:dyDescent="0.3">
      <c r="B1470" s="25">
        <v>41091.041666666664</v>
      </c>
      <c r="C1470" s="26">
        <f t="shared" si="46"/>
        <v>7</v>
      </c>
      <c r="D1470" s="26">
        <f t="shared" si="47"/>
        <v>1</v>
      </c>
      <c r="E1470" s="27">
        <f>VLOOKUP($B1470,'Hourly Data'!$B$5:$P$8788,15,FALSE)</f>
        <v>5.6992048047280863E-2</v>
      </c>
    </row>
    <row r="1471" spans="2:5" x14ac:dyDescent="0.3">
      <c r="B1471" s="25">
        <v>41091.083333333328</v>
      </c>
      <c r="C1471" s="26">
        <f t="shared" si="46"/>
        <v>7</v>
      </c>
      <c r="D1471" s="26">
        <f t="shared" si="47"/>
        <v>2</v>
      </c>
      <c r="E1471" s="27">
        <f>VLOOKUP($B1471,'Hourly Data'!$B$5:$P$8788,15,FALSE)</f>
        <v>5.7814502524471748E-2</v>
      </c>
    </row>
    <row r="1472" spans="2:5" x14ac:dyDescent="0.3">
      <c r="B1472" s="25">
        <v>41091.124999999993</v>
      </c>
      <c r="C1472" s="26">
        <f t="shared" si="46"/>
        <v>7</v>
      </c>
      <c r="D1472" s="26">
        <f t="shared" si="47"/>
        <v>3</v>
      </c>
      <c r="E1472" s="27">
        <f>VLOOKUP($B1472,'Hourly Data'!$B$5:$P$8788,15,FALSE)</f>
        <v>5.9652870838777253E-2</v>
      </c>
    </row>
    <row r="1473" spans="2:5" x14ac:dyDescent="0.3">
      <c r="B1473" s="25">
        <v>41091.166666666657</v>
      </c>
      <c r="C1473" s="26">
        <f t="shared" si="46"/>
        <v>7</v>
      </c>
      <c r="D1473" s="26">
        <f t="shared" si="47"/>
        <v>4</v>
      </c>
      <c r="E1473" s="27">
        <f>VLOOKUP($B1473,'Hourly Data'!$B$5:$P$8788,15,FALSE)</f>
        <v>6.6470976328267928E-2</v>
      </c>
    </row>
    <row r="1474" spans="2:5" x14ac:dyDescent="0.3">
      <c r="B1474" s="25">
        <v>41091.208333333321</v>
      </c>
      <c r="C1474" s="26">
        <f t="shared" si="46"/>
        <v>7</v>
      </c>
      <c r="D1474" s="26">
        <f t="shared" si="47"/>
        <v>5</v>
      </c>
      <c r="E1474" s="27">
        <f>VLOOKUP($B1474,'Hourly Data'!$B$5:$P$8788,15,FALSE)</f>
        <v>5.5488545777630099E-2</v>
      </c>
    </row>
    <row r="1475" spans="2:5" x14ac:dyDescent="0.3">
      <c r="B1475" s="25">
        <v>41091.249999999985</v>
      </c>
      <c r="C1475" s="26">
        <f t="shared" si="46"/>
        <v>7</v>
      </c>
      <c r="D1475" s="26">
        <f t="shared" si="47"/>
        <v>6</v>
      </c>
      <c r="E1475" s="27">
        <f>VLOOKUP($B1475,'Hourly Data'!$B$5:$P$8788,15,FALSE)</f>
        <v>5.43847079995807E-2</v>
      </c>
    </row>
    <row r="1476" spans="2:5" x14ac:dyDescent="0.3">
      <c r="B1476" s="25">
        <v>41091.29166666665</v>
      </c>
      <c r="C1476" s="26">
        <f t="shared" si="46"/>
        <v>7</v>
      </c>
      <c r="D1476" s="26">
        <f t="shared" si="47"/>
        <v>7</v>
      </c>
      <c r="E1476" s="27">
        <f>VLOOKUP($B1476,'Hourly Data'!$B$5:$P$8788,15,FALSE)</f>
        <v>5.5854513712130488E-2</v>
      </c>
    </row>
    <row r="1477" spans="2:5" x14ac:dyDescent="0.3">
      <c r="B1477" s="25">
        <v>41091.333333333314</v>
      </c>
      <c r="C1477" s="26">
        <f t="shared" si="46"/>
        <v>7</v>
      </c>
      <c r="D1477" s="26">
        <f t="shared" si="47"/>
        <v>8</v>
      </c>
      <c r="E1477" s="27">
        <f>VLOOKUP($B1477,'Hourly Data'!$B$5:$P$8788,15,FALSE)</f>
        <v>5.1957713353955728E-2</v>
      </c>
    </row>
    <row r="1478" spans="2:5" x14ac:dyDescent="0.3">
      <c r="B1478" s="25">
        <v>41091.374999999978</v>
      </c>
      <c r="C1478" s="26">
        <f t="shared" si="46"/>
        <v>7</v>
      </c>
      <c r="D1478" s="26">
        <f t="shared" si="47"/>
        <v>9</v>
      </c>
      <c r="E1478" s="27">
        <f>VLOOKUP($B1478,'Hourly Data'!$B$5:$P$8788,15,FALSE)</f>
        <v>5.6610235322045538E-2</v>
      </c>
    </row>
    <row r="1479" spans="2:5" x14ac:dyDescent="0.3">
      <c r="B1479" s="25">
        <v>41091.416666666642</v>
      </c>
      <c r="C1479" s="26">
        <f t="shared" si="46"/>
        <v>7</v>
      </c>
      <c r="D1479" s="26">
        <f t="shared" si="47"/>
        <v>10</v>
      </c>
      <c r="E1479" s="27">
        <f>VLOOKUP($B1479,'Hourly Data'!$B$5:$P$8788,15,FALSE)</f>
        <v>5.9112420100390729E-2</v>
      </c>
    </row>
    <row r="1480" spans="2:5" x14ac:dyDescent="0.3">
      <c r="B1480" s="25">
        <v>41091.458333333307</v>
      </c>
      <c r="C1480" s="26">
        <f t="shared" si="46"/>
        <v>7</v>
      </c>
      <c r="D1480" s="26">
        <f t="shared" si="47"/>
        <v>11</v>
      </c>
      <c r="E1480" s="27">
        <f>VLOOKUP($B1480,'Hourly Data'!$B$5:$P$8788,15,FALSE)</f>
        <v>6.1742664069486676E-2</v>
      </c>
    </row>
    <row r="1481" spans="2:5" x14ac:dyDescent="0.3">
      <c r="B1481" s="25">
        <v>41091.499999999971</v>
      </c>
      <c r="C1481" s="26">
        <f t="shared" si="46"/>
        <v>7</v>
      </c>
      <c r="D1481" s="26">
        <f t="shared" si="47"/>
        <v>12</v>
      </c>
      <c r="E1481" s="27">
        <f>VLOOKUP($B1481,'Hourly Data'!$B$5:$P$8788,15,FALSE)</f>
        <v>6.2710232313600067E-2</v>
      </c>
    </row>
    <row r="1482" spans="2:5" x14ac:dyDescent="0.3">
      <c r="B1482" s="25">
        <v>41091.541666666635</v>
      </c>
      <c r="C1482" s="26">
        <f t="shared" si="46"/>
        <v>7</v>
      </c>
      <c r="D1482" s="26">
        <f t="shared" si="47"/>
        <v>13</v>
      </c>
      <c r="E1482" s="27">
        <f>VLOOKUP($B1482,'Hourly Data'!$B$5:$P$8788,15,FALSE)</f>
        <v>6.300971504823713E-2</v>
      </c>
    </row>
    <row r="1483" spans="2:5" x14ac:dyDescent="0.3">
      <c r="B1483" s="25">
        <v>41091.583333333299</v>
      </c>
      <c r="C1483" s="26">
        <f t="shared" si="46"/>
        <v>7</v>
      </c>
      <c r="D1483" s="26">
        <f t="shared" si="47"/>
        <v>14</v>
      </c>
      <c r="E1483" s="27">
        <f>VLOOKUP($B1483,'Hourly Data'!$B$5:$P$8788,15,FALSE)</f>
        <v>6.4996937522008941E-2</v>
      </c>
    </row>
    <row r="1484" spans="2:5" x14ac:dyDescent="0.3">
      <c r="B1484" s="25">
        <v>41091.624999999964</v>
      </c>
      <c r="C1484" s="26">
        <f t="shared" si="46"/>
        <v>7</v>
      </c>
      <c r="D1484" s="26">
        <f t="shared" si="47"/>
        <v>15</v>
      </c>
      <c r="E1484" s="27">
        <f>VLOOKUP($B1484,'Hourly Data'!$B$5:$P$8788,15,FALSE)</f>
        <v>6.4950367715431362E-2</v>
      </c>
    </row>
    <row r="1485" spans="2:5" x14ac:dyDescent="0.3">
      <c r="B1485" s="25">
        <v>41091.666666666628</v>
      </c>
      <c r="C1485" s="26">
        <f t="shared" si="46"/>
        <v>7</v>
      </c>
      <c r="D1485" s="26">
        <f t="shared" si="47"/>
        <v>16</v>
      </c>
      <c r="E1485" s="27">
        <f>VLOOKUP($B1485,'Hourly Data'!$B$5:$P$8788,15,FALSE)</f>
        <v>6.5447550017636413E-2</v>
      </c>
    </row>
    <row r="1486" spans="2:5" x14ac:dyDescent="0.3">
      <c r="B1486" s="25">
        <v>41091.708333333292</v>
      </c>
      <c r="C1486" s="26">
        <f t="shared" si="46"/>
        <v>7</v>
      </c>
      <c r="D1486" s="26">
        <f t="shared" si="47"/>
        <v>17</v>
      </c>
      <c r="E1486" s="27">
        <f>VLOOKUP($B1486,'Hourly Data'!$B$5:$P$8788,15,FALSE)</f>
        <v>6.5828096612941339E-2</v>
      </c>
    </row>
    <row r="1487" spans="2:5" x14ac:dyDescent="0.3">
      <c r="B1487" s="25">
        <v>41091.749999999956</v>
      </c>
      <c r="C1487" s="26">
        <f t="shared" si="46"/>
        <v>7</v>
      </c>
      <c r="D1487" s="26">
        <f t="shared" si="47"/>
        <v>18</v>
      </c>
      <c r="E1487" s="27">
        <f>VLOOKUP($B1487,'Hourly Data'!$B$5:$P$8788,15,FALSE)</f>
        <v>6.5832218254354757E-2</v>
      </c>
    </row>
    <row r="1488" spans="2:5" x14ac:dyDescent="0.3">
      <c r="B1488" s="25">
        <v>41091.791666666621</v>
      </c>
      <c r="C1488" s="26">
        <f t="shared" si="46"/>
        <v>7</v>
      </c>
      <c r="D1488" s="26">
        <f t="shared" si="47"/>
        <v>19</v>
      </c>
      <c r="E1488" s="27">
        <f>VLOOKUP($B1488,'Hourly Data'!$B$5:$P$8788,15,FALSE)</f>
        <v>6.3217637623632333E-2</v>
      </c>
    </row>
    <row r="1489" spans="2:5" x14ac:dyDescent="0.3">
      <c r="B1489" s="25">
        <v>41091.833333333285</v>
      </c>
      <c r="C1489" s="26">
        <f t="shared" si="46"/>
        <v>7</v>
      </c>
      <c r="D1489" s="26">
        <f t="shared" si="47"/>
        <v>20</v>
      </c>
      <c r="E1489" s="27">
        <f>VLOOKUP($B1489,'Hourly Data'!$B$5:$P$8788,15,FALSE)</f>
        <v>6.3009486733471107E-2</v>
      </c>
    </row>
    <row r="1490" spans="2:5" x14ac:dyDescent="0.3">
      <c r="B1490" s="25">
        <v>41091.874999999949</v>
      </c>
      <c r="C1490" s="26">
        <f t="shared" si="46"/>
        <v>7</v>
      </c>
      <c r="D1490" s="26">
        <f t="shared" si="47"/>
        <v>21</v>
      </c>
      <c r="E1490" s="27">
        <f>VLOOKUP($B1490,'Hourly Data'!$B$5:$P$8788,15,FALSE)</f>
        <v>6.1728145779910128E-2</v>
      </c>
    </row>
    <row r="1491" spans="2:5" x14ac:dyDescent="0.3">
      <c r="B1491" s="25">
        <v>41091.916666666613</v>
      </c>
      <c r="C1491" s="26">
        <f t="shared" si="46"/>
        <v>7</v>
      </c>
      <c r="D1491" s="26">
        <f t="shared" si="47"/>
        <v>22</v>
      </c>
      <c r="E1491" s="27">
        <f>VLOOKUP($B1491,'Hourly Data'!$B$5:$P$8788,15,FALSE)</f>
        <v>5.9627945440598053E-2</v>
      </c>
    </row>
    <row r="1492" spans="2:5" x14ac:dyDescent="0.3">
      <c r="B1492" s="25">
        <v>41091.958333333278</v>
      </c>
      <c r="C1492" s="26">
        <f t="shared" si="46"/>
        <v>7</v>
      </c>
      <c r="D1492" s="26">
        <f t="shared" si="47"/>
        <v>23</v>
      </c>
      <c r="E1492" s="27">
        <f>VLOOKUP($B1492,'Hourly Data'!$B$5:$P$8788,15,FALSE)</f>
        <v>5.8123293795266512E-2</v>
      </c>
    </row>
    <row r="1493" spans="2:5" x14ac:dyDescent="0.3">
      <c r="B1493" s="25">
        <v>41091.999999999942</v>
      </c>
      <c r="C1493" s="26">
        <f t="shared" si="46"/>
        <v>7</v>
      </c>
      <c r="D1493" s="26">
        <f t="shared" si="47"/>
        <v>0</v>
      </c>
      <c r="E1493" s="27">
        <f>VLOOKUP($B1493,'Hourly Data'!$B$5:$P$8788,15,FALSE)</f>
        <v>5.5915636833454227E-2</v>
      </c>
    </row>
    <row r="1494" spans="2:5" x14ac:dyDescent="0.3">
      <c r="B1494" s="25">
        <v>41092.041666666606</v>
      </c>
      <c r="C1494" s="26">
        <f t="shared" si="46"/>
        <v>7</v>
      </c>
      <c r="D1494" s="26">
        <f t="shared" si="47"/>
        <v>1</v>
      </c>
      <c r="E1494" s="27">
        <f>VLOOKUP($B1494,'Hourly Data'!$B$5:$P$8788,15,FALSE)</f>
        <v>5.5327752354955684E-2</v>
      </c>
    </row>
    <row r="1495" spans="2:5" x14ac:dyDescent="0.3">
      <c r="B1495" s="25">
        <v>41092.08333333327</v>
      </c>
      <c r="C1495" s="26">
        <f t="shared" si="46"/>
        <v>7</v>
      </c>
      <c r="D1495" s="26">
        <f t="shared" si="47"/>
        <v>2</v>
      </c>
      <c r="E1495" s="27">
        <f>VLOOKUP($B1495,'Hourly Data'!$B$5:$P$8788,15,FALSE)</f>
        <v>5.4871535700782723E-2</v>
      </c>
    </row>
    <row r="1496" spans="2:5" x14ac:dyDescent="0.3">
      <c r="B1496" s="25">
        <v>41092.124999999935</v>
      </c>
      <c r="C1496" s="26">
        <f t="shared" si="46"/>
        <v>7</v>
      </c>
      <c r="D1496" s="26">
        <f t="shared" si="47"/>
        <v>3</v>
      </c>
      <c r="E1496" s="27">
        <f>VLOOKUP($B1496,'Hourly Data'!$B$5:$P$8788,15,FALSE)</f>
        <v>5.6506584217822522E-2</v>
      </c>
    </row>
    <row r="1497" spans="2:5" x14ac:dyDescent="0.3">
      <c r="B1497" s="25">
        <v>41092.166666666599</v>
      </c>
      <c r="C1497" s="26">
        <f t="shared" si="46"/>
        <v>7</v>
      </c>
      <c r="D1497" s="26">
        <f t="shared" si="47"/>
        <v>4</v>
      </c>
      <c r="E1497" s="27">
        <f>VLOOKUP($B1497,'Hourly Data'!$B$5:$P$8788,15,FALSE)</f>
        <v>5.6706847629028306E-2</v>
      </c>
    </row>
    <row r="1498" spans="2:5" x14ac:dyDescent="0.3">
      <c r="B1498" s="25">
        <v>41092.208333333263</v>
      </c>
      <c r="C1498" s="26">
        <f t="shared" si="46"/>
        <v>7</v>
      </c>
      <c r="D1498" s="26">
        <f t="shared" si="47"/>
        <v>5</v>
      </c>
      <c r="E1498" s="27">
        <f>VLOOKUP($B1498,'Hourly Data'!$B$5:$P$8788,15,FALSE)</f>
        <v>5.7635323354373727E-2</v>
      </c>
    </row>
    <row r="1499" spans="2:5" x14ac:dyDescent="0.3">
      <c r="B1499" s="25">
        <v>41092.249999999927</v>
      </c>
      <c r="C1499" s="26">
        <f t="shared" si="46"/>
        <v>7</v>
      </c>
      <c r="D1499" s="26">
        <f t="shared" si="47"/>
        <v>6</v>
      </c>
      <c r="E1499" s="27">
        <f>VLOOKUP($B1499,'Hourly Data'!$B$5:$P$8788,15,FALSE)</f>
        <v>5.7274903369483016E-2</v>
      </c>
    </row>
    <row r="1500" spans="2:5" x14ac:dyDescent="0.3">
      <c r="B1500" s="25">
        <v>41092.291666666591</v>
      </c>
      <c r="C1500" s="26">
        <f t="shared" si="46"/>
        <v>7</v>
      </c>
      <c r="D1500" s="26">
        <f t="shared" si="47"/>
        <v>7</v>
      </c>
      <c r="E1500" s="27">
        <f>VLOOKUP($B1500,'Hourly Data'!$B$5:$P$8788,15,FALSE)</f>
        <v>5.8341182003041198E-2</v>
      </c>
    </row>
    <row r="1501" spans="2:5" x14ac:dyDescent="0.3">
      <c r="B1501" s="25">
        <v>41092.333333333256</v>
      </c>
      <c r="C1501" s="26">
        <f t="shared" si="46"/>
        <v>7</v>
      </c>
      <c r="D1501" s="26">
        <f t="shared" si="47"/>
        <v>8</v>
      </c>
      <c r="E1501" s="27">
        <f>VLOOKUP($B1501,'Hourly Data'!$B$5:$P$8788,15,FALSE)</f>
        <v>5.9064210848655936E-2</v>
      </c>
    </row>
    <row r="1502" spans="2:5" x14ac:dyDescent="0.3">
      <c r="B1502" s="25">
        <v>41092.37499999992</v>
      </c>
      <c r="C1502" s="26">
        <f t="shared" si="46"/>
        <v>7</v>
      </c>
      <c r="D1502" s="26">
        <f t="shared" si="47"/>
        <v>9</v>
      </c>
      <c r="E1502" s="27">
        <f>VLOOKUP($B1502,'Hourly Data'!$B$5:$P$8788,15,FALSE)</f>
        <v>5.6078569688983948E-2</v>
      </c>
    </row>
    <row r="1503" spans="2:5" x14ac:dyDescent="0.3">
      <c r="B1503" s="25">
        <v>41092.416666666584</v>
      </c>
      <c r="C1503" s="26">
        <f t="shared" si="46"/>
        <v>7</v>
      </c>
      <c r="D1503" s="26">
        <f t="shared" si="47"/>
        <v>10</v>
      </c>
      <c r="E1503" s="27">
        <f>VLOOKUP($B1503,'Hourly Data'!$B$5:$P$8788,15,FALSE)</f>
        <v>6.2689150597915091E-2</v>
      </c>
    </row>
    <row r="1504" spans="2:5" x14ac:dyDescent="0.3">
      <c r="B1504" s="25">
        <v>41092.458333333248</v>
      </c>
      <c r="C1504" s="26">
        <f t="shared" si="46"/>
        <v>7</v>
      </c>
      <c r="D1504" s="26">
        <f t="shared" si="47"/>
        <v>11</v>
      </c>
      <c r="E1504" s="27">
        <f>VLOOKUP($B1504,'Hourly Data'!$B$5:$P$8788,15,FALSE)</f>
        <v>6.354897982690301E-2</v>
      </c>
    </row>
    <row r="1505" spans="2:5" x14ac:dyDescent="0.3">
      <c r="B1505" s="25">
        <v>41092.499999999913</v>
      </c>
      <c r="C1505" s="26">
        <f t="shared" si="46"/>
        <v>7</v>
      </c>
      <c r="D1505" s="26">
        <f t="shared" si="47"/>
        <v>12</v>
      </c>
      <c r="E1505" s="27">
        <f>VLOOKUP($B1505,'Hourly Data'!$B$5:$P$8788,15,FALSE)</f>
        <v>6.2649427695087662E-2</v>
      </c>
    </row>
    <row r="1506" spans="2:5" x14ac:dyDescent="0.3">
      <c r="B1506" s="25">
        <v>41092.541666666577</v>
      </c>
      <c r="C1506" s="26">
        <f t="shared" si="46"/>
        <v>7</v>
      </c>
      <c r="D1506" s="26">
        <f t="shared" si="47"/>
        <v>13</v>
      </c>
      <c r="E1506" s="27">
        <f>VLOOKUP($B1506,'Hourly Data'!$B$5:$P$8788,15,FALSE)</f>
        <v>6.5980317591942533E-2</v>
      </c>
    </row>
    <row r="1507" spans="2:5" x14ac:dyDescent="0.3">
      <c r="B1507" s="25">
        <v>41092.583333333241</v>
      </c>
      <c r="C1507" s="26">
        <f t="shared" si="46"/>
        <v>7</v>
      </c>
      <c r="D1507" s="26">
        <f t="shared" si="47"/>
        <v>14</v>
      </c>
      <c r="E1507" s="27">
        <f>VLOOKUP($B1507,'Hourly Data'!$B$5:$P$8788,15,FALSE)</f>
        <v>6.7479968140052166E-2</v>
      </c>
    </row>
    <row r="1508" spans="2:5" x14ac:dyDescent="0.3">
      <c r="B1508" s="25">
        <v>41092.624999999905</v>
      </c>
      <c r="C1508" s="26">
        <f t="shared" si="46"/>
        <v>7</v>
      </c>
      <c r="D1508" s="26">
        <f t="shared" si="47"/>
        <v>15</v>
      </c>
      <c r="E1508" s="27">
        <f>VLOOKUP($B1508,'Hourly Data'!$B$5:$P$8788,15,FALSE)</f>
        <v>6.517865098077702E-2</v>
      </c>
    </row>
    <row r="1509" spans="2:5" x14ac:dyDescent="0.3">
      <c r="B1509" s="25">
        <v>41092.66666666657</v>
      </c>
      <c r="C1509" s="26">
        <f t="shared" si="46"/>
        <v>7</v>
      </c>
      <c r="D1509" s="26">
        <f t="shared" si="47"/>
        <v>16</v>
      </c>
      <c r="E1509" s="27">
        <f>VLOOKUP($B1509,'Hourly Data'!$B$5:$P$8788,15,FALSE)</f>
        <v>6.4310886377632548E-2</v>
      </c>
    </row>
    <row r="1510" spans="2:5" x14ac:dyDescent="0.3">
      <c r="B1510" s="25">
        <v>41092.708333333234</v>
      </c>
      <c r="C1510" s="26">
        <f t="shared" si="46"/>
        <v>7</v>
      </c>
      <c r="D1510" s="26">
        <f t="shared" si="47"/>
        <v>17</v>
      </c>
      <c r="E1510" s="27">
        <f>VLOOKUP($B1510,'Hourly Data'!$B$5:$P$8788,15,FALSE)</f>
        <v>6.531216297605455E-2</v>
      </c>
    </row>
    <row r="1511" spans="2:5" x14ac:dyDescent="0.3">
      <c r="B1511" s="25">
        <v>41092.749999999898</v>
      </c>
      <c r="C1511" s="26">
        <f t="shared" si="46"/>
        <v>7</v>
      </c>
      <c r="D1511" s="26">
        <f t="shared" si="47"/>
        <v>18</v>
      </c>
      <c r="E1511" s="27">
        <f>VLOOKUP($B1511,'Hourly Data'!$B$5:$P$8788,15,FALSE)</f>
        <v>6.6912327092206764E-2</v>
      </c>
    </row>
    <row r="1512" spans="2:5" x14ac:dyDescent="0.3">
      <c r="B1512" s="25">
        <v>41092.791666666562</v>
      </c>
      <c r="C1512" s="26">
        <f t="shared" si="46"/>
        <v>7</v>
      </c>
      <c r="D1512" s="26">
        <f t="shared" si="47"/>
        <v>19</v>
      </c>
      <c r="E1512" s="27">
        <f>VLOOKUP($B1512,'Hourly Data'!$B$5:$P$8788,15,FALSE)</f>
        <v>6.6667764500541293E-2</v>
      </c>
    </row>
    <row r="1513" spans="2:5" x14ac:dyDescent="0.3">
      <c r="B1513" s="25">
        <v>41092.833333333227</v>
      </c>
      <c r="C1513" s="26">
        <f t="shared" si="46"/>
        <v>7</v>
      </c>
      <c r="D1513" s="26">
        <f t="shared" si="47"/>
        <v>20</v>
      </c>
      <c r="E1513" s="27">
        <f>VLOOKUP($B1513,'Hourly Data'!$B$5:$P$8788,15,FALSE)</f>
        <v>6.5060703000491577E-2</v>
      </c>
    </row>
    <row r="1514" spans="2:5" x14ac:dyDescent="0.3">
      <c r="B1514" s="25">
        <v>41092.874999999891</v>
      </c>
      <c r="C1514" s="26">
        <f t="shared" si="46"/>
        <v>7</v>
      </c>
      <c r="D1514" s="26">
        <f t="shared" si="47"/>
        <v>21</v>
      </c>
      <c r="E1514" s="27">
        <f>VLOOKUP($B1514,'Hourly Data'!$B$5:$P$8788,15,FALSE)</f>
        <v>6.1913168678441141E-2</v>
      </c>
    </row>
    <row r="1515" spans="2:5" x14ac:dyDescent="0.3">
      <c r="B1515" s="25">
        <v>41092.916666666555</v>
      </c>
      <c r="C1515" s="26">
        <f t="shared" si="46"/>
        <v>7</v>
      </c>
      <c r="D1515" s="26">
        <f t="shared" si="47"/>
        <v>22</v>
      </c>
      <c r="E1515" s="27">
        <f>VLOOKUP($B1515,'Hourly Data'!$B$5:$P$8788,15,FALSE)</f>
        <v>6.1111093338301031E-2</v>
      </c>
    </row>
    <row r="1516" spans="2:5" x14ac:dyDescent="0.3">
      <c r="B1516" s="25">
        <v>41092.958333333219</v>
      </c>
      <c r="C1516" s="26">
        <f t="shared" si="46"/>
        <v>7</v>
      </c>
      <c r="D1516" s="26">
        <f t="shared" si="47"/>
        <v>23</v>
      </c>
      <c r="E1516" s="27">
        <f>VLOOKUP($B1516,'Hourly Data'!$B$5:$P$8788,15,FALSE)</f>
        <v>6.0606418868041551E-2</v>
      </c>
    </row>
    <row r="1517" spans="2:5" x14ac:dyDescent="0.3">
      <c r="B1517" s="25">
        <v>41092.999999999884</v>
      </c>
      <c r="C1517" s="26">
        <f t="shared" si="46"/>
        <v>7</v>
      </c>
      <c r="D1517" s="26">
        <f t="shared" si="47"/>
        <v>0</v>
      </c>
      <c r="E1517" s="27">
        <f>VLOOKUP($B1517,'Hourly Data'!$B$5:$P$8788,15,FALSE)</f>
        <v>6.0318565164005411E-2</v>
      </c>
    </row>
    <row r="1518" spans="2:5" x14ac:dyDescent="0.3">
      <c r="B1518" s="25">
        <v>41093.041666666548</v>
      </c>
      <c r="C1518" s="26">
        <f t="shared" si="46"/>
        <v>7</v>
      </c>
      <c r="D1518" s="26">
        <f t="shared" si="47"/>
        <v>1</v>
      </c>
      <c r="E1518" s="27">
        <f>VLOOKUP($B1518,'Hourly Data'!$B$5:$P$8788,15,FALSE)</f>
        <v>6.2296376513910082E-2</v>
      </c>
    </row>
    <row r="1519" spans="2:5" x14ac:dyDescent="0.3">
      <c r="B1519" s="25">
        <v>41093.083333333212</v>
      </c>
      <c r="C1519" s="26">
        <f t="shared" ref="C1519:C1582" si="48">MONTH(B1519)</f>
        <v>7</v>
      </c>
      <c r="D1519" s="26">
        <f t="shared" ref="D1519:D1582" si="49">HOUR(B1519)</f>
        <v>2</v>
      </c>
      <c r="E1519" s="27">
        <f>VLOOKUP($B1519,'Hourly Data'!$B$5:$P$8788,15,FALSE)</f>
        <v>6.2543920766236272E-2</v>
      </c>
    </row>
    <row r="1520" spans="2:5" x14ac:dyDescent="0.3">
      <c r="B1520" s="25">
        <v>41093.124999999876</v>
      </c>
      <c r="C1520" s="26">
        <f t="shared" si="48"/>
        <v>7</v>
      </c>
      <c r="D1520" s="26">
        <f t="shared" si="49"/>
        <v>3</v>
      </c>
      <c r="E1520" s="27">
        <f>VLOOKUP($B1520,'Hourly Data'!$B$5:$P$8788,15,FALSE)</f>
        <v>6.096958837775418E-2</v>
      </c>
    </row>
    <row r="1521" spans="2:5" x14ac:dyDescent="0.3">
      <c r="B1521" s="25">
        <v>41093.166666666541</v>
      </c>
      <c r="C1521" s="26">
        <f t="shared" si="48"/>
        <v>7</v>
      </c>
      <c r="D1521" s="26">
        <f t="shared" si="49"/>
        <v>4</v>
      </c>
      <c r="E1521" s="27">
        <f>VLOOKUP($B1521,'Hourly Data'!$B$5:$P$8788,15,FALSE)</f>
        <v>5.9894273315891797E-2</v>
      </c>
    </row>
    <row r="1522" spans="2:5" x14ac:dyDescent="0.3">
      <c r="B1522" s="25">
        <v>41093.208333333205</v>
      </c>
      <c r="C1522" s="26">
        <f t="shared" si="48"/>
        <v>7</v>
      </c>
      <c r="D1522" s="26">
        <f t="shared" si="49"/>
        <v>5</v>
      </c>
      <c r="E1522" s="27">
        <f>VLOOKUP($B1522,'Hourly Data'!$B$5:$P$8788,15,FALSE)</f>
        <v>5.8772757227005493E-2</v>
      </c>
    </row>
    <row r="1523" spans="2:5" x14ac:dyDescent="0.3">
      <c r="B1523" s="25">
        <v>41093.249999999869</v>
      </c>
      <c r="C1523" s="26">
        <f t="shared" si="48"/>
        <v>7</v>
      </c>
      <c r="D1523" s="26">
        <f t="shared" si="49"/>
        <v>6</v>
      </c>
      <c r="E1523" s="27">
        <f>VLOOKUP($B1523,'Hourly Data'!$B$5:$P$8788,15,FALSE)</f>
        <v>5.9691097455099346E-2</v>
      </c>
    </row>
    <row r="1524" spans="2:5" x14ac:dyDescent="0.3">
      <c r="B1524" s="25">
        <v>41093.291666666533</v>
      </c>
      <c r="C1524" s="26">
        <f t="shared" si="48"/>
        <v>7</v>
      </c>
      <c r="D1524" s="26">
        <f t="shared" si="49"/>
        <v>7</v>
      </c>
      <c r="E1524" s="27">
        <f>VLOOKUP($B1524,'Hourly Data'!$B$5:$P$8788,15,FALSE)</f>
        <v>6.0248115530715358E-2</v>
      </c>
    </row>
    <row r="1525" spans="2:5" x14ac:dyDescent="0.3">
      <c r="B1525" s="25">
        <v>41093.333333333198</v>
      </c>
      <c r="C1525" s="26">
        <f t="shared" si="48"/>
        <v>7</v>
      </c>
      <c r="D1525" s="26">
        <f t="shared" si="49"/>
        <v>8</v>
      </c>
      <c r="E1525" s="27">
        <f>VLOOKUP($B1525,'Hourly Data'!$B$5:$P$8788,15,FALSE)</f>
        <v>6.1308441827463214E-2</v>
      </c>
    </row>
    <row r="1526" spans="2:5" x14ac:dyDescent="0.3">
      <c r="B1526" s="25">
        <v>41093.374999999862</v>
      </c>
      <c r="C1526" s="26">
        <f t="shared" si="48"/>
        <v>7</v>
      </c>
      <c r="D1526" s="26">
        <f t="shared" si="49"/>
        <v>9</v>
      </c>
      <c r="E1526" s="27">
        <f>VLOOKUP($B1526,'Hourly Data'!$B$5:$P$8788,15,FALSE)</f>
        <v>6.2241498816094143E-2</v>
      </c>
    </row>
    <row r="1527" spans="2:5" x14ac:dyDescent="0.3">
      <c r="B1527" s="25">
        <v>41093.416666666526</v>
      </c>
      <c r="C1527" s="26">
        <f t="shared" si="48"/>
        <v>7</v>
      </c>
      <c r="D1527" s="26">
        <f t="shared" si="49"/>
        <v>10</v>
      </c>
      <c r="E1527" s="27">
        <f>VLOOKUP($B1527,'Hourly Data'!$B$5:$P$8788,15,FALSE)</f>
        <v>6.1831447135640469E-2</v>
      </c>
    </row>
    <row r="1528" spans="2:5" x14ac:dyDescent="0.3">
      <c r="B1528" s="25">
        <v>41093.45833333319</v>
      </c>
      <c r="C1528" s="26">
        <f t="shared" si="48"/>
        <v>7</v>
      </c>
      <c r="D1528" s="26">
        <f t="shared" si="49"/>
        <v>11</v>
      </c>
      <c r="E1528" s="27">
        <f>VLOOKUP($B1528,'Hourly Data'!$B$5:$P$8788,15,FALSE)</f>
        <v>6.2519386281405576E-2</v>
      </c>
    </row>
    <row r="1529" spans="2:5" x14ac:dyDescent="0.3">
      <c r="B1529" s="25">
        <v>41093.499999999854</v>
      </c>
      <c r="C1529" s="26">
        <f t="shared" si="48"/>
        <v>7</v>
      </c>
      <c r="D1529" s="26">
        <f t="shared" si="49"/>
        <v>12</v>
      </c>
      <c r="E1529" s="27">
        <f>VLOOKUP($B1529,'Hourly Data'!$B$5:$P$8788,15,FALSE)</f>
        <v>6.2990434060016268E-2</v>
      </c>
    </row>
    <row r="1530" spans="2:5" x14ac:dyDescent="0.3">
      <c r="B1530" s="25">
        <v>41093.541666666519</v>
      </c>
      <c r="C1530" s="26">
        <f t="shared" si="48"/>
        <v>7</v>
      </c>
      <c r="D1530" s="26">
        <f t="shared" si="49"/>
        <v>13</v>
      </c>
      <c r="E1530" s="27">
        <f>VLOOKUP($B1530,'Hourly Data'!$B$5:$P$8788,15,FALSE)</f>
        <v>6.3458409084630296E-2</v>
      </c>
    </row>
    <row r="1531" spans="2:5" x14ac:dyDescent="0.3">
      <c r="B1531" s="25">
        <v>41093.583333333183</v>
      </c>
      <c r="C1531" s="26">
        <f t="shared" si="48"/>
        <v>7</v>
      </c>
      <c r="D1531" s="26">
        <f t="shared" si="49"/>
        <v>14</v>
      </c>
      <c r="E1531" s="27">
        <f>VLOOKUP($B1531,'Hourly Data'!$B$5:$P$8788,15,FALSE)</f>
        <v>6.4297572579152418E-2</v>
      </c>
    </row>
    <row r="1532" spans="2:5" x14ac:dyDescent="0.3">
      <c r="B1532" s="25">
        <v>41093.624999999847</v>
      </c>
      <c r="C1532" s="26">
        <f t="shared" si="48"/>
        <v>7</v>
      </c>
      <c r="D1532" s="26">
        <f t="shared" si="49"/>
        <v>15</v>
      </c>
      <c r="E1532" s="27">
        <f>VLOOKUP($B1532,'Hourly Data'!$B$5:$P$8788,15,FALSE)</f>
        <v>6.5712455855590254E-2</v>
      </c>
    </row>
    <row r="1533" spans="2:5" x14ac:dyDescent="0.3">
      <c r="B1533" s="25">
        <v>41093.666666666511</v>
      </c>
      <c r="C1533" s="26">
        <f t="shared" si="48"/>
        <v>7</v>
      </c>
      <c r="D1533" s="26">
        <f t="shared" si="49"/>
        <v>16</v>
      </c>
      <c r="E1533" s="27">
        <f>VLOOKUP($B1533,'Hourly Data'!$B$5:$P$8788,15,FALSE)</f>
        <v>6.496335338698872E-2</v>
      </c>
    </row>
    <row r="1534" spans="2:5" x14ac:dyDescent="0.3">
      <c r="B1534" s="25">
        <v>41093.708333333176</v>
      </c>
      <c r="C1534" s="26">
        <f t="shared" si="48"/>
        <v>7</v>
      </c>
      <c r="D1534" s="26">
        <f t="shared" si="49"/>
        <v>17</v>
      </c>
      <c r="E1534" s="27">
        <f>VLOOKUP($B1534,'Hourly Data'!$B$5:$P$8788,15,FALSE)</f>
        <v>6.3861654593146563E-2</v>
      </c>
    </row>
    <row r="1535" spans="2:5" x14ac:dyDescent="0.3">
      <c r="B1535" s="25">
        <v>41093.74999999984</v>
      </c>
      <c r="C1535" s="26">
        <f t="shared" si="48"/>
        <v>7</v>
      </c>
      <c r="D1535" s="26">
        <f t="shared" si="49"/>
        <v>18</v>
      </c>
      <c r="E1535" s="27">
        <f>VLOOKUP($B1535,'Hourly Data'!$B$5:$P$8788,15,FALSE)</f>
        <v>6.4278714632299311E-2</v>
      </c>
    </row>
    <row r="1536" spans="2:5" x14ac:dyDescent="0.3">
      <c r="B1536" s="25">
        <v>41093.791666666504</v>
      </c>
      <c r="C1536" s="26">
        <f t="shared" si="48"/>
        <v>7</v>
      </c>
      <c r="D1536" s="26">
        <f t="shared" si="49"/>
        <v>19</v>
      </c>
      <c r="E1536" s="27">
        <f>VLOOKUP($B1536,'Hourly Data'!$B$5:$P$8788,15,FALSE)</f>
        <v>6.3170934307402199E-2</v>
      </c>
    </row>
    <row r="1537" spans="2:5" x14ac:dyDescent="0.3">
      <c r="B1537" s="25">
        <v>41093.833333333168</v>
      </c>
      <c r="C1537" s="26">
        <f t="shared" si="48"/>
        <v>7</v>
      </c>
      <c r="D1537" s="26">
        <f t="shared" si="49"/>
        <v>20</v>
      </c>
      <c r="E1537" s="27">
        <f>VLOOKUP($B1537,'Hourly Data'!$B$5:$P$8788,15,FALSE)</f>
        <v>6.3430364585499818E-2</v>
      </c>
    </row>
    <row r="1538" spans="2:5" x14ac:dyDescent="0.3">
      <c r="B1538" s="25">
        <v>41093.874999999833</v>
      </c>
      <c r="C1538" s="26">
        <f t="shared" si="48"/>
        <v>7</v>
      </c>
      <c r="D1538" s="26">
        <f t="shared" si="49"/>
        <v>21</v>
      </c>
      <c r="E1538" s="27">
        <f>VLOOKUP($B1538,'Hourly Data'!$B$5:$P$8788,15,FALSE)</f>
        <v>6.3372918587429702E-2</v>
      </c>
    </row>
    <row r="1539" spans="2:5" x14ac:dyDescent="0.3">
      <c r="B1539" s="25">
        <v>41093.916666666497</v>
      </c>
      <c r="C1539" s="26">
        <f t="shared" si="48"/>
        <v>7</v>
      </c>
      <c r="D1539" s="26">
        <f t="shared" si="49"/>
        <v>22</v>
      </c>
      <c r="E1539" s="27">
        <f>VLOOKUP($B1539,'Hourly Data'!$B$5:$P$8788,15,FALSE)</f>
        <v>6.3320862947154638E-2</v>
      </c>
    </row>
    <row r="1540" spans="2:5" x14ac:dyDescent="0.3">
      <c r="B1540" s="25">
        <v>41093.958333333161</v>
      </c>
      <c r="C1540" s="26">
        <f t="shared" si="48"/>
        <v>7</v>
      </c>
      <c r="D1540" s="26">
        <f t="shared" si="49"/>
        <v>23</v>
      </c>
      <c r="E1540" s="27">
        <f>VLOOKUP($B1540,'Hourly Data'!$B$5:$P$8788,15,FALSE)</f>
        <v>6.0756239756698374E-2</v>
      </c>
    </row>
    <row r="1541" spans="2:5" x14ac:dyDescent="0.3">
      <c r="B1541" s="25">
        <v>41093.999999999825</v>
      </c>
      <c r="C1541" s="26">
        <f t="shared" si="48"/>
        <v>7</v>
      </c>
      <c r="D1541" s="26">
        <f t="shared" si="49"/>
        <v>0</v>
      </c>
      <c r="E1541" s="27">
        <f>VLOOKUP($B1541,'Hourly Data'!$B$5:$P$8788,15,FALSE)</f>
        <v>5.886812716039052E-2</v>
      </c>
    </row>
    <row r="1542" spans="2:5" x14ac:dyDescent="0.3">
      <c r="B1542" s="25">
        <v>41094.04166666649</v>
      </c>
      <c r="C1542" s="26">
        <f t="shared" si="48"/>
        <v>7</v>
      </c>
      <c r="D1542" s="26">
        <f t="shared" si="49"/>
        <v>1</v>
      </c>
      <c r="E1542" s="27">
        <f>VLOOKUP($B1542,'Hourly Data'!$B$5:$P$8788,15,FALSE)</f>
        <v>6.0838069096361011E-2</v>
      </c>
    </row>
    <row r="1543" spans="2:5" x14ac:dyDescent="0.3">
      <c r="B1543" s="25">
        <v>41094.083333333154</v>
      </c>
      <c r="C1543" s="26">
        <f t="shared" si="48"/>
        <v>7</v>
      </c>
      <c r="D1543" s="26">
        <f t="shared" si="49"/>
        <v>2</v>
      </c>
      <c r="E1543" s="27">
        <f>VLOOKUP($B1543,'Hourly Data'!$B$5:$P$8788,15,FALSE)</f>
        <v>6.0794533837112655E-2</v>
      </c>
    </row>
    <row r="1544" spans="2:5" x14ac:dyDescent="0.3">
      <c r="B1544" s="25">
        <v>41094.124999999818</v>
      </c>
      <c r="C1544" s="26">
        <f t="shared" si="48"/>
        <v>7</v>
      </c>
      <c r="D1544" s="26">
        <f t="shared" si="49"/>
        <v>3</v>
      </c>
      <c r="E1544" s="27">
        <f>VLOOKUP($B1544,'Hourly Data'!$B$5:$P$8788,15,FALSE)</f>
        <v>6.0005656869799029E-2</v>
      </c>
    </row>
    <row r="1545" spans="2:5" x14ac:dyDescent="0.3">
      <c r="B1545" s="25">
        <v>41094.166666666482</v>
      </c>
      <c r="C1545" s="26">
        <f t="shared" si="48"/>
        <v>7</v>
      </c>
      <c r="D1545" s="26">
        <f t="shared" si="49"/>
        <v>4</v>
      </c>
      <c r="E1545" s="27">
        <f>VLOOKUP($B1545,'Hourly Data'!$B$5:$P$8788,15,FALSE)</f>
        <v>5.7838136282188021E-2</v>
      </c>
    </row>
    <row r="1546" spans="2:5" x14ac:dyDescent="0.3">
      <c r="B1546" s="25">
        <v>41094.208333333147</v>
      </c>
      <c r="C1546" s="26">
        <f t="shared" si="48"/>
        <v>7</v>
      </c>
      <c r="D1546" s="26">
        <f t="shared" si="49"/>
        <v>5</v>
      </c>
      <c r="E1546" s="27">
        <f>VLOOKUP($B1546,'Hourly Data'!$B$5:$P$8788,15,FALSE)</f>
        <v>5.7331816477519698E-2</v>
      </c>
    </row>
    <row r="1547" spans="2:5" x14ac:dyDescent="0.3">
      <c r="B1547" s="25">
        <v>41094.249999999811</v>
      </c>
      <c r="C1547" s="26">
        <f t="shared" si="48"/>
        <v>7</v>
      </c>
      <c r="D1547" s="26">
        <f t="shared" si="49"/>
        <v>6</v>
      </c>
      <c r="E1547" s="27">
        <f>VLOOKUP($B1547,'Hourly Data'!$B$5:$P$8788,15,FALSE)</f>
        <v>5.7586838391539885E-2</v>
      </c>
    </row>
    <row r="1548" spans="2:5" x14ac:dyDescent="0.3">
      <c r="B1548" s="25">
        <v>41094.291666666475</v>
      </c>
      <c r="C1548" s="26">
        <f t="shared" si="48"/>
        <v>7</v>
      </c>
      <c r="D1548" s="26">
        <f t="shared" si="49"/>
        <v>7</v>
      </c>
      <c r="E1548" s="27">
        <f>VLOOKUP($B1548,'Hourly Data'!$B$5:$P$8788,15,FALSE)</f>
        <v>5.9379604554518323E-2</v>
      </c>
    </row>
    <row r="1549" spans="2:5" x14ac:dyDescent="0.3">
      <c r="B1549" s="25">
        <v>41094.333333333139</v>
      </c>
      <c r="C1549" s="26">
        <f t="shared" si="48"/>
        <v>7</v>
      </c>
      <c r="D1549" s="26">
        <f t="shared" si="49"/>
        <v>8</v>
      </c>
      <c r="E1549" s="27">
        <f>VLOOKUP($B1549,'Hourly Data'!$B$5:$P$8788,15,FALSE)</f>
        <v>6.0546854939871414E-2</v>
      </c>
    </row>
    <row r="1550" spans="2:5" x14ac:dyDescent="0.3">
      <c r="B1550" s="25">
        <v>41094.374999999804</v>
      </c>
      <c r="C1550" s="26">
        <f t="shared" si="48"/>
        <v>7</v>
      </c>
      <c r="D1550" s="26">
        <f t="shared" si="49"/>
        <v>9</v>
      </c>
      <c r="E1550" s="27">
        <f>VLOOKUP($B1550,'Hourly Data'!$B$5:$P$8788,15,FALSE)</f>
        <v>5.9492531354493061E-2</v>
      </c>
    </row>
    <row r="1551" spans="2:5" x14ac:dyDescent="0.3">
      <c r="B1551" s="25">
        <v>41094.416666666468</v>
      </c>
      <c r="C1551" s="26">
        <f t="shared" si="48"/>
        <v>7</v>
      </c>
      <c r="D1551" s="26">
        <f t="shared" si="49"/>
        <v>10</v>
      </c>
      <c r="E1551" s="27">
        <f>VLOOKUP($B1551,'Hourly Data'!$B$5:$P$8788,15,FALSE)</f>
        <v>5.9264624251068529E-2</v>
      </c>
    </row>
    <row r="1552" spans="2:5" x14ac:dyDescent="0.3">
      <c r="B1552" s="25">
        <v>41094.458333333132</v>
      </c>
      <c r="C1552" s="26">
        <f t="shared" si="48"/>
        <v>7</v>
      </c>
      <c r="D1552" s="26">
        <f t="shared" si="49"/>
        <v>11</v>
      </c>
      <c r="E1552" s="27">
        <f>VLOOKUP($B1552,'Hourly Data'!$B$5:$P$8788,15,FALSE)</f>
        <v>6.0097896600806514E-2</v>
      </c>
    </row>
    <row r="1553" spans="2:5" x14ac:dyDescent="0.3">
      <c r="B1553" s="25">
        <v>41094.499999999796</v>
      </c>
      <c r="C1553" s="26">
        <f t="shared" si="48"/>
        <v>7</v>
      </c>
      <c r="D1553" s="26">
        <f t="shared" si="49"/>
        <v>12</v>
      </c>
      <c r="E1553" s="27">
        <f>VLOOKUP($B1553,'Hourly Data'!$B$5:$P$8788,15,FALSE)</f>
        <v>6.0382079487046297E-2</v>
      </c>
    </row>
    <row r="1554" spans="2:5" x14ac:dyDescent="0.3">
      <c r="B1554" s="25">
        <v>41094.541666666461</v>
      </c>
      <c r="C1554" s="26">
        <f t="shared" si="48"/>
        <v>7</v>
      </c>
      <c r="D1554" s="26">
        <f t="shared" si="49"/>
        <v>13</v>
      </c>
      <c r="E1554" s="27">
        <f>VLOOKUP($B1554,'Hourly Data'!$B$5:$P$8788,15,FALSE)</f>
        <v>6.0329773985895882E-2</v>
      </c>
    </row>
    <row r="1555" spans="2:5" x14ac:dyDescent="0.3">
      <c r="B1555" s="25">
        <v>41094.583333333125</v>
      </c>
      <c r="C1555" s="26">
        <f t="shared" si="48"/>
        <v>7</v>
      </c>
      <c r="D1555" s="26">
        <f t="shared" si="49"/>
        <v>14</v>
      </c>
      <c r="E1555" s="27">
        <f>VLOOKUP($B1555,'Hourly Data'!$B$5:$P$8788,15,FALSE)</f>
        <v>6.0293584447565253E-2</v>
      </c>
    </row>
    <row r="1556" spans="2:5" x14ac:dyDescent="0.3">
      <c r="B1556" s="25">
        <v>41094.624999999789</v>
      </c>
      <c r="C1556" s="26">
        <f t="shared" si="48"/>
        <v>7</v>
      </c>
      <c r="D1556" s="26">
        <f t="shared" si="49"/>
        <v>15</v>
      </c>
      <c r="E1556" s="27">
        <f>VLOOKUP($B1556,'Hourly Data'!$B$5:$P$8788,15,FALSE)</f>
        <v>6.0316654074112346E-2</v>
      </c>
    </row>
    <row r="1557" spans="2:5" x14ac:dyDescent="0.3">
      <c r="B1557" s="25">
        <v>41094.666666666453</v>
      </c>
      <c r="C1557" s="26">
        <f t="shared" si="48"/>
        <v>7</v>
      </c>
      <c r="D1557" s="26">
        <f t="shared" si="49"/>
        <v>16</v>
      </c>
      <c r="E1557" s="27">
        <f>VLOOKUP($B1557,'Hourly Data'!$B$5:$P$8788,15,FALSE)</f>
        <v>6.1046054665441232E-2</v>
      </c>
    </row>
    <row r="1558" spans="2:5" x14ac:dyDescent="0.3">
      <c r="B1558" s="25">
        <v>41094.708333333117</v>
      </c>
      <c r="C1558" s="26">
        <f t="shared" si="48"/>
        <v>7</v>
      </c>
      <c r="D1558" s="26">
        <f t="shared" si="49"/>
        <v>17</v>
      </c>
      <c r="E1558" s="27">
        <f>VLOOKUP($B1558,'Hourly Data'!$B$5:$P$8788,15,FALSE)</f>
        <v>6.0200942272329513E-2</v>
      </c>
    </row>
    <row r="1559" spans="2:5" x14ac:dyDescent="0.3">
      <c r="B1559" s="25">
        <v>41094.749999999782</v>
      </c>
      <c r="C1559" s="26">
        <f t="shared" si="48"/>
        <v>7</v>
      </c>
      <c r="D1559" s="26">
        <f t="shared" si="49"/>
        <v>18</v>
      </c>
      <c r="E1559" s="27">
        <f>VLOOKUP($B1559,'Hourly Data'!$B$5:$P$8788,15,FALSE)</f>
        <v>5.9997131315905811E-2</v>
      </c>
    </row>
    <row r="1560" spans="2:5" x14ac:dyDescent="0.3">
      <c r="B1560" s="25">
        <v>41094.791666666446</v>
      </c>
      <c r="C1560" s="26">
        <f t="shared" si="48"/>
        <v>7</v>
      </c>
      <c r="D1560" s="26">
        <f t="shared" si="49"/>
        <v>19</v>
      </c>
      <c r="E1560" s="27">
        <f>VLOOKUP($B1560,'Hourly Data'!$B$5:$P$8788,15,FALSE)</f>
        <v>5.9648432258107766E-2</v>
      </c>
    </row>
    <row r="1561" spans="2:5" x14ac:dyDescent="0.3">
      <c r="B1561" s="25">
        <v>41094.83333333311</v>
      </c>
      <c r="C1561" s="26">
        <f t="shared" si="48"/>
        <v>7</v>
      </c>
      <c r="D1561" s="26">
        <f t="shared" si="49"/>
        <v>20</v>
      </c>
      <c r="E1561" s="27">
        <f>VLOOKUP($B1561,'Hourly Data'!$B$5:$P$8788,15,FALSE)</f>
        <v>5.8061968023212507E-2</v>
      </c>
    </row>
    <row r="1562" spans="2:5" x14ac:dyDescent="0.3">
      <c r="B1562" s="25">
        <v>41094.874999999774</v>
      </c>
      <c r="C1562" s="26">
        <f t="shared" si="48"/>
        <v>7</v>
      </c>
      <c r="D1562" s="26">
        <f t="shared" si="49"/>
        <v>21</v>
      </c>
      <c r="E1562" s="27">
        <f>VLOOKUP($B1562,'Hourly Data'!$B$5:$P$8788,15,FALSE)</f>
        <v>5.6425788554462397E-2</v>
      </c>
    </row>
    <row r="1563" spans="2:5" x14ac:dyDescent="0.3">
      <c r="B1563" s="25">
        <v>41094.916666666439</v>
      </c>
      <c r="C1563" s="26">
        <f t="shared" si="48"/>
        <v>7</v>
      </c>
      <c r="D1563" s="26">
        <f t="shared" si="49"/>
        <v>22</v>
      </c>
      <c r="E1563" s="27">
        <f>VLOOKUP($B1563,'Hourly Data'!$B$5:$P$8788,15,FALSE)</f>
        <v>5.7510706235436596E-2</v>
      </c>
    </row>
    <row r="1564" spans="2:5" x14ac:dyDescent="0.3">
      <c r="B1564" s="25">
        <v>41094.958333333103</v>
      </c>
      <c r="C1564" s="26">
        <f t="shared" si="48"/>
        <v>7</v>
      </c>
      <c r="D1564" s="26">
        <f t="shared" si="49"/>
        <v>23</v>
      </c>
      <c r="E1564" s="27">
        <f>VLOOKUP($B1564,'Hourly Data'!$B$5:$P$8788,15,FALSE)</f>
        <v>5.6222188749040752E-2</v>
      </c>
    </row>
    <row r="1565" spans="2:5" x14ac:dyDescent="0.3">
      <c r="B1565" s="25">
        <v>41094.999999999767</v>
      </c>
      <c r="C1565" s="26">
        <f t="shared" si="48"/>
        <v>7</v>
      </c>
      <c r="D1565" s="26">
        <f t="shared" si="49"/>
        <v>0</v>
      </c>
      <c r="E1565" s="27">
        <f>VLOOKUP($B1565,'Hourly Data'!$B$5:$P$8788,15,FALSE)</f>
        <v>5.7927633943373427E-2</v>
      </c>
    </row>
    <row r="1566" spans="2:5" x14ac:dyDescent="0.3">
      <c r="B1566" s="25">
        <v>41095.041666666431</v>
      </c>
      <c r="C1566" s="26">
        <f t="shared" si="48"/>
        <v>7</v>
      </c>
      <c r="D1566" s="26">
        <f t="shared" si="49"/>
        <v>1</v>
      </c>
      <c r="E1566" s="27">
        <f>VLOOKUP($B1566,'Hourly Data'!$B$5:$P$8788,15,FALSE)</f>
        <v>5.9985692926358053E-2</v>
      </c>
    </row>
    <row r="1567" spans="2:5" x14ac:dyDescent="0.3">
      <c r="B1567" s="25">
        <v>41095.083333333096</v>
      </c>
      <c r="C1567" s="26">
        <f t="shared" si="48"/>
        <v>7</v>
      </c>
      <c r="D1567" s="26">
        <f t="shared" si="49"/>
        <v>2</v>
      </c>
      <c r="E1567" s="27">
        <f>VLOOKUP($B1567,'Hourly Data'!$B$5:$P$8788,15,FALSE)</f>
        <v>5.9312789522043767E-2</v>
      </c>
    </row>
    <row r="1568" spans="2:5" x14ac:dyDescent="0.3">
      <c r="B1568" s="25">
        <v>41095.12499999976</v>
      </c>
      <c r="C1568" s="26">
        <f t="shared" si="48"/>
        <v>7</v>
      </c>
      <c r="D1568" s="26">
        <f t="shared" si="49"/>
        <v>3</v>
      </c>
      <c r="E1568" s="27">
        <f>VLOOKUP($B1568,'Hourly Data'!$B$5:$P$8788,15,FALSE)</f>
        <v>5.9602724315530223E-2</v>
      </c>
    </row>
    <row r="1569" spans="2:5" x14ac:dyDescent="0.3">
      <c r="B1569" s="25">
        <v>41095.166666666424</v>
      </c>
      <c r="C1569" s="26">
        <f t="shared" si="48"/>
        <v>7</v>
      </c>
      <c r="D1569" s="26">
        <f t="shared" si="49"/>
        <v>4</v>
      </c>
      <c r="E1569" s="27">
        <f>VLOOKUP($B1569,'Hourly Data'!$B$5:$P$8788,15,FALSE)</f>
        <v>5.8571924389136332E-2</v>
      </c>
    </row>
    <row r="1570" spans="2:5" x14ac:dyDescent="0.3">
      <c r="B1570" s="25">
        <v>41095.208333333088</v>
      </c>
      <c r="C1570" s="26">
        <f t="shared" si="48"/>
        <v>7</v>
      </c>
      <c r="D1570" s="26">
        <f t="shared" si="49"/>
        <v>5</v>
      </c>
      <c r="E1570" s="27">
        <f>VLOOKUP($B1570,'Hourly Data'!$B$5:$P$8788,15,FALSE)</f>
        <v>5.954443474313785E-2</v>
      </c>
    </row>
    <row r="1571" spans="2:5" x14ac:dyDescent="0.3">
      <c r="B1571" s="25">
        <v>41095.249999999753</v>
      </c>
      <c r="C1571" s="26">
        <f t="shared" si="48"/>
        <v>7</v>
      </c>
      <c r="D1571" s="26">
        <f t="shared" si="49"/>
        <v>6</v>
      </c>
      <c r="E1571" s="27">
        <f>VLOOKUP($B1571,'Hourly Data'!$B$5:$P$8788,15,FALSE)</f>
        <v>5.8340745353373774E-2</v>
      </c>
    </row>
    <row r="1572" spans="2:5" x14ac:dyDescent="0.3">
      <c r="B1572" s="25">
        <v>41095.291666666417</v>
      </c>
      <c r="C1572" s="26">
        <f t="shared" si="48"/>
        <v>7</v>
      </c>
      <c r="D1572" s="26">
        <f t="shared" si="49"/>
        <v>7</v>
      </c>
      <c r="E1572" s="27">
        <f>VLOOKUP($B1572,'Hourly Data'!$B$5:$P$8788,15,FALSE)</f>
        <v>5.8236527235925525E-2</v>
      </c>
    </row>
    <row r="1573" spans="2:5" x14ac:dyDescent="0.3">
      <c r="B1573" s="25">
        <v>41095.333333333081</v>
      </c>
      <c r="C1573" s="26">
        <f t="shared" si="48"/>
        <v>7</v>
      </c>
      <c r="D1573" s="26">
        <f t="shared" si="49"/>
        <v>8</v>
      </c>
      <c r="E1573" s="27">
        <f>VLOOKUP($B1573,'Hourly Data'!$B$5:$P$8788,15,FALSE)</f>
        <v>5.7795766742268023E-2</v>
      </c>
    </row>
    <row r="1574" spans="2:5" x14ac:dyDescent="0.3">
      <c r="B1574" s="25">
        <v>41095.374999999745</v>
      </c>
      <c r="C1574" s="26">
        <f t="shared" si="48"/>
        <v>7</v>
      </c>
      <c r="D1574" s="26">
        <f t="shared" si="49"/>
        <v>9</v>
      </c>
      <c r="E1574" s="27">
        <f>VLOOKUP($B1574,'Hourly Data'!$B$5:$P$8788,15,FALSE)</f>
        <v>5.6609262175769184E-2</v>
      </c>
    </row>
    <row r="1575" spans="2:5" x14ac:dyDescent="0.3">
      <c r="B1575" s="25">
        <v>41095.41666666641</v>
      </c>
      <c r="C1575" s="26">
        <f t="shared" si="48"/>
        <v>7</v>
      </c>
      <c r="D1575" s="26">
        <f t="shared" si="49"/>
        <v>10</v>
      </c>
      <c r="E1575" s="27">
        <f>VLOOKUP($B1575,'Hourly Data'!$B$5:$P$8788,15,FALSE)</f>
        <v>5.7725023539439743E-2</v>
      </c>
    </row>
    <row r="1576" spans="2:5" x14ac:dyDescent="0.3">
      <c r="B1576" s="25">
        <v>41095.458333333074</v>
      </c>
      <c r="C1576" s="26">
        <f t="shared" si="48"/>
        <v>7</v>
      </c>
      <c r="D1576" s="26">
        <f t="shared" si="49"/>
        <v>11</v>
      </c>
      <c r="E1576" s="27">
        <f>VLOOKUP($B1576,'Hourly Data'!$B$5:$P$8788,15,FALSE)</f>
        <v>6.1943328189263035E-2</v>
      </c>
    </row>
    <row r="1577" spans="2:5" x14ac:dyDescent="0.3">
      <c r="B1577" s="25">
        <v>41095.499999999738</v>
      </c>
      <c r="C1577" s="26">
        <f t="shared" si="48"/>
        <v>7</v>
      </c>
      <c r="D1577" s="26">
        <f t="shared" si="49"/>
        <v>12</v>
      </c>
      <c r="E1577" s="27">
        <f>VLOOKUP($B1577,'Hourly Data'!$B$5:$P$8788,15,FALSE)</f>
        <v>6.1656950140659875E-2</v>
      </c>
    </row>
    <row r="1578" spans="2:5" x14ac:dyDescent="0.3">
      <c r="B1578" s="25">
        <v>41095.541666666402</v>
      </c>
      <c r="C1578" s="26">
        <f t="shared" si="48"/>
        <v>7</v>
      </c>
      <c r="D1578" s="26">
        <f t="shared" si="49"/>
        <v>13</v>
      </c>
      <c r="E1578" s="27">
        <f>VLOOKUP($B1578,'Hourly Data'!$B$5:$P$8788,15,FALSE)</f>
        <v>6.0867364351142129E-2</v>
      </c>
    </row>
    <row r="1579" spans="2:5" x14ac:dyDescent="0.3">
      <c r="B1579" s="25">
        <v>41095.583333333067</v>
      </c>
      <c r="C1579" s="26">
        <f t="shared" si="48"/>
        <v>7</v>
      </c>
      <c r="D1579" s="26">
        <f t="shared" si="49"/>
        <v>14</v>
      </c>
      <c r="E1579" s="27">
        <f>VLOOKUP($B1579,'Hourly Data'!$B$5:$P$8788,15,FALSE)</f>
        <v>6.0395592038027454E-2</v>
      </c>
    </row>
    <row r="1580" spans="2:5" x14ac:dyDescent="0.3">
      <c r="B1580" s="25">
        <v>41095.624999999731</v>
      </c>
      <c r="C1580" s="26">
        <f t="shared" si="48"/>
        <v>7</v>
      </c>
      <c r="D1580" s="26">
        <f t="shared" si="49"/>
        <v>15</v>
      </c>
      <c r="E1580" s="27">
        <f>VLOOKUP($B1580,'Hourly Data'!$B$5:$P$8788,15,FALSE)</f>
        <v>6.0113583670006993E-2</v>
      </c>
    </row>
    <row r="1581" spans="2:5" x14ac:dyDescent="0.3">
      <c r="B1581" s="25">
        <v>41095.666666666395</v>
      </c>
      <c r="C1581" s="26">
        <f t="shared" si="48"/>
        <v>7</v>
      </c>
      <c r="D1581" s="26">
        <f t="shared" si="49"/>
        <v>16</v>
      </c>
      <c r="E1581" s="27">
        <f>VLOOKUP($B1581,'Hourly Data'!$B$5:$P$8788,15,FALSE)</f>
        <v>5.7720427688261258E-2</v>
      </c>
    </row>
    <row r="1582" spans="2:5" x14ac:dyDescent="0.3">
      <c r="B1582" s="25">
        <v>41095.708333333059</v>
      </c>
      <c r="C1582" s="26">
        <f t="shared" si="48"/>
        <v>7</v>
      </c>
      <c r="D1582" s="26">
        <f t="shared" si="49"/>
        <v>17</v>
      </c>
      <c r="E1582" s="27">
        <f>VLOOKUP($B1582,'Hourly Data'!$B$5:$P$8788,15,FALSE)</f>
        <v>5.8117748245237133E-2</v>
      </c>
    </row>
    <row r="1583" spans="2:5" x14ac:dyDescent="0.3">
      <c r="B1583" s="25">
        <v>41095.749999999724</v>
      </c>
      <c r="C1583" s="26">
        <f t="shared" ref="C1583:C1646" si="50">MONTH(B1583)</f>
        <v>7</v>
      </c>
      <c r="D1583" s="26">
        <f t="shared" ref="D1583:D1646" si="51">HOUR(B1583)</f>
        <v>18</v>
      </c>
      <c r="E1583" s="27">
        <f>VLOOKUP($B1583,'Hourly Data'!$B$5:$P$8788,15,FALSE)</f>
        <v>5.8260092569309752E-2</v>
      </c>
    </row>
    <row r="1584" spans="2:5" x14ac:dyDescent="0.3">
      <c r="B1584" s="25">
        <v>41095.791666666388</v>
      </c>
      <c r="C1584" s="26">
        <f t="shared" si="50"/>
        <v>7</v>
      </c>
      <c r="D1584" s="26">
        <f t="shared" si="51"/>
        <v>19</v>
      </c>
      <c r="E1584" s="27">
        <f>VLOOKUP($B1584,'Hourly Data'!$B$5:$P$8788,15,FALSE)</f>
        <v>5.9831848910951071E-2</v>
      </c>
    </row>
    <row r="1585" spans="2:5" x14ac:dyDescent="0.3">
      <c r="B1585" s="25">
        <v>41095.833333333052</v>
      </c>
      <c r="C1585" s="26">
        <f t="shared" si="50"/>
        <v>7</v>
      </c>
      <c r="D1585" s="26">
        <f t="shared" si="51"/>
        <v>20</v>
      </c>
      <c r="E1585" s="27">
        <f>VLOOKUP($B1585,'Hourly Data'!$B$5:$P$8788,15,FALSE)</f>
        <v>5.8455258615998963E-2</v>
      </c>
    </row>
    <row r="1586" spans="2:5" x14ac:dyDescent="0.3">
      <c r="B1586" s="25">
        <v>41095.874999999716</v>
      </c>
      <c r="C1586" s="26">
        <f t="shared" si="50"/>
        <v>7</v>
      </c>
      <c r="D1586" s="26">
        <f t="shared" si="51"/>
        <v>21</v>
      </c>
      <c r="E1586" s="27">
        <f>VLOOKUP($B1586,'Hourly Data'!$B$5:$P$8788,15,FALSE)</f>
        <v>5.6449314518681057E-2</v>
      </c>
    </row>
    <row r="1587" spans="2:5" x14ac:dyDescent="0.3">
      <c r="B1587" s="25">
        <v>41095.91666666638</v>
      </c>
      <c r="C1587" s="26">
        <f t="shared" si="50"/>
        <v>7</v>
      </c>
      <c r="D1587" s="26">
        <f t="shared" si="51"/>
        <v>22</v>
      </c>
      <c r="E1587" s="27">
        <f>VLOOKUP($B1587,'Hourly Data'!$B$5:$P$8788,15,FALSE)</f>
        <v>5.5067147346072015E-2</v>
      </c>
    </row>
    <row r="1588" spans="2:5" x14ac:dyDescent="0.3">
      <c r="B1588" s="25">
        <v>41095.958333333045</v>
      </c>
      <c r="C1588" s="26">
        <f t="shared" si="50"/>
        <v>7</v>
      </c>
      <c r="D1588" s="26">
        <f t="shared" si="51"/>
        <v>23</v>
      </c>
      <c r="E1588" s="27">
        <f>VLOOKUP($B1588,'Hourly Data'!$B$5:$P$8788,15,FALSE)</f>
        <v>5.4128234491607766E-2</v>
      </c>
    </row>
    <row r="1589" spans="2:5" x14ac:dyDescent="0.3">
      <c r="B1589" s="25">
        <v>41095.999999999709</v>
      </c>
      <c r="C1589" s="26">
        <f t="shared" si="50"/>
        <v>7</v>
      </c>
      <c r="D1589" s="26">
        <f t="shared" si="51"/>
        <v>0</v>
      </c>
      <c r="E1589" s="27">
        <f>VLOOKUP($B1589,'Hourly Data'!$B$5:$P$8788,15,FALSE)</f>
        <v>5.3712042314221067E-2</v>
      </c>
    </row>
    <row r="1590" spans="2:5" x14ac:dyDescent="0.3">
      <c r="B1590" s="25">
        <v>41096.041666666373</v>
      </c>
      <c r="C1590" s="26">
        <f t="shared" si="50"/>
        <v>7</v>
      </c>
      <c r="D1590" s="26">
        <f t="shared" si="51"/>
        <v>1</v>
      </c>
      <c r="E1590" s="27">
        <f>VLOOKUP($B1590,'Hourly Data'!$B$5:$P$8788,15,FALSE)</f>
        <v>5.4913263259568475E-2</v>
      </c>
    </row>
    <row r="1591" spans="2:5" x14ac:dyDescent="0.3">
      <c r="B1591" s="25">
        <v>41096.083333333037</v>
      </c>
      <c r="C1591" s="26">
        <f t="shared" si="50"/>
        <v>7</v>
      </c>
      <c r="D1591" s="26">
        <f t="shared" si="51"/>
        <v>2</v>
      </c>
      <c r="E1591" s="27">
        <f>VLOOKUP($B1591,'Hourly Data'!$B$5:$P$8788,15,FALSE)</f>
        <v>5.5763486241578286E-2</v>
      </c>
    </row>
    <row r="1592" spans="2:5" x14ac:dyDescent="0.3">
      <c r="B1592" s="25">
        <v>41096.124999999702</v>
      </c>
      <c r="C1592" s="26">
        <f t="shared" si="50"/>
        <v>7</v>
      </c>
      <c r="D1592" s="26">
        <f t="shared" si="51"/>
        <v>3</v>
      </c>
      <c r="E1592" s="27">
        <f>VLOOKUP($B1592,'Hourly Data'!$B$5:$P$8788,15,FALSE)</f>
        <v>5.5262476772086414E-2</v>
      </c>
    </row>
    <row r="1593" spans="2:5" x14ac:dyDescent="0.3">
      <c r="B1593" s="25">
        <v>41096.166666666366</v>
      </c>
      <c r="C1593" s="26">
        <f t="shared" si="50"/>
        <v>7</v>
      </c>
      <c r="D1593" s="26">
        <f t="shared" si="51"/>
        <v>4</v>
      </c>
      <c r="E1593" s="27">
        <f>VLOOKUP($B1593,'Hourly Data'!$B$5:$P$8788,15,FALSE)</f>
        <v>5.5465365057083049E-2</v>
      </c>
    </row>
    <row r="1594" spans="2:5" x14ac:dyDescent="0.3">
      <c r="B1594" s="25">
        <v>41096.20833333303</v>
      </c>
      <c r="C1594" s="26">
        <f t="shared" si="50"/>
        <v>7</v>
      </c>
      <c r="D1594" s="26">
        <f t="shared" si="51"/>
        <v>5</v>
      </c>
      <c r="E1594" s="27">
        <f>VLOOKUP($B1594,'Hourly Data'!$B$5:$P$8788,15,FALSE)</f>
        <v>5.5939648617998133E-2</v>
      </c>
    </row>
    <row r="1595" spans="2:5" x14ac:dyDescent="0.3">
      <c r="B1595" s="25">
        <v>41096.249999999694</v>
      </c>
      <c r="C1595" s="26">
        <f t="shared" si="50"/>
        <v>7</v>
      </c>
      <c r="D1595" s="26">
        <f t="shared" si="51"/>
        <v>6</v>
      </c>
      <c r="E1595" s="27">
        <f>VLOOKUP($B1595,'Hourly Data'!$B$5:$P$8788,15,FALSE)</f>
        <v>5.6484261189184301E-2</v>
      </c>
    </row>
    <row r="1596" spans="2:5" x14ac:dyDescent="0.3">
      <c r="B1596" s="25">
        <v>41096.291666666359</v>
      </c>
      <c r="C1596" s="26">
        <f t="shared" si="50"/>
        <v>7</v>
      </c>
      <c r="D1596" s="26">
        <f t="shared" si="51"/>
        <v>7</v>
      </c>
      <c r="E1596" s="27">
        <f>VLOOKUP($B1596,'Hourly Data'!$B$5:$P$8788,15,FALSE)</f>
        <v>5.4697068088454606E-2</v>
      </c>
    </row>
    <row r="1597" spans="2:5" x14ac:dyDescent="0.3">
      <c r="B1597" s="25">
        <v>41096.333333333023</v>
      </c>
      <c r="C1597" s="26">
        <f t="shared" si="50"/>
        <v>7</v>
      </c>
      <c r="D1597" s="26">
        <f t="shared" si="51"/>
        <v>8</v>
      </c>
      <c r="E1597" s="27">
        <f>VLOOKUP($B1597,'Hourly Data'!$B$5:$P$8788,15,FALSE)</f>
        <v>5.5695543118443061E-2</v>
      </c>
    </row>
    <row r="1598" spans="2:5" x14ac:dyDescent="0.3">
      <c r="B1598" s="25">
        <v>41096.374999999687</v>
      </c>
      <c r="C1598" s="26">
        <f t="shared" si="50"/>
        <v>7</v>
      </c>
      <c r="D1598" s="26">
        <f t="shared" si="51"/>
        <v>9</v>
      </c>
      <c r="E1598" s="27">
        <f>VLOOKUP($B1598,'Hourly Data'!$B$5:$P$8788,15,FALSE)</f>
        <v>5.6577278171281838E-2</v>
      </c>
    </row>
    <row r="1599" spans="2:5" x14ac:dyDescent="0.3">
      <c r="B1599" s="25">
        <v>41096.416666666351</v>
      </c>
      <c r="C1599" s="26">
        <f t="shared" si="50"/>
        <v>7</v>
      </c>
      <c r="D1599" s="26">
        <f t="shared" si="51"/>
        <v>10</v>
      </c>
      <c r="E1599" s="27">
        <f>VLOOKUP($B1599,'Hourly Data'!$B$5:$P$8788,15,FALSE)</f>
        <v>5.5449612283167443E-2</v>
      </c>
    </row>
    <row r="1600" spans="2:5" x14ac:dyDescent="0.3">
      <c r="B1600" s="25">
        <v>41096.458333333016</v>
      </c>
      <c r="C1600" s="26">
        <f t="shared" si="50"/>
        <v>7</v>
      </c>
      <c r="D1600" s="26">
        <f t="shared" si="51"/>
        <v>11</v>
      </c>
      <c r="E1600" s="27">
        <f>VLOOKUP($B1600,'Hourly Data'!$B$5:$P$8788,15,FALSE)</f>
        <v>5.7474777790330889E-2</v>
      </c>
    </row>
    <row r="1601" spans="2:5" x14ac:dyDescent="0.3">
      <c r="B1601" s="25">
        <v>41096.49999999968</v>
      </c>
      <c r="C1601" s="26">
        <f t="shared" si="50"/>
        <v>7</v>
      </c>
      <c r="D1601" s="26">
        <f t="shared" si="51"/>
        <v>12</v>
      </c>
      <c r="E1601" s="27">
        <f>VLOOKUP($B1601,'Hourly Data'!$B$5:$P$8788,15,FALSE)</f>
        <v>6.015042061135456E-2</v>
      </c>
    </row>
    <row r="1602" spans="2:5" x14ac:dyDescent="0.3">
      <c r="B1602" s="25">
        <v>41096.541666666344</v>
      </c>
      <c r="C1602" s="26">
        <f t="shared" si="50"/>
        <v>7</v>
      </c>
      <c r="D1602" s="26">
        <f t="shared" si="51"/>
        <v>13</v>
      </c>
      <c r="E1602" s="27">
        <f>VLOOKUP($B1602,'Hourly Data'!$B$5:$P$8788,15,FALSE)</f>
        <v>6.3198377634044123E-2</v>
      </c>
    </row>
    <row r="1603" spans="2:5" x14ac:dyDescent="0.3">
      <c r="B1603" s="25">
        <v>41096.583333333008</v>
      </c>
      <c r="C1603" s="26">
        <f t="shared" si="50"/>
        <v>7</v>
      </c>
      <c r="D1603" s="26">
        <f t="shared" si="51"/>
        <v>14</v>
      </c>
      <c r="E1603" s="27">
        <f>VLOOKUP($B1603,'Hourly Data'!$B$5:$P$8788,15,FALSE)</f>
        <v>6.370550911573962E-2</v>
      </c>
    </row>
    <row r="1604" spans="2:5" x14ac:dyDescent="0.3">
      <c r="B1604" s="25">
        <v>41096.624999999673</v>
      </c>
      <c r="C1604" s="26">
        <f t="shared" si="50"/>
        <v>7</v>
      </c>
      <c r="D1604" s="26">
        <f t="shared" si="51"/>
        <v>15</v>
      </c>
      <c r="E1604" s="27">
        <f>VLOOKUP($B1604,'Hourly Data'!$B$5:$P$8788,15,FALSE)</f>
        <v>6.31708683957799E-2</v>
      </c>
    </row>
    <row r="1605" spans="2:5" x14ac:dyDescent="0.3">
      <c r="B1605" s="25">
        <v>41096.666666666337</v>
      </c>
      <c r="C1605" s="26">
        <f t="shared" si="50"/>
        <v>7</v>
      </c>
      <c r="D1605" s="26">
        <f t="shared" si="51"/>
        <v>16</v>
      </c>
      <c r="E1605" s="27">
        <f>VLOOKUP($B1605,'Hourly Data'!$B$5:$P$8788,15,FALSE)</f>
        <v>6.084285545183947E-2</v>
      </c>
    </row>
    <row r="1606" spans="2:5" x14ac:dyDescent="0.3">
      <c r="B1606" s="25">
        <v>41096.708333333001</v>
      </c>
      <c r="C1606" s="26">
        <f t="shared" si="50"/>
        <v>7</v>
      </c>
      <c r="D1606" s="26">
        <f t="shared" si="51"/>
        <v>17</v>
      </c>
      <c r="E1606" s="27">
        <f>VLOOKUP($B1606,'Hourly Data'!$B$5:$P$8788,15,FALSE)</f>
        <v>6.1721548801967126E-2</v>
      </c>
    </row>
    <row r="1607" spans="2:5" x14ac:dyDescent="0.3">
      <c r="B1607" s="25">
        <v>41096.749999999665</v>
      </c>
      <c r="C1607" s="26">
        <f t="shared" si="50"/>
        <v>7</v>
      </c>
      <c r="D1607" s="26">
        <f t="shared" si="51"/>
        <v>18</v>
      </c>
      <c r="E1607" s="27">
        <f>VLOOKUP($B1607,'Hourly Data'!$B$5:$P$8788,15,FALSE)</f>
        <v>5.9702310325430538E-2</v>
      </c>
    </row>
    <row r="1608" spans="2:5" x14ac:dyDescent="0.3">
      <c r="B1608" s="25">
        <v>41096.79166666633</v>
      </c>
      <c r="C1608" s="26">
        <f t="shared" si="50"/>
        <v>7</v>
      </c>
      <c r="D1608" s="26">
        <f t="shared" si="51"/>
        <v>19</v>
      </c>
      <c r="E1608" s="27">
        <f>VLOOKUP($B1608,'Hourly Data'!$B$5:$P$8788,15,FALSE)</f>
        <v>6.1273044076026767E-2</v>
      </c>
    </row>
    <row r="1609" spans="2:5" x14ac:dyDescent="0.3">
      <c r="B1609" s="25">
        <v>41096.833333332994</v>
      </c>
      <c r="C1609" s="26">
        <f t="shared" si="50"/>
        <v>7</v>
      </c>
      <c r="D1609" s="26">
        <f t="shared" si="51"/>
        <v>20</v>
      </c>
      <c r="E1609" s="27">
        <f>VLOOKUP($B1609,'Hourly Data'!$B$5:$P$8788,15,FALSE)</f>
        <v>6.0496656537519289E-2</v>
      </c>
    </row>
    <row r="1610" spans="2:5" x14ac:dyDescent="0.3">
      <c r="B1610" s="25">
        <v>41096.874999999658</v>
      </c>
      <c r="C1610" s="26">
        <f t="shared" si="50"/>
        <v>7</v>
      </c>
      <c r="D1610" s="26">
        <f t="shared" si="51"/>
        <v>21</v>
      </c>
      <c r="E1610" s="27">
        <f>VLOOKUP($B1610,'Hourly Data'!$B$5:$P$8788,15,FALSE)</f>
        <v>5.8643825336207545E-2</v>
      </c>
    </row>
    <row r="1611" spans="2:5" x14ac:dyDescent="0.3">
      <c r="B1611" s="25">
        <v>41096.916666666322</v>
      </c>
      <c r="C1611" s="26">
        <f t="shared" si="50"/>
        <v>7</v>
      </c>
      <c r="D1611" s="26">
        <f t="shared" si="51"/>
        <v>22</v>
      </c>
      <c r="E1611" s="27">
        <f>VLOOKUP($B1611,'Hourly Data'!$B$5:$P$8788,15,FALSE)</f>
        <v>5.7019992733858202E-2</v>
      </c>
    </row>
    <row r="1612" spans="2:5" x14ac:dyDescent="0.3">
      <c r="B1612" s="25">
        <v>41096.958333332987</v>
      </c>
      <c r="C1612" s="26">
        <f t="shared" si="50"/>
        <v>7</v>
      </c>
      <c r="D1612" s="26">
        <f t="shared" si="51"/>
        <v>23</v>
      </c>
      <c r="E1612" s="27">
        <f>VLOOKUP($B1612,'Hourly Data'!$B$5:$P$8788,15,FALSE)</f>
        <v>5.5388823869186886E-2</v>
      </c>
    </row>
    <row r="1613" spans="2:5" x14ac:dyDescent="0.3">
      <c r="B1613" s="25">
        <v>41096.999999999651</v>
      </c>
      <c r="C1613" s="26">
        <f t="shared" si="50"/>
        <v>7</v>
      </c>
      <c r="D1613" s="26">
        <f t="shared" si="51"/>
        <v>0</v>
      </c>
      <c r="E1613" s="27">
        <f>VLOOKUP($B1613,'Hourly Data'!$B$5:$P$8788,15,FALSE)</f>
        <v>5.3796362212055339E-2</v>
      </c>
    </row>
    <row r="1614" spans="2:5" x14ac:dyDescent="0.3">
      <c r="B1614" s="25">
        <v>41097.041666666315</v>
      </c>
      <c r="C1614" s="26">
        <f t="shared" si="50"/>
        <v>7</v>
      </c>
      <c r="D1614" s="26">
        <f t="shared" si="51"/>
        <v>1</v>
      </c>
      <c r="E1614" s="27">
        <f>VLOOKUP($B1614,'Hourly Data'!$B$5:$P$8788,15,FALSE)</f>
        <v>5.4470597751671686E-2</v>
      </c>
    </row>
    <row r="1615" spans="2:5" x14ac:dyDescent="0.3">
      <c r="B1615" s="25">
        <v>41097.083333332979</v>
      </c>
      <c r="C1615" s="26">
        <f t="shared" si="50"/>
        <v>7</v>
      </c>
      <c r="D1615" s="26">
        <f t="shared" si="51"/>
        <v>2</v>
      </c>
      <c r="E1615" s="27">
        <f>VLOOKUP($B1615,'Hourly Data'!$B$5:$P$8788,15,FALSE)</f>
        <v>5.4076185794873624E-2</v>
      </c>
    </row>
    <row r="1616" spans="2:5" x14ac:dyDescent="0.3">
      <c r="B1616" s="25">
        <v>41097.124999999643</v>
      </c>
      <c r="C1616" s="26">
        <f t="shared" si="50"/>
        <v>7</v>
      </c>
      <c r="D1616" s="26">
        <f t="shared" si="51"/>
        <v>3</v>
      </c>
      <c r="E1616" s="27">
        <f>VLOOKUP($B1616,'Hourly Data'!$B$5:$P$8788,15,FALSE)</f>
        <v>5.313824827848973E-2</v>
      </c>
    </row>
    <row r="1617" spans="2:5" x14ac:dyDescent="0.3">
      <c r="B1617" s="25">
        <v>41097.166666666308</v>
      </c>
      <c r="C1617" s="26">
        <f t="shared" si="50"/>
        <v>7</v>
      </c>
      <c r="D1617" s="26">
        <f t="shared" si="51"/>
        <v>4</v>
      </c>
      <c r="E1617" s="27">
        <f>VLOOKUP($B1617,'Hourly Data'!$B$5:$P$8788,15,FALSE)</f>
        <v>5.2592971835707256E-2</v>
      </c>
    </row>
    <row r="1618" spans="2:5" x14ac:dyDescent="0.3">
      <c r="B1618" s="25">
        <v>41097.208333332972</v>
      </c>
      <c r="C1618" s="26">
        <f t="shared" si="50"/>
        <v>7</v>
      </c>
      <c r="D1618" s="26">
        <f t="shared" si="51"/>
        <v>5</v>
      </c>
      <c r="E1618" s="27">
        <f>VLOOKUP($B1618,'Hourly Data'!$B$5:$P$8788,15,FALSE)</f>
        <v>5.0718692969146752E-2</v>
      </c>
    </row>
    <row r="1619" spans="2:5" x14ac:dyDescent="0.3">
      <c r="B1619" s="25">
        <v>41097.249999999636</v>
      </c>
      <c r="C1619" s="26">
        <f t="shared" si="50"/>
        <v>7</v>
      </c>
      <c r="D1619" s="26">
        <f t="shared" si="51"/>
        <v>6</v>
      </c>
      <c r="E1619" s="27">
        <f>VLOOKUP($B1619,'Hourly Data'!$B$5:$P$8788,15,FALSE)</f>
        <v>5.083152830220225E-2</v>
      </c>
    </row>
    <row r="1620" spans="2:5" x14ac:dyDescent="0.3">
      <c r="B1620" s="25">
        <v>41097.2916666663</v>
      </c>
      <c r="C1620" s="26">
        <f t="shared" si="50"/>
        <v>7</v>
      </c>
      <c r="D1620" s="26">
        <f t="shared" si="51"/>
        <v>7</v>
      </c>
      <c r="E1620" s="27">
        <f>VLOOKUP($B1620,'Hourly Data'!$B$5:$P$8788,15,FALSE)</f>
        <v>5.1214070495326981E-2</v>
      </c>
    </row>
    <row r="1621" spans="2:5" x14ac:dyDescent="0.3">
      <c r="B1621" s="25">
        <v>41097.333333332965</v>
      </c>
      <c r="C1621" s="26">
        <f t="shared" si="50"/>
        <v>7</v>
      </c>
      <c r="D1621" s="26">
        <f t="shared" si="51"/>
        <v>8</v>
      </c>
      <c r="E1621" s="27">
        <f>VLOOKUP($B1621,'Hourly Data'!$B$5:$P$8788,15,FALSE)</f>
        <v>5.3758131107261249E-2</v>
      </c>
    </row>
    <row r="1622" spans="2:5" x14ac:dyDescent="0.3">
      <c r="B1622" s="25">
        <v>41097.374999999629</v>
      </c>
      <c r="C1622" s="26">
        <f t="shared" si="50"/>
        <v>7</v>
      </c>
      <c r="D1622" s="26">
        <f t="shared" si="51"/>
        <v>9</v>
      </c>
      <c r="E1622" s="27">
        <f>VLOOKUP($B1622,'Hourly Data'!$B$5:$P$8788,15,FALSE)</f>
        <v>5.6005888281660997E-2</v>
      </c>
    </row>
    <row r="1623" spans="2:5" x14ac:dyDescent="0.3">
      <c r="B1623" s="25">
        <v>41097.416666666293</v>
      </c>
      <c r="C1623" s="26">
        <f t="shared" si="50"/>
        <v>7</v>
      </c>
      <c r="D1623" s="26">
        <f t="shared" si="51"/>
        <v>10</v>
      </c>
      <c r="E1623" s="27">
        <f>VLOOKUP($B1623,'Hourly Data'!$B$5:$P$8788,15,FALSE)</f>
        <v>5.6968885364213503E-2</v>
      </c>
    </row>
    <row r="1624" spans="2:5" x14ac:dyDescent="0.3">
      <c r="B1624" s="25">
        <v>41097.458333332957</v>
      </c>
      <c r="C1624" s="26">
        <f t="shared" si="50"/>
        <v>7</v>
      </c>
      <c r="D1624" s="26">
        <f t="shared" si="51"/>
        <v>11</v>
      </c>
      <c r="E1624" s="27">
        <f>VLOOKUP($B1624,'Hourly Data'!$B$5:$P$8788,15,FALSE)</f>
        <v>5.6362163391459885E-2</v>
      </c>
    </row>
    <row r="1625" spans="2:5" x14ac:dyDescent="0.3">
      <c r="B1625" s="25">
        <v>41097.499999999622</v>
      </c>
      <c r="C1625" s="26">
        <f t="shared" si="50"/>
        <v>7</v>
      </c>
      <c r="D1625" s="26">
        <f t="shared" si="51"/>
        <v>12</v>
      </c>
      <c r="E1625" s="27">
        <f>VLOOKUP($B1625,'Hourly Data'!$B$5:$P$8788,15,FALSE)</f>
        <v>5.6582414584710458E-2</v>
      </c>
    </row>
    <row r="1626" spans="2:5" x14ac:dyDescent="0.3">
      <c r="B1626" s="25">
        <v>41097.541666666286</v>
      </c>
      <c r="C1626" s="26">
        <f t="shared" si="50"/>
        <v>7</v>
      </c>
      <c r="D1626" s="26">
        <f t="shared" si="51"/>
        <v>13</v>
      </c>
      <c r="E1626" s="27">
        <f>VLOOKUP($B1626,'Hourly Data'!$B$5:$P$8788,15,FALSE)</f>
        <v>5.9264482001179439E-2</v>
      </c>
    </row>
    <row r="1627" spans="2:5" x14ac:dyDescent="0.3">
      <c r="B1627" s="25">
        <v>41097.58333333295</v>
      </c>
      <c r="C1627" s="26">
        <f t="shared" si="50"/>
        <v>7</v>
      </c>
      <c r="D1627" s="26">
        <f t="shared" si="51"/>
        <v>14</v>
      </c>
      <c r="E1627" s="27">
        <f>VLOOKUP($B1627,'Hourly Data'!$B$5:$P$8788,15,FALSE)</f>
        <v>6.0721942598376072E-2</v>
      </c>
    </row>
    <row r="1628" spans="2:5" x14ac:dyDescent="0.3">
      <c r="B1628" s="25">
        <v>41097.624999999614</v>
      </c>
      <c r="C1628" s="26">
        <f t="shared" si="50"/>
        <v>7</v>
      </c>
      <c r="D1628" s="26">
        <f t="shared" si="51"/>
        <v>15</v>
      </c>
      <c r="E1628" s="27">
        <f>VLOOKUP($B1628,'Hourly Data'!$B$5:$P$8788,15,FALSE)</f>
        <v>5.9592593831326687E-2</v>
      </c>
    </row>
    <row r="1629" spans="2:5" x14ac:dyDescent="0.3">
      <c r="B1629" s="25">
        <v>41097.666666666279</v>
      </c>
      <c r="C1629" s="26">
        <f t="shared" si="50"/>
        <v>7</v>
      </c>
      <c r="D1629" s="26">
        <f t="shared" si="51"/>
        <v>16</v>
      </c>
      <c r="E1629" s="27">
        <f>VLOOKUP($B1629,'Hourly Data'!$B$5:$P$8788,15,FALSE)</f>
        <v>5.9397396564283722E-2</v>
      </c>
    </row>
    <row r="1630" spans="2:5" x14ac:dyDescent="0.3">
      <c r="B1630" s="25">
        <v>41097.708333332943</v>
      </c>
      <c r="C1630" s="26">
        <f t="shared" si="50"/>
        <v>7</v>
      </c>
      <c r="D1630" s="26">
        <f t="shared" si="51"/>
        <v>17</v>
      </c>
      <c r="E1630" s="27">
        <f>VLOOKUP($B1630,'Hourly Data'!$B$5:$P$8788,15,FALSE)</f>
        <v>5.70465335789129E-2</v>
      </c>
    </row>
    <row r="1631" spans="2:5" x14ac:dyDescent="0.3">
      <c r="B1631" s="25">
        <v>41097.749999999607</v>
      </c>
      <c r="C1631" s="26">
        <f t="shared" si="50"/>
        <v>7</v>
      </c>
      <c r="D1631" s="26">
        <f t="shared" si="51"/>
        <v>18</v>
      </c>
      <c r="E1631" s="27">
        <f>VLOOKUP($B1631,'Hourly Data'!$B$5:$P$8788,15,FALSE)</f>
        <v>5.7579108931919379E-2</v>
      </c>
    </row>
    <row r="1632" spans="2:5" x14ac:dyDescent="0.3">
      <c r="B1632" s="25">
        <v>41097.791666666271</v>
      </c>
      <c r="C1632" s="26">
        <f t="shared" si="50"/>
        <v>7</v>
      </c>
      <c r="D1632" s="26">
        <f t="shared" si="51"/>
        <v>19</v>
      </c>
      <c r="E1632" s="27">
        <f>VLOOKUP($B1632,'Hourly Data'!$B$5:$P$8788,15,FALSE)</f>
        <v>5.7885836187767811E-2</v>
      </c>
    </row>
    <row r="1633" spans="2:5" x14ac:dyDescent="0.3">
      <c r="B1633" s="25">
        <v>41097.833333332936</v>
      </c>
      <c r="C1633" s="26">
        <f t="shared" si="50"/>
        <v>7</v>
      </c>
      <c r="D1633" s="26">
        <f t="shared" si="51"/>
        <v>20</v>
      </c>
      <c r="E1633" s="27">
        <f>VLOOKUP($B1633,'Hourly Data'!$B$5:$P$8788,15,FALSE)</f>
        <v>5.7100952190579035E-2</v>
      </c>
    </row>
    <row r="1634" spans="2:5" x14ac:dyDescent="0.3">
      <c r="B1634" s="25">
        <v>41097.8749999996</v>
      </c>
      <c r="C1634" s="26">
        <f t="shared" si="50"/>
        <v>7</v>
      </c>
      <c r="D1634" s="26">
        <f t="shared" si="51"/>
        <v>21</v>
      </c>
      <c r="E1634" s="27">
        <f>VLOOKUP($B1634,'Hourly Data'!$B$5:$P$8788,15,FALSE)</f>
        <v>5.6734715565482374E-2</v>
      </c>
    </row>
    <row r="1635" spans="2:5" x14ac:dyDescent="0.3">
      <c r="B1635" s="25">
        <v>41097.916666666264</v>
      </c>
      <c r="C1635" s="26">
        <f t="shared" si="50"/>
        <v>7</v>
      </c>
      <c r="D1635" s="26">
        <f t="shared" si="51"/>
        <v>22</v>
      </c>
      <c r="E1635" s="27">
        <f>VLOOKUP($B1635,'Hourly Data'!$B$5:$P$8788,15,FALSE)</f>
        <v>5.5538872096655652E-2</v>
      </c>
    </row>
    <row r="1636" spans="2:5" x14ac:dyDescent="0.3">
      <c r="B1636" s="25">
        <v>41097.958333332928</v>
      </c>
      <c r="C1636" s="26">
        <f t="shared" si="50"/>
        <v>7</v>
      </c>
      <c r="D1636" s="26">
        <f t="shared" si="51"/>
        <v>23</v>
      </c>
      <c r="E1636" s="27">
        <f>VLOOKUP($B1636,'Hourly Data'!$B$5:$P$8788,15,FALSE)</f>
        <v>5.5567868038997763E-2</v>
      </c>
    </row>
    <row r="1637" spans="2:5" x14ac:dyDescent="0.3">
      <c r="B1637" s="25">
        <v>41097.999999999593</v>
      </c>
      <c r="C1637" s="26">
        <f t="shared" si="50"/>
        <v>7</v>
      </c>
      <c r="D1637" s="26">
        <f t="shared" si="51"/>
        <v>0</v>
      </c>
      <c r="E1637" s="27">
        <f>VLOOKUP($B1637,'Hourly Data'!$B$5:$P$8788,15,FALSE)</f>
        <v>5.1927936469291891E-2</v>
      </c>
    </row>
    <row r="1638" spans="2:5" x14ac:dyDescent="0.3">
      <c r="B1638" s="25">
        <v>41098.041666666257</v>
      </c>
      <c r="C1638" s="26">
        <f t="shared" si="50"/>
        <v>7</v>
      </c>
      <c r="D1638" s="26">
        <f t="shared" si="51"/>
        <v>1</v>
      </c>
      <c r="E1638" s="27">
        <f>VLOOKUP($B1638,'Hourly Data'!$B$5:$P$8788,15,FALSE)</f>
        <v>5.2664753178704962E-2</v>
      </c>
    </row>
    <row r="1639" spans="2:5" x14ac:dyDescent="0.3">
      <c r="B1639" s="25">
        <v>41098.083333332921</v>
      </c>
      <c r="C1639" s="26">
        <f t="shared" si="50"/>
        <v>7</v>
      </c>
      <c r="D1639" s="26">
        <f t="shared" si="51"/>
        <v>2</v>
      </c>
      <c r="E1639" s="27">
        <f>VLOOKUP($B1639,'Hourly Data'!$B$5:$P$8788,15,FALSE)</f>
        <v>5.0335184142856357E-2</v>
      </c>
    </row>
    <row r="1640" spans="2:5" x14ac:dyDescent="0.3">
      <c r="B1640" s="25">
        <v>41098.124999999585</v>
      </c>
      <c r="C1640" s="26">
        <f t="shared" si="50"/>
        <v>7</v>
      </c>
      <c r="D1640" s="26">
        <f t="shared" si="51"/>
        <v>3</v>
      </c>
      <c r="E1640" s="27">
        <f>VLOOKUP($B1640,'Hourly Data'!$B$5:$P$8788,15,FALSE)</f>
        <v>4.9632474885160587E-2</v>
      </c>
    </row>
    <row r="1641" spans="2:5" x14ac:dyDescent="0.3">
      <c r="B1641" s="25">
        <v>41098.16666666625</v>
      </c>
      <c r="C1641" s="26">
        <f t="shared" si="50"/>
        <v>7</v>
      </c>
      <c r="D1641" s="26">
        <f t="shared" si="51"/>
        <v>4</v>
      </c>
      <c r="E1641" s="27">
        <f>VLOOKUP($B1641,'Hourly Data'!$B$5:$P$8788,15,FALSE)</f>
        <v>4.9400772689045254E-2</v>
      </c>
    </row>
    <row r="1642" spans="2:5" x14ac:dyDescent="0.3">
      <c r="B1642" s="25">
        <v>41098.208333332914</v>
      </c>
      <c r="C1642" s="26">
        <f t="shared" si="50"/>
        <v>7</v>
      </c>
      <c r="D1642" s="26">
        <f t="shared" si="51"/>
        <v>5</v>
      </c>
      <c r="E1642" s="27">
        <f>VLOOKUP($B1642,'Hourly Data'!$B$5:$P$8788,15,FALSE)</f>
        <v>4.9236977419080744E-2</v>
      </c>
    </row>
    <row r="1643" spans="2:5" x14ac:dyDescent="0.3">
      <c r="B1643" s="25">
        <v>41098.249999999578</v>
      </c>
      <c r="C1643" s="26">
        <f t="shared" si="50"/>
        <v>7</v>
      </c>
      <c r="D1643" s="26">
        <f t="shared" si="51"/>
        <v>6</v>
      </c>
      <c r="E1643" s="27">
        <f>VLOOKUP($B1643,'Hourly Data'!$B$5:$P$8788,15,FALSE)</f>
        <v>4.9095621886014504E-2</v>
      </c>
    </row>
    <row r="1644" spans="2:5" x14ac:dyDescent="0.3">
      <c r="B1644" s="25">
        <v>41098.291666666242</v>
      </c>
      <c r="C1644" s="26">
        <f t="shared" si="50"/>
        <v>7</v>
      </c>
      <c r="D1644" s="26">
        <f t="shared" si="51"/>
        <v>7</v>
      </c>
      <c r="E1644" s="27">
        <f>VLOOKUP($B1644,'Hourly Data'!$B$5:$P$8788,15,FALSE)</f>
        <v>4.8952990996450882E-2</v>
      </c>
    </row>
    <row r="1645" spans="2:5" x14ac:dyDescent="0.3">
      <c r="B1645" s="25">
        <v>41098.333333332906</v>
      </c>
      <c r="C1645" s="26">
        <f t="shared" si="50"/>
        <v>7</v>
      </c>
      <c r="D1645" s="26">
        <f t="shared" si="51"/>
        <v>8</v>
      </c>
      <c r="E1645" s="27">
        <f>VLOOKUP($B1645,'Hourly Data'!$B$5:$P$8788,15,FALSE)</f>
        <v>4.8885021880238105E-2</v>
      </c>
    </row>
    <row r="1646" spans="2:5" x14ac:dyDescent="0.3">
      <c r="B1646" s="25">
        <v>41098.374999999571</v>
      </c>
      <c r="C1646" s="26">
        <f t="shared" si="50"/>
        <v>7</v>
      </c>
      <c r="D1646" s="26">
        <f t="shared" si="51"/>
        <v>9</v>
      </c>
      <c r="E1646" s="27">
        <f>VLOOKUP($B1646,'Hourly Data'!$B$5:$P$8788,15,FALSE)</f>
        <v>5.1614389227242152E-2</v>
      </c>
    </row>
    <row r="1647" spans="2:5" x14ac:dyDescent="0.3">
      <c r="B1647" s="25">
        <v>41098.416666666235</v>
      </c>
      <c r="C1647" s="26">
        <f t="shared" ref="C1647:C1710" si="52">MONTH(B1647)</f>
        <v>7</v>
      </c>
      <c r="D1647" s="26">
        <f t="shared" ref="D1647:D1710" si="53">HOUR(B1647)</f>
        <v>10</v>
      </c>
      <c r="E1647" s="27">
        <f>VLOOKUP($B1647,'Hourly Data'!$B$5:$P$8788,15,FALSE)</f>
        <v>5.2246465682480439E-2</v>
      </c>
    </row>
    <row r="1648" spans="2:5" x14ac:dyDescent="0.3">
      <c r="B1648" s="25">
        <v>41098.458333332899</v>
      </c>
      <c r="C1648" s="26">
        <f t="shared" si="52"/>
        <v>7</v>
      </c>
      <c r="D1648" s="26">
        <f t="shared" si="53"/>
        <v>11</v>
      </c>
      <c r="E1648" s="27">
        <f>VLOOKUP($B1648,'Hourly Data'!$B$5:$P$8788,15,FALSE)</f>
        <v>5.2526069554001284E-2</v>
      </c>
    </row>
    <row r="1649" spans="2:5" x14ac:dyDescent="0.3">
      <c r="B1649" s="25">
        <v>41098.499999999563</v>
      </c>
      <c r="C1649" s="26">
        <f t="shared" si="52"/>
        <v>7</v>
      </c>
      <c r="D1649" s="26">
        <f t="shared" si="53"/>
        <v>12</v>
      </c>
      <c r="E1649" s="27">
        <f>VLOOKUP($B1649,'Hourly Data'!$B$5:$P$8788,15,FALSE)</f>
        <v>5.4823423372263876E-2</v>
      </c>
    </row>
    <row r="1650" spans="2:5" x14ac:dyDescent="0.3">
      <c r="B1650" s="25">
        <v>41098.541666666228</v>
      </c>
      <c r="C1650" s="26">
        <f t="shared" si="52"/>
        <v>7</v>
      </c>
      <c r="D1650" s="26">
        <f t="shared" si="53"/>
        <v>13</v>
      </c>
      <c r="E1650" s="27">
        <f>VLOOKUP($B1650,'Hourly Data'!$B$5:$P$8788,15,FALSE)</f>
        <v>5.5355794090103494E-2</v>
      </c>
    </row>
    <row r="1651" spans="2:5" x14ac:dyDescent="0.3">
      <c r="B1651" s="25">
        <v>41098.583333332892</v>
      </c>
      <c r="C1651" s="26">
        <f t="shared" si="52"/>
        <v>7</v>
      </c>
      <c r="D1651" s="26">
        <f t="shared" si="53"/>
        <v>14</v>
      </c>
      <c r="E1651" s="27">
        <f>VLOOKUP($B1651,'Hourly Data'!$B$5:$P$8788,15,FALSE)</f>
        <v>5.7050677352867084E-2</v>
      </c>
    </row>
    <row r="1652" spans="2:5" x14ac:dyDescent="0.3">
      <c r="B1652" s="25">
        <v>41098.624999999556</v>
      </c>
      <c r="C1652" s="26">
        <f t="shared" si="52"/>
        <v>7</v>
      </c>
      <c r="D1652" s="26">
        <f t="shared" si="53"/>
        <v>15</v>
      </c>
      <c r="E1652" s="27">
        <f>VLOOKUP($B1652,'Hourly Data'!$B$5:$P$8788,15,FALSE)</f>
        <v>5.787910455306286E-2</v>
      </c>
    </row>
    <row r="1653" spans="2:5" x14ac:dyDescent="0.3">
      <c r="B1653" s="25">
        <v>41098.66666666622</v>
      </c>
      <c r="C1653" s="26">
        <f t="shared" si="52"/>
        <v>7</v>
      </c>
      <c r="D1653" s="26">
        <f t="shared" si="53"/>
        <v>16</v>
      </c>
      <c r="E1653" s="27">
        <f>VLOOKUP($B1653,'Hourly Data'!$B$5:$P$8788,15,FALSE)</f>
        <v>5.6113756298570072E-2</v>
      </c>
    </row>
    <row r="1654" spans="2:5" x14ac:dyDescent="0.3">
      <c r="B1654" s="25">
        <v>41098.708333332885</v>
      </c>
      <c r="C1654" s="26">
        <f t="shared" si="52"/>
        <v>7</v>
      </c>
      <c r="D1654" s="26">
        <f t="shared" si="53"/>
        <v>17</v>
      </c>
      <c r="E1654" s="27">
        <f>VLOOKUP($B1654,'Hourly Data'!$B$5:$P$8788,15,FALSE)</f>
        <v>5.6226925479568472E-2</v>
      </c>
    </row>
    <row r="1655" spans="2:5" x14ac:dyDescent="0.3">
      <c r="B1655" s="25">
        <v>41098.749999999549</v>
      </c>
      <c r="C1655" s="26">
        <f t="shared" si="52"/>
        <v>7</v>
      </c>
      <c r="D1655" s="26">
        <f t="shared" si="53"/>
        <v>18</v>
      </c>
      <c r="E1655" s="27">
        <f>VLOOKUP($B1655,'Hourly Data'!$B$5:$P$8788,15,FALSE)</f>
        <v>5.4034204075152505E-2</v>
      </c>
    </row>
    <row r="1656" spans="2:5" x14ac:dyDescent="0.3">
      <c r="B1656" s="25">
        <v>41098.791666666213</v>
      </c>
      <c r="C1656" s="26">
        <f t="shared" si="52"/>
        <v>7</v>
      </c>
      <c r="D1656" s="26">
        <f t="shared" si="53"/>
        <v>19</v>
      </c>
      <c r="E1656" s="27">
        <f>VLOOKUP($B1656,'Hourly Data'!$B$5:$P$8788,15,FALSE)</f>
        <v>5.5810232333979942E-2</v>
      </c>
    </row>
    <row r="1657" spans="2:5" x14ac:dyDescent="0.3">
      <c r="B1657" s="25">
        <v>41098.833333332877</v>
      </c>
      <c r="C1657" s="26">
        <f t="shared" si="52"/>
        <v>7</v>
      </c>
      <c r="D1657" s="26">
        <f t="shared" si="53"/>
        <v>20</v>
      </c>
      <c r="E1657" s="27">
        <f>VLOOKUP($B1657,'Hourly Data'!$B$5:$P$8788,15,FALSE)</f>
        <v>5.6950691256665784E-2</v>
      </c>
    </row>
    <row r="1658" spans="2:5" x14ac:dyDescent="0.3">
      <c r="B1658" s="25">
        <v>41098.874999999542</v>
      </c>
      <c r="C1658" s="26">
        <f t="shared" si="52"/>
        <v>7</v>
      </c>
      <c r="D1658" s="26">
        <f t="shared" si="53"/>
        <v>21</v>
      </c>
      <c r="E1658" s="27">
        <f>VLOOKUP($B1658,'Hourly Data'!$B$5:$P$8788,15,FALSE)</f>
        <v>5.2855696459952493E-2</v>
      </c>
    </row>
    <row r="1659" spans="2:5" x14ac:dyDescent="0.3">
      <c r="B1659" s="25">
        <v>41098.916666666206</v>
      </c>
      <c r="C1659" s="26">
        <f t="shared" si="52"/>
        <v>7</v>
      </c>
      <c r="D1659" s="26">
        <f t="shared" si="53"/>
        <v>22</v>
      </c>
      <c r="E1659" s="27">
        <f>VLOOKUP($B1659,'Hourly Data'!$B$5:$P$8788,15,FALSE)</f>
        <v>5.2942983871929042E-2</v>
      </c>
    </row>
    <row r="1660" spans="2:5" x14ac:dyDescent="0.3">
      <c r="B1660" s="25">
        <v>41098.95833333287</v>
      </c>
      <c r="C1660" s="26">
        <f t="shared" si="52"/>
        <v>7</v>
      </c>
      <c r="D1660" s="26">
        <f t="shared" si="53"/>
        <v>23</v>
      </c>
      <c r="E1660" s="27">
        <f>VLOOKUP($B1660,'Hourly Data'!$B$5:$P$8788,15,FALSE)</f>
        <v>5.2705521128501319E-2</v>
      </c>
    </row>
    <row r="1661" spans="2:5" x14ac:dyDescent="0.3">
      <c r="B1661" s="25">
        <v>41098.999999999534</v>
      </c>
      <c r="C1661" s="26">
        <f t="shared" si="52"/>
        <v>7</v>
      </c>
      <c r="D1661" s="26">
        <f t="shared" si="53"/>
        <v>0</v>
      </c>
      <c r="E1661" s="27">
        <f>VLOOKUP($B1661,'Hourly Data'!$B$5:$P$8788,15,FALSE)</f>
        <v>5.1614626123421575E-2</v>
      </c>
    </row>
    <row r="1662" spans="2:5" x14ac:dyDescent="0.3">
      <c r="B1662" s="25">
        <v>41099.041666666199</v>
      </c>
      <c r="C1662" s="26">
        <f t="shared" si="52"/>
        <v>7</v>
      </c>
      <c r="D1662" s="26">
        <f t="shared" si="53"/>
        <v>1</v>
      </c>
      <c r="E1662" s="27">
        <f>VLOOKUP($B1662,'Hourly Data'!$B$5:$P$8788,15,FALSE)</f>
        <v>4.9412207171330894E-2</v>
      </c>
    </row>
    <row r="1663" spans="2:5" x14ac:dyDescent="0.3">
      <c r="B1663" s="25">
        <v>41099.083333332863</v>
      </c>
      <c r="C1663" s="26">
        <f t="shared" si="52"/>
        <v>7</v>
      </c>
      <c r="D1663" s="26">
        <f t="shared" si="53"/>
        <v>2</v>
      </c>
      <c r="E1663" s="27">
        <f>VLOOKUP($B1663,'Hourly Data'!$B$5:$P$8788,15,FALSE)</f>
        <v>4.8406585251850515E-2</v>
      </c>
    </row>
    <row r="1664" spans="2:5" x14ac:dyDescent="0.3">
      <c r="B1664" s="25">
        <v>41099.124999999527</v>
      </c>
      <c r="C1664" s="26">
        <f t="shared" si="52"/>
        <v>7</v>
      </c>
      <c r="D1664" s="26">
        <f t="shared" si="53"/>
        <v>3</v>
      </c>
      <c r="E1664" s="27">
        <f>VLOOKUP($B1664,'Hourly Data'!$B$5:$P$8788,15,FALSE)</f>
        <v>5.0196806304596171E-2</v>
      </c>
    </row>
    <row r="1665" spans="2:5" x14ac:dyDescent="0.3">
      <c r="B1665" s="25">
        <v>41099.166666666191</v>
      </c>
      <c r="C1665" s="26">
        <f t="shared" si="52"/>
        <v>7</v>
      </c>
      <c r="D1665" s="26">
        <f t="shared" si="53"/>
        <v>4</v>
      </c>
      <c r="E1665" s="27">
        <f>VLOOKUP($B1665,'Hourly Data'!$B$5:$P$8788,15,FALSE)</f>
        <v>5.0830020857705174E-2</v>
      </c>
    </row>
    <row r="1666" spans="2:5" x14ac:dyDescent="0.3">
      <c r="B1666" s="25">
        <v>41099.208333332856</v>
      </c>
      <c r="C1666" s="26">
        <f t="shared" si="52"/>
        <v>7</v>
      </c>
      <c r="D1666" s="26">
        <f t="shared" si="53"/>
        <v>5</v>
      </c>
      <c r="E1666" s="27">
        <f>VLOOKUP($B1666,'Hourly Data'!$B$5:$P$8788,15,FALSE)</f>
        <v>5.0606140858873661E-2</v>
      </c>
    </row>
    <row r="1667" spans="2:5" x14ac:dyDescent="0.3">
      <c r="B1667" s="25">
        <v>41099.24999999952</v>
      </c>
      <c r="C1667" s="26">
        <f t="shared" si="52"/>
        <v>7</v>
      </c>
      <c r="D1667" s="26">
        <f t="shared" si="53"/>
        <v>6</v>
      </c>
      <c r="E1667" s="27">
        <f>VLOOKUP($B1667,'Hourly Data'!$B$5:$P$8788,15,FALSE)</f>
        <v>5.1945309780238508E-2</v>
      </c>
    </row>
    <row r="1668" spans="2:5" x14ac:dyDescent="0.3">
      <c r="B1668" s="25">
        <v>41099.291666666184</v>
      </c>
      <c r="C1668" s="26">
        <f t="shared" si="52"/>
        <v>7</v>
      </c>
      <c r="D1668" s="26">
        <f t="shared" si="53"/>
        <v>7</v>
      </c>
      <c r="E1668" s="27">
        <f>VLOOKUP($B1668,'Hourly Data'!$B$5:$P$8788,15,FALSE)</f>
        <v>5.1214770236013445E-2</v>
      </c>
    </row>
    <row r="1669" spans="2:5" x14ac:dyDescent="0.3">
      <c r="B1669" s="25">
        <v>41099.333333332848</v>
      </c>
      <c r="C1669" s="26">
        <f t="shared" si="52"/>
        <v>7</v>
      </c>
      <c r="D1669" s="26">
        <f t="shared" si="53"/>
        <v>8</v>
      </c>
      <c r="E1669" s="27">
        <f>VLOOKUP($B1669,'Hourly Data'!$B$5:$P$8788,15,FALSE)</f>
        <v>5.3475981356406174E-2</v>
      </c>
    </row>
    <row r="1670" spans="2:5" x14ac:dyDescent="0.3">
      <c r="B1670" s="25">
        <v>41099.374999999513</v>
      </c>
      <c r="C1670" s="26">
        <f t="shared" si="52"/>
        <v>7</v>
      </c>
      <c r="D1670" s="26">
        <f t="shared" si="53"/>
        <v>9</v>
      </c>
      <c r="E1670" s="27">
        <f>VLOOKUP($B1670,'Hourly Data'!$B$5:$P$8788,15,FALSE)</f>
        <v>5.5286724582022398E-2</v>
      </c>
    </row>
    <row r="1671" spans="2:5" x14ac:dyDescent="0.3">
      <c r="B1671" s="25">
        <v>41099.416666666177</v>
      </c>
      <c r="C1671" s="26">
        <f t="shared" si="52"/>
        <v>7</v>
      </c>
      <c r="D1671" s="26">
        <f t="shared" si="53"/>
        <v>10</v>
      </c>
      <c r="E1671" s="27">
        <f>VLOOKUP($B1671,'Hourly Data'!$B$5:$P$8788,15,FALSE)</f>
        <v>5.6055133803426374E-2</v>
      </c>
    </row>
    <row r="1672" spans="2:5" x14ac:dyDescent="0.3">
      <c r="B1672" s="25">
        <v>41099.458333332841</v>
      </c>
      <c r="C1672" s="26">
        <f t="shared" si="52"/>
        <v>7</v>
      </c>
      <c r="D1672" s="26">
        <f t="shared" si="53"/>
        <v>11</v>
      </c>
      <c r="E1672" s="27">
        <f>VLOOKUP($B1672,'Hourly Data'!$B$5:$P$8788,15,FALSE)</f>
        <v>5.729172237451538E-2</v>
      </c>
    </row>
    <row r="1673" spans="2:5" x14ac:dyDescent="0.3">
      <c r="B1673" s="25">
        <v>41099.499999999505</v>
      </c>
      <c r="C1673" s="26">
        <f t="shared" si="52"/>
        <v>7</v>
      </c>
      <c r="D1673" s="26">
        <f t="shared" si="53"/>
        <v>12</v>
      </c>
      <c r="E1673" s="27">
        <f>VLOOKUP($B1673,'Hourly Data'!$B$5:$P$8788,15,FALSE)</f>
        <v>5.6855810247599968E-2</v>
      </c>
    </row>
    <row r="1674" spans="2:5" x14ac:dyDescent="0.3">
      <c r="B1674" s="25">
        <v>41099.541666666169</v>
      </c>
      <c r="C1674" s="26">
        <f t="shared" si="52"/>
        <v>7</v>
      </c>
      <c r="D1674" s="26">
        <f t="shared" si="53"/>
        <v>13</v>
      </c>
      <c r="E1674" s="27">
        <f>VLOOKUP($B1674,'Hourly Data'!$B$5:$P$8788,15,FALSE)</f>
        <v>5.7149385401429151E-2</v>
      </c>
    </row>
    <row r="1675" spans="2:5" x14ac:dyDescent="0.3">
      <c r="B1675" s="25">
        <v>41099.583333332834</v>
      </c>
      <c r="C1675" s="26">
        <f t="shared" si="52"/>
        <v>7</v>
      </c>
      <c r="D1675" s="26">
        <f t="shared" si="53"/>
        <v>14</v>
      </c>
      <c r="E1675" s="27">
        <f>VLOOKUP($B1675,'Hourly Data'!$B$5:$P$8788,15,FALSE)</f>
        <v>5.9441802567104907E-2</v>
      </c>
    </row>
    <row r="1676" spans="2:5" x14ac:dyDescent="0.3">
      <c r="B1676" s="25">
        <v>41099.624999999498</v>
      </c>
      <c r="C1676" s="26">
        <f t="shared" si="52"/>
        <v>7</v>
      </c>
      <c r="D1676" s="26">
        <f t="shared" si="53"/>
        <v>15</v>
      </c>
      <c r="E1676" s="27">
        <f>VLOOKUP($B1676,'Hourly Data'!$B$5:$P$8788,15,FALSE)</f>
        <v>6.0173725112320706E-2</v>
      </c>
    </row>
    <row r="1677" spans="2:5" x14ac:dyDescent="0.3">
      <c r="B1677" s="25">
        <v>41099.666666666162</v>
      </c>
      <c r="C1677" s="26">
        <f t="shared" si="52"/>
        <v>7</v>
      </c>
      <c r="D1677" s="26">
        <f t="shared" si="53"/>
        <v>16</v>
      </c>
      <c r="E1677" s="27">
        <f>VLOOKUP($B1677,'Hourly Data'!$B$5:$P$8788,15,FALSE)</f>
        <v>5.95755614388285E-2</v>
      </c>
    </row>
    <row r="1678" spans="2:5" x14ac:dyDescent="0.3">
      <c r="B1678" s="25">
        <v>41099.708333332826</v>
      </c>
      <c r="C1678" s="26">
        <f t="shared" si="52"/>
        <v>7</v>
      </c>
      <c r="D1678" s="26">
        <f t="shared" si="53"/>
        <v>17</v>
      </c>
      <c r="E1678" s="27">
        <f>VLOOKUP($B1678,'Hourly Data'!$B$5:$P$8788,15,FALSE)</f>
        <v>5.891720295184727E-2</v>
      </c>
    </row>
    <row r="1679" spans="2:5" x14ac:dyDescent="0.3">
      <c r="B1679" s="25">
        <v>41099.749999999491</v>
      </c>
      <c r="C1679" s="26">
        <f t="shared" si="52"/>
        <v>7</v>
      </c>
      <c r="D1679" s="26">
        <f t="shared" si="53"/>
        <v>18</v>
      </c>
      <c r="E1679" s="27">
        <f>VLOOKUP($B1679,'Hourly Data'!$B$5:$P$8788,15,FALSE)</f>
        <v>5.8114990093301587E-2</v>
      </c>
    </row>
    <row r="1680" spans="2:5" x14ac:dyDescent="0.3">
      <c r="B1680" s="25">
        <v>41099.791666666155</v>
      </c>
      <c r="C1680" s="26">
        <f t="shared" si="52"/>
        <v>7</v>
      </c>
      <c r="D1680" s="26">
        <f t="shared" si="53"/>
        <v>19</v>
      </c>
      <c r="E1680" s="27">
        <f>VLOOKUP($B1680,'Hourly Data'!$B$5:$P$8788,15,FALSE)</f>
        <v>5.956969463411857E-2</v>
      </c>
    </row>
    <row r="1681" spans="2:5" x14ac:dyDescent="0.3">
      <c r="B1681" s="25">
        <v>41099.833333332819</v>
      </c>
      <c r="C1681" s="26">
        <f t="shared" si="52"/>
        <v>7</v>
      </c>
      <c r="D1681" s="26">
        <f t="shared" si="53"/>
        <v>20</v>
      </c>
      <c r="E1681" s="27">
        <f>VLOOKUP($B1681,'Hourly Data'!$B$5:$P$8788,15,FALSE)</f>
        <v>5.9327684810033497E-2</v>
      </c>
    </row>
    <row r="1682" spans="2:5" x14ac:dyDescent="0.3">
      <c r="B1682" s="25">
        <v>41099.874999999483</v>
      </c>
      <c r="C1682" s="26">
        <f t="shared" si="52"/>
        <v>7</v>
      </c>
      <c r="D1682" s="26">
        <f t="shared" si="53"/>
        <v>21</v>
      </c>
      <c r="E1682" s="27">
        <f>VLOOKUP($B1682,'Hourly Data'!$B$5:$P$8788,15,FALSE)</f>
        <v>6.1828435115587443E-2</v>
      </c>
    </row>
    <row r="1683" spans="2:5" x14ac:dyDescent="0.3">
      <c r="B1683" s="25">
        <v>41099.916666666148</v>
      </c>
      <c r="C1683" s="26">
        <f t="shared" si="52"/>
        <v>7</v>
      </c>
      <c r="D1683" s="26">
        <f t="shared" si="53"/>
        <v>22</v>
      </c>
      <c r="E1683" s="27">
        <f>VLOOKUP($B1683,'Hourly Data'!$B$5:$P$8788,15,FALSE)</f>
        <v>5.8411112423399192E-2</v>
      </c>
    </row>
    <row r="1684" spans="2:5" x14ac:dyDescent="0.3">
      <c r="B1684" s="25">
        <v>41099.958333332812</v>
      </c>
      <c r="C1684" s="26">
        <f t="shared" si="52"/>
        <v>7</v>
      </c>
      <c r="D1684" s="26">
        <f t="shared" si="53"/>
        <v>23</v>
      </c>
      <c r="E1684" s="27">
        <f>VLOOKUP($B1684,'Hourly Data'!$B$5:$P$8788,15,FALSE)</f>
        <v>5.5513865573964219E-2</v>
      </c>
    </row>
    <row r="1685" spans="2:5" x14ac:dyDescent="0.3">
      <c r="B1685" s="25">
        <v>41099.999999999476</v>
      </c>
      <c r="C1685" s="26">
        <f t="shared" si="52"/>
        <v>7</v>
      </c>
      <c r="D1685" s="26">
        <f t="shared" si="53"/>
        <v>0</v>
      </c>
      <c r="E1685" s="27">
        <f>VLOOKUP($B1685,'Hourly Data'!$B$5:$P$8788,15,FALSE)</f>
        <v>5.3115604146122347E-2</v>
      </c>
    </row>
    <row r="1686" spans="2:5" x14ac:dyDescent="0.3">
      <c r="B1686" s="25">
        <v>41100.04166666614</v>
      </c>
      <c r="C1686" s="26">
        <f t="shared" si="52"/>
        <v>7</v>
      </c>
      <c r="D1686" s="26">
        <f t="shared" si="53"/>
        <v>1</v>
      </c>
      <c r="E1686" s="27">
        <f>VLOOKUP($B1686,'Hourly Data'!$B$5:$P$8788,15,FALSE)</f>
        <v>5.1522614663816114E-2</v>
      </c>
    </row>
    <row r="1687" spans="2:5" x14ac:dyDescent="0.3">
      <c r="B1687" s="25">
        <v>41100.083333332805</v>
      </c>
      <c r="C1687" s="26">
        <f t="shared" si="52"/>
        <v>7</v>
      </c>
      <c r="D1687" s="26">
        <f t="shared" si="53"/>
        <v>2</v>
      </c>
      <c r="E1687" s="27">
        <f>VLOOKUP($B1687,'Hourly Data'!$B$5:$P$8788,15,FALSE)</f>
        <v>5.1518646148207517E-2</v>
      </c>
    </row>
    <row r="1688" spans="2:5" x14ac:dyDescent="0.3">
      <c r="B1688" s="25">
        <v>41100.124999999469</v>
      </c>
      <c r="C1688" s="26">
        <f t="shared" si="52"/>
        <v>7</v>
      </c>
      <c r="D1688" s="26">
        <f t="shared" si="53"/>
        <v>3</v>
      </c>
      <c r="E1688" s="27">
        <f>VLOOKUP($B1688,'Hourly Data'!$B$5:$P$8788,15,FALSE)</f>
        <v>5.342017311977991E-2</v>
      </c>
    </row>
    <row r="1689" spans="2:5" x14ac:dyDescent="0.3">
      <c r="B1689" s="25">
        <v>41100.166666666133</v>
      </c>
      <c r="C1689" s="26">
        <f t="shared" si="52"/>
        <v>7</v>
      </c>
      <c r="D1689" s="26">
        <f t="shared" si="53"/>
        <v>4</v>
      </c>
      <c r="E1689" s="27">
        <f>VLOOKUP($B1689,'Hourly Data'!$B$5:$P$8788,15,FALSE)</f>
        <v>5.3484573476674617E-2</v>
      </c>
    </row>
    <row r="1690" spans="2:5" x14ac:dyDescent="0.3">
      <c r="B1690" s="25">
        <v>41100.208333332797</v>
      </c>
      <c r="C1690" s="26">
        <f t="shared" si="52"/>
        <v>7</v>
      </c>
      <c r="D1690" s="26">
        <f t="shared" si="53"/>
        <v>5</v>
      </c>
      <c r="E1690" s="27">
        <f>VLOOKUP($B1690,'Hourly Data'!$B$5:$P$8788,15,FALSE)</f>
        <v>5.1889770003121075E-2</v>
      </c>
    </row>
    <row r="1691" spans="2:5" x14ac:dyDescent="0.3">
      <c r="B1691" s="25">
        <v>41100.249999999462</v>
      </c>
      <c r="C1691" s="26">
        <f t="shared" si="52"/>
        <v>7</v>
      </c>
      <c r="D1691" s="26">
        <f t="shared" si="53"/>
        <v>6</v>
      </c>
      <c r="E1691" s="27">
        <f>VLOOKUP($B1691,'Hourly Data'!$B$5:$P$8788,15,FALSE)</f>
        <v>5.2460829756619851E-2</v>
      </c>
    </row>
    <row r="1692" spans="2:5" x14ac:dyDescent="0.3">
      <c r="B1692" s="25">
        <v>41100.291666666126</v>
      </c>
      <c r="C1692" s="26">
        <f t="shared" si="52"/>
        <v>7</v>
      </c>
      <c r="D1692" s="26">
        <f t="shared" si="53"/>
        <v>7</v>
      </c>
      <c r="E1692" s="27">
        <f>VLOOKUP($B1692,'Hourly Data'!$B$5:$P$8788,15,FALSE)</f>
        <v>5.4036074792439631E-2</v>
      </c>
    </row>
    <row r="1693" spans="2:5" x14ac:dyDescent="0.3">
      <c r="B1693" s="25">
        <v>41100.33333333279</v>
      </c>
      <c r="C1693" s="26">
        <f t="shared" si="52"/>
        <v>7</v>
      </c>
      <c r="D1693" s="26">
        <f t="shared" si="53"/>
        <v>8</v>
      </c>
      <c r="E1693" s="27">
        <f>VLOOKUP($B1693,'Hourly Data'!$B$5:$P$8788,15,FALSE)</f>
        <v>5.6675088758991465E-2</v>
      </c>
    </row>
    <row r="1694" spans="2:5" x14ac:dyDescent="0.3">
      <c r="B1694" s="25">
        <v>41100.374999999454</v>
      </c>
      <c r="C1694" s="26">
        <f t="shared" si="52"/>
        <v>7</v>
      </c>
      <c r="D1694" s="26">
        <f t="shared" si="53"/>
        <v>9</v>
      </c>
      <c r="E1694" s="27">
        <f>VLOOKUP($B1694,'Hourly Data'!$B$5:$P$8788,15,FALSE)</f>
        <v>5.9530809419971284E-2</v>
      </c>
    </row>
    <row r="1695" spans="2:5" x14ac:dyDescent="0.3">
      <c r="B1695" s="25">
        <v>41100.416666666119</v>
      </c>
      <c r="C1695" s="26">
        <f t="shared" si="52"/>
        <v>7</v>
      </c>
      <c r="D1695" s="26">
        <f t="shared" si="53"/>
        <v>10</v>
      </c>
      <c r="E1695" s="27">
        <f>VLOOKUP($B1695,'Hourly Data'!$B$5:$P$8788,15,FALSE)</f>
        <v>6.1877587964556391E-2</v>
      </c>
    </row>
    <row r="1696" spans="2:5" x14ac:dyDescent="0.3">
      <c r="B1696" s="25">
        <v>41100.458333332783</v>
      </c>
      <c r="C1696" s="26">
        <f t="shared" si="52"/>
        <v>7</v>
      </c>
      <c r="D1696" s="26">
        <f t="shared" si="53"/>
        <v>11</v>
      </c>
      <c r="E1696" s="27">
        <f>VLOOKUP($B1696,'Hourly Data'!$B$5:$P$8788,15,FALSE)</f>
        <v>6.3719406930896505E-2</v>
      </c>
    </row>
    <row r="1697" spans="2:5" x14ac:dyDescent="0.3">
      <c r="B1697" s="25">
        <v>41100.499999999447</v>
      </c>
      <c r="C1697" s="26">
        <f t="shared" si="52"/>
        <v>7</v>
      </c>
      <c r="D1697" s="26">
        <f t="shared" si="53"/>
        <v>12</v>
      </c>
      <c r="E1697" s="27">
        <f>VLOOKUP($B1697,'Hourly Data'!$B$5:$P$8788,15,FALSE)</f>
        <v>6.2722973489432787E-2</v>
      </c>
    </row>
    <row r="1698" spans="2:5" x14ac:dyDescent="0.3">
      <c r="B1698" s="25">
        <v>41100.541666666111</v>
      </c>
      <c r="C1698" s="26">
        <f t="shared" si="52"/>
        <v>7</v>
      </c>
      <c r="D1698" s="26">
        <f t="shared" si="53"/>
        <v>13</v>
      </c>
      <c r="E1698" s="27">
        <f>VLOOKUP($B1698,'Hourly Data'!$B$5:$P$8788,15,FALSE)</f>
        <v>6.2162269072509178E-2</v>
      </c>
    </row>
    <row r="1699" spans="2:5" x14ac:dyDescent="0.3">
      <c r="B1699" s="25">
        <v>41100.583333332776</v>
      </c>
      <c r="C1699" s="26">
        <f t="shared" si="52"/>
        <v>7</v>
      </c>
      <c r="D1699" s="26">
        <f t="shared" si="53"/>
        <v>14</v>
      </c>
      <c r="E1699" s="27">
        <f>VLOOKUP($B1699,'Hourly Data'!$B$5:$P$8788,15,FALSE)</f>
        <v>6.4018993765784044E-2</v>
      </c>
    </row>
    <row r="1700" spans="2:5" x14ac:dyDescent="0.3">
      <c r="B1700" s="25">
        <v>41100.62499999944</v>
      </c>
      <c r="C1700" s="26">
        <f t="shared" si="52"/>
        <v>7</v>
      </c>
      <c r="D1700" s="26">
        <f t="shared" si="53"/>
        <v>15</v>
      </c>
      <c r="E1700" s="27">
        <f>VLOOKUP($B1700,'Hourly Data'!$B$5:$P$8788,15,FALSE)</f>
        <v>6.48341935273163E-2</v>
      </c>
    </row>
    <row r="1701" spans="2:5" x14ac:dyDescent="0.3">
      <c r="B1701" s="25">
        <v>41100.666666666104</v>
      </c>
      <c r="C1701" s="26">
        <f t="shared" si="52"/>
        <v>7</v>
      </c>
      <c r="D1701" s="26">
        <f t="shared" si="53"/>
        <v>16</v>
      </c>
      <c r="E1701" s="27">
        <f>VLOOKUP($B1701,'Hourly Data'!$B$5:$P$8788,15,FALSE)</f>
        <v>6.2562220958712694E-2</v>
      </c>
    </row>
    <row r="1702" spans="2:5" x14ac:dyDescent="0.3">
      <c r="B1702" s="25">
        <v>41100.708333332768</v>
      </c>
      <c r="C1702" s="26">
        <f t="shared" si="52"/>
        <v>7</v>
      </c>
      <c r="D1702" s="26">
        <f t="shared" si="53"/>
        <v>17</v>
      </c>
      <c r="E1702" s="27">
        <f>VLOOKUP($B1702,'Hourly Data'!$B$5:$P$8788,15,FALSE)</f>
        <v>6.4414067899307786E-2</v>
      </c>
    </row>
    <row r="1703" spans="2:5" x14ac:dyDescent="0.3">
      <c r="B1703" s="25">
        <v>41100.749999999432</v>
      </c>
      <c r="C1703" s="26">
        <f t="shared" si="52"/>
        <v>7</v>
      </c>
      <c r="D1703" s="26">
        <f t="shared" si="53"/>
        <v>18</v>
      </c>
      <c r="E1703" s="27">
        <f>VLOOKUP($B1703,'Hourly Data'!$B$5:$P$8788,15,FALSE)</f>
        <v>6.2199820481288644E-2</v>
      </c>
    </row>
    <row r="1704" spans="2:5" x14ac:dyDescent="0.3">
      <c r="B1704" s="25">
        <v>41100.791666666097</v>
      </c>
      <c r="C1704" s="26">
        <f t="shared" si="52"/>
        <v>7</v>
      </c>
      <c r="D1704" s="26">
        <f t="shared" si="53"/>
        <v>19</v>
      </c>
      <c r="E1704" s="27">
        <f>VLOOKUP($B1704,'Hourly Data'!$B$5:$P$8788,15,FALSE)</f>
        <v>6.1040119310830136E-2</v>
      </c>
    </row>
    <row r="1705" spans="2:5" x14ac:dyDescent="0.3">
      <c r="B1705" s="25">
        <v>41100.833333332761</v>
      </c>
      <c r="C1705" s="26">
        <f t="shared" si="52"/>
        <v>7</v>
      </c>
      <c r="D1705" s="26">
        <f t="shared" si="53"/>
        <v>20</v>
      </c>
      <c r="E1705" s="27">
        <f>VLOOKUP($B1705,'Hourly Data'!$B$5:$P$8788,15,FALSE)</f>
        <v>5.8566577094327915E-2</v>
      </c>
    </row>
    <row r="1706" spans="2:5" x14ac:dyDescent="0.3">
      <c r="B1706" s="25">
        <v>41100.874999999425</v>
      </c>
      <c r="C1706" s="26">
        <f t="shared" si="52"/>
        <v>7</v>
      </c>
      <c r="D1706" s="26">
        <f t="shared" si="53"/>
        <v>21</v>
      </c>
      <c r="E1706" s="27">
        <f>VLOOKUP($B1706,'Hourly Data'!$B$5:$P$8788,15,FALSE)</f>
        <v>5.7393447713025056E-2</v>
      </c>
    </row>
    <row r="1707" spans="2:5" x14ac:dyDescent="0.3">
      <c r="B1707" s="25">
        <v>41100.916666666089</v>
      </c>
      <c r="C1707" s="26">
        <f t="shared" si="52"/>
        <v>7</v>
      </c>
      <c r="D1707" s="26">
        <f t="shared" si="53"/>
        <v>22</v>
      </c>
      <c r="E1707" s="27">
        <f>VLOOKUP($B1707,'Hourly Data'!$B$5:$P$8788,15,FALSE)</f>
        <v>5.9465999339810421E-2</v>
      </c>
    </row>
    <row r="1708" spans="2:5" x14ac:dyDescent="0.3">
      <c r="B1708" s="25">
        <v>41100.958333332754</v>
      </c>
      <c r="C1708" s="26">
        <f t="shared" si="52"/>
        <v>7</v>
      </c>
      <c r="D1708" s="26">
        <f t="shared" si="53"/>
        <v>23</v>
      </c>
      <c r="E1708" s="27">
        <f>VLOOKUP($B1708,'Hourly Data'!$B$5:$P$8788,15,FALSE)</f>
        <v>5.7659381062379875E-2</v>
      </c>
    </row>
    <row r="1709" spans="2:5" x14ac:dyDescent="0.3">
      <c r="B1709" s="25">
        <v>41100.999999999418</v>
      </c>
      <c r="C1709" s="26">
        <f t="shared" si="52"/>
        <v>7</v>
      </c>
      <c r="D1709" s="26">
        <f t="shared" si="53"/>
        <v>0</v>
      </c>
      <c r="E1709" s="27">
        <f>VLOOKUP($B1709,'Hourly Data'!$B$5:$P$8788,15,FALSE)</f>
        <v>5.1520157739058131E-2</v>
      </c>
    </row>
    <row r="1710" spans="2:5" x14ac:dyDescent="0.3">
      <c r="B1710" s="25">
        <v>41101.041666666082</v>
      </c>
      <c r="C1710" s="26">
        <f t="shared" si="52"/>
        <v>7</v>
      </c>
      <c r="D1710" s="26">
        <f t="shared" si="53"/>
        <v>1</v>
      </c>
      <c r="E1710" s="27">
        <f>VLOOKUP($B1710,'Hourly Data'!$B$5:$P$8788,15,FALSE)</f>
        <v>5.3005227677511015E-2</v>
      </c>
    </row>
    <row r="1711" spans="2:5" x14ac:dyDescent="0.3">
      <c r="B1711" s="25">
        <v>41101.083333332746</v>
      </c>
      <c r="C1711" s="26">
        <f t="shared" ref="C1711:C1774" si="54">MONTH(B1711)</f>
        <v>7</v>
      </c>
      <c r="D1711" s="26">
        <f t="shared" ref="D1711:D1774" si="55">HOUR(B1711)</f>
        <v>2</v>
      </c>
      <c r="E1711" s="27">
        <f>VLOOKUP($B1711,'Hourly Data'!$B$5:$P$8788,15,FALSE)</f>
        <v>5.2550711699168473E-2</v>
      </c>
    </row>
    <row r="1712" spans="2:5" x14ac:dyDescent="0.3">
      <c r="B1712" s="25">
        <v>41101.124999999411</v>
      </c>
      <c r="C1712" s="26">
        <f t="shared" si="54"/>
        <v>7</v>
      </c>
      <c r="D1712" s="26">
        <f t="shared" si="55"/>
        <v>3</v>
      </c>
      <c r="E1712" s="27">
        <f>VLOOKUP($B1712,'Hourly Data'!$B$5:$P$8788,15,FALSE)</f>
        <v>5.2195839952949089E-2</v>
      </c>
    </row>
    <row r="1713" spans="2:5" x14ac:dyDescent="0.3">
      <c r="B1713" s="25">
        <v>41101.166666666075</v>
      </c>
      <c r="C1713" s="26">
        <f t="shared" si="54"/>
        <v>7</v>
      </c>
      <c r="D1713" s="26">
        <f t="shared" si="55"/>
        <v>4</v>
      </c>
      <c r="E1713" s="27">
        <f>VLOOKUP($B1713,'Hourly Data'!$B$5:$P$8788,15,FALSE)</f>
        <v>5.084708520971324E-2</v>
      </c>
    </row>
    <row r="1714" spans="2:5" x14ac:dyDescent="0.3">
      <c r="B1714" s="25">
        <v>41101.208333332739</v>
      </c>
      <c r="C1714" s="26">
        <f t="shared" si="54"/>
        <v>7</v>
      </c>
      <c r="D1714" s="26">
        <f t="shared" si="55"/>
        <v>5</v>
      </c>
      <c r="E1714" s="27">
        <f>VLOOKUP($B1714,'Hourly Data'!$B$5:$P$8788,15,FALSE)</f>
        <v>5.0880664429230026E-2</v>
      </c>
    </row>
    <row r="1715" spans="2:5" x14ac:dyDescent="0.3">
      <c r="B1715" s="25">
        <v>41101.249999999403</v>
      </c>
      <c r="C1715" s="26">
        <f t="shared" si="54"/>
        <v>7</v>
      </c>
      <c r="D1715" s="26">
        <f t="shared" si="55"/>
        <v>6</v>
      </c>
      <c r="E1715" s="27">
        <f>VLOOKUP($B1715,'Hourly Data'!$B$5:$P$8788,15,FALSE)</f>
        <v>5.1027814705388849E-2</v>
      </c>
    </row>
    <row r="1716" spans="2:5" x14ac:dyDescent="0.3">
      <c r="B1716" s="25">
        <v>41101.291666666068</v>
      </c>
      <c r="C1716" s="26">
        <f t="shared" si="54"/>
        <v>7</v>
      </c>
      <c r="D1716" s="26">
        <f t="shared" si="55"/>
        <v>7</v>
      </c>
      <c r="E1716" s="27">
        <f>VLOOKUP($B1716,'Hourly Data'!$B$5:$P$8788,15,FALSE)</f>
        <v>4.985924582197572E-2</v>
      </c>
    </row>
    <row r="1717" spans="2:5" x14ac:dyDescent="0.3">
      <c r="B1717" s="25">
        <v>41101.333333332732</v>
      </c>
      <c r="C1717" s="26">
        <f t="shared" si="54"/>
        <v>7</v>
      </c>
      <c r="D1717" s="26">
        <f t="shared" si="55"/>
        <v>8</v>
      </c>
      <c r="E1717" s="27">
        <f>VLOOKUP($B1717,'Hourly Data'!$B$5:$P$8788,15,FALSE)</f>
        <v>4.9470162073530097E-2</v>
      </c>
    </row>
    <row r="1718" spans="2:5" x14ac:dyDescent="0.3">
      <c r="B1718" s="25">
        <v>41101.374999999396</v>
      </c>
      <c r="C1718" s="26">
        <f t="shared" si="54"/>
        <v>7</v>
      </c>
      <c r="D1718" s="26">
        <f t="shared" si="55"/>
        <v>9</v>
      </c>
      <c r="E1718" s="27">
        <f>VLOOKUP($B1718,'Hourly Data'!$B$5:$P$8788,15,FALSE)</f>
        <v>4.332292031130229E-2</v>
      </c>
    </row>
    <row r="1719" spans="2:5" x14ac:dyDescent="0.3">
      <c r="B1719" s="25">
        <v>41101.41666666606</v>
      </c>
      <c r="C1719" s="26">
        <f t="shared" si="54"/>
        <v>7</v>
      </c>
      <c r="D1719" s="26">
        <f t="shared" si="55"/>
        <v>10</v>
      </c>
      <c r="E1719" s="27">
        <f>VLOOKUP($B1719,'Hourly Data'!$B$5:$P$8788,15,FALSE)</f>
        <v>4.5504268553066766E-2</v>
      </c>
    </row>
    <row r="1720" spans="2:5" x14ac:dyDescent="0.3">
      <c r="B1720" s="25">
        <v>41101.458333332725</v>
      </c>
      <c r="C1720" s="26">
        <f t="shared" si="54"/>
        <v>7</v>
      </c>
      <c r="D1720" s="26">
        <f t="shared" si="55"/>
        <v>11</v>
      </c>
      <c r="E1720" s="27">
        <f>VLOOKUP($B1720,'Hourly Data'!$B$5:$P$8788,15,FALSE)</f>
        <v>5.1093941009708599E-2</v>
      </c>
    </row>
    <row r="1721" spans="2:5" x14ac:dyDescent="0.3">
      <c r="B1721" s="25">
        <v>41101.499999999389</v>
      </c>
      <c r="C1721" s="26">
        <f t="shared" si="54"/>
        <v>7</v>
      </c>
      <c r="D1721" s="26">
        <f t="shared" si="55"/>
        <v>12</v>
      </c>
      <c r="E1721" s="27">
        <f>VLOOKUP($B1721,'Hourly Data'!$B$5:$P$8788,15,FALSE)</f>
        <v>5.2880182347476462E-2</v>
      </c>
    </row>
    <row r="1722" spans="2:5" x14ac:dyDescent="0.3">
      <c r="B1722" s="25">
        <v>41101.541666666053</v>
      </c>
      <c r="C1722" s="26">
        <f t="shared" si="54"/>
        <v>7</v>
      </c>
      <c r="D1722" s="26">
        <f t="shared" si="55"/>
        <v>13</v>
      </c>
      <c r="E1722" s="27">
        <f>VLOOKUP($B1722,'Hourly Data'!$B$5:$P$8788,15,FALSE)</f>
        <v>5.3945091582606269E-2</v>
      </c>
    </row>
    <row r="1723" spans="2:5" x14ac:dyDescent="0.3">
      <c r="B1723" s="25">
        <v>41101.583333332717</v>
      </c>
      <c r="C1723" s="26">
        <f t="shared" si="54"/>
        <v>7</v>
      </c>
      <c r="D1723" s="26">
        <f t="shared" si="55"/>
        <v>14</v>
      </c>
      <c r="E1723" s="27">
        <f>VLOOKUP($B1723,'Hourly Data'!$B$5:$P$8788,15,FALSE)</f>
        <v>5.5537880851894192E-2</v>
      </c>
    </row>
    <row r="1724" spans="2:5" x14ac:dyDescent="0.3">
      <c r="B1724" s="25">
        <v>41101.624999999382</v>
      </c>
      <c r="C1724" s="26">
        <f t="shared" si="54"/>
        <v>7</v>
      </c>
      <c r="D1724" s="26">
        <f t="shared" si="55"/>
        <v>15</v>
      </c>
      <c r="E1724" s="27">
        <f>VLOOKUP($B1724,'Hourly Data'!$B$5:$P$8788,15,FALSE)</f>
        <v>5.5776329964863015E-2</v>
      </c>
    </row>
    <row r="1725" spans="2:5" x14ac:dyDescent="0.3">
      <c r="B1725" s="25">
        <v>41101.666666666046</v>
      </c>
      <c r="C1725" s="26">
        <f t="shared" si="54"/>
        <v>7</v>
      </c>
      <c r="D1725" s="26">
        <f t="shared" si="55"/>
        <v>16</v>
      </c>
      <c r="E1725" s="27">
        <f>VLOOKUP($B1725,'Hourly Data'!$B$5:$P$8788,15,FALSE)</f>
        <v>5.773258306050362E-2</v>
      </c>
    </row>
    <row r="1726" spans="2:5" x14ac:dyDescent="0.3">
      <c r="B1726" s="25">
        <v>41101.70833333271</v>
      </c>
      <c r="C1726" s="26">
        <f t="shared" si="54"/>
        <v>7</v>
      </c>
      <c r="D1726" s="26">
        <f t="shared" si="55"/>
        <v>17</v>
      </c>
      <c r="E1726" s="27">
        <f>VLOOKUP($B1726,'Hourly Data'!$B$5:$P$8788,15,FALSE)</f>
        <v>5.7227607063029456E-2</v>
      </c>
    </row>
    <row r="1727" spans="2:5" x14ac:dyDescent="0.3">
      <c r="B1727" s="25">
        <v>41101.749999999374</v>
      </c>
      <c r="C1727" s="26">
        <f t="shared" si="54"/>
        <v>7</v>
      </c>
      <c r="D1727" s="26">
        <f t="shared" si="55"/>
        <v>18</v>
      </c>
      <c r="E1727" s="27">
        <f>VLOOKUP($B1727,'Hourly Data'!$B$5:$P$8788,15,FALSE)</f>
        <v>5.8108138250093866E-2</v>
      </c>
    </row>
    <row r="1728" spans="2:5" x14ac:dyDescent="0.3">
      <c r="B1728" s="25">
        <v>41101.791666666039</v>
      </c>
      <c r="C1728" s="26">
        <f t="shared" si="54"/>
        <v>7</v>
      </c>
      <c r="D1728" s="26">
        <f t="shared" si="55"/>
        <v>19</v>
      </c>
      <c r="E1728" s="27">
        <f>VLOOKUP($B1728,'Hourly Data'!$B$5:$P$8788,15,FALSE)</f>
        <v>5.9342114063285656E-2</v>
      </c>
    </row>
    <row r="1729" spans="2:5" x14ac:dyDescent="0.3">
      <c r="B1729" s="25">
        <v>41101.833333332703</v>
      </c>
      <c r="C1729" s="26">
        <f t="shared" si="54"/>
        <v>7</v>
      </c>
      <c r="D1729" s="26">
        <f t="shared" si="55"/>
        <v>20</v>
      </c>
      <c r="E1729" s="27">
        <f>VLOOKUP($B1729,'Hourly Data'!$B$5:$P$8788,15,FALSE)</f>
        <v>5.6313787079519131E-2</v>
      </c>
    </row>
    <row r="1730" spans="2:5" x14ac:dyDescent="0.3">
      <c r="B1730" s="25">
        <v>41101.874999999367</v>
      </c>
      <c r="C1730" s="26">
        <f t="shared" si="54"/>
        <v>7</v>
      </c>
      <c r="D1730" s="26">
        <f t="shared" si="55"/>
        <v>21</v>
      </c>
      <c r="E1730" s="27">
        <f>VLOOKUP($B1730,'Hourly Data'!$B$5:$P$8788,15,FALSE)</f>
        <v>5.4064000257179209E-2</v>
      </c>
    </row>
    <row r="1731" spans="2:5" x14ac:dyDescent="0.3">
      <c r="B1731" s="25">
        <v>41101.916666666031</v>
      </c>
      <c r="C1731" s="26">
        <f t="shared" si="54"/>
        <v>7</v>
      </c>
      <c r="D1731" s="26">
        <f t="shared" si="55"/>
        <v>22</v>
      </c>
      <c r="E1731" s="27">
        <f>VLOOKUP($B1731,'Hourly Data'!$B$5:$P$8788,15,FALSE)</f>
        <v>5.183694091293306E-2</v>
      </c>
    </row>
    <row r="1732" spans="2:5" x14ac:dyDescent="0.3">
      <c r="B1732" s="25">
        <v>41101.958333332695</v>
      </c>
      <c r="C1732" s="26">
        <f t="shared" si="54"/>
        <v>7</v>
      </c>
      <c r="D1732" s="26">
        <f t="shared" si="55"/>
        <v>23</v>
      </c>
      <c r="E1732" s="27">
        <f>VLOOKUP($B1732,'Hourly Data'!$B$5:$P$8788,15,FALSE)</f>
        <v>5.0806965831067537E-2</v>
      </c>
    </row>
    <row r="1733" spans="2:5" x14ac:dyDescent="0.3">
      <c r="B1733" s="25">
        <v>41101.99999999936</v>
      </c>
      <c r="C1733" s="26">
        <f t="shared" si="54"/>
        <v>7</v>
      </c>
      <c r="D1733" s="26">
        <f t="shared" si="55"/>
        <v>0</v>
      </c>
      <c r="E1733" s="27">
        <f>VLOOKUP($B1733,'Hourly Data'!$B$5:$P$8788,15,FALSE)</f>
        <v>5.4680335511738183E-2</v>
      </c>
    </row>
    <row r="1734" spans="2:5" x14ac:dyDescent="0.3">
      <c r="B1734" s="25">
        <v>41102.041666666024</v>
      </c>
      <c r="C1734" s="26">
        <f t="shared" si="54"/>
        <v>7</v>
      </c>
      <c r="D1734" s="26">
        <f t="shared" si="55"/>
        <v>1</v>
      </c>
      <c r="E1734" s="27">
        <f>VLOOKUP($B1734,'Hourly Data'!$B$5:$P$8788,15,FALSE)</f>
        <v>5.5223944739755698E-2</v>
      </c>
    </row>
    <row r="1735" spans="2:5" x14ac:dyDescent="0.3">
      <c r="B1735" s="25">
        <v>41102.083333332688</v>
      </c>
      <c r="C1735" s="26">
        <f t="shared" si="54"/>
        <v>7</v>
      </c>
      <c r="D1735" s="26">
        <f t="shared" si="55"/>
        <v>2</v>
      </c>
      <c r="E1735" s="27">
        <f>VLOOKUP($B1735,'Hourly Data'!$B$5:$P$8788,15,FALSE)</f>
        <v>5.5936249709093264E-2</v>
      </c>
    </row>
    <row r="1736" spans="2:5" x14ac:dyDescent="0.3">
      <c r="B1736" s="25">
        <v>41102.124999999352</v>
      </c>
      <c r="C1736" s="26">
        <f t="shared" si="54"/>
        <v>7</v>
      </c>
      <c r="D1736" s="26">
        <f t="shared" si="55"/>
        <v>3</v>
      </c>
      <c r="E1736" s="27">
        <f>VLOOKUP($B1736,'Hourly Data'!$B$5:$P$8788,15,FALSE)</f>
        <v>5.4539379360847837E-2</v>
      </c>
    </row>
    <row r="1737" spans="2:5" x14ac:dyDescent="0.3">
      <c r="B1737" s="25">
        <v>41102.166666666017</v>
      </c>
      <c r="C1737" s="26">
        <f t="shared" si="54"/>
        <v>7</v>
      </c>
      <c r="D1737" s="26">
        <f t="shared" si="55"/>
        <v>4</v>
      </c>
      <c r="E1737" s="27">
        <f>VLOOKUP($B1737,'Hourly Data'!$B$5:$P$8788,15,FALSE)</f>
        <v>5.4659758036108397E-2</v>
      </c>
    </row>
    <row r="1738" spans="2:5" x14ac:dyDescent="0.3">
      <c r="B1738" s="25">
        <v>41102.208333332681</v>
      </c>
      <c r="C1738" s="26">
        <f t="shared" si="54"/>
        <v>7</v>
      </c>
      <c r="D1738" s="26">
        <f t="shared" si="55"/>
        <v>5</v>
      </c>
      <c r="E1738" s="27">
        <f>VLOOKUP($B1738,'Hourly Data'!$B$5:$P$8788,15,FALSE)</f>
        <v>5.3673060538748145E-2</v>
      </c>
    </row>
    <row r="1739" spans="2:5" x14ac:dyDescent="0.3">
      <c r="B1739" s="25">
        <v>41102.249999999345</v>
      </c>
      <c r="C1739" s="26">
        <f t="shared" si="54"/>
        <v>7</v>
      </c>
      <c r="D1739" s="26">
        <f t="shared" si="55"/>
        <v>6</v>
      </c>
      <c r="E1739" s="27">
        <f>VLOOKUP($B1739,'Hourly Data'!$B$5:$P$8788,15,FALSE)</f>
        <v>5.2328441321360469E-2</v>
      </c>
    </row>
    <row r="1740" spans="2:5" x14ac:dyDescent="0.3">
      <c r="B1740" s="25">
        <v>41102.291666666009</v>
      </c>
      <c r="C1740" s="26">
        <f t="shared" si="54"/>
        <v>7</v>
      </c>
      <c r="D1740" s="26">
        <f t="shared" si="55"/>
        <v>7</v>
      </c>
      <c r="E1740" s="27">
        <f>VLOOKUP($B1740,'Hourly Data'!$B$5:$P$8788,15,FALSE)</f>
        <v>5.1784042709125733E-2</v>
      </c>
    </row>
    <row r="1741" spans="2:5" x14ac:dyDescent="0.3">
      <c r="B1741" s="25">
        <v>41102.333333332674</v>
      </c>
      <c r="C1741" s="26">
        <f t="shared" si="54"/>
        <v>7</v>
      </c>
      <c r="D1741" s="26">
        <f t="shared" si="55"/>
        <v>8</v>
      </c>
      <c r="E1741" s="27">
        <f>VLOOKUP($B1741,'Hourly Data'!$B$5:$P$8788,15,FALSE)</f>
        <v>5.3908724537556227E-2</v>
      </c>
    </row>
    <row r="1742" spans="2:5" x14ac:dyDescent="0.3">
      <c r="B1742" s="25">
        <v>41102.374999999338</v>
      </c>
      <c r="C1742" s="26">
        <f t="shared" si="54"/>
        <v>7</v>
      </c>
      <c r="D1742" s="26">
        <f t="shared" si="55"/>
        <v>9</v>
      </c>
      <c r="E1742" s="27">
        <f>VLOOKUP($B1742,'Hourly Data'!$B$5:$P$8788,15,FALSE)</f>
        <v>5.6040067080427095E-2</v>
      </c>
    </row>
    <row r="1743" spans="2:5" x14ac:dyDescent="0.3">
      <c r="B1743" s="25">
        <v>41102.416666666002</v>
      </c>
      <c r="C1743" s="26">
        <f t="shared" si="54"/>
        <v>7</v>
      </c>
      <c r="D1743" s="26">
        <f t="shared" si="55"/>
        <v>10</v>
      </c>
      <c r="E1743" s="27">
        <f>VLOOKUP($B1743,'Hourly Data'!$B$5:$P$8788,15,FALSE)</f>
        <v>5.9396461207182963E-2</v>
      </c>
    </row>
    <row r="1744" spans="2:5" x14ac:dyDescent="0.3">
      <c r="B1744" s="25">
        <v>41102.458333332666</v>
      </c>
      <c r="C1744" s="26">
        <f t="shared" si="54"/>
        <v>7</v>
      </c>
      <c r="D1744" s="26">
        <f t="shared" si="55"/>
        <v>11</v>
      </c>
      <c r="E1744" s="27">
        <f>VLOOKUP($B1744,'Hourly Data'!$B$5:$P$8788,15,FALSE)</f>
        <v>6.0332744270588323E-2</v>
      </c>
    </row>
    <row r="1745" spans="2:5" x14ac:dyDescent="0.3">
      <c r="B1745" s="25">
        <v>41102.499999999331</v>
      </c>
      <c r="C1745" s="26">
        <f t="shared" si="54"/>
        <v>7</v>
      </c>
      <c r="D1745" s="26">
        <f t="shared" si="55"/>
        <v>12</v>
      </c>
      <c r="E1745" s="27">
        <f>VLOOKUP($B1745,'Hourly Data'!$B$5:$P$8788,15,FALSE)</f>
        <v>6.144017251656711E-2</v>
      </c>
    </row>
    <row r="1746" spans="2:5" x14ac:dyDescent="0.3">
      <c r="B1746" s="25">
        <v>41102.541666665995</v>
      </c>
      <c r="C1746" s="26">
        <f t="shared" si="54"/>
        <v>7</v>
      </c>
      <c r="D1746" s="26">
        <f t="shared" si="55"/>
        <v>13</v>
      </c>
      <c r="E1746" s="27">
        <f>VLOOKUP($B1746,'Hourly Data'!$B$5:$P$8788,15,FALSE)</f>
        <v>6.4561381182242195E-2</v>
      </c>
    </row>
    <row r="1747" spans="2:5" x14ac:dyDescent="0.3">
      <c r="B1747" s="25">
        <v>41102.583333332659</v>
      </c>
      <c r="C1747" s="26">
        <f t="shared" si="54"/>
        <v>7</v>
      </c>
      <c r="D1747" s="26">
        <f t="shared" si="55"/>
        <v>14</v>
      </c>
      <c r="E1747" s="27">
        <f>VLOOKUP($B1747,'Hourly Data'!$B$5:$P$8788,15,FALSE)</f>
        <v>6.6235893920682326E-2</v>
      </c>
    </row>
    <row r="1748" spans="2:5" x14ac:dyDescent="0.3">
      <c r="B1748" s="25">
        <v>41102.624999999323</v>
      </c>
      <c r="C1748" s="26">
        <f t="shared" si="54"/>
        <v>7</v>
      </c>
      <c r="D1748" s="26">
        <f t="shared" si="55"/>
        <v>15</v>
      </c>
      <c r="E1748" s="27">
        <f>VLOOKUP($B1748,'Hourly Data'!$B$5:$P$8788,15,FALSE)</f>
        <v>6.4186339292027883E-2</v>
      </c>
    </row>
    <row r="1749" spans="2:5" x14ac:dyDescent="0.3">
      <c r="B1749" s="25">
        <v>41102.666666665988</v>
      </c>
      <c r="C1749" s="26">
        <f t="shared" si="54"/>
        <v>7</v>
      </c>
      <c r="D1749" s="26">
        <f t="shared" si="55"/>
        <v>16</v>
      </c>
      <c r="E1749" s="27">
        <f>VLOOKUP($B1749,'Hourly Data'!$B$5:$P$8788,15,FALSE)</f>
        <v>6.2549665969380705E-2</v>
      </c>
    </row>
    <row r="1750" spans="2:5" x14ac:dyDescent="0.3">
      <c r="B1750" s="25">
        <v>41102.708333332652</v>
      </c>
      <c r="C1750" s="26">
        <f t="shared" si="54"/>
        <v>7</v>
      </c>
      <c r="D1750" s="26">
        <f t="shared" si="55"/>
        <v>17</v>
      </c>
      <c r="E1750" s="27">
        <f>VLOOKUP($B1750,'Hourly Data'!$B$5:$P$8788,15,FALSE)</f>
        <v>6.1603609706758947E-2</v>
      </c>
    </row>
    <row r="1751" spans="2:5" x14ac:dyDescent="0.3">
      <c r="B1751" s="25">
        <v>41102.749999999316</v>
      </c>
      <c r="C1751" s="26">
        <f t="shared" si="54"/>
        <v>7</v>
      </c>
      <c r="D1751" s="26">
        <f t="shared" si="55"/>
        <v>18</v>
      </c>
      <c r="E1751" s="27">
        <f>VLOOKUP($B1751,'Hourly Data'!$B$5:$P$8788,15,FALSE)</f>
        <v>6.0325556058220764E-2</v>
      </c>
    </row>
    <row r="1752" spans="2:5" x14ac:dyDescent="0.3">
      <c r="B1752" s="25">
        <v>41102.79166666598</v>
      </c>
      <c r="C1752" s="26">
        <f t="shared" si="54"/>
        <v>7</v>
      </c>
      <c r="D1752" s="26">
        <f t="shared" si="55"/>
        <v>19</v>
      </c>
      <c r="E1752" s="27">
        <f>VLOOKUP($B1752,'Hourly Data'!$B$5:$P$8788,15,FALSE)</f>
        <v>5.8781866044803864E-2</v>
      </c>
    </row>
    <row r="1753" spans="2:5" x14ac:dyDescent="0.3">
      <c r="B1753" s="25">
        <v>41102.833333332645</v>
      </c>
      <c r="C1753" s="26">
        <f t="shared" si="54"/>
        <v>7</v>
      </c>
      <c r="D1753" s="26">
        <f t="shared" si="55"/>
        <v>20</v>
      </c>
      <c r="E1753" s="27">
        <f>VLOOKUP($B1753,'Hourly Data'!$B$5:$P$8788,15,FALSE)</f>
        <v>5.7467101550769201E-2</v>
      </c>
    </row>
    <row r="1754" spans="2:5" x14ac:dyDescent="0.3">
      <c r="B1754" s="25">
        <v>41102.874999999309</v>
      </c>
      <c r="C1754" s="26">
        <f t="shared" si="54"/>
        <v>7</v>
      </c>
      <c r="D1754" s="26">
        <f t="shared" si="55"/>
        <v>21</v>
      </c>
      <c r="E1754" s="27">
        <f>VLOOKUP($B1754,'Hourly Data'!$B$5:$P$8788,15,FALSE)</f>
        <v>5.7127514717790914E-2</v>
      </c>
    </row>
    <row r="1755" spans="2:5" x14ac:dyDescent="0.3">
      <c r="B1755" s="25">
        <v>41102.916666665973</v>
      </c>
      <c r="C1755" s="26">
        <f t="shared" si="54"/>
        <v>7</v>
      </c>
      <c r="D1755" s="26">
        <f t="shared" si="55"/>
        <v>22</v>
      </c>
      <c r="E1755" s="27">
        <f>VLOOKUP($B1755,'Hourly Data'!$B$5:$P$8788,15,FALSE)</f>
        <v>5.8598356645390481E-2</v>
      </c>
    </row>
    <row r="1756" spans="2:5" x14ac:dyDescent="0.3">
      <c r="B1756" s="25">
        <v>41102.958333332637</v>
      </c>
      <c r="C1756" s="26">
        <f t="shared" si="54"/>
        <v>7</v>
      </c>
      <c r="D1756" s="26">
        <f t="shared" si="55"/>
        <v>23</v>
      </c>
      <c r="E1756" s="27">
        <f>VLOOKUP($B1756,'Hourly Data'!$B$5:$P$8788,15,FALSE)</f>
        <v>6.1129617329133162E-2</v>
      </c>
    </row>
    <row r="1757" spans="2:5" x14ac:dyDescent="0.3">
      <c r="B1757" s="25">
        <v>41102.999999999302</v>
      </c>
      <c r="C1757" s="26">
        <f t="shared" si="54"/>
        <v>7</v>
      </c>
      <c r="D1757" s="26">
        <f t="shared" si="55"/>
        <v>0</v>
      </c>
      <c r="E1757" s="27">
        <f>VLOOKUP($B1757,'Hourly Data'!$B$5:$P$8788,15,FALSE)</f>
        <v>6.2519621359623856E-2</v>
      </c>
    </row>
    <row r="1758" spans="2:5" x14ac:dyDescent="0.3">
      <c r="B1758" s="25">
        <v>41103.041666665966</v>
      </c>
      <c r="C1758" s="26">
        <f t="shared" si="54"/>
        <v>7</v>
      </c>
      <c r="D1758" s="26">
        <f t="shared" si="55"/>
        <v>1</v>
      </c>
      <c r="E1758" s="27">
        <f>VLOOKUP($B1758,'Hourly Data'!$B$5:$P$8788,15,FALSE)</f>
        <v>5.8870852965536957E-2</v>
      </c>
    </row>
    <row r="1759" spans="2:5" x14ac:dyDescent="0.3">
      <c r="B1759" s="25">
        <v>41103.08333333263</v>
      </c>
      <c r="C1759" s="26">
        <f t="shared" si="54"/>
        <v>7</v>
      </c>
      <c r="D1759" s="26">
        <f t="shared" si="55"/>
        <v>2</v>
      </c>
      <c r="E1759" s="27">
        <f>VLOOKUP($B1759,'Hourly Data'!$B$5:$P$8788,15,FALSE)</f>
        <v>5.7785493992686787E-2</v>
      </c>
    </row>
    <row r="1760" spans="2:5" x14ac:dyDescent="0.3">
      <c r="B1760" s="25">
        <v>41103.124999999294</v>
      </c>
      <c r="C1760" s="26">
        <f t="shared" si="54"/>
        <v>7</v>
      </c>
      <c r="D1760" s="26">
        <f t="shared" si="55"/>
        <v>3</v>
      </c>
      <c r="E1760" s="27">
        <f>VLOOKUP($B1760,'Hourly Data'!$B$5:$P$8788,15,FALSE)</f>
        <v>5.7245845375607458E-2</v>
      </c>
    </row>
    <row r="1761" spans="2:5" x14ac:dyDescent="0.3">
      <c r="B1761" s="25">
        <v>41103.166666665958</v>
      </c>
      <c r="C1761" s="26">
        <f t="shared" si="54"/>
        <v>7</v>
      </c>
      <c r="D1761" s="26">
        <f t="shared" si="55"/>
        <v>4</v>
      </c>
      <c r="E1761" s="27">
        <f>VLOOKUP($B1761,'Hourly Data'!$B$5:$P$8788,15,FALSE)</f>
        <v>5.8341676983863763E-2</v>
      </c>
    </row>
    <row r="1762" spans="2:5" x14ac:dyDescent="0.3">
      <c r="B1762" s="25">
        <v>41103.208333332623</v>
      </c>
      <c r="C1762" s="26">
        <f t="shared" si="54"/>
        <v>7</v>
      </c>
      <c r="D1762" s="26">
        <f t="shared" si="55"/>
        <v>5</v>
      </c>
      <c r="E1762" s="27">
        <f>VLOOKUP($B1762,'Hourly Data'!$B$5:$P$8788,15,FALSE)</f>
        <v>5.8801724845329632E-2</v>
      </c>
    </row>
    <row r="1763" spans="2:5" x14ac:dyDescent="0.3">
      <c r="B1763" s="25">
        <v>41103.249999999287</v>
      </c>
      <c r="C1763" s="26">
        <f t="shared" si="54"/>
        <v>7</v>
      </c>
      <c r="D1763" s="26">
        <f t="shared" si="55"/>
        <v>6</v>
      </c>
      <c r="E1763" s="27">
        <f>VLOOKUP($B1763,'Hourly Data'!$B$5:$P$8788,15,FALSE)</f>
        <v>5.9846160311934335E-2</v>
      </c>
    </row>
    <row r="1764" spans="2:5" x14ac:dyDescent="0.3">
      <c r="B1764" s="25">
        <v>41103.291666665951</v>
      </c>
      <c r="C1764" s="26">
        <f t="shared" si="54"/>
        <v>7</v>
      </c>
      <c r="D1764" s="26">
        <f t="shared" si="55"/>
        <v>7</v>
      </c>
      <c r="E1764" s="27">
        <f>VLOOKUP($B1764,'Hourly Data'!$B$5:$P$8788,15,FALSE)</f>
        <v>5.7555649001839584E-2</v>
      </c>
    </row>
    <row r="1765" spans="2:5" x14ac:dyDescent="0.3">
      <c r="B1765" s="25">
        <v>41103.333333332615</v>
      </c>
      <c r="C1765" s="26">
        <f t="shared" si="54"/>
        <v>7</v>
      </c>
      <c r="D1765" s="26">
        <f t="shared" si="55"/>
        <v>8</v>
      </c>
      <c r="E1765" s="27">
        <f>VLOOKUP($B1765,'Hourly Data'!$B$5:$P$8788,15,FALSE)</f>
        <v>5.7819065369528418E-2</v>
      </c>
    </row>
    <row r="1766" spans="2:5" x14ac:dyDescent="0.3">
      <c r="B1766" s="25">
        <v>41103.37499999928</v>
      </c>
      <c r="C1766" s="26">
        <f t="shared" si="54"/>
        <v>7</v>
      </c>
      <c r="D1766" s="26">
        <f t="shared" si="55"/>
        <v>9</v>
      </c>
      <c r="E1766" s="27">
        <f>VLOOKUP($B1766,'Hourly Data'!$B$5:$P$8788,15,FALSE)</f>
        <v>6.1465869908356771E-2</v>
      </c>
    </row>
    <row r="1767" spans="2:5" x14ac:dyDescent="0.3">
      <c r="B1767" s="25">
        <v>41103.416666665944</v>
      </c>
      <c r="C1767" s="26">
        <f t="shared" si="54"/>
        <v>7</v>
      </c>
      <c r="D1767" s="26">
        <f t="shared" si="55"/>
        <v>10</v>
      </c>
      <c r="E1767" s="27">
        <f>VLOOKUP($B1767,'Hourly Data'!$B$5:$P$8788,15,FALSE)</f>
        <v>6.4372634109970239E-2</v>
      </c>
    </row>
    <row r="1768" spans="2:5" x14ac:dyDescent="0.3">
      <c r="B1768" s="25">
        <v>41103.458333332608</v>
      </c>
      <c r="C1768" s="26">
        <f t="shared" si="54"/>
        <v>7</v>
      </c>
      <c r="D1768" s="26">
        <f t="shared" si="55"/>
        <v>11</v>
      </c>
      <c r="E1768" s="27">
        <f>VLOOKUP($B1768,'Hourly Data'!$B$5:$P$8788,15,FALSE)</f>
        <v>6.0156931344322651E-2</v>
      </c>
    </row>
    <row r="1769" spans="2:5" x14ac:dyDescent="0.3">
      <c r="B1769" s="25">
        <v>41103.499999999272</v>
      </c>
      <c r="C1769" s="26">
        <f t="shared" si="54"/>
        <v>7</v>
      </c>
      <c r="D1769" s="26">
        <f t="shared" si="55"/>
        <v>12</v>
      </c>
      <c r="E1769" s="27">
        <f>VLOOKUP($B1769,'Hourly Data'!$B$5:$P$8788,15,FALSE)</f>
        <v>6.1418419699640625E-2</v>
      </c>
    </row>
    <row r="1770" spans="2:5" x14ac:dyDescent="0.3">
      <c r="B1770" s="25">
        <v>41103.541666665937</v>
      </c>
      <c r="C1770" s="26">
        <f t="shared" si="54"/>
        <v>7</v>
      </c>
      <c r="D1770" s="26">
        <f t="shared" si="55"/>
        <v>13</v>
      </c>
      <c r="E1770" s="27">
        <f>VLOOKUP($B1770,'Hourly Data'!$B$5:$P$8788,15,FALSE)</f>
        <v>5.7789712387920425E-2</v>
      </c>
    </row>
    <row r="1771" spans="2:5" x14ac:dyDescent="0.3">
      <c r="B1771" s="25">
        <v>41103.583333332601</v>
      </c>
      <c r="C1771" s="26">
        <f t="shared" si="54"/>
        <v>7</v>
      </c>
      <c r="D1771" s="26">
        <f t="shared" si="55"/>
        <v>14</v>
      </c>
      <c r="E1771" s="27">
        <f>VLOOKUP($B1771,'Hourly Data'!$B$5:$P$8788,15,FALSE)</f>
        <v>5.8006724901406084E-2</v>
      </c>
    </row>
    <row r="1772" spans="2:5" x14ac:dyDescent="0.3">
      <c r="B1772" s="25">
        <v>41103.624999999265</v>
      </c>
      <c r="C1772" s="26">
        <f t="shared" si="54"/>
        <v>7</v>
      </c>
      <c r="D1772" s="26">
        <f t="shared" si="55"/>
        <v>15</v>
      </c>
      <c r="E1772" s="27">
        <f>VLOOKUP($B1772,'Hourly Data'!$B$5:$P$8788,15,FALSE)</f>
        <v>5.8009774472554843E-2</v>
      </c>
    </row>
    <row r="1773" spans="2:5" x14ac:dyDescent="0.3">
      <c r="B1773" s="25">
        <v>41103.666666665929</v>
      </c>
      <c r="C1773" s="26">
        <f t="shared" si="54"/>
        <v>7</v>
      </c>
      <c r="D1773" s="26">
        <f t="shared" si="55"/>
        <v>16</v>
      </c>
      <c r="E1773" s="27">
        <f>VLOOKUP($B1773,'Hourly Data'!$B$5:$P$8788,15,FALSE)</f>
        <v>5.915039704322303E-2</v>
      </c>
    </row>
    <row r="1774" spans="2:5" x14ac:dyDescent="0.3">
      <c r="B1774" s="25">
        <v>41103.708333332594</v>
      </c>
      <c r="C1774" s="26">
        <f t="shared" si="54"/>
        <v>7</v>
      </c>
      <c r="D1774" s="26">
        <f t="shared" si="55"/>
        <v>17</v>
      </c>
      <c r="E1774" s="27">
        <f>VLOOKUP($B1774,'Hourly Data'!$B$5:$P$8788,15,FALSE)</f>
        <v>5.6719942220257807E-2</v>
      </c>
    </row>
    <row r="1775" spans="2:5" x14ac:dyDescent="0.3">
      <c r="B1775" s="25">
        <v>41103.749999999258</v>
      </c>
      <c r="C1775" s="26">
        <f t="shared" ref="C1775:C1838" si="56">MONTH(B1775)</f>
        <v>7</v>
      </c>
      <c r="D1775" s="26">
        <f t="shared" ref="D1775:D1838" si="57">HOUR(B1775)</f>
        <v>18</v>
      </c>
      <c r="E1775" s="27">
        <f>VLOOKUP($B1775,'Hourly Data'!$B$5:$P$8788,15,FALSE)</f>
        <v>5.5054411102571754E-2</v>
      </c>
    </row>
    <row r="1776" spans="2:5" x14ac:dyDescent="0.3">
      <c r="B1776" s="25">
        <v>41103.791666665922</v>
      </c>
      <c r="C1776" s="26">
        <f t="shared" si="56"/>
        <v>7</v>
      </c>
      <c r="D1776" s="26">
        <f t="shared" si="57"/>
        <v>19</v>
      </c>
      <c r="E1776" s="27">
        <f>VLOOKUP($B1776,'Hourly Data'!$B$5:$P$8788,15,FALSE)</f>
        <v>5.6501293337115212E-2</v>
      </c>
    </row>
    <row r="1777" spans="2:5" x14ac:dyDescent="0.3">
      <c r="B1777" s="25">
        <v>41103.833333332586</v>
      </c>
      <c r="C1777" s="26">
        <f t="shared" si="56"/>
        <v>7</v>
      </c>
      <c r="D1777" s="26">
        <f t="shared" si="57"/>
        <v>20</v>
      </c>
      <c r="E1777" s="27">
        <f>VLOOKUP($B1777,'Hourly Data'!$B$5:$P$8788,15,FALSE)</f>
        <v>5.6290085455045873E-2</v>
      </c>
    </row>
    <row r="1778" spans="2:5" x14ac:dyDescent="0.3">
      <c r="B1778" s="25">
        <v>41103.874999999251</v>
      </c>
      <c r="C1778" s="26">
        <f t="shared" si="56"/>
        <v>7</v>
      </c>
      <c r="D1778" s="26">
        <f t="shared" si="57"/>
        <v>21</v>
      </c>
      <c r="E1778" s="27">
        <f>VLOOKUP($B1778,'Hourly Data'!$B$5:$P$8788,15,FALSE)</f>
        <v>5.4933529823561228E-2</v>
      </c>
    </row>
    <row r="1779" spans="2:5" x14ac:dyDescent="0.3">
      <c r="B1779" s="25">
        <v>41103.916666665915</v>
      </c>
      <c r="C1779" s="26">
        <f t="shared" si="56"/>
        <v>7</v>
      </c>
      <c r="D1779" s="26">
        <f t="shared" si="57"/>
        <v>22</v>
      </c>
      <c r="E1779" s="27">
        <f>VLOOKUP($B1779,'Hourly Data'!$B$5:$P$8788,15,FALSE)</f>
        <v>5.3563320296003476E-2</v>
      </c>
    </row>
    <row r="1780" spans="2:5" x14ac:dyDescent="0.3">
      <c r="B1780" s="25">
        <v>41103.958333332579</v>
      </c>
      <c r="C1780" s="26">
        <f t="shared" si="56"/>
        <v>7</v>
      </c>
      <c r="D1780" s="26">
        <f t="shared" si="57"/>
        <v>23</v>
      </c>
      <c r="E1780" s="27">
        <f>VLOOKUP($B1780,'Hourly Data'!$B$5:$P$8788,15,FALSE)</f>
        <v>5.2822870237608351E-2</v>
      </c>
    </row>
    <row r="1781" spans="2:5" x14ac:dyDescent="0.3">
      <c r="B1781" s="25">
        <v>41103.999999999243</v>
      </c>
      <c r="C1781" s="26">
        <f t="shared" si="56"/>
        <v>7</v>
      </c>
      <c r="D1781" s="26">
        <f t="shared" si="57"/>
        <v>0</v>
      </c>
      <c r="E1781" s="27">
        <f>VLOOKUP($B1781,'Hourly Data'!$B$5:$P$8788,15,FALSE)</f>
        <v>5.2581486542285526E-2</v>
      </c>
    </row>
    <row r="1782" spans="2:5" x14ac:dyDescent="0.3">
      <c r="B1782" s="25">
        <v>41104.041666665908</v>
      </c>
      <c r="C1782" s="26">
        <f t="shared" si="56"/>
        <v>7</v>
      </c>
      <c r="D1782" s="26">
        <f t="shared" si="57"/>
        <v>1</v>
      </c>
      <c r="E1782" s="27">
        <f>VLOOKUP($B1782,'Hourly Data'!$B$5:$P$8788,15,FALSE)</f>
        <v>5.2398159270213129E-2</v>
      </c>
    </row>
    <row r="1783" spans="2:5" x14ac:dyDescent="0.3">
      <c r="B1783" s="25">
        <v>41104.083333332572</v>
      </c>
      <c r="C1783" s="26">
        <f t="shared" si="56"/>
        <v>7</v>
      </c>
      <c r="D1783" s="26">
        <f t="shared" si="57"/>
        <v>2</v>
      </c>
      <c r="E1783" s="27">
        <f>VLOOKUP($B1783,'Hourly Data'!$B$5:$P$8788,15,FALSE)</f>
        <v>5.332017199849641E-2</v>
      </c>
    </row>
    <row r="1784" spans="2:5" x14ac:dyDescent="0.3">
      <c r="B1784" s="25">
        <v>41104.124999999236</v>
      </c>
      <c r="C1784" s="26">
        <f t="shared" si="56"/>
        <v>7</v>
      </c>
      <c r="D1784" s="26">
        <f t="shared" si="57"/>
        <v>3</v>
      </c>
      <c r="E1784" s="27">
        <f>VLOOKUP($B1784,'Hourly Data'!$B$5:$P$8788,15,FALSE)</f>
        <v>5.2644579859340034E-2</v>
      </c>
    </row>
    <row r="1785" spans="2:5" x14ac:dyDescent="0.3">
      <c r="B1785" s="25">
        <v>41104.1666666659</v>
      </c>
      <c r="C1785" s="26">
        <f t="shared" si="56"/>
        <v>7</v>
      </c>
      <c r="D1785" s="26">
        <f t="shared" si="57"/>
        <v>4</v>
      </c>
      <c r="E1785" s="27">
        <f>VLOOKUP($B1785,'Hourly Data'!$B$5:$P$8788,15,FALSE)</f>
        <v>5.1714898654960401E-2</v>
      </c>
    </row>
    <row r="1786" spans="2:5" x14ac:dyDescent="0.3">
      <c r="B1786" s="25">
        <v>41104.208333332565</v>
      </c>
      <c r="C1786" s="26">
        <f t="shared" si="56"/>
        <v>7</v>
      </c>
      <c r="D1786" s="26">
        <f t="shared" si="57"/>
        <v>5</v>
      </c>
      <c r="E1786" s="27">
        <f>VLOOKUP($B1786,'Hourly Data'!$B$5:$P$8788,15,FALSE)</f>
        <v>5.0697523678454627E-2</v>
      </c>
    </row>
    <row r="1787" spans="2:5" x14ac:dyDescent="0.3">
      <c r="B1787" s="25">
        <v>41104.249999999229</v>
      </c>
      <c r="C1787" s="26">
        <f t="shared" si="56"/>
        <v>7</v>
      </c>
      <c r="D1787" s="26">
        <f t="shared" si="57"/>
        <v>6</v>
      </c>
      <c r="E1787" s="27">
        <f>VLOOKUP($B1787,'Hourly Data'!$B$5:$P$8788,15,FALSE)</f>
        <v>5.0442898569257259E-2</v>
      </c>
    </row>
    <row r="1788" spans="2:5" x14ac:dyDescent="0.3">
      <c r="B1788" s="25">
        <v>41104.291666665893</v>
      </c>
      <c r="C1788" s="26">
        <f t="shared" si="56"/>
        <v>7</v>
      </c>
      <c r="D1788" s="26">
        <f t="shared" si="57"/>
        <v>7</v>
      </c>
      <c r="E1788" s="27">
        <f>VLOOKUP($B1788,'Hourly Data'!$B$5:$P$8788,15,FALSE)</f>
        <v>5.0074754783508431E-2</v>
      </c>
    </row>
    <row r="1789" spans="2:5" x14ac:dyDescent="0.3">
      <c r="B1789" s="25">
        <v>41104.333333332557</v>
      </c>
      <c r="C1789" s="26">
        <f t="shared" si="56"/>
        <v>7</v>
      </c>
      <c r="D1789" s="26">
        <f t="shared" si="57"/>
        <v>8</v>
      </c>
      <c r="E1789" s="27">
        <f>VLOOKUP($B1789,'Hourly Data'!$B$5:$P$8788,15,FALSE)</f>
        <v>5.0140288285812296E-2</v>
      </c>
    </row>
    <row r="1790" spans="2:5" x14ac:dyDescent="0.3">
      <c r="B1790" s="25">
        <v>41104.374999999221</v>
      </c>
      <c r="C1790" s="26">
        <f t="shared" si="56"/>
        <v>7</v>
      </c>
      <c r="D1790" s="26">
        <f t="shared" si="57"/>
        <v>9</v>
      </c>
      <c r="E1790" s="27">
        <f>VLOOKUP($B1790,'Hourly Data'!$B$5:$P$8788,15,FALSE)</f>
        <v>5.3003321407908893E-2</v>
      </c>
    </row>
    <row r="1791" spans="2:5" x14ac:dyDescent="0.3">
      <c r="B1791" s="25">
        <v>41104.416666665886</v>
      </c>
      <c r="C1791" s="26">
        <f t="shared" si="56"/>
        <v>7</v>
      </c>
      <c r="D1791" s="26">
        <f t="shared" si="57"/>
        <v>10</v>
      </c>
      <c r="E1791" s="27">
        <f>VLOOKUP($B1791,'Hourly Data'!$B$5:$P$8788,15,FALSE)</f>
        <v>5.1918753351068783E-2</v>
      </c>
    </row>
    <row r="1792" spans="2:5" x14ac:dyDescent="0.3">
      <c r="B1792" s="25">
        <v>41104.45833333255</v>
      </c>
      <c r="C1792" s="26">
        <f t="shared" si="56"/>
        <v>7</v>
      </c>
      <c r="D1792" s="26">
        <f t="shared" si="57"/>
        <v>11</v>
      </c>
      <c r="E1792" s="27">
        <f>VLOOKUP($B1792,'Hourly Data'!$B$5:$P$8788,15,FALSE)</f>
        <v>5.2691643029739763E-2</v>
      </c>
    </row>
    <row r="1793" spans="2:5" x14ac:dyDescent="0.3">
      <c r="B1793" s="25">
        <v>41104.499999999214</v>
      </c>
      <c r="C1793" s="26">
        <f t="shared" si="56"/>
        <v>7</v>
      </c>
      <c r="D1793" s="26">
        <f t="shared" si="57"/>
        <v>12</v>
      </c>
      <c r="E1793" s="27">
        <f>VLOOKUP($B1793,'Hourly Data'!$B$5:$P$8788,15,FALSE)</f>
        <v>5.4006218400594858E-2</v>
      </c>
    </row>
    <row r="1794" spans="2:5" x14ac:dyDescent="0.3">
      <c r="B1794" s="25">
        <v>41104.541666665878</v>
      </c>
      <c r="C1794" s="26">
        <f t="shared" si="56"/>
        <v>7</v>
      </c>
      <c r="D1794" s="26">
        <f t="shared" si="57"/>
        <v>13</v>
      </c>
      <c r="E1794" s="27">
        <f>VLOOKUP($B1794,'Hourly Data'!$B$5:$P$8788,15,FALSE)</f>
        <v>5.3488488965657735E-2</v>
      </c>
    </row>
    <row r="1795" spans="2:5" x14ac:dyDescent="0.3">
      <c r="B1795" s="25">
        <v>41104.583333332543</v>
      </c>
      <c r="C1795" s="26">
        <f t="shared" si="56"/>
        <v>7</v>
      </c>
      <c r="D1795" s="26">
        <f t="shared" si="57"/>
        <v>14</v>
      </c>
      <c r="E1795" s="27">
        <f>VLOOKUP($B1795,'Hourly Data'!$B$5:$P$8788,15,FALSE)</f>
        <v>5.4250318123732114E-2</v>
      </c>
    </row>
    <row r="1796" spans="2:5" x14ac:dyDescent="0.3">
      <c r="B1796" s="25">
        <v>41104.624999999207</v>
      </c>
      <c r="C1796" s="26">
        <f t="shared" si="56"/>
        <v>7</v>
      </c>
      <c r="D1796" s="26">
        <f t="shared" si="57"/>
        <v>15</v>
      </c>
      <c r="E1796" s="27">
        <f>VLOOKUP($B1796,'Hourly Data'!$B$5:$P$8788,15,FALSE)</f>
        <v>5.0678649926427552E-2</v>
      </c>
    </row>
    <row r="1797" spans="2:5" x14ac:dyDescent="0.3">
      <c r="B1797" s="25">
        <v>41104.666666665871</v>
      </c>
      <c r="C1797" s="26">
        <f t="shared" si="56"/>
        <v>7</v>
      </c>
      <c r="D1797" s="26">
        <f t="shared" si="57"/>
        <v>16</v>
      </c>
      <c r="E1797" s="27">
        <f>VLOOKUP($B1797,'Hourly Data'!$B$5:$P$8788,15,FALSE)</f>
        <v>5.0548885802953428E-2</v>
      </c>
    </row>
    <row r="1798" spans="2:5" x14ac:dyDescent="0.3">
      <c r="B1798" s="25">
        <v>41104.708333332535</v>
      </c>
      <c r="C1798" s="26">
        <f t="shared" si="56"/>
        <v>7</v>
      </c>
      <c r="D1798" s="26">
        <f t="shared" si="57"/>
        <v>17</v>
      </c>
      <c r="E1798" s="27">
        <f>VLOOKUP($B1798,'Hourly Data'!$B$5:$P$8788,15,FALSE)</f>
        <v>5.0370413354448432E-2</v>
      </c>
    </row>
    <row r="1799" spans="2:5" x14ac:dyDescent="0.3">
      <c r="B1799" s="25">
        <v>41104.7499999992</v>
      </c>
      <c r="C1799" s="26">
        <f t="shared" si="56"/>
        <v>7</v>
      </c>
      <c r="D1799" s="26">
        <f t="shared" si="57"/>
        <v>18</v>
      </c>
      <c r="E1799" s="27">
        <f>VLOOKUP($B1799,'Hourly Data'!$B$5:$P$8788,15,FALSE)</f>
        <v>4.9478349564140198E-2</v>
      </c>
    </row>
    <row r="1800" spans="2:5" x14ac:dyDescent="0.3">
      <c r="B1800" s="25">
        <v>41104.791666665864</v>
      </c>
      <c r="C1800" s="26">
        <f t="shared" si="56"/>
        <v>7</v>
      </c>
      <c r="D1800" s="26">
        <f t="shared" si="57"/>
        <v>19</v>
      </c>
      <c r="E1800" s="27">
        <f>VLOOKUP($B1800,'Hourly Data'!$B$5:$P$8788,15,FALSE)</f>
        <v>4.9274095539273477E-2</v>
      </c>
    </row>
    <row r="1801" spans="2:5" x14ac:dyDescent="0.3">
      <c r="B1801" s="25">
        <v>41104.833333332528</v>
      </c>
      <c r="C1801" s="26">
        <f t="shared" si="56"/>
        <v>7</v>
      </c>
      <c r="D1801" s="26">
        <f t="shared" si="57"/>
        <v>20</v>
      </c>
      <c r="E1801" s="27">
        <f>VLOOKUP($B1801,'Hourly Data'!$B$5:$P$8788,15,FALSE)</f>
        <v>4.6654340805137917E-2</v>
      </c>
    </row>
    <row r="1802" spans="2:5" x14ac:dyDescent="0.3">
      <c r="B1802" s="25">
        <v>41104.874999999192</v>
      </c>
      <c r="C1802" s="26">
        <f t="shared" si="56"/>
        <v>7</v>
      </c>
      <c r="D1802" s="26">
        <f t="shared" si="57"/>
        <v>21</v>
      </c>
      <c r="E1802" s="27">
        <f>VLOOKUP($B1802,'Hourly Data'!$B$5:$P$8788,15,FALSE)</f>
        <v>4.6773874174524492E-2</v>
      </c>
    </row>
    <row r="1803" spans="2:5" x14ac:dyDescent="0.3">
      <c r="B1803" s="25">
        <v>41104.916666665857</v>
      </c>
      <c r="C1803" s="26">
        <f t="shared" si="56"/>
        <v>7</v>
      </c>
      <c r="D1803" s="26">
        <f t="shared" si="57"/>
        <v>22</v>
      </c>
      <c r="E1803" s="27">
        <f>VLOOKUP($B1803,'Hourly Data'!$B$5:$P$8788,15,FALSE)</f>
        <v>4.6696861681961285E-2</v>
      </c>
    </row>
    <row r="1804" spans="2:5" x14ac:dyDescent="0.3">
      <c r="B1804" s="25">
        <v>41104.958333332521</v>
      </c>
      <c r="C1804" s="26">
        <f t="shared" si="56"/>
        <v>7</v>
      </c>
      <c r="D1804" s="26">
        <f t="shared" si="57"/>
        <v>23</v>
      </c>
      <c r="E1804" s="27">
        <f>VLOOKUP($B1804,'Hourly Data'!$B$5:$P$8788,15,FALSE)</f>
        <v>4.9412694447669825E-2</v>
      </c>
    </row>
    <row r="1805" spans="2:5" x14ac:dyDescent="0.3">
      <c r="B1805" s="25">
        <v>41104.999999999185</v>
      </c>
      <c r="C1805" s="26">
        <f t="shared" si="56"/>
        <v>7</v>
      </c>
      <c r="D1805" s="26">
        <f t="shared" si="57"/>
        <v>0</v>
      </c>
      <c r="E1805" s="27">
        <f>VLOOKUP($B1805,'Hourly Data'!$B$5:$P$8788,15,FALSE)</f>
        <v>4.9439627739737022E-2</v>
      </c>
    </row>
    <row r="1806" spans="2:5" x14ac:dyDescent="0.3">
      <c r="B1806" s="25">
        <v>41105.041666665849</v>
      </c>
      <c r="C1806" s="26">
        <f t="shared" si="56"/>
        <v>7</v>
      </c>
      <c r="D1806" s="26">
        <f t="shared" si="57"/>
        <v>1</v>
      </c>
      <c r="E1806" s="27">
        <f>VLOOKUP($B1806,'Hourly Data'!$B$5:$P$8788,15,FALSE)</f>
        <v>4.83474495058661E-2</v>
      </c>
    </row>
    <row r="1807" spans="2:5" x14ac:dyDescent="0.3">
      <c r="B1807" s="25">
        <v>41105.083333332514</v>
      </c>
      <c r="C1807" s="26">
        <f t="shared" si="56"/>
        <v>7</v>
      </c>
      <c r="D1807" s="26">
        <f t="shared" si="57"/>
        <v>2</v>
      </c>
      <c r="E1807" s="27">
        <f>VLOOKUP($B1807,'Hourly Data'!$B$5:$P$8788,15,FALSE)</f>
        <v>5.0476292856593025E-2</v>
      </c>
    </row>
    <row r="1808" spans="2:5" x14ac:dyDescent="0.3">
      <c r="B1808" s="25">
        <v>41105.124999999178</v>
      </c>
      <c r="C1808" s="26">
        <f t="shared" si="56"/>
        <v>7</v>
      </c>
      <c r="D1808" s="26">
        <f t="shared" si="57"/>
        <v>3</v>
      </c>
      <c r="E1808" s="27">
        <f>VLOOKUP($B1808,'Hourly Data'!$B$5:$P$8788,15,FALSE)</f>
        <v>4.9809871387518537E-2</v>
      </c>
    </row>
    <row r="1809" spans="2:5" x14ac:dyDescent="0.3">
      <c r="B1809" s="25">
        <v>41105.166666665842</v>
      </c>
      <c r="C1809" s="26">
        <f t="shared" si="56"/>
        <v>7</v>
      </c>
      <c r="D1809" s="26">
        <f t="shared" si="57"/>
        <v>4</v>
      </c>
      <c r="E1809" s="27">
        <f>VLOOKUP($B1809,'Hourly Data'!$B$5:$P$8788,15,FALSE)</f>
        <v>4.9499318151900354E-2</v>
      </c>
    </row>
    <row r="1810" spans="2:5" x14ac:dyDescent="0.3">
      <c r="B1810" s="25">
        <v>41105.208333332506</v>
      </c>
      <c r="C1810" s="26">
        <f t="shared" si="56"/>
        <v>7</v>
      </c>
      <c r="D1810" s="26">
        <f t="shared" si="57"/>
        <v>5</v>
      </c>
      <c r="E1810" s="27">
        <f>VLOOKUP($B1810,'Hourly Data'!$B$5:$P$8788,15,FALSE)</f>
        <v>4.856377073400199E-2</v>
      </c>
    </row>
    <row r="1811" spans="2:5" x14ac:dyDescent="0.3">
      <c r="B1811" s="25">
        <v>41105.249999999171</v>
      </c>
      <c r="C1811" s="26">
        <f t="shared" si="56"/>
        <v>7</v>
      </c>
      <c r="D1811" s="26">
        <f t="shared" si="57"/>
        <v>6</v>
      </c>
      <c r="E1811" s="27">
        <f>VLOOKUP($B1811,'Hourly Data'!$B$5:$P$8788,15,FALSE)</f>
        <v>4.8940857491520898E-2</v>
      </c>
    </row>
    <row r="1812" spans="2:5" x14ac:dyDescent="0.3">
      <c r="B1812" s="25">
        <v>41105.291666665835</v>
      </c>
      <c r="C1812" s="26">
        <f t="shared" si="56"/>
        <v>7</v>
      </c>
      <c r="D1812" s="26">
        <f t="shared" si="57"/>
        <v>7</v>
      </c>
      <c r="E1812" s="27">
        <f>VLOOKUP($B1812,'Hourly Data'!$B$5:$P$8788,15,FALSE)</f>
        <v>4.8796375737824679E-2</v>
      </c>
    </row>
    <row r="1813" spans="2:5" x14ac:dyDescent="0.3">
      <c r="B1813" s="25">
        <v>41105.333333332499</v>
      </c>
      <c r="C1813" s="26">
        <f t="shared" si="56"/>
        <v>7</v>
      </c>
      <c r="D1813" s="26">
        <f t="shared" si="57"/>
        <v>8</v>
      </c>
      <c r="E1813" s="27">
        <f>VLOOKUP($B1813,'Hourly Data'!$B$5:$P$8788,15,FALSE)</f>
        <v>4.8627462966883549E-2</v>
      </c>
    </row>
    <row r="1814" spans="2:5" x14ac:dyDescent="0.3">
      <c r="B1814" s="25">
        <v>41105.374999999163</v>
      </c>
      <c r="C1814" s="26">
        <f t="shared" si="56"/>
        <v>7</v>
      </c>
      <c r="D1814" s="26">
        <f t="shared" si="57"/>
        <v>9</v>
      </c>
      <c r="E1814" s="27">
        <f>VLOOKUP($B1814,'Hourly Data'!$B$5:$P$8788,15,FALSE)</f>
        <v>4.9777200468631502E-2</v>
      </c>
    </row>
    <row r="1815" spans="2:5" x14ac:dyDescent="0.3">
      <c r="B1815" s="25">
        <v>41105.416666665828</v>
      </c>
      <c r="C1815" s="26">
        <f t="shared" si="56"/>
        <v>7</v>
      </c>
      <c r="D1815" s="26">
        <f t="shared" si="57"/>
        <v>10</v>
      </c>
      <c r="E1815" s="27">
        <f>VLOOKUP($B1815,'Hourly Data'!$B$5:$P$8788,15,FALSE)</f>
        <v>4.9470667560821982E-2</v>
      </c>
    </row>
    <row r="1816" spans="2:5" x14ac:dyDescent="0.3">
      <c r="B1816" s="25">
        <v>41105.458333332492</v>
      </c>
      <c r="C1816" s="26">
        <f t="shared" si="56"/>
        <v>7</v>
      </c>
      <c r="D1816" s="26">
        <f t="shared" si="57"/>
        <v>11</v>
      </c>
      <c r="E1816" s="27">
        <f>VLOOKUP($B1816,'Hourly Data'!$B$5:$P$8788,15,FALSE)</f>
        <v>5.080850886241841E-2</v>
      </c>
    </row>
    <row r="1817" spans="2:5" x14ac:dyDescent="0.3">
      <c r="B1817" s="25">
        <v>41105.499999999156</v>
      </c>
      <c r="C1817" s="26">
        <f t="shared" si="56"/>
        <v>7</v>
      </c>
      <c r="D1817" s="26">
        <f t="shared" si="57"/>
        <v>12</v>
      </c>
      <c r="E1817" s="27">
        <f>VLOOKUP($B1817,'Hourly Data'!$B$5:$P$8788,15,FALSE)</f>
        <v>5.092129495688745E-2</v>
      </c>
    </row>
    <row r="1818" spans="2:5" x14ac:dyDescent="0.3">
      <c r="B1818" s="25">
        <v>41105.54166666582</v>
      </c>
      <c r="C1818" s="26">
        <f t="shared" si="56"/>
        <v>7</v>
      </c>
      <c r="D1818" s="26">
        <f t="shared" si="57"/>
        <v>13</v>
      </c>
      <c r="E1818" s="27">
        <f>VLOOKUP($B1818,'Hourly Data'!$B$5:$P$8788,15,FALSE)</f>
        <v>5.0224544583534939E-2</v>
      </c>
    </row>
    <row r="1819" spans="2:5" x14ac:dyDescent="0.3">
      <c r="B1819" s="25">
        <v>41105.583333332484</v>
      </c>
      <c r="C1819" s="26">
        <f t="shared" si="56"/>
        <v>7</v>
      </c>
      <c r="D1819" s="26">
        <f t="shared" si="57"/>
        <v>14</v>
      </c>
      <c r="E1819" s="27">
        <f>VLOOKUP($B1819,'Hourly Data'!$B$5:$P$8788,15,FALSE)</f>
        <v>5.2062698192609433E-2</v>
      </c>
    </row>
    <row r="1820" spans="2:5" x14ac:dyDescent="0.3">
      <c r="B1820" s="25">
        <v>41105.624999999149</v>
      </c>
      <c r="C1820" s="26">
        <f t="shared" si="56"/>
        <v>7</v>
      </c>
      <c r="D1820" s="26">
        <f t="shared" si="57"/>
        <v>15</v>
      </c>
      <c r="E1820" s="27">
        <f>VLOOKUP($B1820,'Hourly Data'!$B$5:$P$8788,15,FALSE)</f>
        <v>5.4332701234669496E-2</v>
      </c>
    </row>
    <row r="1821" spans="2:5" x14ac:dyDescent="0.3">
      <c r="B1821" s="25">
        <v>41105.666666665813</v>
      </c>
      <c r="C1821" s="26">
        <f t="shared" si="56"/>
        <v>7</v>
      </c>
      <c r="D1821" s="26">
        <f t="shared" si="57"/>
        <v>16</v>
      </c>
      <c r="E1821" s="27">
        <f>VLOOKUP($B1821,'Hourly Data'!$B$5:$P$8788,15,FALSE)</f>
        <v>5.4392525613177672E-2</v>
      </c>
    </row>
    <row r="1822" spans="2:5" x14ac:dyDescent="0.3">
      <c r="B1822" s="25">
        <v>41105.708333332477</v>
      </c>
      <c r="C1822" s="26">
        <f t="shared" si="56"/>
        <v>7</v>
      </c>
      <c r="D1822" s="26">
        <f t="shared" si="57"/>
        <v>17</v>
      </c>
      <c r="E1822" s="27">
        <f>VLOOKUP($B1822,'Hourly Data'!$B$5:$P$8788,15,FALSE)</f>
        <v>5.450432768324015E-2</v>
      </c>
    </row>
    <row r="1823" spans="2:5" x14ac:dyDescent="0.3">
      <c r="B1823" s="25">
        <v>41105.749999999141</v>
      </c>
      <c r="C1823" s="26">
        <f t="shared" si="56"/>
        <v>7</v>
      </c>
      <c r="D1823" s="26">
        <f t="shared" si="57"/>
        <v>18</v>
      </c>
      <c r="E1823" s="27">
        <f>VLOOKUP($B1823,'Hourly Data'!$B$5:$P$8788,15,FALSE)</f>
        <v>5.3301938956374612E-2</v>
      </c>
    </row>
    <row r="1824" spans="2:5" x14ac:dyDescent="0.3">
      <c r="B1824" s="25">
        <v>41105.791666665806</v>
      </c>
      <c r="C1824" s="26">
        <f t="shared" si="56"/>
        <v>7</v>
      </c>
      <c r="D1824" s="26">
        <f t="shared" si="57"/>
        <v>19</v>
      </c>
      <c r="E1824" s="27">
        <f>VLOOKUP($B1824,'Hourly Data'!$B$5:$P$8788,15,FALSE)</f>
        <v>5.2092925916636557E-2</v>
      </c>
    </row>
    <row r="1825" spans="2:5" x14ac:dyDescent="0.3">
      <c r="B1825" s="25">
        <v>41105.83333333247</v>
      </c>
      <c r="C1825" s="26">
        <f t="shared" si="56"/>
        <v>7</v>
      </c>
      <c r="D1825" s="26">
        <f t="shared" si="57"/>
        <v>20</v>
      </c>
      <c r="E1825" s="27">
        <f>VLOOKUP($B1825,'Hourly Data'!$B$5:$P$8788,15,FALSE)</f>
        <v>5.0361661665124936E-2</v>
      </c>
    </row>
    <row r="1826" spans="2:5" x14ac:dyDescent="0.3">
      <c r="B1826" s="25">
        <v>41105.874999999134</v>
      </c>
      <c r="C1826" s="26">
        <f t="shared" si="56"/>
        <v>7</v>
      </c>
      <c r="D1826" s="26">
        <f t="shared" si="57"/>
        <v>21</v>
      </c>
      <c r="E1826" s="27">
        <f>VLOOKUP($B1826,'Hourly Data'!$B$5:$P$8788,15,FALSE)</f>
        <v>4.7978793455730293E-2</v>
      </c>
    </row>
    <row r="1827" spans="2:5" x14ac:dyDescent="0.3">
      <c r="B1827" s="25">
        <v>41105.916666665798</v>
      </c>
      <c r="C1827" s="26">
        <f t="shared" si="56"/>
        <v>7</v>
      </c>
      <c r="D1827" s="26">
        <f t="shared" si="57"/>
        <v>22</v>
      </c>
      <c r="E1827" s="27">
        <f>VLOOKUP($B1827,'Hourly Data'!$B$5:$P$8788,15,FALSE)</f>
        <v>4.7783894850401257E-2</v>
      </c>
    </row>
    <row r="1828" spans="2:5" x14ac:dyDescent="0.3">
      <c r="B1828" s="25">
        <v>41105.958333332463</v>
      </c>
      <c r="C1828" s="26">
        <f t="shared" si="56"/>
        <v>7</v>
      </c>
      <c r="D1828" s="26">
        <f t="shared" si="57"/>
        <v>23</v>
      </c>
      <c r="E1828" s="27">
        <f>VLOOKUP($B1828,'Hourly Data'!$B$5:$P$8788,15,FALSE)</f>
        <v>4.70634157720137E-2</v>
      </c>
    </row>
    <row r="1829" spans="2:5" x14ac:dyDescent="0.3">
      <c r="B1829" s="25">
        <v>41105.999999999127</v>
      </c>
      <c r="C1829" s="26">
        <f t="shared" si="56"/>
        <v>7</v>
      </c>
      <c r="D1829" s="26">
        <f t="shared" si="57"/>
        <v>0</v>
      </c>
      <c r="E1829" s="27">
        <f>VLOOKUP($B1829,'Hourly Data'!$B$5:$P$8788,15,FALSE)</f>
        <v>4.6300489684313724E-2</v>
      </c>
    </row>
    <row r="1830" spans="2:5" x14ac:dyDescent="0.3">
      <c r="B1830" s="25">
        <v>41106.041666665791</v>
      </c>
      <c r="C1830" s="26">
        <f t="shared" si="56"/>
        <v>7</v>
      </c>
      <c r="D1830" s="26">
        <f t="shared" si="57"/>
        <v>1</v>
      </c>
      <c r="E1830" s="27">
        <f>VLOOKUP($B1830,'Hourly Data'!$B$5:$P$8788,15,FALSE)</f>
        <v>4.4831901077529004E-2</v>
      </c>
    </row>
    <row r="1831" spans="2:5" x14ac:dyDescent="0.3">
      <c r="B1831" s="25">
        <v>41106.083333332455</v>
      </c>
      <c r="C1831" s="26">
        <f t="shared" si="56"/>
        <v>7</v>
      </c>
      <c r="D1831" s="26">
        <f t="shared" si="57"/>
        <v>2</v>
      </c>
      <c r="E1831" s="27">
        <f>VLOOKUP($B1831,'Hourly Data'!$B$5:$P$8788,15,FALSE)</f>
        <v>4.721104186263031E-2</v>
      </c>
    </row>
    <row r="1832" spans="2:5" x14ac:dyDescent="0.3">
      <c r="B1832" s="25">
        <v>41106.12499999912</v>
      </c>
      <c r="C1832" s="26">
        <f t="shared" si="56"/>
        <v>7</v>
      </c>
      <c r="D1832" s="26">
        <f t="shared" si="57"/>
        <v>3</v>
      </c>
      <c r="E1832" s="27">
        <f>VLOOKUP($B1832,'Hourly Data'!$B$5:$P$8788,15,FALSE)</f>
        <v>4.6394449694105805E-2</v>
      </c>
    </row>
    <row r="1833" spans="2:5" x14ac:dyDescent="0.3">
      <c r="B1833" s="25">
        <v>41106.166666665784</v>
      </c>
      <c r="C1833" s="26">
        <f t="shared" si="56"/>
        <v>7</v>
      </c>
      <c r="D1833" s="26">
        <f t="shared" si="57"/>
        <v>4</v>
      </c>
      <c r="E1833" s="27">
        <f>VLOOKUP($B1833,'Hourly Data'!$B$5:$P$8788,15,FALSE)</f>
        <v>4.5930917058775833E-2</v>
      </c>
    </row>
    <row r="1834" spans="2:5" x14ac:dyDescent="0.3">
      <c r="B1834" s="25">
        <v>41106.208333332448</v>
      </c>
      <c r="C1834" s="26">
        <f t="shared" si="56"/>
        <v>7</v>
      </c>
      <c r="D1834" s="26">
        <f t="shared" si="57"/>
        <v>5</v>
      </c>
      <c r="E1834" s="27">
        <f>VLOOKUP($B1834,'Hourly Data'!$B$5:$P$8788,15,FALSE)</f>
        <v>4.5672641144452089E-2</v>
      </c>
    </row>
    <row r="1835" spans="2:5" x14ac:dyDescent="0.3">
      <c r="B1835" s="25">
        <v>41106.249999999112</v>
      </c>
      <c r="C1835" s="26">
        <f t="shared" si="56"/>
        <v>7</v>
      </c>
      <c r="D1835" s="26">
        <f t="shared" si="57"/>
        <v>6</v>
      </c>
      <c r="E1835" s="27">
        <f>VLOOKUP($B1835,'Hourly Data'!$B$5:$P$8788,15,FALSE)</f>
        <v>4.7143912191938198E-2</v>
      </c>
    </row>
    <row r="1836" spans="2:5" x14ac:dyDescent="0.3">
      <c r="B1836" s="25">
        <v>41106.291666665777</v>
      </c>
      <c r="C1836" s="26">
        <f t="shared" si="56"/>
        <v>7</v>
      </c>
      <c r="D1836" s="26">
        <f t="shared" si="57"/>
        <v>7</v>
      </c>
      <c r="E1836" s="27">
        <f>VLOOKUP($B1836,'Hourly Data'!$B$5:$P$8788,15,FALSE)</f>
        <v>4.6171124639903444E-2</v>
      </c>
    </row>
    <row r="1837" spans="2:5" x14ac:dyDescent="0.3">
      <c r="B1837" s="25">
        <v>41106.333333332441</v>
      </c>
      <c r="C1837" s="26">
        <f t="shared" si="56"/>
        <v>7</v>
      </c>
      <c r="D1837" s="26">
        <f t="shared" si="57"/>
        <v>8</v>
      </c>
      <c r="E1837" s="27">
        <f>VLOOKUP($B1837,'Hourly Data'!$B$5:$P$8788,15,FALSE)</f>
        <v>4.7827911978106485E-2</v>
      </c>
    </row>
    <row r="1838" spans="2:5" x14ac:dyDescent="0.3">
      <c r="B1838" s="25">
        <v>41106.374999999105</v>
      </c>
      <c r="C1838" s="26">
        <f t="shared" si="56"/>
        <v>7</v>
      </c>
      <c r="D1838" s="26">
        <f t="shared" si="57"/>
        <v>9</v>
      </c>
      <c r="E1838" s="27">
        <f>VLOOKUP($B1838,'Hourly Data'!$B$5:$P$8788,15,FALSE)</f>
        <v>4.8412515061127648E-2</v>
      </c>
    </row>
    <row r="1839" spans="2:5" x14ac:dyDescent="0.3">
      <c r="B1839" s="25">
        <v>41106.416666665769</v>
      </c>
      <c r="C1839" s="26">
        <f t="shared" ref="C1839:C1902" si="58">MONTH(B1839)</f>
        <v>7</v>
      </c>
      <c r="D1839" s="26">
        <f t="shared" ref="D1839:D1902" si="59">HOUR(B1839)</f>
        <v>10</v>
      </c>
      <c r="E1839" s="27">
        <f>VLOOKUP($B1839,'Hourly Data'!$B$5:$P$8788,15,FALSE)</f>
        <v>4.8645444926188497E-2</v>
      </c>
    </row>
    <row r="1840" spans="2:5" x14ac:dyDescent="0.3">
      <c r="B1840" s="25">
        <v>41106.458333332434</v>
      </c>
      <c r="C1840" s="26">
        <f t="shared" si="58"/>
        <v>7</v>
      </c>
      <c r="D1840" s="26">
        <f t="shared" si="59"/>
        <v>11</v>
      </c>
      <c r="E1840" s="27">
        <f>VLOOKUP($B1840,'Hourly Data'!$B$5:$P$8788,15,FALSE)</f>
        <v>4.9681772601690953E-2</v>
      </c>
    </row>
    <row r="1841" spans="2:5" x14ac:dyDescent="0.3">
      <c r="B1841" s="25">
        <v>41106.499999999098</v>
      </c>
      <c r="C1841" s="26">
        <f t="shared" si="58"/>
        <v>7</v>
      </c>
      <c r="D1841" s="26">
        <f t="shared" si="59"/>
        <v>12</v>
      </c>
      <c r="E1841" s="27">
        <f>VLOOKUP($B1841,'Hourly Data'!$B$5:$P$8788,15,FALSE)</f>
        <v>4.7415103474943557E-2</v>
      </c>
    </row>
    <row r="1842" spans="2:5" x14ac:dyDescent="0.3">
      <c r="B1842" s="25">
        <v>41106.541666665762</v>
      </c>
      <c r="C1842" s="26">
        <f t="shared" si="58"/>
        <v>7</v>
      </c>
      <c r="D1842" s="26">
        <f t="shared" si="59"/>
        <v>13</v>
      </c>
      <c r="E1842" s="27">
        <f>VLOOKUP($B1842,'Hourly Data'!$B$5:$P$8788,15,FALSE)</f>
        <v>5.1037429599212231E-2</v>
      </c>
    </row>
    <row r="1843" spans="2:5" x14ac:dyDescent="0.3">
      <c r="B1843" s="25">
        <v>41106.583333332426</v>
      </c>
      <c r="C1843" s="26">
        <f t="shared" si="58"/>
        <v>7</v>
      </c>
      <c r="D1843" s="26">
        <f t="shared" si="59"/>
        <v>14</v>
      </c>
      <c r="E1843" s="27">
        <f>VLOOKUP($B1843,'Hourly Data'!$B$5:$P$8788,15,FALSE)</f>
        <v>5.2908556836478868E-2</v>
      </c>
    </row>
    <row r="1844" spans="2:5" x14ac:dyDescent="0.3">
      <c r="B1844" s="25">
        <v>41106.624999999091</v>
      </c>
      <c r="C1844" s="26">
        <f t="shared" si="58"/>
        <v>7</v>
      </c>
      <c r="D1844" s="26">
        <f t="shared" si="59"/>
        <v>15</v>
      </c>
      <c r="E1844" s="27">
        <f>VLOOKUP($B1844,'Hourly Data'!$B$5:$P$8788,15,FALSE)</f>
        <v>5.3694403829894842E-2</v>
      </c>
    </row>
    <row r="1845" spans="2:5" x14ac:dyDescent="0.3">
      <c r="B1845" s="25">
        <v>41106.666666665755</v>
      </c>
      <c r="C1845" s="26">
        <f t="shared" si="58"/>
        <v>7</v>
      </c>
      <c r="D1845" s="26">
        <f t="shared" si="59"/>
        <v>16</v>
      </c>
      <c r="E1845" s="27">
        <f>VLOOKUP($B1845,'Hourly Data'!$B$5:$P$8788,15,FALSE)</f>
        <v>5.3517265487630569E-2</v>
      </c>
    </row>
    <row r="1846" spans="2:5" x14ac:dyDescent="0.3">
      <c r="B1846" s="25">
        <v>41106.708333332419</v>
      </c>
      <c r="C1846" s="26">
        <f t="shared" si="58"/>
        <v>7</v>
      </c>
      <c r="D1846" s="26">
        <f t="shared" si="59"/>
        <v>17</v>
      </c>
      <c r="E1846" s="27">
        <f>VLOOKUP($B1846,'Hourly Data'!$B$5:$P$8788,15,FALSE)</f>
        <v>5.2103849289529311E-2</v>
      </c>
    </row>
    <row r="1847" spans="2:5" x14ac:dyDescent="0.3">
      <c r="B1847" s="25">
        <v>41106.749999999083</v>
      </c>
      <c r="C1847" s="26">
        <f t="shared" si="58"/>
        <v>7</v>
      </c>
      <c r="D1847" s="26">
        <f t="shared" si="59"/>
        <v>18</v>
      </c>
      <c r="E1847" s="27">
        <f>VLOOKUP($B1847,'Hourly Data'!$B$5:$P$8788,15,FALSE)</f>
        <v>5.1022743425501352E-2</v>
      </c>
    </row>
    <row r="1848" spans="2:5" x14ac:dyDescent="0.3">
      <c r="B1848" s="25">
        <v>41106.791666665747</v>
      </c>
      <c r="C1848" s="26">
        <f t="shared" si="58"/>
        <v>7</v>
      </c>
      <c r="D1848" s="26">
        <f t="shared" si="59"/>
        <v>19</v>
      </c>
      <c r="E1848" s="27">
        <f>VLOOKUP($B1848,'Hourly Data'!$B$5:$P$8788,15,FALSE)</f>
        <v>4.9319029903541603E-2</v>
      </c>
    </row>
    <row r="1849" spans="2:5" x14ac:dyDescent="0.3">
      <c r="B1849" s="25">
        <v>41106.833333332412</v>
      </c>
      <c r="C1849" s="26">
        <f t="shared" si="58"/>
        <v>7</v>
      </c>
      <c r="D1849" s="26">
        <f t="shared" si="59"/>
        <v>20</v>
      </c>
      <c r="E1849" s="27">
        <f>VLOOKUP($B1849,'Hourly Data'!$B$5:$P$8788,15,FALSE)</f>
        <v>4.9861263415625127E-2</v>
      </c>
    </row>
    <row r="1850" spans="2:5" x14ac:dyDescent="0.3">
      <c r="B1850" s="25">
        <v>41106.874999999076</v>
      </c>
      <c r="C1850" s="26">
        <f t="shared" si="58"/>
        <v>7</v>
      </c>
      <c r="D1850" s="26">
        <f t="shared" si="59"/>
        <v>21</v>
      </c>
      <c r="E1850" s="27">
        <f>VLOOKUP($B1850,'Hourly Data'!$B$5:$P$8788,15,FALSE)</f>
        <v>4.7638315877529161E-2</v>
      </c>
    </row>
    <row r="1851" spans="2:5" x14ac:dyDescent="0.3">
      <c r="B1851" s="25">
        <v>41106.91666666574</v>
      </c>
      <c r="C1851" s="26">
        <f t="shared" si="58"/>
        <v>7</v>
      </c>
      <c r="D1851" s="26">
        <f t="shared" si="59"/>
        <v>22</v>
      </c>
      <c r="E1851" s="27">
        <f>VLOOKUP($B1851,'Hourly Data'!$B$5:$P$8788,15,FALSE)</f>
        <v>4.8362344459691071E-2</v>
      </c>
    </row>
    <row r="1852" spans="2:5" x14ac:dyDescent="0.3">
      <c r="B1852" s="25">
        <v>41106.958333332404</v>
      </c>
      <c r="C1852" s="26">
        <f t="shared" si="58"/>
        <v>7</v>
      </c>
      <c r="D1852" s="26">
        <f t="shared" si="59"/>
        <v>23</v>
      </c>
      <c r="E1852" s="27">
        <f>VLOOKUP($B1852,'Hourly Data'!$B$5:$P$8788,15,FALSE)</f>
        <v>4.6500976988829802E-2</v>
      </c>
    </row>
    <row r="1853" spans="2:5" x14ac:dyDescent="0.3">
      <c r="B1853" s="25">
        <v>41106.999999999069</v>
      </c>
      <c r="C1853" s="26">
        <f t="shared" si="58"/>
        <v>7</v>
      </c>
      <c r="D1853" s="26">
        <f t="shared" si="59"/>
        <v>0</v>
      </c>
      <c r="E1853" s="27">
        <f>VLOOKUP($B1853,'Hourly Data'!$B$5:$P$8788,15,FALSE)</f>
        <v>4.9318593898329863E-2</v>
      </c>
    </row>
    <row r="1854" spans="2:5" x14ac:dyDescent="0.3">
      <c r="B1854" s="25">
        <v>41107.041666665733</v>
      </c>
      <c r="C1854" s="26">
        <f t="shared" si="58"/>
        <v>7</v>
      </c>
      <c r="D1854" s="26">
        <f t="shared" si="59"/>
        <v>1</v>
      </c>
      <c r="E1854" s="27">
        <f>VLOOKUP($B1854,'Hourly Data'!$B$5:$P$8788,15,FALSE)</f>
        <v>4.8650364453820413E-2</v>
      </c>
    </row>
    <row r="1855" spans="2:5" x14ac:dyDescent="0.3">
      <c r="B1855" s="25">
        <v>41107.083333332397</v>
      </c>
      <c r="C1855" s="26">
        <f t="shared" si="58"/>
        <v>7</v>
      </c>
      <c r="D1855" s="26">
        <f t="shared" si="59"/>
        <v>2</v>
      </c>
      <c r="E1855" s="27">
        <f>VLOOKUP($B1855,'Hourly Data'!$B$5:$P$8788,15,FALSE)</f>
        <v>4.8741173986266942E-2</v>
      </c>
    </row>
    <row r="1856" spans="2:5" x14ac:dyDescent="0.3">
      <c r="B1856" s="25">
        <v>41107.124999999061</v>
      </c>
      <c r="C1856" s="26">
        <f t="shared" si="58"/>
        <v>7</v>
      </c>
      <c r="D1856" s="26">
        <f t="shared" si="59"/>
        <v>3</v>
      </c>
      <c r="E1856" s="27">
        <f>VLOOKUP($B1856,'Hourly Data'!$B$5:$P$8788,15,FALSE)</f>
        <v>4.7671088588060906E-2</v>
      </c>
    </row>
    <row r="1857" spans="2:5" x14ac:dyDescent="0.3">
      <c r="B1857" s="25">
        <v>41107.166666665726</v>
      </c>
      <c r="C1857" s="26">
        <f t="shared" si="58"/>
        <v>7</v>
      </c>
      <c r="D1857" s="26">
        <f t="shared" si="59"/>
        <v>4</v>
      </c>
      <c r="E1857" s="27">
        <f>VLOOKUP($B1857,'Hourly Data'!$B$5:$P$8788,15,FALSE)</f>
        <v>4.862927093339578E-2</v>
      </c>
    </row>
    <row r="1858" spans="2:5" x14ac:dyDescent="0.3">
      <c r="B1858" s="25">
        <v>41107.20833333239</v>
      </c>
      <c r="C1858" s="26">
        <f t="shared" si="58"/>
        <v>7</v>
      </c>
      <c r="D1858" s="26">
        <f t="shared" si="59"/>
        <v>5</v>
      </c>
      <c r="E1858" s="27">
        <f>VLOOKUP($B1858,'Hourly Data'!$B$5:$P$8788,15,FALSE)</f>
        <v>4.8416359558860367E-2</v>
      </c>
    </row>
    <row r="1859" spans="2:5" x14ac:dyDescent="0.3">
      <c r="B1859" s="25">
        <v>41107.249999999054</v>
      </c>
      <c r="C1859" s="26">
        <f t="shared" si="58"/>
        <v>7</v>
      </c>
      <c r="D1859" s="26">
        <f t="shared" si="59"/>
        <v>6</v>
      </c>
      <c r="E1859" s="27">
        <f>VLOOKUP($B1859,'Hourly Data'!$B$5:$P$8788,15,FALSE)</f>
        <v>4.790292876698414E-2</v>
      </c>
    </row>
    <row r="1860" spans="2:5" x14ac:dyDescent="0.3">
      <c r="B1860" s="25">
        <v>41107.291666665718</v>
      </c>
      <c r="C1860" s="26">
        <f t="shared" si="58"/>
        <v>7</v>
      </c>
      <c r="D1860" s="26">
        <f t="shared" si="59"/>
        <v>7</v>
      </c>
      <c r="E1860" s="27">
        <f>VLOOKUP($B1860,'Hourly Data'!$B$5:$P$8788,15,FALSE)</f>
        <v>4.789739530671365E-2</v>
      </c>
    </row>
    <row r="1861" spans="2:5" x14ac:dyDescent="0.3">
      <c r="B1861" s="25">
        <v>41107.333333332383</v>
      </c>
      <c r="C1861" s="26">
        <f t="shared" si="58"/>
        <v>7</v>
      </c>
      <c r="D1861" s="26">
        <f t="shared" si="59"/>
        <v>8</v>
      </c>
      <c r="E1861" s="27">
        <f>VLOOKUP($B1861,'Hourly Data'!$B$5:$P$8788,15,FALSE)</f>
        <v>4.8440581649104031E-2</v>
      </c>
    </row>
    <row r="1862" spans="2:5" x14ac:dyDescent="0.3">
      <c r="B1862" s="25">
        <v>41107.374999999047</v>
      </c>
      <c r="C1862" s="26">
        <f t="shared" si="58"/>
        <v>7</v>
      </c>
      <c r="D1862" s="26">
        <f t="shared" si="59"/>
        <v>9</v>
      </c>
      <c r="E1862" s="27">
        <f>VLOOKUP($B1862,'Hourly Data'!$B$5:$P$8788,15,FALSE)</f>
        <v>4.9708481314021613E-2</v>
      </c>
    </row>
    <row r="1863" spans="2:5" x14ac:dyDescent="0.3">
      <c r="B1863" s="25">
        <v>41107.416666665711</v>
      </c>
      <c r="C1863" s="26">
        <f t="shared" si="58"/>
        <v>7</v>
      </c>
      <c r="D1863" s="26">
        <f t="shared" si="59"/>
        <v>10</v>
      </c>
      <c r="E1863" s="27">
        <f>VLOOKUP($B1863,'Hourly Data'!$B$5:$P$8788,15,FALSE)</f>
        <v>5.0589808661848992E-2</v>
      </c>
    </row>
    <row r="1864" spans="2:5" x14ac:dyDescent="0.3">
      <c r="B1864" s="25">
        <v>41107.458333332375</v>
      </c>
      <c r="C1864" s="26">
        <f t="shared" si="58"/>
        <v>7</v>
      </c>
      <c r="D1864" s="26">
        <f t="shared" si="59"/>
        <v>11</v>
      </c>
      <c r="E1864" s="27">
        <f>VLOOKUP($B1864,'Hourly Data'!$B$5:$P$8788,15,FALSE)</f>
        <v>5.233744449005906E-2</v>
      </c>
    </row>
    <row r="1865" spans="2:5" x14ac:dyDescent="0.3">
      <c r="B1865" s="25">
        <v>41107.49999999904</v>
      </c>
      <c r="C1865" s="26">
        <f t="shared" si="58"/>
        <v>7</v>
      </c>
      <c r="D1865" s="26">
        <f t="shared" si="59"/>
        <v>12</v>
      </c>
      <c r="E1865" s="27">
        <f>VLOOKUP($B1865,'Hourly Data'!$B$5:$P$8788,15,FALSE)</f>
        <v>5.3844005321393107E-2</v>
      </c>
    </row>
    <row r="1866" spans="2:5" x14ac:dyDescent="0.3">
      <c r="B1866" s="25">
        <v>41107.541666665704</v>
      </c>
      <c r="C1866" s="26">
        <f t="shared" si="58"/>
        <v>7</v>
      </c>
      <c r="D1866" s="26">
        <f t="shared" si="59"/>
        <v>13</v>
      </c>
      <c r="E1866" s="27">
        <f>VLOOKUP($B1866,'Hourly Data'!$B$5:$P$8788,15,FALSE)</f>
        <v>5.5585867440131054E-2</v>
      </c>
    </row>
    <row r="1867" spans="2:5" x14ac:dyDescent="0.3">
      <c r="B1867" s="25">
        <v>41107.583333332368</v>
      </c>
      <c r="C1867" s="26">
        <f t="shared" si="58"/>
        <v>7</v>
      </c>
      <c r="D1867" s="26">
        <f t="shared" si="59"/>
        <v>14</v>
      </c>
      <c r="E1867" s="27">
        <f>VLOOKUP($B1867,'Hourly Data'!$B$5:$P$8788,15,FALSE)</f>
        <v>5.5815629247539134E-2</v>
      </c>
    </row>
    <row r="1868" spans="2:5" x14ac:dyDescent="0.3">
      <c r="B1868" s="25">
        <v>41107.624999999032</v>
      </c>
      <c r="C1868" s="26">
        <f t="shared" si="58"/>
        <v>7</v>
      </c>
      <c r="D1868" s="26">
        <f t="shared" si="59"/>
        <v>15</v>
      </c>
      <c r="E1868" s="27">
        <f>VLOOKUP($B1868,'Hourly Data'!$B$5:$P$8788,15,FALSE)</f>
        <v>5.6496281392729761E-2</v>
      </c>
    </row>
    <row r="1869" spans="2:5" x14ac:dyDescent="0.3">
      <c r="B1869" s="25">
        <v>41107.666666665697</v>
      </c>
      <c r="C1869" s="26">
        <f t="shared" si="58"/>
        <v>7</v>
      </c>
      <c r="D1869" s="26">
        <f t="shared" si="59"/>
        <v>16</v>
      </c>
      <c r="E1869" s="27">
        <f>VLOOKUP($B1869,'Hourly Data'!$B$5:$P$8788,15,FALSE)</f>
        <v>5.6499768970516805E-2</v>
      </c>
    </row>
    <row r="1870" spans="2:5" x14ac:dyDescent="0.3">
      <c r="B1870" s="25">
        <v>41107.708333332361</v>
      </c>
      <c r="C1870" s="26">
        <f t="shared" si="58"/>
        <v>7</v>
      </c>
      <c r="D1870" s="26">
        <f t="shared" si="59"/>
        <v>17</v>
      </c>
      <c r="E1870" s="27">
        <f>VLOOKUP($B1870,'Hourly Data'!$B$5:$P$8788,15,FALSE)</f>
        <v>5.686326994026375E-2</v>
      </c>
    </row>
    <row r="1871" spans="2:5" x14ac:dyDescent="0.3">
      <c r="B1871" s="25">
        <v>41107.749999999025</v>
      </c>
      <c r="C1871" s="26">
        <f t="shared" si="58"/>
        <v>7</v>
      </c>
      <c r="D1871" s="26">
        <f t="shared" si="59"/>
        <v>18</v>
      </c>
      <c r="E1871" s="27">
        <f>VLOOKUP($B1871,'Hourly Data'!$B$5:$P$8788,15,FALSE)</f>
        <v>5.6702812728226956E-2</v>
      </c>
    </row>
    <row r="1872" spans="2:5" x14ac:dyDescent="0.3">
      <c r="B1872" s="25">
        <v>41107.791666665689</v>
      </c>
      <c r="C1872" s="26">
        <f t="shared" si="58"/>
        <v>7</v>
      </c>
      <c r="D1872" s="26">
        <f t="shared" si="59"/>
        <v>19</v>
      </c>
      <c r="E1872" s="27">
        <f>VLOOKUP($B1872,'Hourly Data'!$B$5:$P$8788,15,FALSE)</f>
        <v>5.5673750626676559E-2</v>
      </c>
    </row>
    <row r="1873" spans="2:5" x14ac:dyDescent="0.3">
      <c r="B1873" s="25">
        <v>41107.833333332354</v>
      </c>
      <c r="C1873" s="26">
        <f t="shared" si="58"/>
        <v>7</v>
      </c>
      <c r="D1873" s="26">
        <f t="shared" si="59"/>
        <v>20</v>
      </c>
      <c r="E1873" s="27">
        <f>VLOOKUP($B1873,'Hourly Data'!$B$5:$P$8788,15,FALSE)</f>
        <v>5.423054899159363E-2</v>
      </c>
    </row>
    <row r="1874" spans="2:5" x14ac:dyDescent="0.3">
      <c r="B1874" s="25">
        <v>41107.874999999018</v>
      </c>
      <c r="C1874" s="26">
        <f t="shared" si="58"/>
        <v>7</v>
      </c>
      <c r="D1874" s="26">
        <f t="shared" si="59"/>
        <v>21</v>
      </c>
      <c r="E1874" s="27">
        <f>VLOOKUP($B1874,'Hourly Data'!$B$5:$P$8788,15,FALSE)</f>
        <v>5.1775680823465876E-2</v>
      </c>
    </row>
    <row r="1875" spans="2:5" x14ac:dyDescent="0.3">
      <c r="B1875" s="25">
        <v>41107.916666665682</v>
      </c>
      <c r="C1875" s="26">
        <f t="shared" si="58"/>
        <v>7</v>
      </c>
      <c r="D1875" s="26">
        <f t="shared" si="59"/>
        <v>22</v>
      </c>
      <c r="E1875" s="27">
        <f>VLOOKUP($B1875,'Hourly Data'!$B$5:$P$8788,15,FALSE)</f>
        <v>5.2518897100185161E-2</v>
      </c>
    </row>
    <row r="1876" spans="2:5" x14ac:dyDescent="0.3">
      <c r="B1876" s="25">
        <v>41107.958333332346</v>
      </c>
      <c r="C1876" s="26">
        <f t="shared" si="58"/>
        <v>7</v>
      </c>
      <c r="D1876" s="26">
        <f t="shared" si="59"/>
        <v>23</v>
      </c>
      <c r="E1876" s="27">
        <f>VLOOKUP($B1876,'Hourly Data'!$B$5:$P$8788,15,FALSE)</f>
        <v>5.0630410754501455E-2</v>
      </c>
    </row>
    <row r="1877" spans="2:5" x14ac:dyDescent="0.3">
      <c r="B1877" s="25">
        <v>41107.99999999901</v>
      </c>
      <c r="C1877" s="26">
        <f t="shared" si="58"/>
        <v>7</v>
      </c>
      <c r="D1877" s="26">
        <f t="shared" si="59"/>
        <v>0</v>
      </c>
      <c r="E1877" s="27">
        <f>VLOOKUP($B1877,'Hourly Data'!$B$5:$P$8788,15,FALSE)</f>
        <v>5.003756039001768E-2</v>
      </c>
    </row>
    <row r="1878" spans="2:5" x14ac:dyDescent="0.3">
      <c r="B1878" s="25">
        <v>41108.041666665675</v>
      </c>
      <c r="C1878" s="26">
        <f t="shared" si="58"/>
        <v>7</v>
      </c>
      <c r="D1878" s="26">
        <f t="shared" si="59"/>
        <v>1</v>
      </c>
      <c r="E1878" s="27">
        <f>VLOOKUP($B1878,'Hourly Data'!$B$5:$P$8788,15,FALSE)</f>
        <v>5.2831238582672038E-2</v>
      </c>
    </row>
    <row r="1879" spans="2:5" x14ac:dyDescent="0.3">
      <c r="B1879" s="25">
        <v>41108.083333332339</v>
      </c>
      <c r="C1879" s="26">
        <f t="shared" si="58"/>
        <v>7</v>
      </c>
      <c r="D1879" s="26">
        <f t="shared" si="59"/>
        <v>2</v>
      </c>
      <c r="E1879" s="27">
        <f>VLOOKUP($B1879,'Hourly Data'!$B$5:$P$8788,15,FALSE)</f>
        <v>5.4216472250186137E-2</v>
      </c>
    </row>
    <row r="1880" spans="2:5" x14ac:dyDescent="0.3">
      <c r="B1880" s="25">
        <v>41108.124999999003</v>
      </c>
      <c r="C1880" s="26">
        <f t="shared" si="58"/>
        <v>7</v>
      </c>
      <c r="D1880" s="26">
        <f t="shared" si="59"/>
        <v>3</v>
      </c>
      <c r="E1880" s="27">
        <f>VLOOKUP($B1880,'Hourly Data'!$B$5:$P$8788,15,FALSE)</f>
        <v>5.6350312875383474E-2</v>
      </c>
    </row>
    <row r="1881" spans="2:5" x14ac:dyDescent="0.3">
      <c r="B1881" s="25">
        <v>41108.166666665667</v>
      </c>
      <c r="C1881" s="26">
        <f t="shared" si="58"/>
        <v>7</v>
      </c>
      <c r="D1881" s="26">
        <f t="shared" si="59"/>
        <v>4</v>
      </c>
      <c r="E1881" s="27">
        <f>VLOOKUP($B1881,'Hourly Data'!$B$5:$P$8788,15,FALSE)</f>
        <v>5.4453702171245427E-2</v>
      </c>
    </row>
    <row r="1882" spans="2:5" x14ac:dyDescent="0.3">
      <c r="B1882" s="25">
        <v>41108.208333332332</v>
      </c>
      <c r="C1882" s="26">
        <f t="shared" si="58"/>
        <v>7</v>
      </c>
      <c r="D1882" s="26">
        <f t="shared" si="59"/>
        <v>5</v>
      </c>
      <c r="E1882" s="27">
        <f>VLOOKUP($B1882,'Hourly Data'!$B$5:$P$8788,15,FALSE)</f>
        <v>5.4214939628430478E-2</v>
      </c>
    </row>
    <row r="1883" spans="2:5" x14ac:dyDescent="0.3">
      <c r="B1883" s="25">
        <v>41108.249999998996</v>
      </c>
      <c r="C1883" s="26">
        <f t="shared" si="58"/>
        <v>7</v>
      </c>
      <c r="D1883" s="26">
        <f t="shared" si="59"/>
        <v>6</v>
      </c>
      <c r="E1883" s="27">
        <f>VLOOKUP($B1883,'Hourly Data'!$B$5:$P$8788,15,FALSE)</f>
        <v>5.3353606604238199E-2</v>
      </c>
    </row>
    <row r="1884" spans="2:5" x14ac:dyDescent="0.3">
      <c r="B1884" s="25">
        <v>41108.29166666566</v>
      </c>
      <c r="C1884" s="26">
        <f t="shared" si="58"/>
        <v>7</v>
      </c>
      <c r="D1884" s="26">
        <f t="shared" si="59"/>
        <v>7</v>
      </c>
      <c r="E1884" s="27">
        <f>VLOOKUP($B1884,'Hourly Data'!$B$5:$P$8788,15,FALSE)</f>
        <v>5.4079619202782883E-2</v>
      </c>
    </row>
    <row r="1885" spans="2:5" x14ac:dyDescent="0.3">
      <c r="B1885" s="25">
        <v>41108.333333332324</v>
      </c>
      <c r="C1885" s="26">
        <f t="shared" si="58"/>
        <v>7</v>
      </c>
      <c r="D1885" s="26">
        <f t="shared" si="59"/>
        <v>8</v>
      </c>
      <c r="E1885" s="27">
        <f>VLOOKUP($B1885,'Hourly Data'!$B$5:$P$8788,15,FALSE)</f>
        <v>5.5503796873758192E-2</v>
      </c>
    </row>
    <row r="1886" spans="2:5" x14ac:dyDescent="0.3">
      <c r="B1886" s="25">
        <v>41108.374999998989</v>
      </c>
      <c r="C1886" s="26">
        <f t="shared" si="58"/>
        <v>7</v>
      </c>
      <c r="D1886" s="26">
        <f t="shared" si="59"/>
        <v>9</v>
      </c>
      <c r="E1886" s="27">
        <f>VLOOKUP($B1886,'Hourly Data'!$B$5:$P$8788,15,FALSE)</f>
        <v>4.8063910749073208E-2</v>
      </c>
    </row>
    <row r="1887" spans="2:5" x14ac:dyDescent="0.3">
      <c r="B1887" s="25">
        <v>41108.416666665653</v>
      </c>
      <c r="C1887" s="26">
        <f t="shared" si="58"/>
        <v>7</v>
      </c>
      <c r="D1887" s="26">
        <f t="shared" si="59"/>
        <v>10</v>
      </c>
      <c r="E1887" s="27">
        <f>VLOOKUP($B1887,'Hourly Data'!$B$5:$P$8788,15,FALSE)</f>
        <v>5.4974263401907184E-2</v>
      </c>
    </row>
    <row r="1888" spans="2:5" x14ac:dyDescent="0.3">
      <c r="B1888" s="25">
        <v>41108.458333332317</v>
      </c>
      <c r="C1888" s="26">
        <f t="shared" si="58"/>
        <v>7</v>
      </c>
      <c r="D1888" s="26">
        <f t="shared" si="59"/>
        <v>11</v>
      </c>
      <c r="E1888" s="27">
        <f>VLOOKUP($B1888,'Hourly Data'!$B$5:$P$8788,15,FALSE)</f>
        <v>5.4221605958923474E-2</v>
      </c>
    </row>
    <row r="1889" spans="2:5" x14ac:dyDescent="0.3">
      <c r="B1889" s="25">
        <v>41108.499999998981</v>
      </c>
      <c r="C1889" s="26">
        <f t="shared" si="58"/>
        <v>7</v>
      </c>
      <c r="D1889" s="26">
        <f t="shared" si="59"/>
        <v>12</v>
      </c>
      <c r="E1889" s="27">
        <f>VLOOKUP($B1889,'Hourly Data'!$B$5:$P$8788,15,FALSE)</f>
        <v>5.448199804208885E-2</v>
      </c>
    </row>
    <row r="1890" spans="2:5" x14ac:dyDescent="0.3">
      <c r="B1890" s="25">
        <v>41108.541666665646</v>
      </c>
      <c r="C1890" s="26">
        <f t="shared" si="58"/>
        <v>7</v>
      </c>
      <c r="D1890" s="26">
        <f t="shared" si="59"/>
        <v>13</v>
      </c>
      <c r="E1890" s="27">
        <f>VLOOKUP($B1890,'Hourly Data'!$B$5:$P$8788,15,FALSE)</f>
        <v>5.7451328786320283E-2</v>
      </c>
    </row>
    <row r="1891" spans="2:5" x14ac:dyDescent="0.3">
      <c r="B1891" s="25">
        <v>41108.58333333231</v>
      </c>
      <c r="C1891" s="26">
        <f t="shared" si="58"/>
        <v>7</v>
      </c>
      <c r="D1891" s="26">
        <f t="shared" si="59"/>
        <v>14</v>
      </c>
      <c r="E1891" s="27">
        <f>VLOOKUP($B1891,'Hourly Data'!$B$5:$P$8788,15,FALSE)</f>
        <v>5.9392627984458601E-2</v>
      </c>
    </row>
    <row r="1892" spans="2:5" x14ac:dyDescent="0.3">
      <c r="B1892" s="25">
        <v>41108.624999998974</v>
      </c>
      <c r="C1892" s="26">
        <f t="shared" si="58"/>
        <v>7</v>
      </c>
      <c r="D1892" s="26">
        <f t="shared" si="59"/>
        <v>15</v>
      </c>
      <c r="E1892" s="27">
        <f>VLOOKUP($B1892,'Hourly Data'!$B$5:$P$8788,15,FALSE)</f>
        <v>5.9554362636224316E-2</v>
      </c>
    </row>
    <row r="1893" spans="2:5" x14ac:dyDescent="0.3">
      <c r="B1893" s="25">
        <v>41108.666666665638</v>
      </c>
      <c r="C1893" s="26">
        <f t="shared" si="58"/>
        <v>7</v>
      </c>
      <c r="D1893" s="26">
        <f t="shared" si="59"/>
        <v>16</v>
      </c>
      <c r="E1893" s="27">
        <f>VLOOKUP($B1893,'Hourly Data'!$B$5:$P$8788,15,FALSE)</f>
        <v>6.2595034400943134E-2</v>
      </c>
    </row>
    <row r="1894" spans="2:5" x14ac:dyDescent="0.3">
      <c r="B1894" s="25">
        <v>41108.708333332303</v>
      </c>
      <c r="C1894" s="26">
        <f t="shared" si="58"/>
        <v>7</v>
      </c>
      <c r="D1894" s="26">
        <f t="shared" si="59"/>
        <v>17</v>
      </c>
      <c r="E1894" s="27">
        <f>VLOOKUP($B1894,'Hourly Data'!$B$5:$P$8788,15,FALSE)</f>
        <v>6.1338018126854771E-2</v>
      </c>
    </row>
    <row r="1895" spans="2:5" x14ac:dyDescent="0.3">
      <c r="B1895" s="25">
        <v>41108.749999998967</v>
      </c>
      <c r="C1895" s="26">
        <f t="shared" si="58"/>
        <v>7</v>
      </c>
      <c r="D1895" s="26">
        <f t="shared" si="59"/>
        <v>18</v>
      </c>
      <c r="E1895" s="27">
        <f>VLOOKUP($B1895,'Hourly Data'!$B$5:$P$8788,15,FALSE)</f>
        <v>6.0780991899462102E-2</v>
      </c>
    </row>
    <row r="1896" spans="2:5" x14ac:dyDescent="0.3">
      <c r="B1896" s="25">
        <v>41108.791666665631</v>
      </c>
      <c r="C1896" s="26">
        <f t="shared" si="58"/>
        <v>7</v>
      </c>
      <c r="D1896" s="26">
        <f t="shared" si="59"/>
        <v>19</v>
      </c>
      <c r="E1896" s="27">
        <f>VLOOKUP($B1896,'Hourly Data'!$B$5:$P$8788,15,FALSE)</f>
        <v>5.9316387414583505E-2</v>
      </c>
    </row>
    <row r="1897" spans="2:5" x14ac:dyDescent="0.3">
      <c r="B1897" s="25">
        <v>41108.833333332295</v>
      </c>
      <c r="C1897" s="26">
        <f t="shared" si="58"/>
        <v>7</v>
      </c>
      <c r="D1897" s="26">
        <f t="shared" si="59"/>
        <v>20</v>
      </c>
      <c r="E1897" s="27">
        <f>VLOOKUP($B1897,'Hourly Data'!$B$5:$P$8788,15,FALSE)</f>
        <v>5.8322122414880773E-2</v>
      </c>
    </row>
    <row r="1898" spans="2:5" x14ac:dyDescent="0.3">
      <c r="B1898" s="25">
        <v>41108.87499999896</v>
      </c>
      <c r="C1898" s="26">
        <f t="shared" si="58"/>
        <v>7</v>
      </c>
      <c r="D1898" s="26">
        <f t="shared" si="59"/>
        <v>21</v>
      </c>
      <c r="E1898" s="27">
        <f>VLOOKUP($B1898,'Hourly Data'!$B$5:$P$8788,15,FALSE)</f>
        <v>5.3728155294818003E-2</v>
      </c>
    </row>
    <row r="1899" spans="2:5" x14ac:dyDescent="0.3">
      <c r="B1899" s="25">
        <v>41108.916666665624</v>
      </c>
      <c r="C1899" s="26">
        <f t="shared" si="58"/>
        <v>7</v>
      </c>
      <c r="D1899" s="26">
        <f t="shared" si="59"/>
        <v>22</v>
      </c>
      <c r="E1899" s="27">
        <f>VLOOKUP($B1899,'Hourly Data'!$B$5:$P$8788,15,FALSE)</f>
        <v>5.4973911630973177E-2</v>
      </c>
    </row>
    <row r="1900" spans="2:5" x14ac:dyDescent="0.3">
      <c r="B1900" s="25">
        <v>41108.958333332288</v>
      </c>
      <c r="C1900" s="26">
        <f t="shared" si="58"/>
        <v>7</v>
      </c>
      <c r="D1900" s="26">
        <f t="shared" si="59"/>
        <v>23</v>
      </c>
      <c r="E1900" s="27">
        <f>VLOOKUP($B1900,'Hourly Data'!$B$5:$P$8788,15,FALSE)</f>
        <v>5.2702789758890575E-2</v>
      </c>
    </row>
    <row r="1901" spans="2:5" x14ac:dyDescent="0.3">
      <c r="B1901" s="25">
        <v>41108.999999998952</v>
      </c>
      <c r="C1901" s="26">
        <f t="shared" si="58"/>
        <v>7</v>
      </c>
      <c r="D1901" s="26">
        <f t="shared" si="59"/>
        <v>0</v>
      </c>
      <c r="E1901" s="27">
        <f>VLOOKUP($B1901,'Hourly Data'!$B$5:$P$8788,15,FALSE)</f>
        <v>5.3295660406887699E-2</v>
      </c>
    </row>
    <row r="1902" spans="2:5" x14ac:dyDescent="0.3">
      <c r="B1902" s="25">
        <v>41109.041666665617</v>
      </c>
      <c r="C1902" s="26">
        <f t="shared" si="58"/>
        <v>7</v>
      </c>
      <c r="D1902" s="26">
        <f t="shared" si="59"/>
        <v>1</v>
      </c>
      <c r="E1902" s="27">
        <f>VLOOKUP($B1902,'Hourly Data'!$B$5:$P$8788,15,FALSE)</f>
        <v>5.1173159444669498E-2</v>
      </c>
    </row>
    <row r="1903" spans="2:5" x14ac:dyDescent="0.3">
      <c r="B1903" s="25">
        <v>41109.083333332281</v>
      </c>
      <c r="C1903" s="26">
        <f t="shared" ref="C1903:C1966" si="60">MONTH(B1903)</f>
        <v>7</v>
      </c>
      <c r="D1903" s="26">
        <f t="shared" ref="D1903:D1966" si="61">HOUR(B1903)</f>
        <v>2</v>
      </c>
      <c r="E1903" s="27">
        <f>VLOOKUP($B1903,'Hourly Data'!$B$5:$P$8788,15,FALSE)</f>
        <v>5.1310578336183979E-2</v>
      </c>
    </row>
    <row r="1904" spans="2:5" x14ac:dyDescent="0.3">
      <c r="B1904" s="25">
        <v>41109.124999998945</v>
      </c>
      <c r="C1904" s="26">
        <f t="shared" si="60"/>
        <v>7</v>
      </c>
      <c r="D1904" s="26">
        <f t="shared" si="61"/>
        <v>3</v>
      </c>
      <c r="E1904" s="27">
        <f>VLOOKUP($B1904,'Hourly Data'!$B$5:$P$8788,15,FALSE)</f>
        <v>5.1975841126635405E-2</v>
      </c>
    </row>
    <row r="1905" spans="2:5" x14ac:dyDescent="0.3">
      <c r="B1905" s="25">
        <v>41109.166666665609</v>
      </c>
      <c r="C1905" s="26">
        <f t="shared" si="60"/>
        <v>7</v>
      </c>
      <c r="D1905" s="26">
        <f t="shared" si="61"/>
        <v>4</v>
      </c>
      <c r="E1905" s="27">
        <f>VLOOKUP($B1905,'Hourly Data'!$B$5:$P$8788,15,FALSE)</f>
        <v>5.2331306889202643E-2</v>
      </c>
    </row>
    <row r="1906" spans="2:5" x14ac:dyDescent="0.3">
      <c r="B1906" s="25">
        <v>41109.208333332273</v>
      </c>
      <c r="C1906" s="26">
        <f t="shared" si="60"/>
        <v>7</v>
      </c>
      <c r="D1906" s="26">
        <f t="shared" si="61"/>
        <v>5</v>
      </c>
      <c r="E1906" s="27">
        <f>VLOOKUP($B1906,'Hourly Data'!$B$5:$P$8788,15,FALSE)</f>
        <v>5.3472510448958489E-2</v>
      </c>
    </row>
    <row r="1907" spans="2:5" x14ac:dyDescent="0.3">
      <c r="B1907" s="25">
        <v>41109.249999998938</v>
      </c>
      <c r="C1907" s="26">
        <f t="shared" si="60"/>
        <v>7</v>
      </c>
      <c r="D1907" s="26">
        <f t="shared" si="61"/>
        <v>6</v>
      </c>
      <c r="E1907" s="27">
        <f>VLOOKUP($B1907,'Hourly Data'!$B$5:$P$8788,15,FALSE)</f>
        <v>5.2573859122184208E-2</v>
      </c>
    </row>
    <row r="1908" spans="2:5" x14ac:dyDescent="0.3">
      <c r="B1908" s="25">
        <v>41109.291666665602</v>
      </c>
      <c r="C1908" s="26">
        <f t="shared" si="60"/>
        <v>7</v>
      </c>
      <c r="D1908" s="26">
        <f t="shared" si="61"/>
        <v>7</v>
      </c>
      <c r="E1908" s="27">
        <f>VLOOKUP($B1908,'Hourly Data'!$B$5:$P$8788,15,FALSE)</f>
        <v>5.327296301291308E-2</v>
      </c>
    </row>
    <row r="1909" spans="2:5" x14ac:dyDescent="0.3">
      <c r="B1909" s="25">
        <v>41109.333333332266</v>
      </c>
      <c r="C1909" s="26">
        <f t="shared" si="60"/>
        <v>7</v>
      </c>
      <c r="D1909" s="26">
        <f t="shared" si="61"/>
        <v>8</v>
      </c>
      <c r="E1909" s="27">
        <f>VLOOKUP($B1909,'Hourly Data'!$B$5:$P$8788,15,FALSE)</f>
        <v>5.3073307709426268E-2</v>
      </c>
    </row>
    <row r="1910" spans="2:5" x14ac:dyDescent="0.3">
      <c r="B1910" s="25">
        <v>41109.37499999893</v>
      </c>
      <c r="C1910" s="26">
        <f t="shared" si="60"/>
        <v>7</v>
      </c>
      <c r="D1910" s="26">
        <f t="shared" si="61"/>
        <v>9</v>
      </c>
      <c r="E1910" s="27">
        <f>VLOOKUP($B1910,'Hourly Data'!$B$5:$P$8788,15,FALSE)</f>
        <v>5.2983366913155347E-2</v>
      </c>
    </row>
    <row r="1911" spans="2:5" x14ac:dyDescent="0.3">
      <c r="B1911" s="25">
        <v>41109.416666665595</v>
      </c>
      <c r="C1911" s="26">
        <f t="shared" si="60"/>
        <v>7</v>
      </c>
      <c r="D1911" s="26">
        <f t="shared" si="61"/>
        <v>10</v>
      </c>
      <c r="E1911" s="27">
        <f>VLOOKUP($B1911,'Hourly Data'!$B$5:$P$8788,15,FALSE)</f>
        <v>5.4734239834145083E-2</v>
      </c>
    </row>
    <row r="1912" spans="2:5" x14ac:dyDescent="0.3">
      <c r="B1912" s="25">
        <v>41109.458333332259</v>
      </c>
      <c r="C1912" s="26">
        <f t="shared" si="60"/>
        <v>7</v>
      </c>
      <c r="D1912" s="26">
        <f t="shared" si="61"/>
        <v>11</v>
      </c>
      <c r="E1912" s="27">
        <f>VLOOKUP($B1912,'Hourly Data'!$B$5:$P$8788,15,FALSE)</f>
        <v>5.837447887079724E-2</v>
      </c>
    </row>
    <row r="1913" spans="2:5" x14ac:dyDescent="0.3">
      <c r="B1913" s="25">
        <v>41109.499999998923</v>
      </c>
      <c r="C1913" s="26">
        <f t="shared" si="60"/>
        <v>7</v>
      </c>
      <c r="D1913" s="26">
        <f t="shared" si="61"/>
        <v>12</v>
      </c>
      <c r="E1913" s="27">
        <f>VLOOKUP($B1913,'Hourly Data'!$B$5:$P$8788,15,FALSE)</f>
        <v>6.0646277476959012E-2</v>
      </c>
    </row>
    <row r="1914" spans="2:5" x14ac:dyDescent="0.3">
      <c r="B1914" s="25">
        <v>41109.541666665587</v>
      </c>
      <c r="C1914" s="26">
        <f t="shared" si="60"/>
        <v>7</v>
      </c>
      <c r="D1914" s="26">
        <f t="shared" si="61"/>
        <v>13</v>
      </c>
      <c r="E1914" s="27">
        <f>VLOOKUP($B1914,'Hourly Data'!$B$5:$P$8788,15,FALSE)</f>
        <v>5.8252884764325108E-2</v>
      </c>
    </row>
    <row r="1915" spans="2:5" x14ac:dyDescent="0.3">
      <c r="B1915" s="25">
        <v>41109.583333332252</v>
      </c>
      <c r="C1915" s="26">
        <f t="shared" si="60"/>
        <v>7</v>
      </c>
      <c r="D1915" s="26">
        <f t="shared" si="61"/>
        <v>14</v>
      </c>
      <c r="E1915" s="27">
        <f>VLOOKUP($B1915,'Hourly Data'!$B$5:$P$8788,15,FALSE)</f>
        <v>6.0477553950061727E-2</v>
      </c>
    </row>
    <row r="1916" spans="2:5" x14ac:dyDescent="0.3">
      <c r="B1916" s="25">
        <v>41109.624999998916</v>
      </c>
      <c r="C1916" s="26">
        <f t="shared" si="60"/>
        <v>7</v>
      </c>
      <c r="D1916" s="26">
        <f t="shared" si="61"/>
        <v>15</v>
      </c>
      <c r="E1916" s="27">
        <f>VLOOKUP($B1916,'Hourly Data'!$B$5:$P$8788,15,FALSE)</f>
        <v>5.7846640208546518E-2</v>
      </c>
    </row>
    <row r="1917" spans="2:5" x14ac:dyDescent="0.3">
      <c r="B1917" s="25">
        <v>41109.66666666558</v>
      </c>
      <c r="C1917" s="26">
        <f t="shared" si="60"/>
        <v>7</v>
      </c>
      <c r="D1917" s="26">
        <f t="shared" si="61"/>
        <v>16</v>
      </c>
      <c r="E1917" s="27">
        <f>VLOOKUP($B1917,'Hourly Data'!$B$5:$P$8788,15,FALSE)</f>
        <v>5.7078533662823262E-2</v>
      </c>
    </row>
    <row r="1918" spans="2:5" x14ac:dyDescent="0.3">
      <c r="B1918" s="25">
        <v>41109.708333332244</v>
      </c>
      <c r="C1918" s="26">
        <f t="shared" si="60"/>
        <v>7</v>
      </c>
      <c r="D1918" s="26">
        <f t="shared" si="61"/>
        <v>17</v>
      </c>
      <c r="E1918" s="27">
        <f>VLOOKUP($B1918,'Hourly Data'!$B$5:$P$8788,15,FALSE)</f>
        <v>5.490422647998279E-2</v>
      </c>
    </row>
    <row r="1919" spans="2:5" x14ac:dyDescent="0.3">
      <c r="B1919" s="25">
        <v>41109.749999998909</v>
      </c>
      <c r="C1919" s="26">
        <f t="shared" si="60"/>
        <v>7</v>
      </c>
      <c r="D1919" s="26">
        <f t="shared" si="61"/>
        <v>18</v>
      </c>
      <c r="E1919" s="27">
        <f>VLOOKUP($B1919,'Hourly Data'!$B$5:$P$8788,15,FALSE)</f>
        <v>5.4736306002473964E-2</v>
      </c>
    </row>
    <row r="1920" spans="2:5" x14ac:dyDescent="0.3">
      <c r="B1920" s="25">
        <v>41109.791666665573</v>
      </c>
      <c r="C1920" s="26">
        <f t="shared" si="60"/>
        <v>7</v>
      </c>
      <c r="D1920" s="26">
        <f t="shared" si="61"/>
        <v>19</v>
      </c>
      <c r="E1920" s="27">
        <f>VLOOKUP($B1920,'Hourly Data'!$B$5:$P$8788,15,FALSE)</f>
        <v>5.6786068571022009E-2</v>
      </c>
    </row>
    <row r="1921" spans="2:5" x14ac:dyDescent="0.3">
      <c r="B1921" s="25">
        <v>41109.833333332237</v>
      </c>
      <c r="C1921" s="26">
        <f t="shared" si="60"/>
        <v>7</v>
      </c>
      <c r="D1921" s="26">
        <f t="shared" si="61"/>
        <v>20</v>
      </c>
      <c r="E1921" s="27">
        <f>VLOOKUP($B1921,'Hourly Data'!$B$5:$P$8788,15,FALSE)</f>
        <v>5.7606246358931017E-2</v>
      </c>
    </row>
    <row r="1922" spans="2:5" x14ac:dyDescent="0.3">
      <c r="B1922" s="25">
        <v>41109.874999998901</v>
      </c>
      <c r="C1922" s="26">
        <f t="shared" si="60"/>
        <v>7</v>
      </c>
      <c r="D1922" s="26">
        <f t="shared" si="61"/>
        <v>21</v>
      </c>
      <c r="E1922" s="27">
        <f>VLOOKUP($B1922,'Hourly Data'!$B$5:$P$8788,15,FALSE)</f>
        <v>5.604810691710356E-2</v>
      </c>
    </row>
    <row r="1923" spans="2:5" x14ac:dyDescent="0.3">
      <c r="B1923" s="25">
        <v>41109.916666665566</v>
      </c>
      <c r="C1923" s="26">
        <f t="shared" si="60"/>
        <v>7</v>
      </c>
      <c r="D1923" s="26">
        <f t="shared" si="61"/>
        <v>22</v>
      </c>
      <c r="E1923" s="27">
        <f>VLOOKUP($B1923,'Hourly Data'!$B$5:$P$8788,15,FALSE)</f>
        <v>5.5027996394217765E-2</v>
      </c>
    </row>
    <row r="1924" spans="2:5" x14ac:dyDescent="0.3">
      <c r="B1924" s="25">
        <v>41109.95833333223</v>
      </c>
      <c r="C1924" s="26">
        <f t="shared" si="60"/>
        <v>7</v>
      </c>
      <c r="D1924" s="26">
        <f t="shared" si="61"/>
        <v>23</v>
      </c>
      <c r="E1924" s="27">
        <f>VLOOKUP($B1924,'Hourly Data'!$B$5:$P$8788,15,FALSE)</f>
        <v>5.2069793407347222E-2</v>
      </c>
    </row>
    <row r="1925" spans="2:5" x14ac:dyDescent="0.3">
      <c r="B1925" s="25">
        <v>41109.999999998894</v>
      </c>
      <c r="C1925" s="26">
        <f t="shared" si="60"/>
        <v>7</v>
      </c>
      <c r="D1925" s="26">
        <f t="shared" si="61"/>
        <v>0</v>
      </c>
      <c r="E1925" s="27">
        <f>VLOOKUP($B1925,'Hourly Data'!$B$5:$P$8788,15,FALSE)</f>
        <v>5.1776618896374513E-2</v>
      </c>
    </row>
    <row r="1926" spans="2:5" x14ac:dyDescent="0.3">
      <c r="B1926" s="25">
        <v>41110.041666665558</v>
      </c>
      <c r="C1926" s="26">
        <f t="shared" si="60"/>
        <v>7</v>
      </c>
      <c r="D1926" s="26">
        <f t="shared" si="61"/>
        <v>1</v>
      </c>
      <c r="E1926" s="27">
        <f>VLOOKUP($B1926,'Hourly Data'!$B$5:$P$8788,15,FALSE)</f>
        <v>5.0704696747094644E-2</v>
      </c>
    </row>
    <row r="1927" spans="2:5" x14ac:dyDescent="0.3">
      <c r="B1927" s="25">
        <v>41110.083333332223</v>
      </c>
      <c r="C1927" s="26">
        <f t="shared" si="60"/>
        <v>7</v>
      </c>
      <c r="D1927" s="26">
        <f t="shared" si="61"/>
        <v>2</v>
      </c>
      <c r="E1927" s="27">
        <f>VLOOKUP($B1927,'Hourly Data'!$B$5:$P$8788,15,FALSE)</f>
        <v>4.9637874840826893E-2</v>
      </c>
    </row>
    <row r="1928" spans="2:5" x14ac:dyDescent="0.3">
      <c r="B1928" s="25">
        <v>41110.124999998887</v>
      </c>
      <c r="C1928" s="26">
        <f t="shared" si="60"/>
        <v>7</v>
      </c>
      <c r="D1928" s="26">
        <f t="shared" si="61"/>
        <v>3</v>
      </c>
      <c r="E1928" s="27">
        <f>VLOOKUP($B1928,'Hourly Data'!$B$5:$P$8788,15,FALSE)</f>
        <v>5.0818286988725328E-2</v>
      </c>
    </row>
    <row r="1929" spans="2:5" x14ac:dyDescent="0.3">
      <c r="B1929" s="25">
        <v>41110.166666665551</v>
      </c>
      <c r="C1929" s="26">
        <f t="shared" si="60"/>
        <v>7</v>
      </c>
      <c r="D1929" s="26">
        <f t="shared" si="61"/>
        <v>4</v>
      </c>
      <c r="E1929" s="27">
        <f>VLOOKUP($B1929,'Hourly Data'!$B$5:$P$8788,15,FALSE)</f>
        <v>5.0874057130771602E-2</v>
      </c>
    </row>
    <row r="1930" spans="2:5" x14ac:dyDescent="0.3">
      <c r="B1930" s="25">
        <v>41110.208333332215</v>
      </c>
      <c r="C1930" s="26">
        <f t="shared" si="60"/>
        <v>7</v>
      </c>
      <c r="D1930" s="26">
        <f t="shared" si="61"/>
        <v>5</v>
      </c>
      <c r="E1930" s="27">
        <f>VLOOKUP($B1930,'Hourly Data'!$B$5:$P$8788,15,FALSE)</f>
        <v>5.2489063835763392E-2</v>
      </c>
    </row>
    <row r="1931" spans="2:5" x14ac:dyDescent="0.3">
      <c r="B1931" s="25">
        <v>41110.24999999888</v>
      </c>
      <c r="C1931" s="26">
        <f t="shared" si="60"/>
        <v>7</v>
      </c>
      <c r="D1931" s="26">
        <f t="shared" si="61"/>
        <v>6</v>
      </c>
      <c r="E1931" s="27">
        <f>VLOOKUP($B1931,'Hourly Data'!$B$5:$P$8788,15,FALSE)</f>
        <v>5.366970791091695E-2</v>
      </c>
    </row>
    <row r="1932" spans="2:5" x14ac:dyDescent="0.3">
      <c r="B1932" s="25">
        <v>41110.291666665544</v>
      </c>
      <c r="C1932" s="26">
        <f t="shared" si="60"/>
        <v>7</v>
      </c>
      <c r="D1932" s="26">
        <f t="shared" si="61"/>
        <v>7</v>
      </c>
      <c r="E1932" s="27">
        <f>VLOOKUP($B1932,'Hourly Data'!$B$5:$P$8788,15,FALSE)</f>
        <v>5.5203262505394882E-2</v>
      </c>
    </row>
    <row r="1933" spans="2:5" x14ac:dyDescent="0.3">
      <c r="B1933" s="25">
        <v>41110.333333332208</v>
      </c>
      <c r="C1933" s="26">
        <f t="shared" si="60"/>
        <v>7</v>
      </c>
      <c r="D1933" s="26">
        <f t="shared" si="61"/>
        <v>8</v>
      </c>
      <c r="E1933" s="27">
        <f>VLOOKUP($B1933,'Hourly Data'!$B$5:$P$8788,15,FALSE)</f>
        <v>5.861783468164572E-2</v>
      </c>
    </row>
    <row r="1934" spans="2:5" x14ac:dyDescent="0.3">
      <c r="B1934" s="25">
        <v>41110.374999998872</v>
      </c>
      <c r="C1934" s="26">
        <f t="shared" si="60"/>
        <v>7</v>
      </c>
      <c r="D1934" s="26">
        <f t="shared" si="61"/>
        <v>9</v>
      </c>
      <c r="E1934" s="27">
        <f>VLOOKUP($B1934,'Hourly Data'!$B$5:$P$8788,15,FALSE)</f>
        <v>5.9316784577709857E-2</v>
      </c>
    </row>
    <row r="1935" spans="2:5" x14ac:dyDescent="0.3">
      <c r="B1935" s="25">
        <v>41110.416666665536</v>
      </c>
      <c r="C1935" s="26">
        <f t="shared" si="60"/>
        <v>7</v>
      </c>
      <c r="D1935" s="26">
        <f t="shared" si="61"/>
        <v>10</v>
      </c>
      <c r="E1935" s="27">
        <f>VLOOKUP($B1935,'Hourly Data'!$B$5:$P$8788,15,FALSE)</f>
        <v>6.1521711303874363E-2</v>
      </c>
    </row>
    <row r="1936" spans="2:5" x14ac:dyDescent="0.3">
      <c r="B1936" s="25">
        <v>41110.458333332201</v>
      </c>
      <c r="C1936" s="26">
        <f t="shared" si="60"/>
        <v>7</v>
      </c>
      <c r="D1936" s="26">
        <f t="shared" si="61"/>
        <v>11</v>
      </c>
      <c r="E1936" s="27">
        <f>VLOOKUP($B1936,'Hourly Data'!$B$5:$P$8788,15,FALSE)</f>
        <v>6.5159864607130261E-2</v>
      </c>
    </row>
    <row r="1937" spans="2:5" x14ac:dyDescent="0.3">
      <c r="B1937" s="25">
        <v>41110.499999998865</v>
      </c>
      <c r="C1937" s="26">
        <f t="shared" si="60"/>
        <v>7</v>
      </c>
      <c r="D1937" s="26">
        <f t="shared" si="61"/>
        <v>12</v>
      </c>
      <c r="E1937" s="27">
        <f>VLOOKUP($B1937,'Hourly Data'!$B$5:$P$8788,15,FALSE)</f>
        <v>6.327581876018315E-2</v>
      </c>
    </row>
    <row r="1938" spans="2:5" x14ac:dyDescent="0.3">
      <c r="B1938" s="25">
        <v>41110.541666665529</v>
      </c>
      <c r="C1938" s="26">
        <f t="shared" si="60"/>
        <v>7</v>
      </c>
      <c r="D1938" s="26">
        <f t="shared" si="61"/>
        <v>13</v>
      </c>
      <c r="E1938" s="27">
        <f>VLOOKUP($B1938,'Hourly Data'!$B$5:$P$8788,15,FALSE)</f>
        <v>6.5257040464161975E-2</v>
      </c>
    </row>
    <row r="1939" spans="2:5" x14ac:dyDescent="0.3">
      <c r="B1939" s="25">
        <v>41110.583333332193</v>
      </c>
      <c r="C1939" s="26">
        <f t="shared" si="60"/>
        <v>7</v>
      </c>
      <c r="D1939" s="26">
        <f t="shared" si="61"/>
        <v>14</v>
      </c>
      <c r="E1939" s="27">
        <f>VLOOKUP($B1939,'Hourly Data'!$B$5:$P$8788,15,FALSE)</f>
        <v>6.3674872957034889E-2</v>
      </c>
    </row>
    <row r="1940" spans="2:5" x14ac:dyDescent="0.3">
      <c r="B1940" s="25">
        <v>41110.624999998858</v>
      </c>
      <c r="C1940" s="26">
        <f t="shared" si="60"/>
        <v>7</v>
      </c>
      <c r="D1940" s="26">
        <f t="shared" si="61"/>
        <v>15</v>
      </c>
      <c r="E1940" s="27">
        <f>VLOOKUP($B1940,'Hourly Data'!$B$5:$P$8788,15,FALSE)</f>
        <v>6.1535724737825238E-2</v>
      </c>
    </row>
    <row r="1941" spans="2:5" x14ac:dyDescent="0.3">
      <c r="B1941" s="25">
        <v>41110.666666665522</v>
      </c>
      <c r="C1941" s="26">
        <f t="shared" si="60"/>
        <v>7</v>
      </c>
      <c r="D1941" s="26">
        <f t="shared" si="61"/>
        <v>16</v>
      </c>
      <c r="E1941" s="27">
        <f>VLOOKUP($B1941,'Hourly Data'!$B$5:$P$8788,15,FALSE)</f>
        <v>6.0577028131843839E-2</v>
      </c>
    </row>
    <row r="1942" spans="2:5" x14ac:dyDescent="0.3">
      <c r="B1942" s="25">
        <v>41110.708333332186</v>
      </c>
      <c r="C1942" s="26">
        <f t="shared" si="60"/>
        <v>7</v>
      </c>
      <c r="D1942" s="26">
        <f t="shared" si="61"/>
        <v>17</v>
      </c>
      <c r="E1942" s="27">
        <f>VLOOKUP($B1942,'Hourly Data'!$B$5:$P$8788,15,FALSE)</f>
        <v>6.0221337864363733E-2</v>
      </c>
    </row>
    <row r="1943" spans="2:5" x14ac:dyDescent="0.3">
      <c r="B1943" s="25">
        <v>41110.74999999885</v>
      </c>
      <c r="C1943" s="26">
        <f t="shared" si="60"/>
        <v>7</v>
      </c>
      <c r="D1943" s="26">
        <f t="shared" si="61"/>
        <v>18</v>
      </c>
      <c r="E1943" s="27">
        <f>VLOOKUP($B1943,'Hourly Data'!$B$5:$P$8788,15,FALSE)</f>
        <v>5.9355466309432371E-2</v>
      </c>
    </row>
    <row r="1944" spans="2:5" x14ac:dyDescent="0.3">
      <c r="B1944" s="25">
        <v>41110.791666665515</v>
      </c>
      <c r="C1944" s="26">
        <f t="shared" si="60"/>
        <v>7</v>
      </c>
      <c r="D1944" s="26">
        <f t="shared" si="61"/>
        <v>19</v>
      </c>
      <c r="E1944" s="27">
        <f>VLOOKUP($B1944,'Hourly Data'!$B$5:$P$8788,15,FALSE)</f>
        <v>5.7769171250598522E-2</v>
      </c>
    </row>
    <row r="1945" spans="2:5" x14ac:dyDescent="0.3">
      <c r="B1945" s="25">
        <v>41110.833333332179</v>
      </c>
      <c r="C1945" s="26">
        <f t="shared" si="60"/>
        <v>7</v>
      </c>
      <c r="D1945" s="26">
        <f t="shared" si="61"/>
        <v>20</v>
      </c>
      <c r="E1945" s="27">
        <f>VLOOKUP($B1945,'Hourly Data'!$B$5:$P$8788,15,FALSE)</f>
        <v>5.7912748012320783E-2</v>
      </c>
    </row>
    <row r="1946" spans="2:5" x14ac:dyDescent="0.3">
      <c r="B1946" s="25">
        <v>41110.874999998843</v>
      </c>
      <c r="C1946" s="26">
        <f t="shared" si="60"/>
        <v>7</v>
      </c>
      <c r="D1946" s="26">
        <f t="shared" si="61"/>
        <v>21</v>
      </c>
      <c r="E1946" s="27">
        <f>VLOOKUP($B1946,'Hourly Data'!$B$5:$P$8788,15,FALSE)</f>
        <v>5.6816833556431356E-2</v>
      </c>
    </row>
    <row r="1947" spans="2:5" x14ac:dyDescent="0.3">
      <c r="B1947" s="25">
        <v>41110.916666665507</v>
      </c>
      <c r="C1947" s="26">
        <f t="shared" si="60"/>
        <v>7</v>
      </c>
      <c r="D1947" s="26">
        <f t="shared" si="61"/>
        <v>22</v>
      </c>
      <c r="E1947" s="27">
        <f>VLOOKUP($B1947,'Hourly Data'!$B$5:$P$8788,15,FALSE)</f>
        <v>5.5668832545226574E-2</v>
      </c>
    </row>
    <row r="1948" spans="2:5" x14ac:dyDescent="0.3">
      <c r="B1948" s="25">
        <v>41110.958333332172</v>
      </c>
      <c r="C1948" s="26">
        <f t="shared" si="60"/>
        <v>7</v>
      </c>
      <c r="D1948" s="26">
        <f t="shared" si="61"/>
        <v>23</v>
      </c>
      <c r="E1948" s="27">
        <f>VLOOKUP($B1948,'Hourly Data'!$B$5:$P$8788,15,FALSE)</f>
        <v>5.5229893370459651E-2</v>
      </c>
    </row>
    <row r="1949" spans="2:5" x14ac:dyDescent="0.3">
      <c r="B1949" s="25">
        <v>41110.999999998836</v>
      </c>
      <c r="C1949" s="26">
        <f t="shared" si="60"/>
        <v>7</v>
      </c>
      <c r="D1949" s="26">
        <f t="shared" si="61"/>
        <v>0</v>
      </c>
      <c r="E1949" s="27">
        <f>VLOOKUP($B1949,'Hourly Data'!$B$5:$P$8788,15,FALSE)</f>
        <v>5.4749423599822072E-2</v>
      </c>
    </row>
    <row r="1950" spans="2:5" x14ac:dyDescent="0.3">
      <c r="B1950" s="25">
        <v>41111.0416666655</v>
      </c>
      <c r="C1950" s="26">
        <f t="shared" si="60"/>
        <v>7</v>
      </c>
      <c r="D1950" s="26">
        <f t="shared" si="61"/>
        <v>1</v>
      </c>
      <c r="E1950" s="27">
        <f>VLOOKUP($B1950,'Hourly Data'!$B$5:$P$8788,15,FALSE)</f>
        <v>5.4569444547274706E-2</v>
      </c>
    </row>
    <row r="1951" spans="2:5" x14ac:dyDescent="0.3">
      <c r="B1951" s="25">
        <v>41111.083333332164</v>
      </c>
      <c r="C1951" s="26">
        <f t="shared" si="60"/>
        <v>7</v>
      </c>
      <c r="D1951" s="26">
        <f t="shared" si="61"/>
        <v>2</v>
      </c>
      <c r="E1951" s="27">
        <f>VLOOKUP($B1951,'Hourly Data'!$B$5:$P$8788,15,FALSE)</f>
        <v>5.4768991830779747E-2</v>
      </c>
    </row>
    <row r="1952" spans="2:5" x14ac:dyDescent="0.3">
      <c r="B1952" s="25">
        <v>41111.124999998829</v>
      </c>
      <c r="C1952" s="26">
        <f t="shared" si="60"/>
        <v>7</v>
      </c>
      <c r="D1952" s="26">
        <f t="shared" si="61"/>
        <v>3</v>
      </c>
      <c r="E1952" s="27">
        <f>VLOOKUP($B1952,'Hourly Data'!$B$5:$P$8788,15,FALSE)</f>
        <v>5.476876818876969E-2</v>
      </c>
    </row>
    <row r="1953" spans="2:5" x14ac:dyDescent="0.3">
      <c r="B1953" s="25">
        <v>41111.166666665493</v>
      </c>
      <c r="C1953" s="26">
        <f t="shared" si="60"/>
        <v>7</v>
      </c>
      <c r="D1953" s="26">
        <f t="shared" si="61"/>
        <v>4</v>
      </c>
      <c r="E1953" s="27">
        <f>VLOOKUP($B1953,'Hourly Data'!$B$5:$P$8788,15,FALSE)</f>
        <v>5.382604042000548E-2</v>
      </c>
    </row>
    <row r="1954" spans="2:5" x14ac:dyDescent="0.3">
      <c r="B1954" s="25">
        <v>41111.208333332157</v>
      </c>
      <c r="C1954" s="26">
        <f t="shared" si="60"/>
        <v>7</v>
      </c>
      <c r="D1954" s="26">
        <f t="shared" si="61"/>
        <v>5</v>
      </c>
      <c r="E1954" s="27">
        <f>VLOOKUP($B1954,'Hourly Data'!$B$5:$P$8788,15,FALSE)</f>
        <v>5.2599892042526492E-2</v>
      </c>
    </row>
    <row r="1955" spans="2:5" x14ac:dyDescent="0.3">
      <c r="B1955" s="25">
        <v>41111.249999998821</v>
      </c>
      <c r="C1955" s="26">
        <f t="shared" si="60"/>
        <v>7</v>
      </c>
      <c r="D1955" s="26">
        <f t="shared" si="61"/>
        <v>6</v>
      </c>
      <c r="E1955" s="27">
        <f>VLOOKUP($B1955,'Hourly Data'!$B$5:$P$8788,15,FALSE)</f>
        <v>5.2621337740175154E-2</v>
      </c>
    </row>
    <row r="1956" spans="2:5" x14ac:dyDescent="0.3">
      <c r="B1956" s="25">
        <v>41111.291666665486</v>
      </c>
      <c r="C1956" s="26">
        <f t="shared" si="60"/>
        <v>7</v>
      </c>
      <c r="D1956" s="26">
        <f t="shared" si="61"/>
        <v>7</v>
      </c>
      <c r="E1956" s="27">
        <f>VLOOKUP($B1956,'Hourly Data'!$B$5:$P$8788,15,FALSE)</f>
        <v>5.2833494584761928E-2</v>
      </c>
    </row>
    <row r="1957" spans="2:5" x14ac:dyDescent="0.3">
      <c r="B1957" s="25">
        <v>41111.33333333215</v>
      </c>
      <c r="C1957" s="26">
        <f t="shared" si="60"/>
        <v>7</v>
      </c>
      <c r="D1957" s="26">
        <f t="shared" si="61"/>
        <v>8</v>
      </c>
      <c r="E1957" s="27">
        <f>VLOOKUP($B1957,'Hourly Data'!$B$5:$P$8788,15,FALSE)</f>
        <v>5.2419038794560696E-2</v>
      </c>
    </row>
    <row r="1958" spans="2:5" x14ac:dyDescent="0.3">
      <c r="B1958" s="25">
        <v>41111.374999998814</v>
      </c>
      <c r="C1958" s="26">
        <f t="shared" si="60"/>
        <v>7</v>
      </c>
      <c r="D1958" s="26">
        <f t="shared" si="61"/>
        <v>9</v>
      </c>
      <c r="E1958" s="27">
        <f>VLOOKUP($B1958,'Hourly Data'!$B$5:$P$8788,15,FALSE)</f>
        <v>5.3939359023101277E-2</v>
      </c>
    </row>
    <row r="1959" spans="2:5" x14ac:dyDescent="0.3">
      <c r="B1959" s="25">
        <v>41111.416666665478</v>
      </c>
      <c r="C1959" s="26">
        <f t="shared" si="60"/>
        <v>7</v>
      </c>
      <c r="D1959" s="26">
        <f t="shared" si="61"/>
        <v>10</v>
      </c>
      <c r="E1959" s="27">
        <f>VLOOKUP($B1959,'Hourly Data'!$B$5:$P$8788,15,FALSE)</f>
        <v>5.4523148771665982E-2</v>
      </c>
    </row>
    <row r="1960" spans="2:5" x14ac:dyDescent="0.3">
      <c r="B1960" s="25">
        <v>41111.458333332143</v>
      </c>
      <c r="C1960" s="26">
        <f t="shared" si="60"/>
        <v>7</v>
      </c>
      <c r="D1960" s="26">
        <f t="shared" si="61"/>
        <v>11</v>
      </c>
      <c r="E1960" s="27">
        <f>VLOOKUP($B1960,'Hourly Data'!$B$5:$P$8788,15,FALSE)</f>
        <v>5.4307598056695203E-2</v>
      </c>
    </row>
    <row r="1961" spans="2:5" x14ac:dyDescent="0.3">
      <c r="B1961" s="25">
        <v>41111.499999998807</v>
      </c>
      <c r="C1961" s="26">
        <f t="shared" si="60"/>
        <v>7</v>
      </c>
      <c r="D1961" s="26">
        <f t="shared" si="61"/>
        <v>12</v>
      </c>
      <c r="E1961" s="27">
        <f>VLOOKUP($B1961,'Hourly Data'!$B$5:$P$8788,15,FALSE)</f>
        <v>5.576625742373767E-2</v>
      </c>
    </row>
    <row r="1962" spans="2:5" x14ac:dyDescent="0.3">
      <c r="B1962" s="25">
        <v>41111.541666665471</v>
      </c>
      <c r="C1962" s="26">
        <f t="shared" si="60"/>
        <v>7</v>
      </c>
      <c r="D1962" s="26">
        <f t="shared" si="61"/>
        <v>13</v>
      </c>
      <c r="E1962" s="27">
        <f>VLOOKUP($B1962,'Hourly Data'!$B$5:$P$8788,15,FALSE)</f>
        <v>5.5255678165304481E-2</v>
      </c>
    </row>
    <row r="1963" spans="2:5" x14ac:dyDescent="0.3">
      <c r="B1963" s="25">
        <v>41111.583333332135</v>
      </c>
      <c r="C1963" s="26">
        <f t="shared" si="60"/>
        <v>7</v>
      </c>
      <c r="D1963" s="26">
        <f t="shared" si="61"/>
        <v>14</v>
      </c>
      <c r="E1963" s="27">
        <f>VLOOKUP($B1963,'Hourly Data'!$B$5:$P$8788,15,FALSE)</f>
        <v>5.7427113877597358E-2</v>
      </c>
    </row>
    <row r="1964" spans="2:5" x14ac:dyDescent="0.3">
      <c r="B1964" s="25">
        <v>41111.624999998799</v>
      </c>
      <c r="C1964" s="26">
        <f t="shared" si="60"/>
        <v>7</v>
      </c>
      <c r="D1964" s="26">
        <f t="shared" si="61"/>
        <v>15</v>
      </c>
      <c r="E1964" s="27">
        <f>VLOOKUP($B1964,'Hourly Data'!$B$5:$P$8788,15,FALSE)</f>
        <v>5.8009660485236494E-2</v>
      </c>
    </row>
    <row r="1965" spans="2:5" x14ac:dyDescent="0.3">
      <c r="B1965" s="25">
        <v>41111.666666665464</v>
      </c>
      <c r="C1965" s="26">
        <f t="shared" si="60"/>
        <v>7</v>
      </c>
      <c r="D1965" s="26">
        <f t="shared" si="61"/>
        <v>16</v>
      </c>
      <c r="E1965" s="27">
        <f>VLOOKUP($B1965,'Hourly Data'!$B$5:$P$8788,15,FALSE)</f>
        <v>5.8343137473534132E-2</v>
      </c>
    </row>
    <row r="1966" spans="2:5" x14ac:dyDescent="0.3">
      <c r="B1966" s="25">
        <v>41111.708333332128</v>
      </c>
      <c r="C1966" s="26">
        <f t="shared" si="60"/>
        <v>7</v>
      </c>
      <c r="D1966" s="26">
        <f t="shared" si="61"/>
        <v>17</v>
      </c>
      <c r="E1966" s="27">
        <f>VLOOKUP($B1966,'Hourly Data'!$B$5:$P$8788,15,FALSE)</f>
        <v>5.9532017159643305E-2</v>
      </c>
    </row>
    <row r="1967" spans="2:5" x14ac:dyDescent="0.3">
      <c r="B1967" s="25">
        <v>41111.749999998792</v>
      </c>
      <c r="C1967" s="26">
        <f t="shared" ref="C1967:C2030" si="62">MONTH(B1967)</f>
        <v>7</v>
      </c>
      <c r="D1967" s="26">
        <f t="shared" ref="D1967:D2030" si="63">HOUR(B1967)</f>
        <v>18</v>
      </c>
      <c r="E1967" s="27">
        <f>VLOOKUP($B1967,'Hourly Data'!$B$5:$P$8788,15,FALSE)</f>
        <v>5.9624012187233913E-2</v>
      </c>
    </row>
    <row r="1968" spans="2:5" x14ac:dyDescent="0.3">
      <c r="B1968" s="25">
        <v>41111.791666665456</v>
      </c>
      <c r="C1968" s="26">
        <f t="shared" si="62"/>
        <v>7</v>
      </c>
      <c r="D1968" s="26">
        <f t="shared" si="63"/>
        <v>19</v>
      </c>
      <c r="E1968" s="27">
        <f>VLOOKUP($B1968,'Hourly Data'!$B$5:$P$8788,15,FALSE)</f>
        <v>5.791239543134135E-2</v>
      </c>
    </row>
    <row r="1969" spans="2:5" x14ac:dyDescent="0.3">
      <c r="B1969" s="25">
        <v>41111.833333332121</v>
      </c>
      <c r="C1969" s="26">
        <f t="shared" si="62"/>
        <v>7</v>
      </c>
      <c r="D1969" s="26">
        <f t="shared" si="63"/>
        <v>20</v>
      </c>
      <c r="E1969" s="27">
        <f>VLOOKUP($B1969,'Hourly Data'!$B$5:$P$8788,15,FALSE)</f>
        <v>5.5952850741911128E-2</v>
      </c>
    </row>
    <row r="1970" spans="2:5" x14ac:dyDescent="0.3">
      <c r="B1970" s="25">
        <v>41111.874999998785</v>
      </c>
      <c r="C1970" s="26">
        <f t="shared" si="62"/>
        <v>7</v>
      </c>
      <c r="D1970" s="26">
        <f t="shared" si="63"/>
        <v>21</v>
      </c>
      <c r="E1970" s="27">
        <f>VLOOKUP($B1970,'Hourly Data'!$B$5:$P$8788,15,FALSE)</f>
        <v>5.4229771806179494E-2</v>
      </c>
    </row>
    <row r="1971" spans="2:5" x14ac:dyDescent="0.3">
      <c r="B1971" s="25">
        <v>41111.916666665449</v>
      </c>
      <c r="C1971" s="26">
        <f t="shared" si="62"/>
        <v>7</v>
      </c>
      <c r="D1971" s="26">
        <f t="shared" si="63"/>
        <v>22</v>
      </c>
      <c r="E1971" s="27">
        <f>VLOOKUP($B1971,'Hourly Data'!$B$5:$P$8788,15,FALSE)</f>
        <v>5.3057220339331905E-2</v>
      </c>
    </row>
    <row r="1972" spans="2:5" x14ac:dyDescent="0.3">
      <c r="B1972" s="25">
        <v>41111.958333332113</v>
      </c>
      <c r="C1972" s="26">
        <f t="shared" si="62"/>
        <v>7</v>
      </c>
      <c r="D1972" s="26">
        <f t="shared" si="63"/>
        <v>23</v>
      </c>
      <c r="E1972" s="27">
        <f>VLOOKUP($B1972,'Hourly Data'!$B$5:$P$8788,15,FALSE)</f>
        <v>5.5227075452151553E-2</v>
      </c>
    </row>
    <row r="1973" spans="2:5" x14ac:dyDescent="0.3">
      <c r="B1973" s="25">
        <v>41111.999999998778</v>
      </c>
      <c r="C1973" s="26">
        <f t="shared" si="62"/>
        <v>7</v>
      </c>
      <c r="D1973" s="26">
        <f t="shared" si="63"/>
        <v>0</v>
      </c>
      <c r="E1973" s="27">
        <f>VLOOKUP($B1973,'Hourly Data'!$B$5:$P$8788,15,FALSE)</f>
        <v>5.3893098335632689E-2</v>
      </c>
    </row>
    <row r="1974" spans="2:5" x14ac:dyDescent="0.3">
      <c r="B1974" s="25">
        <v>41112.041666665442</v>
      </c>
      <c r="C1974" s="26">
        <f t="shared" si="62"/>
        <v>7</v>
      </c>
      <c r="D1974" s="26">
        <f t="shared" si="63"/>
        <v>1</v>
      </c>
      <c r="E1974" s="27">
        <f>VLOOKUP($B1974,'Hourly Data'!$B$5:$P$8788,15,FALSE)</f>
        <v>5.4062711880831768E-2</v>
      </c>
    </row>
    <row r="1975" spans="2:5" x14ac:dyDescent="0.3">
      <c r="B1975" s="25">
        <v>41112.083333332106</v>
      </c>
      <c r="C1975" s="26">
        <f t="shared" si="62"/>
        <v>7</v>
      </c>
      <c r="D1975" s="26">
        <f t="shared" si="63"/>
        <v>2</v>
      </c>
      <c r="E1975" s="27">
        <f>VLOOKUP($B1975,'Hourly Data'!$B$5:$P$8788,15,FALSE)</f>
        <v>5.467226644496985E-2</v>
      </c>
    </row>
    <row r="1976" spans="2:5" x14ac:dyDescent="0.3">
      <c r="B1976" s="25">
        <v>41112.12499999877</v>
      </c>
      <c r="C1976" s="26">
        <f t="shared" si="62"/>
        <v>7</v>
      </c>
      <c r="D1976" s="26">
        <f t="shared" si="63"/>
        <v>3</v>
      </c>
      <c r="E1976" s="27">
        <f>VLOOKUP($B1976,'Hourly Data'!$B$5:$P$8788,15,FALSE)</f>
        <v>5.6614766674276673E-2</v>
      </c>
    </row>
    <row r="1977" spans="2:5" x14ac:dyDescent="0.3">
      <c r="B1977" s="25">
        <v>41112.166666665435</v>
      </c>
      <c r="C1977" s="26">
        <f t="shared" si="62"/>
        <v>7</v>
      </c>
      <c r="D1977" s="26">
        <f t="shared" si="63"/>
        <v>4</v>
      </c>
      <c r="E1977" s="27">
        <f>VLOOKUP($B1977,'Hourly Data'!$B$5:$P$8788,15,FALSE)</f>
        <v>5.5569713484526106E-2</v>
      </c>
    </row>
    <row r="1978" spans="2:5" x14ac:dyDescent="0.3">
      <c r="B1978" s="25">
        <v>41112.208333332099</v>
      </c>
      <c r="C1978" s="26">
        <f t="shared" si="62"/>
        <v>7</v>
      </c>
      <c r="D1978" s="26">
        <f t="shared" si="63"/>
        <v>5</v>
      </c>
      <c r="E1978" s="27">
        <f>VLOOKUP($B1978,'Hourly Data'!$B$5:$P$8788,15,FALSE)</f>
        <v>5.3821445658994785E-2</v>
      </c>
    </row>
    <row r="1979" spans="2:5" x14ac:dyDescent="0.3">
      <c r="B1979" s="25">
        <v>41112.249999998763</v>
      </c>
      <c r="C1979" s="26">
        <f t="shared" si="62"/>
        <v>7</v>
      </c>
      <c r="D1979" s="26">
        <f t="shared" si="63"/>
        <v>6</v>
      </c>
      <c r="E1979" s="27">
        <f>VLOOKUP($B1979,'Hourly Data'!$B$5:$P$8788,15,FALSE)</f>
        <v>5.4258103395738944E-2</v>
      </c>
    </row>
    <row r="1980" spans="2:5" x14ac:dyDescent="0.3">
      <c r="B1980" s="25">
        <v>41112.291666665427</v>
      </c>
      <c r="C1980" s="26">
        <f t="shared" si="62"/>
        <v>7</v>
      </c>
      <c r="D1980" s="26">
        <f t="shared" si="63"/>
        <v>7</v>
      </c>
      <c r="E1980" s="27">
        <f>VLOOKUP($B1980,'Hourly Data'!$B$5:$P$8788,15,FALSE)</f>
        <v>5.244711565501467E-2</v>
      </c>
    </row>
    <row r="1981" spans="2:5" x14ac:dyDescent="0.3">
      <c r="B1981" s="25">
        <v>41112.333333332092</v>
      </c>
      <c r="C1981" s="26">
        <f t="shared" si="62"/>
        <v>7</v>
      </c>
      <c r="D1981" s="26">
        <f t="shared" si="63"/>
        <v>8</v>
      </c>
      <c r="E1981" s="27">
        <f>VLOOKUP($B1981,'Hourly Data'!$B$5:$P$8788,15,FALSE)</f>
        <v>5.0963629683162398E-2</v>
      </c>
    </row>
    <row r="1982" spans="2:5" x14ac:dyDescent="0.3">
      <c r="B1982" s="25">
        <v>41112.374999998756</v>
      </c>
      <c r="C1982" s="26">
        <f t="shared" si="62"/>
        <v>7</v>
      </c>
      <c r="D1982" s="26">
        <f t="shared" si="63"/>
        <v>9</v>
      </c>
      <c r="E1982" s="27">
        <f>VLOOKUP($B1982,'Hourly Data'!$B$5:$P$8788,15,FALSE)</f>
        <v>5.1264273972734489E-2</v>
      </c>
    </row>
    <row r="1983" spans="2:5" x14ac:dyDescent="0.3">
      <c r="B1983" s="25">
        <v>41112.41666666542</v>
      </c>
      <c r="C1983" s="26">
        <f t="shared" si="62"/>
        <v>7</v>
      </c>
      <c r="D1983" s="26">
        <f t="shared" si="63"/>
        <v>10</v>
      </c>
      <c r="E1983" s="27">
        <f>VLOOKUP($B1983,'Hourly Data'!$B$5:$P$8788,15,FALSE)</f>
        <v>5.279658833532587E-2</v>
      </c>
    </row>
    <row r="1984" spans="2:5" x14ac:dyDescent="0.3">
      <c r="B1984" s="25">
        <v>41112.458333332084</v>
      </c>
      <c r="C1984" s="26">
        <f t="shared" si="62"/>
        <v>7</v>
      </c>
      <c r="D1984" s="26">
        <f t="shared" si="63"/>
        <v>11</v>
      </c>
      <c r="E1984" s="27">
        <f>VLOOKUP($B1984,'Hourly Data'!$B$5:$P$8788,15,FALSE)</f>
        <v>5.5249414340712281E-2</v>
      </c>
    </row>
    <row r="1985" spans="2:5" x14ac:dyDescent="0.3">
      <c r="B1985" s="25">
        <v>41112.499999998749</v>
      </c>
      <c r="C1985" s="26">
        <f t="shared" si="62"/>
        <v>7</v>
      </c>
      <c r="D1985" s="26">
        <f t="shared" si="63"/>
        <v>12</v>
      </c>
      <c r="E1985" s="27">
        <f>VLOOKUP($B1985,'Hourly Data'!$B$5:$P$8788,15,FALSE)</f>
        <v>5.5783296432440926E-2</v>
      </c>
    </row>
    <row r="1986" spans="2:5" x14ac:dyDescent="0.3">
      <c r="B1986" s="25">
        <v>41112.541666665413</v>
      </c>
      <c r="C1986" s="26">
        <f t="shared" si="62"/>
        <v>7</v>
      </c>
      <c r="D1986" s="26">
        <f t="shared" si="63"/>
        <v>13</v>
      </c>
      <c r="E1986" s="27">
        <f>VLOOKUP($B1986,'Hourly Data'!$B$5:$P$8788,15,FALSE)</f>
        <v>5.6806177070159919E-2</v>
      </c>
    </row>
    <row r="1987" spans="2:5" x14ac:dyDescent="0.3">
      <c r="B1987" s="25">
        <v>41112.583333332077</v>
      </c>
      <c r="C1987" s="26">
        <f t="shared" si="62"/>
        <v>7</v>
      </c>
      <c r="D1987" s="26">
        <f t="shared" si="63"/>
        <v>14</v>
      </c>
      <c r="E1987" s="27">
        <f>VLOOKUP($B1987,'Hourly Data'!$B$5:$P$8788,15,FALSE)</f>
        <v>5.7731906408511141E-2</v>
      </c>
    </row>
    <row r="1988" spans="2:5" x14ac:dyDescent="0.3">
      <c r="B1988" s="25">
        <v>41112.624999998741</v>
      </c>
      <c r="C1988" s="26">
        <f t="shared" si="62"/>
        <v>7</v>
      </c>
      <c r="D1988" s="26">
        <f t="shared" si="63"/>
        <v>15</v>
      </c>
      <c r="E1988" s="27">
        <f>VLOOKUP($B1988,'Hourly Data'!$B$5:$P$8788,15,FALSE)</f>
        <v>5.5524880186283564E-2</v>
      </c>
    </row>
    <row r="1989" spans="2:5" x14ac:dyDescent="0.3">
      <c r="B1989" s="25">
        <v>41112.666666665406</v>
      </c>
      <c r="C1989" s="26">
        <f t="shared" si="62"/>
        <v>7</v>
      </c>
      <c r="D1989" s="26">
        <f t="shared" si="63"/>
        <v>16</v>
      </c>
      <c r="E1989" s="27">
        <f>VLOOKUP($B1989,'Hourly Data'!$B$5:$P$8788,15,FALSE)</f>
        <v>5.5774031046694331E-2</v>
      </c>
    </row>
    <row r="1990" spans="2:5" x14ac:dyDescent="0.3">
      <c r="B1990" s="25">
        <v>41112.70833333207</v>
      </c>
      <c r="C1990" s="26">
        <f t="shared" si="62"/>
        <v>7</v>
      </c>
      <c r="D1990" s="26">
        <f t="shared" si="63"/>
        <v>17</v>
      </c>
      <c r="E1990" s="27">
        <f>VLOOKUP($B1990,'Hourly Data'!$B$5:$P$8788,15,FALSE)</f>
        <v>5.6433540195290746E-2</v>
      </c>
    </row>
    <row r="1991" spans="2:5" x14ac:dyDescent="0.3">
      <c r="B1991" s="25">
        <v>41112.749999998734</v>
      </c>
      <c r="C1991" s="26">
        <f t="shared" si="62"/>
        <v>7</v>
      </c>
      <c r="D1991" s="26">
        <f t="shared" si="63"/>
        <v>18</v>
      </c>
      <c r="E1991" s="27">
        <f>VLOOKUP($B1991,'Hourly Data'!$B$5:$P$8788,15,FALSE)</f>
        <v>5.646548060440653E-2</v>
      </c>
    </row>
    <row r="1992" spans="2:5" x14ac:dyDescent="0.3">
      <c r="B1992" s="25">
        <v>41112.791666665398</v>
      </c>
      <c r="C1992" s="26">
        <f t="shared" si="62"/>
        <v>7</v>
      </c>
      <c r="D1992" s="26">
        <f t="shared" si="63"/>
        <v>19</v>
      </c>
      <c r="E1992" s="27">
        <f>VLOOKUP($B1992,'Hourly Data'!$B$5:$P$8788,15,FALSE)</f>
        <v>5.5641590860107518E-2</v>
      </c>
    </row>
    <row r="1993" spans="2:5" x14ac:dyDescent="0.3">
      <c r="B1993" s="25">
        <v>41112.833333332062</v>
      </c>
      <c r="C1993" s="26">
        <f t="shared" si="62"/>
        <v>7</v>
      </c>
      <c r="D1993" s="26">
        <f t="shared" si="63"/>
        <v>20</v>
      </c>
      <c r="E1993" s="27">
        <f>VLOOKUP($B1993,'Hourly Data'!$B$5:$P$8788,15,FALSE)</f>
        <v>5.5046386511580753E-2</v>
      </c>
    </row>
    <row r="1994" spans="2:5" x14ac:dyDescent="0.3">
      <c r="B1994" s="25">
        <v>41112.874999998727</v>
      </c>
      <c r="C1994" s="26">
        <f t="shared" si="62"/>
        <v>7</v>
      </c>
      <c r="D1994" s="26">
        <f t="shared" si="63"/>
        <v>21</v>
      </c>
      <c r="E1994" s="27">
        <f>VLOOKUP($B1994,'Hourly Data'!$B$5:$P$8788,15,FALSE)</f>
        <v>5.3543017022419481E-2</v>
      </c>
    </row>
    <row r="1995" spans="2:5" x14ac:dyDescent="0.3">
      <c r="B1995" s="25">
        <v>41112.916666665391</v>
      </c>
      <c r="C1995" s="26">
        <f t="shared" si="62"/>
        <v>7</v>
      </c>
      <c r="D1995" s="26">
        <f t="shared" si="63"/>
        <v>22</v>
      </c>
      <c r="E1995" s="27">
        <f>VLOOKUP($B1995,'Hourly Data'!$B$5:$P$8788,15,FALSE)</f>
        <v>5.3305984314380966E-2</v>
      </c>
    </row>
    <row r="1996" spans="2:5" x14ac:dyDescent="0.3">
      <c r="B1996" s="25">
        <v>41112.958333332055</v>
      </c>
      <c r="C1996" s="26">
        <f t="shared" si="62"/>
        <v>7</v>
      </c>
      <c r="D1996" s="26">
        <f t="shared" si="63"/>
        <v>23</v>
      </c>
      <c r="E1996" s="27">
        <f>VLOOKUP($B1996,'Hourly Data'!$B$5:$P$8788,15,FALSE)</f>
        <v>5.2986388567631645E-2</v>
      </c>
    </row>
    <row r="1997" spans="2:5" x14ac:dyDescent="0.3">
      <c r="B1997" s="25">
        <v>41112.999999998719</v>
      </c>
      <c r="C1997" s="26">
        <f t="shared" si="62"/>
        <v>7</v>
      </c>
      <c r="D1997" s="26">
        <f t="shared" si="63"/>
        <v>0</v>
      </c>
      <c r="E1997" s="27">
        <f>VLOOKUP($B1997,'Hourly Data'!$B$5:$P$8788,15,FALSE)</f>
        <v>5.3129078044685085E-2</v>
      </c>
    </row>
    <row r="1998" spans="2:5" x14ac:dyDescent="0.3">
      <c r="B1998" s="25">
        <v>41113.041666665384</v>
      </c>
      <c r="C1998" s="26">
        <f t="shared" si="62"/>
        <v>7</v>
      </c>
      <c r="D1998" s="26">
        <f t="shared" si="63"/>
        <v>1</v>
      </c>
      <c r="E1998" s="27">
        <f>VLOOKUP($B1998,'Hourly Data'!$B$5:$P$8788,15,FALSE)</f>
        <v>5.1966153058503647E-2</v>
      </c>
    </row>
    <row r="1999" spans="2:5" x14ac:dyDescent="0.3">
      <c r="B1999" s="25">
        <v>41113.083333332048</v>
      </c>
      <c r="C1999" s="26">
        <f t="shared" si="62"/>
        <v>7</v>
      </c>
      <c r="D1999" s="26">
        <f t="shared" si="63"/>
        <v>2</v>
      </c>
      <c r="E1999" s="27">
        <f>VLOOKUP($B1999,'Hourly Data'!$B$5:$P$8788,15,FALSE)</f>
        <v>5.0702962318358122E-2</v>
      </c>
    </row>
    <row r="2000" spans="2:5" x14ac:dyDescent="0.3">
      <c r="B2000" s="25">
        <v>41113.124999998712</v>
      </c>
      <c r="C2000" s="26">
        <f t="shared" si="62"/>
        <v>7</v>
      </c>
      <c r="D2000" s="26">
        <f t="shared" si="63"/>
        <v>3</v>
      </c>
      <c r="E2000" s="27">
        <f>VLOOKUP($B2000,'Hourly Data'!$B$5:$P$8788,15,FALSE)</f>
        <v>5.1964278215824902E-2</v>
      </c>
    </row>
    <row r="2001" spans="2:5" x14ac:dyDescent="0.3">
      <c r="B2001" s="25">
        <v>41113.166666665376</v>
      </c>
      <c r="C2001" s="26">
        <f t="shared" si="62"/>
        <v>7</v>
      </c>
      <c r="D2001" s="26">
        <f t="shared" si="63"/>
        <v>4</v>
      </c>
      <c r="E2001" s="27">
        <f>VLOOKUP($B2001,'Hourly Data'!$B$5:$P$8788,15,FALSE)</f>
        <v>5.2069222375358284E-2</v>
      </c>
    </row>
    <row r="2002" spans="2:5" x14ac:dyDescent="0.3">
      <c r="B2002" s="25">
        <v>41113.208333332041</v>
      </c>
      <c r="C2002" s="26">
        <f t="shared" si="62"/>
        <v>7</v>
      </c>
      <c r="D2002" s="26">
        <f t="shared" si="63"/>
        <v>5</v>
      </c>
      <c r="E2002" s="27">
        <f>VLOOKUP($B2002,'Hourly Data'!$B$5:$P$8788,15,FALSE)</f>
        <v>5.2053522542660248E-2</v>
      </c>
    </row>
    <row r="2003" spans="2:5" x14ac:dyDescent="0.3">
      <c r="B2003" s="25">
        <v>41113.249999998705</v>
      </c>
      <c r="C2003" s="26">
        <f t="shared" si="62"/>
        <v>7</v>
      </c>
      <c r="D2003" s="26">
        <f t="shared" si="63"/>
        <v>6</v>
      </c>
      <c r="E2003" s="27">
        <f>VLOOKUP($B2003,'Hourly Data'!$B$5:$P$8788,15,FALSE)</f>
        <v>5.3718547582070023E-2</v>
      </c>
    </row>
    <row r="2004" spans="2:5" x14ac:dyDescent="0.3">
      <c r="B2004" s="25">
        <v>41113.291666665369</v>
      </c>
      <c r="C2004" s="26">
        <f t="shared" si="62"/>
        <v>7</v>
      </c>
      <c r="D2004" s="26">
        <f t="shared" si="63"/>
        <v>7</v>
      </c>
      <c r="E2004" s="27">
        <f>VLOOKUP($B2004,'Hourly Data'!$B$5:$P$8788,15,FALSE)</f>
        <v>5.2979698918432697E-2</v>
      </c>
    </row>
    <row r="2005" spans="2:5" x14ac:dyDescent="0.3">
      <c r="B2005" s="25">
        <v>41113.333333332033</v>
      </c>
      <c r="C2005" s="26">
        <f t="shared" si="62"/>
        <v>7</v>
      </c>
      <c r="D2005" s="26">
        <f t="shared" si="63"/>
        <v>8</v>
      </c>
      <c r="E2005" s="27">
        <f>VLOOKUP($B2005,'Hourly Data'!$B$5:$P$8788,15,FALSE)</f>
        <v>5.4104954212757857E-2</v>
      </c>
    </row>
    <row r="2006" spans="2:5" x14ac:dyDescent="0.3">
      <c r="B2006" s="25">
        <v>41113.374999998698</v>
      </c>
      <c r="C2006" s="26">
        <f t="shared" si="62"/>
        <v>7</v>
      </c>
      <c r="D2006" s="26">
        <f t="shared" si="63"/>
        <v>9</v>
      </c>
      <c r="E2006" s="27">
        <f>VLOOKUP($B2006,'Hourly Data'!$B$5:$P$8788,15,FALSE)</f>
        <v>5.3022505065344075E-2</v>
      </c>
    </row>
    <row r="2007" spans="2:5" x14ac:dyDescent="0.3">
      <c r="B2007" s="25">
        <v>41113.416666665362</v>
      </c>
      <c r="C2007" s="26">
        <f t="shared" si="62"/>
        <v>7</v>
      </c>
      <c r="D2007" s="26">
        <f t="shared" si="63"/>
        <v>10</v>
      </c>
      <c r="E2007" s="27">
        <f>VLOOKUP($B2007,'Hourly Data'!$B$5:$P$8788,15,FALSE)</f>
        <v>5.6831766882247628E-2</v>
      </c>
    </row>
    <row r="2008" spans="2:5" x14ac:dyDescent="0.3">
      <c r="B2008" s="25">
        <v>41113.458333332026</v>
      </c>
      <c r="C2008" s="26">
        <f t="shared" si="62"/>
        <v>7</v>
      </c>
      <c r="D2008" s="26">
        <f t="shared" si="63"/>
        <v>11</v>
      </c>
      <c r="E2008" s="27">
        <f>VLOOKUP($B2008,'Hourly Data'!$B$5:$P$8788,15,FALSE)</f>
        <v>5.7896391603473409E-2</v>
      </c>
    </row>
    <row r="2009" spans="2:5" x14ac:dyDescent="0.3">
      <c r="B2009" s="25">
        <v>41113.49999999869</v>
      </c>
      <c r="C2009" s="26">
        <f t="shared" si="62"/>
        <v>7</v>
      </c>
      <c r="D2009" s="26">
        <f t="shared" si="63"/>
        <v>12</v>
      </c>
      <c r="E2009" s="27">
        <f>VLOOKUP($B2009,'Hourly Data'!$B$5:$P$8788,15,FALSE)</f>
        <v>5.8695418475580241E-2</v>
      </c>
    </row>
    <row r="2010" spans="2:5" x14ac:dyDescent="0.3">
      <c r="B2010" s="25">
        <v>41113.541666665355</v>
      </c>
      <c r="C2010" s="26">
        <f t="shared" si="62"/>
        <v>7</v>
      </c>
      <c r="D2010" s="26">
        <f t="shared" si="63"/>
        <v>13</v>
      </c>
      <c r="E2010" s="27">
        <f>VLOOKUP($B2010,'Hourly Data'!$B$5:$P$8788,15,FALSE)</f>
        <v>6.0673935661301678E-2</v>
      </c>
    </row>
    <row r="2011" spans="2:5" x14ac:dyDescent="0.3">
      <c r="B2011" s="25">
        <v>41113.583333332019</v>
      </c>
      <c r="C2011" s="26">
        <f t="shared" si="62"/>
        <v>7</v>
      </c>
      <c r="D2011" s="26">
        <f t="shared" si="63"/>
        <v>14</v>
      </c>
      <c r="E2011" s="27">
        <f>VLOOKUP($B2011,'Hourly Data'!$B$5:$P$8788,15,FALSE)</f>
        <v>6.0493823971997464E-2</v>
      </c>
    </row>
    <row r="2012" spans="2:5" x14ac:dyDescent="0.3">
      <c r="B2012" s="25">
        <v>41113.624999998683</v>
      </c>
      <c r="C2012" s="26">
        <f t="shared" si="62"/>
        <v>7</v>
      </c>
      <c r="D2012" s="26">
        <f t="shared" si="63"/>
        <v>15</v>
      </c>
      <c r="E2012" s="27">
        <f>VLOOKUP($B2012,'Hourly Data'!$B$5:$P$8788,15,FALSE)</f>
        <v>5.9828469236328938E-2</v>
      </c>
    </row>
    <row r="2013" spans="2:5" x14ac:dyDescent="0.3">
      <c r="B2013" s="25">
        <v>41113.666666665347</v>
      </c>
      <c r="C2013" s="26">
        <f t="shared" si="62"/>
        <v>7</v>
      </c>
      <c r="D2013" s="26">
        <f t="shared" si="63"/>
        <v>16</v>
      </c>
      <c r="E2013" s="27">
        <f>VLOOKUP($B2013,'Hourly Data'!$B$5:$P$8788,15,FALSE)</f>
        <v>5.9304117876056953E-2</v>
      </c>
    </row>
    <row r="2014" spans="2:5" x14ac:dyDescent="0.3">
      <c r="B2014" s="25">
        <v>41113.708333332012</v>
      </c>
      <c r="C2014" s="26">
        <f t="shared" si="62"/>
        <v>7</v>
      </c>
      <c r="D2014" s="26">
        <f t="shared" si="63"/>
        <v>17</v>
      </c>
      <c r="E2014" s="27">
        <f>VLOOKUP($B2014,'Hourly Data'!$B$5:$P$8788,15,FALSE)</f>
        <v>5.6884493803390002E-2</v>
      </c>
    </row>
    <row r="2015" spans="2:5" x14ac:dyDescent="0.3">
      <c r="B2015" s="25">
        <v>41113.749999998676</v>
      </c>
      <c r="C2015" s="26">
        <f t="shared" si="62"/>
        <v>7</v>
      </c>
      <c r="D2015" s="26">
        <f t="shared" si="63"/>
        <v>18</v>
      </c>
      <c r="E2015" s="27">
        <f>VLOOKUP($B2015,'Hourly Data'!$B$5:$P$8788,15,FALSE)</f>
        <v>5.7783591160688437E-2</v>
      </c>
    </row>
    <row r="2016" spans="2:5" x14ac:dyDescent="0.3">
      <c r="B2016" s="25">
        <v>41113.79166666534</v>
      </c>
      <c r="C2016" s="26">
        <f t="shared" si="62"/>
        <v>7</v>
      </c>
      <c r="D2016" s="26">
        <f t="shared" si="63"/>
        <v>19</v>
      </c>
      <c r="E2016" s="27">
        <f>VLOOKUP($B2016,'Hourly Data'!$B$5:$P$8788,15,FALSE)</f>
        <v>5.9028845357533714E-2</v>
      </c>
    </row>
    <row r="2017" spans="2:5" x14ac:dyDescent="0.3">
      <c r="B2017" s="25">
        <v>41113.833333332004</v>
      </c>
      <c r="C2017" s="26">
        <f t="shared" si="62"/>
        <v>7</v>
      </c>
      <c r="D2017" s="26">
        <f t="shared" si="63"/>
        <v>20</v>
      </c>
      <c r="E2017" s="27">
        <f>VLOOKUP($B2017,'Hourly Data'!$B$5:$P$8788,15,FALSE)</f>
        <v>5.7151517732026036E-2</v>
      </c>
    </row>
    <row r="2018" spans="2:5" x14ac:dyDescent="0.3">
      <c r="B2018" s="25">
        <v>41113.874999998668</v>
      </c>
      <c r="C2018" s="26">
        <f t="shared" si="62"/>
        <v>7</v>
      </c>
      <c r="D2018" s="26">
        <f t="shared" si="63"/>
        <v>21</v>
      </c>
      <c r="E2018" s="27">
        <f>VLOOKUP($B2018,'Hourly Data'!$B$5:$P$8788,15,FALSE)</f>
        <v>5.5565884752743377E-2</v>
      </c>
    </row>
    <row r="2019" spans="2:5" x14ac:dyDescent="0.3">
      <c r="B2019" s="25">
        <v>41113.916666665333</v>
      </c>
      <c r="C2019" s="26">
        <f t="shared" si="62"/>
        <v>7</v>
      </c>
      <c r="D2019" s="26">
        <f t="shared" si="63"/>
        <v>22</v>
      </c>
      <c r="E2019" s="27">
        <f>VLOOKUP($B2019,'Hourly Data'!$B$5:$P$8788,15,FALSE)</f>
        <v>5.7286958309457875E-2</v>
      </c>
    </row>
    <row r="2020" spans="2:5" x14ac:dyDescent="0.3">
      <c r="B2020" s="25">
        <v>41113.958333331997</v>
      </c>
      <c r="C2020" s="26">
        <f t="shared" si="62"/>
        <v>7</v>
      </c>
      <c r="D2020" s="26">
        <f t="shared" si="63"/>
        <v>23</v>
      </c>
      <c r="E2020" s="27">
        <f>VLOOKUP($B2020,'Hourly Data'!$B$5:$P$8788,15,FALSE)</f>
        <v>5.3551442070868004E-2</v>
      </c>
    </row>
    <row r="2021" spans="2:5" x14ac:dyDescent="0.3">
      <c r="B2021" s="25">
        <v>41113.999999998661</v>
      </c>
      <c r="C2021" s="26">
        <f t="shared" si="62"/>
        <v>7</v>
      </c>
      <c r="D2021" s="26">
        <f t="shared" si="63"/>
        <v>0</v>
      </c>
      <c r="E2021" s="27">
        <f>VLOOKUP($B2021,'Hourly Data'!$B$5:$P$8788,15,FALSE)</f>
        <v>5.3136381117446133E-2</v>
      </c>
    </row>
    <row r="2022" spans="2:5" x14ac:dyDescent="0.3">
      <c r="B2022" s="25">
        <v>41114.041666665325</v>
      </c>
      <c r="C2022" s="26">
        <f t="shared" si="62"/>
        <v>7</v>
      </c>
      <c r="D2022" s="26">
        <f t="shared" si="63"/>
        <v>1</v>
      </c>
      <c r="E2022" s="27">
        <f>VLOOKUP($B2022,'Hourly Data'!$B$5:$P$8788,15,FALSE)</f>
        <v>5.2136873806920163E-2</v>
      </c>
    </row>
    <row r="2023" spans="2:5" x14ac:dyDescent="0.3">
      <c r="B2023" s="25">
        <v>41114.08333333199</v>
      </c>
      <c r="C2023" s="26">
        <f t="shared" si="62"/>
        <v>7</v>
      </c>
      <c r="D2023" s="26">
        <f t="shared" si="63"/>
        <v>2</v>
      </c>
      <c r="E2023" s="27">
        <f>VLOOKUP($B2023,'Hourly Data'!$B$5:$P$8788,15,FALSE)</f>
        <v>5.5218328218789622E-2</v>
      </c>
    </row>
    <row r="2024" spans="2:5" x14ac:dyDescent="0.3">
      <c r="B2024" s="25">
        <v>41114.124999998654</v>
      </c>
      <c r="C2024" s="26">
        <f t="shared" si="62"/>
        <v>7</v>
      </c>
      <c r="D2024" s="26">
        <f t="shared" si="63"/>
        <v>3</v>
      </c>
      <c r="E2024" s="27">
        <f>VLOOKUP($B2024,'Hourly Data'!$B$5:$P$8788,15,FALSE)</f>
        <v>5.719061131447354E-2</v>
      </c>
    </row>
    <row r="2025" spans="2:5" x14ac:dyDescent="0.3">
      <c r="B2025" s="25">
        <v>41114.166666665318</v>
      </c>
      <c r="C2025" s="26">
        <f t="shared" si="62"/>
        <v>7</v>
      </c>
      <c r="D2025" s="26">
        <f t="shared" si="63"/>
        <v>4</v>
      </c>
      <c r="E2025" s="27">
        <f>VLOOKUP($B2025,'Hourly Data'!$B$5:$P$8788,15,FALSE)</f>
        <v>5.6794107756403103E-2</v>
      </c>
    </row>
    <row r="2026" spans="2:5" x14ac:dyDescent="0.3">
      <c r="B2026" s="25">
        <v>41114.208333331982</v>
      </c>
      <c r="C2026" s="26">
        <f t="shared" si="62"/>
        <v>7</v>
      </c>
      <c r="D2026" s="26">
        <f t="shared" si="63"/>
        <v>5</v>
      </c>
      <c r="E2026" s="27">
        <f>VLOOKUP($B2026,'Hourly Data'!$B$5:$P$8788,15,FALSE)</f>
        <v>5.6259910999113816E-2</v>
      </c>
    </row>
    <row r="2027" spans="2:5" x14ac:dyDescent="0.3">
      <c r="B2027" s="25">
        <v>41114.249999998647</v>
      </c>
      <c r="C2027" s="26">
        <f t="shared" si="62"/>
        <v>7</v>
      </c>
      <c r="D2027" s="26">
        <f t="shared" si="63"/>
        <v>6</v>
      </c>
      <c r="E2027" s="27">
        <f>VLOOKUP($B2027,'Hourly Data'!$B$5:$P$8788,15,FALSE)</f>
        <v>5.3957744492015028E-2</v>
      </c>
    </row>
    <row r="2028" spans="2:5" x14ac:dyDescent="0.3">
      <c r="B2028" s="25">
        <v>41114.291666665311</v>
      </c>
      <c r="C2028" s="26">
        <f t="shared" si="62"/>
        <v>7</v>
      </c>
      <c r="D2028" s="26">
        <f t="shared" si="63"/>
        <v>7</v>
      </c>
      <c r="E2028" s="27">
        <f>VLOOKUP($B2028,'Hourly Data'!$B$5:$P$8788,15,FALSE)</f>
        <v>5.2379711091689221E-2</v>
      </c>
    </row>
    <row r="2029" spans="2:5" x14ac:dyDescent="0.3">
      <c r="B2029" s="25">
        <v>41114.333333331975</v>
      </c>
      <c r="C2029" s="26">
        <f t="shared" si="62"/>
        <v>7</v>
      </c>
      <c r="D2029" s="26">
        <f t="shared" si="63"/>
        <v>8</v>
      </c>
      <c r="E2029" s="27">
        <f>VLOOKUP($B2029,'Hourly Data'!$B$5:$P$8788,15,FALSE)</f>
        <v>5.3689723682613696E-2</v>
      </c>
    </row>
    <row r="2030" spans="2:5" x14ac:dyDescent="0.3">
      <c r="B2030" s="25">
        <v>41114.374999998639</v>
      </c>
      <c r="C2030" s="26">
        <f t="shared" si="62"/>
        <v>7</v>
      </c>
      <c r="D2030" s="26">
        <f t="shared" si="63"/>
        <v>9</v>
      </c>
      <c r="E2030" s="27">
        <f>VLOOKUP($B2030,'Hourly Data'!$B$5:$P$8788,15,FALSE)</f>
        <v>5.3082306912862115E-2</v>
      </c>
    </row>
    <row r="2031" spans="2:5" x14ac:dyDescent="0.3">
      <c r="B2031" s="25">
        <v>41114.416666665304</v>
      </c>
      <c r="C2031" s="26">
        <f t="shared" ref="C2031:C2094" si="64">MONTH(B2031)</f>
        <v>7</v>
      </c>
      <c r="D2031" s="26">
        <f t="shared" ref="D2031:D2094" si="65">HOUR(B2031)</f>
        <v>10</v>
      </c>
      <c r="E2031" s="27">
        <f>VLOOKUP($B2031,'Hourly Data'!$B$5:$P$8788,15,FALSE)</f>
        <v>5.5480147383681032E-2</v>
      </c>
    </row>
    <row r="2032" spans="2:5" x14ac:dyDescent="0.3">
      <c r="B2032" s="25">
        <v>41114.458333331968</v>
      </c>
      <c r="C2032" s="26">
        <f t="shared" si="64"/>
        <v>7</v>
      </c>
      <c r="D2032" s="26">
        <f t="shared" si="65"/>
        <v>11</v>
      </c>
      <c r="E2032" s="27">
        <f>VLOOKUP($B2032,'Hourly Data'!$B$5:$P$8788,15,FALSE)</f>
        <v>5.7689704368209527E-2</v>
      </c>
    </row>
    <row r="2033" spans="2:5" x14ac:dyDescent="0.3">
      <c r="B2033" s="25">
        <v>41114.499999998632</v>
      </c>
      <c r="C2033" s="26">
        <f t="shared" si="64"/>
        <v>7</v>
      </c>
      <c r="D2033" s="26">
        <f t="shared" si="65"/>
        <v>12</v>
      </c>
      <c r="E2033" s="27">
        <f>VLOOKUP($B2033,'Hourly Data'!$B$5:$P$8788,15,FALSE)</f>
        <v>5.725163872929831E-2</v>
      </c>
    </row>
    <row r="2034" spans="2:5" x14ac:dyDescent="0.3">
      <c r="B2034" s="25">
        <v>41114.541666665296</v>
      </c>
      <c r="C2034" s="26">
        <f t="shared" si="64"/>
        <v>7</v>
      </c>
      <c r="D2034" s="26">
        <f t="shared" si="65"/>
        <v>13</v>
      </c>
      <c r="E2034" s="27">
        <f>VLOOKUP($B2034,'Hourly Data'!$B$5:$P$8788,15,FALSE)</f>
        <v>5.6583904749563943E-2</v>
      </c>
    </row>
    <row r="2035" spans="2:5" x14ac:dyDescent="0.3">
      <c r="B2035" s="25">
        <v>41114.583333331961</v>
      </c>
      <c r="C2035" s="26">
        <f t="shared" si="64"/>
        <v>7</v>
      </c>
      <c r="D2035" s="26">
        <f t="shared" si="65"/>
        <v>14</v>
      </c>
      <c r="E2035" s="27">
        <f>VLOOKUP($B2035,'Hourly Data'!$B$5:$P$8788,15,FALSE)</f>
        <v>5.7620930073189358E-2</v>
      </c>
    </row>
    <row r="2036" spans="2:5" x14ac:dyDescent="0.3">
      <c r="B2036" s="25">
        <v>41114.624999998625</v>
      </c>
      <c r="C2036" s="26">
        <f t="shared" si="64"/>
        <v>7</v>
      </c>
      <c r="D2036" s="26">
        <f t="shared" si="65"/>
        <v>15</v>
      </c>
      <c r="E2036" s="27">
        <f>VLOOKUP($B2036,'Hourly Data'!$B$5:$P$8788,15,FALSE)</f>
        <v>5.9881830814224983E-2</v>
      </c>
    </row>
    <row r="2037" spans="2:5" x14ac:dyDescent="0.3">
      <c r="B2037" s="25">
        <v>41114.666666665289</v>
      </c>
      <c r="C2037" s="26">
        <f t="shared" si="64"/>
        <v>7</v>
      </c>
      <c r="D2037" s="26">
        <f t="shared" si="65"/>
        <v>16</v>
      </c>
      <c r="E2037" s="27">
        <f>VLOOKUP($B2037,'Hourly Data'!$B$5:$P$8788,15,FALSE)</f>
        <v>5.855068179674873E-2</v>
      </c>
    </row>
    <row r="2038" spans="2:5" x14ac:dyDescent="0.3">
      <c r="B2038" s="25">
        <v>41114.708333331953</v>
      </c>
      <c r="C2038" s="26">
        <f t="shared" si="64"/>
        <v>7</v>
      </c>
      <c r="D2038" s="26">
        <f t="shared" si="65"/>
        <v>17</v>
      </c>
      <c r="E2038" s="27">
        <f>VLOOKUP($B2038,'Hourly Data'!$B$5:$P$8788,15,FALSE)</f>
        <v>5.8437553107515458E-2</v>
      </c>
    </row>
    <row r="2039" spans="2:5" x14ac:dyDescent="0.3">
      <c r="B2039" s="25">
        <v>41114.749999998618</v>
      </c>
      <c r="C2039" s="26">
        <f t="shared" si="64"/>
        <v>7</v>
      </c>
      <c r="D2039" s="26">
        <f t="shared" si="65"/>
        <v>18</v>
      </c>
      <c r="E2039" s="27">
        <f>VLOOKUP($B2039,'Hourly Data'!$B$5:$P$8788,15,FALSE)</f>
        <v>5.7843287763064827E-2</v>
      </c>
    </row>
    <row r="2040" spans="2:5" x14ac:dyDescent="0.3">
      <c r="B2040" s="25">
        <v>41114.791666665282</v>
      </c>
      <c r="C2040" s="26">
        <f t="shared" si="64"/>
        <v>7</v>
      </c>
      <c r="D2040" s="26">
        <f t="shared" si="65"/>
        <v>19</v>
      </c>
      <c r="E2040" s="27">
        <f>VLOOKUP($B2040,'Hourly Data'!$B$5:$P$8788,15,FALSE)</f>
        <v>5.673819127837848E-2</v>
      </c>
    </row>
    <row r="2041" spans="2:5" x14ac:dyDescent="0.3">
      <c r="B2041" s="25">
        <v>41114.833333331946</v>
      </c>
      <c r="C2041" s="26">
        <f t="shared" si="64"/>
        <v>7</v>
      </c>
      <c r="D2041" s="26">
        <f t="shared" si="65"/>
        <v>20</v>
      </c>
      <c r="E2041" s="27">
        <f>VLOOKUP($B2041,'Hourly Data'!$B$5:$P$8788,15,FALSE)</f>
        <v>5.7303867658808523E-2</v>
      </c>
    </row>
    <row r="2042" spans="2:5" x14ac:dyDescent="0.3">
      <c r="B2042" s="25">
        <v>41114.87499999861</v>
      </c>
      <c r="C2042" s="26">
        <f t="shared" si="64"/>
        <v>7</v>
      </c>
      <c r="D2042" s="26">
        <f t="shared" si="65"/>
        <v>21</v>
      </c>
      <c r="E2042" s="27">
        <f>VLOOKUP($B2042,'Hourly Data'!$B$5:$P$8788,15,FALSE)</f>
        <v>5.6185061321616103E-2</v>
      </c>
    </row>
    <row r="2043" spans="2:5" x14ac:dyDescent="0.3">
      <c r="B2043" s="25">
        <v>41114.916666665275</v>
      </c>
      <c r="C2043" s="26">
        <f t="shared" si="64"/>
        <v>7</v>
      </c>
      <c r="D2043" s="26">
        <f t="shared" si="65"/>
        <v>22</v>
      </c>
      <c r="E2043" s="27">
        <f>VLOOKUP($B2043,'Hourly Data'!$B$5:$P$8788,15,FALSE)</f>
        <v>5.5572538585867449E-2</v>
      </c>
    </row>
    <row r="2044" spans="2:5" x14ac:dyDescent="0.3">
      <c r="B2044" s="25">
        <v>41114.958333331939</v>
      </c>
      <c r="C2044" s="26">
        <f t="shared" si="64"/>
        <v>7</v>
      </c>
      <c r="D2044" s="26">
        <f t="shared" si="65"/>
        <v>23</v>
      </c>
      <c r="E2044" s="27">
        <f>VLOOKUP($B2044,'Hourly Data'!$B$5:$P$8788,15,FALSE)</f>
        <v>5.5267541648060949E-2</v>
      </c>
    </row>
    <row r="2045" spans="2:5" x14ac:dyDescent="0.3">
      <c r="B2045" s="25">
        <v>41114.999999998603</v>
      </c>
      <c r="C2045" s="26">
        <f t="shared" si="64"/>
        <v>7</v>
      </c>
      <c r="D2045" s="26">
        <f t="shared" si="65"/>
        <v>0</v>
      </c>
      <c r="E2045" s="27">
        <f>VLOOKUP($B2045,'Hourly Data'!$B$5:$P$8788,15,FALSE)</f>
        <v>5.5320456835987658E-2</v>
      </c>
    </row>
    <row r="2046" spans="2:5" x14ac:dyDescent="0.3">
      <c r="B2046" s="25">
        <v>41115.041666665267</v>
      </c>
      <c r="C2046" s="26">
        <f t="shared" si="64"/>
        <v>7</v>
      </c>
      <c r="D2046" s="26">
        <f t="shared" si="65"/>
        <v>1</v>
      </c>
      <c r="E2046" s="27">
        <f>VLOOKUP($B2046,'Hourly Data'!$B$5:$P$8788,15,FALSE)</f>
        <v>5.5590682482625081E-2</v>
      </c>
    </row>
    <row r="2047" spans="2:5" x14ac:dyDescent="0.3">
      <c r="B2047" s="25">
        <v>41115.083333331931</v>
      </c>
      <c r="C2047" s="26">
        <f t="shared" si="64"/>
        <v>7</v>
      </c>
      <c r="D2047" s="26">
        <f t="shared" si="65"/>
        <v>2</v>
      </c>
      <c r="E2047" s="27">
        <f>VLOOKUP($B2047,'Hourly Data'!$B$5:$P$8788,15,FALSE)</f>
        <v>5.6654380871220225E-2</v>
      </c>
    </row>
    <row r="2048" spans="2:5" x14ac:dyDescent="0.3">
      <c r="B2048" s="25">
        <v>41115.124999998596</v>
      </c>
      <c r="C2048" s="26">
        <f t="shared" si="64"/>
        <v>7</v>
      </c>
      <c r="D2048" s="26">
        <f t="shared" si="65"/>
        <v>3</v>
      </c>
      <c r="E2048" s="27">
        <f>VLOOKUP($B2048,'Hourly Data'!$B$5:$P$8788,15,FALSE)</f>
        <v>5.4915103886354955E-2</v>
      </c>
    </row>
    <row r="2049" spans="2:5" x14ac:dyDescent="0.3">
      <c r="B2049" s="25">
        <v>41115.16666666526</v>
      </c>
      <c r="C2049" s="26">
        <f t="shared" si="64"/>
        <v>7</v>
      </c>
      <c r="D2049" s="26">
        <f t="shared" si="65"/>
        <v>4</v>
      </c>
      <c r="E2049" s="27">
        <f>VLOOKUP($B2049,'Hourly Data'!$B$5:$P$8788,15,FALSE)</f>
        <v>5.4585826169540594E-2</v>
      </c>
    </row>
    <row r="2050" spans="2:5" x14ac:dyDescent="0.3">
      <c r="B2050" s="25">
        <v>41115.208333331924</v>
      </c>
      <c r="C2050" s="26">
        <f t="shared" si="64"/>
        <v>7</v>
      </c>
      <c r="D2050" s="26">
        <f t="shared" si="65"/>
        <v>5</v>
      </c>
      <c r="E2050" s="27">
        <f>VLOOKUP($B2050,'Hourly Data'!$B$5:$P$8788,15,FALSE)</f>
        <v>5.369722754760161E-2</v>
      </c>
    </row>
    <row r="2051" spans="2:5" x14ac:dyDescent="0.3">
      <c r="B2051" s="25">
        <v>41115.249999998588</v>
      </c>
      <c r="C2051" s="26">
        <f t="shared" si="64"/>
        <v>7</v>
      </c>
      <c r="D2051" s="26">
        <f t="shared" si="65"/>
        <v>6</v>
      </c>
      <c r="E2051" s="27">
        <f>VLOOKUP($B2051,'Hourly Data'!$B$5:$P$8788,15,FALSE)</f>
        <v>5.3510244039944158E-2</v>
      </c>
    </row>
    <row r="2052" spans="2:5" x14ac:dyDescent="0.3">
      <c r="B2052" s="25">
        <v>41115.291666665253</v>
      </c>
      <c r="C2052" s="26">
        <f t="shared" si="64"/>
        <v>7</v>
      </c>
      <c r="D2052" s="26">
        <f t="shared" si="65"/>
        <v>7</v>
      </c>
      <c r="E2052" s="27">
        <f>VLOOKUP($B2052,'Hourly Data'!$B$5:$P$8788,15,FALSE)</f>
        <v>5.1912089493755365E-2</v>
      </c>
    </row>
    <row r="2053" spans="2:5" x14ac:dyDescent="0.3">
      <c r="B2053" s="25">
        <v>41115.333333331917</v>
      </c>
      <c r="C2053" s="26">
        <f t="shared" si="64"/>
        <v>7</v>
      </c>
      <c r="D2053" s="26">
        <f t="shared" si="65"/>
        <v>8</v>
      </c>
      <c r="E2053" s="27">
        <f>VLOOKUP($B2053,'Hourly Data'!$B$5:$P$8788,15,FALSE)</f>
        <v>5.1855011964304545E-2</v>
      </c>
    </row>
    <row r="2054" spans="2:5" x14ac:dyDescent="0.3">
      <c r="B2054" s="25">
        <v>41115.374999998581</v>
      </c>
      <c r="C2054" s="26">
        <f t="shared" si="64"/>
        <v>7</v>
      </c>
      <c r="D2054" s="26">
        <f t="shared" si="65"/>
        <v>9</v>
      </c>
      <c r="E2054" s="27">
        <f>VLOOKUP($B2054,'Hourly Data'!$B$5:$P$8788,15,FALSE)</f>
        <v>4.6645136236174368E-2</v>
      </c>
    </row>
    <row r="2055" spans="2:5" x14ac:dyDescent="0.3">
      <c r="B2055" s="25">
        <v>41115.416666665245</v>
      </c>
      <c r="C2055" s="26">
        <f t="shared" si="64"/>
        <v>7</v>
      </c>
      <c r="D2055" s="26">
        <f t="shared" si="65"/>
        <v>10</v>
      </c>
      <c r="E2055" s="27">
        <f>VLOOKUP($B2055,'Hourly Data'!$B$5:$P$8788,15,FALSE)</f>
        <v>5.1875692154460099E-2</v>
      </c>
    </row>
    <row r="2056" spans="2:5" x14ac:dyDescent="0.3">
      <c r="B2056" s="25">
        <v>41115.45833333191</v>
      </c>
      <c r="C2056" s="26">
        <f t="shared" si="64"/>
        <v>7</v>
      </c>
      <c r="D2056" s="26">
        <f t="shared" si="65"/>
        <v>11</v>
      </c>
      <c r="E2056" s="27">
        <f>VLOOKUP($B2056,'Hourly Data'!$B$5:$P$8788,15,FALSE)</f>
        <v>5.425660172595554E-2</v>
      </c>
    </row>
    <row r="2057" spans="2:5" x14ac:dyDescent="0.3">
      <c r="B2057" s="25">
        <v>41115.499999998574</v>
      </c>
      <c r="C2057" s="26">
        <f t="shared" si="64"/>
        <v>7</v>
      </c>
      <c r="D2057" s="26">
        <f t="shared" si="65"/>
        <v>12</v>
      </c>
      <c r="E2057" s="27">
        <f>VLOOKUP($B2057,'Hourly Data'!$B$5:$P$8788,15,FALSE)</f>
        <v>5.7317133124219988E-2</v>
      </c>
    </row>
    <row r="2058" spans="2:5" x14ac:dyDescent="0.3">
      <c r="B2058" s="25">
        <v>41115.541666665238</v>
      </c>
      <c r="C2058" s="26">
        <f t="shared" si="64"/>
        <v>7</v>
      </c>
      <c r="D2058" s="26">
        <f t="shared" si="65"/>
        <v>13</v>
      </c>
      <c r="E2058" s="27">
        <f>VLOOKUP($B2058,'Hourly Data'!$B$5:$P$8788,15,FALSE)</f>
        <v>5.99590241056457E-2</v>
      </c>
    </row>
    <row r="2059" spans="2:5" x14ac:dyDescent="0.3">
      <c r="B2059" s="25">
        <v>41115.583333331902</v>
      </c>
      <c r="C2059" s="26">
        <f t="shared" si="64"/>
        <v>7</v>
      </c>
      <c r="D2059" s="26">
        <f t="shared" si="65"/>
        <v>14</v>
      </c>
      <c r="E2059" s="27">
        <f>VLOOKUP($B2059,'Hourly Data'!$B$5:$P$8788,15,FALSE)</f>
        <v>5.9009731794414814E-2</v>
      </c>
    </row>
    <row r="2060" spans="2:5" x14ac:dyDescent="0.3">
      <c r="B2060" s="25">
        <v>41115.624999998567</v>
      </c>
      <c r="C2060" s="26">
        <f t="shared" si="64"/>
        <v>7</v>
      </c>
      <c r="D2060" s="26">
        <f t="shared" si="65"/>
        <v>15</v>
      </c>
      <c r="E2060" s="27">
        <f>VLOOKUP($B2060,'Hourly Data'!$B$5:$P$8788,15,FALSE)</f>
        <v>5.9579930056809643E-2</v>
      </c>
    </row>
    <row r="2061" spans="2:5" x14ac:dyDescent="0.3">
      <c r="B2061" s="25">
        <v>41115.666666665231</v>
      </c>
      <c r="C2061" s="26">
        <f t="shared" si="64"/>
        <v>7</v>
      </c>
      <c r="D2061" s="26">
        <f t="shared" si="65"/>
        <v>16</v>
      </c>
      <c r="E2061" s="27">
        <f>VLOOKUP($B2061,'Hourly Data'!$B$5:$P$8788,15,FALSE)</f>
        <v>5.9432558702382135E-2</v>
      </c>
    </row>
    <row r="2062" spans="2:5" x14ac:dyDescent="0.3">
      <c r="B2062" s="25">
        <v>41115.708333331895</v>
      </c>
      <c r="C2062" s="26">
        <f t="shared" si="64"/>
        <v>7</v>
      </c>
      <c r="D2062" s="26">
        <f t="shared" si="65"/>
        <v>17</v>
      </c>
      <c r="E2062" s="27">
        <f>VLOOKUP($B2062,'Hourly Data'!$B$5:$P$8788,15,FALSE)</f>
        <v>6.031312878598593E-2</v>
      </c>
    </row>
    <row r="2063" spans="2:5" x14ac:dyDescent="0.3">
      <c r="B2063" s="25">
        <v>41115.749999998559</v>
      </c>
      <c r="C2063" s="26">
        <f t="shared" si="64"/>
        <v>7</v>
      </c>
      <c r="D2063" s="26">
        <f t="shared" si="65"/>
        <v>18</v>
      </c>
      <c r="E2063" s="27">
        <f>VLOOKUP($B2063,'Hourly Data'!$B$5:$P$8788,15,FALSE)</f>
        <v>6.2500141312471072E-2</v>
      </c>
    </row>
    <row r="2064" spans="2:5" x14ac:dyDescent="0.3">
      <c r="B2064" s="25">
        <v>41115.791666665224</v>
      </c>
      <c r="C2064" s="26">
        <f t="shared" si="64"/>
        <v>7</v>
      </c>
      <c r="D2064" s="26">
        <f t="shared" si="65"/>
        <v>19</v>
      </c>
      <c r="E2064" s="27">
        <f>VLOOKUP($B2064,'Hourly Data'!$B$5:$P$8788,15,FALSE)</f>
        <v>6.1354017163226096E-2</v>
      </c>
    </row>
    <row r="2065" spans="2:5" x14ac:dyDescent="0.3">
      <c r="B2065" s="25">
        <v>41115.833333331888</v>
      </c>
      <c r="C2065" s="26">
        <f t="shared" si="64"/>
        <v>7</v>
      </c>
      <c r="D2065" s="26">
        <f t="shared" si="65"/>
        <v>20</v>
      </c>
      <c r="E2065" s="27">
        <f>VLOOKUP($B2065,'Hourly Data'!$B$5:$P$8788,15,FALSE)</f>
        <v>5.9758767294507645E-2</v>
      </c>
    </row>
    <row r="2066" spans="2:5" x14ac:dyDescent="0.3">
      <c r="B2066" s="25">
        <v>41115.874999998552</v>
      </c>
      <c r="C2066" s="26">
        <f t="shared" si="64"/>
        <v>7</v>
      </c>
      <c r="D2066" s="26">
        <f t="shared" si="65"/>
        <v>21</v>
      </c>
      <c r="E2066" s="27">
        <f>VLOOKUP($B2066,'Hourly Data'!$B$5:$P$8788,15,FALSE)</f>
        <v>5.7871269588094507E-2</v>
      </c>
    </row>
    <row r="2067" spans="2:5" x14ac:dyDescent="0.3">
      <c r="B2067" s="25">
        <v>41115.916666665216</v>
      </c>
      <c r="C2067" s="26">
        <f t="shared" si="64"/>
        <v>7</v>
      </c>
      <c r="D2067" s="26">
        <f t="shared" si="65"/>
        <v>22</v>
      </c>
      <c r="E2067" s="27">
        <f>VLOOKUP($B2067,'Hourly Data'!$B$5:$P$8788,15,FALSE)</f>
        <v>5.3433084352072523E-2</v>
      </c>
    </row>
    <row r="2068" spans="2:5" x14ac:dyDescent="0.3">
      <c r="B2068" s="25">
        <v>41115.958333331881</v>
      </c>
      <c r="C2068" s="26">
        <f t="shared" si="64"/>
        <v>7</v>
      </c>
      <c r="D2068" s="26">
        <f t="shared" si="65"/>
        <v>23</v>
      </c>
      <c r="E2068" s="27">
        <f>VLOOKUP($B2068,'Hourly Data'!$B$5:$P$8788,15,FALSE)</f>
        <v>5.1846355259195634E-2</v>
      </c>
    </row>
    <row r="2069" spans="2:5" x14ac:dyDescent="0.3">
      <c r="B2069" s="25">
        <v>41115.999999998545</v>
      </c>
      <c r="C2069" s="26">
        <f t="shared" si="64"/>
        <v>7</v>
      </c>
      <c r="D2069" s="26">
        <f t="shared" si="65"/>
        <v>0</v>
      </c>
      <c r="E2069" s="27">
        <f>VLOOKUP($B2069,'Hourly Data'!$B$5:$P$8788,15,FALSE)</f>
        <v>5.1149927417196102E-2</v>
      </c>
    </row>
    <row r="2070" spans="2:5" x14ac:dyDescent="0.3">
      <c r="B2070" s="25">
        <v>41116.041666665209</v>
      </c>
      <c r="C2070" s="26">
        <f t="shared" si="64"/>
        <v>7</v>
      </c>
      <c r="D2070" s="26">
        <f t="shared" si="65"/>
        <v>1</v>
      </c>
      <c r="E2070" s="27">
        <f>VLOOKUP($B2070,'Hourly Data'!$B$5:$P$8788,15,FALSE)</f>
        <v>5.1417411307495081E-2</v>
      </c>
    </row>
    <row r="2071" spans="2:5" x14ac:dyDescent="0.3">
      <c r="B2071" s="25">
        <v>41116.083333331873</v>
      </c>
      <c r="C2071" s="26">
        <f t="shared" si="64"/>
        <v>7</v>
      </c>
      <c r="D2071" s="26">
        <f t="shared" si="65"/>
        <v>2</v>
      </c>
      <c r="E2071" s="27">
        <f>VLOOKUP($B2071,'Hourly Data'!$B$5:$P$8788,15,FALSE)</f>
        <v>5.2287555299158607E-2</v>
      </c>
    </row>
    <row r="2072" spans="2:5" x14ac:dyDescent="0.3">
      <c r="B2072" s="25">
        <v>41116.124999998538</v>
      </c>
      <c r="C2072" s="26">
        <f t="shared" si="64"/>
        <v>7</v>
      </c>
      <c r="D2072" s="26">
        <f t="shared" si="65"/>
        <v>3</v>
      </c>
      <c r="E2072" s="27">
        <f>VLOOKUP($B2072,'Hourly Data'!$B$5:$P$8788,15,FALSE)</f>
        <v>5.3252434852273781E-2</v>
      </c>
    </row>
    <row r="2073" spans="2:5" x14ac:dyDescent="0.3">
      <c r="B2073" s="25">
        <v>41116.166666665202</v>
      </c>
      <c r="C2073" s="26">
        <f t="shared" si="64"/>
        <v>7</v>
      </c>
      <c r="D2073" s="26">
        <f t="shared" si="65"/>
        <v>4</v>
      </c>
      <c r="E2073" s="27">
        <f>VLOOKUP($B2073,'Hourly Data'!$B$5:$P$8788,15,FALSE)</f>
        <v>5.4912262782254445E-2</v>
      </c>
    </row>
    <row r="2074" spans="2:5" x14ac:dyDescent="0.3">
      <c r="B2074" s="25">
        <v>41116.208333331866</v>
      </c>
      <c r="C2074" s="26">
        <f t="shared" si="64"/>
        <v>7</v>
      </c>
      <c r="D2074" s="26">
        <f t="shared" si="65"/>
        <v>5</v>
      </c>
      <c r="E2074" s="27">
        <f>VLOOKUP($B2074,'Hourly Data'!$B$5:$P$8788,15,FALSE)</f>
        <v>5.5083628468168805E-2</v>
      </c>
    </row>
    <row r="2075" spans="2:5" x14ac:dyDescent="0.3">
      <c r="B2075" s="25">
        <v>41116.24999999853</v>
      </c>
      <c r="C2075" s="26">
        <f t="shared" si="64"/>
        <v>7</v>
      </c>
      <c r="D2075" s="26">
        <f t="shared" si="65"/>
        <v>6</v>
      </c>
      <c r="E2075" s="27">
        <f>VLOOKUP($B2075,'Hourly Data'!$B$5:$P$8788,15,FALSE)</f>
        <v>5.4905307908497243E-2</v>
      </c>
    </row>
    <row r="2076" spans="2:5" x14ac:dyDescent="0.3">
      <c r="B2076" s="25">
        <v>41116.291666665194</v>
      </c>
      <c r="C2076" s="26">
        <f t="shared" si="64"/>
        <v>7</v>
      </c>
      <c r="D2076" s="26">
        <f t="shared" si="65"/>
        <v>7</v>
      </c>
      <c r="E2076" s="27">
        <f>VLOOKUP($B2076,'Hourly Data'!$B$5:$P$8788,15,FALSE)</f>
        <v>5.3190996125508809E-2</v>
      </c>
    </row>
    <row r="2077" spans="2:5" x14ac:dyDescent="0.3">
      <c r="B2077" s="25">
        <v>41116.333333331859</v>
      </c>
      <c r="C2077" s="26">
        <f t="shared" si="64"/>
        <v>7</v>
      </c>
      <c r="D2077" s="26">
        <f t="shared" si="65"/>
        <v>8</v>
      </c>
      <c r="E2077" s="27">
        <f>VLOOKUP($B2077,'Hourly Data'!$B$5:$P$8788,15,FALSE)</f>
        <v>5.4080192067571232E-2</v>
      </c>
    </row>
    <row r="2078" spans="2:5" x14ac:dyDescent="0.3">
      <c r="B2078" s="25">
        <v>41116.374999998523</v>
      </c>
      <c r="C2078" s="26">
        <f t="shared" si="64"/>
        <v>7</v>
      </c>
      <c r="D2078" s="26">
        <f t="shared" si="65"/>
        <v>9</v>
      </c>
      <c r="E2078" s="27">
        <f>VLOOKUP($B2078,'Hourly Data'!$B$5:$P$8788,15,FALSE)</f>
        <v>5.3382052366749706E-2</v>
      </c>
    </row>
    <row r="2079" spans="2:5" x14ac:dyDescent="0.3">
      <c r="B2079" s="25">
        <v>41116.416666665187</v>
      </c>
      <c r="C2079" s="26">
        <f t="shared" si="64"/>
        <v>7</v>
      </c>
      <c r="D2079" s="26">
        <f t="shared" si="65"/>
        <v>10</v>
      </c>
      <c r="E2079" s="27">
        <f>VLOOKUP($B2079,'Hourly Data'!$B$5:$P$8788,15,FALSE)</f>
        <v>5.7050960482607979E-2</v>
      </c>
    </row>
    <row r="2080" spans="2:5" x14ac:dyDescent="0.3">
      <c r="B2080" s="25">
        <v>41116.458333331851</v>
      </c>
      <c r="C2080" s="26">
        <f t="shared" si="64"/>
        <v>7</v>
      </c>
      <c r="D2080" s="26">
        <f t="shared" si="65"/>
        <v>11</v>
      </c>
      <c r="E2080" s="27">
        <f>VLOOKUP($B2080,'Hourly Data'!$B$5:$P$8788,15,FALSE)</f>
        <v>5.844763154201333E-2</v>
      </c>
    </row>
    <row r="2081" spans="2:5" x14ac:dyDescent="0.3">
      <c r="B2081" s="25">
        <v>41116.499999998516</v>
      </c>
      <c r="C2081" s="26">
        <f t="shared" si="64"/>
        <v>7</v>
      </c>
      <c r="D2081" s="26">
        <f t="shared" si="65"/>
        <v>12</v>
      </c>
      <c r="E2081" s="27">
        <f>VLOOKUP($B2081,'Hourly Data'!$B$5:$P$8788,15,FALSE)</f>
        <v>6.0863585480825932E-2</v>
      </c>
    </row>
    <row r="2082" spans="2:5" x14ac:dyDescent="0.3">
      <c r="B2082" s="25">
        <v>41116.54166666518</v>
      </c>
      <c r="C2082" s="26">
        <f t="shared" si="64"/>
        <v>7</v>
      </c>
      <c r="D2082" s="26">
        <f t="shared" si="65"/>
        <v>13</v>
      </c>
      <c r="E2082" s="27">
        <f>VLOOKUP($B2082,'Hourly Data'!$B$5:$P$8788,15,FALSE)</f>
        <v>6.427012662818235E-2</v>
      </c>
    </row>
    <row r="2083" spans="2:5" x14ac:dyDescent="0.3">
      <c r="B2083" s="25">
        <v>41116.583333331844</v>
      </c>
      <c r="C2083" s="26">
        <f t="shared" si="64"/>
        <v>7</v>
      </c>
      <c r="D2083" s="26">
        <f t="shared" si="65"/>
        <v>14</v>
      </c>
      <c r="E2083" s="27">
        <f>VLOOKUP($B2083,'Hourly Data'!$B$5:$P$8788,15,FALSE)</f>
        <v>6.4879582502937044E-2</v>
      </c>
    </row>
    <row r="2084" spans="2:5" x14ac:dyDescent="0.3">
      <c r="B2084" s="25">
        <v>41116.624999998508</v>
      </c>
      <c r="C2084" s="26">
        <f t="shared" si="64"/>
        <v>7</v>
      </c>
      <c r="D2084" s="26">
        <f t="shared" si="65"/>
        <v>15</v>
      </c>
      <c r="E2084" s="27">
        <f>VLOOKUP($B2084,'Hourly Data'!$B$5:$P$8788,15,FALSE)</f>
        <v>6.2507814617190252E-2</v>
      </c>
    </row>
    <row r="2085" spans="2:5" x14ac:dyDescent="0.3">
      <c r="B2085" s="25">
        <v>41116.666666665173</v>
      </c>
      <c r="C2085" s="26">
        <f t="shared" si="64"/>
        <v>7</v>
      </c>
      <c r="D2085" s="26">
        <f t="shared" si="65"/>
        <v>16</v>
      </c>
      <c r="E2085" s="27">
        <f>VLOOKUP($B2085,'Hourly Data'!$B$5:$P$8788,15,FALSE)</f>
        <v>6.0633105771105276E-2</v>
      </c>
    </row>
    <row r="2086" spans="2:5" x14ac:dyDescent="0.3">
      <c r="B2086" s="25">
        <v>41116.708333331837</v>
      </c>
      <c r="C2086" s="26">
        <f t="shared" si="64"/>
        <v>7</v>
      </c>
      <c r="D2086" s="26">
        <f t="shared" si="65"/>
        <v>17</v>
      </c>
      <c r="E2086" s="27">
        <f>VLOOKUP($B2086,'Hourly Data'!$B$5:$P$8788,15,FALSE)</f>
        <v>6.0858192744435116E-2</v>
      </c>
    </row>
    <row r="2087" spans="2:5" x14ac:dyDescent="0.3">
      <c r="B2087" s="25">
        <v>41116.749999998501</v>
      </c>
      <c r="C2087" s="26">
        <f t="shared" si="64"/>
        <v>7</v>
      </c>
      <c r="D2087" s="26">
        <f t="shared" si="65"/>
        <v>18</v>
      </c>
      <c r="E2087" s="27">
        <f>VLOOKUP($B2087,'Hourly Data'!$B$5:$P$8788,15,FALSE)</f>
        <v>6.0553408716248508E-2</v>
      </c>
    </row>
    <row r="2088" spans="2:5" x14ac:dyDescent="0.3">
      <c r="B2088" s="25">
        <v>41116.791666665165</v>
      </c>
      <c r="C2088" s="26">
        <f t="shared" si="64"/>
        <v>7</v>
      </c>
      <c r="D2088" s="26">
        <f t="shared" si="65"/>
        <v>19</v>
      </c>
      <c r="E2088" s="27">
        <f>VLOOKUP($B2088,'Hourly Data'!$B$5:$P$8788,15,FALSE)</f>
        <v>5.8762041746099322E-2</v>
      </c>
    </row>
    <row r="2089" spans="2:5" x14ac:dyDescent="0.3">
      <c r="B2089" s="25">
        <v>41116.83333333183</v>
      </c>
      <c r="C2089" s="26">
        <f t="shared" si="64"/>
        <v>7</v>
      </c>
      <c r="D2089" s="26">
        <f t="shared" si="65"/>
        <v>20</v>
      </c>
      <c r="E2089" s="27">
        <f>VLOOKUP($B2089,'Hourly Data'!$B$5:$P$8788,15,FALSE)</f>
        <v>5.769974267045902E-2</v>
      </c>
    </row>
    <row r="2090" spans="2:5" x14ac:dyDescent="0.3">
      <c r="B2090" s="25">
        <v>41116.874999998494</v>
      </c>
      <c r="C2090" s="26">
        <f t="shared" si="64"/>
        <v>7</v>
      </c>
      <c r="D2090" s="26">
        <f t="shared" si="65"/>
        <v>21</v>
      </c>
      <c r="E2090" s="27">
        <f>VLOOKUP($B2090,'Hourly Data'!$B$5:$P$8788,15,FALSE)</f>
        <v>5.5354017596238009E-2</v>
      </c>
    </row>
    <row r="2091" spans="2:5" x14ac:dyDescent="0.3">
      <c r="B2091" s="25">
        <v>41116.916666665158</v>
      </c>
      <c r="C2091" s="26">
        <f t="shared" si="64"/>
        <v>7</v>
      </c>
      <c r="D2091" s="26">
        <f t="shared" si="65"/>
        <v>22</v>
      </c>
      <c r="E2091" s="27">
        <f>VLOOKUP($B2091,'Hourly Data'!$B$5:$P$8788,15,FALSE)</f>
        <v>5.4577129444437475E-2</v>
      </c>
    </row>
    <row r="2092" spans="2:5" x14ac:dyDescent="0.3">
      <c r="B2092" s="25">
        <v>41116.958333331822</v>
      </c>
      <c r="C2092" s="26">
        <f t="shared" si="64"/>
        <v>7</v>
      </c>
      <c r="D2092" s="26">
        <f t="shared" si="65"/>
        <v>23</v>
      </c>
      <c r="E2092" s="27">
        <f>VLOOKUP($B2092,'Hourly Data'!$B$5:$P$8788,15,FALSE)</f>
        <v>5.3694796026495226E-2</v>
      </c>
    </row>
    <row r="2093" spans="2:5" x14ac:dyDescent="0.3">
      <c r="B2093" s="25">
        <v>41116.999999998487</v>
      </c>
      <c r="C2093" s="26">
        <f t="shared" si="64"/>
        <v>7</v>
      </c>
      <c r="D2093" s="26">
        <f t="shared" si="65"/>
        <v>0</v>
      </c>
      <c r="E2093" s="27">
        <f>VLOOKUP($B2093,'Hourly Data'!$B$5:$P$8788,15,FALSE)</f>
        <v>5.2608812799182607E-2</v>
      </c>
    </row>
    <row r="2094" spans="2:5" x14ac:dyDescent="0.3">
      <c r="B2094" s="25">
        <v>41117.041666665151</v>
      </c>
      <c r="C2094" s="26">
        <f t="shared" si="64"/>
        <v>7</v>
      </c>
      <c r="D2094" s="26">
        <f t="shared" si="65"/>
        <v>1</v>
      </c>
      <c r="E2094" s="27">
        <f>VLOOKUP($B2094,'Hourly Data'!$B$5:$P$8788,15,FALSE)</f>
        <v>5.3009873190945488E-2</v>
      </c>
    </row>
    <row r="2095" spans="2:5" x14ac:dyDescent="0.3">
      <c r="B2095" s="25">
        <v>41117.083333331815</v>
      </c>
      <c r="C2095" s="26">
        <f t="shared" ref="C2095:C2158" si="66">MONTH(B2095)</f>
        <v>7</v>
      </c>
      <c r="D2095" s="26">
        <f t="shared" ref="D2095:D2158" si="67">HOUR(B2095)</f>
        <v>2</v>
      </c>
      <c r="E2095" s="27">
        <f>VLOOKUP($B2095,'Hourly Data'!$B$5:$P$8788,15,FALSE)</f>
        <v>5.335423873705239E-2</v>
      </c>
    </row>
    <row r="2096" spans="2:5" x14ac:dyDescent="0.3">
      <c r="B2096" s="25">
        <v>41117.124999998479</v>
      </c>
      <c r="C2096" s="26">
        <f t="shared" si="66"/>
        <v>7</v>
      </c>
      <c r="D2096" s="26">
        <f t="shared" si="67"/>
        <v>3</v>
      </c>
      <c r="E2096" s="27">
        <f>VLOOKUP($B2096,'Hourly Data'!$B$5:$P$8788,15,FALSE)</f>
        <v>5.3583040134154644E-2</v>
      </c>
    </row>
    <row r="2097" spans="2:5" x14ac:dyDescent="0.3">
      <c r="B2097" s="25">
        <v>41117.166666665144</v>
      </c>
      <c r="C2097" s="26">
        <f t="shared" si="66"/>
        <v>7</v>
      </c>
      <c r="D2097" s="26">
        <f t="shared" si="67"/>
        <v>4</v>
      </c>
      <c r="E2097" s="27">
        <f>VLOOKUP($B2097,'Hourly Data'!$B$5:$P$8788,15,FALSE)</f>
        <v>5.5911343872046743E-2</v>
      </c>
    </row>
    <row r="2098" spans="2:5" x14ac:dyDescent="0.3">
      <c r="B2098" s="25">
        <v>41117.208333331808</v>
      </c>
      <c r="C2098" s="26">
        <f t="shared" si="66"/>
        <v>7</v>
      </c>
      <c r="D2098" s="26">
        <f t="shared" si="67"/>
        <v>5</v>
      </c>
      <c r="E2098" s="27">
        <f>VLOOKUP($B2098,'Hourly Data'!$B$5:$P$8788,15,FALSE)</f>
        <v>5.5607894970056221E-2</v>
      </c>
    </row>
    <row r="2099" spans="2:5" x14ac:dyDescent="0.3">
      <c r="B2099" s="25">
        <v>41117.249999998472</v>
      </c>
      <c r="C2099" s="26">
        <f t="shared" si="66"/>
        <v>7</v>
      </c>
      <c r="D2099" s="26">
        <f t="shared" si="67"/>
        <v>6</v>
      </c>
      <c r="E2099" s="27">
        <f>VLOOKUP($B2099,'Hourly Data'!$B$5:$P$8788,15,FALSE)</f>
        <v>5.2671453418540529E-2</v>
      </c>
    </row>
    <row r="2100" spans="2:5" x14ac:dyDescent="0.3">
      <c r="B2100" s="25">
        <v>41117.291666665136</v>
      </c>
      <c r="C2100" s="26">
        <f t="shared" si="66"/>
        <v>7</v>
      </c>
      <c r="D2100" s="26">
        <f t="shared" si="67"/>
        <v>7</v>
      </c>
      <c r="E2100" s="27">
        <f>VLOOKUP($B2100,'Hourly Data'!$B$5:$P$8788,15,FALSE)</f>
        <v>5.0541842200558962E-2</v>
      </c>
    </row>
    <row r="2101" spans="2:5" x14ac:dyDescent="0.3">
      <c r="B2101" s="25">
        <v>41117.333333331801</v>
      </c>
      <c r="C2101" s="26">
        <f t="shared" si="66"/>
        <v>7</v>
      </c>
      <c r="D2101" s="26">
        <f t="shared" si="67"/>
        <v>8</v>
      </c>
      <c r="E2101" s="27">
        <f>VLOOKUP($B2101,'Hourly Data'!$B$5:$P$8788,15,FALSE)</f>
        <v>5.1398879178160259E-2</v>
      </c>
    </row>
    <row r="2102" spans="2:5" x14ac:dyDescent="0.3">
      <c r="B2102" s="25">
        <v>41117.374999998465</v>
      </c>
      <c r="C2102" s="26">
        <f t="shared" si="66"/>
        <v>7</v>
      </c>
      <c r="D2102" s="26">
        <f t="shared" si="67"/>
        <v>9</v>
      </c>
      <c r="E2102" s="27">
        <f>VLOOKUP($B2102,'Hourly Data'!$B$5:$P$8788,15,FALSE)</f>
        <v>5.3215692863132213E-2</v>
      </c>
    </row>
    <row r="2103" spans="2:5" x14ac:dyDescent="0.3">
      <c r="B2103" s="25">
        <v>41117.416666665129</v>
      </c>
      <c r="C2103" s="26">
        <f t="shared" si="66"/>
        <v>7</v>
      </c>
      <c r="D2103" s="26">
        <f t="shared" si="67"/>
        <v>10</v>
      </c>
      <c r="E2103" s="27">
        <f>VLOOKUP($B2103,'Hourly Data'!$B$5:$P$8788,15,FALSE)</f>
        <v>5.5670934780309309E-2</v>
      </c>
    </row>
    <row r="2104" spans="2:5" x14ac:dyDescent="0.3">
      <c r="B2104" s="25">
        <v>41117.458333331793</v>
      </c>
      <c r="C2104" s="26">
        <f t="shared" si="66"/>
        <v>7</v>
      </c>
      <c r="D2104" s="26">
        <f t="shared" si="67"/>
        <v>11</v>
      </c>
      <c r="E2104" s="27">
        <f>VLOOKUP($B2104,'Hourly Data'!$B$5:$P$8788,15,FALSE)</f>
        <v>5.7041813885897921E-2</v>
      </c>
    </row>
    <row r="2105" spans="2:5" x14ac:dyDescent="0.3">
      <c r="B2105" s="25">
        <v>41117.499999998457</v>
      </c>
      <c r="C2105" s="26">
        <f t="shared" si="66"/>
        <v>7</v>
      </c>
      <c r="D2105" s="26">
        <f t="shared" si="67"/>
        <v>12</v>
      </c>
      <c r="E2105" s="27">
        <f>VLOOKUP($B2105,'Hourly Data'!$B$5:$P$8788,15,FALSE)</f>
        <v>5.8466332594535653E-2</v>
      </c>
    </row>
    <row r="2106" spans="2:5" x14ac:dyDescent="0.3">
      <c r="B2106" s="25">
        <v>41117.541666665122</v>
      </c>
      <c r="C2106" s="26">
        <f t="shared" si="66"/>
        <v>7</v>
      </c>
      <c r="D2106" s="26">
        <f t="shared" si="67"/>
        <v>13</v>
      </c>
      <c r="E2106" s="27">
        <f>VLOOKUP($B2106,'Hourly Data'!$B$5:$P$8788,15,FALSE)</f>
        <v>6.1608349655094582E-2</v>
      </c>
    </row>
    <row r="2107" spans="2:5" x14ac:dyDescent="0.3">
      <c r="B2107" s="25">
        <v>41117.583333331786</v>
      </c>
      <c r="C2107" s="26">
        <f t="shared" si="66"/>
        <v>7</v>
      </c>
      <c r="D2107" s="26">
        <f t="shared" si="67"/>
        <v>14</v>
      </c>
      <c r="E2107" s="27">
        <f>VLOOKUP($B2107,'Hourly Data'!$B$5:$P$8788,15,FALSE)</f>
        <v>6.2885174692799417E-2</v>
      </c>
    </row>
    <row r="2108" spans="2:5" x14ac:dyDescent="0.3">
      <c r="B2108" s="25">
        <v>41117.62499999845</v>
      </c>
      <c r="C2108" s="26">
        <f t="shared" si="66"/>
        <v>7</v>
      </c>
      <c r="D2108" s="26">
        <f t="shared" si="67"/>
        <v>15</v>
      </c>
      <c r="E2108" s="27">
        <f>VLOOKUP($B2108,'Hourly Data'!$B$5:$P$8788,15,FALSE)</f>
        <v>6.3305350804208044E-2</v>
      </c>
    </row>
    <row r="2109" spans="2:5" x14ac:dyDescent="0.3">
      <c r="B2109" s="25">
        <v>41117.666666665114</v>
      </c>
      <c r="C2109" s="26">
        <f t="shared" si="66"/>
        <v>7</v>
      </c>
      <c r="D2109" s="26">
        <f t="shared" si="67"/>
        <v>16</v>
      </c>
      <c r="E2109" s="27">
        <f>VLOOKUP($B2109,'Hourly Data'!$B$5:$P$8788,15,FALSE)</f>
        <v>6.4284647142680479E-2</v>
      </c>
    </row>
    <row r="2110" spans="2:5" x14ac:dyDescent="0.3">
      <c r="B2110" s="25">
        <v>41117.708333331779</v>
      </c>
      <c r="C2110" s="26">
        <f t="shared" si="66"/>
        <v>7</v>
      </c>
      <c r="D2110" s="26">
        <f t="shared" si="67"/>
        <v>17</v>
      </c>
      <c r="E2110" s="27">
        <f>VLOOKUP($B2110,'Hourly Data'!$B$5:$P$8788,15,FALSE)</f>
        <v>6.6485278287864019E-2</v>
      </c>
    </row>
    <row r="2111" spans="2:5" x14ac:dyDescent="0.3">
      <c r="B2111" s="25">
        <v>41117.749999998443</v>
      </c>
      <c r="C2111" s="26">
        <f t="shared" si="66"/>
        <v>7</v>
      </c>
      <c r="D2111" s="26">
        <f t="shared" si="67"/>
        <v>18</v>
      </c>
      <c r="E2111" s="27">
        <f>VLOOKUP($B2111,'Hourly Data'!$B$5:$P$8788,15,FALSE)</f>
        <v>6.5071163320063893E-2</v>
      </c>
    </row>
    <row r="2112" spans="2:5" x14ac:dyDescent="0.3">
      <c r="B2112" s="25">
        <v>41117.791666665107</v>
      </c>
      <c r="C2112" s="26">
        <f t="shared" si="66"/>
        <v>7</v>
      </c>
      <c r="D2112" s="26">
        <f t="shared" si="67"/>
        <v>19</v>
      </c>
      <c r="E2112" s="27">
        <f>VLOOKUP($B2112,'Hourly Data'!$B$5:$P$8788,15,FALSE)</f>
        <v>6.388193871334813E-2</v>
      </c>
    </row>
    <row r="2113" spans="2:5" x14ac:dyDescent="0.3">
      <c r="B2113" s="25">
        <v>41117.833333331771</v>
      </c>
      <c r="C2113" s="26">
        <f t="shared" si="66"/>
        <v>7</v>
      </c>
      <c r="D2113" s="26">
        <f t="shared" si="67"/>
        <v>20</v>
      </c>
      <c r="E2113" s="27">
        <f>VLOOKUP($B2113,'Hourly Data'!$B$5:$P$8788,15,FALSE)</f>
        <v>6.2636912773009396E-2</v>
      </c>
    </row>
    <row r="2114" spans="2:5" x14ac:dyDescent="0.3">
      <c r="B2114" s="25">
        <v>41117.874999998436</v>
      </c>
      <c r="C2114" s="26">
        <f t="shared" si="66"/>
        <v>7</v>
      </c>
      <c r="D2114" s="26">
        <f t="shared" si="67"/>
        <v>21</v>
      </c>
      <c r="E2114" s="27">
        <f>VLOOKUP($B2114,'Hourly Data'!$B$5:$P$8788,15,FALSE)</f>
        <v>6.2171929268667457E-2</v>
      </c>
    </row>
    <row r="2115" spans="2:5" x14ac:dyDescent="0.3">
      <c r="B2115" s="25">
        <v>41117.9166666651</v>
      </c>
      <c r="C2115" s="26">
        <f t="shared" si="66"/>
        <v>7</v>
      </c>
      <c r="D2115" s="26">
        <f t="shared" si="67"/>
        <v>22</v>
      </c>
      <c r="E2115" s="27">
        <f>VLOOKUP($B2115,'Hourly Data'!$B$5:$P$8788,15,FALSE)</f>
        <v>6.1428560134339359E-2</v>
      </c>
    </row>
    <row r="2116" spans="2:5" x14ac:dyDescent="0.3">
      <c r="B2116" s="25">
        <v>41117.958333331764</v>
      </c>
      <c r="C2116" s="26">
        <f t="shared" si="66"/>
        <v>7</v>
      </c>
      <c r="D2116" s="26">
        <f t="shared" si="67"/>
        <v>23</v>
      </c>
      <c r="E2116" s="27">
        <f>VLOOKUP($B2116,'Hourly Data'!$B$5:$P$8788,15,FALSE)</f>
        <v>5.7666847493046326E-2</v>
      </c>
    </row>
    <row r="2117" spans="2:5" x14ac:dyDescent="0.3">
      <c r="B2117" s="25">
        <v>41117.999999998428</v>
      </c>
      <c r="C2117" s="26">
        <f t="shared" si="66"/>
        <v>7</v>
      </c>
      <c r="D2117" s="26">
        <f t="shared" si="67"/>
        <v>0</v>
      </c>
      <c r="E2117" s="27">
        <f>VLOOKUP($B2117,'Hourly Data'!$B$5:$P$8788,15,FALSE)</f>
        <v>5.8725711748902489E-2</v>
      </c>
    </row>
    <row r="2118" spans="2:5" x14ac:dyDescent="0.3">
      <c r="B2118" s="25">
        <v>41118.041666665093</v>
      </c>
      <c r="C2118" s="26">
        <f t="shared" si="66"/>
        <v>7</v>
      </c>
      <c r="D2118" s="26">
        <f t="shared" si="67"/>
        <v>1</v>
      </c>
      <c r="E2118" s="27">
        <f>VLOOKUP($B2118,'Hourly Data'!$B$5:$P$8788,15,FALSE)</f>
        <v>7.4011762628977226E-2</v>
      </c>
    </row>
    <row r="2119" spans="2:5" x14ac:dyDescent="0.3">
      <c r="B2119" s="25">
        <v>41118.083333331757</v>
      </c>
      <c r="C2119" s="26">
        <f t="shared" si="66"/>
        <v>7</v>
      </c>
      <c r="D2119" s="26">
        <f t="shared" si="67"/>
        <v>2</v>
      </c>
      <c r="E2119" s="27">
        <f>VLOOKUP($B2119,'Hourly Data'!$B$5:$P$8788,15,FALSE)</f>
        <v>5.2045731682325271E-2</v>
      </c>
    </row>
    <row r="2120" spans="2:5" x14ac:dyDescent="0.3">
      <c r="B2120" s="25">
        <v>41118.124999998421</v>
      </c>
      <c r="C2120" s="26">
        <f t="shared" si="66"/>
        <v>7</v>
      </c>
      <c r="D2120" s="26">
        <f t="shared" si="67"/>
        <v>3</v>
      </c>
      <c r="E2120" s="27">
        <f>VLOOKUP($B2120,'Hourly Data'!$B$5:$P$8788,15,FALSE)</f>
        <v>5.3353642607097324E-2</v>
      </c>
    </row>
    <row r="2121" spans="2:5" x14ac:dyDescent="0.3">
      <c r="B2121" s="25">
        <v>41118.166666665085</v>
      </c>
      <c r="C2121" s="26">
        <f t="shared" si="66"/>
        <v>7</v>
      </c>
      <c r="D2121" s="26">
        <f t="shared" si="67"/>
        <v>4</v>
      </c>
      <c r="E2121" s="27">
        <f>VLOOKUP($B2121,'Hourly Data'!$B$5:$P$8788,15,FALSE)</f>
        <v>5.3791100351720744E-2</v>
      </c>
    </row>
    <row r="2122" spans="2:5" x14ac:dyDescent="0.3">
      <c r="B2122" s="25">
        <v>41118.20833333175</v>
      </c>
      <c r="C2122" s="26">
        <f t="shared" si="66"/>
        <v>7</v>
      </c>
      <c r="D2122" s="26">
        <f t="shared" si="67"/>
        <v>5</v>
      </c>
      <c r="E2122" s="27">
        <f>VLOOKUP($B2122,'Hourly Data'!$B$5:$P$8788,15,FALSE)</f>
        <v>5.3010202822523028E-2</v>
      </c>
    </row>
    <row r="2123" spans="2:5" x14ac:dyDescent="0.3">
      <c r="B2123" s="25">
        <v>41118.249999998414</v>
      </c>
      <c r="C2123" s="26">
        <f t="shared" si="66"/>
        <v>7</v>
      </c>
      <c r="D2123" s="26">
        <f t="shared" si="67"/>
        <v>6</v>
      </c>
      <c r="E2123" s="27">
        <f>VLOOKUP($B2123,'Hourly Data'!$B$5:$P$8788,15,FALSE)</f>
        <v>5.3057073692889298E-2</v>
      </c>
    </row>
    <row r="2124" spans="2:5" x14ac:dyDescent="0.3">
      <c r="B2124" s="25">
        <v>41118.291666665078</v>
      </c>
      <c r="C2124" s="26">
        <f t="shared" si="66"/>
        <v>7</v>
      </c>
      <c r="D2124" s="26">
        <f t="shared" si="67"/>
        <v>7</v>
      </c>
      <c r="E2124" s="27">
        <f>VLOOKUP($B2124,'Hourly Data'!$B$5:$P$8788,15,FALSE)</f>
        <v>5.3719467671809476E-2</v>
      </c>
    </row>
    <row r="2125" spans="2:5" x14ac:dyDescent="0.3">
      <c r="B2125" s="25">
        <v>41118.333333331742</v>
      </c>
      <c r="C2125" s="26">
        <f t="shared" si="66"/>
        <v>7</v>
      </c>
      <c r="D2125" s="26">
        <f t="shared" si="67"/>
        <v>8</v>
      </c>
      <c r="E2125" s="27">
        <f>VLOOKUP($B2125,'Hourly Data'!$B$5:$P$8788,15,FALSE)</f>
        <v>5.4479993211816846E-2</v>
      </c>
    </row>
    <row r="2126" spans="2:5" x14ac:dyDescent="0.3">
      <c r="B2126" s="25">
        <v>41118.374999998407</v>
      </c>
      <c r="C2126" s="26">
        <f t="shared" si="66"/>
        <v>7</v>
      </c>
      <c r="D2126" s="26">
        <f t="shared" si="67"/>
        <v>9</v>
      </c>
      <c r="E2126" s="27">
        <f>VLOOKUP($B2126,'Hourly Data'!$B$5:$P$8788,15,FALSE)</f>
        <v>5.6801842012980205E-2</v>
      </c>
    </row>
    <row r="2127" spans="2:5" x14ac:dyDescent="0.3">
      <c r="B2127" s="25">
        <v>41118.416666665071</v>
      </c>
      <c r="C2127" s="26">
        <f t="shared" si="66"/>
        <v>7</v>
      </c>
      <c r="D2127" s="26">
        <f t="shared" si="67"/>
        <v>10</v>
      </c>
      <c r="E2127" s="27">
        <f>VLOOKUP($B2127,'Hourly Data'!$B$5:$P$8788,15,FALSE)</f>
        <v>5.4624458713461312E-2</v>
      </c>
    </row>
    <row r="2128" spans="2:5" x14ac:dyDescent="0.3">
      <c r="B2128" s="25">
        <v>41118.458333331735</v>
      </c>
      <c r="C2128" s="26">
        <f t="shared" si="66"/>
        <v>7</v>
      </c>
      <c r="D2128" s="26">
        <f t="shared" si="67"/>
        <v>11</v>
      </c>
      <c r="E2128" s="27">
        <f>VLOOKUP($B2128,'Hourly Data'!$B$5:$P$8788,15,FALSE)</f>
        <v>5.5125546720227223E-2</v>
      </c>
    </row>
    <row r="2129" spans="2:5" x14ac:dyDescent="0.3">
      <c r="B2129" s="25">
        <v>41118.499999998399</v>
      </c>
      <c r="C2129" s="26">
        <f t="shared" si="66"/>
        <v>7</v>
      </c>
      <c r="D2129" s="26">
        <f t="shared" si="67"/>
        <v>12</v>
      </c>
      <c r="E2129" s="27">
        <f>VLOOKUP($B2129,'Hourly Data'!$B$5:$P$8788,15,FALSE)</f>
        <v>5.5150085969717572E-2</v>
      </c>
    </row>
    <row r="2130" spans="2:5" x14ac:dyDescent="0.3">
      <c r="B2130" s="25">
        <v>41118.541666665064</v>
      </c>
      <c r="C2130" s="26">
        <f t="shared" si="66"/>
        <v>7</v>
      </c>
      <c r="D2130" s="26">
        <f t="shared" si="67"/>
        <v>13</v>
      </c>
      <c r="E2130" s="27">
        <f>VLOOKUP($B2130,'Hourly Data'!$B$5:$P$8788,15,FALSE)</f>
        <v>5.5688757939522562E-2</v>
      </c>
    </row>
    <row r="2131" spans="2:5" x14ac:dyDescent="0.3">
      <c r="B2131" s="25">
        <v>41118.583333331728</v>
      </c>
      <c r="C2131" s="26">
        <f t="shared" si="66"/>
        <v>7</v>
      </c>
      <c r="D2131" s="26">
        <f t="shared" si="67"/>
        <v>14</v>
      </c>
      <c r="E2131" s="27">
        <f>VLOOKUP($B2131,'Hourly Data'!$B$5:$P$8788,15,FALSE)</f>
        <v>5.7751852175228061E-2</v>
      </c>
    </row>
    <row r="2132" spans="2:5" x14ac:dyDescent="0.3">
      <c r="B2132" s="25">
        <v>41118.624999998392</v>
      </c>
      <c r="C2132" s="26">
        <f t="shared" si="66"/>
        <v>7</v>
      </c>
      <c r="D2132" s="26">
        <f t="shared" si="67"/>
        <v>15</v>
      </c>
      <c r="E2132" s="27">
        <f>VLOOKUP($B2132,'Hourly Data'!$B$5:$P$8788,15,FALSE)</f>
        <v>6.0425283485970871E-2</v>
      </c>
    </row>
    <row r="2133" spans="2:5" x14ac:dyDescent="0.3">
      <c r="B2133" s="25">
        <v>41118.666666665056</v>
      </c>
      <c r="C2133" s="26">
        <f t="shared" si="66"/>
        <v>7</v>
      </c>
      <c r="D2133" s="26">
        <f t="shared" si="67"/>
        <v>16</v>
      </c>
      <c r="E2133" s="27">
        <f>VLOOKUP($B2133,'Hourly Data'!$B$5:$P$8788,15,FALSE)</f>
        <v>6.1379659563989129E-2</v>
      </c>
    </row>
    <row r="2134" spans="2:5" x14ac:dyDescent="0.3">
      <c r="B2134" s="25">
        <v>41118.70833333172</v>
      </c>
      <c r="C2134" s="26">
        <f t="shared" si="66"/>
        <v>7</v>
      </c>
      <c r="D2134" s="26">
        <f t="shared" si="67"/>
        <v>17</v>
      </c>
      <c r="E2134" s="27">
        <f>VLOOKUP($B2134,'Hourly Data'!$B$5:$P$8788,15,FALSE)</f>
        <v>6.3072795250671165E-2</v>
      </c>
    </row>
    <row r="2135" spans="2:5" x14ac:dyDescent="0.3">
      <c r="B2135" s="25">
        <v>41118.749999998385</v>
      </c>
      <c r="C2135" s="26">
        <f t="shared" si="66"/>
        <v>7</v>
      </c>
      <c r="D2135" s="26">
        <f t="shared" si="67"/>
        <v>18</v>
      </c>
      <c r="E2135" s="27">
        <f>VLOOKUP($B2135,'Hourly Data'!$B$5:$P$8788,15,FALSE)</f>
        <v>6.2430824250347204E-2</v>
      </c>
    </row>
    <row r="2136" spans="2:5" x14ac:dyDescent="0.3">
      <c r="B2136" s="25">
        <v>41118.791666665049</v>
      </c>
      <c r="C2136" s="26">
        <f t="shared" si="66"/>
        <v>7</v>
      </c>
      <c r="D2136" s="26">
        <f t="shared" si="67"/>
        <v>19</v>
      </c>
      <c r="E2136" s="27">
        <f>VLOOKUP($B2136,'Hourly Data'!$B$5:$P$8788,15,FALSE)</f>
        <v>5.9845763325079862E-2</v>
      </c>
    </row>
    <row r="2137" spans="2:5" x14ac:dyDescent="0.3">
      <c r="B2137" s="25">
        <v>41118.833333331713</v>
      </c>
      <c r="C2137" s="26">
        <f t="shared" si="66"/>
        <v>7</v>
      </c>
      <c r="D2137" s="26">
        <f t="shared" si="67"/>
        <v>20</v>
      </c>
      <c r="E2137" s="27">
        <f>VLOOKUP($B2137,'Hourly Data'!$B$5:$P$8788,15,FALSE)</f>
        <v>5.7954254253010068E-2</v>
      </c>
    </row>
    <row r="2138" spans="2:5" x14ac:dyDescent="0.3">
      <c r="B2138" s="25">
        <v>41118.874999998377</v>
      </c>
      <c r="C2138" s="26">
        <f t="shared" si="66"/>
        <v>7</v>
      </c>
      <c r="D2138" s="26">
        <f t="shared" si="67"/>
        <v>21</v>
      </c>
      <c r="E2138" s="27">
        <f>VLOOKUP($B2138,'Hourly Data'!$B$5:$P$8788,15,FALSE)</f>
        <v>5.5459267020235251E-2</v>
      </c>
    </row>
    <row r="2139" spans="2:5" x14ac:dyDescent="0.3">
      <c r="B2139" s="25">
        <v>41118.916666665042</v>
      </c>
      <c r="C2139" s="26">
        <f t="shared" si="66"/>
        <v>7</v>
      </c>
      <c r="D2139" s="26">
        <f t="shared" si="67"/>
        <v>22</v>
      </c>
      <c r="E2139" s="27">
        <f>VLOOKUP($B2139,'Hourly Data'!$B$5:$P$8788,15,FALSE)</f>
        <v>5.2259185055976654E-2</v>
      </c>
    </row>
    <row r="2140" spans="2:5" x14ac:dyDescent="0.3">
      <c r="B2140" s="25">
        <v>41118.958333331706</v>
      </c>
      <c r="C2140" s="26">
        <f t="shared" si="66"/>
        <v>7</v>
      </c>
      <c r="D2140" s="26">
        <f t="shared" si="67"/>
        <v>23</v>
      </c>
      <c r="E2140" s="27">
        <f>VLOOKUP($B2140,'Hourly Data'!$B$5:$P$8788,15,FALSE)</f>
        <v>5.2206232249747228E-2</v>
      </c>
    </row>
    <row r="2141" spans="2:5" x14ac:dyDescent="0.3">
      <c r="B2141" s="25">
        <v>41118.99999999837</v>
      </c>
      <c r="C2141" s="26">
        <f t="shared" si="66"/>
        <v>7</v>
      </c>
      <c r="D2141" s="26">
        <f t="shared" si="67"/>
        <v>0</v>
      </c>
      <c r="E2141" s="27">
        <f>VLOOKUP($B2141,'Hourly Data'!$B$5:$P$8788,15,FALSE)</f>
        <v>5.3311046945686086E-2</v>
      </c>
    </row>
    <row r="2142" spans="2:5" x14ac:dyDescent="0.3">
      <c r="B2142" s="25">
        <v>41119.041666665034</v>
      </c>
      <c r="C2142" s="26">
        <f t="shared" si="66"/>
        <v>7</v>
      </c>
      <c r="D2142" s="26">
        <f t="shared" si="67"/>
        <v>1</v>
      </c>
      <c r="E2142" s="27">
        <f>VLOOKUP($B2142,'Hourly Data'!$B$5:$P$8788,15,FALSE)</f>
        <v>5.447151435862968E-2</v>
      </c>
    </row>
    <row r="2143" spans="2:5" x14ac:dyDescent="0.3">
      <c r="B2143" s="25">
        <v>41119.083333331699</v>
      </c>
      <c r="C2143" s="26">
        <f t="shared" si="66"/>
        <v>7</v>
      </c>
      <c r="D2143" s="26">
        <f t="shared" si="67"/>
        <v>2</v>
      </c>
      <c r="E2143" s="27">
        <f>VLOOKUP($B2143,'Hourly Data'!$B$5:$P$8788,15,FALSE)</f>
        <v>5.5122855003864442E-2</v>
      </c>
    </row>
    <row r="2144" spans="2:5" x14ac:dyDescent="0.3">
      <c r="B2144" s="25">
        <v>41119.124999998363</v>
      </c>
      <c r="C2144" s="26">
        <f t="shared" si="66"/>
        <v>7</v>
      </c>
      <c r="D2144" s="26">
        <f t="shared" si="67"/>
        <v>3</v>
      </c>
      <c r="E2144" s="27">
        <f>VLOOKUP($B2144,'Hourly Data'!$B$5:$P$8788,15,FALSE)</f>
        <v>5.8370462518554087E-2</v>
      </c>
    </row>
    <row r="2145" spans="2:5" x14ac:dyDescent="0.3">
      <c r="B2145" s="25">
        <v>41119.166666665027</v>
      </c>
      <c r="C2145" s="26">
        <f t="shared" si="66"/>
        <v>7</v>
      </c>
      <c r="D2145" s="26">
        <f t="shared" si="67"/>
        <v>4</v>
      </c>
      <c r="E2145" s="27">
        <f>VLOOKUP($B2145,'Hourly Data'!$B$5:$P$8788,15,FALSE)</f>
        <v>5.7007715141886683E-2</v>
      </c>
    </row>
    <row r="2146" spans="2:5" x14ac:dyDescent="0.3">
      <c r="B2146" s="25">
        <v>41119.208333331691</v>
      </c>
      <c r="C2146" s="26">
        <f t="shared" si="66"/>
        <v>7</v>
      </c>
      <c r="D2146" s="26">
        <f t="shared" si="67"/>
        <v>5</v>
      </c>
      <c r="E2146" s="27">
        <f>VLOOKUP($B2146,'Hourly Data'!$B$5:$P$8788,15,FALSE)</f>
        <v>5.7053434405990477E-2</v>
      </c>
    </row>
    <row r="2147" spans="2:5" x14ac:dyDescent="0.3">
      <c r="B2147" s="25">
        <v>41119.249999998356</v>
      </c>
      <c r="C2147" s="26">
        <f t="shared" si="66"/>
        <v>7</v>
      </c>
      <c r="D2147" s="26">
        <f t="shared" si="67"/>
        <v>6</v>
      </c>
      <c r="E2147" s="27">
        <f>VLOOKUP($B2147,'Hourly Data'!$B$5:$P$8788,15,FALSE)</f>
        <v>5.4725184950924821E-2</v>
      </c>
    </row>
    <row r="2148" spans="2:5" x14ac:dyDescent="0.3">
      <c r="B2148" s="25">
        <v>41119.29166666502</v>
      </c>
      <c r="C2148" s="26">
        <f t="shared" si="66"/>
        <v>7</v>
      </c>
      <c r="D2148" s="26">
        <f t="shared" si="67"/>
        <v>7</v>
      </c>
      <c r="E2148" s="27">
        <f>VLOOKUP($B2148,'Hourly Data'!$B$5:$P$8788,15,FALSE)</f>
        <v>5.6478418803926109E-2</v>
      </c>
    </row>
    <row r="2149" spans="2:5" x14ac:dyDescent="0.3">
      <c r="B2149" s="25">
        <v>41119.333333331684</v>
      </c>
      <c r="C2149" s="26">
        <f t="shared" si="66"/>
        <v>7</v>
      </c>
      <c r="D2149" s="26">
        <f t="shared" si="67"/>
        <v>8</v>
      </c>
      <c r="E2149" s="27">
        <f>VLOOKUP($B2149,'Hourly Data'!$B$5:$P$8788,15,FALSE)</f>
        <v>5.4644733798882204E-2</v>
      </c>
    </row>
    <row r="2150" spans="2:5" x14ac:dyDescent="0.3">
      <c r="B2150" s="25">
        <v>41119.374999998348</v>
      </c>
      <c r="C2150" s="26">
        <f t="shared" si="66"/>
        <v>7</v>
      </c>
      <c r="D2150" s="26">
        <f t="shared" si="67"/>
        <v>9</v>
      </c>
      <c r="E2150" s="27">
        <f>VLOOKUP($B2150,'Hourly Data'!$B$5:$P$8788,15,FALSE)</f>
        <v>5.4029177950423987E-2</v>
      </c>
    </row>
    <row r="2151" spans="2:5" x14ac:dyDescent="0.3">
      <c r="B2151" s="25">
        <v>41119.416666665013</v>
      </c>
      <c r="C2151" s="26">
        <f t="shared" si="66"/>
        <v>7</v>
      </c>
      <c r="D2151" s="26">
        <f t="shared" si="67"/>
        <v>10</v>
      </c>
      <c r="E2151" s="27">
        <f>VLOOKUP($B2151,'Hourly Data'!$B$5:$P$8788,15,FALSE)</f>
        <v>5.3815675344071084E-2</v>
      </c>
    </row>
    <row r="2152" spans="2:5" x14ac:dyDescent="0.3">
      <c r="B2152" s="25">
        <v>41119.458333331677</v>
      </c>
      <c r="C2152" s="26">
        <f t="shared" si="66"/>
        <v>7</v>
      </c>
      <c r="D2152" s="26">
        <f t="shared" si="67"/>
        <v>11</v>
      </c>
      <c r="E2152" s="27">
        <f>VLOOKUP($B2152,'Hourly Data'!$B$5:$P$8788,15,FALSE)</f>
        <v>5.2989046472086951E-2</v>
      </c>
    </row>
    <row r="2153" spans="2:5" x14ac:dyDescent="0.3">
      <c r="B2153" s="25">
        <v>41119.499999998341</v>
      </c>
      <c r="C2153" s="26">
        <f t="shared" si="66"/>
        <v>7</v>
      </c>
      <c r="D2153" s="26">
        <f t="shared" si="67"/>
        <v>12</v>
      </c>
      <c r="E2153" s="27">
        <f>VLOOKUP($B2153,'Hourly Data'!$B$5:$P$8788,15,FALSE)</f>
        <v>5.495373931347354E-2</v>
      </c>
    </row>
    <row r="2154" spans="2:5" x14ac:dyDescent="0.3">
      <c r="B2154" s="25">
        <v>41119.541666665005</v>
      </c>
      <c r="C2154" s="26">
        <f t="shared" si="66"/>
        <v>7</v>
      </c>
      <c r="D2154" s="26">
        <f t="shared" si="67"/>
        <v>13</v>
      </c>
      <c r="E2154" s="27">
        <f>VLOOKUP($B2154,'Hourly Data'!$B$5:$P$8788,15,FALSE)</f>
        <v>5.6892860901998521E-2</v>
      </c>
    </row>
    <row r="2155" spans="2:5" x14ac:dyDescent="0.3">
      <c r="B2155" s="25">
        <v>41119.58333333167</v>
      </c>
      <c r="C2155" s="26">
        <f t="shared" si="66"/>
        <v>7</v>
      </c>
      <c r="D2155" s="26">
        <f t="shared" si="67"/>
        <v>14</v>
      </c>
      <c r="E2155" s="27">
        <f>VLOOKUP($B2155,'Hourly Data'!$B$5:$P$8788,15,FALSE)</f>
        <v>5.9962154303666762E-2</v>
      </c>
    </row>
    <row r="2156" spans="2:5" x14ac:dyDescent="0.3">
      <c r="B2156" s="25">
        <v>41119.624999998334</v>
      </c>
      <c r="C2156" s="26">
        <f t="shared" si="66"/>
        <v>7</v>
      </c>
      <c r="D2156" s="26">
        <f t="shared" si="67"/>
        <v>15</v>
      </c>
      <c r="E2156" s="27">
        <f>VLOOKUP($B2156,'Hourly Data'!$B$5:$P$8788,15,FALSE)</f>
        <v>6.126783153310178E-2</v>
      </c>
    </row>
    <row r="2157" spans="2:5" x14ac:dyDescent="0.3">
      <c r="B2157" s="25">
        <v>41119.666666664998</v>
      </c>
      <c r="C2157" s="26">
        <f t="shared" si="66"/>
        <v>7</v>
      </c>
      <c r="D2157" s="26">
        <f t="shared" si="67"/>
        <v>16</v>
      </c>
      <c r="E2157" s="27">
        <f>VLOOKUP($B2157,'Hourly Data'!$B$5:$P$8788,15,FALSE)</f>
        <v>6.3197181001810848E-2</v>
      </c>
    </row>
    <row r="2158" spans="2:5" x14ac:dyDescent="0.3">
      <c r="B2158" s="25">
        <v>41119.708333331662</v>
      </c>
      <c r="C2158" s="26">
        <f t="shared" si="66"/>
        <v>7</v>
      </c>
      <c r="D2158" s="26">
        <f t="shared" si="67"/>
        <v>17</v>
      </c>
      <c r="E2158" s="27">
        <f>VLOOKUP($B2158,'Hourly Data'!$B$5:$P$8788,15,FALSE)</f>
        <v>6.4267980784246476E-2</v>
      </c>
    </row>
    <row r="2159" spans="2:5" x14ac:dyDescent="0.3">
      <c r="B2159" s="25">
        <v>41119.749999998327</v>
      </c>
      <c r="C2159" s="26">
        <f t="shared" ref="C2159:C2222" si="68">MONTH(B2159)</f>
        <v>7</v>
      </c>
      <c r="D2159" s="26">
        <f t="shared" ref="D2159:D2222" si="69">HOUR(B2159)</f>
        <v>18</v>
      </c>
      <c r="E2159" s="27">
        <f>VLOOKUP($B2159,'Hourly Data'!$B$5:$P$8788,15,FALSE)</f>
        <v>6.3354600039894099E-2</v>
      </c>
    </row>
    <row r="2160" spans="2:5" x14ac:dyDescent="0.3">
      <c r="B2160" s="25">
        <v>41119.791666664991</v>
      </c>
      <c r="C2160" s="26">
        <f t="shared" si="68"/>
        <v>7</v>
      </c>
      <c r="D2160" s="26">
        <f t="shared" si="69"/>
        <v>19</v>
      </c>
      <c r="E2160" s="27">
        <f>VLOOKUP($B2160,'Hourly Data'!$B$5:$P$8788,15,FALSE)</f>
        <v>6.3696853850569266E-2</v>
      </c>
    </row>
    <row r="2161" spans="2:5" x14ac:dyDescent="0.3">
      <c r="B2161" s="25">
        <v>41119.833333331655</v>
      </c>
      <c r="C2161" s="26">
        <f t="shared" si="68"/>
        <v>7</v>
      </c>
      <c r="D2161" s="26">
        <f t="shared" si="69"/>
        <v>20</v>
      </c>
      <c r="E2161" s="27">
        <f>VLOOKUP($B2161,'Hourly Data'!$B$5:$P$8788,15,FALSE)</f>
        <v>6.1754751647305497E-2</v>
      </c>
    </row>
    <row r="2162" spans="2:5" x14ac:dyDescent="0.3">
      <c r="B2162" s="25">
        <v>41119.874999998319</v>
      </c>
      <c r="C2162" s="26">
        <f t="shared" si="68"/>
        <v>7</v>
      </c>
      <c r="D2162" s="26">
        <f t="shared" si="69"/>
        <v>21</v>
      </c>
      <c r="E2162" s="27">
        <f>VLOOKUP($B2162,'Hourly Data'!$B$5:$P$8788,15,FALSE)</f>
        <v>5.9777509562107638E-2</v>
      </c>
    </row>
    <row r="2163" spans="2:5" x14ac:dyDescent="0.3">
      <c r="B2163" s="25">
        <v>41119.916666664983</v>
      </c>
      <c r="C2163" s="26">
        <f t="shared" si="68"/>
        <v>7</v>
      </c>
      <c r="D2163" s="26">
        <f t="shared" si="69"/>
        <v>22</v>
      </c>
      <c r="E2163" s="27">
        <f>VLOOKUP($B2163,'Hourly Data'!$B$5:$P$8788,15,FALSE)</f>
        <v>5.7169429364183934E-2</v>
      </c>
    </row>
    <row r="2164" spans="2:5" x14ac:dyDescent="0.3">
      <c r="B2164" s="25">
        <v>41119.958333331648</v>
      </c>
      <c r="C2164" s="26">
        <f t="shared" si="68"/>
        <v>7</v>
      </c>
      <c r="D2164" s="26">
        <f t="shared" si="69"/>
        <v>23</v>
      </c>
      <c r="E2164" s="27">
        <f>VLOOKUP($B2164,'Hourly Data'!$B$5:$P$8788,15,FALSE)</f>
        <v>5.2732239289222056E-2</v>
      </c>
    </row>
    <row r="2165" spans="2:5" x14ac:dyDescent="0.3">
      <c r="B2165" s="25">
        <v>41119.999999998312</v>
      </c>
      <c r="C2165" s="26">
        <f t="shared" si="68"/>
        <v>7</v>
      </c>
      <c r="D2165" s="26">
        <f t="shared" si="69"/>
        <v>0</v>
      </c>
      <c r="E2165" s="27">
        <f>VLOOKUP($B2165,'Hourly Data'!$B$5:$P$8788,15,FALSE)</f>
        <v>5.2784819817904297E-2</v>
      </c>
    </row>
    <row r="2166" spans="2:5" x14ac:dyDescent="0.3">
      <c r="B2166" s="25">
        <v>41120.041666664976</v>
      </c>
      <c r="C2166" s="26">
        <f t="shared" si="68"/>
        <v>7</v>
      </c>
      <c r="D2166" s="26">
        <f t="shared" si="69"/>
        <v>1</v>
      </c>
      <c r="E2166" s="27">
        <f>VLOOKUP($B2166,'Hourly Data'!$B$5:$P$8788,15,FALSE)</f>
        <v>5.3246628389301651E-2</v>
      </c>
    </row>
    <row r="2167" spans="2:5" x14ac:dyDescent="0.3">
      <c r="B2167" s="25">
        <v>41120.08333333164</v>
      </c>
      <c r="C2167" s="26">
        <f t="shared" si="68"/>
        <v>7</v>
      </c>
      <c r="D2167" s="26">
        <f t="shared" si="69"/>
        <v>2</v>
      </c>
      <c r="E2167" s="27">
        <f>VLOOKUP($B2167,'Hourly Data'!$B$5:$P$8788,15,FALSE)</f>
        <v>5.5010029220865182E-2</v>
      </c>
    </row>
    <row r="2168" spans="2:5" x14ac:dyDescent="0.3">
      <c r="B2168" s="25">
        <v>41120.124999998305</v>
      </c>
      <c r="C2168" s="26">
        <f t="shared" si="68"/>
        <v>7</v>
      </c>
      <c r="D2168" s="26">
        <f t="shared" si="69"/>
        <v>3</v>
      </c>
      <c r="E2168" s="27">
        <f>VLOOKUP($B2168,'Hourly Data'!$B$5:$P$8788,15,FALSE)</f>
        <v>5.5995953380609365E-2</v>
      </c>
    </row>
    <row r="2169" spans="2:5" x14ac:dyDescent="0.3">
      <c r="B2169" s="25">
        <v>41120.166666664969</v>
      </c>
      <c r="C2169" s="26">
        <f t="shared" si="68"/>
        <v>7</v>
      </c>
      <c r="D2169" s="26">
        <f t="shared" si="69"/>
        <v>4</v>
      </c>
      <c r="E2169" s="27">
        <f>VLOOKUP($B2169,'Hourly Data'!$B$5:$P$8788,15,FALSE)</f>
        <v>5.5865690170418009E-2</v>
      </c>
    </row>
    <row r="2170" spans="2:5" x14ac:dyDescent="0.3">
      <c r="B2170" s="25">
        <v>41120.208333331633</v>
      </c>
      <c r="C2170" s="26">
        <f t="shared" si="68"/>
        <v>7</v>
      </c>
      <c r="D2170" s="26">
        <f t="shared" si="69"/>
        <v>5</v>
      </c>
      <c r="E2170" s="27">
        <f>VLOOKUP($B2170,'Hourly Data'!$B$5:$P$8788,15,FALSE)</f>
        <v>5.6824170145171229E-2</v>
      </c>
    </row>
    <row r="2171" spans="2:5" x14ac:dyDescent="0.3">
      <c r="B2171" s="25">
        <v>41120.249999998297</v>
      </c>
      <c r="C2171" s="26">
        <f t="shared" si="68"/>
        <v>7</v>
      </c>
      <c r="D2171" s="26">
        <f t="shared" si="69"/>
        <v>6</v>
      </c>
      <c r="E2171" s="27">
        <f>VLOOKUP($B2171,'Hourly Data'!$B$5:$P$8788,15,FALSE)</f>
        <v>5.6397365030962057E-2</v>
      </c>
    </row>
    <row r="2172" spans="2:5" x14ac:dyDescent="0.3">
      <c r="B2172" s="25">
        <v>41120.291666664962</v>
      </c>
      <c r="C2172" s="26">
        <f t="shared" si="68"/>
        <v>7</v>
      </c>
      <c r="D2172" s="26">
        <f t="shared" si="69"/>
        <v>7</v>
      </c>
      <c r="E2172" s="27">
        <f>VLOOKUP($B2172,'Hourly Data'!$B$5:$P$8788,15,FALSE)</f>
        <v>5.5061961304747643E-2</v>
      </c>
    </row>
    <row r="2173" spans="2:5" x14ac:dyDescent="0.3">
      <c r="B2173" s="25">
        <v>41120.333333331626</v>
      </c>
      <c r="C2173" s="26">
        <f t="shared" si="68"/>
        <v>7</v>
      </c>
      <c r="D2173" s="26">
        <f t="shared" si="69"/>
        <v>8</v>
      </c>
      <c r="E2173" s="27">
        <f>VLOOKUP($B2173,'Hourly Data'!$B$5:$P$8788,15,FALSE)</f>
        <v>5.6536726027339126E-2</v>
      </c>
    </row>
    <row r="2174" spans="2:5" x14ac:dyDescent="0.3">
      <c r="B2174" s="25">
        <v>41120.37499999829</v>
      </c>
      <c r="C2174" s="26">
        <f t="shared" si="68"/>
        <v>7</v>
      </c>
      <c r="D2174" s="26">
        <f t="shared" si="69"/>
        <v>9</v>
      </c>
      <c r="E2174" s="27">
        <f>VLOOKUP($B2174,'Hourly Data'!$B$5:$P$8788,15,FALSE)</f>
        <v>6.0469430723803813E-2</v>
      </c>
    </row>
    <row r="2175" spans="2:5" x14ac:dyDescent="0.3">
      <c r="B2175" s="25">
        <v>41120.416666664954</v>
      </c>
      <c r="C2175" s="26">
        <f t="shared" si="68"/>
        <v>7</v>
      </c>
      <c r="D2175" s="26">
        <f t="shared" si="69"/>
        <v>10</v>
      </c>
      <c r="E2175" s="27">
        <f>VLOOKUP($B2175,'Hourly Data'!$B$5:$P$8788,15,FALSE)</f>
        <v>6.0062888573467796E-2</v>
      </c>
    </row>
    <row r="2176" spans="2:5" x14ac:dyDescent="0.3">
      <c r="B2176" s="25">
        <v>41120.458333331619</v>
      </c>
      <c r="C2176" s="26">
        <f t="shared" si="68"/>
        <v>7</v>
      </c>
      <c r="D2176" s="26">
        <f t="shared" si="69"/>
        <v>11</v>
      </c>
      <c r="E2176" s="27">
        <f>VLOOKUP($B2176,'Hourly Data'!$B$5:$P$8788,15,FALSE)</f>
        <v>6.2097625230875968E-2</v>
      </c>
    </row>
    <row r="2177" spans="2:5" x14ac:dyDescent="0.3">
      <c r="B2177" s="25">
        <v>41120.499999998283</v>
      </c>
      <c r="C2177" s="26">
        <f t="shared" si="68"/>
        <v>7</v>
      </c>
      <c r="D2177" s="26">
        <f t="shared" si="69"/>
        <v>12</v>
      </c>
      <c r="E2177" s="27">
        <f>VLOOKUP($B2177,'Hourly Data'!$B$5:$P$8788,15,FALSE)</f>
        <v>6.2840116130151197E-2</v>
      </c>
    </row>
    <row r="2178" spans="2:5" x14ac:dyDescent="0.3">
      <c r="B2178" s="25">
        <v>41120.541666664947</v>
      </c>
      <c r="C2178" s="26">
        <f t="shared" si="68"/>
        <v>7</v>
      </c>
      <c r="D2178" s="26">
        <f t="shared" si="69"/>
        <v>13</v>
      </c>
      <c r="E2178" s="27">
        <f>VLOOKUP($B2178,'Hourly Data'!$B$5:$P$8788,15,FALSE)</f>
        <v>6.5172325615898224E-2</v>
      </c>
    </row>
    <row r="2179" spans="2:5" x14ac:dyDescent="0.3">
      <c r="B2179" s="25">
        <v>41120.583333331611</v>
      </c>
      <c r="C2179" s="26">
        <f t="shared" si="68"/>
        <v>7</v>
      </c>
      <c r="D2179" s="26">
        <f t="shared" si="69"/>
        <v>14</v>
      </c>
      <c r="E2179" s="27">
        <f>VLOOKUP($B2179,'Hourly Data'!$B$5:$P$8788,15,FALSE)</f>
        <v>6.5322993983719907E-2</v>
      </c>
    </row>
    <row r="2180" spans="2:5" x14ac:dyDescent="0.3">
      <c r="B2180" s="25">
        <v>41120.624999998276</v>
      </c>
      <c r="C2180" s="26">
        <f t="shared" si="68"/>
        <v>7</v>
      </c>
      <c r="D2180" s="26">
        <f t="shared" si="69"/>
        <v>15</v>
      </c>
      <c r="E2180" s="27">
        <f>VLOOKUP($B2180,'Hourly Data'!$B$5:$P$8788,15,FALSE)</f>
        <v>6.7501220032553572E-2</v>
      </c>
    </row>
    <row r="2181" spans="2:5" x14ac:dyDescent="0.3">
      <c r="B2181" s="25">
        <v>41120.66666666494</v>
      </c>
      <c r="C2181" s="26">
        <f t="shared" si="68"/>
        <v>7</v>
      </c>
      <c r="D2181" s="26">
        <f t="shared" si="69"/>
        <v>16</v>
      </c>
      <c r="E2181" s="27">
        <f>VLOOKUP($B2181,'Hourly Data'!$B$5:$P$8788,15,FALSE)</f>
        <v>6.7465630133760376E-2</v>
      </c>
    </row>
    <row r="2182" spans="2:5" x14ac:dyDescent="0.3">
      <c r="B2182" s="25">
        <v>41120.708333331604</v>
      </c>
      <c r="C2182" s="26">
        <f t="shared" si="68"/>
        <v>7</v>
      </c>
      <c r="D2182" s="26">
        <f t="shared" si="69"/>
        <v>17</v>
      </c>
      <c r="E2182" s="27">
        <f>VLOOKUP($B2182,'Hourly Data'!$B$5:$P$8788,15,FALSE)</f>
        <v>6.5788754860232668E-2</v>
      </c>
    </row>
    <row r="2183" spans="2:5" x14ac:dyDescent="0.3">
      <c r="B2183" s="25">
        <v>41120.749999998268</v>
      </c>
      <c r="C2183" s="26">
        <f t="shared" si="68"/>
        <v>7</v>
      </c>
      <c r="D2183" s="26">
        <f t="shared" si="69"/>
        <v>18</v>
      </c>
      <c r="E2183" s="27">
        <f>VLOOKUP($B2183,'Hourly Data'!$B$5:$P$8788,15,FALSE)</f>
        <v>6.5897843402319758E-2</v>
      </c>
    </row>
    <row r="2184" spans="2:5" x14ac:dyDescent="0.3">
      <c r="B2184" s="25">
        <v>41120.791666664933</v>
      </c>
      <c r="C2184" s="26">
        <f t="shared" si="68"/>
        <v>7</v>
      </c>
      <c r="D2184" s="26">
        <f t="shared" si="69"/>
        <v>19</v>
      </c>
      <c r="E2184" s="27">
        <f>VLOOKUP($B2184,'Hourly Data'!$B$5:$P$8788,15,FALSE)</f>
        <v>6.4730275445838287E-2</v>
      </c>
    </row>
    <row r="2185" spans="2:5" x14ac:dyDescent="0.3">
      <c r="B2185" s="25">
        <v>41120.833333331597</v>
      </c>
      <c r="C2185" s="26">
        <f t="shared" si="68"/>
        <v>7</v>
      </c>
      <c r="D2185" s="26">
        <f t="shared" si="69"/>
        <v>20</v>
      </c>
      <c r="E2185" s="27">
        <f>VLOOKUP($B2185,'Hourly Data'!$B$5:$P$8788,15,FALSE)</f>
        <v>6.385433161414894E-2</v>
      </c>
    </row>
    <row r="2186" spans="2:5" x14ac:dyDescent="0.3">
      <c r="B2186" s="25">
        <v>41120.874999998261</v>
      </c>
      <c r="C2186" s="26">
        <f t="shared" si="68"/>
        <v>7</v>
      </c>
      <c r="D2186" s="26">
        <f t="shared" si="69"/>
        <v>21</v>
      </c>
      <c r="E2186" s="27">
        <f>VLOOKUP($B2186,'Hourly Data'!$B$5:$P$8788,15,FALSE)</f>
        <v>6.201305290065133E-2</v>
      </c>
    </row>
    <row r="2187" spans="2:5" x14ac:dyDescent="0.3">
      <c r="B2187" s="25">
        <v>41120.916666664925</v>
      </c>
      <c r="C2187" s="26">
        <f t="shared" si="68"/>
        <v>7</v>
      </c>
      <c r="D2187" s="26">
        <f t="shared" si="69"/>
        <v>22</v>
      </c>
      <c r="E2187" s="27">
        <f>VLOOKUP($B2187,'Hourly Data'!$B$5:$P$8788,15,FALSE)</f>
        <v>5.9558064557437132E-2</v>
      </c>
    </row>
    <row r="2188" spans="2:5" x14ac:dyDescent="0.3">
      <c r="B2188" s="25">
        <v>41120.95833333159</v>
      </c>
      <c r="C2188" s="26">
        <f t="shared" si="68"/>
        <v>7</v>
      </c>
      <c r="D2188" s="26">
        <f t="shared" si="69"/>
        <v>23</v>
      </c>
      <c r="E2188" s="27">
        <f>VLOOKUP($B2188,'Hourly Data'!$B$5:$P$8788,15,FALSE)</f>
        <v>5.7903489299894847E-2</v>
      </c>
    </row>
    <row r="2189" spans="2:5" x14ac:dyDescent="0.3">
      <c r="B2189" s="25">
        <v>41120.999999998254</v>
      </c>
      <c r="C2189" s="26">
        <f t="shared" si="68"/>
        <v>7</v>
      </c>
      <c r="D2189" s="26">
        <f t="shared" si="69"/>
        <v>0</v>
      </c>
      <c r="E2189" s="27">
        <f>VLOOKUP($B2189,'Hourly Data'!$B$5:$P$8788,15,FALSE)</f>
        <v>5.8074743080224686E-2</v>
      </c>
    </row>
    <row r="2190" spans="2:5" x14ac:dyDescent="0.3">
      <c r="B2190" s="25">
        <v>41121.041666664918</v>
      </c>
      <c r="C2190" s="26">
        <f t="shared" si="68"/>
        <v>7</v>
      </c>
      <c r="D2190" s="26">
        <f t="shared" si="69"/>
        <v>1</v>
      </c>
      <c r="E2190" s="27">
        <f>VLOOKUP($B2190,'Hourly Data'!$B$5:$P$8788,15,FALSE)</f>
        <v>5.8389337722580245E-2</v>
      </c>
    </row>
    <row r="2191" spans="2:5" x14ac:dyDescent="0.3">
      <c r="B2191" s="25">
        <v>41121.083333331582</v>
      </c>
      <c r="C2191" s="26">
        <f t="shared" si="68"/>
        <v>7</v>
      </c>
      <c r="D2191" s="26">
        <f t="shared" si="69"/>
        <v>2</v>
      </c>
      <c r="E2191" s="27">
        <f>VLOOKUP($B2191,'Hourly Data'!$B$5:$P$8788,15,FALSE)</f>
        <v>5.8499938692368469E-2</v>
      </c>
    </row>
    <row r="2192" spans="2:5" x14ac:dyDescent="0.3">
      <c r="B2192" s="25">
        <v>41121.124999998246</v>
      </c>
      <c r="C2192" s="26">
        <f t="shared" si="68"/>
        <v>7</v>
      </c>
      <c r="D2192" s="26">
        <f t="shared" si="69"/>
        <v>3</v>
      </c>
      <c r="E2192" s="27">
        <f>VLOOKUP($B2192,'Hourly Data'!$B$5:$P$8788,15,FALSE)</f>
        <v>5.7428420324341721E-2</v>
      </c>
    </row>
    <row r="2193" spans="2:5" x14ac:dyDescent="0.3">
      <c r="B2193" s="25">
        <v>41121.166666664911</v>
      </c>
      <c r="C2193" s="26">
        <f t="shared" si="68"/>
        <v>7</v>
      </c>
      <c r="D2193" s="26">
        <f t="shared" si="69"/>
        <v>4</v>
      </c>
      <c r="E2193" s="27">
        <f>VLOOKUP($B2193,'Hourly Data'!$B$5:$P$8788,15,FALSE)</f>
        <v>5.7389666422870467E-2</v>
      </c>
    </row>
    <row r="2194" spans="2:5" x14ac:dyDescent="0.3">
      <c r="B2194" s="25">
        <v>41121.208333331575</v>
      </c>
      <c r="C2194" s="26">
        <f t="shared" si="68"/>
        <v>7</v>
      </c>
      <c r="D2194" s="26">
        <f t="shared" si="69"/>
        <v>5</v>
      </c>
      <c r="E2194" s="27">
        <f>VLOOKUP($B2194,'Hourly Data'!$B$5:$P$8788,15,FALSE)</f>
        <v>5.7547495080481383E-2</v>
      </c>
    </row>
    <row r="2195" spans="2:5" x14ac:dyDescent="0.3">
      <c r="B2195" s="25">
        <v>41121.249999998239</v>
      </c>
      <c r="C2195" s="26">
        <f t="shared" si="68"/>
        <v>7</v>
      </c>
      <c r="D2195" s="26">
        <f t="shared" si="69"/>
        <v>6</v>
      </c>
      <c r="E2195" s="27">
        <f>VLOOKUP($B2195,'Hourly Data'!$B$5:$P$8788,15,FALSE)</f>
        <v>5.7490961275362441E-2</v>
      </c>
    </row>
    <row r="2196" spans="2:5" x14ac:dyDescent="0.3">
      <c r="B2196" s="25">
        <v>41121.291666664903</v>
      </c>
      <c r="C2196" s="26">
        <f t="shared" si="68"/>
        <v>7</v>
      </c>
      <c r="D2196" s="26">
        <f t="shared" si="69"/>
        <v>7</v>
      </c>
      <c r="E2196" s="27">
        <f>VLOOKUP($B2196,'Hourly Data'!$B$5:$P$8788,15,FALSE)</f>
        <v>5.4006826729692675E-2</v>
      </c>
    </row>
    <row r="2197" spans="2:5" x14ac:dyDescent="0.3">
      <c r="B2197" s="25">
        <v>41121.333333331568</v>
      </c>
      <c r="C2197" s="26">
        <f t="shared" si="68"/>
        <v>7</v>
      </c>
      <c r="D2197" s="26">
        <f t="shared" si="69"/>
        <v>8</v>
      </c>
      <c r="E2197" s="27">
        <f>VLOOKUP($B2197,'Hourly Data'!$B$5:$P$8788,15,FALSE)</f>
        <v>5.4433034021622778E-2</v>
      </c>
    </row>
    <row r="2198" spans="2:5" x14ac:dyDescent="0.3">
      <c r="B2198" s="25">
        <v>41121.374999998232</v>
      </c>
      <c r="C2198" s="26">
        <f t="shared" si="68"/>
        <v>7</v>
      </c>
      <c r="D2198" s="26">
        <f t="shared" si="69"/>
        <v>9</v>
      </c>
      <c r="E2198" s="27">
        <f>VLOOKUP($B2198,'Hourly Data'!$B$5:$P$8788,15,FALSE)</f>
        <v>5.5281800311734797E-2</v>
      </c>
    </row>
    <row r="2199" spans="2:5" x14ac:dyDescent="0.3">
      <c r="B2199" s="25">
        <v>41121.416666664896</v>
      </c>
      <c r="C2199" s="26">
        <f t="shared" si="68"/>
        <v>7</v>
      </c>
      <c r="D2199" s="26">
        <f t="shared" si="69"/>
        <v>10</v>
      </c>
      <c r="E2199" s="27">
        <f>VLOOKUP($B2199,'Hourly Data'!$B$5:$P$8788,15,FALSE)</f>
        <v>5.4867776455157731E-2</v>
      </c>
    </row>
    <row r="2200" spans="2:5" x14ac:dyDescent="0.3">
      <c r="B2200" s="25">
        <v>41121.45833333156</v>
      </c>
      <c r="C2200" s="26">
        <f t="shared" si="68"/>
        <v>7</v>
      </c>
      <c r="D2200" s="26">
        <f t="shared" si="69"/>
        <v>11</v>
      </c>
      <c r="E2200" s="27">
        <f>VLOOKUP($B2200,'Hourly Data'!$B$5:$P$8788,15,FALSE)</f>
        <v>5.7286890533767842E-2</v>
      </c>
    </row>
    <row r="2201" spans="2:5" x14ac:dyDescent="0.3">
      <c r="B2201" s="25">
        <v>41121.499999998225</v>
      </c>
      <c r="C2201" s="26">
        <f t="shared" si="68"/>
        <v>7</v>
      </c>
      <c r="D2201" s="26">
        <f t="shared" si="69"/>
        <v>12</v>
      </c>
      <c r="E2201" s="27">
        <f>VLOOKUP($B2201,'Hourly Data'!$B$5:$P$8788,15,FALSE)</f>
        <v>5.8185339033767852E-2</v>
      </c>
    </row>
    <row r="2202" spans="2:5" x14ac:dyDescent="0.3">
      <c r="B2202" s="25">
        <v>41121.541666664889</v>
      </c>
      <c r="C2202" s="26">
        <f t="shared" si="68"/>
        <v>7</v>
      </c>
      <c r="D2202" s="26">
        <f t="shared" si="69"/>
        <v>13</v>
      </c>
      <c r="E2202" s="27">
        <f>VLOOKUP($B2202,'Hourly Data'!$B$5:$P$8788,15,FALSE)</f>
        <v>6.1265663937207823E-2</v>
      </c>
    </row>
    <row r="2203" spans="2:5" x14ac:dyDescent="0.3">
      <c r="B2203" s="25">
        <v>41121.583333331553</v>
      </c>
      <c r="C2203" s="26">
        <f t="shared" si="68"/>
        <v>7</v>
      </c>
      <c r="D2203" s="26">
        <f t="shared" si="69"/>
        <v>14</v>
      </c>
      <c r="E2203" s="27">
        <f>VLOOKUP($B2203,'Hourly Data'!$B$5:$P$8788,15,FALSE)</f>
        <v>6.1878381717959133E-2</v>
      </c>
    </row>
    <row r="2204" spans="2:5" x14ac:dyDescent="0.3">
      <c r="B2204" s="25">
        <v>41121.624999998217</v>
      </c>
      <c r="C2204" s="26">
        <f t="shared" si="68"/>
        <v>7</v>
      </c>
      <c r="D2204" s="26">
        <f t="shared" si="69"/>
        <v>15</v>
      </c>
      <c r="E2204" s="27">
        <f>VLOOKUP($B2204,'Hourly Data'!$B$5:$P$8788,15,FALSE)</f>
        <v>6.3436323596555086E-2</v>
      </c>
    </row>
    <row r="2205" spans="2:5" x14ac:dyDescent="0.3">
      <c r="B2205" s="25">
        <v>41121.666666664882</v>
      </c>
      <c r="C2205" s="26">
        <f t="shared" si="68"/>
        <v>7</v>
      </c>
      <c r="D2205" s="26">
        <f t="shared" si="69"/>
        <v>16</v>
      </c>
      <c r="E2205" s="27">
        <f>VLOOKUP($B2205,'Hourly Data'!$B$5:$P$8788,15,FALSE)</f>
        <v>6.4612045083772801E-2</v>
      </c>
    </row>
    <row r="2206" spans="2:5" x14ac:dyDescent="0.3">
      <c r="B2206" s="25">
        <v>41121.708333331546</v>
      </c>
      <c r="C2206" s="26">
        <f t="shared" si="68"/>
        <v>7</v>
      </c>
      <c r="D2206" s="26">
        <f t="shared" si="69"/>
        <v>17</v>
      </c>
      <c r="E2206" s="27">
        <f>VLOOKUP($B2206,'Hourly Data'!$B$5:$P$8788,15,FALSE)</f>
        <v>6.4328313032727111E-2</v>
      </c>
    </row>
    <row r="2207" spans="2:5" x14ac:dyDescent="0.3">
      <c r="B2207" s="25">
        <v>41121.74999999821</v>
      </c>
      <c r="C2207" s="26">
        <f t="shared" si="68"/>
        <v>7</v>
      </c>
      <c r="D2207" s="26">
        <f t="shared" si="69"/>
        <v>18</v>
      </c>
      <c r="E2207" s="27">
        <f>VLOOKUP($B2207,'Hourly Data'!$B$5:$P$8788,15,FALSE)</f>
        <v>6.4597902743696006E-2</v>
      </c>
    </row>
    <row r="2208" spans="2:5" x14ac:dyDescent="0.3">
      <c r="B2208" s="25">
        <v>41121.791666664874</v>
      </c>
      <c r="C2208" s="26">
        <f t="shared" si="68"/>
        <v>7</v>
      </c>
      <c r="D2208" s="26">
        <f t="shared" si="69"/>
        <v>19</v>
      </c>
      <c r="E2208" s="27">
        <f>VLOOKUP($B2208,'Hourly Data'!$B$5:$P$8788,15,FALSE)</f>
        <v>6.4422596076468497E-2</v>
      </c>
    </row>
    <row r="2209" spans="2:5" x14ac:dyDescent="0.3">
      <c r="B2209" s="25">
        <v>41121.833333331539</v>
      </c>
      <c r="C2209" s="26">
        <f t="shared" si="68"/>
        <v>7</v>
      </c>
      <c r="D2209" s="26">
        <f t="shared" si="69"/>
        <v>20</v>
      </c>
      <c r="E2209" s="27">
        <f>VLOOKUP($B2209,'Hourly Data'!$B$5:$P$8788,15,FALSE)</f>
        <v>6.0553633788924463E-2</v>
      </c>
    </row>
    <row r="2210" spans="2:5" x14ac:dyDescent="0.3">
      <c r="B2210" s="25">
        <v>41121.874999998203</v>
      </c>
      <c r="C2210" s="26">
        <f t="shared" si="68"/>
        <v>7</v>
      </c>
      <c r="D2210" s="26">
        <f t="shared" si="69"/>
        <v>21</v>
      </c>
      <c r="E2210" s="27">
        <f>VLOOKUP($B2210,'Hourly Data'!$B$5:$P$8788,15,FALSE)</f>
        <v>5.8167602688561477E-2</v>
      </c>
    </row>
    <row r="2211" spans="2:5" x14ac:dyDescent="0.3">
      <c r="B2211" s="25">
        <v>41121.916666664867</v>
      </c>
      <c r="C2211" s="26">
        <f t="shared" si="68"/>
        <v>7</v>
      </c>
      <c r="D2211" s="26">
        <f t="shared" si="69"/>
        <v>22</v>
      </c>
      <c r="E2211" s="27">
        <f>VLOOKUP($B2211,'Hourly Data'!$B$5:$P$8788,15,FALSE)</f>
        <v>5.7517641309880213E-2</v>
      </c>
    </row>
    <row r="2212" spans="2:5" x14ac:dyDescent="0.3">
      <c r="B2212" s="25">
        <v>41121.958333331531</v>
      </c>
      <c r="C2212" s="26">
        <f t="shared" si="68"/>
        <v>7</v>
      </c>
      <c r="D2212" s="26">
        <f t="shared" si="69"/>
        <v>23</v>
      </c>
      <c r="E2212" s="27">
        <f>VLOOKUP($B2212,'Hourly Data'!$B$5:$P$8788,15,FALSE)</f>
        <v>5.5465200812551393E-2</v>
      </c>
    </row>
    <row r="2213" spans="2:5" x14ac:dyDescent="0.3">
      <c r="B2213" s="25">
        <v>41122</v>
      </c>
      <c r="C2213" s="26">
        <f t="shared" si="68"/>
        <v>8</v>
      </c>
      <c r="D2213" s="26">
        <f t="shared" si="69"/>
        <v>0</v>
      </c>
      <c r="E2213" s="27">
        <f>VLOOKUP($B2213,'Hourly Data'!$B$5:$P$8788,15,FALSE)</f>
        <v>5.7233723710349821E-2</v>
      </c>
    </row>
    <row r="2214" spans="2:5" x14ac:dyDescent="0.3">
      <c r="B2214" s="25">
        <v>41122.041666666664</v>
      </c>
      <c r="C2214" s="26">
        <f t="shared" si="68"/>
        <v>8</v>
      </c>
      <c r="D2214" s="26">
        <f t="shared" si="69"/>
        <v>1</v>
      </c>
      <c r="E2214" s="27">
        <f>VLOOKUP($B2214,'Hourly Data'!$B$5:$P$8788,15,FALSE)</f>
        <v>5.7402170417625471E-2</v>
      </c>
    </row>
    <row r="2215" spans="2:5" x14ac:dyDescent="0.3">
      <c r="B2215" s="25">
        <v>41122.083333333328</v>
      </c>
      <c r="C2215" s="26">
        <f t="shared" si="68"/>
        <v>8</v>
      </c>
      <c r="D2215" s="26">
        <f t="shared" si="69"/>
        <v>2</v>
      </c>
      <c r="E2215" s="27">
        <f>VLOOKUP($B2215,'Hourly Data'!$B$5:$P$8788,15,FALSE)</f>
        <v>6.125416650980442E-2</v>
      </c>
    </row>
    <row r="2216" spans="2:5" x14ac:dyDescent="0.3">
      <c r="B2216" s="25">
        <v>41122.124999999993</v>
      </c>
      <c r="C2216" s="26">
        <f t="shared" si="68"/>
        <v>8</v>
      </c>
      <c r="D2216" s="26">
        <f t="shared" si="69"/>
        <v>3</v>
      </c>
      <c r="E2216" s="27">
        <f>VLOOKUP($B2216,'Hourly Data'!$B$5:$P$8788,15,FALSE)</f>
        <v>6.1541258770114016E-2</v>
      </c>
    </row>
    <row r="2217" spans="2:5" x14ac:dyDescent="0.3">
      <c r="B2217" s="25">
        <v>41122.166666666657</v>
      </c>
      <c r="C2217" s="26">
        <f t="shared" si="68"/>
        <v>8</v>
      </c>
      <c r="D2217" s="26">
        <f t="shared" si="69"/>
        <v>4</v>
      </c>
      <c r="E2217" s="27">
        <f>VLOOKUP($B2217,'Hourly Data'!$B$5:$P$8788,15,FALSE)</f>
        <v>6.2302492044282815E-2</v>
      </c>
    </row>
    <row r="2218" spans="2:5" x14ac:dyDescent="0.3">
      <c r="B2218" s="25">
        <v>41122.208333333321</v>
      </c>
      <c r="C2218" s="26">
        <f t="shared" si="68"/>
        <v>8</v>
      </c>
      <c r="D2218" s="26">
        <f t="shared" si="69"/>
        <v>5</v>
      </c>
      <c r="E2218" s="27">
        <f>VLOOKUP($B2218,'Hourly Data'!$B$5:$P$8788,15,FALSE)</f>
        <v>6.2403261622689929E-2</v>
      </c>
    </row>
    <row r="2219" spans="2:5" x14ac:dyDescent="0.3">
      <c r="B2219" s="25">
        <v>41122.249999999985</v>
      </c>
      <c r="C2219" s="26">
        <f t="shared" si="68"/>
        <v>8</v>
      </c>
      <c r="D2219" s="26">
        <f t="shared" si="69"/>
        <v>6</v>
      </c>
      <c r="E2219" s="27">
        <f>VLOOKUP($B2219,'Hourly Data'!$B$5:$P$8788,15,FALSE)</f>
        <v>5.9530153983328657E-2</v>
      </c>
    </row>
    <row r="2220" spans="2:5" x14ac:dyDescent="0.3">
      <c r="B2220" s="25">
        <v>41122.29166666665</v>
      </c>
      <c r="C2220" s="26">
        <f t="shared" si="68"/>
        <v>8</v>
      </c>
      <c r="D2220" s="26">
        <f t="shared" si="69"/>
        <v>7</v>
      </c>
      <c r="E2220" s="27">
        <f>VLOOKUP($B2220,'Hourly Data'!$B$5:$P$8788,15,FALSE)</f>
        <v>5.8242727080399792E-2</v>
      </c>
    </row>
    <row r="2221" spans="2:5" x14ac:dyDescent="0.3">
      <c r="B2221" s="25">
        <v>41122.333333333314</v>
      </c>
      <c r="C2221" s="26">
        <f t="shared" si="68"/>
        <v>8</v>
      </c>
      <c r="D2221" s="26">
        <f t="shared" si="69"/>
        <v>8</v>
      </c>
      <c r="E2221" s="27">
        <f>VLOOKUP($B2221,'Hourly Data'!$B$5:$P$8788,15,FALSE)</f>
        <v>6.0417973848195083E-2</v>
      </c>
    </row>
    <row r="2222" spans="2:5" x14ac:dyDescent="0.3">
      <c r="B2222" s="25">
        <v>41122.374999999978</v>
      </c>
      <c r="C2222" s="26">
        <f t="shared" si="68"/>
        <v>8</v>
      </c>
      <c r="D2222" s="26">
        <f t="shared" si="69"/>
        <v>9</v>
      </c>
      <c r="E2222" s="27">
        <f>VLOOKUP($B2222,'Hourly Data'!$B$5:$P$8788,15,FALSE)</f>
        <v>7.297547710533743E-2</v>
      </c>
    </row>
    <row r="2223" spans="2:5" x14ac:dyDescent="0.3">
      <c r="B2223" s="25">
        <v>41122.416666666642</v>
      </c>
      <c r="C2223" s="26">
        <f t="shared" ref="C2223:C2286" si="70">MONTH(B2223)</f>
        <v>8</v>
      </c>
      <c r="D2223" s="26">
        <f t="shared" ref="D2223:D2286" si="71">HOUR(B2223)</f>
        <v>10</v>
      </c>
      <c r="E2223" s="27">
        <f>VLOOKUP($B2223,'Hourly Data'!$B$5:$P$8788,15,FALSE)</f>
        <v>6.0860587162121185E-2</v>
      </c>
    </row>
    <row r="2224" spans="2:5" x14ac:dyDescent="0.3">
      <c r="B2224" s="25">
        <v>41122.458333333307</v>
      </c>
      <c r="C2224" s="26">
        <f t="shared" si="70"/>
        <v>8</v>
      </c>
      <c r="D2224" s="26">
        <f t="shared" si="71"/>
        <v>11</v>
      </c>
      <c r="E2224" s="27">
        <f>VLOOKUP($B2224,'Hourly Data'!$B$5:$P$8788,15,FALSE)</f>
        <v>6.0777269432499267E-2</v>
      </c>
    </row>
    <row r="2225" spans="2:5" x14ac:dyDescent="0.3">
      <c r="B2225" s="25">
        <v>41122.499999999971</v>
      </c>
      <c r="C2225" s="26">
        <f t="shared" si="70"/>
        <v>8</v>
      </c>
      <c r="D2225" s="26">
        <f t="shared" si="71"/>
        <v>12</v>
      </c>
      <c r="E2225" s="27">
        <f>VLOOKUP($B2225,'Hourly Data'!$B$5:$P$8788,15,FALSE)</f>
        <v>6.0505028619908315E-2</v>
      </c>
    </row>
    <row r="2226" spans="2:5" x14ac:dyDescent="0.3">
      <c r="B2226" s="25">
        <v>41122.541666666635</v>
      </c>
      <c r="C2226" s="26">
        <f t="shared" si="70"/>
        <v>8</v>
      </c>
      <c r="D2226" s="26">
        <f t="shared" si="71"/>
        <v>13</v>
      </c>
      <c r="E2226" s="27">
        <f>VLOOKUP($B2226,'Hourly Data'!$B$5:$P$8788,15,FALSE)</f>
        <v>6.0843775272513743E-2</v>
      </c>
    </row>
    <row r="2227" spans="2:5" x14ac:dyDescent="0.3">
      <c r="B2227" s="25">
        <v>41122.583333333299</v>
      </c>
      <c r="C2227" s="26">
        <f t="shared" si="70"/>
        <v>8</v>
      </c>
      <c r="D2227" s="26">
        <f t="shared" si="71"/>
        <v>14</v>
      </c>
      <c r="E2227" s="27">
        <f>VLOOKUP($B2227,'Hourly Data'!$B$5:$P$8788,15,FALSE)</f>
        <v>6.242995182470247E-2</v>
      </c>
    </row>
    <row r="2228" spans="2:5" x14ac:dyDescent="0.3">
      <c r="B2228" s="25">
        <v>41122.624999999964</v>
      </c>
      <c r="C2228" s="26">
        <f t="shared" si="70"/>
        <v>8</v>
      </c>
      <c r="D2228" s="26">
        <f t="shared" si="71"/>
        <v>15</v>
      </c>
      <c r="E2228" s="27">
        <f>VLOOKUP($B2228,'Hourly Data'!$B$5:$P$8788,15,FALSE)</f>
        <v>6.3834744675263067E-2</v>
      </c>
    </row>
    <row r="2229" spans="2:5" x14ac:dyDescent="0.3">
      <c r="B2229" s="25">
        <v>41122.666666666628</v>
      </c>
      <c r="C2229" s="26">
        <f t="shared" si="70"/>
        <v>8</v>
      </c>
      <c r="D2229" s="26">
        <f t="shared" si="71"/>
        <v>16</v>
      </c>
      <c r="E2229" s="27">
        <f>VLOOKUP($B2229,'Hourly Data'!$B$5:$P$8788,15,FALSE)</f>
        <v>6.388615595806188E-2</v>
      </c>
    </row>
    <row r="2230" spans="2:5" x14ac:dyDescent="0.3">
      <c r="B2230" s="25">
        <v>41122.708333333292</v>
      </c>
      <c r="C2230" s="26">
        <f t="shared" si="70"/>
        <v>8</v>
      </c>
      <c r="D2230" s="26">
        <f t="shared" si="71"/>
        <v>17</v>
      </c>
      <c r="E2230" s="27">
        <f>VLOOKUP($B2230,'Hourly Data'!$B$5:$P$8788,15,FALSE)</f>
        <v>6.4547175313684479E-2</v>
      </c>
    </row>
    <row r="2231" spans="2:5" x14ac:dyDescent="0.3">
      <c r="B2231" s="25">
        <v>41122.749999999956</v>
      </c>
      <c r="C2231" s="26">
        <f t="shared" si="70"/>
        <v>8</v>
      </c>
      <c r="D2231" s="26">
        <f t="shared" si="71"/>
        <v>18</v>
      </c>
      <c r="E2231" s="27">
        <f>VLOOKUP($B2231,'Hourly Data'!$B$5:$P$8788,15,FALSE)</f>
        <v>6.4281219518101729E-2</v>
      </c>
    </row>
    <row r="2232" spans="2:5" x14ac:dyDescent="0.3">
      <c r="B2232" s="25">
        <v>41122.791666666621</v>
      </c>
      <c r="C2232" s="26">
        <f t="shared" si="70"/>
        <v>8</v>
      </c>
      <c r="D2232" s="26">
        <f t="shared" si="71"/>
        <v>19</v>
      </c>
      <c r="E2232" s="27">
        <f>VLOOKUP($B2232,'Hourly Data'!$B$5:$P$8788,15,FALSE)</f>
        <v>6.2978246503672536E-2</v>
      </c>
    </row>
    <row r="2233" spans="2:5" x14ac:dyDescent="0.3">
      <c r="B2233" s="25">
        <v>41122.833333333285</v>
      </c>
      <c r="C2233" s="26">
        <f t="shared" si="70"/>
        <v>8</v>
      </c>
      <c r="D2233" s="26">
        <f t="shared" si="71"/>
        <v>20</v>
      </c>
      <c r="E2233" s="27">
        <f>VLOOKUP($B2233,'Hourly Data'!$B$5:$P$8788,15,FALSE)</f>
        <v>6.0464366450737883E-2</v>
      </c>
    </row>
    <row r="2234" spans="2:5" x14ac:dyDescent="0.3">
      <c r="B2234" s="25">
        <v>41122.874999999949</v>
      </c>
      <c r="C2234" s="26">
        <f t="shared" si="70"/>
        <v>8</v>
      </c>
      <c r="D2234" s="26">
        <f t="shared" si="71"/>
        <v>21</v>
      </c>
      <c r="E2234" s="27">
        <f>VLOOKUP($B2234,'Hourly Data'!$B$5:$P$8788,15,FALSE)</f>
        <v>6.0048198136978814E-2</v>
      </c>
    </row>
    <row r="2235" spans="2:5" x14ac:dyDescent="0.3">
      <c r="B2235" s="25">
        <v>41122.916666666613</v>
      </c>
      <c r="C2235" s="26">
        <f t="shared" si="70"/>
        <v>8</v>
      </c>
      <c r="D2235" s="26">
        <f t="shared" si="71"/>
        <v>22</v>
      </c>
      <c r="E2235" s="27">
        <f>VLOOKUP($B2235,'Hourly Data'!$B$5:$P$8788,15,FALSE)</f>
        <v>6.0137545525721384E-2</v>
      </c>
    </row>
    <row r="2236" spans="2:5" x14ac:dyDescent="0.3">
      <c r="B2236" s="25">
        <v>41122.958333333278</v>
      </c>
      <c r="C2236" s="26">
        <f t="shared" si="70"/>
        <v>8</v>
      </c>
      <c r="D2236" s="26">
        <f t="shared" si="71"/>
        <v>23</v>
      </c>
      <c r="E2236" s="27">
        <f>VLOOKUP($B2236,'Hourly Data'!$B$5:$P$8788,15,FALSE)</f>
        <v>6.0521155565155735E-2</v>
      </c>
    </row>
    <row r="2237" spans="2:5" x14ac:dyDescent="0.3">
      <c r="B2237" s="25">
        <v>41122.999999999942</v>
      </c>
      <c r="C2237" s="26">
        <f t="shared" si="70"/>
        <v>8</v>
      </c>
      <c r="D2237" s="26">
        <f t="shared" si="71"/>
        <v>0</v>
      </c>
      <c r="E2237" s="27">
        <f>VLOOKUP($B2237,'Hourly Data'!$B$5:$P$8788,15,FALSE)</f>
        <v>6.0225802097924143E-2</v>
      </c>
    </row>
    <row r="2238" spans="2:5" x14ac:dyDescent="0.3">
      <c r="B2238" s="25">
        <v>41123.041666666606</v>
      </c>
      <c r="C2238" s="26">
        <f t="shared" si="70"/>
        <v>8</v>
      </c>
      <c r="D2238" s="26">
        <f t="shared" si="71"/>
        <v>1</v>
      </c>
      <c r="E2238" s="27">
        <f>VLOOKUP($B2238,'Hourly Data'!$B$5:$P$8788,15,FALSE)</f>
        <v>6.0952364861751027E-2</v>
      </c>
    </row>
    <row r="2239" spans="2:5" x14ac:dyDescent="0.3">
      <c r="B2239" s="25">
        <v>41123.08333333327</v>
      </c>
      <c r="C2239" s="26">
        <f t="shared" si="70"/>
        <v>8</v>
      </c>
      <c r="D2239" s="26">
        <f t="shared" si="71"/>
        <v>2</v>
      </c>
      <c r="E2239" s="27">
        <f>VLOOKUP($B2239,'Hourly Data'!$B$5:$P$8788,15,FALSE)</f>
        <v>6.1612941072772084E-2</v>
      </c>
    </row>
    <row r="2240" spans="2:5" x14ac:dyDescent="0.3">
      <c r="B2240" s="25">
        <v>41123.124999999935</v>
      </c>
      <c r="C2240" s="26">
        <f t="shared" si="70"/>
        <v>8</v>
      </c>
      <c r="D2240" s="26">
        <f t="shared" si="71"/>
        <v>3</v>
      </c>
      <c r="E2240" s="27">
        <f>VLOOKUP($B2240,'Hourly Data'!$B$5:$P$8788,15,FALSE)</f>
        <v>6.3288454232488356E-2</v>
      </c>
    </row>
    <row r="2241" spans="2:5" x14ac:dyDescent="0.3">
      <c r="B2241" s="25">
        <v>41123.166666666599</v>
      </c>
      <c r="C2241" s="26">
        <f t="shared" si="70"/>
        <v>8</v>
      </c>
      <c r="D2241" s="26">
        <f t="shared" si="71"/>
        <v>4</v>
      </c>
      <c r="E2241" s="27">
        <f>VLOOKUP($B2241,'Hourly Data'!$B$5:$P$8788,15,FALSE)</f>
        <v>6.3009904725537885E-2</v>
      </c>
    </row>
    <row r="2242" spans="2:5" x14ac:dyDescent="0.3">
      <c r="B2242" s="25">
        <v>41123.208333333263</v>
      </c>
      <c r="C2242" s="26">
        <f t="shared" si="70"/>
        <v>8</v>
      </c>
      <c r="D2242" s="26">
        <f t="shared" si="71"/>
        <v>5</v>
      </c>
      <c r="E2242" s="27">
        <f>VLOOKUP($B2242,'Hourly Data'!$B$5:$P$8788,15,FALSE)</f>
        <v>6.2456938511585049E-2</v>
      </c>
    </row>
    <row r="2243" spans="2:5" x14ac:dyDescent="0.3">
      <c r="B2243" s="25">
        <v>41123.249999999927</v>
      </c>
      <c r="C2243" s="26">
        <f t="shared" si="70"/>
        <v>8</v>
      </c>
      <c r="D2243" s="26">
        <f t="shared" si="71"/>
        <v>6</v>
      </c>
      <c r="E2243" s="27">
        <f>VLOOKUP($B2243,'Hourly Data'!$B$5:$P$8788,15,FALSE)</f>
        <v>6.0215223174655538E-2</v>
      </c>
    </row>
    <row r="2244" spans="2:5" x14ac:dyDescent="0.3">
      <c r="B2244" s="25">
        <v>41123.291666666591</v>
      </c>
      <c r="C2244" s="26">
        <f t="shared" si="70"/>
        <v>8</v>
      </c>
      <c r="D2244" s="26">
        <f t="shared" si="71"/>
        <v>7</v>
      </c>
      <c r="E2244" s="27">
        <f>VLOOKUP($B2244,'Hourly Data'!$B$5:$P$8788,15,FALSE)</f>
        <v>5.8732102697395414E-2</v>
      </c>
    </row>
    <row r="2245" spans="2:5" x14ac:dyDescent="0.3">
      <c r="B2245" s="25">
        <v>41123.333333333256</v>
      </c>
      <c r="C2245" s="26">
        <f t="shared" si="70"/>
        <v>8</v>
      </c>
      <c r="D2245" s="26">
        <f t="shared" si="71"/>
        <v>8</v>
      </c>
      <c r="E2245" s="27">
        <f>VLOOKUP($B2245,'Hourly Data'!$B$5:$P$8788,15,FALSE)</f>
        <v>5.8935896265914153E-2</v>
      </c>
    </row>
    <row r="2246" spans="2:5" x14ac:dyDescent="0.3">
      <c r="B2246" s="25">
        <v>41123.37499999992</v>
      </c>
      <c r="C2246" s="26">
        <f t="shared" si="70"/>
        <v>8</v>
      </c>
      <c r="D2246" s="26">
        <f t="shared" si="71"/>
        <v>9</v>
      </c>
      <c r="E2246" s="27">
        <f>VLOOKUP($B2246,'Hourly Data'!$B$5:$P$8788,15,FALSE)</f>
        <v>5.8549502521167932E-2</v>
      </c>
    </row>
    <row r="2247" spans="2:5" x14ac:dyDescent="0.3">
      <c r="B2247" s="25">
        <v>41123.416666666584</v>
      </c>
      <c r="C2247" s="26">
        <f t="shared" si="70"/>
        <v>8</v>
      </c>
      <c r="D2247" s="26">
        <f t="shared" si="71"/>
        <v>10</v>
      </c>
      <c r="E2247" s="27">
        <f>VLOOKUP($B2247,'Hourly Data'!$B$5:$P$8788,15,FALSE)</f>
        <v>6.031864032150322E-2</v>
      </c>
    </row>
    <row r="2248" spans="2:5" x14ac:dyDescent="0.3">
      <c r="B2248" s="25">
        <v>41123.458333333248</v>
      </c>
      <c r="C2248" s="26">
        <f t="shared" si="70"/>
        <v>8</v>
      </c>
      <c r="D2248" s="26">
        <f t="shared" si="71"/>
        <v>11</v>
      </c>
      <c r="E2248" s="27">
        <f>VLOOKUP($B2248,'Hourly Data'!$B$5:$P$8788,15,FALSE)</f>
        <v>6.1342310445490454E-2</v>
      </c>
    </row>
    <row r="2249" spans="2:5" x14ac:dyDescent="0.3">
      <c r="B2249" s="25">
        <v>41123.499999999913</v>
      </c>
      <c r="C2249" s="26">
        <f t="shared" si="70"/>
        <v>8</v>
      </c>
      <c r="D2249" s="26">
        <f t="shared" si="71"/>
        <v>12</v>
      </c>
      <c r="E2249" s="27">
        <f>VLOOKUP($B2249,'Hourly Data'!$B$5:$P$8788,15,FALSE)</f>
        <v>6.1074139138801109E-2</v>
      </c>
    </row>
    <row r="2250" spans="2:5" x14ac:dyDescent="0.3">
      <c r="B2250" s="25">
        <v>41123.541666666577</v>
      </c>
      <c r="C2250" s="26">
        <f t="shared" si="70"/>
        <v>8</v>
      </c>
      <c r="D2250" s="26">
        <f t="shared" si="71"/>
        <v>13</v>
      </c>
      <c r="E2250" s="27">
        <f>VLOOKUP($B2250,'Hourly Data'!$B$5:$P$8788,15,FALSE)</f>
        <v>5.977129272524645E-2</v>
      </c>
    </row>
    <row r="2251" spans="2:5" x14ac:dyDescent="0.3">
      <c r="B2251" s="25">
        <v>41123.583333333241</v>
      </c>
      <c r="C2251" s="26">
        <f t="shared" si="70"/>
        <v>8</v>
      </c>
      <c r="D2251" s="26">
        <f t="shared" si="71"/>
        <v>14</v>
      </c>
      <c r="E2251" s="27">
        <f>VLOOKUP($B2251,'Hourly Data'!$B$5:$P$8788,15,FALSE)</f>
        <v>5.9530118197285889E-2</v>
      </c>
    </row>
    <row r="2252" spans="2:5" x14ac:dyDescent="0.3">
      <c r="B2252" s="25">
        <v>41123.624999999905</v>
      </c>
      <c r="C2252" s="26">
        <f t="shared" si="70"/>
        <v>8</v>
      </c>
      <c r="D2252" s="26">
        <f t="shared" si="71"/>
        <v>15</v>
      </c>
      <c r="E2252" s="27">
        <f>VLOOKUP($B2252,'Hourly Data'!$B$5:$P$8788,15,FALSE)</f>
        <v>5.9891758749638445E-2</v>
      </c>
    </row>
    <row r="2253" spans="2:5" x14ac:dyDescent="0.3">
      <c r="B2253" s="25">
        <v>41123.66666666657</v>
      </c>
      <c r="C2253" s="26">
        <f t="shared" si="70"/>
        <v>8</v>
      </c>
      <c r="D2253" s="26">
        <f t="shared" si="71"/>
        <v>16</v>
      </c>
      <c r="E2253" s="27">
        <f>VLOOKUP($B2253,'Hourly Data'!$B$5:$P$8788,15,FALSE)</f>
        <v>5.9075915684125846E-2</v>
      </c>
    </row>
    <row r="2254" spans="2:5" x14ac:dyDescent="0.3">
      <c r="B2254" s="25">
        <v>41123.708333333234</v>
      </c>
      <c r="C2254" s="26">
        <f t="shared" si="70"/>
        <v>8</v>
      </c>
      <c r="D2254" s="26">
        <f t="shared" si="71"/>
        <v>17</v>
      </c>
      <c r="E2254" s="27">
        <f>VLOOKUP($B2254,'Hourly Data'!$B$5:$P$8788,15,FALSE)</f>
        <v>5.1150674006714969E-2</v>
      </c>
    </row>
    <row r="2255" spans="2:5" x14ac:dyDescent="0.3">
      <c r="B2255" s="25">
        <v>41123.749999999898</v>
      </c>
      <c r="C2255" s="26">
        <f t="shared" si="70"/>
        <v>8</v>
      </c>
      <c r="D2255" s="26">
        <f t="shared" si="71"/>
        <v>18</v>
      </c>
      <c r="E2255" s="27">
        <f>VLOOKUP($B2255,'Hourly Data'!$B$5:$P$8788,15,FALSE)</f>
        <v>5.9698374754639669E-2</v>
      </c>
    </row>
    <row r="2256" spans="2:5" x14ac:dyDescent="0.3">
      <c r="B2256" s="25">
        <v>41123.791666666562</v>
      </c>
      <c r="C2256" s="26">
        <f t="shared" si="70"/>
        <v>8</v>
      </c>
      <c r="D2256" s="26">
        <f t="shared" si="71"/>
        <v>19</v>
      </c>
      <c r="E2256" s="27">
        <f>VLOOKUP($B2256,'Hourly Data'!$B$5:$P$8788,15,FALSE)</f>
        <v>5.8819591838689643E-2</v>
      </c>
    </row>
    <row r="2257" spans="2:5" x14ac:dyDescent="0.3">
      <c r="B2257" s="25">
        <v>41123.833333333227</v>
      </c>
      <c r="C2257" s="26">
        <f t="shared" si="70"/>
        <v>8</v>
      </c>
      <c r="D2257" s="26">
        <f t="shared" si="71"/>
        <v>20</v>
      </c>
      <c r="E2257" s="27">
        <f>VLOOKUP($B2257,'Hourly Data'!$B$5:$P$8788,15,FALSE)</f>
        <v>5.7604155100099565E-2</v>
      </c>
    </row>
    <row r="2258" spans="2:5" x14ac:dyDescent="0.3">
      <c r="B2258" s="25">
        <v>41123.874999999891</v>
      </c>
      <c r="C2258" s="26">
        <f t="shared" si="70"/>
        <v>8</v>
      </c>
      <c r="D2258" s="26">
        <f t="shared" si="71"/>
        <v>21</v>
      </c>
      <c r="E2258" s="27">
        <f>VLOOKUP($B2258,'Hourly Data'!$B$5:$P$8788,15,FALSE)</f>
        <v>5.5199019970152689E-2</v>
      </c>
    </row>
    <row r="2259" spans="2:5" x14ac:dyDescent="0.3">
      <c r="B2259" s="25">
        <v>41123.916666666555</v>
      </c>
      <c r="C2259" s="26">
        <f t="shared" si="70"/>
        <v>8</v>
      </c>
      <c r="D2259" s="26">
        <f t="shared" si="71"/>
        <v>22</v>
      </c>
      <c r="E2259" s="27">
        <f>VLOOKUP($B2259,'Hourly Data'!$B$5:$P$8788,15,FALSE)</f>
        <v>5.3196568513192002E-2</v>
      </c>
    </row>
    <row r="2260" spans="2:5" x14ac:dyDescent="0.3">
      <c r="B2260" s="25">
        <v>41123.958333333219</v>
      </c>
      <c r="C2260" s="26">
        <f t="shared" si="70"/>
        <v>8</v>
      </c>
      <c r="D2260" s="26">
        <f t="shared" si="71"/>
        <v>23</v>
      </c>
      <c r="E2260" s="27">
        <f>VLOOKUP($B2260,'Hourly Data'!$B$5:$P$8788,15,FALSE)</f>
        <v>5.3212817130763257E-2</v>
      </c>
    </row>
    <row r="2261" spans="2:5" x14ac:dyDescent="0.3">
      <c r="B2261" s="25">
        <v>41123.999999999884</v>
      </c>
      <c r="C2261" s="26">
        <f t="shared" si="70"/>
        <v>8</v>
      </c>
      <c r="D2261" s="26">
        <f t="shared" si="71"/>
        <v>0</v>
      </c>
      <c r="E2261" s="27">
        <f>VLOOKUP($B2261,'Hourly Data'!$B$5:$P$8788,15,FALSE)</f>
        <v>5.5183692078942352E-2</v>
      </c>
    </row>
    <row r="2262" spans="2:5" x14ac:dyDescent="0.3">
      <c r="B2262" s="25">
        <v>41124.041666666548</v>
      </c>
      <c r="C2262" s="26">
        <f t="shared" si="70"/>
        <v>8</v>
      </c>
      <c r="D2262" s="26">
        <f t="shared" si="71"/>
        <v>1</v>
      </c>
      <c r="E2262" s="27">
        <f>VLOOKUP($B2262,'Hourly Data'!$B$5:$P$8788,15,FALSE)</f>
        <v>5.5239150536002458E-2</v>
      </c>
    </row>
    <row r="2263" spans="2:5" x14ac:dyDescent="0.3">
      <c r="B2263" s="25">
        <v>41124.083333333212</v>
      </c>
      <c r="C2263" s="26">
        <f t="shared" si="70"/>
        <v>8</v>
      </c>
      <c r="D2263" s="26">
        <f t="shared" si="71"/>
        <v>2</v>
      </c>
      <c r="E2263" s="27">
        <f>VLOOKUP($B2263,'Hourly Data'!$B$5:$P$8788,15,FALSE)</f>
        <v>5.4167708881009725E-2</v>
      </c>
    </row>
    <row r="2264" spans="2:5" x14ac:dyDescent="0.3">
      <c r="B2264" s="25">
        <v>41124.124999999876</v>
      </c>
      <c r="C2264" s="26">
        <f t="shared" si="70"/>
        <v>8</v>
      </c>
      <c r="D2264" s="26">
        <f t="shared" si="71"/>
        <v>3</v>
      </c>
      <c r="E2264" s="27">
        <f>VLOOKUP($B2264,'Hourly Data'!$B$5:$P$8788,15,FALSE)</f>
        <v>5.4107794346451257E-2</v>
      </c>
    </row>
    <row r="2265" spans="2:5" x14ac:dyDescent="0.3">
      <c r="B2265" s="25">
        <v>41124.166666666541</v>
      </c>
      <c r="C2265" s="26">
        <f t="shared" si="70"/>
        <v>8</v>
      </c>
      <c r="D2265" s="26">
        <f t="shared" si="71"/>
        <v>4</v>
      </c>
      <c r="E2265" s="27">
        <f>VLOOKUP($B2265,'Hourly Data'!$B$5:$P$8788,15,FALSE)</f>
        <v>5.3867149181090854E-2</v>
      </c>
    </row>
    <row r="2266" spans="2:5" x14ac:dyDescent="0.3">
      <c r="B2266" s="25">
        <v>41124.208333333205</v>
      </c>
      <c r="C2266" s="26">
        <f t="shared" si="70"/>
        <v>8</v>
      </c>
      <c r="D2266" s="26">
        <f t="shared" si="71"/>
        <v>5</v>
      </c>
      <c r="E2266" s="27">
        <f>VLOOKUP($B2266,'Hourly Data'!$B$5:$P$8788,15,FALSE)</f>
        <v>5.2557477841691978E-2</v>
      </c>
    </row>
    <row r="2267" spans="2:5" x14ac:dyDescent="0.3">
      <c r="B2267" s="25">
        <v>41124.249999999869</v>
      </c>
      <c r="C2267" s="26">
        <f t="shared" si="70"/>
        <v>8</v>
      </c>
      <c r="D2267" s="26">
        <f t="shared" si="71"/>
        <v>6</v>
      </c>
      <c r="E2267" s="27">
        <f>VLOOKUP($B2267,'Hourly Data'!$B$5:$P$8788,15,FALSE)</f>
        <v>5.1467036383598286E-2</v>
      </c>
    </row>
    <row r="2268" spans="2:5" x14ac:dyDescent="0.3">
      <c r="B2268" s="25">
        <v>41124.291666666533</v>
      </c>
      <c r="C2268" s="26">
        <f t="shared" si="70"/>
        <v>8</v>
      </c>
      <c r="D2268" s="26">
        <f t="shared" si="71"/>
        <v>7</v>
      </c>
      <c r="E2268" s="27">
        <f>VLOOKUP($B2268,'Hourly Data'!$B$5:$P$8788,15,FALSE)</f>
        <v>5.3718185314934365E-2</v>
      </c>
    </row>
    <row r="2269" spans="2:5" x14ac:dyDescent="0.3">
      <c r="B2269" s="25">
        <v>41124.333333333198</v>
      </c>
      <c r="C2269" s="26">
        <f t="shared" si="70"/>
        <v>8</v>
      </c>
      <c r="D2269" s="26">
        <f t="shared" si="71"/>
        <v>8</v>
      </c>
      <c r="E2269" s="27">
        <f>VLOOKUP($B2269,'Hourly Data'!$B$5:$P$8788,15,FALSE)</f>
        <v>5.4482881860019122E-2</v>
      </c>
    </row>
    <row r="2270" spans="2:5" x14ac:dyDescent="0.3">
      <c r="B2270" s="25">
        <v>41124.374999999862</v>
      </c>
      <c r="C2270" s="26">
        <f t="shared" si="70"/>
        <v>8</v>
      </c>
      <c r="D2270" s="26">
        <f t="shared" si="71"/>
        <v>9</v>
      </c>
      <c r="E2270" s="27">
        <f>VLOOKUP($B2270,'Hourly Data'!$B$5:$P$8788,15,FALSE)</f>
        <v>5.5463295049205712E-2</v>
      </c>
    </row>
    <row r="2271" spans="2:5" x14ac:dyDescent="0.3">
      <c r="B2271" s="25">
        <v>41124.416666666526</v>
      </c>
      <c r="C2271" s="26">
        <f t="shared" si="70"/>
        <v>8</v>
      </c>
      <c r="D2271" s="26">
        <f t="shared" si="71"/>
        <v>10</v>
      </c>
      <c r="E2271" s="27">
        <f>VLOOKUP($B2271,'Hourly Data'!$B$5:$P$8788,15,FALSE)</f>
        <v>5.5093012653122976E-2</v>
      </c>
    </row>
    <row r="2272" spans="2:5" x14ac:dyDescent="0.3">
      <c r="B2272" s="25">
        <v>41124.45833333319</v>
      </c>
      <c r="C2272" s="26">
        <f t="shared" si="70"/>
        <v>8</v>
      </c>
      <c r="D2272" s="26">
        <f t="shared" si="71"/>
        <v>11</v>
      </c>
      <c r="E2272" s="27">
        <f>VLOOKUP($B2272,'Hourly Data'!$B$5:$P$8788,15,FALSE)</f>
        <v>5.5905635534576628E-2</v>
      </c>
    </row>
    <row r="2273" spans="2:5" x14ac:dyDescent="0.3">
      <c r="B2273" s="25">
        <v>41124.499999999854</v>
      </c>
      <c r="C2273" s="26">
        <f t="shared" si="70"/>
        <v>8</v>
      </c>
      <c r="D2273" s="26">
        <f t="shared" si="71"/>
        <v>12</v>
      </c>
      <c r="E2273" s="27">
        <f>VLOOKUP($B2273,'Hourly Data'!$B$5:$P$8788,15,FALSE)</f>
        <v>5.5762554777102152E-2</v>
      </c>
    </row>
    <row r="2274" spans="2:5" x14ac:dyDescent="0.3">
      <c r="B2274" s="25">
        <v>41124.541666666519</v>
      </c>
      <c r="C2274" s="26">
        <f t="shared" si="70"/>
        <v>8</v>
      </c>
      <c r="D2274" s="26">
        <f t="shared" si="71"/>
        <v>13</v>
      </c>
      <c r="E2274" s="27">
        <f>VLOOKUP($B2274,'Hourly Data'!$B$5:$P$8788,15,FALSE)</f>
        <v>5.6987434353095001E-2</v>
      </c>
    </row>
    <row r="2275" spans="2:5" x14ac:dyDescent="0.3">
      <c r="B2275" s="25">
        <v>41124.583333333183</v>
      </c>
      <c r="C2275" s="26">
        <f t="shared" si="70"/>
        <v>8</v>
      </c>
      <c r="D2275" s="26">
        <f t="shared" si="71"/>
        <v>14</v>
      </c>
      <c r="E2275" s="27">
        <f>VLOOKUP($B2275,'Hourly Data'!$B$5:$P$8788,15,FALSE)</f>
        <v>5.7651251837263801E-2</v>
      </c>
    </row>
    <row r="2276" spans="2:5" x14ac:dyDescent="0.3">
      <c r="B2276" s="25">
        <v>41124.624999999847</v>
      </c>
      <c r="C2276" s="26">
        <f t="shared" si="70"/>
        <v>8</v>
      </c>
      <c r="D2276" s="26">
        <f t="shared" si="71"/>
        <v>15</v>
      </c>
      <c r="E2276" s="27">
        <f>VLOOKUP($B2276,'Hourly Data'!$B$5:$P$8788,15,FALSE)</f>
        <v>5.8065740531840881E-2</v>
      </c>
    </row>
    <row r="2277" spans="2:5" x14ac:dyDescent="0.3">
      <c r="B2277" s="25">
        <v>41124.666666666511</v>
      </c>
      <c r="C2277" s="26">
        <f t="shared" si="70"/>
        <v>8</v>
      </c>
      <c r="D2277" s="26">
        <f t="shared" si="71"/>
        <v>16</v>
      </c>
      <c r="E2277" s="27">
        <f>VLOOKUP($B2277,'Hourly Data'!$B$5:$P$8788,15,FALSE)</f>
        <v>5.8617512372867851E-2</v>
      </c>
    </row>
    <row r="2278" spans="2:5" x14ac:dyDescent="0.3">
      <c r="B2278" s="25">
        <v>41124.708333333176</v>
      </c>
      <c r="C2278" s="26">
        <f t="shared" si="70"/>
        <v>8</v>
      </c>
      <c r="D2278" s="26">
        <f t="shared" si="71"/>
        <v>17</v>
      </c>
      <c r="E2278" s="27">
        <f>VLOOKUP($B2278,'Hourly Data'!$B$5:$P$8788,15,FALSE)</f>
        <v>5.8600507864605196E-2</v>
      </c>
    </row>
    <row r="2279" spans="2:5" x14ac:dyDescent="0.3">
      <c r="B2279" s="25">
        <v>41124.74999999984</v>
      </c>
      <c r="C2279" s="26">
        <f t="shared" si="70"/>
        <v>8</v>
      </c>
      <c r="D2279" s="26">
        <f t="shared" si="71"/>
        <v>18</v>
      </c>
      <c r="E2279" s="27">
        <f>VLOOKUP($B2279,'Hourly Data'!$B$5:$P$8788,15,FALSE)</f>
        <v>5.8959459796958269E-2</v>
      </c>
    </row>
    <row r="2280" spans="2:5" x14ac:dyDescent="0.3">
      <c r="B2280" s="25">
        <v>41124.791666666504</v>
      </c>
      <c r="C2280" s="26">
        <f t="shared" si="70"/>
        <v>8</v>
      </c>
      <c r="D2280" s="26">
        <f t="shared" si="71"/>
        <v>19</v>
      </c>
      <c r="E2280" s="27">
        <f>VLOOKUP($B2280,'Hourly Data'!$B$5:$P$8788,15,FALSE)</f>
        <v>5.9987351646046037E-2</v>
      </c>
    </row>
    <row r="2281" spans="2:5" x14ac:dyDescent="0.3">
      <c r="B2281" s="25">
        <v>41124.833333333168</v>
      </c>
      <c r="C2281" s="26">
        <f t="shared" si="70"/>
        <v>8</v>
      </c>
      <c r="D2281" s="26">
        <f t="shared" si="71"/>
        <v>20</v>
      </c>
      <c r="E2281" s="27">
        <f>VLOOKUP($B2281,'Hourly Data'!$B$5:$P$8788,15,FALSE)</f>
        <v>5.921134999522927E-2</v>
      </c>
    </row>
    <row r="2282" spans="2:5" x14ac:dyDescent="0.3">
      <c r="B2282" s="25">
        <v>41124.874999999833</v>
      </c>
      <c r="C2282" s="26">
        <f t="shared" si="70"/>
        <v>8</v>
      </c>
      <c r="D2282" s="26">
        <f t="shared" si="71"/>
        <v>21</v>
      </c>
      <c r="E2282" s="27">
        <f>VLOOKUP($B2282,'Hourly Data'!$B$5:$P$8788,15,FALSE)</f>
        <v>5.94696521313893E-2</v>
      </c>
    </row>
    <row r="2283" spans="2:5" x14ac:dyDescent="0.3">
      <c r="B2283" s="25">
        <v>41124.916666666497</v>
      </c>
      <c r="C2283" s="26">
        <f t="shared" si="70"/>
        <v>8</v>
      </c>
      <c r="D2283" s="26">
        <f t="shared" si="71"/>
        <v>22</v>
      </c>
      <c r="E2283" s="27">
        <f>VLOOKUP($B2283,'Hourly Data'!$B$5:$P$8788,15,FALSE)</f>
        <v>5.6406980462198601E-2</v>
      </c>
    </row>
    <row r="2284" spans="2:5" x14ac:dyDescent="0.3">
      <c r="B2284" s="25">
        <v>41124.958333333161</v>
      </c>
      <c r="C2284" s="26">
        <f t="shared" si="70"/>
        <v>8</v>
      </c>
      <c r="D2284" s="26">
        <f t="shared" si="71"/>
        <v>23</v>
      </c>
      <c r="E2284" s="27">
        <f>VLOOKUP($B2284,'Hourly Data'!$B$5:$P$8788,15,FALSE)</f>
        <v>5.3800646108269026E-2</v>
      </c>
    </row>
    <row r="2285" spans="2:5" x14ac:dyDescent="0.3">
      <c r="B2285" s="25">
        <v>41124.999999999825</v>
      </c>
      <c r="C2285" s="26">
        <f t="shared" si="70"/>
        <v>8</v>
      </c>
      <c r="D2285" s="26">
        <f t="shared" si="71"/>
        <v>0</v>
      </c>
      <c r="E2285" s="27">
        <f>VLOOKUP($B2285,'Hourly Data'!$B$5:$P$8788,15,FALSE)</f>
        <v>5.4452212047134338E-2</v>
      </c>
    </row>
    <row r="2286" spans="2:5" x14ac:dyDescent="0.3">
      <c r="B2286" s="25">
        <v>41125.04166666649</v>
      </c>
      <c r="C2286" s="26">
        <f t="shared" si="70"/>
        <v>8</v>
      </c>
      <c r="D2286" s="26">
        <f t="shared" si="71"/>
        <v>1</v>
      </c>
      <c r="E2286" s="27">
        <f>VLOOKUP($B2286,'Hourly Data'!$B$5:$P$8788,15,FALSE)</f>
        <v>6.6089552791643108E-2</v>
      </c>
    </row>
    <row r="2287" spans="2:5" x14ac:dyDescent="0.3">
      <c r="B2287" s="25">
        <v>41125.083333333154</v>
      </c>
      <c r="C2287" s="26">
        <f t="shared" ref="C2287:C2350" si="72">MONTH(B2287)</f>
        <v>8</v>
      </c>
      <c r="D2287" s="26">
        <f t="shared" ref="D2287:D2350" si="73">HOUR(B2287)</f>
        <v>2</v>
      </c>
      <c r="E2287" s="27">
        <f>VLOOKUP($B2287,'Hourly Data'!$B$5:$P$8788,15,FALSE)</f>
        <v>6.6879684762190555E-2</v>
      </c>
    </row>
    <row r="2288" spans="2:5" x14ac:dyDescent="0.3">
      <c r="B2288" s="25">
        <v>41125.124999999818</v>
      </c>
      <c r="C2288" s="26">
        <f t="shared" si="72"/>
        <v>8</v>
      </c>
      <c r="D2288" s="26">
        <f t="shared" si="73"/>
        <v>3</v>
      </c>
      <c r="E2288" s="27">
        <f>VLOOKUP($B2288,'Hourly Data'!$B$5:$P$8788,15,FALSE)</f>
        <v>5.6205285350146794E-2</v>
      </c>
    </row>
    <row r="2289" spans="2:5" x14ac:dyDescent="0.3">
      <c r="B2289" s="25">
        <v>41125.166666666482</v>
      </c>
      <c r="C2289" s="26">
        <f t="shared" si="72"/>
        <v>8</v>
      </c>
      <c r="D2289" s="26">
        <f t="shared" si="73"/>
        <v>4</v>
      </c>
      <c r="E2289" s="27">
        <f>VLOOKUP($B2289,'Hourly Data'!$B$5:$P$8788,15,FALSE)</f>
        <v>5.5248620415897828E-2</v>
      </c>
    </row>
    <row r="2290" spans="2:5" x14ac:dyDescent="0.3">
      <c r="B2290" s="25">
        <v>41125.208333333147</v>
      </c>
      <c r="C2290" s="26">
        <f t="shared" si="72"/>
        <v>8</v>
      </c>
      <c r="D2290" s="26">
        <f t="shared" si="73"/>
        <v>5</v>
      </c>
      <c r="E2290" s="27">
        <f>VLOOKUP($B2290,'Hourly Data'!$B$5:$P$8788,15,FALSE)</f>
        <v>5.5251035804833717E-2</v>
      </c>
    </row>
    <row r="2291" spans="2:5" x14ac:dyDescent="0.3">
      <c r="B2291" s="25">
        <v>41125.249999999811</v>
      </c>
      <c r="C2291" s="26">
        <f t="shared" si="72"/>
        <v>8</v>
      </c>
      <c r="D2291" s="26">
        <f t="shared" si="73"/>
        <v>6</v>
      </c>
      <c r="E2291" s="27">
        <f>VLOOKUP($B2291,'Hourly Data'!$B$5:$P$8788,15,FALSE)</f>
        <v>5.2483957006730871E-2</v>
      </c>
    </row>
    <row r="2292" spans="2:5" x14ac:dyDescent="0.3">
      <c r="B2292" s="25">
        <v>41125.291666666475</v>
      </c>
      <c r="C2292" s="26">
        <f t="shared" si="72"/>
        <v>8</v>
      </c>
      <c r="D2292" s="26">
        <f t="shared" si="73"/>
        <v>7</v>
      </c>
      <c r="E2292" s="27">
        <f>VLOOKUP($B2292,'Hourly Data'!$B$5:$P$8788,15,FALSE)</f>
        <v>5.1666728898199045E-2</v>
      </c>
    </row>
    <row r="2293" spans="2:5" x14ac:dyDescent="0.3">
      <c r="B2293" s="25">
        <v>41125.333333333139</v>
      </c>
      <c r="C2293" s="26">
        <f t="shared" si="72"/>
        <v>8</v>
      </c>
      <c r="D2293" s="26">
        <f t="shared" si="73"/>
        <v>8</v>
      </c>
      <c r="E2293" s="27">
        <f>VLOOKUP($B2293,'Hourly Data'!$B$5:$P$8788,15,FALSE)</f>
        <v>5.0140413927971111E-2</v>
      </c>
    </row>
    <row r="2294" spans="2:5" x14ac:dyDescent="0.3">
      <c r="B2294" s="25">
        <v>41125.374999999804</v>
      </c>
      <c r="C2294" s="26">
        <f t="shared" si="72"/>
        <v>8</v>
      </c>
      <c r="D2294" s="26">
        <f t="shared" si="73"/>
        <v>9</v>
      </c>
      <c r="E2294" s="27">
        <f>VLOOKUP($B2294,'Hourly Data'!$B$5:$P$8788,15,FALSE)</f>
        <v>5.0690248416136133E-2</v>
      </c>
    </row>
    <row r="2295" spans="2:5" x14ac:dyDescent="0.3">
      <c r="B2295" s="25">
        <v>41125.416666666468</v>
      </c>
      <c r="C2295" s="26">
        <f t="shared" si="72"/>
        <v>8</v>
      </c>
      <c r="D2295" s="26">
        <f t="shared" si="73"/>
        <v>10</v>
      </c>
      <c r="E2295" s="27">
        <f>VLOOKUP($B2295,'Hourly Data'!$B$5:$P$8788,15,FALSE)</f>
        <v>5.1347052856601051E-2</v>
      </c>
    </row>
    <row r="2296" spans="2:5" x14ac:dyDescent="0.3">
      <c r="B2296" s="25">
        <v>41125.458333333132</v>
      </c>
      <c r="C2296" s="26">
        <f t="shared" si="72"/>
        <v>8</v>
      </c>
      <c r="D2296" s="26">
        <f t="shared" si="73"/>
        <v>11</v>
      </c>
      <c r="E2296" s="27">
        <f>VLOOKUP($B2296,'Hourly Data'!$B$5:$P$8788,15,FALSE)</f>
        <v>5.203767331896926E-2</v>
      </c>
    </row>
    <row r="2297" spans="2:5" x14ac:dyDescent="0.3">
      <c r="B2297" s="25">
        <v>41125.499999999796</v>
      </c>
      <c r="C2297" s="26">
        <f t="shared" si="72"/>
        <v>8</v>
      </c>
      <c r="D2297" s="26">
        <f t="shared" si="73"/>
        <v>12</v>
      </c>
      <c r="E2297" s="27">
        <f>VLOOKUP($B2297,'Hourly Data'!$B$5:$P$8788,15,FALSE)</f>
        <v>5.3294567852182173E-2</v>
      </c>
    </row>
    <row r="2298" spans="2:5" x14ac:dyDescent="0.3">
      <c r="B2298" s="25">
        <v>41125.541666666461</v>
      </c>
      <c r="C2298" s="26">
        <f t="shared" si="72"/>
        <v>8</v>
      </c>
      <c r="D2298" s="26">
        <f t="shared" si="73"/>
        <v>13</v>
      </c>
      <c r="E2298" s="27">
        <f>VLOOKUP($B2298,'Hourly Data'!$B$5:$P$8788,15,FALSE)</f>
        <v>5.4869973713638942E-2</v>
      </c>
    </row>
    <row r="2299" spans="2:5" x14ac:dyDescent="0.3">
      <c r="B2299" s="25">
        <v>41125.583333333125</v>
      </c>
      <c r="C2299" s="26">
        <f t="shared" si="72"/>
        <v>8</v>
      </c>
      <c r="D2299" s="26">
        <f t="shared" si="73"/>
        <v>14</v>
      </c>
      <c r="E2299" s="27">
        <f>VLOOKUP($B2299,'Hourly Data'!$B$5:$P$8788,15,FALSE)</f>
        <v>5.356929209156111E-2</v>
      </c>
    </row>
    <row r="2300" spans="2:5" x14ac:dyDescent="0.3">
      <c r="B2300" s="25">
        <v>41125.624999999789</v>
      </c>
      <c r="C2300" s="26">
        <f t="shared" si="72"/>
        <v>8</v>
      </c>
      <c r="D2300" s="26">
        <f t="shared" si="73"/>
        <v>15</v>
      </c>
      <c r="E2300" s="27">
        <f>VLOOKUP($B2300,'Hourly Data'!$B$5:$P$8788,15,FALSE)</f>
        <v>5.4234426583262149E-2</v>
      </c>
    </row>
    <row r="2301" spans="2:5" x14ac:dyDescent="0.3">
      <c r="B2301" s="25">
        <v>41125.666666666453</v>
      </c>
      <c r="C2301" s="26">
        <f t="shared" si="72"/>
        <v>8</v>
      </c>
      <c r="D2301" s="26">
        <f t="shared" si="73"/>
        <v>16</v>
      </c>
      <c r="E2301" s="27">
        <f>VLOOKUP($B2301,'Hourly Data'!$B$5:$P$8788,15,FALSE)</f>
        <v>5.2731838303637965E-2</v>
      </c>
    </row>
    <row r="2302" spans="2:5" x14ac:dyDescent="0.3">
      <c r="B2302" s="25">
        <v>41125.708333333117</v>
      </c>
      <c r="C2302" s="26">
        <f t="shared" si="72"/>
        <v>8</v>
      </c>
      <c r="D2302" s="26">
        <f t="shared" si="73"/>
        <v>17</v>
      </c>
      <c r="E2302" s="27">
        <f>VLOOKUP($B2302,'Hourly Data'!$B$5:$P$8788,15,FALSE)</f>
        <v>5.2971834243713982E-2</v>
      </c>
    </row>
    <row r="2303" spans="2:5" x14ac:dyDescent="0.3">
      <c r="B2303" s="25">
        <v>41125.749999999782</v>
      </c>
      <c r="C2303" s="26">
        <f t="shared" si="72"/>
        <v>8</v>
      </c>
      <c r="D2303" s="26">
        <f t="shared" si="73"/>
        <v>18</v>
      </c>
      <c r="E2303" s="27">
        <f>VLOOKUP($B2303,'Hourly Data'!$B$5:$P$8788,15,FALSE)</f>
        <v>5.2856979505556213E-2</v>
      </c>
    </row>
    <row r="2304" spans="2:5" x14ac:dyDescent="0.3">
      <c r="B2304" s="25">
        <v>41125.791666666446</v>
      </c>
      <c r="C2304" s="26">
        <f t="shared" si="72"/>
        <v>8</v>
      </c>
      <c r="D2304" s="26">
        <f t="shared" si="73"/>
        <v>19</v>
      </c>
      <c r="E2304" s="27">
        <f>VLOOKUP($B2304,'Hourly Data'!$B$5:$P$8788,15,FALSE)</f>
        <v>5.2828355144149138E-2</v>
      </c>
    </row>
    <row r="2305" spans="2:5" x14ac:dyDescent="0.3">
      <c r="B2305" s="25">
        <v>41125.83333333311</v>
      </c>
      <c r="C2305" s="26">
        <f t="shared" si="72"/>
        <v>8</v>
      </c>
      <c r="D2305" s="26">
        <f t="shared" si="73"/>
        <v>20</v>
      </c>
      <c r="E2305" s="27">
        <f>VLOOKUP($B2305,'Hourly Data'!$B$5:$P$8788,15,FALSE)</f>
        <v>5.3612630028703617E-2</v>
      </c>
    </row>
    <row r="2306" spans="2:5" x14ac:dyDescent="0.3">
      <c r="B2306" s="25">
        <v>41125.874999999774</v>
      </c>
      <c r="C2306" s="26">
        <f t="shared" si="72"/>
        <v>8</v>
      </c>
      <c r="D2306" s="26">
        <f t="shared" si="73"/>
        <v>21</v>
      </c>
      <c r="E2306" s="27">
        <f>VLOOKUP($B2306,'Hourly Data'!$B$5:$P$8788,15,FALSE)</f>
        <v>5.364917155561659E-2</v>
      </c>
    </row>
    <row r="2307" spans="2:5" x14ac:dyDescent="0.3">
      <c r="B2307" s="25">
        <v>41125.916666666439</v>
      </c>
      <c r="C2307" s="26">
        <f t="shared" si="72"/>
        <v>8</v>
      </c>
      <c r="D2307" s="26">
        <f t="shared" si="73"/>
        <v>22</v>
      </c>
      <c r="E2307" s="27">
        <f>VLOOKUP($B2307,'Hourly Data'!$B$5:$P$8788,15,FALSE)</f>
        <v>5.4154447658480827E-2</v>
      </c>
    </row>
    <row r="2308" spans="2:5" x14ac:dyDescent="0.3">
      <c r="B2308" s="25">
        <v>41125.958333333103</v>
      </c>
      <c r="C2308" s="26">
        <f t="shared" si="72"/>
        <v>8</v>
      </c>
      <c r="D2308" s="26">
        <f t="shared" si="73"/>
        <v>23</v>
      </c>
      <c r="E2308" s="27">
        <f>VLOOKUP($B2308,'Hourly Data'!$B$5:$P$8788,15,FALSE)</f>
        <v>5.3412718193180123E-2</v>
      </c>
    </row>
    <row r="2309" spans="2:5" x14ac:dyDescent="0.3">
      <c r="B2309" s="25">
        <v>41125.999999999767</v>
      </c>
      <c r="C2309" s="26">
        <f t="shared" si="72"/>
        <v>8</v>
      </c>
      <c r="D2309" s="26">
        <f t="shared" si="73"/>
        <v>0</v>
      </c>
      <c r="E2309" s="27">
        <f>VLOOKUP($B2309,'Hourly Data'!$B$5:$P$8788,15,FALSE)</f>
        <v>5.4075993279688178E-2</v>
      </c>
    </row>
    <row r="2310" spans="2:5" x14ac:dyDescent="0.3">
      <c r="B2310" s="25">
        <v>41126.041666666431</v>
      </c>
      <c r="C2310" s="26">
        <f t="shared" si="72"/>
        <v>8</v>
      </c>
      <c r="D2310" s="26">
        <f t="shared" si="73"/>
        <v>1</v>
      </c>
      <c r="E2310" s="27">
        <f>VLOOKUP($B2310,'Hourly Data'!$B$5:$P$8788,15,FALSE)</f>
        <v>5.3558519775989161E-2</v>
      </c>
    </row>
    <row r="2311" spans="2:5" x14ac:dyDescent="0.3">
      <c r="B2311" s="25">
        <v>41126.083333333096</v>
      </c>
      <c r="C2311" s="26">
        <f t="shared" si="72"/>
        <v>8</v>
      </c>
      <c r="D2311" s="26">
        <f t="shared" si="73"/>
        <v>2</v>
      </c>
      <c r="E2311" s="27">
        <f>VLOOKUP($B2311,'Hourly Data'!$B$5:$P$8788,15,FALSE)</f>
        <v>5.2888417010619276E-2</v>
      </c>
    </row>
    <row r="2312" spans="2:5" x14ac:dyDescent="0.3">
      <c r="B2312" s="25">
        <v>41126.12499999976</v>
      </c>
      <c r="C2312" s="26">
        <f t="shared" si="72"/>
        <v>8</v>
      </c>
      <c r="D2312" s="26">
        <f t="shared" si="73"/>
        <v>3</v>
      </c>
      <c r="E2312" s="27">
        <f>VLOOKUP($B2312,'Hourly Data'!$B$5:$P$8788,15,FALSE)</f>
        <v>5.2347336437295625E-2</v>
      </c>
    </row>
    <row r="2313" spans="2:5" x14ac:dyDescent="0.3">
      <c r="B2313" s="25">
        <v>41126.166666666424</v>
      </c>
      <c r="C2313" s="26">
        <f t="shared" si="72"/>
        <v>8</v>
      </c>
      <c r="D2313" s="26">
        <f t="shared" si="73"/>
        <v>4</v>
      </c>
      <c r="E2313" s="27">
        <f>VLOOKUP($B2313,'Hourly Data'!$B$5:$P$8788,15,FALSE)</f>
        <v>5.0965144072994351E-2</v>
      </c>
    </row>
    <row r="2314" spans="2:5" x14ac:dyDescent="0.3">
      <c r="B2314" s="25">
        <v>41126.208333333088</v>
      </c>
      <c r="C2314" s="26">
        <f t="shared" si="72"/>
        <v>8</v>
      </c>
      <c r="D2314" s="26">
        <f t="shared" si="73"/>
        <v>5</v>
      </c>
      <c r="E2314" s="27">
        <f>VLOOKUP($B2314,'Hourly Data'!$B$5:$P$8788,15,FALSE)</f>
        <v>5.0722788982402074E-2</v>
      </c>
    </row>
    <row r="2315" spans="2:5" x14ac:dyDescent="0.3">
      <c r="B2315" s="25">
        <v>41126.249999999753</v>
      </c>
      <c r="C2315" s="26">
        <f t="shared" si="72"/>
        <v>8</v>
      </c>
      <c r="D2315" s="26">
        <f t="shared" si="73"/>
        <v>6</v>
      </c>
      <c r="E2315" s="27">
        <f>VLOOKUP($B2315,'Hourly Data'!$B$5:$P$8788,15,FALSE)</f>
        <v>4.9347207353281727E-2</v>
      </c>
    </row>
    <row r="2316" spans="2:5" x14ac:dyDescent="0.3">
      <c r="B2316" s="25">
        <v>41126.291666666417</v>
      </c>
      <c r="C2316" s="26">
        <f t="shared" si="72"/>
        <v>8</v>
      </c>
      <c r="D2316" s="26">
        <f t="shared" si="73"/>
        <v>7</v>
      </c>
      <c r="E2316" s="27">
        <f>VLOOKUP($B2316,'Hourly Data'!$B$5:$P$8788,15,FALSE)</f>
        <v>5.00533747844253E-2</v>
      </c>
    </row>
    <row r="2317" spans="2:5" x14ac:dyDescent="0.3">
      <c r="B2317" s="25">
        <v>41126.333333333081</v>
      </c>
      <c r="C2317" s="26">
        <f t="shared" si="72"/>
        <v>8</v>
      </c>
      <c r="D2317" s="26">
        <f t="shared" si="73"/>
        <v>8</v>
      </c>
      <c r="E2317" s="27">
        <f>VLOOKUP($B2317,'Hourly Data'!$B$5:$P$8788,15,FALSE)</f>
        <v>5.1537866575018437E-2</v>
      </c>
    </row>
    <row r="2318" spans="2:5" x14ac:dyDescent="0.3">
      <c r="B2318" s="25">
        <v>41126.374999999745</v>
      </c>
      <c r="C2318" s="26">
        <f t="shared" si="72"/>
        <v>8</v>
      </c>
      <c r="D2318" s="26">
        <f t="shared" si="73"/>
        <v>9</v>
      </c>
      <c r="E2318" s="27">
        <f>VLOOKUP($B2318,'Hourly Data'!$B$5:$P$8788,15,FALSE)</f>
        <v>5.152064314049494E-2</v>
      </c>
    </row>
    <row r="2319" spans="2:5" x14ac:dyDescent="0.3">
      <c r="B2319" s="25">
        <v>41126.41666666641</v>
      </c>
      <c r="C2319" s="26">
        <f t="shared" si="72"/>
        <v>8</v>
      </c>
      <c r="D2319" s="26">
        <f t="shared" si="73"/>
        <v>10</v>
      </c>
      <c r="E2319" s="27">
        <f>VLOOKUP($B2319,'Hourly Data'!$B$5:$P$8788,15,FALSE)</f>
        <v>5.1997364738838064E-2</v>
      </c>
    </row>
    <row r="2320" spans="2:5" x14ac:dyDescent="0.3">
      <c r="B2320" s="25">
        <v>41126.458333333074</v>
      </c>
      <c r="C2320" s="26">
        <f t="shared" si="72"/>
        <v>8</v>
      </c>
      <c r="D2320" s="26">
        <f t="shared" si="73"/>
        <v>11</v>
      </c>
      <c r="E2320" s="27">
        <f>VLOOKUP($B2320,'Hourly Data'!$B$5:$P$8788,15,FALSE)</f>
        <v>5.3046093156002228E-2</v>
      </c>
    </row>
    <row r="2321" spans="2:5" x14ac:dyDescent="0.3">
      <c r="B2321" s="25">
        <v>41126.499999999738</v>
      </c>
      <c r="C2321" s="26">
        <f t="shared" si="72"/>
        <v>8</v>
      </c>
      <c r="D2321" s="26">
        <f t="shared" si="73"/>
        <v>12</v>
      </c>
      <c r="E2321" s="27">
        <f>VLOOKUP($B2321,'Hourly Data'!$B$5:$P$8788,15,FALSE)</f>
        <v>5.4066290952193785E-2</v>
      </c>
    </row>
    <row r="2322" spans="2:5" x14ac:dyDescent="0.3">
      <c r="B2322" s="25">
        <v>41126.541666666402</v>
      </c>
      <c r="C2322" s="26">
        <f t="shared" si="72"/>
        <v>8</v>
      </c>
      <c r="D2322" s="26">
        <f t="shared" si="73"/>
        <v>13</v>
      </c>
      <c r="E2322" s="27">
        <f>VLOOKUP($B2322,'Hourly Data'!$B$5:$P$8788,15,FALSE)</f>
        <v>5.5764458566427921E-2</v>
      </c>
    </row>
    <row r="2323" spans="2:5" x14ac:dyDescent="0.3">
      <c r="B2323" s="25">
        <v>41126.583333333067</v>
      </c>
      <c r="C2323" s="26">
        <f t="shared" si="72"/>
        <v>8</v>
      </c>
      <c r="D2323" s="26">
        <f t="shared" si="73"/>
        <v>14</v>
      </c>
      <c r="E2323" s="27">
        <f>VLOOKUP($B2323,'Hourly Data'!$B$5:$P$8788,15,FALSE)</f>
        <v>5.8094303933933875E-2</v>
      </c>
    </row>
    <row r="2324" spans="2:5" x14ac:dyDescent="0.3">
      <c r="B2324" s="25">
        <v>41126.624999999731</v>
      </c>
      <c r="C2324" s="26">
        <f t="shared" si="72"/>
        <v>8</v>
      </c>
      <c r="D2324" s="26">
        <f t="shared" si="73"/>
        <v>15</v>
      </c>
      <c r="E2324" s="27">
        <f>VLOOKUP($B2324,'Hourly Data'!$B$5:$P$8788,15,FALSE)</f>
        <v>5.9268164518895147E-2</v>
      </c>
    </row>
    <row r="2325" spans="2:5" x14ac:dyDescent="0.3">
      <c r="B2325" s="25">
        <v>41126.666666666395</v>
      </c>
      <c r="C2325" s="26">
        <f t="shared" si="72"/>
        <v>8</v>
      </c>
      <c r="D2325" s="26">
        <f t="shared" si="73"/>
        <v>16</v>
      </c>
      <c r="E2325" s="27">
        <f>VLOOKUP($B2325,'Hourly Data'!$B$5:$P$8788,15,FALSE)</f>
        <v>5.92991841785067E-2</v>
      </c>
    </row>
    <row r="2326" spans="2:5" x14ac:dyDescent="0.3">
      <c r="B2326" s="25">
        <v>41126.708333333059</v>
      </c>
      <c r="C2326" s="26">
        <f t="shared" si="72"/>
        <v>8</v>
      </c>
      <c r="D2326" s="26">
        <f t="shared" si="73"/>
        <v>17</v>
      </c>
      <c r="E2326" s="27">
        <f>VLOOKUP($B2326,'Hourly Data'!$B$5:$P$8788,15,FALSE)</f>
        <v>4.1972144526900151E-2</v>
      </c>
    </row>
    <row r="2327" spans="2:5" x14ac:dyDescent="0.3">
      <c r="B2327" s="25">
        <v>41126.749999999724</v>
      </c>
      <c r="C2327" s="26">
        <f t="shared" si="72"/>
        <v>8</v>
      </c>
      <c r="D2327" s="26">
        <f t="shared" si="73"/>
        <v>18</v>
      </c>
      <c r="E2327" s="27">
        <f>VLOOKUP($B2327,'Hourly Data'!$B$5:$P$8788,15,FALSE)</f>
        <v>6.064547916866378E-2</v>
      </c>
    </row>
    <row r="2328" spans="2:5" x14ac:dyDescent="0.3">
      <c r="B2328" s="25">
        <v>41126.791666666388</v>
      </c>
      <c r="C2328" s="26">
        <f t="shared" si="72"/>
        <v>8</v>
      </c>
      <c r="D2328" s="26">
        <f t="shared" si="73"/>
        <v>19</v>
      </c>
      <c r="E2328" s="27">
        <f>VLOOKUP($B2328,'Hourly Data'!$B$5:$P$8788,15,FALSE)</f>
        <v>5.8986588033755269E-2</v>
      </c>
    </row>
    <row r="2329" spans="2:5" x14ac:dyDescent="0.3">
      <c r="B2329" s="25">
        <v>41126.833333333052</v>
      </c>
      <c r="C2329" s="26">
        <f t="shared" si="72"/>
        <v>8</v>
      </c>
      <c r="D2329" s="26">
        <f t="shared" si="73"/>
        <v>20</v>
      </c>
      <c r="E2329" s="27">
        <f>VLOOKUP($B2329,'Hourly Data'!$B$5:$P$8788,15,FALSE)</f>
        <v>5.5146602516200738E-2</v>
      </c>
    </row>
    <row r="2330" spans="2:5" x14ac:dyDescent="0.3">
      <c r="B2330" s="25">
        <v>41126.874999999716</v>
      </c>
      <c r="C2330" s="26">
        <f t="shared" si="72"/>
        <v>8</v>
      </c>
      <c r="D2330" s="26">
        <f t="shared" si="73"/>
        <v>21</v>
      </c>
      <c r="E2330" s="27">
        <f>VLOOKUP($B2330,'Hourly Data'!$B$5:$P$8788,15,FALSE)</f>
        <v>5.5589562559419617E-2</v>
      </c>
    </row>
    <row r="2331" spans="2:5" x14ac:dyDescent="0.3">
      <c r="B2331" s="25">
        <v>41126.91666666638</v>
      </c>
      <c r="C2331" s="26">
        <f t="shared" si="72"/>
        <v>8</v>
      </c>
      <c r="D2331" s="26">
        <f t="shared" si="73"/>
        <v>22</v>
      </c>
      <c r="E2331" s="27">
        <f>VLOOKUP($B2331,'Hourly Data'!$B$5:$P$8788,15,FALSE)</f>
        <v>5.4863854421628194E-2</v>
      </c>
    </row>
    <row r="2332" spans="2:5" x14ac:dyDescent="0.3">
      <c r="B2332" s="25">
        <v>41126.958333333045</v>
      </c>
      <c r="C2332" s="26">
        <f t="shared" si="72"/>
        <v>8</v>
      </c>
      <c r="D2332" s="26">
        <f t="shared" si="73"/>
        <v>23</v>
      </c>
      <c r="E2332" s="27">
        <f>VLOOKUP($B2332,'Hourly Data'!$B$5:$P$8788,15,FALSE)</f>
        <v>5.2915105987190923E-2</v>
      </c>
    </row>
    <row r="2333" spans="2:5" x14ac:dyDescent="0.3">
      <c r="B2333" s="25">
        <v>41126.999999999709</v>
      </c>
      <c r="C2333" s="26">
        <f t="shared" si="72"/>
        <v>8</v>
      </c>
      <c r="D2333" s="26">
        <f t="shared" si="73"/>
        <v>0</v>
      </c>
      <c r="E2333" s="27">
        <f>VLOOKUP($B2333,'Hourly Data'!$B$5:$P$8788,15,FALSE)</f>
        <v>5.3223061341663734E-2</v>
      </c>
    </row>
    <row r="2334" spans="2:5" x14ac:dyDescent="0.3">
      <c r="B2334" s="25">
        <v>41127.041666666373</v>
      </c>
      <c r="C2334" s="26">
        <f t="shared" si="72"/>
        <v>8</v>
      </c>
      <c r="D2334" s="26">
        <f t="shared" si="73"/>
        <v>1</v>
      </c>
      <c r="E2334" s="27">
        <f>VLOOKUP($B2334,'Hourly Data'!$B$5:$P$8788,15,FALSE)</f>
        <v>5.2109351846798907E-2</v>
      </c>
    </row>
    <row r="2335" spans="2:5" x14ac:dyDescent="0.3">
      <c r="B2335" s="25">
        <v>41127.083333333037</v>
      </c>
      <c r="C2335" s="26">
        <f t="shared" si="72"/>
        <v>8</v>
      </c>
      <c r="D2335" s="26">
        <f t="shared" si="73"/>
        <v>2</v>
      </c>
      <c r="E2335" s="27">
        <f>VLOOKUP($B2335,'Hourly Data'!$B$5:$P$8788,15,FALSE)</f>
        <v>5.1021345542547669E-2</v>
      </c>
    </row>
    <row r="2336" spans="2:5" x14ac:dyDescent="0.3">
      <c r="B2336" s="25">
        <v>41127.124999999702</v>
      </c>
      <c r="C2336" s="26">
        <f t="shared" si="72"/>
        <v>8</v>
      </c>
      <c r="D2336" s="26">
        <f t="shared" si="73"/>
        <v>3</v>
      </c>
      <c r="E2336" s="27">
        <f>VLOOKUP($B2336,'Hourly Data'!$B$5:$P$8788,15,FALSE)</f>
        <v>5.1469348553490023E-2</v>
      </c>
    </row>
    <row r="2337" spans="2:5" x14ac:dyDescent="0.3">
      <c r="B2337" s="25">
        <v>41127.166666666366</v>
      </c>
      <c r="C2337" s="26">
        <f t="shared" si="72"/>
        <v>8</v>
      </c>
      <c r="D2337" s="26">
        <f t="shared" si="73"/>
        <v>4</v>
      </c>
      <c r="E2337" s="27">
        <f>VLOOKUP($B2337,'Hourly Data'!$B$5:$P$8788,15,FALSE)</f>
        <v>5.1793952191212744E-2</v>
      </c>
    </row>
    <row r="2338" spans="2:5" x14ac:dyDescent="0.3">
      <c r="B2338" s="25">
        <v>41127.20833333303</v>
      </c>
      <c r="C2338" s="26">
        <f t="shared" si="72"/>
        <v>8</v>
      </c>
      <c r="D2338" s="26">
        <f t="shared" si="73"/>
        <v>5</v>
      </c>
      <c r="E2338" s="27">
        <f>VLOOKUP($B2338,'Hourly Data'!$B$5:$P$8788,15,FALSE)</f>
        <v>5.2701667907613575E-2</v>
      </c>
    </row>
    <row r="2339" spans="2:5" x14ac:dyDescent="0.3">
      <c r="B2339" s="25">
        <v>41127.249999999694</v>
      </c>
      <c r="C2339" s="26">
        <f t="shared" si="72"/>
        <v>8</v>
      </c>
      <c r="D2339" s="26">
        <f t="shared" si="73"/>
        <v>6</v>
      </c>
      <c r="E2339" s="27">
        <f>VLOOKUP($B2339,'Hourly Data'!$B$5:$P$8788,15,FALSE)</f>
        <v>5.1812472068318238E-2</v>
      </c>
    </row>
    <row r="2340" spans="2:5" x14ac:dyDescent="0.3">
      <c r="B2340" s="25">
        <v>41127.291666666359</v>
      </c>
      <c r="C2340" s="26">
        <f t="shared" si="72"/>
        <v>8</v>
      </c>
      <c r="D2340" s="26">
        <f t="shared" si="73"/>
        <v>7</v>
      </c>
      <c r="E2340" s="27">
        <f>VLOOKUP($B2340,'Hourly Data'!$B$5:$P$8788,15,FALSE)</f>
        <v>5.1966388510435384E-2</v>
      </c>
    </row>
    <row r="2341" spans="2:5" x14ac:dyDescent="0.3">
      <c r="B2341" s="25">
        <v>41127.333333333023</v>
      </c>
      <c r="C2341" s="26">
        <f t="shared" si="72"/>
        <v>8</v>
      </c>
      <c r="D2341" s="26">
        <f t="shared" si="73"/>
        <v>8</v>
      </c>
      <c r="E2341" s="27">
        <f>VLOOKUP($B2341,'Hourly Data'!$B$5:$P$8788,15,FALSE)</f>
        <v>5.1830503885112879E-2</v>
      </c>
    </row>
    <row r="2342" spans="2:5" x14ac:dyDescent="0.3">
      <c r="B2342" s="25">
        <v>41127.374999999687</v>
      </c>
      <c r="C2342" s="26">
        <f t="shared" si="72"/>
        <v>8</v>
      </c>
      <c r="D2342" s="26">
        <f t="shared" si="73"/>
        <v>9</v>
      </c>
      <c r="E2342" s="27">
        <f>VLOOKUP($B2342,'Hourly Data'!$B$5:$P$8788,15,FALSE)</f>
        <v>5.2121259537148856E-2</v>
      </c>
    </row>
    <row r="2343" spans="2:5" x14ac:dyDescent="0.3">
      <c r="B2343" s="25">
        <v>41127.416666666351</v>
      </c>
      <c r="C2343" s="26">
        <f t="shared" si="72"/>
        <v>8</v>
      </c>
      <c r="D2343" s="26">
        <f t="shared" si="73"/>
        <v>10</v>
      </c>
      <c r="E2343" s="27">
        <f>VLOOKUP($B2343,'Hourly Data'!$B$5:$P$8788,15,FALSE)</f>
        <v>5.4092906851959374E-2</v>
      </c>
    </row>
    <row r="2344" spans="2:5" x14ac:dyDescent="0.3">
      <c r="B2344" s="25">
        <v>41127.458333333016</v>
      </c>
      <c r="C2344" s="26">
        <f t="shared" si="72"/>
        <v>8</v>
      </c>
      <c r="D2344" s="26">
        <f t="shared" si="73"/>
        <v>11</v>
      </c>
      <c r="E2344" s="27">
        <f>VLOOKUP($B2344,'Hourly Data'!$B$5:$P$8788,15,FALSE)</f>
        <v>5.6470386755517313E-2</v>
      </c>
    </row>
    <row r="2345" spans="2:5" x14ac:dyDescent="0.3">
      <c r="B2345" s="25">
        <v>41127.49999999968</v>
      </c>
      <c r="C2345" s="26">
        <f t="shared" si="72"/>
        <v>8</v>
      </c>
      <c r="D2345" s="26">
        <f t="shared" si="73"/>
        <v>12</v>
      </c>
      <c r="E2345" s="27">
        <f>VLOOKUP($B2345,'Hourly Data'!$B$5:$P$8788,15,FALSE)</f>
        <v>5.6385108645249205E-2</v>
      </c>
    </row>
    <row r="2346" spans="2:5" x14ac:dyDescent="0.3">
      <c r="B2346" s="25">
        <v>41127.541666666344</v>
      </c>
      <c r="C2346" s="26">
        <f t="shared" si="72"/>
        <v>8</v>
      </c>
      <c r="D2346" s="26">
        <f t="shared" si="73"/>
        <v>13</v>
      </c>
      <c r="E2346" s="27">
        <f>VLOOKUP($B2346,'Hourly Data'!$B$5:$P$8788,15,FALSE)</f>
        <v>5.7400405695421569E-2</v>
      </c>
    </row>
    <row r="2347" spans="2:5" x14ac:dyDescent="0.3">
      <c r="B2347" s="25">
        <v>41127.583333333008</v>
      </c>
      <c r="C2347" s="26">
        <f t="shared" si="72"/>
        <v>8</v>
      </c>
      <c r="D2347" s="26">
        <f t="shared" si="73"/>
        <v>14</v>
      </c>
      <c r="E2347" s="27">
        <f>VLOOKUP($B2347,'Hourly Data'!$B$5:$P$8788,15,FALSE)</f>
        <v>5.7158230090726854E-2</v>
      </c>
    </row>
    <row r="2348" spans="2:5" x14ac:dyDescent="0.3">
      <c r="B2348" s="25">
        <v>41127.624999999673</v>
      </c>
      <c r="C2348" s="26">
        <f t="shared" si="72"/>
        <v>8</v>
      </c>
      <c r="D2348" s="26">
        <f t="shared" si="73"/>
        <v>15</v>
      </c>
      <c r="E2348" s="27">
        <f>VLOOKUP($B2348,'Hourly Data'!$B$5:$P$8788,15,FALSE)</f>
        <v>5.7842549509262528E-2</v>
      </c>
    </row>
    <row r="2349" spans="2:5" x14ac:dyDescent="0.3">
      <c r="B2349" s="25">
        <v>41127.666666666337</v>
      </c>
      <c r="C2349" s="26">
        <f t="shared" si="72"/>
        <v>8</v>
      </c>
      <c r="D2349" s="26">
        <f t="shared" si="73"/>
        <v>16</v>
      </c>
      <c r="E2349" s="27">
        <f>VLOOKUP($B2349,'Hourly Data'!$B$5:$P$8788,15,FALSE)</f>
        <v>5.7963826030782289E-2</v>
      </c>
    </row>
    <row r="2350" spans="2:5" x14ac:dyDescent="0.3">
      <c r="B2350" s="25">
        <v>41127.708333333001</v>
      </c>
      <c r="C2350" s="26">
        <f t="shared" si="72"/>
        <v>8</v>
      </c>
      <c r="D2350" s="26">
        <f t="shared" si="73"/>
        <v>17</v>
      </c>
      <c r="E2350" s="27">
        <f>VLOOKUP($B2350,'Hourly Data'!$B$5:$P$8788,15,FALSE)</f>
        <v>5.4934775043121144E-2</v>
      </c>
    </row>
    <row r="2351" spans="2:5" x14ac:dyDescent="0.3">
      <c r="B2351" s="25">
        <v>41127.749999999665</v>
      </c>
      <c r="C2351" s="26">
        <f t="shared" ref="C2351:C2414" si="74">MONTH(B2351)</f>
        <v>8</v>
      </c>
      <c r="D2351" s="26">
        <f t="shared" ref="D2351:D2414" si="75">HOUR(B2351)</f>
        <v>18</v>
      </c>
      <c r="E2351" s="27">
        <f>VLOOKUP($B2351,'Hourly Data'!$B$5:$P$8788,15,FALSE)</f>
        <v>5.6914028251366953E-2</v>
      </c>
    </row>
    <row r="2352" spans="2:5" x14ac:dyDescent="0.3">
      <c r="B2352" s="25">
        <v>41127.79166666633</v>
      </c>
      <c r="C2352" s="26">
        <f t="shared" si="74"/>
        <v>8</v>
      </c>
      <c r="D2352" s="26">
        <f t="shared" si="75"/>
        <v>19</v>
      </c>
      <c r="E2352" s="27">
        <f>VLOOKUP($B2352,'Hourly Data'!$B$5:$P$8788,15,FALSE)</f>
        <v>5.7034025922119674E-2</v>
      </c>
    </row>
    <row r="2353" spans="2:5" x14ac:dyDescent="0.3">
      <c r="B2353" s="25">
        <v>41127.833333332994</v>
      </c>
      <c r="C2353" s="26">
        <f t="shared" si="74"/>
        <v>8</v>
      </c>
      <c r="D2353" s="26">
        <f t="shared" si="75"/>
        <v>20</v>
      </c>
      <c r="E2353" s="27">
        <f>VLOOKUP($B2353,'Hourly Data'!$B$5:$P$8788,15,FALSE)</f>
        <v>5.4274518854190726E-2</v>
      </c>
    </row>
    <row r="2354" spans="2:5" x14ac:dyDescent="0.3">
      <c r="B2354" s="25">
        <v>41127.874999999658</v>
      </c>
      <c r="C2354" s="26">
        <f t="shared" si="74"/>
        <v>8</v>
      </c>
      <c r="D2354" s="26">
        <f t="shared" si="75"/>
        <v>21</v>
      </c>
      <c r="E2354" s="27">
        <f>VLOOKUP($B2354,'Hourly Data'!$B$5:$P$8788,15,FALSE)</f>
        <v>5.4760216511732837E-2</v>
      </c>
    </row>
    <row r="2355" spans="2:5" x14ac:dyDescent="0.3">
      <c r="B2355" s="25">
        <v>41127.916666666322</v>
      </c>
      <c r="C2355" s="26">
        <f t="shared" si="74"/>
        <v>8</v>
      </c>
      <c r="D2355" s="26">
        <f t="shared" si="75"/>
        <v>22</v>
      </c>
      <c r="E2355" s="27">
        <f>VLOOKUP($B2355,'Hourly Data'!$B$5:$P$8788,15,FALSE)</f>
        <v>5.2068871409713134E-2</v>
      </c>
    </row>
    <row r="2356" spans="2:5" x14ac:dyDescent="0.3">
      <c r="B2356" s="25">
        <v>41127.958333332987</v>
      </c>
      <c r="C2356" s="26">
        <f t="shared" si="74"/>
        <v>8</v>
      </c>
      <c r="D2356" s="26">
        <f t="shared" si="75"/>
        <v>23</v>
      </c>
      <c r="E2356" s="27">
        <f>VLOOKUP($B2356,'Hourly Data'!$B$5:$P$8788,15,FALSE)</f>
        <v>5.3415572242926354E-2</v>
      </c>
    </row>
    <row r="2357" spans="2:5" x14ac:dyDescent="0.3">
      <c r="B2357" s="25">
        <v>41127.999999999651</v>
      </c>
      <c r="C2357" s="26">
        <f t="shared" si="74"/>
        <v>8</v>
      </c>
      <c r="D2357" s="26">
        <f t="shared" si="75"/>
        <v>0</v>
      </c>
      <c r="E2357" s="27">
        <f>VLOOKUP($B2357,'Hourly Data'!$B$5:$P$8788,15,FALSE)</f>
        <v>5.2021936638438543E-2</v>
      </c>
    </row>
    <row r="2358" spans="2:5" x14ac:dyDescent="0.3">
      <c r="B2358" s="25">
        <v>41128.041666666315</v>
      </c>
      <c r="C2358" s="26">
        <f t="shared" si="74"/>
        <v>8</v>
      </c>
      <c r="D2358" s="26">
        <f t="shared" si="75"/>
        <v>1</v>
      </c>
      <c r="E2358" s="27">
        <f>VLOOKUP($B2358,'Hourly Data'!$B$5:$P$8788,15,FALSE)</f>
        <v>5.3831457110083705E-2</v>
      </c>
    </row>
    <row r="2359" spans="2:5" x14ac:dyDescent="0.3">
      <c r="B2359" s="25">
        <v>41128.083333332979</v>
      </c>
      <c r="C2359" s="26">
        <f t="shared" si="74"/>
        <v>8</v>
      </c>
      <c r="D2359" s="26">
        <f t="shared" si="75"/>
        <v>2</v>
      </c>
      <c r="E2359" s="27">
        <f>VLOOKUP($B2359,'Hourly Data'!$B$5:$P$8788,15,FALSE)</f>
        <v>5.3645537955687966E-2</v>
      </c>
    </row>
    <row r="2360" spans="2:5" x14ac:dyDescent="0.3">
      <c r="B2360" s="25">
        <v>41128.124999999643</v>
      </c>
      <c r="C2360" s="26">
        <f t="shared" si="74"/>
        <v>8</v>
      </c>
      <c r="D2360" s="26">
        <f t="shared" si="75"/>
        <v>3</v>
      </c>
      <c r="E2360" s="27">
        <f>VLOOKUP($B2360,'Hourly Data'!$B$5:$P$8788,15,FALSE)</f>
        <v>5.204025018086994E-2</v>
      </c>
    </row>
    <row r="2361" spans="2:5" x14ac:dyDescent="0.3">
      <c r="B2361" s="25">
        <v>41128.166666666308</v>
      </c>
      <c r="C2361" s="26">
        <f t="shared" si="74"/>
        <v>8</v>
      </c>
      <c r="D2361" s="26">
        <f t="shared" si="75"/>
        <v>4</v>
      </c>
      <c r="E2361" s="27">
        <f>VLOOKUP($B2361,'Hourly Data'!$B$5:$P$8788,15,FALSE)</f>
        <v>5.282719314169744E-2</v>
      </c>
    </row>
    <row r="2362" spans="2:5" x14ac:dyDescent="0.3">
      <c r="B2362" s="25">
        <v>41128.208333332972</v>
      </c>
      <c r="C2362" s="26">
        <f t="shared" si="74"/>
        <v>8</v>
      </c>
      <c r="D2362" s="26">
        <f t="shared" si="75"/>
        <v>5</v>
      </c>
      <c r="E2362" s="27">
        <f>VLOOKUP($B2362,'Hourly Data'!$B$5:$P$8788,15,FALSE)</f>
        <v>8.9209292710869331E-2</v>
      </c>
    </row>
    <row r="2363" spans="2:5" x14ac:dyDescent="0.3">
      <c r="B2363" s="25">
        <v>41128.249999999636</v>
      </c>
      <c r="C2363" s="26">
        <f t="shared" si="74"/>
        <v>8</v>
      </c>
      <c r="D2363" s="26">
        <f t="shared" si="75"/>
        <v>6</v>
      </c>
      <c r="E2363" s="27">
        <f>VLOOKUP($B2363,'Hourly Data'!$B$5:$P$8788,15,FALSE)</f>
        <v>5.1037605388832688E-2</v>
      </c>
    </row>
    <row r="2364" spans="2:5" x14ac:dyDescent="0.3">
      <c r="B2364" s="25">
        <v>41128.2916666663</v>
      </c>
      <c r="C2364" s="26">
        <f t="shared" si="74"/>
        <v>8</v>
      </c>
      <c r="D2364" s="26">
        <f t="shared" si="75"/>
        <v>7</v>
      </c>
      <c r="E2364" s="27">
        <f>VLOOKUP($B2364,'Hourly Data'!$B$5:$P$8788,15,FALSE)</f>
        <v>5.1871896429616822E-2</v>
      </c>
    </row>
    <row r="2365" spans="2:5" x14ac:dyDescent="0.3">
      <c r="B2365" s="25">
        <v>41128.333333332965</v>
      </c>
      <c r="C2365" s="26">
        <f t="shared" si="74"/>
        <v>8</v>
      </c>
      <c r="D2365" s="26">
        <f t="shared" si="75"/>
        <v>8</v>
      </c>
      <c r="E2365" s="27">
        <f>VLOOKUP($B2365,'Hourly Data'!$B$5:$P$8788,15,FALSE)</f>
        <v>5.1536122943742449E-2</v>
      </c>
    </row>
    <row r="2366" spans="2:5" x14ac:dyDescent="0.3">
      <c r="B2366" s="25">
        <v>41128.374999999629</v>
      </c>
      <c r="C2366" s="26">
        <f t="shared" si="74"/>
        <v>8</v>
      </c>
      <c r="D2366" s="26">
        <f t="shared" si="75"/>
        <v>9</v>
      </c>
      <c r="E2366" s="27">
        <f>VLOOKUP($B2366,'Hourly Data'!$B$5:$P$8788,15,FALSE)</f>
        <v>5.2974500109584932E-2</v>
      </c>
    </row>
    <row r="2367" spans="2:5" x14ac:dyDescent="0.3">
      <c r="B2367" s="25">
        <v>41128.416666666293</v>
      </c>
      <c r="C2367" s="26">
        <f t="shared" si="74"/>
        <v>8</v>
      </c>
      <c r="D2367" s="26">
        <f t="shared" si="75"/>
        <v>10</v>
      </c>
      <c r="E2367" s="27">
        <f>VLOOKUP($B2367,'Hourly Data'!$B$5:$P$8788,15,FALSE)</f>
        <v>5.406039571537502E-2</v>
      </c>
    </row>
    <row r="2368" spans="2:5" x14ac:dyDescent="0.3">
      <c r="B2368" s="25">
        <v>41128.458333332957</v>
      </c>
      <c r="C2368" s="26">
        <f t="shared" si="74"/>
        <v>8</v>
      </c>
      <c r="D2368" s="26">
        <f t="shared" si="75"/>
        <v>11</v>
      </c>
      <c r="E2368" s="27">
        <f>VLOOKUP($B2368,'Hourly Data'!$B$5:$P$8788,15,FALSE)</f>
        <v>5.4126386739432396E-2</v>
      </c>
    </row>
    <row r="2369" spans="2:5" x14ac:dyDescent="0.3">
      <c r="B2369" s="25">
        <v>41128.499999999622</v>
      </c>
      <c r="C2369" s="26">
        <f t="shared" si="74"/>
        <v>8</v>
      </c>
      <c r="D2369" s="26">
        <f t="shared" si="75"/>
        <v>12</v>
      </c>
      <c r="E2369" s="27">
        <f>VLOOKUP($B2369,'Hourly Data'!$B$5:$P$8788,15,FALSE)</f>
        <v>5.4732285388490308E-2</v>
      </c>
    </row>
    <row r="2370" spans="2:5" x14ac:dyDescent="0.3">
      <c r="B2370" s="25">
        <v>41128.541666666286</v>
      </c>
      <c r="C2370" s="26">
        <f t="shared" si="74"/>
        <v>8</v>
      </c>
      <c r="D2370" s="26">
        <f t="shared" si="75"/>
        <v>13</v>
      </c>
      <c r="E2370" s="27">
        <f>VLOOKUP($B2370,'Hourly Data'!$B$5:$P$8788,15,FALSE)</f>
        <v>5.6169272957762403E-2</v>
      </c>
    </row>
    <row r="2371" spans="2:5" x14ac:dyDescent="0.3">
      <c r="B2371" s="25">
        <v>41128.58333333295</v>
      </c>
      <c r="C2371" s="26">
        <f t="shared" si="74"/>
        <v>8</v>
      </c>
      <c r="D2371" s="26">
        <f t="shared" si="75"/>
        <v>14</v>
      </c>
      <c r="E2371" s="27">
        <f>VLOOKUP($B2371,'Hourly Data'!$B$5:$P$8788,15,FALSE)</f>
        <v>5.758100741313002E-2</v>
      </c>
    </row>
    <row r="2372" spans="2:5" x14ac:dyDescent="0.3">
      <c r="B2372" s="25">
        <v>41128.624999999614</v>
      </c>
      <c r="C2372" s="26">
        <f t="shared" si="74"/>
        <v>8</v>
      </c>
      <c r="D2372" s="26">
        <f t="shared" si="75"/>
        <v>15</v>
      </c>
      <c r="E2372" s="27">
        <f>VLOOKUP($B2372,'Hourly Data'!$B$5:$P$8788,15,FALSE)</f>
        <v>4.3751246537315727E-2</v>
      </c>
    </row>
    <row r="2373" spans="2:5" x14ac:dyDescent="0.3">
      <c r="B2373" s="25">
        <v>41128.666666666279</v>
      </c>
      <c r="C2373" s="26">
        <f t="shared" si="74"/>
        <v>8</v>
      </c>
      <c r="D2373" s="26">
        <f t="shared" si="75"/>
        <v>16</v>
      </c>
      <c r="E2373" s="27">
        <f>VLOOKUP($B2373,'Hourly Data'!$B$5:$P$8788,15,FALSE)</f>
        <v>5.9988157146418211E-2</v>
      </c>
    </row>
    <row r="2374" spans="2:5" x14ac:dyDescent="0.3">
      <c r="B2374" s="25">
        <v>41128.708333332943</v>
      </c>
      <c r="C2374" s="26">
        <f t="shared" si="74"/>
        <v>8</v>
      </c>
      <c r="D2374" s="26">
        <f t="shared" si="75"/>
        <v>17</v>
      </c>
      <c r="E2374" s="27">
        <f>VLOOKUP($B2374,'Hourly Data'!$B$5:$P$8788,15,FALSE)</f>
        <v>6.0318376420851888E-2</v>
      </c>
    </row>
    <row r="2375" spans="2:5" x14ac:dyDescent="0.3">
      <c r="B2375" s="25">
        <v>41128.749999999607</v>
      </c>
      <c r="C2375" s="26">
        <f t="shared" si="74"/>
        <v>8</v>
      </c>
      <c r="D2375" s="26">
        <f t="shared" si="75"/>
        <v>18</v>
      </c>
      <c r="E2375" s="27">
        <f>VLOOKUP($B2375,'Hourly Data'!$B$5:$P$8788,15,FALSE)</f>
        <v>5.7759679775168292E-2</v>
      </c>
    </row>
    <row r="2376" spans="2:5" x14ac:dyDescent="0.3">
      <c r="B2376" s="25">
        <v>41128.791666666271</v>
      </c>
      <c r="C2376" s="26">
        <f t="shared" si="74"/>
        <v>8</v>
      </c>
      <c r="D2376" s="26">
        <f t="shared" si="75"/>
        <v>19</v>
      </c>
      <c r="E2376" s="27">
        <f>VLOOKUP($B2376,'Hourly Data'!$B$5:$P$8788,15,FALSE)</f>
        <v>5.7174595023459271E-2</v>
      </c>
    </row>
    <row r="2377" spans="2:5" x14ac:dyDescent="0.3">
      <c r="B2377" s="25">
        <v>41128.833333332936</v>
      </c>
      <c r="C2377" s="26">
        <f t="shared" si="74"/>
        <v>8</v>
      </c>
      <c r="D2377" s="26">
        <f t="shared" si="75"/>
        <v>20</v>
      </c>
      <c r="E2377" s="27">
        <f>VLOOKUP($B2377,'Hourly Data'!$B$5:$P$8788,15,FALSE)</f>
        <v>5.674551531436299E-2</v>
      </c>
    </row>
    <row r="2378" spans="2:5" x14ac:dyDescent="0.3">
      <c r="B2378" s="25">
        <v>41128.8749999996</v>
      </c>
      <c r="C2378" s="26">
        <f t="shared" si="74"/>
        <v>8</v>
      </c>
      <c r="D2378" s="26">
        <f t="shared" si="75"/>
        <v>21</v>
      </c>
      <c r="E2378" s="27">
        <f>VLOOKUP($B2378,'Hourly Data'!$B$5:$P$8788,15,FALSE)</f>
        <v>5.4500721859789311E-2</v>
      </c>
    </row>
    <row r="2379" spans="2:5" x14ac:dyDescent="0.3">
      <c r="B2379" s="25">
        <v>41128.916666666264</v>
      </c>
      <c r="C2379" s="26">
        <f t="shared" si="74"/>
        <v>8</v>
      </c>
      <c r="D2379" s="26">
        <f t="shared" si="75"/>
        <v>22</v>
      </c>
      <c r="E2379" s="27">
        <f>VLOOKUP($B2379,'Hourly Data'!$B$5:$P$8788,15,FALSE)</f>
        <v>5.2364357805802383E-2</v>
      </c>
    </row>
    <row r="2380" spans="2:5" x14ac:dyDescent="0.3">
      <c r="B2380" s="25">
        <v>41128.958333332928</v>
      </c>
      <c r="C2380" s="26">
        <f t="shared" si="74"/>
        <v>8</v>
      </c>
      <c r="D2380" s="26">
        <f t="shared" si="75"/>
        <v>23</v>
      </c>
      <c r="E2380" s="27">
        <f>VLOOKUP($B2380,'Hourly Data'!$B$5:$P$8788,15,FALSE)</f>
        <v>5.1792671492614711E-2</v>
      </c>
    </row>
    <row r="2381" spans="2:5" x14ac:dyDescent="0.3">
      <c r="B2381" s="25">
        <v>41128.999999999593</v>
      </c>
      <c r="C2381" s="26">
        <f t="shared" si="74"/>
        <v>8</v>
      </c>
      <c r="D2381" s="26">
        <f t="shared" si="75"/>
        <v>0</v>
      </c>
      <c r="E2381" s="27">
        <f>VLOOKUP($B2381,'Hourly Data'!$B$5:$P$8788,15,FALSE)</f>
        <v>5.03982943345406E-2</v>
      </c>
    </row>
    <row r="2382" spans="2:5" x14ac:dyDescent="0.3">
      <c r="B2382" s="25">
        <v>41129.041666666257</v>
      </c>
      <c r="C2382" s="26">
        <f t="shared" si="74"/>
        <v>8</v>
      </c>
      <c r="D2382" s="26">
        <f t="shared" si="75"/>
        <v>1</v>
      </c>
      <c r="E2382" s="27">
        <f>VLOOKUP($B2382,'Hourly Data'!$B$5:$P$8788,15,FALSE)</f>
        <v>5.3243455183582172E-2</v>
      </c>
    </row>
    <row r="2383" spans="2:5" x14ac:dyDescent="0.3">
      <c r="B2383" s="25">
        <v>41129.083333332921</v>
      </c>
      <c r="C2383" s="26">
        <f t="shared" si="74"/>
        <v>8</v>
      </c>
      <c r="D2383" s="26">
        <f t="shared" si="75"/>
        <v>2</v>
      </c>
      <c r="E2383" s="27">
        <f>VLOOKUP($B2383,'Hourly Data'!$B$5:$P$8788,15,FALSE)</f>
        <v>5.3066932954637665E-2</v>
      </c>
    </row>
    <row r="2384" spans="2:5" x14ac:dyDescent="0.3">
      <c r="B2384" s="25">
        <v>41129.124999999585</v>
      </c>
      <c r="C2384" s="26">
        <f t="shared" si="74"/>
        <v>8</v>
      </c>
      <c r="D2384" s="26">
        <f t="shared" si="75"/>
        <v>3</v>
      </c>
      <c r="E2384" s="27">
        <f>VLOOKUP($B2384,'Hourly Data'!$B$5:$P$8788,15,FALSE)</f>
        <v>5.1982342334410417E-2</v>
      </c>
    </row>
    <row r="2385" spans="2:5" x14ac:dyDescent="0.3">
      <c r="B2385" s="25">
        <v>41129.16666666625</v>
      </c>
      <c r="C2385" s="26">
        <f t="shared" si="74"/>
        <v>8</v>
      </c>
      <c r="D2385" s="26">
        <f t="shared" si="75"/>
        <v>4</v>
      </c>
      <c r="E2385" s="27">
        <f>VLOOKUP($B2385,'Hourly Data'!$B$5:$P$8788,15,FALSE)</f>
        <v>5.2003096579474578E-2</v>
      </c>
    </row>
    <row r="2386" spans="2:5" x14ac:dyDescent="0.3">
      <c r="B2386" s="25">
        <v>41129.208333332914</v>
      </c>
      <c r="C2386" s="26">
        <f t="shared" si="74"/>
        <v>8</v>
      </c>
      <c r="D2386" s="26">
        <f t="shared" si="75"/>
        <v>5</v>
      </c>
      <c r="E2386" s="27">
        <f>VLOOKUP($B2386,'Hourly Data'!$B$5:$P$8788,15,FALSE)</f>
        <v>5.3015033010339774E-2</v>
      </c>
    </row>
    <row r="2387" spans="2:5" x14ac:dyDescent="0.3">
      <c r="B2387" s="25">
        <v>41129.249999999578</v>
      </c>
      <c r="C2387" s="26">
        <f t="shared" si="74"/>
        <v>8</v>
      </c>
      <c r="D2387" s="26">
        <f t="shared" si="75"/>
        <v>6</v>
      </c>
      <c r="E2387" s="27">
        <f>VLOOKUP($B2387,'Hourly Data'!$B$5:$P$8788,15,FALSE)</f>
        <v>5.347672455575897E-2</v>
      </c>
    </row>
    <row r="2388" spans="2:5" x14ac:dyDescent="0.3">
      <c r="B2388" s="25">
        <v>41129.291666666242</v>
      </c>
      <c r="C2388" s="26">
        <f t="shared" si="74"/>
        <v>8</v>
      </c>
      <c r="D2388" s="26">
        <f t="shared" si="75"/>
        <v>7</v>
      </c>
      <c r="E2388" s="27">
        <f>VLOOKUP($B2388,'Hourly Data'!$B$5:$P$8788,15,FALSE)</f>
        <v>5.3719683510445274E-2</v>
      </c>
    </row>
    <row r="2389" spans="2:5" x14ac:dyDescent="0.3">
      <c r="B2389" s="25">
        <v>41129.333333332906</v>
      </c>
      <c r="C2389" s="26">
        <f t="shared" si="74"/>
        <v>8</v>
      </c>
      <c r="D2389" s="26">
        <f t="shared" si="75"/>
        <v>8</v>
      </c>
      <c r="E2389" s="27">
        <f>VLOOKUP($B2389,'Hourly Data'!$B$5:$P$8788,15,FALSE)</f>
        <v>5.288787548274794E-2</v>
      </c>
    </row>
    <row r="2390" spans="2:5" x14ac:dyDescent="0.3">
      <c r="B2390" s="25">
        <v>41129.374999999571</v>
      </c>
      <c r="C2390" s="26">
        <f t="shared" si="74"/>
        <v>8</v>
      </c>
      <c r="D2390" s="26">
        <f t="shared" si="75"/>
        <v>9</v>
      </c>
      <c r="E2390" s="27">
        <f>VLOOKUP($B2390,'Hourly Data'!$B$5:$P$8788,15,FALSE)</f>
        <v>5.3883829181190855E-2</v>
      </c>
    </row>
    <row r="2391" spans="2:5" x14ac:dyDescent="0.3">
      <c r="B2391" s="25">
        <v>41129.416666666235</v>
      </c>
      <c r="C2391" s="26">
        <f t="shared" si="74"/>
        <v>8</v>
      </c>
      <c r="D2391" s="26">
        <f t="shared" si="75"/>
        <v>10</v>
      </c>
      <c r="E2391" s="27">
        <f>VLOOKUP($B2391,'Hourly Data'!$B$5:$P$8788,15,FALSE)</f>
        <v>5.710277640712158E-2</v>
      </c>
    </row>
    <row r="2392" spans="2:5" x14ac:dyDescent="0.3">
      <c r="B2392" s="25">
        <v>41129.458333332899</v>
      </c>
      <c r="C2392" s="26">
        <f t="shared" si="74"/>
        <v>8</v>
      </c>
      <c r="D2392" s="26">
        <f t="shared" si="75"/>
        <v>11</v>
      </c>
      <c r="E2392" s="27">
        <f>VLOOKUP($B2392,'Hourly Data'!$B$5:$P$8788,15,FALSE)</f>
        <v>6.1103917777156361E-2</v>
      </c>
    </row>
    <row r="2393" spans="2:5" x14ac:dyDescent="0.3">
      <c r="B2393" s="25">
        <v>41129.499999999563</v>
      </c>
      <c r="C2393" s="26">
        <f t="shared" si="74"/>
        <v>8</v>
      </c>
      <c r="D2393" s="26">
        <f t="shared" si="75"/>
        <v>12</v>
      </c>
      <c r="E2393" s="27">
        <f>VLOOKUP($B2393,'Hourly Data'!$B$5:$P$8788,15,FALSE)</f>
        <v>6.1896866778885909E-2</v>
      </c>
    </row>
    <row r="2394" spans="2:5" x14ac:dyDescent="0.3">
      <c r="B2394" s="25">
        <v>41129.541666666228</v>
      </c>
      <c r="C2394" s="26">
        <f t="shared" si="74"/>
        <v>8</v>
      </c>
      <c r="D2394" s="26">
        <f t="shared" si="75"/>
        <v>13</v>
      </c>
      <c r="E2394" s="27">
        <f>VLOOKUP($B2394,'Hourly Data'!$B$5:$P$8788,15,FALSE)</f>
        <v>6.0614928838966423E-2</v>
      </c>
    </row>
    <row r="2395" spans="2:5" x14ac:dyDescent="0.3">
      <c r="B2395" s="25">
        <v>41129.583333332892</v>
      </c>
      <c r="C2395" s="26">
        <f t="shared" si="74"/>
        <v>8</v>
      </c>
      <c r="D2395" s="26">
        <f t="shared" si="75"/>
        <v>14</v>
      </c>
      <c r="E2395" s="27">
        <f>VLOOKUP($B2395,'Hourly Data'!$B$5:$P$8788,15,FALSE)</f>
        <v>5.9338880453769047E-2</v>
      </c>
    </row>
    <row r="2396" spans="2:5" x14ac:dyDescent="0.3">
      <c r="B2396" s="25">
        <v>41129.624999999556</v>
      </c>
      <c r="C2396" s="26">
        <f t="shared" si="74"/>
        <v>8</v>
      </c>
      <c r="D2396" s="26">
        <f t="shared" si="75"/>
        <v>15</v>
      </c>
      <c r="E2396" s="27">
        <f>VLOOKUP($B2396,'Hourly Data'!$B$5:$P$8788,15,FALSE)</f>
        <v>5.8634932150561508E-2</v>
      </c>
    </row>
    <row r="2397" spans="2:5" x14ac:dyDescent="0.3">
      <c r="B2397" s="25">
        <v>41129.66666666622</v>
      </c>
      <c r="C2397" s="26">
        <f t="shared" si="74"/>
        <v>8</v>
      </c>
      <c r="D2397" s="26">
        <f t="shared" si="75"/>
        <v>16</v>
      </c>
      <c r="E2397" s="27">
        <f>VLOOKUP($B2397,'Hourly Data'!$B$5:$P$8788,15,FALSE)</f>
        <v>6.0048346409250421E-2</v>
      </c>
    </row>
    <row r="2398" spans="2:5" x14ac:dyDescent="0.3">
      <c r="B2398" s="25">
        <v>41129.708333332885</v>
      </c>
      <c r="C2398" s="26">
        <f t="shared" si="74"/>
        <v>8</v>
      </c>
      <c r="D2398" s="26">
        <f t="shared" si="75"/>
        <v>17</v>
      </c>
      <c r="E2398" s="27">
        <f>VLOOKUP($B2398,'Hourly Data'!$B$5:$P$8788,15,FALSE)</f>
        <v>5.9976397392596074E-2</v>
      </c>
    </row>
    <row r="2399" spans="2:5" x14ac:dyDescent="0.3">
      <c r="B2399" s="25">
        <v>41129.749999999549</v>
      </c>
      <c r="C2399" s="26">
        <f t="shared" si="74"/>
        <v>8</v>
      </c>
      <c r="D2399" s="26">
        <f t="shared" si="75"/>
        <v>18</v>
      </c>
      <c r="E2399" s="27">
        <f>VLOOKUP($B2399,'Hourly Data'!$B$5:$P$8788,15,FALSE)</f>
        <v>5.8946598602856094E-2</v>
      </c>
    </row>
    <row r="2400" spans="2:5" x14ac:dyDescent="0.3">
      <c r="B2400" s="25">
        <v>41129.791666666213</v>
      </c>
      <c r="C2400" s="26">
        <f t="shared" si="74"/>
        <v>8</v>
      </c>
      <c r="D2400" s="26">
        <f t="shared" si="75"/>
        <v>19</v>
      </c>
      <c r="E2400" s="27">
        <f>VLOOKUP($B2400,'Hourly Data'!$B$5:$P$8788,15,FALSE)</f>
        <v>5.718061881173063E-2</v>
      </c>
    </row>
    <row r="2401" spans="2:5" x14ac:dyDescent="0.3">
      <c r="B2401" s="25">
        <v>41129.833333332877</v>
      </c>
      <c r="C2401" s="26">
        <f t="shared" si="74"/>
        <v>8</v>
      </c>
      <c r="D2401" s="26">
        <f t="shared" si="75"/>
        <v>20</v>
      </c>
      <c r="E2401" s="27">
        <f>VLOOKUP($B2401,'Hourly Data'!$B$5:$P$8788,15,FALSE)</f>
        <v>5.7215242062705618E-2</v>
      </c>
    </row>
    <row r="2402" spans="2:5" x14ac:dyDescent="0.3">
      <c r="B2402" s="25">
        <v>41129.874999999542</v>
      </c>
      <c r="C2402" s="26">
        <f t="shared" si="74"/>
        <v>8</v>
      </c>
      <c r="D2402" s="26">
        <f t="shared" si="75"/>
        <v>21</v>
      </c>
      <c r="E2402" s="27">
        <f>VLOOKUP($B2402,'Hourly Data'!$B$5:$P$8788,15,FALSE)</f>
        <v>5.5694221070431864E-2</v>
      </c>
    </row>
    <row r="2403" spans="2:5" x14ac:dyDescent="0.3">
      <c r="B2403" s="25">
        <v>41129.916666666206</v>
      </c>
      <c r="C2403" s="26">
        <f t="shared" si="74"/>
        <v>8</v>
      </c>
      <c r="D2403" s="26">
        <f t="shared" si="75"/>
        <v>22</v>
      </c>
      <c r="E2403" s="27">
        <f>VLOOKUP($B2403,'Hourly Data'!$B$5:$P$8788,15,FALSE)</f>
        <v>5.3935520825634062E-2</v>
      </c>
    </row>
    <row r="2404" spans="2:5" x14ac:dyDescent="0.3">
      <c r="B2404" s="25">
        <v>41129.95833333287</v>
      </c>
      <c r="C2404" s="26">
        <f t="shared" si="74"/>
        <v>8</v>
      </c>
      <c r="D2404" s="26">
        <f t="shared" si="75"/>
        <v>23</v>
      </c>
      <c r="E2404" s="27">
        <f>VLOOKUP($B2404,'Hourly Data'!$B$5:$P$8788,15,FALSE)</f>
        <v>5.2548898213420174E-2</v>
      </c>
    </row>
    <row r="2405" spans="2:5" x14ac:dyDescent="0.3">
      <c r="B2405" s="25">
        <v>41129.999999999534</v>
      </c>
      <c r="C2405" s="26">
        <f t="shared" si="74"/>
        <v>8</v>
      </c>
      <c r="D2405" s="26">
        <f t="shared" si="75"/>
        <v>0</v>
      </c>
      <c r="E2405" s="27">
        <f>VLOOKUP($B2405,'Hourly Data'!$B$5:$P$8788,15,FALSE)</f>
        <v>5.239798581538465E-2</v>
      </c>
    </row>
    <row r="2406" spans="2:5" x14ac:dyDescent="0.3">
      <c r="B2406" s="25">
        <v>41130.041666666199</v>
      </c>
      <c r="C2406" s="26">
        <f t="shared" si="74"/>
        <v>8</v>
      </c>
      <c r="D2406" s="26">
        <f t="shared" si="75"/>
        <v>1</v>
      </c>
      <c r="E2406" s="27">
        <f>VLOOKUP($B2406,'Hourly Data'!$B$5:$P$8788,15,FALSE)</f>
        <v>5.3434762807003197E-2</v>
      </c>
    </row>
    <row r="2407" spans="2:5" x14ac:dyDescent="0.3">
      <c r="B2407" s="25">
        <v>41130.083333332863</v>
      </c>
      <c r="C2407" s="26">
        <f t="shared" si="74"/>
        <v>8</v>
      </c>
      <c r="D2407" s="26">
        <f t="shared" si="75"/>
        <v>2</v>
      </c>
      <c r="E2407" s="27">
        <f>VLOOKUP($B2407,'Hourly Data'!$B$5:$P$8788,15,FALSE)</f>
        <v>5.3282692184940444E-2</v>
      </c>
    </row>
    <row r="2408" spans="2:5" x14ac:dyDescent="0.3">
      <c r="B2408" s="25">
        <v>41130.124999999527</v>
      </c>
      <c r="C2408" s="26">
        <f t="shared" si="74"/>
        <v>8</v>
      </c>
      <c r="D2408" s="26">
        <f t="shared" si="75"/>
        <v>3</v>
      </c>
      <c r="E2408" s="27">
        <f>VLOOKUP($B2408,'Hourly Data'!$B$5:$P$8788,15,FALSE)</f>
        <v>5.2872611004595761E-2</v>
      </c>
    </row>
    <row r="2409" spans="2:5" x14ac:dyDescent="0.3">
      <c r="B2409" s="25">
        <v>41130.166666666191</v>
      </c>
      <c r="C2409" s="26">
        <f t="shared" si="74"/>
        <v>8</v>
      </c>
      <c r="D2409" s="26">
        <f t="shared" si="75"/>
        <v>4</v>
      </c>
      <c r="E2409" s="27">
        <f>VLOOKUP($B2409,'Hourly Data'!$B$5:$P$8788,15,FALSE)</f>
        <v>5.2167701577399653E-2</v>
      </c>
    </row>
    <row r="2410" spans="2:5" x14ac:dyDescent="0.3">
      <c r="B2410" s="25">
        <v>41130.208333332856</v>
      </c>
      <c r="C2410" s="26">
        <f t="shared" si="74"/>
        <v>8</v>
      </c>
      <c r="D2410" s="26">
        <f t="shared" si="75"/>
        <v>5</v>
      </c>
      <c r="E2410" s="27">
        <f>VLOOKUP($B2410,'Hourly Data'!$B$5:$P$8788,15,FALSE)</f>
        <v>5.1667947197391303E-2</v>
      </c>
    </row>
    <row r="2411" spans="2:5" x14ac:dyDescent="0.3">
      <c r="B2411" s="25">
        <v>41130.24999999952</v>
      </c>
      <c r="C2411" s="26">
        <f t="shared" si="74"/>
        <v>8</v>
      </c>
      <c r="D2411" s="26">
        <f t="shared" si="75"/>
        <v>6</v>
      </c>
      <c r="E2411" s="27">
        <f>VLOOKUP($B2411,'Hourly Data'!$B$5:$P$8788,15,FALSE)</f>
        <v>5.0805972256065493E-2</v>
      </c>
    </row>
    <row r="2412" spans="2:5" x14ac:dyDescent="0.3">
      <c r="B2412" s="25">
        <v>41130.291666666184</v>
      </c>
      <c r="C2412" s="26">
        <f t="shared" si="74"/>
        <v>8</v>
      </c>
      <c r="D2412" s="26">
        <f t="shared" si="75"/>
        <v>7</v>
      </c>
      <c r="E2412" s="27">
        <f>VLOOKUP($B2412,'Hourly Data'!$B$5:$P$8788,15,FALSE)</f>
        <v>5.220160711899717E-2</v>
      </c>
    </row>
    <row r="2413" spans="2:5" x14ac:dyDescent="0.3">
      <c r="B2413" s="25">
        <v>41130.333333332848</v>
      </c>
      <c r="C2413" s="26">
        <f t="shared" si="74"/>
        <v>8</v>
      </c>
      <c r="D2413" s="26">
        <f t="shared" si="75"/>
        <v>8</v>
      </c>
      <c r="E2413" s="27">
        <f>VLOOKUP($B2413,'Hourly Data'!$B$5:$P$8788,15,FALSE)</f>
        <v>5.237710958401208E-2</v>
      </c>
    </row>
    <row r="2414" spans="2:5" x14ac:dyDescent="0.3">
      <c r="B2414" s="25">
        <v>41130.374999999513</v>
      </c>
      <c r="C2414" s="26">
        <f t="shared" si="74"/>
        <v>8</v>
      </c>
      <c r="D2414" s="26">
        <f t="shared" si="75"/>
        <v>9</v>
      </c>
      <c r="E2414" s="27">
        <f>VLOOKUP($B2414,'Hourly Data'!$B$5:$P$8788,15,FALSE)</f>
        <v>5.2251988208201608E-2</v>
      </c>
    </row>
    <row r="2415" spans="2:5" x14ac:dyDescent="0.3">
      <c r="B2415" s="25">
        <v>41130.416666666177</v>
      </c>
      <c r="C2415" s="26">
        <f t="shared" ref="C2415:C2478" si="76">MONTH(B2415)</f>
        <v>8</v>
      </c>
      <c r="D2415" s="26">
        <f t="shared" ref="D2415:D2478" si="77">HOUR(B2415)</f>
        <v>10</v>
      </c>
      <c r="E2415" s="27">
        <f>VLOOKUP($B2415,'Hourly Data'!$B$5:$P$8788,15,FALSE)</f>
        <v>5.3432047591269904E-2</v>
      </c>
    </row>
    <row r="2416" spans="2:5" x14ac:dyDescent="0.3">
      <c r="B2416" s="25">
        <v>41130.458333332841</v>
      </c>
      <c r="C2416" s="26">
        <f t="shared" si="76"/>
        <v>8</v>
      </c>
      <c r="D2416" s="26">
        <f t="shared" si="77"/>
        <v>11</v>
      </c>
      <c r="E2416" s="27">
        <f>VLOOKUP($B2416,'Hourly Data'!$B$5:$P$8788,15,FALSE)</f>
        <v>5.5319159594884683E-2</v>
      </c>
    </row>
    <row r="2417" spans="2:5" x14ac:dyDescent="0.3">
      <c r="B2417" s="25">
        <v>41130.499999999505</v>
      </c>
      <c r="C2417" s="26">
        <f t="shared" si="76"/>
        <v>8</v>
      </c>
      <c r="D2417" s="26">
        <f t="shared" si="77"/>
        <v>12</v>
      </c>
      <c r="E2417" s="27">
        <f>VLOOKUP($B2417,'Hourly Data'!$B$5:$P$8788,15,FALSE)</f>
        <v>5.5871080192488071E-2</v>
      </c>
    </row>
    <row r="2418" spans="2:5" x14ac:dyDescent="0.3">
      <c r="B2418" s="25">
        <v>41130.541666666169</v>
      </c>
      <c r="C2418" s="26">
        <f t="shared" si="76"/>
        <v>8</v>
      </c>
      <c r="D2418" s="26">
        <f t="shared" si="77"/>
        <v>13</v>
      </c>
      <c r="E2418" s="27">
        <f>VLOOKUP($B2418,'Hourly Data'!$B$5:$P$8788,15,FALSE)</f>
        <v>5.6643623652074336E-2</v>
      </c>
    </row>
    <row r="2419" spans="2:5" x14ac:dyDescent="0.3">
      <c r="B2419" s="25">
        <v>41130.583333332834</v>
      </c>
      <c r="C2419" s="26">
        <f t="shared" si="76"/>
        <v>8</v>
      </c>
      <c r="D2419" s="26">
        <f t="shared" si="77"/>
        <v>14</v>
      </c>
      <c r="E2419" s="27">
        <f>VLOOKUP($B2419,'Hourly Data'!$B$5:$P$8788,15,FALSE)</f>
        <v>5.8810711247528666E-2</v>
      </c>
    </row>
    <row r="2420" spans="2:5" x14ac:dyDescent="0.3">
      <c r="B2420" s="25">
        <v>41130.624999999498</v>
      </c>
      <c r="C2420" s="26">
        <f t="shared" si="76"/>
        <v>8</v>
      </c>
      <c r="D2420" s="26">
        <f t="shared" si="77"/>
        <v>15</v>
      </c>
      <c r="E2420" s="27">
        <f>VLOOKUP($B2420,'Hourly Data'!$B$5:$P$8788,15,FALSE)</f>
        <v>6.0448788463738121E-2</v>
      </c>
    </row>
    <row r="2421" spans="2:5" x14ac:dyDescent="0.3">
      <c r="B2421" s="25">
        <v>41130.666666666162</v>
      </c>
      <c r="C2421" s="26">
        <f t="shared" si="76"/>
        <v>8</v>
      </c>
      <c r="D2421" s="26">
        <f t="shared" si="77"/>
        <v>16</v>
      </c>
      <c r="E2421" s="27">
        <f>VLOOKUP($B2421,'Hourly Data'!$B$5:$P$8788,15,FALSE)</f>
        <v>6.0926699938532516E-2</v>
      </c>
    </row>
    <row r="2422" spans="2:5" x14ac:dyDescent="0.3">
      <c r="B2422" s="25">
        <v>41130.708333332826</v>
      </c>
      <c r="C2422" s="26">
        <f t="shared" si="76"/>
        <v>8</v>
      </c>
      <c r="D2422" s="26">
        <f t="shared" si="77"/>
        <v>17</v>
      </c>
      <c r="E2422" s="27">
        <f>VLOOKUP($B2422,'Hourly Data'!$B$5:$P$8788,15,FALSE)</f>
        <v>6.040332275383016E-2</v>
      </c>
    </row>
    <row r="2423" spans="2:5" x14ac:dyDescent="0.3">
      <c r="B2423" s="25">
        <v>41130.749999999491</v>
      </c>
      <c r="C2423" s="26">
        <f t="shared" si="76"/>
        <v>8</v>
      </c>
      <c r="D2423" s="26">
        <f t="shared" si="77"/>
        <v>18</v>
      </c>
      <c r="E2423" s="27">
        <f>VLOOKUP($B2423,'Hourly Data'!$B$5:$P$8788,15,FALSE)</f>
        <v>5.9508352789901575E-2</v>
      </c>
    </row>
    <row r="2424" spans="2:5" x14ac:dyDescent="0.3">
      <c r="B2424" s="25">
        <v>41130.791666666155</v>
      </c>
      <c r="C2424" s="26">
        <f t="shared" si="76"/>
        <v>8</v>
      </c>
      <c r="D2424" s="26">
        <f t="shared" si="77"/>
        <v>19</v>
      </c>
      <c r="E2424" s="27">
        <f>VLOOKUP($B2424,'Hourly Data'!$B$5:$P$8788,15,FALSE)</f>
        <v>5.8284382605051296E-2</v>
      </c>
    </row>
    <row r="2425" spans="2:5" x14ac:dyDescent="0.3">
      <c r="B2425" s="25">
        <v>41130.833333332819</v>
      </c>
      <c r="C2425" s="26">
        <f t="shared" si="76"/>
        <v>8</v>
      </c>
      <c r="D2425" s="26">
        <f t="shared" si="77"/>
        <v>20</v>
      </c>
      <c r="E2425" s="27">
        <f>VLOOKUP($B2425,'Hourly Data'!$B$5:$P$8788,15,FALSE)</f>
        <v>5.5633048458271564E-2</v>
      </c>
    </row>
    <row r="2426" spans="2:5" x14ac:dyDescent="0.3">
      <c r="B2426" s="25">
        <v>41130.874999999483</v>
      </c>
      <c r="C2426" s="26">
        <f t="shared" si="76"/>
        <v>8</v>
      </c>
      <c r="D2426" s="26">
        <f t="shared" si="77"/>
        <v>21</v>
      </c>
      <c r="E2426" s="27">
        <f>VLOOKUP($B2426,'Hourly Data'!$B$5:$P$8788,15,FALSE)</f>
        <v>5.4463792998858541E-2</v>
      </c>
    </row>
    <row r="2427" spans="2:5" x14ac:dyDescent="0.3">
      <c r="B2427" s="25">
        <v>41130.916666666148</v>
      </c>
      <c r="C2427" s="26">
        <f t="shared" si="76"/>
        <v>8</v>
      </c>
      <c r="D2427" s="26">
        <f t="shared" si="77"/>
        <v>22</v>
      </c>
      <c r="E2427" s="27">
        <f>VLOOKUP($B2427,'Hourly Data'!$B$5:$P$8788,15,FALSE)</f>
        <v>5.2973689941134383E-2</v>
      </c>
    </row>
    <row r="2428" spans="2:5" x14ac:dyDescent="0.3">
      <c r="B2428" s="25">
        <v>41130.958333332812</v>
      </c>
      <c r="C2428" s="26">
        <f t="shared" si="76"/>
        <v>8</v>
      </c>
      <c r="D2428" s="26">
        <f t="shared" si="77"/>
        <v>23</v>
      </c>
      <c r="E2428" s="27">
        <f>VLOOKUP($B2428,'Hourly Data'!$B$5:$P$8788,15,FALSE)</f>
        <v>5.2936520746280094E-2</v>
      </c>
    </row>
    <row r="2429" spans="2:5" x14ac:dyDescent="0.3">
      <c r="B2429" s="25">
        <v>41130.999999999476</v>
      </c>
      <c r="C2429" s="26">
        <f t="shared" si="76"/>
        <v>8</v>
      </c>
      <c r="D2429" s="26">
        <f t="shared" si="77"/>
        <v>0</v>
      </c>
      <c r="E2429" s="27">
        <f>VLOOKUP($B2429,'Hourly Data'!$B$5:$P$8788,15,FALSE)</f>
        <v>5.265260590383336E-2</v>
      </c>
    </row>
    <row r="2430" spans="2:5" x14ac:dyDescent="0.3">
      <c r="B2430" s="25">
        <v>41131.04166666614</v>
      </c>
      <c r="C2430" s="26">
        <f t="shared" si="76"/>
        <v>8</v>
      </c>
      <c r="D2430" s="26">
        <f t="shared" si="77"/>
        <v>1</v>
      </c>
      <c r="E2430" s="27">
        <f>VLOOKUP($B2430,'Hourly Data'!$B$5:$P$8788,15,FALSE)</f>
        <v>5.2674145430135696E-2</v>
      </c>
    </row>
    <row r="2431" spans="2:5" x14ac:dyDescent="0.3">
      <c r="B2431" s="25">
        <v>41131.083333332805</v>
      </c>
      <c r="C2431" s="26">
        <f t="shared" si="76"/>
        <v>8</v>
      </c>
      <c r="D2431" s="26">
        <f t="shared" si="77"/>
        <v>2</v>
      </c>
      <c r="E2431" s="27">
        <f>VLOOKUP($B2431,'Hourly Data'!$B$5:$P$8788,15,FALSE)</f>
        <v>5.1659182143168461E-2</v>
      </c>
    </row>
    <row r="2432" spans="2:5" x14ac:dyDescent="0.3">
      <c r="B2432" s="25">
        <v>41131.124999999469</v>
      </c>
      <c r="C2432" s="26">
        <f t="shared" si="76"/>
        <v>8</v>
      </c>
      <c r="D2432" s="26">
        <f t="shared" si="77"/>
        <v>3</v>
      </c>
      <c r="E2432" s="27">
        <f>VLOOKUP($B2432,'Hourly Data'!$B$5:$P$8788,15,FALSE)</f>
        <v>5.1679251419038431E-2</v>
      </c>
    </row>
    <row r="2433" spans="2:5" x14ac:dyDescent="0.3">
      <c r="B2433" s="25">
        <v>41131.166666666133</v>
      </c>
      <c r="C2433" s="26">
        <f t="shared" si="76"/>
        <v>8</v>
      </c>
      <c r="D2433" s="26">
        <f t="shared" si="77"/>
        <v>4</v>
      </c>
      <c r="E2433" s="27">
        <f>VLOOKUP($B2433,'Hourly Data'!$B$5:$P$8788,15,FALSE)</f>
        <v>5.2353531889212011E-2</v>
      </c>
    </row>
    <row r="2434" spans="2:5" x14ac:dyDescent="0.3">
      <c r="B2434" s="25">
        <v>41131.208333332797</v>
      </c>
      <c r="C2434" s="26">
        <f t="shared" si="76"/>
        <v>8</v>
      </c>
      <c r="D2434" s="26">
        <f t="shared" si="77"/>
        <v>5</v>
      </c>
      <c r="E2434" s="27">
        <f>VLOOKUP($B2434,'Hourly Data'!$B$5:$P$8788,15,FALSE)</f>
        <v>5.2408830709065157E-2</v>
      </c>
    </row>
    <row r="2435" spans="2:5" x14ac:dyDescent="0.3">
      <c r="B2435" s="25">
        <v>41131.249999999462</v>
      </c>
      <c r="C2435" s="26">
        <f t="shared" si="76"/>
        <v>8</v>
      </c>
      <c r="D2435" s="26">
        <f t="shared" si="77"/>
        <v>6</v>
      </c>
      <c r="E2435" s="27">
        <f>VLOOKUP($B2435,'Hourly Data'!$B$5:$P$8788,15,FALSE)</f>
        <v>5.235881752232828E-2</v>
      </c>
    </row>
    <row r="2436" spans="2:5" x14ac:dyDescent="0.3">
      <c r="B2436" s="25">
        <v>41131.291666666126</v>
      </c>
      <c r="C2436" s="26">
        <f t="shared" si="76"/>
        <v>8</v>
      </c>
      <c r="D2436" s="26">
        <f t="shared" si="77"/>
        <v>7</v>
      </c>
      <c r="E2436" s="27">
        <f>VLOOKUP($B2436,'Hourly Data'!$B$5:$P$8788,15,FALSE)</f>
        <v>5.2987819493033106E-2</v>
      </c>
    </row>
    <row r="2437" spans="2:5" x14ac:dyDescent="0.3">
      <c r="B2437" s="25">
        <v>41131.33333333279</v>
      </c>
      <c r="C2437" s="26">
        <f t="shared" si="76"/>
        <v>8</v>
      </c>
      <c r="D2437" s="26">
        <f t="shared" si="77"/>
        <v>8</v>
      </c>
      <c r="E2437" s="27">
        <f>VLOOKUP($B2437,'Hourly Data'!$B$5:$P$8788,15,FALSE)</f>
        <v>5.2287193544555952E-2</v>
      </c>
    </row>
    <row r="2438" spans="2:5" x14ac:dyDescent="0.3">
      <c r="B2438" s="25">
        <v>41131.374999999454</v>
      </c>
      <c r="C2438" s="26">
        <f t="shared" si="76"/>
        <v>8</v>
      </c>
      <c r="D2438" s="26">
        <f t="shared" si="77"/>
        <v>9</v>
      </c>
      <c r="E2438" s="27">
        <f>VLOOKUP($B2438,'Hourly Data'!$B$5:$P$8788,15,FALSE)</f>
        <v>5.2967279991087232E-2</v>
      </c>
    </row>
    <row r="2439" spans="2:5" x14ac:dyDescent="0.3">
      <c r="B2439" s="25">
        <v>41131.416666666119</v>
      </c>
      <c r="C2439" s="26">
        <f t="shared" si="76"/>
        <v>8</v>
      </c>
      <c r="D2439" s="26">
        <f t="shared" si="77"/>
        <v>10</v>
      </c>
      <c r="E2439" s="27">
        <f>VLOOKUP($B2439,'Hourly Data'!$B$5:$P$8788,15,FALSE)</f>
        <v>5.4078679993898503E-2</v>
      </c>
    </row>
    <row r="2440" spans="2:5" x14ac:dyDescent="0.3">
      <c r="B2440" s="25">
        <v>41131.458333332783</v>
      </c>
      <c r="C2440" s="26">
        <f t="shared" si="76"/>
        <v>8</v>
      </c>
      <c r="D2440" s="26">
        <f t="shared" si="77"/>
        <v>11</v>
      </c>
      <c r="E2440" s="27">
        <f>VLOOKUP($B2440,'Hourly Data'!$B$5:$P$8788,15,FALSE)</f>
        <v>5.4194819608500464E-2</v>
      </c>
    </row>
    <row r="2441" spans="2:5" x14ac:dyDescent="0.3">
      <c r="B2441" s="25">
        <v>41131.499999999447</v>
      </c>
      <c r="C2441" s="26">
        <f t="shared" si="76"/>
        <v>8</v>
      </c>
      <c r="D2441" s="26">
        <f t="shared" si="77"/>
        <v>12</v>
      </c>
      <c r="E2441" s="27">
        <f>VLOOKUP($B2441,'Hourly Data'!$B$5:$P$8788,15,FALSE)</f>
        <v>5.5759155029854034E-2</v>
      </c>
    </row>
    <row r="2442" spans="2:5" x14ac:dyDescent="0.3">
      <c r="B2442" s="25">
        <v>41131.541666666111</v>
      </c>
      <c r="C2442" s="26">
        <f t="shared" si="76"/>
        <v>8</v>
      </c>
      <c r="D2442" s="26">
        <f t="shared" si="77"/>
        <v>13</v>
      </c>
      <c r="E2442" s="27">
        <f>VLOOKUP($B2442,'Hourly Data'!$B$5:$P$8788,15,FALSE)</f>
        <v>6.3148502388846145E-2</v>
      </c>
    </row>
    <row r="2443" spans="2:5" x14ac:dyDescent="0.3">
      <c r="B2443" s="25">
        <v>41131.583333332776</v>
      </c>
      <c r="C2443" s="26">
        <f t="shared" si="76"/>
        <v>8</v>
      </c>
      <c r="D2443" s="26">
        <f t="shared" si="77"/>
        <v>14</v>
      </c>
      <c r="E2443" s="27">
        <f>VLOOKUP($B2443,'Hourly Data'!$B$5:$P$8788,15,FALSE)</f>
        <v>5.8201856210880323E-2</v>
      </c>
    </row>
    <row r="2444" spans="2:5" x14ac:dyDescent="0.3">
      <c r="B2444" s="25">
        <v>41131.62499999944</v>
      </c>
      <c r="C2444" s="26">
        <f t="shared" si="76"/>
        <v>8</v>
      </c>
      <c r="D2444" s="26">
        <f t="shared" si="77"/>
        <v>15</v>
      </c>
      <c r="E2444" s="27">
        <f>VLOOKUP($B2444,'Hourly Data'!$B$5:$P$8788,15,FALSE)</f>
        <v>5.6036840463990434E-2</v>
      </c>
    </row>
    <row r="2445" spans="2:5" x14ac:dyDescent="0.3">
      <c r="B2445" s="25">
        <v>41131.666666666104</v>
      </c>
      <c r="C2445" s="26">
        <f t="shared" si="76"/>
        <v>8</v>
      </c>
      <c r="D2445" s="26">
        <f t="shared" si="77"/>
        <v>16</v>
      </c>
      <c r="E2445" s="27">
        <f>VLOOKUP($B2445,'Hourly Data'!$B$5:$P$8788,15,FALSE)</f>
        <v>5.8210598878351658E-2</v>
      </c>
    </row>
    <row r="2446" spans="2:5" x14ac:dyDescent="0.3">
      <c r="B2446" s="25">
        <v>41131.708333332768</v>
      </c>
      <c r="C2446" s="26">
        <f t="shared" si="76"/>
        <v>8</v>
      </c>
      <c r="D2446" s="26">
        <f t="shared" si="77"/>
        <v>17</v>
      </c>
      <c r="E2446" s="27">
        <f>VLOOKUP($B2446,'Hourly Data'!$B$5:$P$8788,15,FALSE)</f>
        <v>5.7495890062912176E-2</v>
      </c>
    </row>
    <row r="2447" spans="2:5" x14ac:dyDescent="0.3">
      <c r="B2447" s="25">
        <v>41131.749999999432</v>
      </c>
      <c r="C2447" s="26">
        <f t="shared" si="76"/>
        <v>8</v>
      </c>
      <c r="D2447" s="26">
        <f t="shared" si="77"/>
        <v>18</v>
      </c>
      <c r="E2447" s="27">
        <f>VLOOKUP($B2447,'Hourly Data'!$B$5:$P$8788,15,FALSE)</f>
        <v>5.6224928776263408E-2</v>
      </c>
    </row>
    <row r="2448" spans="2:5" x14ac:dyDescent="0.3">
      <c r="B2448" s="25">
        <v>41131.791666666097</v>
      </c>
      <c r="C2448" s="26">
        <f t="shared" si="76"/>
        <v>8</v>
      </c>
      <c r="D2448" s="26">
        <f t="shared" si="77"/>
        <v>19</v>
      </c>
      <c r="E2448" s="27">
        <f>VLOOKUP($B2448,'Hourly Data'!$B$5:$P$8788,15,FALSE)</f>
        <v>5.4806015586803189E-2</v>
      </c>
    </row>
    <row r="2449" spans="2:5" x14ac:dyDescent="0.3">
      <c r="B2449" s="25">
        <v>41131.833333332761</v>
      </c>
      <c r="C2449" s="26">
        <f t="shared" si="76"/>
        <v>8</v>
      </c>
      <c r="D2449" s="26">
        <f t="shared" si="77"/>
        <v>20</v>
      </c>
      <c r="E2449" s="27">
        <f>VLOOKUP($B2449,'Hourly Data'!$B$5:$P$8788,15,FALSE)</f>
        <v>5.3255921464535227E-2</v>
      </c>
    </row>
    <row r="2450" spans="2:5" x14ac:dyDescent="0.3">
      <c r="B2450" s="25">
        <v>41131.874999999425</v>
      </c>
      <c r="C2450" s="26">
        <f t="shared" si="76"/>
        <v>8</v>
      </c>
      <c r="D2450" s="26">
        <f t="shared" si="77"/>
        <v>21</v>
      </c>
      <c r="E2450" s="27">
        <f>VLOOKUP($B2450,'Hourly Data'!$B$5:$P$8788,15,FALSE)</f>
        <v>5.4574458889467214E-2</v>
      </c>
    </row>
    <row r="2451" spans="2:5" x14ac:dyDescent="0.3">
      <c r="B2451" s="25">
        <v>41131.916666666089</v>
      </c>
      <c r="C2451" s="26">
        <f t="shared" si="76"/>
        <v>8</v>
      </c>
      <c r="D2451" s="26">
        <f t="shared" si="77"/>
        <v>22</v>
      </c>
      <c r="E2451" s="27">
        <f>VLOOKUP($B2451,'Hourly Data'!$B$5:$P$8788,15,FALSE)</f>
        <v>5.2345976959458917E-2</v>
      </c>
    </row>
    <row r="2452" spans="2:5" x14ac:dyDescent="0.3">
      <c r="B2452" s="25">
        <v>41131.958333332754</v>
      </c>
      <c r="C2452" s="26">
        <f t="shared" si="76"/>
        <v>8</v>
      </c>
      <c r="D2452" s="26">
        <f t="shared" si="77"/>
        <v>23</v>
      </c>
      <c r="E2452" s="27">
        <f>VLOOKUP($B2452,'Hourly Data'!$B$5:$P$8788,15,FALSE)</f>
        <v>5.1629168559061529E-2</v>
      </c>
    </row>
    <row r="2453" spans="2:5" x14ac:dyDescent="0.3">
      <c r="B2453" s="25">
        <v>41131.999999999418</v>
      </c>
      <c r="C2453" s="26">
        <f t="shared" si="76"/>
        <v>8</v>
      </c>
      <c r="D2453" s="26">
        <f t="shared" si="77"/>
        <v>0</v>
      </c>
      <c r="E2453" s="27">
        <f>VLOOKUP($B2453,'Hourly Data'!$B$5:$P$8788,15,FALSE)</f>
        <v>5.2318039355589249E-2</v>
      </c>
    </row>
    <row r="2454" spans="2:5" x14ac:dyDescent="0.3">
      <c r="B2454" s="25">
        <v>41132.041666666082</v>
      </c>
      <c r="C2454" s="26">
        <f t="shared" si="76"/>
        <v>8</v>
      </c>
      <c r="D2454" s="26">
        <f t="shared" si="77"/>
        <v>1</v>
      </c>
      <c r="E2454" s="27">
        <f>VLOOKUP($B2454,'Hourly Data'!$B$5:$P$8788,15,FALSE)</f>
        <v>5.212748679464542E-2</v>
      </c>
    </row>
    <row r="2455" spans="2:5" x14ac:dyDescent="0.3">
      <c r="B2455" s="25">
        <v>41132.083333332746</v>
      </c>
      <c r="C2455" s="26">
        <f t="shared" si="76"/>
        <v>8</v>
      </c>
      <c r="D2455" s="26">
        <f t="shared" si="77"/>
        <v>2</v>
      </c>
      <c r="E2455" s="27">
        <f>VLOOKUP($B2455,'Hourly Data'!$B$5:$P$8788,15,FALSE)</f>
        <v>5.2329302993570539E-2</v>
      </c>
    </row>
    <row r="2456" spans="2:5" x14ac:dyDescent="0.3">
      <c r="B2456" s="25">
        <v>41132.124999999411</v>
      </c>
      <c r="C2456" s="26">
        <f t="shared" si="76"/>
        <v>8</v>
      </c>
      <c r="D2456" s="26">
        <f t="shared" si="77"/>
        <v>3</v>
      </c>
      <c r="E2456" s="27">
        <f>VLOOKUP($B2456,'Hourly Data'!$B$5:$P$8788,15,FALSE)</f>
        <v>5.2003654724977713E-2</v>
      </c>
    </row>
    <row r="2457" spans="2:5" x14ac:dyDescent="0.3">
      <c r="B2457" s="25">
        <v>41132.166666666075</v>
      </c>
      <c r="C2457" s="26">
        <f t="shared" si="76"/>
        <v>8</v>
      </c>
      <c r="D2457" s="26">
        <f t="shared" si="77"/>
        <v>4</v>
      </c>
      <c r="E2457" s="27">
        <f>VLOOKUP($B2457,'Hourly Data'!$B$5:$P$8788,15,FALSE)</f>
        <v>5.2123953348073557E-2</v>
      </c>
    </row>
    <row r="2458" spans="2:5" x14ac:dyDescent="0.3">
      <c r="B2458" s="25">
        <v>41132.208333332739</v>
      </c>
      <c r="C2458" s="26">
        <f t="shared" si="76"/>
        <v>8</v>
      </c>
      <c r="D2458" s="26">
        <f t="shared" si="77"/>
        <v>5</v>
      </c>
      <c r="E2458" s="27">
        <f>VLOOKUP($B2458,'Hourly Data'!$B$5:$P$8788,15,FALSE)</f>
        <v>5.1677592666336196E-2</v>
      </c>
    </row>
    <row r="2459" spans="2:5" x14ac:dyDescent="0.3">
      <c r="B2459" s="25">
        <v>41132.249999999403</v>
      </c>
      <c r="C2459" s="26">
        <f t="shared" si="76"/>
        <v>8</v>
      </c>
      <c r="D2459" s="26">
        <f t="shared" si="77"/>
        <v>6</v>
      </c>
      <c r="E2459" s="27">
        <f>VLOOKUP($B2459,'Hourly Data'!$B$5:$P$8788,15,FALSE)</f>
        <v>5.121492340688151E-2</v>
      </c>
    </row>
    <row r="2460" spans="2:5" x14ac:dyDescent="0.3">
      <c r="B2460" s="25">
        <v>41132.291666666068</v>
      </c>
      <c r="C2460" s="26">
        <f t="shared" si="76"/>
        <v>8</v>
      </c>
      <c r="D2460" s="26">
        <f t="shared" si="77"/>
        <v>7</v>
      </c>
      <c r="E2460" s="27">
        <f>VLOOKUP($B2460,'Hourly Data'!$B$5:$P$8788,15,FALSE)</f>
        <v>5.0864188658115927E-2</v>
      </c>
    </row>
    <row r="2461" spans="2:5" x14ac:dyDescent="0.3">
      <c r="B2461" s="25">
        <v>41132.333333332732</v>
      </c>
      <c r="C2461" s="26">
        <f t="shared" si="76"/>
        <v>8</v>
      </c>
      <c r="D2461" s="26">
        <f t="shared" si="77"/>
        <v>8</v>
      </c>
      <c r="E2461" s="27">
        <f>VLOOKUP($B2461,'Hourly Data'!$B$5:$P$8788,15,FALSE)</f>
        <v>4.9267759863143946E-2</v>
      </c>
    </row>
    <row r="2462" spans="2:5" x14ac:dyDescent="0.3">
      <c r="B2462" s="25">
        <v>41132.374999999396</v>
      </c>
      <c r="C2462" s="26">
        <f t="shared" si="76"/>
        <v>8</v>
      </c>
      <c r="D2462" s="26">
        <f t="shared" si="77"/>
        <v>9</v>
      </c>
      <c r="E2462" s="27">
        <f>VLOOKUP($B2462,'Hourly Data'!$B$5:$P$8788,15,FALSE)</f>
        <v>4.9530736927390739E-2</v>
      </c>
    </row>
    <row r="2463" spans="2:5" x14ac:dyDescent="0.3">
      <c r="B2463" s="25">
        <v>41132.41666666606</v>
      </c>
      <c r="C2463" s="26">
        <f t="shared" si="76"/>
        <v>8</v>
      </c>
      <c r="D2463" s="26">
        <f t="shared" si="77"/>
        <v>10</v>
      </c>
      <c r="E2463" s="27">
        <f>VLOOKUP($B2463,'Hourly Data'!$B$5:$P$8788,15,FALSE)</f>
        <v>4.9204926478422312E-2</v>
      </c>
    </row>
    <row r="2464" spans="2:5" x14ac:dyDescent="0.3">
      <c r="B2464" s="25">
        <v>41132.458333332725</v>
      </c>
      <c r="C2464" s="26">
        <f t="shared" si="76"/>
        <v>8</v>
      </c>
      <c r="D2464" s="26">
        <f t="shared" si="77"/>
        <v>11</v>
      </c>
      <c r="E2464" s="27">
        <f>VLOOKUP($B2464,'Hourly Data'!$B$5:$P$8788,15,FALSE)</f>
        <v>5.0338908712547925E-2</v>
      </c>
    </row>
    <row r="2465" spans="2:5" x14ac:dyDescent="0.3">
      <c r="B2465" s="25">
        <v>41132.499999999389</v>
      </c>
      <c r="C2465" s="26">
        <f t="shared" si="76"/>
        <v>8</v>
      </c>
      <c r="D2465" s="26">
        <f t="shared" si="77"/>
        <v>12</v>
      </c>
      <c r="E2465" s="27">
        <f>VLOOKUP($B2465,'Hourly Data'!$B$5:$P$8788,15,FALSE)</f>
        <v>5.1991164899741441E-2</v>
      </c>
    </row>
    <row r="2466" spans="2:5" x14ac:dyDescent="0.3">
      <c r="B2466" s="25">
        <v>41132.541666666053</v>
      </c>
      <c r="C2466" s="26">
        <f t="shared" si="76"/>
        <v>8</v>
      </c>
      <c r="D2466" s="26">
        <f t="shared" si="77"/>
        <v>13</v>
      </c>
      <c r="E2466" s="27">
        <f>VLOOKUP($B2466,'Hourly Data'!$B$5:$P$8788,15,FALSE)</f>
        <v>5.2057510613248745E-2</v>
      </c>
    </row>
    <row r="2467" spans="2:5" x14ac:dyDescent="0.3">
      <c r="B2467" s="25">
        <v>41132.583333332717</v>
      </c>
      <c r="C2467" s="26">
        <f t="shared" si="76"/>
        <v>8</v>
      </c>
      <c r="D2467" s="26">
        <f t="shared" si="77"/>
        <v>14</v>
      </c>
      <c r="E2467" s="27">
        <f>VLOOKUP($B2467,'Hourly Data'!$B$5:$P$8788,15,FALSE)</f>
        <v>5.3417564407985722E-2</v>
      </c>
    </row>
    <row r="2468" spans="2:5" x14ac:dyDescent="0.3">
      <c r="B2468" s="25">
        <v>41132.624999999382</v>
      </c>
      <c r="C2468" s="26">
        <f t="shared" si="76"/>
        <v>8</v>
      </c>
      <c r="D2468" s="26">
        <f t="shared" si="77"/>
        <v>15</v>
      </c>
      <c r="E2468" s="27">
        <f>VLOOKUP($B2468,'Hourly Data'!$B$5:$P$8788,15,FALSE)</f>
        <v>5.3847716480848934E-2</v>
      </c>
    </row>
    <row r="2469" spans="2:5" x14ac:dyDescent="0.3">
      <c r="B2469" s="25">
        <v>41132.666666666046</v>
      </c>
      <c r="C2469" s="26">
        <f t="shared" si="76"/>
        <v>8</v>
      </c>
      <c r="D2469" s="26">
        <f t="shared" si="77"/>
        <v>16</v>
      </c>
      <c r="E2469" s="27">
        <f>VLOOKUP($B2469,'Hourly Data'!$B$5:$P$8788,15,FALSE)</f>
        <v>5.3347391132838318E-2</v>
      </c>
    </row>
    <row r="2470" spans="2:5" x14ac:dyDescent="0.3">
      <c r="B2470" s="25">
        <v>41132.70833333271</v>
      </c>
      <c r="C2470" s="26">
        <f t="shared" si="76"/>
        <v>8</v>
      </c>
      <c r="D2470" s="26">
        <f t="shared" si="77"/>
        <v>17</v>
      </c>
      <c r="E2470" s="27">
        <f>VLOOKUP($B2470,'Hourly Data'!$B$5:$P$8788,15,FALSE)</f>
        <v>5.326124511991065E-2</v>
      </c>
    </row>
    <row r="2471" spans="2:5" x14ac:dyDescent="0.3">
      <c r="B2471" s="25">
        <v>41132.749999999374</v>
      </c>
      <c r="C2471" s="26">
        <f t="shared" si="76"/>
        <v>8</v>
      </c>
      <c r="D2471" s="26">
        <f t="shared" si="77"/>
        <v>18</v>
      </c>
      <c r="E2471" s="27">
        <f>VLOOKUP($B2471,'Hourly Data'!$B$5:$P$8788,15,FALSE)</f>
        <v>5.3170642409078872E-2</v>
      </c>
    </row>
    <row r="2472" spans="2:5" x14ac:dyDescent="0.3">
      <c r="B2472" s="25">
        <v>41132.791666666039</v>
      </c>
      <c r="C2472" s="26">
        <f t="shared" si="76"/>
        <v>8</v>
      </c>
      <c r="D2472" s="26">
        <f t="shared" si="77"/>
        <v>19</v>
      </c>
      <c r="E2472" s="27">
        <f>VLOOKUP($B2472,'Hourly Data'!$B$5:$P$8788,15,FALSE)</f>
        <v>5.2515044237389313E-2</v>
      </c>
    </row>
    <row r="2473" spans="2:5" x14ac:dyDescent="0.3">
      <c r="B2473" s="25">
        <v>41132.833333332703</v>
      </c>
      <c r="C2473" s="26">
        <f t="shared" si="76"/>
        <v>8</v>
      </c>
      <c r="D2473" s="26">
        <f t="shared" si="77"/>
        <v>20</v>
      </c>
      <c r="E2473" s="27">
        <f>VLOOKUP($B2473,'Hourly Data'!$B$5:$P$8788,15,FALSE)</f>
        <v>5.0573772187570865E-2</v>
      </c>
    </row>
    <row r="2474" spans="2:5" x14ac:dyDescent="0.3">
      <c r="B2474" s="25">
        <v>41132.874999999367</v>
      </c>
      <c r="C2474" s="26">
        <f t="shared" si="76"/>
        <v>8</v>
      </c>
      <c r="D2474" s="26">
        <f t="shared" si="77"/>
        <v>21</v>
      </c>
      <c r="E2474" s="27">
        <f>VLOOKUP($B2474,'Hourly Data'!$B$5:$P$8788,15,FALSE)</f>
        <v>5.0629361314923245E-2</v>
      </c>
    </row>
    <row r="2475" spans="2:5" x14ac:dyDescent="0.3">
      <c r="B2475" s="25">
        <v>41132.916666666031</v>
      </c>
      <c r="C2475" s="26">
        <f t="shared" si="76"/>
        <v>8</v>
      </c>
      <c r="D2475" s="26">
        <f t="shared" si="77"/>
        <v>22</v>
      </c>
      <c r="E2475" s="27">
        <f>VLOOKUP($B2475,'Hourly Data'!$B$5:$P$8788,15,FALSE)</f>
        <v>5.0223991284750621E-2</v>
      </c>
    </row>
    <row r="2476" spans="2:5" x14ac:dyDescent="0.3">
      <c r="B2476" s="25">
        <v>41132.958333332695</v>
      </c>
      <c r="C2476" s="26">
        <f t="shared" si="76"/>
        <v>8</v>
      </c>
      <c r="D2476" s="26">
        <f t="shared" si="77"/>
        <v>23</v>
      </c>
      <c r="E2476" s="27">
        <f>VLOOKUP($B2476,'Hourly Data'!$B$5:$P$8788,15,FALSE)</f>
        <v>4.9928862731949165E-2</v>
      </c>
    </row>
    <row r="2477" spans="2:5" x14ac:dyDescent="0.3">
      <c r="B2477" s="25">
        <v>41132.99999999936</v>
      </c>
      <c r="C2477" s="26">
        <f t="shared" si="76"/>
        <v>8</v>
      </c>
      <c r="D2477" s="26">
        <f t="shared" si="77"/>
        <v>0</v>
      </c>
      <c r="E2477" s="27">
        <f>VLOOKUP($B2477,'Hourly Data'!$B$5:$P$8788,15,FALSE)</f>
        <v>5.1499517391679316E-2</v>
      </c>
    </row>
    <row r="2478" spans="2:5" x14ac:dyDescent="0.3">
      <c r="B2478" s="25">
        <v>41133.041666666024</v>
      </c>
      <c r="C2478" s="26">
        <f t="shared" si="76"/>
        <v>8</v>
      </c>
      <c r="D2478" s="26">
        <f t="shared" si="77"/>
        <v>1</v>
      </c>
      <c r="E2478" s="27">
        <f>VLOOKUP($B2478,'Hourly Data'!$B$5:$P$8788,15,FALSE)</f>
        <v>5.2568606594138464E-2</v>
      </c>
    </row>
    <row r="2479" spans="2:5" x14ac:dyDescent="0.3">
      <c r="B2479" s="25">
        <v>41133.083333332688</v>
      </c>
      <c r="C2479" s="26">
        <f t="shared" ref="C2479:C2542" si="78">MONTH(B2479)</f>
        <v>8</v>
      </c>
      <c r="D2479" s="26">
        <f t="shared" ref="D2479:D2542" si="79">HOUR(B2479)</f>
        <v>2</v>
      </c>
      <c r="E2479" s="27">
        <f>VLOOKUP($B2479,'Hourly Data'!$B$5:$P$8788,15,FALSE)</f>
        <v>5.223368866186439E-2</v>
      </c>
    </row>
    <row r="2480" spans="2:5" x14ac:dyDescent="0.3">
      <c r="B2480" s="25">
        <v>41133.124999999352</v>
      </c>
      <c r="C2480" s="26">
        <f t="shared" si="78"/>
        <v>8</v>
      </c>
      <c r="D2480" s="26">
        <f t="shared" si="79"/>
        <v>3</v>
      </c>
      <c r="E2480" s="27">
        <f>VLOOKUP($B2480,'Hourly Data'!$B$5:$P$8788,15,FALSE)</f>
        <v>5.3122117454287736E-2</v>
      </c>
    </row>
    <row r="2481" spans="2:5" x14ac:dyDescent="0.3">
      <c r="B2481" s="25">
        <v>41133.166666666017</v>
      </c>
      <c r="C2481" s="26">
        <f t="shared" si="78"/>
        <v>8</v>
      </c>
      <c r="D2481" s="26">
        <f t="shared" si="79"/>
        <v>4</v>
      </c>
      <c r="E2481" s="27">
        <f>VLOOKUP($B2481,'Hourly Data'!$B$5:$P$8788,15,FALSE)</f>
        <v>5.1755041977779914E-2</v>
      </c>
    </row>
    <row r="2482" spans="2:5" x14ac:dyDescent="0.3">
      <c r="B2482" s="25">
        <v>41133.208333332681</v>
      </c>
      <c r="C2482" s="26">
        <f t="shared" si="78"/>
        <v>8</v>
      </c>
      <c r="D2482" s="26">
        <f t="shared" si="79"/>
        <v>5</v>
      </c>
      <c r="E2482" s="27">
        <f>VLOOKUP($B2482,'Hourly Data'!$B$5:$P$8788,15,FALSE)</f>
        <v>5.1098214147087442E-2</v>
      </c>
    </row>
    <row r="2483" spans="2:5" x14ac:dyDescent="0.3">
      <c r="B2483" s="25">
        <v>41133.249999999345</v>
      </c>
      <c r="C2483" s="26">
        <f t="shared" si="78"/>
        <v>8</v>
      </c>
      <c r="D2483" s="26">
        <f t="shared" si="79"/>
        <v>6</v>
      </c>
      <c r="E2483" s="27">
        <f>VLOOKUP($B2483,'Hourly Data'!$B$5:$P$8788,15,FALSE)</f>
        <v>4.92654095713045E-2</v>
      </c>
    </row>
    <row r="2484" spans="2:5" x14ac:dyDescent="0.3">
      <c r="B2484" s="25">
        <v>41133.291666666009</v>
      </c>
      <c r="C2484" s="26">
        <f t="shared" si="78"/>
        <v>8</v>
      </c>
      <c r="D2484" s="26">
        <f t="shared" si="79"/>
        <v>7</v>
      </c>
      <c r="E2484" s="27">
        <f>VLOOKUP($B2484,'Hourly Data'!$B$5:$P$8788,15,FALSE)</f>
        <v>4.8695645828206097E-2</v>
      </c>
    </row>
    <row r="2485" spans="2:5" x14ac:dyDescent="0.3">
      <c r="B2485" s="25">
        <v>41133.333333332674</v>
      </c>
      <c r="C2485" s="26">
        <f t="shared" si="78"/>
        <v>8</v>
      </c>
      <c r="D2485" s="26">
        <f t="shared" si="79"/>
        <v>8</v>
      </c>
      <c r="E2485" s="27">
        <f>VLOOKUP($B2485,'Hourly Data'!$B$5:$P$8788,15,FALSE)</f>
        <v>4.7721719553857442E-2</v>
      </c>
    </row>
    <row r="2486" spans="2:5" x14ac:dyDescent="0.3">
      <c r="B2486" s="25">
        <v>41133.374999999338</v>
      </c>
      <c r="C2486" s="26">
        <f t="shared" si="78"/>
        <v>8</v>
      </c>
      <c r="D2486" s="26">
        <f t="shared" si="79"/>
        <v>9</v>
      </c>
      <c r="E2486" s="27">
        <f>VLOOKUP($B2486,'Hourly Data'!$B$5:$P$8788,15,FALSE)</f>
        <v>4.8364334214218263E-2</v>
      </c>
    </row>
    <row r="2487" spans="2:5" x14ac:dyDescent="0.3">
      <c r="B2487" s="25">
        <v>41133.416666666002</v>
      </c>
      <c r="C2487" s="26">
        <f t="shared" si="78"/>
        <v>8</v>
      </c>
      <c r="D2487" s="26">
        <f t="shared" si="79"/>
        <v>10</v>
      </c>
      <c r="E2487" s="27">
        <f>VLOOKUP($B2487,'Hourly Data'!$B$5:$P$8788,15,FALSE)</f>
        <v>4.8653225244637645E-2</v>
      </c>
    </row>
    <row r="2488" spans="2:5" x14ac:dyDescent="0.3">
      <c r="B2488" s="25">
        <v>41133.458333332666</v>
      </c>
      <c r="C2488" s="26">
        <f t="shared" si="78"/>
        <v>8</v>
      </c>
      <c r="D2488" s="26">
        <f t="shared" si="79"/>
        <v>11</v>
      </c>
      <c r="E2488" s="27">
        <f>VLOOKUP($B2488,'Hourly Data'!$B$5:$P$8788,15,FALSE)</f>
        <v>5.0291049551959656E-2</v>
      </c>
    </row>
    <row r="2489" spans="2:5" x14ac:dyDescent="0.3">
      <c r="B2489" s="25">
        <v>41133.499999999331</v>
      </c>
      <c r="C2489" s="26">
        <f t="shared" si="78"/>
        <v>8</v>
      </c>
      <c r="D2489" s="26">
        <f t="shared" si="79"/>
        <v>12</v>
      </c>
      <c r="E2489" s="27">
        <f>VLOOKUP($B2489,'Hourly Data'!$B$5:$P$8788,15,FALSE)</f>
        <v>5.1431036349904258E-2</v>
      </c>
    </row>
    <row r="2490" spans="2:5" x14ac:dyDescent="0.3">
      <c r="B2490" s="25">
        <v>41133.541666665995</v>
      </c>
      <c r="C2490" s="26">
        <f t="shared" si="78"/>
        <v>8</v>
      </c>
      <c r="D2490" s="26">
        <f t="shared" si="79"/>
        <v>13</v>
      </c>
      <c r="E2490" s="27">
        <f>VLOOKUP($B2490,'Hourly Data'!$B$5:$P$8788,15,FALSE)</f>
        <v>5.2896542775547256E-2</v>
      </c>
    </row>
    <row r="2491" spans="2:5" x14ac:dyDescent="0.3">
      <c r="B2491" s="25">
        <v>41133.583333332659</v>
      </c>
      <c r="C2491" s="26">
        <f t="shared" si="78"/>
        <v>8</v>
      </c>
      <c r="D2491" s="26">
        <f t="shared" si="79"/>
        <v>14</v>
      </c>
      <c r="E2491" s="27">
        <f>VLOOKUP($B2491,'Hourly Data'!$B$5:$P$8788,15,FALSE)</f>
        <v>5.3761183339333635E-2</v>
      </c>
    </row>
    <row r="2492" spans="2:5" x14ac:dyDescent="0.3">
      <c r="B2492" s="25">
        <v>41133.624999999323</v>
      </c>
      <c r="C2492" s="26">
        <f t="shared" si="78"/>
        <v>8</v>
      </c>
      <c r="D2492" s="26">
        <f t="shared" si="79"/>
        <v>15</v>
      </c>
      <c r="E2492" s="27">
        <f>VLOOKUP($B2492,'Hourly Data'!$B$5:$P$8788,15,FALSE)</f>
        <v>5.4144288164804724E-2</v>
      </c>
    </row>
    <row r="2493" spans="2:5" x14ac:dyDescent="0.3">
      <c r="B2493" s="25">
        <v>41133.666666665988</v>
      </c>
      <c r="C2493" s="26">
        <f t="shared" si="78"/>
        <v>8</v>
      </c>
      <c r="D2493" s="26">
        <f t="shared" si="79"/>
        <v>16</v>
      </c>
      <c r="E2493" s="27">
        <f>VLOOKUP($B2493,'Hourly Data'!$B$5:$P$8788,15,FALSE)</f>
        <v>5.4589434351565075E-2</v>
      </c>
    </row>
    <row r="2494" spans="2:5" x14ac:dyDescent="0.3">
      <c r="B2494" s="25">
        <v>41133.708333332652</v>
      </c>
      <c r="C2494" s="26">
        <f t="shared" si="78"/>
        <v>8</v>
      </c>
      <c r="D2494" s="26">
        <f t="shared" si="79"/>
        <v>17</v>
      </c>
      <c r="E2494" s="27">
        <f>VLOOKUP($B2494,'Hourly Data'!$B$5:$P$8788,15,FALSE)</f>
        <v>5.4176994952174769E-2</v>
      </c>
    </row>
    <row r="2495" spans="2:5" x14ac:dyDescent="0.3">
      <c r="B2495" s="25">
        <v>41133.749999999316</v>
      </c>
      <c r="C2495" s="26">
        <f t="shared" si="78"/>
        <v>8</v>
      </c>
      <c r="D2495" s="26">
        <f t="shared" si="79"/>
        <v>18</v>
      </c>
      <c r="E2495" s="27">
        <f>VLOOKUP($B2495,'Hourly Data'!$B$5:$P$8788,15,FALSE)</f>
        <v>5.4106750834928427E-2</v>
      </c>
    </row>
    <row r="2496" spans="2:5" x14ac:dyDescent="0.3">
      <c r="B2496" s="25">
        <v>41133.79166666598</v>
      </c>
      <c r="C2496" s="26">
        <f t="shared" si="78"/>
        <v>8</v>
      </c>
      <c r="D2496" s="26">
        <f t="shared" si="79"/>
        <v>19</v>
      </c>
      <c r="E2496" s="27">
        <f>VLOOKUP($B2496,'Hourly Data'!$B$5:$P$8788,15,FALSE)</f>
        <v>5.3697328782787851E-2</v>
      </c>
    </row>
    <row r="2497" spans="2:5" x14ac:dyDescent="0.3">
      <c r="B2497" s="25">
        <v>41133.833333332645</v>
      </c>
      <c r="C2497" s="26">
        <f t="shared" si="78"/>
        <v>8</v>
      </c>
      <c r="D2497" s="26">
        <f t="shared" si="79"/>
        <v>20</v>
      </c>
      <c r="E2497" s="27">
        <f>VLOOKUP($B2497,'Hourly Data'!$B$5:$P$8788,15,FALSE)</f>
        <v>5.294612433207721E-2</v>
      </c>
    </row>
    <row r="2498" spans="2:5" x14ac:dyDescent="0.3">
      <c r="B2498" s="25">
        <v>41133.874999999309</v>
      </c>
      <c r="C2498" s="26">
        <f t="shared" si="78"/>
        <v>8</v>
      </c>
      <c r="D2498" s="26">
        <f t="shared" si="79"/>
        <v>21</v>
      </c>
      <c r="E2498" s="27">
        <f>VLOOKUP($B2498,'Hourly Data'!$B$5:$P$8788,15,FALSE)</f>
        <v>5.282226487539507E-2</v>
      </c>
    </row>
    <row r="2499" spans="2:5" x14ac:dyDescent="0.3">
      <c r="B2499" s="25">
        <v>41133.916666665973</v>
      </c>
      <c r="C2499" s="26">
        <f t="shared" si="78"/>
        <v>8</v>
      </c>
      <c r="D2499" s="26">
        <f t="shared" si="79"/>
        <v>22</v>
      </c>
      <c r="E2499" s="27">
        <f>VLOOKUP($B2499,'Hourly Data'!$B$5:$P$8788,15,FALSE)</f>
        <v>5.1055612299838321E-2</v>
      </c>
    </row>
    <row r="2500" spans="2:5" x14ac:dyDescent="0.3">
      <c r="B2500" s="25">
        <v>41133.958333332637</v>
      </c>
      <c r="C2500" s="26">
        <f t="shared" si="78"/>
        <v>8</v>
      </c>
      <c r="D2500" s="26">
        <f t="shared" si="79"/>
        <v>23</v>
      </c>
      <c r="E2500" s="27">
        <f>VLOOKUP($B2500,'Hourly Data'!$B$5:$P$8788,15,FALSE)</f>
        <v>5.0665943192229265E-2</v>
      </c>
    </row>
    <row r="2501" spans="2:5" x14ac:dyDescent="0.3">
      <c r="B2501" s="25">
        <v>41133.999999999302</v>
      </c>
      <c r="C2501" s="26">
        <f t="shared" si="78"/>
        <v>8</v>
      </c>
      <c r="D2501" s="26">
        <f t="shared" si="79"/>
        <v>0</v>
      </c>
      <c r="E2501" s="27">
        <f>VLOOKUP($B2501,'Hourly Data'!$B$5:$P$8788,15,FALSE)</f>
        <v>5.0934771551163119E-2</v>
      </c>
    </row>
    <row r="2502" spans="2:5" x14ac:dyDescent="0.3">
      <c r="B2502" s="25">
        <v>41134.041666665966</v>
      </c>
      <c r="C2502" s="26">
        <f t="shared" si="78"/>
        <v>8</v>
      </c>
      <c r="D2502" s="26">
        <f t="shared" si="79"/>
        <v>1</v>
      </c>
      <c r="E2502" s="27">
        <f>VLOOKUP($B2502,'Hourly Data'!$B$5:$P$8788,15,FALSE)</f>
        <v>5.1942804990895659E-2</v>
      </c>
    </row>
    <row r="2503" spans="2:5" x14ac:dyDescent="0.3">
      <c r="B2503" s="25">
        <v>41134.08333333263</v>
      </c>
      <c r="C2503" s="26">
        <f t="shared" si="78"/>
        <v>8</v>
      </c>
      <c r="D2503" s="26">
        <f t="shared" si="79"/>
        <v>2</v>
      </c>
      <c r="E2503" s="27">
        <f>VLOOKUP($B2503,'Hourly Data'!$B$5:$P$8788,15,FALSE)</f>
        <v>5.1079625913115392E-2</v>
      </c>
    </row>
    <row r="2504" spans="2:5" x14ac:dyDescent="0.3">
      <c r="B2504" s="25">
        <v>41134.124999999294</v>
      </c>
      <c r="C2504" s="26">
        <f t="shared" si="78"/>
        <v>8</v>
      </c>
      <c r="D2504" s="26">
        <f t="shared" si="79"/>
        <v>3</v>
      </c>
      <c r="E2504" s="27">
        <f>VLOOKUP($B2504,'Hourly Data'!$B$5:$P$8788,15,FALSE)</f>
        <v>5.0570719826827509E-2</v>
      </c>
    </row>
    <row r="2505" spans="2:5" x14ac:dyDescent="0.3">
      <c r="B2505" s="25">
        <v>41134.166666665958</v>
      </c>
      <c r="C2505" s="26">
        <f t="shared" si="78"/>
        <v>8</v>
      </c>
      <c r="D2505" s="26">
        <f t="shared" si="79"/>
        <v>4</v>
      </c>
      <c r="E2505" s="27">
        <f>VLOOKUP($B2505,'Hourly Data'!$B$5:$P$8788,15,FALSE)</f>
        <v>5.05977035100613E-2</v>
      </c>
    </row>
    <row r="2506" spans="2:5" x14ac:dyDescent="0.3">
      <c r="B2506" s="25">
        <v>41134.208333332623</v>
      </c>
      <c r="C2506" s="26">
        <f t="shared" si="78"/>
        <v>8</v>
      </c>
      <c r="D2506" s="26">
        <f t="shared" si="79"/>
        <v>5</v>
      </c>
      <c r="E2506" s="27">
        <f>VLOOKUP($B2506,'Hourly Data'!$B$5:$P$8788,15,FALSE)</f>
        <v>4.9292007750151426E-2</v>
      </c>
    </row>
    <row r="2507" spans="2:5" x14ac:dyDescent="0.3">
      <c r="B2507" s="25">
        <v>41134.249999999287</v>
      </c>
      <c r="C2507" s="26">
        <f t="shared" si="78"/>
        <v>8</v>
      </c>
      <c r="D2507" s="26">
        <f t="shared" si="79"/>
        <v>6</v>
      </c>
      <c r="E2507" s="27">
        <f>VLOOKUP($B2507,'Hourly Data'!$B$5:$P$8788,15,FALSE)</f>
        <v>4.7997989295198135E-2</v>
      </c>
    </row>
    <row r="2508" spans="2:5" x14ac:dyDescent="0.3">
      <c r="B2508" s="25">
        <v>41134.291666665951</v>
      </c>
      <c r="C2508" s="26">
        <f t="shared" si="78"/>
        <v>8</v>
      </c>
      <c r="D2508" s="26">
        <f t="shared" si="79"/>
        <v>7</v>
      </c>
      <c r="E2508" s="27">
        <f>VLOOKUP($B2508,'Hourly Data'!$B$5:$P$8788,15,FALSE)</f>
        <v>4.8336758239855011E-2</v>
      </c>
    </row>
    <row r="2509" spans="2:5" x14ac:dyDescent="0.3">
      <c r="B2509" s="25">
        <v>41134.333333332615</v>
      </c>
      <c r="C2509" s="26">
        <f t="shared" si="78"/>
        <v>8</v>
      </c>
      <c r="D2509" s="26">
        <f t="shared" si="79"/>
        <v>8</v>
      </c>
      <c r="E2509" s="27">
        <f>VLOOKUP($B2509,'Hourly Data'!$B$5:$P$8788,15,FALSE)</f>
        <v>4.879731419909724E-2</v>
      </c>
    </row>
    <row r="2510" spans="2:5" x14ac:dyDescent="0.3">
      <c r="B2510" s="25">
        <v>41134.37499999928</v>
      </c>
      <c r="C2510" s="26">
        <f t="shared" si="78"/>
        <v>8</v>
      </c>
      <c r="D2510" s="26">
        <f t="shared" si="79"/>
        <v>9</v>
      </c>
      <c r="E2510" s="27">
        <f>VLOOKUP($B2510,'Hourly Data'!$B$5:$P$8788,15,FALSE)</f>
        <v>5.0757651275363379E-2</v>
      </c>
    </row>
    <row r="2511" spans="2:5" x14ac:dyDescent="0.3">
      <c r="B2511" s="25">
        <v>41134.416666665944</v>
      </c>
      <c r="C2511" s="26">
        <f t="shared" si="78"/>
        <v>8</v>
      </c>
      <c r="D2511" s="26">
        <f t="shared" si="79"/>
        <v>10</v>
      </c>
      <c r="E2511" s="27">
        <f>VLOOKUP($B2511,'Hourly Data'!$B$5:$P$8788,15,FALSE)</f>
        <v>5.2083944353753395E-2</v>
      </c>
    </row>
    <row r="2512" spans="2:5" x14ac:dyDescent="0.3">
      <c r="B2512" s="25">
        <v>41134.458333332608</v>
      </c>
      <c r="C2512" s="26">
        <f t="shared" si="78"/>
        <v>8</v>
      </c>
      <c r="D2512" s="26">
        <f t="shared" si="79"/>
        <v>11</v>
      </c>
      <c r="E2512" s="27">
        <f>VLOOKUP($B2512,'Hourly Data'!$B$5:$P$8788,15,FALSE)</f>
        <v>5.2929814980883179E-2</v>
      </c>
    </row>
    <row r="2513" spans="2:5" x14ac:dyDescent="0.3">
      <c r="B2513" s="25">
        <v>41134.499999999272</v>
      </c>
      <c r="C2513" s="26">
        <f t="shared" si="78"/>
        <v>8</v>
      </c>
      <c r="D2513" s="26">
        <f t="shared" si="79"/>
        <v>12</v>
      </c>
      <c r="E2513" s="27">
        <f>VLOOKUP($B2513,'Hourly Data'!$B$5:$P$8788,15,FALSE)</f>
        <v>5.3199684110021905E-2</v>
      </c>
    </row>
    <row r="2514" spans="2:5" x14ac:dyDescent="0.3">
      <c r="B2514" s="25">
        <v>41134.541666665937</v>
      </c>
      <c r="C2514" s="26">
        <f t="shared" si="78"/>
        <v>8</v>
      </c>
      <c r="D2514" s="26">
        <f t="shared" si="79"/>
        <v>13</v>
      </c>
      <c r="E2514" s="27">
        <f>VLOOKUP($B2514,'Hourly Data'!$B$5:$P$8788,15,FALSE)</f>
        <v>5.439591682835572E-2</v>
      </c>
    </row>
    <row r="2515" spans="2:5" x14ac:dyDescent="0.3">
      <c r="B2515" s="25">
        <v>41134.583333332601</v>
      </c>
      <c r="C2515" s="26">
        <f t="shared" si="78"/>
        <v>8</v>
      </c>
      <c r="D2515" s="26">
        <f t="shared" si="79"/>
        <v>14</v>
      </c>
      <c r="E2515" s="27">
        <f>VLOOKUP($B2515,'Hourly Data'!$B$5:$P$8788,15,FALSE)</f>
        <v>5.3568624073727283E-2</v>
      </c>
    </row>
    <row r="2516" spans="2:5" x14ac:dyDescent="0.3">
      <c r="B2516" s="25">
        <v>41134.624999999265</v>
      </c>
      <c r="C2516" s="26">
        <f t="shared" si="78"/>
        <v>8</v>
      </c>
      <c r="D2516" s="26">
        <f t="shared" si="79"/>
        <v>15</v>
      </c>
      <c r="E2516" s="27">
        <f>VLOOKUP($B2516,'Hourly Data'!$B$5:$P$8788,15,FALSE)</f>
        <v>5.7499746147971459E-2</v>
      </c>
    </row>
    <row r="2517" spans="2:5" x14ac:dyDescent="0.3">
      <c r="B2517" s="25">
        <v>41134.666666665929</v>
      </c>
      <c r="C2517" s="26">
        <f t="shared" si="78"/>
        <v>8</v>
      </c>
      <c r="D2517" s="26">
        <f t="shared" si="79"/>
        <v>16</v>
      </c>
      <c r="E2517" s="27">
        <f>VLOOKUP($B2517,'Hourly Data'!$B$5:$P$8788,15,FALSE)</f>
        <v>5.660861646981255E-2</v>
      </c>
    </row>
    <row r="2518" spans="2:5" x14ac:dyDescent="0.3">
      <c r="B2518" s="25">
        <v>41134.708333332594</v>
      </c>
      <c r="C2518" s="26">
        <f t="shared" si="78"/>
        <v>8</v>
      </c>
      <c r="D2518" s="26">
        <f t="shared" si="79"/>
        <v>17</v>
      </c>
      <c r="E2518" s="27">
        <f>VLOOKUP($B2518,'Hourly Data'!$B$5:$P$8788,15,FALSE)</f>
        <v>5.7397843099065066E-2</v>
      </c>
    </row>
    <row r="2519" spans="2:5" x14ac:dyDescent="0.3">
      <c r="B2519" s="25">
        <v>41134.749999999258</v>
      </c>
      <c r="C2519" s="26">
        <f t="shared" si="78"/>
        <v>8</v>
      </c>
      <c r="D2519" s="26">
        <f t="shared" si="79"/>
        <v>18</v>
      </c>
      <c r="E2519" s="27">
        <f>VLOOKUP($B2519,'Hourly Data'!$B$5:$P$8788,15,FALSE)</f>
        <v>5.7358840883425855E-2</v>
      </c>
    </row>
    <row r="2520" spans="2:5" x14ac:dyDescent="0.3">
      <c r="B2520" s="25">
        <v>41134.791666665922</v>
      </c>
      <c r="C2520" s="26">
        <f t="shared" si="78"/>
        <v>8</v>
      </c>
      <c r="D2520" s="26">
        <f t="shared" si="79"/>
        <v>19</v>
      </c>
      <c r="E2520" s="27">
        <f>VLOOKUP($B2520,'Hourly Data'!$B$5:$P$8788,15,FALSE)</f>
        <v>5.3058038689224686E-2</v>
      </c>
    </row>
    <row r="2521" spans="2:5" x14ac:dyDescent="0.3">
      <c r="B2521" s="25">
        <v>41134.833333332586</v>
      </c>
      <c r="C2521" s="26">
        <f t="shared" si="78"/>
        <v>8</v>
      </c>
      <c r="D2521" s="26">
        <f t="shared" si="79"/>
        <v>20</v>
      </c>
      <c r="E2521" s="27">
        <f>VLOOKUP($B2521,'Hourly Data'!$B$5:$P$8788,15,FALSE)</f>
        <v>5.4993553036103746E-2</v>
      </c>
    </row>
    <row r="2522" spans="2:5" x14ac:dyDescent="0.3">
      <c r="B2522" s="25">
        <v>41134.874999999251</v>
      </c>
      <c r="C2522" s="26">
        <f t="shared" si="78"/>
        <v>8</v>
      </c>
      <c r="D2522" s="26">
        <f t="shared" si="79"/>
        <v>21</v>
      </c>
      <c r="E2522" s="27">
        <f>VLOOKUP($B2522,'Hourly Data'!$B$5:$P$8788,15,FALSE)</f>
        <v>5.4532024028969658E-2</v>
      </c>
    </row>
    <row r="2523" spans="2:5" x14ac:dyDescent="0.3">
      <c r="B2523" s="25">
        <v>41134.916666665915</v>
      </c>
      <c r="C2523" s="26">
        <f t="shared" si="78"/>
        <v>8</v>
      </c>
      <c r="D2523" s="26">
        <f t="shared" si="79"/>
        <v>22</v>
      </c>
      <c r="E2523" s="27">
        <f>VLOOKUP($B2523,'Hourly Data'!$B$5:$P$8788,15,FALSE)</f>
        <v>5.8483218704794615E-2</v>
      </c>
    </row>
    <row r="2524" spans="2:5" x14ac:dyDescent="0.3">
      <c r="B2524" s="25">
        <v>41134.958333332579</v>
      </c>
      <c r="C2524" s="26">
        <f t="shared" si="78"/>
        <v>8</v>
      </c>
      <c r="D2524" s="26">
        <f t="shared" si="79"/>
        <v>23</v>
      </c>
      <c r="E2524" s="27">
        <f>VLOOKUP($B2524,'Hourly Data'!$B$5:$P$8788,15,FALSE)</f>
        <v>5.2769066897161071E-2</v>
      </c>
    </row>
    <row r="2525" spans="2:5" x14ac:dyDescent="0.3">
      <c r="B2525" s="25">
        <v>41134.999999999243</v>
      </c>
      <c r="C2525" s="26">
        <f t="shared" si="78"/>
        <v>8</v>
      </c>
      <c r="D2525" s="26">
        <f t="shared" si="79"/>
        <v>0</v>
      </c>
      <c r="E2525" s="27">
        <f>VLOOKUP($B2525,'Hourly Data'!$B$5:$P$8788,15,FALSE)</f>
        <v>5.198958933070142E-2</v>
      </c>
    </row>
    <row r="2526" spans="2:5" x14ac:dyDescent="0.3">
      <c r="B2526" s="25">
        <v>41135.041666665908</v>
      </c>
      <c r="C2526" s="26">
        <f t="shared" si="78"/>
        <v>8</v>
      </c>
      <c r="D2526" s="26">
        <f t="shared" si="79"/>
        <v>1</v>
      </c>
      <c r="E2526" s="27">
        <f>VLOOKUP($B2526,'Hourly Data'!$B$5:$P$8788,15,FALSE)</f>
        <v>5.3677473890959226E-2</v>
      </c>
    </row>
    <row r="2527" spans="2:5" x14ac:dyDescent="0.3">
      <c r="B2527" s="25">
        <v>41135.083333332572</v>
      </c>
      <c r="C2527" s="26">
        <f t="shared" si="78"/>
        <v>8</v>
      </c>
      <c r="D2527" s="26">
        <f t="shared" si="79"/>
        <v>2</v>
      </c>
      <c r="E2527" s="27">
        <f>VLOOKUP($B2527,'Hourly Data'!$B$5:$P$8788,15,FALSE)</f>
        <v>5.3288792935353248E-2</v>
      </c>
    </row>
    <row r="2528" spans="2:5" x14ac:dyDescent="0.3">
      <c r="B2528" s="25">
        <v>41135.124999999236</v>
      </c>
      <c r="C2528" s="26">
        <f t="shared" si="78"/>
        <v>8</v>
      </c>
      <c r="D2528" s="26">
        <f t="shared" si="79"/>
        <v>3</v>
      </c>
      <c r="E2528" s="27">
        <f>VLOOKUP($B2528,'Hourly Data'!$B$5:$P$8788,15,FALSE)</f>
        <v>5.1953411639414387E-2</v>
      </c>
    </row>
    <row r="2529" spans="2:5" x14ac:dyDescent="0.3">
      <c r="B2529" s="25">
        <v>41135.1666666659</v>
      </c>
      <c r="C2529" s="26">
        <f t="shared" si="78"/>
        <v>8</v>
      </c>
      <c r="D2529" s="26">
        <f t="shared" si="79"/>
        <v>4</v>
      </c>
      <c r="E2529" s="27">
        <f>VLOOKUP($B2529,'Hourly Data'!$B$5:$P$8788,15,FALSE)</f>
        <v>5.224448573864976E-2</v>
      </c>
    </row>
    <row r="2530" spans="2:5" x14ac:dyDescent="0.3">
      <c r="B2530" s="25">
        <v>41135.208333332565</v>
      </c>
      <c r="C2530" s="26">
        <f t="shared" si="78"/>
        <v>8</v>
      </c>
      <c r="D2530" s="26">
        <f t="shared" si="79"/>
        <v>5</v>
      </c>
      <c r="E2530" s="27">
        <f>VLOOKUP($B2530,'Hourly Data'!$B$5:$P$8788,15,FALSE)</f>
        <v>5.4952298304775861E-2</v>
      </c>
    </row>
    <row r="2531" spans="2:5" x14ac:dyDescent="0.3">
      <c r="B2531" s="25">
        <v>41135.249999999229</v>
      </c>
      <c r="C2531" s="26">
        <f t="shared" si="78"/>
        <v>8</v>
      </c>
      <c r="D2531" s="26">
        <f t="shared" si="79"/>
        <v>6</v>
      </c>
      <c r="E2531" s="27">
        <f>VLOOKUP($B2531,'Hourly Data'!$B$5:$P$8788,15,FALSE)</f>
        <v>6.8808896556417545E-2</v>
      </c>
    </row>
    <row r="2532" spans="2:5" x14ac:dyDescent="0.3">
      <c r="B2532" s="25">
        <v>41135.291666665893</v>
      </c>
      <c r="C2532" s="26">
        <f t="shared" si="78"/>
        <v>8</v>
      </c>
      <c r="D2532" s="26">
        <f t="shared" si="79"/>
        <v>7</v>
      </c>
      <c r="E2532" s="27">
        <f>VLOOKUP($B2532,'Hourly Data'!$B$5:$P$8788,15,FALSE)</f>
        <v>5.2760881398212223E-2</v>
      </c>
    </row>
    <row r="2533" spans="2:5" x14ac:dyDescent="0.3">
      <c r="B2533" s="25">
        <v>41135.333333332557</v>
      </c>
      <c r="C2533" s="26">
        <f t="shared" si="78"/>
        <v>8</v>
      </c>
      <c r="D2533" s="26">
        <f t="shared" si="79"/>
        <v>8</v>
      </c>
      <c r="E2533" s="27">
        <f>VLOOKUP($B2533,'Hourly Data'!$B$5:$P$8788,15,FALSE)</f>
        <v>5.1890102166527376E-2</v>
      </c>
    </row>
    <row r="2534" spans="2:5" x14ac:dyDescent="0.3">
      <c r="B2534" s="25">
        <v>41135.374999999221</v>
      </c>
      <c r="C2534" s="26">
        <f t="shared" si="78"/>
        <v>8</v>
      </c>
      <c r="D2534" s="26">
        <f t="shared" si="79"/>
        <v>9</v>
      </c>
      <c r="E2534" s="27">
        <f>VLOOKUP($B2534,'Hourly Data'!$B$5:$P$8788,15,FALSE)</f>
        <v>5.3902764651929794E-2</v>
      </c>
    </row>
    <row r="2535" spans="2:5" x14ac:dyDescent="0.3">
      <c r="B2535" s="25">
        <v>41135.416666665886</v>
      </c>
      <c r="C2535" s="26">
        <f t="shared" si="78"/>
        <v>8</v>
      </c>
      <c r="D2535" s="26">
        <f t="shared" si="79"/>
        <v>10</v>
      </c>
      <c r="E2535" s="27">
        <f>VLOOKUP($B2535,'Hourly Data'!$B$5:$P$8788,15,FALSE)</f>
        <v>5.2616114571438423E-2</v>
      </c>
    </row>
    <row r="2536" spans="2:5" x14ac:dyDescent="0.3">
      <c r="B2536" s="25">
        <v>41135.45833333255</v>
      </c>
      <c r="C2536" s="26">
        <f t="shared" si="78"/>
        <v>8</v>
      </c>
      <c r="D2536" s="26">
        <f t="shared" si="79"/>
        <v>11</v>
      </c>
      <c r="E2536" s="27">
        <f>VLOOKUP($B2536,'Hourly Data'!$B$5:$P$8788,15,FALSE)</f>
        <v>5.2510585175384761E-2</v>
      </c>
    </row>
    <row r="2537" spans="2:5" x14ac:dyDescent="0.3">
      <c r="B2537" s="25">
        <v>41135.499999999214</v>
      </c>
      <c r="C2537" s="26">
        <f t="shared" si="78"/>
        <v>8</v>
      </c>
      <c r="D2537" s="26">
        <f t="shared" si="79"/>
        <v>12</v>
      </c>
      <c r="E2537" s="27">
        <f>VLOOKUP($B2537,'Hourly Data'!$B$5:$P$8788,15,FALSE)</f>
        <v>5.3304947227407792E-2</v>
      </c>
    </row>
    <row r="2538" spans="2:5" x14ac:dyDescent="0.3">
      <c r="B2538" s="25">
        <v>41135.541666665878</v>
      </c>
      <c r="C2538" s="26">
        <f t="shared" si="78"/>
        <v>8</v>
      </c>
      <c r="D2538" s="26">
        <f t="shared" si="79"/>
        <v>13</v>
      </c>
      <c r="E2538" s="27">
        <f>VLOOKUP($B2538,'Hourly Data'!$B$5:$P$8788,15,FALSE)</f>
        <v>5.5514559167543859E-2</v>
      </c>
    </row>
    <row r="2539" spans="2:5" x14ac:dyDescent="0.3">
      <c r="B2539" s="25">
        <v>41135.583333332543</v>
      </c>
      <c r="C2539" s="26">
        <f t="shared" si="78"/>
        <v>8</v>
      </c>
      <c r="D2539" s="26">
        <f t="shared" si="79"/>
        <v>14</v>
      </c>
      <c r="E2539" s="27">
        <f>VLOOKUP($B2539,'Hourly Data'!$B$5:$P$8788,15,FALSE)</f>
        <v>5.49431931889834E-2</v>
      </c>
    </row>
    <row r="2540" spans="2:5" x14ac:dyDescent="0.3">
      <c r="B2540" s="25">
        <v>41135.624999999207</v>
      </c>
      <c r="C2540" s="26">
        <f t="shared" si="78"/>
        <v>8</v>
      </c>
      <c r="D2540" s="26">
        <f t="shared" si="79"/>
        <v>15</v>
      </c>
      <c r="E2540" s="27">
        <f>VLOOKUP($B2540,'Hourly Data'!$B$5:$P$8788,15,FALSE)</f>
        <v>5.5118330880801925E-2</v>
      </c>
    </row>
    <row r="2541" spans="2:5" x14ac:dyDescent="0.3">
      <c r="B2541" s="25">
        <v>41135.666666665871</v>
      </c>
      <c r="C2541" s="26">
        <f t="shared" si="78"/>
        <v>8</v>
      </c>
      <c r="D2541" s="26">
        <f t="shared" si="79"/>
        <v>16</v>
      </c>
      <c r="E2541" s="27">
        <f>VLOOKUP($B2541,'Hourly Data'!$B$5:$P$8788,15,FALSE)</f>
        <v>5.6876851740552417E-2</v>
      </c>
    </row>
    <row r="2542" spans="2:5" x14ac:dyDescent="0.3">
      <c r="B2542" s="25">
        <v>41135.708333332535</v>
      </c>
      <c r="C2542" s="26">
        <f t="shared" si="78"/>
        <v>8</v>
      </c>
      <c r="D2542" s="26">
        <f t="shared" si="79"/>
        <v>17</v>
      </c>
      <c r="E2542" s="27">
        <f>VLOOKUP($B2542,'Hourly Data'!$B$5:$P$8788,15,FALSE)</f>
        <v>5.7094236143644062E-2</v>
      </c>
    </row>
    <row r="2543" spans="2:5" x14ac:dyDescent="0.3">
      <c r="B2543" s="25">
        <v>41135.7499999992</v>
      </c>
      <c r="C2543" s="26">
        <f t="shared" ref="C2543:C2606" si="80">MONTH(B2543)</f>
        <v>8</v>
      </c>
      <c r="D2543" s="26">
        <f t="shared" ref="D2543:D2606" si="81">HOUR(B2543)</f>
        <v>18</v>
      </c>
      <c r="E2543" s="27">
        <f>VLOOKUP($B2543,'Hourly Data'!$B$5:$P$8788,15,FALSE)</f>
        <v>5.6344523474840501E-2</v>
      </c>
    </row>
    <row r="2544" spans="2:5" x14ac:dyDescent="0.3">
      <c r="B2544" s="25">
        <v>41135.791666665864</v>
      </c>
      <c r="C2544" s="26">
        <f t="shared" si="80"/>
        <v>8</v>
      </c>
      <c r="D2544" s="26">
        <f t="shared" si="81"/>
        <v>19</v>
      </c>
      <c r="E2544" s="27">
        <f>VLOOKUP($B2544,'Hourly Data'!$B$5:$P$8788,15,FALSE)</f>
        <v>5.5275393748293843E-2</v>
      </c>
    </row>
    <row r="2545" spans="2:5" x14ac:dyDescent="0.3">
      <c r="B2545" s="25">
        <v>41135.833333332528</v>
      </c>
      <c r="C2545" s="26">
        <f t="shared" si="80"/>
        <v>8</v>
      </c>
      <c r="D2545" s="26">
        <f t="shared" si="81"/>
        <v>20</v>
      </c>
      <c r="E2545" s="27">
        <f>VLOOKUP($B2545,'Hourly Data'!$B$5:$P$8788,15,FALSE)</f>
        <v>5.4511263389992251E-2</v>
      </c>
    </row>
    <row r="2546" spans="2:5" x14ac:dyDescent="0.3">
      <c r="B2546" s="25">
        <v>41135.874999999192</v>
      </c>
      <c r="C2546" s="26">
        <f t="shared" si="80"/>
        <v>8</v>
      </c>
      <c r="D2546" s="26">
        <f t="shared" si="81"/>
        <v>21</v>
      </c>
      <c r="E2546" s="27">
        <f>VLOOKUP($B2546,'Hourly Data'!$B$5:$P$8788,15,FALSE)</f>
        <v>5.5655169469589164E-2</v>
      </c>
    </row>
    <row r="2547" spans="2:5" x14ac:dyDescent="0.3">
      <c r="B2547" s="25">
        <v>41135.916666665857</v>
      </c>
      <c r="C2547" s="26">
        <f t="shared" si="80"/>
        <v>8</v>
      </c>
      <c r="D2547" s="26">
        <f t="shared" si="81"/>
        <v>22</v>
      </c>
      <c r="E2547" s="27">
        <f>VLOOKUP($B2547,'Hourly Data'!$B$5:$P$8788,15,FALSE)</f>
        <v>5.4523369743092118E-2</v>
      </c>
    </row>
    <row r="2548" spans="2:5" x14ac:dyDescent="0.3">
      <c r="B2548" s="25">
        <v>41135.958333332521</v>
      </c>
      <c r="C2548" s="26">
        <f t="shared" si="80"/>
        <v>8</v>
      </c>
      <c r="D2548" s="26">
        <f t="shared" si="81"/>
        <v>23</v>
      </c>
      <c r="E2548" s="27">
        <f>VLOOKUP($B2548,'Hourly Data'!$B$5:$P$8788,15,FALSE)</f>
        <v>5.2596848659640191E-2</v>
      </c>
    </row>
    <row r="2549" spans="2:5" x14ac:dyDescent="0.3">
      <c r="B2549" s="25">
        <v>41135.999999999185</v>
      </c>
      <c r="C2549" s="26">
        <f t="shared" si="80"/>
        <v>8</v>
      </c>
      <c r="D2549" s="26">
        <f t="shared" si="81"/>
        <v>0</v>
      </c>
      <c r="E2549" s="27">
        <f>VLOOKUP($B2549,'Hourly Data'!$B$5:$P$8788,15,FALSE)</f>
        <v>5.1104726738079809E-2</v>
      </c>
    </row>
    <row r="2550" spans="2:5" x14ac:dyDescent="0.3">
      <c r="B2550" s="25">
        <v>41136.041666665849</v>
      </c>
      <c r="C2550" s="26">
        <f t="shared" si="80"/>
        <v>8</v>
      </c>
      <c r="D2550" s="26">
        <f t="shared" si="81"/>
        <v>1</v>
      </c>
      <c r="E2550" s="27">
        <f>VLOOKUP($B2550,'Hourly Data'!$B$5:$P$8788,15,FALSE)</f>
        <v>5.3457892260625486E-2</v>
      </c>
    </row>
    <row r="2551" spans="2:5" x14ac:dyDescent="0.3">
      <c r="B2551" s="25">
        <v>41136.083333332514</v>
      </c>
      <c r="C2551" s="26">
        <f t="shared" si="80"/>
        <v>8</v>
      </c>
      <c r="D2551" s="26">
        <f t="shared" si="81"/>
        <v>2</v>
      </c>
      <c r="E2551" s="27">
        <f>VLOOKUP($B2551,'Hourly Data'!$B$5:$P$8788,15,FALSE)</f>
        <v>5.227042480161978E-2</v>
      </c>
    </row>
    <row r="2552" spans="2:5" x14ac:dyDescent="0.3">
      <c r="B2552" s="25">
        <v>41136.124999999178</v>
      </c>
      <c r="C2552" s="26">
        <f t="shared" si="80"/>
        <v>8</v>
      </c>
      <c r="D2552" s="26">
        <f t="shared" si="81"/>
        <v>3</v>
      </c>
      <c r="E2552" s="27">
        <f>VLOOKUP($B2552,'Hourly Data'!$B$5:$P$8788,15,FALSE)</f>
        <v>5.2658228252922275E-2</v>
      </c>
    </row>
    <row r="2553" spans="2:5" x14ac:dyDescent="0.3">
      <c r="B2553" s="25">
        <v>41136.166666665842</v>
      </c>
      <c r="C2553" s="26">
        <f t="shared" si="80"/>
        <v>8</v>
      </c>
      <c r="D2553" s="26">
        <f t="shared" si="81"/>
        <v>4</v>
      </c>
      <c r="E2553" s="27">
        <f>VLOOKUP($B2553,'Hourly Data'!$B$5:$P$8788,15,FALSE)</f>
        <v>5.2840285409772758E-2</v>
      </c>
    </row>
    <row r="2554" spans="2:5" x14ac:dyDescent="0.3">
      <c r="B2554" s="25">
        <v>41136.208333332506</v>
      </c>
      <c r="C2554" s="26">
        <f t="shared" si="80"/>
        <v>8</v>
      </c>
      <c r="D2554" s="26">
        <f t="shared" si="81"/>
        <v>5</v>
      </c>
      <c r="E2554" s="27">
        <f>VLOOKUP($B2554,'Hourly Data'!$B$5:$P$8788,15,FALSE)</f>
        <v>5.3234017269097628E-2</v>
      </c>
    </row>
    <row r="2555" spans="2:5" x14ac:dyDescent="0.3">
      <c r="B2555" s="25">
        <v>41136.249999999171</v>
      </c>
      <c r="C2555" s="26">
        <f t="shared" si="80"/>
        <v>8</v>
      </c>
      <c r="D2555" s="26">
        <f t="shared" si="81"/>
        <v>6</v>
      </c>
      <c r="E2555" s="27">
        <f>VLOOKUP($B2555,'Hourly Data'!$B$5:$P$8788,15,FALSE)</f>
        <v>5.5571178874392682E-2</v>
      </c>
    </row>
    <row r="2556" spans="2:5" x14ac:dyDescent="0.3">
      <c r="B2556" s="25">
        <v>41136.291666665835</v>
      </c>
      <c r="C2556" s="26">
        <f t="shared" si="80"/>
        <v>8</v>
      </c>
      <c r="D2556" s="26">
        <f t="shared" si="81"/>
        <v>7</v>
      </c>
      <c r="E2556" s="27">
        <f>VLOOKUP($B2556,'Hourly Data'!$B$5:$P$8788,15,FALSE)</f>
        <v>5.3367845015430682E-2</v>
      </c>
    </row>
    <row r="2557" spans="2:5" x14ac:dyDescent="0.3">
      <c r="B2557" s="25">
        <v>41136.333333332499</v>
      </c>
      <c r="C2557" s="26">
        <f t="shared" si="80"/>
        <v>8</v>
      </c>
      <c r="D2557" s="26">
        <f t="shared" si="81"/>
        <v>8</v>
      </c>
      <c r="E2557" s="27">
        <f>VLOOKUP($B2557,'Hourly Data'!$B$5:$P$8788,15,FALSE)</f>
        <v>5.3143122184956711E-2</v>
      </c>
    </row>
    <row r="2558" spans="2:5" x14ac:dyDescent="0.3">
      <c r="B2558" s="25">
        <v>41136.374999999163</v>
      </c>
      <c r="C2558" s="26">
        <f t="shared" si="80"/>
        <v>8</v>
      </c>
      <c r="D2558" s="26">
        <f t="shared" si="81"/>
        <v>9</v>
      </c>
      <c r="E2558" s="27">
        <f>VLOOKUP($B2558,'Hourly Data'!$B$5:$P$8788,15,FALSE)</f>
        <v>4.7340447992950591E-2</v>
      </c>
    </row>
    <row r="2559" spans="2:5" x14ac:dyDescent="0.3">
      <c r="B2559" s="25">
        <v>41136.416666665828</v>
      </c>
      <c r="C2559" s="26">
        <f t="shared" si="80"/>
        <v>8</v>
      </c>
      <c r="D2559" s="26">
        <f t="shared" si="81"/>
        <v>10</v>
      </c>
      <c r="E2559" s="27">
        <f>VLOOKUP($B2559,'Hourly Data'!$B$5:$P$8788,15,FALSE)</f>
        <v>5.5715433515003507E-2</v>
      </c>
    </row>
    <row r="2560" spans="2:5" x14ac:dyDescent="0.3">
      <c r="B2560" s="25">
        <v>41136.458333332492</v>
      </c>
      <c r="C2560" s="26">
        <f t="shared" si="80"/>
        <v>8</v>
      </c>
      <c r="D2560" s="26">
        <f t="shared" si="81"/>
        <v>11</v>
      </c>
      <c r="E2560" s="27">
        <f>VLOOKUP($B2560,'Hourly Data'!$B$5:$P$8788,15,FALSE)</f>
        <v>5.5844934249741171E-2</v>
      </c>
    </row>
    <row r="2561" spans="2:5" x14ac:dyDescent="0.3">
      <c r="B2561" s="25">
        <v>41136.499999999156</v>
      </c>
      <c r="C2561" s="26">
        <f t="shared" si="80"/>
        <v>8</v>
      </c>
      <c r="D2561" s="26">
        <f t="shared" si="81"/>
        <v>12</v>
      </c>
      <c r="E2561" s="27">
        <f>VLOOKUP($B2561,'Hourly Data'!$B$5:$P$8788,15,FALSE)</f>
        <v>5.4615793878169769E-2</v>
      </c>
    </row>
    <row r="2562" spans="2:5" x14ac:dyDescent="0.3">
      <c r="B2562" s="25">
        <v>41136.54166666582</v>
      </c>
      <c r="C2562" s="26">
        <f t="shared" si="80"/>
        <v>8</v>
      </c>
      <c r="D2562" s="26">
        <f t="shared" si="81"/>
        <v>13</v>
      </c>
      <c r="E2562" s="27">
        <f>VLOOKUP($B2562,'Hourly Data'!$B$5:$P$8788,15,FALSE)</f>
        <v>5.6037173191794284E-2</v>
      </c>
    </row>
    <row r="2563" spans="2:5" x14ac:dyDescent="0.3">
      <c r="B2563" s="25">
        <v>41136.583333332484</v>
      </c>
      <c r="C2563" s="26">
        <f t="shared" si="80"/>
        <v>8</v>
      </c>
      <c r="D2563" s="26">
        <f t="shared" si="81"/>
        <v>14</v>
      </c>
      <c r="E2563" s="27">
        <f>VLOOKUP($B2563,'Hourly Data'!$B$5:$P$8788,15,FALSE)</f>
        <v>5.6623408683020994E-2</v>
      </c>
    </row>
    <row r="2564" spans="2:5" x14ac:dyDescent="0.3">
      <c r="B2564" s="25">
        <v>41136.624999999149</v>
      </c>
      <c r="C2564" s="26">
        <f t="shared" si="80"/>
        <v>8</v>
      </c>
      <c r="D2564" s="26">
        <f t="shared" si="81"/>
        <v>15</v>
      </c>
      <c r="E2564" s="27">
        <f>VLOOKUP($B2564,'Hourly Data'!$B$5:$P$8788,15,FALSE)</f>
        <v>5.7171939505824762E-2</v>
      </c>
    </row>
    <row r="2565" spans="2:5" x14ac:dyDescent="0.3">
      <c r="B2565" s="25">
        <v>41136.666666665813</v>
      </c>
      <c r="C2565" s="26">
        <f t="shared" si="80"/>
        <v>8</v>
      </c>
      <c r="D2565" s="26">
        <f t="shared" si="81"/>
        <v>16</v>
      </c>
      <c r="E2565" s="27">
        <f>VLOOKUP($B2565,'Hourly Data'!$B$5:$P$8788,15,FALSE)</f>
        <v>5.751263583877031E-2</v>
      </c>
    </row>
    <row r="2566" spans="2:5" x14ac:dyDescent="0.3">
      <c r="B2566" s="25">
        <v>41136.708333332477</v>
      </c>
      <c r="C2566" s="26">
        <f t="shared" si="80"/>
        <v>8</v>
      </c>
      <c r="D2566" s="26">
        <f t="shared" si="81"/>
        <v>17</v>
      </c>
      <c r="E2566" s="27">
        <f>VLOOKUP($B2566,'Hourly Data'!$B$5:$P$8788,15,FALSE)</f>
        <v>5.7517084178011511E-2</v>
      </c>
    </row>
    <row r="2567" spans="2:5" x14ac:dyDescent="0.3">
      <c r="B2567" s="25">
        <v>41136.749999999141</v>
      </c>
      <c r="C2567" s="26">
        <f t="shared" si="80"/>
        <v>8</v>
      </c>
      <c r="D2567" s="26">
        <f t="shared" si="81"/>
        <v>18</v>
      </c>
      <c r="E2567" s="27">
        <f>VLOOKUP($B2567,'Hourly Data'!$B$5:$P$8788,15,FALSE)</f>
        <v>4.6690711726763354E-2</v>
      </c>
    </row>
    <row r="2568" spans="2:5" x14ac:dyDescent="0.3">
      <c r="B2568" s="25">
        <v>41136.791666665806</v>
      </c>
      <c r="C2568" s="26">
        <f t="shared" si="80"/>
        <v>8</v>
      </c>
      <c r="D2568" s="26">
        <f t="shared" si="81"/>
        <v>19</v>
      </c>
      <c r="E2568" s="27">
        <f>VLOOKUP($B2568,'Hourly Data'!$B$5:$P$8788,15,FALSE)</f>
        <v>5.6011679551656923E-2</v>
      </c>
    </row>
    <row r="2569" spans="2:5" x14ac:dyDescent="0.3">
      <c r="B2569" s="25">
        <v>41136.83333333247</v>
      </c>
      <c r="C2569" s="26">
        <f t="shared" si="80"/>
        <v>8</v>
      </c>
      <c r="D2569" s="26">
        <f t="shared" si="81"/>
        <v>20</v>
      </c>
      <c r="E2569" s="27">
        <f>VLOOKUP($B2569,'Hourly Data'!$B$5:$P$8788,15,FALSE)</f>
        <v>5.4979715750398839E-2</v>
      </c>
    </row>
    <row r="2570" spans="2:5" x14ac:dyDescent="0.3">
      <c r="B2570" s="25">
        <v>41136.874999999134</v>
      </c>
      <c r="C2570" s="26">
        <f t="shared" si="80"/>
        <v>8</v>
      </c>
      <c r="D2570" s="26">
        <f t="shared" si="81"/>
        <v>21</v>
      </c>
      <c r="E2570" s="27">
        <f>VLOOKUP($B2570,'Hourly Data'!$B$5:$P$8788,15,FALSE)</f>
        <v>5.4305339624240591E-2</v>
      </c>
    </row>
    <row r="2571" spans="2:5" x14ac:dyDescent="0.3">
      <c r="B2571" s="25">
        <v>41136.916666665798</v>
      </c>
      <c r="C2571" s="26">
        <f t="shared" si="80"/>
        <v>8</v>
      </c>
      <c r="D2571" s="26">
        <f t="shared" si="81"/>
        <v>22</v>
      </c>
      <c r="E2571" s="27">
        <f>VLOOKUP($B2571,'Hourly Data'!$B$5:$P$8788,15,FALSE)</f>
        <v>5.3598527232979774E-2</v>
      </c>
    </row>
    <row r="2572" spans="2:5" x14ac:dyDescent="0.3">
      <c r="B2572" s="25">
        <v>41136.958333332463</v>
      </c>
      <c r="C2572" s="26">
        <f t="shared" si="80"/>
        <v>8</v>
      </c>
      <c r="D2572" s="26">
        <f t="shared" si="81"/>
        <v>23</v>
      </c>
      <c r="E2572" s="27">
        <f>VLOOKUP($B2572,'Hourly Data'!$B$5:$P$8788,15,FALSE)</f>
        <v>5.2923581357586139E-2</v>
      </c>
    </row>
    <row r="2573" spans="2:5" x14ac:dyDescent="0.3">
      <c r="B2573" s="25">
        <v>41136.999999999127</v>
      </c>
      <c r="C2573" s="26">
        <f t="shared" si="80"/>
        <v>8</v>
      </c>
      <c r="D2573" s="26">
        <f t="shared" si="81"/>
        <v>0</v>
      </c>
      <c r="E2573" s="27">
        <f>VLOOKUP($B2573,'Hourly Data'!$B$5:$P$8788,15,FALSE)</f>
        <v>5.3702999466479794E-2</v>
      </c>
    </row>
    <row r="2574" spans="2:5" x14ac:dyDescent="0.3">
      <c r="B2574" s="25">
        <v>41137.041666665791</v>
      </c>
      <c r="C2574" s="26">
        <f t="shared" si="80"/>
        <v>8</v>
      </c>
      <c r="D2574" s="26">
        <f t="shared" si="81"/>
        <v>1</v>
      </c>
      <c r="E2574" s="27">
        <f>VLOOKUP($B2574,'Hourly Data'!$B$5:$P$8788,15,FALSE)</f>
        <v>5.3083349604841554E-2</v>
      </c>
    </row>
    <row r="2575" spans="2:5" x14ac:dyDescent="0.3">
      <c r="B2575" s="25">
        <v>41137.083333332455</v>
      </c>
      <c r="C2575" s="26">
        <f t="shared" si="80"/>
        <v>8</v>
      </c>
      <c r="D2575" s="26">
        <f t="shared" si="81"/>
        <v>2</v>
      </c>
      <c r="E2575" s="27">
        <f>VLOOKUP($B2575,'Hourly Data'!$B$5:$P$8788,15,FALSE)</f>
        <v>5.2656248044586088E-2</v>
      </c>
    </row>
    <row r="2576" spans="2:5" x14ac:dyDescent="0.3">
      <c r="B2576" s="25">
        <v>41137.12499999912</v>
      </c>
      <c r="C2576" s="26">
        <f t="shared" si="80"/>
        <v>8</v>
      </c>
      <c r="D2576" s="26">
        <f t="shared" si="81"/>
        <v>3</v>
      </c>
      <c r="E2576" s="27">
        <f>VLOOKUP($B2576,'Hourly Data'!$B$5:$P$8788,15,FALSE)</f>
        <v>5.2950845149844564E-2</v>
      </c>
    </row>
    <row r="2577" spans="2:5" x14ac:dyDescent="0.3">
      <c r="B2577" s="25">
        <v>41137.166666665784</v>
      </c>
      <c r="C2577" s="26">
        <f t="shared" si="80"/>
        <v>8</v>
      </c>
      <c r="D2577" s="26">
        <f t="shared" si="81"/>
        <v>4</v>
      </c>
      <c r="E2577" s="27">
        <f>VLOOKUP($B2577,'Hourly Data'!$B$5:$P$8788,15,FALSE)</f>
        <v>5.2534208782143384E-2</v>
      </c>
    </row>
    <row r="2578" spans="2:5" x14ac:dyDescent="0.3">
      <c r="B2578" s="25">
        <v>41137.208333332448</v>
      </c>
      <c r="C2578" s="26">
        <f t="shared" si="80"/>
        <v>8</v>
      </c>
      <c r="D2578" s="26">
        <f t="shared" si="81"/>
        <v>5</v>
      </c>
      <c r="E2578" s="27">
        <f>VLOOKUP($B2578,'Hourly Data'!$B$5:$P$8788,15,FALSE)</f>
        <v>5.2694616347447196E-2</v>
      </c>
    </row>
    <row r="2579" spans="2:5" x14ac:dyDescent="0.3">
      <c r="B2579" s="25">
        <v>41137.249999999112</v>
      </c>
      <c r="C2579" s="26">
        <f t="shared" si="80"/>
        <v>8</v>
      </c>
      <c r="D2579" s="26">
        <f t="shared" si="81"/>
        <v>6</v>
      </c>
      <c r="E2579" s="27">
        <f>VLOOKUP($B2579,'Hourly Data'!$B$5:$P$8788,15,FALSE)</f>
        <v>5.1475385201405932E-2</v>
      </c>
    </row>
    <row r="2580" spans="2:5" x14ac:dyDescent="0.3">
      <c r="B2580" s="25">
        <v>41137.291666665777</v>
      </c>
      <c r="C2580" s="26">
        <f t="shared" si="80"/>
        <v>8</v>
      </c>
      <c r="D2580" s="26">
        <f t="shared" si="81"/>
        <v>7</v>
      </c>
      <c r="E2580" s="27">
        <f>VLOOKUP($B2580,'Hourly Data'!$B$5:$P$8788,15,FALSE)</f>
        <v>5.3246710212618953E-2</v>
      </c>
    </row>
    <row r="2581" spans="2:5" x14ac:dyDescent="0.3">
      <c r="B2581" s="25">
        <v>41137.333333332441</v>
      </c>
      <c r="C2581" s="26">
        <f t="shared" si="80"/>
        <v>8</v>
      </c>
      <c r="D2581" s="26">
        <f t="shared" si="81"/>
        <v>8</v>
      </c>
      <c r="E2581" s="27">
        <f>VLOOKUP($B2581,'Hourly Data'!$B$5:$P$8788,15,FALSE)</f>
        <v>5.2701562212929043E-2</v>
      </c>
    </row>
    <row r="2582" spans="2:5" x14ac:dyDescent="0.3">
      <c r="B2582" s="25">
        <v>41137.374999999105</v>
      </c>
      <c r="C2582" s="26">
        <f t="shared" si="80"/>
        <v>8</v>
      </c>
      <c r="D2582" s="26">
        <f t="shared" si="81"/>
        <v>9</v>
      </c>
      <c r="E2582" s="27">
        <f>VLOOKUP($B2582,'Hourly Data'!$B$5:$P$8788,15,FALSE)</f>
        <v>5.0908572124676449E-2</v>
      </c>
    </row>
    <row r="2583" spans="2:5" x14ac:dyDescent="0.3">
      <c r="B2583" s="25">
        <v>41137.416666665769</v>
      </c>
      <c r="C2583" s="26">
        <f t="shared" si="80"/>
        <v>8</v>
      </c>
      <c r="D2583" s="26">
        <f t="shared" si="81"/>
        <v>10</v>
      </c>
      <c r="E2583" s="27">
        <f>VLOOKUP($B2583,'Hourly Data'!$B$5:$P$8788,15,FALSE)</f>
        <v>5.361356008101572E-2</v>
      </c>
    </row>
    <row r="2584" spans="2:5" x14ac:dyDescent="0.3">
      <c r="B2584" s="25">
        <v>41137.458333332434</v>
      </c>
      <c r="C2584" s="26">
        <f t="shared" si="80"/>
        <v>8</v>
      </c>
      <c r="D2584" s="26">
        <f t="shared" si="81"/>
        <v>11</v>
      </c>
      <c r="E2584" s="27">
        <f>VLOOKUP($B2584,'Hourly Data'!$B$5:$P$8788,15,FALSE)</f>
        <v>5.4651957686044479E-2</v>
      </c>
    </row>
    <row r="2585" spans="2:5" x14ac:dyDescent="0.3">
      <c r="B2585" s="25">
        <v>41137.499999999098</v>
      </c>
      <c r="C2585" s="26">
        <f t="shared" si="80"/>
        <v>8</v>
      </c>
      <c r="D2585" s="26">
        <f t="shared" si="81"/>
        <v>12</v>
      </c>
      <c r="E2585" s="27">
        <f>VLOOKUP($B2585,'Hourly Data'!$B$5:$P$8788,15,FALSE)</f>
        <v>5.4764762739784353E-2</v>
      </c>
    </row>
    <row r="2586" spans="2:5" x14ac:dyDescent="0.3">
      <c r="B2586" s="25">
        <v>41137.541666665762</v>
      </c>
      <c r="C2586" s="26">
        <f t="shared" si="80"/>
        <v>8</v>
      </c>
      <c r="D2586" s="26">
        <f t="shared" si="81"/>
        <v>13</v>
      </c>
      <c r="E2586" s="27">
        <f>VLOOKUP($B2586,'Hourly Data'!$B$5:$P$8788,15,FALSE)</f>
        <v>5.5716168643229466E-2</v>
      </c>
    </row>
    <row r="2587" spans="2:5" x14ac:dyDescent="0.3">
      <c r="B2587" s="25">
        <v>41137.583333332426</v>
      </c>
      <c r="C2587" s="26">
        <f t="shared" si="80"/>
        <v>8</v>
      </c>
      <c r="D2587" s="26">
        <f t="shared" si="81"/>
        <v>14</v>
      </c>
      <c r="E2587" s="27">
        <f>VLOOKUP($B2587,'Hourly Data'!$B$5:$P$8788,15,FALSE)</f>
        <v>5.6624046861787708E-2</v>
      </c>
    </row>
    <row r="2588" spans="2:5" x14ac:dyDescent="0.3">
      <c r="B2588" s="25">
        <v>41137.624999999091</v>
      </c>
      <c r="C2588" s="26">
        <f t="shared" si="80"/>
        <v>8</v>
      </c>
      <c r="D2588" s="26">
        <f t="shared" si="81"/>
        <v>15</v>
      </c>
      <c r="E2588" s="27">
        <f>VLOOKUP($B2588,'Hourly Data'!$B$5:$P$8788,15,FALSE)</f>
        <v>5.5836685072009895E-2</v>
      </c>
    </row>
    <row r="2589" spans="2:5" x14ac:dyDescent="0.3">
      <c r="B2589" s="25">
        <v>41137.666666665755</v>
      </c>
      <c r="C2589" s="26">
        <f t="shared" si="80"/>
        <v>8</v>
      </c>
      <c r="D2589" s="26">
        <f t="shared" si="81"/>
        <v>16</v>
      </c>
      <c r="E2589" s="27">
        <f>VLOOKUP($B2589,'Hourly Data'!$B$5:$P$8788,15,FALSE)</f>
        <v>5.5103537479977968E-2</v>
      </c>
    </row>
    <row r="2590" spans="2:5" x14ac:dyDescent="0.3">
      <c r="B2590" s="25">
        <v>41137.708333332419</v>
      </c>
      <c r="C2590" s="26">
        <f t="shared" si="80"/>
        <v>8</v>
      </c>
      <c r="D2590" s="26">
        <f t="shared" si="81"/>
        <v>17</v>
      </c>
      <c r="E2590" s="27">
        <f>VLOOKUP($B2590,'Hourly Data'!$B$5:$P$8788,15,FALSE)</f>
        <v>5.4184060422331801E-2</v>
      </c>
    </row>
    <row r="2591" spans="2:5" x14ac:dyDescent="0.3">
      <c r="B2591" s="25">
        <v>41137.749999999083</v>
      </c>
      <c r="C2591" s="26">
        <f t="shared" si="80"/>
        <v>8</v>
      </c>
      <c r="D2591" s="26">
        <f t="shared" si="81"/>
        <v>18</v>
      </c>
      <c r="E2591" s="27">
        <f>VLOOKUP($B2591,'Hourly Data'!$B$5:$P$8788,15,FALSE)</f>
        <v>5.3458126138093864E-2</v>
      </c>
    </row>
    <row r="2592" spans="2:5" x14ac:dyDescent="0.3">
      <c r="B2592" s="25">
        <v>41137.791666665747</v>
      </c>
      <c r="C2592" s="26">
        <f t="shared" si="80"/>
        <v>8</v>
      </c>
      <c r="D2592" s="26">
        <f t="shared" si="81"/>
        <v>19</v>
      </c>
      <c r="E2592" s="27">
        <f>VLOOKUP($B2592,'Hourly Data'!$B$5:$P$8788,15,FALSE)</f>
        <v>5.3645088515311232E-2</v>
      </c>
    </row>
    <row r="2593" spans="2:5" x14ac:dyDescent="0.3">
      <c r="B2593" s="25">
        <v>41137.833333332412</v>
      </c>
      <c r="C2593" s="26">
        <f t="shared" si="80"/>
        <v>8</v>
      </c>
      <c r="D2593" s="26">
        <f t="shared" si="81"/>
        <v>20</v>
      </c>
      <c r="E2593" s="27">
        <f>VLOOKUP($B2593,'Hourly Data'!$B$5:$P$8788,15,FALSE)</f>
        <v>5.3246325318599533E-2</v>
      </c>
    </row>
    <row r="2594" spans="2:5" x14ac:dyDescent="0.3">
      <c r="B2594" s="25">
        <v>41137.874999999076</v>
      </c>
      <c r="C2594" s="26">
        <f t="shared" si="80"/>
        <v>8</v>
      </c>
      <c r="D2594" s="26">
        <f t="shared" si="81"/>
        <v>21</v>
      </c>
      <c r="E2594" s="27">
        <f>VLOOKUP($B2594,'Hourly Data'!$B$5:$P$8788,15,FALSE)</f>
        <v>5.2075231820287851E-2</v>
      </c>
    </row>
    <row r="2595" spans="2:5" x14ac:dyDescent="0.3">
      <c r="B2595" s="25">
        <v>41137.91666666574</v>
      </c>
      <c r="C2595" s="26">
        <f t="shared" si="80"/>
        <v>8</v>
      </c>
      <c r="D2595" s="26">
        <f t="shared" si="81"/>
        <v>22</v>
      </c>
      <c r="E2595" s="27">
        <f>VLOOKUP($B2595,'Hourly Data'!$B$5:$P$8788,15,FALSE)</f>
        <v>5.170523734478915E-2</v>
      </c>
    </row>
    <row r="2596" spans="2:5" x14ac:dyDescent="0.3">
      <c r="B2596" s="25">
        <v>41137.958333332404</v>
      </c>
      <c r="C2596" s="26">
        <f t="shared" si="80"/>
        <v>8</v>
      </c>
      <c r="D2596" s="26">
        <f t="shared" si="81"/>
        <v>23</v>
      </c>
      <c r="E2596" s="27">
        <f>VLOOKUP($B2596,'Hourly Data'!$B$5:$P$8788,15,FALSE)</f>
        <v>5.2705652050531876E-2</v>
      </c>
    </row>
    <row r="2597" spans="2:5" x14ac:dyDescent="0.3">
      <c r="B2597" s="25">
        <v>41137.999999999069</v>
      </c>
      <c r="C2597" s="26">
        <f t="shared" si="80"/>
        <v>8</v>
      </c>
      <c r="D2597" s="26">
        <f t="shared" si="81"/>
        <v>0</v>
      </c>
      <c r="E2597" s="27">
        <f>VLOOKUP($B2597,'Hourly Data'!$B$5:$P$8788,15,FALSE)</f>
        <v>5.2296813007186457E-2</v>
      </c>
    </row>
    <row r="2598" spans="2:5" x14ac:dyDescent="0.3">
      <c r="B2598" s="25">
        <v>41138.041666665733</v>
      </c>
      <c r="C2598" s="26">
        <f t="shared" si="80"/>
        <v>8</v>
      </c>
      <c r="D2598" s="26">
        <f t="shared" si="81"/>
        <v>1</v>
      </c>
      <c r="E2598" s="27">
        <f>VLOOKUP($B2598,'Hourly Data'!$B$5:$P$8788,15,FALSE)</f>
        <v>5.1707194995388658E-2</v>
      </c>
    </row>
    <row r="2599" spans="2:5" x14ac:dyDescent="0.3">
      <c r="B2599" s="25">
        <v>41138.083333332397</v>
      </c>
      <c r="C2599" s="26">
        <f t="shared" si="80"/>
        <v>8</v>
      </c>
      <c r="D2599" s="26">
        <f t="shared" si="81"/>
        <v>2</v>
      </c>
      <c r="E2599" s="27">
        <f>VLOOKUP($B2599,'Hourly Data'!$B$5:$P$8788,15,FALSE)</f>
        <v>4.989885540257212E-2</v>
      </c>
    </row>
    <row r="2600" spans="2:5" x14ac:dyDescent="0.3">
      <c r="B2600" s="25">
        <v>41138.124999999061</v>
      </c>
      <c r="C2600" s="26">
        <f t="shared" si="80"/>
        <v>8</v>
      </c>
      <c r="D2600" s="26">
        <f t="shared" si="81"/>
        <v>3</v>
      </c>
      <c r="E2600" s="27">
        <f>VLOOKUP($B2600,'Hourly Data'!$B$5:$P$8788,15,FALSE)</f>
        <v>5.0227084881442161E-2</v>
      </c>
    </row>
    <row r="2601" spans="2:5" x14ac:dyDescent="0.3">
      <c r="B2601" s="25">
        <v>41138.166666665726</v>
      </c>
      <c r="C2601" s="26">
        <f t="shared" si="80"/>
        <v>8</v>
      </c>
      <c r="D2601" s="26">
        <f t="shared" si="81"/>
        <v>4</v>
      </c>
      <c r="E2601" s="27">
        <f>VLOOKUP($B2601,'Hourly Data'!$B$5:$P$8788,15,FALSE)</f>
        <v>4.9884548770159215E-2</v>
      </c>
    </row>
    <row r="2602" spans="2:5" x14ac:dyDescent="0.3">
      <c r="B2602" s="25">
        <v>41138.20833333239</v>
      </c>
      <c r="C2602" s="26">
        <f t="shared" si="80"/>
        <v>8</v>
      </c>
      <c r="D2602" s="26">
        <f t="shared" si="81"/>
        <v>5</v>
      </c>
      <c r="E2602" s="27">
        <f>VLOOKUP($B2602,'Hourly Data'!$B$5:$P$8788,15,FALSE)</f>
        <v>4.9647810776603581E-2</v>
      </c>
    </row>
    <row r="2603" spans="2:5" x14ac:dyDescent="0.3">
      <c r="B2603" s="25">
        <v>41138.249999999054</v>
      </c>
      <c r="C2603" s="26">
        <f t="shared" si="80"/>
        <v>8</v>
      </c>
      <c r="D2603" s="26">
        <f t="shared" si="81"/>
        <v>6</v>
      </c>
      <c r="E2603" s="27">
        <f>VLOOKUP($B2603,'Hourly Data'!$B$5:$P$8788,15,FALSE)</f>
        <v>4.8452414988988543E-2</v>
      </c>
    </row>
    <row r="2604" spans="2:5" x14ac:dyDescent="0.3">
      <c r="B2604" s="25">
        <v>41138.291666665718</v>
      </c>
      <c r="C2604" s="26">
        <f t="shared" si="80"/>
        <v>8</v>
      </c>
      <c r="D2604" s="26">
        <f t="shared" si="81"/>
        <v>7</v>
      </c>
      <c r="E2604" s="27">
        <f>VLOOKUP($B2604,'Hourly Data'!$B$5:$P$8788,15,FALSE)</f>
        <v>4.9983138844098086E-2</v>
      </c>
    </row>
    <row r="2605" spans="2:5" x14ac:dyDescent="0.3">
      <c r="B2605" s="25">
        <v>41138.333333332383</v>
      </c>
      <c r="C2605" s="26">
        <f t="shared" si="80"/>
        <v>8</v>
      </c>
      <c r="D2605" s="26">
        <f t="shared" si="81"/>
        <v>8</v>
      </c>
      <c r="E2605" s="27">
        <f>VLOOKUP($B2605,'Hourly Data'!$B$5:$P$8788,15,FALSE)</f>
        <v>5.1286945482150612E-2</v>
      </c>
    </row>
    <row r="2606" spans="2:5" x14ac:dyDescent="0.3">
      <c r="B2606" s="25">
        <v>41138.374999999047</v>
      </c>
      <c r="C2606" s="26">
        <f t="shared" si="80"/>
        <v>8</v>
      </c>
      <c r="D2606" s="26">
        <f t="shared" si="81"/>
        <v>9</v>
      </c>
      <c r="E2606" s="27">
        <f>VLOOKUP($B2606,'Hourly Data'!$B$5:$P$8788,15,FALSE)</f>
        <v>5.2171323720376903E-2</v>
      </c>
    </row>
    <row r="2607" spans="2:5" x14ac:dyDescent="0.3">
      <c r="B2607" s="25">
        <v>41138.416666665711</v>
      </c>
      <c r="C2607" s="26">
        <f t="shared" ref="C2607:C2670" si="82">MONTH(B2607)</f>
        <v>8</v>
      </c>
      <c r="D2607" s="26">
        <f t="shared" ref="D2607:D2670" si="83">HOUR(B2607)</f>
        <v>10</v>
      </c>
      <c r="E2607" s="27">
        <f>VLOOKUP($B2607,'Hourly Data'!$B$5:$P$8788,15,FALSE)</f>
        <v>5.2599151262595983E-2</v>
      </c>
    </row>
    <row r="2608" spans="2:5" x14ac:dyDescent="0.3">
      <c r="B2608" s="25">
        <v>41138.458333332375</v>
      </c>
      <c r="C2608" s="26">
        <f t="shared" si="82"/>
        <v>8</v>
      </c>
      <c r="D2608" s="26">
        <f t="shared" si="83"/>
        <v>11</v>
      </c>
      <c r="E2608" s="27">
        <f>VLOOKUP($B2608,'Hourly Data'!$B$5:$P$8788,15,FALSE)</f>
        <v>5.3407331205440126E-2</v>
      </c>
    </row>
    <row r="2609" spans="2:5" x14ac:dyDescent="0.3">
      <c r="B2609" s="25">
        <v>41138.49999999904</v>
      </c>
      <c r="C2609" s="26">
        <f t="shared" si="82"/>
        <v>8</v>
      </c>
      <c r="D2609" s="26">
        <f t="shared" si="83"/>
        <v>12</v>
      </c>
      <c r="E2609" s="27">
        <f>VLOOKUP($B2609,'Hourly Data'!$B$5:$P$8788,15,FALSE)</f>
        <v>5.356504637225383E-2</v>
      </c>
    </row>
    <row r="2610" spans="2:5" x14ac:dyDescent="0.3">
      <c r="B2610" s="25">
        <v>41138.541666665704</v>
      </c>
      <c r="C2610" s="26">
        <f t="shared" si="82"/>
        <v>8</v>
      </c>
      <c r="D2610" s="26">
        <f t="shared" si="83"/>
        <v>13</v>
      </c>
      <c r="E2610" s="27">
        <f>VLOOKUP($B2610,'Hourly Data'!$B$5:$P$8788,15,FALSE)</f>
        <v>5.4482930691178912E-2</v>
      </c>
    </row>
    <row r="2611" spans="2:5" x14ac:dyDescent="0.3">
      <c r="B2611" s="25">
        <v>41138.583333332368</v>
      </c>
      <c r="C2611" s="26">
        <f t="shared" si="82"/>
        <v>8</v>
      </c>
      <c r="D2611" s="26">
        <f t="shared" si="83"/>
        <v>14</v>
      </c>
      <c r="E2611" s="27">
        <f>VLOOKUP($B2611,'Hourly Data'!$B$5:$P$8788,15,FALSE)</f>
        <v>5.5421999958891764E-2</v>
      </c>
    </row>
    <row r="2612" spans="2:5" x14ac:dyDescent="0.3">
      <c r="B2612" s="25">
        <v>41138.624999999032</v>
      </c>
      <c r="C2612" s="26">
        <f t="shared" si="82"/>
        <v>8</v>
      </c>
      <c r="D2612" s="26">
        <f t="shared" si="83"/>
        <v>15</v>
      </c>
      <c r="E2612" s="27">
        <f>VLOOKUP($B2612,'Hourly Data'!$B$5:$P$8788,15,FALSE)</f>
        <v>5.5749267907140285E-2</v>
      </c>
    </row>
    <row r="2613" spans="2:5" x14ac:dyDescent="0.3">
      <c r="B2613" s="25">
        <v>41138.666666665697</v>
      </c>
      <c r="C2613" s="26">
        <f t="shared" si="82"/>
        <v>8</v>
      </c>
      <c r="D2613" s="26">
        <f t="shared" si="83"/>
        <v>16</v>
      </c>
      <c r="E2613" s="27">
        <f>VLOOKUP($B2613,'Hourly Data'!$B$5:$P$8788,15,FALSE)</f>
        <v>5.5716928396174162E-2</v>
      </c>
    </row>
    <row r="2614" spans="2:5" x14ac:dyDescent="0.3">
      <c r="B2614" s="25">
        <v>41138.708333332361</v>
      </c>
      <c r="C2614" s="26">
        <f t="shared" si="82"/>
        <v>8</v>
      </c>
      <c r="D2614" s="26">
        <f t="shared" si="83"/>
        <v>17</v>
      </c>
      <c r="E2614" s="27">
        <f>VLOOKUP($B2614,'Hourly Data'!$B$5:$P$8788,15,FALSE)</f>
        <v>5.6031116426459845E-2</v>
      </c>
    </row>
    <row r="2615" spans="2:5" x14ac:dyDescent="0.3">
      <c r="B2615" s="25">
        <v>41138.749999999025</v>
      </c>
      <c r="C2615" s="26">
        <f t="shared" si="82"/>
        <v>8</v>
      </c>
      <c r="D2615" s="26">
        <f t="shared" si="83"/>
        <v>18</v>
      </c>
      <c r="E2615" s="27">
        <f>VLOOKUP($B2615,'Hourly Data'!$B$5:$P$8788,15,FALSE)</f>
        <v>5.5470145458682188E-2</v>
      </c>
    </row>
    <row r="2616" spans="2:5" x14ac:dyDescent="0.3">
      <c r="B2616" s="25">
        <v>41138.791666665689</v>
      </c>
      <c r="C2616" s="26">
        <f t="shared" si="82"/>
        <v>8</v>
      </c>
      <c r="D2616" s="26">
        <f t="shared" si="83"/>
        <v>19</v>
      </c>
      <c r="E2616" s="27">
        <f>VLOOKUP($B2616,'Hourly Data'!$B$5:$P$8788,15,FALSE)</f>
        <v>5.4949537645563762E-2</v>
      </c>
    </row>
    <row r="2617" spans="2:5" x14ac:dyDescent="0.3">
      <c r="B2617" s="25">
        <v>41138.833333332354</v>
      </c>
      <c r="C2617" s="26">
        <f t="shared" si="82"/>
        <v>8</v>
      </c>
      <c r="D2617" s="26">
        <f t="shared" si="83"/>
        <v>20</v>
      </c>
      <c r="E2617" s="27">
        <f>VLOOKUP($B2617,'Hourly Data'!$B$5:$P$8788,15,FALSE)</f>
        <v>5.3783660101866165E-2</v>
      </c>
    </row>
    <row r="2618" spans="2:5" x14ac:dyDescent="0.3">
      <c r="B2618" s="25">
        <v>41138.874999999018</v>
      </c>
      <c r="C2618" s="26">
        <f t="shared" si="82"/>
        <v>8</v>
      </c>
      <c r="D2618" s="26">
        <f t="shared" si="83"/>
        <v>21</v>
      </c>
      <c r="E2618" s="27">
        <f>VLOOKUP($B2618,'Hourly Data'!$B$5:$P$8788,15,FALSE)</f>
        <v>5.2940690734539525E-2</v>
      </c>
    </row>
    <row r="2619" spans="2:5" x14ac:dyDescent="0.3">
      <c r="B2619" s="25">
        <v>41138.916666665682</v>
      </c>
      <c r="C2619" s="26">
        <f t="shared" si="82"/>
        <v>8</v>
      </c>
      <c r="D2619" s="26">
        <f t="shared" si="83"/>
        <v>22</v>
      </c>
      <c r="E2619" s="27">
        <f>VLOOKUP($B2619,'Hourly Data'!$B$5:$P$8788,15,FALSE)</f>
        <v>5.2699351602076373E-2</v>
      </c>
    </row>
    <row r="2620" spans="2:5" x14ac:dyDescent="0.3">
      <c r="B2620" s="25">
        <v>41138.958333332346</v>
      </c>
      <c r="C2620" s="26">
        <f t="shared" si="82"/>
        <v>8</v>
      </c>
      <c r="D2620" s="26">
        <f t="shared" si="83"/>
        <v>23</v>
      </c>
      <c r="E2620" s="27">
        <f>VLOOKUP($B2620,'Hourly Data'!$B$5:$P$8788,15,FALSE)</f>
        <v>5.2297069515526845E-2</v>
      </c>
    </row>
    <row r="2621" spans="2:5" x14ac:dyDescent="0.3">
      <c r="B2621" s="25">
        <v>41138.99999999901</v>
      </c>
      <c r="C2621" s="26">
        <f t="shared" si="82"/>
        <v>8</v>
      </c>
      <c r="D2621" s="26">
        <f t="shared" si="83"/>
        <v>0</v>
      </c>
      <c r="E2621" s="27">
        <f>VLOOKUP($B2621,'Hourly Data'!$B$5:$P$8788,15,FALSE)</f>
        <v>5.2721349432058119E-2</v>
      </c>
    </row>
    <row r="2622" spans="2:5" x14ac:dyDescent="0.3">
      <c r="B2622" s="25">
        <v>41139.041666665675</v>
      </c>
      <c r="C2622" s="26">
        <f t="shared" si="82"/>
        <v>8</v>
      </c>
      <c r="D2622" s="26">
        <f t="shared" si="83"/>
        <v>1</v>
      </c>
      <c r="E2622" s="27">
        <f>VLOOKUP($B2622,'Hourly Data'!$B$5:$P$8788,15,FALSE)</f>
        <v>4.7668505933839922E-2</v>
      </c>
    </row>
    <row r="2623" spans="2:5" x14ac:dyDescent="0.3">
      <c r="B2623" s="25">
        <v>41139.083333332339</v>
      </c>
      <c r="C2623" s="26">
        <f t="shared" si="82"/>
        <v>8</v>
      </c>
      <c r="D2623" s="26">
        <f t="shared" si="83"/>
        <v>2</v>
      </c>
      <c r="E2623" s="27">
        <f>VLOOKUP($B2623,'Hourly Data'!$B$5:$P$8788,15,FALSE)</f>
        <v>4.8002861451802679E-2</v>
      </c>
    </row>
    <row r="2624" spans="2:5" x14ac:dyDescent="0.3">
      <c r="B2624" s="25">
        <v>41139.124999999003</v>
      </c>
      <c r="C2624" s="26">
        <f t="shared" si="82"/>
        <v>8</v>
      </c>
      <c r="D2624" s="26">
        <f t="shared" si="83"/>
        <v>3</v>
      </c>
      <c r="E2624" s="27">
        <f>VLOOKUP($B2624,'Hourly Data'!$B$5:$P$8788,15,FALSE)</f>
        <v>4.9225872256720565E-2</v>
      </c>
    </row>
    <row r="2625" spans="2:5" x14ac:dyDescent="0.3">
      <c r="B2625" s="25">
        <v>41139.166666665667</v>
      </c>
      <c r="C2625" s="26">
        <f t="shared" si="82"/>
        <v>8</v>
      </c>
      <c r="D2625" s="26">
        <f t="shared" si="83"/>
        <v>4</v>
      </c>
      <c r="E2625" s="27">
        <f>VLOOKUP($B2625,'Hourly Data'!$B$5:$P$8788,15,FALSE)</f>
        <v>4.9282625418749268E-2</v>
      </c>
    </row>
    <row r="2626" spans="2:5" x14ac:dyDescent="0.3">
      <c r="B2626" s="25">
        <v>41139.208333332332</v>
      </c>
      <c r="C2626" s="26">
        <f t="shared" si="82"/>
        <v>8</v>
      </c>
      <c r="D2626" s="26">
        <f t="shared" si="83"/>
        <v>5</v>
      </c>
      <c r="E2626" s="27">
        <f>VLOOKUP($B2626,'Hourly Data'!$B$5:$P$8788,15,FALSE)</f>
        <v>5.4528505109513535E-2</v>
      </c>
    </row>
    <row r="2627" spans="2:5" x14ac:dyDescent="0.3">
      <c r="B2627" s="25">
        <v>41139.249999998996</v>
      </c>
      <c r="C2627" s="26">
        <f t="shared" si="82"/>
        <v>8</v>
      </c>
      <c r="D2627" s="26">
        <f t="shared" si="83"/>
        <v>6</v>
      </c>
      <c r="E2627" s="27">
        <f>VLOOKUP($B2627,'Hourly Data'!$B$5:$P$8788,15,FALSE)</f>
        <v>5.3348246001361614E-2</v>
      </c>
    </row>
    <row r="2628" spans="2:5" x14ac:dyDescent="0.3">
      <c r="B2628" s="25">
        <v>41139.29166666566</v>
      </c>
      <c r="C2628" s="26">
        <f t="shared" si="82"/>
        <v>8</v>
      </c>
      <c r="D2628" s="26">
        <f t="shared" si="83"/>
        <v>7</v>
      </c>
      <c r="E2628" s="27">
        <f>VLOOKUP($B2628,'Hourly Data'!$B$5:$P$8788,15,FALSE)</f>
        <v>4.9605433927259426E-2</v>
      </c>
    </row>
    <row r="2629" spans="2:5" x14ac:dyDescent="0.3">
      <c r="B2629" s="25">
        <v>41139.333333332324</v>
      </c>
      <c r="C2629" s="26">
        <f t="shared" si="82"/>
        <v>8</v>
      </c>
      <c r="D2629" s="26">
        <f t="shared" si="83"/>
        <v>8</v>
      </c>
      <c r="E2629" s="27">
        <f>VLOOKUP($B2629,'Hourly Data'!$B$5:$P$8788,15,FALSE)</f>
        <v>4.8269461688316931E-2</v>
      </c>
    </row>
    <row r="2630" spans="2:5" x14ac:dyDescent="0.3">
      <c r="B2630" s="25">
        <v>41139.374999998989</v>
      </c>
      <c r="C2630" s="26">
        <f t="shared" si="82"/>
        <v>8</v>
      </c>
      <c r="D2630" s="26">
        <f t="shared" si="83"/>
        <v>9</v>
      </c>
      <c r="E2630" s="27">
        <f>VLOOKUP($B2630,'Hourly Data'!$B$5:$P$8788,15,FALSE)</f>
        <v>4.9585642720337289E-2</v>
      </c>
    </row>
    <row r="2631" spans="2:5" x14ac:dyDescent="0.3">
      <c r="B2631" s="25">
        <v>41139.416666665653</v>
      </c>
      <c r="C2631" s="26">
        <f t="shared" si="82"/>
        <v>8</v>
      </c>
      <c r="D2631" s="26">
        <f t="shared" si="83"/>
        <v>10</v>
      </c>
      <c r="E2631" s="27">
        <f>VLOOKUP($B2631,'Hourly Data'!$B$5:$P$8788,15,FALSE)</f>
        <v>4.9519535481101273E-2</v>
      </c>
    </row>
    <row r="2632" spans="2:5" x14ac:dyDescent="0.3">
      <c r="B2632" s="25">
        <v>41139.458333332317</v>
      </c>
      <c r="C2632" s="26">
        <f t="shared" si="82"/>
        <v>8</v>
      </c>
      <c r="D2632" s="26">
        <f t="shared" si="83"/>
        <v>11</v>
      </c>
      <c r="E2632" s="27">
        <f>VLOOKUP($B2632,'Hourly Data'!$B$5:$P$8788,15,FALSE)</f>
        <v>4.9835893081757746E-2</v>
      </c>
    </row>
    <row r="2633" spans="2:5" x14ac:dyDescent="0.3">
      <c r="B2633" s="25">
        <v>41139.499999998981</v>
      </c>
      <c r="C2633" s="26">
        <f t="shared" si="82"/>
        <v>8</v>
      </c>
      <c r="D2633" s="26">
        <f t="shared" si="83"/>
        <v>12</v>
      </c>
      <c r="E2633" s="27">
        <f>VLOOKUP($B2633,'Hourly Data'!$B$5:$P$8788,15,FALSE)</f>
        <v>5.0404063797337084E-2</v>
      </c>
    </row>
    <row r="2634" spans="2:5" x14ac:dyDescent="0.3">
      <c r="B2634" s="25">
        <v>41139.541666665646</v>
      </c>
      <c r="C2634" s="26">
        <f t="shared" si="82"/>
        <v>8</v>
      </c>
      <c r="D2634" s="26">
        <f t="shared" si="83"/>
        <v>13</v>
      </c>
      <c r="E2634" s="27">
        <f>VLOOKUP($B2634,'Hourly Data'!$B$5:$P$8788,15,FALSE)</f>
        <v>5.1221114556008321E-2</v>
      </c>
    </row>
    <row r="2635" spans="2:5" x14ac:dyDescent="0.3">
      <c r="B2635" s="25">
        <v>41139.58333333231</v>
      </c>
      <c r="C2635" s="26">
        <f t="shared" si="82"/>
        <v>8</v>
      </c>
      <c r="D2635" s="26">
        <f t="shared" si="83"/>
        <v>14</v>
      </c>
      <c r="E2635" s="27">
        <f>VLOOKUP($B2635,'Hourly Data'!$B$5:$P$8788,15,FALSE)</f>
        <v>5.2989977693983982E-2</v>
      </c>
    </row>
    <row r="2636" spans="2:5" x14ac:dyDescent="0.3">
      <c r="B2636" s="25">
        <v>41139.624999998974</v>
      </c>
      <c r="C2636" s="26">
        <f t="shared" si="82"/>
        <v>8</v>
      </c>
      <c r="D2636" s="26">
        <f t="shared" si="83"/>
        <v>15</v>
      </c>
      <c r="E2636" s="27">
        <f>VLOOKUP($B2636,'Hourly Data'!$B$5:$P$8788,15,FALSE)</f>
        <v>5.3923125574891456E-2</v>
      </c>
    </row>
    <row r="2637" spans="2:5" x14ac:dyDescent="0.3">
      <c r="B2637" s="25">
        <v>41139.666666665638</v>
      </c>
      <c r="C2637" s="26">
        <f t="shared" si="82"/>
        <v>8</v>
      </c>
      <c r="D2637" s="26">
        <f t="shared" si="83"/>
        <v>16</v>
      </c>
      <c r="E2637" s="27">
        <f>VLOOKUP($B2637,'Hourly Data'!$B$5:$P$8788,15,FALSE)</f>
        <v>5.3255309074675107E-2</v>
      </c>
    </row>
    <row r="2638" spans="2:5" x14ac:dyDescent="0.3">
      <c r="B2638" s="25">
        <v>41139.708333332303</v>
      </c>
      <c r="C2638" s="26">
        <f t="shared" si="82"/>
        <v>8</v>
      </c>
      <c r="D2638" s="26">
        <f t="shared" si="83"/>
        <v>17</v>
      </c>
      <c r="E2638" s="27">
        <f>VLOOKUP($B2638,'Hourly Data'!$B$5:$P$8788,15,FALSE)</f>
        <v>5.3905916376078167E-2</v>
      </c>
    </row>
    <row r="2639" spans="2:5" x14ac:dyDescent="0.3">
      <c r="B2639" s="25">
        <v>41139.749999998967</v>
      </c>
      <c r="C2639" s="26">
        <f t="shared" si="82"/>
        <v>8</v>
      </c>
      <c r="D2639" s="26">
        <f t="shared" si="83"/>
        <v>18</v>
      </c>
      <c r="E2639" s="27">
        <f>VLOOKUP($B2639,'Hourly Data'!$B$5:$P$8788,15,FALSE)</f>
        <v>5.7186064846697596E-2</v>
      </c>
    </row>
    <row r="2640" spans="2:5" x14ac:dyDescent="0.3">
      <c r="B2640" s="25">
        <v>41139.791666665631</v>
      </c>
      <c r="C2640" s="26">
        <f t="shared" si="82"/>
        <v>8</v>
      </c>
      <c r="D2640" s="26">
        <f t="shared" si="83"/>
        <v>19</v>
      </c>
      <c r="E2640" s="27">
        <f>VLOOKUP($B2640,'Hourly Data'!$B$5:$P$8788,15,FALSE)</f>
        <v>5.4298516365464511E-2</v>
      </c>
    </row>
    <row r="2641" spans="2:5" x14ac:dyDescent="0.3">
      <c r="B2641" s="25">
        <v>41139.833333332295</v>
      </c>
      <c r="C2641" s="26">
        <f t="shared" si="82"/>
        <v>8</v>
      </c>
      <c r="D2641" s="26">
        <f t="shared" si="83"/>
        <v>20</v>
      </c>
      <c r="E2641" s="27">
        <f>VLOOKUP($B2641,'Hourly Data'!$B$5:$P$8788,15,FALSE)</f>
        <v>5.1197411231629839E-2</v>
      </c>
    </row>
    <row r="2642" spans="2:5" x14ac:dyDescent="0.3">
      <c r="B2642" s="25">
        <v>41139.87499999896</v>
      </c>
      <c r="C2642" s="26">
        <f t="shared" si="82"/>
        <v>8</v>
      </c>
      <c r="D2642" s="26">
        <f t="shared" si="83"/>
        <v>21</v>
      </c>
      <c r="E2642" s="27">
        <f>VLOOKUP($B2642,'Hourly Data'!$B$5:$P$8788,15,FALSE)</f>
        <v>5.1367608960657882E-2</v>
      </c>
    </row>
    <row r="2643" spans="2:5" x14ac:dyDescent="0.3">
      <c r="B2643" s="25">
        <v>41139.916666665624</v>
      </c>
      <c r="C2643" s="26">
        <f t="shared" si="82"/>
        <v>8</v>
      </c>
      <c r="D2643" s="26">
        <f t="shared" si="83"/>
        <v>22</v>
      </c>
      <c r="E2643" s="27">
        <f>VLOOKUP($B2643,'Hourly Data'!$B$5:$P$8788,15,FALSE)</f>
        <v>5.0169431818894286E-2</v>
      </c>
    </row>
    <row r="2644" spans="2:5" x14ac:dyDescent="0.3">
      <c r="B2644" s="25">
        <v>41139.958333332288</v>
      </c>
      <c r="C2644" s="26">
        <f t="shared" si="82"/>
        <v>8</v>
      </c>
      <c r="D2644" s="26">
        <f t="shared" si="83"/>
        <v>23</v>
      </c>
      <c r="E2644" s="27">
        <f>VLOOKUP($B2644,'Hourly Data'!$B$5:$P$8788,15,FALSE)</f>
        <v>5.0675889828063946E-2</v>
      </c>
    </row>
    <row r="2645" spans="2:5" x14ac:dyDescent="0.3">
      <c r="B2645" s="25">
        <v>41139.999999998952</v>
      </c>
      <c r="C2645" s="26">
        <f t="shared" si="82"/>
        <v>8</v>
      </c>
      <c r="D2645" s="26">
        <f t="shared" si="83"/>
        <v>0</v>
      </c>
      <c r="E2645" s="27">
        <f>VLOOKUP($B2645,'Hourly Data'!$B$5:$P$8788,15,FALSE)</f>
        <v>5.1131230828385818E-2</v>
      </c>
    </row>
    <row r="2646" spans="2:5" x14ac:dyDescent="0.3">
      <c r="B2646" s="25">
        <v>41140.041666665617</v>
      </c>
      <c r="C2646" s="26">
        <f t="shared" si="82"/>
        <v>8</v>
      </c>
      <c r="D2646" s="26">
        <f t="shared" si="83"/>
        <v>1</v>
      </c>
      <c r="E2646" s="27">
        <f>VLOOKUP($B2646,'Hourly Data'!$B$5:$P$8788,15,FALSE)</f>
        <v>4.9865854533130499E-2</v>
      </c>
    </row>
    <row r="2647" spans="2:5" x14ac:dyDescent="0.3">
      <c r="B2647" s="25">
        <v>41140.083333332281</v>
      </c>
      <c r="C2647" s="26">
        <f t="shared" si="82"/>
        <v>8</v>
      </c>
      <c r="D2647" s="26">
        <f t="shared" si="83"/>
        <v>2</v>
      </c>
      <c r="E2647" s="27">
        <f>VLOOKUP($B2647,'Hourly Data'!$B$5:$P$8788,15,FALSE)</f>
        <v>5.01052331618616E-2</v>
      </c>
    </row>
    <row r="2648" spans="2:5" x14ac:dyDescent="0.3">
      <c r="B2648" s="25">
        <v>41140.124999998945</v>
      </c>
      <c r="C2648" s="26">
        <f t="shared" si="82"/>
        <v>8</v>
      </c>
      <c r="D2648" s="26">
        <f t="shared" si="83"/>
        <v>3</v>
      </c>
      <c r="E2648" s="27">
        <f>VLOOKUP($B2648,'Hourly Data'!$B$5:$P$8788,15,FALSE)</f>
        <v>5.03200024979025E-2</v>
      </c>
    </row>
    <row r="2649" spans="2:5" x14ac:dyDescent="0.3">
      <c r="B2649" s="25">
        <v>41140.166666665609</v>
      </c>
      <c r="C2649" s="26">
        <f t="shared" si="82"/>
        <v>8</v>
      </c>
      <c r="D2649" s="26">
        <f t="shared" si="83"/>
        <v>4</v>
      </c>
      <c r="E2649" s="27">
        <f>VLOOKUP($B2649,'Hourly Data'!$B$5:$P$8788,15,FALSE)</f>
        <v>4.9873053219338596E-2</v>
      </c>
    </row>
    <row r="2650" spans="2:5" x14ac:dyDescent="0.3">
      <c r="B2650" s="25">
        <v>41140.208333332273</v>
      </c>
      <c r="C2650" s="26">
        <f t="shared" si="82"/>
        <v>8</v>
      </c>
      <c r="D2650" s="26">
        <f t="shared" si="83"/>
        <v>5</v>
      </c>
      <c r="E2650" s="27">
        <f>VLOOKUP($B2650,'Hourly Data'!$B$5:$P$8788,15,FALSE)</f>
        <v>4.9758934560729176E-2</v>
      </c>
    </row>
    <row r="2651" spans="2:5" x14ac:dyDescent="0.3">
      <c r="B2651" s="25">
        <v>41140.249999998938</v>
      </c>
      <c r="C2651" s="26">
        <f t="shared" si="82"/>
        <v>8</v>
      </c>
      <c r="D2651" s="26">
        <f t="shared" si="83"/>
        <v>6</v>
      </c>
      <c r="E2651" s="27">
        <f>VLOOKUP($B2651,'Hourly Data'!$B$5:$P$8788,15,FALSE)</f>
        <v>4.9204670956549151E-2</v>
      </c>
    </row>
    <row r="2652" spans="2:5" x14ac:dyDescent="0.3">
      <c r="B2652" s="25">
        <v>41140.291666665602</v>
      </c>
      <c r="C2652" s="26">
        <f t="shared" si="82"/>
        <v>8</v>
      </c>
      <c r="D2652" s="26">
        <f t="shared" si="83"/>
        <v>7</v>
      </c>
      <c r="E2652" s="27">
        <f>VLOOKUP($B2652,'Hourly Data'!$B$5:$P$8788,15,FALSE)</f>
        <v>4.8925469365627167E-2</v>
      </c>
    </row>
    <row r="2653" spans="2:5" x14ac:dyDescent="0.3">
      <c r="B2653" s="25">
        <v>41140.333333332266</v>
      </c>
      <c r="C2653" s="26">
        <f t="shared" si="82"/>
        <v>8</v>
      </c>
      <c r="D2653" s="26">
        <f t="shared" si="83"/>
        <v>8</v>
      </c>
      <c r="E2653" s="27">
        <f>VLOOKUP($B2653,'Hourly Data'!$B$5:$P$8788,15,FALSE)</f>
        <v>4.7844016238438439E-2</v>
      </c>
    </row>
    <row r="2654" spans="2:5" x14ac:dyDescent="0.3">
      <c r="B2654" s="25">
        <v>41140.37499999893</v>
      </c>
      <c r="C2654" s="26">
        <f t="shared" si="82"/>
        <v>8</v>
      </c>
      <c r="D2654" s="26">
        <f t="shared" si="83"/>
        <v>9</v>
      </c>
      <c r="E2654" s="27">
        <f>VLOOKUP($B2654,'Hourly Data'!$B$5:$P$8788,15,FALSE)</f>
        <v>4.8559611885338125E-2</v>
      </c>
    </row>
    <row r="2655" spans="2:5" x14ac:dyDescent="0.3">
      <c r="B2655" s="25">
        <v>41140.416666665595</v>
      </c>
      <c r="C2655" s="26">
        <f t="shared" si="82"/>
        <v>8</v>
      </c>
      <c r="D2655" s="26">
        <f t="shared" si="83"/>
        <v>10</v>
      </c>
      <c r="E2655" s="27">
        <f>VLOOKUP($B2655,'Hourly Data'!$B$5:$P$8788,15,FALSE)</f>
        <v>4.9552104613332135E-2</v>
      </c>
    </row>
    <row r="2656" spans="2:5" x14ac:dyDescent="0.3">
      <c r="B2656" s="25">
        <v>41140.458333332259</v>
      </c>
      <c r="C2656" s="26">
        <f t="shared" si="82"/>
        <v>8</v>
      </c>
      <c r="D2656" s="26">
        <f t="shared" si="83"/>
        <v>11</v>
      </c>
      <c r="E2656" s="27">
        <f>VLOOKUP($B2656,'Hourly Data'!$B$5:$P$8788,15,FALSE)</f>
        <v>5.2004686866926234E-2</v>
      </c>
    </row>
    <row r="2657" spans="2:5" x14ac:dyDescent="0.3">
      <c r="B2657" s="25">
        <v>41140.499999998923</v>
      </c>
      <c r="C2657" s="26">
        <f t="shared" si="82"/>
        <v>8</v>
      </c>
      <c r="D2657" s="26">
        <f t="shared" si="83"/>
        <v>12</v>
      </c>
      <c r="E2657" s="27">
        <f>VLOOKUP($B2657,'Hourly Data'!$B$5:$P$8788,15,FALSE)</f>
        <v>5.4107901867059251E-2</v>
      </c>
    </row>
    <row r="2658" spans="2:5" x14ac:dyDescent="0.3">
      <c r="B2658" s="25">
        <v>41140.541666665587</v>
      </c>
      <c r="C2658" s="26">
        <f t="shared" si="82"/>
        <v>8</v>
      </c>
      <c r="D2658" s="26">
        <f t="shared" si="83"/>
        <v>13</v>
      </c>
      <c r="E2658" s="27">
        <f>VLOOKUP($B2658,'Hourly Data'!$B$5:$P$8788,15,FALSE)</f>
        <v>5.3472335363950858E-2</v>
      </c>
    </row>
    <row r="2659" spans="2:5" x14ac:dyDescent="0.3">
      <c r="B2659" s="25">
        <v>41140.583333332252</v>
      </c>
      <c r="C2659" s="26">
        <f t="shared" si="82"/>
        <v>8</v>
      </c>
      <c r="D2659" s="26">
        <f t="shared" si="83"/>
        <v>14</v>
      </c>
      <c r="E2659" s="27">
        <f>VLOOKUP($B2659,'Hourly Data'!$B$5:$P$8788,15,FALSE)</f>
        <v>5.0297544622599957E-2</v>
      </c>
    </row>
    <row r="2660" spans="2:5" x14ac:dyDescent="0.3">
      <c r="B2660" s="25">
        <v>41140.624999998916</v>
      </c>
      <c r="C2660" s="26">
        <f t="shared" si="82"/>
        <v>8</v>
      </c>
      <c r="D2660" s="26">
        <f t="shared" si="83"/>
        <v>15</v>
      </c>
      <c r="E2660" s="27">
        <f>VLOOKUP($B2660,'Hourly Data'!$B$5:$P$8788,15,FALSE)</f>
        <v>5.1941113405611923E-2</v>
      </c>
    </row>
    <row r="2661" spans="2:5" x14ac:dyDescent="0.3">
      <c r="B2661" s="25">
        <v>41140.66666666558</v>
      </c>
      <c r="C2661" s="26">
        <f t="shared" si="82"/>
        <v>8</v>
      </c>
      <c r="D2661" s="26">
        <f t="shared" si="83"/>
        <v>16</v>
      </c>
      <c r="E2661" s="27">
        <f>VLOOKUP($B2661,'Hourly Data'!$B$5:$P$8788,15,FALSE)</f>
        <v>5.3396922529881839E-2</v>
      </c>
    </row>
    <row r="2662" spans="2:5" x14ac:dyDescent="0.3">
      <c r="B2662" s="25">
        <v>41140.708333332244</v>
      </c>
      <c r="C2662" s="26">
        <f t="shared" si="82"/>
        <v>8</v>
      </c>
      <c r="D2662" s="26">
        <f t="shared" si="83"/>
        <v>17</v>
      </c>
      <c r="E2662" s="27">
        <f>VLOOKUP($B2662,'Hourly Data'!$B$5:$P$8788,15,FALSE)</f>
        <v>5.4954955706058503E-2</v>
      </c>
    </row>
    <row r="2663" spans="2:5" x14ac:dyDescent="0.3">
      <c r="B2663" s="25">
        <v>41140.749999998909</v>
      </c>
      <c r="C2663" s="26">
        <f t="shared" si="82"/>
        <v>8</v>
      </c>
      <c r="D2663" s="26">
        <f t="shared" si="83"/>
        <v>18</v>
      </c>
      <c r="E2663" s="27">
        <f>VLOOKUP($B2663,'Hourly Data'!$B$5:$P$8788,15,FALSE)</f>
        <v>5.4327103513202142E-2</v>
      </c>
    </row>
    <row r="2664" spans="2:5" x14ac:dyDescent="0.3">
      <c r="B2664" s="25">
        <v>41140.791666665573</v>
      </c>
      <c r="C2664" s="26">
        <f t="shared" si="82"/>
        <v>8</v>
      </c>
      <c r="D2664" s="26">
        <f t="shared" si="83"/>
        <v>19</v>
      </c>
      <c r="E2664" s="27">
        <f>VLOOKUP($B2664,'Hourly Data'!$B$5:$P$8788,15,FALSE)</f>
        <v>5.126359522985504E-2</v>
      </c>
    </row>
    <row r="2665" spans="2:5" x14ac:dyDescent="0.3">
      <c r="B2665" s="25">
        <v>41140.833333332237</v>
      </c>
      <c r="C2665" s="26">
        <f t="shared" si="82"/>
        <v>8</v>
      </c>
      <c r="D2665" s="26">
        <f t="shared" si="83"/>
        <v>20</v>
      </c>
      <c r="E2665" s="27">
        <f>VLOOKUP($B2665,'Hourly Data'!$B$5:$P$8788,15,FALSE)</f>
        <v>5.4404722362511079E-2</v>
      </c>
    </row>
    <row r="2666" spans="2:5" x14ac:dyDescent="0.3">
      <c r="B2666" s="25">
        <v>41140.874999998901</v>
      </c>
      <c r="C2666" s="26">
        <f t="shared" si="82"/>
        <v>8</v>
      </c>
      <c r="D2666" s="26">
        <f t="shared" si="83"/>
        <v>21</v>
      </c>
      <c r="E2666" s="27">
        <f>VLOOKUP($B2666,'Hourly Data'!$B$5:$P$8788,15,FALSE)</f>
        <v>5.160300140108149E-2</v>
      </c>
    </row>
    <row r="2667" spans="2:5" x14ac:dyDescent="0.3">
      <c r="B2667" s="25">
        <v>41140.916666665566</v>
      </c>
      <c r="C2667" s="26">
        <f t="shared" si="82"/>
        <v>8</v>
      </c>
      <c r="D2667" s="26">
        <f t="shared" si="83"/>
        <v>22</v>
      </c>
      <c r="E2667" s="27">
        <f>VLOOKUP($B2667,'Hourly Data'!$B$5:$P$8788,15,FALSE)</f>
        <v>5.1216698238867236E-2</v>
      </c>
    </row>
    <row r="2668" spans="2:5" x14ac:dyDescent="0.3">
      <c r="B2668" s="25">
        <v>41140.95833333223</v>
      </c>
      <c r="C2668" s="26">
        <f t="shared" si="82"/>
        <v>8</v>
      </c>
      <c r="D2668" s="26">
        <f t="shared" si="83"/>
        <v>23</v>
      </c>
      <c r="E2668" s="27">
        <f>VLOOKUP($B2668,'Hourly Data'!$B$5:$P$8788,15,FALSE)</f>
        <v>4.9740548398989601E-2</v>
      </c>
    </row>
    <row r="2669" spans="2:5" x14ac:dyDescent="0.3">
      <c r="B2669" s="25">
        <v>41140.999999998894</v>
      </c>
      <c r="C2669" s="26">
        <f t="shared" si="82"/>
        <v>8</v>
      </c>
      <c r="D2669" s="26">
        <f t="shared" si="83"/>
        <v>0</v>
      </c>
      <c r="E2669" s="27">
        <f>VLOOKUP($B2669,'Hourly Data'!$B$5:$P$8788,15,FALSE)</f>
        <v>4.9440383619398842E-2</v>
      </c>
    </row>
    <row r="2670" spans="2:5" x14ac:dyDescent="0.3">
      <c r="B2670" s="25">
        <v>41141.041666665558</v>
      </c>
      <c r="C2670" s="26">
        <f t="shared" si="82"/>
        <v>8</v>
      </c>
      <c r="D2670" s="26">
        <f t="shared" si="83"/>
        <v>1</v>
      </c>
      <c r="E2670" s="27">
        <f>VLOOKUP($B2670,'Hourly Data'!$B$5:$P$8788,15,FALSE)</f>
        <v>4.8967990074870085E-2</v>
      </c>
    </row>
    <row r="2671" spans="2:5" x14ac:dyDescent="0.3">
      <c r="B2671" s="25">
        <v>41141.083333332223</v>
      </c>
      <c r="C2671" s="26">
        <f t="shared" ref="C2671:C2734" si="84">MONTH(B2671)</f>
        <v>8</v>
      </c>
      <c r="D2671" s="26">
        <f t="shared" ref="D2671:D2734" si="85">HOUR(B2671)</f>
        <v>2</v>
      </c>
      <c r="E2671" s="27">
        <f>VLOOKUP($B2671,'Hourly Data'!$B$5:$P$8788,15,FALSE)</f>
        <v>4.9491745478352972E-2</v>
      </c>
    </row>
    <row r="2672" spans="2:5" x14ac:dyDescent="0.3">
      <c r="B2672" s="25">
        <v>41141.124999998887</v>
      </c>
      <c r="C2672" s="26">
        <f t="shared" si="84"/>
        <v>8</v>
      </c>
      <c r="D2672" s="26">
        <f t="shared" si="85"/>
        <v>3</v>
      </c>
      <c r="E2672" s="27">
        <f>VLOOKUP($B2672,'Hourly Data'!$B$5:$P$8788,15,FALSE)</f>
        <v>4.9245431175327162E-2</v>
      </c>
    </row>
    <row r="2673" spans="2:5" x14ac:dyDescent="0.3">
      <c r="B2673" s="25">
        <v>41141.166666665551</v>
      </c>
      <c r="C2673" s="26">
        <f t="shared" si="84"/>
        <v>8</v>
      </c>
      <c r="D2673" s="26">
        <f t="shared" si="85"/>
        <v>4</v>
      </c>
      <c r="E2673" s="27">
        <f>VLOOKUP($B2673,'Hourly Data'!$B$5:$P$8788,15,FALSE)</f>
        <v>4.975481725391899E-2</v>
      </c>
    </row>
    <row r="2674" spans="2:5" x14ac:dyDescent="0.3">
      <c r="B2674" s="25">
        <v>41141.208333332215</v>
      </c>
      <c r="C2674" s="26">
        <f t="shared" si="84"/>
        <v>8</v>
      </c>
      <c r="D2674" s="26">
        <f t="shared" si="85"/>
        <v>5</v>
      </c>
      <c r="E2674" s="27">
        <f>VLOOKUP($B2674,'Hourly Data'!$B$5:$P$8788,15,FALSE)</f>
        <v>5.0394159613061741E-2</v>
      </c>
    </row>
    <row r="2675" spans="2:5" x14ac:dyDescent="0.3">
      <c r="B2675" s="25">
        <v>41141.24999999888</v>
      </c>
      <c r="C2675" s="26">
        <f t="shared" si="84"/>
        <v>8</v>
      </c>
      <c r="D2675" s="26">
        <f t="shared" si="85"/>
        <v>6</v>
      </c>
      <c r="E2675" s="27">
        <f>VLOOKUP($B2675,'Hourly Data'!$B$5:$P$8788,15,FALSE)</f>
        <v>5.1260122699306326E-2</v>
      </c>
    </row>
    <row r="2676" spans="2:5" x14ac:dyDescent="0.3">
      <c r="B2676" s="25">
        <v>41141.291666665544</v>
      </c>
      <c r="C2676" s="26">
        <f t="shared" si="84"/>
        <v>8</v>
      </c>
      <c r="D2676" s="26">
        <f t="shared" si="85"/>
        <v>7</v>
      </c>
      <c r="E2676" s="27">
        <f>VLOOKUP($B2676,'Hourly Data'!$B$5:$P$8788,15,FALSE)</f>
        <v>5.0993529876876553E-2</v>
      </c>
    </row>
    <row r="2677" spans="2:5" x14ac:dyDescent="0.3">
      <c r="B2677" s="25">
        <v>41141.333333332208</v>
      </c>
      <c r="C2677" s="26">
        <f t="shared" si="84"/>
        <v>8</v>
      </c>
      <c r="D2677" s="26">
        <f t="shared" si="85"/>
        <v>8</v>
      </c>
      <c r="E2677" s="27">
        <f>VLOOKUP($B2677,'Hourly Data'!$B$5:$P$8788,15,FALSE)</f>
        <v>5.0127567042069172E-2</v>
      </c>
    </row>
    <row r="2678" spans="2:5" x14ac:dyDescent="0.3">
      <c r="B2678" s="25">
        <v>41141.374999998872</v>
      </c>
      <c r="C2678" s="26">
        <f t="shared" si="84"/>
        <v>8</v>
      </c>
      <c r="D2678" s="26">
        <f t="shared" si="85"/>
        <v>9</v>
      </c>
      <c r="E2678" s="27">
        <f>VLOOKUP($B2678,'Hourly Data'!$B$5:$P$8788,15,FALSE)</f>
        <v>5.2390018472025013E-2</v>
      </c>
    </row>
    <row r="2679" spans="2:5" x14ac:dyDescent="0.3">
      <c r="B2679" s="25">
        <v>41141.416666665536</v>
      </c>
      <c r="C2679" s="26">
        <f t="shared" si="84"/>
        <v>8</v>
      </c>
      <c r="D2679" s="26">
        <f t="shared" si="85"/>
        <v>10</v>
      </c>
      <c r="E2679" s="27">
        <f>VLOOKUP($B2679,'Hourly Data'!$B$5:$P$8788,15,FALSE)</f>
        <v>5.4669069489283156E-2</v>
      </c>
    </row>
    <row r="2680" spans="2:5" x14ac:dyDescent="0.3">
      <c r="B2680" s="25">
        <v>41141.458333332201</v>
      </c>
      <c r="C2680" s="26">
        <f t="shared" si="84"/>
        <v>8</v>
      </c>
      <c r="D2680" s="26">
        <f t="shared" si="85"/>
        <v>11</v>
      </c>
      <c r="E2680" s="27">
        <f>VLOOKUP($B2680,'Hourly Data'!$B$5:$P$8788,15,FALSE)</f>
        <v>5.5731967689692463E-2</v>
      </c>
    </row>
    <row r="2681" spans="2:5" x14ac:dyDescent="0.3">
      <c r="B2681" s="25">
        <v>41141.499999998865</v>
      </c>
      <c r="C2681" s="26">
        <f t="shared" si="84"/>
        <v>8</v>
      </c>
      <c r="D2681" s="26">
        <f t="shared" si="85"/>
        <v>12</v>
      </c>
      <c r="E2681" s="27">
        <f>VLOOKUP($B2681,'Hourly Data'!$B$5:$P$8788,15,FALSE)</f>
        <v>5.6138644754308749E-2</v>
      </c>
    </row>
    <row r="2682" spans="2:5" x14ac:dyDescent="0.3">
      <c r="B2682" s="25">
        <v>41141.541666665529</v>
      </c>
      <c r="C2682" s="26">
        <f t="shared" si="84"/>
        <v>8</v>
      </c>
      <c r="D2682" s="26">
        <f t="shared" si="85"/>
        <v>13</v>
      </c>
      <c r="E2682" s="27">
        <f>VLOOKUP($B2682,'Hourly Data'!$B$5:$P$8788,15,FALSE)</f>
        <v>5.6349056341653915E-2</v>
      </c>
    </row>
    <row r="2683" spans="2:5" x14ac:dyDescent="0.3">
      <c r="B2683" s="25">
        <v>41141.583333332193</v>
      </c>
      <c r="C2683" s="26">
        <f t="shared" si="84"/>
        <v>8</v>
      </c>
      <c r="D2683" s="26">
        <f t="shared" si="85"/>
        <v>14</v>
      </c>
      <c r="E2683" s="27">
        <f>VLOOKUP($B2683,'Hourly Data'!$B$5:$P$8788,15,FALSE)</f>
        <v>5.7083579337327606E-2</v>
      </c>
    </row>
    <row r="2684" spans="2:5" x14ac:dyDescent="0.3">
      <c r="B2684" s="25">
        <v>41141.624999998858</v>
      </c>
      <c r="C2684" s="26">
        <f t="shared" si="84"/>
        <v>8</v>
      </c>
      <c r="D2684" s="26">
        <f t="shared" si="85"/>
        <v>15</v>
      </c>
      <c r="E2684" s="27">
        <f>VLOOKUP($B2684,'Hourly Data'!$B$5:$P$8788,15,FALSE)</f>
        <v>5.8735005888840071E-2</v>
      </c>
    </row>
    <row r="2685" spans="2:5" x14ac:dyDescent="0.3">
      <c r="B2685" s="25">
        <v>41141.666666665522</v>
      </c>
      <c r="C2685" s="26">
        <f t="shared" si="84"/>
        <v>8</v>
      </c>
      <c r="D2685" s="26">
        <f t="shared" si="85"/>
        <v>16</v>
      </c>
      <c r="E2685" s="27">
        <f>VLOOKUP($B2685,'Hourly Data'!$B$5:$P$8788,15,FALSE)</f>
        <v>5.8273710268701026E-2</v>
      </c>
    </row>
    <row r="2686" spans="2:5" x14ac:dyDescent="0.3">
      <c r="B2686" s="25">
        <v>41141.708333332186</v>
      </c>
      <c r="C2686" s="26">
        <f t="shared" si="84"/>
        <v>8</v>
      </c>
      <c r="D2686" s="26">
        <f t="shared" si="85"/>
        <v>17</v>
      </c>
      <c r="E2686" s="27">
        <f>VLOOKUP($B2686,'Hourly Data'!$B$5:$P$8788,15,FALSE)</f>
        <v>5.8816788974920861E-2</v>
      </c>
    </row>
    <row r="2687" spans="2:5" x14ac:dyDescent="0.3">
      <c r="B2687" s="25">
        <v>41141.74999999885</v>
      </c>
      <c r="C2687" s="26">
        <f t="shared" si="84"/>
        <v>8</v>
      </c>
      <c r="D2687" s="26">
        <f t="shared" si="85"/>
        <v>18</v>
      </c>
      <c r="E2687" s="27">
        <f>VLOOKUP($B2687,'Hourly Data'!$B$5:$P$8788,15,FALSE)</f>
        <v>5.0730973523069406E-2</v>
      </c>
    </row>
    <row r="2688" spans="2:5" x14ac:dyDescent="0.3">
      <c r="B2688" s="25">
        <v>41141.791666665515</v>
      </c>
      <c r="C2688" s="26">
        <f t="shared" si="84"/>
        <v>8</v>
      </c>
      <c r="D2688" s="26">
        <f t="shared" si="85"/>
        <v>19</v>
      </c>
      <c r="E2688" s="27">
        <f>VLOOKUP($B2688,'Hourly Data'!$B$5:$P$8788,15,FALSE)</f>
        <v>5.6535785976910974E-2</v>
      </c>
    </row>
    <row r="2689" spans="2:5" x14ac:dyDescent="0.3">
      <c r="B2689" s="25">
        <v>41141.833333332179</v>
      </c>
      <c r="C2689" s="26">
        <f t="shared" si="84"/>
        <v>8</v>
      </c>
      <c r="D2689" s="26">
        <f t="shared" si="85"/>
        <v>20</v>
      </c>
      <c r="E2689" s="27">
        <f>VLOOKUP($B2689,'Hourly Data'!$B$5:$P$8788,15,FALSE)</f>
        <v>5.4358016646604723E-2</v>
      </c>
    </row>
    <row r="2690" spans="2:5" x14ac:dyDescent="0.3">
      <c r="B2690" s="25">
        <v>41141.874999998843</v>
      </c>
      <c r="C2690" s="26">
        <f t="shared" si="84"/>
        <v>8</v>
      </c>
      <c r="D2690" s="26">
        <f t="shared" si="85"/>
        <v>21</v>
      </c>
      <c r="E2690" s="27">
        <f>VLOOKUP($B2690,'Hourly Data'!$B$5:$P$8788,15,FALSE)</f>
        <v>5.3589394672102386E-2</v>
      </c>
    </row>
    <row r="2691" spans="2:5" x14ac:dyDescent="0.3">
      <c r="B2691" s="25">
        <v>41141.916666665507</v>
      </c>
      <c r="C2691" s="26">
        <f t="shared" si="84"/>
        <v>8</v>
      </c>
      <c r="D2691" s="26">
        <f t="shared" si="85"/>
        <v>22</v>
      </c>
      <c r="E2691" s="27">
        <f>VLOOKUP($B2691,'Hourly Data'!$B$5:$P$8788,15,FALSE)</f>
        <v>5.1328854935206773E-2</v>
      </c>
    </row>
    <row r="2692" spans="2:5" x14ac:dyDescent="0.3">
      <c r="B2692" s="25">
        <v>41141.958333332172</v>
      </c>
      <c r="C2692" s="26">
        <f t="shared" si="84"/>
        <v>8</v>
      </c>
      <c r="D2692" s="26">
        <f t="shared" si="85"/>
        <v>23</v>
      </c>
      <c r="E2692" s="27">
        <f>VLOOKUP($B2692,'Hourly Data'!$B$5:$P$8788,15,FALSE)</f>
        <v>5.1080502992179325E-2</v>
      </c>
    </row>
    <row r="2693" spans="2:5" x14ac:dyDescent="0.3">
      <c r="B2693" s="25">
        <v>41141.999999998836</v>
      </c>
      <c r="C2693" s="26">
        <f t="shared" si="84"/>
        <v>8</v>
      </c>
      <c r="D2693" s="26">
        <f t="shared" si="85"/>
        <v>0</v>
      </c>
      <c r="E2693" s="27">
        <f>VLOOKUP($B2693,'Hourly Data'!$B$5:$P$8788,15,FALSE)</f>
        <v>5.2421014278053915E-2</v>
      </c>
    </row>
    <row r="2694" spans="2:5" x14ac:dyDescent="0.3">
      <c r="B2694" s="25">
        <v>41142.0416666655</v>
      </c>
      <c r="C2694" s="26">
        <f t="shared" si="84"/>
        <v>8</v>
      </c>
      <c r="D2694" s="26">
        <f t="shared" si="85"/>
        <v>1</v>
      </c>
      <c r="E2694" s="27">
        <f>VLOOKUP($B2694,'Hourly Data'!$B$5:$P$8788,15,FALSE)</f>
        <v>5.3101247636382687E-2</v>
      </c>
    </row>
    <row r="2695" spans="2:5" x14ac:dyDescent="0.3">
      <c r="B2695" s="25">
        <v>41142.083333332164</v>
      </c>
      <c r="C2695" s="26">
        <f t="shared" si="84"/>
        <v>8</v>
      </c>
      <c r="D2695" s="26">
        <f t="shared" si="85"/>
        <v>2</v>
      </c>
      <c r="E2695" s="27">
        <f>VLOOKUP($B2695,'Hourly Data'!$B$5:$P$8788,15,FALSE)</f>
        <v>5.199351145476265E-2</v>
      </c>
    </row>
    <row r="2696" spans="2:5" x14ac:dyDescent="0.3">
      <c r="B2696" s="25">
        <v>41142.124999998829</v>
      </c>
      <c r="C2696" s="26">
        <f t="shared" si="84"/>
        <v>8</v>
      </c>
      <c r="D2696" s="26">
        <f t="shared" si="85"/>
        <v>3</v>
      </c>
      <c r="E2696" s="27">
        <f>VLOOKUP($B2696,'Hourly Data'!$B$5:$P$8788,15,FALSE)</f>
        <v>5.337821659346452E-2</v>
      </c>
    </row>
    <row r="2697" spans="2:5" x14ac:dyDescent="0.3">
      <c r="B2697" s="25">
        <v>41142.166666665493</v>
      </c>
      <c r="C2697" s="26">
        <f t="shared" si="84"/>
        <v>8</v>
      </c>
      <c r="D2697" s="26">
        <f t="shared" si="85"/>
        <v>4</v>
      </c>
      <c r="E2697" s="27">
        <f>VLOOKUP($B2697,'Hourly Data'!$B$5:$P$8788,15,FALSE)</f>
        <v>5.432904958903978E-2</v>
      </c>
    </row>
    <row r="2698" spans="2:5" x14ac:dyDescent="0.3">
      <c r="B2698" s="25">
        <v>41142.208333332157</v>
      </c>
      <c r="C2698" s="26">
        <f t="shared" si="84"/>
        <v>8</v>
      </c>
      <c r="D2698" s="26">
        <f t="shared" si="85"/>
        <v>5</v>
      </c>
      <c r="E2698" s="27">
        <f>VLOOKUP($B2698,'Hourly Data'!$B$5:$P$8788,15,FALSE)</f>
        <v>5.3369622532228794E-2</v>
      </c>
    </row>
    <row r="2699" spans="2:5" x14ac:dyDescent="0.3">
      <c r="B2699" s="25">
        <v>41142.249999998821</v>
      </c>
      <c r="C2699" s="26">
        <f t="shared" si="84"/>
        <v>8</v>
      </c>
      <c r="D2699" s="26">
        <f t="shared" si="85"/>
        <v>6</v>
      </c>
      <c r="E2699" s="27">
        <f>VLOOKUP($B2699,'Hourly Data'!$B$5:$P$8788,15,FALSE)</f>
        <v>5.2350391275933168E-2</v>
      </c>
    </row>
    <row r="2700" spans="2:5" x14ac:dyDescent="0.3">
      <c r="B2700" s="25">
        <v>41142.291666665486</v>
      </c>
      <c r="C2700" s="26">
        <f t="shared" si="84"/>
        <v>8</v>
      </c>
      <c r="D2700" s="26">
        <f t="shared" si="85"/>
        <v>7</v>
      </c>
      <c r="E2700" s="27">
        <f>VLOOKUP($B2700,'Hourly Data'!$B$5:$P$8788,15,FALSE)</f>
        <v>5.2367573168595853E-2</v>
      </c>
    </row>
    <row r="2701" spans="2:5" x14ac:dyDescent="0.3">
      <c r="B2701" s="25">
        <v>41142.33333333215</v>
      </c>
      <c r="C2701" s="26">
        <f t="shared" si="84"/>
        <v>8</v>
      </c>
      <c r="D2701" s="26">
        <f t="shared" si="85"/>
        <v>8</v>
      </c>
      <c r="E2701" s="27">
        <f>VLOOKUP($B2701,'Hourly Data'!$B$5:$P$8788,15,FALSE)</f>
        <v>5.2619876128695821E-2</v>
      </c>
    </row>
    <row r="2702" spans="2:5" x14ac:dyDescent="0.3">
      <c r="B2702" s="25">
        <v>41142.374999998814</v>
      </c>
      <c r="C2702" s="26">
        <f t="shared" si="84"/>
        <v>8</v>
      </c>
      <c r="D2702" s="26">
        <f t="shared" si="85"/>
        <v>9</v>
      </c>
      <c r="E2702" s="27">
        <f>VLOOKUP($B2702,'Hourly Data'!$B$5:$P$8788,15,FALSE)</f>
        <v>5.2864219879188358E-2</v>
      </c>
    </row>
    <row r="2703" spans="2:5" x14ac:dyDescent="0.3">
      <c r="B2703" s="25">
        <v>41142.416666665478</v>
      </c>
      <c r="C2703" s="26">
        <f t="shared" si="84"/>
        <v>8</v>
      </c>
      <c r="D2703" s="26">
        <f t="shared" si="85"/>
        <v>10</v>
      </c>
      <c r="E2703" s="27">
        <f>VLOOKUP($B2703,'Hourly Data'!$B$5:$P$8788,15,FALSE)</f>
        <v>5.3158394073546528E-2</v>
      </c>
    </row>
    <row r="2704" spans="2:5" x14ac:dyDescent="0.3">
      <c r="B2704" s="25">
        <v>41142.458333332143</v>
      </c>
      <c r="C2704" s="26">
        <f t="shared" si="84"/>
        <v>8</v>
      </c>
      <c r="D2704" s="26">
        <f t="shared" si="85"/>
        <v>11</v>
      </c>
      <c r="E2704" s="27">
        <f>VLOOKUP($B2704,'Hourly Data'!$B$5:$P$8788,15,FALSE)</f>
        <v>5.8085113317989968E-2</v>
      </c>
    </row>
    <row r="2705" spans="2:5" x14ac:dyDescent="0.3">
      <c r="B2705" s="25">
        <v>41142.499999998807</v>
      </c>
      <c r="C2705" s="26">
        <f t="shared" si="84"/>
        <v>8</v>
      </c>
      <c r="D2705" s="26">
        <f t="shared" si="85"/>
        <v>12</v>
      </c>
      <c r="E2705" s="27">
        <f>VLOOKUP($B2705,'Hourly Data'!$B$5:$P$8788,15,FALSE)</f>
        <v>5.9728872591190425E-2</v>
      </c>
    </row>
    <row r="2706" spans="2:5" x14ac:dyDescent="0.3">
      <c r="B2706" s="25">
        <v>41142.541666665471</v>
      </c>
      <c r="C2706" s="26">
        <f t="shared" si="84"/>
        <v>8</v>
      </c>
      <c r="D2706" s="26">
        <f t="shared" si="85"/>
        <v>13</v>
      </c>
      <c r="E2706" s="27">
        <f>VLOOKUP($B2706,'Hourly Data'!$B$5:$P$8788,15,FALSE)</f>
        <v>5.5309567230005158E-2</v>
      </c>
    </row>
    <row r="2707" spans="2:5" x14ac:dyDescent="0.3">
      <c r="B2707" s="25">
        <v>41142.583333332135</v>
      </c>
      <c r="C2707" s="26">
        <f t="shared" si="84"/>
        <v>8</v>
      </c>
      <c r="D2707" s="26">
        <f t="shared" si="85"/>
        <v>14</v>
      </c>
      <c r="E2707" s="27">
        <f>VLOOKUP($B2707,'Hourly Data'!$B$5:$P$8788,15,FALSE)</f>
        <v>5.5645612268437769E-2</v>
      </c>
    </row>
    <row r="2708" spans="2:5" x14ac:dyDescent="0.3">
      <c r="B2708" s="25">
        <v>41142.624999998799</v>
      </c>
      <c r="C2708" s="26">
        <f t="shared" si="84"/>
        <v>8</v>
      </c>
      <c r="D2708" s="26">
        <f t="shared" si="85"/>
        <v>15</v>
      </c>
      <c r="E2708" s="27">
        <f>VLOOKUP($B2708,'Hourly Data'!$B$5:$P$8788,15,FALSE)</f>
        <v>5.6119754708351149E-2</v>
      </c>
    </row>
    <row r="2709" spans="2:5" x14ac:dyDescent="0.3">
      <c r="B2709" s="25">
        <v>41142.666666665464</v>
      </c>
      <c r="C2709" s="26">
        <f t="shared" si="84"/>
        <v>8</v>
      </c>
      <c r="D2709" s="26">
        <f t="shared" si="85"/>
        <v>16</v>
      </c>
      <c r="E2709" s="27">
        <f>VLOOKUP($B2709,'Hourly Data'!$B$5:$P$8788,15,FALSE)</f>
        <v>5.6553417117711828E-2</v>
      </c>
    </row>
    <row r="2710" spans="2:5" x14ac:dyDescent="0.3">
      <c r="B2710" s="25">
        <v>41142.708333332128</v>
      </c>
      <c r="C2710" s="26">
        <f t="shared" si="84"/>
        <v>8</v>
      </c>
      <c r="D2710" s="26">
        <f t="shared" si="85"/>
        <v>17</v>
      </c>
      <c r="E2710" s="27">
        <f>VLOOKUP($B2710,'Hourly Data'!$B$5:$P$8788,15,FALSE)</f>
        <v>5.6078288683367068E-2</v>
      </c>
    </row>
    <row r="2711" spans="2:5" x14ac:dyDescent="0.3">
      <c r="B2711" s="25">
        <v>41142.749999998792</v>
      </c>
      <c r="C2711" s="26">
        <f t="shared" si="84"/>
        <v>8</v>
      </c>
      <c r="D2711" s="26">
        <f t="shared" si="85"/>
        <v>18</v>
      </c>
      <c r="E2711" s="27">
        <f>VLOOKUP($B2711,'Hourly Data'!$B$5:$P$8788,15,FALSE)</f>
        <v>5.5032775041998633E-2</v>
      </c>
    </row>
    <row r="2712" spans="2:5" x14ac:dyDescent="0.3">
      <c r="B2712" s="25">
        <v>41142.791666665456</v>
      </c>
      <c r="C2712" s="26">
        <f t="shared" si="84"/>
        <v>8</v>
      </c>
      <c r="D2712" s="26">
        <f t="shared" si="85"/>
        <v>19</v>
      </c>
      <c r="E2712" s="27">
        <f>VLOOKUP($B2712,'Hourly Data'!$B$5:$P$8788,15,FALSE)</f>
        <v>5.7289719559704605E-2</v>
      </c>
    </row>
    <row r="2713" spans="2:5" x14ac:dyDescent="0.3">
      <c r="B2713" s="25">
        <v>41142.833333332121</v>
      </c>
      <c r="C2713" s="26">
        <f t="shared" si="84"/>
        <v>8</v>
      </c>
      <c r="D2713" s="26">
        <f t="shared" si="85"/>
        <v>20</v>
      </c>
      <c r="E2713" s="27">
        <f>VLOOKUP($B2713,'Hourly Data'!$B$5:$P$8788,15,FALSE)</f>
        <v>5.6036123612063227E-2</v>
      </c>
    </row>
    <row r="2714" spans="2:5" x14ac:dyDescent="0.3">
      <c r="B2714" s="25">
        <v>41142.874999998785</v>
      </c>
      <c r="C2714" s="26">
        <f t="shared" si="84"/>
        <v>8</v>
      </c>
      <c r="D2714" s="26">
        <f t="shared" si="85"/>
        <v>21</v>
      </c>
      <c r="E2714" s="27">
        <f>VLOOKUP($B2714,'Hourly Data'!$B$5:$P$8788,15,FALSE)</f>
        <v>5.4738327323235747E-2</v>
      </c>
    </row>
    <row r="2715" spans="2:5" x14ac:dyDescent="0.3">
      <c r="B2715" s="25">
        <v>41142.916666665449</v>
      </c>
      <c r="C2715" s="26">
        <f t="shared" si="84"/>
        <v>8</v>
      </c>
      <c r="D2715" s="26">
        <f t="shared" si="85"/>
        <v>22</v>
      </c>
      <c r="E2715" s="27">
        <f>VLOOKUP($B2715,'Hourly Data'!$B$5:$P$8788,15,FALSE)</f>
        <v>5.3458508975133032E-2</v>
      </c>
    </row>
    <row r="2716" spans="2:5" x14ac:dyDescent="0.3">
      <c r="B2716" s="25">
        <v>41142.958333332113</v>
      </c>
      <c r="C2716" s="26">
        <f t="shared" si="84"/>
        <v>8</v>
      </c>
      <c r="D2716" s="26">
        <f t="shared" si="85"/>
        <v>23</v>
      </c>
      <c r="E2716" s="27">
        <f>VLOOKUP($B2716,'Hourly Data'!$B$5:$P$8788,15,FALSE)</f>
        <v>5.3529299842437393E-2</v>
      </c>
    </row>
    <row r="2717" spans="2:5" x14ac:dyDescent="0.3">
      <c r="B2717" s="25">
        <v>41142.999999998778</v>
      </c>
      <c r="C2717" s="26">
        <f t="shared" si="84"/>
        <v>8</v>
      </c>
      <c r="D2717" s="26">
        <f t="shared" si="85"/>
        <v>0</v>
      </c>
      <c r="E2717" s="27">
        <f>VLOOKUP($B2717,'Hourly Data'!$B$5:$P$8788,15,FALSE)</f>
        <v>5.4139582845029309E-2</v>
      </c>
    </row>
    <row r="2718" spans="2:5" x14ac:dyDescent="0.3">
      <c r="B2718" s="25">
        <v>41143.041666665442</v>
      </c>
      <c r="C2718" s="26">
        <f t="shared" si="84"/>
        <v>8</v>
      </c>
      <c r="D2718" s="26">
        <f t="shared" si="85"/>
        <v>1</v>
      </c>
      <c r="E2718" s="27">
        <f>VLOOKUP($B2718,'Hourly Data'!$B$5:$P$8788,15,FALSE)</f>
        <v>5.3736707905490039E-2</v>
      </c>
    </row>
    <row r="2719" spans="2:5" x14ac:dyDescent="0.3">
      <c r="B2719" s="25">
        <v>41143.083333332106</v>
      </c>
      <c r="C2719" s="26">
        <f t="shared" si="84"/>
        <v>8</v>
      </c>
      <c r="D2719" s="26">
        <f t="shared" si="85"/>
        <v>2</v>
      </c>
      <c r="E2719" s="27">
        <f>VLOOKUP($B2719,'Hourly Data'!$B$5:$P$8788,15,FALSE)</f>
        <v>5.3684737301172555E-2</v>
      </c>
    </row>
    <row r="2720" spans="2:5" x14ac:dyDescent="0.3">
      <c r="B2720" s="25">
        <v>41143.12499999877</v>
      </c>
      <c r="C2720" s="26">
        <f t="shared" si="84"/>
        <v>8</v>
      </c>
      <c r="D2720" s="26">
        <f t="shared" si="85"/>
        <v>3</v>
      </c>
      <c r="E2720" s="27">
        <f>VLOOKUP($B2720,'Hourly Data'!$B$5:$P$8788,15,FALSE)</f>
        <v>5.2541554465766832E-2</v>
      </c>
    </row>
    <row r="2721" spans="2:5" x14ac:dyDescent="0.3">
      <c r="B2721" s="25">
        <v>41143.166666665435</v>
      </c>
      <c r="C2721" s="26">
        <f t="shared" si="84"/>
        <v>8</v>
      </c>
      <c r="D2721" s="26">
        <f t="shared" si="85"/>
        <v>4</v>
      </c>
      <c r="E2721" s="27">
        <f>VLOOKUP($B2721,'Hourly Data'!$B$5:$P$8788,15,FALSE)</f>
        <v>5.2372940341567781E-2</v>
      </c>
    </row>
    <row r="2722" spans="2:5" x14ac:dyDescent="0.3">
      <c r="B2722" s="25">
        <v>41143.208333332099</v>
      </c>
      <c r="C2722" s="26">
        <f t="shared" si="84"/>
        <v>8</v>
      </c>
      <c r="D2722" s="26">
        <f t="shared" si="85"/>
        <v>5</v>
      </c>
      <c r="E2722" s="27">
        <f>VLOOKUP($B2722,'Hourly Data'!$B$5:$P$8788,15,FALSE)</f>
        <v>5.2559460237284639E-2</v>
      </c>
    </row>
    <row r="2723" spans="2:5" x14ac:dyDescent="0.3">
      <c r="B2723" s="25">
        <v>41143.249999998763</v>
      </c>
      <c r="C2723" s="26">
        <f t="shared" si="84"/>
        <v>8</v>
      </c>
      <c r="D2723" s="26">
        <f t="shared" si="85"/>
        <v>6</v>
      </c>
      <c r="E2723" s="27">
        <f>VLOOKUP($B2723,'Hourly Data'!$B$5:$P$8788,15,FALSE)</f>
        <v>5.3697755441765471E-2</v>
      </c>
    </row>
    <row r="2724" spans="2:5" x14ac:dyDescent="0.3">
      <c r="B2724" s="25">
        <v>41143.291666665427</v>
      </c>
      <c r="C2724" s="26">
        <f t="shared" si="84"/>
        <v>8</v>
      </c>
      <c r="D2724" s="26">
        <f t="shared" si="85"/>
        <v>7</v>
      </c>
      <c r="E2724" s="27">
        <f>VLOOKUP($B2724,'Hourly Data'!$B$5:$P$8788,15,FALSE)</f>
        <v>5.3682069707376379E-2</v>
      </c>
    </row>
    <row r="2725" spans="2:5" x14ac:dyDescent="0.3">
      <c r="B2725" s="25">
        <v>41143.333333332092</v>
      </c>
      <c r="C2725" s="26">
        <f t="shared" si="84"/>
        <v>8</v>
      </c>
      <c r="D2725" s="26">
        <f t="shared" si="85"/>
        <v>8</v>
      </c>
      <c r="E2725" s="27">
        <f>VLOOKUP($B2725,'Hourly Data'!$B$5:$P$8788,15,FALSE)</f>
        <v>5.4528731823750384E-2</v>
      </c>
    </row>
    <row r="2726" spans="2:5" x14ac:dyDescent="0.3">
      <c r="B2726" s="25">
        <v>41143.374999998756</v>
      </c>
      <c r="C2726" s="26">
        <f t="shared" si="84"/>
        <v>8</v>
      </c>
      <c r="D2726" s="26">
        <f t="shared" si="85"/>
        <v>9</v>
      </c>
      <c r="E2726" s="27">
        <f>VLOOKUP($B2726,'Hourly Data'!$B$5:$P$8788,15,FALSE)</f>
        <v>6.5841341421891963E-2</v>
      </c>
    </row>
    <row r="2727" spans="2:5" x14ac:dyDescent="0.3">
      <c r="B2727" s="25">
        <v>41143.41666666542</v>
      </c>
      <c r="C2727" s="26">
        <f t="shared" si="84"/>
        <v>8</v>
      </c>
      <c r="D2727" s="26">
        <f t="shared" si="85"/>
        <v>10</v>
      </c>
      <c r="E2727" s="27">
        <f>VLOOKUP($B2727,'Hourly Data'!$B$5:$P$8788,15,FALSE)</f>
        <v>5.3369505528167438E-2</v>
      </c>
    </row>
    <row r="2728" spans="2:5" x14ac:dyDescent="0.3">
      <c r="B2728" s="25">
        <v>41143.458333332084</v>
      </c>
      <c r="C2728" s="26">
        <f t="shared" si="84"/>
        <v>8</v>
      </c>
      <c r="D2728" s="26">
        <f t="shared" si="85"/>
        <v>11</v>
      </c>
      <c r="E2728" s="27">
        <f>VLOOKUP($B2728,'Hourly Data'!$B$5:$P$8788,15,FALSE)</f>
        <v>5.431688427890527E-2</v>
      </c>
    </row>
    <row r="2729" spans="2:5" x14ac:dyDescent="0.3">
      <c r="B2729" s="25">
        <v>41143.499999998749</v>
      </c>
      <c r="C2729" s="26">
        <f t="shared" si="84"/>
        <v>8</v>
      </c>
      <c r="D2729" s="26">
        <f t="shared" si="85"/>
        <v>12</v>
      </c>
      <c r="E2729" s="27">
        <f>VLOOKUP($B2729,'Hourly Data'!$B$5:$P$8788,15,FALSE)</f>
        <v>5.5086127456288658E-2</v>
      </c>
    </row>
    <row r="2730" spans="2:5" x14ac:dyDescent="0.3">
      <c r="B2730" s="25">
        <v>41143.541666665413</v>
      </c>
      <c r="C2730" s="26">
        <f t="shared" si="84"/>
        <v>8</v>
      </c>
      <c r="D2730" s="26">
        <f t="shared" si="85"/>
        <v>13</v>
      </c>
      <c r="E2730" s="27">
        <f>VLOOKUP($B2730,'Hourly Data'!$B$5:$P$8788,15,FALSE)</f>
        <v>5.6428768427070654E-2</v>
      </c>
    </row>
    <row r="2731" spans="2:5" x14ac:dyDescent="0.3">
      <c r="B2731" s="25">
        <v>41143.583333332077</v>
      </c>
      <c r="C2731" s="26">
        <f t="shared" si="84"/>
        <v>8</v>
      </c>
      <c r="D2731" s="26">
        <f t="shared" si="85"/>
        <v>14</v>
      </c>
      <c r="E2731" s="27">
        <f>VLOOKUP($B2731,'Hourly Data'!$B$5:$P$8788,15,FALSE)</f>
        <v>5.6446159037437382E-2</v>
      </c>
    </row>
    <row r="2732" spans="2:5" x14ac:dyDescent="0.3">
      <c r="B2732" s="25">
        <v>41143.624999998741</v>
      </c>
      <c r="C2732" s="26">
        <f t="shared" si="84"/>
        <v>8</v>
      </c>
      <c r="D2732" s="26">
        <f t="shared" si="85"/>
        <v>15</v>
      </c>
      <c r="E2732" s="27">
        <f>VLOOKUP($B2732,'Hourly Data'!$B$5:$P$8788,15,FALSE)</f>
        <v>5.5108885293887078E-2</v>
      </c>
    </row>
    <row r="2733" spans="2:5" x14ac:dyDescent="0.3">
      <c r="B2733" s="25">
        <v>41143.666666665406</v>
      </c>
      <c r="C2733" s="26">
        <f t="shared" si="84"/>
        <v>8</v>
      </c>
      <c r="D2733" s="26">
        <f t="shared" si="85"/>
        <v>16</v>
      </c>
      <c r="E2733" s="27">
        <f>VLOOKUP($B2733,'Hourly Data'!$B$5:$P$8788,15,FALSE)</f>
        <v>4.9454034237667047E-2</v>
      </c>
    </row>
    <row r="2734" spans="2:5" x14ac:dyDescent="0.3">
      <c r="B2734" s="25">
        <v>41143.70833333207</v>
      </c>
      <c r="C2734" s="26">
        <f t="shared" si="84"/>
        <v>8</v>
      </c>
      <c r="D2734" s="26">
        <f t="shared" si="85"/>
        <v>17</v>
      </c>
      <c r="E2734" s="27">
        <f>VLOOKUP($B2734,'Hourly Data'!$B$5:$P$8788,15,FALSE)</f>
        <v>5.3424458322791857E-2</v>
      </c>
    </row>
    <row r="2735" spans="2:5" x14ac:dyDescent="0.3">
      <c r="B2735" s="25">
        <v>41143.749999998734</v>
      </c>
      <c r="C2735" s="26">
        <f t="shared" ref="C2735:C2798" si="86">MONTH(B2735)</f>
        <v>8</v>
      </c>
      <c r="D2735" s="26">
        <f t="shared" ref="D2735:D2798" si="87">HOUR(B2735)</f>
        <v>18</v>
      </c>
      <c r="E2735" s="27">
        <f>VLOOKUP($B2735,'Hourly Data'!$B$5:$P$8788,15,FALSE)</f>
        <v>5.4780417475857893E-2</v>
      </c>
    </row>
    <row r="2736" spans="2:5" x14ac:dyDescent="0.3">
      <c r="B2736" s="25">
        <v>41143.791666665398</v>
      </c>
      <c r="C2736" s="26">
        <f t="shared" si="86"/>
        <v>8</v>
      </c>
      <c r="D2736" s="26">
        <f t="shared" si="87"/>
        <v>19</v>
      </c>
      <c r="E2736" s="27">
        <f>VLOOKUP($B2736,'Hourly Data'!$B$5:$P$8788,15,FALSE)</f>
        <v>5.4504894472948942E-2</v>
      </c>
    </row>
    <row r="2737" spans="2:5" x14ac:dyDescent="0.3">
      <c r="B2737" s="25">
        <v>41143.833333332062</v>
      </c>
      <c r="C2737" s="26">
        <f t="shared" si="86"/>
        <v>8</v>
      </c>
      <c r="D2737" s="26">
        <f t="shared" si="87"/>
        <v>20</v>
      </c>
      <c r="E2737" s="27">
        <f>VLOOKUP($B2737,'Hourly Data'!$B$5:$P$8788,15,FALSE)</f>
        <v>5.476768026556364E-2</v>
      </c>
    </row>
    <row r="2738" spans="2:5" x14ac:dyDescent="0.3">
      <c r="B2738" s="25">
        <v>41143.874999998727</v>
      </c>
      <c r="C2738" s="26">
        <f t="shared" si="86"/>
        <v>8</v>
      </c>
      <c r="D2738" s="26">
        <f t="shared" si="87"/>
        <v>21</v>
      </c>
      <c r="E2738" s="27">
        <f>VLOOKUP($B2738,'Hourly Data'!$B$5:$P$8788,15,FALSE)</f>
        <v>5.4483595231770134E-2</v>
      </c>
    </row>
    <row r="2739" spans="2:5" x14ac:dyDescent="0.3">
      <c r="B2739" s="25">
        <v>41143.916666665391</v>
      </c>
      <c r="C2739" s="26">
        <f t="shared" si="86"/>
        <v>8</v>
      </c>
      <c r="D2739" s="26">
        <f t="shared" si="87"/>
        <v>22</v>
      </c>
      <c r="E2739" s="27">
        <f>VLOOKUP($B2739,'Hourly Data'!$B$5:$P$8788,15,FALSE)</f>
        <v>5.3330782255170031E-2</v>
      </c>
    </row>
    <row r="2740" spans="2:5" x14ac:dyDescent="0.3">
      <c r="B2740" s="25">
        <v>41143.958333332055</v>
      </c>
      <c r="C2740" s="26">
        <f t="shared" si="86"/>
        <v>8</v>
      </c>
      <c r="D2740" s="26">
        <f t="shared" si="87"/>
        <v>23</v>
      </c>
      <c r="E2740" s="27">
        <f>VLOOKUP($B2740,'Hourly Data'!$B$5:$P$8788,15,FALSE)</f>
        <v>5.2587968297689705E-2</v>
      </c>
    </row>
    <row r="2741" spans="2:5" x14ac:dyDescent="0.3">
      <c r="B2741" s="25">
        <v>41143.999999998719</v>
      </c>
      <c r="C2741" s="26">
        <f t="shared" si="86"/>
        <v>8</v>
      </c>
      <c r="D2741" s="26">
        <f t="shared" si="87"/>
        <v>0</v>
      </c>
      <c r="E2741" s="27">
        <f>VLOOKUP($B2741,'Hourly Data'!$B$5:$P$8788,15,FALSE)</f>
        <v>5.3822891710807105E-2</v>
      </c>
    </row>
    <row r="2742" spans="2:5" x14ac:dyDescent="0.3">
      <c r="B2742" s="25">
        <v>41144.041666665384</v>
      </c>
      <c r="C2742" s="26">
        <f t="shared" si="86"/>
        <v>8</v>
      </c>
      <c r="D2742" s="26">
        <f t="shared" si="87"/>
        <v>1</v>
      </c>
      <c r="E2742" s="27">
        <f>VLOOKUP($B2742,'Hourly Data'!$B$5:$P$8788,15,FALSE)</f>
        <v>5.9239070915485789E-2</v>
      </c>
    </row>
    <row r="2743" spans="2:5" x14ac:dyDescent="0.3">
      <c r="B2743" s="25">
        <v>41144.083333332048</v>
      </c>
      <c r="C2743" s="26">
        <f t="shared" si="86"/>
        <v>8</v>
      </c>
      <c r="D2743" s="26">
        <f t="shared" si="87"/>
        <v>2</v>
      </c>
      <c r="E2743" s="27">
        <f>VLOOKUP($B2743,'Hourly Data'!$B$5:$P$8788,15,FALSE)</f>
        <v>9.9167415402862835E-2</v>
      </c>
    </row>
    <row r="2744" spans="2:5" x14ac:dyDescent="0.3">
      <c r="B2744" s="25">
        <v>41144.124999998712</v>
      </c>
      <c r="C2744" s="26">
        <f t="shared" si="86"/>
        <v>8</v>
      </c>
      <c r="D2744" s="26">
        <f t="shared" si="87"/>
        <v>3</v>
      </c>
      <c r="E2744" s="27">
        <f>VLOOKUP($B2744,'Hourly Data'!$B$5:$P$8788,15,FALSE)</f>
        <v>5.5925580664988539E-2</v>
      </c>
    </row>
    <row r="2745" spans="2:5" x14ac:dyDescent="0.3">
      <c r="B2745" s="25">
        <v>41144.166666665376</v>
      </c>
      <c r="C2745" s="26">
        <f t="shared" si="86"/>
        <v>8</v>
      </c>
      <c r="D2745" s="26">
        <f t="shared" si="87"/>
        <v>4</v>
      </c>
      <c r="E2745" s="27">
        <f>VLOOKUP($B2745,'Hourly Data'!$B$5:$P$8788,15,FALSE)</f>
        <v>5.4270976040137558E-2</v>
      </c>
    </row>
    <row r="2746" spans="2:5" x14ac:dyDescent="0.3">
      <c r="B2746" s="25">
        <v>41144.208333332041</v>
      </c>
      <c r="C2746" s="26">
        <f t="shared" si="86"/>
        <v>8</v>
      </c>
      <c r="D2746" s="26">
        <f t="shared" si="87"/>
        <v>5</v>
      </c>
      <c r="E2746" s="27">
        <f>VLOOKUP($B2746,'Hourly Data'!$B$5:$P$8788,15,FALSE)</f>
        <v>5.437634750325035E-2</v>
      </c>
    </row>
    <row r="2747" spans="2:5" x14ac:dyDescent="0.3">
      <c r="B2747" s="25">
        <v>41144.249999998705</v>
      </c>
      <c r="C2747" s="26">
        <f t="shared" si="86"/>
        <v>8</v>
      </c>
      <c r="D2747" s="26">
        <f t="shared" si="87"/>
        <v>6</v>
      </c>
      <c r="E2747" s="27">
        <f>VLOOKUP($B2747,'Hourly Data'!$B$5:$P$8788,15,FALSE)</f>
        <v>5.4996671480447096E-2</v>
      </c>
    </row>
    <row r="2748" spans="2:5" x14ac:dyDescent="0.3">
      <c r="B2748" s="25">
        <v>41144.291666665369</v>
      </c>
      <c r="C2748" s="26">
        <f t="shared" si="86"/>
        <v>8</v>
      </c>
      <c r="D2748" s="26">
        <f t="shared" si="87"/>
        <v>7</v>
      </c>
      <c r="E2748" s="27">
        <f>VLOOKUP($B2748,'Hourly Data'!$B$5:$P$8788,15,FALSE)</f>
        <v>5.5922990592834225E-2</v>
      </c>
    </row>
    <row r="2749" spans="2:5" x14ac:dyDescent="0.3">
      <c r="B2749" s="25">
        <v>41144.333333332033</v>
      </c>
      <c r="C2749" s="26">
        <f t="shared" si="86"/>
        <v>8</v>
      </c>
      <c r="D2749" s="26">
        <f t="shared" si="87"/>
        <v>8</v>
      </c>
      <c r="E2749" s="27">
        <f>VLOOKUP($B2749,'Hourly Data'!$B$5:$P$8788,15,FALSE)</f>
        <v>5.6574376426039713E-2</v>
      </c>
    </row>
    <row r="2750" spans="2:5" x14ac:dyDescent="0.3">
      <c r="B2750" s="25">
        <v>41144.374999998698</v>
      </c>
      <c r="C2750" s="26">
        <f t="shared" si="86"/>
        <v>8</v>
      </c>
      <c r="D2750" s="26">
        <f t="shared" si="87"/>
        <v>9</v>
      </c>
      <c r="E2750" s="27">
        <f>VLOOKUP($B2750,'Hourly Data'!$B$5:$P$8788,15,FALSE)</f>
        <v>5.731433829977331E-2</v>
      </c>
    </row>
    <row r="2751" spans="2:5" x14ac:dyDescent="0.3">
      <c r="B2751" s="25">
        <v>41144.416666665362</v>
      </c>
      <c r="C2751" s="26">
        <f t="shared" si="86"/>
        <v>8</v>
      </c>
      <c r="D2751" s="26">
        <f t="shared" si="87"/>
        <v>10</v>
      </c>
      <c r="E2751" s="27">
        <f>VLOOKUP($B2751,'Hourly Data'!$B$5:$P$8788,15,FALSE)</f>
        <v>5.5886832615216334E-2</v>
      </c>
    </row>
    <row r="2752" spans="2:5" x14ac:dyDescent="0.3">
      <c r="B2752" s="25">
        <v>41144.458333332026</v>
      </c>
      <c r="C2752" s="26">
        <f t="shared" si="86"/>
        <v>8</v>
      </c>
      <c r="D2752" s="26">
        <f t="shared" si="87"/>
        <v>11</v>
      </c>
      <c r="E2752" s="27">
        <f>VLOOKUP($B2752,'Hourly Data'!$B$5:$P$8788,15,FALSE)</f>
        <v>5.7341235425994896E-2</v>
      </c>
    </row>
    <row r="2753" spans="2:5" x14ac:dyDescent="0.3">
      <c r="B2753" s="25">
        <v>41144.49999999869</v>
      </c>
      <c r="C2753" s="26">
        <f t="shared" si="86"/>
        <v>8</v>
      </c>
      <c r="D2753" s="26">
        <f t="shared" si="87"/>
        <v>12</v>
      </c>
      <c r="E2753" s="27">
        <f>VLOOKUP($B2753,'Hourly Data'!$B$5:$P$8788,15,FALSE)</f>
        <v>5.8673065741831079E-2</v>
      </c>
    </row>
    <row r="2754" spans="2:5" x14ac:dyDescent="0.3">
      <c r="B2754" s="25">
        <v>41144.541666665355</v>
      </c>
      <c r="C2754" s="26">
        <f t="shared" si="86"/>
        <v>8</v>
      </c>
      <c r="D2754" s="26">
        <f t="shared" si="87"/>
        <v>13</v>
      </c>
      <c r="E2754" s="27">
        <f>VLOOKUP($B2754,'Hourly Data'!$B$5:$P$8788,15,FALSE)</f>
        <v>6.0817733473917446E-2</v>
      </c>
    </row>
    <row r="2755" spans="2:5" x14ac:dyDescent="0.3">
      <c r="B2755" s="25">
        <v>41144.583333332019</v>
      </c>
      <c r="C2755" s="26">
        <f t="shared" si="86"/>
        <v>8</v>
      </c>
      <c r="D2755" s="26">
        <f t="shared" si="87"/>
        <v>14</v>
      </c>
      <c r="E2755" s="27">
        <f>VLOOKUP($B2755,'Hourly Data'!$B$5:$P$8788,15,FALSE)</f>
        <v>6.1041666988709456E-2</v>
      </c>
    </row>
    <row r="2756" spans="2:5" x14ac:dyDescent="0.3">
      <c r="B2756" s="25">
        <v>41144.624999998683</v>
      </c>
      <c r="C2756" s="26">
        <f t="shared" si="86"/>
        <v>8</v>
      </c>
      <c r="D2756" s="26">
        <f t="shared" si="87"/>
        <v>15</v>
      </c>
      <c r="E2756" s="27">
        <f>VLOOKUP($B2756,'Hourly Data'!$B$5:$P$8788,15,FALSE)</f>
        <v>5.9828565326848861E-2</v>
      </c>
    </row>
    <row r="2757" spans="2:5" x14ac:dyDescent="0.3">
      <c r="B2757" s="25">
        <v>41144.666666665347</v>
      </c>
      <c r="C2757" s="26">
        <f t="shared" si="86"/>
        <v>8</v>
      </c>
      <c r="D2757" s="26">
        <f t="shared" si="87"/>
        <v>16</v>
      </c>
      <c r="E2757" s="27">
        <f>VLOOKUP($B2757,'Hourly Data'!$B$5:$P$8788,15,FALSE)</f>
        <v>5.1612278530435547E-2</v>
      </c>
    </row>
    <row r="2758" spans="2:5" x14ac:dyDescent="0.3">
      <c r="B2758" s="25">
        <v>41144.708333332012</v>
      </c>
      <c r="C2758" s="26">
        <f t="shared" si="86"/>
        <v>8</v>
      </c>
      <c r="D2758" s="26">
        <f t="shared" si="87"/>
        <v>17</v>
      </c>
      <c r="E2758" s="27">
        <f>VLOOKUP($B2758,'Hourly Data'!$B$5:$P$8788,15,FALSE)</f>
        <v>5.9747440734557088E-2</v>
      </c>
    </row>
    <row r="2759" spans="2:5" x14ac:dyDescent="0.3">
      <c r="B2759" s="25">
        <v>41144.749999998676</v>
      </c>
      <c r="C2759" s="26">
        <f t="shared" si="86"/>
        <v>8</v>
      </c>
      <c r="D2759" s="26">
        <f t="shared" si="87"/>
        <v>18</v>
      </c>
      <c r="E2759" s="27">
        <f>VLOOKUP($B2759,'Hourly Data'!$B$5:$P$8788,15,FALSE)</f>
        <v>5.8220992991555837E-2</v>
      </c>
    </row>
    <row r="2760" spans="2:5" x14ac:dyDescent="0.3">
      <c r="B2760" s="25">
        <v>41144.79166666534</v>
      </c>
      <c r="C2760" s="26">
        <f t="shared" si="86"/>
        <v>8</v>
      </c>
      <c r="D2760" s="26">
        <f t="shared" si="87"/>
        <v>19</v>
      </c>
      <c r="E2760" s="27">
        <f>VLOOKUP($B2760,'Hourly Data'!$B$5:$P$8788,15,FALSE)</f>
        <v>5.7666414666361354E-2</v>
      </c>
    </row>
    <row r="2761" spans="2:5" x14ac:dyDescent="0.3">
      <c r="B2761" s="25">
        <v>41144.833333332004</v>
      </c>
      <c r="C2761" s="26">
        <f t="shared" si="86"/>
        <v>8</v>
      </c>
      <c r="D2761" s="26">
        <f t="shared" si="87"/>
        <v>20</v>
      </c>
      <c r="E2761" s="27">
        <f>VLOOKUP($B2761,'Hourly Data'!$B$5:$P$8788,15,FALSE)</f>
        <v>5.7161433905655132E-2</v>
      </c>
    </row>
    <row r="2762" spans="2:5" x14ac:dyDescent="0.3">
      <c r="B2762" s="25">
        <v>41144.874999998668</v>
      </c>
      <c r="C2762" s="26">
        <f t="shared" si="86"/>
        <v>8</v>
      </c>
      <c r="D2762" s="26">
        <f t="shared" si="87"/>
        <v>21</v>
      </c>
      <c r="E2762" s="27">
        <f>VLOOKUP($B2762,'Hourly Data'!$B$5:$P$8788,15,FALSE)</f>
        <v>5.6475815935613273E-2</v>
      </c>
    </row>
    <row r="2763" spans="2:5" x14ac:dyDescent="0.3">
      <c r="B2763" s="25">
        <v>41144.916666665333</v>
      </c>
      <c r="C2763" s="26">
        <f t="shared" si="86"/>
        <v>8</v>
      </c>
      <c r="D2763" s="26">
        <f t="shared" si="87"/>
        <v>22</v>
      </c>
      <c r="E2763" s="27">
        <f>VLOOKUP($B2763,'Hourly Data'!$B$5:$P$8788,15,FALSE)</f>
        <v>5.274880097091264E-2</v>
      </c>
    </row>
    <row r="2764" spans="2:5" x14ac:dyDescent="0.3">
      <c r="B2764" s="25">
        <v>41144.958333331997</v>
      </c>
      <c r="C2764" s="26">
        <f t="shared" si="86"/>
        <v>8</v>
      </c>
      <c r="D2764" s="26">
        <f t="shared" si="87"/>
        <v>23</v>
      </c>
      <c r="E2764" s="27">
        <f>VLOOKUP($B2764,'Hourly Data'!$B$5:$P$8788,15,FALSE)</f>
        <v>5.299118133477107E-2</v>
      </c>
    </row>
    <row r="2765" spans="2:5" x14ac:dyDescent="0.3">
      <c r="B2765" s="25">
        <v>41144.999999998661</v>
      </c>
      <c r="C2765" s="26">
        <f t="shared" si="86"/>
        <v>8</v>
      </c>
      <c r="D2765" s="26">
        <f t="shared" si="87"/>
        <v>0</v>
      </c>
      <c r="E2765" s="27">
        <f>VLOOKUP($B2765,'Hourly Data'!$B$5:$P$8788,15,FALSE)</f>
        <v>5.4037193733654558E-2</v>
      </c>
    </row>
    <row r="2766" spans="2:5" x14ac:dyDescent="0.3">
      <c r="B2766" s="25">
        <v>41145.041666665325</v>
      </c>
      <c r="C2766" s="26">
        <f t="shared" si="86"/>
        <v>8</v>
      </c>
      <c r="D2766" s="26">
        <f t="shared" si="87"/>
        <v>1</v>
      </c>
      <c r="E2766" s="27">
        <f>VLOOKUP($B2766,'Hourly Data'!$B$5:$P$8788,15,FALSE)</f>
        <v>5.3417213517797241E-2</v>
      </c>
    </row>
    <row r="2767" spans="2:5" x14ac:dyDescent="0.3">
      <c r="B2767" s="25">
        <v>41145.08333333199</v>
      </c>
      <c r="C2767" s="26">
        <f t="shared" si="86"/>
        <v>8</v>
      </c>
      <c r="D2767" s="26">
        <f t="shared" si="87"/>
        <v>2</v>
      </c>
      <c r="E2767" s="27">
        <f>VLOOKUP($B2767,'Hourly Data'!$B$5:$P$8788,15,FALSE)</f>
        <v>5.4303196294793354E-2</v>
      </c>
    </row>
    <row r="2768" spans="2:5" x14ac:dyDescent="0.3">
      <c r="B2768" s="25">
        <v>41145.124999998654</v>
      </c>
      <c r="C2768" s="26">
        <f t="shared" si="86"/>
        <v>8</v>
      </c>
      <c r="D2768" s="26">
        <f t="shared" si="87"/>
        <v>3</v>
      </c>
      <c r="E2768" s="27">
        <f>VLOOKUP($B2768,'Hourly Data'!$B$5:$P$8788,15,FALSE)</f>
        <v>5.4693698918595345E-2</v>
      </c>
    </row>
    <row r="2769" spans="2:5" x14ac:dyDescent="0.3">
      <c r="B2769" s="25">
        <v>41145.166666665318</v>
      </c>
      <c r="C2769" s="26">
        <f t="shared" si="86"/>
        <v>8</v>
      </c>
      <c r="D2769" s="26">
        <f t="shared" si="87"/>
        <v>4</v>
      </c>
      <c r="E2769" s="27">
        <f>VLOOKUP($B2769,'Hourly Data'!$B$5:$P$8788,15,FALSE)</f>
        <v>5.4832565684308901E-2</v>
      </c>
    </row>
    <row r="2770" spans="2:5" x14ac:dyDescent="0.3">
      <c r="B2770" s="25">
        <v>41145.208333331982</v>
      </c>
      <c r="C2770" s="26">
        <f t="shared" si="86"/>
        <v>8</v>
      </c>
      <c r="D2770" s="26">
        <f t="shared" si="87"/>
        <v>5</v>
      </c>
      <c r="E2770" s="27">
        <f>VLOOKUP($B2770,'Hourly Data'!$B$5:$P$8788,15,FALSE)</f>
        <v>5.5608871380965499E-2</v>
      </c>
    </row>
    <row r="2771" spans="2:5" x14ac:dyDescent="0.3">
      <c r="B2771" s="25">
        <v>41145.249999998647</v>
      </c>
      <c r="C2771" s="26">
        <f t="shared" si="86"/>
        <v>8</v>
      </c>
      <c r="D2771" s="26">
        <f t="shared" si="87"/>
        <v>6</v>
      </c>
      <c r="E2771" s="27">
        <f>VLOOKUP($B2771,'Hourly Data'!$B$5:$P$8788,15,FALSE)</f>
        <v>5.5044343495862208E-2</v>
      </c>
    </row>
    <row r="2772" spans="2:5" x14ac:dyDescent="0.3">
      <c r="B2772" s="25">
        <v>41145.291666665311</v>
      </c>
      <c r="C2772" s="26">
        <f t="shared" si="86"/>
        <v>8</v>
      </c>
      <c r="D2772" s="26">
        <f t="shared" si="87"/>
        <v>7</v>
      </c>
      <c r="E2772" s="27">
        <f>VLOOKUP($B2772,'Hourly Data'!$B$5:$P$8788,15,FALSE)</f>
        <v>5.5148207203446611E-2</v>
      </c>
    </row>
    <row r="2773" spans="2:5" x14ac:dyDescent="0.3">
      <c r="B2773" s="25">
        <v>41145.333333331975</v>
      </c>
      <c r="C2773" s="26">
        <f t="shared" si="86"/>
        <v>8</v>
      </c>
      <c r="D2773" s="26">
        <f t="shared" si="87"/>
        <v>8</v>
      </c>
      <c r="E2773" s="27">
        <f>VLOOKUP($B2773,'Hourly Data'!$B$5:$P$8788,15,FALSE)</f>
        <v>5.4391264193599229E-2</v>
      </c>
    </row>
    <row r="2774" spans="2:5" x14ac:dyDescent="0.3">
      <c r="B2774" s="25">
        <v>41145.374999998639</v>
      </c>
      <c r="C2774" s="26">
        <f t="shared" si="86"/>
        <v>8</v>
      </c>
      <c r="D2774" s="26">
        <f t="shared" si="87"/>
        <v>9</v>
      </c>
      <c r="E2774" s="27">
        <f>VLOOKUP($B2774,'Hourly Data'!$B$5:$P$8788,15,FALSE)</f>
        <v>5.5377211636452817E-2</v>
      </c>
    </row>
    <row r="2775" spans="2:5" x14ac:dyDescent="0.3">
      <c r="B2775" s="25">
        <v>41145.416666665304</v>
      </c>
      <c r="C2775" s="26">
        <f t="shared" si="86"/>
        <v>8</v>
      </c>
      <c r="D2775" s="26">
        <f t="shared" si="87"/>
        <v>10</v>
      </c>
      <c r="E2775" s="27">
        <f>VLOOKUP($B2775,'Hourly Data'!$B$5:$P$8788,15,FALSE)</f>
        <v>5.5126001022564666E-2</v>
      </c>
    </row>
    <row r="2776" spans="2:5" x14ac:dyDescent="0.3">
      <c r="B2776" s="25">
        <v>41145.458333331968</v>
      </c>
      <c r="C2776" s="26">
        <f t="shared" si="86"/>
        <v>8</v>
      </c>
      <c r="D2776" s="26">
        <f t="shared" si="87"/>
        <v>11</v>
      </c>
      <c r="E2776" s="27">
        <f>VLOOKUP($B2776,'Hourly Data'!$B$5:$P$8788,15,FALSE)</f>
        <v>5.5790573028753392E-2</v>
      </c>
    </row>
    <row r="2777" spans="2:5" x14ac:dyDescent="0.3">
      <c r="B2777" s="25">
        <v>41145.499999998632</v>
      </c>
      <c r="C2777" s="26">
        <f t="shared" si="86"/>
        <v>8</v>
      </c>
      <c r="D2777" s="26">
        <f t="shared" si="87"/>
        <v>12</v>
      </c>
      <c r="E2777" s="27">
        <f>VLOOKUP($B2777,'Hourly Data'!$B$5:$P$8788,15,FALSE)</f>
        <v>5.659706296173754E-2</v>
      </c>
    </row>
    <row r="2778" spans="2:5" x14ac:dyDescent="0.3">
      <c r="B2778" s="25">
        <v>41145.541666665296</v>
      </c>
      <c r="C2778" s="26">
        <f t="shared" si="86"/>
        <v>8</v>
      </c>
      <c r="D2778" s="26">
        <f t="shared" si="87"/>
        <v>13</v>
      </c>
      <c r="E2778" s="27">
        <f>VLOOKUP($B2778,'Hourly Data'!$B$5:$P$8788,15,FALSE)</f>
        <v>5.8179744542427123E-2</v>
      </c>
    </row>
    <row r="2779" spans="2:5" x14ac:dyDescent="0.3">
      <c r="B2779" s="25">
        <v>41145.583333331961</v>
      </c>
      <c r="C2779" s="26">
        <f t="shared" si="86"/>
        <v>8</v>
      </c>
      <c r="D2779" s="26">
        <f t="shared" si="87"/>
        <v>14</v>
      </c>
      <c r="E2779" s="27">
        <f>VLOOKUP($B2779,'Hourly Data'!$B$5:$P$8788,15,FALSE)</f>
        <v>5.7880820813128397E-2</v>
      </c>
    </row>
    <row r="2780" spans="2:5" x14ac:dyDescent="0.3">
      <c r="B2780" s="25">
        <v>41145.624999998625</v>
      </c>
      <c r="C2780" s="26">
        <f t="shared" si="86"/>
        <v>8</v>
      </c>
      <c r="D2780" s="26">
        <f t="shared" si="87"/>
        <v>15</v>
      </c>
      <c r="E2780" s="27">
        <f>VLOOKUP($B2780,'Hourly Data'!$B$5:$P$8788,15,FALSE)</f>
        <v>5.8099092997859057E-2</v>
      </c>
    </row>
    <row r="2781" spans="2:5" x14ac:dyDescent="0.3">
      <c r="B2781" s="25">
        <v>41145.666666665289</v>
      </c>
      <c r="C2781" s="26">
        <f t="shared" si="86"/>
        <v>8</v>
      </c>
      <c r="D2781" s="26">
        <f t="shared" si="87"/>
        <v>16</v>
      </c>
      <c r="E2781" s="27">
        <f>VLOOKUP($B2781,'Hourly Data'!$B$5:$P$8788,15,FALSE)</f>
        <v>5.7221657945194723E-2</v>
      </c>
    </row>
    <row r="2782" spans="2:5" x14ac:dyDescent="0.3">
      <c r="B2782" s="25">
        <v>41145.708333331953</v>
      </c>
      <c r="C2782" s="26">
        <f t="shared" si="86"/>
        <v>8</v>
      </c>
      <c r="D2782" s="26">
        <f t="shared" si="87"/>
        <v>17</v>
      </c>
      <c r="E2782" s="27">
        <f>VLOOKUP($B2782,'Hourly Data'!$B$5:$P$8788,15,FALSE)</f>
        <v>6.0581548721883399E-2</v>
      </c>
    </row>
    <row r="2783" spans="2:5" x14ac:dyDescent="0.3">
      <c r="B2783" s="25">
        <v>41145.749999998618</v>
      </c>
      <c r="C2783" s="26">
        <f t="shared" si="86"/>
        <v>8</v>
      </c>
      <c r="D2783" s="26">
        <f t="shared" si="87"/>
        <v>18</v>
      </c>
      <c r="E2783" s="27">
        <f>VLOOKUP($B2783,'Hourly Data'!$B$5:$P$8788,15,FALSE)</f>
        <v>5.7257987223102269E-2</v>
      </c>
    </row>
    <row r="2784" spans="2:5" x14ac:dyDescent="0.3">
      <c r="B2784" s="25">
        <v>41145.791666665282</v>
      </c>
      <c r="C2784" s="26">
        <f t="shared" si="86"/>
        <v>8</v>
      </c>
      <c r="D2784" s="26">
        <f t="shared" si="87"/>
        <v>19</v>
      </c>
      <c r="E2784" s="27">
        <f>VLOOKUP($B2784,'Hourly Data'!$B$5:$P$8788,15,FALSE)</f>
        <v>5.6608316321298355E-2</v>
      </c>
    </row>
    <row r="2785" spans="2:5" x14ac:dyDescent="0.3">
      <c r="B2785" s="25">
        <v>41145.833333331946</v>
      </c>
      <c r="C2785" s="26">
        <f t="shared" si="86"/>
        <v>8</v>
      </c>
      <c r="D2785" s="26">
        <f t="shared" si="87"/>
        <v>20</v>
      </c>
      <c r="E2785" s="27">
        <f>VLOOKUP($B2785,'Hourly Data'!$B$5:$P$8788,15,FALSE)</f>
        <v>5.5843376977267725E-2</v>
      </c>
    </row>
    <row r="2786" spans="2:5" x14ac:dyDescent="0.3">
      <c r="B2786" s="25">
        <v>41145.87499999861</v>
      </c>
      <c r="C2786" s="26">
        <f t="shared" si="86"/>
        <v>8</v>
      </c>
      <c r="D2786" s="26">
        <f t="shared" si="87"/>
        <v>21</v>
      </c>
      <c r="E2786" s="27">
        <f>VLOOKUP($B2786,'Hourly Data'!$B$5:$P$8788,15,FALSE)</f>
        <v>5.700723584545786E-2</v>
      </c>
    </row>
    <row r="2787" spans="2:5" x14ac:dyDescent="0.3">
      <c r="B2787" s="25">
        <v>41145.916666665275</v>
      </c>
      <c r="C2787" s="26">
        <f t="shared" si="86"/>
        <v>8</v>
      </c>
      <c r="D2787" s="26">
        <f t="shared" si="87"/>
        <v>22</v>
      </c>
      <c r="E2787" s="27">
        <f>VLOOKUP($B2787,'Hourly Data'!$B$5:$P$8788,15,FALSE)</f>
        <v>5.5740577982260633E-2</v>
      </c>
    </row>
    <row r="2788" spans="2:5" x14ac:dyDescent="0.3">
      <c r="B2788" s="25">
        <v>41145.958333331939</v>
      </c>
      <c r="C2788" s="26">
        <f t="shared" si="86"/>
        <v>8</v>
      </c>
      <c r="D2788" s="26">
        <f t="shared" si="87"/>
        <v>23</v>
      </c>
      <c r="E2788" s="27">
        <f>VLOOKUP($B2788,'Hourly Data'!$B$5:$P$8788,15,FALSE)</f>
        <v>5.6332840604404882E-2</v>
      </c>
    </row>
    <row r="2789" spans="2:5" x14ac:dyDescent="0.3">
      <c r="B2789" s="25">
        <v>41145.999999998603</v>
      </c>
      <c r="C2789" s="26">
        <f t="shared" si="86"/>
        <v>8</v>
      </c>
      <c r="D2789" s="26">
        <f t="shared" si="87"/>
        <v>0</v>
      </c>
      <c r="E2789" s="27">
        <f>VLOOKUP($B2789,'Hourly Data'!$B$5:$P$8788,15,FALSE)</f>
        <v>5.67655818116286E-2</v>
      </c>
    </row>
    <row r="2790" spans="2:5" x14ac:dyDescent="0.3">
      <c r="B2790" s="25">
        <v>41146.041666665267</v>
      </c>
      <c r="C2790" s="26">
        <f t="shared" si="86"/>
        <v>8</v>
      </c>
      <c r="D2790" s="26">
        <f t="shared" si="87"/>
        <v>1</v>
      </c>
      <c r="E2790" s="27">
        <f>VLOOKUP($B2790,'Hourly Data'!$B$5:$P$8788,15,FALSE)</f>
        <v>5.5828458999162278E-2</v>
      </c>
    </row>
    <row r="2791" spans="2:5" x14ac:dyDescent="0.3">
      <c r="B2791" s="25">
        <v>41146.083333331931</v>
      </c>
      <c r="C2791" s="26">
        <f t="shared" si="86"/>
        <v>8</v>
      </c>
      <c r="D2791" s="26">
        <f t="shared" si="87"/>
        <v>2</v>
      </c>
      <c r="E2791" s="27">
        <f>VLOOKUP($B2791,'Hourly Data'!$B$5:$P$8788,15,FALSE)</f>
        <v>5.6382805221570881E-2</v>
      </c>
    </row>
    <row r="2792" spans="2:5" x14ac:dyDescent="0.3">
      <c r="B2792" s="25">
        <v>41146.124999998596</v>
      </c>
      <c r="C2792" s="26">
        <f t="shared" si="86"/>
        <v>8</v>
      </c>
      <c r="D2792" s="26">
        <f t="shared" si="87"/>
        <v>3</v>
      </c>
      <c r="E2792" s="27">
        <f>VLOOKUP($B2792,'Hourly Data'!$B$5:$P$8788,15,FALSE)</f>
        <v>5.5742085499744881E-2</v>
      </c>
    </row>
    <row r="2793" spans="2:5" x14ac:dyDescent="0.3">
      <c r="B2793" s="25">
        <v>41146.16666666526</v>
      </c>
      <c r="C2793" s="26">
        <f t="shared" si="86"/>
        <v>8</v>
      </c>
      <c r="D2793" s="26">
        <f t="shared" si="87"/>
        <v>4</v>
      </c>
      <c r="E2793" s="27">
        <f>VLOOKUP($B2793,'Hourly Data'!$B$5:$P$8788,15,FALSE)</f>
        <v>5.5649165631597344E-2</v>
      </c>
    </row>
    <row r="2794" spans="2:5" x14ac:dyDescent="0.3">
      <c r="B2794" s="25">
        <v>41146.208333331924</v>
      </c>
      <c r="C2794" s="26">
        <f t="shared" si="86"/>
        <v>8</v>
      </c>
      <c r="D2794" s="26">
        <f t="shared" si="87"/>
        <v>5</v>
      </c>
      <c r="E2794" s="27">
        <f>VLOOKUP($B2794,'Hourly Data'!$B$5:$P$8788,15,FALSE)</f>
        <v>5.535397928444831E-2</v>
      </c>
    </row>
    <row r="2795" spans="2:5" x14ac:dyDescent="0.3">
      <c r="B2795" s="25">
        <v>41146.249999998588</v>
      </c>
      <c r="C2795" s="26">
        <f t="shared" si="86"/>
        <v>8</v>
      </c>
      <c r="D2795" s="26">
        <f t="shared" si="87"/>
        <v>6</v>
      </c>
      <c r="E2795" s="27">
        <f>VLOOKUP($B2795,'Hourly Data'!$B$5:$P$8788,15,FALSE)</f>
        <v>5.3975646385023716E-2</v>
      </c>
    </row>
    <row r="2796" spans="2:5" x14ac:dyDescent="0.3">
      <c r="B2796" s="25">
        <v>41146.291666665253</v>
      </c>
      <c r="C2796" s="26">
        <f t="shared" si="86"/>
        <v>8</v>
      </c>
      <c r="D2796" s="26">
        <f t="shared" si="87"/>
        <v>7</v>
      </c>
      <c r="E2796" s="27">
        <f>VLOOKUP($B2796,'Hourly Data'!$B$5:$P$8788,15,FALSE)</f>
        <v>5.4680433787314436E-2</v>
      </c>
    </row>
    <row r="2797" spans="2:5" x14ac:dyDescent="0.3">
      <c r="B2797" s="25">
        <v>41146.333333331917</v>
      </c>
      <c r="C2797" s="26">
        <f t="shared" si="86"/>
        <v>8</v>
      </c>
      <c r="D2797" s="26">
        <f t="shared" si="87"/>
        <v>8</v>
      </c>
      <c r="E2797" s="27">
        <f>VLOOKUP($B2797,'Hourly Data'!$B$5:$P$8788,15,FALSE)</f>
        <v>5.3564687159318822E-2</v>
      </c>
    </row>
    <row r="2798" spans="2:5" x14ac:dyDescent="0.3">
      <c r="B2798" s="25">
        <v>41146.374999998581</v>
      </c>
      <c r="C2798" s="26">
        <f t="shared" si="86"/>
        <v>8</v>
      </c>
      <c r="D2798" s="26">
        <f t="shared" si="87"/>
        <v>9</v>
      </c>
      <c r="E2798" s="27">
        <f>VLOOKUP($B2798,'Hourly Data'!$B$5:$P$8788,15,FALSE)</f>
        <v>5.3222814893335156E-2</v>
      </c>
    </row>
    <row r="2799" spans="2:5" x14ac:dyDescent="0.3">
      <c r="B2799" s="25">
        <v>41146.416666665245</v>
      </c>
      <c r="C2799" s="26">
        <f t="shared" ref="C2799:C2862" si="88">MONTH(B2799)</f>
        <v>8</v>
      </c>
      <c r="D2799" s="26">
        <f t="shared" ref="D2799:D2862" si="89">HOUR(B2799)</f>
        <v>10</v>
      </c>
      <c r="E2799" s="27">
        <f>VLOOKUP($B2799,'Hourly Data'!$B$5:$P$8788,15,FALSE)</f>
        <v>5.325512377405027E-2</v>
      </c>
    </row>
    <row r="2800" spans="2:5" x14ac:dyDescent="0.3">
      <c r="B2800" s="25">
        <v>41146.45833333191</v>
      </c>
      <c r="C2800" s="26">
        <f t="shared" si="88"/>
        <v>8</v>
      </c>
      <c r="D2800" s="26">
        <f t="shared" si="89"/>
        <v>11</v>
      </c>
      <c r="E2800" s="27">
        <f>VLOOKUP($B2800,'Hourly Data'!$B$5:$P$8788,15,FALSE)</f>
        <v>5.3327086273914609E-2</v>
      </c>
    </row>
    <row r="2801" spans="2:5" x14ac:dyDescent="0.3">
      <c r="B2801" s="25">
        <v>41146.499999998574</v>
      </c>
      <c r="C2801" s="26">
        <f t="shared" si="88"/>
        <v>8</v>
      </c>
      <c r="D2801" s="26">
        <f t="shared" si="89"/>
        <v>12</v>
      </c>
      <c r="E2801" s="27">
        <f>VLOOKUP($B2801,'Hourly Data'!$B$5:$P$8788,15,FALSE)</f>
        <v>5.3967429110125656E-2</v>
      </c>
    </row>
    <row r="2802" spans="2:5" x14ac:dyDescent="0.3">
      <c r="B2802" s="25">
        <v>41146.541666665238</v>
      </c>
      <c r="C2802" s="26">
        <f t="shared" si="88"/>
        <v>8</v>
      </c>
      <c r="D2802" s="26">
        <f t="shared" si="89"/>
        <v>13</v>
      </c>
      <c r="E2802" s="27">
        <f>VLOOKUP($B2802,'Hourly Data'!$B$5:$P$8788,15,FALSE)</f>
        <v>5.3752809477807945E-2</v>
      </c>
    </row>
    <row r="2803" spans="2:5" x14ac:dyDescent="0.3">
      <c r="B2803" s="25">
        <v>41146.583333331902</v>
      </c>
      <c r="C2803" s="26">
        <f t="shared" si="88"/>
        <v>8</v>
      </c>
      <c r="D2803" s="26">
        <f t="shared" si="89"/>
        <v>14</v>
      </c>
      <c r="E2803" s="27">
        <f>VLOOKUP($B2803,'Hourly Data'!$B$5:$P$8788,15,FALSE)</f>
        <v>5.3667895710572164E-2</v>
      </c>
    </row>
    <row r="2804" spans="2:5" x14ac:dyDescent="0.3">
      <c r="B2804" s="25">
        <v>41146.624999998567</v>
      </c>
      <c r="C2804" s="26">
        <f t="shared" si="88"/>
        <v>8</v>
      </c>
      <c r="D2804" s="26">
        <f t="shared" si="89"/>
        <v>15</v>
      </c>
      <c r="E2804" s="27">
        <f>VLOOKUP($B2804,'Hourly Data'!$B$5:$P$8788,15,FALSE)</f>
        <v>5.4008057124050088E-2</v>
      </c>
    </row>
    <row r="2805" spans="2:5" x14ac:dyDescent="0.3">
      <c r="B2805" s="25">
        <v>41146.666666665231</v>
      </c>
      <c r="C2805" s="26">
        <f t="shared" si="88"/>
        <v>8</v>
      </c>
      <c r="D2805" s="26">
        <f t="shared" si="89"/>
        <v>16</v>
      </c>
      <c r="E2805" s="27">
        <f>VLOOKUP($B2805,'Hourly Data'!$B$5:$P$8788,15,FALSE)</f>
        <v>5.5085894245787609E-2</v>
      </c>
    </row>
    <row r="2806" spans="2:5" x14ac:dyDescent="0.3">
      <c r="B2806" s="25">
        <v>41146.708333331895</v>
      </c>
      <c r="C2806" s="26">
        <f t="shared" si="88"/>
        <v>8</v>
      </c>
      <c r="D2806" s="26">
        <f t="shared" si="89"/>
        <v>17</v>
      </c>
      <c r="E2806" s="27">
        <f>VLOOKUP($B2806,'Hourly Data'!$B$5:$P$8788,15,FALSE)</f>
        <v>5.548702081428801E-2</v>
      </c>
    </row>
    <row r="2807" spans="2:5" x14ac:dyDescent="0.3">
      <c r="B2807" s="25">
        <v>41146.749999998559</v>
      </c>
      <c r="C2807" s="26">
        <f t="shared" si="88"/>
        <v>8</v>
      </c>
      <c r="D2807" s="26">
        <f t="shared" si="89"/>
        <v>18</v>
      </c>
      <c r="E2807" s="27">
        <f>VLOOKUP($B2807,'Hourly Data'!$B$5:$P$8788,15,FALSE)</f>
        <v>5.5479953739190804E-2</v>
      </c>
    </row>
    <row r="2808" spans="2:5" x14ac:dyDescent="0.3">
      <c r="B2808" s="25">
        <v>41146.791666665224</v>
      </c>
      <c r="C2808" s="26">
        <f t="shared" si="88"/>
        <v>8</v>
      </c>
      <c r="D2808" s="26">
        <f t="shared" si="89"/>
        <v>19</v>
      </c>
      <c r="E2808" s="27">
        <f>VLOOKUP($B2808,'Hourly Data'!$B$5:$P$8788,15,FALSE)</f>
        <v>5.5015472064535685E-2</v>
      </c>
    </row>
    <row r="2809" spans="2:5" x14ac:dyDescent="0.3">
      <c r="B2809" s="25">
        <v>41146.833333331888</v>
      </c>
      <c r="C2809" s="26">
        <f t="shared" si="88"/>
        <v>8</v>
      </c>
      <c r="D2809" s="26">
        <f t="shared" si="89"/>
        <v>20</v>
      </c>
      <c r="E2809" s="27">
        <f>VLOOKUP($B2809,'Hourly Data'!$B$5:$P$8788,15,FALSE)</f>
        <v>5.4589767107118235E-2</v>
      </c>
    </row>
    <row r="2810" spans="2:5" x14ac:dyDescent="0.3">
      <c r="B2810" s="25">
        <v>41146.874999998552</v>
      </c>
      <c r="C2810" s="26">
        <f t="shared" si="88"/>
        <v>8</v>
      </c>
      <c r="D2810" s="26">
        <f t="shared" si="89"/>
        <v>21</v>
      </c>
      <c r="E2810" s="27">
        <f>VLOOKUP($B2810,'Hourly Data'!$B$5:$P$8788,15,FALSE)</f>
        <v>5.2676920458412199E-2</v>
      </c>
    </row>
    <row r="2811" spans="2:5" x14ac:dyDescent="0.3">
      <c r="B2811" s="25">
        <v>41146.916666665216</v>
      </c>
      <c r="C2811" s="26">
        <f t="shared" si="88"/>
        <v>8</v>
      </c>
      <c r="D2811" s="26">
        <f t="shared" si="89"/>
        <v>22</v>
      </c>
      <c r="E2811" s="27">
        <f>VLOOKUP($B2811,'Hourly Data'!$B$5:$P$8788,15,FALSE)</f>
        <v>5.1996696130127418E-2</v>
      </c>
    </row>
    <row r="2812" spans="2:5" x14ac:dyDescent="0.3">
      <c r="B2812" s="25">
        <v>41146.958333331881</v>
      </c>
      <c r="C2812" s="26">
        <f t="shared" si="88"/>
        <v>8</v>
      </c>
      <c r="D2812" s="26">
        <f t="shared" si="89"/>
        <v>23</v>
      </c>
      <c r="E2812" s="27">
        <f>VLOOKUP($B2812,'Hourly Data'!$B$5:$P$8788,15,FALSE)</f>
        <v>5.1954638777579387E-2</v>
      </c>
    </row>
    <row r="2813" spans="2:5" x14ac:dyDescent="0.3">
      <c r="B2813" s="25">
        <v>41146.999999998545</v>
      </c>
      <c r="C2813" s="26">
        <f t="shared" si="88"/>
        <v>8</v>
      </c>
      <c r="D2813" s="26">
        <f t="shared" si="89"/>
        <v>0</v>
      </c>
      <c r="E2813" s="27">
        <f>VLOOKUP($B2813,'Hourly Data'!$B$5:$P$8788,15,FALSE)</f>
        <v>5.1893452353271696E-2</v>
      </c>
    </row>
    <row r="2814" spans="2:5" x14ac:dyDescent="0.3">
      <c r="B2814" s="25">
        <v>41147.041666665209</v>
      </c>
      <c r="C2814" s="26">
        <f t="shared" si="88"/>
        <v>8</v>
      </c>
      <c r="D2814" s="26">
        <f t="shared" si="89"/>
        <v>1</v>
      </c>
      <c r="E2814" s="27">
        <f>VLOOKUP($B2814,'Hourly Data'!$B$5:$P$8788,15,FALSE)</f>
        <v>5.1715129671450269E-2</v>
      </c>
    </row>
    <row r="2815" spans="2:5" x14ac:dyDescent="0.3">
      <c r="B2815" s="25">
        <v>41147.083333331873</v>
      </c>
      <c r="C2815" s="26">
        <f t="shared" si="88"/>
        <v>8</v>
      </c>
      <c r="D2815" s="26">
        <f t="shared" si="89"/>
        <v>2</v>
      </c>
      <c r="E2815" s="27">
        <f>VLOOKUP($B2815,'Hourly Data'!$B$5:$P$8788,15,FALSE)</f>
        <v>5.1594174858117375E-2</v>
      </c>
    </row>
    <row r="2816" spans="2:5" x14ac:dyDescent="0.3">
      <c r="B2816" s="25">
        <v>41147.124999998538</v>
      </c>
      <c r="C2816" s="26">
        <f t="shared" si="88"/>
        <v>8</v>
      </c>
      <c r="D2816" s="26">
        <f t="shared" si="89"/>
        <v>3</v>
      </c>
      <c r="E2816" s="27">
        <f>VLOOKUP($B2816,'Hourly Data'!$B$5:$P$8788,15,FALSE)</f>
        <v>5.1698488593196382E-2</v>
      </c>
    </row>
    <row r="2817" spans="2:5" x14ac:dyDescent="0.3">
      <c r="B2817" s="25">
        <v>41147.166666665202</v>
      </c>
      <c r="C2817" s="26">
        <f t="shared" si="88"/>
        <v>8</v>
      </c>
      <c r="D2817" s="26">
        <f t="shared" si="89"/>
        <v>4</v>
      </c>
      <c r="E2817" s="27">
        <f>VLOOKUP($B2817,'Hourly Data'!$B$5:$P$8788,15,FALSE)</f>
        <v>5.1267424846022543E-2</v>
      </c>
    </row>
    <row r="2818" spans="2:5" x14ac:dyDescent="0.3">
      <c r="B2818" s="25">
        <v>41147.208333331866</v>
      </c>
      <c r="C2818" s="26">
        <f t="shared" si="88"/>
        <v>8</v>
      </c>
      <c r="D2818" s="26">
        <f t="shared" si="89"/>
        <v>5</v>
      </c>
      <c r="E2818" s="27">
        <f>VLOOKUP($B2818,'Hourly Data'!$B$5:$P$8788,15,FALSE)</f>
        <v>5.1113784866238299E-2</v>
      </c>
    </row>
    <row r="2819" spans="2:5" x14ac:dyDescent="0.3">
      <c r="B2819" s="25">
        <v>41147.24999999853</v>
      </c>
      <c r="C2819" s="26">
        <f t="shared" si="88"/>
        <v>8</v>
      </c>
      <c r="D2819" s="26">
        <f t="shared" si="89"/>
        <v>6</v>
      </c>
      <c r="E2819" s="27">
        <f>VLOOKUP($B2819,'Hourly Data'!$B$5:$P$8788,15,FALSE)</f>
        <v>5.1693358040186807E-2</v>
      </c>
    </row>
    <row r="2820" spans="2:5" x14ac:dyDescent="0.3">
      <c r="B2820" s="25">
        <v>41147.291666665194</v>
      </c>
      <c r="C2820" s="26">
        <f t="shared" si="88"/>
        <v>8</v>
      </c>
      <c r="D2820" s="26">
        <f t="shared" si="89"/>
        <v>7</v>
      </c>
      <c r="E2820" s="27">
        <f>VLOOKUP($B2820,'Hourly Data'!$B$5:$P$8788,15,FALSE)</f>
        <v>5.0788306660789692E-2</v>
      </c>
    </row>
    <row r="2821" spans="2:5" x14ac:dyDescent="0.3">
      <c r="B2821" s="25">
        <v>41147.333333331859</v>
      </c>
      <c r="C2821" s="26">
        <f t="shared" si="88"/>
        <v>8</v>
      </c>
      <c r="D2821" s="26">
        <f t="shared" si="89"/>
        <v>8</v>
      </c>
      <c r="E2821" s="27">
        <f>VLOOKUP($B2821,'Hourly Data'!$B$5:$P$8788,15,FALSE)</f>
        <v>4.7936108913747694E-2</v>
      </c>
    </row>
    <row r="2822" spans="2:5" x14ac:dyDescent="0.3">
      <c r="B2822" s="25">
        <v>41147.374999998523</v>
      </c>
      <c r="C2822" s="26">
        <f t="shared" si="88"/>
        <v>8</v>
      </c>
      <c r="D2822" s="26">
        <f t="shared" si="89"/>
        <v>9</v>
      </c>
      <c r="E2822" s="27">
        <f>VLOOKUP($B2822,'Hourly Data'!$B$5:$P$8788,15,FALSE)</f>
        <v>4.83202110531048E-2</v>
      </c>
    </row>
    <row r="2823" spans="2:5" x14ac:dyDescent="0.3">
      <c r="B2823" s="25">
        <v>41147.416666665187</v>
      </c>
      <c r="C2823" s="26">
        <f t="shared" si="88"/>
        <v>8</v>
      </c>
      <c r="D2823" s="26">
        <f t="shared" si="89"/>
        <v>10</v>
      </c>
      <c r="E2823" s="27">
        <f>VLOOKUP($B2823,'Hourly Data'!$B$5:$P$8788,15,FALSE)</f>
        <v>5.0249608656427983E-2</v>
      </c>
    </row>
    <row r="2824" spans="2:5" x14ac:dyDescent="0.3">
      <c r="B2824" s="25">
        <v>41147.458333331851</v>
      </c>
      <c r="C2824" s="26">
        <f t="shared" si="88"/>
        <v>8</v>
      </c>
      <c r="D2824" s="26">
        <f t="shared" si="89"/>
        <v>11</v>
      </c>
      <c r="E2824" s="27">
        <f>VLOOKUP($B2824,'Hourly Data'!$B$5:$P$8788,15,FALSE)</f>
        <v>5.0974354458004495E-2</v>
      </c>
    </row>
    <row r="2825" spans="2:5" x14ac:dyDescent="0.3">
      <c r="B2825" s="25">
        <v>41147.499999998516</v>
      </c>
      <c r="C2825" s="26">
        <f t="shared" si="88"/>
        <v>8</v>
      </c>
      <c r="D2825" s="26">
        <f t="shared" si="89"/>
        <v>12</v>
      </c>
      <c r="E2825" s="27">
        <f>VLOOKUP($B2825,'Hourly Data'!$B$5:$P$8788,15,FALSE)</f>
        <v>5.2111171586312552E-2</v>
      </c>
    </row>
    <row r="2826" spans="2:5" x14ac:dyDescent="0.3">
      <c r="B2826" s="25">
        <v>41147.54166666518</v>
      </c>
      <c r="C2826" s="26">
        <f t="shared" si="88"/>
        <v>8</v>
      </c>
      <c r="D2826" s="26">
        <f t="shared" si="89"/>
        <v>13</v>
      </c>
      <c r="E2826" s="27">
        <f>VLOOKUP($B2826,'Hourly Data'!$B$5:$P$8788,15,FALSE)</f>
        <v>5.2384129420768685E-2</v>
      </c>
    </row>
    <row r="2827" spans="2:5" x14ac:dyDescent="0.3">
      <c r="B2827" s="25">
        <v>41147.583333331844</v>
      </c>
      <c r="C2827" s="26">
        <f t="shared" si="88"/>
        <v>8</v>
      </c>
      <c r="D2827" s="26">
        <f t="shared" si="89"/>
        <v>14</v>
      </c>
      <c r="E2827" s="27">
        <f>VLOOKUP($B2827,'Hourly Data'!$B$5:$P$8788,15,FALSE)</f>
        <v>5.3498462484976861E-2</v>
      </c>
    </row>
    <row r="2828" spans="2:5" x14ac:dyDescent="0.3">
      <c r="B2828" s="25">
        <v>41147.624999998508</v>
      </c>
      <c r="C2828" s="26">
        <f t="shared" si="88"/>
        <v>8</v>
      </c>
      <c r="D2828" s="26">
        <f t="shared" si="89"/>
        <v>15</v>
      </c>
      <c r="E2828" s="27">
        <f>VLOOKUP($B2828,'Hourly Data'!$B$5:$P$8788,15,FALSE)</f>
        <v>5.5937902749061776E-2</v>
      </c>
    </row>
    <row r="2829" spans="2:5" x14ac:dyDescent="0.3">
      <c r="B2829" s="25">
        <v>41147.666666665173</v>
      </c>
      <c r="C2829" s="26">
        <f t="shared" si="88"/>
        <v>8</v>
      </c>
      <c r="D2829" s="26">
        <f t="shared" si="89"/>
        <v>16</v>
      </c>
      <c r="E2829" s="27">
        <f>VLOOKUP($B2829,'Hourly Data'!$B$5:$P$8788,15,FALSE)</f>
        <v>5.5443148399092465E-2</v>
      </c>
    </row>
    <row r="2830" spans="2:5" x14ac:dyDescent="0.3">
      <c r="B2830" s="25">
        <v>41147.708333331837</v>
      </c>
      <c r="C2830" s="26">
        <f t="shared" si="88"/>
        <v>8</v>
      </c>
      <c r="D2830" s="26">
        <f t="shared" si="89"/>
        <v>17</v>
      </c>
      <c r="E2830" s="27">
        <f>VLOOKUP($B2830,'Hourly Data'!$B$5:$P$8788,15,FALSE)</f>
        <v>5.5552485947423548E-2</v>
      </c>
    </row>
    <row r="2831" spans="2:5" x14ac:dyDescent="0.3">
      <c r="B2831" s="25">
        <v>41147.749999998501</v>
      </c>
      <c r="C2831" s="26">
        <f t="shared" si="88"/>
        <v>8</v>
      </c>
      <c r="D2831" s="26">
        <f t="shared" si="89"/>
        <v>18</v>
      </c>
      <c r="E2831" s="27">
        <f>VLOOKUP($B2831,'Hourly Data'!$B$5:$P$8788,15,FALSE)</f>
        <v>5.307291810147427E-2</v>
      </c>
    </row>
    <row r="2832" spans="2:5" x14ac:dyDescent="0.3">
      <c r="B2832" s="25">
        <v>41147.791666665165</v>
      </c>
      <c r="C2832" s="26">
        <f t="shared" si="88"/>
        <v>8</v>
      </c>
      <c r="D2832" s="26">
        <f t="shared" si="89"/>
        <v>19</v>
      </c>
      <c r="E2832" s="27">
        <f>VLOOKUP($B2832,'Hourly Data'!$B$5:$P$8788,15,FALSE)</f>
        <v>5.0931575472676308E-2</v>
      </c>
    </row>
    <row r="2833" spans="2:5" x14ac:dyDescent="0.3">
      <c r="B2833" s="25">
        <v>41147.83333333183</v>
      </c>
      <c r="C2833" s="26">
        <f t="shared" si="88"/>
        <v>8</v>
      </c>
      <c r="D2833" s="26">
        <f t="shared" si="89"/>
        <v>20</v>
      </c>
      <c r="E2833" s="27">
        <f>VLOOKUP($B2833,'Hourly Data'!$B$5:$P$8788,15,FALSE)</f>
        <v>5.218574003350978E-2</v>
      </c>
    </row>
    <row r="2834" spans="2:5" x14ac:dyDescent="0.3">
      <c r="B2834" s="25">
        <v>41147.874999998494</v>
      </c>
      <c r="C2834" s="26">
        <f t="shared" si="88"/>
        <v>8</v>
      </c>
      <c r="D2834" s="26">
        <f t="shared" si="89"/>
        <v>21</v>
      </c>
      <c r="E2834" s="27">
        <f>VLOOKUP($B2834,'Hourly Data'!$B$5:$P$8788,15,FALSE)</f>
        <v>4.840427665401649E-2</v>
      </c>
    </row>
    <row r="2835" spans="2:5" x14ac:dyDescent="0.3">
      <c r="B2835" s="25">
        <v>41147.916666665158</v>
      </c>
      <c r="C2835" s="26">
        <f t="shared" si="88"/>
        <v>8</v>
      </c>
      <c r="D2835" s="26">
        <f t="shared" si="89"/>
        <v>22</v>
      </c>
      <c r="E2835" s="27">
        <f>VLOOKUP($B2835,'Hourly Data'!$B$5:$P$8788,15,FALSE)</f>
        <v>5.0142086586047706E-2</v>
      </c>
    </row>
    <row r="2836" spans="2:5" x14ac:dyDescent="0.3">
      <c r="B2836" s="25">
        <v>41147.958333331822</v>
      </c>
      <c r="C2836" s="26">
        <f t="shared" si="88"/>
        <v>8</v>
      </c>
      <c r="D2836" s="26">
        <f t="shared" si="89"/>
        <v>23</v>
      </c>
      <c r="E2836" s="27">
        <f>VLOOKUP($B2836,'Hourly Data'!$B$5:$P$8788,15,FALSE)</f>
        <v>4.9036521496508022E-2</v>
      </c>
    </row>
    <row r="2837" spans="2:5" x14ac:dyDescent="0.3">
      <c r="B2837" s="25">
        <v>41147.999999998487</v>
      </c>
      <c r="C2837" s="26">
        <f t="shared" si="88"/>
        <v>8</v>
      </c>
      <c r="D2837" s="26">
        <f t="shared" si="89"/>
        <v>0</v>
      </c>
      <c r="E2837" s="27">
        <f>VLOOKUP($B2837,'Hourly Data'!$B$5:$P$8788,15,FALSE)</f>
        <v>4.8644239092742611E-2</v>
      </c>
    </row>
    <row r="2838" spans="2:5" x14ac:dyDescent="0.3">
      <c r="B2838" s="25">
        <v>41148.041666665151</v>
      </c>
      <c r="C2838" s="26">
        <f t="shared" si="88"/>
        <v>8</v>
      </c>
      <c r="D2838" s="26">
        <f t="shared" si="89"/>
        <v>1</v>
      </c>
      <c r="E2838" s="27">
        <f>VLOOKUP($B2838,'Hourly Data'!$B$5:$P$8788,15,FALSE)</f>
        <v>4.6920374062656027E-2</v>
      </c>
    </row>
    <row r="2839" spans="2:5" x14ac:dyDescent="0.3">
      <c r="B2839" s="25">
        <v>41148.083333331815</v>
      </c>
      <c r="C2839" s="26">
        <f t="shared" si="88"/>
        <v>8</v>
      </c>
      <c r="D2839" s="26">
        <f t="shared" si="89"/>
        <v>2</v>
      </c>
      <c r="E2839" s="27">
        <f>VLOOKUP($B2839,'Hourly Data'!$B$5:$P$8788,15,FALSE)</f>
        <v>4.6997187137397575E-2</v>
      </c>
    </row>
    <row r="2840" spans="2:5" x14ac:dyDescent="0.3">
      <c r="B2840" s="25">
        <v>41148.124999998479</v>
      </c>
      <c r="C2840" s="26">
        <f t="shared" si="88"/>
        <v>8</v>
      </c>
      <c r="D2840" s="26">
        <f t="shared" si="89"/>
        <v>3</v>
      </c>
      <c r="E2840" s="27">
        <f>VLOOKUP($B2840,'Hourly Data'!$B$5:$P$8788,15,FALSE)</f>
        <v>4.8918046288684465E-2</v>
      </c>
    </row>
    <row r="2841" spans="2:5" x14ac:dyDescent="0.3">
      <c r="B2841" s="25">
        <v>41148.166666665144</v>
      </c>
      <c r="C2841" s="26">
        <f t="shared" si="88"/>
        <v>8</v>
      </c>
      <c r="D2841" s="26">
        <f t="shared" si="89"/>
        <v>4</v>
      </c>
      <c r="E2841" s="27">
        <f>VLOOKUP($B2841,'Hourly Data'!$B$5:$P$8788,15,FALSE)</f>
        <v>4.9702316236967192E-2</v>
      </c>
    </row>
    <row r="2842" spans="2:5" x14ac:dyDescent="0.3">
      <c r="B2842" s="25">
        <v>41148.208333331808</v>
      </c>
      <c r="C2842" s="26">
        <f t="shared" si="88"/>
        <v>8</v>
      </c>
      <c r="D2842" s="26">
        <f t="shared" si="89"/>
        <v>5</v>
      </c>
      <c r="E2842" s="27">
        <f>VLOOKUP($B2842,'Hourly Data'!$B$5:$P$8788,15,FALSE)</f>
        <v>4.9818850038549023E-2</v>
      </c>
    </row>
    <row r="2843" spans="2:5" x14ac:dyDescent="0.3">
      <c r="B2843" s="25">
        <v>41148.249999998472</v>
      </c>
      <c r="C2843" s="26">
        <f t="shared" si="88"/>
        <v>8</v>
      </c>
      <c r="D2843" s="26">
        <f t="shared" si="89"/>
        <v>6</v>
      </c>
      <c r="E2843" s="27">
        <f>VLOOKUP($B2843,'Hourly Data'!$B$5:$P$8788,15,FALSE)</f>
        <v>5.0041806598017588E-2</v>
      </c>
    </row>
    <row r="2844" spans="2:5" x14ac:dyDescent="0.3">
      <c r="B2844" s="25">
        <v>41148.291666665136</v>
      </c>
      <c r="C2844" s="26">
        <f t="shared" si="88"/>
        <v>8</v>
      </c>
      <c r="D2844" s="26">
        <f t="shared" si="89"/>
        <v>7</v>
      </c>
      <c r="E2844" s="27">
        <f>VLOOKUP($B2844,'Hourly Data'!$B$5:$P$8788,15,FALSE)</f>
        <v>4.9295856481191322E-2</v>
      </c>
    </row>
    <row r="2845" spans="2:5" x14ac:dyDescent="0.3">
      <c r="B2845" s="25">
        <v>41148.333333331801</v>
      </c>
      <c r="C2845" s="26">
        <f t="shared" si="88"/>
        <v>8</v>
      </c>
      <c r="D2845" s="26">
        <f t="shared" si="89"/>
        <v>8</v>
      </c>
      <c r="E2845" s="27">
        <f>VLOOKUP($B2845,'Hourly Data'!$B$5:$P$8788,15,FALSE)</f>
        <v>4.9233064770206877E-2</v>
      </c>
    </row>
    <row r="2846" spans="2:5" x14ac:dyDescent="0.3">
      <c r="B2846" s="25">
        <v>41148.374999998465</v>
      </c>
      <c r="C2846" s="26">
        <f t="shared" si="88"/>
        <v>8</v>
      </c>
      <c r="D2846" s="26">
        <f t="shared" si="89"/>
        <v>9</v>
      </c>
      <c r="E2846" s="27">
        <f>VLOOKUP($B2846,'Hourly Data'!$B$5:$P$8788,15,FALSE)</f>
        <v>4.9821900176861389E-2</v>
      </c>
    </row>
    <row r="2847" spans="2:5" x14ac:dyDescent="0.3">
      <c r="B2847" s="25">
        <v>41148.416666665129</v>
      </c>
      <c r="C2847" s="26">
        <f t="shared" si="88"/>
        <v>8</v>
      </c>
      <c r="D2847" s="26">
        <f t="shared" si="89"/>
        <v>10</v>
      </c>
      <c r="E2847" s="27">
        <f>VLOOKUP($B2847,'Hourly Data'!$B$5:$P$8788,15,FALSE)</f>
        <v>5.0603677127946251E-2</v>
      </c>
    </row>
    <row r="2848" spans="2:5" x14ac:dyDescent="0.3">
      <c r="B2848" s="25">
        <v>41148.458333331793</v>
      </c>
      <c r="C2848" s="26">
        <f t="shared" si="88"/>
        <v>8</v>
      </c>
      <c r="D2848" s="26">
        <f t="shared" si="89"/>
        <v>11</v>
      </c>
      <c r="E2848" s="27">
        <f>VLOOKUP($B2848,'Hourly Data'!$B$5:$P$8788,15,FALSE)</f>
        <v>5.1085926562324857E-2</v>
      </c>
    </row>
    <row r="2849" spans="2:5" x14ac:dyDescent="0.3">
      <c r="B2849" s="25">
        <v>41148.499999998457</v>
      </c>
      <c r="C2849" s="26">
        <f t="shared" si="88"/>
        <v>8</v>
      </c>
      <c r="D2849" s="26">
        <f t="shared" si="89"/>
        <v>12</v>
      </c>
      <c r="E2849" s="27">
        <f>VLOOKUP($B2849,'Hourly Data'!$B$5:$P$8788,15,FALSE)</f>
        <v>5.2795747758397071E-2</v>
      </c>
    </row>
    <row r="2850" spans="2:5" x14ac:dyDescent="0.3">
      <c r="B2850" s="25">
        <v>41148.541666665122</v>
      </c>
      <c r="C2850" s="26">
        <f t="shared" si="88"/>
        <v>8</v>
      </c>
      <c r="D2850" s="26">
        <f t="shared" si="89"/>
        <v>13</v>
      </c>
      <c r="E2850" s="27">
        <f>VLOOKUP($B2850,'Hourly Data'!$B$5:$P$8788,15,FALSE)</f>
        <v>5.3316890047171536E-2</v>
      </c>
    </row>
    <row r="2851" spans="2:5" x14ac:dyDescent="0.3">
      <c r="B2851" s="25">
        <v>41148.583333331786</v>
      </c>
      <c r="C2851" s="26">
        <f t="shared" si="88"/>
        <v>8</v>
      </c>
      <c r="D2851" s="26">
        <f t="shared" si="89"/>
        <v>14</v>
      </c>
      <c r="E2851" s="27">
        <f>VLOOKUP($B2851,'Hourly Data'!$B$5:$P$8788,15,FALSE)</f>
        <v>5.4528653438231253E-2</v>
      </c>
    </row>
    <row r="2852" spans="2:5" x14ac:dyDescent="0.3">
      <c r="B2852" s="25">
        <v>41148.62499999845</v>
      </c>
      <c r="C2852" s="26">
        <f t="shared" si="88"/>
        <v>8</v>
      </c>
      <c r="D2852" s="26">
        <f t="shared" si="89"/>
        <v>15</v>
      </c>
      <c r="E2852" s="27">
        <f>VLOOKUP($B2852,'Hourly Data'!$B$5:$P$8788,15,FALSE)</f>
        <v>5.6085111753447776E-2</v>
      </c>
    </row>
    <row r="2853" spans="2:5" x14ac:dyDescent="0.3">
      <c r="B2853" s="25">
        <v>41148.666666665114</v>
      </c>
      <c r="C2853" s="26">
        <f t="shared" si="88"/>
        <v>8</v>
      </c>
      <c r="D2853" s="26">
        <f t="shared" si="89"/>
        <v>16</v>
      </c>
      <c r="E2853" s="27">
        <f>VLOOKUP($B2853,'Hourly Data'!$B$5:$P$8788,15,FALSE)</f>
        <v>5.6721014215169896E-2</v>
      </c>
    </row>
    <row r="2854" spans="2:5" x14ac:dyDescent="0.3">
      <c r="B2854" s="25">
        <v>41148.708333331779</v>
      </c>
      <c r="C2854" s="26">
        <f t="shared" si="88"/>
        <v>8</v>
      </c>
      <c r="D2854" s="26">
        <f t="shared" si="89"/>
        <v>17</v>
      </c>
      <c r="E2854" s="27">
        <f>VLOOKUP($B2854,'Hourly Data'!$B$5:$P$8788,15,FALSE)</f>
        <v>5.693354246831471E-2</v>
      </c>
    </row>
    <row r="2855" spans="2:5" x14ac:dyDescent="0.3">
      <c r="B2855" s="25">
        <v>41148.749999998443</v>
      </c>
      <c r="C2855" s="26">
        <f t="shared" si="88"/>
        <v>8</v>
      </c>
      <c r="D2855" s="26">
        <f t="shared" si="89"/>
        <v>18</v>
      </c>
      <c r="E2855" s="27">
        <f>VLOOKUP($B2855,'Hourly Data'!$B$5:$P$8788,15,FALSE)</f>
        <v>5.6167022290281116E-2</v>
      </c>
    </row>
    <row r="2856" spans="2:5" x14ac:dyDescent="0.3">
      <c r="B2856" s="25">
        <v>41148.791666665107</v>
      </c>
      <c r="C2856" s="26">
        <f t="shared" si="88"/>
        <v>8</v>
      </c>
      <c r="D2856" s="26">
        <f t="shared" si="89"/>
        <v>19</v>
      </c>
      <c r="E2856" s="27">
        <f>VLOOKUP($B2856,'Hourly Data'!$B$5:$P$8788,15,FALSE)</f>
        <v>5.5659141777155391E-2</v>
      </c>
    </row>
    <row r="2857" spans="2:5" x14ac:dyDescent="0.3">
      <c r="B2857" s="25">
        <v>41148.833333331771</v>
      </c>
      <c r="C2857" s="26">
        <f t="shared" si="88"/>
        <v>8</v>
      </c>
      <c r="D2857" s="26">
        <f t="shared" si="89"/>
        <v>20</v>
      </c>
      <c r="E2857" s="27">
        <f>VLOOKUP($B2857,'Hourly Data'!$B$5:$P$8788,15,FALSE)</f>
        <v>5.5079876147347918E-2</v>
      </c>
    </row>
    <row r="2858" spans="2:5" x14ac:dyDescent="0.3">
      <c r="B2858" s="25">
        <v>41148.874999998436</v>
      </c>
      <c r="C2858" s="26">
        <f t="shared" si="88"/>
        <v>8</v>
      </c>
      <c r="D2858" s="26">
        <f t="shared" si="89"/>
        <v>21</v>
      </c>
      <c r="E2858" s="27">
        <f>VLOOKUP($B2858,'Hourly Data'!$B$5:$P$8788,15,FALSE)</f>
        <v>5.155930679304517E-2</v>
      </c>
    </row>
    <row r="2859" spans="2:5" x14ac:dyDescent="0.3">
      <c r="B2859" s="25">
        <v>41148.9166666651</v>
      </c>
      <c r="C2859" s="26">
        <f t="shared" si="88"/>
        <v>8</v>
      </c>
      <c r="D2859" s="26">
        <f t="shared" si="89"/>
        <v>22</v>
      </c>
      <c r="E2859" s="27">
        <f>VLOOKUP($B2859,'Hourly Data'!$B$5:$P$8788,15,FALSE)</f>
        <v>5.0563544206413499E-2</v>
      </c>
    </row>
    <row r="2860" spans="2:5" x14ac:dyDescent="0.3">
      <c r="B2860" s="25">
        <v>41148.958333331764</v>
      </c>
      <c r="C2860" s="26">
        <f t="shared" si="88"/>
        <v>8</v>
      </c>
      <c r="D2860" s="26">
        <f t="shared" si="89"/>
        <v>23</v>
      </c>
      <c r="E2860" s="27">
        <f>VLOOKUP($B2860,'Hourly Data'!$B$5:$P$8788,15,FALSE)</f>
        <v>5.0681405112699723E-2</v>
      </c>
    </row>
    <row r="2861" spans="2:5" x14ac:dyDescent="0.3">
      <c r="B2861" s="25">
        <v>41148.999999998428</v>
      </c>
      <c r="C2861" s="26">
        <f t="shared" si="88"/>
        <v>8</v>
      </c>
      <c r="D2861" s="26">
        <f t="shared" si="89"/>
        <v>0</v>
      </c>
      <c r="E2861" s="27">
        <f>VLOOKUP($B2861,'Hourly Data'!$B$5:$P$8788,15,FALSE)</f>
        <v>5.0526593072074924E-2</v>
      </c>
    </row>
    <row r="2862" spans="2:5" x14ac:dyDescent="0.3">
      <c r="B2862" s="25">
        <v>41149.041666665093</v>
      </c>
      <c r="C2862" s="26">
        <f t="shared" si="88"/>
        <v>8</v>
      </c>
      <c r="D2862" s="26">
        <f t="shared" si="89"/>
        <v>1</v>
      </c>
      <c r="E2862" s="27">
        <f>VLOOKUP($B2862,'Hourly Data'!$B$5:$P$8788,15,FALSE)</f>
        <v>5.031119874023058E-2</v>
      </c>
    </row>
    <row r="2863" spans="2:5" x14ac:dyDescent="0.3">
      <c r="B2863" s="25">
        <v>41149.083333331757</v>
      </c>
      <c r="C2863" s="26">
        <f t="shared" ref="C2863:C2926" si="90">MONTH(B2863)</f>
        <v>8</v>
      </c>
      <c r="D2863" s="26">
        <f t="shared" ref="D2863:D2926" si="91">HOUR(B2863)</f>
        <v>2</v>
      </c>
      <c r="E2863" s="27">
        <f>VLOOKUP($B2863,'Hourly Data'!$B$5:$P$8788,15,FALSE)</f>
        <v>5.1658467526967983E-2</v>
      </c>
    </row>
    <row r="2864" spans="2:5" x14ac:dyDescent="0.3">
      <c r="B2864" s="25">
        <v>41149.124999998421</v>
      </c>
      <c r="C2864" s="26">
        <f t="shared" si="90"/>
        <v>8</v>
      </c>
      <c r="D2864" s="26">
        <f t="shared" si="91"/>
        <v>3</v>
      </c>
      <c r="E2864" s="27">
        <f>VLOOKUP($B2864,'Hourly Data'!$B$5:$P$8788,15,FALSE)</f>
        <v>5.1753466239131324E-2</v>
      </c>
    </row>
    <row r="2865" spans="2:5" x14ac:dyDescent="0.3">
      <c r="B2865" s="25">
        <v>41149.166666665085</v>
      </c>
      <c r="C2865" s="26">
        <f t="shared" si="90"/>
        <v>8</v>
      </c>
      <c r="D2865" s="26">
        <f t="shared" si="91"/>
        <v>4</v>
      </c>
      <c r="E2865" s="27">
        <f>VLOOKUP($B2865,'Hourly Data'!$B$5:$P$8788,15,FALSE)</f>
        <v>5.1591556045460923E-2</v>
      </c>
    </row>
    <row r="2866" spans="2:5" x14ac:dyDescent="0.3">
      <c r="B2866" s="25">
        <v>41149.20833333175</v>
      </c>
      <c r="C2866" s="26">
        <f t="shared" si="90"/>
        <v>8</v>
      </c>
      <c r="D2866" s="26">
        <f t="shared" si="91"/>
        <v>5</v>
      </c>
      <c r="E2866" s="27">
        <f>VLOOKUP($B2866,'Hourly Data'!$B$5:$P$8788,15,FALSE)</f>
        <v>5.1847038703392211E-2</v>
      </c>
    </row>
    <row r="2867" spans="2:5" x14ac:dyDescent="0.3">
      <c r="B2867" s="25">
        <v>41149.249999998414</v>
      </c>
      <c r="C2867" s="26">
        <f t="shared" si="90"/>
        <v>8</v>
      </c>
      <c r="D2867" s="26">
        <f t="shared" si="91"/>
        <v>6</v>
      </c>
      <c r="E2867" s="27">
        <f>VLOOKUP($B2867,'Hourly Data'!$B$5:$P$8788,15,FALSE)</f>
        <v>5.2037356500305262E-2</v>
      </c>
    </row>
    <row r="2868" spans="2:5" x14ac:dyDescent="0.3">
      <c r="B2868" s="25">
        <v>41149.291666665078</v>
      </c>
      <c r="C2868" s="26">
        <f t="shared" si="90"/>
        <v>8</v>
      </c>
      <c r="D2868" s="26">
        <f t="shared" si="91"/>
        <v>7</v>
      </c>
      <c r="E2868" s="27">
        <f>VLOOKUP($B2868,'Hourly Data'!$B$5:$P$8788,15,FALSE)</f>
        <v>5.1616230440015939E-2</v>
      </c>
    </row>
    <row r="2869" spans="2:5" x14ac:dyDescent="0.3">
      <c r="B2869" s="25">
        <v>41149.333333331742</v>
      </c>
      <c r="C2869" s="26">
        <f t="shared" si="90"/>
        <v>8</v>
      </c>
      <c r="D2869" s="26">
        <f t="shared" si="91"/>
        <v>8</v>
      </c>
      <c r="E2869" s="27">
        <f>VLOOKUP($B2869,'Hourly Data'!$B$5:$P$8788,15,FALSE)</f>
        <v>5.1151833524870349E-2</v>
      </c>
    </row>
    <row r="2870" spans="2:5" x14ac:dyDescent="0.3">
      <c r="B2870" s="25">
        <v>41149.374999998407</v>
      </c>
      <c r="C2870" s="26">
        <f t="shared" si="90"/>
        <v>8</v>
      </c>
      <c r="D2870" s="26">
        <f t="shared" si="91"/>
        <v>9</v>
      </c>
      <c r="E2870" s="27">
        <f>VLOOKUP($B2870,'Hourly Data'!$B$5:$P$8788,15,FALSE)</f>
        <v>5.1614159951344357E-2</v>
      </c>
    </row>
    <row r="2871" spans="2:5" x14ac:dyDescent="0.3">
      <c r="B2871" s="25">
        <v>41149.416666665071</v>
      </c>
      <c r="C2871" s="26">
        <f t="shared" si="90"/>
        <v>8</v>
      </c>
      <c r="D2871" s="26">
        <f t="shared" si="91"/>
        <v>10</v>
      </c>
      <c r="E2871" s="27">
        <f>VLOOKUP($B2871,'Hourly Data'!$B$5:$P$8788,15,FALSE)</f>
        <v>5.2226581539538852E-2</v>
      </c>
    </row>
    <row r="2872" spans="2:5" x14ac:dyDescent="0.3">
      <c r="B2872" s="25">
        <v>41149.458333331735</v>
      </c>
      <c r="C2872" s="26">
        <f t="shared" si="90"/>
        <v>8</v>
      </c>
      <c r="D2872" s="26">
        <f t="shared" si="91"/>
        <v>11</v>
      </c>
      <c r="E2872" s="27">
        <f>VLOOKUP($B2872,'Hourly Data'!$B$5:$P$8788,15,FALSE)</f>
        <v>5.4021738529580712E-2</v>
      </c>
    </row>
    <row r="2873" spans="2:5" x14ac:dyDescent="0.3">
      <c r="B2873" s="25">
        <v>41149.499999998399</v>
      </c>
      <c r="C2873" s="26">
        <f t="shared" si="90"/>
        <v>8</v>
      </c>
      <c r="D2873" s="26">
        <f t="shared" si="91"/>
        <v>12</v>
      </c>
      <c r="E2873" s="27">
        <f>VLOOKUP($B2873,'Hourly Data'!$B$5:$P$8788,15,FALSE)</f>
        <v>5.5252211251628131E-2</v>
      </c>
    </row>
    <row r="2874" spans="2:5" x14ac:dyDescent="0.3">
      <c r="B2874" s="25">
        <v>41149.541666665064</v>
      </c>
      <c r="C2874" s="26">
        <f t="shared" si="90"/>
        <v>8</v>
      </c>
      <c r="D2874" s="26">
        <f t="shared" si="91"/>
        <v>13</v>
      </c>
      <c r="E2874" s="27">
        <f>VLOOKUP($B2874,'Hourly Data'!$B$5:$P$8788,15,FALSE)</f>
        <v>5.6782824665071105E-2</v>
      </c>
    </row>
    <row r="2875" spans="2:5" x14ac:dyDescent="0.3">
      <c r="B2875" s="25">
        <v>41149.583333331728</v>
      </c>
      <c r="C2875" s="26">
        <f t="shared" si="90"/>
        <v>8</v>
      </c>
      <c r="D2875" s="26">
        <f t="shared" si="91"/>
        <v>14</v>
      </c>
      <c r="E2875" s="27">
        <f>VLOOKUP($B2875,'Hourly Data'!$B$5:$P$8788,15,FALSE)</f>
        <v>5.7214659425642272E-2</v>
      </c>
    </row>
    <row r="2876" spans="2:5" x14ac:dyDescent="0.3">
      <c r="B2876" s="25">
        <v>41149.624999998392</v>
      </c>
      <c r="C2876" s="26">
        <f t="shared" si="90"/>
        <v>8</v>
      </c>
      <c r="D2876" s="26">
        <f t="shared" si="91"/>
        <v>15</v>
      </c>
      <c r="E2876" s="27">
        <f>VLOOKUP($B2876,'Hourly Data'!$B$5:$P$8788,15,FALSE)</f>
        <v>5.8848859558908027E-2</v>
      </c>
    </row>
    <row r="2877" spans="2:5" x14ac:dyDescent="0.3">
      <c r="B2877" s="25">
        <v>41149.666666665056</v>
      </c>
      <c r="C2877" s="26">
        <f t="shared" si="90"/>
        <v>8</v>
      </c>
      <c r="D2877" s="26">
        <f t="shared" si="91"/>
        <v>16</v>
      </c>
      <c r="E2877" s="27">
        <f>VLOOKUP($B2877,'Hourly Data'!$B$5:$P$8788,15,FALSE)</f>
        <v>5.9479678509984549E-2</v>
      </c>
    </row>
    <row r="2878" spans="2:5" x14ac:dyDescent="0.3">
      <c r="B2878" s="25">
        <v>41149.70833333172</v>
      </c>
      <c r="C2878" s="26">
        <f t="shared" si="90"/>
        <v>8</v>
      </c>
      <c r="D2878" s="26">
        <f t="shared" si="91"/>
        <v>17</v>
      </c>
      <c r="E2878" s="27">
        <f>VLOOKUP($B2878,'Hourly Data'!$B$5:$P$8788,15,FALSE)</f>
        <v>5.947706566280319E-2</v>
      </c>
    </row>
    <row r="2879" spans="2:5" x14ac:dyDescent="0.3">
      <c r="B2879" s="25">
        <v>41149.749999998385</v>
      </c>
      <c r="C2879" s="26">
        <f t="shared" si="90"/>
        <v>8</v>
      </c>
      <c r="D2879" s="26">
        <f t="shared" si="91"/>
        <v>18</v>
      </c>
      <c r="E2879" s="27">
        <f>VLOOKUP($B2879,'Hourly Data'!$B$5:$P$8788,15,FALSE)</f>
        <v>5.9195742716310416E-2</v>
      </c>
    </row>
    <row r="2880" spans="2:5" x14ac:dyDescent="0.3">
      <c r="B2880" s="25">
        <v>41149.791666665049</v>
      </c>
      <c r="C2880" s="26">
        <f t="shared" si="90"/>
        <v>8</v>
      </c>
      <c r="D2880" s="26">
        <f t="shared" si="91"/>
        <v>19</v>
      </c>
      <c r="E2880" s="27">
        <f>VLOOKUP($B2880,'Hourly Data'!$B$5:$P$8788,15,FALSE)</f>
        <v>5.8086673325933938E-2</v>
      </c>
    </row>
    <row r="2881" spans="2:5" x14ac:dyDescent="0.3">
      <c r="B2881" s="25">
        <v>41149.833333331713</v>
      </c>
      <c r="C2881" s="26">
        <f t="shared" si="90"/>
        <v>8</v>
      </c>
      <c r="D2881" s="26">
        <f t="shared" si="91"/>
        <v>20</v>
      </c>
      <c r="E2881" s="27">
        <f>VLOOKUP($B2881,'Hourly Data'!$B$5:$P$8788,15,FALSE)</f>
        <v>5.7875046116744572E-2</v>
      </c>
    </row>
    <row r="2882" spans="2:5" x14ac:dyDescent="0.3">
      <c r="B2882" s="25">
        <v>41149.874999998377</v>
      </c>
      <c r="C2882" s="26">
        <f t="shared" si="90"/>
        <v>8</v>
      </c>
      <c r="D2882" s="26">
        <f t="shared" si="91"/>
        <v>21</v>
      </c>
      <c r="E2882" s="27">
        <f>VLOOKUP($B2882,'Hourly Data'!$B$5:$P$8788,15,FALSE)</f>
        <v>5.5764908810985094E-2</v>
      </c>
    </row>
    <row r="2883" spans="2:5" x14ac:dyDescent="0.3">
      <c r="B2883" s="25">
        <v>41149.916666665042</v>
      </c>
      <c r="C2883" s="26">
        <f t="shared" si="90"/>
        <v>8</v>
      </c>
      <c r="D2883" s="26">
        <f t="shared" si="91"/>
        <v>22</v>
      </c>
      <c r="E2883" s="27">
        <f>VLOOKUP($B2883,'Hourly Data'!$B$5:$P$8788,15,FALSE)</f>
        <v>5.3273569627775991E-2</v>
      </c>
    </row>
    <row r="2884" spans="2:5" x14ac:dyDescent="0.3">
      <c r="B2884" s="25">
        <v>41149.958333331706</v>
      </c>
      <c r="C2884" s="26">
        <f t="shared" si="90"/>
        <v>8</v>
      </c>
      <c r="D2884" s="26">
        <f t="shared" si="91"/>
        <v>23</v>
      </c>
      <c r="E2884" s="27">
        <f>VLOOKUP($B2884,'Hourly Data'!$B$5:$P$8788,15,FALSE)</f>
        <v>5.2827544999722698E-2</v>
      </c>
    </row>
    <row r="2885" spans="2:5" x14ac:dyDescent="0.3">
      <c r="B2885" s="25">
        <v>41149.99999999837</v>
      </c>
      <c r="C2885" s="26">
        <f t="shared" si="90"/>
        <v>8</v>
      </c>
      <c r="D2885" s="26">
        <f t="shared" si="91"/>
        <v>0</v>
      </c>
      <c r="E2885" s="27">
        <f>VLOOKUP($B2885,'Hourly Data'!$B$5:$P$8788,15,FALSE)</f>
        <v>5.1886407295316662E-2</v>
      </c>
    </row>
    <row r="2886" spans="2:5" x14ac:dyDescent="0.3">
      <c r="B2886" s="25">
        <v>41150.041666665034</v>
      </c>
      <c r="C2886" s="26">
        <f t="shared" si="90"/>
        <v>8</v>
      </c>
      <c r="D2886" s="26">
        <f t="shared" si="91"/>
        <v>1</v>
      </c>
      <c r="E2886" s="27">
        <f>VLOOKUP($B2886,'Hourly Data'!$B$5:$P$8788,15,FALSE)</f>
        <v>5.1952930024681168E-2</v>
      </c>
    </row>
    <row r="2887" spans="2:5" x14ac:dyDescent="0.3">
      <c r="B2887" s="25">
        <v>41150.083333331699</v>
      </c>
      <c r="C2887" s="26">
        <f t="shared" si="90"/>
        <v>8</v>
      </c>
      <c r="D2887" s="26">
        <f t="shared" si="91"/>
        <v>2</v>
      </c>
      <c r="E2887" s="27">
        <f>VLOOKUP($B2887,'Hourly Data'!$B$5:$P$8788,15,FALSE)</f>
        <v>5.098251738926364E-2</v>
      </c>
    </row>
    <row r="2888" spans="2:5" x14ac:dyDescent="0.3">
      <c r="B2888" s="25">
        <v>41150.124999998363</v>
      </c>
      <c r="C2888" s="26">
        <f t="shared" si="90"/>
        <v>8</v>
      </c>
      <c r="D2888" s="26">
        <f t="shared" si="91"/>
        <v>3</v>
      </c>
      <c r="E2888" s="27">
        <f>VLOOKUP($B2888,'Hourly Data'!$B$5:$P$8788,15,FALSE)</f>
        <v>5.0484923827484901E-2</v>
      </c>
    </row>
    <row r="2889" spans="2:5" x14ac:dyDescent="0.3">
      <c r="B2889" s="25">
        <v>41150.166666665027</v>
      </c>
      <c r="C2889" s="26">
        <f t="shared" si="90"/>
        <v>8</v>
      </c>
      <c r="D2889" s="26">
        <f t="shared" si="91"/>
        <v>4</v>
      </c>
      <c r="E2889" s="27">
        <f>VLOOKUP($B2889,'Hourly Data'!$B$5:$P$8788,15,FALSE)</f>
        <v>5.2318342515780228E-2</v>
      </c>
    </row>
    <row r="2890" spans="2:5" x14ac:dyDescent="0.3">
      <c r="B2890" s="25">
        <v>41150.208333331691</v>
      </c>
      <c r="C2890" s="26">
        <f t="shared" si="90"/>
        <v>8</v>
      </c>
      <c r="D2890" s="26">
        <f t="shared" si="91"/>
        <v>5</v>
      </c>
      <c r="E2890" s="27">
        <f>VLOOKUP($B2890,'Hourly Data'!$B$5:$P$8788,15,FALSE)</f>
        <v>5.3279739099001175E-2</v>
      </c>
    </row>
    <row r="2891" spans="2:5" x14ac:dyDescent="0.3">
      <c r="B2891" s="25">
        <v>41150.249999998356</v>
      </c>
      <c r="C2891" s="26">
        <f t="shared" si="90"/>
        <v>8</v>
      </c>
      <c r="D2891" s="26">
        <f t="shared" si="91"/>
        <v>6</v>
      </c>
      <c r="E2891" s="27">
        <f>VLOOKUP($B2891,'Hourly Data'!$B$5:$P$8788,15,FALSE)</f>
        <v>5.1973194275376861E-2</v>
      </c>
    </row>
    <row r="2892" spans="2:5" x14ac:dyDescent="0.3">
      <c r="B2892" s="25">
        <v>41150.29166666502</v>
      </c>
      <c r="C2892" s="26">
        <f t="shared" si="90"/>
        <v>8</v>
      </c>
      <c r="D2892" s="26">
        <f t="shared" si="91"/>
        <v>7</v>
      </c>
      <c r="E2892" s="27">
        <f>VLOOKUP($B2892,'Hourly Data'!$B$5:$P$8788,15,FALSE)</f>
        <v>5.1270499933775034E-2</v>
      </c>
    </row>
    <row r="2893" spans="2:5" x14ac:dyDescent="0.3">
      <c r="B2893" s="25">
        <v>41150.333333331684</v>
      </c>
      <c r="C2893" s="26">
        <f t="shared" si="90"/>
        <v>8</v>
      </c>
      <c r="D2893" s="26">
        <f t="shared" si="91"/>
        <v>8</v>
      </c>
      <c r="E2893" s="27">
        <f>VLOOKUP($B2893,'Hourly Data'!$B$5:$P$8788,15,FALSE)</f>
        <v>5.1456379833106136E-2</v>
      </c>
    </row>
    <row r="2894" spans="2:5" x14ac:dyDescent="0.3">
      <c r="B2894" s="25">
        <v>41150.374999998348</v>
      </c>
      <c r="C2894" s="26">
        <f t="shared" si="90"/>
        <v>8</v>
      </c>
      <c r="D2894" s="26">
        <f t="shared" si="91"/>
        <v>9</v>
      </c>
      <c r="E2894" s="27">
        <f>VLOOKUP($B2894,'Hourly Data'!$B$5:$P$8788,15,FALSE)</f>
        <v>5.2957516870208027E-2</v>
      </c>
    </row>
    <row r="2895" spans="2:5" x14ac:dyDescent="0.3">
      <c r="B2895" s="25">
        <v>41150.416666665013</v>
      </c>
      <c r="C2895" s="26">
        <f t="shared" si="90"/>
        <v>8</v>
      </c>
      <c r="D2895" s="26">
        <f t="shared" si="91"/>
        <v>10</v>
      </c>
      <c r="E2895" s="27">
        <f>VLOOKUP($B2895,'Hourly Data'!$B$5:$P$8788,15,FALSE)</f>
        <v>5.3605511145969426E-2</v>
      </c>
    </row>
    <row r="2896" spans="2:5" x14ac:dyDescent="0.3">
      <c r="B2896" s="25">
        <v>41150.458333331677</v>
      </c>
      <c r="C2896" s="26">
        <f t="shared" si="90"/>
        <v>8</v>
      </c>
      <c r="D2896" s="26">
        <f t="shared" si="91"/>
        <v>11</v>
      </c>
      <c r="E2896" s="27">
        <f>VLOOKUP($B2896,'Hourly Data'!$B$5:$P$8788,15,FALSE)</f>
        <v>5.5549192481099227E-2</v>
      </c>
    </row>
    <row r="2897" spans="2:5" x14ac:dyDescent="0.3">
      <c r="B2897" s="25">
        <v>41150.499999998341</v>
      </c>
      <c r="C2897" s="26">
        <f t="shared" si="90"/>
        <v>8</v>
      </c>
      <c r="D2897" s="26">
        <f t="shared" si="91"/>
        <v>12</v>
      </c>
      <c r="E2897" s="27">
        <f>VLOOKUP($B2897,'Hourly Data'!$B$5:$P$8788,15,FALSE)</f>
        <v>5.6274481600077891E-2</v>
      </c>
    </row>
    <row r="2898" spans="2:5" x14ac:dyDescent="0.3">
      <c r="B2898" s="25">
        <v>41150.541666665005</v>
      </c>
      <c r="C2898" s="26">
        <f t="shared" si="90"/>
        <v>8</v>
      </c>
      <c r="D2898" s="26">
        <f t="shared" si="91"/>
        <v>13</v>
      </c>
      <c r="E2898" s="27">
        <f>VLOOKUP($B2898,'Hourly Data'!$B$5:$P$8788,15,FALSE)</f>
        <v>5.8447928208498048E-2</v>
      </c>
    </row>
    <row r="2899" spans="2:5" x14ac:dyDescent="0.3">
      <c r="B2899" s="25">
        <v>41150.58333333167</v>
      </c>
      <c r="C2899" s="26">
        <f t="shared" si="90"/>
        <v>8</v>
      </c>
      <c r="D2899" s="26">
        <f t="shared" si="91"/>
        <v>14</v>
      </c>
      <c r="E2899" s="27">
        <f>VLOOKUP($B2899,'Hourly Data'!$B$5:$P$8788,15,FALSE)</f>
        <v>5.6906421148709668E-2</v>
      </c>
    </row>
    <row r="2900" spans="2:5" x14ac:dyDescent="0.3">
      <c r="B2900" s="25">
        <v>41150.624999998334</v>
      </c>
      <c r="C2900" s="26">
        <f t="shared" si="90"/>
        <v>8</v>
      </c>
      <c r="D2900" s="26">
        <f t="shared" si="91"/>
        <v>15</v>
      </c>
      <c r="E2900" s="27">
        <f>VLOOKUP($B2900,'Hourly Data'!$B$5:$P$8788,15,FALSE)</f>
        <v>5.5083819296756195E-2</v>
      </c>
    </row>
    <row r="2901" spans="2:5" x14ac:dyDescent="0.3">
      <c r="B2901" s="25">
        <v>41150.666666664998</v>
      </c>
      <c r="C2901" s="26">
        <f t="shared" si="90"/>
        <v>8</v>
      </c>
      <c r="D2901" s="26">
        <f t="shared" si="91"/>
        <v>16</v>
      </c>
      <c r="E2901" s="27">
        <f>VLOOKUP($B2901,'Hourly Data'!$B$5:$P$8788,15,FALSE)</f>
        <v>5.6256549011996775E-2</v>
      </c>
    </row>
    <row r="2902" spans="2:5" x14ac:dyDescent="0.3">
      <c r="B2902" s="25">
        <v>41150.708333331662</v>
      </c>
      <c r="C2902" s="26">
        <f t="shared" si="90"/>
        <v>8</v>
      </c>
      <c r="D2902" s="26">
        <f t="shared" si="91"/>
        <v>17</v>
      </c>
      <c r="E2902" s="27">
        <f>VLOOKUP($B2902,'Hourly Data'!$B$5:$P$8788,15,FALSE)</f>
        <v>5.6313292040806054E-2</v>
      </c>
    </row>
    <row r="2903" spans="2:5" x14ac:dyDescent="0.3">
      <c r="B2903" s="25">
        <v>41150.749999998327</v>
      </c>
      <c r="C2903" s="26">
        <f t="shared" si="90"/>
        <v>8</v>
      </c>
      <c r="D2903" s="26">
        <f t="shared" si="91"/>
        <v>18</v>
      </c>
      <c r="E2903" s="27">
        <f>VLOOKUP($B2903,'Hourly Data'!$B$5:$P$8788,15,FALSE)</f>
        <v>5.4779510563341752E-2</v>
      </c>
    </row>
    <row r="2904" spans="2:5" x14ac:dyDescent="0.3">
      <c r="B2904" s="25">
        <v>41150.791666664991</v>
      </c>
      <c r="C2904" s="26">
        <f t="shared" si="90"/>
        <v>8</v>
      </c>
      <c r="D2904" s="26">
        <f t="shared" si="91"/>
        <v>19</v>
      </c>
      <c r="E2904" s="27">
        <f>VLOOKUP($B2904,'Hourly Data'!$B$5:$P$8788,15,FALSE)</f>
        <v>5.3947160658957993E-2</v>
      </c>
    </row>
    <row r="2905" spans="2:5" x14ac:dyDescent="0.3">
      <c r="B2905" s="25">
        <v>41150.833333331655</v>
      </c>
      <c r="C2905" s="26">
        <f t="shared" si="90"/>
        <v>8</v>
      </c>
      <c r="D2905" s="26">
        <f t="shared" si="91"/>
        <v>20</v>
      </c>
      <c r="E2905" s="27">
        <f>VLOOKUP($B2905,'Hourly Data'!$B$5:$P$8788,15,FALSE)</f>
        <v>5.37413178264581E-2</v>
      </c>
    </row>
    <row r="2906" spans="2:5" x14ac:dyDescent="0.3">
      <c r="B2906" s="25">
        <v>41150.874999998319</v>
      </c>
      <c r="C2906" s="26">
        <f t="shared" si="90"/>
        <v>8</v>
      </c>
      <c r="D2906" s="26">
        <f t="shared" si="91"/>
        <v>21</v>
      </c>
      <c r="E2906" s="27">
        <f>VLOOKUP($B2906,'Hourly Data'!$B$5:$P$8788,15,FALSE)</f>
        <v>5.3340431939594077E-2</v>
      </c>
    </row>
    <row r="2907" spans="2:5" x14ac:dyDescent="0.3">
      <c r="B2907" s="25">
        <v>41150.916666664983</v>
      </c>
      <c r="C2907" s="26">
        <f t="shared" si="90"/>
        <v>8</v>
      </c>
      <c r="D2907" s="26">
        <f t="shared" si="91"/>
        <v>22</v>
      </c>
      <c r="E2907" s="27">
        <f>VLOOKUP($B2907,'Hourly Data'!$B$5:$P$8788,15,FALSE)</f>
        <v>5.142657987612937E-2</v>
      </c>
    </row>
    <row r="2908" spans="2:5" x14ac:dyDescent="0.3">
      <c r="B2908" s="25">
        <v>41150.958333331648</v>
      </c>
      <c r="C2908" s="26">
        <f t="shared" si="90"/>
        <v>8</v>
      </c>
      <c r="D2908" s="26">
        <f t="shared" si="91"/>
        <v>23</v>
      </c>
      <c r="E2908" s="27">
        <f>VLOOKUP($B2908,'Hourly Data'!$B$5:$P$8788,15,FALSE)</f>
        <v>4.9741701624461232E-2</v>
      </c>
    </row>
    <row r="2909" spans="2:5" x14ac:dyDescent="0.3">
      <c r="B2909" s="25">
        <v>41150.999999998312</v>
      </c>
      <c r="C2909" s="26">
        <f t="shared" si="90"/>
        <v>8</v>
      </c>
      <c r="D2909" s="26">
        <f t="shared" si="91"/>
        <v>0</v>
      </c>
      <c r="E2909" s="27">
        <f>VLOOKUP($B2909,'Hourly Data'!$B$5:$P$8788,15,FALSE)</f>
        <v>5.0714347848719254E-2</v>
      </c>
    </row>
    <row r="2910" spans="2:5" x14ac:dyDescent="0.3">
      <c r="B2910" s="25">
        <v>41151.041666664976</v>
      </c>
      <c r="C2910" s="26">
        <f t="shared" si="90"/>
        <v>8</v>
      </c>
      <c r="D2910" s="26">
        <f t="shared" si="91"/>
        <v>1</v>
      </c>
      <c r="E2910" s="27">
        <f>VLOOKUP($B2910,'Hourly Data'!$B$5:$P$8788,15,FALSE)</f>
        <v>5.2611148909681646E-2</v>
      </c>
    </row>
    <row r="2911" spans="2:5" x14ac:dyDescent="0.3">
      <c r="B2911" s="25">
        <v>41151.08333333164</v>
      </c>
      <c r="C2911" s="26">
        <f t="shared" si="90"/>
        <v>8</v>
      </c>
      <c r="D2911" s="26">
        <f t="shared" si="91"/>
        <v>2</v>
      </c>
      <c r="E2911" s="27">
        <f>VLOOKUP($B2911,'Hourly Data'!$B$5:$P$8788,15,FALSE)</f>
        <v>5.1892460027676154E-2</v>
      </c>
    </row>
    <row r="2912" spans="2:5" x14ac:dyDescent="0.3">
      <c r="B2912" s="25">
        <v>41151.124999998305</v>
      </c>
      <c r="C2912" s="26">
        <f t="shared" si="90"/>
        <v>8</v>
      </c>
      <c r="D2912" s="26">
        <f t="shared" si="91"/>
        <v>3</v>
      </c>
      <c r="E2912" s="27">
        <f>VLOOKUP($B2912,'Hourly Data'!$B$5:$P$8788,15,FALSE)</f>
        <v>5.1829935495811386E-2</v>
      </c>
    </row>
    <row r="2913" spans="2:5" x14ac:dyDescent="0.3">
      <c r="B2913" s="25">
        <v>41151.166666664969</v>
      </c>
      <c r="C2913" s="26">
        <f t="shared" si="90"/>
        <v>8</v>
      </c>
      <c r="D2913" s="26">
        <f t="shared" si="91"/>
        <v>4</v>
      </c>
      <c r="E2913" s="27">
        <f>VLOOKUP($B2913,'Hourly Data'!$B$5:$P$8788,15,FALSE)</f>
        <v>5.1611204701038443E-2</v>
      </c>
    </row>
    <row r="2914" spans="2:5" x14ac:dyDescent="0.3">
      <c r="B2914" s="25">
        <v>41151.208333331633</v>
      </c>
      <c r="C2914" s="26">
        <f t="shared" si="90"/>
        <v>8</v>
      </c>
      <c r="D2914" s="26">
        <f t="shared" si="91"/>
        <v>5</v>
      </c>
      <c r="E2914" s="27">
        <f>VLOOKUP($B2914,'Hourly Data'!$B$5:$P$8788,15,FALSE)</f>
        <v>5.2257381167130863E-2</v>
      </c>
    </row>
    <row r="2915" spans="2:5" x14ac:dyDescent="0.3">
      <c r="B2915" s="25">
        <v>41151.249999998297</v>
      </c>
      <c r="C2915" s="26">
        <f t="shared" si="90"/>
        <v>8</v>
      </c>
      <c r="D2915" s="26">
        <f t="shared" si="91"/>
        <v>6</v>
      </c>
      <c r="E2915" s="27">
        <f>VLOOKUP($B2915,'Hourly Data'!$B$5:$P$8788,15,FALSE)</f>
        <v>5.4044893534634389E-2</v>
      </c>
    </row>
    <row r="2916" spans="2:5" x14ac:dyDescent="0.3">
      <c r="B2916" s="25">
        <v>41151.291666664962</v>
      </c>
      <c r="C2916" s="26">
        <f t="shared" si="90"/>
        <v>8</v>
      </c>
      <c r="D2916" s="26">
        <f t="shared" si="91"/>
        <v>7</v>
      </c>
      <c r="E2916" s="27">
        <f>VLOOKUP($B2916,'Hourly Data'!$B$5:$P$8788,15,FALSE)</f>
        <v>5.5024031494247415E-2</v>
      </c>
    </row>
    <row r="2917" spans="2:5" x14ac:dyDescent="0.3">
      <c r="B2917" s="25">
        <v>41151.333333331626</v>
      </c>
      <c r="C2917" s="26">
        <f t="shared" si="90"/>
        <v>8</v>
      </c>
      <c r="D2917" s="26">
        <f t="shared" si="91"/>
        <v>8</v>
      </c>
      <c r="E2917" s="27">
        <f>VLOOKUP($B2917,'Hourly Data'!$B$5:$P$8788,15,FALSE)</f>
        <v>5.3341249402992154E-2</v>
      </c>
    </row>
    <row r="2918" spans="2:5" x14ac:dyDescent="0.3">
      <c r="B2918" s="25">
        <v>41151.37499999829</v>
      </c>
      <c r="C2918" s="26">
        <f t="shared" si="90"/>
        <v>8</v>
      </c>
      <c r="D2918" s="26">
        <f t="shared" si="91"/>
        <v>9</v>
      </c>
      <c r="E2918" s="27">
        <f>VLOOKUP($B2918,'Hourly Data'!$B$5:$P$8788,15,FALSE)</f>
        <v>5.1987423619225946E-2</v>
      </c>
    </row>
    <row r="2919" spans="2:5" x14ac:dyDescent="0.3">
      <c r="B2919" s="25">
        <v>41151.416666664954</v>
      </c>
      <c r="C2919" s="26">
        <f t="shared" si="90"/>
        <v>8</v>
      </c>
      <c r="D2919" s="26">
        <f t="shared" si="91"/>
        <v>10</v>
      </c>
      <c r="E2919" s="27">
        <f>VLOOKUP($B2919,'Hourly Data'!$B$5:$P$8788,15,FALSE)</f>
        <v>5.3111764093162379E-2</v>
      </c>
    </row>
    <row r="2920" spans="2:5" x14ac:dyDescent="0.3">
      <c r="B2920" s="25">
        <v>41151.458333331619</v>
      </c>
      <c r="C2920" s="26">
        <f t="shared" si="90"/>
        <v>8</v>
      </c>
      <c r="D2920" s="26">
        <f t="shared" si="91"/>
        <v>11</v>
      </c>
      <c r="E2920" s="27">
        <f>VLOOKUP($B2920,'Hourly Data'!$B$5:$P$8788,15,FALSE)</f>
        <v>5.3787478663180607E-2</v>
      </c>
    </row>
    <row r="2921" spans="2:5" x14ac:dyDescent="0.3">
      <c r="B2921" s="25">
        <v>41151.499999998283</v>
      </c>
      <c r="C2921" s="26">
        <f t="shared" si="90"/>
        <v>8</v>
      </c>
      <c r="D2921" s="26">
        <f t="shared" si="91"/>
        <v>12</v>
      </c>
      <c r="E2921" s="27">
        <f>VLOOKUP($B2921,'Hourly Data'!$B$5:$P$8788,15,FALSE)</f>
        <v>5.4725407872424997E-2</v>
      </c>
    </row>
    <row r="2922" spans="2:5" x14ac:dyDescent="0.3">
      <c r="B2922" s="25">
        <v>41151.541666664947</v>
      </c>
      <c r="C2922" s="26">
        <f t="shared" si="90"/>
        <v>8</v>
      </c>
      <c r="D2922" s="26">
        <f t="shared" si="91"/>
        <v>13</v>
      </c>
      <c r="E2922" s="27">
        <f>VLOOKUP($B2922,'Hourly Data'!$B$5:$P$8788,15,FALSE)</f>
        <v>5.4506155226362471E-2</v>
      </c>
    </row>
    <row r="2923" spans="2:5" x14ac:dyDescent="0.3">
      <c r="B2923" s="25">
        <v>41151.583333331611</v>
      </c>
      <c r="C2923" s="26">
        <f t="shared" si="90"/>
        <v>8</v>
      </c>
      <c r="D2923" s="26">
        <f t="shared" si="91"/>
        <v>14</v>
      </c>
      <c r="E2923" s="27">
        <f>VLOOKUP($B2923,'Hourly Data'!$B$5:$P$8788,15,FALSE)</f>
        <v>5.5746272147924755E-2</v>
      </c>
    </row>
    <row r="2924" spans="2:5" x14ac:dyDescent="0.3">
      <c r="B2924" s="25">
        <v>41151.624999998276</v>
      </c>
      <c r="C2924" s="26">
        <f t="shared" si="90"/>
        <v>8</v>
      </c>
      <c r="D2924" s="26">
        <f t="shared" si="91"/>
        <v>15</v>
      </c>
      <c r="E2924" s="27">
        <f>VLOOKUP($B2924,'Hourly Data'!$B$5:$P$8788,15,FALSE)</f>
        <v>5.4672406196665566E-2</v>
      </c>
    </row>
    <row r="2925" spans="2:5" x14ac:dyDescent="0.3">
      <c r="B2925" s="25">
        <v>41151.66666666494</v>
      </c>
      <c r="C2925" s="26">
        <f t="shared" si="90"/>
        <v>8</v>
      </c>
      <c r="D2925" s="26">
        <f t="shared" si="91"/>
        <v>16</v>
      </c>
      <c r="E2925" s="27">
        <f>VLOOKUP($B2925,'Hourly Data'!$B$5:$P$8788,15,FALSE)</f>
        <v>5.7801158133738519E-2</v>
      </c>
    </row>
    <row r="2926" spans="2:5" x14ac:dyDescent="0.3">
      <c r="B2926" s="25">
        <v>41151.708333331604</v>
      </c>
      <c r="C2926" s="26">
        <f t="shared" si="90"/>
        <v>8</v>
      </c>
      <c r="D2926" s="26">
        <f t="shared" si="91"/>
        <v>17</v>
      </c>
      <c r="E2926" s="27">
        <f>VLOOKUP($B2926,'Hourly Data'!$B$5:$P$8788,15,FALSE)</f>
        <v>5.8906821933031983E-2</v>
      </c>
    </row>
    <row r="2927" spans="2:5" x14ac:dyDescent="0.3">
      <c r="B2927" s="25">
        <v>41151.749999998268</v>
      </c>
      <c r="C2927" s="26">
        <f t="shared" ref="C2927:C2990" si="92">MONTH(B2927)</f>
        <v>8</v>
      </c>
      <c r="D2927" s="26">
        <f t="shared" ref="D2927:D2990" si="93">HOUR(B2927)</f>
        <v>18</v>
      </c>
      <c r="E2927" s="27">
        <f>VLOOKUP($B2927,'Hourly Data'!$B$5:$P$8788,15,FALSE)</f>
        <v>5.8341373085041705E-2</v>
      </c>
    </row>
    <row r="2928" spans="2:5" x14ac:dyDescent="0.3">
      <c r="B2928" s="25">
        <v>41151.791666664933</v>
      </c>
      <c r="C2928" s="26">
        <f t="shared" si="92"/>
        <v>8</v>
      </c>
      <c r="D2928" s="26">
        <f t="shared" si="93"/>
        <v>19</v>
      </c>
      <c r="E2928" s="27">
        <f>VLOOKUP($B2928,'Hourly Data'!$B$5:$P$8788,15,FALSE)</f>
        <v>5.6155980347638218E-2</v>
      </c>
    </row>
    <row r="2929" spans="2:5" x14ac:dyDescent="0.3">
      <c r="B2929" s="25">
        <v>41151.833333331597</v>
      </c>
      <c r="C2929" s="26">
        <f t="shared" si="92"/>
        <v>8</v>
      </c>
      <c r="D2929" s="26">
        <f t="shared" si="93"/>
        <v>20</v>
      </c>
      <c r="E2929" s="27">
        <f>VLOOKUP($B2929,'Hourly Data'!$B$5:$P$8788,15,FALSE)</f>
        <v>5.5848422205149156E-2</v>
      </c>
    </row>
    <row r="2930" spans="2:5" x14ac:dyDescent="0.3">
      <c r="B2930" s="25">
        <v>41151.874999998261</v>
      </c>
      <c r="C2930" s="26">
        <f t="shared" si="92"/>
        <v>8</v>
      </c>
      <c r="D2930" s="26">
        <f t="shared" si="93"/>
        <v>21</v>
      </c>
      <c r="E2930" s="27">
        <f>VLOOKUP($B2930,'Hourly Data'!$B$5:$P$8788,15,FALSE)</f>
        <v>5.5132895312817273E-2</v>
      </c>
    </row>
    <row r="2931" spans="2:5" x14ac:dyDescent="0.3">
      <c r="B2931" s="25">
        <v>41151.916666664925</v>
      </c>
      <c r="C2931" s="26">
        <f t="shared" si="92"/>
        <v>8</v>
      </c>
      <c r="D2931" s="26">
        <f t="shared" si="93"/>
        <v>22</v>
      </c>
      <c r="E2931" s="27">
        <f>VLOOKUP($B2931,'Hourly Data'!$B$5:$P$8788,15,FALSE)</f>
        <v>5.5143797943207465E-2</v>
      </c>
    </row>
    <row r="2932" spans="2:5" x14ac:dyDescent="0.3">
      <c r="B2932" s="25">
        <v>41151.95833333159</v>
      </c>
      <c r="C2932" s="26">
        <f t="shared" si="92"/>
        <v>8</v>
      </c>
      <c r="D2932" s="26">
        <f t="shared" si="93"/>
        <v>23</v>
      </c>
      <c r="E2932" s="27">
        <f>VLOOKUP($B2932,'Hourly Data'!$B$5:$P$8788,15,FALSE)</f>
        <v>5.4067029740181204E-2</v>
      </c>
    </row>
    <row r="2933" spans="2:5" x14ac:dyDescent="0.3">
      <c r="B2933" s="25">
        <v>41151.999999998254</v>
      </c>
      <c r="C2933" s="26">
        <f t="shared" si="92"/>
        <v>8</v>
      </c>
      <c r="D2933" s="26">
        <f t="shared" si="93"/>
        <v>0</v>
      </c>
      <c r="E2933" s="27">
        <f>VLOOKUP($B2933,'Hourly Data'!$B$5:$P$8788,15,FALSE)</f>
        <v>5.6540214208534029E-2</v>
      </c>
    </row>
    <row r="2934" spans="2:5" x14ac:dyDescent="0.3">
      <c r="B2934" s="25">
        <v>41152.041666664918</v>
      </c>
      <c r="C2934" s="26">
        <f t="shared" si="92"/>
        <v>8</v>
      </c>
      <c r="D2934" s="26">
        <f t="shared" si="93"/>
        <v>1</v>
      </c>
      <c r="E2934" s="27">
        <f>VLOOKUP($B2934,'Hourly Data'!$B$5:$P$8788,15,FALSE)</f>
        <v>5.6631093688221432E-2</v>
      </c>
    </row>
    <row r="2935" spans="2:5" x14ac:dyDescent="0.3">
      <c r="B2935" s="25">
        <v>41152.083333331582</v>
      </c>
      <c r="C2935" s="26">
        <f t="shared" si="92"/>
        <v>8</v>
      </c>
      <c r="D2935" s="26">
        <f t="shared" si="93"/>
        <v>2</v>
      </c>
      <c r="E2935" s="27">
        <f>VLOOKUP($B2935,'Hourly Data'!$B$5:$P$8788,15,FALSE)</f>
        <v>5.5548448618696691E-2</v>
      </c>
    </row>
    <row r="2936" spans="2:5" x14ac:dyDescent="0.3">
      <c r="B2936" s="25">
        <v>41152.124999998246</v>
      </c>
      <c r="C2936" s="26">
        <f t="shared" si="92"/>
        <v>8</v>
      </c>
      <c r="D2936" s="26">
        <f t="shared" si="93"/>
        <v>3</v>
      </c>
      <c r="E2936" s="27">
        <f>VLOOKUP($B2936,'Hourly Data'!$B$5:$P$8788,15,FALSE)</f>
        <v>5.3563946363295679E-2</v>
      </c>
    </row>
    <row r="2937" spans="2:5" x14ac:dyDescent="0.3">
      <c r="B2937" s="25">
        <v>41152.166666664911</v>
      </c>
      <c r="C2937" s="26">
        <f t="shared" si="92"/>
        <v>8</v>
      </c>
      <c r="D2937" s="26">
        <f t="shared" si="93"/>
        <v>4</v>
      </c>
      <c r="E2937" s="27">
        <f>VLOOKUP($B2937,'Hourly Data'!$B$5:$P$8788,15,FALSE)</f>
        <v>5.2714806688706525E-2</v>
      </c>
    </row>
    <row r="2938" spans="2:5" x14ac:dyDescent="0.3">
      <c r="B2938" s="25">
        <v>41152.208333331575</v>
      </c>
      <c r="C2938" s="26">
        <f t="shared" si="92"/>
        <v>8</v>
      </c>
      <c r="D2938" s="26">
        <f t="shared" si="93"/>
        <v>5</v>
      </c>
      <c r="E2938" s="27">
        <f>VLOOKUP($B2938,'Hourly Data'!$B$5:$P$8788,15,FALSE)</f>
        <v>5.2448946560839677E-2</v>
      </c>
    </row>
    <row r="2939" spans="2:5" x14ac:dyDescent="0.3">
      <c r="B2939" s="25">
        <v>41152.249999998239</v>
      </c>
      <c r="C2939" s="26">
        <f t="shared" si="92"/>
        <v>8</v>
      </c>
      <c r="D2939" s="26">
        <f t="shared" si="93"/>
        <v>6</v>
      </c>
      <c r="E2939" s="27">
        <f>VLOOKUP($B2939,'Hourly Data'!$B$5:$P$8788,15,FALSE)</f>
        <v>5.3668422303986406E-2</v>
      </c>
    </row>
    <row r="2940" spans="2:5" x14ac:dyDescent="0.3">
      <c r="B2940" s="25">
        <v>41152.291666664903</v>
      </c>
      <c r="C2940" s="26">
        <f t="shared" si="92"/>
        <v>8</v>
      </c>
      <c r="D2940" s="26">
        <f t="shared" si="93"/>
        <v>7</v>
      </c>
      <c r="E2940" s="27">
        <f>VLOOKUP($B2940,'Hourly Data'!$B$5:$P$8788,15,FALSE)</f>
        <v>5.3693024188034955E-2</v>
      </c>
    </row>
    <row r="2941" spans="2:5" x14ac:dyDescent="0.3">
      <c r="B2941" s="25">
        <v>41152.333333331568</v>
      </c>
      <c r="C2941" s="26">
        <f t="shared" si="92"/>
        <v>8</v>
      </c>
      <c r="D2941" s="26">
        <f t="shared" si="93"/>
        <v>8</v>
      </c>
      <c r="E2941" s="27">
        <f>VLOOKUP($B2941,'Hourly Data'!$B$5:$P$8788,15,FALSE)</f>
        <v>5.3222096863543317E-2</v>
      </c>
    </row>
    <row r="2942" spans="2:5" x14ac:dyDescent="0.3">
      <c r="B2942" s="25">
        <v>41152.374999998232</v>
      </c>
      <c r="C2942" s="26">
        <f t="shared" si="92"/>
        <v>8</v>
      </c>
      <c r="D2942" s="26">
        <f t="shared" si="93"/>
        <v>9</v>
      </c>
      <c r="E2942" s="27">
        <f>VLOOKUP($B2942,'Hourly Data'!$B$5:$P$8788,15,FALSE)</f>
        <v>5.4180456216359252E-2</v>
      </c>
    </row>
    <row r="2943" spans="2:5" x14ac:dyDescent="0.3">
      <c r="B2943" s="25">
        <v>41152.416666664896</v>
      </c>
      <c r="C2943" s="26">
        <f t="shared" si="92"/>
        <v>8</v>
      </c>
      <c r="D2943" s="26">
        <f t="shared" si="93"/>
        <v>10</v>
      </c>
      <c r="E2943" s="27">
        <f>VLOOKUP($B2943,'Hourly Data'!$B$5:$P$8788,15,FALSE)</f>
        <v>5.625351540434613E-2</v>
      </c>
    </row>
    <row r="2944" spans="2:5" x14ac:dyDescent="0.3">
      <c r="B2944" s="25">
        <v>41152.45833333156</v>
      </c>
      <c r="C2944" s="26">
        <f t="shared" si="92"/>
        <v>8</v>
      </c>
      <c r="D2944" s="26">
        <f t="shared" si="93"/>
        <v>11</v>
      </c>
      <c r="E2944" s="27">
        <f>VLOOKUP($B2944,'Hourly Data'!$B$5:$P$8788,15,FALSE)</f>
        <v>5.77743750934449E-2</v>
      </c>
    </row>
    <row r="2945" spans="2:5" x14ac:dyDescent="0.3">
      <c r="B2945" s="25">
        <v>41152.499999998225</v>
      </c>
      <c r="C2945" s="26">
        <f t="shared" si="92"/>
        <v>8</v>
      </c>
      <c r="D2945" s="26">
        <f t="shared" si="93"/>
        <v>12</v>
      </c>
      <c r="E2945" s="27">
        <f>VLOOKUP($B2945,'Hourly Data'!$B$5:$P$8788,15,FALSE)</f>
        <v>5.835175752811822E-2</v>
      </c>
    </row>
    <row r="2946" spans="2:5" x14ac:dyDescent="0.3">
      <c r="B2946" s="25">
        <v>41152.541666664889</v>
      </c>
      <c r="C2946" s="26">
        <f t="shared" si="92"/>
        <v>8</v>
      </c>
      <c r="D2946" s="26">
        <f t="shared" si="93"/>
        <v>13</v>
      </c>
      <c r="E2946" s="27">
        <f>VLOOKUP($B2946,'Hourly Data'!$B$5:$P$8788,15,FALSE)</f>
        <v>5.8739263771834457E-2</v>
      </c>
    </row>
    <row r="2947" spans="2:5" x14ac:dyDescent="0.3">
      <c r="B2947" s="25">
        <v>41152.583333331553</v>
      </c>
      <c r="C2947" s="26">
        <f t="shared" si="92"/>
        <v>8</v>
      </c>
      <c r="D2947" s="26">
        <f t="shared" si="93"/>
        <v>14</v>
      </c>
      <c r="E2947" s="27">
        <f>VLOOKUP($B2947,'Hourly Data'!$B$5:$P$8788,15,FALSE)</f>
        <v>6.0028284492023111E-2</v>
      </c>
    </row>
    <row r="2948" spans="2:5" x14ac:dyDescent="0.3">
      <c r="B2948" s="25">
        <v>41152.624999998217</v>
      </c>
      <c r="C2948" s="26">
        <f t="shared" si="92"/>
        <v>8</v>
      </c>
      <c r="D2948" s="26">
        <f t="shared" si="93"/>
        <v>15</v>
      </c>
      <c r="E2948" s="27">
        <f>VLOOKUP($B2948,'Hourly Data'!$B$5:$P$8788,15,FALSE)</f>
        <v>6.0638891051148183E-2</v>
      </c>
    </row>
    <row r="2949" spans="2:5" x14ac:dyDescent="0.3">
      <c r="B2949" s="25">
        <v>41152.666666664882</v>
      </c>
      <c r="C2949" s="26">
        <f t="shared" si="92"/>
        <v>8</v>
      </c>
      <c r="D2949" s="26">
        <f t="shared" si="93"/>
        <v>16</v>
      </c>
      <c r="E2949" s="27">
        <f>VLOOKUP($B2949,'Hourly Data'!$B$5:$P$8788,15,FALSE)</f>
        <v>6.0521221821227114E-2</v>
      </c>
    </row>
    <row r="2950" spans="2:5" x14ac:dyDescent="0.3">
      <c r="B2950" s="25">
        <v>41152.708333331546</v>
      </c>
      <c r="C2950" s="26">
        <f t="shared" si="92"/>
        <v>8</v>
      </c>
      <c r="D2950" s="26">
        <f t="shared" si="93"/>
        <v>17</v>
      </c>
      <c r="E2950" s="27">
        <f>VLOOKUP($B2950,'Hourly Data'!$B$5:$P$8788,15,FALSE)</f>
        <v>5.930366946552644E-2</v>
      </c>
    </row>
    <row r="2951" spans="2:5" x14ac:dyDescent="0.3">
      <c r="B2951" s="25">
        <v>41152.74999999821</v>
      </c>
      <c r="C2951" s="26">
        <f t="shared" si="92"/>
        <v>8</v>
      </c>
      <c r="D2951" s="26">
        <f t="shared" si="93"/>
        <v>18</v>
      </c>
      <c r="E2951" s="27">
        <f>VLOOKUP($B2951,'Hourly Data'!$B$5:$P$8788,15,FALSE)</f>
        <v>5.9567056140641235E-2</v>
      </c>
    </row>
    <row r="2952" spans="2:5" x14ac:dyDescent="0.3">
      <c r="B2952" s="25">
        <v>41152.791666664874</v>
      </c>
      <c r="C2952" s="26">
        <f t="shared" si="92"/>
        <v>8</v>
      </c>
      <c r="D2952" s="26">
        <f t="shared" si="93"/>
        <v>19</v>
      </c>
      <c r="E2952" s="27">
        <f>VLOOKUP($B2952,'Hourly Data'!$B$5:$P$8788,15,FALSE)</f>
        <v>5.6641087916610836E-2</v>
      </c>
    </row>
    <row r="2953" spans="2:5" x14ac:dyDescent="0.3">
      <c r="B2953" s="25">
        <v>41152.833333331539</v>
      </c>
      <c r="C2953" s="26">
        <f t="shared" si="92"/>
        <v>8</v>
      </c>
      <c r="D2953" s="26">
        <f t="shared" si="93"/>
        <v>20</v>
      </c>
      <c r="E2953" s="27">
        <f>VLOOKUP($B2953,'Hourly Data'!$B$5:$P$8788,15,FALSE)</f>
        <v>5.8362061580091884E-2</v>
      </c>
    </row>
    <row r="2954" spans="2:5" x14ac:dyDescent="0.3">
      <c r="B2954" s="25">
        <v>41152.874999998203</v>
      </c>
      <c r="C2954" s="26">
        <f t="shared" si="92"/>
        <v>8</v>
      </c>
      <c r="D2954" s="26">
        <f t="shared" si="93"/>
        <v>21</v>
      </c>
      <c r="E2954" s="27">
        <f>VLOOKUP($B2954,'Hourly Data'!$B$5:$P$8788,15,FALSE)</f>
        <v>5.5794099382414808E-2</v>
      </c>
    </row>
    <row r="2955" spans="2:5" x14ac:dyDescent="0.3">
      <c r="B2955" s="25">
        <v>41152.916666664867</v>
      </c>
      <c r="C2955" s="26">
        <f t="shared" si="92"/>
        <v>8</v>
      </c>
      <c r="D2955" s="26">
        <f t="shared" si="93"/>
        <v>22</v>
      </c>
      <c r="E2955" s="27">
        <f>VLOOKUP($B2955,'Hourly Data'!$B$5:$P$8788,15,FALSE)</f>
        <v>5.512795184732748E-2</v>
      </c>
    </row>
    <row r="2956" spans="2:5" x14ac:dyDescent="0.3">
      <c r="B2956" s="25">
        <v>41152.958333331531</v>
      </c>
      <c r="C2956" s="26">
        <f t="shared" si="92"/>
        <v>8</v>
      </c>
      <c r="D2956" s="26">
        <f t="shared" si="93"/>
        <v>23</v>
      </c>
      <c r="E2956" s="27">
        <f>VLOOKUP($B2956,'Hourly Data'!$B$5:$P$8788,15,FALSE)</f>
        <v>5.6042125422084491E-2</v>
      </c>
    </row>
    <row r="2957" spans="2:5" x14ac:dyDescent="0.3">
      <c r="B2957" s="25">
        <v>41153</v>
      </c>
      <c r="C2957" s="26">
        <f t="shared" si="92"/>
        <v>9</v>
      </c>
      <c r="D2957" s="26">
        <f t="shared" si="93"/>
        <v>0</v>
      </c>
      <c r="E2957" s="27">
        <f>VLOOKUP($B2957,'Hourly Data'!$B$5:$P$8788,15,FALSE)</f>
        <v>5.5589829265334095E-2</v>
      </c>
    </row>
    <row r="2958" spans="2:5" x14ac:dyDescent="0.3">
      <c r="B2958" s="25">
        <v>41153.041666666664</v>
      </c>
      <c r="C2958" s="26">
        <f t="shared" si="92"/>
        <v>9</v>
      </c>
      <c r="D2958" s="26">
        <f t="shared" si="93"/>
        <v>1</v>
      </c>
      <c r="E2958" s="27">
        <f>VLOOKUP($B2958,'Hourly Data'!$B$5:$P$8788,15,FALSE)</f>
        <v>5.4949216507897379E-2</v>
      </c>
    </row>
    <row r="2959" spans="2:5" x14ac:dyDescent="0.3">
      <c r="B2959" s="25">
        <v>41153.083333333328</v>
      </c>
      <c r="C2959" s="26">
        <f t="shared" si="92"/>
        <v>9</v>
      </c>
      <c r="D2959" s="26">
        <f t="shared" si="93"/>
        <v>2</v>
      </c>
      <c r="E2959" s="27">
        <f>VLOOKUP($B2959,'Hourly Data'!$B$5:$P$8788,15,FALSE)</f>
        <v>5.5280136236582185E-2</v>
      </c>
    </row>
    <row r="2960" spans="2:5" x14ac:dyDescent="0.3">
      <c r="B2960" s="25">
        <v>41153.124999999993</v>
      </c>
      <c r="C2960" s="26">
        <f t="shared" si="92"/>
        <v>9</v>
      </c>
      <c r="D2960" s="26">
        <f t="shared" si="93"/>
        <v>3</v>
      </c>
      <c r="E2960" s="27">
        <f>VLOOKUP($B2960,'Hourly Data'!$B$5:$P$8788,15,FALSE)</f>
        <v>5.4398808858730038E-2</v>
      </c>
    </row>
    <row r="2961" spans="2:5" x14ac:dyDescent="0.3">
      <c r="B2961" s="25">
        <v>41153.166666666657</v>
      </c>
      <c r="C2961" s="26">
        <f t="shared" si="92"/>
        <v>9</v>
      </c>
      <c r="D2961" s="26">
        <f t="shared" si="93"/>
        <v>4</v>
      </c>
      <c r="E2961" s="27">
        <f>VLOOKUP($B2961,'Hourly Data'!$B$5:$P$8788,15,FALSE)</f>
        <v>5.5156488950271046E-2</v>
      </c>
    </row>
    <row r="2962" spans="2:5" x14ac:dyDescent="0.3">
      <c r="B2962" s="25">
        <v>41153.208333333321</v>
      </c>
      <c r="C2962" s="26">
        <f t="shared" si="92"/>
        <v>9</v>
      </c>
      <c r="D2962" s="26">
        <f t="shared" si="93"/>
        <v>5</v>
      </c>
      <c r="E2962" s="27">
        <f>VLOOKUP($B2962,'Hourly Data'!$B$5:$P$8788,15,FALSE)</f>
        <v>5.5217832356824342E-2</v>
      </c>
    </row>
    <row r="2963" spans="2:5" x14ac:dyDescent="0.3">
      <c r="B2963" s="25">
        <v>41153.249999999985</v>
      </c>
      <c r="C2963" s="26">
        <f t="shared" si="92"/>
        <v>9</v>
      </c>
      <c r="D2963" s="26">
        <f t="shared" si="93"/>
        <v>6</v>
      </c>
      <c r="E2963" s="27">
        <f>VLOOKUP($B2963,'Hourly Data'!$B$5:$P$8788,15,FALSE)</f>
        <v>5.5211791944320174E-2</v>
      </c>
    </row>
    <row r="2964" spans="2:5" x14ac:dyDescent="0.3">
      <c r="B2964" s="25">
        <v>41153.29166666665</v>
      </c>
      <c r="C2964" s="26">
        <f t="shared" si="92"/>
        <v>9</v>
      </c>
      <c r="D2964" s="26">
        <f t="shared" si="93"/>
        <v>7</v>
      </c>
      <c r="E2964" s="27">
        <f>VLOOKUP($B2964,'Hourly Data'!$B$5:$P$8788,15,FALSE)</f>
        <v>5.3092515096817901E-2</v>
      </c>
    </row>
    <row r="2965" spans="2:5" x14ac:dyDescent="0.3">
      <c r="B2965" s="25">
        <v>41153.333333333314</v>
      </c>
      <c r="C2965" s="26">
        <f t="shared" si="92"/>
        <v>9</v>
      </c>
      <c r="D2965" s="26">
        <f t="shared" si="93"/>
        <v>8</v>
      </c>
      <c r="E2965" s="27">
        <f>VLOOKUP($B2965,'Hourly Data'!$B$5:$P$8788,15,FALSE)</f>
        <v>5.155489569076166E-2</v>
      </c>
    </row>
    <row r="2966" spans="2:5" x14ac:dyDescent="0.3">
      <c r="B2966" s="25">
        <v>41153.374999999978</v>
      </c>
      <c r="C2966" s="26">
        <f t="shared" si="92"/>
        <v>9</v>
      </c>
      <c r="D2966" s="26">
        <f t="shared" si="93"/>
        <v>9</v>
      </c>
      <c r="E2966" s="27">
        <f>VLOOKUP($B2966,'Hourly Data'!$B$5:$P$8788,15,FALSE)</f>
        <v>5.3003985997153683E-2</v>
      </c>
    </row>
    <row r="2967" spans="2:5" x14ac:dyDescent="0.3">
      <c r="B2967" s="25">
        <v>41153.416666666642</v>
      </c>
      <c r="C2967" s="26">
        <f t="shared" si="92"/>
        <v>9</v>
      </c>
      <c r="D2967" s="26">
        <f t="shared" si="93"/>
        <v>10</v>
      </c>
      <c r="E2967" s="27">
        <f>VLOOKUP($B2967,'Hourly Data'!$B$5:$P$8788,15,FALSE)</f>
        <v>5.7279004742822347E-2</v>
      </c>
    </row>
    <row r="2968" spans="2:5" x14ac:dyDescent="0.3">
      <c r="B2968" s="25">
        <v>41153.458333333307</v>
      </c>
      <c r="C2968" s="26">
        <f t="shared" si="92"/>
        <v>9</v>
      </c>
      <c r="D2968" s="26">
        <f t="shared" si="93"/>
        <v>11</v>
      </c>
      <c r="E2968" s="27">
        <f>VLOOKUP($B2968,'Hourly Data'!$B$5:$P$8788,15,FALSE)</f>
        <v>6.0635665401462077E-2</v>
      </c>
    </row>
    <row r="2969" spans="2:5" x14ac:dyDescent="0.3">
      <c r="B2969" s="25">
        <v>41153.499999999971</v>
      </c>
      <c r="C2969" s="26">
        <f t="shared" si="92"/>
        <v>9</v>
      </c>
      <c r="D2969" s="26">
        <f t="shared" si="93"/>
        <v>12</v>
      </c>
      <c r="E2969" s="27">
        <f>VLOOKUP($B2969,'Hourly Data'!$B$5:$P$8788,15,FALSE)</f>
        <v>6.0947218277299493E-2</v>
      </c>
    </row>
    <row r="2970" spans="2:5" x14ac:dyDescent="0.3">
      <c r="B2970" s="25">
        <v>41153.541666666635</v>
      </c>
      <c r="C2970" s="26">
        <f t="shared" si="92"/>
        <v>9</v>
      </c>
      <c r="D2970" s="26">
        <f t="shared" si="93"/>
        <v>13</v>
      </c>
      <c r="E2970" s="27">
        <f>VLOOKUP($B2970,'Hourly Data'!$B$5:$P$8788,15,FALSE)</f>
        <v>6.0391702638059701E-2</v>
      </c>
    </row>
    <row r="2971" spans="2:5" x14ac:dyDescent="0.3">
      <c r="B2971" s="25">
        <v>41153.583333333299</v>
      </c>
      <c r="C2971" s="26">
        <f t="shared" si="92"/>
        <v>9</v>
      </c>
      <c r="D2971" s="26">
        <f t="shared" si="93"/>
        <v>14</v>
      </c>
      <c r="E2971" s="27">
        <f>VLOOKUP($B2971,'Hourly Data'!$B$5:$P$8788,15,FALSE)</f>
        <v>5.8978337080414785E-2</v>
      </c>
    </row>
    <row r="2972" spans="2:5" x14ac:dyDescent="0.3">
      <c r="B2972" s="25">
        <v>41153.624999999964</v>
      </c>
      <c r="C2972" s="26">
        <f t="shared" si="92"/>
        <v>9</v>
      </c>
      <c r="D2972" s="26">
        <f t="shared" si="93"/>
        <v>15</v>
      </c>
      <c r="E2972" s="27">
        <f>VLOOKUP($B2972,'Hourly Data'!$B$5:$P$8788,15,FALSE)</f>
        <v>5.7560091216566946E-2</v>
      </c>
    </row>
    <row r="2973" spans="2:5" x14ac:dyDescent="0.3">
      <c r="B2973" s="25">
        <v>41153.666666666628</v>
      </c>
      <c r="C2973" s="26">
        <f t="shared" si="92"/>
        <v>9</v>
      </c>
      <c r="D2973" s="26">
        <f t="shared" si="93"/>
        <v>16</v>
      </c>
      <c r="E2973" s="27">
        <f>VLOOKUP($B2973,'Hourly Data'!$B$5:$P$8788,15,FALSE)</f>
        <v>5.7852413674767261E-2</v>
      </c>
    </row>
    <row r="2974" spans="2:5" x14ac:dyDescent="0.3">
      <c r="B2974" s="25">
        <v>41153.708333333292</v>
      </c>
      <c r="C2974" s="26">
        <f t="shared" si="92"/>
        <v>9</v>
      </c>
      <c r="D2974" s="26">
        <f t="shared" si="93"/>
        <v>17</v>
      </c>
      <c r="E2974" s="27">
        <f>VLOOKUP($B2974,'Hourly Data'!$B$5:$P$8788,15,FALSE)</f>
        <v>5.7139871941947272E-2</v>
      </c>
    </row>
    <row r="2975" spans="2:5" x14ac:dyDescent="0.3">
      <c r="B2975" s="25">
        <v>41153.749999999956</v>
      </c>
      <c r="C2975" s="26">
        <f t="shared" si="92"/>
        <v>9</v>
      </c>
      <c r="D2975" s="26">
        <f t="shared" si="93"/>
        <v>18</v>
      </c>
      <c r="E2975" s="27">
        <f>VLOOKUP($B2975,'Hourly Data'!$B$5:$P$8788,15,FALSE)</f>
        <v>5.5202788746578656E-2</v>
      </c>
    </row>
    <row r="2976" spans="2:5" x14ac:dyDescent="0.3">
      <c r="B2976" s="25">
        <v>41153.791666666621</v>
      </c>
      <c r="C2976" s="26">
        <f t="shared" si="92"/>
        <v>9</v>
      </c>
      <c r="D2976" s="26">
        <f t="shared" si="93"/>
        <v>19</v>
      </c>
      <c r="E2976" s="27">
        <f>VLOOKUP($B2976,'Hourly Data'!$B$5:$P$8788,15,FALSE)</f>
        <v>5.5167329573430804E-2</v>
      </c>
    </row>
    <row r="2977" spans="2:5" x14ac:dyDescent="0.3">
      <c r="B2977" s="25">
        <v>41153.833333333285</v>
      </c>
      <c r="C2977" s="26">
        <f t="shared" si="92"/>
        <v>9</v>
      </c>
      <c r="D2977" s="26">
        <f t="shared" si="93"/>
        <v>20</v>
      </c>
      <c r="E2977" s="27">
        <f>VLOOKUP($B2977,'Hourly Data'!$B$5:$P$8788,15,FALSE)</f>
        <v>5.4587402228420762E-2</v>
      </c>
    </row>
    <row r="2978" spans="2:5" x14ac:dyDescent="0.3">
      <c r="B2978" s="25">
        <v>41153.874999999949</v>
      </c>
      <c r="C2978" s="26">
        <f t="shared" si="92"/>
        <v>9</v>
      </c>
      <c r="D2978" s="26">
        <f t="shared" si="93"/>
        <v>21</v>
      </c>
      <c r="E2978" s="27">
        <f>VLOOKUP($B2978,'Hourly Data'!$B$5:$P$8788,15,FALSE)</f>
        <v>5.6926406932827633E-2</v>
      </c>
    </row>
    <row r="2979" spans="2:5" x14ac:dyDescent="0.3">
      <c r="B2979" s="25">
        <v>41153.916666666613</v>
      </c>
      <c r="C2979" s="26">
        <f t="shared" si="92"/>
        <v>9</v>
      </c>
      <c r="D2979" s="26">
        <f t="shared" si="93"/>
        <v>22</v>
      </c>
      <c r="E2979" s="27">
        <f>VLOOKUP($B2979,'Hourly Data'!$B$5:$P$8788,15,FALSE)</f>
        <v>5.6790193601812866E-2</v>
      </c>
    </row>
    <row r="2980" spans="2:5" x14ac:dyDescent="0.3">
      <c r="B2980" s="25">
        <v>41153.958333333278</v>
      </c>
      <c r="C2980" s="26">
        <f t="shared" si="92"/>
        <v>9</v>
      </c>
      <c r="D2980" s="26">
        <f t="shared" si="93"/>
        <v>23</v>
      </c>
      <c r="E2980" s="27">
        <f>VLOOKUP($B2980,'Hourly Data'!$B$5:$P$8788,15,FALSE)</f>
        <v>5.6655335414441017E-2</v>
      </c>
    </row>
    <row r="2981" spans="2:5" x14ac:dyDescent="0.3">
      <c r="B2981" s="25">
        <v>41153.999999999942</v>
      </c>
      <c r="C2981" s="26">
        <f t="shared" si="92"/>
        <v>9</v>
      </c>
      <c r="D2981" s="26">
        <f t="shared" si="93"/>
        <v>0</v>
      </c>
      <c r="E2981" s="27">
        <f>VLOOKUP($B2981,'Hourly Data'!$B$5:$P$8788,15,FALSE)</f>
        <v>5.6890192052496777E-2</v>
      </c>
    </row>
    <row r="2982" spans="2:5" x14ac:dyDescent="0.3">
      <c r="B2982" s="25">
        <v>41154.041666666606</v>
      </c>
      <c r="C2982" s="26">
        <f t="shared" si="92"/>
        <v>9</v>
      </c>
      <c r="D2982" s="26">
        <f t="shared" si="93"/>
        <v>1</v>
      </c>
      <c r="E2982" s="27">
        <f>VLOOKUP($B2982,'Hourly Data'!$B$5:$P$8788,15,FALSE)</f>
        <v>5.6590649584380481E-2</v>
      </c>
    </row>
    <row r="2983" spans="2:5" x14ac:dyDescent="0.3">
      <c r="B2983" s="25">
        <v>41154.08333333327</v>
      </c>
      <c r="C2983" s="26">
        <f t="shared" si="92"/>
        <v>9</v>
      </c>
      <c r="D2983" s="26">
        <f t="shared" si="93"/>
        <v>2</v>
      </c>
      <c r="E2983" s="27">
        <f>VLOOKUP($B2983,'Hourly Data'!$B$5:$P$8788,15,FALSE)</f>
        <v>5.8559791224776073E-2</v>
      </c>
    </row>
    <row r="2984" spans="2:5" x14ac:dyDescent="0.3">
      <c r="B2984" s="25">
        <v>41154.124999999935</v>
      </c>
      <c r="C2984" s="26">
        <f t="shared" si="92"/>
        <v>9</v>
      </c>
      <c r="D2984" s="26">
        <f t="shared" si="93"/>
        <v>3</v>
      </c>
      <c r="E2984" s="27">
        <f>VLOOKUP($B2984,'Hourly Data'!$B$5:$P$8788,15,FALSE)</f>
        <v>6.065827486156157E-2</v>
      </c>
    </row>
    <row r="2985" spans="2:5" x14ac:dyDescent="0.3">
      <c r="B2985" s="25">
        <v>41154.166666666599</v>
      </c>
      <c r="C2985" s="26">
        <f t="shared" si="92"/>
        <v>9</v>
      </c>
      <c r="D2985" s="26">
        <f t="shared" si="93"/>
        <v>4</v>
      </c>
      <c r="E2985" s="27">
        <f>VLOOKUP($B2985,'Hourly Data'!$B$5:$P$8788,15,FALSE)</f>
        <v>6.0951120399796999E-2</v>
      </c>
    </row>
    <row r="2986" spans="2:5" x14ac:dyDescent="0.3">
      <c r="B2986" s="25">
        <v>41154.208333333263</v>
      </c>
      <c r="C2986" s="26">
        <f t="shared" si="92"/>
        <v>9</v>
      </c>
      <c r="D2986" s="26">
        <f t="shared" si="93"/>
        <v>5</v>
      </c>
      <c r="E2986" s="27">
        <f>VLOOKUP($B2986,'Hourly Data'!$B$5:$P$8788,15,FALSE)</f>
        <v>6.0823239604266527E-2</v>
      </c>
    </row>
    <row r="2987" spans="2:5" x14ac:dyDescent="0.3">
      <c r="B2987" s="25">
        <v>41154.249999999927</v>
      </c>
      <c r="C2987" s="26">
        <f t="shared" si="92"/>
        <v>9</v>
      </c>
      <c r="D2987" s="26">
        <f t="shared" si="93"/>
        <v>6</v>
      </c>
      <c r="E2987" s="27">
        <f>VLOOKUP($B2987,'Hourly Data'!$B$5:$P$8788,15,FALSE)</f>
        <v>5.9787597520417513E-2</v>
      </c>
    </row>
    <row r="2988" spans="2:5" x14ac:dyDescent="0.3">
      <c r="B2988" s="25">
        <v>41154.291666666591</v>
      </c>
      <c r="C2988" s="26">
        <f t="shared" si="92"/>
        <v>9</v>
      </c>
      <c r="D2988" s="26">
        <f t="shared" si="93"/>
        <v>7</v>
      </c>
      <c r="E2988" s="27">
        <f>VLOOKUP($B2988,'Hourly Data'!$B$5:$P$8788,15,FALSE)</f>
        <v>5.7474579018192834E-2</v>
      </c>
    </row>
    <row r="2989" spans="2:5" x14ac:dyDescent="0.3">
      <c r="B2989" s="25">
        <v>41154.333333333256</v>
      </c>
      <c r="C2989" s="26">
        <f t="shared" si="92"/>
        <v>9</v>
      </c>
      <c r="D2989" s="26">
        <f t="shared" si="93"/>
        <v>8</v>
      </c>
      <c r="E2989" s="27">
        <f>VLOOKUP($B2989,'Hourly Data'!$B$5:$P$8788,15,FALSE)</f>
        <v>5.6593344326592077E-2</v>
      </c>
    </row>
    <row r="2990" spans="2:5" x14ac:dyDescent="0.3">
      <c r="B2990" s="25">
        <v>41154.37499999992</v>
      </c>
      <c r="C2990" s="26">
        <f t="shared" si="92"/>
        <v>9</v>
      </c>
      <c r="D2990" s="26">
        <f t="shared" si="93"/>
        <v>9</v>
      </c>
      <c r="E2990" s="27">
        <f>VLOOKUP($B2990,'Hourly Data'!$B$5:$P$8788,15,FALSE)</f>
        <v>5.8700251427187287E-2</v>
      </c>
    </row>
    <row r="2991" spans="2:5" x14ac:dyDescent="0.3">
      <c r="B2991" s="25">
        <v>41154.416666666584</v>
      </c>
      <c r="C2991" s="26">
        <f t="shared" ref="C2991:C3054" si="94">MONTH(B2991)</f>
        <v>9</v>
      </c>
      <c r="D2991" s="26">
        <f t="shared" ref="D2991:D3054" si="95">HOUR(B2991)</f>
        <v>10</v>
      </c>
      <c r="E2991" s="27">
        <f>VLOOKUP($B2991,'Hourly Data'!$B$5:$P$8788,15,FALSE)</f>
        <v>5.8168332900832544E-2</v>
      </c>
    </row>
    <row r="2992" spans="2:5" x14ac:dyDescent="0.3">
      <c r="B2992" s="25">
        <v>41154.458333333248</v>
      </c>
      <c r="C2992" s="26">
        <f t="shared" si="94"/>
        <v>9</v>
      </c>
      <c r="D2992" s="26">
        <f t="shared" si="95"/>
        <v>11</v>
      </c>
      <c r="E2992" s="27">
        <f>VLOOKUP($B2992,'Hourly Data'!$B$5:$P$8788,15,FALSE)</f>
        <v>5.7301361208026549E-2</v>
      </c>
    </row>
    <row r="2993" spans="2:5" x14ac:dyDescent="0.3">
      <c r="B2993" s="25">
        <v>41154.499999999913</v>
      </c>
      <c r="C2993" s="26">
        <f t="shared" si="94"/>
        <v>9</v>
      </c>
      <c r="D2993" s="26">
        <f t="shared" si="95"/>
        <v>12</v>
      </c>
      <c r="E2993" s="27">
        <f>VLOOKUP($B2993,'Hourly Data'!$B$5:$P$8788,15,FALSE)</f>
        <v>5.5459033874032129E-2</v>
      </c>
    </row>
    <row r="2994" spans="2:5" x14ac:dyDescent="0.3">
      <c r="B2994" s="25">
        <v>41154.541666666577</v>
      </c>
      <c r="C2994" s="26">
        <f t="shared" si="94"/>
        <v>9</v>
      </c>
      <c r="D2994" s="26">
        <f t="shared" si="95"/>
        <v>13</v>
      </c>
      <c r="E2994" s="27">
        <f>VLOOKUP($B2994,'Hourly Data'!$B$5:$P$8788,15,FALSE)</f>
        <v>5.7148303283464194E-2</v>
      </c>
    </row>
    <row r="2995" spans="2:5" x14ac:dyDescent="0.3">
      <c r="B2995" s="25">
        <v>41154.583333333241</v>
      </c>
      <c r="C2995" s="26">
        <f t="shared" si="94"/>
        <v>9</v>
      </c>
      <c r="D2995" s="26">
        <f t="shared" si="95"/>
        <v>14</v>
      </c>
      <c r="E2995" s="27">
        <f>VLOOKUP($B2995,'Hourly Data'!$B$5:$P$8788,15,FALSE)</f>
        <v>5.8352555728814176E-2</v>
      </c>
    </row>
    <row r="2996" spans="2:5" x14ac:dyDescent="0.3">
      <c r="B2996" s="25">
        <v>41154.624999999905</v>
      </c>
      <c r="C2996" s="26">
        <f t="shared" si="94"/>
        <v>9</v>
      </c>
      <c r="D2996" s="26">
        <f t="shared" si="95"/>
        <v>15</v>
      </c>
      <c r="E2996" s="27">
        <f>VLOOKUP($B2996,'Hourly Data'!$B$5:$P$8788,15,FALSE)</f>
        <v>5.9022902935388061E-2</v>
      </c>
    </row>
    <row r="2997" spans="2:5" x14ac:dyDescent="0.3">
      <c r="B2997" s="25">
        <v>41154.66666666657</v>
      </c>
      <c r="C2997" s="26">
        <f t="shared" si="94"/>
        <v>9</v>
      </c>
      <c r="D2997" s="26">
        <f t="shared" si="95"/>
        <v>16</v>
      </c>
      <c r="E2997" s="27">
        <f>VLOOKUP($B2997,'Hourly Data'!$B$5:$P$8788,15,FALSE)</f>
        <v>6.0100640619378601E-2</v>
      </c>
    </row>
    <row r="2998" spans="2:5" x14ac:dyDescent="0.3">
      <c r="B2998" s="25">
        <v>41154.708333333234</v>
      </c>
      <c r="C2998" s="26">
        <f t="shared" si="94"/>
        <v>9</v>
      </c>
      <c r="D2998" s="26">
        <f t="shared" si="95"/>
        <v>17</v>
      </c>
      <c r="E2998" s="27">
        <f>VLOOKUP($B2998,'Hourly Data'!$B$5:$P$8788,15,FALSE)</f>
        <v>6.0286343299205417E-2</v>
      </c>
    </row>
    <row r="2999" spans="2:5" x14ac:dyDescent="0.3">
      <c r="B2999" s="25">
        <v>41154.749999999898</v>
      </c>
      <c r="C2999" s="26">
        <f t="shared" si="94"/>
        <v>9</v>
      </c>
      <c r="D2999" s="26">
        <f t="shared" si="95"/>
        <v>18</v>
      </c>
      <c r="E2999" s="27">
        <f>VLOOKUP($B2999,'Hourly Data'!$B$5:$P$8788,15,FALSE)</f>
        <v>5.9187738781340926E-2</v>
      </c>
    </row>
    <row r="3000" spans="2:5" x14ac:dyDescent="0.3">
      <c r="B3000" s="25">
        <v>41154.791666666562</v>
      </c>
      <c r="C3000" s="26">
        <f t="shared" si="94"/>
        <v>9</v>
      </c>
      <c r="D3000" s="26">
        <f t="shared" si="95"/>
        <v>19</v>
      </c>
      <c r="E3000" s="27">
        <f>VLOOKUP($B3000,'Hourly Data'!$B$5:$P$8788,15,FALSE)</f>
        <v>5.7994700894385257E-2</v>
      </c>
    </row>
    <row r="3001" spans="2:5" x14ac:dyDescent="0.3">
      <c r="B3001" s="25">
        <v>41154.833333333227</v>
      </c>
      <c r="C3001" s="26">
        <f t="shared" si="94"/>
        <v>9</v>
      </c>
      <c r="D3001" s="26">
        <f t="shared" si="95"/>
        <v>20</v>
      </c>
      <c r="E3001" s="27">
        <f>VLOOKUP($B3001,'Hourly Data'!$B$5:$P$8788,15,FALSE)</f>
        <v>5.513238180835793E-2</v>
      </c>
    </row>
    <row r="3002" spans="2:5" x14ac:dyDescent="0.3">
      <c r="B3002" s="25">
        <v>41154.874999999891</v>
      </c>
      <c r="C3002" s="26">
        <f t="shared" si="94"/>
        <v>9</v>
      </c>
      <c r="D3002" s="26">
        <f t="shared" si="95"/>
        <v>21</v>
      </c>
      <c r="E3002" s="27">
        <f>VLOOKUP($B3002,'Hourly Data'!$B$5:$P$8788,15,FALSE)</f>
        <v>5.6008839702711803E-2</v>
      </c>
    </row>
    <row r="3003" spans="2:5" x14ac:dyDescent="0.3">
      <c r="B3003" s="25">
        <v>41154.916666666555</v>
      </c>
      <c r="C3003" s="26">
        <f t="shared" si="94"/>
        <v>9</v>
      </c>
      <c r="D3003" s="26">
        <f t="shared" si="95"/>
        <v>22</v>
      </c>
      <c r="E3003" s="27">
        <f>VLOOKUP($B3003,'Hourly Data'!$B$5:$P$8788,15,FALSE)</f>
        <v>5.5359227724702295E-2</v>
      </c>
    </row>
    <row r="3004" spans="2:5" x14ac:dyDescent="0.3">
      <c r="B3004" s="25">
        <v>41154.958333333219</v>
      </c>
      <c r="C3004" s="26">
        <f t="shared" si="94"/>
        <v>9</v>
      </c>
      <c r="D3004" s="26">
        <f t="shared" si="95"/>
        <v>23</v>
      </c>
      <c r="E3004" s="27">
        <f>VLOOKUP($B3004,'Hourly Data'!$B$5:$P$8788,15,FALSE)</f>
        <v>5.7588267184283913E-2</v>
      </c>
    </row>
    <row r="3005" spans="2:5" x14ac:dyDescent="0.3">
      <c r="B3005" s="25">
        <v>41154.999999999884</v>
      </c>
      <c r="C3005" s="26">
        <f t="shared" si="94"/>
        <v>9</v>
      </c>
      <c r="D3005" s="26">
        <f t="shared" si="95"/>
        <v>0</v>
      </c>
      <c r="E3005" s="27">
        <f>VLOOKUP($B3005,'Hourly Data'!$B$5:$P$8788,15,FALSE)</f>
        <v>5.8875540466052437E-2</v>
      </c>
    </row>
    <row r="3006" spans="2:5" x14ac:dyDescent="0.3">
      <c r="B3006" s="25">
        <v>41155.041666666548</v>
      </c>
      <c r="C3006" s="26">
        <f t="shared" si="94"/>
        <v>9</v>
      </c>
      <c r="D3006" s="26">
        <f t="shared" si="95"/>
        <v>1</v>
      </c>
      <c r="E3006" s="27">
        <f>VLOOKUP($B3006,'Hourly Data'!$B$5:$P$8788,15,FALSE)</f>
        <v>5.6826042692156589E-2</v>
      </c>
    </row>
    <row r="3007" spans="2:5" x14ac:dyDescent="0.3">
      <c r="B3007" s="25">
        <v>41155.083333333212</v>
      </c>
      <c r="C3007" s="26">
        <f t="shared" si="94"/>
        <v>9</v>
      </c>
      <c r="D3007" s="26">
        <f t="shared" si="95"/>
        <v>2</v>
      </c>
      <c r="E3007" s="27">
        <f>VLOOKUP($B3007,'Hourly Data'!$B$5:$P$8788,15,FALSE)</f>
        <v>5.8119418240577161E-2</v>
      </c>
    </row>
    <row r="3008" spans="2:5" x14ac:dyDescent="0.3">
      <c r="B3008" s="25">
        <v>41155.124999999876</v>
      </c>
      <c r="C3008" s="26">
        <f t="shared" si="94"/>
        <v>9</v>
      </c>
      <c r="D3008" s="26">
        <f t="shared" si="95"/>
        <v>3</v>
      </c>
      <c r="E3008" s="27">
        <f>VLOOKUP($B3008,'Hourly Data'!$B$5:$P$8788,15,FALSE)</f>
        <v>5.8067223783458896E-2</v>
      </c>
    </row>
    <row r="3009" spans="2:5" x14ac:dyDescent="0.3">
      <c r="B3009" s="25">
        <v>41155.166666666541</v>
      </c>
      <c r="C3009" s="26">
        <f t="shared" si="94"/>
        <v>9</v>
      </c>
      <c r="D3009" s="26">
        <f t="shared" si="95"/>
        <v>4</v>
      </c>
      <c r="E3009" s="27">
        <f>VLOOKUP($B3009,'Hourly Data'!$B$5:$P$8788,15,FALSE)</f>
        <v>6.0059999710035269E-2</v>
      </c>
    </row>
    <row r="3010" spans="2:5" x14ac:dyDescent="0.3">
      <c r="B3010" s="25">
        <v>41155.208333333205</v>
      </c>
      <c r="C3010" s="26">
        <f t="shared" si="94"/>
        <v>9</v>
      </c>
      <c r="D3010" s="26">
        <f t="shared" si="95"/>
        <v>5</v>
      </c>
      <c r="E3010" s="27">
        <f>VLOOKUP($B3010,'Hourly Data'!$B$5:$P$8788,15,FALSE)</f>
        <v>5.8538066986348475E-2</v>
      </c>
    </row>
    <row r="3011" spans="2:5" x14ac:dyDescent="0.3">
      <c r="B3011" s="25">
        <v>41155.249999999869</v>
      </c>
      <c r="C3011" s="26">
        <f t="shared" si="94"/>
        <v>9</v>
      </c>
      <c r="D3011" s="26">
        <f t="shared" si="95"/>
        <v>6</v>
      </c>
      <c r="E3011" s="27">
        <f>VLOOKUP($B3011,'Hourly Data'!$B$5:$P$8788,15,FALSE)</f>
        <v>5.6560202700363924E-2</v>
      </c>
    </row>
    <row r="3012" spans="2:5" x14ac:dyDescent="0.3">
      <c r="B3012" s="25">
        <v>41155.291666666533</v>
      </c>
      <c r="C3012" s="26">
        <f t="shared" si="94"/>
        <v>9</v>
      </c>
      <c r="D3012" s="26">
        <f t="shared" si="95"/>
        <v>7</v>
      </c>
      <c r="E3012" s="27">
        <f>VLOOKUP($B3012,'Hourly Data'!$B$5:$P$8788,15,FALSE)</f>
        <v>5.5578815493747845E-2</v>
      </c>
    </row>
    <row r="3013" spans="2:5" x14ac:dyDescent="0.3">
      <c r="B3013" s="25">
        <v>41155.333333333198</v>
      </c>
      <c r="C3013" s="26">
        <f t="shared" si="94"/>
        <v>9</v>
      </c>
      <c r="D3013" s="26">
        <f t="shared" si="95"/>
        <v>8</v>
      </c>
      <c r="E3013" s="27">
        <f>VLOOKUP($B3013,'Hourly Data'!$B$5:$P$8788,15,FALSE)</f>
        <v>5.5530117693408279E-2</v>
      </c>
    </row>
    <row r="3014" spans="2:5" x14ac:dyDescent="0.3">
      <c r="B3014" s="25">
        <v>41155.374999999862</v>
      </c>
      <c r="C3014" s="26">
        <f t="shared" si="94"/>
        <v>9</v>
      </c>
      <c r="D3014" s="26">
        <f t="shared" si="95"/>
        <v>9</v>
      </c>
      <c r="E3014" s="27">
        <f>VLOOKUP($B3014,'Hourly Data'!$B$5:$P$8788,15,FALSE)</f>
        <v>5.4923846488414224E-2</v>
      </c>
    </row>
    <row r="3015" spans="2:5" x14ac:dyDescent="0.3">
      <c r="B3015" s="25">
        <v>41155.416666666526</v>
      </c>
      <c r="C3015" s="26">
        <f t="shared" si="94"/>
        <v>9</v>
      </c>
      <c r="D3015" s="26">
        <f t="shared" si="95"/>
        <v>10</v>
      </c>
      <c r="E3015" s="27">
        <f>VLOOKUP($B3015,'Hourly Data'!$B$5:$P$8788,15,FALSE)</f>
        <v>5.6409169287925373E-2</v>
      </c>
    </row>
    <row r="3016" spans="2:5" x14ac:dyDescent="0.3">
      <c r="B3016" s="25">
        <v>41155.45833333319</v>
      </c>
      <c r="C3016" s="26">
        <f t="shared" si="94"/>
        <v>9</v>
      </c>
      <c r="D3016" s="26">
        <f t="shared" si="95"/>
        <v>11</v>
      </c>
      <c r="E3016" s="27">
        <f>VLOOKUP($B3016,'Hourly Data'!$B$5:$P$8788,15,FALSE)</f>
        <v>5.744649506283616E-2</v>
      </c>
    </row>
    <row r="3017" spans="2:5" x14ac:dyDescent="0.3">
      <c r="B3017" s="25">
        <v>41155.499999999854</v>
      </c>
      <c r="C3017" s="26">
        <f t="shared" si="94"/>
        <v>9</v>
      </c>
      <c r="D3017" s="26">
        <f t="shared" si="95"/>
        <v>12</v>
      </c>
      <c r="E3017" s="27">
        <f>VLOOKUP($B3017,'Hourly Data'!$B$5:$P$8788,15,FALSE)</f>
        <v>5.8662777808563028E-2</v>
      </c>
    </row>
    <row r="3018" spans="2:5" x14ac:dyDescent="0.3">
      <c r="B3018" s="25">
        <v>41155.541666666519</v>
      </c>
      <c r="C3018" s="26">
        <f t="shared" si="94"/>
        <v>9</v>
      </c>
      <c r="D3018" s="26">
        <f t="shared" si="95"/>
        <v>13</v>
      </c>
      <c r="E3018" s="27">
        <f>VLOOKUP($B3018,'Hourly Data'!$B$5:$P$8788,15,FALSE)</f>
        <v>5.859344916731847E-2</v>
      </c>
    </row>
    <row r="3019" spans="2:5" x14ac:dyDescent="0.3">
      <c r="B3019" s="25">
        <v>41155.583333333183</v>
      </c>
      <c r="C3019" s="26">
        <f t="shared" si="94"/>
        <v>9</v>
      </c>
      <c r="D3019" s="26">
        <f t="shared" si="95"/>
        <v>14</v>
      </c>
      <c r="E3019" s="27">
        <f>VLOOKUP($B3019,'Hourly Data'!$B$5:$P$8788,15,FALSE)</f>
        <v>5.9528846993321949E-2</v>
      </c>
    </row>
    <row r="3020" spans="2:5" x14ac:dyDescent="0.3">
      <c r="B3020" s="25">
        <v>41155.624999999847</v>
      </c>
      <c r="C3020" s="26">
        <f t="shared" si="94"/>
        <v>9</v>
      </c>
      <c r="D3020" s="26">
        <f t="shared" si="95"/>
        <v>15</v>
      </c>
      <c r="E3020" s="27">
        <f>VLOOKUP($B3020,'Hourly Data'!$B$5:$P$8788,15,FALSE)</f>
        <v>5.9782983827145017E-2</v>
      </c>
    </row>
    <row r="3021" spans="2:5" x14ac:dyDescent="0.3">
      <c r="B3021" s="25">
        <v>41155.666666666511</v>
      </c>
      <c r="C3021" s="26">
        <f t="shared" si="94"/>
        <v>9</v>
      </c>
      <c r="D3021" s="26">
        <f t="shared" si="95"/>
        <v>16</v>
      </c>
      <c r="E3021" s="27">
        <f>VLOOKUP($B3021,'Hourly Data'!$B$5:$P$8788,15,FALSE)</f>
        <v>6.0023346651461348E-2</v>
      </c>
    </row>
    <row r="3022" spans="2:5" x14ac:dyDescent="0.3">
      <c r="B3022" s="25">
        <v>41155.708333333176</v>
      </c>
      <c r="C3022" s="26">
        <f t="shared" si="94"/>
        <v>9</v>
      </c>
      <c r="D3022" s="26">
        <f t="shared" si="95"/>
        <v>17</v>
      </c>
      <c r="E3022" s="27">
        <f>VLOOKUP($B3022,'Hourly Data'!$B$5:$P$8788,15,FALSE)</f>
        <v>6.1291996801855389E-2</v>
      </c>
    </row>
    <row r="3023" spans="2:5" x14ac:dyDescent="0.3">
      <c r="B3023" s="25">
        <v>41155.74999999984</v>
      </c>
      <c r="C3023" s="26">
        <f t="shared" si="94"/>
        <v>9</v>
      </c>
      <c r="D3023" s="26">
        <f t="shared" si="95"/>
        <v>18</v>
      </c>
      <c r="E3023" s="27">
        <f>VLOOKUP($B3023,'Hourly Data'!$B$5:$P$8788,15,FALSE)</f>
        <v>6.0465624705880044E-2</v>
      </c>
    </row>
    <row r="3024" spans="2:5" x14ac:dyDescent="0.3">
      <c r="B3024" s="25">
        <v>41155.791666666504</v>
      </c>
      <c r="C3024" s="26">
        <f t="shared" si="94"/>
        <v>9</v>
      </c>
      <c r="D3024" s="26">
        <f t="shared" si="95"/>
        <v>19</v>
      </c>
      <c r="E3024" s="27">
        <f>VLOOKUP($B3024,'Hourly Data'!$B$5:$P$8788,15,FALSE)</f>
        <v>5.8689486579709252E-2</v>
      </c>
    </row>
    <row r="3025" spans="2:5" x14ac:dyDescent="0.3">
      <c r="B3025" s="25">
        <v>41155.833333333168</v>
      </c>
      <c r="C3025" s="26">
        <f t="shared" si="94"/>
        <v>9</v>
      </c>
      <c r="D3025" s="26">
        <f t="shared" si="95"/>
        <v>20</v>
      </c>
      <c r="E3025" s="27">
        <f>VLOOKUP($B3025,'Hourly Data'!$B$5:$P$8788,15,FALSE)</f>
        <v>5.6496480442135018E-2</v>
      </c>
    </row>
    <row r="3026" spans="2:5" x14ac:dyDescent="0.3">
      <c r="B3026" s="25">
        <v>41155.874999999833</v>
      </c>
      <c r="C3026" s="26">
        <f t="shared" si="94"/>
        <v>9</v>
      </c>
      <c r="D3026" s="26">
        <f t="shared" si="95"/>
        <v>21</v>
      </c>
      <c r="E3026" s="27">
        <f>VLOOKUP($B3026,'Hourly Data'!$B$5:$P$8788,15,FALSE)</f>
        <v>5.6647009666696044E-2</v>
      </c>
    </row>
    <row r="3027" spans="2:5" x14ac:dyDescent="0.3">
      <c r="B3027" s="25">
        <v>41155.916666666497</v>
      </c>
      <c r="C3027" s="26">
        <f t="shared" si="94"/>
        <v>9</v>
      </c>
      <c r="D3027" s="26">
        <f t="shared" si="95"/>
        <v>22</v>
      </c>
      <c r="E3027" s="27">
        <f>VLOOKUP($B3027,'Hourly Data'!$B$5:$P$8788,15,FALSE)</f>
        <v>5.6071857896334919E-2</v>
      </c>
    </row>
    <row r="3028" spans="2:5" x14ac:dyDescent="0.3">
      <c r="B3028" s="25">
        <v>41155.958333333161</v>
      </c>
      <c r="C3028" s="26">
        <f t="shared" si="94"/>
        <v>9</v>
      </c>
      <c r="D3028" s="26">
        <f t="shared" si="95"/>
        <v>23</v>
      </c>
      <c r="E3028" s="27">
        <f>VLOOKUP($B3028,'Hourly Data'!$B$5:$P$8788,15,FALSE)</f>
        <v>5.6397230811621735E-2</v>
      </c>
    </row>
    <row r="3029" spans="2:5" x14ac:dyDescent="0.3">
      <c r="B3029" s="25">
        <v>41155.999999999825</v>
      </c>
      <c r="C3029" s="26">
        <f t="shared" si="94"/>
        <v>9</v>
      </c>
      <c r="D3029" s="26">
        <f t="shared" si="95"/>
        <v>0</v>
      </c>
      <c r="E3029" s="27">
        <f>VLOOKUP($B3029,'Hourly Data'!$B$5:$P$8788,15,FALSE)</f>
        <v>5.7788727738686416E-2</v>
      </c>
    </row>
    <row r="3030" spans="2:5" x14ac:dyDescent="0.3">
      <c r="B3030" s="25">
        <v>41156.04166666649</v>
      </c>
      <c r="C3030" s="26">
        <f t="shared" si="94"/>
        <v>9</v>
      </c>
      <c r="D3030" s="26">
        <f t="shared" si="95"/>
        <v>1</v>
      </c>
      <c r="E3030" s="27">
        <f>VLOOKUP($B3030,'Hourly Data'!$B$5:$P$8788,15,FALSE)</f>
        <v>5.9121946999933214E-2</v>
      </c>
    </row>
    <row r="3031" spans="2:5" x14ac:dyDescent="0.3">
      <c r="B3031" s="25">
        <v>41156.083333333154</v>
      </c>
      <c r="C3031" s="26">
        <f t="shared" si="94"/>
        <v>9</v>
      </c>
      <c r="D3031" s="26">
        <f t="shared" si="95"/>
        <v>2</v>
      </c>
      <c r="E3031" s="27">
        <f>VLOOKUP($B3031,'Hourly Data'!$B$5:$P$8788,15,FALSE)</f>
        <v>5.9725893935427737E-2</v>
      </c>
    </row>
    <row r="3032" spans="2:5" x14ac:dyDescent="0.3">
      <c r="B3032" s="25">
        <v>41156.124999999818</v>
      </c>
      <c r="C3032" s="26">
        <f t="shared" si="94"/>
        <v>9</v>
      </c>
      <c r="D3032" s="26">
        <f t="shared" si="95"/>
        <v>3</v>
      </c>
      <c r="E3032" s="27">
        <f>VLOOKUP($B3032,'Hourly Data'!$B$5:$P$8788,15,FALSE)</f>
        <v>5.9970159736462948E-2</v>
      </c>
    </row>
    <row r="3033" spans="2:5" x14ac:dyDescent="0.3">
      <c r="B3033" s="25">
        <v>41156.166666666482</v>
      </c>
      <c r="C3033" s="26">
        <f t="shared" si="94"/>
        <v>9</v>
      </c>
      <c r="D3033" s="26">
        <f t="shared" si="95"/>
        <v>4</v>
      </c>
      <c r="E3033" s="27">
        <f>VLOOKUP($B3033,'Hourly Data'!$B$5:$P$8788,15,FALSE)</f>
        <v>6.076786846279493E-2</v>
      </c>
    </row>
    <row r="3034" spans="2:5" x14ac:dyDescent="0.3">
      <c r="B3034" s="25">
        <v>41156.208333333147</v>
      </c>
      <c r="C3034" s="26">
        <f t="shared" si="94"/>
        <v>9</v>
      </c>
      <c r="D3034" s="26">
        <f t="shared" si="95"/>
        <v>5</v>
      </c>
      <c r="E3034" s="27">
        <f>VLOOKUP($B3034,'Hourly Data'!$B$5:$P$8788,15,FALSE)</f>
        <v>5.9831609673443129E-2</v>
      </c>
    </row>
    <row r="3035" spans="2:5" x14ac:dyDescent="0.3">
      <c r="B3035" s="25">
        <v>41156.249999999811</v>
      </c>
      <c r="C3035" s="26">
        <f t="shared" si="94"/>
        <v>9</v>
      </c>
      <c r="D3035" s="26">
        <f t="shared" si="95"/>
        <v>6</v>
      </c>
      <c r="E3035" s="27">
        <f>VLOOKUP($B3035,'Hourly Data'!$B$5:$P$8788,15,FALSE)</f>
        <v>5.9132867193094102E-2</v>
      </c>
    </row>
    <row r="3036" spans="2:5" x14ac:dyDescent="0.3">
      <c r="B3036" s="25">
        <v>41156.291666666475</v>
      </c>
      <c r="C3036" s="26">
        <f t="shared" si="94"/>
        <v>9</v>
      </c>
      <c r="D3036" s="26">
        <f t="shared" si="95"/>
        <v>7</v>
      </c>
      <c r="E3036" s="27">
        <f>VLOOKUP($B3036,'Hourly Data'!$B$5:$P$8788,15,FALSE)</f>
        <v>5.8596623474629295E-2</v>
      </c>
    </row>
    <row r="3037" spans="2:5" x14ac:dyDescent="0.3">
      <c r="B3037" s="25">
        <v>41156.333333333139</v>
      </c>
      <c r="C3037" s="26">
        <f t="shared" si="94"/>
        <v>9</v>
      </c>
      <c r="D3037" s="26">
        <f t="shared" si="95"/>
        <v>8</v>
      </c>
      <c r="E3037" s="27">
        <f>VLOOKUP($B3037,'Hourly Data'!$B$5:$P$8788,15,FALSE)</f>
        <v>5.7305860392926553E-2</v>
      </c>
    </row>
    <row r="3038" spans="2:5" x14ac:dyDescent="0.3">
      <c r="B3038" s="25">
        <v>41156.374999999804</v>
      </c>
      <c r="C3038" s="26">
        <f t="shared" si="94"/>
        <v>9</v>
      </c>
      <c r="D3038" s="26">
        <f t="shared" si="95"/>
        <v>9</v>
      </c>
      <c r="E3038" s="27">
        <f>VLOOKUP($B3038,'Hourly Data'!$B$5:$P$8788,15,FALSE)</f>
        <v>5.6429651848277695E-2</v>
      </c>
    </row>
    <row r="3039" spans="2:5" x14ac:dyDescent="0.3">
      <c r="B3039" s="25">
        <v>41156.416666666468</v>
      </c>
      <c r="C3039" s="26">
        <f t="shared" si="94"/>
        <v>9</v>
      </c>
      <c r="D3039" s="26">
        <f t="shared" si="95"/>
        <v>10</v>
      </c>
      <c r="E3039" s="27">
        <f>VLOOKUP($B3039,'Hourly Data'!$B$5:$P$8788,15,FALSE)</f>
        <v>5.5648015991735203E-2</v>
      </c>
    </row>
    <row r="3040" spans="2:5" x14ac:dyDescent="0.3">
      <c r="B3040" s="25">
        <v>41156.458333333132</v>
      </c>
      <c r="C3040" s="26">
        <f t="shared" si="94"/>
        <v>9</v>
      </c>
      <c r="D3040" s="26">
        <f t="shared" si="95"/>
        <v>11</v>
      </c>
      <c r="E3040" s="27">
        <f>VLOOKUP($B3040,'Hourly Data'!$B$5:$P$8788,15,FALSE)</f>
        <v>5.4988021628396944E-2</v>
      </c>
    </row>
    <row r="3041" spans="2:5" x14ac:dyDescent="0.3">
      <c r="B3041" s="25">
        <v>41156.499999999796</v>
      </c>
      <c r="C3041" s="26">
        <f t="shared" si="94"/>
        <v>9</v>
      </c>
      <c r="D3041" s="26">
        <f t="shared" si="95"/>
        <v>12</v>
      </c>
      <c r="E3041" s="27">
        <f>VLOOKUP($B3041,'Hourly Data'!$B$5:$P$8788,15,FALSE)</f>
        <v>5.483522391580796E-2</v>
      </c>
    </row>
    <row r="3042" spans="2:5" x14ac:dyDescent="0.3">
      <c r="B3042" s="25">
        <v>41156.541666666461</v>
      </c>
      <c r="C3042" s="26">
        <f t="shared" si="94"/>
        <v>9</v>
      </c>
      <c r="D3042" s="26">
        <f t="shared" si="95"/>
        <v>13</v>
      </c>
      <c r="E3042" s="27">
        <f>VLOOKUP($B3042,'Hourly Data'!$B$5:$P$8788,15,FALSE)</f>
        <v>5.5305983753007666E-2</v>
      </c>
    </row>
    <row r="3043" spans="2:5" x14ac:dyDescent="0.3">
      <c r="B3043" s="25">
        <v>41156.583333333125</v>
      </c>
      <c r="C3043" s="26">
        <f t="shared" si="94"/>
        <v>9</v>
      </c>
      <c r="D3043" s="26">
        <f t="shared" si="95"/>
        <v>14</v>
      </c>
      <c r="E3043" s="27">
        <f>VLOOKUP($B3043,'Hourly Data'!$B$5:$P$8788,15,FALSE)</f>
        <v>5.6204656773315452E-2</v>
      </c>
    </row>
    <row r="3044" spans="2:5" x14ac:dyDescent="0.3">
      <c r="B3044" s="25">
        <v>41156.624999999789</v>
      </c>
      <c r="C3044" s="26">
        <f t="shared" si="94"/>
        <v>9</v>
      </c>
      <c r="D3044" s="26">
        <f t="shared" si="95"/>
        <v>15</v>
      </c>
      <c r="E3044" s="27">
        <f>VLOOKUP($B3044,'Hourly Data'!$B$5:$P$8788,15,FALSE)</f>
        <v>5.6401658528305011E-2</v>
      </c>
    </row>
    <row r="3045" spans="2:5" x14ac:dyDescent="0.3">
      <c r="B3045" s="25">
        <v>41156.666666666453</v>
      </c>
      <c r="C3045" s="26">
        <f t="shared" si="94"/>
        <v>9</v>
      </c>
      <c r="D3045" s="26">
        <f t="shared" si="95"/>
        <v>16</v>
      </c>
      <c r="E3045" s="27">
        <f>VLOOKUP($B3045,'Hourly Data'!$B$5:$P$8788,15,FALSE)</f>
        <v>5.6868726669827355E-2</v>
      </c>
    </row>
    <row r="3046" spans="2:5" x14ac:dyDescent="0.3">
      <c r="B3046" s="25">
        <v>41156.708333333117</v>
      </c>
      <c r="C3046" s="26">
        <f t="shared" si="94"/>
        <v>9</v>
      </c>
      <c r="D3046" s="26">
        <f t="shared" si="95"/>
        <v>17</v>
      </c>
      <c r="E3046" s="27">
        <f>VLOOKUP($B3046,'Hourly Data'!$B$5:$P$8788,15,FALSE)</f>
        <v>5.6693117452956548E-2</v>
      </c>
    </row>
    <row r="3047" spans="2:5" x14ac:dyDescent="0.3">
      <c r="B3047" s="25">
        <v>41156.749999999782</v>
      </c>
      <c r="C3047" s="26">
        <f t="shared" si="94"/>
        <v>9</v>
      </c>
      <c r="D3047" s="26">
        <f t="shared" si="95"/>
        <v>18</v>
      </c>
      <c r="E3047" s="27">
        <f>VLOOKUP($B3047,'Hourly Data'!$B$5:$P$8788,15,FALSE)</f>
        <v>5.6395867529515184E-2</v>
      </c>
    </row>
    <row r="3048" spans="2:5" x14ac:dyDescent="0.3">
      <c r="B3048" s="25">
        <v>41156.791666666446</v>
      </c>
      <c r="C3048" s="26">
        <f t="shared" si="94"/>
        <v>9</v>
      </c>
      <c r="D3048" s="26">
        <f t="shared" si="95"/>
        <v>19</v>
      </c>
      <c r="E3048" s="27">
        <f>VLOOKUP($B3048,'Hourly Data'!$B$5:$P$8788,15,FALSE)</f>
        <v>5.6806663444484498E-2</v>
      </c>
    </row>
    <row r="3049" spans="2:5" x14ac:dyDescent="0.3">
      <c r="B3049" s="25">
        <v>41156.83333333311</v>
      </c>
      <c r="C3049" s="26">
        <f t="shared" si="94"/>
        <v>9</v>
      </c>
      <c r="D3049" s="26">
        <f t="shared" si="95"/>
        <v>20</v>
      </c>
      <c r="E3049" s="27">
        <f>VLOOKUP($B3049,'Hourly Data'!$B$5:$P$8788,15,FALSE)</f>
        <v>5.5213636690411252E-2</v>
      </c>
    </row>
    <row r="3050" spans="2:5" x14ac:dyDescent="0.3">
      <c r="B3050" s="25">
        <v>41156.874999999774</v>
      </c>
      <c r="C3050" s="26">
        <f t="shared" si="94"/>
        <v>9</v>
      </c>
      <c r="D3050" s="26">
        <f t="shared" si="95"/>
        <v>21</v>
      </c>
      <c r="E3050" s="27">
        <f>VLOOKUP($B3050,'Hourly Data'!$B$5:$P$8788,15,FALSE)</f>
        <v>5.6182218773422249E-2</v>
      </c>
    </row>
    <row r="3051" spans="2:5" x14ac:dyDescent="0.3">
      <c r="B3051" s="25">
        <v>41156.916666666439</v>
      </c>
      <c r="C3051" s="26">
        <f t="shared" si="94"/>
        <v>9</v>
      </c>
      <c r="D3051" s="26">
        <f t="shared" si="95"/>
        <v>22</v>
      </c>
      <c r="E3051" s="27">
        <f>VLOOKUP($B3051,'Hourly Data'!$B$5:$P$8788,15,FALSE)</f>
        <v>5.466006831386222E-2</v>
      </c>
    </row>
    <row r="3052" spans="2:5" x14ac:dyDescent="0.3">
      <c r="B3052" s="25">
        <v>41156.958333333103</v>
      </c>
      <c r="C3052" s="26">
        <f t="shared" si="94"/>
        <v>9</v>
      </c>
      <c r="D3052" s="26">
        <f t="shared" si="95"/>
        <v>23</v>
      </c>
      <c r="E3052" s="27">
        <f>VLOOKUP($B3052,'Hourly Data'!$B$5:$P$8788,15,FALSE)</f>
        <v>5.5149187121531315E-2</v>
      </c>
    </row>
    <row r="3053" spans="2:5" x14ac:dyDescent="0.3">
      <c r="B3053" s="25">
        <v>41156.999999999767</v>
      </c>
      <c r="C3053" s="26">
        <f t="shared" si="94"/>
        <v>9</v>
      </c>
      <c r="D3053" s="26">
        <f t="shared" si="95"/>
        <v>0</v>
      </c>
      <c r="E3053" s="27">
        <f>VLOOKUP($B3053,'Hourly Data'!$B$5:$P$8788,15,FALSE)</f>
        <v>5.6642884837738217E-2</v>
      </c>
    </row>
    <row r="3054" spans="2:5" x14ac:dyDescent="0.3">
      <c r="B3054" s="25">
        <v>41157.041666666431</v>
      </c>
      <c r="C3054" s="26">
        <f t="shared" si="94"/>
        <v>9</v>
      </c>
      <c r="D3054" s="26">
        <f t="shared" si="95"/>
        <v>1</v>
      </c>
      <c r="E3054" s="27">
        <f>VLOOKUP($B3054,'Hourly Data'!$B$5:$P$8788,15,FALSE)</f>
        <v>5.6570666917378803E-2</v>
      </c>
    </row>
    <row r="3055" spans="2:5" x14ac:dyDescent="0.3">
      <c r="B3055" s="25">
        <v>41157.083333333096</v>
      </c>
      <c r="C3055" s="26">
        <f t="shared" ref="C3055:C3118" si="96">MONTH(B3055)</f>
        <v>9</v>
      </c>
      <c r="D3055" s="26">
        <f t="shared" ref="D3055:D3118" si="97">HOUR(B3055)</f>
        <v>2</v>
      </c>
      <c r="E3055" s="27">
        <f>VLOOKUP($B3055,'Hourly Data'!$B$5:$P$8788,15,FALSE)</f>
        <v>5.7955297166564529E-2</v>
      </c>
    </row>
    <row r="3056" spans="2:5" x14ac:dyDescent="0.3">
      <c r="B3056" s="25">
        <v>41157.12499999976</v>
      </c>
      <c r="C3056" s="26">
        <f t="shared" si="96"/>
        <v>9</v>
      </c>
      <c r="D3056" s="26">
        <f t="shared" si="97"/>
        <v>3</v>
      </c>
      <c r="E3056" s="27">
        <f>VLOOKUP($B3056,'Hourly Data'!$B$5:$P$8788,15,FALSE)</f>
        <v>5.7995021676943301E-2</v>
      </c>
    </row>
    <row r="3057" spans="2:5" x14ac:dyDescent="0.3">
      <c r="B3057" s="25">
        <v>41157.166666666424</v>
      </c>
      <c r="C3057" s="26">
        <f t="shared" si="96"/>
        <v>9</v>
      </c>
      <c r="D3057" s="26">
        <f t="shared" si="97"/>
        <v>4</v>
      </c>
      <c r="E3057" s="27">
        <f>VLOOKUP($B3057,'Hourly Data'!$B$5:$P$8788,15,FALSE)</f>
        <v>5.7730313694062757E-2</v>
      </c>
    </row>
    <row r="3058" spans="2:5" x14ac:dyDescent="0.3">
      <c r="B3058" s="25">
        <v>41157.208333333088</v>
      </c>
      <c r="C3058" s="26">
        <f t="shared" si="96"/>
        <v>9</v>
      </c>
      <c r="D3058" s="26">
        <f t="shared" si="97"/>
        <v>5</v>
      </c>
      <c r="E3058" s="27">
        <f>VLOOKUP($B3058,'Hourly Data'!$B$5:$P$8788,15,FALSE)</f>
        <v>5.8352635807609451E-2</v>
      </c>
    </row>
    <row r="3059" spans="2:5" x14ac:dyDescent="0.3">
      <c r="B3059" s="25">
        <v>41157.249999999753</v>
      </c>
      <c r="C3059" s="26">
        <f t="shared" si="96"/>
        <v>9</v>
      </c>
      <c r="D3059" s="26">
        <f t="shared" si="97"/>
        <v>6</v>
      </c>
      <c r="E3059" s="27">
        <f>VLOOKUP($B3059,'Hourly Data'!$B$5:$P$8788,15,FALSE)</f>
        <v>5.8071557470506102E-2</v>
      </c>
    </row>
    <row r="3060" spans="2:5" x14ac:dyDescent="0.3">
      <c r="B3060" s="25">
        <v>41157.291666666417</v>
      </c>
      <c r="C3060" s="26">
        <f t="shared" si="96"/>
        <v>9</v>
      </c>
      <c r="D3060" s="26">
        <f t="shared" si="97"/>
        <v>7</v>
      </c>
      <c r="E3060" s="27">
        <f>VLOOKUP($B3060,'Hourly Data'!$B$5:$P$8788,15,FALSE)</f>
        <v>5.6368056098063724E-2</v>
      </c>
    </row>
    <row r="3061" spans="2:5" x14ac:dyDescent="0.3">
      <c r="B3061" s="25">
        <v>41157.333333333081</v>
      </c>
      <c r="C3061" s="26">
        <f t="shared" si="96"/>
        <v>9</v>
      </c>
      <c r="D3061" s="26">
        <f t="shared" si="97"/>
        <v>8</v>
      </c>
      <c r="E3061" s="27">
        <f>VLOOKUP($B3061,'Hourly Data'!$B$5:$P$8788,15,FALSE)</f>
        <v>5.6410824909415069E-2</v>
      </c>
    </row>
    <row r="3062" spans="2:5" x14ac:dyDescent="0.3">
      <c r="B3062" s="25">
        <v>41157.374999999745</v>
      </c>
      <c r="C3062" s="26">
        <f t="shared" si="96"/>
        <v>9</v>
      </c>
      <c r="D3062" s="26">
        <f t="shared" si="97"/>
        <v>9</v>
      </c>
      <c r="E3062" s="27">
        <f>VLOOKUP($B3062,'Hourly Data'!$B$5:$P$8788,15,FALSE)</f>
        <v>5.5758178557496221E-2</v>
      </c>
    </row>
    <row r="3063" spans="2:5" x14ac:dyDescent="0.3">
      <c r="B3063" s="25">
        <v>41157.41666666641</v>
      </c>
      <c r="C3063" s="26">
        <f t="shared" si="96"/>
        <v>9</v>
      </c>
      <c r="D3063" s="26">
        <f t="shared" si="97"/>
        <v>10</v>
      </c>
      <c r="E3063" s="27">
        <f>VLOOKUP($B3063,'Hourly Data'!$B$5:$P$8788,15,FALSE)</f>
        <v>5.0885379248755053E-2</v>
      </c>
    </row>
    <row r="3064" spans="2:5" x14ac:dyDescent="0.3">
      <c r="B3064" s="25">
        <v>41157.458333333074</v>
      </c>
      <c r="C3064" s="26">
        <f t="shared" si="96"/>
        <v>9</v>
      </c>
      <c r="D3064" s="26">
        <f t="shared" si="97"/>
        <v>11</v>
      </c>
      <c r="E3064" s="27">
        <f>VLOOKUP($B3064,'Hourly Data'!$B$5:$P$8788,15,FALSE)</f>
        <v>4.6621854965326781E-2</v>
      </c>
    </row>
    <row r="3065" spans="2:5" x14ac:dyDescent="0.3">
      <c r="B3065" s="25">
        <v>41157.499999999738</v>
      </c>
      <c r="C3065" s="26">
        <f t="shared" si="96"/>
        <v>9</v>
      </c>
      <c r="D3065" s="26">
        <f t="shared" si="97"/>
        <v>12</v>
      </c>
      <c r="E3065" s="27">
        <f>VLOOKUP($B3065,'Hourly Data'!$B$5:$P$8788,15,FALSE)</f>
        <v>5.3167461147165848E-2</v>
      </c>
    </row>
    <row r="3066" spans="2:5" x14ac:dyDescent="0.3">
      <c r="B3066" s="25">
        <v>41157.541666666402</v>
      </c>
      <c r="C3066" s="26">
        <f t="shared" si="96"/>
        <v>9</v>
      </c>
      <c r="D3066" s="26">
        <f t="shared" si="97"/>
        <v>13</v>
      </c>
      <c r="E3066" s="27">
        <f>VLOOKUP($B3066,'Hourly Data'!$B$5:$P$8788,15,FALSE)</f>
        <v>5.5448066674254705E-2</v>
      </c>
    </row>
    <row r="3067" spans="2:5" x14ac:dyDescent="0.3">
      <c r="B3067" s="25">
        <v>41157.583333333067</v>
      </c>
      <c r="C3067" s="26">
        <f t="shared" si="96"/>
        <v>9</v>
      </c>
      <c r="D3067" s="26">
        <f t="shared" si="97"/>
        <v>14</v>
      </c>
      <c r="E3067" s="27">
        <f>VLOOKUP($B3067,'Hourly Data'!$B$5:$P$8788,15,FALSE)</f>
        <v>5.5919313632367004E-2</v>
      </c>
    </row>
    <row r="3068" spans="2:5" x14ac:dyDescent="0.3">
      <c r="B3068" s="25">
        <v>41157.624999999731</v>
      </c>
      <c r="C3068" s="26">
        <f t="shared" si="96"/>
        <v>9</v>
      </c>
      <c r="D3068" s="26">
        <f t="shared" si="97"/>
        <v>15</v>
      </c>
      <c r="E3068" s="27">
        <f>VLOOKUP($B3068,'Hourly Data'!$B$5:$P$8788,15,FALSE)</f>
        <v>5.6116807655468046E-2</v>
      </c>
    </row>
    <row r="3069" spans="2:5" x14ac:dyDescent="0.3">
      <c r="B3069" s="25">
        <v>41157.666666666395</v>
      </c>
      <c r="C3069" s="26">
        <f t="shared" si="96"/>
        <v>9</v>
      </c>
      <c r="D3069" s="26">
        <f t="shared" si="97"/>
        <v>16</v>
      </c>
      <c r="E3069" s="27">
        <f>VLOOKUP($B3069,'Hourly Data'!$B$5:$P$8788,15,FALSE)</f>
        <v>5.5523662673027531E-2</v>
      </c>
    </row>
    <row r="3070" spans="2:5" x14ac:dyDescent="0.3">
      <c r="B3070" s="25">
        <v>41157.708333333059</v>
      </c>
      <c r="C3070" s="26">
        <f t="shared" si="96"/>
        <v>9</v>
      </c>
      <c r="D3070" s="26">
        <f t="shared" si="97"/>
        <v>17</v>
      </c>
      <c r="E3070" s="27">
        <f>VLOOKUP($B3070,'Hourly Data'!$B$5:$P$8788,15,FALSE)</f>
        <v>5.5533434690505319E-2</v>
      </c>
    </row>
    <row r="3071" spans="2:5" x14ac:dyDescent="0.3">
      <c r="B3071" s="25">
        <v>41157.749999999724</v>
      </c>
      <c r="C3071" s="26">
        <f t="shared" si="96"/>
        <v>9</v>
      </c>
      <c r="D3071" s="26">
        <f t="shared" si="97"/>
        <v>18</v>
      </c>
      <c r="E3071" s="27">
        <f>VLOOKUP($B3071,'Hourly Data'!$B$5:$P$8788,15,FALSE)</f>
        <v>5.5337791454091498E-2</v>
      </c>
    </row>
    <row r="3072" spans="2:5" x14ac:dyDescent="0.3">
      <c r="B3072" s="25">
        <v>41157.791666666388</v>
      </c>
      <c r="C3072" s="26">
        <f t="shared" si="96"/>
        <v>9</v>
      </c>
      <c r="D3072" s="26">
        <f t="shared" si="97"/>
        <v>19</v>
      </c>
      <c r="E3072" s="27">
        <f>VLOOKUP($B3072,'Hourly Data'!$B$5:$P$8788,15,FALSE)</f>
        <v>5.4881543468888988E-2</v>
      </c>
    </row>
    <row r="3073" spans="2:5" x14ac:dyDescent="0.3">
      <c r="B3073" s="25">
        <v>41157.833333333052</v>
      </c>
      <c r="C3073" s="26">
        <f t="shared" si="96"/>
        <v>9</v>
      </c>
      <c r="D3073" s="26">
        <f t="shared" si="97"/>
        <v>20</v>
      </c>
      <c r="E3073" s="27">
        <f>VLOOKUP($B3073,'Hourly Data'!$B$5:$P$8788,15,FALSE)</f>
        <v>5.3158882103973681E-2</v>
      </c>
    </row>
    <row r="3074" spans="2:5" x14ac:dyDescent="0.3">
      <c r="B3074" s="25">
        <v>41157.874999999716</v>
      </c>
      <c r="C3074" s="26">
        <f t="shared" si="96"/>
        <v>9</v>
      </c>
      <c r="D3074" s="26">
        <f t="shared" si="97"/>
        <v>21</v>
      </c>
      <c r="E3074" s="27">
        <f>VLOOKUP($B3074,'Hourly Data'!$B$5:$P$8788,15,FALSE)</f>
        <v>5.2556430848101326E-2</v>
      </c>
    </row>
    <row r="3075" spans="2:5" x14ac:dyDescent="0.3">
      <c r="B3075" s="25">
        <v>41157.91666666638</v>
      </c>
      <c r="C3075" s="26">
        <f t="shared" si="96"/>
        <v>9</v>
      </c>
      <c r="D3075" s="26">
        <f t="shared" si="97"/>
        <v>22</v>
      </c>
      <c r="E3075" s="27">
        <f>VLOOKUP($B3075,'Hourly Data'!$B$5:$P$8788,15,FALSE)</f>
        <v>5.1247765170161386E-2</v>
      </c>
    </row>
    <row r="3076" spans="2:5" x14ac:dyDescent="0.3">
      <c r="B3076" s="25">
        <v>41157.958333333045</v>
      </c>
      <c r="C3076" s="26">
        <f t="shared" si="96"/>
        <v>9</v>
      </c>
      <c r="D3076" s="26">
        <f t="shared" si="97"/>
        <v>23</v>
      </c>
      <c r="E3076" s="27">
        <f>VLOOKUP($B3076,'Hourly Data'!$B$5:$P$8788,15,FALSE)</f>
        <v>5.0749900067259497E-2</v>
      </c>
    </row>
    <row r="3077" spans="2:5" x14ac:dyDescent="0.3">
      <c r="B3077" s="25">
        <v>41157.999999999709</v>
      </c>
      <c r="C3077" s="26">
        <f t="shared" si="96"/>
        <v>9</v>
      </c>
      <c r="D3077" s="26">
        <f t="shared" si="97"/>
        <v>0</v>
      </c>
      <c r="E3077" s="27">
        <f>VLOOKUP($B3077,'Hourly Data'!$B$5:$P$8788,15,FALSE)</f>
        <v>5.0960480209926245E-2</v>
      </c>
    </row>
    <row r="3078" spans="2:5" x14ac:dyDescent="0.3">
      <c r="B3078" s="25">
        <v>41158.041666666373</v>
      </c>
      <c r="C3078" s="26">
        <f t="shared" si="96"/>
        <v>9</v>
      </c>
      <c r="D3078" s="26">
        <f t="shared" si="97"/>
        <v>1</v>
      </c>
      <c r="E3078" s="27">
        <f>VLOOKUP($B3078,'Hourly Data'!$B$5:$P$8788,15,FALSE)</f>
        <v>5.1661553350898171E-2</v>
      </c>
    </row>
    <row r="3079" spans="2:5" x14ac:dyDescent="0.3">
      <c r="B3079" s="25">
        <v>41158.083333333037</v>
      </c>
      <c r="C3079" s="26">
        <f t="shared" si="96"/>
        <v>9</v>
      </c>
      <c r="D3079" s="26">
        <f t="shared" si="97"/>
        <v>2</v>
      </c>
      <c r="E3079" s="27">
        <f>VLOOKUP($B3079,'Hourly Data'!$B$5:$P$8788,15,FALSE)</f>
        <v>5.1163789413257069E-2</v>
      </c>
    </row>
    <row r="3080" spans="2:5" x14ac:dyDescent="0.3">
      <c r="B3080" s="25">
        <v>41158.124999999702</v>
      </c>
      <c r="C3080" s="26">
        <f t="shared" si="96"/>
        <v>9</v>
      </c>
      <c r="D3080" s="26">
        <f t="shared" si="97"/>
        <v>3</v>
      </c>
      <c r="E3080" s="27">
        <f>VLOOKUP($B3080,'Hourly Data'!$B$5:$P$8788,15,FALSE)</f>
        <v>5.1551939472403149E-2</v>
      </c>
    </row>
    <row r="3081" spans="2:5" x14ac:dyDescent="0.3">
      <c r="B3081" s="25">
        <v>41158.166666666366</v>
      </c>
      <c r="C3081" s="26">
        <f t="shared" si="96"/>
        <v>9</v>
      </c>
      <c r="D3081" s="26">
        <f t="shared" si="97"/>
        <v>4</v>
      </c>
      <c r="E3081" s="27">
        <f>VLOOKUP($B3081,'Hourly Data'!$B$5:$P$8788,15,FALSE)</f>
        <v>5.1716506389412754E-2</v>
      </c>
    </row>
    <row r="3082" spans="2:5" x14ac:dyDescent="0.3">
      <c r="B3082" s="25">
        <v>41158.20833333303</v>
      </c>
      <c r="C3082" s="26">
        <f t="shared" si="96"/>
        <v>9</v>
      </c>
      <c r="D3082" s="26">
        <f t="shared" si="97"/>
        <v>5</v>
      </c>
      <c r="E3082" s="27">
        <f>VLOOKUP($B3082,'Hourly Data'!$B$5:$P$8788,15,FALSE)</f>
        <v>5.1971643301231288E-2</v>
      </c>
    </row>
    <row r="3083" spans="2:5" x14ac:dyDescent="0.3">
      <c r="B3083" s="25">
        <v>41158.249999999694</v>
      </c>
      <c r="C3083" s="26">
        <f t="shared" si="96"/>
        <v>9</v>
      </c>
      <c r="D3083" s="26">
        <f t="shared" si="97"/>
        <v>6</v>
      </c>
      <c r="E3083" s="27">
        <f>VLOOKUP($B3083,'Hourly Data'!$B$5:$P$8788,15,FALSE)</f>
        <v>5.1075622126930446E-2</v>
      </c>
    </row>
    <row r="3084" spans="2:5" x14ac:dyDescent="0.3">
      <c r="B3084" s="25">
        <v>41158.291666666359</v>
      </c>
      <c r="C3084" s="26">
        <f t="shared" si="96"/>
        <v>9</v>
      </c>
      <c r="D3084" s="26">
        <f t="shared" si="97"/>
        <v>7</v>
      </c>
      <c r="E3084" s="27">
        <f>VLOOKUP($B3084,'Hourly Data'!$B$5:$P$8788,15,FALSE)</f>
        <v>5.3884337135043758E-2</v>
      </c>
    </row>
    <row r="3085" spans="2:5" x14ac:dyDescent="0.3">
      <c r="B3085" s="25">
        <v>41158.333333333023</v>
      </c>
      <c r="C3085" s="26">
        <f t="shared" si="96"/>
        <v>9</v>
      </c>
      <c r="D3085" s="26">
        <f t="shared" si="97"/>
        <v>8</v>
      </c>
      <c r="E3085" s="27">
        <f>VLOOKUP($B3085,'Hourly Data'!$B$5:$P$8788,15,FALSE)</f>
        <v>5.2787514081196418E-2</v>
      </c>
    </row>
    <row r="3086" spans="2:5" x14ac:dyDescent="0.3">
      <c r="B3086" s="25">
        <v>41158.374999999687</v>
      </c>
      <c r="C3086" s="26">
        <f t="shared" si="96"/>
        <v>9</v>
      </c>
      <c r="D3086" s="26">
        <f t="shared" si="97"/>
        <v>9</v>
      </c>
      <c r="E3086" s="27">
        <f>VLOOKUP($B3086,'Hourly Data'!$B$5:$P$8788,15,FALSE)</f>
        <v>5.2438396750339129E-2</v>
      </c>
    </row>
    <row r="3087" spans="2:5" x14ac:dyDescent="0.3">
      <c r="B3087" s="25">
        <v>41158.416666666351</v>
      </c>
      <c r="C3087" s="26">
        <f t="shared" si="96"/>
        <v>9</v>
      </c>
      <c r="D3087" s="26">
        <f t="shared" si="97"/>
        <v>10</v>
      </c>
      <c r="E3087" s="27">
        <f>VLOOKUP($B3087,'Hourly Data'!$B$5:$P$8788,15,FALSE)</f>
        <v>5.2532468471122404E-2</v>
      </c>
    </row>
    <row r="3088" spans="2:5" x14ac:dyDescent="0.3">
      <c r="B3088" s="25">
        <v>41158.458333333016</v>
      </c>
      <c r="C3088" s="26">
        <f t="shared" si="96"/>
        <v>9</v>
      </c>
      <c r="D3088" s="26">
        <f t="shared" si="97"/>
        <v>11</v>
      </c>
      <c r="E3088" s="27">
        <f>VLOOKUP($B3088,'Hourly Data'!$B$5:$P$8788,15,FALSE)</f>
        <v>5.2337239136485303E-2</v>
      </c>
    </row>
    <row r="3089" spans="2:5" x14ac:dyDescent="0.3">
      <c r="B3089" s="25">
        <v>41158.49999999968</v>
      </c>
      <c r="C3089" s="26">
        <f t="shared" si="96"/>
        <v>9</v>
      </c>
      <c r="D3089" s="26">
        <f t="shared" si="97"/>
        <v>12</v>
      </c>
      <c r="E3089" s="27">
        <f>VLOOKUP($B3089,'Hourly Data'!$B$5:$P$8788,15,FALSE)</f>
        <v>5.2887296867992484E-2</v>
      </c>
    </row>
    <row r="3090" spans="2:5" x14ac:dyDescent="0.3">
      <c r="B3090" s="25">
        <v>41158.541666666344</v>
      </c>
      <c r="C3090" s="26">
        <f t="shared" si="96"/>
        <v>9</v>
      </c>
      <c r="D3090" s="26">
        <f t="shared" si="97"/>
        <v>13</v>
      </c>
      <c r="E3090" s="27">
        <f>VLOOKUP($B3090,'Hourly Data'!$B$5:$P$8788,15,FALSE)</f>
        <v>5.3268738588308738E-2</v>
      </c>
    </row>
    <row r="3091" spans="2:5" x14ac:dyDescent="0.3">
      <c r="B3091" s="25">
        <v>41158.583333333008</v>
      </c>
      <c r="C3091" s="26">
        <f t="shared" si="96"/>
        <v>9</v>
      </c>
      <c r="D3091" s="26">
        <f t="shared" si="97"/>
        <v>14</v>
      </c>
      <c r="E3091" s="27">
        <f>VLOOKUP($B3091,'Hourly Data'!$B$5:$P$8788,15,FALSE)</f>
        <v>5.3545229536478854E-2</v>
      </c>
    </row>
    <row r="3092" spans="2:5" x14ac:dyDescent="0.3">
      <c r="B3092" s="25">
        <v>41158.624999999673</v>
      </c>
      <c r="C3092" s="26">
        <f t="shared" si="96"/>
        <v>9</v>
      </c>
      <c r="D3092" s="26">
        <f t="shared" si="97"/>
        <v>15</v>
      </c>
      <c r="E3092" s="27">
        <f>VLOOKUP($B3092,'Hourly Data'!$B$5:$P$8788,15,FALSE)</f>
        <v>5.3952462809547609E-2</v>
      </c>
    </row>
    <row r="3093" spans="2:5" x14ac:dyDescent="0.3">
      <c r="B3093" s="25">
        <v>41158.666666666337</v>
      </c>
      <c r="C3093" s="26">
        <f t="shared" si="96"/>
        <v>9</v>
      </c>
      <c r="D3093" s="26">
        <f t="shared" si="97"/>
        <v>16</v>
      </c>
      <c r="E3093" s="27">
        <f>VLOOKUP($B3093,'Hourly Data'!$B$5:$P$8788,15,FALSE)</f>
        <v>5.5992664485060614E-2</v>
      </c>
    </row>
    <row r="3094" spans="2:5" x14ac:dyDescent="0.3">
      <c r="B3094" s="25">
        <v>41158.708333333001</v>
      </c>
      <c r="C3094" s="26">
        <f t="shared" si="96"/>
        <v>9</v>
      </c>
      <c r="D3094" s="26">
        <f t="shared" si="97"/>
        <v>17</v>
      </c>
      <c r="E3094" s="27">
        <f>VLOOKUP($B3094,'Hourly Data'!$B$5:$P$8788,15,FALSE)</f>
        <v>5.5732342432523424E-2</v>
      </c>
    </row>
    <row r="3095" spans="2:5" x14ac:dyDescent="0.3">
      <c r="B3095" s="25">
        <v>41158.749999999665</v>
      </c>
      <c r="C3095" s="26">
        <f t="shared" si="96"/>
        <v>9</v>
      </c>
      <c r="D3095" s="26">
        <f t="shared" si="97"/>
        <v>18</v>
      </c>
      <c r="E3095" s="27">
        <f>VLOOKUP($B3095,'Hourly Data'!$B$5:$P$8788,15,FALSE)</f>
        <v>5.4574547334378887E-2</v>
      </c>
    </row>
    <row r="3096" spans="2:5" x14ac:dyDescent="0.3">
      <c r="B3096" s="25">
        <v>41158.79166666633</v>
      </c>
      <c r="C3096" s="26">
        <f t="shared" si="96"/>
        <v>9</v>
      </c>
      <c r="D3096" s="26">
        <f t="shared" si="97"/>
        <v>19</v>
      </c>
      <c r="E3096" s="27">
        <f>VLOOKUP($B3096,'Hourly Data'!$B$5:$P$8788,15,FALSE)</f>
        <v>5.5881677255637439E-2</v>
      </c>
    </row>
    <row r="3097" spans="2:5" x14ac:dyDescent="0.3">
      <c r="B3097" s="25">
        <v>41158.833333332994</v>
      </c>
      <c r="C3097" s="26">
        <f t="shared" si="96"/>
        <v>9</v>
      </c>
      <c r="D3097" s="26">
        <f t="shared" si="97"/>
        <v>20</v>
      </c>
      <c r="E3097" s="27">
        <f>VLOOKUP($B3097,'Hourly Data'!$B$5:$P$8788,15,FALSE)</f>
        <v>5.4315661329468509E-2</v>
      </c>
    </row>
    <row r="3098" spans="2:5" x14ac:dyDescent="0.3">
      <c r="B3098" s="25">
        <v>41158.874999999658</v>
      </c>
      <c r="C3098" s="26">
        <f t="shared" si="96"/>
        <v>9</v>
      </c>
      <c r="D3098" s="26">
        <f t="shared" si="97"/>
        <v>21</v>
      </c>
      <c r="E3098" s="27">
        <f>VLOOKUP($B3098,'Hourly Data'!$B$5:$P$8788,15,FALSE)</f>
        <v>5.4786512248170431E-2</v>
      </c>
    </row>
    <row r="3099" spans="2:5" x14ac:dyDescent="0.3">
      <c r="B3099" s="25">
        <v>41158.916666666322</v>
      </c>
      <c r="C3099" s="26">
        <f t="shared" si="96"/>
        <v>9</v>
      </c>
      <c r="D3099" s="26">
        <f t="shared" si="97"/>
        <v>22</v>
      </c>
      <c r="E3099" s="27">
        <f>VLOOKUP($B3099,'Hourly Data'!$B$5:$P$8788,15,FALSE)</f>
        <v>5.3835884692418942E-2</v>
      </c>
    </row>
    <row r="3100" spans="2:5" x14ac:dyDescent="0.3">
      <c r="B3100" s="25">
        <v>41158.958333332987</v>
      </c>
      <c r="C3100" s="26">
        <f t="shared" si="96"/>
        <v>9</v>
      </c>
      <c r="D3100" s="26">
        <f t="shared" si="97"/>
        <v>23</v>
      </c>
      <c r="E3100" s="27">
        <f>VLOOKUP($B3100,'Hourly Data'!$B$5:$P$8788,15,FALSE)</f>
        <v>5.3735690971648944E-2</v>
      </c>
    </row>
    <row r="3101" spans="2:5" x14ac:dyDescent="0.3">
      <c r="B3101" s="25">
        <v>41158.999999999651</v>
      </c>
      <c r="C3101" s="26">
        <f t="shared" si="96"/>
        <v>9</v>
      </c>
      <c r="D3101" s="26">
        <f t="shared" si="97"/>
        <v>0</v>
      </c>
      <c r="E3101" s="27">
        <f>VLOOKUP($B3101,'Hourly Data'!$B$5:$P$8788,15,FALSE)</f>
        <v>5.4978707126359827E-2</v>
      </c>
    </row>
    <row r="3102" spans="2:5" x14ac:dyDescent="0.3">
      <c r="B3102" s="25">
        <v>41159.041666666315</v>
      </c>
      <c r="C3102" s="26">
        <f t="shared" si="96"/>
        <v>9</v>
      </c>
      <c r="D3102" s="26">
        <f t="shared" si="97"/>
        <v>1</v>
      </c>
      <c r="E3102" s="27">
        <f>VLOOKUP($B3102,'Hourly Data'!$B$5:$P$8788,15,FALSE)</f>
        <v>5.5084297884695432E-2</v>
      </c>
    </row>
    <row r="3103" spans="2:5" x14ac:dyDescent="0.3">
      <c r="B3103" s="25">
        <v>41159.083333332979</v>
      </c>
      <c r="C3103" s="26">
        <f t="shared" si="96"/>
        <v>9</v>
      </c>
      <c r="D3103" s="26">
        <f t="shared" si="97"/>
        <v>2</v>
      </c>
      <c r="E3103" s="27">
        <f>VLOOKUP($B3103,'Hourly Data'!$B$5:$P$8788,15,FALSE)</f>
        <v>5.6438498485059968E-2</v>
      </c>
    </row>
    <row r="3104" spans="2:5" x14ac:dyDescent="0.3">
      <c r="B3104" s="25">
        <v>41159.124999999643</v>
      </c>
      <c r="C3104" s="26">
        <f t="shared" si="96"/>
        <v>9</v>
      </c>
      <c r="D3104" s="26">
        <f t="shared" si="97"/>
        <v>3</v>
      </c>
      <c r="E3104" s="27">
        <f>VLOOKUP($B3104,'Hourly Data'!$B$5:$P$8788,15,FALSE)</f>
        <v>5.7238936759824582E-2</v>
      </c>
    </row>
    <row r="3105" spans="2:5" x14ac:dyDescent="0.3">
      <c r="B3105" s="25">
        <v>41159.166666666308</v>
      </c>
      <c r="C3105" s="26">
        <f t="shared" si="96"/>
        <v>9</v>
      </c>
      <c r="D3105" s="26">
        <f t="shared" si="97"/>
        <v>4</v>
      </c>
      <c r="E3105" s="27">
        <f>VLOOKUP($B3105,'Hourly Data'!$B$5:$P$8788,15,FALSE)</f>
        <v>5.6672567608837224E-2</v>
      </c>
    </row>
    <row r="3106" spans="2:5" x14ac:dyDescent="0.3">
      <c r="B3106" s="25">
        <v>41159.208333332972</v>
      </c>
      <c r="C3106" s="26">
        <f t="shared" si="96"/>
        <v>9</v>
      </c>
      <c r="D3106" s="26">
        <f t="shared" si="97"/>
        <v>5</v>
      </c>
      <c r="E3106" s="27">
        <f>VLOOKUP($B3106,'Hourly Data'!$B$5:$P$8788,15,FALSE)</f>
        <v>5.5708929541516988E-2</v>
      </c>
    </row>
    <row r="3107" spans="2:5" x14ac:dyDescent="0.3">
      <c r="B3107" s="25">
        <v>41159.249999999636</v>
      </c>
      <c r="C3107" s="26">
        <f t="shared" si="96"/>
        <v>9</v>
      </c>
      <c r="D3107" s="26">
        <f t="shared" si="97"/>
        <v>6</v>
      </c>
      <c r="E3107" s="27">
        <f>VLOOKUP($B3107,'Hourly Data'!$B$5:$P$8788,15,FALSE)</f>
        <v>5.4134221565047394E-2</v>
      </c>
    </row>
    <row r="3108" spans="2:5" x14ac:dyDescent="0.3">
      <c r="B3108" s="25">
        <v>41159.2916666663</v>
      </c>
      <c r="C3108" s="26">
        <f t="shared" si="96"/>
        <v>9</v>
      </c>
      <c r="D3108" s="26">
        <f t="shared" si="97"/>
        <v>7</v>
      </c>
      <c r="E3108" s="27">
        <f>VLOOKUP($B3108,'Hourly Data'!$B$5:$P$8788,15,FALSE)</f>
        <v>5.2169956771659039E-2</v>
      </c>
    </row>
    <row r="3109" spans="2:5" x14ac:dyDescent="0.3">
      <c r="B3109" s="25">
        <v>41159.333333332965</v>
      </c>
      <c r="C3109" s="26">
        <f t="shared" si="96"/>
        <v>9</v>
      </c>
      <c r="D3109" s="26">
        <f t="shared" si="97"/>
        <v>8</v>
      </c>
      <c r="E3109" s="27">
        <f>VLOOKUP($B3109,'Hourly Data'!$B$5:$P$8788,15,FALSE)</f>
        <v>5.27969403759036E-2</v>
      </c>
    </row>
    <row r="3110" spans="2:5" x14ac:dyDescent="0.3">
      <c r="B3110" s="25">
        <v>41159.374999999629</v>
      </c>
      <c r="C3110" s="26">
        <f t="shared" si="96"/>
        <v>9</v>
      </c>
      <c r="D3110" s="26">
        <f t="shared" si="97"/>
        <v>9</v>
      </c>
      <c r="E3110" s="27">
        <f>VLOOKUP($B3110,'Hourly Data'!$B$5:$P$8788,15,FALSE)</f>
        <v>5.2399431563127617E-2</v>
      </c>
    </row>
    <row r="3111" spans="2:5" x14ac:dyDescent="0.3">
      <c r="B3111" s="25">
        <v>41159.416666666293</v>
      </c>
      <c r="C3111" s="26">
        <f t="shared" si="96"/>
        <v>9</v>
      </c>
      <c r="D3111" s="26">
        <f t="shared" si="97"/>
        <v>10</v>
      </c>
      <c r="E3111" s="27">
        <f>VLOOKUP($B3111,'Hourly Data'!$B$5:$P$8788,15,FALSE)</f>
        <v>5.3072219461413245E-2</v>
      </c>
    </row>
    <row r="3112" spans="2:5" x14ac:dyDescent="0.3">
      <c r="B3112" s="25">
        <v>41159.458333332957</v>
      </c>
      <c r="C3112" s="26">
        <f t="shared" si="96"/>
        <v>9</v>
      </c>
      <c r="D3112" s="26">
        <f t="shared" si="97"/>
        <v>11</v>
      </c>
      <c r="E3112" s="27">
        <f>VLOOKUP($B3112,'Hourly Data'!$B$5:$P$8788,15,FALSE)</f>
        <v>5.2884897507054163E-2</v>
      </c>
    </row>
    <row r="3113" spans="2:5" x14ac:dyDescent="0.3">
      <c r="B3113" s="25">
        <v>41159.499999999622</v>
      </c>
      <c r="C3113" s="26">
        <f t="shared" si="96"/>
        <v>9</v>
      </c>
      <c r="D3113" s="26">
        <f t="shared" si="97"/>
        <v>12</v>
      </c>
      <c r="E3113" s="27">
        <f>VLOOKUP($B3113,'Hourly Data'!$B$5:$P$8788,15,FALSE)</f>
        <v>5.2854269172133567E-2</v>
      </c>
    </row>
    <row r="3114" spans="2:5" x14ac:dyDescent="0.3">
      <c r="B3114" s="25">
        <v>41159.541666666286</v>
      </c>
      <c r="C3114" s="26">
        <f t="shared" si="96"/>
        <v>9</v>
      </c>
      <c r="D3114" s="26">
        <f t="shared" si="97"/>
        <v>13</v>
      </c>
      <c r="E3114" s="27">
        <f>VLOOKUP($B3114,'Hourly Data'!$B$5:$P$8788,15,FALSE)</f>
        <v>5.3614070507720366E-2</v>
      </c>
    </row>
    <row r="3115" spans="2:5" x14ac:dyDescent="0.3">
      <c r="B3115" s="25">
        <v>41159.58333333295</v>
      </c>
      <c r="C3115" s="26">
        <f t="shared" si="96"/>
        <v>9</v>
      </c>
      <c r="D3115" s="26">
        <f t="shared" si="97"/>
        <v>14</v>
      </c>
      <c r="E3115" s="27">
        <f>VLOOKUP($B3115,'Hourly Data'!$B$5:$P$8788,15,FALSE)</f>
        <v>5.4969949676908533E-2</v>
      </c>
    </row>
    <row r="3116" spans="2:5" x14ac:dyDescent="0.3">
      <c r="B3116" s="25">
        <v>41159.624999999614</v>
      </c>
      <c r="C3116" s="26">
        <f t="shared" si="96"/>
        <v>9</v>
      </c>
      <c r="D3116" s="26">
        <f t="shared" si="97"/>
        <v>15</v>
      </c>
      <c r="E3116" s="27">
        <f>VLOOKUP($B3116,'Hourly Data'!$B$5:$P$8788,15,FALSE)</f>
        <v>5.5913349314009056E-2</v>
      </c>
    </row>
    <row r="3117" spans="2:5" x14ac:dyDescent="0.3">
      <c r="B3117" s="25">
        <v>41159.666666666279</v>
      </c>
      <c r="C3117" s="26">
        <f t="shared" si="96"/>
        <v>9</v>
      </c>
      <c r="D3117" s="26">
        <f t="shared" si="97"/>
        <v>16</v>
      </c>
      <c r="E3117" s="27">
        <f>VLOOKUP($B3117,'Hourly Data'!$B$5:$P$8788,15,FALSE)</f>
        <v>5.7040252924839462E-2</v>
      </c>
    </row>
    <row r="3118" spans="2:5" x14ac:dyDescent="0.3">
      <c r="B3118" s="25">
        <v>41159.708333332943</v>
      </c>
      <c r="C3118" s="26">
        <f t="shared" si="96"/>
        <v>9</v>
      </c>
      <c r="D3118" s="26">
        <f t="shared" si="97"/>
        <v>17</v>
      </c>
      <c r="E3118" s="27">
        <f>VLOOKUP($B3118,'Hourly Data'!$B$5:$P$8788,15,FALSE)</f>
        <v>5.7033379700833289E-2</v>
      </c>
    </row>
    <row r="3119" spans="2:5" x14ac:dyDescent="0.3">
      <c r="B3119" s="25">
        <v>41159.749999999607</v>
      </c>
      <c r="C3119" s="26">
        <f t="shared" ref="C3119:C3182" si="98">MONTH(B3119)</f>
        <v>9</v>
      </c>
      <c r="D3119" s="26">
        <f t="shared" ref="D3119:D3182" si="99">HOUR(B3119)</f>
        <v>18</v>
      </c>
      <c r="E3119" s="27">
        <f>VLOOKUP($B3119,'Hourly Data'!$B$5:$P$8788,15,FALSE)</f>
        <v>5.5805775345611208E-2</v>
      </c>
    </row>
    <row r="3120" spans="2:5" x14ac:dyDescent="0.3">
      <c r="B3120" s="25">
        <v>41159.791666666271</v>
      </c>
      <c r="C3120" s="26">
        <f t="shared" si="98"/>
        <v>9</v>
      </c>
      <c r="D3120" s="26">
        <f t="shared" si="99"/>
        <v>19</v>
      </c>
      <c r="E3120" s="27">
        <f>VLOOKUP($B3120,'Hourly Data'!$B$5:$P$8788,15,FALSE)</f>
        <v>5.4677804013703389E-2</v>
      </c>
    </row>
    <row r="3121" spans="2:5" x14ac:dyDescent="0.3">
      <c r="B3121" s="25">
        <v>41159.833333332936</v>
      </c>
      <c r="C3121" s="26">
        <f t="shared" si="98"/>
        <v>9</v>
      </c>
      <c r="D3121" s="26">
        <f t="shared" si="99"/>
        <v>20</v>
      </c>
      <c r="E3121" s="27">
        <f>VLOOKUP($B3121,'Hourly Data'!$B$5:$P$8788,15,FALSE)</f>
        <v>5.2498095325629143E-2</v>
      </c>
    </row>
    <row r="3122" spans="2:5" x14ac:dyDescent="0.3">
      <c r="B3122" s="25">
        <v>41159.8749999996</v>
      </c>
      <c r="C3122" s="26">
        <f t="shared" si="98"/>
        <v>9</v>
      </c>
      <c r="D3122" s="26">
        <f t="shared" si="99"/>
        <v>21</v>
      </c>
      <c r="E3122" s="27">
        <f>VLOOKUP($B3122,'Hourly Data'!$B$5:$P$8788,15,FALSE)</f>
        <v>5.3328924598012389E-2</v>
      </c>
    </row>
    <row r="3123" spans="2:5" x14ac:dyDescent="0.3">
      <c r="B3123" s="25">
        <v>41159.916666666264</v>
      </c>
      <c r="C3123" s="26">
        <f t="shared" si="98"/>
        <v>9</v>
      </c>
      <c r="D3123" s="26">
        <f t="shared" si="99"/>
        <v>22</v>
      </c>
      <c r="E3123" s="27">
        <f>VLOOKUP($B3123,'Hourly Data'!$B$5:$P$8788,15,FALSE)</f>
        <v>5.3652548006896401E-2</v>
      </c>
    </row>
    <row r="3124" spans="2:5" x14ac:dyDescent="0.3">
      <c r="B3124" s="25">
        <v>41159.958333332928</v>
      </c>
      <c r="C3124" s="26">
        <f t="shared" si="98"/>
        <v>9</v>
      </c>
      <c r="D3124" s="26">
        <f t="shared" si="99"/>
        <v>23</v>
      </c>
      <c r="E3124" s="27">
        <f>VLOOKUP($B3124,'Hourly Data'!$B$5:$P$8788,15,FALSE)</f>
        <v>5.2569495646104983E-2</v>
      </c>
    </row>
    <row r="3125" spans="2:5" x14ac:dyDescent="0.3">
      <c r="B3125" s="25">
        <v>41159.999999999593</v>
      </c>
      <c r="C3125" s="26">
        <f t="shared" si="98"/>
        <v>9</v>
      </c>
      <c r="D3125" s="26">
        <f t="shared" si="99"/>
        <v>0</v>
      </c>
      <c r="E3125" s="27">
        <f>VLOOKUP($B3125,'Hourly Data'!$B$5:$P$8788,15,FALSE)</f>
        <v>5.4298475427892186E-2</v>
      </c>
    </row>
    <row r="3126" spans="2:5" x14ac:dyDescent="0.3">
      <c r="B3126" s="25">
        <v>41160.041666666257</v>
      </c>
      <c r="C3126" s="26">
        <f t="shared" si="98"/>
        <v>9</v>
      </c>
      <c r="D3126" s="26">
        <f t="shared" si="99"/>
        <v>1</v>
      </c>
      <c r="E3126" s="27">
        <f>VLOOKUP($B3126,'Hourly Data'!$B$5:$P$8788,15,FALSE)</f>
        <v>5.3878018145979603E-2</v>
      </c>
    </row>
    <row r="3127" spans="2:5" x14ac:dyDescent="0.3">
      <c r="B3127" s="25">
        <v>41160.083333332921</v>
      </c>
      <c r="C3127" s="26">
        <f t="shared" si="98"/>
        <v>9</v>
      </c>
      <c r="D3127" s="26">
        <f t="shared" si="99"/>
        <v>2</v>
      </c>
      <c r="E3127" s="27">
        <f>VLOOKUP($B3127,'Hourly Data'!$B$5:$P$8788,15,FALSE)</f>
        <v>5.5512463892042785E-2</v>
      </c>
    </row>
    <row r="3128" spans="2:5" x14ac:dyDescent="0.3">
      <c r="B3128" s="25">
        <v>41160.124999999585</v>
      </c>
      <c r="C3128" s="26">
        <f t="shared" si="98"/>
        <v>9</v>
      </c>
      <c r="D3128" s="26">
        <f t="shared" si="99"/>
        <v>3</v>
      </c>
      <c r="E3128" s="27">
        <f>VLOOKUP($B3128,'Hourly Data'!$B$5:$P$8788,15,FALSE)</f>
        <v>5.7047509523417597E-2</v>
      </c>
    </row>
    <row r="3129" spans="2:5" x14ac:dyDescent="0.3">
      <c r="B3129" s="25">
        <v>41160.16666666625</v>
      </c>
      <c r="C3129" s="26">
        <f t="shared" si="98"/>
        <v>9</v>
      </c>
      <c r="D3129" s="26">
        <f t="shared" si="99"/>
        <v>4</v>
      </c>
      <c r="E3129" s="27">
        <f>VLOOKUP($B3129,'Hourly Data'!$B$5:$P$8788,15,FALSE)</f>
        <v>5.7916012415133729E-2</v>
      </c>
    </row>
    <row r="3130" spans="2:5" x14ac:dyDescent="0.3">
      <c r="B3130" s="25">
        <v>41160.208333332914</v>
      </c>
      <c r="C3130" s="26">
        <f t="shared" si="98"/>
        <v>9</v>
      </c>
      <c r="D3130" s="26">
        <f t="shared" si="99"/>
        <v>5</v>
      </c>
      <c r="E3130" s="27">
        <f>VLOOKUP($B3130,'Hourly Data'!$B$5:$P$8788,15,FALSE)</f>
        <v>5.7956640888126958E-2</v>
      </c>
    </row>
    <row r="3131" spans="2:5" x14ac:dyDescent="0.3">
      <c r="B3131" s="25">
        <v>41160.249999999578</v>
      </c>
      <c r="C3131" s="26">
        <f t="shared" si="98"/>
        <v>9</v>
      </c>
      <c r="D3131" s="26">
        <f t="shared" si="99"/>
        <v>6</v>
      </c>
      <c r="E3131" s="27">
        <f>VLOOKUP($B3131,'Hourly Data'!$B$5:$P$8788,15,FALSE)</f>
        <v>5.6653413439024261E-2</v>
      </c>
    </row>
    <row r="3132" spans="2:5" x14ac:dyDescent="0.3">
      <c r="B3132" s="25">
        <v>41160.291666666242</v>
      </c>
      <c r="C3132" s="26">
        <f t="shared" si="98"/>
        <v>9</v>
      </c>
      <c r="D3132" s="26">
        <f t="shared" si="99"/>
        <v>7</v>
      </c>
      <c r="E3132" s="27">
        <f>VLOOKUP($B3132,'Hourly Data'!$B$5:$P$8788,15,FALSE)</f>
        <v>5.1605958677459041E-2</v>
      </c>
    </row>
    <row r="3133" spans="2:5" x14ac:dyDescent="0.3">
      <c r="B3133" s="25">
        <v>41160.333333332906</v>
      </c>
      <c r="C3133" s="26">
        <f t="shared" si="98"/>
        <v>9</v>
      </c>
      <c r="D3133" s="26">
        <f t="shared" si="99"/>
        <v>8</v>
      </c>
      <c r="E3133" s="27">
        <f>VLOOKUP($B3133,'Hourly Data'!$B$5:$P$8788,15,FALSE)</f>
        <v>5.1612355044049145E-2</v>
      </c>
    </row>
    <row r="3134" spans="2:5" x14ac:dyDescent="0.3">
      <c r="B3134" s="25">
        <v>41160.374999999571</v>
      </c>
      <c r="C3134" s="26">
        <f t="shared" si="98"/>
        <v>9</v>
      </c>
      <c r="D3134" s="26">
        <f t="shared" si="99"/>
        <v>9</v>
      </c>
      <c r="E3134" s="27">
        <f>VLOOKUP($B3134,'Hourly Data'!$B$5:$P$8788,15,FALSE)</f>
        <v>5.0257077401880276E-2</v>
      </c>
    </row>
    <row r="3135" spans="2:5" x14ac:dyDescent="0.3">
      <c r="B3135" s="25">
        <v>41160.416666666235</v>
      </c>
      <c r="C3135" s="26">
        <f t="shared" si="98"/>
        <v>9</v>
      </c>
      <c r="D3135" s="26">
        <f t="shared" si="99"/>
        <v>10</v>
      </c>
      <c r="E3135" s="27">
        <f>VLOOKUP($B3135,'Hourly Data'!$B$5:$P$8788,15,FALSE)</f>
        <v>5.1374666967191868E-2</v>
      </c>
    </row>
    <row r="3136" spans="2:5" x14ac:dyDescent="0.3">
      <c r="B3136" s="25">
        <v>41160.458333332899</v>
      </c>
      <c r="C3136" s="26">
        <f t="shared" si="98"/>
        <v>9</v>
      </c>
      <c r="D3136" s="26">
        <f t="shared" si="99"/>
        <v>11</v>
      </c>
      <c r="E3136" s="27">
        <f>VLOOKUP($B3136,'Hourly Data'!$B$5:$P$8788,15,FALSE)</f>
        <v>5.1424810782218694E-2</v>
      </c>
    </row>
    <row r="3137" spans="2:5" x14ac:dyDescent="0.3">
      <c r="B3137" s="25">
        <v>41160.499999999563</v>
      </c>
      <c r="C3137" s="26">
        <f t="shared" si="98"/>
        <v>9</v>
      </c>
      <c r="D3137" s="26">
        <f t="shared" si="99"/>
        <v>12</v>
      </c>
      <c r="E3137" s="27">
        <f>VLOOKUP($B3137,'Hourly Data'!$B$5:$P$8788,15,FALSE)</f>
        <v>5.2067219185923233E-2</v>
      </c>
    </row>
    <row r="3138" spans="2:5" x14ac:dyDescent="0.3">
      <c r="B3138" s="25">
        <v>41160.541666666228</v>
      </c>
      <c r="C3138" s="26">
        <f t="shared" si="98"/>
        <v>9</v>
      </c>
      <c r="D3138" s="26">
        <f t="shared" si="99"/>
        <v>13</v>
      </c>
      <c r="E3138" s="27">
        <f>VLOOKUP($B3138,'Hourly Data'!$B$5:$P$8788,15,FALSE)</f>
        <v>5.3032298261905253E-2</v>
      </c>
    </row>
    <row r="3139" spans="2:5" x14ac:dyDescent="0.3">
      <c r="B3139" s="25">
        <v>41160.583333332892</v>
      </c>
      <c r="C3139" s="26">
        <f t="shared" si="98"/>
        <v>9</v>
      </c>
      <c r="D3139" s="26">
        <f t="shared" si="99"/>
        <v>14</v>
      </c>
      <c r="E3139" s="27">
        <f>VLOOKUP($B3139,'Hourly Data'!$B$5:$P$8788,15,FALSE)</f>
        <v>5.3572517106870055E-2</v>
      </c>
    </row>
    <row r="3140" spans="2:5" x14ac:dyDescent="0.3">
      <c r="B3140" s="25">
        <v>41160.624999999556</v>
      </c>
      <c r="C3140" s="26">
        <f t="shared" si="98"/>
        <v>9</v>
      </c>
      <c r="D3140" s="26">
        <f t="shared" si="99"/>
        <v>15</v>
      </c>
      <c r="E3140" s="27">
        <f>VLOOKUP($B3140,'Hourly Data'!$B$5:$P$8788,15,FALSE)</f>
        <v>5.5284239598368576E-2</v>
      </c>
    </row>
    <row r="3141" spans="2:5" x14ac:dyDescent="0.3">
      <c r="B3141" s="25">
        <v>41160.66666666622</v>
      </c>
      <c r="C3141" s="26">
        <f t="shared" si="98"/>
        <v>9</v>
      </c>
      <c r="D3141" s="26">
        <f t="shared" si="99"/>
        <v>16</v>
      </c>
      <c r="E3141" s="27">
        <f>VLOOKUP($B3141,'Hourly Data'!$B$5:$P$8788,15,FALSE)</f>
        <v>5.5546881145248431E-2</v>
      </c>
    </row>
    <row r="3142" spans="2:5" x14ac:dyDescent="0.3">
      <c r="B3142" s="25">
        <v>41160.708333332885</v>
      </c>
      <c r="C3142" s="26">
        <f t="shared" si="98"/>
        <v>9</v>
      </c>
      <c r="D3142" s="26">
        <f t="shared" si="99"/>
        <v>17</v>
      </c>
      <c r="E3142" s="27">
        <f>VLOOKUP($B3142,'Hourly Data'!$B$5:$P$8788,15,FALSE)</f>
        <v>5.6011729052575981E-2</v>
      </c>
    </row>
    <row r="3143" spans="2:5" x14ac:dyDescent="0.3">
      <c r="B3143" s="25">
        <v>41160.749999999549</v>
      </c>
      <c r="C3143" s="26">
        <f t="shared" si="98"/>
        <v>9</v>
      </c>
      <c r="D3143" s="26">
        <f t="shared" si="99"/>
        <v>18</v>
      </c>
      <c r="E3143" s="27">
        <f>VLOOKUP($B3143,'Hourly Data'!$B$5:$P$8788,15,FALSE)</f>
        <v>5.5436059850957412E-2</v>
      </c>
    </row>
    <row r="3144" spans="2:5" x14ac:dyDescent="0.3">
      <c r="B3144" s="25">
        <v>41160.791666666213</v>
      </c>
      <c r="C3144" s="26">
        <f t="shared" si="98"/>
        <v>9</v>
      </c>
      <c r="D3144" s="26">
        <f t="shared" si="99"/>
        <v>19</v>
      </c>
      <c r="E3144" s="27">
        <f>VLOOKUP($B3144,'Hourly Data'!$B$5:$P$8788,15,FALSE)</f>
        <v>5.4070356163927191E-2</v>
      </c>
    </row>
    <row r="3145" spans="2:5" x14ac:dyDescent="0.3">
      <c r="B3145" s="25">
        <v>41160.833333332877</v>
      </c>
      <c r="C3145" s="26">
        <f t="shared" si="98"/>
        <v>9</v>
      </c>
      <c r="D3145" s="26">
        <f t="shared" si="99"/>
        <v>20</v>
      </c>
      <c r="E3145" s="27">
        <f>VLOOKUP($B3145,'Hourly Data'!$B$5:$P$8788,15,FALSE)</f>
        <v>5.1800621962737103E-2</v>
      </c>
    </row>
    <row r="3146" spans="2:5" x14ac:dyDescent="0.3">
      <c r="B3146" s="25">
        <v>41160.874999999542</v>
      </c>
      <c r="C3146" s="26">
        <f t="shared" si="98"/>
        <v>9</v>
      </c>
      <c r="D3146" s="26">
        <f t="shared" si="99"/>
        <v>21</v>
      </c>
      <c r="E3146" s="27">
        <f>VLOOKUP($B3146,'Hourly Data'!$B$5:$P$8788,15,FALSE)</f>
        <v>5.1620859589125358E-2</v>
      </c>
    </row>
    <row r="3147" spans="2:5" x14ac:dyDescent="0.3">
      <c r="B3147" s="25">
        <v>41160.916666666206</v>
      </c>
      <c r="C3147" s="26">
        <f t="shared" si="98"/>
        <v>9</v>
      </c>
      <c r="D3147" s="26">
        <f t="shared" si="99"/>
        <v>22</v>
      </c>
      <c r="E3147" s="27">
        <f>VLOOKUP($B3147,'Hourly Data'!$B$5:$P$8788,15,FALSE)</f>
        <v>5.0681322783069277E-2</v>
      </c>
    </row>
    <row r="3148" spans="2:5" x14ac:dyDescent="0.3">
      <c r="B3148" s="25">
        <v>41160.95833333287</v>
      </c>
      <c r="C3148" s="26">
        <f t="shared" si="98"/>
        <v>9</v>
      </c>
      <c r="D3148" s="26">
        <f t="shared" si="99"/>
        <v>23</v>
      </c>
      <c r="E3148" s="27">
        <f>VLOOKUP($B3148,'Hourly Data'!$B$5:$P$8788,15,FALSE)</f>
        <v>5.1612416692201096E-2</v>
      </c>
    </row>
    <row r="3149" spans="2:5" x14ac:dyDescent="0.3">
      <c r="B3149" s="25">
        <v>41160.999999999534</v>
      </c>
      <c r="C3149" s="26">
        <f t="shared" si="98"/>
        <v>9</v>
      </c>
      <c r="D3149" s="26">
        <f t="shared" si="99"/>
        <v>0</v>
      </c>
      <c r="E3149" s="27">
        <f>VLOOKUP($B3149,'Hourly Data'!$B$5:$P$8788,15,FALSE)</f>
        <v>5.1772360216125475E-2</v>
      </c>
    </row>
    <row r="3150" spans="2:5" x14ac:dyDescent="0.3">
      <c r="B3150" s="25">
        <v>41161.041666666199</v>
      </c>
      <c r="C3150" s="26">
        <f t="shared" si="98"/>
        <v>9</v>
      </c>
      <c r="D3150" s="26">
        <f t="shared" si="99"/>
        <v>1</v>
      </c>
      <c r="E3150" s="27">
        <f>VLOOKUP($B3150,'Hourly Data'!$B$5:$P$8788,15,FALSE)</f>
        <v>5.1829049356637145E-2</v>
      </c>
    </row>
    <row r="3151" spans="2:5" x14ac:dyDescent="0.3">
      <c r="B3151" s="25">
        <v>41161.083333332863</v>
      </c>
      <c r="C3151" s="26">
        <f t="shared" si="98"/>
        <v>9</v>
      </c>
      <c r="D3151" s="26">
        <f t="shared" si="99"/>
        <v>2</v>
      </c>
      <c r="E3151" s="27">
        <f>VLOOKUP($B3151,'Hourly Data'!$B$5:$P$8788,15,FALSE)</f>
        <v>5.2072630982555934E-2</v>
      </c>
    </row>
    <row r="3152" spans="2:5" x14ac:dyDescent="0.3">
      <c r="B3152" s="25">
        <v>41161.124999999527</v>
      </c>
      <c r="C3152" s="26">
        <f t="shared" si="98"/>
        <v>9</v>
      </c>
      <c r="D3152" s="26">
        <f t="shared" si="99"/>
        <v>3</v>
      </c>
      <c r="E3152" s="27">
        <f>VLOOKUP($B3152,'Hourly Data'!$B$5:$P$8788,15,FALSE)</f>
        <v>5.2564273660430372E-2</v>
      </c>
    </row>
    <row r="3153" spans="2:5" x14ac:dyDescent="0.3">
      <c r="B3153" s="25">
        <v>41161.166666666191</v>
      </c>
      <c r="C3153" s="26">
        <f t="shared" si="98"/>
        <v>9</v>
      </c>
      <c r="D3153" s="26">
        <f t="shared" si="99"/>
        <v>4</v>
      </c>
      <c r="E3153" s="27">
        <f>VLOOKUP($B3153,'Hourly Data'!$B$5:$P$8788,15,FALSE)</f>
        <v>5.2827358264708732E-2</v>
      </c>
    </row>
    <row r="3154" spans="2:5" x14ac:dyDescent="0.3">
      <c r="B3154" s="25">
        <v>41161.208333332856</v>
      </c>
      <c r="C3154" s="26">
        <f t="shared" si="98"/>
        <v>9</v>
      </c>
      <c r="D3154" s="26">
        <f t="shared" si="99"/>
        <v>5</v>
      </c>
      <c r="E3154" s="27">
        <f>VLOOKUP($B3154,'Hourly Data'!$B$5:$P$8788,15,FALSE)</f>
        <v>5.1245421297884362E-2</v>
      </c>
    </row>
    <row r="3155" spans="2:5" x14ac:dyDescent="0.3">
      <c r="B3155" s="25">
        <v>41161.24999999952</v>
      </c>
      <c r="C3155" s="26">
        <f t="shared" si="98"/>
        <v>9</v>
      </c>
      <c r="D3155" s="26">
        <f t="shared" si="99"/>
        <v>6</v>
      </c>
      <c r="E3155" s="27">
        <f>VLOOKUP($B3155,'Hourly Data'!$B$5:$P$8788,15,FALSE)</f>
        <v>5.0745049776057219E-2</v>
      </c>
    </row>
    <row r="3156" spans="2:5" x14ac:dyDescent="0.3">
      <c r="B3156" s="25">
        <v>41161.291666666184</v>
      </c>
      <c r="C3156" s="26">
        <f t="shared" si="98"/>
        <v>9</v>
      </c>
      <c r="D3156" s="26">
        <f t="shared" si="99"/>
        <v>7</v>
      </c>
      <c r="E3156" s="27">
        <f>VLOOKUP($B3156,'Hourly Data'!$B$5:$P$8788,15,FALSE)</f>
        <v>4.5280192442074235E-2</v>
      </c>
    </row>
    <row r="3157" spans="2:5" x14ac:dyDescent="0.3">
      <c r="B3157" s="25">
        <v>41161.333333332848</v>
      </c>
      <c r="C3157" s="26">
        <f t="shared" si="98"/>
        <v>9</v>
      </c>
      <c r="D3157" s="26">
        <f t="shared" si="99"/>
        <v>8</v>
      </c>
      <c r="E3157" s="27">
        <f>VLOOKUP($B3157,'Hourly Data'!$B$5:$P$8788,15,FALSE)</f>
        <v>4.6989490594535333E-2</v>
      </c>
    </row>
    <row r="3158" spans="2:5" x14ac:dyDescent="0.3">
      <c r="B3158" s="25">
        <v>41161.374999999513</v>
      </c>
      <c r="C3158" s="26">
        <f t="shared" si="98"/>
        <v>9</v>
      </c>
      <c r="D3158" s="26">
        <f t="shared" si="99"/>
        <v>9</v>
      </c>
      <c r="E3158" s="27">
        <f>VLOOKUP($B3158,'Hourly Data'!$B$5:$P$8788,15,FALSE)</f>
        <v>5.1230227859765873E-2</v>
      </c>
    </row>
    <row r="3159" spans="2:5" x14ac:dyDescent="0.3">
      <c r="B3159" s="25">
        <v>41161.416666666177</v>
      </c>
      <c r="C3159" s="26">
        <f t="shared" si="98"/>
        <v>9</v>
      </c>
      <c r="D3159" s="26">
        <f t="shared" si="99"/>
        <v>10</v>
      </c>
      <c r="E3159" s="27">
        <f>VLOOKUP($B3159,'Hourly Data'!$B$5:$P$8788,15,FALSE)</f>
        <v>5.3701036713923747E-2</v>
      </c>
    </row>
    <row r="3160" spans="2:5" x14ac:dyDescent="0.3">
      <c r="B3160" s="25">
        <v>41161.458333332841</v>
      </c>
      <c r="C3160" s="26">
        <f t="shared" si="98"/>
        <v>9</v>
      </c>
      <c r="D3160" s="26">
        <f t="shared" si="99"/>
        <v>11</v>
      </c>
      <c r="E3160" s="27">
        <f>VLOOKUP($B3160,'Hourly Data'!$B$5:$P$8788,15,FALSE)</f>
        <v>5.2284418772947192E-2</v>
      </c>
    </row>
    <row r="3161" spans="2:5" x14ac:dyDescent="0.3">
      <c r="B3161" s="25">
        <v>41161.499999999505</v>
      </c>
      <c r="C3161" s="26">
        <f t="shared" si="98"/>
        <v>9</v>
      </c>
      <c r="D3161" s="26">
        <f t="shared" si="99"/>
        <v>12</v>
      </c>
      <c r="E3161" s="27">
        <f>VLOOKUP($B3161,'Hourly Data'!$B$5:$P$8788,15,FALSE)</f>
        <v>5.1202679081140984E-2</v>
      </c>
    </row>
    <row r="3162" spans="2:5" x14ac:dyDescent="0.3">
      <c r="B3162" s="25">
        <v>41161.541666666169</v>
      </c>
      <c r="C3162" s="26">
        <f t="shared" si="98"/>
        <v>9</v>
      </c>
      <c r="D3162" s="26">
        <f t="shared" si="99"/>
        <v>13</v>
      </c>
      <c r="E3162" s="27">
        <f>VLOOKUP($B3162,'Hourly Data'!$B$5:$P$8788,15,FALSE)</f>
        <v>5.4375694999500429E-2</v>
      </c>
    </row>
    <row r="3163" spans="2:5" x14ac:dyDescent="0.3">
      <c r="B3163" s="25">
        <v>41161.583333332834</v>
      </c>
      <c r="C3163" s="26">
        <f t="shared" si="98"/>
        <v>9</v>
      </c>
      <c r="D3163" s="26">
        <f t="shared" si="99"/>
        <v>14</v>
      </c>
      <c r="E3163" s="27">
        <f>VLOOKUP($B3163,'Hourly Data'!$B$5:$P$8788,15,FALSE)</f>
        <v>5.6114719115534048E-2</v>
      </c>
    </row>
    <row r="3164" spans="2:5" x14ac:dyDescent="0.3">
      <c r="B3164" s="25">
        <v>41161.624999999498</v>
      </c>
      <c r="C3164" s="26">
        <f t="shared" si="98"/>
        <v>9</v>
      </c>
      <c r="D3164" s="26">
        <f t="shared" si="99"/>
        <v>15</v>
      </c>
      <c r="E3164" s="27">
        <f>VLOOKUP($B3164,'Hourly Data'!$B$5:$P$8788,15,FALSE)</f>
        <v>5.8072378551520573E-2</v>
      </c>
    </row>
    <row r="3165" spans="2:5" x14ac:dyDescent="0.3">
      <c r="B3165" s="25">
        <v>41161.666666666162</v>
      </c>
      <c r="C3165" s="26">
        <f t="shared" si="98"/>
        <v>9</v>
      </c>
      <c r="D3165" s="26">
        <f t="shared" si="99"/>
        <v>16</v>
      </c>
      <c r="E3165" s="27">
        <f>VLOOKUP($B3165,'Hourly Data'!$B$5:$P$8788,15,FALSE)</f>
        <v>5.8591608271324709E-2</v>
      </c>
    </row>
    <row r="3166" spans="2:5" x14ac:dyDescent="0.3">
      <c r="B3166" s="25">
        <v>41161.708333332826</v>
      </c>
      <c r="C3166" s="26">
        <f t="shared" si="98"/>
        <v>9</v>
      </c>
      <c r="D3166" s="26">
        <f t="shared" si="99"/>
        <v>17</v>
      </c>
      <c r="E3166" s="27">
        <f>VLOOKUP($B3166,'Hourly Data'!$B$5:$P$8788,15,FALSE)</f>
        <v>5.95572866279757E-2</v>
      </c>
    </row>
    <row r="3167" spans="2:5" x14ac:dyDescent="0.3">
      <c r="B3167" s="25">
        <v>41161.749999999491</v>
      </c>
      <c r="C3167" s="26">
        <f t="shared" si="98"/>
        <v>9</v>
      </c>
      <c r="D3167" s="26">
        <f t="shared" si="99"/>
        <v>18</v>
      </c>
      <c r="E3167" s="27">
        <f>VLOOKUP($B3167,'Hourly Data'!$B$5:$P$8788,15,FALSE)</f>
        <v>5.8294781849686256E-2</v>
      </c>
    </row>
    <row r="3168" spans="2:5" x14ac:dyDescent="0.3">
      <c r="B3168" s="25">
        <v>41161.791666666155</v>
      </c>
      <c r="C3168" s="26">
        <f t="shared" si="98"/>
        <v>9</v>
      </c>
      <c r="D3168" s="26">
        <f t="shared" si="99"/>
        <v>19</v>
      </c>
      <c r="E3168" s="27">
        <f>VLOOKUP($B3168,'Hourly Data'!$B$5:$P$8788,15,FALSE)</f>
        <v>5.6751786244526689E-2</v>
      </c>
    </row>
    <row r="3169" spans="2:5" x14ac:dyDescent="0.3">
      <c r="B3169" s="25">
        <v>41161.833333332819</v>
      </c>
      <c r="C3169" s="26">
        <f t="shared" si="98"/>
        <v>9</v>
      </c>
      <c r="D3169" s="26">
        <f t="shared" si="99"/>
        <v>20</v>
      </c>
      <c r="E3169" s="27">
        <f>VLOOKUP($B3169,'Hourly Data'!$B$5:$P$8788,15,FALSE)</f>
        <v>5.4460918526536312E-2</v>
      </c>
    </row>
    <row r="3170" spans="2:5" x14ac:dyDescent="0.3">
      <c r="B3170" s="25">
        <v>41161.874999999483</v>
      </c>
      <c r="C3170" s="26">
        <f t="shared" si="98"/>
        <v>9</v>
      </c>
      <c r="D3170" s="26">
        <f t="shared" si="99"/>
        <v>21</v>
      </c>
      <c r="E3170" s="27">
        <f>VLOOKUP($B3170,'Hourly Data'!$B$5:$P$8788,15,FALSE)</f>
        <v>5.4529641464423767E-2</v>
      </c>
    </row>
    <row r="3171" spans="2:5" x14ac:dyDescent="0.3">
      <c r="B3171" s="25">
        <v>41161.916666666148</v>
      </c>
      <c r="C3171" s="26">
        <f t="shared" si="98"/>
        <v>9</v>
      </c>
      <c r="D3171" s="26">
        <f t="shared" si="99"/>
        <v>22</v>
      </c>
      <c r="E3171" s="27">
        <f>VLOOKUP($B3171,'Hourly Data'!$B$5:$P$8788,15,FALSE)</f>
        <v>5.2934945245642004E-2</v>
      </c>
    </row>
    <row r="3172" spans="2:5" x14ac:dyDescent="0.3">
      <c r="B3172" s="25">
        <v>41161.958333332812</v>
      </c>
      <c r="C3172" s="26">
        <f t="shared" si="98"/>
        <v>9</v>
      </c>
      <c r="D3172" s="26">
        <f t="shared" si="99"/>
        <v>23</v>
      </c>
      <c r="E3172" s="27">
        <f>VLOOKUP($B3172,'Hourly Data'!$B$5:$P$8788,15,FALSE)</f>
        <v>5.340795244445827E-2</v>
      </c>
    </row>
    <row r="3173" spans="2:5" x14ac:dyDescent="0.3">
      <c r="B3173" s="25">
        <v>41161.999999999476</v>
      </c>
      <c r="C3173" s="26">
        <f t="shared" si="98"/>
        <v>9</v>
      </c>
      <c r="D3173" s="26">
        <f t="shared" si="99"/>
        <v>0</v>
      </c>
      <c r="E3173" s="27">
        <f>VLOOKUP($B3173,'Hourly Data'!$B$5:$P$8788,15,FALSE)</f>
        <v>5.5562937309704741E-2</v>
      </c>
    </row>
    <row r="3174" spans="2:5" x14ac:dyDescent="0.3">
      <c r="B3174" s="25">
        <v>41162.04166666614</v>
      </c>
      <c r="C3174" s="26">
        <f t="shared" si="98"/>
        <v>9</v>
      </c>
      <c r="D3174" s="26">
        <f t="shared" si="99"/>
        <v>1</v>
      </c>
      <c r="E3174" s="27">
        <f>VLOOKUP($B3174,'Hourly Data'!$B$5:$P$8788,15,FALSE)</f>
        <v>5.8387834644346756E-2</v>
      </c>
    </row>
    <row r="3175" spans="2:5" x14ac:dyDescent="0.3">
      <c r="B3175" s="25">
        <v>41162.083333332805</v>
      </c>
      <c r="C3175" s="26">
        <f t="shared" si="98"/>
        <v>9</v>
      </c>
      <c r="D3175" s="26">
        <f t="shared" si="99"/>
        <v>2</v>
      </c>
      <c r="E3175" s="27">
        <f>VLOOKUP($B3175,'Hourly Data'!$B$5:$P$8788,15,FALSE)</f>
        <v>5.7549548241515633E-2</v>
      </c>
    </row>
    <row r="3176" spans="2:5" x14ac:dyDescent="0.3">
      <c r="B3176" s="25">
        <v>41162.124999999469</v>
      </c>
      <c r="C3176" s="26">
        <f t="shared" si="98"/>
        <v>9</v>
      </c>
      <c r="D3176" s="26">
        <f t="shared" si="99"/>
        <v>3</v>
      </c>
      <c r="E3176" s="27">
        <f>VLOOKUP($B3176,'Hourly Data'!$B$5:$P$8788,15,FALSE)</f>
        <v>5.667472821072269E-2</v>
      </c>
    </row>
    <row r="3177" spans="2:5" x14ac:dyDescent="0.3">
      <c r="B3177" s="25">
        <v>41162.166666666133</v>
      </c>
      <c r="C3177" s="26">
        <f t="shared" si="98"/>
        <v>9</v>
      </c>
      <c r="D3177" s="26">
        <f t="shared" si="99"/>
        <v>4</v>
      </c>
      <c r="E3177" s="27">
        <f>VLOOKUP($B3177,'Hourly Data'!$B$5:$P$8788,15,FALSE)</f>
        <v>5.7955166687863095E-2</v>
      </c>
    </row>
    <row r="3178" spans="2:5" x14ac:dyDescent="0.3">
      <c r="B3178" s="25">
        <v>41162.208333332797</v>
      </c>
      <c r="C3178" s="26">
        <f t="shared" si="98"/>
        <v>9</v>
      </c>
      <c r="D3178" s="26">
        <f t="shared" si="99"/>
        <v>5</v>
      </c>
      <c r="E3178" s="27">
        <f>VLOOKUP($B3178,'Hourly Data'!$B$5:$P$8788,15,FALSE)</f>
        <v>5.7909178751352139E-2</v>
      </c>
    </row>
    <row r="3179" spans="2:5" x14ac:dyDescent="0.3">
      <c r="B3179" s="25">
        <v>41162.249999999462</v>
      </c>
      <c r="C3179" s="26">
        <f t="shared" si="98"/>
        <v>9</v>
      </c>
      <c r="D3179" s="26">
        <f t="shared" si="99"/>
        <v>6</v>
      </c>
      <c r="E3179" s="27">
        <f>VLOOKUP($B3179,'Hourly Data'!$B$5:$P$8788,15,FALSE)</f>
        <v>5.480720964395034E-2</v>
      </c>
    </row>
    <row r="3180" spans="2:5" x14ac:dyDescent="0.3">
      <c r="B3180" s="25">
        <v>41162.291666666126</v>
      </c>
      <c r="C3180" s="26">
        <f t="shared" si="98"/>
        <v>9</v>
      </c>
      <c r="D3180" s="26">
        <f t="shared" si="99"/>
        <v>7</v>
      </c>
      <c r="E3180" s="27">
        <f>VLOOKUP($B3180,'Hourly Data'!$B$5:$P$8788,15,FALSE)</f>
        <v>5.0289522692532417E-2</v>
      </c>
    </row>
    <row r="3181" spans="2:5" x14ac:dyDescent="0.3">
      <c r="B3181" s="25">
        <v>41162.33333333279</v>
      </c>
      <c r="C3181" s="26">
        <f t="shared" si="98"/>
        <v>9</v>
      </c>
      <c r="D3181" s="26">
        <f t="shared" si="99"/>
        <v>8</v>
      </c>
      <c r="E3181" s="27">
        <f>VLOOKUP($B3181,'Hourly Data'!$B$5:$P$8788,15,FALSE)</f>
        <v>4.9321569140609756E-2</v>
      </c>
    </row>
    <row r="3182" spans="2:5" x14ac:dyDescent="0.3">
      <c r="B3182" s="25">
        <v>41162.374999999454</v>
      </c>
      <c r="C3182" s="26">
        <f t="shared" si="98"/>
        <v>9</v>
      </c>
      <c r="D3182" s="26">
        <f t="shared" si="99"/>
        <v>9</v>
      </c>
      <c r="E3182" s="27">
        <f>VLOOKUP($B3182,'Hourly Data'!$B$5:$P$8788,15,FALSE)</f>
        <v>5.044099430441816E-2</v>
      </c>
    </row>
    <row r="3183" spans="2:5" x14ac:dyDescent="0.3">
      <c r="B3183" s="25">
        <v>41162.416666666119</v>
      </c>
      <c r="C3183" s="26">
        <f t="shared" ref="C3183:C3246" si="100">MONTH(B3183)</f>
        <v>9</v>
      </c>
      <c r="D3183" s="26">
        <f t="shared" ref="D3183:D3246" si="101">HOUR(B3183)</f>
        <v>10</v>
      </c>
      <c r="E3183" s="27">
        <f>VLOOKUP($B3183,'Hourly Data'!$B$5:$P$8788,15,FALSE)</f>
        <v>5.323434829820984E-2</v>
      </c>
    </row>
    <row r="3184" spans="2:5" x14ac:dyDescent="0.3">
      <c r="B3184" s="25">
        <v>41162.458333332783</v>
      </c>
      <c r="C3184" s="26">
        <f t="shared" si="100"/>
        <v>9</v>
      </c>
      <c r="D3184" s="26">
        <f t="shared" si="101"/>
        <v>11</v>
      </c>
      <c r="E3184" s="27">
        <f>VLOOKUP($B3184,'Hourly Data'!$B$5:$P$8788,15,FALSE)</f>
        <v>5.2807824166169026E-2</v>
      </c>
    </row>
    <row r="3185" spans="2:5" x14ac:dyDescent="0.3">
      <c r="B3185" s="25">
        <v>41162.499999999447</v>
      </c>
      <c r="C3185" s="26">
        <f t="shared" si="100"/>
        <v>9</v>
      </c>
      <c r="D3185" s="26">
        <f t="shared" si="101"/>
        <v>12</v>
      </c>
      <c r="E3185" s="27">
        <f>VLOOKUP($B3185,'Hourly Data'!$B$5:$P$8788,15,FALSE)</f>
        <v>5.2626961282374672E-2</v>
      </c>
    </row>
    <row r="3186" spans="2:5" x14ac:dyDescent="0.3">
      <c r="B3186" s="25">
        <v>41162.541666666111</v>
      </c>
      <c r="C3186" s="26">
        <f t="shared" si="100"/>
        <v>9</v>
      </c>
      <c r="D3186" s="26">
        <f t="shared" si="101"/>
        <v>13</v>
      </c>
      <c r="E3186" s="27">
        <f>VLOOKUP($B3186,'Hourly Data'!$B$5:$P$8788,15,FALSE)</f>
        <v>5.2629001716954282E-2</v>
      </c>
    </row>
    <row r="3187" spans="2:5" x14ac:dyDescent="0.3">
      <c r="B3187" s="25">
        <v>41162.583333332776</v>
      </c>
      <c r="C3187" s="26">
        <f t="shared" si="100"/>
        <v>9</v>
      </c>
      <c r="D3187" s="26">
        <f t="shared" si="101"/>
        <v>14</v>
      </c>
      <c r="E3187" s="27">
        <f>VLOOKUP($B3187,'Hourly Data'!$B$5:$P$8788,15,FALSE)</f>
        <v>5.2775306637986616E-2</v>
      </c>
    </row>
    <row r="3188" spans="2:5" x14ac:dyDescent="0.3">
      <c r="B3188" s="25">
        <v>41162.62499999944</v>
      </c>
      <c r="C3188" s="26">
        <f t="shared" si="100"/>
        <v>9</v>
      </c>
      <c r="D3188" s="26">
        <f t="shared" si="101"/>
        <v>15</v>
      </c>
      <c r="E3188" s="27">
        <f>VLOOKUP($B3188,'Hourly Data'!$B$5:$P$8788,15,FALSE)</f>
        <v>5.335492608752769E-2</v>
      </c>
    </row>
    <row r="3189" spans="2:5" x14ac:dyDescent="0.3">
      <c r="B3189" s="25">
        <v>41162.666666666104</v>
      </c>
      <c r="C3189" s="26">
        <f t="shared" si="100"/>
        <v>9</v>
      </c>
      <c r="D3189" s="26">
        <f t="shared" si="101"/>
        <v>16</v>
      </c>
      <c r="E3189" s="27">
        <f>VLOOKUP($B3189,'Hourly Data'!$B$5:$P$8788,15,FALSE)</f>
        <v>5.3301831813687889E-2</v>
      </c>
    </row>
    <row r="3190" spans="2:5" x14ac:dyDescent="0.3">
      <c r="B3190" s="25">
        <v>41162.708333332768</v>
      </c>
      <c r="C3190" s="26">
        <f t="shared" si="100"/>
        <v>9</v>
      </c>
      <c r="D3190" s="26">
        <f t="shared" si="101"/>
        <v>17</v>
      </c>
      <c r="E3190" s="27">
        <f>VLOOKUP($B3190,'Hourly Data'!$B$5:$P$8788,15,FALSE)</f>
        <v>5.244241521198139E-2</v>
      </c>
    </row>
    <row r="3191" spans="2:5" x14ac:dyDescent="0.3">
      <c r="B3191" s="25">
        <v>41162.749999999432</v>
      </c>
      <c r="C3191" s="26">
        <f t="shared" si="100"/>
        <v>9</v>
      </c>
      <c r="D3191" s="26">
        <f t="shared" si="101"/>
        <v>18</v>
      </c>
      <c r="E3191" s="27">
        <f>VLOOKUP($B3191,'Hourly Data'!$B$5:$P$8788,15,FALSE)</f>
        <v>5.2476988415137121E-2</v>
      </c>
    </row>
    <row r="3192" spans="2:5" x14ac:dyDescent="0.3">
      <c r="B3192" s="25">
        <v>41162.791666666097</v>
      </c>
      <c r="C3192" s="26">
        <f t="shared" si="100"/>
        <v>9</v>
      </c>
      <c r="D3192" s="26">
        <f t="shared" si="101"/>
        <v>19</v>
      </c>
      <c r="E3192" s="27">
        <f>VLOOKUP($B3192,'Hourly Data'!$B$5:$P$8788,15,FALSE)</f>
        <v>5.3071046442267018E-2</v>
      </c>
    </row>
    <row r="3193" spans="2:5" x14ac:dyDescent="0.3">
      <c r="B3193" s="25">
        <v>41162.833333332761</v>
      </c>
      <c r="C3193" s="26">
        <f t="shared" si="100"/>
        <v>9</v>
      </c>
      <c r="D3193" s="26">
        <f t="shared" si="101"/>
        <v>20</v>
      </c>
      <c r="E3193" s="27">
        <f>VLOOKUP($B3193,'Hourly Data'!$B$5:$P$8788,15,FALSE)</f>
        <v>5.1445753044094766E-2</v>
      </c>
    </row>
    <row r="3194" spans="2:5" x14ac:dyDescent="0.3">
      <c r="B3194" s="25">
        <v>41162.874999999425</v>
      </c>
      <c r="C3194" s="26">
        <f t="shared" si="100"/>
        <v>9</v>
      </c>
      <c r="D3194" s="26">
        <f t="shared" si="101"/>
        <v>21</v>
      </c>
      <c r="E3194" s="27">
        <f>VLOOKUP($B3194,'Hourly Data'!$B$5:$P$8788,15,FALSE)</f>
        <v>5.2573448382370117E-2</v>
      </c>
    </row>
    <row r="3195" spans="2:5" x14ac:dyDescent="0.3">
      <c r="B3195" s="25">
        <v>41162.916666666089</v>
      </c>
      <c r="C3195" s="26">
        <f t="shared" si="100"/>
        <v>9</v>
      </c>
      <c r="D3195" s="26">
        <f t="shared" si="101"/>
        <v>22</v>
      </c>
      <c r="E3195" s="27">
        <f>VLOOKUP($B3195,'Hourly Data'!$B$5:$P$8788,15,FALSE)</f>
        <v>5.1590431041789786E-2</v>
      </c>
    </row>
    <row r="3196" spans="2:5" x14ac:dyDescent="0.3">
      <c r="B3196" s="25">
        <v>41162.958333332754</v>
      </c>
      <c r="C3196" s="26">
        <f t="shared" si="100"/>
        <v>9</v>
      </c>
      <c r="D3196" s="26">
        <f t="shared" si="101"/>
        <v>23</v>
      </c>
      <c r="E3196" s="27">
        <f>VLOOKUP($B3196,'Hourly Data'!$B$5:$P$8788,15,FALSE)</f>
        <v>5.4487848372673786E-2</v>
      </c>
    </row>
    <row r="3197" spans="2:5" x14ac:dyDescent="0.3">
      <c r="B3197" s="25">
        <v>41162.999999999418</v>
      </c>
      <c r="C3197" s="26">
        <f t="shared" si="100"/>
        <v>9</v>
      </c>
      <c r="D3197" s="26">
        <f t="shared" si="101"/>
        <v>0</v>
      </c>
      <c r="E3197" s="27">
        <f>VLOOKUP($B3197,'Hourly Data'!$B$5:$P$8788,15,FALSE)</f>
        <v>5.5744043371148216E-2</v>
      </c>
    </row>
    <row r="3198" spans="2:5" x14ac:dyDescent="0.3">
      <c r="B3198" s="25">
        <v>41163.041666666082</v>
      </c>
      <c r="C3198" s="26">
        <f t="shared" si="100"/>
        <v>9</v>
      </c>
      <c r="D3198" s="26">
        <f t="shared" si="101"/>
        <v>1</v>
      </c>
      <c r="E3198" s="27">
        <f>VLOOKUP($B3198,'Hourly Data'!$B$5:$P$8788,15,FALSE)</f>
        <v>5.6653799580722357E-2</v>
      </c>
    </row>
    <row r="3199" spans="2:5" x14ac:dyDescent="0.3">
      <c r="B3199" s="25">
        <v>41163.083333332746</v>
      </c>
      <c r="C3199" s="26">
        <f t="shared" si="100"/>
        <v>9</v>
      </c>
      <c r="D3199" s="26">
        <f t="shared" si="101"/>
        <v>2</v>
      </c>
      <c r="E3199" s="27">
        <f>VLOOKUP($B3199,'Hourly Data'!$B$5:$P$8788,15,FALSE)</f>
        <v>5.7577639991265916E-2</v>
      </c>
    </row>
    <row r="3200" spans="2:5" x14ac:dyDescent="0.3">
      <c r="B3200" s="25">
        <v>41163.124999999411</v>
      </c>
      <c r="C3200" s="26">
        <f t="shared" si="100"/>
        <v>9</v>
      </c>
      <c r="D3200" s="26">
        <f t="shared" si="101"/>
        <v>3</v>
      </c>
      <c r="E3200" s="27">
        <f>VLOOKUP($B3200,'Hourly Data'!$B$5:$P$8788,15,FALSE)</f>
        <v>5.8752088363705005E-2</v>
      </c>
    </row>
    <row r="3201" spans="2:5" x14ac:dyDescent="0.3">
      <c r="B3201" s="25">
        <v>41163.166666666075</v>
      </c>
      <c r="C3201" s="26">
        <f t="shared" si="100"/>
        <v>9</v>
      </c>
      <c r="D3201" s="26">
        <f t="shared" si="101"/>
        <v>4</v>
      </c>
      <c r="E3201" s="27">
        <f>VLOOKUP($B3201,'Hourly Data'!$B$5:$P$8788,15,FALSE)</f>
        <v>6.3103786463139189E-2</v>
      </c>
    </row>
    <row r="3202" spans="2:5" x14ac:dyDescent="0.3">
      <c r="B3202" s="25">
        <v>41163.208333332739</v>
      </c>
      <c r="C3202" s="26">
        <f t="shared" si="100"/>
        <v>9</v>
      </c>
      <c r="D3202" s="26">
        <f t="shared" si="101"/>
        <v>5</v>
      </c>
      <c r="E3202" s="27">
        <f>VLOOKUP($B3202,'Hourly Data'!$B$5:$P$8788,15,FALSE)</f>
        <v>6.3155760302917641E-2</v>
      </c>
    </row>
    <row r="3203" spans="2:5" x14ac:dyDescent="0.3">
      <c r="B3203" s="25">
        <v>41163.249999999403</v>
      </c>
      <c r="C3203" s="26">
        <f t="shared" si="100"/>
        <v>9</v>
      </c>
      <c r="D3203" s="26">
        <f t="shared" si="101"/>
        <v>6</v>
      </c>
      <c r="E3203" s="27">
        <f>VLOOKUP($B3203,'Hourly Data'!$B$5:$P$8788,15,FALSE)</f>
        <v>6.1127804676114554E-2</v>
      </c>
    </row>
    <row r="3204" spans="2:5" x14ac:dyDescent="0.3">
      <c r="B3204" s="25">
        <v>41163.291666666068</v>
      </c>
      <c r="C3204" s="26">
        <f t="shared" si="100"/>
        <v>9</v>
      </c>
      <c r="D3204" s="26">
        <f t="shared" si="101"/>
        <v>7</v>
      </c>
      <c r="E3204" s="27">
        <f>VLOOKUP($B3204,'Hourly Data'!$B$5:$P$8788,15,FALSE)</f>
        <v>5.6821026635620955E-2</v>
      </c>
    </row>
    <row r="3205" spans="2:5" x14ac:dyDescent="0.3">
      <c r="B3205" s="25">
        <v>41163.333333332732</v>
      </c>
      <c r="C3205" s="26">
        <f t="shared" si="100"/>
        <v>9</v>
      </c>
      <c r="D3205" s="26">
        <f t="shared" si="101"/>
        <v>8</v>
      </c>
      <c r="E3205" s="27">
        <f>VLOOKUP($B3205,'Hourly Data'!$B$5:$P$8788,15,FALSE)</f>
        <v>5.8315348819793375E-2</v>
      </c>
    </row>
    <row r="3206" spans="2:5" x14ac:dyDescent="0.3">
      <c r="B3206" s="25">
        <v>41163.374999999396</v>
      </c>
      <c r="C3206" s="26">
        <f t="shared" si="100"/>
        <v>9</v>
      </c>
      <c r="D3206" s="26">
        <f t="shared" si="101"/>
        <v>9</v>
      </c>
      <c r="E3206" s="27">
        <f>VLOOKUP($B3206,'Hourly Data'!$B$5:$P$8788,15,FALSE)</f>
        <v>5.793651278150716E-2</v>
      </c>
    </row>
    <row r="3207" spans="2:5" x14ac:dyDescent="0.3">
      <c r="B3207" s="25">
        <v>41163.41666666606</v>
      </c>
      <c r="C3207" s="26">
        <f t="shared" si="100"/>
        <v>9</v>
      </c>
      <c r="D3207" s="26">
        <f t="shared" si="101"/>
        <v>10</v>
      </c>
      <c r="E3207" s="27">
        <f>VLOOKUP($B3207,'Hourly Data'!$B$5:$P$8788,15,FALSE)</f>
        <v>5.855766414746319E-2</v>
      </c>
    </row>
    <row r="3208" spans="2:5" x14ac:dyDescent="0.3">
      <c r="B3208" s="25">
        <v>41163.458333332725</v>
      </c>
      <c r="C3208" s="26">
        <f t="shared" si="100"/>
        <v>9</v>
      </c>
      <c r="D3208" s="26">
        <f t="shared" si="101"/>
        <v>11</v>
      </c>
      <c r="E3208" s="27">
        <f>VLOOKUP($B3208,'Hourly Data'!$B$5:$P$8788,15,FALSE)</f>
        <v>5.7982470696580607E-2</v>
      </c>
    </row>
    <row r="3209" spans="2:5" x14ac:dyDescent="0.3">
      <c r="B3209" s="25">
        <v>41163.499999999389</v>
      </c>
      <c r="C3209" s="26">
        <f t="shared" si="100"/>
        <v>9</v>
      </c>
      <c r="D3209" s="26">
        <f t="shared" si="101"/>
        <v>12</v>
      </c>
      <c r="E3209" s="27">
        <f>VLOOKUP($B3209,'Hourly Data'!$B$5:$P$8788,15,FALSE)</f>
        <v>5.7077363853839339E-2</v>
      </c>
    </row>
    <row r="3210" spans="2:5" x14ac:dyDescent="0.3">
      <c r="B3210" s="25">
        <v>41163.541666666053</v>
      </c>
      <c r="C3210" s="26">
        <f t="shared" si="100"/>
        <v>9</v>
      </c>
      <c r="D3210" s="26">
        <f t="shared" si="101"/>
        <v>13</v>
      </c>
      <c r="E3210" s="27">
        <f>VLOOKUP($B3210,'Hourly Data'!$B$5:$P$8788,15,FALSE)</f>
        <v>5.7107862236288241E-2</v>
      </c>
    </row>
    <row r="3211" spans="2:5" x14ac:dyDescent="0.3">
      <c r="B3211" s="25">
        <v>41163.583333332717</v>
      </c>
      <c r="C3211" s="26">
        <f t="shared" si="100"/>
        <v>9</v>
      </c>
      <c r="D3211" s="26">
        <f t="shared" si="101"/>
        <v>14</v>
      </c>
      <c r="E3211" s="27">
        <f>VLOOKUP($B3211,'Hourly Data'!$B$5:$P$8788,15,FALSE)</f>
        <v>5.6868610759826549E-2</v>
      </c>
    </row>
    <row r="3212" spans="2:5" x14ac:dyDescent="0.3">
      <c r="B3212" s="25">
        <v>41163.624999999382</v>
      </c>
      <c r="C3212" s="26">
        <f t="shared" si="100"/>
        <v>9</v>
      </c>
      <c r="D3212" s="26">
        <f t="shared" si="101"/>
        <v>15</v>
      </c>
      <c r="E3212" s="27">
        <f>VLOOKUP($B3212,'Hourly Data'!$B$5:$P$8788,15,FALSE)</f>
        <v>5.5301600036100948E-2</v>
      </c>
    </row>
    <row r="3213" spans="2:5" x14ac:dyDescent="0.3">
      <c r="B3213" s="25">
        <v>41163.666666666046</v>
      </c>
      <c r="C3213" s="26">
        <f t="shared" si="100"/>
        <v>9</v>
      </c>
      <c r="D3213" s="26">
        <f t="shared" si="101"/>
        <v>16</v>
      </c>
      <c r="E3213" s="27">
        <f>VLOOKUP($B3213,'Hourly Data'!$B$5:$P$8788,15,FALSE)</f>
        <v>5.4292161011930615E-2</v>
      </c>
    </row>
    <row r="3214" spans="2:5" x14ac:dyDescent="0.3">
      <c r="B3214" s="25">
        <v>41163.70833333271</v>
      </c>
      <c r="C3214" s="26">
        <f t="shared" si="100"/>
        <v>9</v>
      </c>
      <c r="D3214" s="26">
        <f t="shared" si="101"/>
        <v>17</v>
      </c>
      <c r="E3214" s="27">
        <f>VLOOKUP($B3214,'Hourly Data'!$B$5:$P$8788,15,FALSE)</f>
        <v>5.310795208953354E-2</v>
      </c>
    </row>
    <row r="3215" spans="2:5" x14ac:dyDescent="0.3">
      <c r="B3215" s="25">
        <v>41163.749999999374</v>
      </c>
      <c r="C3215" s="26">
        <f t="shared" si="100"/>
        <v>9</v>
      </c>
      <c r="D3215" s="26">
        <f t="shared" si="101"/>
        <v>18</v>
      </c>
      <c r="E3215" s="27">
        <f>VLOOKUP($B3215,'Hourly Data'!$B$5:$P$8788,15,FALSE)</f>
        <v>5.3071717292483327E-2</v>
      </c>
    </row>
    <row r="3216" spans="2:5" x14ac:dyDescent="0.3">
      <c r="B3216" s="25">
        <v>41163.791666666039</v>
      </c>
      <c r="C3216" s="26">
        <f t="shared" si="100"/>
        <v>9</v>
      </c>
      <c r="D3216" s="26">
        <f t="shared" si="101"/>
        <v>19</v>
      </c>
      <c r="E3216" s="27">
        <f>VLOOKUP($B3216,'Hourly Data'!$B$5:$P$8788,15,FALSE)</f>
        <v>5.3316890234923378E-2</v>
      </c>
    </row>
    <row r="3217" spans="2:5" x14ac:dyDescent="0.3">
      <c r="B3217" s="25">
        <v>41163.833333332703</v>
      </c>
      <c r="C3217" s="26">
        <f t="shared" si="100"/>
        <v>9</v>
      </c>
      <c r="D3217" s="26">
        <f t="shared" si="101"/>
        <v>20</v>
      </c>
      <c r="E3217" s="27">
        <f>VLOOKUP($B3217,'Hourly Data'!$B$5:$P$8788,15,FALSE)</f>
        <v>5.1712911443538657E-2</v>
      </c>
    </row>
    <row r="3218" spans="2:5" x14ac:dyDescent="0.3">
      <c r="B3218" s="25">
        <v>41163.874999999367</v>
      </c>
      <c r="C3218" s="26">
        <f t="shared" si="100"/>
        <v>9</v>
      </c>
      <c r="D3218" s="26">
        <f t="shared" si="101"/>
        <v>21</v>
      </c>
      <c r="E3218" s="27">
        <f>VLOOKUP($B3218,'Hourly Data'!$B$5:$P$8788,15,FALSE)</f>
        <v>5.1931467319041066E-2</v>
      </c>
    </row>
    <row r="3219" spans="2:5" x14ac:dyDescent="0.3">
      <c r="B3219" s="25">
        <v>41163.916666666031</v>
      </c>
      <c r="C3219" s="26">
        <f t="shared" si="100"/>
        <v>9</v>
      </c>
      <c r="D3219" s="26">
        <f t="shared" si="101"/>
        <v>22</v>
      </c>
      <c r="E3219" s="27">
        <f>VLOOKUP($B3219,'Hourly Data'!$B$5:$P$8788,15,FALSE)</f>
        <v>5.1720123395095664E-2</v>
      </c>
    </row>
    <row r="3220" spans="2:5" x14ac:dyDescent="0.3">
      <c r="B3220" s="25">
        <v>41163.958333332695</v>
      </c>
      <c r="C3220" s="26">
        <f t="shared" si="100"/>
        <v>9</v>
      </c>
      <c r="D3220" s="26">
        <f t="shared" si="101"/>
        <v>23</v>
      </c>
      <c r="E3220" s="27">
        <f>VLOOKUP($B3220,'Hourly Data'!$B$5:$P$8788,15,FALSE)</f>
        <v>5.6681560684010576E-2</v>
      </c>
    </row>
    <row r="3221" spans="2:5" x14ac:dyDescent="0.3">
      <c r="B3221" s="25">
        <v>41163.99999999936</v>
      </c>
      <c r="C3221" s="26">
        <f t="shared" si="100"/>
        <v>9</v>
      </c>
      <c r="D3221" s="26">
        <f t="shared" si="101"/>
        <v>0</v>
      </c>
      <c r="E3221" s="27">
        <f>VLOOKUP($B3221,'Hourly Data'!$B$5:$P$8788,15,FALSE)</f>
        <v>5.7938651728710683E-2</v>
      </c>
    </row>
    <row r="3222" spans="2:5" x14ac:dyDescent="0.3">
      <c r="B3222" s="25">
        <v>41164.041666666024</v>
      </c>
      <c r="C3222" s="26">
        <f t="shared" si="100"/>
        <v>9</v>
      </c>
      <c r="D3222" s="26">
        <f t="shared" si="101"/>
        <v>1</v>
      </c>
      <c r="E3222" s="27">
        <f>VLOOKUP($B3222,'Hourly Data'!$B$5:$P$8788,15,FALSE)</f>
        <v>6.1828508928193429E-2</v>
      </c>
    </row>
    <row r="3223" spans="2:5" x14ac:dyDescent="0.3">
      <c r="B3223" s="25">
        <v>41164.083333332688</v>
      </c>
      <c r="C3223" s="26">
        <f t="shared" si="100"/>
        <v>9</v>
      </c>
      <c r="D3223" s="26">
        <f t="shared" si="101"/>
        <v>2</v>
      </c>
      <c r="E3223" s="27">
        <f>VLOOKUP($B3223,'Hourly Data'!$B$5:$P$8788,15,FALSE)</f>
        <v>6.0483414402906013E-2</v>
      </c>
    </row>
    <row r="3224" spans="2:5" x14ac:dyDescent="0.3">
      <c r="B3224" s="25">
        <v>41164.124999999352</v>
      </c>
      <c r="C3224" s="26">
        <f t="shared" si="100"/>
        <v>9</v>
      </c>
      <c r="D3224" s="26">
        <f t="shared" si="101"/>
        <v>3</v>
      </c>
      <c r="E3224" s="27">
        <f>VLOOKUP($B3224,'Hourly Data'!$B$5:$P$8788,15,FALSE)</f>
        <v>6.0595198114516094E-2</v>
      </c>
    </row>
    <row r="3225" spans="2:5" x14ac:dyDescent="0.3">
      <c r="B3225" s="25">
        <v>41164.166666666017</v>
      </c>
      <c r="C3225" s="26">
        <f t="shared" si="100"/>
        <v>9</v>
      </c>
      <c r="D3225" s="26">
        <f t="shared" si="101"/>
        <v>4</v>
      </c>
      <c r="E3225" s="27">
        <f>VLOOKUP($B3225,'Hourly Data'!$B$5:$P$8788,15,FALSE)</f>
        <v>6.1132656574280908E-2</v>
      </c>
    </row>
    <row r="3226" spans="2:5" x14ac:dyDescent="0.3">
      <c r="B3226" s="25">
        <v>41164.208333332681</v>
      </c>
      <c r="C3226" s="26">
        <f t="shared" si="100"/>
        <v>9</v>
      </c>
      <c r="D3226" s="26">
        <f t="shared" si="101"/>
        <v>5</v>
      </c>
      <c r="E3226" s="27">
        <f>VLOOKUP($B3226,'Hourly Data'!$B$5:$P$8788,15,FALSE)</f>
        <v>6.1103801835246115E-2</v>
      </c>
    </row>
    <row r="3227" spans="2:5" x14ac:dyDescent="0.3">
      <c r="B3227" s="25">
        <v>41164.249999999345</v>
      </c>
      <c r="C3227" s="26">
        <f t="shared" si="100"/>
        <v>9</v>
      </c>
      <c r="D3227" s="26">
        <f t="shared" si="101"/>
        <v>6</v>
      </c>
      <c r="E3227" s="27">
        <f>VLOOKUP($B3227,'Hourly Data'!$B$5:$P$8788,15,FALSE)</f>
        <v>5.7690327454715737E-2</v>
      </c>
    </row>
    <row r="3228" spans="2:5" x14ac:dyDescent="0.3">
      <c r="B3228" s="25">
        <v>41164.291666666009</v>
      </c>
      <c r="C3228" s="26">
        <f t="shared" si="100"/>
        <v>9</v>
      </c>
      <c r="D3228" s="26">
        <f t="shared" si="101"/>
        <v>7</v>
      </c>
      <c r="E3228" s="27">
        <f>VLOOKUP($B3228,'Hourly Data'!$B$5:$P$8788,15,FALSE)</f>
        <v>5.5479139694066731E-2</v>
      </c>
    </row>
    <row r="3229" spans="2:5" x14ac:dyDescent="0.3">
      <c r="B3229" s="25">
        <v>41164.333333332674</v>
      </c>
      <c r="C3229" s="26">
        <f t="shared" si="100"/>
        <v>9</v>
      </c>
      <c r="D3229" s="26">
        <f t="shared" si="101"/>
        <v>8</v>
      </c>
      <c r="E3229" s="27">
        <f>VLOOKUP($B3229,'Hourly Data'!$B$5:$P$8788,15,FALSE)</f>
        <v>5.5262707155213975E-2</v>
      </c>
    </row>
    <row r="3230" spans="2:5" x14ac:dyDescent="0.3">
      <c r="B3230" s="25">
        <v>41164.374999999338</v>
      </c>
      <c r="C3230" s="26">
        <f t="shared" si="100"/>
        <v>9</v>
      </c>
      <c r="D3230" s="26">
        <f t="shared" si="101"/>
        <v>9</v>
      </c>
      <c r="E3230" s="27">
        <f>VLOOKUP($B3230,'Hourly Data'!$B$5:$P$8788,15,FALSE)</f>
        <v>5.4843030931224855E-2</v>
      </c>
    </row>
    <row r="3231" spans="2:5" x14ac:dyDescent="0.3">
      <c r="B3231" s="25">
        <v>41164.416666666002</v>
      </c>
      <c r="C3231" s="26">
        <f t="shared" si="100"/>
        <v>9</v>
      </c>
      <c r="D3231" s="26">
        <f t="shared" si="101"/>
        <v>10</v>
      </c>
      <c r="E3231" s="27">
        <f>VLOOKUP($B3231,'Hourly Data'!$B$5:$P$8788,15,FALSE)</f>
        <v>5.5472734793640011E-2</v>
      </c>
    </row>
    <row r="3232" spans="2:5" x14ac:dyDescent="0.3">
      <c r="B3232" s="25">
        <v>41164.458333332666</v>
      </c>
      <c r="C3232" s="26">
        <f t="shared" si="100"/>
        <v>9</v>
      </c>
      <c r="D3232" s="26">
        <f t="shared" si="101"/>
        <v>11</v>
      </c>
      <c r="E3232" s="27">
        <f>VLOOKUP($B3232,'Hourly Data'!$B$5:$P$8788,15,FALSE)</f>
        <v>5.5541518394261913E-2</v>
      </c>
    </row>
    <row r="3233" spans="2:5" x14ac:dyDescent="0.3">
      <c r="B3233" s="25">
        <v>41164.499999999331</v>
      </c>
      <c r="C3233" s="26">
        <f t="shared" si="100"/>
        <v>9</v>
      </c>
      <c r="D3233" s="26">
        <f t="shared" si="101"/>
        <v>12</v>
      </c>
      <c r="E3233" s="27">
        <f>VLOOKUP($B3233,'Hourly Data'!$B$5:$P$8788,15,FALSE)</f>
        <v>5.72027348049199E-2</v>
      </c>
    </row>
    <row r="3234" spans="2:5" x14ac:dyDescent="0.3">
      <c r="B3234" s="25">
        <v>41164.541666665995</v>
      </c>
      <c r="C3234" s="26">
        <f t="shared" si="100"/>
        <v>9</v>
      </c>
      <c r="D3234" s="26">
        <f t="shared" si="101"/>
        <v>13</v>
      </c>
      <c r="E3234" s="27">
        <f>VLOOKUP($B3234,'Hourly Data'!$B$5:$P$8788,15,FALSE)</f>
        <v>5.6785847641214429E-2</v>
      </c>
    </row>
    <row r="3235" spans="2:5" x14ac:dyDescent="0.3">
      <c r="B3235" s="25">
        <v>41164.583333332659</v>
      </c>
      <c r="C3235" s="26">
        <f t="shared" si="100"/>
        <v>9</v>
      </c>
      <c r="D3235" s="26">
        <f t="shared" si="101"/>
        <v>14</v>
      </c>
      <c r="E3235" s="27">
        <f>VLOOKUP($B3235,'Hourly Data'!$B$5:$P$8788,15,FALSE)</f>
        <v>5.6696262799463062E-2</v>
      </c>
    </row>
    <row r="3236" spans="2:5" x14ac:dyDescent="0.3">
      <c r="B3236" s="25">
        <v>41164.624999999323</v>
      </c>
      <c r="C3236" s="26">
        <f t="shared" si="100"/>
        <v>9</v>
      </c>
      <c r="D3236" s="26">
        <f t="shared" si="101"/>
        <v>15</v>
      </c>
      <c r="E3236" s="27">
        <f>VLOOKUP($B3236,'Hourly Data'!$B$5:$P$8788,15,FALSE)</f>
        <v>5.6431767692984636E-2</v>
      </c>
    </row>
    <row r="3237" spans="2:5" x14ac:dyDescent="0.3">
      <c r="B3237" s="25">
        <v>41164.666666665988</v>
      </c>
      <c r="C3237" s="26">
        <f t="shared" si="100"/>
        <v>9</v>
      </c>
      <c r="D3237" s="26">
        <f t="shared" si="101"/>
        <v>16</v>
      </c>
      <c r="E3237" s="27">
        <f>VLOOKUP($B3237,'Hourly Data'!$B$5:$P$8788,15,FALSE)</f>
        <v>5.503947639419262E-2</v>
      </c>
    </row>
    <row r="3238" spans="2:5" x14ac:dyDescent="0.3">
      <c r="B3238" s="25">
        <v>41164.708333332652</v>
      </c>
      <c r="C3238" s="26">
        <f t="shared" si="100"/>
        <v>9</v>
      </c>
      <c r="D3238" s="26">
        <f t="shared" si="101"/>
        <v>17</v>
      </c>
      <c r="E3238" s="27">
        <f>VLOOKUP($B3238,'Hourly Data'!$B$5:$P$8788,15,FALSE)</f>
        <v>5.4407640388789445E-2</v>
      </c>
    </row>
    <row r="3239" spans="2:5" x14ac:dyDescent="0.3">
      <c r="B3239" s="25">
        <v>41164.749999999316</v>
      </c>
      <c r="C3239" s="26">
        <f t="shared" si="100"/>
        <v>9</v>
      </c>
      <c r="D3239" s="26">
        <f t="shared" si="101"/>
        <v>18</v>
      </c>
      <c r="E3239" s="27">
        <f>VLOOKUP($B3239,'Hourly Data'!$B$5:$P$8788,15,FALSE)</f>
        <v>5.5414430031330994E-2</v>
      </c>
    </row>
    <row r="3240" spans="2:5" x14ac:dyDescent="0.3">
      <c r="B3240" s="25">
        <v>41164.79166666598</v>
      </c>
      <c r="C3240" s="26">
        <f t="shared" si="100"/>
        <v>9</v>
      </c>
      <c r="D3240" s="26">
        <f t="shared" si="101"/>
        <v>19</v>
      </c>
      <c r="E3240" s="27">
        <f>VLOOKUP($B3240,'Hourly Data'!$B$5:$P$8788,15,FALSE)</f>
        <v>5.5491689439602809E-2</v>
      </c>
    </row>
    <row r="3241" spans="2:5" x14ac:dyDescent="0.3">
      <c r="B3241" s="25">
        <v>41164.833333332645</v>
      </c>
      <c r="C3241" s="26">
        <f t="shared" si="100"/>
        <v>9</v>
      </c>
      <c r="D3241" s="26">
        <f t="shared" si="101"/>
        <v>20</v>
      </c>
      <c r="E3241" s="27">
        <f>VLOOKUP($B3241,'Hourly Data'!$B$5:$P$8788,15,FALSE)</f>
        <v>5.2820795588253706E-2</v>
      </c>
    </row>
    <row r="3242" spans="2:5" x14ac:dyDescent="0.3">
      <c r="B3242" s="25">
        <v>41164.874999999309</v>
      </c>
      <c r="C3242" s="26">
        <f t="shared" si="100"/>
        <v>9</v>
      </c>
      <c r="D3242" s="26">
        <f t="shared" si="101"/>
        <v>21</v>
      </c>
      <c r="E3242" s="27">
        <f>VLOOKUP($B3242,'Hourly Data'!$B$5:$P$8788,15,FALSE)</f>
        <v>5.3094073191604252E-2</v>
      </c>
    </row>
    <row r="3243" spans="2:5" x14ac:dyDescent="0.3">
      <c r="B3243" s="25">
        <v>41164.916666665973</v>
      </c>
      <c r="C3243" s="26">
        <f t="shared" si="100"/>
        <v>9</v>
      </c>
      <c r="D3243" s="26">
        <f t="shared" si="101"/>
        <v>22</v>
      </c>
      <c r="E3243" s="27">
        <f>VLOOKUP($B3243,'Hourly Data'!$B$5:$P$8788,15,FALSE)</f>
        <v>5.242871659933783E-2</v>
      </c>
    </row>
    <row r="3244" spans="2:5" x14ac:dyDescent="0.3">
      <c r="B3244" s="25">
        <v>41164.958333332637</v>
      </c>
      <c r="C3244" s="26">
        <f t="shared" si="100"/>
        <v>9</v>
      </c>
      <c r="D3244" s="26">
        <f t="shared" si="101"/>
        <v>23</v>
      </c>
      <c r="E3244" s="27">
        <f>VLOOKUP($B3244,'Hourly Data'!$B$5:$P$8788,15,FALSE)</f>
        <v>5.3509813158004987E-2</v>
      </c>
    </row>
    <row r="3245" spans="2:5" x14ac:dyDescent="0.3">
      <c r="B3245" s="25">
        <v>41164.999999999302</v>
      </c>
      <c r="C3245" s="26">
        <f t="shared" si="100"/>
        <v>9</v>
      </c>
      <c r="D3245" s="26">
        <f t="shared" si="101"/>
        <v>0</v>
      </c>
      <c r="E3245" s="27">
        <f>VLOOKUP($B3245,'Hourly Data'!$B$5:$P$8788,15,FALSE)</f>
        <v>5.7499922107868071E-2</v>
      </c>
    </row>
    <row r="3246" spans="2:5" x14ac:dyDescent="0.3">
      <c r="B3246" s="25">
        <v>41165.041666665966</v>
      </c>
      <c r="C3246" s="26">
        <f t="shared" si="100"/>
        <v>9</v>
      </c>
      <c r="D3246" s="26">
        <f t="shared" si="101"/>
        <v>1</v>
      </c>
      <c r="E3246" s="27">
        <f>VLOOKUP($B3246,'Hourly Data'!$B$5:$P$8788,15,FALSE)</f>
        <v>5.9267264734061617E-2</v>
      </c>
    </row>
    <row r="3247" spans="2:5" x14ac:dyDescent="0.3">
      <c r="B3247" s="25">
        <v>41165.08333333263</v>
      </c>
      <c r="C3247" s="26">
        <f t="shared" ref="C3247:C3310" si="102">MONTH(B3247)</f>
        <v>9</v>
      </c>
      <c r="D3247" s="26">
        <f t="shared" ref="D3247:D3310" si="103">HOUR(B3247)</f>
        <v>2</v>
      </c>
      <c r="E3247" s="27">
        <f>VLOOKUP($B3247,'Hourly Data'!$B$5:$P$8788,15,FALSE)</f>
        <v>6.0895895698551097E-2</v>
      </c>
    </row>
    <row r="3248" spans="2:5" x14ac:dyDescent="0.3">
      <c r="B3248" s="25">
        <v>41165.124999999294</v>
      </c>
      <c r="C3248" s="26">
        <f t="shared" si="102"/>
        <v>9</v>
      </c>
      <c r="D3248" s="26">
        <f t="shared" si="103"/>
        <v>3</v>
      </c>
      <c r="E3248" s="27">
        <f>VLOOKUP($B3248,'Hourly Data'!$B$5:$P$8788,15,FALSE)</f>
        <v>6.0735358904829964E-2</v>
      </c>
    </row>
    <row r="3249" spans="2:5" x14ac:dyDescent="0.3">
      <c r="B3249" s="25">
        <v>41165.166666665958</v>
      </c>
      <c r="C3249" s="26">
        <f t="shared" si="102"/>
        <v>9</v>
      </c>
      <c r="D3249" s="26">
        <f t="shared" si="103"/>
        <v>4</v>
      </c>
      <c r="E3249" s="27">
        <f>VLOOKUP($B3249,'Hourly Data'!$B$5:$P$8788,15,FALSE)</f>
        <v>6.1920365892523366E-2</v>
      </c>
    </row>
    <row r="3250" spans="2:5" x14ac:dyDescent="0.3">
      <c r="B3250" s="25">
        <v>41165.208333332623</v>
      </c>
      <c r="C3250" s="26">
        <f t="shared" si="102"/>
        <v>9</v>
      </c>
      <c r="D3250" s="26">
        <f t="shared" si="103"/>
        <v>5</v>
      </c>
      <c r="E3250" s="27">
        <f>VLOOKUP($B3250,'Hourly Data'!$B$5:$P$8788,15,FALSE)</f>
        <v>6.3583375820182891E-2</v>
      </c>
    </row>
    <row r="3251" spans="2:5" x14ac:dyDescent="0.3">
      <c r="B3251" s="25">
        <v>41165.249999999287</v>
      </c>
      <c r="C3251" s="26">
        <f t="shared" si="102"/>
        <v>9</v>
      </c>
      <c r="D3251" s="26">
        <f t="shared" si="103"/>
        <v>6</v>
      </c>
      <c r="E3251" s="27">
        <f>VLOOKUP($B3251,'Hourly Data'!$B$5:$P$8788,15,FALSE)</f>
        <v>6.0795727359067062E-2</v>
      </c>
    </row>
    <row r="3252" spans="2:5" x14ac:dyDescent="0.3">
      <c r="B3252" s="25">
        <v>41165.291666665951</v>
      </c>
      <c r="C3252" s="26">
        <f t="shared" si="102"/>
        <v>9</v>
      </c>
      <c r="D3252" s="26">
        <f t="shared" si="103"/>
        <v>7</v>
      </c>
      <c r="E3252" s="27">
        <f>VLOOKUP($B3252,'Hourly Data'!$B$5:$P$8788,15,FALSE)</f>
        <v>5.4852390198900924E-2</v>
      </c>
    </row>
    <row r="3253" spans="2:5" x14ac:dyDescent="0.3">
      <c r="B3253" s="25">
        <v>41165.333333332615</v>
      </c>
      <c r="C3253" s="26">
        <f t="shared" si="102"/>
        <v>9</v>
      </c>
      <c r="D3253" s="26">
        <f t="shared" si="103"/>
        <v>8</v>
      </c>
      <c r="E3253" s="27">
        <f>VLOOKUP($B3253,'Hourly Data'!$B$5:$P$8788,15,FALSE)</f>
        <v>5.8168579731894432E-2</v>
      </c>
    </row>
    <row r="3254" spans="2:5" x14ac:dyDescent="0.3">
      <c r="B3254" s="25">
        <v>41165.37499999928</v>
      </c>
      <c r="C3254" s="26">
        <f t="shared" si="102"/>
        <v>9</v>
      </c>
      <c r="D3254" s="26">
        <f t="shared" si="103"/>
        <v>9</v>
      </c>
      <c r="E3254" s="27">
        <f>VLOOKUP($B3254,'Hourly Data'!$B$5:$P$8788,15,FALSE)</f>
        <v>5.7118887726079356E-2</v>
      </c>
    </row>
    <row r="3255" spans="2:5" x14ac:dyDescent="0.3">
      <c r="B3255" s="25">
        <v>41165.416666665944</v>
      </c>
      <c r="C3255" s="26">
        <f t="shared" si="102"/>
        <v>9</v>
      </c>
      <c r="D3255" s="26">
        <f t="shared" si="103"/>
        <v>10</v>
      </c>
      <c r="E3255" s="27">
        <f>VLOOKUP($B3255,'Hourly Data'!$B$5:$P$8788,15,FALSE)</f>
        <v>5.6962649996593714E-2</v>
      </c>
    </row>
    <row r="3256" spans="2:5" x14ac:dyDescent="0.3">
      <c r="B3256" s="25">
        <v>41165.458333332608</v>
      </c>
      <c r="C3256" s="26">
        <f t="shared" si="102"/>
        <v>9</v>
      </c>
      <c r="D3256" s="26">
        <f t="shared" si="103"/>
        <v>11</v>
      </c>
      <c r="E3256" s="27">
        <f>VLOOKUP($B3256,'Hourly Data'!$B$5:$P$8788,15,FALSE)</f>
        <v>6.0725848014027611E-2</v>
      </c>
    </row>
    <row r="3257" spans="2:5" x14ac:dyDescent="0.3">
      <c r="B3257" s="25">
        <v>41165.499999999272</v>
      </c>
      <c r="C3257" s="26">
        <f t="shared" si="102"/>
        <v>9</v>
      </c>
      <c r="D3257" s="26">
        <f t="shared" si="103"/>
        <v>12</v>
      </c>
      <c r="E3257" s="27">
        <f>VLOOKUP($B3257,'Hourly Data'!$B$5:$P$8788,15,FALSE)</f>
        <v>5.7081404706857443E-2</v>
      </c>
    </row>
    <row r="3258" spans="2:5" x14ac:dyDescent="0.3">
      <c r="B3258" s="25">
        <v>41165.541666665937</v>
      </c>
      <c r="C3258" s="26">
        <f t="shared" si="102"/>
        <v>9</v>
      </c>
      <c r="D3258" s="26">
        <f t="shared" si="103"/>
        <v>13</v>
      </c>
      <c r="E3258" s="27">
        <f>VLOOKUP($B3258,'Hourly Data'!$B$5:$P$8788,15,FALSE)</f>
        <v>5.5469958225363533E-2</v>
      </c>
    </row>
    <row r="3259" spans="2:5" x14ac:dyDescent="0.3">
      <c r="B3259" s="25">
        <v>41165.583333332601</v>
      </c>
      <c r="C3259" s="26">
        <f t="shared" si="102"/>
        <v>9</v>
      </c>
      <c r="D3259" s="26">
        <f t="shared" si="103"/>
        <v>14</v>
      </c>
      <c r="E3259" s="27">
        <f>VLOOKUP($B3259,'Hourly Data'!$B$5:$P$8788,15,FALSE)</f>
        <v>5.3465135827083642E-2</v>
      </c>
    </row>
    <row r="3260" spans="2:5" x14ac:dyDescent="0.3">
      <c r="B3260" s="25">
        <v>41165.624999999265</v>
      </c>
      <c r="C3260" s="26">
        <f t="shared" si="102"/>
        <v>9</v>
      </c>
      <c r="D3260" s="26">
        <f t="shared" si="103"/>
        <v>15</v>
      </c>
      <c r="E3260" s="27">
        <f>VLOOKUP($B3260,'Hourly Data'!$B$5:$P$8788,15,FALSE)</f>
        <v>5.3265266413838566E-2</v>
      </c>
    </row>
    <row r="3261" spans="2:5" x14ac:dyDescent="0.3">
      <c r="B3261" s="25">
        <v>41165.666666665929</v>
      </c>
      <c r="C3261" s="26">
        <f t="shared" si="102"/>
        <v>9</v>
      </c>
      <c r="D3261" s="26">
        <f t="shared" si="103"/>
        <v>16</v>
      </c>
      <c r="E3261" s="27">
        <f>VLOOKUP($B3261,'Hourly Data'!$B$5:$P$8788,15,FALSE)</f>
        <v>5.3994416494047626E-2</v>
      </c>
    </row>
    <row r="3262" spans="2:5" x14ac:dyDescent="0.3">
      <c r="B3262" s="25">
        <v>41165.708333332594</v>
      </c>
      <c r="C3262" s="26">
        <f t="shared" si="102"/>
        <v>9</v>
      </c>
      <c r="D3262" s="26">
        <f t="shared" si="103"/>
        <v>17</v>
      </c>
      <c r="E3262" s="27">
        <f>VLOOKUP($B3262,'Hourly Data'!$B$5:$P$8788,15,FALSE)</f>
        <v>5.5169711008339936E-2</v>
      </c>
    </row>
    <row r="3263" spans="2:5" x14ac:dyDescent="0.3">
      <c r="B3263" s="25">
        <v>41165.749999999258</v>
      </c>
      <c r="C3263" s="26">
        <f t="shared" si="102"/>
        <v>9</v>
      </c>
      <c r="D3263" s="26">
        <f t="shared" si="103"/>
        <v>18</v>
      </c>
      <c r="E3263" s="27">
        <f>VLOOKUP($B3263,'Hourly Data'!$B$5:$P$8788,15,FALSE)</f>
        <v>5.585828045907431E-2</v>
      </c>
    </row>
    <row r="3264" spans="2:5" x14ac:dyDescent="0.3">
      <c r="B3264" s="25">
        <v>41165.791666665922</v>
      </c>
      <c r="C3264" s="26">
        <f t="shared" si="102"/>
        <v>9</v>
      </c>
      <c r="D3264" s="26">
        <f t="shared" si="103"/>
        <v>19</v>
      </c>
      <c r="E3264" s="27">
        <f>VLOOKUP($B3264,'Hourly Data'!$B$5:$P$8788,15,FALSE)</f>
        <v>5.663530013074583E-2</v>
      </c>
    </row>
    <row r="3265" spans="2:5" x14ac:dyDescent="0.3">
      <c r="B3265" s="25">
        <v>41165.833333332586</v>
      </c>
      <c r="C3265" s="26">
        <f t="shared" si="102"/>
        <v>9</v>
      </c>
      <c r="D3265" s="26">
        <f t="shared" si="103"/>
        <v>20</v>
      </c>
      <c r="E3265" s="27">
        <f>VLOOKUP($B3265,'Hourly Data'!$B$5:$P$8788,15,FALSE)</f>
        <v>5.5472366373582722E-2</v>
      </c>
    </row>
    <row r="3266" spans="2:5" x14ac:dyDescent="0.3">
      <c r="B3266" s="25">
        <v>41165.874999999251</v>
      </c>
      <c r="C3266" s="26">
        <f t="shared" si="102"/>
        <v>9</v>
      </c>
      <c r="D3266" s="26">
        <f t="shared" si="103"/>
        <v>21</v>
      </c>
      <c r="E3266" s="27">
        <f>VLOOKUP($B3266,'Hourly Data'!$B$5:$P$8788,15,FALSE)</f>
        <v>5.40279041710678E-2</v>
      </c>
    </row>
    <row r="3267" spans="2:5" x14ac:dyDescent="0.3">
      <c r="B3267" s="25">
        <v>41165.916666665915</v>
      </c>
      <c r="C3267" s="26">
        <f t="shared" si="102"/>
        <v>9</v>
      </c>
      <c r="D3267" s="26">
        <f t="shared" si="103"/>
        <v>22</v>
      </c>
      <c r="E3267" s="27">
        <f>VLOOKUP($B3267,'Hourly Data'!$B$5:$P$8788,15,FALSE)</f>
        <v>5.3635329610396187E-2</v>
      </c>
    </row>
    <row r="3268" spans="2:5" x14ac:dyDescent="0.3">
      <c r="B3268" s="25">
        <v>41165.958333332579</v>
      </c>
      <c r="C3268" s="26">
        <f t="shared" si="102"/>
        <v>9</v>
      </c>
      <c r="D3268" s="26">
        <f t="shared" si="103"/>
        <v>23</v>
      </c>
      <c r="E3268" s="27">
        <f>VLOOKUP($B3268,'Hourly Data'!$B$5:$P$8788,15,FALSE)</f>
        <v>5.6870659301252555E-2</v>
      </c>
    </row>
    <row r="3269" spans="2:5" x14ac:dyDescent="0.3">
      <c r="B3269" s="25">
        <v>41165.999999999243</v>
      </c>
      <c r="C3269" s="26">
        <f t="shared" si="102"/>
        <v>9</v>
      </c>
      <c r="D3269" s="26">
        <f t="shared" si="103"/>
        <v>0</v>
      </c>
      <c r="E3269" s="27">
        <f>VLOOKUP($B3269,'Hourly Data'!$B$5:$P$8788,15,FALSE)</f>
        <v>5.992640293987618E-2</v>
      </c>
    </row>
    <row r="3270" spans="2:5" x14ac:dyDescent="0.3">
      <c r="B3270" s="25">
        <v>41166.041666665908</v>
      </c>
      <c r="C3270" s="26">
        <f t="shared" si="102"/>
        <v>9</v>
      </c>
      <c r="D3270" s="26">
        <f t="shared" si="103"/>
        <v>1</v>
      </c>
      <c r="E3270" s="27">
        <f>VLOOKUP($B3270,'Hourly Data'!$B$5:$P$8788,15,FALSE)</f>
        <v>6.2403336594569536E-2</v>
      </c>
    </row>
    <row r="3271" spans="2:5" x14ac:dyDescent="0.3">
      <c r="B3271" s="25">
        <v>41166.083333332572</v>
      </c>
      <c r="C3271" s="26">
        <f t="shared" si="102"/>
        <v>9</v>
      </c>
      <c r="D3271" s="26">
        <f t="shared" si="103"/>
        <v>2</v>
      </c>
      <c r="E3271" s="27">
        <f>VLOOKUP($B3271,'Hourly Data'!$B$5:$P$8788,15,FALSE)</f>
        <v>6.4950120679406628E-2</v>
      </c>
    </row>
    <row r="3272" spans="2:5" x14ac:dyDescent="0.3">
      <c r="B3272" s="25">
        <v>41166.124999999236</v>
      </c>
      <c r="C3272" s="26">
        <f t="shared" si="102"/>
        <v>9</v>
      </c>
      <c r="D3272" s="26">
        <f t="shared" si="103"/>
        <v>3</v>
      </c>
      <c r="E3272" s="27">
        <f>VLOOKUP($B3272,'Hourly Data'!$B$5:$P$8788,15,FALSE)</f>
        <v>6.727029112252407E-2</v>
      </c>
    </row>
    <row r="3273" spans="2:5" x14ac:dyDescent="0.3">
      <c r="B3273" s="25">
        <v>41166.1666666659</v>
      </c>
      <c r="C3273" s="26">
        <f t="shared" si="102"/>
        <v>9</v>
      </c>
      <c r="D3273" s="26">
        <f t="shared" si="103"/>
        <v>4</v>
      </c>
      <c r="E3273" s="27">
        <f>VLOOKUP($B3273,'Hourly Data'!$B$5:$P$8788,15,FALSE)</f>
        <v>6.5159228934472291E-2</v>
      </c>
    </row>
    <row r="3274" spans="2:5" x14ac:dyDescent="0.3">
      <c r="B3274" s="25">
        <v>41166.208333332565</v>
      </c>
      <c r="C3274" s="26">
        <f t="shared" si="102"/>
        <v>9</v>
      </c>
      <c r="D3274" s="26">
        <f t="shared" si="103"/>
        <v>5</v>
      </c>
      <c r="E3274" s="27">
        <f>VLOOKUP($B3274,'Hourly Data'!$B$5:$P$8788,15,FALSE)</f>
        <v>6.3944765006807819E-2</v>
      </c>
    </row>
    <row r="3275" spans="2:5" x14ac:dyDescent="0.3">
      <c r="B3275" s="25">
        <v>41166.249999999229</v>
      </c>
      <c r="C3275" s="26">
        <f t="shared" si="102"/>
        <v>9</v>
      </c>
      <c r="D3275" s="26">
        <f t="shared" si="103"/>
        <v>6</v>
      </c>
      <c r="E3275" s="27">
        <f>VLOOKUP($B3275,'Hourly Data'!$B$5:$P$8788,15,FALSE)</f>
        <v>5.9851384640584759E-2</v>
      </c>
    </row>
    <row r="3276" spans="2:5" x14ac:dyDescent="0.3">
      <c r="B3276" s="25">
        <v>41166.291666665893</v>
      </c>
      <c r="C3276" s="26">
        <f t="shared" si="102"/>
        <v>9</v>
      </c>
      <c r="D3276" s="26">
        <f t="shared" si="103"/>
        <v>7</v>
      </c>
      <c r="E3276" s="27">
        <f>VLOOKUP($B3276,'Hourly Data'!$B$5:$P$8788,15,FALSE)</f>
        <v>5.5171617963401601E-2</v>
      </c>
    </row>
    <row r="3277" spans="2:5" x14ac:dyDescent="0.3">
      <c r="B3277" s="25">
        <v>41166.333333332557</v>
      </c>
      <c r="C3277" s="26">
        <f t="shared" si="102"/>
        <v>9</v>
      </c>
      <c r="D3277" s="26">
        <f t="shared" si="103"/>
        <v>8</v>
      </c>
      <c r="E3277" s="27">
        <f>VLOOKUP($B3277,'Hourly Data'!$B$5:$P$8788,15,FALSE)</f>
        <v>5.5151167489604226E-2</v>
      </c>
    </row>
    <row r="3278" spans="2:5" x14ac:dyDescent="0.3">
      <c r="B3278" s="25">
        <v>41166.374999999221</v>
      </c>
      <c r="C3278" s="26">
        <f t="shared" si="102"/>
        <v>9</v>
      </c>
      <c r="D3278" s="26">
        <f t="shared" si="103"/>
        <v>9</v>
      </c>
      <c r="E3278" s="27">
        <f>VLOOKUP($B3278,'Hourly Data'!$B$5:$P$8788,15,FALSE)</f>
        <v>5.4389100260180956E-2</v>
      </c>
    </row>
    <row r="3279" spans="2:5" x14ac:dyDescent="0.3">
      <c r="B3279" s="25">
        <v>41166.416666665886</v>
      </c>
      <c r="C3279" s="26">
        <f t="shared" si="102"/>
        <v>9</v>
      </c>
      <c r="D3279" s="26">
        <f t="shared" si="103"/>
        <v>10</v>
      </c>
      <c r="E3279" s="27">
        <f>VLOOKUP($B3279,'Hourly Data'!$B$5:$P$8788,15,FALSE)</f>
        <v>5.4793682033046465E-2</v>
      </c>
    </row>
    <row r="3280" spans="2:5" x14ac:dyDescent="0.3">
      <c r="B3280" s="25">
        <v>41166.45833333255</v>
      </c>
      <c r="C3280" s="26">
        <f t="shared" si="102"/>
        <v>9</v>
      </c>
      <c r="D3280" s="26">
        <f t="shared" si="103"/>
        <v>11</v>
      </c>
      <c r="E3280" s="27">
        <f>VLOOKUP($B3280,'Hourly Data'!$B$5:$P$8788,15,FALSE)</f>
        <v>5.4379018587546693E-2</v>
      </c>
    </row>
    <row r="3281" spans="2:5" x14ac:dyDescent="0.3">
      <c r="B3281" s="25">
        <v>41166.499999999214</v>
      </c>
      <c r="C3281" s="26">
        <f t="shared" si="102"/>
        <v>9</v>
      </c>
      <c r="D3281" s="26">
        <f t="shared" si="103"/>
        <v>12</v>
      </c>
      <c r="E3281" s="27">
        <f>VLOOKUP($B3281,'Hourly Data'!$B$5:$P$8788,15,FALSE)</f>
        <v>5.4694937713321928E-2</v>
      </c>
    </row>
    <row r="3282" spans="2:5" x14ac:dyDescent="0.3">
      <c r="B3282" s="25">
        <v>41166.541666665878</v>
      </c>
      <c r="C3282" s="26">
        <f t="shared" si="102"/>
        <v>9</v>
      </c>
      <c r="D3282" s="26">
        <f t="shared" si="103"/>
        <v>13</v>
      </c>
      <c r="E3282" s="27">
        <f>VLOOKUP($B3282,'Hourly Data'!$B$5:$P$8788,15,FALSE)</f>
        <v>5.5453195399436384E-2</v>
      </c>
    </row>
    <row r="3283" spans="2:5" x14ac:dyDescent="0.3">
      <c r="B3283" s="25">
        <v>41166.583333332543</v>
      </c>
      <c r="C3283" s="26">
        <f t="shared" si="102"/>
        <v>9</v>
      </c>
      <c r="D3283" s="26">
        <f t="shared" si="103"/>
        <v>14</v>
      </c>
      <c r="E3283" s="27">
        <f>VLOOKUP($B3283,'Hourly Data'!$B$5:$P$8788,15,FALSE)</f>
        <v>5.7118442864851446E-2</v>
      </c>
    </row>
    <row r="3284" spans="2:5" x14ac:dyDescent="0.3">
      <c r="B3284" s="25">
        <v>41166.624999999207</v>
      </c>
      <c r="C3284" s="26">
        <f t="shared" si="102"/>
        <v>9</v>
      </c>
      <c r="D3284" s="26">
        <f t="shared" si="103"/>
        <v>15</v>
      </c>
      <c r="E3284" s="27">
        <f>VLOOKUP($B3284,'Hourly Data'!$B$5:$P$8788,15,FALSE)</f>
        <v>5.7413098546969119E-2</v>
      </c>
    </row>
    <row r="3285" spans="2:5" x14ac:dyDescent="0.3">
      <c r="B3285" s="25">
        <v>41166.666666665871</v>
      </c>
      <c r="C3285" s="26">
        <f t="shared" si="102"/>
        <v>9</v>
      </c>
      <c r="D3285" s="26">
        <f t="shared" si="103"/>
        <v>16</v>
      </c>
      <c r="E3285" s="27">
        <f>VLOOKUP($B3285,'Hourly Data'!$B$5:$P$8788,15,FALSE)</f>
        <v>5.7419774145806637E-2</v>
      </c>
    </row>
    <row r="3286" spans="2:5" x14ac:dyDescent="0.3">
      <c r="B3286" s="25">
        <v>41166.708333332535</v>
      </c>
      <c r="C3286" s="26">
        <f t="shared" si="102"/>
        <v>9</v>
      </c>
      <c r="D3286" s="26">
        <f t="shared" si="103"/>
        <v>17</v>
      </c>
      <c r="E3286" s="27">
        <f>VLOOKUP($B3286,'Hourly Data'!$B$5:$P$8788,15,FALSE)</f>
        <v>5.7122748902845674E-2</v>
      </c>
    </row>
    <row r="3287" spans="2:5" x14ac:dyDescent="0.3">
      <c r="B3287" s="25">
        <v>41166.7499999992</v>
      </c>
      <c r="C3287" s="26">
        <f t="shared" si="102"/>
        <v>9</v>
      </c>
      <c r="D3287" s="26">
        <f t="shared" si="103"/>
        <v>18</v>
      </c>
      <c r="E3287" s="27">
        <f>VLOOKUP($B3287,'Hourly Data'!$B$5:$P$8788,15,FALSE)</f>
        <v>5.7372039986535853E-2</v>
      </c>
    </row>
    <row r="3288" spans="2:5" x14ac:dyDescent="0.3">
      <c r="B3288" s="25">
        <v>41166.791666665864</v>
      </c>
      <c r="C3288" s="26">
        <f t="shared" si="102"/>
        <v>9</v>
      </c>
      <c r="D3288" s="26">
        <f t="shared" si="103"/>
        <v>19</v>
      </c>
      <c r="E3288" s="27">
        <f>VLOOKUP($B3288,'Hourly Data'!$B$5:$P$8788,15,FALSE)</f>
        <v>5.6847786488298385E-2</v>
      </c>
    </row>
    <row r="3289" spans="2:5" x14ac:dyDescent="0.3">
      <c r="B3289" s="25">
        <v>41166.833333332528</v>
      </c>
      <c r="C3289" s="26">
        <f t="shared" si="102"/>
        <v>9</v>
      </c>
      <c r="D3289" s="26">
        <f t="shared" si="103"/>
        <v>20</v>
      </c>
      <c r="E3289" s="27">
        <f>VLOOKUP($B3289,'Hourly Data'!$B$5:$P$8788,15,FALSE)</f>
        <v>5.4820551555501515E-2</v>
      </c>
    </row>
    <row r="3290" spans="2:5" x14ac:dyDescent="0.3">
      <c r="B3290" s="25">
        <v>41166.874999999192</v>
      </c>
      <c r="C3290" s="26">
        <f t="shared" si="102"/>
        <v>9</v>
      </c>
      <c r="D3290" s="26">
        <f t="shared" si="103"/>
        <v>21</v>
      </c>
      <c r="E3290" s="27">
        <f>VLOOKUP($B3290,'Hourly Data'!$B$5:$P$8788,15,FALSE)</f>
        <v>5.5678431538982123E-2</v>
      </c>
    </row>
    <row r="3291" spans="2:5" x14ac:dyDescent="0.3">
      <c r="B3291" s="25">
        <v>41166.916666665857</v>
      </c>
      <c r="C3291" s="26">
        <f t="shared" si="102"/>
        <v>9</v>
      </c>
      <c r="D3291" s="26">
        <f t="shared" si="103"/>
        <v>22</v>
      </c>
      <c r="E3291" s="27">
        <f>VLOOKUP($B3291,'Hourly Data'!$B$5:$P$8788,15,FALSE)</f>
        <v>5.5666538936837796E-2</v>
      </c>
    </row>
    <row r="3292" spans="2:5" x14ac:dyDescent="0.3">
      <c r="B3292" s="25">
        <v>41166.958333332521</v>
      </c>
      <c r="C3292" s="26">
        <f t="shared" si="102"/>
        <v>9</v>
      </c>
      <c r="D3292" s="26">
        <f t="shared" si="103"/>
        <v>23</v>
      </c>
      <c r="E3292" s="27">
        <f>VLOOKUP($B3292,'Hourly Data'!$B$5:$P$8788,15,FALSE)</f>
        <v>5.8144055571797686E-2</v>
      </c>
    </row>
    <row r="3293" spans="2:5" x14ac:dyDescent="0.3">
      <c r="B3293" s="25">
        <v>41166.999999999185</v>
      </c>
      <c r="C3293" s="26">
        <f t="shared" si="102"/>
        <v>9</v>
      </c>
      <c r="D3293" s="26">
        <f t="shared" si="103"/>
        <v>0</v>
      </c>
      <c r="E3293" s="27">
        <f>VLOOKUP($B3293,'Hourly Data'!$B$5:$P$8788,15,FALSE)</f>
        <v>5.9301775866166737E-2</v>
      </c>
    </row>
    <row r="3294" spans="2:5" x14ac:dyDescent="0.3">
      <c r="B3294" s="25">
        <v>41167.041666665849</v>
      </c>
      <c r="C3294" s="26">
        <f t="shared" si="102"/>
        <v>9</v>
      </c>
      <c r="D3294" s="26">
        <f t="shared" si="103"/>
        <v>1</v>
      </c>
      <c r="E3294" s="27">
        <f>VLOOKUP($B3294,'Hourly Data'!$B$5:$P$8788,15,FALSE)</f>
        <v>6.3073678580197634E-2</v>
      </c>
    </row>
    <row r="3295" spans="2:5" x14ac:dyDescent="0.3">
      <c r="B3295" s="25">
        <v>41167.083333332514</v>
      </c>
      <c r="C3295" s="26">
        <f t="shared" si="102"/>
        <v>9</v>
      </c>
      <c r="D3295" s="26">
        <f t="shared" si="103"/>
        <v>2</v>
      </c>
      <c r="E3295" s="27">
        <f>VLOOKUP($B3295,'Hourly Data'!$B$5:$P$8788,15,FALSE)</f>
        <v>5.8776324173892419E-2</v>
      </c>
    </row>
    <row r="3296" spans="2:5" x14ac:dyDescent="0.3">
      <c r="B3296" s="25">
        <v>41167.124999999178</v>
      </c>
      <c r="C3296" s="26">
        <f t="shared" si="102"/>
        <v>9</v>
      </c>
      <c r="D3296" s="26">
        <f t="shared" si="103"/>
        <v>3</v>
      </c>
      <c r="E3296" s="27">
        <f>VLOOKUP($B3296,'Hourly Data'!$B$5:$P$8788,15,FALSE)</f>
        <v>5.6711145718014055E-2</v>
      </c>
    </row>
    <row r="3297" spans="2:5" x14ac:dyDescent="0.3">
      <c r="B3297" s="25">
        <v>41167.166666665842</v>
      </c>
      <c r="C3297" s="26">
        <f t="shared" si="102"/>
        <v>9</v>
      </c>
      <c r="D3297" s="26">
        <f t="shared" si="103"/>
        <v>4</v>
      </c>
      <c r="E3297" s="27">
        <f>VLOOKUP($B3297,'Hourly Data'!$B$5:$P$8788,15,FALSE)</f>
        <v>5.8163982795433479E-2</v>
      </c>
    </row>
    <row r="3298" spans="2:5" x14ac:dyDescent="0.3">
      <c r="B3298" s="25">
        <v>41167.208333332506</v>
      </c>
      <c r="C3298" s="26">
        <f t="shared" si="102"/>
        <v>9</v>
      </c>
      <c r="D3298" s="26">
        <f t="shared" si="103"/>
        <v>5</v>
      </c>
      <c r="E3298" s="27">
        <f>VLOOKUP($B3298,'Hourly Data'!$B$5:$P$8788,15,FALSE)</f>
        <v>5.9091762379886129E-2</v>
      </c>
    </row>
    <row r="3299" spans="2:5" x14ac:dyDescent="0.3">
      <c r="B3299" s="25">
        <v>41167.249999999171</v>
      </c>
      <c r="C3299" s="26">
        <f t="shared" si="102"/>
        <v>9</v>
      </c>
      <c r="D3299" s="26">
        <f t="shared" si="103"/>
        <v>6</v>
      </c>
      <c r="E3299" s="27">
        <f>VLOOKUP($B3299,'Hourly Data'!$B$5:$P$8788,15,FALSE)</f>
        <v>6.0107574907117357E-2</v>
      </c>
    </row>
    <row r="3300" spans="2:5" x14ac:dyDescent="0.3">
      <c r="B3300" s="25">
        <v>41167.291666665835</v>
      </c>
      <c r="C3300" s="26">
        <f t="shared" si="102"/>
        <v>9</v>
      </c>
      <c r="D3300" s="26">
        <f t="shared" si="103"/>
        <v>7</v>
      </c>
      <c r="E3300" s="27">
        <f>VLOOKUP($B3300,'Hourly Data'!$B$5:$P$8788,15,FALSE)</f>
        <v>5.4730178266526056E-2</v>
      </c>
    </row>
    <row r="3301" spans="2:5" x14ac:dyDescent="0.3">
      <c r="B3301" s="25">
        <v>41167.333333332499</v>
      </c>
      <c r="C3301" s="26">
        <f t="shared" si="102"/>
        <v>9</v>
      </c>
      <c r="D3301" s="26">
        <f t="shared" si="103"/>
        <v>8</v>
      </c>
      <c r="E3301" s="27">
        <f>VLOOKUP($B3301,'Hourly Data'!$B$5:$P$8788,15,FALSE)</f>
        <v>5.3650910687023989E-2</v>
      </c>
    </row>
    <row r="3302" spans="2:5" x14ac:dyDescent="0.3">
      <c r="B3302" s="25">
        <v>41167.374999999163</v>
      </c>
      <c r="C3302" s="26">
        <f t="shared" si="102"/>
        <v>9</v>
      </c>
      <c r="D3302" s="26">
        <f t="shared" si="103"/>
        <v>9</v>
      </c>
      <c r="E3302" s="27">
        <f>VLOOKUP($B3302,'Hourly Data'!$B$5:$P$8788,15,FALSE)</f>
        <v>5.5925626430368566E-2</v>
      </c>
    </row>
    <row r="3303" spans="2:5" x14ac:dyDescent="0.3">
      <c r="B3303" s="25">
        <v>41167.416666665828</v>
      </c>
      <c r="C3303" s="26">
        <f t="shared" si="102"/>
        <v>9</v>
      </c>
      <c r="D3303" s="26">
        <f t="shared" si="103"/>
        <v>10</v>
      </c>
      <c r="E3303" s="27">
        <f>VLOOKUP($B3303,'Hourly Data'!$B$5:$P$8788,15,FALSE)</f>
        <v>5.7594148644609107E-2</v>
      </c>
    </row>
    <row r="3304" spans="2:5" x14ac:dyDescent="0.3">
      <c r="B3304" s="25">
        <v>41167.458333332492</v>
      </c>
      <c r="C3304" s="26">
        <f t="shared" si="102"/>
        <v>9</v>
      </c>
      <c r="D3304" s="26">
        <f t="shared" si="103"/>
        <v>11</v>
      </c>
      <c r="E3304" s="27">
        <f>VLOOKUP($B3304,'Hourly Data'!$B$5:$P$8788,15,FALSE)</f>
        <v>5.762899276755859E-2</v>
      </c>
    </row>
    <row r="3305" spans="2:5" x14ac:dyDescent="0.3">
      <c r="B3305" s="25">
        <v>41167.499999999156</v>
      </c>
      <c r="C3305" s="26">
        <f t="shared" si="102"/>
        <v>9</v>
      </c>
      <c r="D3305" s="26">
        <f t="shared" si="103"/>
        <v>12</v>
      </c>
      <c r="E3305" s="27">
        <f>VLOOKUP($B3305,'Hourly Data'!$B$5:$P$8788,15,FALSE)</f>
        <v>5.7914832133689649E-2</v>
      </c>
    </row>
    <row r="3306" spans="2:5" x14ac:dyDescent="0.3">
      <c r="B3306" s="25">
        <v>41167.54166666582</v>
      </c>
      <c r="C3306" s="26">
        <f t="shared" si="102"/>
        <v>9</v>
      </c>
      <c r="D3306" s="26">
        <f t="shared" si="103"/>
        <v>13</v>
      </c>
      <c r="E3306" s="27">
        <f>VLOOKUP($B3306,'Hourly Data'!$B$5:$P$8788,15,FALSE)</f>
        <v>5.8498616252342935E-2</v>
      </c>
    </row>
    <row r="3307" spans="2:5" x14ac:dyDescent="0.3">
      <c r="B3307" s="25">
        <v>41167.583333332484</v>
      </c>
      <c r="C3307" s="26">
        <f t="shared" si="102"/>
        <v>9</v>
      </c>
      <c r="D3307" s="26">
        <f t="shared" si="103"/>
        <v>14</v>
      </c>
      <c r="E3307" s="27">
        <f>VLOOKUP($B3307,'Hourly Data'!$B$5:$P$8788,15,FALSE)</f>
        <v>5.9026028143025912E-2</v>
      </c>
    </row>
    <row r="3308" spans="2:5" x14ac:dyDescent="0.3">
      <c r="B3308" s="25">
        <v>41167.624999999149</v>
      </c>
      <c r="C3308" s="26">
        <f t="shared" si="102"/>
        <v>9</v>
      </c>
      <c r="D3308" s="26">
        <f t="shared" si="103"/>
        <v>15</v>
      </c>
      <c r="E3308" s="27">
        <f>VLOOKUP($B3308,'Hourly Data'!$B$5:$P$8788,15,FALSE)</f>
        <v>5.96459341923401E-2</v>
      </c>
    </row>
    <row r="3309" spans="2:5" x14ac:dyDescent="0.3">
      <c r="B3309" s="25">
        <v>41167.666666665813</v>
      </c>
      <c r="C3309" s="26">
        <f t="shared" si="102"/>
        <v>9</v>
      </c>
      <c r="D3309" s="26">
        <f t="shared" si="103"/>
        <v>16</v>
      </c>
      <c r="E3309" s="27">
        <f>VLOOKUP($B3309,'Hourly Data'!$B$5:$P$8788,15,FALSE)</f>
        <v>5.8382757676679831E-2</v>
      </c>
    </row>
    <row r="3310" spans="2:5" x14ac:dyDescent="0.3">
      <c r="B3310" s="25">
        <v>41167.708333332477</v>
      </c>
      <c r="C3310" s="26">
        <f t="shared" si="102"/>
        <v>9</v>
      </c>
      <c r="D3310" s="26">
        <f t="shared" si="103"/>
        <v>17</v>
      </c>
      <c r="E3310" s="27">
        <f>VLOOKUP($B3310,'Hourly Data'!$B$5:$P$8788,15,FALSE)</f>
        <v>5.8803014575233771E-2</v>
      </c>
    </row>
    <row r="3311" spans="2:5" x14ac:dyDescent="0.3">
      <c r="B3311" s="25">
        <v>41167.749999999141</v>
      </c>
      <c r="C3311" s="26">
        <f t="shared" ref="C3311:C3374" si="104">MONTH(B3311)</f>
        <v>9</v>
      </c>
      <c r="D3311" s="26">
        <f t="shared" ref="D3311:D3374" si="105">HOUR(B3311)</f>
        <v>18</v>
      </c>
      <c r="E3311" s="27">
        <f>VLOOKUP($B3311,'Hourly Data'!$B$5:$P$8788,15,FALSE)</f>
        <v>5.824096545796241E-2</v>
      </c>
    </row>
    <row r="3312" spans="2:5" x14ac:dyDescent="0.3">
      <c r="B3312" s="25">
        <v>41167.791666665806</v>
      </c>
      <c r="C3312" s="26">
        <f t="shared" si="104"/>
        <v>9</v>
      </c>
      <c r="D3312" s="26">
        <f t="shared" si="105"/>
        <v>19</v>
      </c>
      <c r="E3312" s="27">
        <f>VLOOKUP($B3312,'Hourly Data'!$B$5:$P$8788,15,FALSE)</f>
        <v>5.6475557147927263E-2</v>
      </c>
    </row>
    <row r="3313" spans="2:5" x14ac:dyDescent="0.3">
      <c r="B3313" s="25">
        <v>41167.83333333247</v>
      </c>
      <c r="C3313" s="26">
        <f t="shared" si="104"/>
        <v>9</v>
      </c>
      <c r="D3313" s="26">
        <f t="shared" si="105"/>
        <v>20</v>
      </c>
      <c r="E3313" s="27">
        <f>VLOOKUP($B3313,'Hourly Data'!$B$5:$P$8788,15,FALSE)</f>
        <v>5.4847045793393209E-2</v>
      </c>
    </row>
    <row r="3314" spans="2:5" x14ac:dyDescent="0.3">
      <c r="B3314" s="25">
        <v>41167.874999999134</v>
      </c>
      <c r="C3314" s="26">
        <f t="shared" si="104"/>
        <v>9</v>
      </c>
      <c r="D3314" s="26">
        <f t="shared" si="105"/>
        <v>21</v>
      </c>
      <c r="E3314" s="27">
        <f>VLOOKUP($B3314,'Hourly Data'!$B$5:$P$8788,15,FALSE)</f>
        <v>5.2890925599723672E-2</v>
      </c>
    </row>
    <row r="3315" spans="2:5" x14ac:dyDescent="0.3">
      <c r="B3315" s="25">
        <v>41167.916666665798</v>
      </c>
      <c r="C3315" s="26">
        <f t="shared" si="104"/>
        <v>9</v>
      </c>
      <c r="D3315" s="26">
        <f t="shared" si="105"/>
        <v>22</v>
      </c>
      <c r="E3315" s="27">
        <f>VLOOKUP($B3315,'Hourly Data'!$B$5:$P$8788,15,FALSE)</f>
        <v>5.2763708158881317E-2</v>
      </c>
    </row>
    <row r="3316" spans="2:5" x14ac:dyDescent="0.3">
      <c r="B3316" s="25">
        <v>41167.958333332463</v>
      </c>
      <c r="C3316" s="26">
        <f t="shared" si="104"/>
        <v>9</v>
      </c>
      <c r="D3316" s="26">
        <f t="shared" si="105"/>
        <v>23</v>
      </c>
      <c r="E3316" s="27">
        <f>VLOOKUP($B3316,'Hourly Data'!$B$5:$P$8788,15,FALSE)</f>
        <v>5.4399666202374651E-2</v>
      </c>
    </row>
    <row r="3317" spans="2:5" x14ac:dyDescent="0.3">
      <c r="B3317" s="25">
        <v>41167.999999999127</v>
      </c>
      <c r="C3317" s="26">
        <f t="shared" si="104"/>
        <v>9</v>
      </c>
      <c r="D3317" s="26">
        <f t="shared" si="105"/>
        <v>0</v>
      </c>
      <c r="E3317" s="27">
        <f>VLOOKUP($B3317,'Hourly Data'!$B$5:$P$8788,15,FALSE)</f>
        <v>5.7693527785931439E-2</v>
      </c>
    </row>
    <row r="3318" spans="2:5" x14ac:dyDescent="0.3">
      <c r="B3318" s="25">
        <v>41168.041666665791</v>
      </c>
      <c r="C3318" s="26">
        <f t="shared" si="104"/>
        <v>9</v>
      </c>
      <c r="D3318" s="26">
        <f t="shared" si="105"/>
        <v>1</v>
      </c>
      <c r="E3318" s="27">
        <f>VLOOKUP($B3318,'Hourly Data'!$B$5:$P$8788,15,FALSE)</f>
        <v>5.7815760244875836E-2</v>
      </c>
    </row>
    <row r="3319" spans="2:5" x14ac:dyDescent="0.3">
      <c r="B3319" s="25">
        <v>41168.083333332455</v>
      </c>
      <c r="C3319" s="26">
        <f t="shared" si="104"/>
        <v>9</v>
      </c>
      <c r="D3319" s="26">
        <f t="shared" si="105"/>
        <v>2</v>
      </c>
      <c r="E3319" s="27">
        <f>VLOOKUP($B3319,'Hourly Data'!$B$5:$P$8788,15,FALSE)</f>
        <v>5.9954215413296416E-2</v>
      </c>
    </row>
    <row r="3320" spans="2:5" x14ac:dyDescent="0.3">
      <c r="B3320" s="25">
        <v>41168.12499999912</v>
      </c>
      <c r="C3320" s="26">
        <f t="shared" si="104"/>
        <v>9</v>
      </c>
      <c r="D3320" s="26">
        <f t="shared" si="105"/>
        <v>3</v>
      </c>
      <c r="E3320" s="27">
        <f>VLOOKUP($B3320,'Hourly Data'!$B$5:$P$8788,15,FALSE)</f>
        <v>6.0998052261795721E-2</v>
      </c>
    </row>
    <row r="3321" spans="2:5" x14ac:dyDescent="0.3">
      <c r="B3321" s="25">
        <v>41168.166666665784</v>
      </c>
      <c r="C3321" s="26">
        <f t="shared" si="104"/>
        <v>9</v>
      </c>
      <c r="D3321" s="26">
        <f t="shared" si="105"/>
        <v>4</v>
      </c>
      <c r="E3321" s="27">
        <f>VLOOKUP($B3321,'Hourly Data'!$B$5:$P$8788,15,FALSE)</f>
        <v>6.196849486443709E-2</v>
      </c>
    </row>
    <row r="3322" spans="2:5" x14ac:dyDescent="0.3">
      <c r="B3322" s="25">
        <v>41168.208333332448</v>
      </c>
      <c r="C3322" s="26">
        <f t="shared" si="104"/>
        <v>9</v>
      </c>
      <c r="D3322" s="26">
        <f t="shared" si="105"/>
        <v>5</v>
      </c>
      <c r="E3322" s="27">
        <f>VLOOKUP($B3322,'Hourly Data'!$B$5:$P$8788,15,FALSE)</f>
        <v>6.1802866777648388E-2</v>
      </c>
    </row>
    <row r="3323" spans="2:5" x14ac:dyDescent="0.3">
      <c r="B3323" s="25">
        <v>41168.249999999112</v>
      </c>
      <c r="C3323" s="26">
        <f t="shared" si="104"/>
        <v>9</v>
      </c>
      <c r="D3323" s="26">
        <f t="shared" si="105"/>
        <v>6</v>
      </c>
      <c r="E3323" s="27">
        <f>VLOOKUP($B3323,'Hourly Data'!$B$5:$P$8788,15,FALSE)</f>
        <v>6.3757198523462622E-2</v>
      </c>
    </row>
    <row r="3324" spans="2:5" x14ac:dyDescent="0.3">
      <c r="B3324" s="25">
        <v>41168.291666665777</v>
      </c>
      <c r="C3324" s="26">
        <f t="shared" si="104"/>
        <v>9</v>
      </c>
      <c r="D3324" s="26">
        <f t="shared" si="105"/>
        <v>7</v>
      </c>
      <c r="E3324" s="27">
        <f>VLOOKUP($B3324,'Hourly Data'!$B$5:$P$8788,15,FALSE)</f>
        <v>6.1156665753524929E-2</v>
      </c>
    </row>
    <row r="3325" spans="2:5" x14ac:dyDescent="0.3">
      <c r="B3325" s="25">
        <v>41168.333333332441</v>
      </c>
      <c r="C3325" s="26">
        <f t="shared" si="104"/>
        <v>9</v>
      </c>
      <c r="D3325" s="26">
        <f t="shared" si="105"/>
        <v>8</v>
      </c>
      <c r="E3325" s="27">
        <f>VLOOKUP($B3325,'Hourly Data'!$B$5:$P$8788,15,FALSE)</f>
        <v>5.7145139502214795E-2</v>
      </c>
    </row>
    <row r="3326" spans="2:5" x14ac:dyDescent="0.3">
      <c r="B3326" s="25">
        <v>41168.374999999105</v>
      </c>
      <c r="C3326" s="26">
        <f t="shared" si="104"/>
        <v>9</v>
      </c>
      <c r="D3326" s="26">
        <f t="shared" si="105"/>
        <v>9</v>
      </c>
      <c r="E3326" s="27">
        <f>VLOOKUP($B3326,'Hourly Data'!$B$5:$P$8788,15,FALSE)</f>
        <v>5.9110480793912748E-2</v>
      </c>
    </row>
    <row r="3327" spans="2:5" x14ac:dyDescent="0.3">
      <c r="B3327" s="25">
        <v>41168.416666665769</v>
      </c>
      <c r="C3327" s="26">
        <f t="shared" si="104"/>
        <v>9</v>
      </c>
      <c r="D3327" s="26">
        <f t="shared" si="105"/>
        <v>10</v>
      </c>
      <c r="E3327" s="27">
        <f>VLOOKUP($B3327,'Hourly Data'!$B$5:$P$8788,15,FALSE)</f>
        <v>5.990593422749118E-2</v>
      </c>
    </row>
    <row r="3328" spans="2:5" x14ac:dyDescent="0.3">
      <c r="B3328" s="25">
        <v>41168.458333332434</v>
      </c>
      <c r="C3328" s="26">
        <f t="shared" si="104"/>
        <v>9</v>
      </c>
      <c r="D3328" s="26">
        <f t="shared" si="105"/>
        <v>11</v>
      </c>
      <c r="E3328" s="27">
        <f>VLOOKUP($B3328,'Hourly Data'!$B$5:$P$8788,15,FALSE)</f>
        <v>5.8917693573338405E-2</v>
      </c>
    </row>
    <row r="3329" spans="2:5" x14ac:dyDescent="0.3">
      <c r="B3329" s="25">
        <v>41168.499999999098</v>
      </c>
      <c r="C3329" s="26">
        <f t="shared" si="104"/>
        <v>9</v>
      </c>
      <c r="D3329" s="26">
        <f t="shared" si="105"/>
        <v>12</v>
      </c>
      <c r="E3329" s="27">
        <f>VLOOKUP($B3329,'Hourly Data'!$B$5:$P$8788,15,FALSE)</f>
        <v>5.8992004480168461E-2</v>
      </c>
    </row>
    <row r="3330" spans="2:5" x14ac:dyDescent="0.3">
      <c r="B3330" s="25">
        <v>41168.541666665762</v>
      </c>
      <c r="C3330" s="26">
        <f t="shared" si="104"/>
        <v>9</v>
      </c>
      <c r="D3330" s="26">
        <f t="shared" si="105"/>
        <v>13</v>
      </c>
      <c r="E3330" s="27">
        <f>VLOOKUP($B3330,'Hourly Data'!$B$5:$P$8788,15,FALSE)</f>
        <v>5.9140912003251028E-2</v>
      </c>
    </row>
    <row r="3331" spans="2:5" x14ac:dyDescent="0.3">
      <c r="B3331" s="25">
        <v>41168.583333332426</v>
      </c>
      <c r="C3331" s="26">
        <f t="shared" si="104"/>
        <v>9</v>
      </c>
      <c r="D3331" s="26">
        <f t="shared" si="105"/>
        <v>14</v>
      </c>
      <c r="E3331" s="27">
        <f>VLOOKUP($B3331,'Hourly Data'!$B$5:$P$8788,15,FALSE)</f>
        <v>5.8736571078877323E-2</v>
      </c>
    </row>
    <row r="3332" spans="2:5" x14ac:dyDescent="0.3">
      <c r="B3332" s="25">
        <v>41168.624999999091</v>
      </c>
      <c r="C3332" s="26">
        <f t="shared" si="104"/>
        <v>9</v>
      </c>
      <c r="D3332" s="26">
        <f t="shared" si="105"/>
        <v>15</v>
      </c>
      <c r="E3332" s="27">
        <f>VLOOKUP($B3332,'Hourly Data'!$B$5:$P$8788,15,FALSE)</f>
        <v>5.8020130678401269E-2</v>
      </c>
    </row>
    <row r="3333" spans="2:5" x14ac:dyDescent="0.3">
      <c r="B3333" s="25">
        <v>41168.666666665755</v>
      </c>
      <c r="C3333" s="26">
        <f t="shared" si="104"/>
        <v>9</v>
      </c>
      <c r="D3333" s="26">
        <f t="shared" si="105"/>
        <v>16</v>
      </c>
      <c r="E3333" s="27">
        <f>VLOOKUP($B3333,'Hourly Data'!$B$5:$P$8788,15,FALSE)</f>
        <v>5.6601136062117224E-2</v>
      </c>
    </row>
    <row r="3334" spans="2:5" x14ac:dyDescent="0.3">
      <c r="B3334" s="25">
        <v>41168.708333332419</v>
      </c>
      <c r="C3334" s="26">
        <f t="shared" si="104"/>
        <v>9</v>
      </c>
      <c r="D3334" s="26">
        <f t="shared" si="105"/>
        <v>17</v>
      </c>
      <c r="E3334" s="27">
        <f>VLOOKUP($B3334,'Hourly Data'!$B$5:$P$8788,15,FALSE)</f>
        <v>5.6155442303805141E-2</v>
      </c>
    </row>
    <row r="3335" spans="2:5" x14ac:dyDescent="0.3">
      <c r="B3335" s="25">
        <v>41168.749999999083</v>
      </c>
      <c r="C3335" s="26">
        <f t="shared" si="104"/>
        <v>9</v>
      </c>
      <c r="D3335" s="26">
        <f t="shared" si="105"/>
        <v>18</v>
      </c>
      <c r="E3335" s="27">
        <f>VLOOKUP($B3335,'Hourly Data'!$B$5:$P$8788,15,FALSE)</f>
        <v>5.6914905983106473E-2</v>
      </c>
    </row>
    <row r="3336" spans="2:5" x14ac:dyDescent="0.3">
      <c r="B3336" s="25">
        <v>41168.791666665747</v>
      </c>
      <c r="C3336" s="26">
        <f t="shared" si="104"/>
        <v>9</v>
      </c>
      <c r="D3336" s="26">
        <f t="shared" si="105"/>
        <v>19</v>
      </c>
      <c r="E3336" s="27">
        <f>VLOOKUP($B3336,'Hourly Data'!$B$5:$P$8788,15,FALSE)</f>
        <v>5.5252160129702549E-2</v>
      </c>
    </row>
    <row r="3337" spans="2:5" x14ac:dyDescent="0.3">
      <c r="B3337" s="25">
        <v>41168.833333332412</v>
      </c>
      <c r="C3337" s="26">
        <f t="shared" si="104"/>
        <v>9</v>
      </c>
      <c r="D3337" s="26">
        <f t="shared" si="105"/>
        <v>20</v>
      </c>
      <c r="E3337" s="27">
        <f>VLOOKUP($B3337,'Hourly Data'!$B$5:$P$8788,15,FALSE)</f>
        <v>5.42980012923098E-2</v>
      </c>
    </row>
    <row r="3338" spans="2:5" x14ac:dyDescent="0.3">
      <c r="B3338" s="25">
        <v>41168.874999999076</v>
      </c>
      <c r="C3338" s="26">
        <f t="shared" si="104"/>
        <v>9</v>
      </c>
      <c r="D3338" s="26">
        <f t="shared" si="105"/>
        <v>21</v>
      </c>
      <c r="E3338" s="27">
        <f>VLOOKUP($B3338,'Hourly Data'!$B$5:$P$8788,15,FALSE)</f>
        <v>5.4079616026759453E-2</v>
      </c>
    </row>
    <row r="3339" spans="2:5" x14ac:dyDescent="0.3">
      <c r="B3339" s="25">
        <v>41168.91666666574</v>
      </c>
      <c r="C3339" s="26">
        <f t="shared" si="104"/>
        <v>9</v>
      </c>
      <c r="D3339" s="26">
        <f t="shared" si="105"/>
        <v>22</v>
      </c>
      <c r="E3339" s="27">
        <f>VLOOKUP($B3339,'Hourly Data'!$B$5:$P$8788,15,FALSE)</f>
        <v>5.3909076736207755E-2</v>
      </c>
    </row>
    <row r="3340" spans="2:5" x14ac:dyDescent="0.3">
      <c r="B3340" s="25">
        <v>41168.958333332404</v>
      </c>
      <c r="C3340" s="26">
        <f t="shared" si="104"/>
        <v>9</v>
      </c>
      <c r="D3340" s="26">
        <f t="shared" si="105"/>
        <v>23</v>
      </c>
      <c r="E3340" s="27">
        <f>VLOOKUP($B3340,'Hourly Data'!$B$5:$P$8788,15,FALSE)</f>
        <v>5.8126092712036982E-2</v>
      </c>
    </row>
    <row r="3341" spans="2:5" x14ac:dyDescent="0.3">
      <c r="B3341" s="25">
        <v>41168.999999999069</v>
      </c>
      <c r="C3341" s="26">
        <f t="shared" si="104"/>
        <v>9</v>
      </c>
      <c r="D3341" s="26">
        <f t="shared" si="105"/>
        <v>0</v>
      </c>
      <c r="E3341" s="27">
        <f>VLOOKUP($B3341,'Hourly Data'!$B$5:$P$8788,15,FALSE)</f>
        <v>6.0865500914190643E-2</v>
      </c>
    </row>
    <row r="3342" spans="2:5" x14ac:dyDescent="0.3">
      <c r="B3342" s="25">
        <v>41169.041666665733</v>
      </c>
      <c r="C3342" s="26">
        <f t="shared" si="104"/>
        <v>9</v>
      </c>
      <c r="D3342" s="26">
        <f t="shared" si="105"/>
        <v>1</v>
      </c>
      <c r="E3342" s="27">
        <f>VLOOKUP($B3342,'Hourly Data'!$B$5:$P$8788,15,FALSE)</f>
        <v>6.0887670502756883E-2</v>
      </c>
    </row>
    <row r="3343" spans="2:5" x14ac:dyDescent="0.3">
      <c r="B3343" s="25">
        <v>41169.083333332397</v>
      </c>
      <c r="C3343" s="26">
        <f t="shared" si="104"/>
        <v>9</v>
      </c>
      <c r="D3343" s="26">
        <f t="shared" si="105"/>
        <v>2</v>
      </c>
      <c r="E3343" s="27">
        <f>VLOOKUP($B3343,'Hourly Data'!$B$5:$P$8788,15,FALSE)</f>
        <v>6.2604062805560162E-2</v>
      </c>
    </row>
    <row r="3344" spans="2:5" x14ac:dyDescent="0.3">
      <c r="B3344" s="25">
        <v>41169.124999999061</v>
      </c>
      <c r="C3344" s="26">
        <f t="shared" si="104"/>
        <v>9</v>
      </c>
      <c r="D3344" s="26">
        <f t="shared" si="105"/>
        <v>3</v>
      </c>
      <c r="E3344" s="27">
        <f>VLOOKUP($B3344,'Hourly Data'!$B$5:$P$8788,15,FALSE)</f>
        <v>6.3697123085241003E-2</v>
      </c>
    </row>
    <row r="3345" spans="2:5" x14ac:dyDescent="0.3">
      <c r="B3345" s="25">
        <v>41169.166666665726</v>
      </c>
      <c r="C3345" s="26">
        <f t="shared" si="104"/>
        <v>9</v>
      </c>
      <c r="D3345" s="26">
        <f t="shared" si="105"/>
        <v>4</v>
      </c>
      <c r="E3345" s="27">
        <f>VLOOKUP($B3345,'Hourly Data'!$B$5:$P$8788,15,FALSE)</f>
        <v>6.4603306974992128E-2</v>
      </c>
    </row>
    <row r="3346" spans="2:5" x14ac:dyDescent="0.3">
      <c r="B3346" s="25">
        <v>41169.20833333239</v>
      </c>
      <c r="C3346" s="26">
        <f t="shared" si="104"/>
        <v>9</v>
      </c>
      <c r="D3346" s="26">
        <f t="shared" si="105"/>
        <v>5</v>
      </c>
      <c r="E3346" s="27">
        <f>VLOOKUP($B3346,'Hourly Data'!$B$5:$P$8788,15,FALSE)</f>
        <v>6.3073801903117732E-2</v>
      </c>
    </row>
    <row r="3347" spans="2:5" x14ac:dyDescent="0.3">
      <c r="B3347" s="25">
        <v>41169.249999999054</v>
      </c>
      <c r="C3347" s="26">
        <f t="shared" si="104"/>
        <v>9</v>
      </c>
      <c r="D3347" s="26">
        <f t="shared" si="105"/>
        <v>6</v>
      </c>
      <c r="E3347" s="27">
        <f>VLOOKUP($B3347,'Hourly Data'!$B$5:$P$8788,15,FALSE)</f>
        <v>6.1108120890486249E-2</v>
      </c>
    </row>
    <row r="3348" spans="2:5" x14ac:dyDescent="0.3">
      <c r="B3348" s="25">
        <v>41169.291666665718</v>
      </c>
      <c r="C3348" s="26">
        <f t="shared" si="104"/>
        <v>9</v>
      </c>
      <c r="D3348" s="26">
        <f t="shared" si="105"/>
        <v>7</v>
      </c>
      <c r="E3348" s="27">
        <f>VLOOKUP($B3348,'Hourly Data'!$B$5:$P$8788,15,FALSE)</f>
        <v>5.6353081820592114E-2</v>
      </c>
    </row>
    <row r="3349" spans="2:5" x14ac:dyDescent="0.3">
      <c r="B3349" s="25">
        <v>41169.333333332383</v>
      </c>
      <c r="C3349" s="26">
        <f t="shared" si="104"/>
        <v>9</v>
      </c>
      <c r="D3349" s="26">
        <f t="shared" si="105"/>
        <v>8</v>
      </c>
      <c r="E3349" s="27">
        <f>VLOOKUP($B3349,'Hourly Data'!$B$5:$P$8788,15,FALSE)</f>
        <v>5.6234185670601566E-2</v>
      </c>
    </row>
    <row r="3350" spans="2:5" x14ac:dyDescent="0.3">
      <c r="B3350" s="25">
        <v>41169.374999999047</v>
      </c>
      <c r="C3350" s="26">
        <f t="shared" si="104"/>
        <v>9</v>
      </c>
      <c r="D3350" s="26">
        <f t="shared" si="105"/>
        <v>9</v>
      </c>
      <c r="E3350" s="27">
        <f>VLOOKUP($B3350,'Hourly Data'!$B$5:$P$8788,15,FALSE)</f>
        <v>5.7276845790450295E-2</v>
      </c>
    </row>
    <row r="3351" spans="2:5" x14ac:dyDescent="0.3">
      <c r="B3351" s="25">
        <v>41169.416666665711</v>
      </c>
      <c r="C3351" s="26">
        <f t="shared" si="104"/>
        <v>9</v>
      </c>
      <c r="D3351" s="26">
        <f t="shared" si="105"/>
        <v>10</v>
      </c>
      <c r="E3351" s="27">
        <f>VLOOKUP($B3351,'Hourly Data'!$B$5:$P$8788,15,FALSE)</f>
        <v>5.6144701774904049E-2</v>
      </c>
    </row>
    <row r="3352" spans="2:5" x14ac:dyDescent="0.3">
      <c r="B3352" s="25">
        <v>41169.458333332375</v>
      </c>
      <c r="C3352" s="26">
        <f t="shared" si="104"/>
        <v>9</v>
      </c>
      <c r="D3352" s="26">
        <f t="shared" si="105"/>
        <v>11</v>
      </c>
      <c r="E3352" s="27">
        <f>VLOOKUP($B3352,'Hourly Data'!$B$5:$P$8788,15,FALSE)</f>
        <v>5.5770696420776006E-2</v>
      </c>
    </row>
    <row r="3353" spans="2:5" x14ac:dyDescent="0.3">
      <c r="B3353" s="25">
        <v>41169.49999999904</v>
      </c>
      <c r="C3353" s="26">
        <f t="shared" si="104"/>
        <v>9</v>
      </c>
      <c r="D3353" s="26">
        <f t="shared" si="105"/>
        <v>12</v>
      </c>
      <c r="E3353" s="27">
        <f>VLOOKUP($B3353,'Hourly Data'!$B$5:$P$8788,15,FALSE)</f>
        <v>5.4821343139524581E-2</v>
      </c>
    </row>
    <row r="3354" spans="2:5" x14ac:dyDescent="0.3">
      <c r="B3354" s="25">
        <v>41169.541666665704</v>
      </c>
      <c r="C3354" s="26">
        <f t="shared" si="104"/>
        <v>9</v>
      </c>
      <c r="D3354" s="26">
        <f t="shared" si="105"/>
        <v>13</v>
      </c>
      <c r="E3354" s="27">
        <f>VLOOKUP($B3354,'Hourly Data'!$B$5:$P$8788,15,FALSE)</f>
        <v>5.3459359769498602E-2</v>
      </c>
    </row>
    <row r="3355" spans="2:5" x14ac:dyDescent="0.3">
      <c r="B3355" s="25">
        <v>41169.583333332368</v>
      </c>
      <c r="C3355" s="26">
        <f t="shared" si="104"/>
        <v>9</v>
      </c>
      <c r="D3355" s="26">
        <f t="shared" si="105"/>
        <v>14</v>
      </c>
      <c r="E3355" s="27">
        <f>VLOOKUP($B3355,'Hourly Data'!$B$5:$P$8788,15,FALSE)</f>
        <v>5.3256627680053445E-2</v>
      </c>
    </row>
    <row r="3356" spans="2:5" x14ac:dyDescent="0.3">
      <c r="B3356" s="25">
        <v>41169.624999999032</v>
      </c>
      <c r="C3356" s="26">
        <f t="shared" si="104"/>
        <v>9</v>
      </c>
      <c r="D3356" s="26">
        <f t="shared" si="105"/>
        <v>15</v>
      </c>
      <c r="E3356" s="27">
        <f>VLOOKUP($B3356,'Hourly Data'!$B$5:$P$8788,15,FALSE)</f>
        <v>5.27288831447036E-2</v>
      </c>
    </row>
    <row r="3357" spans="2:5" x14ac:dyDescent="0.3">
      <c r="B3357" s="25">
        <v>41169.666666665697</v>
      </c>
      <c r="C3357" s="26">
        <f t="shared" si="104"/>
        <v>9</v>
      </c>
      <c r="D3357" s="26">
        <f t="shared" si="105"/>
        <v>16</v>
      </c>
      <c r="E3357" s="27">
        <f>VLOOKUP($B3357,'Hourly Data'!$B$5:$P$8788,15,FALSE)</f>
        <v>5.2543568170507399E-2</v>
      </c>
    </row>
    <row r="3358" spans="2:5" x14ac:dyDescent="0.3">
      <c r="B3358" s="25">
        <v>41169.708333332361</v>
      </c>
      <c r="C3358" s="26">
        <f t="shared" si="104"/>
        <v>9</v>
      </c>
      <c r="D3358" s="26">
        <f t="shared" si="105"/>
        <v>17</v>
      </c>
      <c r="E3358" s="27">
        <f>VLOOKUP($B3358,'Hourly Data'!$B$5:$P$8788,15,FALSE)</f>
        <v>5.3013956814244874E-2</v>
      </c>
    </row>
    <row r="3359" spans="2:5" x14ac:dyDescent="0.3">
      <c r="B3359" s="25">
        <v>41169.749999999025</v>
      </c>
      <c r="C3359" s="26">
        <f t="shared" si="104"/>
        <v>9</v>
      </c>
      <c r="D3359" s="26">
        <f t="shared" si="105"/>
        <v>18</v>
      </c>
      <c r="E3359" s="27">
        <f>VLOOKUP($B3359,'Hourly Data'!$B$5:$P$8788,15,FALSE)</f>
        <v>5.3293424748182258E-2</v>
      </c>
    </row>
    <row r="3360" spans="2:5" x14ac:dyDescent="0.3">
      <c r="B3360" s="25">
        <v>41169.791666665689</v>
      </c>
      <c r="C3360" s="26">
        <f t="shared" si="104"/>
        <v>9</v>
      </c>
      <c r="D3360" s="26">
        <f t="shared" si="105"/>
        <v>19</v>
      </c>
      <c r="E3360" s="27">
        <f>VLOOKUP($B3360,'Hourly Data'!$B$5:$P$8788,15,FALSE)</f>
        <v>5.2534940098172084E-2</v>
      </c>
    </row>
    <row r="3361" spans="2:5" x14ac:dyDescent="0.3">
      <c r="B3361" s="25">
        <v>41169.833333332354</v>
      </c>
      <c r="C3361" s="26">
        <f t="shared" si="104"/>
        <v>9</v>
      </c>
      <c r="D3361" s="26">
        <f t="shared" si="105"/>
        <v>20</v>
      </c>
      <c r="E3361" s="27">
        <f>VLOOKUP($B3361,'Hourly Data'!$B$5:$P$8788,15,FALSE)</f>
        <v>5.1243606070496328E-2</v>
      </c>
    </row>
    <row r="3362" spans="2:5" x14ac:dyDescent="0.3">
      <c r="B3362" s="25">
        <v>41169.874999999018</v>
      </c>
      <c r="C3362" s="26">
        <f t="shared" si="104"/>
        <v>9</v>
      </c>
      <c r="D3362" s="26">
        <f t="shared" si="105"/>
        <v>21</v>
      </c>
      <c r="E3362" s="27">
        <f>VLOOKUP($B3362,'Hourly Data'!$B$5:$P$8788,15,FALSE)</f>
        <v>5.061069376162998E-2</v>
      </c>
    </row>
    <row r="3363" spans="2:5" x14ac:dyDescent="0.3">
      <c r="B3363" s="25">
        <v>41169.916666665682</v>
      </c>
      <c r="C3363" s="26">
        <f t="shared" si="104"/>
        <v>9</v>
      </c>
      <c r="D3363" s="26">
        <f t="shared" si="105"/>
        <v>22</v>
      </c>
      <c r="E3363" s="27">
        <f>VLOOKUP($B3363,'Hourly Data'!$B$5:$P$8788,15,FALSE)</f>
        <v>5.1344545177099042E-2</v>
      </c>
    </row>
    <row r="3364" spans="2:5" x14ac:dyDescent="0.3">
      <c r="B3364" s="25">
        <v>41169.958333332346</v>
      </c>
      <c r="C3364" s="26">
        <f t="shared" si="104"/>
        <v>9</v>
      </c>
      <c r="D3364" s="26">
        <f t="shared" si="105"/>
        <v>23</v>
      </c>
      <c r="E3364" s="27">
        <f>VLOOKUP($B3364,'Hourly Data'!$B$5:$P$8788,15,FALSE)</f>
        <v>5.1682904233340619E-2</v>
      </c>
    </row>
    <row r="3365" spans="2:5" x14ac:dyDescent="0.3">
      <c r="B3365" s="25">
        <v>41169.99999999901</v>
      </c>
      <c r="C3365" s="26">
        <f t="shared" si="104"/>
        <v>9</v>
      </c>
      <c r="D3365" s="26">
        <f t="shared" si="105"/>
        <v>0</v>
      </c>
      <c r="E3365" s="27">
        <f>VLOOKUP($B3365,'Hourly Data'!$B$5:$P$8788,15,FALSE)</f>
        <v>5.3504669211436789E-2</v>
      </c>
    </row>
    <row r="3366" spans="2:5" x14ac:dyDescent="0.3">
      <c r="B3366" s="25">
        <v>41170.041666665675</v>
      </c>
      <c r="C3366" s="26">
        <f t="shared" si="104"/>
        <v>9</v>
      </c>
      <c r="D3366" s="26">
        <f t="shared" si="105"/>
        <v>1</v>
      </c>
      <c r="E3366" s="27">
        <f>VLOOKUP($B3366,'Hourly Data'!$B$5:$P$8788,15,FALSE)</f>
        <v>5.5209710642026094E-2</v>
      </c>
    </row>
    <row r="3367" spans="2:5" x14ac:dyDescent="0.3">
      <c r="B3367" s="25">
        <v>41170.083333332339</v>
      </c>
      <c r="C3367" s="26">
        <f t="shared" si="104"/>
        <v>9</v>
      </c>
      <c r="D3367" s="26">
        <f t="shared" si="105"/>
        <v>2</v>
      </c>
      <c r="E3367" s="27">
        <f>VLOOKUP($B3367,'Hourly Data'!$B$5:$P$8788,15,FALSE)</f>
        <v>5.4950015155677073E-2</v>
      </c>
    </row>
    <row r="3368" spans="2:5" x14ac:dyDescent="0.3">
      <c r="B3368" s="25">
        <v>41170.124999999003</v>
      </c>
      <c r="C3368" s="26">
        <f t="shared" si="104"/>
        <v>9</v>
      </c>
      <c r="D3368" s="26">
        <f t="shared" si="105"/>
        <v>3</v>
      </c>
      <c r="E3368" s="27">
        <f>VLOOKUP($B3368,'Hourly Data'!$B$5:$P$8788,15,FALSE)</f>
        <v>5.6997067528928386E-2</v>
      </c>
    </row>
    <row r="3369" spans="2:5" x14ac:dyDescent="0.3">
      <c r="B3369" s="25">
        <v>41170.166666665667</v>
      </c>
      <c r="C3369" s="26">
        <f t="shared" si="104"/>
        <v>9</v>
      </c>
      <c r="D3369" s="26">
        <f t="shared" si="105"/>
        <v>4</v>
      </c>
      <c r="E3369" s="27">
        <f>VLOOKUP($B3369,'Hourly Data'!$B$5:$P$8788,15,FALSE)</f>
        <v>5.6965248959605905E-2</v>
      </c>
    </row>
    <row r="3370" spans="2:5" x14ac:dyDescent="0.3">
      <c r="B3370" s="25">
        <v>41170.208333332332</v>
      </c>
      <c r="C3370" s="26">
        <f t="shared" si="104"/>
        <v>9</v>
      </c>
      <c r="D3370" s="26">
        <f t="shared" si="105"/>
        <v>5</v>
      </c>
      <c r="E3370" s="27">
        <f>VLOOKUP($B3370,'Hourly Data'!$B$5:$P$8788,15,FALSE)</f>
        <v>5.4961288240557751E-2</v>
      </c>
    </row>
    <row r="3371" spans="2:5" x14ac:dyDescent="0.3">
      <c r="B3371" s="25">
        <v>41170.249999998996</v>
      </c>
      <c r="C3371" s="26">
        <f t="shared" si="104"/>
        <v>9</v>
      </c>
      <c r="D3371" s="26">
        <f t="shared" si="105"/>
        <v>6</v>
      </c>
      <c r="E3371" s="27">
        <f>VLOOKUP($B3371,'Hourly Data'!$B$5:$P$8788,15,FALSE)</f>
        <v>5.3817480123330541E-2</v>
      </c>
    </row>
    <row r="3372" spans="2:5" x14ac:dyDescent="0.3">
      <c r="B3372" s="25">
        <v>41170.29166666566</v>
      </c>
      <c r="C3372" s="26">
        <f t="shared" si="104"/>
        <v>9</v>
      </c>
      <c r="D3372" s="26">
        <f t="shared" si="105"/>
        <v>7</v>
      </c>
      <c r="E3372" s="27">
        <f>VLOOKUP($B3372,'Hourly Data'!$B$5:$P$8788,15,FALSE)</f>
        <v>5.2384033097997704E-2</v>
      </c>
    </row>
    <row r="3373" spans="2:5" x14ac:dyDescent="0.3">
      <c r="B3373" s="25">
        <v>41170.333333332324</v>
      </c>
      <c r="C3373" s="26">
        <f t="shared" si="104"/>
        <v>9</v>
      </c>
      <c r="D3373" s="26">
        <f t="shared" si="105"/>
        <v>8</v>
      </c>
      <c r="E3373" s="27">
        <f>VLOOKUP($B3373,'Hourly Data'!$B$5:$P$8788,15,FALSE)</f>
        <v>5.1457614912445826E-2</v>
      </c>
    </row>
    <row r="3374" spans="2:5" x14ac:dyDescent="0.3">
      <c r="B3374" s="25">
        <v>41170.374999998989</v>
      </c>
      <c r="C3374" s="26">
        <f t="shared" si="104"/>
        <v>9</v>
      </c>
      <c r="D3374" s="26">
        <f t="shared" si="105"/>
        <v>9</v>
      </c>
      <c r="E3374" s="27">
        <f>VLOOKUP($B3374,'Hourly Data'!$B$5:$P$8788,15,FALSE)</f>
        <v>5.4247906036211935E-2</v>
      </c>
    </row>
    <row r="3375" spans="2:5" x14ac:dyDescent="0.3">
      <c r="B3375" s="25">
        <v>41170.416666665653</v>
      </c>
      <c r="C3375" s="26">
        <f t="shared" ref="C3375:C3438" si="106">MONTH(B3375)</f>
        <v>9</v>
      </c>
      <c r="D3375" s="26">
        <f t="shared" ref="D3375:D3438" si="107">HOUR(B3375)</f>
        <v>10</v>
      </c>
      <c r="E3375" s="27">
        <f>VLOOKUP($B3375,'Hourly Data'!$B$5:$P$8788,15,FALSE)</f>
        <v>5.3217378508135092E-2</v>
      </c>
    </row>
    <row r="3376" spans="2:5" x14ac:dyDescent="0.3">
      <c r="B3376" s="25">
        <v>41170.458333332317</v>
      </c>
      <c r="C3376" s="26">
        <f t="shared" si="106"/>
        <v>9</v>
      </c>
      <c r="D3376" s="26">
        <f t="shared" si="107"/>
        <v>11</v>
      </c>
      <c r="E3376" s="27">
        <f>VLOOKUP($B3376,'Hourly Data'!$B$5:$P$8788,15,FALSE)</f>
        <v>5.2888013725445618E-2</v>
      </c>
    </row>
    <row r="3377" spans="2:5" x14ac:dyDescent="0.3">
      <c r="B3377" s="25">
        <v>41170.499999998981</v>
      </c>
      <c r="C3377" s="26">
        <f t="shared" si="106"/>
        <v>9</v>
      </c>
      <c r="D3377" s="26">
        <f t="shared" si="107"/>
        <v>12</v>
      </c>
      <c r="E3377" s="27">
        <f>VLOOKUP($B3377,'Hourly Data'!$B$5:$P$8788,15,FALSE)</f>
        <v>5.2858460772875614E-2</v>
      </c>
    </row>
    <row r="3378" spans="2:5" x14ac:dyDescent="0.3">
      <c r="B3378" s="25">
        <v>41170.541666665646</v>
      </c>
      <c r="C3378" s="26">
        <f t="shared" si="106"/>
        <v>9</v>
      </c>
      <c r="D3378" s="26">
        <f t="shared" si="107"/>
        <v>13</v>
      </c>
      <c r="E3378" s="27">
        <f>VLOOKUP($B3378,'Hourly Data'!$B$5:$P$8788,15,FALSE)</f>
        <v>5.3374265441666222E-2</v>
      </c>
    </row>
    <row r="3379" spans="2:5" x14ac:dyDescent="0.3">
      <c r="B3379" s="25">
        <v>41170.58333333231</v>
      </c>
      <c r="C3379" s="26">
        <f t="shared" si="106"/>
        <v>9</v>
      </c>
      <c r="D3379" s="26">
        <f t="shared" si="107"/>
        <v>14</v>
      </c>
      <c r="E3379" s="27">
        <f>VLOOKUP($B3379,'Hourly Data'!$B$5:$P$8788,15,FALSE)</f>
        <v>5.3907860166783499E-2</v>
      </c>
    </row>
    <row r="3380" spans="2:5" x14ac:dyDescent="0.3">
      <c r="B3380" s="25">
        <v>41170.624999998974</v>
      </c>
      <c r="C3380" s="26">
        <f t="shared" si="106"/>
        <v>9</v>
      </c>
      <c r="D3380" s="26">
        <f t="shared" si="107"/>
        <v>15</v>
      </c>
      <c r="E3380" s="27">
        <f>VLOOKUP($B3380,'Hourly Data'!$B$5:$P$8788,15,FALSE)</f>
        <v>5.411128976179605E-2</v>
      </c>
    </row>
    <row r="3381" spans="2:5" x14ac:dyDescent="0.3">
      <c r="B3381" s="25">
        <v>41170.666666665638</v>
      </c>
      <c r="C3381" s="26">
        <f t="shared" si="106"/>
        <v>9</v>
      </c>
      <c r="D3381" s="26">
        <f t="shared" si="107"/>
        <v>16</v>
      </c>
      <c r="E3381" s="27">
        <f>VLOOKUP($B3381,'Hourly Data'!$B$5:$P$8788,15,FALSE)</f>
        <v>5.5040670901080668E-2</v>
      </c>
    </row>
    <row r="3382" spans="2:5" x14ac:dyDescent="0.3">
      <c r="B3382" s="25">
        <v>41170.708333332303</v>
      </c>
      <c r="C3382" s="26">
        <f t="shared" si="106"/>
        <v>9</v>
      </c>
      <c r="D3382" s="26">
        <f t="shared" si="107"/>
        <v>17</v>
      </c>
      <c r="E3382" s="27">
        <f>VLOOKUP($B3382,'Hourly Data'!$B$5:$P$8788,15,FALSE)</f>
        <v>5.4268597492029738E-2</v>
      </c>
    </row>
    <row r="3383" spans="2:5" x14ac:dyDescent="0.3">
      <c r="B3383" s="25">
        <v>41170.749999998967</v>
      </c>
      <c r="C3383" s="26">
        <f t="shared" si="106"/>
        <v>9</v>
      </c>
      <c r="D3383" s="26">
        <f t="shared" si="107"/>
        <v>18</v>
      </c>
      <c r="E3383" s="27">
        <f>VLOOKUP($B3383,'Hourly Data'!$B$5:$P$8788,15,FALSE)</f>
        <v>5.3543060959082636E-2</v>
      </c>
    </row>
    <row r="3384" spans="2:5" x14ac:dyDescent="0.3">
      <c r="B3384" s="25">
        <v>41170.791666665631</v>
      </c>
      <c r="C3384" s="26">
        <f t="shared" si="106"/>
        <v>9</v>
      </c>
      <c r="D3384" s="26">
        <f t="shared" si="107"/>
        <v>19</v>
      </c>
      <c r="E3384" s="27">
        <f>VLOOKUP($B3384,'Hourly Data'!$B$5:$P$8788,15,FALSE)</f>
        <v>5.4228952731094002E-2</v>
      </c>
    </row>
    <row r="3385" spans="2:5" x14ac:dyDescent="0.3">
      <c r="B3385" s="25">
        <v>41170.833333332295</v>
      </c>
      <c r="C3385" s="26">
        <f t="shared" si="106"/>
        <v>9</v>
      </c>
      <c r="D3385" s="26">
        <f t="shared" si="107"/>
        <v>20</v>
      </c>
      <c r="E3385" s="27">
        <f>VLOOKUP($B3385,'Hourly Data'!$B$5:$P$8788,15,FALSE)</f>
        <v>5.436546967951239E-2</v>
      </c>
    </row>
    <row r="3386" spans="2:5" x14ac:dyDescent="0.3">
      <c r="B3386" s="25">
        <v>41170.87499999896</v>
      </c>
      <c r="C3386" s="26">
        <f t="shared" si="106"/>
        <v>9</v>
      </c>
      <c r="D3386" s="26">
        <f t="shared" si="107"/>
        <v>21</v>
      </c>
      <c r="E3386" s="27">
        <f>VLOOKUP($B3386,'Hourly Data'!$B$5:$P$8788,15,FALSE)</f>
        <v>5.3813628404100887E-2</v>
      </c>
    </row>
    <row r="3387" spans="2:5" x14ac:dyDescent="0.3">
      <c r="B3387" s="25">
        <v>41170.916666665624</v>
      </c>
      <c r="C3387" s="26">
        <f t="shared" si="106"/>
        <v>9</v>
      </c>
      <c r="D3387" s="26">
        <f t="shared" si="107"/>
        <v>22</v>
      </c>
      <c r="E3387" s="27">
        <f>VLOOKUP($B3387,'Hourly Data'!$B$5:$P$8788,15,FALSE)</f>
        <v>5.4024098037460666E-2</v>
      </c>
    </row>
    <row r="3388" spans="2:5" x14ac:dyDescent="0.3">
      <c r="B3388" s="25">
        <v>41170.958333332288</v>
      </c>
      <c r="C3388" s="26">
        <f t="shared" si="106"/>
        <v>9</v>
      </c>
      <c r="D3388" s="26">
        <f t="shared" si="107"/>
        <v>23</v>
      </c>
      <c r="E3388" s="27">
        <f>VLOOKUP($B3388,'Hourly Data'!$B$5:$P$8788,15,FALSE)</f>
        <v>5.5078383185902288E-2</v>
      </c>
    </row>
    <row r="3389" spans="2:5" x14ac:dyDescent="0.3">
      <c r="B3389" s="25">
        <v>41170.999999998952</v>
      </c>
      <c r="C3389" s="26">
        <f t="shared" si="106"/>
        <v>9</v>
      </c>
      <c r="D3389" s="26">
        <f t="shared" si="107"/>
        <v>0</v>
      </c>
      <c r="E3389" s="27">
        <f>VLOOKUP($B3389,'Hourly Data'!$B$5:$P$8788,15,FALSE)</f>
        <v>5.7167520705863818E-2</v>
      </c>
    </row>
    <row r="3390" spans="2:5" x14ac:dyDescent="0.3">
      <c r="B3390" s="25">
        <v>41171.041666665617</v>
      </c>
      <c r="C3390" s="26">
        <f t="shared" si="106"/>
        <v>9</v>
      </c>
      <c r="D3390" s="26">
        <f t="shared" si="107"/>
        <v>1</v>
      </c>
      <c r="E3390" s="27">
        <f>VLOOKUP($B3390,'Hourly Data'!$B$5:$P$8788,15,FALSE)</f>
        <v>6.0963934365099941E-2</v>
      </c>
    </row>
    <row r="3391" spans="2:5" x14ac:dyDescent="0.3">
      <c r="B3391" s="25">
        <v>41171.083333332281</v>
      </c>
      <c r="C3391" s="26">
        <f t="shared" si="106"/>
        <v>9</v>
      </c>
      <c r="D3391" s="26">
        <f t="shared" si="107"/>
        <v>2</v>
      </c>
      <c r="E3391" s="27">
        <f>VLOOKUP($B3391,'Hourly Data'!$B$5:$P$8788,15,FALSE)</f>
        <v>6.0268667296504715E-2</v>
      </c>
    </row>
    <row r="3392" spans="2:5" x14ac:dyDescent="0.3">
      <c r="B3392" s="25">
        <v>41171.124999998945</v>
      </c>
      <c r="C3392" s="26">
        <f t="shared" si="106"/>
        <v>9</v>
      </c>
      <c r="D3392" s="26">
        <f t="shared" si="107"/>
        <v>3</v>
      </c>
      <c r="E3392" s="27">
        <f>VLOOKUP($B3392,'Hourly Data'!$B$5:$P$8788,15,FALSE)</f>
        <v>6.0560609843806811E-2</v>
      </c>
    </row>
    <row r="3393" spans="2:5" x14ac:dyDescent="0.3">
      <c r="B3393" s="25">
        <v>41171.166666665609</v>
      </c>
      <c r="C3393" s="26">
        <f t="shared" si="106"/>
        <v>9</v>
      </c>
      <c r="D3393" s="26">
        <f t="shared" si="107"/>
        <v>4</v>
      </c>
      <c r="E3393" s="27">
        <f>VLOOKUP($B3393,'Hourly Data'!$B$5:$P$8788,15,FALSE)</f>
        <v>5.8864740032048446E-2</v>
      </c>
    </row>
    <row r="3394" spans="2:5" x14ac:dyDescent="0.3">
      <c r="B3394" s="25">
        <v>41171.208333332273</v>
      </c>
      <c r="C3394" s="26">
        <f t="shared" si="106"/>
        <v>9</v>
      </c>
      <c r="D3394" s="26">
        <f t="shared" si="107"/>
        <v>5</v>
      </c>
      <c r="E3394" s="27">
        <f>VLOOKUP($B3394,'Hourly Data'!$B$5:$P$8788,15,FALSE)</f>
        <v>5.8048514458582279E-2</v>
      </c>
    </row>
    <row r="3395" spans="2:5" x14ac:dyDescent="0.3">
      <c r="B3395" s="25">
        <v>41171.249999998938</v>
      </c>
      <c r="C3395" s="26">
        <f t="shared" si="106"/>
        <v>9</v>
      </c>
      <c r="D3395" s="26">
        <f t="shared" si="107"/>
        <v>6</v>
      </c>
      <c r="E3395" s="27">
        <f>VLOOKUP($B3395,'Hourly Data'!$B$5:$P$8788,15,FALSE)</f>
        <v>5.9100417247500259E-2</v>
      </c>
    </row>
    <row r="3396" spans="2:5" x14ac:dyDescent="0.3">
      <c r="B3396" s="25">
        <v>41171.291666665602</v>
      </c>
      <c r="C3396" s="26">
        <f t="shared" si="106"/>
        <v>9</v>
      </c>
      <c r="D3396" s="26">
        <f t="shared" si="107"/>
        <v>7</v>
      </c>
      <c r="E3396" s="27">
        <f>VLOOKUP($B3396,'Hourly Data'!$B$5:$P$8788,15,FALSE)</f>
        <v>5.9028586564448572E-2</v>
      </c>
    </row>
    <row r="3397" spans="2:5" x14ac:dyDescent="0.3">
      <c r="B3397" s="25">
        <v>41171.333333332266</v>
      </c>
      <c r="C3397" s="26">
        <f t="shared" si="106"/>
        <v>9</v>
      </c>
      <c r="D3397" s="26">
        <f t="shared" si="107"/>
        <v>8</v>
      </c>
      <c r="E3397" s="27">
        <f>VLOOKUP($B3397,'Hourly Data'!$B$5:$P$8788,15,FALSE)</f>
        <v>5.8165061744845675E-2</v>
      </c>
    </row>
    <row r="3398" spans="2:5" x14ac:dyDescent="0.3">
      <c r="B3398" s="25">
        <v>41171.37499999893</v>
      </c>
      <c r="C3398" s="26">
        <f t="shared" si="106"/>
        <v>9</v>
      </c>
      <c r="D3398" s="26">
        <f t="shared" si="107"/>
        <v>9</v>
      </c>
      <c r="E3398" s="27">
        <f>VLOOKUP($B3398,'Hourly Data'!$B$5:$P$8788,15,FALSE)</f>
        <v>5.4740886478576153E-2</v>
      </c>
    </row>
    <row r="3399" spans="2:5" x14ac:dyDescent="0.3">
      <c r="B3399" s="25">
        <v>41171.416666665595</v>
      </c>
      <c r="C3399" s="26">
        <f t="shared" si="106"/>
        <v>9</v>
      </c>
      <c r="D3399" s="26">
        <f t="shared" si="107"/>
        <v>10</v>
      </c>
      <c r="E3399" s="27">
        <f>VLOOKUP($B3399,'Hourly Data'!$B$5:$P$8788,15,FALSE)</f>
        <v>4.8524742801001754E-2</v>
      </c>
    </row>
    <row r="3400" spans="2:5" x14ac:dyDescent="0.3">
      <c r="B3400" s="25">
        <v>41171.458333332259</v>
      </c>
      <c r="C3400" s="26">
        <f t="shared" si="106"/>
        <v>9</v>
      </c>
      <c r="D3400" s="26">
        <f t="shared" si="107"/>
        <v>11</v>
      </c>
      <c r="E3400" s="27">
        <f>VLOOKUP($B3400,'Hourly Data'!$B$5:$P$8788,15,FALSE)</f>
        <v>5.6488824585106484E-2</v>
      </c>
    </row>
    <row r="3401" spans="2:5" x14ac:dyDescent="0.3">
      <c r="B3401" s="25">
        <v>41171.499999998923</v>
      </c>
      <c r="C3401" s="26">
        <f t="shared" si="106"/>
        <v>9</v>
      </c>
      <c r="D3401" s="26">
        <f t="shared" si="107"/>
        <v>12</v>
      </c>
      <c r="E3401" s="27">
        <f>VLOOKUP($B3401,'Hourly Data'!$B$5:$P$8788,15,FALSE)</f>
        <v>5.5510390880419015E-2</v>
      </c>
    </row>
    <row r="3402" spans="2:5" x14ac:dyDescent="0.3">
      <c r="B3402" s="25">
        <v>41171.541666665587</v>
      </c>
      <c r="C3402" s="26">
        <f t="shared" si="106"/>
        <v>9</v>
      </c>
      <c r="D3402" s="26">
        <f t="shared" si="107"/>
        <v>13</v>
      </c>
      <c r="E3402" s="27">
        <f>VLOOKUP($B3402,'Hourly Data'!$B$5:$P$8788,15,FALSE)</f>
        <v>5.5109590034852607E-2</v>
      </c>
    </row>
    <row r="3403" spans="2:5" x14ac:dyDescent="0.3">
      <c r="B3403" s="25">
        <v>41171.583333332252</v>
      </c>
      <c r="C3403" s="26">
        <f t="shared" si="106"/>
        <v>9</v>
      </c>
      <c r="D3403" s="26">
        <f t="shared" si="107"/>
        <v>14</v>
      </c>
      <c r="E3403" s="27">
        <f>VLOOKUP($B3403,'Hourly Data'!$B$5:$P$8788,15,FALSE)</f>
        <v>5.6287093425680793E-2</v>
      </c>
    </row>
    <row r="3404" spans="2:5" x14ac:dyDescent="0.3">
      <c r="B3404" s="25">
        <v>41171.624999998916</v>
      </c>
      <c r="C3404" s="26">
        <f t="shared" si="106"/>
        <v>9</v>
      </c>
      <c r="D3404" s="26">
        <f t="shared" si="107"/>
        <v>15</v>
      </c>
      <c r="E3404" s="27">
        <f>VLOOKUP($B3404,'Hourly Data'!$B$5:$P$8788,15,FALSE)</f>
        <v>5.6249148443018232E-2</v>
      </c>
    </row>
    <row r="3405" spans="2:5" x14ac:dyDescent="0.3">
      <c r="B3405" s="25">
        <v>41171.66666666558</v>
      </c>
      <c r="C3405" s="26">
        <f t="shared" si="106"/>
        <v>9</v>
      </c>
      <c r="D3405" s="26">
        <f t="shared" si="107"/>
        <v>16</v>
      </c>
      <c r="E3405" s="27">
        <f>VLOOKUP($B3405,'Hourly Data'!$B$5:$P$8788,15,FALSE)</f>
        <v>5.5571537203387894E-2</v>
      </c>
    </row>
    <row r="3406" spans="2:5" x14ac:dyDescent="0.3">
      <c r="B3406" s="25">
        <v>41171.708333332244</v>
      </c>
      <c r="C3406" s="26">
        <f t="shared" si="106"/>
        <v>9</v>
      </c>
      <c r="D3406" s="26">
        <f t="shared" si="107"/>
        <v>17</v>
      </c>
      <c r="E3406" s="27">
        <f>VLOOKUP($B3406,'Hourly Data'!$B$5:$P$8788,15,FALSE)</f>
        <v>5.5301190746718576E-2</v>
      </c>
    </row>
    <row r="3407" spans="2:5" x14ac:dyDescent="0.3">
      <c r="B3407" s="25">
        <v>41171.749999998909</v>
      </c>
      <c r="C3407" s="26">
        <f t="shared" si="106"/>
        <v>9</v>
      </c>
      <c r="D3407" s="26">
        <f t="shared" si="107"/>
        <v>18</v>
      </c>
      <c r="E3407" s="27">
        <f>VLOOKUP($B3407,'Hourly Data'!$B$5:$P$8788,15,FALSE)</f>
        <v>5.4826550884535266E-2</v>
      </c>
    </row>
    <row r="3408" spans="2:5" x14ac:dyDescent="0.3">
      <c r="B3408" s="25">
        <v>41171.791666665573</v>
      </c>
      <c r="C3408" s="26">
        <f t="shared" si="106"/>
        <v>9</v>
      </c>
      <c r="D3408" s="26">
        <f t="shared" si="107"/>
        <v>19</v>
      </c>
      <c r="E3408" s="27">
        <f>VLOOKUP($B3408,'Hourly Data'!$B$5:$P$8788,15,FALSE)</f>
        <v>5.3868353680219888E-2</v>
      </c>
    </row>
    <row r="3409" spans="2:5" x14ac:dyDescent="0.3">
      <c r="B3409" s="25">
        <v>41171.833333332237</v>
      </c>
      <c r="C3409" s="26">
        <f t="shared" si="106"/>
        <v>9</v>
      </c>
      <c r="D3409" s="26">
        <f t="shared" si="107"/>
        <v>20</v>
      </c>
      <c r="E3409" s="27">
        <f>VLOOKUP($B3409,'Hourly Data'!$B$5:$P$8788,15,FALSE)</f>
        <v>5.3547207023600454E-2</v>
      </c>
    </row>
    <row r="3410" spans="2:5" x14ac:dyDescent="0.3">
      <c r="B3410" s="25">
        <v>41171.874999998901</v>
      </c>
      <c r="C3410" s="26">
        <f t="shared" si="106"/>
        <v>9</v>
      </c>
      <c r="D3410" s="26">
        <f t="shared" si="107"/>
        <v>21</v>
      </c>
      <c r="E3410" s="27">
        <f>VLOOKUP($B3410,'Hourly Data'!$B$5:$P$8788,15,FALSE)</f>
        <v>5.3899875828880936E-2</v>
      </c>
    </row>
    <row r="3411" spans="2:5" x14ac:dyDescent="0.3">
      <c r="B3411" s="25">
        <v>41171.916666665566</v>
      </c>
      <c r="C3411" s="26">
        <f t="shared" si="106"/>
        <v>9</v>
      </c>
      <c r="D3411" s="26">
        <f t="shared" si="107"/>
        <v>22</v>
      </c>
      <c r="E3411" s="27">
        <f>VLOOKUP($B3411,'Hourly Data'!$B$5:$P$8788,15,FALSE)</f>
        <v>5.3692917955680035E-2</v>
      </c>
    </row>
    <row r="3412" spans="2:5" x14ac:dyDescent="0.3">
      <c r="B3412" s="25">
        <v>41171.95833333223</v>
      </c>
      <c r="C3412" s="26">
        <f t="shared" si="106"/>
        <v>9</v>
      </c>
      <c r="D3412" s="26">
        <f t="shared" si="107"/>
        <v>23</v>
      </c>
      <c r="E3412" s="27">
        <f>VLOOKUP($B3412,'Hourly Data'!$B$5:$P$8788,15,FALSE)</f>
        <v>5.431086897771159E-2</v>
      </c>
    </row>
    <row r="3413" spans="2:5" x14ac:dyDescent="0.3">
      <c r="B3413" s="25">
        <v>41171.999999998894</v>
      </c>
      <c r="C3413" s="26">
        <f t="shared" si="106"/>
        <v>9</v>
      </c>
      <c r="D3413" s="26">
        <f t="shared" si="107"/>
        <v>0</v>
      </c>
      <c r="E3413" s="27">
        <f>VLOOKUP($B3413,'Hourly Data'!$B$5:$P$8788,15,FALSE)</f>
        <v>5.8661485778337914E-2</v>
      </c>
    </row>
    <row r="3414" spans="2:5" x14ac:dyDescent="0.3">
      <c r="B3414" s="25">
        <v>41172.041666665558</v>
      </c>
      <c r="C3414" s="26">
        <f t="shared" si="106"/>
        <v>9</v>
      </c>
      <c r="D3414" s="26">
        <f t="shared" si="107"/>
        <v>1</v>
      </c>
      <c r="E3414" s="27">
        <f>VLOOKUP($B3414,'Hourly Data'!$B$5:$P$8788,15,FALSE)</f>
        <v>5.6791692629598843E-2</v>
      </c>
    </row>
    <row r="3415" spans="2:5" x14ac:dyDescent="0.3">
      <c r="B3415" s="25">
        <v>41172.083333332223</v>
      </c>
      <c r="C3415" s="26">
        <f t="shared" si="106"/>
        <v>9</v>
      </c>
      <c r="D3415" s="26">
        <f t="shared" si="107"/>
        <v>2</v>
      </c>
      <c r="E3415" s="27">
        <f>VLOOKUP($B3415,'Hourly Data'!$B$5:$P$8788,15,FALSE)</f>
        <v>5.7889830711896129E-2</v>
      </c>
    </row>
    <row r="3416" spans="2:5" x14ac:dyDescent="0.3">
      <c r="B3416" s="25">
        <v>41172.124999998887</v>
      </c>
      <c r="C3416" s="26">
        <f t="shared" si="106"/>
        <v>9</v>
      </c>
      <c r="D3416" s="26">
        <f t="shared" si="107"/>
        <v>3</v>
      </c>
      <c r="E3416" s="27">
        <f>VLOOKUP($B3416,'Hourly Data'!$B$5:$P$8788,15,FALSE)</f>
        <v>5.8106053859680248E-2</v>
      </c>
    </row>
    <row r="3417" spans="2:5" x14ac:dyDescent="0.3">
      <c r="B3417" s="25">
        <v>41172.166666665551</v>
      </c>
      <c r="C3417" s="26">
        <f t="shared" si="106"/>
        <v>9</v>
      </c>
      <c r="D3417" s="26">
        <f t="shared" si="107"/>
        <v>4</v>
      </c>
      <c r="E3417" s="27">
        <f>VLOOKUP($B3417,'Hourly Data'!$B$5:$P$8788,15,FALSE)</f>
        <v>5.9990913179159458E-2</v>
      </c>
    </row>
    <row r="3418" spans="2:5" x14ac:dyDescent="0.3">
      <c r="B3418" s="25">
        <v>41172.208333332215</v>
      </c>
      <c r="C3418" s="26">
        <f t="shared" si="106"/>
        <v>9</v>
      </c>
      <c r="D3418" s="26">
        <f t="shared" si="107"/>
        <v>5</v>
      </c>
      <c r="E3418" s="27">
        <f>VLOOKUP($B3418,'Hourly Data'!$B$5:$P$8788,15,FALSE)</f>
        <v>6.2572521582344429E-2</v>
      </c>
    </row>
    <row r="3419" spans="2:5" x14ac:dyDescent="0.3">
      <c r="B3419" s="25">
        <v>41172.24999999888</v>
      </c>
      <c r="C3419" s="26">
        <f t="shared" si="106"/>
        <v>9</v>
      </c>
      <c r="D3419" s="26">
        <f t="shared" si="107"/>
        <v>6</v>
      </c>
      <c r="E3419" s="27">
        <f>VLOOKUP($B3419,'Hourly Data'!$B$5:$P$8788,15,FALSE)</f>
        <v>5.9766617289862115E-2</v>
      </c>
    </row>
    <row r="3420" spans="2:5" x14ac:dyDescent="0.3">
      <c r="B3420" s="25">
        <v>41172.291666665544</v>
      </c>
      <c r="C3420" s="26">
        <f t="shared" si="106"/>
        <v>9</v>
      </c>
      <c r="D3420" s="26">
        <f t="shared" si="107"/>
        <v>7</v>
      </c>
      <c r="E3420" s="27">
        <f>VLOOKUP($B3420,'Hourly Data'!$B$5:$P$8788,15,FALSE)</f>
        <v>5.9662436746600489E-2</v>
      </c>
    </row>
    <row r="3421" spans="2:5" x14ac:dyDescent="0.3">
      <c r="B3421" s="25">
        <v>41172.333333332208</v>
      </c>
      <c r="C3421" s="26">
        <f t="shared" si="106"/>
        <v>9</v>
      </c>
      <c r="D3421" s="26">
        <f t="shared" si="107"/>
        <v>8</v>
      </c>
      <c r="E3421" s="27">
        <f>VLOOKUP($B3421,'Hourly Data'!$B$5:$P$8788,15,FALSE)</f>
        <v>5.7694971138084639E-2</v>
      </c>
    </row>
    <row r="3422" spans="2:5" x14ac:dyDescent="0.3">
      <c r="B3422" s="25">
        <v>41172.374999998872</v>
      </c>
      <c r="C3422" s="26">
        <f t="shared" si="106"/>
        <v>9</v>
      </c>
      <c r="D3422" s="26">
        <f t="shared" si="107"/>
        <v>9</v>
      </c>
      <c r="E3422" s="27">
        <f>VLOOKUP($B3422,'Hourly Data'!$B$5:$P$8788,15,FALSE)</f>
        <v>5.5781800788946047E-2</v>
      </c>
    </row>
    <row r="3423" spans="2:5" x14ac:dyDescent="0.3">
      <c r="B3423" s="25">
        <v>41172.416666665536</v>
      </c>
      <c r="C3423" s="26">
        <f t="shared" si="106"/>
        <v>9</v>
      </c>
      <c r="D3423" s="26">
        <f t="shared" si="107"/>
        <v>10</v>
      </c>
      <c r="E3423" s="27">
        <f>VLOOKUP($B3423,'Hourly Data'!$B$5:$P$8788,15,FALSE)</f>
        <v>5.526638610164529E-2</v>
      </c>
    </row>
    <row r="3424" spans="2:5" x14ac:dyDescent="0.3">
      <c r="B3424" s="25">
        <v>41172.458333332201</v>
      </c>
      <c r="C3424" s="26">
        <f t="shared" si="106"/>
        <v>9</v>
      </c>
      <c r="D3424" s="26">
        <f t="shared" si="107"/>
        <v>11</v>
      </c>
      <c r="E3424" s="27">
        <f>VLOOKUP($B3424,'Hourly Data'!$B$5:$P$8788,15,FALSE)</f>
        <v>5.6787349364596354E-2</v>
      </c>
    </row>
    <row r="3425" spans="2:5" x14ac:dyDescent="0.3">
      <c r="B3425" s="25">
        <v>41172.499999998865</v>
      </c>
      <c r="C3425" s="26">
        <f t="shared" si="106"/>
        <v>9</v>
      </c>
      <c r="D3425" s="26">
        <f t="shared" si="107"/>
        <v>12</v>
      </c>
      <c r="E3425" s="27">
        <f>VLOOKUP($B3425,'Hourly Data'!$B$5:$P$8788,15,FALSE)</f>
        <v>5.610687736184658E-2</v>
      </c>
    </row>
    <row r="3426" spans="2:5" x14ac:dyDescent="0.3">
      <c r="B3426" s="25">
        <v>41172.541666665529</v>
      </c>
      <c r="C3426" s="26">
        <f t="shared" si="106"/>
        <v>9</v>
      </c>
      <c r="D3426" s="26">
        <f t="shared" si="107"/>
        <v>13</v>
      </c>
      <c r="E3426" s="27">
        <f>VLOOKUP($B3426,'Hourly Data'!$B$5:$P$8788,15,FALSE)</f>
        <v>5.5087154635808308E-2</v>
      </c>
    </row>
    <row r="3427" spans="2:5" x14ac:dyDescent="0.3">
      <c r="B3427" s="25">
        <v>41172.583333332193</v>
      </c>
      <c r="C3427" s="26">
        <f t="shared" si="106"/>
        <v>9</v>
      </c>
      <c r="D3427" s="26">
        <f t="shared" si="107"/>
        <v>14</v>
      </c>
      <c r="E3427" s="27">
        <f>VLOOKUP($B3427,'Hourly Data'!$B$5:$P$8788,15,FALSE)</f>
        <v>5.5096067746656867E-2</v>
      </c>
    </row>
    <row r="3428" spans="2:5" x14ac:dyDescent="0.3">
      <c r="B3428" s="25">
        <v>41172.624999998858</v>
      </c>
      <c r="C3428" s="26">
        <f t="shared" si="106"/>
        <v>9</v>
      </c>
      <c r="D3428" s="26">
        <f t="shared" si="107"/>
        <v>15</v>
      </c>
      <c r="E3428" s="27">
        <f>VLOOKUP($B3428,'Hourly Data'!$B$5:$P$8788,15,FALSE)</f>
        <v>5.4731569545773517E-2</v>
      </c>
    </row>
    <row r="3429" spans="2:5" x14ac:dyDescent="0.3">
      <c r="B3429" s="25">
        <v>41172.666666665522</v>
      </c>
      <c r="C3429" s="26">
        <f t="shared" si="106"/>
        <v>9</v>
      </c>
      <c r="D3429" s="26">
        <f t="shared" si="107"/>
        <v>16</v>
      </c>
      <c r="E3429" s="27">
        <f>VLOOKUP($B3429,'Hourly Data'!$B$5:$P$8788,15,FALSE)</f>
        <v>5.4710821778540739E-2</v>
      </c>
    </row>
    <row r="3430" spans="2:5" x14ac:dyDescent="0.3">
      <c r="B3430" s="25">
        <v>41172.708333332186</v>
      </c>
      <c r="C3430" s="26">
        <f t="shared" si="106"/>
        <v>9</v>
      </c>
      <c r="D3430" s="26">
        <f t="shared" si="107"/>
        <v>17</v>
      </c>
      <c r="E3430" s="27">
        <f>VLOOKUP($B3430,'Hourly Data'!$B$5:$P$8788,15,FALSE)</f>
        <v>5.4708399333855871E-2</v>
      </c>
    </row>
    <row r="3431" spans="2:5" x14ac:dyDescent="0.3">
      <c r="B3431" s="25">
        <v>41172.74999999885</v>
      </c>
      <c r="C3431" s="26">
        <f t="shared" si="106"/>
        <v>9</v>
      </c>
      <c r="D3431" s="26">
        <f t="shared" si="107"/>
        <v>18</v>
      </c>
      <c r="E3431" s="27">
        <f>VLOOKUP($B3431,'Hourly Data'!$B$5:$P$8788,15,FALSE)</f>
        <v>5.3916208632302509E-2</v>
      </c>
    </row>
    <row r="3432" spans="2:5" x14ac:dyDescent="0.3">
      <c r="B3432" s="25">
        <v>41172.791666665515</v>
      </c>
      <c r="C3432" s="26">
        <f t="shared" si="106"/>
        <v>9</v>
      </c>
      <c r="D3432" s="26">
        <f t="shared" si="107"/>
        <v>19</v>
      </c>
      <c r="E3432" s="27">
        <f>VLOOKUP($B3432,'Hourly Data'!$B$5:$P$8788,15,FALSE)</f>
        <v>5.3885564192228064E-2</v>
      </c>
    </row>
    <row r="3433" spans="2:5" x14ac:dyDescent="0.3">
      <c r="B3433" s="25">
        <v>41172.833333332179</v>
      </c>
      <c r="C3433" s="26">
        <f t="shared" si="106"/>
        <v>9</v>
      </c>
      <c r="D3433" s="26">
        <f t="shared" si="107"/>
        <v>20</v>
      </c>
      <c r="E3433" s="27">
        <f>VLOOKUP($B3433,'Hourly Data'!$B$5:$P$8788,15,FALSE)</f>
        <v>5.3317864860480561E-2</v>
      </c>
    </row>
    <row r="3434" spans="2:5" x14ac:dyDescent="0.3">
      <c r="B3434" s="25">
        <v>41172.874999998843</v>
      </c>
      <c r="C3434" s="26">
        <f t="shared" si="106"/>
        <v>9</v>
      </c>
      <c r="D3434" s="26">
        <f t="shared" si="107"/>
        <v>21</v>
      </c>
      <c r="E3434" s="27">
        <f>VLOOKUP($B3434,'Hourly Data'!$B$5:$P$8788,15,FALSE)</f>
        <v>5.3497492088971164E-2</v>
      </c>
    </row>
    <row r="3435" spans="2:5" x14ac:dyDescent="0.3">
      <c r="B3435" s="25">
        <v>41172.916666665507</v>
      </c>
      <c r="C3435" s="26">
        <f t="shared" si="106"/>
        <v>9</v>
      </c>
      <c r="D3435" s="26">
        <f t="shared" si="107"/>
        <v>22</v>
      </c>
      <c r="E3435" s="27">
        <f>VLOOKUP($B3435,'Hourly Data'!$B$5:$P$8788,15,FALSE)</f>
        <v>5.3701663597595733E-2</v>
      </c>
    </row>
    <row r="3436" spans="2:5" x14ac:dyDescent="0.3">
      <c r="B3436" s="25">
        <v>41172.958333332172</v>
      </c>
      <c r="C3436" s="26">
        <f t="shared" si="106"/>
        <v>9</v>
      </c>
      <c r="D3436" s="26">
        <f t="shared" si="107"/>
        <v>23</v>
      </c>
      <c r="E3436" s="27">
        <f>VLOOKUP($B3436,'Hourly Data'!$B$5:$P$8788,15,FALSE)</f>
        <v>5.7052633322046298E-2</v>
      </c>
    </row>
    <row r="3437" spans="2:5" x14ac:dyDescent="0.3">
      <c r="B3437" s="25">
        <v>41172.999999998836</v>
      </c>
      <c r="C3437" s="26">
        <f t="shared" si="106"/>
        <v>9</v>
      </c>
      <c r="D3437" s="26">
        <f t="shared" si="107"/>
        <v>0</v>
      </c>
      <c r="E3437" s="27">
        <f>VLOOKUP($B3437,'Hourly Data'!$B$5:$P$8788,15,FALSE)</f>
        <v>6.3430723692085175E-2</v>
      </c>
    </row>
    <row r="3438" spans="2:5" x14ac:dyDescent="0.3">
      <c r="B3438" s="25">
        <v>41173.0416666655</v>
      </c>
      <c r="C3438" s="26">
        <f t="shared" si="106"/>
        <v>9</v>
      </c>
      <c r="D3438" s="26">
        <f t="shared" si="107"/>
        <v>1</v>
      </c>
      <c r="E3438" s="27">
        <f>VLOOKUP($B3438,'Hourly Data'!$B$5:$P$8788,15,FALSE)</f>
        <v>6.2942144253948035E-2</v>
      </c>
    </row>
    <row r="3439" spans="2:5" x14ac:dyDescent="0.3">
      <c r="B3439" s="25">
        <v>41173.083333332164</v>
      </c>
      <c r="C3439" s="26">
        <f t="shared" ref="C3439:C3502" si="108">MONTH(B3439)</f>
        <v>9</v>
      </c>
      <c r="D3439" s="26">
        <f t="shared" ref="D3439:D3502" si="109">HOUR(B3439)</f>
        <v>2</v>
      </c>
      <c r="E3439" s="27">
        <f>VLOOKUP($B3439,'Hourly Data'!$B$5:$P$8788,15,FALSE)</f>
        <v>6.5629520569149766E-2</v>
      </c>
    </row>
    <row r="3440" spans="2:5" x14ac:dyDescent="0.3">
      <c r="B3440" s="25">
        <v>41173.124999998829</v>
      </c>
      <c r="C3440" s="26">
        <f t="shared" si="108"/>
        <v>9</v>
      </c>
      <c r="D3440" s="26">
        <f t="shared" si="109"/>
        <v>3</v>
      </c>
      <c r="E3440" s="27">
        <f>VLOOKUP($B3440,'Hourly Data'!$B$5:$P$8788,15,FALSE)</f>
        <v>6.5081687680113867E-2</v>
      </c>
    </row>
    <row r="3441" spans="2:5" x14ac:dyDescent="0.3">
      <c r="B3441" s="25">
        <v>41173.166666665493</v>
      </c>
      <c r="C3441" s="26">
        <f t="shared" si="108"/>
        <v>9</v>
      </c>
      <c r="D3441" s="26">
        <f t="shared" si="109"/>
        <v>4</v>
      </c>
      <c r="E3441" s="27">
        <f>VLOOKUP($B3441,'Hourly Data'!$B$5:$P$8788,15,FALSE)</f>
        <v>6.6119183419336869E-2</v>
      </c>
    </row>
    <row r="3442" spans="2:5" x14ac:dyDescent="0.3">
      <c r="B3442" s="25">
        <v>41173.208333332157</v>
      </c>
      <c r="C3442" s="26">
        <f t="shared" si="108"/>
        <v>9</v>
      </c>
      <c r="D3442" s="26">
        <f t="shared" si="109"/>
        <v>5</v>
      </c>
      <c r="E3442" s="27">
        <f>VLOOKUP($B3442,'Hourly Data'!$B$5:$P$8788,15,FALSE)</f>
        <v>6.5096346036042183E-2</v>
      </c>
    </row>
    <row r="3443" spans="2:5" x14ac:dyDescent="0.3">
      <c r="B3443" s="25">
        <v>41173.249999998821</v>
      </c>
      <c r="C3443" s="26">
        <f t="shared" si="108"/>
        <v>9</v>
      </c>
      <c r="D3443" s="26">
        <f t="shared" si="109"/>
        <v>6</v>
      </c>
      <c r="E3443" s="27">
        <f>VLOOKUP($B3443,'Hourly Data'!$B$5:$P$8788,15,FALSE)</f>
        <v>6.4110061266199406E-2</v>
      </c>
    </row>
    <row r="3444" spans="2:5" x14ac:dyDescent="0.3">
      <c r="B3444" s="25">
        <v>41173.291666665486</v>
      </c>
      <c r="C3444" s="26">
        <f t="shared" si="108"/>
        <v>9</v>
      </c>
      <c r="D3444" s="26">
        <f t="shared" si="109"/>
        <v>7</v>
      </c>
      <c r="E3444" s="27">
        <f>VLOOKUP($B3444,'Hourly Data'!$B$5:$P$8788,15,FALSE)</f>
        <v>6.0273285502678187E-2</v>
      </c>
    </row>
    <row r="3445" spans="2:5" x14ac:dyDescent="0.3">
      <c r="B3445" s="25">
        <v>41173.33333333215</v>
      </c>
      <c r="C3445" s="26">
        <f t="shared" si="108"/>
        <v>9</v>
      </c>
      <c r="D3445" s="26">
        <f t="shared" si="109"/>
        <v>8</v>
      </c>
      <c r="E3445" s="27">
        <f>VLOOKUP($B3445,'Hourly Data'!$B$5:$P$8788,15,FALSE)</f>
        <v>5.8000373202797995E-2</v>
      </c>
    </row>
    <row r="3446" spans="2:5" x14ac:dyDescent="0.3">
      <c r="B3446" s="25">
        <v>41173.374999998814</v>
      </c>
      <c r="C3446" s="26">
        <f t="shared" si="108"/>
        <v>9</v>
      </c>
      <c r="D3446" s="26">
        <f t="shared" si="109"/>
        <v>9</v>
      </c>
      <c r="E3446" s="27">
        <f>VLOOKUP($B3446,'Hourly Data'!$B$5:$P$8788,15,FALSE)</f>
        <v>5.4380158858124319E-2</v>
      </c>
    </row>
    <row r="3447" spans="2:5" x14ac:dyDescent="0.3">
      <c r="B3447" s="25">
        <v>41173.416666665478</v>
      </c>
      <c r="C3447" s="26">
        <f t="shared" si="108"/>
        <v>9</v>
      </c>
      <c r="D3447" s="26">
        <f t="shared" si="109"/>
        <v>10</v>
      </c>
      <c r="E3447" s="27">
        <f>VLOOKUP($B3447,'Hourly Data'!$B$5:$P$8788,15,FALSE)</f>
        <v>5.6054450349948368E-2</v>
      </c>
    </row>
    <row r="3448" spans="2:5" x14ac:dyDescent="0.3">
      <c r="B3448" s="25">
        <v>41173.458333332143</v>
      </c>
      <c r="C3448" s="26">
        <f t="shared" si="108"/>
        <v>9</v>
      </c>
      <c r="D3448" s="26">
        <f t="shared" si="109"/>
        <v>11</v>
      </c>
      <c r="E3448" s="27">
        <f>VLOOKUP($B3448,'Hourly Data'!$B$5:$P$8788,15,FALSE)</f>
        <v>5.5513607683310651E-2</v>
      </c>
    </row>
    <row r="3449" spans="2:5" x14ac:dyDescent="0.3">
      <c r="B3449" s="25">
        <v>41173.499999998807</v>
      </c>
      <c r="C3449" s="26">
        <f t="shared" si="108"/>
        <v>9</v>
      </c>
      <c r="D3449" s="26">
        <f t="shared" si="109"/>
        <v>12</v>
      </c>
      <c r="E3449" s="27">
        <f>VLOOKUP($B3449,'Hourly Data'!$B$5:$P$8788,15,FALSE)</f>
        <v>5.5240079157124866E-2</v>
      </c>
    </row>
    <row r="3450" spans="2:5" x14ac:dyDescent="0.3">
      <c r="B3450" s="25">
        <v>41173.541666665471</v>
      </c>
      <c r="C3450" s="26">
        <f t="shared" si="108"/>
        <v>9</v>
      </c>
      <c r="D3450" s="26">
        <f t="shared" si="109"/>
        <v>13</v>
      </c>
      <c r="E3450" s="27">
        <f>VLOOKUP($B3450,'Hourly Data'!$B$5:$P$8788,15,FALSE)</f>
        <v>5.5362300809795928E-2</v>
      </c>
    </row>
    <row r="3451" spans="2:5" x14ac:dyDescent="0.3">
      <c r="B3451" s="25">
        <v>41173.583333332135</v>
      </c>
      <c r="C3451" s="26">
        <f t="shared" si="108"/>
        <v>9</v>
      </c>
      <c r="D3451" s="26">
        <f t="shared" si="109"/>
        <v>14</v>
      </c>
      <c r="E3451" s="27">
        <f>VLOOKUP($B3451,'Hourly Data'!$B$5:$P$8788,15,FALSE)</f>
        <v>5.4549002723740664E-2</v>
      </c>
    </row>
    <row r="3452" spans="2:5" x14ac:dyDescent="0.3">
      <c r="B3452" s="25">
        <v>41173.624999998799</v>
      </c>
      <c r="C3452" s="26">
        <f t="shared" si="108"/>
        <v>9</v>
      </c>
      <c r="D3452" s="26">
        <f t="shared" si="109"/>
        <v>15</v>
      </c>
      <c r="E3452" s="27">
        <f>VLOOKUP($B3452,'Hourly Data'!$B$5:$P$8788,15,FALSE)</f>
        <v>5.4565793682328542E-2</v>
      </c>
    </row>
    <row r="3453" spans="2:5" x14ac:dyDescent="0.3">
      <c r="B3453" s="25">
        <v>41173.666666665464</v>
      </c>
      <c r="C3453" s="26">
        <f t="shared" si="108"/>
        <v>9</v>
      </c>
      <c r="D3453" s="26">
        <f t="shared" si="109"/>
        <v>16</v>
      </c>
      <c r="E3453" s="27">
        <f>VLOOKUP($B3453,'Hourly Data'!$B$5:$P$8788,15,FALSE)</f>
        <v>5.4484259955562733E-2</v>
      </c>
    </row>
    <row r="3454" spans="2:5" x14ac:dyDescent="0.3">
      <c r="B3454" s="25">
        <v>41173.708333332128</v>
      </c>
      <c r="C3454" s="26">
        <f t="shared" si="108"/>
        <v>9</v>
      </c>
      <c r="D3454" s="26">
        <f t="shared" si="109"/>
        <v>17</v>
      </c>
      <c r="E3454" s="27">
        <f>VLOOKUP($B3454,'Hourly Data'!$B$5:$P$8788,15,FALSE)</f>
        <v>5.4412993559231154E-2</v>
      </c>
    </row>
    <row r="3455" spans="2:5" x14ac:dyDescent="0.3">
      <c r="B3455" s="25">
        <v>41173.749999998792</v>
      </c>
      <c r="C3455" s="26">
        <f t="shared" si="108"/>
        <v>9</v>
      </c>
      <c r="D3455" s="26">
        <f t="shared" si="109"/>
        <v>18</v>
      </c>
      <c r="E3455" s="27">
        <f>VLOOKUP($B3455,'Hourly Data'!$B$5:$P$8788,15,FALSE)</f>
        <v>5.3985809897531253E-2</v>
      </c>
    </row>
    <row r="3456" spans="2:5" x14ac:dyDescent="0.3">
      <c r="B3456" s="25">
        <v>41173.791666665456</v>
      </c>
      <c r="C3456" s="26">
        <f t="shared" si="108"/>
        <v>9</v>
      </c>
      <c r="D3456" s="26">
        <f t="shared" si="109"/>
        <v>19</v>
      </c>
      <c r="E3456" s="27">
        <f>VLOOKUP($B3456,'Hourly Data'!$B$5:$P$8788,15,FALSE)</f>
        <v>5.3999553021531102E-2</v>
      </c>
    </row>
    <row r="3457" spans="2:5" x14ac:dyDescent="0.3">
      <c r="B3457" s="25">
        <v>41173.833333332121</v>
      </c>
      <c r="C3457" s="26">
        <f t="shared" si="108"/>
        <v>9</v>
      </c>
      <c r="D3457" s="26">
        <f t="shared" si="109"/>
        <v>20</v>
      </c>
      <c r="E3457" s="27">
        <f>VLOOKUP($B3457,'Hourly Data'!$B$5:$P$8788,15,FALSE)</f>
        <v>5.2719178791352697E-2</v>
      </c>
    </row>
    <row r="3458" spans="2:5" x14ac:dyDescent="0.3">
      <c r="B3458" s="25">
        <v>41173.874999998785</v>
      </c>
      <c r="C3458" s="26">
        <f t="shared" si="108"/>
        <v>9</v>
      </c>
      <c r="D3458" s="26">
        <f t="shared" si="109"/>
        <v>21</v>
      </c>
      <c r="E3458" s="27">
        <f>VLOOKUP($B3458,'Hourly Data'!$B$5:$P$8788,15,FALSE)</f>
        <v>5.195543183237885E-2</v>
      </c>
    </row>
    <row r="3459" spans="2:5" x14ac:dyDescent="0.3">
      <c r="B3459" s="25">
        <v>41173.916666665449</v>
      </c>
      <c r="C3459" s="26">
        <f t="shared" si="108"/>
        <v>9</v>
      </c>
      <c r="D3459" s="26">
        <f t="shared" si="109"/>
        <v>22</v>
      </c>
      <c r="E3459" s="27">
        <f>VLOOKUP($B3459,'Hourly Data'!$B$5:$P$8788,15,FALSE)</f>
        <v>5.2612218717680778E-2</v>
      </c>
    </row>
    <row r="3460" spans="2:5" x14ac:dyDescent="0.3">
      <c r="B3460" s="25">
        <v>41173.958333332113</v>
      </c>
      <c r="C3460" s="26">
        <f t="shared" si="108"/>
        <v>9</v>
      </c>
      <c r="D3460" s="26">
        <f t="shared" si="109"/>
        <v>23</v>
      </c>
      <c r="E3460" s="27">
        <f>VLOOKUP($B3460,'Hourly Data'!$B$5:$P$8788,15,FALSE)</f>
        <v>5.7785718576297308E-2</v>
      </c>
    </row>
    <row r="3461" spans="2:5" x14ac:dyDescent="0.3">
      <c r="B3461" s="25">
        <v>41173.999999998778</v>
      </c>
      <c r="C3461" s="26">
        <f t="shared" si="108"/>
        <v>9</v>
      </c>
      <c r="D3461" s="26">
        <f t="shared" si="109"/>
        <v>0</v>
      </c>
      <c r="E3461" s="27">
        <f>VLOOKUP($B3461,'Hourly Data'!$B$5:$P$8788,15,FALSE)</f>
        <v>5.9172290158359675E-2</v>
      </c>
    </row>
    <row r="3462" spans="2:5" x14ac:dyDescent="0.3">
      <c r="B3462" s="25">
        <v>41174.041666665442</v>
      </c>
      <c r="C3462" s="26">
        <f t="shared" si="108"/>
        <v>9</v>
      </c>
      <c r="D3462" s="26">
        <f t="shared" si="109"/>
        <v>1</v>
      </c>
      <c r="E3462" s="27">
        <f>VLOOKUP($B3462,'Hourly Data'!$B$5:$P$8788,15,FALSE)</f>
        <v>5.9935129990250018E-2</v>
      </c>
    </row>
    <row r="3463" spans="2:5" x14ac:dyDescent="0.3">
      <c r="B3463" s="25">
        <v>41174.083333332106</v>
      </c>
      <c r="C3463" s="26">
        <f t="shared" si="108"/>
        <v>9</v>
      </c>
      <c r="D3463" s="26">
        <f t="shared" si="109"/>
        <v>2</v>
      </c>
      <c r="E3463" s="27">
        <f>VLOOKUP($B3463,'Hourly Data'!$B$5:$P$8788,15,FALSE)</f>
        <v>6.0268103538291803E-2</v>
      </c>
    </row>
    <row r="3464" spans="2:5" x14ac:dyDescent="0.3">
      <c r="B3464" s="25">
        <v>41174.12499999877</v>
      </c>
      <c r="C3464" s="26">
        <f t="shared" si="108"/>
        <v>9</v>
      </c>
      <c r="D3464" s="26">
        <f t="shared" si="109"/>
        <v>3</v>
      </c>
      <c r="E3464" s="27">
        <f>VLOOKUP($B3464,'Hourly Data'!$B$5:$P$8788,15,FALSE)</f>
        <v>5.9911312778654663E-2</v>
      </c>
    </row>
    <row r="3465" spans="2:5" x14ac:dyDescent="0.3">
      <c r="B3465" s="25">
        <v>41174.166666665435</v>
      </c>
      <c r="C3465" s="26">
        <f t="shared" si="108"/>
        <v>9</v>
      </c>
      <c r="D3465" s="26">
        <f t="shared" si="109"/>
        <v>4</v>
      </c>
      <c r="E3465" s="27">
        <f>VLOOKUP($B3465,'Hourly Data'!$B$5:$P$8788,15,FALSE)</f>
        <v>6.1720819268996113E-2</v>
      </c>
    </row>
    <row r="3466" spans="2:5" x14ac:dyDescent="0.3">
      <c r="B3466" s="25">
        <v>41174.208333332099</v>
      </c>
      <c r="C3466" s="26">
        <f t="shared" si="108"/>
        <v>9</v>
      </c>
      <c r="D3466" s="26">
        <f t="shared" si="109"/>
        <v>5</v>
      </c>
      <c r="E3466" s="27">
        <f>VLOOKUP($B3466,'Hourly Data'!$B$5:$P$8788,15,FALSE)</f>
        <v>6.2977765143906905E-2</v>
      </c>
    </row>
    <row r="3467" spans="2:5" x14ac:dyDescent="0.3">
      <c r="B3467" s="25">
        <v>41174.249999998763</v>
      </c>
      <c r="C3467" s="26">
        <f t="shared" si="108"/>
        <v>9</v>
      </c>
      <c r="D3467" s="26">
        <f t="shared" si="109"/>
        <v>6</v>
      </c>
      <c r="E3467" s="27">
        <f>VLOOKUP($B3467,'Hourly Data'!$B$5:$P$8788,15,FALSE)</f>
        <v>6.2736258564469877E-2</v>
      </c>
    </row>
    <row r="3468" spans="2:5" x14ac:dyDescent="0.3">
      <c r="B3468" s="25">
        <v>41174.291666665427</v>
      </c>
      <c r="C3468" s="26">
        <f t="shared" si="108"/>
        <v>9</v>
      </c>
      <c r="D3468" s="26">
        <f t="shared" si="109"/>
        <v>7</v>
      </c>
      <c r="E3468" s="27">
        <f>VLOOKUP($B3468,'Hourly Data'!$B$5:$P$8788,15,FALSE)</f>
        <v>5.8089569289777029E-2</v>
      </c>
    </row>
    <row r="3469" spans="2:5" x14ac:dyDescent="0.3">
      <c r="B3469" s="25">
        <v>41174.333333332092</v>
      </c>
      <c r="C3469" s="26">
        <f t="shared" si="108"/>
        <v>9</v>
      </c>
      <c r="D3469" s="26">
        <f t="shared" si="109"/>
        <v>8</v>
      </c>
      <c r="E3469" s="27">
        <f>VLOOKUP($B3469,'Hourly Data'!$B$5:$P$8788,15,FALSE)</f>
        <v>5.4481321262321053E-2</v>
      </c>
    </row>
    <row r="3470" spans="2:5" x14ac:dyDescent="0.3">
      <c r="B3470" s="25">
        <v>41174.374999998756</v>
      </c>
      <c r="C3470" s="26">
        <f t="shared" si="108"/>
        <v>9</v>
      </c>
      <c r="D3470" s="26">
        <f t="shared" si="109"/>
        <v>9</v>
      </c>
      <c r="E3470" s="27">
        <f>VLOOKUP($B3470,'Hourly Data'!$B$5:$P$8788,15,FALSE)</f>
        <v>5.345699297105036E-2</v>
      </c>
    </row>
    <row r="3471" spans="2:5" x14ac:dyDescent="0.3">
      <c r="B3471" s="25">
        <v>41174.41666666542</v>
      </c>
      <c r="C3471" s="26">
        <f t="shared" si="108"/>
        <v>9</v>
      </c>
      <c r="D3471" s="26">
        <f t="shared" si="109"/>
        <v>10</v>
      </c>
      <c r="E3471" s="27">
        <f>VLOOKUP($B3471,'Hourly Data'!$B$5:$P$8788,15,FALSE)</f>
        <v>5.5374928067726627E-2</v>
      </c>
    </row>
    <row r="3472" spans="2:5" x14ac:dyDescent="0.3">
      <c r="B3472" s="25">
        <v>41174.458333332084</v>
      </c>
      <c r="C3472" s="26">
        <f t="shared" si="108"/>
        <v>9</v>
      </c>
      <c r="D3472" s="26">
        <f t="shared" si="109"/>
        <v>11</v>
      </c>
      <c r="E3472" s="27">
        <f>VLOOKUP($B3472,'Hourly Data'!$B$5:$P$8788,15,FALSE)</f>
        <v>5.058642861744253E-2</v>
      </c>
    </row>
    <row r="3473" spans="2:5" x14ac:dyDescent="0.3">
      <c r="B3473" s="25">
        <v>41174.499999998749</v>
      </c>
      <c r="C3473" s="26">
        <f t="shared" si="108"/>
        <v>9</v>
      </c>
      <c r="D3473" s="26">
        <f t="shared" si="109"/>
        <v>12</v>
      </c>
      <c r="E3473" s="27">
        <f>VLOOKUP($B3473,'Hourly Data'!$B$5:$P$8788,15,FALSE)</f>
        <v>4.9797110187859261E-2</v>
      </c>
    </row>
    <row r="3474" spans="2:5" x14ac:dyDescent="0.3">
      <c r="B3474" s="25">
        <v>41174.541666665413</v>
      </c>
      <c r="C3474" s="26">
        <f t="shared" si="108"/>
        <v>9</v>
      </c>
      <c r="D3474" s="26">
        <f t="shared" si="109"/>
        <v>13</v>
      </c>
      <c r="E3474" s="27">
        <f>VLOOKUP($B3474,'Hourly Data'!$B$5:$P$8788,15,FALSE)</f>
        <v>4.8578467038140297E-2</v>
      </c>
    </row>
    <row r="3475" spans="2:5" x14ac:dyDescent="0.3">
      <c r="B3475" s="25">
        <v>41174.583333332077</v>
      </c>
      <c r="C3475" s="26">
        <f t="shared" si="108"/>
        <v>9</v>
      </c>
      <c r="D3475" s="26">
        <f t="shared" si="109"/>
        <v>14</v>
      </c>
      <c r="E3475" s="27">
        <f>VLOOKUP($B3475,'Hourly Data'!$B$5:$P$8788,15,FALSE)</f>
        <v>4.523774231244649E-2</v>
      </c>
    </row>
    <row r="3476" spans="2:5" x14ac:dyDescent="0.3">
      <c r="B3476" s="25">
        <v>41174.624999998741</v>
      </c>
      <c r="C3476" s="26">
        <f t="shared" si="108"/>
        <v>9</v>
      </c>
      <c r="D3476" s="26">
        <f t="shared" si="109"/>
        <v>15</v>
      </c>
      <c r="E3476" s="27">
        <f>VLOOKUP($B3476,'Hourly Data'!$B$5:$P$8788,15,FALSE)</f>
        <v>4.4987223363361389E-2</v>
      </c>
    </row>
    <row r="3477" spans="2:5" x14ac:dyDescent="0.3">
      <c r="B3477" s="25">
        <v>41174.666666665406</v>
      </c>
      <c r="C3477" s="26">
        <f t="shared" si="108"/>
        <v>9</v>
      </c>
      <c r="D3477" s="26">
        <f t="shared" si="109"/>
        <v>16</v>
      </c>
      <c r="E3477" s="27">
        <f>VLOOKUP($B3477,'Hourly Data'!$B$5:$P$8788,15,FALSE)</f>
        <v>4.5173580279246034E-2</v>
      </c>
    </row>
    <row r="3478" spans="2:5" x14ac:dyDescent="0.3">
      <c r="B3478" s="25">
        <v>41174.70833333207</v>
      </c>
      <c r="C3478" s="26">
        <f t="shared" si="108"/>
        <v>9</v>
      </c>
      <c r="D3478" s="26">
        <f t="shared" si="109"/>
        <v>17</v>
      </c>
      <c r="E3478" s="27">
        <f>VLOOKUP($B3478,'Hourly Data'!$B$5:$P$8788,15,FALSE)</f>
        <v>4.3940076556322635E-2</v>
      </c>
    </row>
    <row r="3479" spans="2:5" x14ac:dyDescent="0.3">
      <c r="B3479" s="25">
        <v>41174.749999998734</v>
      </c>
      <c r="C3479" s="26">
        <f t="shared" si="108"/>
        <v>9</v>
      </c>
      <c r="D3479" s="26">
        <f t="shared" si="109"/>
        <v>18</v>
      </c>
      <c r="E3479" s="27">
        <f>VLOOKUP($B3479,'Hourly Data'!$B$5:$P$8788,15,FALSE)</f>
        <v>4.2293490754508653E-2</v>
      </c>
    </row>
    <row r="3480" spans="2:5" x14ac:dyDescent="0.3">
      <c r="B3480" s="25">
        <v>41174.791666665398</v>
      </c>
      <c r="C3480" s="26">
        <f t="shared" si="108"/>
        <v>9</v>
      </c>
      <c r="D3480" s="26">
        <f t="shared" si="109"/>
        <v>19</v>
      </c>
      <c r="E3480" s="27">
        <f>VLOOKUP($B3480,'Hourly Data'!$B$5:$P$8788,15,FALSE)</f>
        <v>4.3950695298402759E-2</v>
      </c>
    </row>
    <row r="3481" spans="2:5" x14ac:dyDescent="0.3">
      <c r="B3481" s="25">
        <v>41174.833333332062</v>
      </c>
      <c r="C3481" s="26">
        <f t="shared" si="108"/>
        <v>9</v>
      </c>
      <c r="D3481" s="26">
        <f t="shared" si="109"/>
        <v>20</v>
      </c>
      <c r="E3481" s="27">
        <f>VLOOKUP($B3481,'Hourly Data'!$B$5:$P$8788,15,FALSE)</f>
        <v>4.3472257764930085E-2</v>
      </c>
    </row>
    <row r="3482" spans="2:5" x14ac:dyDescent="0.3">
      <c r="B3482" s="25">
        <v>41174.874999998727</v>
      </c>
      <c r="C3482" s="26">
        <f t="shared" si="108"/>
        <v>9</v>
      </c>
      <c r="D3482" s="26">
        <f t="shared" si="109"/>
        <v>21</v>
      </c>
      <c r="E3482" s="27">
        <f>VLOOKUP($B3482,'Hourly Data'!$B$5:$P$8788,15,FALSE)</f>
        <v>4.4391904422702813E-2</v>
      </c>
    </row>
    <row r="3483" spans="2:5" x14ac:dyDescent="0.3">
      <c r="B3483" s="25">
        <v>41174.916666665391</v>
      </c>
      <c r="C3483" s="26">
        <f t="shared" si="108"/>
        <v>9</v>
      </c>
      <c r="D3483" s="26">
        <f t="shared" si="109"/>
        <v>22</v>
      </c>
      <c r="E3483" s="27">
        <f>VLOOKUP($B3483,'Hourly Data'!$B$5:$P$8788,15,FALSE)</f>
        <v>4.6008910980064308E-2</v>
      </c>
    </row>
    <row r="3484" spans="2:5" x14ac:dyDescent="0.3">
      <c r="B3484" s="25">
        <v>41174.958333332055</v>
      </c>
      <c r="C3484" s="26">
        <f t="shared" si="108"/>
        <v>9</v>
      </c>
      <c r="D3484" s="26">
        <f t="shared" si="109"/>
        <v>23</v>
      </c>
      <c r="E3484" s="27">
        <f>VLOOKUP($B3484,'Hourly Data'!$B$5:$P$8788,15,FALSE)</f>
        <v>5.2165557102764173E-2</v>
      </c>
    </row>
    <row r="3485" spans="2:5" x14ac:dyDescent="0.3">
      <c r="B3485" s="25">
        <v>41174.999999998719</v>
      </c>
      <c r="C3485" s="26">
        <f t="shared" si="108"/>
        <v>9</v>
      </c>
      <c r="D3485" s="26">
        <f t="shared" si="109"/>
        <v>0</v>
      </c>
      <c r="E3485" s="27">
        <f>VLOOKUP($B3485,'Hourly Data'!$B$5:$P$8788,15,FALSE)</f>
        <v>5.3196349673720007E-2</v>
      </c>
    </row>
    <row r="3486" spans="2:5" x14ac:dyDescent="0.3">
      <c r="B3486" s="25">
        <v>41175.041666665384</v>
      </c>
      <c r="C3486" s="26">
        <f t="shared" si="108"/>
        <v>9</v>
      </c>
      <c r="D3486" s="26">
        <f t="shared" si="109"/>
        <v>1</v>
      </c>
      <c r="E3486" s="27">
        <f>VLOOKUP($B3486,'Hourly Data'!$B$5:$P$8788,15,FALSE)</f>
        <v>5.2510043585128618E-2</v>
      </c>
    </row>
    <row r="3487" spans="2:5" x14ac:dyDescent="0.3">
      <c r="B3487" s="25">
        <v>41175.083333332048</v>
      </c>
      <c r="C3487" s="26">
        <f t="shared" si="108"/>
        <v>9</v>
      </c>
      <c r="D3487" s="26">
        <f t="shared" si="109"/>
        <v>2</v>
      </c>
      <c r="E3487" s="27">
        <f>VLOOKUP($B3487,'Hourly Data'!$B$5:$P$8788,15,FALSE)</f>
        <v>5.8890382138912185E-2</v>
      </c>
    </row>
    <row r="3488" spans="2:5" x14ac:dyDescent="0.3">
      <c r="B3488" s="25">
        <v>41175.124999998712</v>
      </c>
      <c r="C3488" s="26">
        <f t="shared" si="108"/>
        <v>9</v>
      </c>
      <c r="D3488" s="26">
        <f t="shared" si="109"/>
        <v>3</v>
      </c>
      <c r="E3488" s="27">
        <f>VLOOKUP($B3488,'Hourly Data'!$B$5:$P$8788,15,FALSE)</f>
        <v>6.0832964833026408E-2</v>
      </c>
    </row>
    <row r="3489" spans="2:5" x14ac:dyDescent="0.3">
      <c r="B3489" s="25">
        <v>41175.166666665376</v>
      </c>
      <c r="C3489" s="26">
        <f t="shared" si="108"/>
        <v>9</v>
      </c>
      <c r="D3489" s="26">
        <f t="shared" si="109"/>
        <v>4</v>
      </c>
      <c r="E3489" s="27">
        <f>VLOOKUP($B3489,'Hourly Data'!$B$5:$P$8788,15,FALSE)</f>
        <v>6.2763436540018938E-2</v>
      </c>
    </row>
    <row r="3490" spans="2:5" x14ac:dyDescent="0.3">
      <c r="B3490" s="25">
        <v>41175.208333332041</v>
      </c>
      <c r="C3490" s="26">
        <f t="shared" si="108"/>
        <v>9</v>
      </c>
      <c r="D3490" s="26">
        <f t="shared" si="109"/>
        <v>5</v>
      </c>
      <c r="E3490" s="27">
        <f>VLOOKUP($B3490,'Hourly Data'!$B$5:$P$8788,15,FALSE)</f>
        <v>6.3281940949854149E-2</v>
      </c>
    </row>
    <row r="3491" spans="2:5" x14ac:dyDescent="0.3">
      <c r="B3491" s="25">
        <v>41175.249999998705</v>
      </c>
      <c r="C3491" s="26">
        <f t="shared" si="108"/>
        <v>9</v>
      </c>
      <c r="D3491" s="26">
        <f t="shared" si="109"/>
        <v>6</v>
      </c>
      <c r="E3491" s="27">
        <f>VLOOKUP($B3491,'Hourly Data'!$B$5:$P$8788,15,FALSE)</f>
        <v>6.2923599746211478E-2</v>
      </c>
    </row>
    <row r="3492" spans="2:5" x14ac:dyDescent="0.3">
      <c r="B3492" s="25">
        <v>41175.291666665369</v>
      </c>
      <c r="C3492" s="26">
        <f t="shared" si="108"/>
        <v>9</v>
      </c>
      <c r="D3492" s="26">
        <f t="shared" si="109"/>
        <v>7</v>
      </c>
      <c r="E3492" s="27">
        <f>VLOOKUP($B3492,'Hourly Data'!$B$5:$P$8788,15,FALSE)</f>
        <v>6.4799465744508442E-2</v>
      </c>
    </row>
    <row r="3493" spans="2:5" x14ac:dyDescent="0.3">
      <c r="B3493" s="25">
        <v>41175.333333332033</v>
      </c>
      <c r="C3493" s="26">
        <f t="shared" si="108"/>
        <v>9</v>
      </c>
      <c r="D3493" s="26">
        <f t="shared" si="109"/>
        <v>8</v>
      </c>
      <c r="E3493" s="27">
        <f>VLOOKUP($B3493,'Hourly Data'!$B$5:$P$8788,15,FALSE)</f>
        <v>6.1312102294223153E-2</v>
      </c>
    </row>
    <row r="3494" spans="2:5" x14ac:dyDescent="0.3">
      <c r="B3494" s="25">
        <v>41175.374999998698</v>
      </c>
      <c r="C3494" s="26">
        <f t="shared" si="108"/>
        <v>9</v>
      </c>
      <c r="D3494" s="26">
        <f t="shared" si="109"/>
        <v>9</v>
      </c>
      <c r="E3494" s="27">
        <f>VLOOKUP($B3494,'Hourly Data'!$B$5:$P$8788,15,FALSE)</f>
        <v>5.9675256510035232E-2</v>
      </c>
    </row>
    <row r="3495" spans="2:5" x14ac:dyDescent="0.3">
      <c r="B3495" s="25">
        <v>41175.416666665362</v>
      </c>
      <c r="C3495" s="26">
        <f t="shared" si="108"/>
        <v>9</v>
      </c>
      <c r="D3495" s="26">
        <f t="shared" si="109"/>
        <v>10</v>
      </c>
      <c r="E3495" s="27">
        <f>VLOOKUP($B3495,'Hourly Data'!$B$5:$P$8788,15,FALSE)</f>
        <v>6.0617923446179708E-2</v>
      </c>
    </row>
    <row r="3496" spans="2:5" x14ac:dyDescent="0.3">
      <c r="B3496" s="25">
        <v>41175.458333332026</v>
      </c>
      <c r="C3496" s="26">
        <f t="shared" si="108"/>
        <v>9</v>
      </c>
      <c r="D3496" s="26">
        <f t="shared" si="109"/>
        <v>11</v>
      </c>
      <c r="E3496" s="27">
        <f>VLOOKUP($B3496,'Hourly Data'!$B$5:$P$8788,15,FALSE)</f>
        <v>5.6933835234195707E-2</v>
      </c>
    </row>
    <row r="3497" spans="2:5" x14ac:dyDescent="0.3">
      <c r="B3497" s="25">
        <v>41175.49999999869</v>
      </c>
      <c r="C3497" s="26">
        <f t="shared" si="108"/>
        <v>9</v>
      </c>
      <c r="D3497" s="26">
        <f t="shared" si="109"/>
        <v>12</v>
      </c>
      <c r="E3497" s="27">
        <f>VLOOKUP($B3497,'Hourly Data'!$B$5:$P$8788,15,FALSE)</f>
        <v>5.5201675262255452E-2</v>
      </c>
    </row>
    <row r="3498" spans="2:5" x14ac:dyDescent="0.3">
      <c r="B3498" s="25">
        <v>41175.541666665355</v>
      </c>
      <c r="C3498" s="26">
        <f t="shared" si="108"/>
        <v>9</v>
      </c>
      <c r="D3498" s="26">
        <f t="shared" si="109"/>
        <v>13</v>
      </c>
      <c r="E3498" s="27">
        <f>VLOOKUP($B3498,'Hourly Data'!$B$5:$P$8788,15,FALSE)</f>
        <v>5.6406481830203276E-2</v>
      </c>
    </row>
    <row r="3499" spans="2:5" x14ac:dyDescent="0.3">
      <c r="B3499" s="25">
        <v>41175.583333332019</v>
      </c>
      <c r="C3499" s="26">
        <f t="shared" si="108"/>
        <v>9</v>
      </c>
      <c r="D3499" s="26">
        <f t="shared" si="109"/>
        <v>14</v>
      </c>
      <c r="E3499" s="27">
        <f>VLOOKUP($B3499,'Hourly Data'!$B$5:$P$8788,15,FALSE)</f>
        <v>5.55770313335643E-2</v>
      </c>
    </row>
    <row r="3500" spans="2:5" x14ac:dyDescent="0.3">
      <c r="B3500" s="25">
        <v>41175.624999998683</v>
      </c>
      <c r="C3500" s="26">
        <f t="shared" si="108"/>
        <v>9</v>
      </c>
      <c r="D3500" s="26">
        <f t="shared" si="109"/>
        <v>15</v>
      </c>
      <c r="E3500" s="27">
        <f>VLOOKUP($B3500,'Hourly Data'!$B$5:$P$8788,15,FALSE)</f>
        <v>5.4669805975967559E-2</v>
      </c>
    </row>
    <row r="3501" spans="2:5" x14ac:dyDescent="0.3">
      <c r="B3501" s="25">
        <v>41175.666666665347</v>
      </c>
      <c r="C3501" s="26">
        <f t="shared" si="108"/>
        <v>9</v>
      </c>
      <c r="D3501" s="26">
        <f t="shared" si="109"/>
        <v>16</v>
      </c>
      <c r="E3501" s="27">
        <f>VLOOKUP($B3501,'Hourly Data'!$B$5:$P$8788,15,FALSE)</f>
        <v>5.444427784777861E-2</v>
      </c>
    </row>
    <row r="3502" spans="2:5" x14ac:dyDescent="0.3">
      <c r="B3502" s="25">
        <v>41175.708333332012</v>
      </c>
      <c r="C3502" s="26">
        <f t="shared" si="108"/>
        <v>9</v>
      </c>
      <c r="D3502" s="26">
        <f t="shared" si="109"/>
        <v>17</v>
      </c>
      <c r="E3502" s="27">
        <f>VLOOKUP($B3502,'Hourly Data'!$B$5:$P$8788,15,FALSE)</f>
        <v>5.3897583050684754E-2</v>
      </c>
    </row>
    <row r="3503" spans="2:5" x14ac:dyDescent="0.3">
      <c r="B3503" s="25">
        <v>41175.749999998676</v>
      </c>
      <c r="C3503" s="26">
        <f t="shared" ref="C3503:C3566" si="110">MONTH(B3503)</f>
        <v>9</v>
      </c>
      <c r="D3503" s="26">
        <f t="shared" ref="D3503:D3566" si="111">HOUR(B3503)</f>
        <v>18</v>
      </c>
      <c r="E3503" s="27">
        <f>VLOOKUP($B3503,'Hourly Data'!$B$5:$P$8788,15,FALSE)</f>
        <v>5.4490939464367283E-2</v>
      </c>
    </row>
    <row r="3504" spans="2:5" x14ac:dyDescent="0.3">
      <c r="B3504" s="25">
        <v>41175.79166666534</v>
      </c>
      <c r="C3504" s="26">
        <f t="shared" si="110"/>
        <v>9</v>
      </c>
      <c r="D3504" s="26">
        <f t="shared" si="111"/>
        <v>19</v>
      </c>
      <c r="E3504" s="27">
        <f>VLOOKUP($B3504,'Hourly Data'!$B$5:$P$8788,15,FALSE)</f>
        <v>5.5286680490413624E-2</v>
      </c>
    </row>
    <row r="3505" spans="2:5" x14ac:dyDescent="0.3">
      <c r="B3505" s="25">
        <v>41175.833333332004</v>
      </c>
      <c r="C3505" s="26">
        <f t="shared" si="110"/>
        <v>9</v>
      </c>
      <c r="D3505" s="26">
        <f t="shared" si="111"/>
        <v>20</v>
      </c>
      <c r="E3505" s="27">
        <f>VLOOKUP($B3505,'Hourly Data'!$B$5:$P$8788,15,FALSE)</f>
        <v>5.5212991173089587E-2</v>
      </c>
    </row>
    <row r="3506" spans="2:5" x14ac:dyDescent="0.3">
      <c r="B3506" s="25">
        <v>41175.874999998668</v>
      </c>
      <c r="C3506" s="26">
        <f t="shared" si="110"/>
        <v>9</v>
      </c>
      <c r="D3506" s="26">
        <f t="shared" si="111"/>
        <v>21</v>
      </c>
      <c r="E3506" s="27">
        <f>VLOOKUP($B3506,'Hourly Data'!$B$5:$P$8788,15,FALSE)</f>
        <v>5.7011035272860736E-2</v>
      </c>
    </row>
    <row r="3507" spans="2:5" x14ac:dyDescent="0.3">
      <c r="B3507" s="25">
        <v>41175.916666665333</v>
      </c>
      <c r="C3507" s="26">
        <f t="shared" si="110"/>
        <v>9</v>
      </c>
      <c r="D3507" s="26">
        <f t="shared" si="111"/>
        <v>22</v>
      </c>
      <c r="E3507" s="27">
        <f>VLOOKUP($B3507,'Hourly Data'!$B$5:$P$8788,15,FALSE)</f>
        <v>5.9206134695764669E-2</v>
      </c>
    </row>
    <row r="3508" spans="2:5" x14ac:dyDescent="0.3">
      <c r="B3508" s="25">
        <v>41175.958333331997</v>
      </c>
      <c r="C3508" s="26">
        <f t="shared" si="110"/>
        <v>9</v>
      </c>
      <c r="D3508" s="26">
        <f t="shared" si="111"/>
        <v>23</v>
      </c>
      <c r="E3508" s="27">
        <f>VLOOKUP($B3508,'Hourly Data'!$B$5:$P$8788,15,FALSE)</f>
        <v>6.6188595872030853E-2</v>
      </c>
    </row>
    <row r="3509" spans="2:5" x14ac:dyDescent="0.3">
      <c r="B3509" s="25">
        <v>41175.999999998661</v>
      </c>
      <c r="C3509" s="26">
        <f t="shared" si="110"/>
        <v>9</v>
      </c>
      <c r="D3509" s="26">
        <f t="shared" si="111"/>
        <v>0</v>
      </c>
      <c r="E3509" s="27">
        <f>VLOOKUP($B3509,'Hourly Data'!$B$5:$P$8788,15,FALSE)</f>
        <v>7.1672637447029772E-2</v>
      </c>
    </row>
    <row r="3510" spans="2:5" x14ac:dyDescent="0.3">
      <c r="B3510" s="25">
        <v>41176.041666665325</v>
      </c>
      <c r="C3510" s="26">
        <f t="shared" si="110"/>
        <v>9</v>
      </c>
      <c r="D3510" s="26">
        <f t="shared" si="111"/>
        <v>1</v>
      </c>
      <c r="E3510" s="27">
        <f>VLOOKUP($B3510,'Hourly Data'!$B$5:$P$8788,15,FALSE)</f>
        <v>7.5846921871813799E-2</v>
      </c>
    </row>
    <row r="3511" spans="2:5" x14ac:dyDescent="0.3">
      <c r="B3511" s="25">
        <v>41176.08333333199</v>
      </c>
      <c r="C3511" s="26">
        <f t="shared" si="110"/>
        <v>9</v>
      </c>
      <c r="D3511" s="26">
        <f t="shared" si="111"/>
        <v>2</v>
      </c>
      <c r="E3511" s="27">
        <f>VLOOKUP($B3511,'Hourly Data'!$B$5:$P$8788,15,FALSE)</f>
        <v>7.5586089053187366E-2</v>
      </c>
    </row>
    <row r="3512" spans="2:5" x14ac:dyDescent="0.3">
      <c r="B3512" s="25">
        <v>41176.124999998654</v>
      </c>
      <c r="C3512" s="26">
        <f t="shared" si="110"/>
        <v>9</v>
      </c>
      <c r="D3512" s="26">
        <f t="shared" si="111"/>
        <v>3</v>
      </c>
      <c r="E3512" s="27">
        <f>VLOOKUP($B3512,'Hourly Data'!$B$5:$P$8788,15,FALSE)</f>
        <v>7.3876299335895984E-2</v>
      </c>
    </row>
    <row r="3513" spans="2:5" x14ac:dyDescent="0.3">
      <c r="B3513" s="25">
        <v>41176.166666665318</v>
      </c>
      <c r="C3513" s="26">
        <f t="shared" si="110"/>
        <v>9</v>
      </c>
      <c r="D3513" s="26">
        <f t="shared" si="111"/>
        <v>4</v>
      </c>
      <c r="E3513" s="27">
        <f>VLOOKUP($B3513,'Hourly Data'!$B$5:$P$8788,15,FALSE)</f>
        <v>7.8050017957282086E-2</v>
      </c>
    </row>
    <row r="3514" spans="2:5" x14ac:dyDescent="0.3">
      <c r="B3514" s="25">
        <v>41176.208333331982</v>
      </c>
      <c r="C3514" s="26">
        <f t="shared" si="110"/>
        <v>9</v>
      </c>
      <c r="D3514" s="26">
        <f t="shared" si="111"/>
        <v>5</v>
      </c>
      <c r="E3514" s="27">
        <f>VLOOKUP($B3514,'Hourly Data'!$B$5:$P$8788,15,FALSE)</f>
        <v>7.2957712581044845E-2</v>
      </c>
    </row>
    <row r="3515" spans="2:5" x14ac:dyDescent="0.3">
      <c r="B3515" s="25">
        <v>41176.249999998647</v>
      </c>
      <c r="C3515" s="26">
        <f t="shared" si="110"/>
        <v>9</v>
      </c>
      <c r="D3515" s="26">
        <f t="shared" si="111"/>
        <v>6</v>
      </c>
      <c r="E3515" s="27">
        <f>VLOOKUP($B3515,'Hourly Data'!$B$5:$P$8788,15,FALSE)</f>
        <v>6.7276784950399335E-2</v>
      </c>
    </row>
    <row r="3516" spans="2:5" x14ac:dyDescent="0.3">
      <c r="B3516" s="25">
        <v>41176.291666665311</v>
      </c>
      <c r="C3516" s="26">
        <f t="shared" si="110"/>
        <v>9</v>
      </c>
      <c r="D3516" s="26">
        <f t="shared" si="111"/>
        <v>7</v>
      </c>
      <c r="E3516" s="27">
        <f>VLOOKUP($B3516,'Hourly Data'!$B$5:$P$8788,15,FALSE)</f>
        <v>6.4710070924345789E-2</v>
      </c>
    </row>
    <row r="3517" spans="2:5" x14ac:dyDescent="0.3">
      <c r="B3517" s="25">
        <v>41176.333333331975</v>
      </c>
      <c r="C3517" s="26">
        <f t="shared" si="110"/>
        <v>9</v>
      </c>
      <c r="D3517" s="26">
        <f t="shared" si="111"/>
        <v>8</v>
      </c>
      <c r="E3517" s="27">
        <f>VLOOKUP($B3517,'Hourly Data'!$B$5:$P$8788,15,FALSE)</f>
        <v>6.1458678345898583E-2</v>
      </c>
    </row>
    <row r="3518" spans="2:5" x14ac:dyDescent="0.3">
      <c r="B3518" s="25">
        <v>41176.374999998639</v>
      </c>
      <c r="C3518" s="26">
        <f t="shared" si="110"/>
        <v>9</v>
      </c>
      <c r="D3518" s="26">
        <f t="shared" si="111"/>
        <v>9</v>
      </c>
      <c r="E3518" s="27">
        <f>VLOOKUP($B3518,'Hourly Data'!$B$5:$P$8788,15,FALSE)</f>
        <v>6.0479753994807553E-2</v>
      </c>
    </row>
    <row r="3519" spans="2:5" x14ac:dyDescent="0.3">
      <c r="B3519" s="25">
        <v>41176.416666665304</v>
      </c>
      <c r="C3519" s="26">
        <f t="shared" si="110"/>
        <v>9</v>
      </c>
      <c r="D3519" s="26">
        <f t="shared" si="111"/>
        <v>10</v>
      </c>
      <c r="E3519" s="27">
        <f>VLOOKUP($B3519,'Hourly Data'!$B$5:$P$8788,15,FALSE)</f>
        <v>5.9960819702579091E-2</v>
      </c>
    </row>
    <row r="3520" spans="2:5" x14ac:dyDescent="0.3">
      <c r="B3520" s="25">
        <v>41176.458333331968</v>
      </c>
      <c r="C3520" s="26">
        <f t="shared" si="110"/>
        <v>9</v>
      </c>
      <c r="D3520" s="26">
        <f t="shared" si="111"/>
        <v>11</v>
      </c>
      <c r="E3520" s="27">
        <f>VLOOKUP($B3520,'Hourly Data'!$B$5:$P$8788,15,FALSE)</f>
        <v>5.7202212677082788E-2</v>
      </c>
    </row>
    <row r="3521" spans="2:5" x14ac:dyDescent="0.3">
      <c r="B3521" s="25">
        <v>41176.499999998632</v>
      </c>
      <c r="C3521" s="26">
        <f t="shared" si="110"/>
        <v>9</v>
      </c>
      <c r="D3521" s="26">
        <f t="shared" si="111"/>
        <v>12</v>
      </c>
      <c r="E3521" s="27">
        <f>VLOOKUP($B3521,'Hourly Data'!$B$5:$P$8788,15,FALSE)</f>
        <v>5.708090428061436E-2</v>
      </c>
    </row>
    <row r="3522" spans="2:5" x14ac:dyDescent="0.3">
      <c r="B3522" s="25">
        <v>41176.541666665296</v>
      </c>
      <c r="C3522" s="26">
        <f t="shared" si="110"/>
        <v>9</v>
      </c>
      <c r="D3522" s="26">
        <f t="shared" si="111"/>
        <v>13</v>
      </c>
      <c r="E3522" s="27">
        <f>VLOOKUP($B3522,'Hourly Data'!$B$5:$P$8788,15,FALSE)</f>
        <v>5.5238153206699031E-2</v>
      </c>
    </row>
    <row r="3523" spans="2:5" x14ac:dyDescent="0.3">
      <c r="B3523" s="25">
        <v>41176.583333331961</v>
      </c>
      <c r="C3523" s="26">
        <f t="shared" si="110"/>
        <v>9</v>
      </c>
      <c r="D3523" s="26">
        <f t="shared" si="111"/>
        <v>14</v>
      </c>
      <c r="E3523" s="27">
        <f>VLOOKUP($B3523,'Hourly Data'!$B$5:$P$8788,15,FALSE)</f>
        <v>5.4198020462455476E-2</v>
      </c>
    </row>
    <row r="3524" spans="2:5" x14ac:dyDescent="0.3">
      <c r="B3524" s="25">
        <v>41176.624999998625</v>
      </c>
      <c r="C3524" s="26">
        <f t="shared" si="110"/>
        <v>9</v>
      </c>
      <c r="D3524" s="26">
        <f t="shared" si="111"/>
        <v>15</v>
      </c>
      <c r="E3524" s="27">
        <f>VLOOKUP($B3524,'Hourly Data'!$B$5:$P$8788,15,FALSE)</f>
        <v>5.3375137134301032E-2</v>
      </c>
    </row>
    <row r="3525" spans="2:5" x14ac:dyDescent="0.3">
      <c r="B3525" s="25">
        <v>41176.666666665289</v>
      </c>
      <c r="C3525" s="26">
        <f t="shared" si="110"/>
        <v>9</v>
      </c>
      <c r="D3525" s="26">
        <f t="shared" si="111"/>
        <v>16</v>
      </c>
      <c r="E3525" s="27">
        <f>VLOOKUP($B3525,'Hourly Data'!$B$5:$P$8788,15,FALSE)</f>
        <v>5.3487118329379996E-2</v>
      </c>
    </row>
    <row r="3526" spans="2:5" x14ac:dyDescent="0.3">
      <c r="B3526" s="25">
        <v>41176.708333331953</v>
      </c>
      <c r="C3526" s="26">
        <f t="shared" si="110"/>
        <v>9</v>
      </c>
      <c r="D3526" s="26">
        <f t="shared" si="111"/>
        <v>17</v>
      </c>
      <c r="E3526" s="27">
        <f>VLOOKUP($B3526,'Hourly Data'!$B$5:$P$8788,15,FALSE)</f>
        <v>5.3970176279833706E-2</v>
      </c>
    </row>
    <row r="3527" spans="2:5" x14ac:dyDescent="0.3">
      <c r="B3527" s="25">
        <v>41176.749999998618</v>
      </c>
      <c r="C3527" s="26">
        <f t="shared" si="110"/>
        <v>9</v>
      </c>
      <c r="D3527" s="26">
        <f t="shared" si="111"/>
        <v>18</v>
      </c>
      <c r="E3527" s="27">
        <f>VLOOKUP($B3527,'Hourly Data'!$B$5:$P$8788,15,FALSE)</f>
        <v>5.346386254605244E-2</v>
      </c>
    </row>
    <row r="3528" spans="2:5" x14ac:dyDescent="0.3">
      <c r="B3528" s="25">
        <v>41176.791666665282</v>
      </c>
      <c r="C3528" s="26">
        <f t="shared" si="110"/>
        <v>9</v>
      </c>
      <c r="D3528" s="26">
        <f t="shared" si="111"/>
        <v>19</v>
      </c>
      <c r="E3528" s="27">
        <f>VLOOKUP($B3528,'Hourly Data'!$B$5:$P$8788,15,FALSE)</f>
        <v>5.2937513630511267E-2</v>
      </c>
    </row>
    <row r="3529" spans="2:5" x14ac:dyDescent="0.3">
      <c r="B3529" s="25">
        <v>41176.833333331946</v>
      </c>
      <c r="C3529" s="26">
        <f t="shared" si="110"/>
        <v>9</v>
      </c>
      <c r="D3529" s="26">
        <f t="shared" si="111"/>
        <v>20</v>
      </c>
      <c r="E3529" s="27">
        <f>VLOOKUP($B3529,'Hourly Data'!$B$5:$P$8788,15,FALSE)</f>
        <v>5.248331245399733E-2</v>
      </c>
    </row>
    <row r="3530" spans="2:5" x14ac:dyDescent="0.3">
      <c r="B3530" s="25">
        <v>41176.87499999861</v>
      </c>
      <c r="C3530" s="26">
        <f t="shared" si="110"/>
        <v>9</v>
      </c>
      <c r="D3530" s="26">
        <f t="shared" si="111"/>
        <v>21</v>
      </c>
      <c r="E3530" s="27">
        <f>VLOOKUP($B3530,'Hourly Data'!$B$5:$P$8788,15,FALSE)</f>
        <v>5.144971622365338E-2</v>
      </c>
    </row>
    <row r="3531" spans="2:5" x14ac:dyDescent="0.3">
      <c r="B3531" s="25">
        <v>41176.916666665275</v>
      </c>
      <c r="C3531" s="26">
        <f t="shared" si="110"/>
        <v>9</v>
      </c>
      <c r="D3531" s="26">
        <f t="shared" si="111"/>
        <v>22</v>
      </c>
      <c r="E3531" s="27">
        <f>VLOOKUP($B3531,'Hourly Data'!$B$5:$P$8788,15,FALSE)</f>
        <v>5.2442980250490975E-2</v>
      </c>
    </row>
    <row r="3532" spans="2:5" x14ac:dyDescent="0.3">
      <c r="B3532" s="25">
        <v>41176.958333331939</v>
      </c>
      <c r="C3532" s="26">
        <f t="shared" si="110"/>
        <v>9</v>
      </c>
      <c r="D3532" s="26">
        <f t="shared" si="111"/>
        <v>23</v>
      </c>
      <c r="E3532" s="27">
        <f>VLOOKUP($B3532,'Hourly Data'!$B$5:$P$8788,15,FALSE)</f>
        <v>5.8609857133535503E-2</v>
      </c>
    </row>
    <row r="3533" spans="2:5" x14ac:dyDescent="0.3">
      <c r="B3533" s="25">
        <v>41176.999999998603</v>
      </c>
      <c r="C3533" s="26">
        <f t="shared" si="110"/>
        <v>9</v>
      </c>
      <c r="D3533" s="26">
        <f t="shared" si="111"/>
        <v>0</v>
      </c>
      <c r="E3533" s="27">
        <f>VLOOKUP($B3533,'Hourly Data'!$B$5:$P$8788,15,FALSE)</f>
        <v>6.1842550934426414E-2</v>
      </c>
    </row>
    <row r="3534" spans="2:5" x14ac:dyDescent="0.3">
      <c r="B3534" s="25">
        <v>41177.041666665267</v>
      </c>
      <c r="C3534" s="26">
        <f t="shared" si="110"/>
        <v>9</v>
      </c>
      <c r="D3534" s="26">
        <f t="shared" si="111"/>
        <v>1</v>
      </c>
      <c r="E3534" s="27">
        <f>VLOOKUP($B3534,'Hourly Data'!$B$5:$P$8788,15,FALSE)</f>
        <v>6.3326111496772086E-2</v>
      </c>
    </row>
    <row r="3535" spans="2:5" x14ac:dyDescent="0.3">
      <c r="B3535" s="25">
        <v>41177.083333331931</v>
      </c>
      <c r="C3535" s="26">
        <f t="shared" si="110"/>
        <v>9</v>
      </c>
      <c r="D3535" s="26">
        <f t="shared" si="111"/>
        <v>2</v>
      </c>
      <c r="E3535" s="27">
        <f>VLOOKUP($B3535,'Hourly Data'!$B$5:$P$8788,15,FALSE)</f>
        <v>5.8016023067719233E-2</v>
      </c>
    </row>
    <row r="3536" spans="2:5" x14ac:dyDescent="0.3">
      <c r="B3536" s="25">
        <v>41177.124999998596</v>
      </c>
      <c r="C3536" s="26">
        <f t="shared" si="110"/>
        <v>9</v>
      </c>
      <c r="D3536" s="26">
        <f t="shared" si="111"/>
        <v>3</v>
      </c>
      <c r="E3536" s="27">
        <f>VLOOKUP($B3536,'Hourly Data'!$B$5:$P$8788,15,FALSE)</f>
        <v>5.7249647252102465E-2</v>
      </c>
    </row>
    <row r="3537" spans="2:5" x14ac:dyDescent="0.3">
      <c r="B3537" s="25">
        <v>41177.16666666526</v>
      </c>
      <c r="C3537" s="26">
        <f t="shared" si="110"/>
        <v>9</v>
      </c>
      <c r="D3537" s="26">
        <f t="shared" si="111"/>
        <v>4</v>
      </c>
      <c r="E3537" s="27">
        <f>VLOOKUP($B3537,'Hourly Data'!$B$5:$P$8788,15,FALSE)</f>
        <v>5.5668918400539148E-2</v>
      </c>
    </row>
    <row r="3538" spans="2:5" x14ac:dyDescent="0.3">
      <c r="B3538" s="25">
        <v>41177.208333331924</v>
      </c>
      <c r="C3538" s="26">
        <f t="shared" si="110"/>
        <v>9</v>
      </c>
      <c r="D3538" s="26">
        <f t="shared" si="111"/>
        <v>5</v>
      </c>
      <c r="E3538" s="27">
        <f>VLOOKUP($B3538,'Hourly Data'!$B$5:$P$8788,15,FALSE)</f>
        <v>5.497297276283783E-2</v>
      </c>
    </row>
    <row r="3539" spans="2:5" x14ac:dyDescent="0.3">
      <c r="B3539" s="25">
        <v>41177.249999998588</v>
      </c>
      <c r="C3539" s="26">
        <f t="shared" si="110"/>
        <v>9</v>
      </c>
      <c r="D3539" s="26">
        <f t="shared" si="111"/>
        <v>6</v>
      </c>
      <c r="E3539" s="27">
        <f>VLOOKUP($B3539,'Hourly Data'!$B$5:$P$8788,15,FALSE)</f>
        <v>5.3622598981060546E-2</v>
      </c>
    </row>
    <row r="3540" spans="2:5" x14ac:dyDescent="0.3">
      <c r="B3540" s="25">
        <v>41177.291666665253</v>
      </c>
      <c r="C3540" s="26">
        <f t="shared" si="110"/>
        <v>9</v>
      </c>
      <c r="D3540" s="26">
        <f t="shared" si="111"/>
        <v>7</v>
      </c>
      <c r="E3540" s="27">
        <f>VLOOKUP($B3540,'Hourly Data'!$B$5:$P$8788,15,FALSE)</f>
        <v>5.2594031659530721E-2</v>
      </c>
    </row>
    <row r="3541" spans="2:5" x14ac:dyDescent="0.3">
      <c r="B3541" s="25">
        <v>41177.333333331917</v>
      </c>
      <c r="C3541" s="26">
        <f t="shared" si="110"/>
        <v>9</v>
      </c>
      <c r="D3541" s="26">
        <f t="shared" si="111"/>
        <v>8</v>
      </c>
      <c r="E3541" s="27">
        <f>VLOOKUP($B3541,'Hourly Data'!$B$5:$P$8788,15,FALSE)</f>
        <v>5.3179525619876516E-2</v>
      </c>
    </row>
    <row r="3542" spans="2:5" x14ac:dyDescent="0.3">
      <c r="B3542" s="25">
        <v>41177.374999998581</v>
      </c>
      <c r="C3542" s="26">
        <f t="shared" si="110"/>
        <v>9</v>
      </c>
      <c r="D3542" s="26">
        <f t="shared" si="111"/>
        <v>9</v>
      </c>
      <c r="E3542" s="27">
        <f>VLOOKUP($B3542,'Hourly Data'!$B$5:$P$8788,15,FALSE)</f>
        <v>5.5585097487283783E-2</v>
      </c>
    </row>
    <row r="3543" spans="2:5" x14ac:dyDescent="0.3">
      <c r="B3543" s="25">
        <v>41177.416666665245</v>
      </c>
      <c r="C3543" s="26">
        <f t="shared" si="110"/>
        <v>9</v>
      </c>
      <c r="D3543" s="26">
        <f t="shared" si="111"/>
        <v>10</v>
      </c>
      <c r="E3543" s="27">
        <f>VLOOKUP($B3543,'Hourly Data'!$B$5:$P$8788,15,FALSE)</f>
        <v>5.6533415199453423E-2</v>
      </c>
    </row>
    <row r="3544" spans="2:5" x14ac:dyDescent="0.3">
      <c r="B3544" s="25">
        <v>41177.45833333191</v>
      </c>
      <c r="C3544" s="26">
        <f t="shared" si="110"/>
        <v>9</v>
      </c>
      <c r="D3544" s="26">
        <f t="shared" si="111"/>
        <v>11</v>
      </c>
      <c r="E3544" s="27">
        <f>VLOOKUP($B3544,'Hourly Data'!$B$5:$P$8788,15,FALSE)</f>
        <v>5.5481068377905007E-2</v>
      </c>
    </row>
    <row r="3545" spans="2:5" x14ac:dyDescent="0.3">
      <c r="B3545" s="25">
        <v>41177.499999998574</v>
      </c>
      <c r="C3545" s="26">
        <f t="shared" si="110"/>
        <v>9</v>
      </c>
      <c r="D3545" s="26">
        <f t="shared" si="111"/>
        <v>12</v>
      </c>
      <c r="E3545" s="27">
        <f>VLOOKUP($B3545,'Hourly Data'!$B$5:$P$8788,15,FALSE)</f>
        <v>5.7204549399841577E-2</v>
      </c>
    </row>
    <row r="3546" spans="2:5" x14ac:dyDescent="0.3">
      <c r="B3546" s="25">
        <v>41177.541666665238</v>
      </c>
      <c r="C3546" s="26">
        <f t="shared" si="110"/>
        <v>9</v>
      </c>
      <c r="D3546" s="26">
        <f t="shared" si="111"/>
        <v>13</v>
      </c>
      <c r="E3546" s="27">
        <f>VLOOKUP($B3546,'Hourly Data'!$B$5:$P$8788,15,FALSE)</f>
        <v>5.6538587633497464E-2</v>
      </c>
    </row>
    <row r="3547" spans="2:5" x14ac:dyDescent="0.3">
      <c r="B3547" s="25">
        <v>41177.583333331902</v>
      </c>
      <c r="C3547" s="26">
        <f t="shared" si="110"/>
        <v>9</v>
      </c>
      <c r="D3547" s="26">
        <f t="shared" si="111"/>
        <v>14</v>
      </c>
      <c r="E3547" s="27">
        <f>VLOOKUP($B3547,'Hourly Data'!$B$5:$P$8788,15,FALSE)</f>
        <v>5.7044516500406692E-2</v>
      </c>
    </row>
    <row r="3548" spans="2:5" x14ac:dyDescent="0.3">
      <c r="B3548" s="25">
        <v>41177.624999998567</v>
      </c>
      <c r="C3548" s="26">
        <f t="shared" si="110"/>
        <v>9</v>
      </c>
      <c r="D3548" s="26">
        <f t="shared" si="111"/>
        <v>15</v>
      </c>
      <c r="E3548" s="27">
        <f>VLOOKUP($B3548,'Hourly Data'!$B$5:$P$8788,15,FALSE)</f>
        <v>5.6304468666891164E-2</v>
      </c>
    </row>
    <row r="3549" spans="2:5" x14ac:dyDescent="0.3">
      <c r="B3549" s="25">
        <v>41177.666666665231</v>
      </c>
      <c r="C3549" s="26">
        <f t="shared" si="110"/>
        <v>9</v>
      </c>
      <c r="D3549" s="26">
        <f t="shared" si="111"/>
        <v>16</v>
      </c>
      <c r="E3549" s="27">
        <f>VLOOKUP($B3549,'Hourly Data'!$B$5:$P$8788,15,FALSE)</f>
        <v>5.430519944570314E-2</v>
      </c>
    </row>
    <row r="3550" spans="2:5" x14ac:dyDescent="0.3">
      <c r="B3550" s="25">
        <v>41177.708333331895</v>
      </c>
      <c r="C3550" s="26">
        <f t="shared" si="110"/>
        <v>9</v>
      </c>
      <c r="D3550" s="26">
        <f t="shared" si="111"/>
        <v>17</v>
      </c>
      <c r="E3550" s="27">
        <f>VLOOKUP($B3550,'Hourly Data'!$B$5:$P$8788,15,FALSE)</f>
        <v>5.4317944711049677E-2</v>
      </c>
    </row>
    <row r="3551" spans="2:5" x14ac:dyDescent="0.3">
      <c r="B3551" s="25">
        <v>41177.749999998559</v>
      </c>
      <c r="C3551" s="26">
        <f t="shared" si="110"/>
        <v>9</v>
      </c>
      <c r="D3551" s="26">
        <f t="shared" si="111"/>
        <v>18</v>
      </c>
      <c r="E3551" s="27">
        <f>VLOOKUP($B3551,'Hourly Data'!$B$5:$P$8788,15,FALSE)</f>
        <v>5.3691676101243417E-2</v>
      </c>
    </row>
    <row r="3552" spans="2:5" x14ac:dyDescent="0.3">
      <c r="B3552" s="25">
        <v>41177.791666665224</v>
      </c>
      <c r="C3552" s="26">
        <f t="shared" si="110"/>
        <v>9</v>
      </c>
      <c r="D3552" s="26">
        <f t="shared" si="111"/>
        <v>19</v>
      </c>
      <c r="E3552" s="27">
        <f>VLOOKUP($B3552,'Hourly Data'!$B$5:$P$8788,15,FALSE)</f>
        <v>5.4531419074700091E-2</v>
      </c>
    </row>
    <row r="3553" spans="2:5" x14ac:dyDescent="0.3">
      <c r="B3553" s="25">
        <v>41177.833333331888</v>
      </c>
      <c r="C3553" s="26">
        <f t="shared" si="110"/>
        <v>9</v>
      </c>
      <c r="D3553" s="26">
        <f t="shared" si="111"/>
        <v>20</v>
      </c>
      <c r="E3553" s="27">
        <f>VLOOKUP($B3553,'Hourly Data'!$B$5:$P$8788,15,FALSE)</f>
        <v>5.3588998036032287E-2</v>
      </c>
    </row>
    <row r="3554" spans="2:5" x14ac:dyDescent="0.3">
      <c r="B3554" s="25">
        <v>41177.874999998552</v>
      </c>
      <c r="C3554" s="26">
        <f t="shared" si="110"/>
        <v>9</v>
      </c>
      <c r="D3554" s="26">
        <f t="shared" si="111"/>
        <v>21</v>
      </c>
      <c r="E3554" s="27">
        <f>VLOOKUP($B3554,'Hourly Data'!$B$5:$P$8788,15,FALSE)</f>
        <v>5.3157809920578988E-2</v>
      </c>
    </row>
    <row r="3555" spans="2:5" x14ac:dyDescent="0.3">
      <c r="B3555" s="25">
        <v>41177.916666665216</v>
      </c>
      <c r="C3555" s="26">
        <f t="shared" si="110"/>
        <v>9</v>
      </c>
      <c r="D3555" s="26">
        <f t="shared" si="111"/>
        <v>22</v>
      </c>
      <c r="E3555" s="27">
        <f>VLOOKUP($B3555,'Hourly Data'!$B$5:$P$8788,15,FALSE)</f>
        <v>5.4782305428736605E-2</v>
      </c>
    </row>
    <row r="3556" spans="2:5" x14ac:dyDescent="0.3">
      <c r="B3556" s="25">
        <v>41177.958333331881</v>
      </c>
      <c r="C3556" s="26">
        <f t="shared" si="110"/>
        <v>9</v>
      </c>
      <c r="D3556" s="26">
        <f t="shared" si="111"/>
        <v>23</v>
      </c>
      <c r="E3556" s="27">
        <f>VLOOKUP($B3556,'Hourly Data'!$B$5:$P$8788,15,FALSE)</f>
        <v>5.8815902015673223E-2</v>
      </c>
    </row>
    <row r="3557" spans="2:5" x14ac:dyDescent="0.3">
      <c r="B3557" s="25">
        <v>41177.999999998545</v>
      </c>
      <c r="C3557" s="26">
        <f t="shared" si="110"/>
        <v>9</v>
      </c>
      <c r="D3557" s="26">
        <f t="shared" si="111"/>
        <v>0</v>
      </c>
      <c r="E3557" s="27">
        <f>VLOOKUP($B3557,'Hourly Data'!$B$5:$P$8788,15,FALSE)</f>
        <v>6.1540328040517664E-2</v>
      </c>
    </row>
    <row r="3558" spans="2:5" x14ac:dyDescent="0.3">
      <c r="B3558" s="25">
        <v>41178.041666665209</v>
      </c>
      <c r="C3558" s="26">
        <f t="shared" si="110"/>
        <v>9</v>
      </c>
      <c r="D3558" s="26">
        <f t="shared" si="111"/>
        <v>1</v>
      </c>
      <c r="E3558" s="27">
        <f>VLOOKUP($B3558,'Hourly Data'!$B$5:$P$8788,15,FALSE)</f>
        <v>6.3534895146272197E-2</v>
      </c>
    </row>
    <row r="3559" spans="2:5" x14ac:dyDescent="0.3">
      <c r="B3559" s="25">
        <v>41178.083333331873</v>
      </c>
      <c r="C3559" s="26">
        <f t="shared" si="110"/>
        <v>9</v>
      </c>
      <c r="D3559" s="26">
        <f t="shared" si="111"/>
        <v>2</v>
      </c>
      <c r="E3559" s="27">
        <f>VLOOKUP($B3559,'Hourly Data'!$B$5:$P$8788,15,FALSE)</f>
        <v>6.0713504715630043E-2</v>
      </c>
    </row>
    <row r="3560" spans="2:5" x14ac:dyDescent="0.3">
      <c r="B3560" s="25">
        <v>41178.124999998538</v>
      </c>
      <c r="C3560" s="26">
        <f t="shared" si="110"/>
        <v>9</v>
      </c>
      <c r="D3560" s="26">
        <f t="shared" si="111"/>
        <v>3</v>
      </c>
      <c r="E3560" s="27">
        <f>VLOOKUP($B3560,'Hourly Data'!$B$5:$P$8788,15,FALSE)</f>
        <v>6.1285227424388605E-2</v>
      </c>
    </row>
    <row r="3561" spans="2:5" x14ac:dyDescent="0.3">
      <c r="B3561" s="25">
        <v>41178.166666665202</v>
      </c>
      <c r="C3561" s="26">
        <f t="shared" si="110"/>
        <v>9</v>
      </c>
      <c r="D3561" s="26">
        <f t="shared" si="111"/>
        <v>4</v>
      </c>
      <c r="E3561" s="27">
        <f>VLOOKUP($B3561,'Hourly Data'!$B$5:$P$8788,15,FALSE)</f>
        <v>6.1524515970177135E-2</v>
      </c>
    </row>
    <row r="3562" spans="2:5" x14ac:dyDescent="0.3">
      <c r="B3562" s="25">
        <v>41178.208333331866</v>
      </c>
      <c r="C3562" s="26">
        <f t="shared" si="110"/>
        <v>9</v>
      </c>
      <c r="D3562" s="26">
        <f t="shared" si="111"/>
        <v>5</v>
      </c>
      <c r="E3562" s="27">
        <f>VLOOKUP($B3562,'Hourly Data'!$B$5:$P$8788,15,FALSE)</f>
        <v>6.0471554674596306E-2</v>
      </c>
    </row>
    <row r="3563" spans="2:5" x14ac:dyDescent="0.3">
      <c r="B3563" s="25">
        <v>41178.24999999853</v>
      </c>
      <c r="C3563" s="26">
        <f t="shared" si="110"/>
        <v>9</v>
      </c>
      <c r="D3563" s="26">
        <f t="shared" si="111"/>
        <v>6</v>
      </c>
      <c r="E3563" s="27">
        <f>VLOOKUP($B3563,'Hourly Data'!$B$5:$P$8788,15,FALSE)</f>
        <v>6.0157923359357775E-2</v>
      </c>
    </row>
    <row r="3564" spans="2:5" x14ac:dyDescent="0.3">
      <c r="B3564" s="25">
        <v>41178.291666665194</v>
      </c>
      <c r="C3564" s="26">
        <f t="shared" si="110"/>
        <v>9</v>
      </c>
      <c r="D3564" s="26">
        <f t="shared" si="111"/>
        <v>7</v>
      </c>
      <c r="E3564" s="27">
        <f>VLOOKUP($B3564,'Hourly Data'!$B$5:$P$8788,15,FALSE)</f>
        <v>6.2112783197651511E-2</v>
      </c>
    </row>
    <row r="3565" spans="2:5" x14ac:dyDescent="0.3">
      <c r="B3565" s="25">
        <v>41178.333333331859</v>
      </c>
      <c r="C3565" s="26">
        <f t="shared" si="110"/>
        <v>9</v>
      </c>
      <c r="D3565" s="26">
        <f t="shared" si="111"/>
        <v>8</v>
      </c>
      <c r="E3565" s="27">
        <f>VLOOKUP($B3565,'Hourly Data'!$B$5:$P$8788,15,FALSE)</f>
        <v>6.1300031470453029E-2</v>
      </c>
    </row>
    <row r="3566" spans="2:5" x14ac:dyDescent="0.3">
      <c r="B3566" s="25">
        <v>41178.374999998523</v>
      </c>
      <c r="C3566" s="26">
        <f t="shared" si="110"/>
        <v>9</v>
      </c>
      <c r="D3566" s="26">
        <f t="shared" si="111"/>
        <v>9</v>
      </c>
      <c r="E3566" s="27">
        <f>VLOOKUP($B3566,'Hourly Data'!$B$5:$P$8788,15,FALSE)</f>
        <v>5.8979303552016596E-2</v>
      </c>
    </row>
    <row r="3567" spans="2:5" x14ac:dyDescent="0.3">
      <c r="B3567" s="25">
        <v>41178.416666665187</v>
      </c>
      <c r="C3567" s="26">
        <f t="shared" ref="C3567:C3630" si="112">MONTH(B3567)</f>
        <v>9</v>
      </c>
      <c r="D3567" s="26">
        <f t="shared" ref="D3567:D3630" si="113">HOUR(B3567)</f>
        <v>10</v>
      </c>
      <c r="E3567" s="27">
        <f>VLOOKUP($B3567,'Hourly Data'!$B$5:$P$8788,15,FALSE)</f>
        <v>5.0811692806813094E-2</v>
      </c>
    </row>
    <row r="3568" spans="2:5" x14ac:dyDescent="0.3">
      <c r="B3568" s="25">
        <v>41178.458333331851</v>
      </c>
      <c r="C3568" s="26">
        <f t="shared" si="112"/>
        <v>9</v>
      </c>
      <c r="D3568" s="26">
        <f t="shared" si="113"/>
        <v>11</v>
      </c>
      <c r="E3568" s="27">
        <f>VLOOKUP($B3568,'Hourly Data'!$B$5:$P$8788,15,FALSE)</f>
        <v>4.5985133831740951E-2</v>
      </c>
    </row>
    <row r="3569" spans="2:5" x14ac:dyDescent="0.3">
      <c r="B3569" s="25">
        <v>41178.499999998516</v>
      </c>
      <c r="C3569" s="26">
        <f t="shared" si="112"/>
        <v>9</v>
      </c>
      <c r="D3569" s="26">
        <f t="shared" si="113"/>
        <v>12</v>
      </c>
      <c r="E3569" s="27">
        <f>VLOOKUP($B3569,'Hourly Data'!$B$5:$P$8788,15,FALSE)</f>
        <v>4.8502820977221875E-2</v>
      </c>
    </row>
    <row r="3570" spans="2:5" x14ac:dyDescent="0.3">
      <c r="B3570" s="25">
        <v>41178.54166666518</v>
      </c>
      <c r="C3570" s="26">
        <f t="shared" si="112"/>
        <v>9</v>
      </c>
      <c r="D3570" s="26">
        <f t="shared" si="113"/>
        <v>13</v>
      </c>
      <c r="E3570" s="27">
        <f>VLOOKUP($B3570,'Hourly Data'!$B$5:$P$8788,15,FALSE)</f>
        <v>5.6662643553773512E-2</v>
      </c>
    </row>
    <row r="3571" spans="2:5" x14ac:dyDescent="0.3">
      <c r="B3571" s="25">
        <v>41178.583333331844</v>
      </c>
      <c r="C3571" s="26">
        <f t="shared" si="112"/>
        <v>9</v>
      </c>
      <c r="D3571" s="26">
        <f t="shared" si="113"/>
        <v>14</v>
      </c>
      <c r="E3571" s="27">
        <f>VLOOKUP($B3571,'Hourly Data'!$B$5:$P$8788,15,FALSE)</f>
        <v>5.6114948352327915E-2</v>
      </c>
    </row>
    <row r="3572" spans="2:5" x14ac:dyDescent="0.3">
      <c r="B3572" s="25">
        <v>41178.624999998508</v>
      </c>
      <c r="C3572" s="26">
        <f t="shared" si="112"/>
        <v>9</v>
      </c>
      <c r="D3572" s="26">
        <f t="shared" si="113"/>
        <v>15</v>
      </c>
      <c r="E3572" s="27">
        <f>VLOOKUP($B3572,'Hourly Data'!$B$5:$P$8788,15,FALSE)</f>
        <v>5.5220108085075249E-2</v>
      </c>
    </row>
    <row r="3573" spans="2:5" x14ac:dyDescent="0.3">
      <c r="B3573" s="25">
        <v>41178.666666665173</v>
      </c>
      <c r="C3573" s="26">
        <f t="shared" si="112"/>
        <v>9</v>
      </c>
      <c r="D3573" s="26">
        <f t="shared" si="113"/>
        <v>16</v>
      </c>
      <c r="E3573" s="27">
        <f>VLOOKUP($B3573,'Hourly Data'!$B$5:$P$8788,15,FALSE)</f>
        <v>5.5211932322919391E-2</v>
      </c>
    </row>
    <row r="3574" spans="2:5" x14ac:dyDescent="0.3">
      <c r="B3574" s="25">
        <v>41178.708333331837</v>
      </c>
      <c r="C3574" s="26">
        <f t="shared" si="112"/>
        <v>9</v>
      </c>
      <c r="D3574" s="26">
        <f t="shared" si="113"/>
        <v>17</v>
      </c>
      <c r="E3574" s="27">
        <f>VLOOKUP($B3574,'Hourly Data'!$B$5:$P$8788,15,FALSE)</f>
        <v>5.5716707074010843E-2</v>
      </c>
    </row>
    <row r="3575" spans="2:5" x14ac:dyDescent="0.3">
      <c r="B3575" s="25">
        <v>41178.749999998501</v>
      </c>
      <c r="C3575" s="26">
        <f t="shared" si="112"/>
        <v>9</v>
      </c>
      <c r="D3575" s="26">
        <f t="shared" si="113"/>
        <v>18</v>
      </c>
      <c r="E3575" s="27">
        <f>VLOOKUP($B3575,'Hourly Data'!$B$5:$P$8788,15,FALSE)</f>
        <v>5.5378033919269085E-2</v>
      </c>
    </row>
    <row r="3576" spans="2:5" x14ac:dyDescent="0.3">
      <c r="B3576" s="25">
        <v>41178.791666665165</v>
      </c>
      <c r="C3576" s="26">
        <f t="shared" si="112"/>
        <v>9</v>
      </c>
      <c r="D3576" s="26">
        <f t="shared" si="113"/>
        <v>19</v>
      </c>
      <c r="E3576" s="27">
        <f>VLOOKUP($B3576,'Hourly Data'!$B$5:$P$8788,15,FALSE)</f>
        <v>5.4988455164419185E-2</v>
      </c>
    </row>
    <row r="3577" spans="2:5" x14ac:dyDescent="0.3">
      <c r="B3577" s="25">
        <v>41178.83333333183</v>
      </c>
      <c r="C3577" s="26">
        <f t="shared" si="112"/>
        <v>9</v>
      </c>
      <c r="D3577" s="26">
        <f t="shared" si="113"/>
        <v>20</v>
      </c>
      <c r="E3577" s="27">
        <f>VLOOKUP($B3577,'Hourly Data'!$B$5:$P$8788,15,FALSE)</f>
        <v>5.3766698457985498E-2</v>
      </c>
    </row>
    <row r="3578" spans="2:5" x14ac:dyDescent="0.3">
      <c r="B3578" s="25">
        <v>41178.874999998494</v>
      </c>
      <c r="C3578" s="26">
        <f t="shared" si="112"/>
        <v>9</v>
      </c>
      <c r="D3578" s="26">
        <f t="shared" si="113"/>
        <v>21</v>
      </c>
      <c r="E3578" s="27">
        <f>VLOOKUP($B3578,'Hourly Data'!$B$5:$P$8788,15,FALSE)</f>
        <v>5.2498115057728771E-2</v>
      </c>
    </row>
    <row r="3579" spans="2:5" x14ac:dyDescent="0.3">
      <c r="B3579" s="25">
        <v>41178.916666665158</v>
      </c>
      <c r="C3579" s="26">
        <f t="shared" si="112"/>
        <v>9</v>
      </c>
      <c r="D3579" s="26">
        <f t="shared" si="113"/>
        <v>22</v>
      </c>
      <c r="E3579" s="27">
        <f>VLOOKUP($B3579,'Hourly Data'!$B$5:$P$8788,15,FALSE)</f>
        <v>5.4446632991866153E-2</v>
      </c>
    </row>
    <row r="3580" spans="2:5" x14ac:dyDescent="0.3">
      <c r="B3580" s="25">
        <v>41178.958333331822</v>
      </c>
      <c r="C3580" s="26">
        <f t="shared" si="112"/>
        <v>9</v>
      </c>
      <c r="D3580" s="26">
        <f t="shared" si="113"/>
        <v>23</v>
      </c>
      <c r="E3580" s="27">
        <f>VLOOKUP($B3580,'Hourly Data'!$B$5:$P$8788,15,FALSE)</f>
        <v>5.8669424413396898E-2</v>
      </c>
    </row>
    <row r="3581" spans="2:5" x14ac:dyDescent="0.3">
      <c r="B3581" s="25">
        <v>41178.999999998487</v>
      </c>
      <c r="C3581" s="26">
        <f t="shared" si="112"/>
        <v>9</v>
      </c>
      <c r="D3581" s="26">
        <f t="shared" si="113"/>
        <v>0</v>
      </c>
      <c r="E3581" s="27">
        <f>VLOOKUP($B3581,'Hourly Data'!$B$5:$P$8788,15,FALSE)</f>
        <v>5.958431458458005E-2</v>
      </c>
    </row>
    <row r="3582" spans="2:5" x14ac:dyDescent="0.3">
      <c r="B3582" s="25">
        <v>41179.041666665151</v>
      </c>
      <c r="C3582" s="26">
        <f t="shared" si="112"/>
        <v>9</v>
      </c>
      <c r="D3582" s="26">
        <f t="shared" si="113"/>
        <v>1</v>
      </c>
      <c r="E3582" s="27">
        <f>VLOOKUP($B3582,'Hourly Data'!$B$5:$P$8788,15,FALSE)</f>
        <v>6.4253668861607327E-2</v>
      </c>
    </row>
    <row r="3583" spans="2:5" x14ac:dyDescent="0.3">
      <c r="B3583" s="25">
        <v>41179.083333331815</v>
      </c>
      <c r="C3583" s="26">
        <f t="shared" si="112"/>
        <v>9</v>
      </c>
      <c r="D3583" s="26">
        <f t="shared" si="113"/>
        <v>2</v>
      </c>
      <c r="E3583" s="27">
        <f>VLOOKUP($B3583,'Hourly Data'!$B$5:$P$8788,15,FALSE)</f>
        <v>6.7281622900318083E-2</v>
      </c>
    </row>
    <row r="3584" spans="2:5" x14ac:dyDescent="0.3">
      <c r="B3584" s="25">
        <v>41179.124999998479</v>
      </c>
      <c r="C3584" s="26">
        <f t="shared" si="112"/>
        <v>9</v>
      </c>
      <c r="D3584" s="26">
        <f t="shared" si="113"/>
        <v>3</v>
      </c>
      <c r="E3584" s="27">
        <f>VLOOKUP($B3584,'Hourly Data'!$B$5:$P$8788,15,FALSE)</f>
        <v>6.7581996027943264E-2</v>
      </c>
    </row>
    <row r="3585" spans="2:5" x14ac:dyDescent="0.3">
      <c r="B3585" s="25">
        <v>41179.166666665144</v>
      </c>
      <c r="C3585" s="26">
        <f t="shared" si="112"/>
        <v>9</v>
      </c>
      <c r="D3585" s="26">
        <f t="shared" si="113"/>
        <v>4</v>
      </c>
      <c r="E3585" s="27">
        <f>VLOOKUP($B3585,'Hourly Data'!$B$5:$P$8788,15,FALSE)</f>
        <v>6.6767938563990548E-2</v>
      </c>
    </row>
    <row r="3586" spans="2:5" x14ac:dyDescent="0.3">
      <c r="B3586" s="25">
        <v>41179.208333331808</v>
      </c>
      <c r="C3586" s="26">
        <f t="shared" si="112"/>
        <v>9</v>
      </c>
      <c r="D3586" s="26">
        <f t="shared" si="113"/>
        <v>5</v>
      </c>
      <c r="E3586" s="27">
        <f>VLOOKUP($B3586,'Hourly Data'!$B$5:$P$8788,15,FALSE)</f>
        <v>6.7095880799298319E-2</v>
      </c>
    </row>
    <row r="3587" spans="2:5" x14ac:dyDescent="0.3">
      <c r="B3587" s="25">
        <v>41179.249999998472</v>
      </c>
      <c r="C3587" s="26">
        <f t="shared" si="112"/>
        <v>9</v>
      </c>
      <c r="D3587" s="26">
        <f t="shared" si="113"/>
        <v>6</v>
      </c>
      <c r="E3587" s="27">
        <f>VLOOKUP($B3587,'Hourly Data'!$B$5:$P$8788,15,FALSE)</f>
        <v>6.2783515203592336E-2</v>
      </c>
    </row>
    <row r="3588" spans="2:5" x14ac:dyDescent="0.3">
      <c r="B3588" s="25">
        <v>41179.291666665136</v>
      </c>
      <c r="C3588" s="26">
        <f t="shared" si="112"/>
        <v>9</v>
      </c>
      <c r="D3588" s="26">
        <f t="shared" si="113"/>
        <v>7</v>
      </c>
      <c r="E3588" s="27">
        <f>VLOOKUP($B3588,'Hourly Data'!$B$5:$P$8788,15,FALSE)</f>
        <v>6.2186534284574962E-2</v>
      </c>
    </row>
    <row r="3589" spans="2:5" x14ac:dyDescent="0.3">
      <c r="B3589" s="25">
        <v>41179.333333331801</v>
      </c>
      <c r="C3589" s="26">
        <f t="shared" si="112"/>
        <v>9</v>
      </c>
      <c r="D3589" s="26">
        <f t="shared" si="113"/>
        <v>8</v>
      </c>
      <c r="E3589" s="27">
        <f>VLOOKUP($B3589,'Hourly Data'!$B$5:$P$8788,15,FALSE)</f>
        <v>6.1555371996098153E-2</v>
      </c>
    </row>
    <row r="3590" spans="2:5" x14ac:dyDescent="0.3">
      <c r="B3590" s="25">
        <v>41179.374999998465</v>
      </c>
      <c r="C3590" s="26">
        <f t="shared" si="112"/>
        <v>9</v>
      </c>
      <c r="D3590" s="26">
        <f t="shared" si="113"/>
        <v>9</v>
      </c>
      <c r="E3590" s="27">
        <f>VLOOKUP($B3590,'Hourly Data'!$B$5:$P$8788,15,FALSE)</f>
        <v>5.9230701175190581E-2</v>
      </c>
    </row>
    <row r="3591" spans="2:5" x14ac:dyDescent="0.3">
      <c r="B3591" s="25">
        <v>41179.416666665129</v>
      </c>
      <c r="C3591" s="26">
        <f t="shared" si="112"/>
        <v>9</v>
      </c>
      <c r="D3591" s="26">
        <f t="shared" si="113"/>
        <v>10</v>
      </c>
      <c r="E3591" s="27">
        <f>VLOOKUP($B3591,'Hourly Data'!$B$5:$P$8788,15,FALSE)</f>
        <v>5.6624184745445907E-2</v>
      </c>
    </row>
    <row r="3592" spans="2:5" x14ac:dyDescent="0.3">
      <c r="B3592" s="25">
        <v>41179.458333331793</v>
      </c>
      <c r="C3592" s="26">
        <f t="shared" si="112"/>
        <v>9</v>
      </c>
      <c r="D3592" s="26">
        <f t="shared" si="113"/>
        <v>11</v>
      </c>
      <c r="E3592" s="27">
        <f>VLOOKUP($B3592,'Hourly Data'!$B$5:$P$8788,15,FALSE)</f>
        <v>5.6546897050539967E-2</v>
      </c>
    </row>
    <row r="3593" spans="2:5" x14ac:dyDescent="0.3">
      <c r="B3593" s="25">
        <v>41179.499999998457</v>
      </c>
      <c r="C3593" s="26">
        <f t="shared" si="112"/>
        <v>9</v>
      </c>
      <c r="D3593" s="26">
        <f t="shared" si="113"/>
        <v>12</v>
      </c>
      <c r="E3593" s="27">
        <f>VLOOKUP($B3593,'Hourly Data'!$B$5:$P$8788,15,FALSE)</f>
        <v>5.5919586491740697E-2</v>
      </c>
    </row>
    <row r="3594" spans="2:5" x14ac:dyDescent="0.3">
      <c r="B3594" s="25">
        <v>41179.541666665122</v>
      </c>
      <c r="C3594" s="26">
        <f t="shared" si="112"/>
        <v>9</v>
      </c>
      <c r="D3594" s="26">
        <f t="shared" si="113"/>
        <v>13</v>
      </c>
      <c r="E3594" s="27">
        <f>VLOOKUP($B3594,'Hourly Data'!$B$5:$P$8788,15,FALSE)</f>
        <v>5.4875379568367133E-2</v>
      </c>
    </row>
    <row r="3595" spans="2:5" x14ac:dyDescent="0.3">
      <c r="B3595" s="25">
        <v>41179.583333331786</v>
      </c>
      <c r="C3595" s="26">
        <f t="shared" si="112"/>
        <v>9</v>
      </c>
      <c r="D3595" s="26">
        <f t="shared" si="113"/>
        <v>14</v>
      </c>
      <c r="E3595" s="27">
        <f>VLOOKUP($B3595,'Hourly Data'!$B$5:$P$8788,15,FALSE)</f>
        <v>5.4926917046070209E-2</v>
      </c>
    </row>
    <row r="3596" spans="2:5" x14ac:dyDescent="0.3">
      <c r="B3596" s="25">
        <v>41179.62499999845</v>
      </c>
      <c r="C3596" s="26">
        <f t="shared" si="112"/>
        <v>9</v>
      </c>
      <c r="D3596" s="26">
        <f t="shared" si="113"/>
        <v>15</v>
      </c>
      <c r="E3596" s="27">
        <f>VLOOKUP($B3596,'Hourly Data'!$B$5:$P$8788,15,FALSE)</f>
        <v>5.4653189562581826E-2</v>
      </c>
    </row>
    <row r="3597" spans="2:5" x14ac:dyDescent="0.3">
      <c r="B3597" s="25">
        <v>41179.666666665114</v>
      </c>
      <c r="C3597" s="26">
        <f t="shared" si="112"/>
        <v>9</v>
      </c>
      <c r="D3597" s="26">
        <f t="shared" si="113"/>
        <v>16</v>
      </c>
      <c r="E3597" s="27">
        <f>VLOOKUP($B3597,'Hourly Data'!$B$5:$P$8788,15,FALSE)</f>
        <v>5.4650063971523916E-2</v>
      </c>
    </row>
    <row r="3598" spans="2:5" x14ac:dyDescent="0.3">
      <c r="B3598" s="25">
        <v>41179.708333331779</v>
      </c>
      <c r="C3598" s="26">
        <f t="shared" si="112"/>
        <v>9</v>
      </c>
      <c r="D3598" s="26">
        <f t="shared" si="113"/>
        <v>17</v>
      </c>
      <c r="E3598" s="27">
        <f>VLOOKUP($B3598,'Hourly Data'!$B$5:$P$8788,15,FALSE)</f>
        <v>5.5265495771172596E-2</v>
      </c>
    </row>
    <row r="3599" spans="2:5" x14ac:dyDescent="0.3">
      <c r="B3599" s="25">
        <v>41179.749999998443</v>
      </c>
      <c r="C3599" s="26">
        <f t="shared" si="112"/>
        <v>9</v>
      </c>
      <c r="D3599" s="26">
        <f t="shared" si="113"/>
        <v>18</v>
      </c>
      <c r="E3599" s="27">
        <f>VLOOKUP($B3599,'Hourly Data'!$B$5:$P$8788,15,FALSE)</f>
        <v>5.4278442781865319E-2</v>
      </c>
    </row>
    <row r="3600" spans="2:5" x14ac:dyDescent="0.3">
      <c r="B3600" s="25">
        <v>41179.791666665107</v>
      </c>
      <c r="C3600" s="26">
        <f t="shared" si="112"/>
        <v>9</v>
      </c>
      <c r="D3600" s="26">
        <f t="shared" si="113"/>
        <v>19</v>
      </c>
      <c r="E3600" s="27">
        <f>VLOOKUP($B3600,'Hourly Data'!$B$5:$P$8788,15,FALSE)</f>
        <v>5.4327589297388484E-2</v>
      </c>
    </row>
    <row r="3601" spans="2:5" x14ac:dyDescent="0.3">
      <c r="B3601" s="25">
        <v>41179.833333331771</v>
      </c>
      <c r="C3601" s="26">
        <f t="shared" si="112"/>
        <v>9</v>
      </c>
      <c r="D3601" s="26">
        <f t="shared" si="113"/>
        <v>20</v>
      </c>
      <c r="E3601" s="27">
        <f>VLOOKUP($B3601,'Hourly Data'!$B$5:$P$8788,15,FALSE)</f>
        <v>5.427423465582136E-2</v>
      </c>
    </row>
    <row r="3602" spans="2:5" x14ac:dyDescent="0.3">
      <c r="B3602" s="25">
        <v>41179.874999998436</v>
      </c>
      <c r="C3602" s="26">
        <f t="shared" si="112"/>
        <v>9</v>
      </c>
      <c r="D3602" s="26">
        <f t="shared" si="113"/>
        <v>21</v>
      </c>
      <c r="E3602" s="27">
        <f>VLOOKUP($B3602,'Hourly Data'!$B$5:$P$8788,15,FALSE)</f>
        <v>5.1652205550845043E-2</v>
      </c>
    </row>
    <row r="3603" spans="2:5" x14ac:dyDescent="0.3">
      <c r="B3603" s="25">
        <v>41179.9166666651</v>
      </c>
      <c r="C3603" s="26">
        <f t="shared" si="112"/>
        <v>9</v>
      </c>
      <c r="D3603" s="26">
        <f t="shared" si="113"/>
        <v>22</v>
      </c>
      <c r="E3603" s="27">
        <f>VLOOKUP($B3603,'Hourly Data'!$B$5:$P$8788,15,FALSE)</f>
        <v>5.3079688742658837E-2</v>
      </c>
    </row>
    <row r="3604" spans="2:5" x14ac:dyDescent="0.3">
      <c r="B3604" s="25">
        <v>41179.958333331764</v>
      </c>
      <c r="C3604" s="26">
        <f t="shared" si="112"/>
        <v>9</v>
      </c>
      <c r="D3604" s="26">
        <f t="shared" si="113"/>
        <v>23</v>
      </c>
      <c r="E3604" s="27">
        <f>VLOOKUP($B3604,'Hourly Data'!$B$5:$P$8788,15,FALSE)</f>
        <v>5.6088108351192177E-2</v>
      </c>
    </row>
    <row r="3605" spans="2:5" x14ac:dyDescent="0.3">
      <c r="B3605" s="25">
        <v>41179.999999998428</v>
      </c>
      <c r="C3605" s="26">
        <f t="shared" si="112"/>
        <v>9</v>
      </c>
      <c r="D3605" s="26">
        <f t="shared" si="113"/>
        <v>0</v>
      </c>
      <c r="E3605" s="27">
        <f>VLOOKUP($B3605,'Hourly Data'!$B$5:$P$8788,15,FALSE)</f>
        <v>5.9895744441976019E-2</v>
      </c>
    </row>
    <row r="3606" spans="2:5" x14ac:dyDescent="0.3">
      <c r="B3606" s="25">
        <v>41180.041666665093</v>
      </c>
      <c r="C3606" s="26">
        <f t="shared" si="112"/>
        <v>9</v>
      </c>
      <c r="D3606" s="26">
        <f t="shared" si="113"/>
        <v>1</v>
      </c>
      <c r="E3606" s="27">
        <f>VLOOKUP($B3606,'Hourly Data'!$B$5:$P$8788,15,FALSE)</f>
        <v>6.4634155317894959E-2</v>
      </c>
    </row>
    <row r="3607" spans="2:5" x14ac:dyDescent="0.3">
      <c r="B3607" s="25">
        <v>41180.083333331757</v>
      </c>
      <c r="C3607" s="26">
        <f t="shared" si="112"/>
        <v>9</v>
      </c>
      <c r="D3607" s="26">
        <f t="shared" si="113"/>
        <v>2</v>
      </c>
      <c r="E3607" s="27">
        <f>VLOOKUP($B3607,'Hourly Data'!$B$5:$P$8788,15,FALSE)</f>
        <v>6.6700614739757122E-2</v>
      </c>
    </row>
    <row r="3608" spans="2:5" x14ac:dyDescent="0.3">
      <c r="B3608" s="25">
        <v>41180.124999998421</v>
      </c>
      <c r="C3608" s="26">
        <f t="shared" si="112"/>
        <v>9</v>
      </c>
      <c r="D3608" s="26">
        <f t="shared" si="113"/>
        <v>3</v>
      </c>
      <c r="E3608" s="27">
        <f>VLOOKUP($B3608,'Hourly Data'!$B$5:$P$8788,15,FALSE)</f>
        <v>6.5328478942457663E-2</v>
      </c>
    </row>
    <row r="3609" spans="2:5" x14ac:dyDescent="0.3">
      <c r="B3609" s="25">
        <v>41180.166666665085</v>
      </c>
      <c r="C3609" s="26">
        <f t="shared" si="112"/>
        <v>9</v>
      </c>
      <c r="D3609" s="26">
        <f t="shared" si="113"/>
        <v>4</v>
      </c>
      <c r="E3609" s="27">
        <f>VLOOKUP($B3609,'Hourly Data'!$B$5:$P$8788,15,FALSE)</f>
        <v>6.5942094140637869E-2</v>
      </c>
    </row>
    <row r="3610" spans="2:5" x14ac:dyDescent="0.3">
      <c r="B3610" s="25">
        <v>41180.20833333175</v>
      </c>
      <c r="C3610" s="26">
        <f t="shared" si="112"/>
        <v>9</v>
      </c>
      <c r="D3610" s="26">
        <f t="shared" si="113"/>
        <v>5</v>
      </c>
      <c r="E3610" s="27">
        <f>VLOOKUP($B3610,'Hourly Data'!$B$5:$P$8788,15,FALSE)</f>
        <v>6.6302236141909707E-2</v>
      </c>
    </row>
    <row r="3611" spans="2:5" x14ac:dyDescent="0.3">
      <c r="B3611" s="25">
        <v>41180.249999998414</v>
      </c>
      <c r="C3611" s="26">
        <f t="shared" si="112"/>
        <v>9</v>
      </c>
      <c r="D3611" s="26">
        <f t="shared" si="113"/>
        <v>6</v>
      </c>
      <c r="E3611" s="27">
        <f>VLOOKUP($B3611,'Hourly Data'!$B$5:$P$8788,15,FALSE)</f>
        <v>6.2002764939299848E-2</v>
      </c>
    </row>
    <row r="3612" spans="2:5" x14ac:dyDescent="0.3">
      <c r="B3612" s="25">
        <v>41180.291666665078</v>
      </c>
      <c r="C3612" s="26">
        <f t="shared" si="112"/>
        <v>9</v>
      </c>
      <c r="D3612" s="26">
        <f t="shared" si="113"/>
        <v>7</v>
      </c>
      <c r="E3612" s="27">
        <f>VLOOKUP($B3612,'Hourly Data'!$B$5:$P$8788,15,FALSE)</f>
        <v>5.6851710900355429E-2</v>
      </c>
    </row>
    <row r="3613" spans="2:5" x14ac:dyDescent="0.3">
      <c r="B3613" s="25">
        <v>41180.333333331742</v>
      </c>
      <c r="C3613" s="26">
        <f t="shared" si="112"/>
        <v>9</v>
      </c>
      <c r="D3613" s="26">
        <f t="shared" si="113"/>
        <v>8</v>
      </c>
      <c r="E3613" s="27">
        <f>VLOOKUP($B3613,'Hourly Data'!$B$5:$P$8788,15,FALSE)</f>
        <v>5.6989927482547768E-2</v>
      </c>
    </row>
    <row r="3614" spans="2:5" x14ac:dyDescent="0.3">
      <c r="B3614" s="25">
        <v>41180.374999998407</v>
      </c>
      <c r="C3614" s="26">
        <f t="shared" si="112"/>
        <v>9</v>
      </c>
      <c r="D3614" s="26">
        <f t="shared" si="113"/>
        <v>9</v>
      </c>
      <c r="E3614" s="27">
        <f>VLOOKUP($B3614,'Hourly Data'!$B$5:$P$8788,15,FALSE)</f>
        <v>5.5199163607676488E-2</v>
      </c>
    </row>
    <row r="3615" spans="2:5" x14ac:dyDescent="0.3">
      <c r="B3615" s="25">
        <v>41180.416666665071</v>
      </c>
      <c r="C3615" s="26">
        <f t="shared" si="112"/>
        <v>9</v>
      </c>
      <c r="D3615" s="26">
        <f t="shared" si="113"/>
        <v>10</v>
      </c>
      <c r="E3615" s="27">
        <f>VLOOKUP($B3615,'Hourly Data'!$B$5:$P$8788,15,FALSE)</f>
        <v>5.4634607880208325E-2</v>
      </c>
    </row>
    <row r="3616" spans="2:5" x14ac:dyDescent="0.3">
      <c r="B3616" s="25">
        <v>41180.458333331735</v>
      </c>
      <c r="C3616" s="26">
        <f t="shared" si="112"/>
        <v>9</v>
      </c>
      <c r="D3616" s="26">
        <f t="shared" si="113"/>
        <v>11</v>
      </c>
      <c r="E3616" s="27">
        <f>VLOOKUP($B3616,'Hourly Data'!$B$5:$P$8788,15,FALSE)</f>
        <v>5.1981856190777664E-2</v>
      </c>
    </row>
    <row r="3617" spans="2:5" x14ac:dyDescent="0.3">
      <c r="B3617" s="25">
        <v>41180.499999998399</v>
      </c>
      <c r="C3617" s="26">
        <f t="shared" si="112"/>
        <v>9</v>
      </c>
      <c r="D3617" s="26">
        <f t="shared" si="113"/>
        <v>12</v>
      </c>
      <c r="E3617" s="27">
        <f>VLOOKUP($B3617,'Hourly Data'!$B$5:$P$8788,15,FALSE)</f>
        <v>5.3469902934413477E-2</v>
      </c>
    </row>
    <row r="3618" spans="2:5" x14ac:dyDescent="0.3">
      <c r="B3618" s="25">
        <v>41180.541666665064</v>
      </c>
      <c r="C3618" s="26">
        <f t="shared" si="112"/>
        <v>9</v>
      </c>
      <c r="D3618" s="26">
        <f t="shared" si="113"/>
        <v>13</v>
      </c>
      <c r="E3618" s="27">
        <f>VLOOKUP($B3618,'Hourly Data'!$B$5:$P$8788,15,FALSE)</f>
        <v>5.3538449663602945E-2</v>
      </c>
    </row>
    <row r="3619" spans="2:5" x14ac:dyDescent="0.3">
      <c r="B3619" s="25">
        <v>41180.583333331728</v>
      </c>
      <c r="C3619" s="26">
        <f t="shared" si="112"/>
        <v>9</v>
      </c>
      <c r="D3619" s="26">
        <f t="shared" si="113"/>
        <v>14</v>
      </c>
      <c r="E3619" s="27">
        <f>VLOOKUP($B3619,'Hourly Data'!$B$5:$P$8788,15,FALSE)</f>
        <v>5.292904323103173E-2</v>
      </c>
    </row>
    <row r="3620" spans="2:5" x14ac:dyDescent="0.3">
      <c r="B3620" s="25">
        <v>41180.624999998392</v>
      </c>
      <c r="C3620" s="26">
        <f t="shared" si="112"/>
        <v>9</v>
      </c>
      <c r="D3620" s="26">
        <f t="shared" si="113"/>
        <v>15</v>
      </c>
      <c r="E3620" s="27">
        <f>VLOOKUP($B3620,'Hourly Data'!$B$5:$P$8788,15,FALSE)</f>
        <v>5.2871610199220112E-2</v>
      </c>
    </row>
    <row r="3621" spans="2:5" x14ac:dyDescent="0.3">
      <c r="B3621" s="25">
        <v>41180.666666665056</v>
      </c>
      <c r="C3621" s="26">
        <f t="shared" si="112"/>
        <v>9</v>
      </c>
      <c r="D3621" s="26">
        <f t="shared" si="113"/>
        <v>16</v>
      </c>
      <c r="E3621" s="27">
        <f>VLOOKUP($B3621,'Hourly Data'!$B$5:$P$8788,15,FALSE)</f>
        <v>5.2721439223560575E-2</v>
      </c>
    </row>
    <row r="3622" spans="2:5" x14ac:dyDescent="0.3">
      <c r="B3622" s="25">
        <v>41180.70833333172</v>
      </c>
      <c r="C3622" s="26">
        <f t="shared" si="112"/>
        <v>9</v>
      </c>
      <c r="D3622" s="26">
        <f t="shared" si="113"/>
        <v>17</v>
      </c>
      <c r="E3622" s="27">
        <f>VLOOKUP($B3622,'Hourly Data'!$B$5:$P$8788,15,FALSE)</f>
        <v>5.1927221915632968E-2</v>
      </c>
    </row>
    <row r="3623" spans="2:5" x14ac:dyDescent="0.3">
      <c r="B3623" s="25">
        <v>41180.749999998385</v>
      </c>
      <c r="C3623" s="26">
        <f t="shared" si="112"/>
        <v>9</v>
      </c>
      <c r="D3623" s="26">
        <f t="shared" si="113"/>
        <v>18</v>
      </c>
      <c r="E3623" s="27">
        <f>VLOOKUP($B3623,'Hourly Data'!$B$5:$P$8788,15,FALSE)</f>
        <v>5.2064067083513382E-2</v>
      </c>
    </row>
    <row r="3624" spans="2:5" x14ac:dyDescent="0.3">
      <c r="B3624" s="25">
        <v>41180.791666665049</v>
      </c>
      <c r="C3624" s="26">
        <f t="shared" si="112"/>
        <v>9</v>
      </c>
      <c r="D3624" s="26">
        <f t="shared" si="113"/>
        <v>19</v>
      </c>
      <c r="E3624" s="27">
        <f>VLOOKUP($B3624,'Hourly Data'!$B$5:$P$8788,15,FALSE)</f>
        <v>5.3095603918454068E-2</v>
      </c>
    </row>
    <row r="3625" spans="2:5" x14ac:dyDescent="0.3">
      <c r="B3625" s="25">
        <v>41180.833333331713</v>
      </c>
      <c r="C3625" s="26">
        <f t="shared" si="112"/>
        <v>9</v>
      </c>
      <c r="D3625" s="26">
        <f t="shared" si="113"/>
        <v>20</v>
      </c>
      <c r="E3625" s="27">
        <f>VLOOKUP($B3625,'Hourly Data'!$B$5:$P$8788,15,FALSE)</f>
        <v>5.118801640087782E-2</v>
      </c>
    </row>
    <row r="3626" spans="2:5" x14ac:dyDescent="0.3">
      <c r="B3626" s="25">
        <v>41180.874999998377</v>
      </c>
      <c r="C3626" s="26">
        <f t="shared" si="112"/>
        <v>9</v>
      </c>
      <c r="D3626" s="26">
        <f t="shared" si="113"/>
        <v>21</v>
      </c>
      <c r="E3626" s="27">
        <f>VLOOKUP($B3626,'Hourly Data'!$B$5:$P$8788,15,FALSE)</f>
        <v>5.0805438010501185E-2</v>
      </c>
    </row>
    <row r="3627" spans="2:5" x14ac:dyDescent="0.3">
      <c r="B3627" s="25">
        <v>41180.916666665042</v>
      </c>
      <c r="C3627" s="26">
        <f t="shared" si="112"/>
        <v>9</v>
      </c>
      <c r="D3627" s="26">
        <f t="shared" si="113"/>
        <v>22</v>
      </c>
      <c r="E3627" s="27">
        <f>VLOOKUP($B3627,'Hourly Data'!$B$5:$P$8788,15,FALSE)</f>
        <v>5.1006076951308058E-2</v>
      </c>
    </row>
    <row r="3628" spans="2:5" x14ac:dyDescent="0.3">
      <c r="B3628" s="25">
        <v>41180.958333331706</v>
      </c>
      <c r="C3628" s="26">
        <f t="shared" si="112"/>
        <v>9</v>
      </c>
      <c r="D3628" s="26">
        <f t="shared" si="113"/>
        <v>23</v>
      </c>
      <c r="E3628" s="27">
        <f>VLOOKUP($B3628,'Hourly Data'!$B$5:$P$8788,15,FALSE)</f>
        <v>5.2210528191741983E-2</v>
      </c>
    </row>
    <row r="3629" spans="2:5" x14ac:dyDescent="0.3">
      <c r="B3629" s="25">
        <v>41180.99999999837</v>
      </c>
      <c r="C3629" s="26">
        <f t="shared" si="112"/>
        <v>9</v>
      </c>
      <c r="D3629" s="26">
        <f t="shared" si="113"/>
        <v>0</v>
      </c>
      <c r="E3629" s="27">
        <f>VLOOKUP($B3629,'Hourly Data'!$B$5:$P$8788,15,FALSE)</f>
        <v>5.4963915953962238E-2</v>
      </c>
    </row>
    <row r="3630" spans="2:5" x14ac:dyDescent="0.3">
      <c r="B3630" s="25">
        <v>41181.041666665034</v>
      </c>
      <c r="C3630" s="26">
        <f t="shared" si="112"/>
        <v>9</v>
      </c>
      <c r="D3630" s="26">
        <f t="shared" si="113"/>
        <v>1</v>
      </c>
      <c r="E3630" s="27">
        <f>VLOOKUP($B3630,'Hourly Data'!$B$5:$P$8788,15,FALSE)</f>
        <v>5.7147408116550218E-2</v>
      </c>
    </row>
    <row r="3631" spans="2:5" x14ac:dyDescent="0.3">
      <c r="B3631" s="25">
        <v>41181.083333331699</v>
      </c>
      <c r="C3631" s="26">
        <f t="shared" ref="C3631:C3694" si="114">MONTH(B3631)</f>
        <v>9</v>
      </c>
      <c r="D3631" s="26">
        <f t="shared" ref="D3631:D3694" si="115">HOUR(B3631)</f>
        <v>2</v>
      </c>
      <c r="E3631" s="27">
        <f>VLOOKUP($B3631,'Hourly Data'!$B$5:$P$8788,15,FALSE)</f>
        <v>5.8556538577508102E-2</v>
      </c>
    </row>
    <row r="3632" spans="2:5" x14ac:dyDescent="0.3">
      <c r="B3632" s="25">
        <v>41181.124999998363</v>
      </c>
      <c r="C3632" s="26">
        <f t="shared" si="114"/>
        <v>9</v>
      </c>
      <c r="D3632" s="26">
        <f t="shared" si="115"/>
        <v>3</v>
      </c>
      <c r="E3632" s="27">
        <f>VLOOKUP($B3632,'Hourly Data'!$B$5:$P$8788,15,FALSE)</f>
        <v>6.0301093933344929E-2</v>
      </c>
    </row>
    <row r="3633" spans="2:5" x14ac:dyDescent="0.3">
      <c r="B3633" s="25">
        <v>41181.166666665027</v>
      </c>
      <c r="C3633" s="26">
        <f t="shared" si="114"/>
        <v>9</v>
      </c>
      <c r="D3633" s="26">
        <f t="shared" si="115"/>
        <v>4</v>
      </c>
      <c r="E3633" s="27">
        <f>VLOOKUP($B3633,'Hourly Data'!$B$5:$P$8788,15,FALSE)</f>
        <v>5.9205029471226925E-2</v>
      </c>
    </row>
    <row r="3634" spans="2:5" x14ac:dyDescent="0.3">
      <c r="B3634" s="25">
        <v>41181.208333331691</v>
      </c>
      <c r="C3634" s="26">
        <f t="shared" si="114"/>
        <v>9</v>
      </c>
      <c r="D3634" s="26">
        <f t="shared" si="115"/>
        <v>5</v>
      </c>
      <c r="E3634" s="27">
        <f>VLOOKUP($B3634,'Hourly Data'!$B$5:$P$8788,15,FALSE)</f>
        <v>5.9160570135526613E-2</v>
      </c>
    </row>
    <row r="3635" spans="2:5" x14ac:dyDescent="0.3">
      <c r="B3635" s="25">
        <v>41181.249999998356</v>
      </c>
      <c r="C3635" s="26">
        <f t="shared" si="114"/>
        <v>9</v>
      </c>
      <c r="D3635" s="26">
        <f t="shared" si="115"/>
        <v>6</v>
      </c>
      <c r="E3635" s="27">
        <f>VLOOKUP($B3635,'Hourly Data'!$B$5:$P$8788,15,FALSE)</f>
        <v>5.9089386029077429E-2</v>
      </c>
    </row>
    <row r="3636" spans="2:5" x14ac:dyDescent="0.3">
      <c r="B3636" s="25">
        <v>41181.29166666502</v>
      </c>
      <c r="C3636" s="26">
        <f t="shared" si="114"/>
        <v>9</v>
      </c>
      <c r="D3636" s="26">
        <f t="shared" si="115"/>
        <v>7</v>
      </c>
      <c r="E3636" s="27">
        <f>VLOOKUP($B3636,'Hourly Data'!$B$5:$P$8788,15,FALSE)</f>
        <v>5.9693996835416596E-2</v>
      </c>
    </row>
    <row r="3637" spans="2:5" x14ac:dyDescent="0.3">
      <c r="B3637" s="25">
        <v>41181.333333331684</v>
      </c>
      <c r="C3637" s="26">
        <f t="shared" si="114"/>
        <v>9</v>
      </c>
      <c r="D3637" s="26">
        <f t="shared" si="115"/>
        <v>8</v>
      </c>
      <c r="E3637" s="27">
        <f>VLOOKUP($B3637,'Hourly Data'!$B$5:$P$8788,15,FALSE)</f>
        <v>5.6347001041081875E-2</v>
      </c>
    </row>
    <row r="3638" spans="2:5" x14ac:dyDescent="0.3">
      <c r="B3638" s="25">
        <v>41181.374999998348</v>
      </c>
      <c r="C3638" s="26">
        <f t="shared" si="114"/>
        <v>9</v>
      </c>
      <c r="D3638" s="26">
        <f t="shared" si="115"/>
        <v>9</v>
      </c>
      <c r="E3638" s="27">
        <f>VLOOKUP($B3638,'Hourly Data'!$B$5:$P$8788,15,FALSE)</f>
        <v>5.7816540457969315E-2</v>
      </c>
    </row>
    <row r="3639" spans="2:5" x14ac:dyDescent="0.3">
      <c r="B3639" s="25">
        <v>41181.416666665013</v>
      </c>
      <c r="C3639" s="26">
        <f t="shared" si="114"/>
        <v>9</v>
      </c>
      <c r="D3639" s="26">
        <f t="shared" si="115"/>
        <v>10</v>
      </c>
      <c r="E3639" s="27">
        <f>VLOOKUP($B3639,'Hourly Data'!$B$5:$P$8788,15,FALSE)</f>
        <v>5.8720280195769976E-2</v>
      </c>
    </row>
    <row r="3640" spans="2:5" x14ac:dyDescent="0.3">
      <c r="B3640" s="25">
        <v>41181.458333331677</v>
      </c>
      <c r="C3640" s="26">
        <f t="shared" si="114"/>
        <v>9</v>
      </c>
      <c r="D3640" s="26">
        <f t="shared" si="115"/>
        <v>11</v>
      </c>
      <c r="E3640" s="27">
        <f>VLOOKUP($B3640,'Hourly Data'!$B$5:$P$8788,15,FALSE)</f>
        <v>5.8938307438347451E-2</v>
      </c>
    </row>
    <row r="3641" spans="2:5" x14ac:dyDescent="0.3">
      <c r="B3641" s="25">
        <v>41181.499999998341</v>
      </c>
      <c r="C3641" s="26">
        <f t="shared" si="114"/>
        <v>9</v>
      </c>
      <c r="D3641" s="26">
        <f t="shared" si="115"/>
        <v>12</v>
      </c>
      <c r="E3641" s="27">
        <f>VLOOKUP($B3641,'Hourly Data'!$B$5:$P$8788,15,FALSE)</f>
        <v>5.7130938315812771E-2</v>
      </c>
    </row>
    <row r="3642" spans="2:5" x14ac:dyDescent="0.3">
      <c r="B3642" s="25">
        <v>41181.541666665005</v>
      </c>
      <c r="C3642" s="26">
        <f t="shared" si="114"/>
        <v>9</v>
      </c>
      <c r="D3642" s="26">
        <f t="shared" si="115"/>
        <v>13</v>
      </c>
      <c r="E3642" s="27">
        <f>VLOOKUP($B3642,'Hourly Data'!$B$5:$P$8788,15,FALSE)</f>
        <v>5.6842569284375727E-2</v>
      </c>
    </row>
    <row r="3643" spans="2:5" x14ac:dyDescent="0.3">
      <c r="B3643" s="25">
        <v>41181.58333333167</v>
      </c>
      <c r="C3643" s="26">
        <f t="shared" si="114"/>
        <v>9</v>
      </c>
      <c r="D3643" s="26">
        <f t="shared" si="115"/>
        <v>14</v>
      </c>
      <c r="E3643" s="27">
        <f>VLOOKUP($B3643,'Hourly Data'!$B$5:$P$8788,15,FALSE)</f>
        <v>5.6246022876157972E-2</v>
      </c>
    </row>
    <row r="3644" spans="2:5" x14ac:dyDescent="0.3">
      <c r="B3644" s="25">
        <v>41181.624999998334</v>
      </c>
      <c r="C3644" s="26">
        <f t="shared" si="114"/>
        <v>9</v>
      </c>
      <c r="D3644" s="26">
        <f t="shared" si="115"/>
        <v>15</v>
      </c>
      <c r="E3644" s="27">
        <f>VLOOKUP($B3644,'Hourly Data'!$B$5:$P$8788,15,FALSE)</f>
        <v>5.5907672274808758E-2</v>
      </c>
    </row>
    <row r="3645" spans="2:5" x14ac:dyDescent="0.3">
      <c r="B3645" s="25">
        <v>41181.666666664998</v>
      </c>
      <c r="C3645" s="26">
        <f t="shared" si="114"/>
        <v>9</v>
      </c>
      <c r="D3645" s="26">
        <f t="shared" si="115"/>
        <v>16</v>
      </c>
      <c r="E3645" s="27">
        <f>VLOOKUP($B3645,'Hourly Data'!$B$5:$P$8788,15,FALSE)</f>
        <v>5.5355798349813405E-2</v>
      </c>
    </row>
    <row r="3646" spans="2:5" x14ac:dyDescent="0.3">
      <c r="B3646" s="25">
        <v>41181.708333331662</v>
      </c>
      <c r="C3646" s="26">
        <f t="shared" si="114"/>
        <v>9</v>
      </c>
      <c r="D3646" s="26">
        <f t="shared" si="115"/>
        <v>17</v>
      </c>
      <c r="E3646" s="27">
        <f>VLOOKUP($B3646,'Hourly Data'!$B$5:$P$8788,15,FALSE)</f>
        <v>5.5261731231185635E-2</v>
      </c>
    </row>
    <row r="3647" spans="2:5" x14ac:dyDescent="0.3">
      <c r="B3647" s="25">
        <v>41181.749999998327</v>
      </c>
      <c r="C3647" s="26">
        <f t="shared" si="114"/>
        <v>9</v>
      </c>
      <c r="D3647" s="26">
        <f t="shared" si="115"/>
        <v>18</v>
      </c>
      <c r="E3647" s="27">
        <f>VLOOKUP($B3647,'Hourly Data'!$B$5:$P$8788,15,FALSE)</f>
        <v>5.4749745143604769E-2</v>
      </c>
    </row>
    <row r="3648" spans="2:5" x14ac:dyDescent="0.3">
      <c r="B3648" s="25">
        <v>41181.791666664991</v>
      </c>
      <c r="C3648" s="26">
        <f t="shared" si="114"/>
        <v>9</v>
      </c>
      <c r="D3648" s="26">
        <f t="shared" si="115"/>
        <v>19</v>
      </c>
      <c r="E3648" s="27">
        <f>VLOOKUP($B3648,'Hourly Data'!$B$5:$P$8788,15,FALSE)</f>
        <v>5.5517952940773101E-2</v>
      </c>
    </row>
    <row r="3649" spans="2:5" x14ac:dyDescent="0.3">
      <c r="B3649" s="25">
        <v>41181.833333331655</v>
      </c>
      <c r="C3649" s="26">
        <f t="shared" si="114"/>
        <v>9</v>
      </c>
      <c r="D3649" s="26">
        <f t="shared" si="115"/>
        <v>20</v>
      </c>
      <c r="E3649" s="27">
        <f>VLOOKUP($B3649,'Hourly Data'!$B$5:$P$8788,15,FALSE)</f>
        <v>5.4837400979403386E-2</v>
      </c>
    </row>
    <row r="3650" spans="2:5" x14ac:dyDescent="0.3">
      <c r="B3650" s="25">
        <v>41181.874999998319</v>
      </c>
      <c r="C3650" s="26">
        <f t="shared" si="114"/>
        <v>9</v>
      </c>
      <c r="D3650" s="26">
        <f t="shared" si="115"/>
        <v>21</v>
      </c>
      <c r="E3650" s="27">
        <f>VLOOKUP($B3650,'Hourly Data'!$B$5:$P$8788,15,FALSE)</f>
        <v>5.4124452426304565E-2</v>
      </c>
    </row>
    <row r="3651" spans="2:5" x14ac:dyDescent="0.3">
      <c r="B3651" s="25">
        <v>41181.916666664983</v>
      </c>
      <c r="C3651" s="26">
        <f t="shared" si="114"/>
        <v>9</v>
      </c>
      <c r="D3651" s="26">
        <f t="shared" si="115"/>
        <v>22</v>
      </c>
      <c r="E3651" s="27">
        <f>VLOOKUP($B3651,'Hourly Data'!$B$5:$P$8788,15,FALSE)</f>
        <v>5.3517948755155316E-2</v>
      </c>
    </row>
    <row r="3652" spans="2:5" x14ac:dyDescent="0.3">
      <c r="B3652" s="25">
        <v>41181.958333331648</v>
      </c>
      <c r="C3652" s="26">
        <f t="shared" si="114"/>
        <v>9</v>
      </c>
      <c r="D3652" s="26">
        <f t="shared" si="115"/>
        <v>23</v>
      </c>
      <c r="E3652" s="27">
        <f>VLOOKUP($B3652,'Hourly Data'!$B$5:$P$8788,15,FALSE)</f>
        <v>5.4914603865967533E-2</v>
      </c>
    </row>
    <row r="3653" spans="2:5" x14ac:dyDescent="0.3">
      <c r="B3653" s="25">
        <v>41181.999999998312</v>
      </c>
      <c r="C3653" s="26">
        <f t="shared" si="114"/>
        <v>9</v>
      </c>
      <c r="D3653" s="26">
        <f t="shared" si="115"/>
        <v>0</v>
      </c>
      <c r="E3653" s="27">
        <f>VLOOKUP($B3653,'Hourly Data'!$B$5:$P$8788,15,FALSE)</f>
        <v>5.8604272217992956E-2</v>
      </c>
    </row>
    <row r="3654" spans="2:5" x14ac:dyDescent="0.3">
      <c r="B3654" s="25">
        <v>41182.041666664976</v>
      </c>
      <c r="C3654" s="26">
        <f t="shared" si="114"/>
        <v>9</v>
      </c>
      <c r="D3654" s="26">
        <f t="shared" si="115"/>
        <v>1</v>
      </c>
      <c r="E3654" s="27">
        <f>VLOOKUP($B3654,'Hourly Data'!$B$5:$P$8788,15,FALSE)</f>
        <v>5.7781296628354087E-2</v>
      </c>
    </row>
    <row r="3655" spans="2:5" x14ac:dyDescent="0.3">
      <c r="B3655" s="25">
        <v>41182.08333333164</v>
      </c>
      <c r="C3655" s="26">
        <f t="shared" si="114"/>
        <v>9</v>
      </c>
      <c r="D3655" s="26">
        <f t="shared" si="115"/>
        <v>2</v>
      </c>
      <c r="E3655" s="27">
        <f>VLOOKUP($B3655,'Hourly Data'!$B$5:$P$8788,15,FALSE)</f>
        <v>5.7833465085249114E-2</v>
      </c>
    </row>
    <row r="3656" spans="2:5" x14ac:dyDescent="0.3">
      <c r="B3656" s="25">
        <v>41182.124999998305</v>
      </c>
      <c r="C3656" s="26">
        <f t="shared" si="114"/>
        <v>9</v>
      </c>
      <c r="D3656" s="26">
        <f t="shared" si="115"/>
        <v>3</v>
      </c>
      <c r="E3656" s="27">
        <f>VLOOKUP($B3656,'Hourly Data'!$B$5:$P$8788,15,FALSE)</f>
        <v>6.0571242457683375E-2</v>
      </c>
    </row>
    <row r="3657" spans="2:5" x14ac:dyDescent="0.3">
      <c r="B3657" s="25">
        <v>41182.166666664969</v>
      </c>
      <c r="C3657" s="26">
        <f t="shared" si="114"/>
        <v>9</v>
      </c>
      <c r="D3657" s="26">
        <f t="shared" si="115"/>
        <v>4</v>
      </c>
      <c r="E3657" s="27">
        <f>VLOOKUP($B3657,'Hourly Data'!$B$5:$P$8788,15,FALSE)</f>
        <v>6.0738147029832101E-2</v>
      </c>
    </row>
    <row r="3658" spans="2:5" x14ac:dyDescent="0.3">
      <c r="B3658" s="25">
        <v>41182.208333331633</v>
      </c>
      <c r="C3658" s="26">
        <f t="shared" si="114"/>
        <v>9</v>
      </c>
      <c r="D3658" s="26">
        <f t="shared" si="115"/>
        <v>5</v>
      </c>
      <c r="E3658" s="27">
        <f>VLOOKUP($B3658,'Hourly Data'!$B$5:$P$8788,15,FALSE)</f>
        <v>6.0808698529091938E-2</v>
      </c>
    </row>
    <row r="3659" spans="2:5" x14ac:dyDescent="0.3">
      <c r="B3659" s="25">
        <v>41182.249999998297</v>
      </c>
      <c r="C3659" s="26">
        <f t="shared" si="114"/>
        <v>9</v>
      </c>
      <c r="D3659" s="26">
        <f t="shared" si="115"/>
        <v>6</v>
      </c>
      <c r="E3659" s="27">
        <f>VLOOKUP($B3659,'Hourly Data'!$B$5:$P$8788,15,FALSE)</f>
        <v>6.2169196456931017E-2</v>
      </c>
    </row>
    <row r="3660" spans="2:5" x14ac:dyDescent="0.3">
      <c r="B3660" s="25">
        <v>41182.291666664962</v>
      </c>
      <c r="C3660" s="26">
        <f t="shared" si="114"/>
        <v>9</v>
      </c>
      <c r="D3660" s="26">
        <f t="shared" si="115"/>
        <v>7</v>
      </c>
      <c r="E3660" s="27">
        <f>VLOOKUP($B3660,'Hourly Data'!$B$5:$P$8788,15,FALSE)</f>
        <v>6.1770383505391518E-2</v>
      </c>
    </row>
    <row r="3661" spans="2:5" x14ac:dyDescent="0.3">
      <c r="B3661" s="25">
        <v>41182.333333331626</v>
      </c>
      <c r="C3661" s="26">
        <f t="shared" si="114"/>
        <v>9</v>
      </c>
      <c r="D3661" s="26">
        <f t="shared" si="115"/>
        <v>8</v>
      </c>
      <c r="E3661" s="27">
        <f>VLOOKUP($B3661,'Hourly Data'!$B$5:$P$8788,15,FALSE)</f>
        <v>6.1348585320924243E-2</v>
      </c>
    </row>
    <row r="3662" spans="2:5" x14ac:dyDescent="0.3">
      <c r="B3662" s="25">
        <v>41182.37499999829</v>
      </c>
      <c r="C3662" s="26">
        <f t="shared" si="114"/>
        <v>9</v>
      </c>
      <c r="D3662" s="26">
        <f t="shared" si="115"/>
        <v>9</v>
      </c>
      <c r="E3662" s="27">
        <f>VLOOKUP($B3662,'Hourly Data'!$B$5:$P$8788,15,FALSE)</f>
        <v>6.2552309165408271E-2</v>
      </c>
    </row>
    <row r="3663" spans="2:5" x14ac:dyDescent="0.3">
      <c r="B3663" s="25">
        <v>41182.416666664954</v>
      </c>
      <c r="C3663" s="26">
        <f t="shared" si="114"/>
        <v>9</v>
      </c>
      <c r="D3663" s="26">
        <f t="shared" si="115"/>
        <v>10</v>
      </c>
      <c r="E3663" s="27">
        <f>VLOOKUP($B3663,'Hourly Data'!$B$5:$P$8788,15,FALSE)</f>
        <v>6.2166060902171541E-2</v>
      </c>
    </row>
    <row r="3664" spans="2:5" x14ac:dyDescent="0.3">
      <c r="B3664" s="25">
        <v>41182.458333331619</v>
      </c>
      <c r="C3664" s="26">
        <f t="shared" si="114"/>
        <v>9</v>
      </c>
      <c r="D3664" s="26">
        <f t="shared" si="115"/>
        <v>11</v>
      </c>
      <c r="E3664" s="27">
        <f>VLOOKUP($B3664,'Hourly Data'!$B$5:$P$8788,15,FALSE)</f>
        <v>6.3267167512336964E-2</v>
      </c>
    </row>
    <row r="3665" spans="2:5" x14ac:dyDescent="0.3">
      <c r="B3665" s="25">
        <v>41182.499999998283</v>
      </c>
      <c r="C3665" s="26">
        <f t="shared" si="114"/>
        <v>9</v>
      </c>
      <c r="D3665" s="26">
        <f t="shared" si="115"/>
        <v>12</v>
      </c>
      <c r="E3665" s="27">
        <f>VLOOKUP($B3665,'Hourly Data'!$B$5:$P$8788,15,FALSE)</f>
        <v>6.0791882767494754E-2</v>
      </c>
    </row>
    <row r="3666" spans="2:5" x14ac:dyDescent="0.3">
      <c r="B3666" s="25">
        <v>41182.541666664947</v>
      </c>
      <c r="C3666" s="26">
        <f t="shared" si="114"/>
        <v>9</v>
      </c>
      <c r="D3666" s="26">
        <f t="shared" si="115"/>
        <v>13</v>
      </c>
      <c r="E3666" s="27">
        <f>VLOOKUP($B3666,'Hourly Data'!$B$5:$P$8788,15,FALSE)</f>
        <v>5.8948818437022876E-2</v>
      </c>
    </row>
    <row r="3667" spans="2:5" x14ac:dyDescent="0.3">
      <c r="B3667" s="25">
        <v>41182.583333331611</v>
      </c>
      <c r="C3667" s="26">
        <f t="shared" si="114"/>
        <v>9</v>
      </c>
      <c r="D3667" s="26">
        <f t="shared" si="115"/>
        <v>14</v>
      </c>
      <c r="E3667" s="27">
        <f>VLOOKUP($B3667,'Hourly Data'!$B$5:$P$8788,15,FALSE)</f>
        <v>5.5296691160790536E-2</v>
      </c>
    </row>
    <row r="3668" spans="2:5" x14ac:dyDescent="0.3">
      <c r="B3668" s="25">
        <v>41182.624999998276</v>
      </c>
      <c r="C3668" s="26">
        <f t="shared" si="114"/>
        <v>9</v>
      </c>
      <c r="D3668" s="26">
        <f t="shared" si="115"/>
        <v>15</v>
      </c>
      <c r="E3668" s="27">
        <f>VLOOKUP($B3668,'Hourly Data'!$B$5:$P$8788,15,FALSE)</f>
        <v>5.3054829097195139E-2</v>
      </c>
    </row>
    <row r="3669" spans="2:5" x14ac:dyDescent="0.3">
      <c r="B3669" s="25">
        <v>41182.66666666494</v>
      </c>
      <c r="C3669" s="26">
        <f t="shared" si="114"/>
        <v>9</v>
      </c>
      <c r="D3669" s="26">
        <f t="shared" si="115"/>
        <v>16</v>
      </c>
      <c r="E3669" s="27">
        <f>VLOOKUP($B3669,'Hourly Data'!$B$5:$P$8788,15,FALSE)</f>
        <v>5.3038716578179518E-2</v>
      </c>
    </row>
    <row r="3670" spans="2:5" x14ac:dyDescent="0.3">
      <c r="B3670" s="25">
        <v>41182.708333331604</v>
      </c>
      <c r="C3670" s="26">
        <f t="shared" si="114"/>
        <v>9</v>
      </c>
      <c r="D3670" s="26">
        <f t="shared" si="115"/>
        <v>17</v>
      </c>
      <c r="E3670" s="27">
        <f>VLOOKUP($B3670,'Hourly Data'!$B$5:$P$8788,15,FALSE)</f>
        <v>5.3553721458821577E-2</v>
      </c>
    </row>
    <row r="3671" spans="2:5" x14ac:dyDescent="0.3">
      <c r="B3671" s="25">
        <v>41182.749999998268</v>
      </c>
      <c r="C3671" s="26">
        <f t="shared" si="114"/>
        <v>9</v>
      </c>
      <c r="D3671" s="26">
        <f t="shared" si="115"/>
        <v>18</v>
      </c>
      <c r="E3671" s="27">
        <f>VLOOKUP($B3671,'Hourly Data'!$B$5:$P$8788,15,FALSE)</f>
        <v>5.3958345019495632E-2</v>
      </c>
    </row>
    <row r="3672" spans="2:5" x14ac:dyDescent="0.3">
      <c r="B3672" s="25">
        <v>41182.791666664933</v>
      </c>
      <c r="C3672" s="26">
        <f t="shared" si="114"/>
        <v>9</v>
      </c>
      <c r="D3672" s="26">
        <f t="shared" si="115"/>
        <v>19</v>
      </c>
      <c r="E3672" s="27">
        <f>VLOOKUP($B3672,'Hourly Data'!$B$5:$P$8788,15,FALSE)</f>
        <v>5.5374133324229351E-2</v>
      </c>
    </row>
    <row r="3673" spans="2:5" x14ac:dyDescent="0.3">
      <c r="B3673" s="25">
        <v>41182.833333331597</v>
      </c>
      <c r="C3673" s="26">
        <f t="shared" si="114"/>
        <v>9</v>
      </c>
      <c r="D3673" s="26">
        <f t="shared" si="115"/>
        <v>20</v>
      </c>
      <c r="E3673" s="27">
        <f>VLOOKUP($B3673,'Hourly Data'!$B$5:$P$8788,15,FALSE)</f>
        <v>5.377864365283766E-2</v>
      </c>
    </row>
    <row r="3674" spans="2:5" x14ac:dyDescent="0.3">
      <c r="B3674" s="25">
        <v>41182.874999998261</v>
      </c>
      <c r="C3674" s="26">
        <f t="shared" si="114"/>
        <v>9</v>
      </c>
      <c r="D3674" s="26">
        <f t="shared" si="115"/>
        <v>21</v>
      </c>
      <c r="E3674" s="27">
        <f>VLOOKUP($B3674,'Hourly Data'!$B$5:$P$8788,15,FALSE)</f>
        <v>5.4059588186711569E-2</v>
      </c>
    </row>
    <row r="3675" spans="2:5" x14ac:dyDescent="0.3">
      <c r="B3675" s="25">
        <v>41182.916666664925</v>
      </c>
      <c r="C3675" s="26">
        <f t="shared" si="114"/>
        <v>9</v>
      </c>
      <c r="D3675" s="26">
        <f t="shared" si="115"/>
        <v>22</v>
      </c>
      <c r="E3675" s="27">
        <f>VLOOKUP($B3675,'Hourly Data'!$B$5:$P$8788,15,FALSE)</f>
        <v>5.5017026759329693E-2</v>
      </c>
    </row>
    <row r="3676" spans="2:5" x14ac:dyDescent="0.3">
      <c r="B3676" s="25">
        <v>41182.95833333159</v>
      </c>
      <c r="C3676" s="26">
        <f t="shared" si="114"/>
        <v>9</v>
      </c>
      <c r="D3676" s="26">
        <f t="shared" si="115"/>
        <v>23</v>
      </c>
      <c r="E3676" s="27">
        <f>VLOOKUP($B3676,'Hourly Data'!$B$5:$P$8788,15,FALSE)</f>
        <v>5.8867348053879359E-2</v>
      </c>
    </row>
    <row r="3677" spans="2:5" x14ac:dyDescent="0.3">
      <c r="B3677" s="25">
        <v>41183</v>
      </c>
      <c r="C3677" s="26">
        <f t="shared" si="114"/>
        <v>10</v>
      </c>
      <c r="D3677" s="26">
        <f t="shared" si="115"/>
        <v>0</v>
      </c>
      <c r="E3677" s="27">
        <f>VLOOKUP($B3677,'Hourly Data'!$B$5:$P$8788,15,FALSE)</f>
        <v>5.8710201529838128E-2</v>
      </c>
    </row>
    <row r="3678" spans="2:5" x14ac:dyDescent="0.3">
      <c r="B3678" s="25">
        <v>41183.041666666664</v>
      </c>
      <c r="C3678" s="26">
        <f t="shared" si="114"/>
        <v>10</v>
      </c>
      <c r="D3678" s="26">
        <f t="shared" si="115"/>
        <v>1</v>
      </c>
      <c r="E3678" s="27">
        <f>VLOOKUP($B3678,'Hourly Data'!$B$5:$P$8788,15,FALSE)</f>
        <v>5.8526845719045567E-2</v>
      </c>
    </row>
    <row r="3679" spans="2:5" x14ac:dyDescent="0.3">
      <c r="B3679" s="25">
        <v>41183.083333333328</v>
      </c>
      <c r="C3679" s="26">
        <f t="shared" si="114"/>
        <v>10</v>
      </c>
      <c r="D3679" s="26">
        <f t="shared" si="115"/>
        <v>2</v>
      </c>
      <c r="E3679" s="27">
        <f>VLOOKUP($B3679,'Hourly Data'!$B$5:$P$8788,15,FALSE)</f>
        <v>5.5532817214975008E-2</v>
      </c>
    </row>
    <row r="3680" spans="2:5" x14ac:dyDescent="0.3">
      <c r="B3680" s="25">
        <v>41183.124999999993</v>
      </c>
      <c r="C3680" s="26">
        <f t="shared" si="114"/>
        <v>10</v>
      </c>
      <c r="D3680" s="26">
        <f t="shared" si="115"/>
        <v>3</v>
      </c>
      <c r="E3680" s="27">
        <f>VLOOKUP($B3680,'Hourly Data'!$B$5:$P$8788,15,FALSE)</f>
        <v>5.4682636492227189E-2</v>
      </c>
    </row>
    <row r="3681" spans="2:5" x14ac:dyDescent="0.3">
      <c r="B3681" s="25">
        <v>41183.166666666657</v>
      </c>
      <c r="C3681" s="26">
        <f t="shared" si="114"/>
        <v>10</v>
      </c>
      <c r="D3681" s="26">
        <f t="shared" si="115"/>
        <v>4</v>
      </c>
      <c r="E3681" s="27">
        <f>VLOOKUP($B3681,'Hourly Data'!$B$5:$P$8788,15,FALSE)</f>
        <v>5.2788440215183655E-2</v>
      </c>
    </row>
    <row r="3682" spans="2:5" x14ac:dyDescent="0.3">
      <c r="B3682" s="25">
        <v>41183.208333333321</v>
      </c>
      <c r="C3682" s="26">
        <f t="shared" si="114"/>
        <v>10</v>
      </c>
      <c r="D3682" s="26">
        <f t="shared" si="115"/>
        <v>5</v>
      </c>
      <c r="E3682" s="27">
        <f>VLOOKUP($B3682,'Hourly Data'!$B$5:$P$8788,15,FALSE)</f>
        <v>5.3156827157126933E-2</v>
      </c>
    </row>
    <row r="3683" spans="2:5" x14ac:dyDescent="0.3">
      <c r="B3683" s="25">
        <v>41183.249999999985</v>
      </c>
      <c r="C3683" s="26">
        <f t="shared" si="114"/>
        <v>10</v>
      </c>
      <c r="D3683" s="26">
        <f t="shared" si="115"/>
        <v>6</v>
      </c>
      <c r="E3683" s="27">
        <f>VLOOKUP($B3683,'Hourly Data'!$B$5:$P$8788,15,FALSE)</f>
        <v>4.8931898839363996E-2</v>
      </c>
    </row>
    <row r="3684" spans="2:5" x14ac:dyDescent="0.3">
      <c r="B3684" s="25">
        <v>41183.29166666665</v>
      </c>
      <c r="C3684" s="26">
        <f t="shared" si="114"/>
        <v>10</v>
      </c>
      <c r="D3684" s="26">
        <f t="shared" si="115"/>
        <v>7</v>
      </c>
      <c r="E3684" s="27">
        <f>VLOOKUP($B3684,'Hourly Data'!$B$5:$P$8788,15,FALSE)</f>
        <v>4.9700262682726273E-2</v>
      </c>
    </row>
    <row r="3685" spans="2:5" x14ac:dyDescent="0.3">
      <c r="B3685" s="25">
        <v>41183.333333333314</v>
      </c>
      <c r="C3685" s="26">
        <f t="shared" si="114"/>
        <v>10</v>
      </c>
      <c r="D3685" s="26">
        <f t="shared" si="115"/>
        <v>8</v>
      </c>
      <c r="E3685" s="27">
        <f>VLOOKUP($B3685,'Hourly Data'!$B$5:$P$8788,15,FALSE)</f>
        <v>5.2132203721012411E-2</v>
      </c>
    </row>
    <row r="3686" spans="2:5" x14ac:dyDescent="0.3">
      <c r="B3686" s="25">
        <v>41183.374999999978</v>
      </c>
      <c r="C3686" s="26">
        <f t="shared" si="114"/>
        <v>10</v>
      </c>
      <c r="D3686" s="26">
        <f t="shared" si="115"/>
        <v>9</v>
      </c>
      <c r="E3686" s="27">
        <f>VLOOKUP($B3686,'Hourly Data'!$B$5:$P$8788,15,FALSE)</f>
        <v>5.3670669216314859E-2</v>
      </c>
    </row>
    <row r="3687" spans="2:5" x14ac:dyDescent="0.3">
      <c r="B3687" s="25">
        <v>41183.416666666642</v>
      </c>
      <c r="C3687" s="26">
        <f t="shared" si="114"/>
        <v>10</v>
      </c>
      <c r="D3687" s="26">
        <f t="shared" si="115"/>
        <v>10</v>
      </c>
      <c r="E3687" s="27">
        <f>VLOOKUP($B3687,'Hourly Data'!$B$5:$P$8788,15,FALSE)</f>
        <v>5.3739378338253832E-2</v>
      </c>
    </row>
    <row r="3688" spans="2:5" x14ac:dyDescent="0.3">
      <c r="B3688" s="25">
        <v>41183.458333333307</v>
      </c>
      <c r="C3688" s="26">
        <f t="shared" si="114"/>
        <v>10</v>
      </c>
      <c r="D3688" s="26">
        <f t="shared" si="115"/>
        <v>11</v>
      </c>
      <c r="E3688" s="27">
        <f>VLOOKUP($B3688,'Hourly Data'!$B$5:$P$8788,15,FALSE)</f>
        <v>5.443891948495308E-2</v>
      </c>
    </row>
    <row r="3689" spans="2:5" x14ac:dyDescent="0.3">
      <c r="B3689" s="25">
        <v>41183.499999999971</v>
      </c>
      <c r="C3689" s="26">
        <f t="shared" si="114"/>
        <v>10</v>
      </c>
      <c r="D3689" s="26">
        <f t="shared" si="115"/>
        <v>12</v>
      </c>
      <c r="E3689" s="27">
        <f>VLOOKUP($B3689,'Hourly Data'!$B$5:$P$8788,15,FALSE)</f>
        <v>5.3514117270492434E-2</v>
      </c>
    </row>
    <row r="3690" spans="2:5" x14ac:dyDescent="0.3">
      <c r="B3690" s="25">
        <v>41183.541666666635</v>
      </c>
      <c r="C3690" s="26">
        <f t="shared" si="114"/>
        <v>10</v>
      </c>
      <c r="D3690" s="26">
        <f t="shared" si="115"/>
        <v>13</v>
      </c>
      <c r="E3690" s="27">
        <f>VLOOKUP($B3690,'Hourly Data'!$B$5:$P$8788,15,FALSE)</f>
        <v>5.2424137394282283E-2</v>
      </c>
    </row>
    <row r="3691" spans="2:5" x14ac:dyDescent="0.3">
      <c r="B3691" s="25">
        <v>41183.583333333299</v>
      </c>
      <c r="C3691" s="26">
        <f t="shared" si="114"/>
        <v>10</v>
      </c>
      <c r="D3691" s="26">
        <f t="shared" si="115"/>
        <v>14</v>
      </c>
      <c r="E3691" s="27">
        <f>VLOOKUP($B3691,'Hourly Data'!$B$5:$P$8788,15,FALSE)</f>
        <v>5.2595229038333122E-2</v>
      </c>
    </row>
    <row r="3692" spans="2:5" x14ac:dyDescent="0.3">
      <c r="B3692" s="25">
        <v>41183.624999999964</v>
      </c>
      <c r="C3692" s="26">
        <f t="shared" si="114"/>
        <v>10</v>
      </c>
      <c r="D3692" s="26">
        <f t="shared" si="115"/>
        <v>15</v>
      </c>
      <c r="E3692" s="27">
        <f>VLOOKUP($B3692,'Hourly Data'!$B$5:$P$8788,15,FALSE)</f>
        <v>5.2705472282351465E-2</v>
      </c>
    </row>
    <row r="3693" spans="2:5" x14ac:dyDescent="0.3">
      <c r="B3693" s="25">
        <v>41183.666666666628</v>
      </c>
      <c r="C3693" s="26">
        <f t="shared" si="114"/>
        <v>10</v>
      </c>
      <c r="D3693" s="26">
        <f t="shared" si="115"/>
        <v>16</v>
      </c>
      <c r="E3693" s="27">
        <f>VLOOKUP($B3693,'Hourly Data'!$B$5:$P$8788,15,FALSE)</f>
        <v>5.2541483922198151E-2</v>
      </c>
    </row>
    <row r="3694" spans="2:5" x14ac:dyDescent="0.3">
      <c r="B3694" s="25">
        <v>41183.708333333292</v>
      </c>
      <c r="C3694" s="26">
        <f t="shared" si="114"/>
        <v>10</v>
      </c>
      <c r="D3694" s="26">
        <f t="shared" si="115"/>
        <v>17</v>
      </c>
      <c r="E3694" s="27">
        <f>VLOOKUP($B3694,'Hourly Data'!$B$5:$P$8788,15,FALSE)</f>
        <v>5.2454223015821991E-2</v>
      </c>
    </row>
    <row r="3695" spans="2:5" x14ac:dyDescent="0.3">
      <c r="B3695" s="25">
        <v>41183.749999999956</v>
      </c>
      <c r="C3695" s="26">
        <f t="shared" ref="C3695:C3758" si="116">MONTH(B3695)</f>
        <v>10</v>
      </c>
      <c r="D3695" s="26">
        <f t="shared" ref="D3695:D3758" si="117">HOUR(B3695)</f>
        <v>18</v>
      </c>
      <c r="E3695" s="27">
        <f>VLOOKUP($B3695,'Hourly Data'!$B$5:$P$8788,15,FALSE)</f>
        <v>5.2352083904849522E-2</v>
      </c>
    </row>
    <row r="3696" spans="2:5" x14ac:dyDescent="0.3">
      <c r="B3696" s="25">
        <v>41183.791666666621</v>
      </c>
      <c r="C3696" s="26">
        <f t="shared" si="116"/>
        <v>10</v>
      </c>
      <c r="D3696" s="26">
        <f t="shared" si="117"/>
        <v>19</v>
      </c>
      <c r="E3696" s="27">
        <f>VLOOKUP($B3696,'Hourly Data'!$B$5:$P$8788,15,FALSE)</f>
        <v>5.090014685606481E-2</v>
      </c>
    </row>
    <row r="3697" spans="2:5" x14ac:dyDescent="0.3">
      <c r="B3697" s="25">
        <v>41183.833333333285</v>
      </c>
      <c r="C3697" s="26">
        <f t="shared" si="116"/>
        <v>10</v>
      </c>
      <c r="D3697" s="26">
        <f t="shared" si="117"/>
        <v>20</v>
      </c>
      <c r="E3697" s="27">
        <f>VLOOKUP($B3697,'Hourly Data'!$B$5:$P$8788,15,FALSE)</f>
        <v>5.2309210539583123E-2</v>
      </c>
    </row>
    <row r="3698" spans="2:5" x14ac:dyDescent="0.3">
      <c r="B3698" s="25">
        <v>41183.874999999949</v>
      </c>
      <c r="C3698" s="26">
        <f t="shared" si="116"/>
        <v>10</v>
      </c>
      <c r="D3698" s="26">
        <f t="shared" si="117"/>
        <v>21</v>
      </c>
      <c r="E3698" s="27">
        <f>VLOOKUP($B3698,'Hourly Data'!$B$5:$P$8788,15,FALSE)</f>
        <v>4.8943999375077159E-2</v>
      </c>
    </row>
    <row r="3699" spans="2:5" x14ac:dyDescent="0.3">
      <c r="B3699" s="25">
        <v>41183.916666666613</v>
      </c>
      <c r="C3699" s="26">
        <f t="shared" si="116"/>
        <v>10</v>
      </c>
      <c r="D3699" s="26">
        <f t="shared" si="117"/>
        <v>22</v>
      </c>
      <c r="E3699" s="27">
        <f>VLOOKUP($B3699,'Hourly Data'!$B$5:$P$8788,15,FALSE)</f>
        <v>4.8245842670863071E-2</v>
      </c>
    </row>
    <row r="3700" spans="2:5" x14ac:dyDescent="0.3">
      <c r="B3700" s="25">
        <v>41183.958333333278</v>
      </c>
      <c r="C3700" s="26">
        <f t="shared" si="116"/>
        <v>10</v>
      </c>
      <c r="D3700" s="26">
        <f t="shared" si="117"/>
        <v>23</v>
      </c>
      <c r="E3700" s="27">
        <f>VLOOKUP($B3700,'Hourly Data'!$B$5:$P$8788,15,FALSE)</f>
        <v>4.9859922225950565E-2</v>
      </c>
    </row>
    <row r="3701" spans="2:5" x14ac:dyDescent="0.3">
      <c r="B3701" s="25">
        <v>41183.999999999942</v>
      </c>
      <c r="C3701" s="26">
        <f t="shared" si="116"/>
        <v>10</v>
      </c>
      <c r="D3701" s="26">
        <f t="shared" si="117"/>
        <v>0</v>
      </c>
      <c r="E3701" s="27">
        <f>VLOOKUP($B3701,'Hourly Data'!$B$5:$P$8788,15,FALSE)</f>
        <v>5.1019917811855747E-2</v>
      </c>
    </row>
    <row r="3702" spans="2:5" x14ac:dyDescent="0.3">
      <c r="B3702" s="25">
        <v>41184.041666666606</v>
      </c>
      <c r="C3702" s="26">
        <f t="shared" si="116"/>
        <v>10</v>
      </c>
      <c r="D3702" s="26">
        <f t="shared" si="117"/>
        <v>1</v>
      </c>
      <c r="E3702" s="27">
        <f>VLOOKUP($B3702,'Hourly Data'!$B$5:$P$8788,15,FALSE)</f>
        <v>4.9375761183339723E-2</v>
      </c>
    </row>
    <row r="3703" spans="2:5" x14ac:dyDescent="0.3">
      <c r="B3703" s="25">
        <v>41184.08333333327</v>
      </c>
      <c r="C3703" s="26">
        <f t="shared" si="116"/>
        <v>10</v>
      </c>
      <c r="D3703" s="26">
        <f t="shared" si="117"/>
        <v>2</v>
      </c>
      <c r="E3703" s="27">
        <f>VLOOKUP($B3703,'Hourly Data'!$B$5:$P$8788,15,FALSE)</f>
        <v>4.937791578802013E-2</v>
      </c>
    </row>
    <row r="3704" spans="2:5" x14ac:dyDescent="0.3">
      <c r="B3704" s="25">
        <v>41184.124999999935</v>
      </c>
      <c r="C3704" s="26">
        <f t="shared" si="116"/>
        <v>10</v>
      </c>
      <c r="D3704" s="26">
        <f t="shared" si="117"/>
        <v>3</v>
      </c>
      <c r="E3704" s="27">
        <f>VLOOKUP($B3704,'Hourly Data'!$B$5:$P$8788,15,FALSE)</f>
        <v>4.9990579737959367E-2</v>
      </c>
    </row>
    <row r="3705" spans="2:5" x14ac:dyDescent="0.3">
      <c r="B3705" s="25">
        <v>41184.166666666599</v>
      </c>
      <c r="C3705" s="26">
        <f t="shared" si="116"/>
        <v>10</v>
      </c>
      <c r="D3705" s="26">
        <f t="shared" si="117"/>
        <v>4</v>
      </c>
      <c r="E3705" s="27">
        <f>VLOOKUP($B3705,'Hourly Data'!$B$5:$P$8788,15,FALSE)</f>
        <v>5.1124260291207306E-2</v>
      </c>
    </row>
    <row r="3706" spans="2:5" x14ac:dyDescent="0.3">
      <c r="B3706" s="25">
        <v>41184.208333333263</v>
      </c>
      <c r="C3706" s="26">
        <f t="shared" si="116"/>
        <v>10</v>
      </c>
      <c r="D3706" s="26">
        <f t="shared" si="117"/>
        <v>5</v>
      </c>
      <c r="E3706" s="27">
        <f>VLOOKUP($B3706,'Hourly Data'!$B$5:$P$8788,15,FALSE)</f>
        <v>4.9898687969525637E-2</v>
      </c>
    </row>
    <row r="3707" spans="2:5" x14ac:dyDescent="0.3">
      <c r="B3707" s="25">
        <v>41184.249999999927</v>
      </c>
      <c r="C3707" s="26">
        <f t="shared" si="116"/>
        <v>10</v>
      </c>
      <c r="D3707" s="26">
        <f t="shared" si="117"/>
        <v>6</v>
      </c>
      <c r="E3707" s="27">
        <f>VLOOKUP($B3707,'Hourly Data'!$B$5:$P$8788,15,FALSE)</f>
        <v>4.8510027894904641E-2</v>
      </c>
    </row>
    <row r="3708" spans="2:5" x14ac:dyDescent="0.3">
      <c r="B3708" s="25">
        <v>41184.291666666591</v>
      </c>
      <c r="C3708" s="26">
        <f t="shared" si="116"/>
        <v>10</v>
      </c>
      <c r="D3708" s="26">
        <f t="shared" si="117"/>
        <v>7</v>
      </c>
      <c r="E3708" s="27">
        <f>VLOOKUP($B3708,'Hourly Data'!$B$5:$P$8788,15,FALSE)</f>
        <v>5.0252847897413286E-2</v>
      </c>
    </row>
    <row r="3709" spans="2:5" x14ac:dyDescent="0.3">
      <c r="B3709" s="25">
        <v>41184.333333333256</v>
      </c>
      <c r="C3709" s="26">
        <f t="shared" si="116"/>
        <v>10</v>
      </c>
      <c r="D3709" s="26">
        <f t="shared" si="117"/>
        <v>8</v>
      </c>
      <c r="E3709" s="27">
        <f>VLOOKUP($B3709,'Hourly Data'!$B$5:$P$8788,15,FALSE)</f>
        <v>5.0396427811417718E-2</v>
      </c>
    </row>
    <row r="3710" spans="2:5" x14ac:dyDescent="0.3">
      <c r="B3710" s="25">
        <v>41184.37499999992</v>
      </c>
      <c r="C3710" s="26">
        <f t="shared" si="116"/>
        <v>10</v>
      </c>
      <c r="D3710" s="26">
        <f t="shared" si="117"/>
        <v>9</v>
      </c>
      <c r="E3710" s="27">
        <f>VLOOKUP($B3710,'Hourly Data'!$B$5:$P$8788,15,FALSE)</f>
        <v>5.1447026071196535E-2</v>
      </c>
    </row>
    <row r="3711" spans="2:5" x14ac:dyDescent="0.3">
      <c r="B3711" s="25">
        <v>41184.416666666584</v>
      </c>
      <c r="C3711" s="26">
        <f t="shared" si="116"/>
        <v>10</v>
      </c>
      <c r="D3711" s="26">
        <f t="shared" si="117"/>
        <v>10</v>
      </c>
      <c r="E3711" s="27">
        <f>VLOOKUP($B3711,'Hourly Data'!$B$5:$P$8788,15,FALSE)</f>
        <v>5.4766078381411981E-2</v>
      </c>
    </row>
    <row r="3712" spans="2:5" x14ac:dyDescent="0.3">
      <c r="B3712" s="25">
        <v>41184.458333333248</v>
      </c>
      <c r="C3712" s="26">
        <f t="shared" si="116"/>
        <v>10</v>
      </c>
      <c r="D3712" s="26">
        <f t="shared" si="117"/>
        <v>11</v>
      </c>
      <c r="E3712" s="27">
        <f>VLOOKUP($B3712,'Hourly Data'!$B$5:$P$8788,15,FALSE)</f>
        <v>5.519148591080756E-2</v>
      </c>
    </row>
    <row r="3713" spans="2:5" x14ac:dyDescent="0.3">
      <c r="B3713" s="25">
        <v>41184.499999999913</v>
      </c>
      <c r="C3713" s="26">
        <f t="shared" si="116"/>
        <v>10</v>
      </c>
      <c r="D3713" s="26">
        <f t="shared" si="117"/>
        <v>12</v>
      </c>
      <c r="E3713" s="27">
        <f>VLOOKUP($B3713,'Hourly Data'!$B$5:$P$8788,15,FALSE)</f>
        <v>5.4210394349992141E-2</v>
      </c>
    </row>
    <row r="3714" spans="2:5" x14ac:dyDescent="0.3">
      <c r="B3714" s="25">
        <v>41184.541666666577</v>
      </c>
      <c r="C3714" s="26">
        <f t="shared" si="116"/>
        <v>10</v>
      </c>
      <c r="D3714" s="26">
        <f t="shared" si="117"/>
        <v>13</v>
      </c>
      <c r="E3714" s="27">
        <f>VLOOKUP($B3714,'Hourly Data'!$B$5:$P$8788,15,FALSE)</f>
        <v>5.4047674883400842E-2</v>
      </c>
    </row>
    <row r="3715" spans="2:5" x14ac:dyDescent="0.3">
      <c r="B3715" s="25">
        <v>41184.583333333241</v>
      </c>
      <c r="C3715" s="26">
        <f t="shared" si="116"/>
        <v>10</v>
      </c>
      <c r="D3715" s="26">
        <f t="shared" si="117"/>
        <v>14</v>
      </c>
      <c r="E3715" s="27">
        <f>VLOOKUP($B3715,'Hourly Data'!$B$5:$P$8788,15,FALSE)</f>
        <v>5.3429034197632452E-2</v>
      </c>
    </row>
    <row r="3716" spans="2:5" x14ac:dyDescent="0.3">
      <c r="B3716" s="25">
        <v>41184.624999999905</v>
      </c>
      <c r="C3716" s="26">
        <f t="shared" si="116"/>
        <v>10</v>
      </c>
      <c r="D3716" s="26">
        <f t="shared" si="117"/>
        <v>15</v>
      </c>
      <c r="E3716" s="27">
        <f>VLOOKUP($B3716,'Hourly Data'!$B$5:$P$8788,15,FALSE)</f>
        <v>5.4179745785743902E-2</v>
      </c>
    </row>
    <row r="3717" spans="2:5" x14ac:dyDescent="0.3">
      <c r="B3717" s="25">
        <v>41184.66666666657</v>
      </c>
      <c r="C3717" s="26">
        <f t="shared" si="116"/>
        <v>10</v>
      </c>
      <c r="D3717" s="26">
        <f t="shared" si="117"/>
        <v>16</v>
      </c>
      <c r="E3717" s="27">
        <f>VLOOKUP($B3717,'Hourly Data'!$B$5:$P$8788,15,FALSE)</f>
        <v>5.0240789575735759E-2</v>
      </c>
    </row>
    <row r="3718" spans="2:5" x14ac:dyDescent="0.3">
      <c r="B3718" s="25">
        <v>41184.708333333234</v>
      </c>
      <c r="C3718" s="26">
        <f t="shared" si="116"/>
        <v>10</v>
      </c>
      <c r="D3718" s="26">
        <f t="shared" si="117"/>
        <v>17</v>
      </c>
      <c r="E3718" s="27">
        <f>VLOOKUP($B3718,'Hourly Data'!$B$5:$P$8788,15,FALSE)</f>
        <v>5.0777230755478533E-2</v>
      </c>
    </row>
    <row r="3719" spans="2:5" x14ac:dyDescent="0.3">
      <c r="B3719" s="25">
        <v>41184.749999999898</v>
      </c>
      <c r="C3719" s="26">
        <f t="shared" si="116"/>
        <v>10</v>
      </c>
      <c r="D3719" s="26">
        <f t="shared" si="117"/>
        <v>18</v>
      </c>
      <c r="E3719" s="27">
        <f>VLOOKUP($B3719,'Hourly Data'!$B$5:$P$8788,15,FALSE)</f>
        <v>5.6991674816715923E-2</v>
      </c>
    </row>
    <row r="3720" spans="2:5" x14ac:dyDescent="0.3">
      <c r="B3720" s="25">
        <v>41184.791666666562</v>
      </c>
      <c r="C3720" s="26">
        <f t="shared" si="116"/>
        <v>10</v>
      </c>
      <c r="D3720" s="26">
        <f t="shared" si="117"/>
        <v>19</v>
      </c>
      <c r="E3720" s="27">
        <f>VLOOKUP($B3720,'Hourly Data'!$B$5:$P$8788,15,FALSE)</f>
        <v>5.5079251832691634E-2</v>
      </c>
    </row>
    <row r="3721" spans="2:5" x14ac:dyDescent="0.3">
      <c r="B3721" s="25">
        <v>41184.833333333227</v>
      </c>
      <c r="C3721" s="26">
        <f t="shared" si="116"/>
        <v>10</v>
      </c>
      <c r="D3721" s="26">
        <f t="shared" si="117"/>
        <v>20</v>
      </c>
      <c r="E3721" s="27">
        <f>VLOOKUP($B3721,'Hourly Data'!$B$5:$P$8788,15,FALSE)</f>
        <v>5.709955679385699E-2</v>
      </c>
    </row>
    <row r="3722" spans="2:5" x14ac:dyDescent="0.3">
      <c r="B3722" s="25">
        <v>41184.874999999891</v>
      </c>
      <c r="C3722" s="26">
        <f t="shared" si="116"/>
        <v>10</v>
      </c>
      <c r="D3722" s="26">
        <f t="shared" si="117"/>
        <v>21</v>
      </c>
      <c r="E3722" s="27">
        <f>VLOOKUP($B3722,'Hourly Data'!$B$5:$P$8788,15,FALSE)</f>
        <v>5.3094829312890092E-2</v>
      </c>
    </row>
    <row r="3723" spans="2:5" x14ac:dyDescent="0.3">
      <c r="B3723" s="25">
        <v>41184.916666666555</v>
      </c>
      <c r="C3723" s="26">
        <f t="shared" si="116"/>
        <v>10</v>
      </c>
      <c r="D3723" s="26">
        <f t="shared" si="117"/>
        <v>22</v>
      </c>
      <c r="E3723" s="27">
        <f>VLOOKUP($B3723,'Hourly Data'!$B$5:$P$8788,15,FALSE)</f>
        <v>5.5984668007975996E-2</v>
      </c>
    </row>
    <row r="3724" spans="2:5" x14ac:dyDescent="0.3">
      <c r="B3724" s="25">
        <v>41184.958333333219</v>
      </c>
      <c r="C3724" s="26">
        <f t="shared" si="116"/>
        <v>10</v>
      </c>
      <c r="D3724" s="26">
        <f t="shared" si="117"/>
        <v>23</v>
      </c>
      <c r="E3724" s="27">
        <f>VLOOKUP($B3724,'Hourly Data'!$B$5:$P$8788,15,FALSE)</f>
        <v>6.3214379992754671E-2</v>
      </c>
    </row>
    <row r="3725" spans="2:5" x14ac:dyDescent="0.3">
      <c r="B3725" s="25">
        <v>41184.999999999884</v>
      </c>
      <c r="C3725" s="26">
        <f t="shared" si="116"/>
        <v>10</v>
      </c>
      <c r="D3725" s="26">
        <f t="shared" si="117"/>
        <v>0</v>
      </c>
      <c r="E3725" s="27">
        <f>VLOOKUP($B3725,'Hourly Data'!$B$5:$P$8788,15,FALSE)</f>
        <v>6.8502608759750741E-2</v>
      </c>
    </row>
    <row r="3726" spans="2:5" x14ac:dyDescent="0.3">
      <c r="B3726" s="25">
        <v>41185.041666666548</v>
      </c>
      <c r="C3726" s="26">
        <f t="shared" si="116"/>
        <v>10</v>
      </c>
      <c r="D3726" s="26">
        <f t="shared" si="117"/>
        <v>1</v>
      </c>
      <c r="E3726" s="27">
        <f>VLOOKUP($B3726,'Hourly Data'!$B$5:$P$8788,15,FALSE)</f>
        <v>6.9367023539019551E-2</v>
      </c>
    </row>
    <row r="3727" spans="2:5" x14ac:dyDescent="0.3">
      <c r="B3727" s="25">
        <v>41185.083333333212</v>
      </c>
      <c r="C3727" s="26">
        <f t="shared" si="116"/>
        <v>10</v>
      </c>
      <c r="D3727" s="26">
        <f t="shared" si="117"/>
        <v>2</v>
      </c>
      <c r="E3727" s="27">
        <f>VLOOKUP($B3727,'Hourly Data'!$B$5:$P$8788,15,FALSE)</f>
        <v>7.0604648852264543E-2</v>
      </c>
    </row>
    <row r="3728" spans="2:5" x14ac:dyDescent="0.3">
      <c r="B3728" s="25">
        <v>41185.124999999876</v>
      </c>
      <c r="C3728" s="26">
        <f t="shared" si="116"/>
        <v>10</v>
      </c>
      <c r="D3728" s="26">
        <f t="shared" si="117"/>
        <v>3</v>
      </c>
      <c r="E3728" s="27">
        <f>VLOOKUP($B3728,'Hourly Data'!$B$5:$P$8788,15,FALSE)</f>
        <v>7.1232414378296902E-2</v>
      </c>
    </row>
    <row r="3729" spans="2:5" x14ac:dyDescent="0.3">
      <c r="B3729" s="25">
        <v>41185.166666666541</v>
      </c>
      <c r="C3729" s="26">
        <f t="shared" si="116"/>
        <v>10</v>
      </c>
      <c r="D3729" s="26">
        <f t="shared" si="117"/>
        <v>4</v>
      </c>
      <c r="E3729" s="27">
        <f>VLOOKUP($B3729,'Hourly Data'!$B$5:$P$8788,15,FALSE)</f>
        <v>7.0446263936608994E-2</v>
      </c>
    </row>
    <row r="3730" spans="2:5" x14ac:dyDescent="0.3">
      <c r="B3730" s="25">
        <v>41185.208333333205</v>
      </c>
      <c r="C3730" s="26">
        <f t="shared" si="116"/>
        <v>10</v>
      </c>
      <c r="D3730" s="26">
        <f t="shared" si="117"/>
        <v>5</v>
      </c>
      <c r="E3730" s="27">
        <f>VLOOKUP($B3730,'Hourly Data'!$B$5:$P$8788,15,FALSE)</f>
        <v>6.9265657778877054E-2</v>
      </c>
    </row>
    <row r="3731" spans="2:5" x14ac:dyDescent="0.3">
      <c r="B3731" s="25">
        <v>41185.249999999869</v>
      </c>
      <c r="C3731" s="26">
        <f t="shared" si="116"/>
        <v>10</v>
      </c>
      <c r="D3731" s="26">
        <f t="shared" si="117"/>
        <v>6</v>
      </c>
      <c r="E3731" s="27">
        <f>VLOOKUP($B3731,'Hourly Data'!$B$5:$P$8788,15,FALSE)</f>
        <v>6.8493405465788831E-2</v>
      </c>
    </row>
    <row r="3732" spans="2:5" x14ac:dyDescent="0.3">
      <c r="B3732" s="25">
        <v>41185.291666666533</v>
      </c>
      <c r="C3732" s="26">
        <f t="shared" si="116"/>
        <v>10</v>
      </c>
      <c r="D3732" s="26">
        <f t="shared" si="117"/>
        <v>7</v>
      </c>
      <c r="E3732" s="27">
        <f>VLOOKUP($B3732,'Hourly Data'!$B$5:$P$8788,15,FALSE)</f>
        <v>6.3618248971440472E-2</v>
      </c>
    </row>
    <row r="3733" spans="2:5" x14ac:dyDescent="0.3">
      <c r="B3733" s="25">
        <v>41185.333333333198</v>
      </c>
      <c r="C3733" s="26">
        <f t="shared" si="116"/>
        <v>10</v>
      </c>
      <c r="D3733" s="26">
        <f t="shared" si="117"/>
        <v>8</v>
      </c>
      <c r="E3733" s="27">
        <f>VLOOKUP($B3733,'Hourly Data'!$B$5:$P$8788,15,FALSE)</f>
        <v>6.0015749317503725E-2</v>
      </c>
    </row>
    <row r="3734" spans="2:5" x14ac:dyDescent="0.3">
      <c r="B3734" s="25">
        <v>41185.374999999862</v>
      </c>
      <c r="C3734" s="26">
        <f t="shared" si="116"/>
        <v>10</v>
      </c>
      <c r="D3734" s="26">
        <f t="shared" si="117"/>
        <v>9</v>
      </c>
      <c r="E3734" s="27">
        <f>VLOOKUP($B3734,'Hourly Data'!$B$5:$P$8788,15,FALSE)</f>
        <v>5.6918250203443488E-2</v>
      </c>
    </row>
    <row r="3735" spans="2:5" x14ac:dyDescent="0.3">
      <c r="B3735" s="25">
        <v>41185.416666666526</v>
      </c>
      <c r="C3735" s="26">
        <f t="shared" si="116"/>
        <v>10</v>
      </c>
      <c r="D3735" s="26">
        <f t="shared" si="117"/>
        <v>10</v>
      </c>
      <c r="E3735" s="27">
        <f>VLOOKUP($B3735,'Hourly Data'!$B$5:$P$8788,15,FALSE)</f>
        <v>5.8668376780154297E-2</v>
      </c>
    </row>
    <row r="3736" spans="2:5" x14ac:dyDescent="0.3">
      <c r="B3736" s="25">
        <v>41185.45833333319</v>
      </c>
      <c r="C3736" s="26">
        <f t="shared" si="116"/>
        <v>10</v>
      </c>
      <c r="D3736" s="26">
        <f t="shared" si="117"/>
        <v>11</v>
      </c>
      <c r="E3736" s="27">
        <f>VLOOKUP($B3736,'Hourly Data'!$B$5:$P$8788,15,FALSE)</f>
        <v>6.3375722739424628E-2</v>
      </c>
    </row>
    <row r="3737" spans="2:5" x14ac:dyDescent="0.3">
      <c r="B3737" s="25">
        <v>41185.499999999854</v>
      </c>
      <c r="C3737" s="26">
        <f t="shared" si="116"/>
        <v>10</v>
      </c>
      <c r="D3737" s="26">
        <f t="shared" si="117"/>
        <v>12</v>
      </c>
      <c r="E3737" s="27">
        <f>VLOOKUP($B3737,'Hourly Data'!$B$5:$P$8788,15,FALSE)</f>
        <v>6.2456970858704247E-2</v>
      </c>
    </row>
    <row r="3738" spans="2:5" x14ac:dyDescent="0.3">
      <c r="B3738" s="25">
        <v>41185.541666666519</v>
      </c>
      <c r="C3738" s="26">
        <f t="shared" si="116"/>
        <v>10</v>
      </c>
      <c r="D3738" s="26">
        <f t="shared" si="117"/>
        <v>13</v>
      </c>
      <c r="E3738" s="27">
        <f>VLOOKUP($B3738,'Hourly Data'!$B$5:$P$8788,15,FALSE)</f>
        <v>5.7828291610773207E-2</v>
      </c>
    </row>
    <row r="3739" spans="2:5" x14ac:dyDescent="0.3">
      <c r="B3739" s="25">
        <v>41185.583333333183</v>
      </c>
      <c r="C3739" s="26">
        <f t="shared" si="116"/>
        <v>10</v>
      </c>
      <c r="D3739" s="26">
        <f t="shared" si="117"/>
        <v>14</v>
      </c>
      <c r="E3739" s="27">
        <f>VLOOKUP($B3739,'Hourly Data'!$B$5:$P$8788,15,FALSE)</f>
        <v>5.4553951991710578E-2</v>
      </c>
    </row>
    <row r="3740" spans="2:5" x14ac:dyDescent="0.3">
      <c r="B3740" s="25">
        <v>41185.624999999847</v>
      </c>
      <c r="C3740" s="26">
        <f t="shared" si="116"/>
        <v>10</v>
      </c>
      <c r="D3740" s="26">
        <f t="shared" si="117"/>
        <v>15</v>
      </c>
      <c r="E3740" s="27">
        <f>VLOOKUP($B3740,'Hourly Data'!$B$5:$P$8788,15,FALSE)</f>
        <v>5.3608236245260177E-2</v>
      </c>
    </row>
    <row r="3741" spans="2:5" x14ac:dyDescent="0.3">
      <c r="B3741" s="25">
        <v>41185.666666666511</v>
      </c>
      <c r="C3741" s="26">
        <f t="shared" si="116"/>
        <v>10</v>
      </c>
      <c r="D3741" s="26">
        <f t="shared" si="117"/>
        <v>16</v>
      </c>
      <c r="E3741" s="27">
        <f>VLOOKUP($B3741,'Hourly Data'!$B$5:$P$8788,15,FALSE)</f>
        <v>5.2726896272164051E-2</v>
      </c>
    </row>
    <row r="3742" spans="2:5" x14ac:dyDescent="0.3">
      <c r="B3742" s="25">
        <v>41185.708333333176</v>
      </c>
      <c r="C3742" s="26">
        <f t="shared" si="116"/>
        <v>10</v>
      </c>
      <c r="D3742" s="26">
        <f t="shared" si="117"/>
        <v>17</v>
      </c>
      <c r="E3742" s="27">
        <f>VLOOKUP($B3742,'Hourly Data'!$B$5:$P$8788,15,FALSE)</f>
        <v>5.328750009359863E-2</v>
      </c>
    </row>
    <row r="3743" spans="2:5" x14ac:dyDescent="0.3">
      <c r="B3743" s="25">
        <v>41185.74999999984</v>
      </c>
      <c r="C3743" s="26">
        <f t="shared" si="116"/>
        <v>10</v>
      </c>
      <c r="D3743" s="26">
        <f t="shared" si="117"/>
        <v>18</v>
      </c>
      <c r="E3743" s="27">
        <f>VLOOKUP($B3743,'Hourly Data'!$B$5:$P$8788,15,FALSE)</f>
        <v>5.4350305407624019E-2</v>
      </c>
    </row>
    <row r="3744" spans="2:5" x14ac:dyDescent="0.3">
      <c r="B3744" s="25">
        <v>41185.791666666504</v>
      </c>
      <c r="C3744" s="26">
        <f t="shared" si="116"/>
        <v>10</v>
      </c>
      <c r="D3744" s="26">
        <f t="shared" si="117"/>
        <v>19</v>
      </c>
      <c r="E3744" s="27">
        <f>VLOOKUP($B3744,'Hourly Data'!$B$5:$P$8788,15,FALSE)</f>
        <v>5.3144370074853786E-2</v>
      </c>
    </row>
    <row r="3745" spans="2:5" x14ac:dyDescent="0.3">
      <c r="B3745" s="25">
        <v>41185.833333333168</v>
      </c>
      <c r="C3745" s="26">
        <f t="shared" si="116"/>
        <v>10</v>
      </c>
      <c r="D3745" s="26">
        <f t="shared" si="117"/>
        <v>20</v>
      </c>
      <c r="E3745" s="27">
        <f>VLOOKUP($B3745,'Hourly Data'!$B$5:$P$8788,15,FALSE)</f>
        <v>5.5048362429544938E-2</v>
      </c>
    </row>
    <row r="3746" spans="2:5" x14ac:dyDescent="0.3">
      <c r="B3746" s="25">
        <v>41185.874999999833</v>
      </c>
      <c r="C3746" s="26">
        <f t="shared" si="116"/>
        <v>10</v>
      </c>
      <c r="D3746" s="26">
        <f t="shared" si="117"/>
        <v>21</v>
      </c>
      <c r="E3746" s="27">
        <f>VLOOKUP($B3746,'Hourly Data'!$B$5:$P$8788,15,FALSE)</f>
        <v>5.4462928403398281E-2</v>
      </c>
    </row>
    <row r="3747" spans="2:5" x14ac:dyDescent="0.3">
      <c r="B3747" s="25">
        <v>41185.916666666497</v>
      </c>
      <c r="C3747" s="26">
        <f t="shared" si="116"/>
        <v>10</v>
      </c>
      <c r="D3747" s="26">
        <f t="shared" si="117"/>
        <v>22</v>
      </c>
      <c r="E3747" s="27">
        <f>VLOOKUP($B3747,'Hourly Data'!$B$5:$P$8788,15,FALSE)</f>
        <v>5.5452468632199353E-2</v>
      </c>
    </row>
    <row r="3748" spans="2:5" x14ac:dyDescent="0.3">
      <c r="B3748" s="25">
        <v>41185.958333333161</v>
      </c>
      <c r="C3748" s="26">
        <f t="shared" si="116"/>
        <v>10</v>
      </c>
      <c r="D3748" s="26">
        <f t="shared" si="117"/>
        <v>23</v>
      </c>
      <c r="E3748" s="27">
        <f>VLOOKUP($B3748,'Hourly Data'!$B$5:$P$8788,15,FALSE)</f>
        <v>5.689018119540603E-2</v>
      </c>
    </row>
    <row r="3749" spans="2:5" x14ac:dyDescent="0.3">
      <c r="B3749" s="25">
        <v>41185.999999999825</v>
      </c>
      <c r="C3749" s="26">
        <f t="shared" si="116"/>
        <v>10</v>
      </c>
      <c r="D3749" s="26">
        <f t="shared" si="117"/>
        <v>0</v>
      </c>
      <c r="E3749" s="27">
        <f>VLOOKUP($B3749,'Hourly Data'!$B$5:$P$8788,15,FALSE)</f>
        <v>5.8577308525397477E-2</v>
      </c>
    </row>
    <row r="3750" spans="2:5" x14ac:dyDescent="0.3">
      <c r="B3750" s="25">
        <v>41186.04166666649</v>
      </c>
      <c r="C3750" s="26">
        <f t="shared" si="116"/>
        <v>10</v>
      </c>
      <c r="D3750" s="26">
        <f t="shared" si="117"/>
        <v>1</v>
      </c>
      <c r="E3750" s="27">
        <f>VLOOKUP($B3750,'Hourly Data'!$B$5:$P$8788,15,FALSE)</f>
        <v>6.1686049180095293E-2</v>
      </c>
    </row>
    <row r="3751" spans="2:5" x14ac:dyDescent="0.3">
      <c r="B3751" s="25">
        <v>41186.083333333154</v>
      </c>
      <c r="C3751" s="26">
        <f t="shared" si="116"/>
        <v>10</v>
      </c>
      <c r="D3751" s="26">
        <f t="shared" si="117"/>
        <v>2</v>
      </c>
      <c r="E3751" s="27">
        <f>VLOOKUP($B3751,'Hourly Data'!$B$5:$P$8788,15,FALSE)</f>
        <v>6.2362028189558903E-2</v>
      </c>
    </row>
    <row r="3752" spans="2:5" x14ac:dyDescent="0.3">
      <c r="B3752" s="25">
        <v>41186.124999999818</v>
      </c>
      <c r="C3752" s="26">
        <f t="shared" si="116"/>
        <v>10</v>
      </c>
      <c r="D3752" s="26">
        <f t="shared" si="117"/>
        <v>3</v>
      </c>
      <c r="E3752" s="27">
        <f>VLOOKUP($B3752,'Hourly Data'!$B$5:$P$8788,15,FALSE)</f>
        <v>6.3377289634518344E-2</v>
      </c>
    </row>
    <row r="3753" spans="2:5" x14ac:dyDescent="0.3">
      <c r="B3753" s="25">
        <v>41186.166666666482</v>
      </c>
      <c r="C3753" s="26">
        <f t="shared" si="116"/>
        <v>10</v>
      </c>
      <c r="D3753" s="26">
        <f t="shared" si="117"/>
        <v>4</v>
      </c>
      <c r="E3753" s="27">
        <f>VLOOKUP($B3753,'Hourly Data'!$B$5:$P$8788,15,FALSE)</f>
        <v>6.673957033168515E-2</v>
      </c>
    </row>
    <row r="3754" spans="2:5" x14ac:dyDescent="0.3">
      <c r="B3754" s="25">
        <v>41186.208333333147</v>
      </c>
      <c r="C3754" s="26">
        <f t="shared" si="116"/>
        <v>10</v>
      </c>
      <c r="D3754" s="26">
        <f t="shared" si="117"/>
        <v>5</v>
      </c>
      <c r="E3754" s="27">
        <f>VLOOKUP($B3754,'Hourly Data'!$B$5:$P$8788,15,FALSE)</f>
        <v>6.3544272625117915E-2</v>
      </c>
    </row>
    <row r="3755" spans="2:5" x14ac:dyDescent="0.3">
      <c r="B3755" s="25">
        <v>41186.249999999811</v>
      </c>
      <c r="C3755" s="26">
        <f t="shared" si="116"/>
        <v>10</v>
      </c>
      <c r="D3755" s="26">
        <f t="shared" si="117"/>
        <v>6</v>
      </c>
      <c r="E3755" s="27">
        <f>VLOOKUP($B3755,'Hourly Data'!$B$5:$P$8788,15,FALSE)</f>
        <v>5.8624697716072698E-2</v>
      </c>
    </row>
    <row r="3756" spans="2:5" x14ac:dyDescent="0.3">
      <c r="B3756" s="25">
        <v>41186.291666666475</v>
      </c>
      <c r="C3756" s="26">
        <f t="shared" si="116"/>
        <v>10</v>
      </c>
      <c r="D3756" s="26">
        <f t="shared" si="117"/>
        <v>7</v>
      </c>
      <c r="E3756" s="27">
        <f>VLOOKUP($B3756,'Hourly Data'!$B$5:$P$8788,15,FALSE)</f>
        <v>6.0760940342318021E-2</v>
      </c>
    </row>
    <row r="3757" spans="2:5" x14ac:dyDescent="0.3">
      <c r="B3757" s="25">
        <v>41186.333333333139</v>
      </c>
      <c r="C3757" s="26">
        <f t="shared" si="116"/>
        <v>10</v>
      </c>
      <c r="D3757" s="26">
        <f t="shared" si="117"/>
        <v>8</v>
      </c>
      <c r="E3757" s="27">
        <f>VLOOKUP($B3757,'Hourly Data'!$B$5:$P$8788,15,FALSE)</f>
        <v>6.0974702445169837E-2</v>
      </c>
    </row>
    <row r="3758" spans="2:5" x14ac:dyDescent="0.3">
      <c r="B3758" s="25">
        <v>41186.374999999804</v>
      </c>
      <c r="C3758" s="26">
        <f t="shared" si="116"/>
        <v>10</v>
      </c>
      <c r="D3758" s="26">
        <f t="shared" si="117"/>
        <v>9</v>
      </c>
      <c r="E3758" s="27">
        <f>VLOOKUP($B3758,'Hourly Data'!$B$5:$P$8788,15,FALSE)</f>
        <v>5.8450626680401838E-2</v>
      </c>
    </row>
    <row r="3759" spans="2:5" x14ac:dyDescent="0.3">
      <c r="B3759" s="25">
        <v>41186.416666666468</v>
      </c>
      <c r="C3759" s="26">
        <f t="shared" ref="C3759:C3822" si="118">MONTH(B3759)</f>
        <v>10</v>
      </c>
      <c r="D3759" s="26">
        <f t="shared" ref="D3759:D3822" si="119">HOUR(B3759)</f>
        <v>10</v>
      </c>
      <c r="E3759" s="27">
        <f>VLOOKUP($B3759,'Hourly Data'!$B$5:$P$8788,15,FALSE)</f>
        <v>5.6116340712346988E-2</v>
      </c>
    </row>
    <row r="3760" spans="2:5" x14ac:dyDescent="0.3">
      <c r="B3760" s="25">
        <v>41186.458333333132</v>
      </c>
      <c r="C3760" s="26">
        <f t="shared" si="118"/>
        <v>10</v>
      </c>
      <c r="D3760" s="26">
        <f t="shared" si="119"/>
        <v>11</v>
      </c>
      <c r="E3760" s="27">
        <f>VLOOKUP($B3760,'Hourly Data'!$B$5:$P$8788,15,FALSE)</f>
        <v>5.5243872820321616E-2</v>
      </c>
    </row>
    <row r="3761" spans="2:5" x14ac:dyDescent="0.3">
      <c r="B3761" s="25">
        <v>41186.499999999796</v>
      </c>
      <c r="C3761" s="26">
        <f t="shared" si="118"/>
        <v>10</v>
      </c>
      <c r="D3761" s="26">
        <f t="shared" si="119"/>
        <v>12</v>
      </c>
      <c r="E3761" s="27">
        <f>VLOOKUP($B3761,'Hourly Data'!$B$5:$P$8788,15,FALSE)</f>
        <v>5.5027133093575653E-2</v>
      </c>
    </row>
    <row r="3762" spans="2:5" x14ac:dyDescent="0.3">
      <c r="B3762" s="25">
        <v>41186.541666666461</v>
      </c>
      <c r="C3762" s="26">
        <f t="shared" si="118"/>
        <v>10</v>
      </c>
      <c r="D3762" s="26">
        <f t="shared" si="119"/>
        <v>13</v>
      </c>
      <c r="E3762" s="27">
        <f>VLOOKUP($B3762,'Hourly Data'!$B$5:$P$8788,15,FALSE)</f>
        <v>5.4878001280453892E-2</v>
      </c>
    </row>
    <row r="3763" spans="2:5" x14ac:dyDescent="0.3">
      <c r="B3763" s="25">
        <v>41186.583333333125</v>
      </c>
      <c r="C3763" s="26">
        <f t="shared" si="118"/>
        <v>10</v>
      </c>
      <c r="D3763" s="26">
        <f t="shared" si="119"/>
        <v>14</v>
      </c>
      <c r="E3763" s="27">
        <f>VLOOKUP($B3763,'Hourly Data'!$B$5:$P$8788,15,FALSE)</f>
        <v>5.4591731098539667E-2</v>
      </c>
    </row>
    <row r="3764" spans="2:5" x14ac:dyDescent="0.3">
      <c r="B3764" s="25">
        <v>41186.624999999789</v>
      </c>
      <c r="C3764" s="26">
        <f t="shared" si="118"/>
        <v>10</v>
      </c>
      <c r="D3764" s="26">
        <f t="shared" si="119"/>
        <v>15</v>
      </c>
      <c r="E3764" s="27">
        <f>VLOOKUP($B3764,'Hourly Data'!$B$5:$P$8788,15,FALSE)</f>
        <v>5.4913478035032187E-2</v>
      </c>
    </row>
    <row r="3765" spans="2:5" x14ac:dyDescent="0.3">
      <c r="B3765" s="25">
        <v>41186.666666666453</v>
      </c>
      <c r="C3765" s="26">
        <f t="shared" si="118"/>
        <v>10</v>
      </c>
      <c r="D3765" s="26">
        <f t="shared" si="119"/>
        <v>16</v>
      </c>
      <c r="E3765" s="27">
        <f>VLOOKUP($B3765,'Hourly Data'!$B$5:$P$8788,15,FALSE)</f>
        <v>5.288469520598691E-2</v>
      </c>
    </row>
    <row r="3766" spans="2:5" x14ac:dyDescent="0.3">
      <c r="B3766" s="25">
        <v>41186.708333333117</v>
      </c>
      <c r="C3766" s="26">
        <f t="shared" si="118"/>
        <v>10</v>
      </c>
      <c r="D3766" s="26">
        <f t="shared" si="119"/>
        <v>17</v>
      </c>
      <c r="E3766" s="27">
        <f>VLOOKUP($B3766,'Hourly Data'!$B$5:$P$8788,15,FALSE)</f>
        <v>5.4428404769447783E-2</v>
      </c>
    </row>
    <row r="3767" spans="2:5" x14ac:dyDescent="0.3">
      <c r="B3767" s="25">
        <v>41186.749999999782</v>
      </c>
      <c r="C3767" s="26">
        <f t="shared" si="118"/>
        <v>10</v>
      </c>
      <c r="D3767" s="26">
        <f t="shared" si="119"/>
        <v>18</v>
      </c>
      <c r="E3767" s="27">
        <f>VLOOKUP($B3767,'Hourly Data'!$B$5:$P$8788,15,FALSE)</f>
        <v>5.4661754478048295E-2</v>
      </c>
    </row>
    <row r="3768" spans="2:5" x14ac:dyDescent="0.3">
      <c r="B3768" s="25">
        <v>41186.791666666446</v>
      </c>
      <c r="C3768" s="26">
        <f t="shared" si="118"/>
        <v>10</v>
      </c>
      <c r="D3768" s="26">
        <f t="shared" si="119"/>
        <v>19</v>
      </c>
      <c r="E3768" s="27">
        <f>VLOOKUP($B3768,'Hourly Data'!$B$5:$P$8788,15,FALSE)</f>
        <v>5.2161436365138446E-2</v>
      </c>
    </row>
    <row r="3769" spans="2:5" x14ac:dyDescent="0.3">
      <c r="B3769" s="25">
        <v>41186.83333333311</v>
      </c>
      <c r="C3769" s="26">
        <f t="shared" si="118"/>
        <v>10</v>
      </c>
      <c r="D3769" s="26">
        <f t="shared" si="119"/>
        <v>20</v>
      </c>
      <c r="E3769" s="27">
        <f>VLOOKUP($B3769,'Hourly Data'!$B$5:$P$8788,15,FALSE)</f>
        <v>5.6204692332304546E-2</v>
      </c>
    </row>
    <row r="3770" spans="2:5" x14ac:dyDescent="0.3">
      <c r="B3770" s="25">
        <v>41186.874999999774</v>
      </c>
      <c r="C3770" s="26">
        <f t="shared" si="118"/>
        <v>10</v>
      </c>
      <c r="D3770" s="26">
        <f t="shared" si="119"/>
        <v>21</v>
      </c>
      <c r="E3770" s="27">
        <f>VLOOKUP($B3770,'Hourly Data'!$B$5:$P$8788,15,FALSE)</f>
        <v>5.4956750369463528E-2</v>
      </c>
    </row>
    <row r="3771" spans="2:5" x14ac:dyDescent="0.3">
      <c r="B3771" s="25">
        <v>41186.916666666439</v>
      </c>
      <c r="C3771" s="26">
        <f t="shared" si="118"/>
        <v>10</v>
      </c>
      <c r="D3771" s="26">
        <f t="shared" si="119"/>
        <v>22</v>
      </c>
      <c r="E3771" s="27">
        <f>VLOOKUP($B3771,'Hourly Data'!$B$5:$P$8788,15,FALSE)</f>
        <v>5.4285227066749486E-2</v>
      </c>
    </row>
    <row r="3772" spans="2:5" x14ac:dyDescent="0.3">
      <c r="B3772" s="25">
        <v>41186.958333333103</v>
      </c>
      <c r="C3772" s="26">
        <f t="shared" si="118"/>
        <v>10</v>
      </c>
      <c r="D3772" s="26">
        <f t="shared" si="119"/>
        <v>23</v>
      </c>
      <c r="E3772" s="27">
        <f>VLOOKUP($B3772,'Hourly Data'!$B$5:$P$8788,15,FALSE)</f>
        <v>5.8336080379484061E-2</v>
      </c>
    </row>
    <row r="3773" spans="2:5" x14ac:dyDescent="0.3">
      <c r="B3773" s="25">
        <v>41186.999999999767</v>
      </c>
      <c r="C3773" s="26">
        <f t="shared" si="118"/>
        <v>10</v>
      </c>
      <c r="D3773" s="26">
        <f t="shared" si="119"/>
        <v>0</v>
      </c>
      <c r="E3773" s="27">
        <f>VLOOKUP($B3773,'Hourly Data'!$B$5:$P$8788,15,FALSE)</f>
        <v>6.1573796270599321E-2</v>
      </c>
    </row>
    <row r="3774" spans="2:5" x14ac:dyDescent="0.3">
      <c r="B3774" s="25">
        <v>41187.041666666431</v>
      </c>
      <c r="C3774" s="26">
        <f t="shared" si="118"/>
        <v>10</v>
      </c>
      <c r="D3774" s="26">
        <f t="shared" si="119"/>
        <v>1</v>
      </c>
      <c r="E3774" s="27">
        <f>VLOOKUP($B3774,'Hourly Data'!$B$5:$P$8788,15,FALSE)</f>
        <v>6.7975148015061479E-2</v>
      </c>
    </row>
    <row r="3775" spans="2:5" x14ac:dyDescent="0.3">
      <c r="B3775" s="25">
        <v>41187.083333333096</v>
      </c>
      <c r="C3775" s="26">
        <f t="shared" si="118"/>
        <v>10</v>
      </c>
      <c r="D3775" s="26">
        <f t="shared" si="119"/>
        <v>2</v>
      </c>
      <c r="E3775" s="27">
        <f>VLOOKUP($B3775,'Hourly Data'!$B$5:$P$8788,15,FALSE)</f>
        <v>6.7533676997028558E-2</v>
      </c>
    </row>
    <row r="3776" spans="2:5" x14ac:dyDescent="0.3">
      <c r="B3776" s="25">
        <v>41187.12499999976</v>
      </c>
      <c r="C3776" s="26">
        <f t="shared" si="118"/>
        <v>10</v>
      </c>
      <c r="D3776" s="26">
        <f t="shared" si="119"/>
        <v>3</v>
      </c>
      <c r="E3776" s="27">
        <f>VLOOKUP($B3776,'Hourly Data'!$B$5:$P$8788,15,FALSE)</f>
        <v>6.8099350192660058E-2</v>
      </c>
    </row>
    <row r="3777" spans="2:5" x14ac:dyDescent="0.3">
      <c r="B3777" s="25">
        <v>41187.166666666424</v>
      </c>
      <c r="C3777" s="26">
        <f t="shared" si="118"/>
        <v>10</v>
      </c>
      <c r="D3777" s="26">
        <f t="shared" si="119"/>
        <v>4</v>
      </c>
      <c r="E3777" s="27">
        <f>VLOOKUP($B3777,'Hourly Data'!$B$5:$P$8788,15,FALSE)</f>
        <v>6.8911500202003262E-2</v>
      </c>
    </row>
    <row r="3778" spans="2:5" x14ac:dyDescent="0.3">
      <c r="B3778" s="25">
        <v>41187.208333333088</v>
      </c>
      <c r="C3778" s="26">
        <f t="shared" si="118"/>
        <v>10</v>
      </c>
      <c r="D3778" s="26">
        <f t="shared" si="119"/>
        <v>5</v>
      </c>
      <c r="E3778" s="27">
        <f>VLOOKUP($B3778,'Hourly Data'!$B$5:$P$8788,15,FALSE)</f>
        <v>6.6662641748001739E-2</v>
      </c>
    </row>
    <row r="3779" spans="2:5" x14ac:dyDescent="0.3">
      <c r="B3779" s="25">
        <v>41187.249999999753</v>
      </c>
      <c r="C3779" s="26">
        <f t="shared" si="118"/>
        <v>10</v>
      </c>
      <c r="D3779" s="26">
        <f t="shared" si="119"/>
        <v>6</v>
      </c>
      <c r="E3779" s="27">
        <f>VLOOKUP($B3779,'Hourly Data'!$B$5:$P$8788,15,FALSE)</f>
        <v>6.3988159808583106E-2</v>
      </c>
    </row>
    <row r="3780" spans="2:5" x14ac:dyDescent="0.3">
      <c r="B3780" s="25">
        <v>41187.291666666417</v>
      </c>
      <c r="C3780" s="26">
        <f t="shared" si="118"/>
        <v>10</v>
      </c>
      <c r="D3780" s="26">
        <f t="shared" si="119"/>
        <v>7</v>
      </c>
      <c r="E3780" s="27">
        <f>VLOOKUP($B3780,'Hourly Data'!$B$5:$P$8788,15,FALSE)</f>
        <v>5.9640516043845702E-2</v>
      </c>
    </row>
    <row r="3781" spans="2:5" x14ac:dyDescent="0.3">
      <c r="B3781" s="25">
        <v>41187.333333333081</v>
      </c>
      <c r="C3781" s="26">
        <f t="shared" si="118"/>
        <v>10</v>
      </c>
      <c r="D3781" s="26">
        <f t="shared" si="119"/>
        <v>8</v>
      </c>
      <c r="E3781" s="27">
        <f>VLOOKUP($B3781,'Hourly Data'!$B$5:$P$8788,15,FALSE)</f>
        <v>6.0735801266144786E-2</v>
      </c>
    </row>
    <row r="3782" spans="2:5" x14ac:dyDescent="0.3">
      <c r="B3782" s="25">
        <v>41187.374999999745</v>
      </c>
      <c r="C3782" s="26">
        <f t="shared" si="118"/>
        <v>10</v>
      </c>
      <c r="D3782" s="26">
        <f t="shared" si="119"/>
        <v>9</v>
      </c>
      <c r="E3782" s="27">
        <f>VLOOKUP($B3782,'Hourly Data'!$B$5:$P$8788,15,FALSE)</f>
        <v>5.8458777512512973E-2</v>
      </c>
    </row>
    <row r="3783" spans="2:5" x14ac:dyDescent="0.3">
      <c r="B3783" s="25">
        <v>41187.41666666641</v>
      </c>
      <c r="C3783" s="26">
        <f t="shared" si="118"/>
        <v>10</v>
      </c>
      <c r="D3783" s="26">
        <f t="shared" si="119"/>
        <v>10</v>
      </c>
      <c r="E3783" s="27">
        <f>VLOOKUP($B3783,'Hourly Data'!$B$5:$P$8788,15,FALSE)</f>
        <v>5.8166346803988828E-2</v>
      </c>
    </row>
    <row r="3784" spans="2:5" x14ac:dyDescent="0.3">
      <c r="B3784" s="25">
        <v>41187.458333333074</v>
      </c>
      <c r="C3784" s="26">
        <f t="shared" si="118"/>
        <v>10</v>
      </c>
      <c r="D3784" s="26">
        <f t="shared" si="119"/>
        <v>11</v>
      </c>
      <c r="E3784" s="27">
        <f>VLOOKUP($B3784,'Hourly Data'!$B$5:$P$8788,15,FALSE)</f>
        <v>5.5581459591041944E-2</v>
      </c>
    </row>
    <row r="3785" spans="2:5" x14ac:dyDescent="0.3">
      <c r="B3785" s="25">
        <v>41187.499999999738</v>
      </c>
      <c r="C3785" s="26">
        <f t="shared" si="118"/>
        <v>10</v>
      </c>
      <c r="D3785" s="26">
        <f t="shared" si="119"/>
        <v>12</v>
      </c>
      <c r="E3785" s="27">
        <f>VLOOKUP($B3785,'Hourly Data'!$B$5:$P$8788,15,FALSE)</f>
        <v>5.5872730458404601E-2</v>
      </c>
    </row>
    <row r="3786" spans="2:5" x14ac:dyDescent="0.3">
      <c r="B3786" s="25">
        <v>41187.541666666402</v>
      </c>
      <c r="C3786" s="26">
        <f t="shared" si="118"/>
        <v>10</v>
      </c>
      <c r="D3786" s="26">
        <f t="shared" si="119"/>
        <v>13</v>
      </c>
      <c r="E3786" s="27">
        <f>VLOOKUP($B3786,'Hourly Data'!$B$5:$P$8788,15,FALSE)</f>
        <v>5.5191797602347104E-2</v>
      </c>
    </row>
    <row r="3787" spans="2:5" x14ac:dyDescent="0.3">
      <c r="B3787" s="25">
        <v>41187.583333333067</v>
      </c>
      <c r="C3787" s="26">
        <f t="shared" si="118"/>
        <v>10</v>
      </c>
      <c r="D3787" s="26">
        <f t="shared" si="119"/>
        <v>14</v>
      </c>
      <c r="E3787" s="27">
        <f>VLOOKUP($B3787,'Hourly Data'!$B$5:$P$8788,15,FALSE)</f>
        <v>5.5344492093168038E-2</v>
      </c>
    </row>
    <row r="3788" spans="2:5" x14ac:dyDescent="0.3">
      <c r="B3788" s="25">
        <v>41187.624999999731</v>
      </c>
      <c r="C3788" s="26">
        <f t="shared" si="118"/>
        <v>10</v>
      </c>
      <c r="D3788" s="26">
        <f t="shared" si="119"/>
        <v>15</v>
      </c>
      <c r="E3788" s="27">
        <f>VLOOKUP($B3788,'Hourly Data'!$B$5:$P$8788,15,FALSE)</f>
        <v>5.5699564199422132E-2</v>
      </c>
    </row>
    <row r="3789" spans="2:5" x14ac:dyDescent="0.3">
      <c r="B3789" s="25">
        <v>41187.666666666395</v>
      </c>
      <c r="C3789" s="26">
        <f t="shared" si="118"/>
        <v>10</v>
      </c>
      <c r="D3789" s="26">
        <f t="shared" si="119"/>
        <v>16</v>
      </c>
      <c r="E3789" s="27">
        <f>VLOOKUP($B3789,'Hourly Data'!$B$5:$P$8788,15,FALSE)</f>
        <v>5.4490631695140679E-2</v>
      </c>
    </row>
    <row r="3790" spans="2:5" x14ac:dyDescent="0.3">
      <c r="B3790" s="25">
        <v>41187.708333333059</v>
      </c>
      <c r="C3790" s="26">
        <f t="shared" si="118"/>
        <v>10</v>
      </c>
      <c r="D3790" s="26">
        <f t="shared" si="119"/>
        <v>17</v>
      </c>
      <c r="E3790" s="27">
        <f>VLOOKUP($B3790,'Hourly Data'!$B$5:$P$8788,15,FALSE)</f>
        <v>5.4165532713700851E-2</v>
      </c>
    </row>
    <row r="3791" spans="2:5" x14ac:dyDescent="0.3">
      <c r="B3791" s="25">
        <v>41187.749999999724</v>
      </c>
      <c r="C3791" s="26">
        <f t="shared" si="118"/>
        <v>10</v>
      </c>
      <c r="D3791" s="26">
        <f t="shared" si="119"/>
        <v>18</v>
      </c>
      <c r="E3791" s="27">
        <f>VLOOKUP($B3791,'Hourly Data'!$B$5:$P$8788,15,FALSE)</f>
        <v>5.1624625977716304E-2</v>
      </c>
    </row>
    <row r="3792" spans="2:5" x14ac:dyDescent="0.3">
      <c r="B3792" s="25">
        <v>41187.791666666388</v>
      </c>
      <c r="C3792" s="26">
        <f t="shared" si="118"/>
        <v>10</v>
      </c>
      <c r="D3792" s="26">
        <f t="shared" si="119"/>
        <v>19</v>
      </c>
      <c r="E3792" s="27">
        <f>VLOOKUP($B3792,'Hourly Data'!$B$5:$P$8788,15,FALSE)</f>
        <v>4.960851144797139E-2</v>
      </c>
    </row>
    <row r="3793" spans="2:5" x14ac:dyDescent="0.3">
      <c r="B3793" s="25">
        <v>41187.833333333052</v>
      </c>
      <c r="C3793" s="26">
        <f t="shared" si="118"/>
        <v>10</v>
      </c>
      <c r="D3793" s="26">
        <f t="shared" si="119"/>
        <v>20</v>
      </c>
      <c r="E3793" s="27">
        <f>VLOOKUP($B3793,'Hourly Data'!$B$5:$P$8788,15,FALSE)</f>
        <v>5.1149139031867158E-2</v>
      </c>
    </row>
    <row r="3794" spans="2:5" x14ac:dyDescent="0.3">
      <c r="B3794" s="25">
        <v>41187.874999999716</v>
      </c>
      <c r="C3794" s="26">
        <f t="shared" si="118"/>
        <v>10</v>
      </c>
      <c r="D3794" s="26">
        <f t="shared" si="119"/>
        <v>21</v>
      </c>
      <c r="E3794" s="27">
        <f>VLOOKUP($B3794,'Hourly Data'!$B$5:$P$8788,15,FALSE)</f>
        <v>5.0491454151470383E-2</v>
      </c>
    </row>
    <row r="3795" spans="2:5" x14ac:dyDescent="0.3">
      <c r="B3795" s="25">
        <v>41187.91666666638</v>
      </c>
      <c r="C3795" s="26">
        <f t="shared" si="118"/>
        <v>10</v>
      </c>
      <c r="D3795" s="26">
        <f t="shared" si="119"/>
        <v>22</v>
      </c>
      <c r="E3795" s="27">
        <f>VLOOKUP($B3795,'Hourly Data'!$B$5:$P$8788,15,FALSE)</f>
        <v>5.1901024765246551E-2</v>
      </c>
    </row>
    <row r="3796" spans="2:5" x14ac:dyDescent="0.3">
      <c r="B3796" s="25">
        <v>41187.958333333045</v>
      </c>
      <c r="C3796" s="26">
        <f t="shared" si="118"/>
        <v>10</v>
      </c>
      <c r="D3796" s="26">
        <f t="shared" si="119"/>
        <v>23</v>
      </c>
      <c r="E3796" s="27">
        <f>VLOOKUP($B3796,'Hourly Data'!$B$5:$P$8788,15,FALSE)</f>
        <v>5.6098010777091839E-2</v>
      </c>
    </row>
    <row r="3797" spans="2:5" x14ac:dyDescent="0.3">
      <c r="B3797" s="25">
        <v>41187.999999999709</v>
      </c>
      <c r="C3797" s="26">
        <f t="shared" si="118"/>
        <v>10</v>
      </c>
      <c r="D3797" s="26">
        <f t="shared" si="119"/>
        <v>0</v>
      </c>
      <c r="E3797" s="27">
        <f>VLOOKUP($B3797,'Hourly Data'!$B$5:$P$8788,15,FALSE)</f>
        <v>5.8717378379783962E-2</v>
      </c>
    </row>
    <row r="3798" spans="2:5" x14ac:dyDescent="0.3">
      <c r="B3798" s="25">
        <v>41188.041666666373</v>
      </c>
      <c r="C3798" s="26">
        <f t="shared" si="118"/>
        <v>10</v>
      </c>
      <c r="D3798" s="26">
        <f t="shared" si="119"/>
        <v>1</v>
      </c>
      <c r="E3798" s="27">
        <f>VLOOKUP($B3798,'Hourly Data'!$B$5:$P$8788,15,FALSE)</f>
        <v>5.8057683411789997E-2</v>
      </c>
    </row>
    <row r="3799" spans="2:5" x14ac:dyDescent="0.3">
      <c r="B3799" s="25">
        <v>41188.083333333037</v>
      </c>
      <c r="C3799" s="26">
        <f t="shared" si="118"/>
        <v>10</v>
      </c>
      <c r="D3799" s="26">
        <f t="shared" si="119"/>
        <v>2</v>
      </c>
      <c r="E3799" s="27">
        <f>VLOOKUP($B3799,'Hourly Data'!$B$5:$P$8788,15,FALSE)</f>
        <v>5.9472680045928761E-2</v>
      </c>
    </row>
    <row r="3800" spans="2:5" x14ac:dyDescent="0.3">
      <c r="B3800" s="25">
        <v>41188.124999999702</v>
      </c>
      <c r="C3800" s="26">
        <f t="shared" si="118"/>
        <v>10</v>
      </c>
      <c r="D3800" s="26">
        <f t="shared" si="119"/>
        <v>3</v>
      </c>
      <c r="E3800" s="27">
        <f>VLOOKUP($B3800,'Hourly Data'!$B$5:$P$8788,15,FALSE)</f>
        <v>6.043331295886116E-2</v>
      </c>
    </row>
    <row r="3801" spans="2:5" x14ac:dyDescent="0.3">
      <c r="B3801" s="25">
        <v>41188.166666666366</v>
      </c>
      <c r="C3801" s="26">
        <f t="shared" si="118"/>
        <v>10</v>
      </c>
      <c r="D3801" s="26">
        <f t="shared" si="119"/>
        <v>4</v>
      </c>
      <c r="E3801" s="27">
        <f>VLOOKUP($B3801,'Hourly Data'!$B$5:$P$8788,15,FALSE)</f>
        <v>6.1008042502716499E-2</v>
      </c>
    </row>
    <row r="3802" spans="2:5" x14ac:dyDescent="0.3">
      <c r="B3802" s="25">
        <v>41188.20833333303</v>
      </c>
      <c r="C3802" s="26">
        <f t="shared" si="118"/>
        <v>10</v>
      </c>
      <c r="D3802" s="26">
        <f t="shared" si="119"/>
        <v>5</v>
      </c>
      <c r="E3802" s="27">
        <f>VLOOKUP($B3802,'Hourly Data'!$B$5:$P$8788,15,FALSE)</f>
        <v>6.030663245499944E-2</v>
      </c>
    </row>
    <row r="3803" spans="2:5" x14ac:dyDescent="0.3">
      <c r="B3803" s="25">
        <v>41188.249999999694</v>
      </c>
      <c r="C3803" s="26">
        <f t="shared" si="118"/>
        <v>10</v>
      </c>
      <c r="D3803" s="26">
        <f t="shared" si="119"/>
        <v>6</v>
      </c>
      <c r="E3803" s="27">
        <f>VLOOKUP($B3803,'Hourly Data'!$B$5:$P$8788,15,FALSE)</f>
        <v>5.7307808217509047E-2</v>
      </c>
    </row>
    <row r="3804" spans="2:5" x14ac:dyDescent="0.3">
      <c r="B3804" s="25">
        <v>41188.291666666359</v>
      </c>
      <c r="C3804" s="26">
        <f t="shared" si="118"/>
        <v>10</v>
      </c>
      <c r="D3804" s="26">
        <f t="shared" si="119"/>
        <v>7</v>
      </c>
      <c r="E3804" s="27">
        <f>VLOOKUP($B3804,'Hourly Data'!$B$5:$P$8788,15,FALSE)</f>
        <v>5.3345117671011563E-2</v>
      </c>
    </row>
    <row r="3805" spans="2:5" x14ac:dyDescent="0.3">
      <c r="B3805" s="25">
        <v>41188.333333333023</v>
      </c>
      <c r="C3805" s="26">
        <f t="shared" si="118"/>
        <v>10</v>
      </c>
      <c r="D3805" s="26">
        <f t="shared" si="119"/>
        <v>8</v>
      </c>
      <c r="E3805" s="27">
        <f>VLOOKUP($B3805,'Hourly Data'!$B$5:$P$8788,15,FALSE)</f>
        <v>5.4681592902169021E-2</v>
      </c>
    </row>
    <row r="3806" spans="2:5" x14ac:dyDescent="0.3">
      <c r="B3806" s="25">
        <v>41188.374999999687</v>
      </c>
      <c r="C3806" s="26">
        <f t="shared" si="118"/>
        <v>10</v>
      </c>
      <c r="D3806" s="26">
        <f t="shared" si="119"/>
        <v>9</v>
      </c>
      <c r="E3806" s="27">
        <f>VLOOKUP($B3806,'Hourly Data'!$B$5:$P$8788,15,FALSE)</f>
        <v>5.3219008699835764E-2</v>
      </c>
    </row>
    <row r="3807" spans="2:5" x14ac:dyDescent="0.3">
      <c r="B3807" s="25">
        <v>41188.416666666351</v>
      </c>
      <c r="C3807" s="26">
        <f t="shared" si="118"/>
        <v>10</v>
      </c>
      <c r="D3807" s="26">
        <f t="shared" si="119"/>
        <v>10</v>
      </c>
      <c r="E3807" s="27">
        <f>VLOOKUP($B3807,'Hourly Data'!$B$5:$P$8788,15,FALSE)</f>
        <v>5.2592090456393355E-2</v>
      </c>
    </row>
    <row r="3808" spans="2:5" x14ac:dyDescent="0.3">
      <c r="B3808" s="25">
        <v>41188.458333333016</v>
      </c>
      <c r="C3808" s="26">
        <f t="shared" si="118"/>
        <v>10</v>
      </c>
      <c r="D3808" s="26">
        <f t="shared" si="119"/>
        <v>11</v>
      </c>
      <c r="E3808" s="27">
        <f>VLOOKUP($B3808,'Hourly Data'!$B$5:$P$8788,15,FALSE)</f>
        <v>5.1470653379858053E-2</v>
      </c>
    </row>
    <row r="3809" spans="2:5" x14ac:dyDescent="0.3">
      <c r="B3809" s="25">
        <v>41188.49999999968</v>
      </c>
      <c r="C3809" s="26">
        <f t="shared" si="118"/>
        <v>10</v>
      </c>
      <c r="D3809" s="26">
        <f t="shared" si="119"/>
        <v>12</v>
      </c>
      <c r="E3809" s="27">
        <f>VLOOKUP($B3809,'Hourly Data'!$B$5:$P$8788,15,FALSE)</f>
        <v>4.9891431986958501E-2</v>
      </c>
    </row>
    <row r="3810" spans="2:5" x14ac:dyDescent="0.3">
      <c r="B3810" s="25">
        <v>41188.541666666344</v>
      </c>
      <c r="C3810" s="26">
        <f t="shared" si="118"/>
        <v>10</v>
      </c>
      <c r="D3810" s="26">
        <f t="shared" si="119"/>
        <v>13</v>
      </c>
      <c r="E3810" s="27">
        <f>VLOOKUP($B3810,'Hourly Data'!$B$5:$P$8788,15,FALSE)</f>
        <v>4.830909164419793E-2</v>
      </c>
    </row>
    <row r="3811" spans="2:5" x14ac:dyDescent="0.3">
      <c r="B3811" s="25">
        <v>41188.583333333008</v>
      </c>
      <c r="C3811" s="26">
        <f t="shared" si="118"/>
        <v>10</v>
      </c>
      <c r="D3811" s="26">
        <f t="shared" si="119"/>
        <v>14</v>
      </c>
      <c r="E3811" s="27">
        <f>VLOOKUP($B3811,'Hourly Data'!$B$5:$P$8788,15,FALSE)</f>
        <v>4.9392722485441048E-2</v>
      </c>
    </row>
    <row r="3812" spans="2:5" x14ac:dyDescent="0.3">
      <c r="B3812" s="25">
        <v>41188.624999999673</v>
      </c>
      <c r="C3812" s="26">
        <f t="shared" si="118"/>
        <v>10</v>
      </c>
      <c r="D3812" s="26">
        <f t="shared" si="119"/>
        <v>15</v>
      </c>
      <c r="E3812" s="27">
        <f>VLOOKUP($B3812,'Hourly Data'!$B$5:$P$8788,15,FALSE)</f>
        <v>4.9118764274018803E-2</v>
      </c>
    </row>
    <row r="3813" spans="2:5" x14ac:dyDescent="0.3">
      <c r="B3813" s="25">
        <v>41188.666666666337</v>
      </c>
      <c r="C3813" s="26">
        <f t="shared" si="118"/>
        <v>10</v>
      </c>
      <c r="D3813" s="26">
        <f t="shared" si="119"/>
        <v>16</v>
      </c>
      <c r="E3813" s="27">
        <f>VLOOKUP($B3813,'Hourly Data'!$B$5:$P$8788,15,FALSE)</f>
        <v>4.8813837718194801E-2</v>
      </c>
    </row>
    <row r="3814" spans="2:5" x14ac:dyDescent="0.3">
      <c r="B3814" s="25">
        <v>41188.708333333001</v>
      </c>
      <c r="C3814" s="26">
        <f t="shared" si="118"/>
        <v>10</v>
      </c>
      <c r="D3814" s="26">
        <f t="shared" si="119"/>
        <v>17</v>
      </c>
      <c r="E3814" s="27">
        <f>VLOOKUP($B3814,'Hourly Data'!$B$5:$P$8788,15,FALSE)</f>
        <v>4.8952887751694429E-2</v>
      </c>
    </row>
    <row r="3815" spans="2:5" x14ac:dyDescent="0.3">
      <c r="B3815" s="25">
        <v>41188.749999999665</v>
      </c>
      <c r="C3815" s="26">
        <f t="shared" si="118"/>
        <v>10</v>
      </c>
      <c r="D3815" s="26">
        <f t="shared" si="119"/>
        <v>18</v>
      </c>
      <c r="E3815" s="27">
        <f>VLOOKUP($B3815,'Hourly Data'!$B$5:$P$8788,15,FALSE)</f>
        <v>4.9216040801966128E-2</v>
      </c>
    </row>
    <row r="3816" spans="2:5" x14ac:dyDescent="0.3">
      <c r="B3816" s="25">
        <v>41188.79166666633</v>
      </c>
      <c r="C3816" s="26">
        <f t="shared" si="118"/>
        <v>10</v>
      </c>
      <c r="D3816" s="26">
        <f t="shared" si="119"/>
        <v>19</v>
      </c>
      <c r="E3816" s="27">
        <f>VLOOKUP($B3816,'Hourly Data'!$B$5:$P$8788,15,FALSE)</f>
        <v>4.7739324822319004E-2</v>
      </c>
    </row>
    <row r="3817" spans="2:5" x14ac:dyDescent="0.3">
      <c r="B3817" s="25">
        <v>41188.833333332994</v>
      </c>
      <c r="C3817" s="26">
        <f t="shared" si="118"/>
        <v>10</v>
      </c>
      <c r="D3817" s="26">
        <f t="shared" si="119"/>
        <v>20</v>
      </c>
      <c r="E3817" s="27">
        <f>VLOOKUP($B3817,'Hourly Data'!$B$5:$P$8788,15,FALSE)</f>
        <v>4.9517139116119206E-2</v>
      </c>
    </row>
    <row r="3818" spans="2:5" x14ac:dyDescent="0.3">
      <c r="B3818" s="25">
        <v>41188.874999999658</v>
      </c>
      <c r="C3818" s="26">
        <f t="shared" si="118"/>
        <v>10</v>
      </c>
      <c r="D3818" s="26">
        <f t="shared" si="119"/>
        <v>21</v>
      </c>
      <c r="E3818" s="27">
        <f>VLOOKUP($B3818,'Hourly Data'!$B$5:$P$8788,15,FALSE)</f>
        <v>4.7930442886340963E-2</v>
      </c>
    </row>
    <row r="3819" spans="2:5" x14ac:dyDescent="0.3">
      <c r="B3819" s="25">
        <v>41188.916666666322</v>
      </c>
      <c r="C3819" s="26">
        <f t="shared" si="118"/>
        <v>10</v>
      </c>
      <c r="D3819" s="26">
        <f t="shared" si="119"/>
        <v>22</v>
      </c>
      <c r="E3819" s="27">
        <f>VLOOKUP($B3819,'Hourly Data'!$B$5:$P$8788,15,FALSE)</f>
        <v>4.8940721244980154E-2</v>
      </c>
    </row>
    <row r="3820" spans="2:5" x14ac:dyDescent="0.3">
      <c r="B3820" s="25">
        <v>41188.958333332987</v>
      </c>
      <c r="C3820" s="26">
        <f t="shared" si="118"/>
        <v>10</v>
      </c>
      <c r="D3820" s="26">
        <f t="shared" si="119"/>
        <v>23</v>
      </c>
      <c r="E3820" s="27">
        <f>VLOOKUP($B3820,'Hourly Data'!$B$5:$P$8788,15,FALSE)</f>
        <v>5.1255210974517698E-2</v>
      </c>
    </row>
    <row r="3821" spans="2:5" x14ac:dyDescent="0.3">
      <c r="B3821" s="25">
        <v>41188.999999999651</v>
      </c>
      <c r="C3821" s="26">
        <f t="shared" si="118"/>
        <v>10</v>
      </c>
      <c r="D3821" s="26">
        <f t="shared" si="119"/>
        <v>0</v>
      </c>
      <c r="E3821" s="27">
        <f>VLOOKUP($B3821,'Hourly Data'!$B$5:$P$8788,15,FALSE)</f>
        <v>4.9558303724669198E-2</v>
      </c>
    </row>
    <row r="3822" spans="2:5" x14ac:dyDescent="0.3">
      <c r="B3822" s="25">
        <v>41189.041666666315</v>
      </c>
      <c r="C3822" s="26">
        <f t="shared" si="118"/>
        <v>10</v>
      </c>
      <c r="D3822" s="26">
        <f t="shared" si="119"/>
        <v>1</v>
      </c>
      <c r="E3822" s="27">
        <f>VLOOKUP($B3822,'Hourly Data'!$B$5:$P$8788,15,FALSE)</f>
        <v>5.0657408465507356E-2</v>
      </c>
    </row>
    <row r="3823" spans="2:5" x14ac:dyDescent="0.3">
      <c r="B3823" s="25">
        <v>41189.083333332979</v>
      </c>
      <c r="C3823" s="26">
        <f t="shared" ref="C3823:C3886" si="120">MONTH(B3823)</f>
        <v>10</v>
      </c>
      <c r="D3823" s="26">
        <f t="shared" ref="D3823:D3886" si="121">HOUR(B3823)</f>
        <v>2</v>
      </c>
      <c r="E3823" s="27">
        <f>VLOOKUP($B3823,'Hourly Data'!$B$5:$P$8788,15,FALSE)</f>
        <v>5.399159039420371E-2</v>
      </c>
    </row>
    <row r="3824" spans="2:5" x14ac:dyDescent="0.3">
      <c r="B3824" s="25">
        <v>41189.124999999643</v>
      </c>
      <c r="C3824" s="26">
        <f t="shared" si="120"/>
        <v>10</v>
      </c>
      <c r="D3824" s="26">
        <f t="shared" si="121"/>
        <v>3</v>
      </c>
      <c r="E3824" s="27">
        <f>VLOOKUP($B3824,'Hourly Data'!$B$5:$P$8788,15,FALSE)</f>
        <v>5.5928374883529003E-2</v>
      </c>
    </row>
    <row r="3825" spans="2:5" x14ac:dyDescent="0.3">
      <c r="B3825" s="25">
        <v>41189.166666666308</v>
      </c>
      <c r="C3825" s="26">
        <f t="shared" si="120"/>
        <v>10</v>
      </c>
      <c r="D3825" s="26">
        <f t="shared" si="121"/>
        <v>4</v>
      </c>
      <c r="E3825" s="27">
        <f>VLOOKUP($B3825,'Hourly Data'!$B$5:$P$8788,15,FALSE)</f>
        <v>5.6293161600753858E-2</v>
      </c>
    </row>
    <row r="3826" spans="2:5" x14ac:dyDescent="0.3">
      <c r="B3826" s="25">
        <v>41189.208333332972</v>
      </c>
      <c r="C3826" s="26">
        <f t="shared" si="120"/>
        <v>10</v>
      </c>
      <c r="D3826" s="26">
        <f t="shared" si="121"/>
        <v>5</v>
      </c>
      <c r="E3826" s="27">
        <f>VLOOKUP($B3826,'Hourly Data'!$B$5:$P$8788,15,FALSE)</f>
        <v>5.6362496626813044E-2</v>
      </c>
    </row>
    <row r="3827" spans="2:5" x14ac:dyDescent="0.3">
      <c r="B3827" s="25">
        <v>41189.249999999636</v>
      </c>
      <c r="C3827" s="26">
        <f t="shared" si="120"/>
        <v>10</v>
      </c>
      <c r="D3827" s="26">
        <f t="shared" si="121"/>
        <v>6</v>
      </c>
      <c r="E3827" s="27">
        <f>VLOOKUP($B3827,'Hourly Data'!$B$5:$P$8788,15,FALSE)</f>
        <v>5.4058122041021103E-2</v>
      </c>
    </row>
    <row r="3828" spans="2:5" x14ac:dyDescent="0.3">
      <c r="B3828" s="25">
        <v>41189.2916666663</v>
      </c>
      <c r="C3828" s="26">
        <f t="shared" si="120"/>
        <v>10</v>
      </c>
      <c r="D3828" s="26">
        <f t="shared" si="121"/>
        <v>7</v>
      </c>
      <c r="E3828" s="27">
        <f>VLOOKUP($B3828,'Hourly Data'!$B$5:$P$8788,15,FALSE)</f>
        <v>5.4483167783726597E-2</v>
      </c>
    </row>
    <row r="3829" spans="2:5" x14ac:dyDescent="0.3">
      <c r="B3829" s="25">
        <v>41189.333333332965</v>
      </c>
      <c r="C3829" s="26">
        <f t="shared" si="120"/>
        <v>10</v>
      </c>
      <c r="D3829" s="26">
        <f t="shared" si="121"/>
        <v>8</v>
      </c>
      <c r="E3829" s="27">
        <f>VLOOKUP($B3829,'Hourly Data'!$B$5:$P$8788,15,FALSE)</f>
        <v>5.5654625639243178E-2</v>
      </c>
    </row>
    <row r="3830" spans="2:5" x14ac:dyDescent="0.3">
      <c r="B3830" s="25">
        <v>41189.374999999629</v>
      </c>
      <c r="C3830" s="26">
        <f t="shared" si="120"/>
        <v>10</v>
      </c>
      <c r="D3830" s="26">
        <f t="shared" si="121"/>
        <v>9</v>
      </c>
      <c r="E3830" s="27">
        <f>VLOOKUP($B3830,'Hourly Data'!$B$5:$P$8788,15,FALSE)</f>
        <v>5.4551035641833945E-2</v>
      </c>
    </row>
    <row r="3831" spans="2:5" x14ac:dyDescent="0.3">
      <c r="B3831" s="25">
        <v>41189.416666666293</v>
      </c>
      <c r="C3831" s="26">
        <f t="shared" si="120"/>
        <v>10</v>
      </c>
      <c r="D3831" s="26">
        <f t="shared" si="121"/>
        <v>10</v>
      </c>
      <c r="E3831" s="27">
        <f>VLOOKUP($B3831,'Hourly Data'!$B$5:$P$8788,15,FALSE)</f>
        <v>5.4764241978619566E-2</v>
      </c>
    </row>
    <row r="3832" spans="2:5" x14ac:dyDescent="0.3">
      <c r="B3832" s="25">
        <v>41189.458333332957</v>
      </c>
      <c r="C3832" s="26">
        <f t="shared" si="120"/>
        <v>10</v>
      </c>
      <c r="D3832" s="26">
        <f t="shared" si="121"/>
        <v>11</v>
      </c>
      <c r="E3832" s="27">
        <f>VLOOKUP($B3832,'Hourly Data'!$B$5:$P$8788,15,FALSE)</f>
        <v>5.5883849063707663E-2</v>
      </c>
    </row>
    <row r="3833" spans="2:5" x14ac:dyDescent="0.3">
      <c r="B3833" s="25">
        <v>41189.499999999622</v>
      </c>
      <c r="C3833" s="26">
        <f t="shared" si="120"/>
        <v>10</v>
      </c>
      <c r="D3833" s="26">
        <f t="shared" si="121"/>
        <v>12</v>
      </c>
      <c r="E3833" s="27">
        <f>VLOOKUP($B3833,'Hourly Data'!$B$5:$P$8788,15,FALSE)</f>
        <v>5.4889732646682336E-2</v>
      </c>
    </row>
    <row r="3834" spans="2:5" x14ac:dyDescent="0.3">
      <c r="B3834" s="25">
        <v>41189.541666666286</v>
      </c>
      <c r="C3834" s="26">
        <f t="shared" si="120"/>
        <v>10</v>
      </c>
      <c r="D3834" s="26">
        <f t="shared" si="121"/>
        <v>13</v>
      </c>
      <c r="E3834" s="27">
        <f>VLOOKUP($B3834,'Hourly Data'!$B$5:$P$8788,15,FALSE)</f>
        <v>5.4733023462542635E-2</v>
      </c>
    </row>
    <row r="3835" spans="2:5" x14ac:dyDescent="0.3">
      <c r="B3835" s="25">
        <v>41189.58333333295</v>
      </c>
      <c r="C3835" s="26">
        <f t="shared" si="120"/>
        <v>10</v>
      </c>
      <c r="D3835" s="26">
        <f t="shared" si="121"/>
        <v>14</v>
      </c>
      <c r="E3835" s="27">
        <f>VLOOKUP($B3835,'Hourly Data'!$B$5:$P$8788,15,FALSE)</f>
        <v>5.2905489702452742E-2</v>
      </c>
    </row>
    <row r="3836" spans="2:5" x14ac:dyDescent="0.3">
      <c r="B3836" s="25">
        <v>41189.624999999614</v>
      </c>
      <c r="C3836" s="26">
        <f t="shared" si="120"/>
        <v>10</v>
      </c>
      <c r="D3836" s="26">
        <f t="shared" si="121"/>
        <v>15</v>
      </c>
      <c r="E3836" s="27">
        <f>VLOOKUP($B3836,'Hourly Data'!$B$5:$P$8788,15,FALSE)</f>
        <v>5.3244270277941014E-2</v>
      </c>
    </row>
    <row r="3837" spans="2:5" x14ac:dyDescent="0.3">
      <c r="B3837" s="25">
        <v>41189.666666666279</v>
      </c>
      <c r="C3837" s="26">
        <f t="shared" si="120"/>
        <v>10</v>
      </c>
      <c r="D3837" s="26">
        <f t="shared" si="121"/>
        <v>16</v>
      </c>
      <c r="E3837" s="27">
        <f>VLOOKUP($B3837,'Hourly Data'!$B$5:$P$8788,15,FALSE)</f>
        <v>5.1641685859358827E-2</v>
      </c>
    </row>
    <row r="3838" spans="2:5" x14ac:dyDescent="0.3">
      <c r="B3838" s="25">
        <v>41189.708333332943</v>
      </c>
      <c r="C3838" s="26">
        <f t="shared" si="120"/>
        <v>10</v>
      </c>
      <c r="D3838" s="26">
        <f t="shared" si="121"/>
        <v>17</v>
      </c>
      <c r="E3838" s="27">
        <f>VLOOKUP($B3838,'Hourly Data'!$B$5:$P$8788,15,FALSE)</f>
        <v>5.3495567888963438E-2</v>
      </c>
    </row>
    <row r="3839" spans="2:5" x14ac:dyDescent="0.3">
      <c r="B3839" s="25">
        <v>41189.749999999607</v>
      </c>
      <c r="C3839" s="26">
        <f t="shared" si="120"/>
        <v>10</v>
      </c>
      <c r="D3839" s="26">
        <f t="shared" si="121"/>
        <v>18</v>
      </c>
      <c r="E3839" s="27">
        <f>VLOOKUP($B3839,'Hourly Data'!$B$5:$P$8788,15,FALSE)</f>
        <v>5.4300967126920799E-2</v>
      </c>
    </row>
    <row r="3840" spans="2:5" x14ac:dyDescent="0.3">
      <c r="B3840" s="25">
        <v>41189.791666666271</v>
      </c>
      <c r="C3840" s="26">
        <f t="shared" si="120"/>
        <v>10</v>
      </c>
      <c r="D3840" s="26">
        <f t="shared" si="121"/>
        <v>19</v>
      </c>
      <c r="E3840" s="27">
        <f>VLOOKUP($B3840,'Hourly Data'!$B$5:$P$8788,15,FALSE)</f>
        <v>5.2448868290635421E-2</v>
      </c>
    </row>
    <row r="3841" spans="2:5" x14ac:dyDescent="0.3">
      <c r="B3841" s="25">
        <v>41189.833333332936</v>
      </c>
      <c r="C3841" s="26">
        <f t="shared" si="120"/>
        <v>10</v>
      </c>
      <c r="D3841" s="26">
        <f t="shared" si="121"/>
        <v>20</v>
      </c>
      <c r="E3841" s="27">
        <f>VLOOKUP($B3841,'Hourly Data'!$B$5:$P$8788,15,FALSE)</f>
        <v>5.4374065569455829E-2</v>
      </c>
    </row>
    <row r="3842" spans="2:5" x14ac:dyDescent="0.3">
      <c r="B3842" s="25">
        <v>41189.8749999996</v>
      </c>
      <c r="C3842" s="26">
        <f t="shared" si="120"/>
        <v>10</v>
      </c>
      <c r="D3842" s="26">
        <f t="shared" si="121"/>
        <v>21</v>
      </c>
      <c r="E3842" s="27">
        <f>VLOOKUP($B3842,'Hourly Data'!$B$5:$P$8788,15,FALSE)</f>
        <v>5.4915480596384805E-2</v>
      </c>
    </row>
    <row r="3843" spans="2:5" x14ac:dyDescent="0.3">
      <c r="B3843" s="25">
        <v>41189.916666666264</v>
      </c>
      <c r="C3843" s="26">
        <f t="shared" si="120"/>
        <v>10</v>
      </c>
      <c r="D3843" s="26">
        <f t="shared" si="121"/>
        <v>22</v>
      </c>
      <c r="E3843" s="27">
        <f>VLOOKUP($B3843,'Hourly Data'!$B$5:$P$8788,15,FALSE)</f>
        <v>5.7896053486640481E-2</v>
      </c>
    </row>
    <row r="3844" spans="2:5" x14ac:dyDescent="0.3">
      <c r="B3844" s="25">
        <v>41189.958333332928</v>
      </c>
      <c r="C3844" s="26">
        <f t="shared" si="120"/>
        <v>10</v>
      </c>
      <c r="D3844" s="26">
        <f t="shared" si="121"/>
        <v>23</v>
      </c>
      <c r="E3844" s="27">
        <f>VLOOKUP($B3844,'Hourly Data'!$B$5:$P$8788,15,FALSE)</f>
        <v>6.0208333232694977E-2</v>
      </c>
    </row>
    <row r="3845" spans="2:5" x14ac:dyDescent="0.3">
      <c r="B3845" s="25">
        <v>41189.999999999593</v>
      </c>
      <c r="C3845" s="26">
        <f t="shared" si="120"/>
        <v>10</v>
      </c>
      <c r="D3845" s="26">
        <f t="shared" si="121"/>
        <v>0</v>
      </c>
      <c r="E3845" s="27">
        <f>VLOOKUP($B3845,'Hourly Data'!$B$5:$P$8788,15,FALSE)</f>
        <v>6.1208796356358258E-2</v>
      </c>
    </row>
    <row r="3846" spans="2:5" x14ac:dyDescent="0.3">
      <c r="B3846" s="25">
        <v>41190.041666666257</v>
      </c>
      <c r="C3846" s="26">
        <f t="shared" si="120"/>
        <v>10</v>
      </c>
      <c r="D3846" s="26">
        <f t="shared" si="121"/>
        <v>1</v>
      </c>
      <c r="E3846" s="27">
        <f>VLOOKUP($B3846,'Hourly Data'!$B$5:$P$8788,15,FALSE)</f>
        <v>6.3311868445884739E-2</v>
      </c>
    </row>
    <row r="3847" spans="2:5" x14ac:dyDescent="0.3">
      <c r="B3847" s="25">
        <v>41190.083333332921</v>
      </c>
      <c r="C3847" s="26">
        <f t="shared" si="120"/>
        <v>10</v>
      </c>
      <c r="D3847" s="26">
        <f t="shared" si="121"/>
        <v>2</v>
      </c>
      <c r="E3847" s="27">
        <f>VLOOKUP($B3847,'Hourly Data'!$B$5:$P$8788,15,FALSE)</f>
        <v>6.6425319501152505E-2</v>
      </c>
    </row>
    <row r="3848" spans="2:5" x14ac:dyDescent="0.3">
      <c r="B3848" s="25">
        <v>41190.124999999585</v>
      </c>
      <c r="C3848" s="26">
        <f t="shared" si="120"/>
        <v>10</v>
      </c>
      <c r="D3848" s="26">
        <f t="shared" si="121"/>
        <v>3</v>
      </c>
      <c r="E3848" s="27">
        <f>VLOOKUP($B3848,'Hourly Data'!$B$5:$P$8788,15,FALSE)</f>
        <v>6.6056665933673236E-2</v>
      </c>
    </row>
    <row r="3849" spans="2:5" x14ac:dyDescent="0.3">
      <c r="B3849" s="25">
        <v>41190.16666666625</v>
      </c>
      <c r="C3849" s="26">
        <f t="shared" si="120"/>
        <v>10</v>
      </c>
      <c r="D3849" s="26">
        <f t="shared" si="121"/>
        <v>4</v>
      </c>
      <c r="E3849" s="27">
        <f>VLOOKUP($B3849,'Hourly Data'!$B$5:$P$8788,15,FALSE)</f>
        <v>6.5578701463429506E-2</v>
      </c>
    </row>
    <row r="3850" spans="2:5" x14ac:dyDescent="0.3">
      <c r="B3850" s="25">
        <v>41190.208333332914</v>
      </c>
      <c r="C3850" s="26">
        <f t="shared" si="120"/>
        <v>10</v>
      </c>
      <c r="D3850" s="26">
        <f t="shared" si="121"/>
        <v>5</v>
      </c>
      <c r="E3850" s="27">
        <f>VLOOKUP($B3850,'Hourly Data'!$B$5:$P$8788,15,FALSE)</f>
        <v>6.4271861357827115E-2</v>
      </c>
    </row>
    <row r="3851" spans="2:5" x14ac:dyDescent="0.3">
      <c r="B3851" s="25">
        <v>41190.249999999578</v>
      </c>
      <c r="C3851" s="26">
        <f t="shared" si="120"/>
        <v>10</v>
      </c>
      <c r="D3851" s="26">
        <f t="shared" si="121"/>
        <v>6</v>
      </c>
      <c r="E3851" s="27">
        <f>VLOOKUP($B3851,'Hourly Data'!$B$5:$P$8788,15,FALSE)</f>
        <v>6.3579714078810107E-2</v>
      </c>
    </row>
    <row r="3852" spans="2:5" x14ac:dyDescent="0.3">
      <c r="B3852" s="25">
        <v>41190.291666666242</v>
      </c>
      <c r="C3852" s="26">
        <f t="shared" si="120"/>
        <v>10</v>
      </c>
      <c r="D3852" s="26">
        <f t="shared" si="121"/>
        <v>7</v>
      </c>
      <c r="E3852" s="27">
        <f>VLOOKUP($B3852,'Hourly Data'!$B$5:$P$8788,15,FALSE)</f>
        <v>6.2370127927019042E-2</v>
      </c>
    </row>
    <row r="3853" spans="2:5" x14ac:dyDescent="0.3">
      <c r="B3853" s="25">
        <v>41190.333333332906</v>
      </c>
      <c r="C3853" s="26">
        <f t="shared" si="120"/>
        <v>10</v>
      </c>
      <c r="D3853" s="26">
        <f t="shared" si="121"/>
        <v>8</v>
      </c>
      <c r="E3853" s="27">
        <f>VLOOKUP($B3853,'Hourly Data'!$B$5:$P$8788,15,FALSE)</f>
        <v>5.9753880532464172E-2</v>
      </c>
    </row>
    <row r="3854" spans="2:5" x14ac:dyDescent="0.3">
      <c r="B3854" s="25">
        <v>41190.374999999571</v>
      </c>
      <c r="C3854" s="26">
        <f t="shared" si="120"/>
        <v>10</v>
      </c>
      <c r="D3854" s="26">
        <f t="shared" si="121"/>
        <v>9</v>
      </c>
      <c r="E3854" s="27">
        <f>VLOOKUP($B3854,'Hourly Data'!$B$5:$P$8788,15,FALSE)</f>
        <v>5.8942795103914113E-2</v>
      </c>
    </row>
    <row r="3855" spans="2:5" x14ac:dyDescent="0.3">
      <c r="B3855" s="25">
        <v>41190.416666666235</v>
      </c>
      <c r="C3855" s="26">
        <f t="shared" si="120"/>
        <v>10</v>
      </c>
      <c r="D3855" s="26">
        <f t="shared" si="121"/>
        <v>10</v>
      </c>
      <c r="E3855" s="27">
        <f>VLOOKUP($B3855,'Hourly Data'!$B$5:$P$8788,15,FALSE)</f>
        <v>5.7874366682904646E-2</v>
      </c>
    </row>
    <row r="3856" spans="2:5" x14ac:dyDescent="0.3">
      <c r="B3856" s="25">
        <v>41190.458333332899</v>
      </c>
      <c r="C3856" s="26">
        <f t="shared" si="120"/>
        <v>10</v>
      </c>
      <c r="D3856" s="26">
        <f t="shared" si="121"/>
        <v>11</v>
      </c>
      <c r="E3856" s="27">
        <f>VLOOKUP($B3856,'Hourly Data'!$B$5:$P$8788,15,FALSE)</f>
        <v>5.4899513187043544E-2</v>
      </c>
    </row>
    <row r="3857" spans="2:5" x14ac:dyDescent="0.3">
      <c r="B3857" s="25">
        <v>41190.499999999563</v>
      </c>
      <c r="C3857" s="26">
        <f t="shared" si="120"/>
        <v>10</v>
      </c>
      <c r="D3857" s="26">
        <f t="shared" si="121"/>
        <v>12</v>
      </c>
      <c r="E3857" s="27">
        <f>VLOOKUP($B3857,'Hourly Data'!$B$5:$P$8788,15,FALSE)</f>
        <v>5.4189415572395948E-2</v>
      </c>
    </row>
    <row r="3858" spans="2:5" x14ac:dyDescent="0.3">
      <c r="B3858" s="25">
        <v>41190.541666666228</v>
      </c>
      <c r="C3858" s="26">
        <f t="shared" si="120"/>
        <v>10</v>
      </c>
      <c r="D3858" s="26">
        <f t="shared" si="121"/>
        <v>13</v>
      </c>
      <c r="E3858" s="27">
        <f>VLOOKUP($B3858,'Hourly Data'!$B$5:$P$8788,15,FALSE)</f>
        <v>5.2441526459341886E-2</v>
      </c>
    </row>
    <row r="3859" spans="2:5" x14ac:dyDescent="0.3">
      <c r="B3859" s="25">
        <v>41190.583333332892</v>
      </c>
      <c r="C3859" s="26">
        <f t="shared" si="120"/>
        <v>10</v>
      </c>
      <c r="D3859" s="26">
        <f t="shared" si="121"/>
        <v>14</v>
      </c>
      <c r="E3859" s="27">
        <f>VLOOKUP($B3859,'Hourly Data'!$B$5:$P$8788,15,FALSE)</f>
        <v>5.2503234398364185E-2</v>
      </c>
    </row>
    <row r="3860" spans="2:5" x14ac:dyDescent="0.3">
      <c r="B3860" s="25">
        <v>41190.624999999556</v>
      </c>
      <c r="C3860" s="26">
        <f t="shared" si="120"/>
        <v>10</v>
      </c>
      <c r="D3860" s="26">
        <f t="shared" si="121"/>
        <v>15</v>
      </c>
      <c r="E3860" s="27">
        <f>VLOOKUP($B3860,'Hourly Data'!$B$5:$P$8788,15,FALSE)</f>
        <v>5.2936164236586966E-2</v>
      </c>
    </row>
    <row r="3861" spans="2:5" x14ac:dyDescent="0.3">
      <c r="B3861" s="25">
        <v>41190.66666666622</v>
      </c>
      <c r="C3861" s="26">
        <f t="shared" si="120"/>
        <v>10</v>
      </c>
      <c r="D3861" s="26">
        <f t="shared" si="121"/>
        <v>16</v>
      </c>
      <c r="E3861" s="27">
        <f>VLOOKUP($B3861,'Hourly Data'!$B$5:$P$8788,15,FALSE)</f>
        <v>5.2591108318319639E-2</v>
      </c>
    </row>
    <row r="3862" spans="2:5" x14ac:dyDescent="0.3">
      <c r="B3862" s="25">
        <v>41190.708333332885</v>
      </c>
      <c r="C3862" s="26">
        <f t="shared" si="120"/>
        <v>10</v>
      </c>
      <c r="D3862" s="26">
        <f t="shared" si="121"/>
        <v>17</v>
      </c>
      <c r="E3862" s="27">
        <f>VLOOKUP($B3862,'Hourly Data'!$B$5:$P$8788,15,FALSE)</f>
        <v>5.1569098394700329E-2</v>
      </c>
    </row>
    <row r="3863" spans="2:5" x14ac:dyDescent="0.3">
      <c r="B3863" s="25">
        <v>41190.749999999549</v>
      </c>
      <c r="C3863" s="26">
        <f t="shared" si="120"/>
        <v>10</v>
      </c>
      <c r="D3863" s="26">
        <f t="shared" si="121"/>
        <v>18</v>
      </c>
      <c r="E3863" s="27">
        <f>VLOOKUP($B3863,'Hourly Data'!$B$5:$P$8788,15,FALSE)</f>
        <v>5.0326022012569083E-2</v>
      </c>
    </row>
    <row r="3864" spans="2:5" x14ac:dyDescent="0.3">
      <c r="B3864" s="25">
        <v>41190.791666666213</v>
      </c>
      <c r="C3864" s="26">
        <f t="shared" si="120"/>
        <v>10</v>
      </c>
      <c r="D3864" s="26">
        <f t="shared" si="121"/>
        <v>19</v>
      </c>
      <c r="E3864" s="27">
        <f>VLOOKUP($B3864,'Hourly Data'!$B$5:$P$8788,15,FALSE)</f>
        <v>4.7691279907674973E-2</v>
      </c>
    </row>
    <row r="3865" spans="2:5" x14ac:dyDescent="0.3">
      <c r="B3865" s="25">
        <v>41190.833333332877</v>
      </c>
      <c r="C3865" s="26">
        <f t="shared" si="120"/>
        <v>10</v>
      </c>
      <c r="D3865" s="26">
        <f t="shared" si="121"/>
        <v>20</v>
      </c>
      <c r="E3865" s="27">
        <f>VLOOKUP($B3865,'Hourly Data'!$B$5:$P$8788,15,FALSE)</f>
        <v>5.1471732872593594E-2</v>
      </c>
    </row>
    <row r="3866" spans="2:5" x14ac:dyDescent="0.3">
      <c r="B3866" s="25">
        <v>41190.874999999542</v>
      </c>
      <c r="C3866" s="26">
        <f t="shared" si="120"/>
        <v>10</v>
      </c>
      <c r="D3866" s="26">
        <f t="shared" si="121"/>
        <v>21</v>
      </c>
      <c r="E3866" s="27">
        <f>VLOOKUP($B3866,'Hourly Data'!$B$5:$P$8788,15,FALSE)</f>
        <v>5.0890593703346004E-2</v>
      </c>
    </row>
    <row r="3867" spans="2:5" x14ac:dyDescent="0.3">
      <c r="B3867" s="25">
        <v>41190.916666666206</v>
      </c>
      <c r="C3867" s="26">
        <f t="shared" si="120"/>
        <v>10</v>
      </c>
      <c r="D3867" s="26">
        <f t="shared" si="121"/>
        <v>22</v>
      </c>
      <c r="E3867" s="27">
        <f>VLOOKUP($B3867,'Hourly Data'!$B$5:$P$8788,15,FALSE)</f>
        <v>5.0636951640755525E-2</v>
      </c>
    </row>
    <row r="3868" spans="2:5" x14ac:dyDescent="0.3">
      <c r="B3868" s="25">
        <v>41190.95833333287</v>
      </c>
      <c r="C3868" s="26">
        <f t="shared" si="120"/>
        <v>10</v>
      </c>
      <c r="D3868" s="26">
        <f t="shared" si="121"/>
        <v>23</v>
      </c>
      <c r="E3868" s="27">
        <f>VLOOKUP($B3868,'Hourly Data'!$B$5:$P$8788,15,FALSE)</f>
        <v>5.4533397290074587E-2</v>
      </c>
    </row>
    <row r="3869" spans="2:5" x14ac:dyDescent="0.3">
      <c r="B3869" s="25">
        <v>41190.999999999534</v>
      </c>
      <c r="C3869" s="26">
        <f t="shared" si="120"/>
        <v>10</v>
      </c>
      <c r="D3869" s="26">
        <f t="shared" si="121"/>
        <v>0</v>
      </c>
      <c r="E3869" s="27">
        <f>VLOOKUP($B3869,'Hourly Data'!$B$5:$P$8788,15,FALSE)</f>
        <v>5.7695442023706245E-2</v>
      </c>
    </row>
    <row r="3870" spans="2:5" x14ac:dyDescent="0.3">
      <c r="B3870" s="25">
        <v>41191.041666666199</v>
      </c>
      <c r="C3870" s="26">
        <f t="shared" si="120"/>
        <v>10</v>
      </c>
      <c r="D3870" s="26">
        <f t="shared" si="121"/>
        <v>1</v>
      </c>
      <c r="E3870" s="27">
        <f>VLOOKUP($B3870,'Hourly Data'!$B$5:$P$8788,15,FALSE)</f>
        <v>5.7879697232594993E-2</v>
      </c>
    </row>
    <row r="3871" spans="2:5" x14ac:dyDescent="0.3">
      <c r="B3871" s="25">
        <v>41191.083333332863</v>
      </c>
      <c r="C3871" s="26">
        <f t="shared" si="120"/>
        <v>10</v>
      </c>
      <c r="D3871" s="26">
        <f t="shared" si="121"/>
        <v>2</v>
      </c>
      <c r="E3871" s="27">
        <f>VLOOKUP($B3871,'Hourly Data'!$B$5:$P$8788,15,FALSE)</f>
        <v>5.9415613678121496E-2</v>
      </c>
    </row>
    <row r="3872" spans="2:5" x14ac:dyDescent="0.3">
      <c r="B3872" s="25">
        <v>41191.124999999527</v>
      </c>
      <c r="C3872" s="26">
        <f t="shared" si="120"/>
        <v>10</v>
      </c>
      <c r="D3872" s="26">
        <f t="shared" si="121"/>
        <v>3</v>
      </c>
      <c r="E3872" s="27">
        <f>VLOOKUP($B3872,'Hourly Data'!$B$5:$P$8788,15,FALSE)</f>
        <v>5.7230764920275748E-2</v>
      </c>
    </row>
    <row r="3873" spans="2:5" x14ac:dyDescent="0.3">
      <c r="B3873" s="25">
        <v>41191.166666666191</v>
      </c>
      <c r="C3873" s="26">
        <f t="shared" si="120"/>
        <v>10</v>
      </c>
      <c r="D3873" s="26">
        <f t="shared" si="121"/>
        <v>4</v>
      </c>
      <c r="E3873" s="27">
        <f>VLOOKUP($B3873,'Hourly Data'!$B$5:$P$8788,15,FALSE)</f>
        <v>5.52894747012391E-2</v>
      </c>
    </row>
    <row r="3874" spans="2:5" x14ac:dyDescent="0.3">
      <c r="B3874" s="25">
        <v>41191.208333332856</v>
      </c>
      <c r="C3874" s="26">
        <f t="shared" si="120"/>
        <v>10</v>
      </c>
      <c r="D3874" s="26">
        <f t="shared" si="121"/>
        <v>5</v>
      </c>
      <c r="E3874" s="27">
        <f>VLOOKUP($B3874,'Hourly Data'!$B$5:$P$8788,15,FALSE)</f>
        <v>5.7030555022597851E-2</v>
      </c>
    </row>
    <row r="3875" spans="2:5" x14ac:dyDescent="0.3">
      <c r="B3875" s="25">
        <v>41191.24999999952</v>
      </c>
      <c r="C3875" s="26">
        <f t="shared" si="120"/>
        <v>10</v>
      </c>
      <c r="D3875" s="26">
        <f t="shared" si="121"/>
        <v>6</v>
      </c>
      <c r="E3875" s="27">
        <f>VLOOKUP($B3875,'Hourly Data'!$B$5:$P$8788,15,FALSE)</f>
        <v>5.4353317368116424E-2</v>
      </c>
    </row>
    <row r="3876" spans="2:5" x14ac:dyDescent="0.3">
      <c r="B3876" s="25">
        <v>41191.291666666184</v>
      </c>
      <c r="C3876" s="26">
        <f t="shared" si="120"/>
        <v>10</v>
      </c>
      <c r="D3876" s="26">
        <f t="shared" si="121"/>
        <v>7</v>
      </c>
      <c r="E3876" s="27">
        <f>VLOOKUP($B3876,'Hourly Data'!$B$5:$P$8788,15,FALSE)</f>
        <v>5.2175132860070569E-2</v>
      </c>
    </row>
    <row r="3877" spans="2:5" x14ac:dyDescent="0.3">
      <c r="B3877" s="25">
        <v>41191.333333332848</v>
      </c>
      <c r="C3877" s="26">
        <f t="shared" si="120"/>
        <v>10</v>
      </c>
      <c r="D3877" s="26">
        <f t="shared" si="121"/>
        <v>8</v>
      </c>
      <c r="E3877" s="27">
        <f>VLOOKUP($B3877,'Hourly Data'!$B$5:$P$8788,15,FALSE)</f>
        <v>5.1350982604890932E-2</v>
      </c>
    </row>
    <row r="3878" spans="2:5" x14ac:dyDescent="0.3">
      <c r="B3878" s="25">
        <v>41191.374999999513</v>
      </c>
      <c r="C3878" s="26">
        <f t="shared" si="120"/>
        <v>10</v>
      </c>
      <c r="D3878" s="26">
        <f t="shared" si="121"/>
        <v>9</v>
      </c>
      <c r="E3878" s="27">
        <f>VLOOKUP($B3878,'Hourly Data'!$B$5:$P$8788,15,FALSE)</f>
        <v>4.9974722943592884E-2</v>
      </c>
    </row>
    <row r="3879" spans="2:5" x14ac:dyDescent="0.3">
      <c r="B3879" s="25">
        <v>41191.416666666177</v>
      </c>
      <c r="C3879" s="26">
        <f t="shared" si="120"/>
        <v>10</v>
      </c>
      <c r="D3879" s="26">
        <f t="shared" si="121"/>
        <v>10</v>
      </c>
      <c r="E3879" s="27">
        <f>VLOOKUP($B3879,'Hourly Data'!$B$5:$P$8788,15,FALSE)</f>
        <v>4.9940266477366366E-2</v>
      </c>
    </row>
    <row r="3880" spans="2:5" x14ac:dyDescent="0.3">
      <c r="B3880" s="25">
        <v>41191.458333332841</v>
      </c>
      <c r="C3880" s="26">
        <f t="shared" si="120"/>
        <v>10</v>
      </c>
      <c r="D3880" s="26">
        <f t="shared" si="121"/>
        <v>11</v>
      </c>
      <c r="E3880" s="27">
        <f>VLOOKUP($B3880,'Hourly Data'!$B$5:$P$8788,15,FALSE)</f>
        <v>4.9035254836024486E-2</v>
      </c>
    </row>
    <row r="3881" spans="2:5" x14ac:dyDescent="0.3">
      <c r="B3881" s="25">
        <v>41191.499999999505</v>
      </c>
      <c r="C3881" s="26">
        <f t="shared" si="120"/>
        <v>10</v>
      </c>
      <c r="D3881" s="26">
        <f t="shared" si="121"/>
        <v>12</v>
      </c>
      <c r="E3881" s="27">
        <f>VLOOKUP($B3881,'Hourly Data'!$B$5:$P$8788,15,FALSE)</f>
        <v>4.6952108163492365E-2</v>
      </c>
    </row>
    <row r="3882" spans="2:5" x14ac:dyDescent="0.3">
      <c r="B3882" s="25">
        <v>41191.541666666169</v>
      </c>
      <c r="C3882" s="26">
        <f t="shared" si="120"/>
        <v>10</v>
      </c>
      <c r="D3882" s="26">
        <f t="shared" si="121"/>
        <v>13</v>
      </c>
      <c r="E3882" s="27">
        <f>VLOOKUP($B3882,'Hourly Data'!$B$5:$P$8788,15,FALSE)</f>
        <v>4.7656798037652423E-2</v>
      </c>
    </row>
    <row r="3883" spans="2:5" x14ac:dyDescent="0.3">
      <c r="B3883" s="25">
        <v>41191.583333332834</v>
      </c>
      <c r="C3883" s="26">
        <f t="shared" si="120"/>
        <v>10</v>
      </c>
      <c r="D3883" s="26">
        <f t="shared" si="121"/>
        <v>14</v>
      </c>
      <c r="E3883" s="27">
        <f>VLOOKUP($B3883,'Hourly Data'!$B$5:$P$8788,15,FALSE)</f>
        <v>4.7867111616480607E-2</v>
      </c>
    </row>
    <row r="3884" spans="2:5" x14ac:dyDescent="0.3">
      <c r="B3884" s="25">
        <v>41191.624999999498</v>
      </c>
      <c r="C3884" s="26">
        <f t="shared" si="120"/>
        <v>10</v>
      </c>
      <c r="D3884" s="26">
        <f t="shared" si="121"/>
        <v>15</v>
      </c>
      <c r="E3884" s="27">
        <f>VLOOKUP($B3884,'Hourly Data'!$B$5:$P$8788,15,FALSE)</f>
        <v>4.6604421999681706E-2</v>
      </c>
    </row>
    <row r="3885" spans="2:5" x14ac:dyDescent="0.3">
      <c r="B3885" s="25">
        <v>41191.666666666162</v>
      </c>
      <c r="C3885" s="26">
        <f t="shared" si="120"/>
        <v>10</v>
      </c>
      <c r="D3885" s="26">
        <f t="shared" si="121"/>
        <v>16</v>
      </c>
      <c r="E3885" s="27">
        <f>VLOOKUP($B3885,'Hourly Data'!$B$5:$P$8788,15,FALSE)</f>
        <v>4.5386573459687836E-2</v>
      </c>
    </row>
    <row r="3886" spans="2:5" x14ac:dyDescent="0.3">
      <c r="B3886" s="25">
        <v>41191.708333332826</v>
      </c>
      <c r="C3886" s="26">
        <f t="shared" si="120"/>
        <v>10</v>
      </c>
      <c r="D3886" s="26">
        <f t="shared" si="121"/>
        <v>17</v>
      </c>
      <c r="E3886" s="27">
        <f>VLOOKUP($B3886,'Hourly Data'!$B$5:$P$8788,15,FALSE)</f>
        <v>4.4310324325060074E-2</v>
      </c>
    </row>
    <row r="3887" spans="2:5" x14ac:dyDescent="0.3">
      <c r="B3887" s="25">
        <v>41191.749999999491</v>
      </c>
      <c r="C3887" s="26">
        <f t="shared" ref="C3887:C3950" si="122">MONTH(B3887)</f>
        <v>10</v>
      </c>
      <c r="D3887" s="26">
        <f t="shared" ref="D3887:D3950" si="123">HOUR(B3887)</f>
        <v>18</v>
      </c>
      <c r="E3887" s="27">
        <f>VLOOKUP($B3887,'Hourly Data'!$B$5:$P$8788,15,FALSE)</f>
        <v>4.4475440777579547E-2</v>
      </c>
    </row>
    <row r="3888" spans="2:5" x14ac:dyDescent="0.3">
      <c r="B3888" s="25">
        <v>41191.791666666155</v>
      </c>
      <c r="C3888" s="26">
        <f t="shared" si="122"/>
        <v>10</v>
      </c>
      <c r="D3888" s="26">
        <f t="shared" si="123"/>
        <v>19</v>
      </c>
      <c r="E3888" s="27">
        <f>VLOOKUP($B3888,'Hourly Data'!$B$5:$P$8788,15,FALSE)</f>
        <v>4.2518837948181273E-2</v>
      </c>
    </row>
    <row r="3889" spans="2:5" x14ac:dyDescent="0.3">
      <c r="B3889" s="25">
        <v>41191.833333332819</v>
      </c>
      <c r="C3889" s="26">
        <f t="shared" si="122"/>
        <v>10</v>
      </c>
      <c r="D3889" s="26">
        <f t="shared" si="123"/>
        <v>20</v>
      </c>
      <c r="E3889" s="27">
        <f>VLOOKUP($B3889,'Hourly Data'!$B$5:$P$8788,15,FALSE)</f>
        <v>4.3899930054552935E-2</v>
      </c>
    </row>
    <row r="3890" spans="2:5" x14ac:dyDescent="0.3">
      <c r="B3890" s="25">
        <v>41191.874999999483</v>
      </c>
      <c r="C3890" s="26">
        <f t="shared" si="122"/>
        <v>10</v>
      </c>
      <c r="D3890" s="26">
        <f t="shared" si="123"/>
        <v>21</v>
      </c>
      <c r="E3890" s="27">
        <f>VLOOKUP($B3890,'Hourly Data'!$B$5:$P$8788,15,FALSE)</f>
        <v>4.3004503709501318E-2</v>
      </c>
    </row>
    <row r="3891" spans="2:5" x14ac:dyDescent="0.3">
      <c r="B3891" s="25">
        <v>41191.916666666148</v>
      </c>
      <c r="C3891" s="26">
        <f t="shared" si="122"/>
        <v>10</v>
      </c>
      <c r="D3891" s="26">
        <f t="shared" si="123"/>
        <v>22</v>
      </c>
      <c r="E3891" s="27">
        <f>VLOOKUP($B3891,'Hourly Data'!$B$5:$P$8788,15,FALSE)</f>
        <v>4.3087642253916203E-2</v>
      </c>
    </row>
    <row r="3892" spans="2:5" x14ac:dyDescent="0.3">
      <c r="B3892" s="25">
        <v>41191.958333332812</v>
      </c>
      <c r="C3892" s="26">
        <f t="shared" si="122"/>
        <v>10</v>
      </c>
      <c r="D3892" s="26">
        <f t="shared" si="123"/>
        <v>23</v>
      </c>
      <c r="E3892" s="27">
        <f>VLOOKUP($B3892,'Hourly Data'!$B$5:$P$8788,15,FALSE)</f>
        <v>4.630072485635886E-2</v>
      </c>
    </row>
    <row r="3893" spans="2:5" x14ac:dyDescent="0.3">
      <c r="B3893" s="25">
        <v>41191.999999999476</v>
      </c>
      <c r="C3893" s="26">
        <f t="shared" si="122"/>
        <v>10</v>
      </c>
      <c r="D3893" s="26">
        <f t="shared" si="123"/>
        <v>0</v>
      </c>
      <c r="E3893" s="27">
        <f>VLOOKUP($B3893,'Hourly Data'!$B$5:$P$8788,15,FALSE)</f>
        <v>4.8148191804441375E-2</v>
      </c>
    </row>
    <row r="3894" spans="2:5" x14ac:dyDescent="0.3">
      <c r="B3894" s="25">
        <v>41192.04166666614</v>
      </c>
      <c r="C3894" s="26">
        <f t="shared" si="122"/>
        <v>10</v>
      </c>
      <c r="D3894" s="26">
        <f t="shared" si="123"/>
        <v>1</v>
      </c>
      <c r="E3894" s="27">
        <f>VLOOKUP($B3894,'Hourly Data'!$B$5:$P$8788,15,FALSE)</f>
        <v>5.1959175089853003E-2</v>
      </c>
    </row>
    <row r="3895" spans="2:5" x14ac:dyDescent="0.3">
      <c r="B3895" s="25">
        <v>41192.083333332805</v>
      </c>
      <c r="C3895" s="26">
        <f t="shared" si="122"/>
        <v>10</v>
      </c>
      <c r="D3895" s="26">
        <f t="shared" si="123"/>
        <v>2</v>
      </c>
      <c r="E3895" s="27">
        <f>VLOOKUP($B3895,'Hourly Data'!$B$5:$P$8788,15,FALSE)</f>
        <v>5.2060782368694519E-2</v>
      </c>
    </row>
    <row r="3896" spans="2:5" x14ac:dyDescent="0.3">
      <c r="B3896" s="25">
        <v>41192.124999999469</v>
      </c>
      <c r="C3896" s="26">
        <f t="shared" si="122"/>
        <v>10</v>
      </c>
      <c r="D3896" s="26">
        <f t="shared" si="123"/>
        <v>3</v>
      </c>
      <c r="E3896" s="27">
        <f>VLOOKUP($B3896,'Hourly Data'!$B$5:$P$8788,15,FALSE)</f>
        <v>5.2354467759989573E-2</v>
      </c>
    </row>
    <row r="3897" spans="2:5" x14ac:dyDescent="0.3">
      <c r="B3897" s="25">
        <v>41192.166666666133</v>
      </c>
      <c r="C3897" s="26">
        <f t="shared" si="122"/>
        <v>10</v>
      </c>
      <c r="D3897" s="26">
        <f t="shared" si="123"/>
        <v>4</v>
      </c>
      <c r="E3897" s="27">
        <f>VLOOKUP($B3897,'Hourly Data'!$B$5:$P$8788,15,FALSE)</f>
        <v>5.3951946307842912E-2</v>
      </c>
    </row>
    <row r="3898" spans="2:5" x14ac:dyDescent="0.3">
      <c r="B3898" s="25">
        <v>41192.208333332797</v>
      </c>
      <c r="C3898" s="26">
        <f t="shared" si="122"/>
        <v>10</v>
      </c>
      <c r="D3898" s="26">
        <f t="shared" si="123"/>
        <v>5</v>
      </c>
      <c r="E3898" s="27">
        <f>VLOOKUP($B3898,'Hourly Data'!$B$5:$P$8788,15,FALSE)</f>
        <v>5.1102387996223048E-2</v>
      </c>
    </row>
    <row r="3899" spans="2:5" x14ac:dyDescent="0.3">
      <c r="B3899" s="25">
        <v>41192.249999999462</v>
      </c>
      <c r="C3899" s="26">
        <f t="shared" si="122"/>
        <v>10</v>
      </c>
      <c r="D3899" s="26">
        <f t="shared" si="123"/>
        <v>6</v>
      </c>
      <c r="E3899" s="27">
        <f>VLOOKUP($B3899,'Hourly Data'!$B$5:$P$8788,15,FALSE)</f>
        <v>5.0147227212306453E-2</v>
      </c>
    </row>
    <row r="3900" spans="2:5" x14ac:dyDescent="0.3">
      <c r="B3900" s="25">
        <v>41192.291666666126</v>
      </c>
      <c r="C3900" s="26">
        <f t="shared" si="122"/>
        <v>10</v>
      </c>
      <c r="D3900" s="26">
        <f t="shared" si="123"/>
        <v>7</v>
      </c>
      <c r="E3900" s="27">
        <f>VLOOKUP($B3900,'Hourly Data'!$B$5:$P$8788,15,FALSE)</f>
        <v>4.7200662588864808E-2</v>
      </c>
    </row>
    <row r="3901" spans="2:5" x14ac:dyDescent="0.3">
      <c r="B3901" s="25">
        <v>41192.33333333279</v>
      </c>
      <c r="C3901" s="26">
        <f t="shared" si="122"/>
        <v>10</v>
      </c>
      <c r="D3901" s="26">
        <f t="shared" si="123"/>
        <v>8</v>
      </c>
      <c r="E3901" s="27">
        <f>VLOOKUP($B3901,'Hourly Data'!$B$5:$P$8788,15,FALSE)</f>
        <v>4.7613896364398729E-2</v>
      </c>
    </row>
    <row r="3902" spans="2:5" x14ac:dyDescent="0.3">
      <c r="B3902" s="25">
        <v>41192.374999999454</v>
      </c>
      <c r="C3902" s="26">
        <f t="shared" si="122"/>
        <v>10</v>
      </c>
      <c r="D3902" s="26">
        <f t="shared" si="123"/>
        <v>9</v>
      </c>
      <c r="E3902" s="27">
        <f>VLOOKUP($B3902,'Hourly Data'!$B$5:$P$8788,15,FALSE)</f>
        <v>4.6921148579179089E-2</v>
      </c>
    </row>
    <row r="3903" spans="2:5" x14ac:dyDescent="0.3">
      <c r="B3903" s="25">
        <v>41192.416666666119</v>
      </c>
      <c r="C3903" s="26">
        <f t="shared" si="122"/>
        <v>10</v>
      </c>
      <c r="D3903" s="26">
        <f t="shared" si="123"/>
        <v>10</v>
      </c>
      <c r="E3903" s="27">
        <f>VLOOKUP($B3903,'Hourly Data'!$B$5:$P$8788,15,FALSE)</f>
        <v>4.9029818427058003E-2</v>
      </c>
    </row>
    <row r="3904" spans="2:5" x14ac:dyDescent="0.3">
      <c r="B3904" s="25">
        <v>41192.458333332783</v>
      </c>
      <c r="C3904" s="26">
        <f t="shared" si="122"/>
        <v>10</v>
      </c>
      <c r="D3904" s="26">
        <f t="shared" si="123"/>
        <v>11</v>
      </c>
      <c r="E3904" s="27">
        <f>VLOOKUP($B3904,'Hourly Data'!$B$5:$P$8788,15,FALSE)</f>
        <v>4.844353086254706E-2</v>
      </c>
    </row>
    <row r="3905" spans="2:5" x14ac:dyDescent="0.3">
      <c r="B3905" s="25">
        <v>41192.499999999447</v>
      </c>
      <c r="C3905" s="26">
        <f t="shared" si="122"/>
        <v>10</v>
      </c>
      <c r="D3905" s="26">
        <f t="shared" si="123"/>
        <v>12</v>
      </c>
      <c r="E3905" s="27">
        <f>VLOOKUP($B3905,'Hourly Data'!$B$5:$P$8788,15,FALSE)</f>
        <v>4.8443940701615777E-2</v>
      </c>
    </row>
    <row r="3906" spans="2:5" x14ac:dyDescent="0.3">
      <c r="B3906" s="25">
        <v>41192.541666666111</v>
      </c>
      <c r="C3906" s="26">
        <f t="shared" si="122"/>
        <v>10</v>
      </c>
      <c r="D3906" s="26">
        <f t="shared" si="123"/>
        <v>13</v>
      </c>
      <c r="E3906" s="27">
        <f>VLOOKUP($B3906,'Hourly Data'!$B$5:$P$8788,15,FALSE)</f>
        <v>4.9167943078411804E-2</v>
      </c>
    </row>
    <row r="3907" spans="2:5" x14ac:dyDescent="0.3">
      <c r="B3907" s="25">
        <v>41192.583333332776</v>
      </c>
      <c r="C3907" s="26">
        <f t="shared" si="122"/>
        <v>10</v>
      </c>
      <c r="D3907" s="26">
        <f t="shared" si="123"/>
        <v>14</v>
      </c>
      <c r="E3907" s="27">
        <f>VLOOKUP($B3907,'Hourly Data'!$B$5:$P$8788,15,FALSE)</f>
        <v>4.918297213549841E-2</v>
      </c>
    </row>
    <row r="3908" spans="2:5" x14ac:dyDescent="0.3">
      <c r="B3908" s="25">
        <v>41192.62499999944</v>
      </c>
      <c r="C3908" s="26">
        <f t="shared" si="122"/>
        <v>10</v>
      </c>
      <c r="D3908" s="26">
        <f t="shared" si="123"/>
        <v>15</v>
      </c>
      <c r="E3908" s="27">
        <f>VLOOKUP($B3908,'Hourly Data'!$B$5:$P$8788,15,FALSE)</f>
        <v>4.9039415281601606E-2</v>
      </c>
    </row>
    <row r="3909" spans="2:5" x14ac:dyDescent="0.3">
      <c r="B3909" s="25">
        <v>41192.666666666104</v>
      </c>
      <c r="C3909" s="26">
        <f t="shared" si="122"/>
        <v>10</v>
      </c>
      <c r="D3909" s="26">
        <f t="shared" si="123"/>
        <v>16</v>
      </c>
      <c r="E3909" s="27">
        <f>VLOOKUP($B3909,'Hourly Data'!$B$5:$P$8788,15,FALSE)</f>
        <v>4.887966176811355E-2</v>
      </c>
    </row>
    <row r="3910" spans="2:5" x14ac:dyDescent="0.3">
      <c r="B3910" s="25">
        <v>41192.708333332768</v>
      </c>
      <c r="C3910" s="26">
        <f t="shared" si="122"/>
        <v>10</v>
      </c>
      <c r="D3910" s="26">
        <f t="shared" si="123"/>
        <v>17</v>
      </c>
      <c r="E3910" s="27">
        <f>VLOOKUP($B3910,'Hourly Data'!$B$5:$P$8788,15,FALSE)</f>
        <v>4.8157929209096305E-2</v>
      </c>
    </row>
    <row r="3911" spans="2:5" x14ac:dyDescent="0.3">
      <c r="B3911" s="25">
        <v>41192.749999999432</v>
      </c>
      <c r="C3911" s="26">
        <f t="shared" si="122"/>
        <v>10</v>
      </c>
      <c r="D3911" s="26">
        <f t="shared" si="123"/>
        <v>18</v>
      </c>
      <c r="E3911" s="27">
        <f>VLOOKUP($B3911,'Hourly Data'!$B$5:$P$8788,15,FALSE)</f>
        <v>4.7795744605851599E-2</v>
      </c>
    </row>
    <row r="3912" spans="2:5" x14ac:dyDescent="0.3">
      <c r="B3912" s="25">
        <v>41192.791666666097</v>
      </c>
      <c r="C3912" s="26">
        <f t="shared" si="122"/>
        <v>10</v>
      </c>
      <c r="D3912" s="26">
        <f t="shared" si="123"/>
        <v>19</v>
      </c>
      <c r="E3912" s="27">
        <f>VLOOKUP($B3912,'Hourly Data'!$B$5:$P$8788,15,FALSE)</f>
        <v>4.5214464644084407E-2</v>
      </c>
    </row>
    <row r="3913" spans="2:5" x14ac:dyDescent="0.3">
      <c r="B3913" s="25">
        <v>41192.833333332761</v>
      </c>
      <c r="C3913" s="26">
        <f t="shared" si="122"/>
        <v>10</v>
      </c>
      <c r="D3913" s="26">
        <f t="shared" si="123"/>
        <v>20</v>
      </c>
      <c r="E3913" s="27">
        <f>VLOOKUP($B3913,'Hourly Data'!$B$5:$P$8788,15,FALSE)</f>
        <v>4.6781324086776196E-2</v>
      </c>
    </row>
    <row r="3914" spans="2:5" x14ac:dyDescent="0.3">
      <c r="B3914" s="25">
        <v>41192.874999999425</v>
      </c>
      <c r="C3914" s="26">
        <f t="shared" si="122"/>
        <v>10</v>
      </c>
      <c r="D3914" s="26">
        <f t="shared" si="123"/>
        <v>21</v>
      </c>
      <c r="E3914" s="27">
        <f>VLOOKUP($B3914,'Hourly Data'!$B$5:$P$8788,15,FALSE)</f>
        <v>4.9069130622386076E-2</v>
      </c>
    </row>
    <row r="3915" spans="2:5" x14ac:dyDescent="0.3">
      <c r="B3915" s="25">
        <v>41192.916666666089</v>
      </c>
      <c r="C3915" s="26">
        <f t="shared" si="122"/>
        <v>10</v>
      </c>
      <c r="D3915" s="26">
        <f t="shared" si="123"/>
        <v>22</v>
      </c>
      <c r="E3915" s="27">
        <f>VLOOKUP($B3915,'Hourly Data'!$B$5:$P$8788,15,FALSE)</f>
        <v>5.2147186582865775E-2</v>
      </c>
    </row>
    <row r="3916" spans="2:5" x14ac:dyDescent="0.3">
      <c r="B3916" s="25">
        <v>41192.958333332754</v>
      </c>
      <c r="C3916" s="26">
        <f t="shared" si="122"/>
        <v>10</v>
      </c>
      <c r="D3916" s="26">
        <f t="shared" si="123"/>
        <v>23</v>
      </c>
      <c r="E3916" s="27">
        <f>VLOOKUP($B3916,'Hourly Data'!$B$5:$P$8788,15,FALSE)</f>
        <v>5.3355899178810361E-2</v>
      </c>
    </row>
    <row r="3917" spans="2:5" x14ac:dyDescent="0.3">
      <c r="B3917" s="25">
        <v>41192.999999999418</v>
      </c>
      <c r="C3917" s="26">
        <f t="shared" si="122"/>
        <v>10</v>
      </c>
      <c r="D3917" s="26">
        <f t="shared" si="123"/>
        <v>0</v>
      </c>
      <c r="E3917" s="27">
        <f>VLOOKUP($B3917,'Hourly Data'!$B$5:$P$8788,15,FALSE)</f>
        <v>5.3996835175731006E-2</v>
      </c>
    </row>
    <row r="3918" spans="2:5" x14ac:dyDescent="0.3">
      <c r="B3918" s="25">
        <v>41193.041666666082</v>
      </c>
      <c r="C3918" s="26">
        <f t="shared" si="122"/>
        <v>10</v>
      </c>
      <c r="D3918" s="26">
        <f t="shared" si="123"/>
        <v>1</v>
      </c>
      <c r="E3918" s="27">
        <f>VLOOKUP($B3918,'Hourly Data'!$B$5:$P$8788,15,FALSE)</f>
        <v>5.6427759903994998E-2</v>
      </c>
    </row>
    <row r="3919" spans="2:5" x14ac:dyDescent="0.3">
      <c r="B3919" s="25">
        <v>41193.083333332746</v>
      </c>
      <c r="C3919" s="26">
        <f t="shared" si="122"/>
        <v>10</v>
      </c>
      <c r="D3919" s="26">
        <f t="shared" si="123"/>
        <v>2</v>
      </c>
      <c r="E3919" s="27">
        <f>VLOOKUP($B3919,'Hourly Data'!$B$5:$P$8788,15,FALSE)</f>
        <v>5.6876570281674789E-2</v>
      </c>
    </row>
    <row r="3920" spans="2:5" x14ac:dyDescent="0.3">
      <c r="B3920" s="25">
        <v>41193.124999999411</v>
      </c>
      <c r="C3920" s="26">
        <f t="shared" si="122"/>
        <v>10</v>
      </c>
      <c r="D3920" s="26">
        <f t="shared" si="123"/>
        <v>3</v>
      </c>
      <c r="E3920" s="27">
        <f>VLOOKUP($B3920,'Hourly Data'!$B$5:$P$8788,15,FALSE)</f>
        <v>5.6316102221327269E-2</v>
      </c>
    </row>
    <row r="3921" spans="2:5" x14ac:dyDescent="0.3">
      <c r="B3921" s="25">
        <v>41193.166666666075</v>
      </c>
      <c r="C3921" s="26">
        <f t="shared" si="122"/>
        <v>10</v>
      </c>
      <c r="D3921" s="26">
        <f t="shared" si="123"/>
        <v>4</v>
      </c>
      <c r="E3921" s="27">
        <f>VLOOKUP($B3921,'Hourly Data'!$B$5:$P$8788,15,FALSE)</f>
        <v>5.6645955941138436E-2</v>
      </c>
    </row>
    <row r="3922" spans="2:5" x14ac:dyDescent="0.3">
      <c r="B3922" s="25">
        <v>41193.208333332739</v>
      </c>
      <c r="C3922" s="26">
        <f t="shared" si="122"/>
        <v>10</v>
      </c>
      <c r="D3922" s="26">
        <f t="shared" si="123"/>
        <v>5</v>
      </c>
      <c r="E3922" s="27">
        <f>VLOOKUP($B3922,'Hourly Data'!$B$5:$P$8788,15,FALSE)</f>
        <v>5.6843178854230965E-2</v>
      </c>
    </row>
    <row r="3923" spans="2:5" x14ac:dyDescent="0.3">
      <c r="B3923" s="25">
        <v>41193.249999999403</v>
      </c>
      <c r="C3923" s="26">
        <f t="shared" si="122"/>
        <v>10</v>
      </c>
      <c r="D3923" s="26">
        <f t="shared" si="123"/>
        <v>6</v>
      </c>
      <c r="E3923" s="27">
        <f>VLOOKUP($B3923,'Hourly Data'!$B$5:$P$8788,15,FALSE)</f>
        <v>5.212584728496409E-2</v>
      </c>
    </row>
    <row r="3924" spans="2:5" x14ac:dyDescent="0.3">
      <c r="B3924" s="25">
        <v>41193.291666666068</v>
      </c>
      <c r="C3924" s="26">
        <f t="shared" si="122"/>
        <v>10</v>
      </c>
      <c r="D3924" s="26">
        <f t="shared" si="123"/>
        <v>7</v>
      </c>
      <c r="E3924" s="27">
        <f>VLOOKUP($B3924,'Hourly Data'!$B$5:$P$8788,15,FALSE)</f>
        <v>5.2399938400561202E-2</v>
      </c>
    </row>
    <row r="3925" spans="2:5" x14ac:dyDescent="0.3">
      <c r="B3925" s="25">
        <v>41193.333333332732</v>
      </c>
      <c r="C3925" s="26">
        <f t="shared" si="122"/>
        <v>10</v>
      </c>
      <c r="D3925" s="26">
        <f t="shared" si="123"/>
        <v>8</v>
      </c>
      <c r="E3925" s="27">
        <f>VLOOKUP($B3925,'Hourly Data'!$B$5:$P$8788,15,FALSE)</f>
        <v>5.0928450132168818E-2</v>
      </c>
    </row>
    <row r="3926" spans="2:5" x14ac:dyDescent="0.3">
      <c r="B3926" s="25">
        <v>41193.374999999396</v>
      </c>
      <c r="C3926" s="26">
        <f t="shared" si="122"/>
        <v>10</v>
      </c>
      <c r="D3926" s="26">
        <f t="shared" si="123"/>
        <v>9</v>
      </c>
      <c r="E3926" s="27">
        <f>VLOOKUP($B3926,'Hourly Data'!$B$5:$P$8788,15,FALSE)</f>
        <v>5.0266711968324537E-2</v>
      </c>
    </row>
    <row r="3927" spans="2:5" x14ac:dyDescent="0.3">
      <c r="B3927" s="25">
        <v>41193.41666666606</v>
      </c>
      <c r="C3927" s="26">
        <f t="shared" si="122"/>
        <v>10</v>
      </c>
      <c r="D3927" s="26">
        <f t="shared" si="123"/>
        <v>10</v>
      </c>
      <c r="E3927" s="27">
        <f>VLOOKUP($B3927,'Hourly Data'!$B$5:$P$8788,15,FALSE)</f>
        <v>5.0229865500496247E-2</v>
      </c>
    </row>
    <row r="3928" spans="2:5" x14ac:dyDescent="0.3">
      <c r="B3928" s="25">
        <v>41193.458333332725</v>
      </c>
      <c r="C3928" s="26">
        <f t="shared" si="122"/>
        <v>10</v>
      </c>
      <c r="D3928" s="26">
        <f t="shared" si="123"/>
        <v>11</v>
      </c>
      <c r="E3928" s="27">
        <f>VLOOKUP($B3928,'Hourly Data'!$B$5:$P$8788,15,FALSE)</f>
        <v>5.0104782664507727E-2</v>
      </c>
    </row>
    <row r="3929" spans="2:5" x14ac:dyDescent="0.3">
      <c r="B3929" s="25">
        <v>41193.499999999389</v>
      </c>
      <c r="C3929" s="26">
        <f t="shared" si="122"/>
        <v>10</v>
      </c>
      <c r="D3929" s="26">
        <f t="shared" si="123"/>
        <v>12</v>
      </c>
      <c r="E3929" s="27">
        <f>VLOOKUP($B3929,'Hourly Data'!$B$5:$P$8788,15,FALSE)</f>
        <v>4.9814784360183724E-2</v>
      </c>
    </row>
    <row r="3930" spans="2:5" x14ac:dyDescent="0.3">
      <c r="B3930" s="25">
        <v>41193.541666666053</v>
      </c>
      <c r="C3930" s="26">
        <f t="shared" si="122"/>
        <v>10</v>
      </c>
      <c r="D3930" s="26">
        <f t="shared" si="123"/>
        <v>13</v>
      </c>
      <c r="E3930" s="27">
        <f>VLOOKUP($B3930,'Hourly Data'!$B$5:$P$8788,15,FALSE)</f>
        <v>4.9841555080005449E-2</v>
      </c>
    </row>
    <row r="3931" spans="2:5" x14ac:dyDescent="0.3">
      <c r="B3931" s="25">
        <v>41193.583333332717</v>
      </c>
      <c r="C3931" s="26">
        <f t="shared" si="122"/>
        <v>10</v>
      </c>
      <c r="D3931" s="26">
        <f t="shared" si="123"/>
        <v>14</v>
      </c>
      <c r="E3931" s="27">
        <f>VLOOKUP($B3931,'Hourly Data'!$B$5:$P$8788,15,FALSE)</f>
        <v>4.9344413361091785E-2</v>
      </c>
    </row>
    <row r="3932" spans="2:5" x14ac:dyDescent="0.3">
      <c r="B3932" s="25">
        <v>41193.624999999382</v>
      </c>
      <c r="C3932" s="26">
        <f t="shared" si="122"/>
        <v>10</v>
      </c>
      <c r="D3932" s="26">
        <f t="shared" si="123"/>
        <v>15</v>
      </c>
      <c r="E3932" s="27">
        <f>VLOOKUP($B3932,'Hourly Data'!$B$5:$P$8788,15,FALSE)</f>
        <v>4.7394486809646016E-2</v>
      </c>
    </row>
    <row r="3933" spans="2:5" x14ac:dyDescent="0.3">
      <c r="B3933" s="25">
        <v>41193.666666666046</v>
      </c>
      <c r="C3933" s="26">
        <f t="shared" si="122"/>
        <v>10</v>
      </c>
      <c r="D3933" s="26">
        <f t="shared" si="123"/>
        <v>16</v>
      </c>
      <c r="E3933" s="27">
        <f>VLOOKUP($B3933,'Hourly Data'!$B$5:$P$8788,15,FALSE)</f>
        <v>4.7283148420722648E-2</v>
      </c>
    </row>
    <row r="3934" spans="2:5" x14ac:dyDescent="0.3">
      <c r="B3934" s="25">
        <v>41193.70833333271</v>
      </c>
      <c r="C3934" s="26">
        <f t="shared" si="122"/>
        <v>10</v>
      </c>
      <c r="D3934" s="26">
        <f t="shared" si="123"/>
        <v>17</v>
      </c>
      <c r="E3934" s="27">
        <f>VLOOKUP($B3934,'Hourly Data'!$B$5:$P$8788,15,FALSE)</f>
        <v>4.7238984423996003E-2</v>
      </c>
    </row>
    <row r="3935" spans="2:5" x14ac:dyDescent="0.3">
      <c r="B3935" s="25">
        <v>41193.749999999374</v>
      </c>
      <c r="C3935" s="26">
        <f t="shared" si="122"/>
        <v>10</v>
      </c>
      <c r="D3935" s="26">
        <f t="shared" si="123"/>
        <v>18</v>
      </c>
      <c r="E3935" s="27">
        <f>VLOOKUP($B3935,'Hourly Data'!$B$5:$P$8788,15,FALSE)</f>
        <v>4.7069485028177718E-2</v>
      </c>
    </row>
    <row r="3936" spans="2:5" x14ac:dyDescent="0.3">
      <c r="B3936" s="25">
        <v>41193.791666666039</v>
      </c>
      <c r="C3936" s="26">
        <f t="shared" si="122"/>
        <v>10</v>
      </c>
      <c r="D3936" s="26">
        <f t="shared" si="123"/>
        <v>19</v>
      </c>
      <c r="E3936" s="27">
        <f>VLOOKUP($B3936,'Hourly Data'!$B$5:$P$8788,15,FALSE)</f>
        <v>4.6049208475364201E-2</v>
      </c>
    </row>
    <row r="3937" spans="2:5" x14ac:dyDescent="0.3">
      <c r="B3937" s="25">
        <v>41193.833333332703</v>
      </c>
      <c r="C3937" s="26">
        <f t="shared" si="122"/>
        <v>10</v>
      </c>
      <c r="D3937" s="26">
        <f t="shared" si="123"/>
        <v>20</v>
      </c>
      <c r="E3937" s="27">
        <f>VLOOKUP($B3937,'Hourly Data'!$B$5:$P$8788,15,FALSE)</f>
        <v>4.6561504387494304E-2</v>
      </c>
    </row>
    <row r="3938" spans="2:5" x14ac:dyDescent="0.3">
      <c r="B3938" s="25">
        <v>41193.874999999367</v>
      </c>
      <c r="C3938" s="26">
        <f t="shared" si="122"/>
        <v>10</v>
      </c>
      <c r="D3938" s="26">
        <f t="shared" si="123"/>
        <v>21</v>
      </c>
      <c r="E3938" s="27">
        <f>VLOOKUP($B3938,'Hourly Data'!$B$5:$P$8788,15,FALSE)</f>
        <v>4.6479575580445548E-2</v>
      </c>
    </row>
    <row r="3939" spans="2:5" x14ac:dyDescent="0.3">
      <c r="B3939" s="25">
        <v>41193.916666666031</v>
      </c>
      <c r="C3939" s="26">
        <f t="shared" si="122"/>
        <v>10</v>
      </c>
      <c r="D3939" s="26">
        <f t="shared" si="123"/>
        <v>22</v>
      </c>
      <c r="E3939" s="27">
        <f>VLOOKUP($B3939,'Hourly Data'!$B$5:$P$8788,15,FALSE)</f>
        <v>4.7931523963352152E-2</v>
      </c>
    </row>
    <row r="3940" spans="2:5" x14ac:dyDescent="0.3">
      <c r="B3940" s="25">
        <v>41193.958333332695</v>
      </c>
      <c r="C3940" s="26">
        <f t="shared" si="122"/>
        <v>10</v>
      </c>
      <c r="D3940" s="26">
        <f t="shared" si="123"/>
        <v>23</v>
      </c>
      <c r="E3940" s="27">
        <f>VLOOKUP($B3940,'Hourly Data'!$B$5:$P$8788,15,FALSE)</f>
        <v>5.1104716477553637E-2</v>
      </c>
    </row>
    <row r="3941" spans="2:5" x14ac:dyDescent="0.3">
      <c r="B3941" s="25">
        <v>41193.99999999936</v>
      </c>
      <c r="C3941" s="26">
        <f t="shared" si="122"/>
        <v>10</v>
      </c>
      <c r="D3941" s="26">
        <f t="shared" si="123"/>
        <v>0</v>
      </c>
      <c r="E3941" s="27">
        <f>VLOOKUP($B3941,'Hourly Data'!$B$5:$P$8788,15,FALSE)</f>
        <v>5.2602775139392238E-2</v>
      </c>
    </row>
    <row r="3942" spans="2:5" x14ac:dyDescent="0.3">
      <c r="B3942" s="25">
        <v>41194.041666666024</v>
      </c>
      <c r="C3942" s="26">
        <f t="shared" si="122"/>
        <v>10</v>
      </c>
      <c r="D3942" s="26">
        <f t="shared" si="123"/>
        <v>1</v>
      </c>
      <c r="E3942" s="27">
        <f>VLOOKUP($B3942,'Hourly Data'!$B$5:$P$8788,15,FALSE)</f>
        <v>5.291867786499839E-2</v>
      </c>
    </row>
    <row r="3943" spans="2:5" x14ac:dyDescent="0.3">
      <c r="B3943" s="25">
        <v>41194.083333332688</v>
      </c>
      <c r="C3943" s="26">
        <f t="shared" si="122"/>
        <v>10</v>
      </c>
      <c r="D3943" s="26">
        <f t="shared" si="123"/>
        <v>2</v>
      </c>
      <c r="E3943" s="27">
        <f>VLOOKUP($B3943,'Hourly Data'!$B$5:$P$8788,15,FALSE)</f>
        <v>5.2577975772675208E-2</v>
      </c>
    </row>
    <row r="3944" spans="2:5" x14ac:dyDescent="0.3">
      <c r="B3944" s="25">
        <v>41194.124999999352</v>
      </c>
      <c r="C3944" s="26">
        <f t="shared" si="122"/>
        <v>10</v>
      </c>
      <c r="D3944" s="26">
        <f t="shared" si="123"/>
        <v>3</v>
      </c>
      <c r="E3944" s="27">
        <f>VLOOKUP($B3944,'Hourly Data'!$B$5:$P$8788,15,FALSE)</f>
        <v>5.3220568801579882E-2</v>
      </c>
    </row>
    <row r="3945" spans="2:5" x14ac:dyDescent="0.3">
      <c r="B3945" s="25">
        <v>41194.166666666017</v>
      </c>
      <c r="C3945" s="26">
        <f t="shared" si="122"/>
        <v>10</v>
      </c>
      <c r="D3945" s="26">
        <f t="shared" si="123"/>
        <v>4</v>
      </c>
      <c r="E3945" s="27">
        <f>VLOOKUP($B3945,'Hourly Data'!$B$5:$P$8788,15,FALSE)</f>
        <v>5.5670299160520659E-2</v>
      </c>
    </row>
    <row r="3946" spans="2:5" x14ac:dyDescent="0.3">
      <c r="B3946" s="25">
        <v>41194.208333332681</v>
      </c>
      <c r="C3946" s="26">
        <f t="shared" si="122"/>
        <v>10</v>
      </c>
      <c r="D3946" s="26">
        <f t="shared" si="123"/>
        <v>5</v>
      </c>
      <c r="E3946" s="27">
        <f>VLOOKUP($B3946,'Hourly Data'!$B$5:$P$8788,15,FALSE)</f>
        <v>5.4965584549603666E-2</v>
      </c>
    </row>
    <row r="3947" spans="2:5" x14ac:dyDescent="0.3">
      <c r="B3947" s="25">
        <v>41194.249999999345</v>
      </c>
      <c r="C3947" s="26">
        <f t="shared" si="122"/>
        <v>10</v>
      </c>
      <c r="D3947" s="26">
        <f t="shared" si="123"/>
        <v>6</v>
      </c>
      <c r="E3947" s="27">
        <f>VLOOKUP($B3947,'Hourly Data'!$B$5:$P$8788,15,FALSE)</f>
        <v>5.1142297099680482E-2</v>
      </c>
    </row>
    <row r="3948" spans="2:5" x14ac:dyDescent="0.3">
      <c r="B3948" s="25">
        <v>41194.291666666009</v>
      </c>
      <c r="C3948" s="26">
        <f t="shared" si="122"/>
        <v>10</v>
      </c>
      <c r="D3948" s="26">
        <f t="shared" si="123"/>
        <v>7</v>
      </c>
      <c r="E3948" s="27">
        <f>VLOOKUP($B3948,'Hourly Data'!$B$5:$P$8788,15,FALSE)</f>
        <v>5.1078745045985974E-2</v>
      </c>
    </row>
    <row r="3949" spans="2:5" x14ac:dyDescent="0.3">
      <c r="B3949" s="25">
        <v>41194.333333332674</v>
      </c>
      <c r="C3949" s="26">
        <f t="shared" si="122"/>
        <v>10</v>
      </c>
      <c r="D3949" s="26">
        <f t="shared" si="123"/>
        <v>8</v>
      </c>
      <c r="E3949" s="27">
        <f>VLOOKUP($B3949,'Hourly Data'!$B$5:$P$8788,15,FALSE)</f>
        <v>5.4584413789417599E-2</v>
      </c>
    </row>
    <row r="3950" spans="2:5" x14ac:dyDescent="0.3">
      <c r="B3950" s="25">
        <v>41194.374999999338</v>
      </c>
      <c r="C3950" s="26">
        <f t="shared" si="122"/>
        <v>10</v>
      </c>
      <c r="D3950" s="26">
        <f t="shared" si="123"/>
        <v>9</v>
      </c>
      <c r="E3950" s="27">
        <f>VLOOKUP($B3950,'Hourly Data'!$B$5:$P$8788,15,FALSE)</f>
        <v>5.5595946327316827E-2</v>
      </c>
    </row>
    <row r="3951" spans="2:5" x14ac:dyDescent="0.3">
      <c r="B3951" s="25">
        <v>41194.416666666002</v>
      </c>
      <c r="C3951" s="26">
        <f t="shared" ref="C3951:C4014" si="124">MONTH(B3951)</f>
        <v>10</v>
      </c>
      <c r="D3951" s="26">
        <f t="shared" ref="D3951:D4014" si="125">HOUR(B3951)</f>
        <v>10</v>
      </c>
      <c r="E3951" s="27">
        <f>VLOOKUP($B3951,'Hourly Data'!$B$5:$P$8788,15,FALSE)</f>
        <v>5.6136468984064256E-2</v>
      </c>
    </row>
    <row r="3952" spans="2:5" x14ac:dyDescent="0.3">
      <c r="B3952" s="25">
        <v>41194.458333332666</v>
      </c>
      <c r="C3952" s="26">
        <f t="shared" si="124"/>
        <v>10</v>
      </c>
      <c r="D3952" s="26">
        <f t="shared" si="125"/>
        <v>11</v>
      </c>
      <c r="E3952" s="27">
        <f>VLOOKUP($B3952,'Hourly Data'!$B$5:$P$8788,15,FALSE)</f>
        <v>5.6343144436084194E-2</v>
      </c>
    </row>
    <row r="3953" spans="2:5" x14ac:dyDescent="0.3">
      <c r="B3953" s="25">
        <v>41194.499999999331</v>
      </c>
      <c r="C3953" s="26">
        <f t="shared" si="124"/>
        <v>10</v>
      </c>
      <c r="D3953" s="26">
        <f t="shared" si="125"/>
        <v>12</v>
      </c>
      <c r="E3953" s="27">
        <f>VLOOKUP($B3953,'Hourly Data'!$B$5:$P$8788,15,FALSE)</f>
        <v>5.7348068332547596E-2</v>
      </c>
    </row>
    <row r="3954" spans="2:5" x14ac:dyDescent="0.3">
      <c r="B3954" s="25">
        <v>41194.541666665995</v>
      </c>
      <c r="C3954" s="26">
        <f t="shared" si="124"/>
        <v>10</v>
      </c>
      <c r="D3954" s="26">
        <f t="shared" si="125"/>
        <v>13</v>
      </c>
      <c r="E3954" s="27">
        <f>VLOOKUP($B3954,'Hourly Data'!$B$5:$P$8788,15,FALSE)</f>
        <v>5.8057377557449261E-2</v>
      </c>
    </row>
    <row r="3955" spans="2:5" x14ac:dyDescent="0.3">
      <c r="B3955" s="25">
        <v>41194.583333332659</v>
      </c>
      <c r="C3955" s="26">
        <f t="shared" si="124"/>
        <v>10</v>
      </c>
      <c r="D3955" s="26">
        <f t="shared" si="125"/>
        <v>14</v>
      </c>
      <c r="E3955" s="27">
        <f>VLOOKUP($B3955,'Hourly Data'!$B$5:$P$8788,15,FALSE)</f>
        <v>5.8849475418598529E-2</v>
      </c>
    </row>
    <row r="3956" spans="2:5" x14ac:dyDescent="0.3">
      <c r="B3956" s="25">
        <v>41194.624999999323</v>
      </c>
      <c r="C3956" s="26">
        <f t="shared" si="124"/>
        <v>10</v>
      </c>
      <c r="D3956" s="26">
        <f t="shared" si="125"/>
        <v>15</v>
      </c>
      <c r="E3956" s="27">
        <f>VLOOKUP($B3956,'Hourly Data'!$B$5:$P$8788,15,FALSE)</f>
        <v>5.8572432925808188E-2</v>
      </c>
    </row>
    <row r="3957" spans="2:5" x14ac:dyDescent="0.3">
      <c r="B3957" s="25">
        <v>41194.666666665988</v>
      </c>
      <c r="C3957" s="26">
        <f t="shared" si="124"/>
        <v>10</v>
      </c>
      <c r="D3957" s="26">
        <f t="shared" si="125"/>
        <v>16</v>
      </c>
      <c r="E3957" s="27">
        <f>VLOOKUP($B3957,'Hourly Data'!$B$5:$P$8788,15,FALSE)</f>
        <v>5.8427787936702627E-2</v>
      </c>
    </row>
    <row r="3958" spans="2:5" x14ac:dyDescent="0.3">
      <c r="B3958" s="25">
        <v>41194.708333332652</v>
      </c>
      <c r="C3958" s="26">
        <f t="shared" si="124"/>
        <v>10</v>
      </c>
      <c r="D3958" s="26">
        <f t="shared" si="125"/>
        <v>17</v>
      </c>
      <c r="E3958" s="27">
        <f>VLOOKUP($B3958,'Hourly Data'!$B$5:$P$8788,15,FALSE)</f>
        <v>5.9586241059506731E-2</v>
      </c>
    </row>
    <row r="3959" spans="2:5" x14ac:dyDescent="0.3">
      <c r="B3959" s="25">
        <v>41194.749999999316</v>
      </c>
      <c r="C3959" s="26">
        <f t="shared" si="124"/>
        <v>10</v>
      </c>
      <c r="D3959" s="26">
        <f t="shared" si="125"/>
        <v>18</v>
      </c>
      <c r="E3959" s="27">
        <f>VLOOKUP($B3959,'Hourly Data'!$B$5:$P$8788,15,FALSE)</f>
        <v>5.8500591827187767E-2</v>
      </c>
    </row>
    <row r="3960" spans="2:5" x14ac:dyDescent="0.3">
      <c r="B3960" s="25">
        <v>41194.79166666598</v>
      </c>
      <c r="C3960" s="26">
        <f t="shared" si="124"/>
        <v>10</v>
      </c>
      <c r="D3960" s="26">
        <f t="shared" si="125"/>
        <v>19</v>
      </c>
      <c r="E3960" s="27">
        <f>VLOOKUP($B3960,'Hourly Data'!$B$5:$P$8788,15,FALSE)</f>
        <v>5.6783620684742672E-2</v>
      </c>
    </row>
    <row r="3961" spans="2:5" x14ac:dyDescent="0.3">
      <c r="B3961" s="25">
        <v>41194.833333332645</v>
      </c>
      <c r="C3961" s="26">
        <f t="shared" si="124"/>
        <v>10</v>
      </c>
      <c r="D3961" s="26">
        <f t="shared" si="125"/>
        <v>20</v>
      </c>
      <c r="E3961" s="27">
        <f>VLOOKUP($B3961,'Hourly Data'!$B$5:$P$8788,15,FALSE)</f>
        <v>5.50091731382263E-2</v>
      </c>
    </row>
    <row r="3962" spans="2:5" x14ac:dyDescent="0.3">
      <c r="B3962" s="25">
        <v>41194.874999999309</v>
      </c>
      <c r="C3962" s="26">
        <f t="shared" si="124"/>
        <v>10</v>
      </c>
      <c r="D3962" s="26">
        <f t="shared" si="125"/>
        <v>21</v>
      </c>
      <c r="E3962" s="27">
        <f>VLOOKUP($B3962,'Hourly Data'!$B$5:$P$8788,15,FALSE)</f>
        <v>5.5100552572362307E-2</v>
      </c>
    </row>
    <row r="3963" spans="2:5" x14ac:dyDescent="0.3">
      <c r="B3963" s="25">
        <v>41194.916666665973</v>
      </c>
      <c r="C3963" s="26">
        <f t="shared" si="124"/>
        <v>10</v>
      </c>
      <c r="D3963" s="26">
        <f t="shared" si="125"/>
        <v>22</v>
      </c>
      <c r="E3963" s="27">
        <f>VLOOKUP($B3963,'Hourly Data'!$B$5:$P$8788,15,FALSE)</f>
        <v>5.6131096516056252E-2</v>
      </c>
    </row>
    <row r="3964" spans="2:5" x14ac:dyDescent="0.3">
      <c r="B3964" s="25">
        <v>41194.958333332637</v>
      </c>
      <c r="C3964" s="26">
        <f t="shared" si="124"/>
        <v>10</v>
      </c>
      <c r="D3964" s="26">
        <f t="shared" si="125"/>
        <v>23</v>
      </c>
      <c r="E3964" s="27">
        <f>VLOOKUP($B3964,'Hourly Data'!$B$5:$P$8788,15,FALSE)</f>
        <v>5.5366280536921261E-2</v>
      </c>
    </row>
    <row r="3965" spans="2:5" x14ac:dyDescent="0.3">
      <c r="B3965" s="25">
        <v>41194.999999999302</v>
      </c>
      <c r="C3965" s="26">
        <f t="shared" si="124"/>
        <v>10</v>
      </c>
      <c r="D3965" s="26">
        <f t="shared" si="125"/>
        <v>0</v>
      </c>
      <c r="E3965" s="27">
        <f>VLOOKUP($B3965,'Hourly Data'!$B$5:$P$8788,15,FALSE)</f>
        <v>7.2470439220845395E-2</v>
      </c>
    </row>
    <row r="3966" spans="2:5" x14ac:dyDescent="0.3">
      <c r="B3966" s="25">
        <v>41195.041666665966</v>
      </c>
      <c r="C3966" s="26">
        <f t="shared" si="124"/>
        <v>10</v>
      </c>
      <c r="D3966" s="26">
        <f t="shared" si="125"/>
        <v>1</v>
      </c>
      <c r="E3966" s="27">
        <f>VLOOKUP($B3966,'Hourly Data'!$B$5:$P$8788,15,FALSE)</f>
        <v>6.8848603511903458E-2</v>
      </c>
    </row>
    <row r="3967" spans="2:5" x14ac:dyDescent="0.3">
      <c r="B3967" s="25">
        <v>41195.08333333263</v>
      </c>
      <c r="C3967" s="26">
        <f t="shared" si="124"/>
        <v>10</v>
      </c>
      <c r="D3967" s="26">
        <f t="shared" si="125"/>
        <v>2</v>
      </c>
      <c r="E3967" s="27">
        <f>VLOOKUP($B3967,'Hourly Data'!$B$5:$P$8788,15,FALSE)</f>
        <v>5.8863906102219671E-2</v>
      </c>
    </row>
    <row r="3968" spans="2:5" x14ac:dyDescent="0.3">
      <c r="B3968" s="25">
        <v>41195.124999999294</v>
      </c>
      <c r="C3968" s="26">
        <f t="shared" si="124"/>
        <v>10</v>
      </c>
      <c r="D3968" s="26">
        <f t="shared" si="125"/>
        <v>3</v>
      </c>
      <c r="E3968" s="27">
        <f>VLOOKUP($B3968,'Hourly Data'!$B$5:$P$8788,15,FALSE)</f>
        <v>6.1235255688068022E-2</v>
      </c>
    </row>
    <row r="3969" spans="2:5" x14ac:dyDescent="0.3">
      <c r="B3969" s="25">
        <v>41195.166666665958</v>
      </c>
      <c r="C3969" s="26">
        <f t="shared" si="124"/>
        <v>10</v>
      </c>
      <c r="D3969" s="26">
        <f t="shared" si="125"/>
        <v>4</v>
      </c>
      <c r="E3969" s="27">
        <f>VLOOKUP($B3969,'Hourly Data'!$B$5:$P$8788,15,FALSE)</f>
        <v>5.7589336266286206E-2</v>
      </c>
    </row>
    <row r="3970" spans="2:5" x14ac:dyDescent="0.3">
      <c r="B3970" s="25">
        <v>41195.208333332623</v>
      </c>
      <c r="C3970" s="26">
        <f t="shared" si="124"/>
        <v>10</v>
      </c>
      <c r="D3970" s="26">
        <f t="shared" si="125"/>
        <v>5</v>
      </c>
      <c r="E3970" s="27">
        <f>VLOOKUP($B3970,'Hourly Data'!$B$5:$P$8788,15,FALSE)</f>
        <v>5.328745896138247E-2</v>
      </c>
    </row>
    <row r="3971" spans="2:5" x14ac:dyDescent="0.3">
      <c r="B3971" s="25">
        <v>41195.249999999287</v>
      </c>
      <c r="C3971" s="26">
        <f t="shared" si="124"/>
        <v>10</v>
      </c>
      <c r="D3971" s="26">
        <f t="shared" si="125"/>
        <v>6</v>
      </c>
      <c r="E3971" s="27">
        <f>VLOOKUP($B3971,'Hourly Data'!$B$5:$P$8788,15,FALSE)</f>
        <v>5.0195402978927314E-2</v>
      </c>
    </row>
    <row r="3972" spans="2:5" x14ac:dyDescent="0.3">
      <c r="B3972" s="25">
        <v>41195.291666665951</v>
      </c>
      <c r="C3972" s="26">
        <f t="shared" si="124"/>
        <v>10</v>
      </c>
      <c r="D3972" s="26">
        <f t="shared" si="125"/>
        <v>7</v>
      </c>
      <c r="E3972" s="27">
        <f>VLOOKUP($B3972,'Hourly Data'!$B$5:$P$8788,15,FALSE)</f>
        <v>5.6893038529321593E-2</v>
      </c>
    </row>
    <row r="3973" spans="2:5" x14ac:dyDescent="0.3">
      <c r="B3973" s="25">
        <v>41195.333333332615</v>
      </c>
      <c r="C3973" s="26">
        <f t="shared" si="124"/>
        <v>10</v>
      </c>
      <c r="D3973" s="26">
        <f t="shared" si="125"/>
        <v>8</v>
      </c>
      <c r="E3973" s="27">
        <f>VLOOKUP($B3973,'Hourly Data'!$B$5:$P$8788,15,FALSE)</f>
        <v>5.3446832194617072E-2</v>
      </c>
    </row>
    <row r="3974" spans="2:5" x14ac:dyDescent="0.3">
      <c r="B3974" s="25">
        <v>41195.37499999928</v>
      </c>
      <c r="C3974" s="26">
        <f t="shared" si="124"/>
        <v>10</v>
      </c>
      <c r="D3974" s="26">
        <f t="shared" si="125"/>
        <v>9</v>
      </c>
      <c r="E3974" s="27">
        <f>VLOOKUP($B3974,'Hourly Data'!$B$5:$P$8788,15,FALSE)</f>
        <v>5.3831641438921871E-2</v>
      </c>
    </row>
    <row r="3975" spans="2:5" x14ac:dyDescent="0.3">
      <c r="B3975" s="25">
        <v>41195.416666665944</v>
      </c>
      <c r="C3975" s="26">
        <f t="shared" si="124"/>
        <v>10</v>
      </c>
      <c r="D3975" s="26">
        <f t="shared" si="125"/>
        <v>10</v>
      </c>
      <c r="E3975" s="27">
        <f>VLOOKUP($B3975,'Hourly Data'!$B$5:$P$8788,15,FALSE)</f>
        <v>5.747881526638704E-2</v>
      </c>
    </row>
    <row r="3976" spans="2:5" x14ac:dyDescent="0.3">
      <c r="B3976" s="25">
        <v>41195.458333332608</v>
      </c>
      <c r="C3976" s="26">
        <f t="shared" si="124"/>
        <v>10</v>
      </c>
      <c r="D3976" s="26">
        <f t="shared" si="125"/>
        <v>11</v>
      </c>
      <c r="E3976" s="27">
        <f>VLOOKUP($B3976,'Hourly Data'!$B$5:$P$8788,15,FALSE)</f>
        <v>5.6503902014808316E-2</v>
      </c>
    </row>
    <row r="3977" spans="2:5" x14ac:dyDescent="0.3">
      <c r="B3977" s="25">
        <v>41195.499999999272</v>
      </c>
      <c r="C3977" s="26">
        <f t="shared" si="124"/>
        <v>10</v>
      </c>
      <c r="D3977" s="26">
        <f t="shared" si="125"/>
        <v>12</v>
      </c>
      <c r="E3977" s="27">
        <f>VLOOKUP($B3977,'Hourly Data'!$B$5:$P$8788,15,FALSE)</f>
        <v>5.5059763689125456E-2</v>
      </c>
    </row>
    <row r="3978" spans="2:5" x14ac:dyDescent="0.3">
      <c r="B3978" s="25">
        <v>41195.541666665937</v>
      </c>
      <c r="C3978" s="26">
        <f t="shared" si="124"/>
        <v>10</v>
      </c>
      <c r="D3978" s="26">
        <f t="shared" si="125"/>
        <v>13</v>
      </c>
      <c r="E3978" s="27">
        <f>VLOOKUP($B3978,'Hourly Data'!$B$5:$P$8788,15,FALSE)</f>
        <v>5.1604190094397123E-2</v>
      </c>
    </row>
    <row r="3979" spans="2:5" x14ac:dyDescent="0.3">
      <c r="B3979" s="25">
        <v>41195.583333332601</v>
      </c>
      <c r="C3979" s="26">
        <f t="shared" si="124"/>
        <v>10</v>
      </c>
      <c r="D3979" s="26">
        <f t="shared" si="125"/>
        <v>14</v>
      </c>
      <c r="E3979" s="27">
        <f>VLOOKUP($B3979,'Hourly Data'!$B$5:$P$8788,15,FALSE)</f>
        <v>5.5213934805265902E-2</v>
      </c>
    </row>
    <row r="3980" spans="2:5" x14ac:dyDescent="0.3">
      <c r="B3980" s="25">
        <v>41195.624999999265</v>
      </c>
      <c r="C3980" s="26">
        <f t="shared" si="124"/>
        <v>10</v>
      </c>
      <c r="D3980" s="26">
        <f t="shared" si="125"/>
        <v>15</v>
      </c>
      <c r="E3980" s="27">
        <f>VLOOKUP($B3980,'Hourly Data'!$B$5:$P$8788,15,FALSE)</f>
        <v>5.3107227093891637E-2</v>
      </c>
    </row>
    <row r="3981" spans="2:5" x14ac:dyDescent="0.3">
      <c r="B3981" s="25">
        <v>41195.666666665929</v>
      </c>
      <c r="C3981" s="26">
        <f t="shared" si="124"/>
        <v>10</v>
      </c>
      <c r="D3981" s="26">
        <f t="shared" si="125"/>
        <v>16</v>
      </c>
      <c r="E3981" s="27">
        <f>VLOOKUP($B3981,'Hourly Data'!$B$5:$P$8788,15,FALSE)</f>
        <v>5.4046697434132887E-2</v>
      </c>
    </row>
    <row r="3982" spans="2:5" x14ac:dyDescent="0.3">
      <c r="B3982" s="25">
        <v>41195.708333332594</v>
      </c>
      <c r="C3982" s="26">
        <f t="shared" si="124"/>
        <v>10</v>
      </c>
      <c r="D3982" s="26">
        <f t="shared" si="125"/>
        <v>17</v>
      </c>
      <c r="E3982" s="27">
        <f>VLOOKUP($B3982,'Hourly Data'!$B$5:$P$8788,15,FALSE)</f>
        <v>5.3941562885090097E-2</v>
      </c>
    </row>
    <row r="3983" spans="2:5" x14ac:dyDescent="0.3">
      <c r="B3983" s="25">
        <v>41195.749999999258</v>
      </c>
      <c r="C3983" s="26">
        <f t="shared" si="124"/>
        <v>10</v>
      </c>
      <c r="D3983" s="26">
        <f t="shared" si="125"/>
        <v>18</v>
      </c>
      <c r="E3983" s="27">
        <f>VLOOKUP($B3983,'Hourly Data'!$B$5:$P$8788,15,FALSE)</f>
        <v>5.4780233246251531E-2</v>
      </c>
    </row>
    <row r="3984" spans="2:5" x14ac:dyDescent="0.3">
      <c r="B3984" s="25">
        <v>41195.791666665922</v>
      </c>
      <c r="C3984" s="26">
        <f t="shared" si="124"/>
        <v>10</v>
      </c>
      <c r="D3984" s="26">
        <f t="shared" si="125"/>
        <v>19</v>
      </c>
      <c r="E3984" s="27">
        <f>VLOOKUP($B3984,'Hourly Data'!$B$5:$P$8788,15,FALSE)</f>
        <v>5.1070820348268042E-2</v>
      </c>
    </row>
    <row r="3985" spans="2:5" x14ac:dyDescent="0.3">
      <c r="B3985" s="25">
        <v>41195.833333332586</v>
      </c>
      <c r="C3985" s="26">
        <f t="shared" si="124"/>
        <v>10</v>
      </c>
      <c r="D3985" s="26">
        <f t="shared" si="125"/>
        <v>20</v>
      </c>
      <c r="E3985" s="27">
        <f>VLOOKUP($B3985,'Hourly Data'!$B$5:$P$8788,15,FALSE)</f>
        <v>5.0300310899218215E-2</v>
      </c>
    </row>
    <row r="3986" spans="2:5" x14ac:dyDescent="0.3">
      <c r="B3986" s="25">
        <v>41195.874999999251</v>
      </c>
      <c r="C3986" s="26">
        <f t="shared" si="124"/>
        <v>10</v>
      </c>
      <c r="D3986" s="26">
        <f t="shared" si="125"/>
        <v>21</v>
      </c>
      <c r="E3986" s="27">
        <f>VLOOKUP($B3986,'Hourly Data'!$B$5:$P$8788,15,FALSE)</f>
        <v>4.7760422734560853E-2</v>
      </c>
    </row>
    <row r="3987" spans="2:5" x14ac:dyDescent="0.3">
      <c r="B3987" s="25">
        <v>41195.916666665915</v>
      </c>
      <c r="C3987" s="26">
        <f t="shared" si="124"/>
        <v>10</v>
      </c>
      <c r="D3987" s="26">
        <f t="shared" si="125"/>
        <v>22</v>
      </c>
      <c r="E3987" s="27">
        <f>VLOOKUP($B3987,'Hourly Data'!$B$5:$P$8788,15,FALSE)</f>
        <v>4.8861680634915236E-2</v>
      </c>
    </row>
    <row r="3988" spans="2:5" x14ac:dyDescent="0.3">
      <c r="B3988" s="25">
        <v>41195.958333332579</v>
      </c>
      <c r="C3988" s="26">
        <f t="shared" si="124"/>
        <v>10</v>
      </c>
      <c r="D3988" s="26">
        <f t="shared" si="125"/>
        <v>23</v>
      </c>
      <c r="E3988" s="27">
        <f>VLOOKUP($B3988,'Hourly Data'!$B$5:$P$8788,15,FALSE)</f>
        <v>5.5702864396554252E-2</v>
      </c>
    </row>
    <row r="3989" spans="2:5" x14ac:dyDescent="0.3">
      <c r="B3989" s="25">
        <v>41195.999999999243</v>
      </c>
      <c r="C3989" s="26">
        <f t="shared" si="124"/>
        <v>10</v>
      </c>
      <c r="D3989" s="26">
        <f t="shared" si="125"/>
        <v>0</v>
      </c>
      <c r="E3989" s="27">
        <f>VLOOKUP($B3989,'Hourly Data'!$B$5:$P$8788,15,FALSE)</f>
        <v>6.2107207325394792E-2</v>
      </c>
    </row>
    <row r="3990" spans="2:5" x14ac:dyDescent="0.3">
      <c r="B3990" s="25">
        <v>41196.041666665908</v>
      </c>
      <c r="C3990" s="26">
        <f t="shared" si="124"/>
        <v>10</v>
      </c>
      <c r="D3990" s="26">
        <f t="shared" si="125"/>
        <v>1</v>
      </c>
      <c r="E3990" s="27">
        <f>VLOOKUP($B3990,'Hourly Data'!$B$5:$P$8788,15,FALSE)</f>
        <v>6.2623336784985162E-2</v>
      </c>
    </row>
    <row r="3991" spans="2:5" x14ac:dyDescent="0.3">
      <c r="B3991" s="25">
        <v>41196.083333332572</v>
      </c>
      <c r="C3991" s="26">
        <f t="shared" si="124"/>
        <v>10</v>
      </c>
      <c r="D3991" s="26">
        <f t="shared" si="125"/>
        <v>2</v>
      </c>
      <c r="E3991" s="27">
        <f>VLOOKUP($B3991,'Hourly Data'!$B$5:$P$8788,15,FALSE)</f>
        <v>6.5259244593837709E-2</v>
      </c>
    </row>
    <row r="3992" spans="2:5" x14ac:dyDescent="0.3">
      <c r="B3992" s="25">
        <v>41196.124999999236</v>
      </c>
      <c r="C3992" s="26">
        <f t="shared" si="124"/>
        <v>10</v>
      </c>
      <c r="D3992" s="26">
        <f t="shared" si="125"/>
        <v>3</v>
      </c>
      <c r="E3992" s="27">
        <f>VLOOKUP($B3992,'Hourly Data'!$B$5:$P$8788,15,FALSE)</f>
        <v>6.489976993957465E-2</v>
      </c>
    </row>
    <row r="3993" spans="2:5" x14ac:dyDescent="0.3">
      <c r="B3993" s="25">
        <v>41196.1666666659</v>
      </c>
      <c r="C3993" s="26">
        <f t="shared" si="124"/>
        <v>10</v>
      </c>
      <c r="D3993" s="26">
        <f t="shared" si="125"/>
        <v>4</v>
      </c>
      <c r="E3993" s="27">
        <f>VLOOKUP($B3993,'Hourly Data'!$B$5:$P$8788,15,FALSE)</f>
        <v>6.7230902592918224E-2</v>
      </c>
    </row>
    <row r="3994" spans="2:5" x14ac:dyDescent="0.3">
      <c r="B3994" s="25">
        <v>41196.208333332565</v>
      </c>
      <c r="C3994" s="26">
        <f t="shared" si="124"/>
        <v>10</v>
      </c>
      <c r="D3994" s="26">
        <f t="shared" si="125"/>
        <v>5</v>
      </c>
      <c r="E3994" s="27">
        <f>VLOOKUP($B3994,'Hourly Data'!$B$5:$P$8788,15,FALSE)</f>
        <v>6.6616533498464053E-2</v>
      </c>
    </row>
    <row r="3995" spans="2:5" x14ac:dyDescent="0.3">
      <c r="B3995" s="25">
        <v>41196.249999999229</v>
      </c>
      <c r="C3995" s="26">
        <f t="shared" si="124"/>
        <v>10</v>
      </c>
      <c r="D3995" s="26">
        <f t="shared" si="125"/>
        <v>6</v>
      </c>
      <c r="E3995" s="27">
        <f>VLOOKUP($B3995,'Hourly Data'!$B$5:$P$8788,15,FALSE)</f>
        <v>6.8862578728774188E-2</v>
      </c>
    </row>
    <row r="3996" spans="2:5" x14ac:dyDescent="0.3">
      <c r="B3996" s="25">
        <v>41196.291666665893</v>
      </c>
      <c r="C3996" s="26">
        <f t="shared" si="124"/>
        <v>10</v>
      </c>
      <c r="D3996" s="26">
        <f t="shared" si="125"/>
        <v>7</v>
      </c>
      <c r="E3996" s="27">
        <f>VLOOKUP($B3996,'Hourly Data'!$B$5:$P$8788,15,FALSE)</f>
        <v>6.4932159253752939E-2</v>
      </c>
    </row>
    <row r="3997" spans="2:5" x14ac:dyDescent="0.3">
      <c r="B3997" s="25">
        <v>41196.333333332557</v>
      </c>
      <c r="C3997" s="26">
        <f t="shared" si="124"/>
        <v>10</v>
      </c>
      <c r="D3997" s="26">
        <f t="shared" si="125"/>
        <v>8</v>
      </c>
      <c r="E3997" s="27">
        <f>VLOOKUP($B3997,'Hourly Data'!$B$5:$P$8788,15,FALSE)</f>
        <v>6.3790356376635007E-2</v>
      </c>
    </row>
    <row r="3998" spans="2:5" x14ac:dyDescent="0.3">
      <c r="B3998" s="25">
        <v>41196.374999999221</v>
      </c>
      <c r="C3998" s="26">
        <f t="shared" si="124"/>
        <v>10</v>
      </c>
      <c r="D3998" s="26">
        <f t="shared" si="125"/>
        <v>9</v>
      </c>
      <c r="E3998" s="27">
        <f>VLOOKUP($B3998,'Hourly Data'!$B$5:$P$8788,15,FALSE)</f>
        <v>6.4113531354044156E-2</v>
      </c>
    </row>
    <row r="3999" spans="2:5" x14ac:dyDescent="0.3">
      <c r="B3999" s="25">
        <v>41196.416666665886</v>
      </c>
      <c r="C3999" s="26">
        <f t="shared" si="124"/>
        <v>10</v>
      </c>
      <c r="D3999" s="26">
        <f t="shared" si="125"/>
        <v>10</v>
      </c>
      <c r="E3999" s="27">
        <f>VLOOKUP($B3999,'Hourly Data'!$B$5:$P$8788,15,FALSE)</f>
        <v>6.3976388114200922E-2</v>
      </c>
    </row>
    <row r="4000" spans="2:5" x14ac:dyDescent="0.3">
      <c r="B4000" s="25">
        <v>41196.45833333255</v>
      </c>
      <c r="C4000" s="26">
        <f t="shared" si="124"/>
        <v>10</v>
      </c>
      <c r="D4000" s="26">
        <f t="shared" si="125"/>
        <v>11</v>
      </c>
      <c r="E4000" s="27">
        <f>VLOOKUP($B4000,'Hourly Data'!$B$5:$P$8788,15,FALSE)</f>
        <v>6.3211736272857436E-2</v>
      </c>
    </row>
    <row r="4001" spans="2:5" x14ac:dyDescent="0.3">
      <c r="B4001" s="25">
        <v>41196.499999999214</v>
      </c>
      <c r="C4001" s="26">
        <f t="shared" si="124"/>
        <v>10</v>
      </c>
      <c r="D4001" s="26">
        <f t="shared" si="125"/>
        <v>12</v>
      </c>
      <c r="E4001" s="27">
        <f>VLOOKUP($B4001,'Hourly Data'!$B$5:$P$8788,15,FALSE)</f>
        <v>6.3060318085728317E-2</v>
      </c>
    </row>
    <row r="4002" spans="2:5" x14ac:dyDescent="0.3">
      <c r="B4002" s="25">
        <v>41196.541666665878</v>
      </c>
      <c r="C4002" s="26">
        <f t="shared" si="124"/>
        <v>10</v>
      </c>
      <c r="D4002" s="26">
        <f t="shared" si="125"/>
        <v>13</v>
      </c>
      <c r="E4002" s="27">
        <f>VLOOKUP($B4002,'Hourly Data'!$B$5:$P$8788,15,FALSE)</f>
        <v>6.6552055552165937E-2</v>
      </c>
    </row>
    <row r="4003" spans="2:5" x14ac:dyDescent="0.3">
      <c r="B4003" s="25">
        <v>41196.583333332543</v>
      </c>
      <c r="C4003" s="26">
        <f t="shared" si="124"/>
        <v>10</v>
      </c>
      <c r="D4003" s="26">
        <f t="shared" si="125"/>
        <v>14</v>
      </c>
      <c r="E4003" s="27">
        <f>VLOOKUP($B4003,'Hourly Data'!$B$5:$P$8788,15,FALSE)</f>
        <v>6.5397268743305273E-2</v>
      </c>
    </row>
    <row r="4004" spans="2:5" x14ac:dyDescent="0.3">
      <c r="B4004" s="25">
        <v>41196.624999999207</v>
      </c>
      <c r="C4004" s="26">
        <f t="shared" si="124"/>
        <v>10</v>
      </c>
      <c r="D4004" s="26">
        <f t="shared" si="125"/>
        <v>15</v>
      </c>
      <c r="E4004" s="27">
        <f>VLOOKUP($B4004,'Hourly Data'!$B$5:$P$8788,15,FALSE)</f>
        <v>6.4733200060593105E-2</v>
      </c>
    </row>
    <row r="4005" spans="2:5" x14ac:dyDescent="0.3">
      <c r="B4005" s="25">
        <v>41196.666666665871</v>
      </c>
      <c r="C4005" s="26">
        <f t="shared" si="124"/>
        <v>10</v>
      </c>
      <c r="D4005" s="26">
        <f t="shared" si="125"/>
        <v>16</v>
      </c>
      <c r="E4005" s="27">
        <f>VLOOKUP($B4005,'Hourly Data'!$B$5:$P$8788,15,FALSE)</f>
        <v>6.3783522551703678E-2</v>
      </c>
    </row>
    <row r="4006" spans="2:5" x14ac:dyDescent="0.3">
      <c r="B4006" s="25">
        <v>41196.708333332535</v>
      </c>
      <c r="C4006" s="26">
        <f t="shared" si="124"/>
        <v>10</v>
      </c>
      <c r="D4006" s="26">
        <f t="shared" si="125"/>
        <v>17</v>
      </c>
      <c r="E4006" s="27">
        <f>VLOOKUP($B4006,'Hourly Data'!$B$5:$P$8788,15,FALSE)</f>
        <v>6.2654579533384241E-2</v>
      </c>
    </row>
    <row r="4007" spans="2:5" x14ac:dyDescent="0.3">
      <c r="B4007" s="25">
        <v>41196.7499999992</v>
      </c>
      <c r="C4007" s="26">
        <f t="shared" si="124"/>
        <v>10</v>
      </c>
      <c r="D4007" s="26">
        <f t="shared" si="125"/>
        <v>18</v>
      </c>
      <c r="E4007" s="27">
        <f>VLOOKUP($B4007,'Hourly Data'!$B$5:$P$8788,15,FALSE)</f>
        <v>6.1889327845206371E-2</v>
      </c>
    </row>
    <row r="4008" spans="2:5" x14ac:dyDescent="0.3">
      <c r="B4008" s="25">
        <v>41196.791666665864</v>
      </c>
      <c r="C4008" s="26">
        <f t="shared" si="124"/>
        <v>10</v>
      </c>
      <c r="D4008" s="26">
        <f t="shared" si="125"/>
        <v>19</v>
      </c>
      <c r="E4008" s="27">
        <f>VLOOKUP($B4008,'Hourly Data'!$B$5:$P$8788,15,FALSE)</f>
        <v>5.9764015916570566E-2</v>
      </c>
    </row>
    <row r="4009" spans="2:5" x14ac:dyDescent="0.3">
      <c r="B4009" s="25">
        <v>41196.833333332528</v>
      </c>
      <c r="C4009" s="26">
        <f t="shared" si="124"/>
        <v>10</v>
      </c>
      <c r="D4009" s="26">
        <f t="shared" si="125"/>
        <v>20</v>
      </c>
      <c r="E4009" s="27">
        <f>VLOOKUP($B4009,'Hourly Data'!$B$5:$P$8788,15,FALSE)</f>
        <v>5.8967009555708633E-2</v>
      </c>
    </row>
    <row r="4010" spans="2:5" x14ac:dyDescent="0.3">
      <c r="B4010" s="25">
        <v>41196.874999999192</v>
      </c>
      <c r="C4010" s="26">
        <f t="shared" si="124"/>
        <v>10</v>
      </c>
      <c r="D4010" s="26">
        <f t="shared" si="125"/>
        <v>21</v>
      </c>
      <c r="E4010" s="27">
        <f>VLOOKUP($B4010,'Hourly Data'!$B$5:$P$8788,15,FALSE)</f>
        <v>6.1650793974791819E-2</v>
      </c>
    </row>
    <row r="4011" spans="2:5" x14ac:dyDescent="0.3">
      <c r="B4011" s="25">
        <v>41196.916666665857</v>
      </c>
      <c r="C4011" s="26">
        <f t="shared" si="124"/>
        <v>10</v>
      </c>
      <c r="D4011" s="26">
        <f t="shared" si="125"/>
        <v>22</v>
      </c>
      <c r="E4011" s="27">
        <f>VLOOKUP($B4011,'Hourly Data'!$B$5:$P$8788,15,FALSE)</f>
        <v>5.8968210972293614E-2</v>
      </c>
    </row>
    <row r="4012" spans="2:5" x14ac:dyDescent="0.3">
      <c r="B4012" s="25">
        <v>41196.958333332521</v>
      </c>
      <c r="C4012" s="26">
        <f t="shared" si="124"/>
        <v>10</v>
      </c>
      <c r="D4012" s="26">
        <f t="shared" si="125"/>
        <v>23</v>
      </c>
      <c r="E4012" s="27">
        <f>VLOOKUP($B4012,'Hourly Data'!$B$5:$P$8788,15,FALSE)</f>
        <v>6.0340428810852061E-2</v>
      </c>
    </row>
    <row r="4013" spans="2:5" x14ac:dyDescent="0.3">
      <c r="B4013" s="25">
        <v>41196.999999999185</v>
      </c>
      <c r="C4013" s="26">
        <f t="shared" si="124"/>
        <v>10</v>
      </c>
      <c r="D4013" s="26">
        <f t="shared" si="125"/>
        <v>0</v>
      </c>
      <c r="E4013" s="27">
        <f>VLOOKUP($B4013,'Hourly Data'!$B$5:$P$8788,15,FALSE)</f>
        <v>6.4967432715481249E-2</v>
      </c>
    </row>
    <row r="4014" spans="2:5" x14ac:dyDescent="0.3">
      <c r="B4014" s="25">
        <v>41197.041666665849</v>
      </c>
      <c r="C4014" s="26">
        <f t="shared" si="124"/>
        <v>10</v>
      </c>
      <c r="D4014" s="26">
        <f t="shared" si="125"/>
        <v>1</v>
      </c>
      <c r="E4014" s="27">
        <f>VLOOKUP($B4014,'Hourly Data'!$B$5:$P$8788,15,FALSE)</f>
        <v>6.479469060555676E-2</v>
      </c>
    </row>
    <row r="4015" spans="2:5" x14ac:dyDescent="0.3">
      <c r="B4015" s="25">
        <v>41197.083333332514</v>
      </c>
      <c r="C4015" s="26">
        <f t="shared" ref="C4015:C4078" si="126">MONTH(B4015)</f>
        <v>10</v>
      </c>
      <c r="D4015" s="26">
        <f t="shared" ref="D4015:D4078" si="127">HOUR(B4015)</f>
        <v>2</v>
      </c>
      <c r="E4015" s="27">
        <f>VLOOKUP($B4015,'Hourly Data'!$B$5:$P$8788,15,FALSE)</f>
        <v>6.7103755900233042E-2</v>
      </c>
    </row>
    <row r="4016" spans="2:5" x14ac:dyDescent="0.3">
      <c r="B4016" s="25">
        <v>41197.124999999178</v>
      </c>
      <c r="C4016" s="26">
        <f t="shared" si="126"/>
        <v>10</v>
      </c>
      <c r="D4016" s="26">
        <f t="shared" si="127"/>
        <v>3</v>
      </c>
      <c r="E4016" s="27">
        <f>VLOOKUP($B4016,'Hourly Data'!$B$5:$P$8788,15,FALSE)</f>
        <v>6.4968676601203201E-2</v>
      </c>
    </row>
    <row r="4017" spans="2:5" x14ac:dyDescent="0.3">
      <c r="B4017" s="25">
        <v>41197.166666665842</v>
      </c>
      <c r="C4017" s="26">
        <f t="shared" si="126"/>
        <v>10</v>
      </c>
      <c r="D4017" s="26">
        <f t="shared" si="127"/>
        <v>4</v>
      </c>
      <c r="E4017" s="27">
        <f>VLOOKUP($B4017,'Hourly Data'!$B$5:$P$8788,15,FALSE)</f>
        <v>6.4827720887834797E-2</v>
      </c>
    </row>
    <row r="4018" spans="2:5" x14ac:dyDescent="0.3">
      <c r="B4018" s="25">
        <v>41197.208333332506</v>
      </c>
      <c r="C4018" s="26">
        <f t="shared" si="126"/>
        <v>10</v>
      </c>
      <c r="D4018" s="26">
        <f t="shared" si="127"/>
        <v>5</v>
      </c>
      <c r="E4018" s="27">
        <f>VLOOKUP($B4018,'Hourly Data'!$B$5:$P$8788,15,FALSE)</f>
        <v>6.8042529813331948E-2</v>
      </c>
    </row>
    <row r="4019" spans="2:5" x14ac:dyDescent="0.3">
      <c r="B4019" s="25">
        <v>41197.249999999171</v>
      </c>
      <c r="C4019" s="26">
        <f t="shared" si="126"/>
        <v>10</v>
      </c>
      <c r="D4019" s="26">
        <f t="shared" si="127"/>
        <v>6</v>
      </c>
      <c r="E4019" s="27">
        <f>VLOOKUP($B4019,'Hourly Data'!$B$5:$P$8788,15,FALSE)</f>
        <v>6.1079478609852467E-2</v>
      </c>
    </row>
    <row r="4020" spans="2:5" x14ac:dyDescent="0.3">
      <c r="B4020" s="25">
        <v>41197.291666665835</v>
      </c>
      <c r="C4020" s="26">
        <f t="shared" si="126"/>
        <v>10</v>
      </c>
      <c r="D4020" s="26">
        <f t="shared" si="127"/>
        <v>7</v>
      </c>
      <c r="E4020" s="27">
        <f>VLOOKUP($B4020,'Hourly Data'!$B$5:$P$8788,15,FALSE)</f>
        <v>6.2937079004003998E-2</v>
      </c>
    </row>
    <row r="4021" spans="2:5" x14ac:dyDescent="0.3">
      <c r="B4021" s="25">
        <v>41197.333333332499</v>
      </c>
      <c r="C4021" s="26">
        <f t="shared" si="126"/>
        <v>10</v>
      </c>
      <c r="D4021" s="26">
        <f t="shared" si="127"/>
        <v>8</v>
      </c>
      <c r="E4021" s="27">
        <f>VLOOKUP($B4021,'Hourly Data'!$B$5:$P$8788,15,FALSE)</f>
        <v>6.2585505671728645E-2</v>
      </c>
    </row>
    <row r="4022" spans="2:5" x14ac:dyDescent="0.3">
      <c r="B4022" s="25">
        <v>41197.374999999163</v>
      </c>
      <c r="C4022" s="26">
        <f t="shared" si="126"/>
        <v>10</v>
      </c>
      <c r="D4022" s="26">
        <f t="shared" si="127"/>
        <v>9</v>
      </c>
      <c r="E4022" s="27">
        <f>VLOOKUP($B4022,'Hourly Data'!$B$5:$P$8788,15,FALSE)</f>
        <v>5.8133303774247441E-2</v>
      </c>
    </row>
    <row r="4023" spans="2:5" x14ac:dyDescent="0.3">
      <c r="B4023" s="25">
        <v>41197.416666665828</v>
      </c>
      <c r="C4023" s="26">
        <f t="shared" si="126"/>
        <v>10</v>
      </c>
      <c r="D4023" s="26">
        <f t="shared" si="127"/>
        <v>10</v>
      </c>
      <c r="E4023" s="27">
        <f>VLOOKUP($B4023,'Hourly Data'!$B$5:$P$8788,15,FALSE)</f>
        <v>5.892711457670223E-2</v>
      </c>
    </row>
    <row r="4024" spans="2:5" x14ac:dyDescent="0.3">
      <c r="B4024" s="25">
        <v>41197.458333332492</v>
      </c>
      <c r="C4024" s="26">
        <f t="shared" si="126"/>
        <v>10</v>
      </c>
      <c r="D4024" s="26">
        <f t="shared" si="127"/>
        <v>11</v>
      </c>
      <c r="E4024" s="27">
        <f>VLOOKUP($B4024,'Hourly Data'!$B$5:$P$8788,15,FALSE)</f>
        <v>5.7903563536250133E-2</v>
      </c>
    </row>
    <row r="4025" spans="2:5" x14ac:dyDescent="0.3">
      <c r="B4025" s="25">
        <v>41197.499999999156</v>
      </c>
      <c r="C4025" s="26">
        <f t="shared" si="126"/>
        <v>10</v>
      </c>
      <c r="D4025" s="26">
        <f t="shared" si="127"/>
        <v>12</v>
      </c>
      <c r="E4025" s="27">
        <f>VLOOKUP($B4025,'Hourly Data'!$B$5:$P$8788,15,FALSE)</f>
        <v>5.8914331239347355E-2</v>
      </c>
    </row>
    <row r="4026" spans="2:5" x14ac:dyDescent="0.3">
      <c r="B4026" s="25">
        <v>41197.54166666582</v>
      </c>
      <c r="C4026" s="26">
        <f t="shared" si="126"/>
        <v>10</v>
      </c>
      <c r="D4026" s="26">
        <f t="shared" si="127"/>
        <v>13</v>
      </c>
      <c r="E4026" s="27">
        <f>VLOOKUP($B4026,'Hourly Data'!$B$5:$P$8788,15,FALSE)</f>
        <v>5.8317309583501148E-2</v>
      </c>
    </row>
    <row r="4027" spans="2:5" x14ac:dyDescent="0.3">
      <c r="B4027" s="25">
        <v>41197.583333332484</v>
      </c>
      <c r="C4027" s="26">
        <f t="shared" si="126"/>
        <v>10</v>
      </c>
      <c r="D4027" s="26">
        <f t="shared" si="127"/>
        <v>14</v>
      </c>
      <c r="E4027" s="27">
        <f>VLOOKUP($B4027,'Hourly Data'!$B$5:$P$8788,15,FALSE)</f>
        <v>5.9507772545882458E-2</v>
      </c>
    </row>
    <row r="4028" spans="2:5" x14ac:dyDescent="0.3">
      <c r="B4028" s="25">
        <v>41197.624999999149</v>
      </c>
      <c r="C4028" s="26">
        <f t="shared" si="126"/>
        <v>10</v>
      </c>
      <c r="D4028" s="26">
        <f t="shared" si="127"/>
        <v>15</v>
      </c>
      <c r="E4028" s="27">
        <f>VLOOKUP($B4028,'Hourly Data'!$B$5:$P$8788,15,FALSE)</f>
        <v>5.9190864808596609E-2</v>
      </c>
    </row>
    <row r="4029" spans="2:5" x14ac:dyDescent="0.3">
      <c r="B4029" s="25">
        <v>41197.666666665813</v>
      </c>
      <c r="C4029" s="26">
        <f t="shared" si="126"/>
        <v>10</v>
      </c>
      <c r="D4029" s="26">
        <f t="shared" si="127"/>
        <v>16</v>
      </c>
      <c r="E4029" s="27">
        <f>VLOOKUP($B4029,'Hourly Data'!$B$5:$P$8788,15,FALSE)</f>
        <v>5.7966535676951897E-2</v>
      </c>
    </row>
    <row r="4030" spans="2:5" x14ac:dyDescent="0.3">
      <c r="B4030" s="25">
        <v>41197.708333332477</v>
      </c>
      <c r="C4030" s="26">
        <f t="shared" si="126"/>
        <v>10</v>
      </c>
      <c r="D4030" s="26">
        <f t="shared" si="127"/>
        <v>17</v>
      </c>
      <c r="E4030" s="27">
        <f>VLOOKUP($B4030,'Hourly Data'!$B$5:$P$8788,15,FALSE)</f>
        <v>5.7570389620235952E-2</v>
      </c>
    </row>
    <row r="4031" spans="2:5" x14ac:dyDescent="0.3">
      <c r="B4031" s="25">
        <v>41197.749999999141</v>
      </c>
      <c r="C4031" s="26">
        <f t="shared" si="126"/>
        <v>10</v>
      </c>
      <c r="D4031" s="26">
        <f t="shared" si="127"/>
        <v>18</v>
      </c>
      <c r="E4031" s="27">
        <f>VLOOKUP($B4031,'Hourly Data'!$B$5:$P$8788,15,FALSE)</f>
        <v>5.8160929809968523E-2</v>
      </c>
    </row>
    <row r="4032" spans="2:5" x14ac:dyDescent="0.3">
      <c r="B4032" s="25">
        <v>41197.791666665806</v>
      </c>
      <c r="C4032" s="26">
        <f t="shared" si="126"/>
        <v>10</v>
      </c>
      <c r="D4032" s="26">
        <f t="shared" si="127"/>
        <v>19</v>
      </c>
      <c r="E4032" s="27">
        <f>VLOOKUP($B4032,'Hourly Data'!$B$5:$P$8788,15,FALSE)</f>
        <v>5.5267441823944746E-2</v>
      </c>
    </row>
    <row r="4033" spans="2:5" x14ac:dyDescent="0.3">
      <c r="B4033" s="25">
        <v>41197.83333333247</v>
      </c>
      <c r="C4033" s="26">
        <f t="shared" si="126"/>
        <v>10</v>
      </c>
      <c r="D4033" s="26">
        <f t="shared" si="127"/>
        <v>20</v>
      </c>
      <c r="E4033" s="27">
        <f>VLOOKUP($B4033,'Hourly Data'!$B$5:$P$8788,15,FALSE)</f>
        <v>5.4147424467346411E-2</v>
      </c>
    </row>
    <row r="4034" spans="2:5" x14ac:dyDescent="0.3">
      <c r="B4034" s="25">
        <v>41197.874999999134</v>
      </c>
      <c r="C4034" s="26">
        <f t="shared" si="126"/>
        <v>10</v>
      </c>
      <c r="D4034" s="26">
        <f t="shared" si="127"/>
        <v>21</v>
      </c>
      <c r="E4034" s="27">
        <f>VLOOKUP($B4034,'Hourly Data'!$B$5:$P$8788,15,FALSE)</f>
        <v>5.3831921521800184E-2</v>
      </c>
    </row>
    <row r="4035" spans="2:5" x14ac:dyDescent="0.3">
      <c r="B4035" s="25">
        <v>41197.916666665798</v>
      </c>
      <c r="C4035" s="26">
        <f t="shared" si="126"/>
        <v>10</v>
      </c>
      <c r="D4035" s="26">
        <f t="shared" si="127"/>
        <v>22</v>
      </c>
      <c r="E4035" s="27">
        <f>VLOOKUP($B4035,'Hourly Data'!$B$5:$P$8788,15,FALSE)</f>
        <v>5.4906479810618317E-2</v>
      </c>
    </row>
    <row r="4036" spans="2:5" x14ac:dyDescent="0.3">
      <c r="B4036" s="25">
        <v>41197.958333332463</v>
      </c>
      <c r="C4036" s="26">
        <f t="shared" si="126"/>
        <v>10</v>
      </c>
      <c r="D4036" s="26">
        <f t="shared" si="127"/>
        <v>23</v>
      </c>
      <c r="E4036" s="27">
        <f>VLOOKUP($B4036,'Hourly Data'!$B$5:$P$8788,15,FALSE)</f>
        <v>6.0998300751166148E-2</v>
      </c>
    </row>
    <row r="4037" spans="2:5" x14ac:dyDescent="0.3">
      <c r="B4037" s="25">
        <v>41197.999999999127</v>
      </c>
      <c r="C4037" s="26">
        <f t="shared" si="126"/>
        <v>10</v>
      </c>
      <c r="D4037" s="26">
        <f t="shared" si="127"/>
        <v>0</v>
      </c>
      <c r="E4037" s="27">
        <f>VLOOKUP($B4037,'Hourly Data'!$B$5:$P$8788,15,FALSE)</f>
        <v>6.1041820018363779E-2</v>
      </c>
    </row>
    <row r="4038" spans="2:5" x14ac:dyDescent="0.3">
      <c r="B4038" s="25">
        <v>41198.041666665791</v>
      </c>
      <c r="C4038" s="26">
        <f t="shared" si="126"/>
        <v>10</v>
      </c>
      <c r="D4038" s="26">
        <f t="shared" si="127"/>
        <v>1</v>
      </c>
      <c r="E4038" s="27">
        <f>VLOOKUP($B4038,'Hourly Data'!$B$5:$P$8788,15,FALSE)</f>
        <v>6.2286651420477179E-2</v>
      </c>
    </row>
    <row r="4039" spans="2:5" x14ac:dyDescent="0.3">
      <c r="B4039" s="25">
        <v>41198.083333332455</v>
      </c>
      <c r="C4039" s="26">
        <f t="shared" si="126"/>
        <v>10</v>
      </c>
      <c r="D4039" s="26">
        <f t="shared" si="127"/>
        <v>2</v>
      </c>
      <c r="E4039" s="27">
        <f>VLOOKUP($B4039,'Hourly Data'!$B$5:$P$8788,15,FALSE)</f>
        <v>6.2391153412172322E-2</v>
      </c>
    </row>
    <row r="4040" spans="2:5" x14ac:dyDescent="0.3">
      <c r="B4040" s="25">
        <v>41198.12499999912</v>
      </c>
      <c r="C4040" s="26">
        <f t="shared" si="126"/>
        <v>10</v>
      </c>
      <c r="D4040" s="26">
        <f t="shared" si="127"/>
        <v>3</v>
      </c>
      <c r="E4040" s="27">
        <f>VLOOKUP($B4040,'Hourly Data'!$B$5:$P$8788,15,FALSE)</f>
        <v>6.4633775124024295E-2</v>
      </c>
    </row>
    <row r="4041" spans="2:5" x14ac:dyDescent="0.3">
      <c r="B4041" s="25">
        <v>41198.166666665784</v>
      </c>
      <c r="C4041" s="26">
        <f t="shared" si="126"/>
        <v>10</v>
      </c>
      <c r="D4041" s="26">
        <f t="shared" si="127"/>
        <v>4</v>
      </c>
      <c r="E4041" s="27">
        <f>VLOOKUP($B4041,'Hourly Data'!$B$5:$P$8788,15,FALSE)</f>
        <v>6.3074975585054649E-2</v>
      </c>
    </row>
    <row r="4042" spans="2:5" x14ac:dyDescent="0.3">
      <c r="B4042" s="25">
        <v>41198.208333332448</v>
      </c>
      <c r="C4042" s="26">
        <f t="shared" si="126"/>
        <v>10</v>
      </c>
      <c r="D4042" s="26">
        <f t="shared" si="127"/>
        <v>5</v>
      </c>
      <c r="E4042" s="27">
        <f>VLOOKUP($B4042,'Hourly Data'!$B$5:$P$8788,15,FALSE)</f>
        <v>6.0867878556949966E-2</v>
      </c>
    </row>
    <row r="4043" spans="2:5" x14ac:dyDescent="0.3">
      <c r="B4043" s="25">
        <v>41198.249999999112</v>
      </c>
      <c r="C4043" s="26">
        <f t="shared" si="126"/>
        <v>10</v>
      </c>
      <c r="D4043" s="26">
        <f t="shared" si="127"/>
        <v>6</v>
      </c>
      <c r="E4043" s="27">
        <f>VLOOKUP($B4043,'Hourly Data'!$B$5:$P$8788,15,FALSE)</f>
        <v>5.5248869112804869E-2</v>
      </c>
    </row>
    <row r="4044" spans="2:5" x14ac:dyDescent="0.3">
      <c r="B4044" s="25">
        <v>41198.291666665777</v>
      </c>
      <c r="C4044" s="26">
        <f t="shared" si="126"/>
        <v>10</v>
      </c>
      <c r="D4044" s="26">
        <f t="shared" si="127"/>
        <v>7</v>
      </c>
      <c r="E4044" s="27">
        <f>VLOOKUP($B4044,'Hourly Data'!$B$5:$P$8788,15,FALSE)</f>
        <v>5.5603150253492786E-2</v>
      </c>
    </row>
    <row r="4045" spans="2:5" x14ac:dyDescent="0.3">
      <c r="B4045" s="25">
        <v>41198.333333332441</v>
      </c>
      <c r="C4045" s="26">
        <f t="shared" si="126"/>
        <v>10</v>
      </c>
      <c r="D4045" s="26">
        <f t="shared" si="127"/>
        <v>8</v>
      </c>
      <c r="E4045" s="27">
        <f>VLOOKUP($B4045,'Hourly Data'!$B$5:$P$8788,15,FALSE)</f>
        <v>5.613114459410147E-2</v>
      </c>
    </row>
    <row r="4046" spans="2:5" x14ac:dyDescent="0.3">
      <c r="B4046" s="25">
        <v>41198.374999999105</v>
      </c>
      <c r="C4046" s="26">
        <f t="shared" si="126"/>
        <v>10</v>
      </c>
      <c r="D4046" s="26">
        <f t="shared" si="127"/>
        <v>9</v>
      </c>
      <c r="E4046" s="27">
        <f>VLOOKUP($B4046,'Hourly Data'!$B$5:$P$8788,15,FALSE)</f>
        <v>5.593542570664263E-2</v>
      </c>
    </row>
    <row r="4047" spans="2:5" x14ac:dyDescent="0.3">
      <c r="B4047" s="25">
        <v>41198.416666665769</v>
      </c>
      <c r="C4047" s="26">
        <f t="shared" si="126"/>
        <v>10</v>
      </c>
      <c r="D4047" s="26">
        <f t="shared" si="127"/>
        <v>10</v>
      </c>
      <c r="E4047" s="27">
        <f>VLOOKUP($B4047,'Hourly Data'!$B$5:$P$8788,15,FALSE)</f>
        <v>5.6362487462728247E-2</v>
      </c>
    </row>
    <row r="4048" spans="2:5" x14ac:dyDescent="0.3">
      <c r="B4048" s="25">
        <v>41198.458333332434</v>
      </c>
      <c r="C4048" s="26">
        <f t="shared" si="126"/>
        <v>10</v>
      </c>
      <c r="D4048" s="26">
        <f t="shared" si="127"/>
        <v>11</v>
      </c>
      <c r="E4048" s="27">
        <f>VLOOKUP($B4048,'Hourly Data'!$B$5:$P$8788,15,FALSE)</f>
        <v>5.681351021521075E-2</v>
      </c>
    </row>
    <row r="4049" spans="2:5" x14ac:dyDescent="0.3">
      <c r="B4049" s="25">
        <v>41198.499999999098</v>
      </c>
      <c r="C4049" s="26">
        <f t="shared" si="126"/>
        <v>10</v>
      </c>
      <c r="D4049" s="26">
        <f t="shared" si="127"/>
        <v>12</v>
      </c>
      <c r="E4049" s="27">
        <f>VLOOKUP($B4049,'Hourly Data'!$B$5:$P$8788,15,FALSE)</f>
        <v>5.2398255805213921E-2</v>
      </c>
    </row>
    <row r="4050" spans="2:5" x14ac:dyDescent="0.3">
      <c r="B4050" s="25">
        <v>41198.541666665762</v>
      </c>
      <c r="C4050" s="26">
        <f t="shared" si="126"/>
        <v>10</v>
      </c>
      <c r="D4050" s="26">
        <f t="shared" si="127"/>
        <v>13</v>
      </c>
      <c r="E4050" s="27">
        <f>VLOOKUP($B4050,'Hourly Data'!$B$5:$P$8788,15,FALSE)</f>
        <v>5.4312144290101463E-2</v>
      </c>
    </row>
    <row r="4051" spans="2:5" x14ac:dyDescent="0.3">
      <c r="B4051" s="25">
        <v>41198.583333332426</v>
      </c>
      <c r="C4051" s="26">
        <f t="shared" si="126"/>
        <v>10</v>
      </c>
      <c r="D4051" s="26">
        <f t="shared" si="127"/>
        <v>14</v>
      </c>
      <c r="E4051" s="27">
        <f>VLOOKUP($B4051,'Hourly Data'!$B$5:$P$8788,15,FALSE)</f>
        <v>5.5682057018689758E-2</v>
      </c>
    </row>
    <row r="4052" spans="2:5" x14ac:dyDescent="0.3">
      <c r="B4052" s="25">
        <v>41198.624999999091</v>
      </c>
      <c r="C4052" s="26">
        <f t="shared" si="126"/>
        <v>10</v>
      </c>
      <c r="D4052" s="26">
        <f t="shared" si="127"/>
        <v>15</v>
      </c>
      <c r="E4052" s="27">
        <f>VLOOKUP($B4052,'Hourly Data'!$B$5:$P$8788,15,FALSE)</f>
        <v>5.3634743367109092E-2</v>
      </c>
    </row>
    <row r="4053" spans="2:5" x14ac:dyDescent="0.3">
      <c r="B4053" s="25">
        <v>41198.666666665755</v>
      </c>
      <c r="C4053" s="26">
        <f t="shared" si="126"/>
        <v>10</v>
      </c>
      <c r="D4053" s="26">
        <f t="shared" si="127"/>
        <v>16</v>
      </c>
      <c r="E4053" s="27">
        <f>VLOOKUP($B4053,'Hourly Data'!$B$5:$P$8788,15,FALSE)</f>
        <v>5.2162226401035128E-2</v>
      </c>
    </row>
    <row r="4054" spans="2:5" x14ac:dyDescent="0.3">
      <c r="B4054" s="25">
        <v>41198.708333332419</v>
      </c>
      <c r="C4054" s="26">
        <f t="shared" si="126"/>
        <v>10</v>
      </c>
      <c r="D4054" s="26">
        <f t="shared" si="127"/>
        <v>17</v>
      </c>
      <c r="E4054" s="27">
        <f>VLOOKUP($B4054,'Hourly Data'!$B$5:$P$8788,15,FALSE)</f>
        <v>5.2130939502998699E-2</v>
      </c>
    </row>
    <row r="4055" spans="2:5" x14ac:dyDescent="0.3">
      <c r="B4055" s="25">
        <v>41198.749999999083</v>
      </c>
      <c r="C4055" s="26">
        <f t="shared" si="126"/>
        <v>10</v>
      </c>
      <c r="D4055" s="26">
        <f t="shared" si="127"/>
        <v>18</v>
      </c>
      <c r="E4055" s="27">
        <f>VLOOKUP($B4055,'Hourly Data'!$B$5:$P$8788,15,FALSE)</f>
        <v>5.1520617079819517E-2</v>
      </c>
    </row>
    <row r="4056" spans="2:5" x14ac:dyDescent="0.3">
      <c r="B4056" s="25">
        <v>41198.791666665747</v>
      </c>
      <c r="C4056" s="26">
        <f t="shared" si="126"/>
        <v>10</v>
      </c>
      <c r="D4056" s="26">
        <f t="shared" si="127"/>
        <v>19</v>
      </c>
      <c r="E4056" s="27">
        <f>VLOOKUP($B4056,'Hourly Data'!$B$5:$P$8788,15,FALSE)</f>
        <v>5.0655052125420263E-2</v>
      </c>
    </row>
    <row r="4057" spans="2:5" x14ac:dyDescent="0.3">
      <c r="B4057" s="25">
        <v>41198.833333332412</v>
      </c>
      <c r="C4057" s="26">
        <f t="shared" si="126"/>
        <v>10</v>
      </c>
      <c r="D4057" s="26">
        <f t="shared" si="127"/>
        <v>20</v>
      </c>
      <c r="E4057" s="27">
        <f>VLOOKUP($B4057,'Hourly Data'!$B$5:$P$8788,15,FALSE)</f>
        <v>5.1599989224091911E-2</v>
      </c>
    </row>
    <row r="4058" spans="2:5" x14ac:dyDescent="0.3">
      <c r="B4058" s="25">
        <v>41198.874999999076</v>
      </c>
      <c r="C4058" s="26">
        <f t="shared" si="126"/>
        <v>10</v>
      </c>
      <c r="D4058" s="26">
        <f t="shared" si="127"/>
        <v>21</v>
      </c>
      <c r="E4058" s="27">
        <f>VLOOKUP($B4058,'Hourly Data'!$B$5:$P$8788,15,FALSE)</f>
        <v>5.1861797813953739E-2</v>
      </c>
    </row>
    <row r="4059" spans="2:5" x14ac:dyDescent="0.3">
      <c r="B4059" s="25">
        <v>41198.91666666574</v>
      </c>
      <c r="C4059" s="26">
        <f t="shared" si="126"/>
        <v>10</v>
      </c>
      <c r="D4059" s="26">
        <f t="shared" si="127"/>
        <v>22</v>
      </c>
      <c r="E4059" s="27">
        <f>VLOOKUP($B4059,'Hourly Data'!$B$5:$P$8788,15,FALSE)</f>
        <v>5.4174823767056818E-2</v>
      </c>
    </row>
    <row r="4060" spans="2:5" x14ac:dyDescent="0.3">
      <c r="B4060" s="25">
        <v>41198.958333332404</v>
      </c>
      <c r="C4060" s="26">
        <f t="shared" si="126"/>
        <v>10</v>
      </c>
      <c r="D4060" s="26">
        <f t="shared" si="127"/>
        <v>23</v>
      </c>
      <c r="E4060" s="27">
        <f>VLOOKUP($B4060,'Hourly Data'!$B$5:$P$8788,15,FALSE)</f>
        <v>5.885365391782723E-2</v>
      </c>
    </row>
    <row r="4061" spans="2:5" x14ac:dyDescent="0.3">
      <c r="B4061" s="25">
        <v>41198.999999999069</v>
      </c>
      <c r="C4061" s="26">
        <f t="shared" si="126"/>
        <v>10</v>
      </c>
      <c r="D4061" s="26">
        <f t="shared" si="127"/>
        <v>0</v>
      </c>
      <c r="E4061" s="27">
        <f>VLOOKUP($B4061,'Hourly Data'!$B$5:$P$8788,15,FALSE)</f>
        <v>6.0922702412507954E-2</v>
      </c>
    </row>
    <row r="4062" spans="2:5" x14ac:dyDescent="0.3">
      <c r="B4062" s="25">
        <v>41199.041666665733</v>
      </c>
      <c r="C4062" s="26">
        <f t="shared" si="126"/>
        <v>10</v>
      </c>
      <c r="D4062" s="26">
        <f t="shared" si="127"/>
        <v>1</v>
      </c>
      <c r="E4062" s="27">
        <f>VLOOKUP($B4062,'Hourly Data'!$B$5:$P$8788,15,FALSE)</f>
        <v>6.0602885412516058E-2</v>
      </c>
    </row>
    <row r="4063" spans="2:5" x14ac:dyDescent="0.3">
      <c r="B4063" s="25">
        <v>41199.083333332397</v>
      </c>
      <c r="C4063" s="26">
        <f t="shared" si="126"/>
        <v>10</v>
      </c>
      <c r="D4063" s="26">
        <f t="shared" si="127"/>
        <v>2</v>
      </c>
      <c r="E4063" s="27">
        <f>VLOOKUP($B4063,'Hourly Data'!$B$5:$P$8788,15,FALSE)</f>
        <v>5.9124622036307646E-2</v>
      </c>
    </row>
    <row r="4064" spans="2:5" x14ac:dyDescent="0.3">
      <c r="B4064" s="25">
        <v>41199.124999999061</v>
      </c>
      <c r="C4064" s="26">
        <f t="shared" si="126"/>
        <v>10</v>
      </c>
      <c r="D4064" s="26">
        <f t="shared" si="127"/>
        <v>3</v>
      </c>
      <c r="E4064" s="27">
        <f>VLOOKUP($B4064,'Hourly Data'!$B$5:$P$8788,15,FALSE)</f>
        <v>6.0906796031274968E-2</v>
      </c>
    </row>
    <row r="4065" spans="2:5" x14ac:dyDescent="0.3">
      <c r="B4065" s="25">
        <v>41199.166666665726</v>
      </c>
      <c r="C4065" s="26">
        <f t="shared" si="126"/>
        <v>10</v>
      </c>
      <c r="D4065" s="26">
        <f t="shared" si="127"/>
        <v>4</v>
      </c>
      <c r="E4065" s="27">
        <f>VLOOKUP($B4065,'Hourly Data'!$B$5:$P$8788,15,FALSE)</f>
        <v>6.0663269404439397E-2</v>
      </c>
    </row>
    <row r="4066" spans="2:5" x14ac:dyDescent="0.3">
      <c r="B4066" s="25">
        <v>41199.20833333239</v>
      </c>
      <c r="C4066" s="26">
        <f t="shared" si="126"/>
        <v>10</v>
      </c>
      <c r="D4066" s="26">
        <f t="shared" si="127"/>
        <v>5</v>
      </c>
      <c r="E4066" s="27">
        <f>VLOOKUP($B4066,'Hourly Data'!$B$5:$P$8788,15,FALSE)</f>
        <v>5.9707169640343311E-2</v>
      </c>
    </row>
    <row r="4067" spans="2:5" x14ac:dyDescent="0.3">
      <c r="B4067" s="25">
        <v>41199.249999999054</v>
      </c>
      <c r="C4067" s="26">
        <f t="shared" si="126"/>
        <v>10</v>
      </c>
      <c r="D4067" s="26">
        <f t="shared" si="127"/>
        <v>6</v>
      </c>
      <c r="E4067" s="27">
        <f>VLOOKUP($B4067,'Hourly Data'!$B$5:$P$8788,15,FALSE)</f>
        <v>5.9776693261139519E-2</v>
      </c>
    </row>
    <row r="4068" spans="2:5" x14ac:dyDescent="0.3">
      <c r="B4068" s="25">
        <v>41199.291666665718</v>
      </c>
      <c r="C4068" s="26">
        <f t="shared" si="126"/>
        <v>10</v>
      </c>
      <c r="D4068" s="26">
        <f t="shared" si="127"/>
        <v>7</v>
      </c>
      <c r="E4068" s="27">
        <f>VLOOKUP($B4068,'Hourly Data'!$B$5:$P$8788,15,FALSE)</f>
        <v>5.8817648035620063E-2</v>
      </c>
    </row>
    <row r="4069" spans="2:5" x14ac:dyDescent="0.3">
      <c r="B4069" s="25">
        <v>41199.333333332383</v>
      </c>
      <c r="C4069" s="26">
        <f t="shared" si="126"/>
        <v>10</v>
      </c>
      <c r="D4069" s="26">
        <f t="shared" si="127"/>
        <v>8</v>
      </c>
      <c r="E4069" s="27">
        <f>VLOOKUP($B4069,'Hourly Data'!$B$5:$P$8788,15,FALSE)</f>
        <v>6.057747917659994E-2</v>
      </c>
    </row>
    <row r="4070" spans="2:5" x14ac:dyDescent="0.3">
      <c r="B4070" s="25">
        <v>41199.374999999047</v>
      </c>
      <c r="C4070" s="26">
        <f t="shared" si="126"/>
        <v>10</v>
      </c>
      <c r="D4070" s="26">
        <f t="shared" si="127"/>
        <v>9</v>
      </c>
      <c r="E4070" s="27">
        <f>VLOOKUP($B4070,'Hourly Data'!$B$5:$P$8788,15,FALSE)</f>
        <v>5.8848319235629221E-2</v>
      </c>
    </row>
    <row r="4071" spans="2:5" x14ac:dyDescent="0.3">
      <c r="B4071" s="25">
        <v>41199.416666665711</v>
      </c>
      <c r="C4071" s="26">
        <f t="shared" si="126"/>
        <v>10</v>
      </c>
      <c r="D4071" s="26">
        <f t="shared" si="127"/>
        <v>10</v>
      </c>
      <c r="E4071" s="27">
        <f>VLOOKUP($B4071,'Hourly Data'!$B$5:$P$8788,15,FALSE)</f>
        <v>5.6122298896760708E-2</v>
      </c>
    </row>
    <row r="4072" spans="2:5" x14ac:dyDescent="0.3">
      <c r="B4072" s="25">
        <v>41199.458333332375</v>
      </c>
      <c r="C4072" s="26">
        <f t="shared" si="126"/>
        <v>10</v>
      </c>
      <c r="D4072" s="26">
        <f t="shared" si="127"/>
        <v>11</v>
      </c>
      <c r="E4072" s="27">
        <f>VLOOKUP($B4072,'Hourly Data'!$B$5:$P$8788,15,FALSE)</f>
        <v>5.6172957438481386E-2</v>
      </c>
    </row>
    <row r="4073" spans="2:5" x14ac:dyDescent="0.3">
      <c r="B4073" s="25">
        <v>41199.49999999904</v>
      </c>
      <c r="C4073" s="26">
        <f t="shared" si="126"/>
        <v>10</v>
      </c>
      <c r="D4073" s="26">
        <f t="shared" si="127"/>
        <v>12</v>
      </c>
      <c r="E4073" s="27">
        <f>VLOOKUP($B4073,'Hourly Data'!$B$5:$P$8788,15,FALSE)</f>
        <v>5.6477273825691385E-2</v>
      </c>
    </row>
    <row r="4074" spans="2:5" x14ac:dyDescent="0.3">
      <c r="B4074" s="25">
        <v>41199.541666665704</v>
      </c>
      <c r="C4074" s="26">
        <f t="shared" si="126"/>
        <v>10</v>
      </c>
      <c r="D4074" s="26">
        <f t="shared" si="127"/>
        <v>13</v>
      </c>
      <c r="E4074" s="27">
        <f>VLOOKUP($B4074,'Hourly Data'!$B$5:$P$8788,15,FALSE)</f>
        <v>5.5604511417126981E-2</v>
      </c>
    </row>
    <row r="4075" spans="2:5" x14ac:dyDescent="0.3">
      <c r="B4075" s="25">
        <v>41199.583333332368</v>
      </c>
      <c r="C4075" s="26">
        <f t="shared" si="126"/>
        <v>10</v>
      </c>
      <c r="D4075" s="26">
        <f t="shared" si="127"/>
        <v>14</v>
      </c>
      <c r="E4075" s="27">
        <f>VLOOKUP($B4075,'Hourly Data'!$B$5:$P$8788,15,FALSE)</f>
        <v>5.5985432689099883E-2</v>
      </c>
    </row>
    <row r="4076" spans="2:5" x14ac:dyDescent="0.3">
      <c r="B4076" s="25">
        <v>41199.624999999032</v>
      </c>
      <c r="C4076" s="26">
        <f t="shared" si="126"/>
        <v>10</v>
      </c>
      <c r="D4076" s="26">
        <f t="shared" si="127"/>
        <v>15</v>
      </c>
      <c r="E4076" s="27">
        <f>VLOOKUP($B4076,'Hourly Data'!$B$5:$P$8788,15,FALSE)</f>
        <v>5.6100683725393501E-2</v>
      </c>
    </row>
    <row r="4077" spans="2:5" x14ac:dyDescent="0.3">
      <c r="B4077" s="25">
        <v>41199.666666665697</v>
      </c>
      <c r="C4077" s="26">
        <f t="shared" si="126"/>
        <v>10</v>
      </c>
      <c r="D4077" s="26">
        <f t="shared" si="127"/>
        <v>16</v>
      </c>
      <c r="E4077" s="27">
        <f>VLOOKUP($B4077,'Hourly Data'!$B$5:$P$8788,15,FALSE)</f>
        <v>5.6264541465787701E-2</v>
      </c>
    </row>
    <row r="4078" spans="2:5" x14ac:dyDescent="0.3">
      <c r="B4078" s="25">
        <v>41199.708333332361</v>
      </c>
      <c r="C4078" s="26">
        <f t="shared" si="126"/>
        <v>10</v>
      </c>
      <c r="D4078" s="26">
        <f t="shared" si="127"/>
        <v>17</v>
      </c>
      <c r="E4078" s="27">
        <f>VLOOKUP($B4078,'Hourly Data'!$B$5:$P$8788,15,FALSE)</f>
        <v>5.7139057594689839E-2</v>
      </c>
    </row>
    <row r="4079" spans="2:5" x14ac:dyDescent="0.3">
      <c r="B4079" s="25">
        <v>41199.749999999025</v>
      </c>
      <c r="C4079" s="26">
        <f t="shared" ref="C4079:C4142" si="128">MONTH(B4079)</f>
        <v>10</v>
      </c>
      <c r="D4079" s="26">
        <f t="shared" ref="D4079:D4142" si="129">HOUR(B4079)</f>
        <v>18</v>
      </c>
      <c r="E4079" s="27">
        <f>VLOOKUP($B4079,'Hourly Data'!$B$5:$P$8788,15,FALSE)</f>
        <v>5.5821951030808704E-2</v>
      </c>
    </row>
    <row r="4080" spans="2:5" x14ac:dyDescent="0.3">
      <c r="B4080" s="25">
        <v>41199.791666665689</v>
      </c>
      <c r="C4080" s="26">
        <f t="shared" si="128"/>
        <v>10</v>
      </c>
      <c r="D4080" s="26">
        <f t="shared" si="129"/>
        <v>19</v>
      </c>
      <c r="E4080" s="27">
        <f>VLOOKUP($B4080,'Hourly Data'!$B$5:$P$8788,15,FALSE)</f>
        <v>5.4040716974596295E-2</v>
      </c>
    </row>
    <row r="4081" spans="2:5" x14ac:dyDescent="0.3">
      <c r="B4081" s="25">
        <v>41199.833333332354</v>
      </c>
      <c r="C4081" s="26">
        <f t="shared" si="128"/>
        <v>10</v>
      </c>
      <c r="D4081" s="26">
        <f t="shared" si="129"/>
        <v>20</v>
      </c>
      <c r="E4081" s="27">
        <f>VLOOKUP($B4081,'Hourly Data'!$B$5:$P$8788,15,FALSE)</f>
        <v>5.4819999963408375E-2</v>
      </c>
    </row>
    <row r="4082" spans="2:5" x14ac:dyDescent="0.3">
      <c r="B4082" s="25">
        <v>41199.874999999018</v>
      </c>
      <c r="C4082" s="26">
        <f t="shared" si="128"/>
        <v>10</v>
      </c>
      <c r="D4082" s="26">
        <f t="shared" si="129"/>
        <v>21</v>
      </c>
      <c r="E4082" s="27">
        <f>VLOOKUP($B4082,'Hourly Data'!$B$5:$P$8788,15,FALSE)</f>
        <v>5.46545607361935E-2</v>
      </c>
    </row>
    <row r="4083" spans="2:5" x14ac:dyDescent="0.3">
      <c r="B4083" s="25">
        <v>41199.916666665682</v>
      </c>
      <c r="C4083" s="26">
        <f t="shared" si="128"/>
        <v>10</v>
      </c>
      <c r="D4083" s="26">
        <f t="shared" si="129"/>
        <v>22</v>
      </c>
      <c r="E4083" s="27">
        <f>VLOOKUP($B4083,'Hourly Data'!$B$5:$P$8788,15,FALSE)</f>
        <v>5.7750863648538889E-2</v>
      </c>
    </row>
    <row r="4084" spans="2:5" x14ac:dyDescent="0.3">
      <c r="B4084" s="25">
        <v>41199.958333332346</v>
      </c>
      <c r="C4084" s="26">
        <f t="shared" si="128"/>
        <v>10</v>
      </c>
      <c r="D4084" s="26">
        <f t="shared" si="129"/>
        <v>23</v>
      </c>
      <c r="E4084" s="27">
        <f>VLOOKUP($B4084,'Hourly Data'!$B$5:$P$8788,15,FALSE)</f>
        <v>6.1062048960122919E-2</v>
      </c>
    </row>
    <row r="4085" spans="2:5" x14ac:dyDescent="0.3">
      <c r="B4085" s="25">
        <v>41199.99999999901</v>
      </c>
      <c r="C4085" s="26">
        <f t="shared" si="128"/>
        <v>10</v>
      </c>
      <c r="D4085" s="26">
        <f t="shared" si="129"/>
        <v>0</v>
      </c>
      <c r="E4085" s="27">
        <f>VLOOKUP($B4085,'Hourly Data'!$B$5:$P$8788,15,FALSE)</f>
        <v>6.5662197313102189E-2</v>
      </c>
    </row>
    <row r="4086" spans="2:5" x14ac:dyDescent="0.3">
      <c r="B4086" s="25">
        <v>41200.041666665675</v>
      </c>
      <c r="C4086" s="26">
        <f t="shared" si="128"/>
        <v>10</v>
      </c>
      <c r="D4086" s="26">
        <f t="shared" si="129"/>
        <v>1</v>
      </c>
      <c r="E4086" s="27">
        <f>VLOOKUP($B4086,'Hourly Data'!$B$5:$P$8788,15,FALSE)</f>
        <v>6.1879855785160517E-2</v>
      </c>
    </row>
    <row r="4087" spans="2:5" x14ac:dyDescent="0.3">
      <c r="B4087" s="25">
        <v>41200.083333332339</v>
      </c>
      <c r="C4087" s="26">
        <f t="shared" si="128"/>
        <v>10</v>
      </c>
      <c r="D4087" s="26">
        <f t="shared" si="129"/>
        <v>2</v>
      </c>
      <c r="E4087" s="27">
        <f>VLOOKUP($B4087,'Hourly Data'!$B$5:$P$8788,15,FALSE)</f>
        <v>6.4357073344962185E-2</v>
      </c>
    </row>
    <row r="4088" spans="2:5" x14ac:dyDescent="0.3">
      <c r="B4088" s="25">
        <v>41200.124999999003</v>
      </c>
      <c r="C4088" s="26">
        <f t="shared" si="128"/>
        <v>10</v>
      </c>
      <c r="D4088" s="26">
        <f t="shared" si="129"/>
        <v>3</v>
      </c>
      <c r="E4088" s="27">
        <f>VLOOKUP($B4088,'Hourly Data'!$B$5:$P$8788,15,FALSE)</f>
        <v>6.3066253023534816E-2</v>
      </c>
    </row>
    <row r="4089" spans="2:5" x14ac:dyDescent="0.3">
      <c r="B4089" s="25">
        <v>41200.166666665667</v>
      </c>
      <c r="C4089" s="26">
        <f t="shared" si="128"/>
        <v>10</v>
      </c>
      <c r="D4089" s="26">
        <f t="shared" si="129"/>
        <v>4</v>
      </c>
      <c r="E4089" s="27">
        <f>VLOOKUP($B4089,'Hourly Data'!$B$5:$P$8788,15,FALSE)</f>
        <v>6.4337889341242752E-2</v>
      </c>
    </row>
    <row r="4090" spans="2:5" x14ac:dyDescent="0.3">
      <c r="B4090" s="25">
        <v>41200.208333332332</v>
      </c>
      <c r="C4090" s="26">
        <f t="shared" si="128"/>
        <v>10</v>
      </c>
      <c r="D4090" s="26">
        <f t="shared" si="129"/>
        <v>5</v>
      </c>
      <c r="E4090" s="27">
        <f>VLOOKUP($B4090,'Hourly Data'!$B$5:$P$8788,15,FALSE)</f>
        <v>6.6882983207424293E-2</v>
      </c>
    </row>
    <row r="4091" spans="2:5" x14ac:dyDescent="0.3">
      <c r="B4091" s="25">
        <v>41200.249999998996</v>
      </c>
      <c r="C4091" s="26">
        <f t="shared" si="128"/>
        <v>10</v>
      </c>
      <c r="D4091" s="26">
        <f t="shared" si="129"/>
        <v>6</v>
      </c>
      <c r="E4091" s="27">
        <f>VLOOKUP($B4091,'Hourly Data'!$B$5:$P$8788,15,FALSE)</f>
        <v>6.4729845659401222E-2</v>
      </c>
    </row>
    <row r="4092" spans="2:5" x14ac:dyDescent="0.3">
      <c r="B4092" s="25">
        <v>41200.29166666566</v>
      </c>
      <c r="C4092" s="26">
        <f t="shared" si="128"/>
        <v>10</v>
      </c>
      <c r="D4092" s="26">
        <f t="shared" si="129"/>
        <v>7</v>
      </c>
      <c r="E4092" s="27">
        <f>VLOOKUP($B4092,'Hourly Data'!$B$5:$P$8788,15,FALSE)</f>
        <v>6.1205813786943085E-2</v>
      </c>
    </row>
    <row r="4093" spans="2:5" x14ac:dyDescent="0.3">
      <c r="B4093" s="25">
        <v>41200.333333332324</v>
      </c>
      <c r="C4093" s="26">
        <f t="shared" si="128"/>
        <v>10</v>
      </c>
      <c r="D4093" s="26">
        <f t="shared" si="129"/>
        <v>8</v>
      </c>
      <c r="E4093" s="27">
        <f>VLOOKUP($B4093,'Hourly Data'!$B$5:$P$8788,15,FALSE)</f>
        <v>5.9886480094766534E-2</v>
      </c>
    </row>
    <row r="4094" spans="2:5" x14ac:dyDescent="0.3">
      <c r="B4094" s="25">
        <v>41200.374999998989</v>
      </c>
      <c r="C4094" s="26">
        <f t="shared" si="128"/>
        <v>10</v>
      </c>
      <c r="D4094" s="26">
        <f t="shared" si="129"/>
        <v>9</v>
      </c>
      <c r="E4094" s="27">
        <f>VLOOKUP($B4094,'Hourly Data'!$B$5:$P$8788,15,FALSE)</f>
        <v>5.946712134009477E-2</v>
      </c>
    </row>
    <row r="4095" spans="2:5" x14ac:dyDescent="0.3">
      <c r="B4095" s="25">
        <v>41200.416666665653</v>
      </c>
      <c r="C4095" s="26">
        <f t="shared" si="128"/>
        <v>10</v>
      </c>
      <c r="D4095" s="26">
        <f t="shared" si="129"/>
        <v>10</v>
      </c>
      <c r="E4095" s="27">
        <f>VLOOKUP($B4095,'Hourly Data'!$B$5:$P$8788,15,FALSE)</f>
        <v>5.9190348588953348E-2</v>
      </c>
    </row>
    <row r="4096" spans="2:5" x14ac:dyDescent="0.3">
      <c r="B4096" s="25">
        <v>41200.458333332317</v>
      </c>
      <c r="C4096" s="26">
        <f t="shared" si="128"/>
        <v>10</v>
      </c>
      <c r="D4096" s="26">
        <f t="shared" si="129"/>
        <v>11</v>
      </c>
      <c r="E4096" s="27">
        <f>VLOOKUP($B4096,'Hourly Data'!$B$5:$P$8788,15,FALSE)</f>
        <v>5.7707536571774534E-2</v>
      </c>
    </row>
    <row r="4097" spans="2:5" x14ac:dyDescent="0.3">
      <c r="B4097" s="25">
        <v>41200.499999998981</v>
      </c>
      <c r="C4097" s="26">
        <f t="shared" si="128"/>
        <v>10</v>
      </c>
      <c r="D4097" s="26">
        <f t="shared" si="129"/>
        <v>12</v>
      </c>
      <c r="E4097" s="27">
        <f>VLOOKUP($B4097,'Hourly Data'!$B$5:$P$8788,15,FALSE)</f>
        <v>6.0082671406489582E-2</v>
      </c>
    </row>
    <row r="4098" spans="2:5" x14ac:dyDescent="0.3">
      <c r="B4098" s="25">
        <v>41200.541666665646</v>
      </c>
      <c r="C4098" s="26">
        <f t="shared" si="128"/>
        <v>10</v>
      </c>
      <c r="D4098" s="26">
        <f t="shared" si="129"/>
        <v>13</v>
      </c>
      <c r="E4098" s="27">
        <f>VLOOKUP($B4098,'Hourly Data'!$B$5:$P$8788,15,FALSE)</f>
        <v>6.0711200638293758E-2</v>
      </c>
    </row>
    <row r="4099" spans="2:5" x14ac:dyDescent="0.3">
      <c r="B4099" s="25">
        <v>41200.58333333231</v>
      </c>
      <c r="C4099" s="26">
        <f t="shared" si="128"/>
        <v>10</v>
      </c>
      <c r="D4099" s="26">
        <f t="shared" si="129"/>
        <v>14</v>
      </c>
      <c r="E4099" s="27">
        <f>VLOOKUP($B4099,'Hourly Data'!$B$5:$P$8788,15,FALSE)</f>
        <v>6.1883568777465377E-2</v>
      </c>
    </row>
    <row r="4100" spans="2:5" x14ac:dyDescent="0.3">
      <c r="B4100" s="25">
        <v>41200.624999998974</v>
      </c>
      <c r="C4100" s="26">
        <f t="shared" si="128"/>
        <v>10</v>
      </c>
      <c r="D4100" s="26">
        <f t="shared" si="129"/>
        <v>15</v>
      </c>
      <c r="E4100" s="27">
        <f>VLOOKUP($B4100,'Hourly Data'!$B$5:$P$8788,15,FALSE)</f>
        <v>6.3328033259148847E-2</v>
      </c>
    </row>
    <row r="4101" spans="2:5" x14ac:dyDescent="0.3">
      <c r="B4101" s="25">
        <v>41200.666666665638</v>
      </c>
      <c r="C4101" s="26">
        <f t="shared" si="128"/>
        <v>10</v>
      </c>
      <c r="D4101" s="26">
        <f t="shared" si="129"/>
        <v>16</v>
      </c>
      <c r="E4101" s="27">
        <f>VLOOKUP($B4101,'Hourly Data'!$B$5:$P$8788,15,FALSE)</f>
        <v>6.1275087284881874E-2</v>
      </c>
    </row>
    <row r="4102" spans="2:5" x14ac:dyDescent="0.3">
      <c r="B4102" s="25">
        <v>41200.708333332303</v>
      </c>
      <c r="C4102" s="26">
        <f t="shared" si="128"/>
        <v>10</v>
      </c>
      <c r="D4102" s="26">
        <f t="shared" si="129"/>
        <v>17</v>
      </c>
      <c r="E4102" s="27">
        <f>VLOOKUP($B4102,'Hourly Data'!$B$5:$P$8788,15,FALSE)</f>
        <v>5.926243220045696E-2</v>
      </c>
    </row>
    <row r="4103" spans="2:5" x14ac:dyDescent="0.3">
      <c r="B4103" s="25">
        <v>41200.749999998967</v>
      </c>
      <c r="C4103" s="26">
        <f t="shared" si="128"/>
        <v>10</v>
      </c>
      <c r="D4103" s="26">
        <f t="shared" si="129"/>
        <v>18</v>
      </c>
      <c r="E4103" s="27">
        <f>VLOOKUP($B4103,'Hourly Data'!$B$5:$P$8788,15,FALSE)</f>
        <v>5.9160531610404257E-2</v>
      </c>
    </row>
    <row r="4104" spans="2:5" x14ac:dyDescent="0.3">
      <c r="B4104" s="25">
        <v>41200.791666665631</v>
      </c>
      <c r="C4104" s="26">
        <f t="shared" si="128"/>
        <v>10</v>
      </c>
      <c r="D4104" s="26">
        <f t="shared" si="129"/>
        <v>19</v>
      </c>
      <c r="E4104" s="27">
        <f>VLOOKUP($B4104,'Hourly Data'!$B$5:$P$8788,15,FALSE)</f>
        <v>5.6496182799364275E-2</v>
      </c>
    </row>
    <row r="4105" spans="2:5" x14ac:dyDescent="0.3">
      <c r="B4105" s="25">
        <v>41200.833333332295</v>
      </c>
      <c r="C4105" s="26">
        <f t="shared" si="128"/>
        <v>10</v>
      </c>
      <c r="D4105" s="26">
        <f t="shared" si="129"/>
        <v>20</v>
      </c>
      <c r="E4105" s="27">
        <f>VLOOKUP($B4105,'Hourly Data'!$B$5:$P$8788,15,FALSE)</f>
        <v>5.5994751810781646E-2</v>
      </c>
    </row>
    <row r="4106" spans="2:5" x14ac:dyDescent="0.3">
      <c r="B4106" s="25">
        <v>41200.87499999896</v>
      </c>
      <c r="C4106" s="26">
        <f t="shared" si="128"/>
        <v>10</v>
      </c>
      <c r="D4106" s="26">
        <f t="shared" si="129"/>
        <v>21</v>
      </c>
      <c r="E4106" s="27">
        <f>VLOOKUP($B4106,'Hourly Data'!$B$5:$P$8788,15,FALSE)</f>
        <v>5.8554772719079363E-2</v>
      </c>
    </row>
    <row r="4107" spans="2:5" x14ac:dyDescent="0.3">
      <c r="B4107" s="25">
        <v>41200.916666665624</v>
      </c>
      <c r="C4107" s="26">
        <f t="shared" si="128"/>
        <v>10</v>
      </c>
      <c r="D4107" s="26">
        <f t="shared" si="129"/>
        <v>22</v>
      </c>
      <c r="E4107" s="27">
        <f>VLOOKUP($B4107,'Hourly Data'!$B$5:$P$8788,15,FALSE)</f>
        <v>6.079417987366767E-2</v>
      </c>
    </row>
    <row r="4108" spans="2:5" x14ac:dyDescent="0.3">
      <c r="B4108" s="25">
        <v>41200.958333332288</v>
      </c>
      <c r="C4108" s="26">
        <f t="shared" si="128"/>
        <v>10</v>
      </c>
      <c r="D4108" s="26">
        <f t="shared" si="129"/>
        <v>23</v>
      </c>
      <c r="E4108" s="27">
        <f>VLOOKUP($B4108,'Hourly Data'!$B$5:$P$8788,15,FALSE)</f>
        <v>6.1316088906029964E-2</v>
      </c>
    </row>
    <row r="4109" spans="2:5" x14ac:dyDescent="0.3">
      <c r="B4109" s="25">
        <v>41200.999999998952</v>
      </c>
      <c r="C4109" s="26">
        <f t="shared" si="128"/>
        <v>10</v>
      </c>
      <c r="D4109" s="26">
        <f t="shared" si="129"/>
        <v>0</v>
      </c>
      <c r="E4109" s="27">
        <f>VLOOKUP($B4109,'Hourly Data'!$B$5:$P$8788,15,FALSE)</f>
        <v>6.2127903484012356E-2</v>
      </c>
    </row>
    <row r="4110" spans="2:5" x14ac:dyDescent="0.3">
      <c r="B4110" s="25">
        <v>41201.041666665617</v>
      </c>
      <c r="C4110" s="26">
        <f t="shared" si="128"/>
        <v>10</v>
      </c>
      <c r="D4110" s="26">
        <f t="shared" si="129"/>
        <v>1</v>
      </c>
      <c r="E4110" s="27">
        <f>VLOOKUP($B4110,'Hourly Data'!$B$5:$P$8788,15,FALSE)</f>
        <v>6.1548573147067104E-2</v>
      </c>
    </row>
    <row r="4111" spans="2:5" x14ac:dyDescent="0.3">
      <c r="B4111" s="25">
        <v>41201.083333332281</v>
      </c>
      <c r="C4111" s="26">
        <f t="shared" si="128"/>
        <v>10</v>
      </c>
      <c r="D4111" s="26">
        <f t="shared" si="129"/>
        <v>2</v>
      </c>
      <c r="E4111" s="27">
        <f>VLOOKUP($B4111,'Hourly Data'!$B$5:$P$8788,15,FALSE)</f>
        <v>6.0362071961481051E-2</v>
      </c>
    </row>
    <row r="4112" spans="2:5" x14ac:dyDescent="0.3">
      <c r="B4112" s="25">
        <v>41201.124999998945</v>
      </c>
      <c r="C4112" s="26">
        <f t="shared" si="128"/>
        <v>10</v>
      </c>
      <c r="D4112" s="26">
        <f t="shared" si="129"/>
        <v>3</v>
      </c>
      <c r="E4112" s="27">
        <f>VLOOKUP($B4112,'Hourly Data'!$B$5:$P$8788,15,FALSE)</f>
        <v>6.0480528850078027E-2</v>
      </c>
    </row>
    <row r="4113" spans="2:5" x14ac:dyDescent="0.3">
      <c r="B4113" s="25">
        <v>41201.166666665609</v>
      </c>
      <c r="C4113" s="26">
        <f t="shared" si="128"/>
        <v>10</v>
      </c>
      <c r="D4113" s="26">
        <f t="shared" si="129"/>
        <v>4</v>
      </c>
      <c r="E4113" s="27">
        <f>VLOOKUP($B4113,'Hourly Data'!$B$5:$P$8788,15,FALSE)</f>
        <v>6.1109183778455693E-2</v>
      </c>
    </row>
    <row r="4114" spans="2:5" x14ac:dyDescent="0.3">
      <c r="B4114" s="25">
        <v>41201.208333332273</v>
      </c>
      <c r="C4114" s="26">
        <f t="shared" si="128"/>
        <v>10</v>
      </c>
      <c r="D4114" s="26">
        <f t="shared" si="129"/>
        <v>5</v>
      </c>
      <c r="E4114" s="27">
        <f>VLOOKUP($B4114,'Hourly Data'!$B$5:$P$8788,15,FALSE)</f>
        <v>6.0590654632356716E-2</v>
      </c>
    </row>
    <row r="4115" spans="2:5" x14ac:dyDescent="0.3">
      <c r="B4115" s="25">
        <v>41201.249999998938</v>
      </c>
      <c r="C4115" s="26">
        <f t="shared" si="128"/>
        <v>10</v>
      </c>
      <c r="D4115" s="26">
        <f t="shared" si="129"/>
        <v>6</v>
      </c>
      <c r="E4115" s="27">
        <f>VLOOKUP($B4115,'Hourly Data'!$B$5:$P$8788,15,FALSE)</f>
        <v>5.8695532230623716E-2</v>
      </c>
    </row>
    <row r="4116" spans="2:5" x14ac:dyDescent="0.3">
      <c r="B4116" s="25">
        <v>41201.291666665602</v>
      </c>
      <c r="C4116" s="26">
        <f t="shared" si="128"/>
        <v>10</v>
      </c>
      <c r="D4116" s="26">
        <f t="shared" si="129"/>
        <v>7</v>
      </c>
      <c r="E4116" s="27">
        <f>VLOOKUP($B4116,'Hourly Data'!$B$5:$P$8788,15,FALSE)</f>
        <v>5.9786605129793918E-2</v>
      </c>
    </row>
    <row r="4117" spans="2:5" x14ac:dyDescent="0.3">
      <c r="B4117" s="25">
        <v>41201.333333332266</v>
      </c>
      <c r="C4117" s="26">
        <f t="shared" si="128"/>
        <v>10</v>
      </c>
      <c r="D4117" s="26">
        <f t="shared" si="129"/>
        <v>8</v>
      </c>
      <c r="E4117" s="27">
        <f>VLOOKUP($B4117,'Hourly Data'!$B$5:$P$8788,15,FALSE)</f>
        <v>5.9415485672458537E-2</v>
      </c>
    </row>
    <row r="4118" spans="2:5" x14ac:dyDescent="0.3">
      <c r="B4118" s="25">
        <v>41201.37499999893</v>
      </c>
      <c r="C4118" s="26">
        <f t="shared" si="128"/>
        <v>10</v>
      </c>
      <c r="D4118" s="26">
        <f t="shared" si="129"/>
        <v>9</v>
      </c>
      <c r="E4118" s="27">
        <f>VLOOKUP($B4118,'Hourly Data'!$B$5:$P$8788,15,FALSE)</f>
        <v>5.9195193633901494E-2</v>
      </c>
    </row>
    <row r="4119" spans="2:5" x14ac:dyDescent="0.3">
      <c r="B4119" s="25">
        <v>41201.416666665595</v>
      </c>
      <c r="C4119" s="26">
        <f t="shared" si="128"/>
        <v>10</v>
      </c>
      <c r="D4119" s="26">
        <f t="shared" si="129"/>
        <v>10</v>
      </c>
      <c r="E4119" s="27">
        <f>VLOOKUP($B4119,'Hourly Data'!$B$5:$P$8788,15,FALSE)</f>
        <v>5.9915398925320558E-2</v>
      </c>
    </row>
    <row r="4120" spans="2:5" x14ac:dyDescent="0.3">
      <c r="B4120" s="25">
        <v>41201.458333332259</v>
      </c>
      <c r="C4120" s="26">
        <f t="shared" si="128"/>
        <v>10</v>
      </c>
      <c r="D4120" s="26">
        <f t="shared" si="129"/>
        <v>11</v>
      </c>
      <c r="E4120" s="27">
        <f>VLOOKUP($B4120,'Hourly Data'!$B$5:$P$8788,15,FALSE)</f>
        <v>5.9716312818411867E-2</v>
      </c>
    </row>
    <row r="4121" spans="2:5" x14ac:dyDescent="0.3">
      <c r="B4121" s="25">
        <v>41201.499999998923</v>
      </c>
      <c r="C4121" s="26">
        <f t="shared" si="128"/>
        <v>10</v>
      </c>
      <c r="D4121" s="26">
        <f t="shared" si="129"/>
        <v>12</v>
      </c>
      <c r="E4121" s="27">
        <f>VLOOKUP($B4121,'Hourly Data'!$B$5:$P$8788,15,FALSE)</f>
        <v>5.9439945695619105E-2</v>
      </c>
    </row>
    <row r="4122" spans="2:5" x14ac:dyDescent="0.3">
      <c r="B4122" s="25">
        <v>41201.541666665587</v>
      </c>
      <c r="C4122" s="26">
        <f t="shared" si="128"/>
        <v>10</v>
      </c>
      <c r="D4122" s="26">
        <f t="shared" si="129"/>
        <v>13</v>
      </c>
      <c r="E4122" s="27">
        <f>VLOOKUP($B4122,'Hourly Data'!$B$5:$P$8788,15,FALSE)</f>
        <v>5.9540924016885197E-2</v>
      </c>
    </row>
    <row r="4123" spans="2:5" x14ac:dyDescent="0.3">
      <c r="B4123" s="25">
        <v>41201.583333332252</v>
      </c>
      <c r="C4123" s="26">
        <f t="shared" si="128"/>
        <v>10</v>
      </c>
      <c r="D4123" s="26">
        <f t="shared" si="129"/>
        <v>14</v>
      </c>
      <c r="E4123" s="27">
        <f>VLOOKUP($B4123,'Hourly Data'!$B$5:$P$8788,15,FALSE)</f>
        <v>6.0463003525528455E-2</v>
      </c>
    </row>
    <row r="4124" spans="2:5" x14ac:dyDescent="0.3">
      <c r="B4124" s="25">
        <v>41201.624999998916</v>
      </c>
      <c r="C4124" s="26">
        <f t="shared" si="128"/>
        <v>10</v>
      </c>
      <c r="D4124" s="26">
        <f t="shared" si="129"/>
        <v>15</v>
      </c>
      <c r="E4124" s="27">
        <f>VLOOKUP($B4124,'Hourly Data'!$B$5:$P$8788,15,FALSE)</f>
        <v>6.1101293418289557E-2</v>
      </c>
    </row>
    <row r="4125" spans="2:5" x14ac:dyDescent="0.3">
      <c r="B4125" s="25">
        <v>41201.66666666558</v>
      </c>
      <c r="C4125" s="26">
        <f t="shared" si="128"/>
        <v>10</v>
      </c>
      <c r="D4125" s="26">
        <f t="shared" si="129"/>
        <v>16</v>
      </c>
      <c r="E4125" s="27">
        <f>VLOOKUP($B4125,'Hourly Data'!$B$5:$P$8788,15,FALSE)</f>
        <v>5.7643299747769786E-2</v>
      </c>
    </row>
    <row r="4126" spans="2:5" x14ac:dyDescent="0.3">
      <c r="B4126" s="25">
        <v>41201.708333332244</v>
      </c>
      <c r="C4126" s="26">
        <f t="shared" si="128"/>
        <v>10</v>
      </c>
      <c r="D4126" s="26">
        <f t="shared" si="129"/>
        <v>17</v>
      </c>
      <c r="E4126" s="27">
        <f>VLOOKUP($B4126,'Hourly Data'!$B$5:$P$8788,15,FALSE)</f>
        <v>5.8466269933248896E-2</v>
      </c>
    </row>
    <row r="4127" spans="2:5" x14ac:dyDescent="0.3">
      <c r="B4127" s="25">
        <v>41201.749999998909</v>
      </c>
      <c r="C4127" s="26">
        <f t="shared" si="128"/>
        <v>10</v>
      </c>
      <c r="D4127" s="26">
        <f t="shared" si="129"/>
        <v>18</v>
      </c>
      <c r="E4127" s="27">
        <f>VLOOKUP($B4127,'Hourly Data'!$B$5:$P$8788,15,FALSE)</f>
        <v>5.8410765419216922E-2</v>
      </c>
    </row>
    <row r="4128" spans="2:5" x14ac:dyDescent="0.3">
      <c r="B4128" s="25">
        <v>41201.791666665573</v>
      </c>
      <c r="C4128" s="26">
        <f t="shared" si="128"/>
        <v>10</v>
      </c>
      <c r="D4128" s="26">
        <f t="shared" si="129"/>
        <v>19</v>
      </c>
      <c r="E4128" s="27">
        <f>VLOOKUP($B4128,'Hourly Data'!$B$5:$P$8788,15,FALSE)</f>
        <v>5.7959973001183586E-2</v>
      </c>
    </row>
    <row r="4129" spans="2:5" x14ac:dyDescent="0.3">
      <c r="B4129" s="25">
        <v>41201.833333332237</v>
      </c>
      <c r="C4129" s="26">
        <f t="shared" si="128"/>
        <v>10</v>
      </c>
      <c r="D4129" s="26">
        <f t="shared" si="129"/>
        <v>20</v>
      </c>
      <c r="E4129" s="27">
        <f>VLOOKUP($B4129,'Hourly Data'!$B$5:$P$8788,15,FALSE)</f>
        <v>5.8704540119905051E-2</v>
      </c>
    </row>
    <row r="4130" spans="2:5" x14ac:dyDescent="0.3">
      <c r="B4130" s="25">
        <v>41201.874999998901</v>
      </c>
      <c r="C4130" s="26">
        <f t="shared" si="128"/>
        <v>10</v>
      </c>
      <c r="D4130" s="26">
        <f t="shared" si="129"/>
        <v>21</v>
      </c>
      <c r="E4130" s="27">
        <f>VLOOKUP($B4130,'Hourly Data'!$B$5:$P$8788,15,FALSE)</f>
        <v>5.9197939725535054E-2</v>
      </c>
    </row>
    <row r="4131" spans="2:5" x14ac:dyDescent="0.3">
      <c r="B4131" s="25">
        <v>41201.916666665566</v>
      </c>
      <c r="C4131" s="26">
        <f t="shared" si="128"/>
        <v>10</v>
      </c>
      <c r="D4131" s="26">
        <f t="shared" si="129"/>
        <v>22</v>
      </c>
      <c r="E4131" s="27">
        <f>VLOOKUP($B4131,'Hourly Data'!$B$5:$P$8788,15,FALSE)</f>
        <v>6.1545943374883526E-2</v>
      </c>
    </row>
    <row r="4132" spans="2:5" x14ac:dyDescent="0.3">
      <c r="B4132" s="25">
        <v>41201.95833333223</v>
      </c>
      <c r="C4132" s="26">
        <f t="shared" si="128"/>
        <v>10</v>
      </c>
      <c r="D4132" s="26">
        <f t="shared" si="129"/>
        <v>23</v>
      </c>
      <c r="E4132" s="27">
        <f>VLOOKUP($B4132,'Hourly Data'!$B$5:$P$8788,15,FALSE)</f>
        <v>6.3094611040293708E-2</v>
      </c>
    </row>
    <row r="4133" spans="2:5" x14ac:dyDescent="0.3">
      <c r="B4133" s="25">
        <v>41201.999999998894</v>
      </c>
      <c r="C4133" s="26">
        <f t="shared" si="128"/>
        <v>10</v>
      </c>
      <c r="D4133" s="26">
        <f t="shared" si="129"/>
        <v>0</v>
      </c>
      <c r="E4133" s="27">
        <f>VLOOKUP($B4133,'Hourly Data'!$B$5:$P$8788,15,FALSE)</f>
        <v>5.6979224281799953E-2</v>
      </c>
    </row>
    <row r="4134" spans="2:5" x14ac:dyDescent="0.3">
      <c r="B4134" s="25">
        <v>41202.041666665558</v>
      </c>
      <c r="C4134" s="26">
        <f t="shared" si="128"/>
        <v>10</v>
      </c>
      <c r="D4134" s="26">
        <f t="shared" si="129"/>
        <v>1</v>
      </c>
      <c r="E4134" s="27">
        <f>VLOOKUP($B4134,'Hourly Data'!$B$5:$P$8788,15,FALSE)</f>
        <v>4.9317303847043296E-2</v>
      </c>
    </row>
    <row r="4135" spans="2:5" x14ac:dyDescent="0.3">
      <c r="B4135" s="25">
        <v>41202.083333332223</v>
      </c>
      <c r="C4135" s="26">
        <f t="shared" si="128"/>
        <v>10</v>
      </c>
      <c r="D4135" s="26">
        <f t="shared" si="129"/>
        <v>2</v>
      </c>
      <c r="E4135" s="27">
        <f>VLOOKUP($B4135,'Hourly Data'!$B$5:$P$8788,15,FALSE)</f>
        <v>5.0528627237976312E-2</v>
      </c>
    </row>
    <row r="4136" spans="2:5" x14ac:dyDescent="0.3">
      <c r="B4136" s="25">
        <v>41202.124999998887</v>
      </c>
      <c r="C4136" s="26">
        <f t="shared" si="128"/>
        <v>10</v>
      </c>
      <c r="D4136" s="26">
        <f t="shared" si="129"/>
        <v>3</v>
      </c>
      <c r="E4136" s="27">
        <f>VLOOKUP($B4136,'Hourly Data'!$B$5:$P$8788,15,FALSE)</f>
        <v>5.0410701808917491E-2</v>
      </c>
    </row>
    <row r="4137" spans="2:5" x14ac:dyDescent="0.3">
      <c r="B4137" s="25">
        <v>41202.166666665551</v>
      </c>
      <c r="C4137" s="26">
        <f t="shared" si="128"/>
        <v>10</v>
      </c>
      <c r="D4137" s="26">
        <f t="shared" si="129"/>
        <v>4</v>
      </c>
      <c r="E4137" s="27">
        <f>VLOOKUP($B4137,'Hourly Data'!$B$5:$P$8788,15,FALSE)</f>
        <v>4.9626361774067602E-2</v>
      </c>
    </row>
    <row r="4138" spans="2:5" x14ac:dyDescent="0.3">
      <c r="B4138" s="25">
        <v>41202.208333332215</v>
      </c>
      <c r="C4138" s="26">
        <f t="shared" si="128"/>
        <v>10</v>
      </c>
      <c r="D4138" s="26">
        <f t="shared" si="129"/>
        <v>5</v>
      </c>
      <c r="E4138" s="27">
        <f>VLOOKUP($B4138,'Hourly Data'!$B$5:$P$8788,15,FALSE)</f>
        <v>5.1023190620475542E-2</v>
      </c>
    </row>
    <row r="4139" spans="2:5" x14ac:dyDescent="0.3">
      <c r="B4139" s="25">
        <v>41202.24999999888</v>
      </c>
      <c r="C4139" s="26">
        <f t="shared" si="128"/>
        <v>10</v>
      </c>
      <c r="D4139" s="26">
        <f t="shared" si="129"/>
        <v>6</v>
      </c>
      <c r="E4139" s="27">
        <f>VLOOKUP($B4139,'Hourly Data'!$B$5:$P$8788,15,FALSE)</f>
        <v>5.0115074218481895E-2</v>
      </c>
    </row>
    <row r="4140" spans="2:5" x14ac:dyDescent="0.3">
      <c r="B4140" s="25">
        <v>41202.291666665544</v>
      </c>
      <c r="C4140" s="26">
        <f t="shared" si="128"/>
        <v>10</v>
      </c>
      <c r="D4140" s="26">
        <f t="shared" si="129"/>
        <v>7</v>
      </c>
      <c r="E4140" s="27">
        <f>VLOOKUP($B4140,'Hourly Data'!$B$5:$P$8788,15,FALSE)</f>
        <v>5.3236009968190612E-2</v>
      </c>
    </row>
    <row r="4141" spans="2:5" x14ac:dyDescent="0.3">
      <c r="B4141" s="25">
        <v>41202.333333332208</v>
      </c>
      <c r="C4141" s="26">
        <f t="shared" si="128"/>
        <v>10</v>
      </c>
      <c r="D4141" s="26">
        <f t="shared" si="129"/>
        <v>8</v>
      </c>
      <c r="E4141" s="27">
        <f>VLOOKUP($B4141,'Hourly Data'!$B$5:$P$8788,15,FALSE)</f>
        <v>5.4424573770911297E-2</v>
      </c>
    </row>
    <row r="4142" spans="2:5" x14ac:dyDescent="0.3">
      <c r="B4142" s="25">
        <v>41202.374999998872</v>
      </c>
      <c r="C4142" s="26">
        <f t="shared" si="128"/>
        <v>10</v>
      </c>
      <c r="D4142" s="26">
        <f t="shared" si="129"/>
        <v>9</v>
      </c>
      <c r="E4142" s="27">
        <f>VLOOKUP($B4142,'Hourly Data'!$B$5:$P$8788,15,FALSE)</f>
        <v>5.6155259580688302E-2</v>
      </c>
    </row>
    <row r="4143" spans="2:5" x14ac:dyDescent="0.3">
      <c r="B4143" s="25">
        <v>41202.416666665536</v>
      </c>
      <c r="C4143" s="26">
        <f t="shared" ref="C4143:C4206" si="130">MONTH(B4143)</f>
        <v>10</v>
      </c>
      <c r="D4143" s="26">
        <f t="shared" ref="D4143:D4206" si="131">HOUR(B4143)</f>
        <v>10</v>
      </c>
      <c r="E4143" s="27">
        <f>VLOOKUP($B4143,'Hourly Data'!$B$5:$P$8788,15,FALSE)</f>
        <v>5.8869809743975161E-2</v>
      </c>
    </row>
    <row r="4144" spans="2:5" x14ac:dyDescent="0.3">
      <c r="B4144" s="25">
        <v>41202.458333332201</v>
      </c>
      <c r="C4144" s="26">
        <f t="shared" si="130"/>
        <v>10</v>
      </c>
      <c r="D4144" s="26">
        <f t="shared" si="131"/>
        <v>11</v>
      </c>
      <c r="E4144" s="27">
        <f>VLOOKUP($B4144,'Hourly Data'!$B$5:$P$8788,15,FALSE)</f>
        <v>6.002205203915531E-2</v>
      </c>
    </row>
    <row r="4145" spans="2:5" x14ac:dyDescent="0.3">
      <c r="B4145" s="25">
        <v>41202.499999998865</v>
      </c>
      <c r="C4145" s="26">
        <f t="shared" si="130"/>
        <v>10</v>
      </c>
      <c r="D4145" s="26">
        <f t="shared" si="131"/>
        <v>12</v>
      </c>
      <c r="E4145" s="27">
        <f>VLOOKUP($B4145,'Hourly Data'!$B$5:$P$8788,15,FALSE)</f>
        <v>5.9634999587313199E-2</v>
      </c>
    </row>
    <row r="4146" spans="2:5" x14ac:dyDescent="0.3">
      <c r="B4146" s="25">
        <v>41202.541666665529</v>
      </c>
      <c r="C4146" s="26">
        <f t="shared" si="130"/>
        <v>10</v>
      </c>
      <c r="D4146" s="26">
        <f t="shared" si="131"/>
        <v>13</v>
      </c>
      <c r="E4146" s="27">
        <f>VLOOKUP($B4146,'Hourly Data'!$B$5:$P$8788,15,FALSE)</f>
        <v>5.8279493703855781E-2</v>
      </c>
    </row>
    <row r="4147" spans="2:5" x14ac:dyDescent="0.3">
      <c r="B4147" s="25">
        <v>41202.583333332193</v>
      </c>
      <c r="C4147" s="26">
        <f t="shared" si="130"/>
        <v>10</v>
      </c>
      <c r="D4147" s="26">
        <f t="shared" si="131"/>
        <v>14</v>
      </c>
      <c r="E4147" s="27">
        <f>VLOOKUP($B4147,'Hourly Data'!$B$5:$P$8788,15,FALSE)</f>
        <v>5.98244496382975E-2</v>
      </c>
    </row>
    <row r="4148" spans="2:5" x14ac:dyDescent="0.3">
      <c r="B4148" s="25">
        <v>41202.624999998858</v>
      </c>
      <c r="C4148" s="26">
        <f t="shared" si="130"/>
        <v>10</v>
      </c>
      <c r="D4148" s="26">
        <f t="shared" si="131"/>
        <v>15</v>
      </c>
      <c r="E4148" s="27">
        <f>VLOOKUP($B4148,'Hourly Data'!$B$5:$P$8788,15,FALSE)</f>
        <v>6.0608086073089769E-2</v>
      </c>
    </row>
    <row r="4149" spans="2:5" x14ac:dyDescent="0.3">
      <c r="B4149" s="25">
        <v>41202.666666665522</v>
      </c>
      <c r="C4149" s="26">
        <f t="shared" si="130"/>
        <v>10</v>
      </c>
      <c r="D4149" s="26">
        <f t="shared" si="131"/>
        <v>16</v>
      </c>
      <c r="E4149" s="27">
        <f>VLOOKUP($B4149,'Hourly Data'!$B$5:$P$8788,15,FALSE)</f>
        <v>6.0377028340468195E-2</v>
      </c>
    </row>
    <row r="4150" spans="2:5" x14ac:dyDescent="0.3">
      <c r="B4150" s="25">
        <v>41202.708333332186</v>
      </c>
      <c r="C4150" s="26">
        <f t="shared" si="130"/>
        <v>10</v>
      </c>
      <c r="D4150" s="26">
        <f t="shared" si="131"/>
        <v>17</v>
      </c>
      <c r="E4150" s="27">
        <f>VLOOKUP($B4150,'Hourly Data'!$B$5:$P$8788,15,FALSE)</f>
        <v>5.8484109721146482E-2</v>
      </c>
    </row>
    <row r="4151" spans="2:5" x14ac:dyDescent="0.3">
      <c r="B4151" s="25">
        <v>41202.74999999885</v>
      </c>
      <c r="C4151" s="26">
        <f t="shared" si="130"/>
        <v>10</v>
      </c>
      <c r="D4151" s="26">
        <f t="shared" si="131"/>
        <v>18</v>
      </c>
      <c r="E4151" s="27">
        <f>VLOOKUP($B4151,'Hourly Data'!$B$5:$P$8788,15,FALSE)</f>
        <v>5.6455548391821722E-2</v>
      </c>
    </row>
    <row r="4152" spans="2:5" x14ac:dyDescent="0.3">
      <c r="B4152" s="25">
        <v>41202.791666665515</v>
      </c>
      <c r="C4152" s="26">
        <f t="shared" si="130"/>
        <v>10</v>
      </c>
      <c r="D4152" s="26">
        <f t="shared" si="131"/>
        <v>19</v>
      </c>
      <c r="E4152" s="27">
        <f>VLOOKUP($B4152,'Hourly Data'!$B$5:$P$8788,15,FALSE)</f>
        <v>5.3848182303711384E-2</v>
      </c>
    </row>
    <row r="4153" spans="2:5" x14ac:dyDescent="0.3">
      <c r="B4153" s="25">
        <v>41202.833333332179</v>
      </c>
      <c r="C4153" s="26">
        <f t="shared" si="130"/>
        <v>10</v>
      </c>
      <c r="D4153" s="26">
        <f t="shared" si="131"/>
        <v>20</v>
      </c>
      <c r="E4153" s="27">
        <f>VLOOKUP($B4153,'Hourly Data'!$B$5:$P$8788,15,FALSE)</f>
        <v>5.4962402176747152E-2</v>
      </c>
    </row>
    <row r="4154" spans="2:5" x14ac:dyDescent="0.3">
      <c r="B4154" s="25">
        <v>41202.874999998843</v>
      </c>
      <c r="C4154" s="26">
        <f t="shared" si="130"/>
        <v>10</v>
      </c>
      <c r="D4154" s="26">
        <f t="shared" si="131"/>
        <v>21</v>
      </c>
      <c r="E4154" s="27">
        <f>VLOOKUP($B4154,'Hourly Data'!$B$5:$P$8788,15,FALSE)</f>
        <v>5.707932731808732E-2</v>
      </c>
    </row>
    <row r="4155" spans="2:5" x14ac:dyDescent="0.3">
      <c r="B4155" s="25">
        <v>41202.916666665507</v>
      </c>
      <c r="C4155" s="26">
        <f t="shared" si="130"/>
        <v>10</v>
      </c>
      <c r="D4155" s="26">
        <f t="shared" si="131"/>
        <v>22</v>
      </c>
      <c r="E4155" s="27">
        <f>VLOOKUP($B4155,'Hourly Data'!$B$5:$P$8788,15,FALSE)</f>
        <v>5.8463863977275224E-2</v>
      </c>
    </row>
    <row r="4156" spans="2:5" x14ac:dyDescent="0.3">
      <c r="B4156" s="25">
        <v>41202.958333332172</v>
      </c>
      <c r="C4156" s="26">
        <f t="shared" si="130"/>
        <v>10</v>
      </c>
      <c r="D4156" s="26">
        <f t="shared" si="131"/>
        <v>23</v>
      </c>
      <c r="E4156" s="27">
        <f>VLOOKUP($B4156,'Hourly Data'!$B$5:$P$8788,15,FALSE)</f>
        <v>6.2867757680248465E-2</v>
      </c>
    </row>
    <row r="4157" spans="2:5" x14ac:dyDescent="0.3">
      <c r="B4157" s="25">
        <v>41202.999999998836</v>
      </c>
      <c r="C4157" s="26">
        <f t="shared" si="130"/>
        <v>10</v>
      </c>
      <c r="D4157" s="26">
        <f t="shared" si="131"/>
        <v>0</v>
      </c>
      <c r="E4157" s="27">
        <f>VLOOKUP($B4157,'Hourly Data'!$B$5:$P$8788,15,FALSE)</f>
        <v>6.1373320249497362E-2</v>
      </c>
    </row>
    <row r="4158" spans="2:5" x14ac:dyDescent="0.3">
      <c r="B4158" s="25">
        <v>41203.0416666655</v>
      </c>
      <c r="C4158" s="26">
        <f t="shared" si="130"/>
        <v>10</v>
      </c>
      <c r="D4158" s="26">
        <f t="shared" si="131"/>
        <v>1</v>
      </c>
      <c r="E4158" s="27">
        <f>VLOOKUP($B4158,'Hourly Data'!$B$5:$P$8788,15,FALSE)</f>
        <v>6.6652627636398426E-2</v>
      </c>
    </row>
    <row r="4159" spans="2:5" x14ac:dyDescent="0.3">
      <c r="B4159" s="25">
        <v>41203.083333332164</v>
      </c>
      <c r="C4159" s="26">
        <f t="shared" si="130"/>
        <v>10</v>
      </c>
      <c r="D4159" s="26">
        <f t="shared" si="131"/>
        <v>2</v>
      </c>
      <c r="E4159" s="27">
        <f>VLOOKUP($B4159,'Hourly Data'!$B$5:$P$8788,15,FALSE)</f>
        <v>6.5064126041700893E-2</v>
      </c>
    </row>
    <row r="4160" spans="2:5" x14ac:dyDescent="0.3">
      <c r="B4160" s="25">
        <v>41203.124999998829</v>
      </c>
      <c r="C4160" s="26">
        <f t="shared" si="130"/>
        <v>10</v>
      </c>
      <c r="D4160" s="26">
        <f t="shared" si="131"/>
        <v>3</v>
      </c>
      <c r="E4160" s="27">
        <f>VLOOKUP($B4160,'Hourly Data'!$B$5:$P$8788,15,FALSE)</f>
        <v>6.3676618786811842E-2</v>
      </c>
    </row>
    <row r="4161" spans="2:5" x14ac:dyDescent="0.3">
      <c r="B4161" s="25">
        <v>41203.166666665493</v>
      </c>
      <c r="C4161" s="26">
        <f t="shared" si="130"/>
        <v>10</v>
      </c>
      <c r="D4161" s="26">
        <f t="shared" si="131"/>
        <v>4</v>
      </c>
      <c r="E4161" s="27">
        <f>VLOOKUP($B4161,'Hourly Data'!$B$5:$P$8788,15,FALSE)</f>
        <v>6.4351442151854427E-2</v>
      </c>
    </row>
    <row r="4162" spans="2:5" x14ac:dyDescent="0.3">
      <c r="B4162" s="25">
        <v>41203.208333332157</v>
      </c>
      <c r="C4162" s="26">
        <f t="shared" si="130"/>
        <v>10</v>
      </c>
      <c r="D4162" s="26">
        <f t="shared" si="131"/>
        <v>5</v>
      </c>
      <c r="E4162" s="27">
        <f>VLOOKUP($B4162,'Hourly Data'!$B$5:$P$8788,15,FALSE)</f>
        <v>6.2862322076919316E-2</v>
      </c>
    </row>
    <row r="4163" spans="2:5" x14ac:dyDescent="0.3">
      <c r="B4163" s="25">
        <v>41203.249999998821</v>
      </c>
      <c r="C4163" s="26">
        <f t="shared" si="130"/>
        <v>10</v>
      </c>
      <c r="D4163" s="26">
        <f t="shared" si="131"/>
        <v>6</v>
      </c>
      <c r="E4163" s="27">
        <f>VLOOKUP($B4163,'Hourly Data'!$B$5:$P$8788,15,FALSE)</f>
        <v>6.0140992091340273E-2</v>
      </c>
    </row>
    <row r="4164" spans="2:5" x14ac:dyDescent="0.3">
      <c r="B4164" s="25">
        <v>41203.291666665486</v>
      </c>
      <c r="C4164" s="26">
        <f t="shared" si="130"/>
        <v>10</v>
      </c>
      <c r="D4164" s="26">
        <f t="shared" si="131"/>
        <v>7</v>
      </c>
      <c r="E4164" s="27">
        <f>VLOOKUP($B4164,'Hourly Data'!$B$5:$P$8788,15,FALSE)</f>
        <v>5.9683090600926608E-2</v>
      </c>
    </row>
    <row r="4165" spans="2:5" x14ac:dyDescent="0.3">
      <c r="B4165" s="25">
        <v>41203.33333333215</v>
      </c>
      <c r="C4165" s="26">
        <f t="shared" si="130"/>
        <v>10</v>
      </c>
      <c r="D4165" s="26">
        <f t="shared" si="131"/>
        <v>8</v>
      </c>
      <c r="E4165" s="27">
        <f>VLOOKUP($B4165,'Hourly Data'!$B$5:$P$8788,15,FALSE)</f>
        <v>5.8468038012403238E-2</v>
      </c>
    </row>
    <row r="4166" spans="2:5" x14ac:dyDescent="0.3">
      <c r="B4166" s="25">
        <v>41203.374999998814</v>
      </c>
      <c r="C4166" s="26">
        <f t="shared" si="130"/>
        <v>10</v>
      </c>
      <c r="D4166" s="26">
        <f t="shared" si="131"/>
        <v>9</v>
      </c>
      <c r="E4166" s="27">
        <f>VLOOKUP($B4166,'Hourly Data'!$B$5:$P$8788,15,FALSE)</f>
        <v>5.7389670316473046E-2</v>
      </c>
    </row>
    <row r="4167" spans="2:5" x14ac:dyDescent="0.3">
      <c r="B4167" s="25">
        <v>41203.416666665478</v>
      </c>
      <c r="C4167" s="26">
        <f t="shared" si="130"/>
        <v>10</v>
      </c>
      <c r="D4167" s="26">
        <f t="shared" si="131"/>
        <v>10</v>
      </c>
      <c r="E4167" s="27">
        <f>VLOOKUP($B4167,'Hourly Data'!$B$5:$P$8788,15,FALSE)</f>
        <v>5.8112868097259476E-2</v>
      </c>
    </row>
    <row r="4168" spans="2:5" x14ac:dyDescent="0.3">
      <c r="B4168" s="25">
        <v>41203.458333332143</v>
      </c>
      <c r="C4168" s="26">
        <f t="shared" si="130"/>
        <v>10</v>
      </c>
      <c r="D4168" s="26">
        <f t="shared" si="131"/>
        <v>11</v>
      </c>
      <c r="E4168" s="27">
        <f>VLOOKUP($B4168,'Hourly Data'!$B$5:$P$8788,15,FALSE)</f>
        <v>5.7782743692080994E-2</v>
      </c>
    </row>
    <row r="4169" spans="2:5" x14ac:dyDescent="0.3">
      <c r="B4169" s="25">
        <v>41203.499999998807</v>
      </c>
      <c r="C4169" s="26">
        <f t="shared" si="130"/>
        <v>10</v>
      </c>
      <c r="D4169" s="26">
        <f t="shared" si="131"/>
        <v>12</v>
      </c>
      <c r="E4169" s="27">
        <f>VLOOKUP($B4169,'Hourly Data'!$B$5:$P$8788,15,FALSE)</f>
        <v>5.8255854740642876E-2</v>
      </c>
    </row>
    <row r="4170" spans="2:5" x14ac:dyDescent="0.3">
      <c r="B4170" s="25">
        <v>41203.541666665471</v>
      </c>
      <c r="C4170" s="26">
        <f t="shared" si="130"/>
        <v>10</v>
      </c>
      <c r="D4170" s="26">
        <f t="shared" si="131"/>
        <v>13</v>
      </c>
      <c r="E4170" s="27">
        <f>VLOOKUP($B4170,'Hourly Data'!$B$5:$P$8788,15,FALSE)</f>
        <v>5.9872856279180403E-2</v>
      </c>
    </row>
    <row r="4171" spans="2:5" x14ac:dyDescent="0.3">
      <c r="B4171" s="25">
        <v>41203.583333332135</v>
      </c>
      <c r="C4171" s="26">
        <f t="shared" si="130"/>
        <v>10</v>
      </c>
      <c r="D4171" s="26">
        <f t="shared" si="131"/>
        <v>14</v>
      </c>
      <c r="E4171" s="27">
        <f>VLOOKUP($B4171,'Hourly Data'!$B$5:$P$8788,15,FALSE)</f>
        <v>5.9462328202695508E-2</v>
      </c>
    </row>
    <row r="4172" spans="2:5" x14ac:dyDescent="0.3">
      <c r="B4172" s="25">
        <v>41203.624999998799</v>
      </c>
      <c r="C4172" s="26">
        <f t="shared" si="130"/>
        <v>10</v>
      </c>
      <c r="D4172" s="26">
        <f t="shared" si="131"/>
        <v>15</v>
      </c>
      <c r="E4172" s="27">
        <f>VLOOKUP($B4172,'Hourly Data'!$B$5:$P$8788,15,FALSE)</f>
        <v>5.9713422545465633E-2</v>
      </c>
    </row>
    <row r="4173" spans="2:5" x14ac:dyDescent="0.3">
      <c r="B4173" s="25">
        <v>41203.666666665464</v>
      </c>
      <c r="C4173" s="26">
        <f t="shared" si="130"/>
        <v>10</v>
      </c>
      <c r="D4173" s="26">
        <f t="shared" si="131"/>
        <v>16</v>
      </c>
      <c r="E4173" s="27">
        <f>VLOOKUP($B4173,'Hourly Data'!$B$5:$P$8788,15,FALSE)</f>
        <v>5.9204368137693565E-2</v>
      </c>
    </row>
    <row r="4174" spans="2:5" x14ac:dyDescent="0.3">
      <c r="B4174" s="25">
        <v>41203.708333332128</v>
      </c>
      <c r="C4174" s="26">
        <f t="shared" si="130"/>
        <v>10</v>
      </c>
      <c r="D4174" s="26">
        <f t="shared" si="131"/>
        <v>17</v>
      </c>
      <c r="E4174" s="27">
        <f>VLOOKUP($B4174,'Hourly Data'!$B$5:$P$8788,15,FALSE)</f>
        <v>5.9104134144931215E-2</v>
      </c>
    </row>
    <row r="4175" spans="2:5" x14ac:dyDescent="0.3">
      <c r="B4175" s="25">
        <v>41203.749999998792</v>
      </c>
      <c r="C4175" s="26">
        <f t="shared" si="130"/>
        <v>10</v>
      </c>
      <c r="D4175" s="26">
        <f t="shared" si="131"/>
        <v>18</v>
      </c>
      <c r="E4175" s="27">
        <f>VLOOKUP($B4175,'Hourly Data'!$B$5:$P$8788,15,FALSE)</f>
        <v>5.6447723615564646E-2</v>
      </c>
    </row>
    <row r="4176" spans="2:5" x14ac:dyDescent="0.3">
      <c r="B4176" s="25">
        <v>41203.791666665456</v>
      </c>
      <c r="C4176" s="26">
        <f t="shared" si="130"/>
        <v>10</v>
      </c>
      <c r="D4176" s="26">
        <f t="shared" si="131"/>
        <v>19</v>
      </c>
      <c r="E4176" s="27">
        <f>VLOOKUP($B4176,'Hourly Data'!$B$5:$P$8788,15,FALSE)</f>
        <v>5.5957881076064073E-2</v>
      </c>
    </row>
    <row r="4177" spans="2:5" x14ac:dyDescent="0.3">
      <c r="B4177" s="25">
        <v>41203.833333332121</v>
      </c>
      <c r="C4177" s="26">
        <f t="shared" si="130"/>
        <v>10</v>
      </c>
      <c r="D4177" s="26">
        <f t="shared" si="131"/>
        <v>20</v>
      </c>
      <c r="E4177" s="27">
        <f>VLOOKUP($B4177,'Hourly Data'!$B$5:$P$8788,15,FALSE)</f>
        <v>5.6572181387908371E-2</v>
      </c>
    </row>
    <row r="4178" spans="2:5" x14ac:dyDescent="0.3">
      <c r="B4178" s="25">
        <v>41203.874999998785</v>
      </c>
      <c r="C4178" s="26">
        <f t="shared" si="130"/>
        <v>10</v>
      </c>
      <c r="D4178" s="26">
        <f t="shared" si="131"/>
        <v>21</v>
      </c>
      <c r="E4178" s="27">
        <f>VLOOKUP($B4178,'Hourly Data'!$B$5:$P$8788,15,FALSE)</f>
        <v>5.8831725453618228E-2</v>
      </c>
    </row>
    <row r="4179" spans="2:5" x14ac:dyDescent="0.3">
      <c r="B4179" s="25">
        <v>41203.916666665449</v>
      </c>
      <c r="C4179" s="26">
        <f t="shared" si="130"/>
        <v>10</v>
      </c>
      <c r="D4179" s="26">
        <f t="shared" si="131"/>
        <v>22</v>
      </c>
      <c r="E4179" s="27">
        <f>VLOOKUP($B4179,'Hourly Data'!$B$5:$P$8788,15,FALSE)</f>
        <v>5.9178602387943813E-2</v>
      </c>
    </row>
    <row r="4180" spans="2:5" x14ac:dyDescent="0.3">
      <c r="B4180" s="25">
        <v>41203.958333332113</v>
      </c>
      <c r="C4180" s="26">
        <f t="shared" si="130"/>
        <v>10</v>
      </c>
      <c r="D4180" s="26">
        <f t="shared" si="131"/>
        <v>23</v>
      </c>
      <c r="E4180" s="27">
        <f>VLOOKUP($B4180,'Hourly Data'!$B$5:$P$8788,15,FALSE)</f>
        <v>6.429477761944731E-2</v>
      </c>
    </row>
    <row r="4181" spans="2:5" x14ac:dyDescent="0.3">
      <c r="B4181" s="25">
        <v>41203.999999998778</v>
      </c>
      <c r="C4181" s="26">
        <f t="shared" si="130"/>
        <v>10</v>
      </c>
      <c r="D4181" s="26">
        <f t="shared" si="131"/>
        <v>0</v>
      </c>
      <c r="E4181" s="27">
        <f>VLOOKUP($B4181,'Hourly Data'!$B$5:$P$8788,15,FALSE)</f>
        <v>6.8353858341490881E-2</v>
      </c>
    </row>
    <row r="4182" spans="2:5" x14ac:dyDescent="0.3">
      <c r="B4182" s="25">
        <v>41204.041666665442</v>
      </c>
      <c r="C4182" s="26">
        <f t="shared" si="130"/>
        <v>10</v>
      </c>
      <c r="D4182" s="26">
        <f t="shared" si="131"/>
        <v>1</v>
      </c>
      <c r="E4182" s="27">
        <f>VLOOKUP($B4182,'Hourly Data'!$B$5:$P$8788,15,FALSE)</f>
        <v>6.9477427284783913E-2</v>
      </c>
    </row>
    <row r="4183" spans="2:5" x14ac:dyDescent="0.3">
      <c r="B4183" s="25">
        <v>41204.083333332106</v>
      </c>
      <c r="C4183" s="26">
        <f t="shared" si="130"/>
        <v>10</v>
      </c>
      <c r="D4183" s="26">
        <f t="shared" si="131"/>
        <v>2</v>
      </c>
      <c r="E4183" s="27">
        <f>VLOOKUP($B4183,'Hourly Data'!$B$5:$P$8788,15,FALSE)</f>
        <v>7.0839095078921555E-2</v>
      </c>
    </row>
    <row r="4184" spans="2:5" x14ac:dyDescent="0.3">
      <c r="B4184" s="25">
        <v>41204.12499999877</v>
      </c>
      <c r="C4184" s="26">
        <f t="shared" si="130"/>
        <v>10</v>
      </c>
      <c r="D4184" s="26">
        <f t="shared" si="131"/>
        <v>3</v>
      </c>
      <c r="E4184" s="27">
        <f>VLOOKUP($B4184,'Hourly Data'!$B$5:$P$8788,15,FALSE)</f>
        <v>7.0486294212601525E-2</v>
      </c>
    </row>
    <row r="4185" spans="2:5" x14ac:dyDescent="0.3">
      <c r="B4185" s="25">
        <v>41204.166666665435</v>
      </c>
      <c r="C4185" s="26">
        <f t="shared" si="130"/>
        <v>10</v>
      </c>
      <c r="D4185" s="26">
        <f t="shared" si="131"/>
        <v>4</v>
      </c>
      <c r="E4185" s="27">
        <f>VLOOKUP($B4185,'Hourly Data'!$B$5:$P$8788,15,FALSE)</f>
        <v>6.9349801254107307E-2</v>
      </c>
    </row>
    <row r="4186" spans="2:5" x14ac:dyDescent="0.3">
      <c r="B4186" s="25">
        <v>41204.208333332099</v>
      </c>
      <c r="C4186" s="26">
        <f t="shared" si="130"/>
        <v>10</v>
      </c>
      <c r="D4186" s="26">
        <f t="shared" si="131"/>
        <v>5</v>
      </c>
      <c r="E4186" s="27">
        <f>VLOOKUP($B4186,'Hourly Data'!$B$5:$P$8788,15,FALSE)</f>
        <v>6.7666507990983296E-2</v>
      </c>
    </row>
    <row r="4187" spans="2:5" x14ac:dyDescent="0.3">
      <c r="B4187" s="25">
        <v>41204.249999998763</v>
      </c>
      <c r="C4187" s="26">
        <f t="shared" si="130"/>
        <v>10</v>
      </c>
      <c r="D4187" s="26">
        <f t="shared" si="131"/>
        <v>6</v>
      </c>
      <c r="E4187" s="27">
        <f>VLOOKUP($B4187,'Hourly Data'!$B$5:$P$8788,15,FALSE)</f>
        <v>6.2701620464500299E-2</v>
      </c>
    </row>
    <row r="4188" spans="2:5" x14ac:dyDescent="0.3">
      <c r="B4188" s="25">
        <v>41204.291666665427</v>
      </c>
      <c r="C4188" s="26">
        <f t="shared" si="130"/>
        <v>10</v>
      </c>
      <c r="D4188" s="26">
        <f t="shared" si="131"/>
        <v>7</v>
      </c>
      <c r="E4188" s="27">
        <f>VLOOKUP($B4188,'Hourly Data'!$B$5:$P$8788,15,FALSE)</f>
        <v>5.9939392945792674E-2</v>
      </c>
    </row>
    <row r="4189" spans="2:5" x14ac:dyDescent="0.3">
      <c r="B4189" s="25">
        <v>41204.333333332092</v>
      </c>
      <c r="C4189" s="26">
        <f t="shared" si="130"/>
        <v>10</v>
      </c>
      <c r="D4189" s="26">
        <f t="shared" si="131"/>
        <v>8</v>
      </c>
      <c r="E4189" s="27">
        <f>VLOOKUP($B4189,'Hourly Data'!$B$5:$P$8788,15,FALSE)</f>
        <v>6.1363301677381479E-2</v>
      </c>
    </row>
    <row r="4190" spans="2:5" x14ac:dyDescent="0.3">
      <c r="B4190" s="25">
        <v>41204.374999998756</v>
      </c>
      <c r="C4190" s="26">
        <f t="shared" si="130"/>
        <v>10</v>
      </c>
      <c r="D4190" s="26">
        <f t="shared" si="131"/>
        <v>9</v>
      </c>
      <c r="E4190" s="27">
        <f>VLOOKUP($B4190,'Hourly Data'!$B$5:$P$8788,15,FALSE)</f>
        <v>6.0664259502106924E-2</v>
      </c>
    </row>
    <row r="4191" spans="2:5" x14ac:dyDescent="0.3">
      <c r="B4191" s="25">
        <v>41204.41666666542</v>
      </c>
      <c r="C4191" s="26">
        <f t="shared" si="130"/>
        <v>10</v>
      </c>
      <c r="D4191" s="26">
        <f t="shared" si="131"/>
        <v>10</v>
      </c>
      <c r="E4191" s="27">
        <f>VLOOKUP($B4191,'Hourly Data'!$B$5:$P$8788,15,FALSE)</f>
        <v>5.8377020791719927E-2</v>
      </c>
    </row>
    <row r="4192" spans="2:5" x14ac:dyDescent="0.3">
      <c r="B4192" s="25">
        <v>41204.458333332084</v>
      </c>
      <c r="C4192" s="26">
        <f t="shared" si="130"/>
        <v>10</v>
      </c>
      <c r="D4192" s="26">
        <f t="shared" si="131"/>
        <v>11</v>
      </c>
      <c r="E4192" s="27">
        <f>VLOOKUP($B4192,'Hourly Data'!$B$5:$P$8788,15,FALSE)</f>
        <v>6.0052175686193011E-2</v>
      </c>
    </row>
    <row r="4193" spans="2:5" x14ac:dyDescent="0.3">
      <c r="B4193" s="25">
        <v>41204.499999998749</v>
      </c>
      <c r="C4193" s="26">
        <f t="shared" si="130"/>
        <v>10</v>
      </c>
      <c r="D4193" s="26">
        <f t="shared" si="131"/>
        <v>12</v>
      </c>
      <c r="E4193" s="27">
        <f>VLOOKUP($B4193,'Hourly Data'!$B$5:$P$8788,15,FALSE)</f>
        <v>6.0910293616695768E-2</v>
      </c>
    </row>
    <row r="4194" spans="2:5" x14ac:dyDescent="0.3">
      <c r="B4194" s="25">
        <v>41204.541666665413</v>
      </c>
      <c r="C4194" s="26">
        <f t="shared" si="130"/>
        <v>10</v>
      </c>
      <c r="D4194" s="26">
        <f t="shared" si="131"/>
        <v>13</v>
      </c>
      <c r="E4194" s="27">
        <f>VLOOKUP($B4194,'Hourly Data'!$B$5:$P$8788,15,FALSE)</f>
        <v>6.0091083709405149E-2</v>
      </c>
    </row>
    <row r="4195" spans="2:5" x14ac:dyDescent="0.3">
      <c r="B4195" s="25">
        <v>41204.583333332077</v>
      </c>
      <c r="C4195" s="26">
        <f t="shared" si="130"/>
        <v>10</v>
      </c>
      <c r="D4195" s="26">
        <f t="shared" si="131"/>
        <v>14</v>
      </c>
      <c r="E4195" s="27">
        <f>VLOOKUP($B4195,'Hourly Data'!$B$5:$P$8788,15,FALSE)</f>
        <v>5.9366685900094932E-2</v>
      </c>
    </row>
    <row r="4196" spans="2:5" x14ac:dyDescent="0.3">
      <c r="B4196" s="25">
        <v>41204.624999998741</v>
      </c>
      <c r="C4196" s="26">
        <f t="shared" si="130"/>
        <v>10</v>
      </c>
      <c r="D4196" s="26">
        <f t="shared" si="131"/>
        <v>15</v>
      </c>
      <c r="E4196" s="27">
        <f>VLOOKUP($B4196,'Hourly Data'!$B$5:$P$8788,15,FALSE)</f>
        <v>6.2218656090453142E-2</v>
      </c>
    </row>
    <row r="4197" spans="2:5" x14ac:dyDescent="0.3">
      <c r="B4197" s="25">
        <v>41204.666666665406</v>
      </c>
      <c r="C4197" s="26">
        <f t="shared" si="130"/>
        <v>10</v>
      </c>
      <c r="D4197" s="26">
        <f t="shared" si="131"/>
        <v>16</v>
      </c>
      <c r="E4197" s="27">
        <f>VLOOKUP($B4197,'Hourly Data'!$B$5:$P$8788,15,FALSE)</f>
        <v>6.1515267567489623E-2</v>
      </c>
    </row>
    <row r="4198" spans="2:5" x14ac:dyDescent="0.3">
      <c r="B4198" s="25">
        <v>41204.70833333207</v>
      </c>
      <c r="C4198" s="26">
        <f t="shared" si="130"/>
        <v>10</v>
      </c>
      <c r="D4198" s="26">
        <f t="shared" si="131"/>
        <v>17</v>
      </c>
      <c r="E4198" s="27">
        <f>VLOOKUP($B4198,'Hourly Data'!$B$5:$P$8788,15,FALSE)</f>
        <v>5.9251770573335388E-2</v>
      </c>
    </row>
    <row r="4199" spans="2:5" x14ac:dyDescent="0.3">
      <c r="B4199" s="25">
        <v>41204.749999998734</v>
      </c>
      <c r="C4199" s="26">
        <f t="shared" si="130"/>
        <v>10</v>
      </c>
      <c r="D4199" s="26">
        <f t="shared" si="131"/>
        <v>18</v>
      </c>
      <c r="E4199" s="27">
        <f>VLOOKUP($B4199,'Hourly Data'!$B$5:$P$8788,15,FALSE)</f>
        <v>5.5312034731739554E-2</v>
      </c>
    </row>
    <row r="4200" spans="2:5" x14ac:dyDescent="0.3">
      <c r="B4200" s="25">
        <v>41204.791666665398</v>
      </c>
      <c r="C4200" s="26">
        <f t="shared" si="130"/>
        <v>10</v>
      </c>
      <c r="D4200" s="26">
        <f t="shared" si="131"/>
        <v>19</v>
      </c>
      <c r="E4200" s="27">
        <f>VLOOKUP($B4200,'Hourly Data'!$B$5:$P$8788,15,FALSE)</f>
        <v>5.5552705905971542E-2</v>
      </c>
    </row>
    <row r="4201" spans="2:5" x14ac:dyDescent="0.3">
      <c r="B4201" s="25">
        <v>41204.833333332062</v>
      </c>
      <c r="C4201" s="26">
        <f t="shared" si="130"/>
        <v>10</v>
      </c>
      <c r="D4201" s="26">
        <f t="shared" si="131"/>
        <v>20</v>
      </c>
      <c r="E4201" s="27">
        <f>VLOOKUP($B4201,'Hourly Data'!$B$5:$P$8788,15,FALSE)</f>
        <v>5.830010685104902E-2</v>
      </c>
    </row>
    <row r="4202" spans="2:5" x14ac:dyDescent="0.3">
      <c r="B4202" s="25">
        <v>41204.874999998727</v>
      </c>
      <c r="C4202" s="26">
        <f t="shared" si="130"/>
        <v>10</v>
      </c>
      <c r="D4202" s="26">
        <f t="shared" si="131"/>
        <v>21</v>
      </c>
      <c r="E4202" s="27">
        <f>VLOOKUP($B4202,'Hourly Data'!$B$5:$P$8788,15,FALSE)</f>
        <v>5.6407240705655767E-2</v>
      </c>
    </row>
    <row r="4203" spans="2:5" x14ac:dyDescent="0.3">
      <c r="B4203" s="25">
        <v>41204.916666665391</v>
      </c>
      <c r="C4203" s="26">
        <f t="shared" si="130"/>
        <v>10</v>
      </c>
      <c r="D4203" s="26">
        <f t="shared" si="131"/>
        <v>22</v>
      </c>
      <c r="E4203" s="27">
        <f>VLOOKUP($B4203,'Hourly Data'!$B$5:$P$8788,15,FALSE)</f>
        <v>5.9574586944144539E-2</v>
      </c>
    </row>
    <row r="4204" spans="2:5" x14ac:dyDescent="0.3">
      <c r="B4204" s="25">
        <v>41204.958333332055</v>
      </c>
      <c r="C4204" s="26">
        <f t="shared" si="130"/>
        <v>10</v>
      </c>
      <c r="D4204" s="26">
        <f t="shared" si="131"/>
        <v>23</v>
      </c>
      <c r="E4204" s="27">
        <f>VLOOKUP($B4204,'Hourly Data'!$B$5:$P$8788,15,FALSE)</f>
        <v>6.6333424831121285E-2</v>
      </c>
    </row>
    <row r="4205" spans="2:5" x14ac:dyDescent="0.3">
      <c r="B4205" s="25">
        <v>41204.999999998719</v>
      </c>
      <c r="C4205" s="26">
        <f t="shared" si="130"/>
        <v>10</v>
      </c>
      <c r="D4205" s="26">
        <f t="shared" si="131"/>
        <v>0</v>
      </c>
      <c r="E4205" s="27">
        <f>VLOOKUP($B4205,'Hourly Data'!$B$5:$P$8788,15,FALSE)</f>
        <v>6.6543086984576394E-2</v>
      </c>
    </row>
    <row r="4206" spans="2:5" x14ac:dyDescent="0.3">
      <c r="B4206" s="25">
        <v>41205.041666665384</v>
      </c>
      <c r="C4206" s="26">
        <f t="shared" si="130"/>
        <v>10</v>
      </c>
      <c r="D4206" s="26">
        <f t="shared" si="131"/>
        <v>1</v>
      </c>
      <c r="E4206" s="27">
        <f>VLOOKUP($B4206,'Hourly Data'!$B$5:$P$8788,15,FALSE)</f>
        <v>6.8202123698992478E-2</v>
      </c>
    </row>
    <row r="4207" spans="2:5" x14ac:dyDescent="0.3">
      <c r="B4207" s="25">
        <v>41205.083333332048</v>
      </c>
      <c r="C4207" s="26">
        <f t="shared" ref="C4207:C4270" si="132">MONTH(B4207)</f>
        <v>10</v>
      </c>
      <c r="D4207" s="26">
        <f t="shared" ref="D4207:D4270" si="133">HOUR(B4207)</f>
        <v>2</v>
      </c>
      <c r="E4207" s="27">
        <f>VLOOKUP($B4207,'Hourly Data'!$B$5:$P$8788,15,FALSE)</f>
        <v>6.92472438786981E-2</v>
      </c>
    </row>
    <row r="4208" spans="2:5" x14ac:dyDescent="0.3">
      <c r="B4208" s="25">
        <v>41205.124999998712</v>
      </c>
      <c r="C4208" s="26">
        <f t="shared" si="132"/>
        <v>10</v>
      </c>
      <c r="D4208" s="26">
        <f t="shared" si="133"/>
        <v>3</v>
      </c>
      <c r="E4208" s="27">
        <f>VLOOKUP($B4208,'Hourly Data'!$B$5:$P$8788,15,FALSE)</f>
        <v>7.1191692747273647E-2</v>
      </c>
    </row>
    <row r="4209" spans="2:5" x14ac:dyDescent="0.3">
      <c r="B4209" s="25">
        <v>41205.166666665376</v>
      </c>
      <c r="C4209" s="26">
        <f t="shared" si="132"/>
        <v>10</v>
      </c>
      <c r="D4209" s="26">
        <f t="shared" si="133"/>
        <v>4</v>
      </c>
      <c r="E4209" s="27">
        <f>VLOOKUP($B4209,'Hourly Data'!$B$5:$P$8788,15,FALSE)</f>
        <v>6.9044801665579192E-2</v>
      </c>
    </row>
    <row r="4210" spans="2:5" x14ac:dyDescent="0.3">
      <c r="B4210" s="25">
        <v>41205.208333332041</v>
      </c>
      <c r="C4210" s="26">
        <f t="shared" si="132"/>
        <v>10</v>
      </c>
      <c r="D4210" s="26">
        <f t="shared" si="133"/>
        <v>5</v>
      </c>
      <c r="E4210" s="27">
        <f>VLOOKUP($B4210,'Hourly Data'!$B$5:$P$8788,15,FALSE)</f>
        <v>6.433061687013597E-2</v>
      </c>
    </row>
    <row r="4211" spans="2:5" x14ac:dyDescent="0.3">
      <c r="B4211" s="25">
        <v>41205.249999998705</v>
      </c>
      <c r="C4211" s="26">
        <f t="shared" si="132"/>
        <v>10</v>
      </c>
      <c r="D4211" s="26">
        <f t="shared" si="133"/>
        <v>6</v>
      </c>
      <c r="E4211" s="27">
        <f>VLOOKUP($B4211,'Hourly Data'!$B$5:$P$8788,15,FALSE)</f>
        <v>6.3627691388967955E-2</v>
      </c>
    </row>
    <row r="4212" spans="2:5" x14ac:dyDescent="0.3">
      <c r="B4212" s="25">
        <v>41205.291666665369</v>
      </c>
      <c r="C4212" s="26">
        <f t="shared" si="132"/>
        <v>10</v>
      </c>
      <c r="D4212" s="26">
        <f t="shared" si="133"/>
        <v>7</v>
      </c>
      <c r="E4212" s="27">
        <f>VLOOKUP($B4212,'Hourly Data'!$B$5:$P$8788,15,FALSE)</f>
        <v>6.0469018408823218E-2</v>
      </c>
    </row>
    <row r="4213" spans="2:5" x14ac:dyDescent="0.3">
      <c r="B4213" s="25">
        <v>41205.333333332033</v>
      </c>
      <c r="C4213" s="26">
        <f t="shared" si="132"/>
        <v>10</v>
      </c>
      <c r="D4213" s="26">
        <f t="shared" si="133"/>
        <v>8</v>
      </c>
      <c r="E4213" s="27">
        <f>VLOOKUP($B4213,'Hourly Data'!$B$5:$P$8788,15,FALSE)</f>
        <v>6.4803445987609717E-2</v>
      </c>
    </row>
    <row r="4214" spans="2:5" x14ac:dyDescent="0.3">
      <c r="B4214" s="25">
        <v>41205.374999998698</v>
      </c>
      <c r="C4214" s="26">
        <f t="shared" si="132"/>
        <v>10</v>
      </c>
      <c r="D4214" s="26">
        <f t="shared" si="133"/>
        <v>9</v>
      </c>
      <c r="E4214" s="27">
        <f>VLOOKUP($B4214,'Hourly Data'!$B$5:$P$8788,15,FALSE)</f>
        <v>6.48235881281988E-2</v>
      </c>
    </row>
    <row r="4215" spans="2:5" x14ac:dyDescent="0.3">
      <c r="B4215" s="25">
        <v>41205.416666665362</v>
      </c>
      <c r="C4215" s="26">
        <f t="shared" si="132"/>
        <v>10</v>
      </c>
      <c r="D4215" s="26">
        <f t="shared" si="133"/>
        <v>10</v>
      </c>
      <c r="E4215" s="27">
        <f>VLOOKUP($B4215,'Hourly Data'!$B$5:$P$8788,15,FALSE)</f>
        <v>6.4998302481260928E-2</v>
      </c>
    </row>
    <row r="4216" spans="2:5" x14ac:dyDescent="0.3">
      <c r="B4216" s="25">
        <v>41205.458333332026</v>
      </c>
      <c r="C4216" s="26">
        <f t="shared" si="132"/>
        <v>10</v>
      </c>
      <c r="D4216" s="26">
        <f t="shared" si="133"/>
        <v>11</v>
      </c>
      <c r="E4216" s="27">
        <f>VLOOKUP($B4216,'Hourly Data'!$B$5:$P$8788,15,FALSE)</f>
        <v>6.4696075975536088E-2</v>
      </c>
    </row>
    <row r="4217" spans="2:5" x14ac:dyDescent="0.3">
      <c r="B4217" s="25">
        <v>41205.49999999869</v>
      </c>
      <c r="C4217" s="26">
        <f t="shared" si="132"/>
        <v>10</v>
      </c>
      <c r="D4217" s="26">
        <f t="shared" si="133"/>
        <v>12</v>
      </c>
      <c r="E4217" s="27">
        <f>VLOOKUP($B4217,'Hourly Data'!$B$5:$P$8788,15,FALSE)</f>
        <v>6.458732398530799E-2</v>
      </c>
    </row>
    <row r="4218" spans="2:5" x14ac:dyDescent="0.3">
      <c r="B4218" s="25">
        <v>41205.541666665355</v>
      </c>
      <c r="C4218" s="26">
        <f t="shared" si="132"/>
        <v>10</v>
      </c>
      <c r="D4218" s="26">
        <f t="shared" si="133"/>
        <v>13</v>
      </c>
      <c r="E4218" s="27">
        <f>VLOOKUP($B4218,'Hourly Data'!$B$5:$P$8788,15,FALSE)</f>
        <v>6.3427500576935372E-2</v>
      </c>
    </row>
    <row r="4219" spans="2:5" x14ac:dyDescent="0.3">
      <c r="B4219" s="25">
        <v>41205.583333332019</v>
      </c>
      <c r="C4219" s="26">
        <f t="shared" si="132"/>
        <v>10</v>
      </c>
      <c r="D4219" s="26">
        <f t="shared" si="133"/>
        <v>14</v>
      </c>
      <c r="E4219" s="27">
        <f>VLOOKUP($B4219,'Hourly Data'!$B$5:$P$8788,15,FALSE)</f>
        <v>6.1284867566712274E-2</v>
      </c>
    </row>
    <row r="4220" spans="2:5" x14ac:dyDescent="0.3">
      <c r="B4220" s="25">
        <v>41205.624999998683</v>
      </c>
      <c r="C4220" s="26">
        <f t="shared" si="132"/>
        <v>10</v>
      </c>
      <c r="D4220" s="26">
        <f t="shared" si="133"/>
        <v>15</v>
      </c>
      <c r="E4220" s="27">
        <f>VLOOKUP($B4220,'Hourly Data'!$B$5:$P$8788,15,FALSE)</f>
        <v>6.1069321523016612E-2</v>
      </c>
    </row>
    <row r="4221" spans="2:5" x14ac:dyDescent="0.3">
      <c r="B4221" s="25">
        <v>41205.666666665347</v>
      </c>
      <c r="C4221" s="26">
        <f t="shared" si="132"/>
        <v>10</v>
      </c>
      <c r="D4221" s="26">
        <f t="shared" si="133"/>
        <v>16</v>
      </c>
      <c r="E4221" s="27">
        <f>VLOOKUP($B4221,'Hourly Data'!$B$5:$P$8788,15,FALSE)</f>
        <v>6.0155292611647364E-2</v>
      </c>
    </row>
    <row r="4222" spans="2:5" x14ac:dyDescent="0.3">
      <c r="B4222" s="25">
        <v>41205.708333332012</v>
      </c>
      <c r="C4222" s="26">
        <f t="shared" si="132"/>
        <v>10</v>
      </c>
      <c r="D4222" s="26">
        <f t="shared" si="133"/>
        <v>17</v>
      </c>
      <c r="E4222" s="27">
        <f>VLOOKUP($B4222,'Hourly Data'!$B$5:$P$8788,15,FALSE)</f>
        <v>6.1332489086347045E-2</v>
      </c>
    </row>
    <row r="4223" spans="2:5" x14ac:dyDescent="0.3">
      <c r="B4223" s="25">
        <v>41205.749999998676</v>
      </c>
      <c r="C4223" s="26">
        <f t="shared" si="132"/>
        <v>10</v>
      </c>
      <c r="D4223" s="26">
        <f t="shared" si="133"/>
        <v>18</v>
      </c>
      <c r="E4223" s="27">
        <f>VLOOKUP($B4223,'Hourly Data'!$B$5:$P$8788,15,FALSE)</f>
        <v>5.9586287210240257E-2</v>
      </c>
    </row>
    <row r="4224" spans="2:5" x14ac:dyDescent="0.3">
      <c r="B4224" s="25">
        <v>41205.79166666534</v>
      </c>
      <c r="C4224" s="26">
        <f t="shared" si="132"/>
        <v>10</v>
      </c>
      <c r="D4224" s="26">
        <f t="shared" si="133"/>
        <v>19</v>
      </c>
      <c r="E4224" s="27">
        <f>VLOOKUP($B4224,'Hourly Data'!$B$5:$P$8788,15,FALSE)</f>
        <v>5.9218355056155081E-2</v>
      </c>
    </row>
    <row r="4225" spans="2:5" x14ac:dyDescent="0.3">
      <c r="B4225" s="25">
        <v>41205.833333332004</v>
      </c>
      <c r="C4225" s="26">
        <f t="shared" si="132"/>
        <v>10</v>
      </c>
      <c r="D4225" s="26">
        <f t="shared" si="133"/>
        <v>20</v>
      </c>
      <c r="E4225" s="27">
        <f>VLOOKUP($B4225,'Hourly Data'!$B$5:$P$8788,15,FALSE)</f>
        <v>5.8972597539879143E-2</v>
      </c>
    </row>
    <row r="4226" spans="2:5" x14ac:dyDescent="0.3">
      <c r="B4226" s="25">
        <v>41205.874999998668</v>
      </c>
      <c r="C4226" s="26">
        <f t="shared" si="132"/>
        <v>10</v>
      </c>
      <c r="D4226" s="26">
        <f t="shared" si="133"/>
        <v>21</v>
      </c>
      <c r="E4226" s="27">
        <f>VLOOKUP($B4226,'Hourly Data'!$B$5:$P$8788,15,FALSE)</f>
        <v>5.9096967413761053E-2</v>
      </c>
    </row>
    <row r="4227" spans="2:5" x14ac:dyDescent="0.3">
      <c r="B4227" s="25">
        <v>41205.916666665333</v>
      </c>
      <c r="C4227" s="26">
        <f t="shared" si="132"/>
        <v>10</v>
      </c>
      <c r="D4227" s="26">
        <f t="shared" si="133"/>
        <v>22</v>
      </c>
      <c r="E4227" s="27">
        <f>VLOOKUP($B4227,'Hourly Data'!$B$5:$P$8788,15,FALSE)</f>
        <v>6.181848922724939E-2</v>
      </c>
    </row>
    <row r="4228" spans="2:5" x14ac:dyDescent="0.3">
      <c r="B4228" s="25">
        <v>41205.958333331997</v>
      </c>
      <c r="C4228" s="26">
        <f t="shared" si="132"/>
        <v>10</v>
      </c>
      <c r="D4228" s="26">
        <f t="shared" si="133"/>
        <v>23</v>
      </c>
      <c r="E4228" s="27">
        <f>VLOOKUP($B4228,'Hourly Data'!$B$5:$P$8788,15,FALSE)</f>
        <v>6.397048464820615E-2</v>
      </c>
    </row>
    <row r="4229" spans="2:5" x14ac:dyDescent="0.3">
      <c r="B4229" s="25">
        <v>41205.999999998661</v>
      </c>
      <c r="C4229" s="26">
        <f t="shared" si="132"/>
        <v>10</v>
      </c>
      <c r="D4229" s="26">
        <f t="shared" si="133"/>
        <v>0</v>
      </c>
      <c r="E4229" s="27">
        <f>VLOOKUP($B4229,'Hourly Data'!$B$5:$P$8788,15,FALSE)</f>
        <v>6.67475769134174E-2</v>
      </c>
    </row>
    <row r="4230" spans="2:5" x14ac:dyDescent="0.3">
      <c r="B4230" s="25">
        <v>41206.041666665325</v>
      </c>
      <c r="C4230" s="26">
        <f t="shared" si="132"/>
        <v>10</v>
      </c>
      <c r="D4230" s="26">
        <f t="shared" si="133"/>
        <v>1</v>
      </c>
      <c r="E4230" s="27">
        <f>VLOOKUP($B4230,'Hourly Data'!$B$5:$P$8788,15,FALSE)</f>
        <v>6.9445103852606452E-2</v>
      </c>
    </row>
    <row r="4231" spans="2:5" x14ac:dyDescent="0.3">
      <c r="B4231" s="25">
        <v>41206.08333333199</v>
      </c>
      <c r="C4231" s="26">
        <f t="shared" si="132"/>
        <v>10</v>
      </c>
      <c r="D4231" s="26">
        <f t="shared" si="133"/>
        <v>2</v>
      </c>
      <c r="E4231" s="27">
        <f>VLOOKUP($B4231,'Hourly Data'!$B$5:$P$8788,15,FALSE)</f>
        <v>6.7717600556184171E-2</v>
      </c>
    </row>
    <row r="4232" spans="2:5" x14ac:dyDescent="0.3">
      <c r="B4232" s="25">
        <v>41206.124999998654</v>
      </c>
      <c r="C4232" s="26">
        <f t="shared" si="132"/>
        <v>10</v>
      </c>
      <c r="D4232" s="26">
        <f t="shared" si="133"/>
        <v>3</v>
      </c>
      <c r="E4232" s="27">
        <f>VLOOKUP($B4232,'Hourly Data'!$B$5:$P$8788,15,FALSE)</f>
        <v>6.8422207852941508E-2</v>
      </c>
    </row>
    <row r="4233" spans="2:5" x14ac:dyDescent="0.3">
      <c r="B4233" s="25">
        <v>41206.166666665318</v>
      </c>
      <c r="C4233" s="26">
        <f t="shared" si="132"/>
        <v>10</v>
      </c>
      <c r="D4233" s="26">
        <f t="shared" si="133"/>
        <v>4</v>
      </c>
      <c r="E4233" s="27">
        <f>VLOOKUP($B4233,'Hourly Data'!$B$5:$P$8788,15,FALSE)</f>
        <v>6.8690023468143527E-2</v>
      </c>
    </row>
    <row r="4234" spans="2:5" x14ac:dyDescent="0.3">
      <c r="B4234" s="25">
        <v>41206.208333331982</v>
      </c>
      <c r="C4234" s="26">
        <f t="shared" si="132"/>
        <v>10</v>
      </c>
      <c r="D4234" s="26">
        <f t="shared" si="133"/>
        <v>5</v>
      </c>
      <c r="E4234" s="27">
        <f>VLOOKUP($B4234,'Hourly Data'!$B$5:$P$8788,15,FALSE)</f>
        <v>6.8270198764888559E-2</v>
      </c>
    </row>
    <row r="4235" spans="2:5" x14ac:dyDescent="0.3">
      <c r="B4235" s="25">
        <v>41206.249999998647</v>
      </c>
      <c r="C4235" s="26">
        <f t="shared" si="132"/>
        <v>10</v>
      </c>
      <c r="D4235" s="26">
        <f t="shared" si="133"/>
        <v>6</v>
      </c>
      <c r="E4235" s="27">
        <f>VLOOKUP($B4235,'Hourly Data'!$B$5:$P$8788,15,FALSE)</f>
        <v>6.4313132250100186E-2</v>
      </c>
    </row>
    <row r="4236" spans="2:5" x14ac:dyDescent="0.3">
      <c r="B4236" s="25">
        <v>41206.291666665311</v>
      </c>
      <c r="C4236" s="26">
        <f t="shared" si="132"/>
        <v>10</v>
      </c>
      <c r="D4236" s="26">
        <f t="shared" si="133"/>
        <v>7</v>
      </c>
      <c r="E4236" s="27">
        <f>VLOOKUP($B4236,'Hourly Data'!$B$5:$P$8788,15,FALSE)</f>
        <v>6.1207060366383362E-2</v>
      </c>
    </row>
    <row r="4237" spans="2:5" x14ac:dyDescent="0.3">
      <c r="B4237" s="25">
        <v>41206.333333331975</v>
      </c>
      <c r="C4237" s="26">
        <f t="shared" si="132"/>
        <v>10</v>
      </c>
      <c r="D4237" s="26">
        <f t="shared" si="133"/>
        <v>8</v>
      </c>
      <c r="E4237" s="27">
        <f>VLOOKUP($B4237,'Hourly Data'!$B$5:$P$8788,15,FALSE)</f>
        <v>5.9239909143270146E-2</v>
      </c>
    </row>
    <row r="4238" spans="2:5" x14ac:dyDescent="0.3">
      <c r="B4238" s="25">
        <v>41206.374999998639</v>
      </c>
      <c r="C4238" s="26">
        <f t="shared" si="132"/>
        <v>10</v>
      </c>
      <c r="D4238" s="26">
        <f t="shared" si="133"/>
        <v>9</v>
      </c>
      <c r="E4238" s="27">
        <f>VLOOKUP($B4238,'Hourly Data'!$B$5:$P$8788,15,FALSE)</f>
        <v>5.979434678909043E-2</v>
      </c>
    </row>
    <row r="4239" spans="2:5" x14ac:dyDescent="0.3">
      <c r="B4239" s="25">
        <v>41206.416666665304</v>
      </c>
      <c r="C4239" s="26">
        <f t="shared" si="132"/>
        <v>10</v>
      </c>
      <c r="D4239" s="26">
        <f t="shared" si="133"/>
        <v>10</v>
      </c>
      <c r="E4239" s="27">
        <f>VLOOKUP($B4239,'Hourly Data'!$B$5:$P$8788,15,FALSE)</f>
        <v>5.8856646762463369E-2</v>
      </c>
    </row>
    <row r="4240" spans="2:5" x14ac:dyDescent="0.3">
      <c r="B4240" s="25">
        <v>41206.458333331968</v>
      </c>
      <c r="C4240" s="26">
        <f t="shared" si="132"/>
        <v>10</v>
      </c>
      <c r="D4240" s="26">
        <f t="shared" si="133"/>
        <v>11</v>
      </c>
      <c r="E4240" s="27">
        <f>VLOOKUP($B4240,'Hourly Data'!$B$5:$P$8788,15,FALSE)</f>
        <v>5.8439245618202983E-2</v>
      </c>
    </row>
    <row r="4241" spans="2:5" x14ac:dyDescent="0.3">
      <c r="B4241" s="25">
        <v>41206.499999998632</v>
      </c>
      <c r="C4241" s="26">
        <f t="shared" si="132"/>
        <v>10</v>
      </c>
      <c r="D4241" s="26">
        <f t="shared" si="133"/>
        <v>12</v>
      </c>
      <c r="E4241" s="27">
        <f>VLOOKUP($B4241,'Hourly Data'!$B$5:$P$8788,15,FALSE)</f>
        <v>5.9150382625189082E-2</v>
      </c>
    </row>
    <row r="4242" spans="2:5" x14ac:dyDescent="0.3">
      <c r="B4242" s="25">
        <v>41206.541666665296</v>
      </c>
      <c r="C4242" s="26">
        <f t="shared" si="132"/>
        <v>10</v>
      </c>
      <c r="D4242" s="26">
        <f t="shared" si="133"/>
        <v>13</v>
      </c>
      <c r="E4242" s="27">
        <f>VLOOKUP($B4242,'Hourly Data'!$B$5:$P$8788,15,FALSE)</f>
        <v>5.8124918820790433E-2</v>
      </c>
    </row>
    <row r="4243" spans="2:5" x14ac:dyDescent="0.3">
      <c r="B4243" s="25">
        <v>41206.583333331961</v>
      </c>
      <c r="C4243" s="26">
        <f t="shared" si="132"/>
        <v>10</v>
      </c>
      <c r="D4243" s="26">
        <f t="shared" si="133"/>
        <v>14</v>
      </c>
      <c r="E4243" s="27">
        <f>VLOOKUP($B4243,'Hourly Data'!$B$5:$P$8788,15,FALSE)</f>
        <v>5.7930339508784318E-2</v>
      </c>
    </row>
    <row r="4244" spans="2:5" x14ac:dyDescent="0.3">
      <c r="B4244" s="25">
        <v>41206.624999998625</v>
      </c>
      <c r="C4244" s="26">
        <f t="shared" si="132"/>
        <v>10</v>
      </c>
      <c r="D4244" s="26">
        <f t="shared" si="133"/>
        <v>15</v>
      </c>
      <c r="E4244" s="27">
        <f>VLOOKUP($B4244,'Hourly Data'!$B$5:$P$8788,15,FALSE)</f>
        <v>5.8285299614618584E-2</v>
      </c>
    </row>
    <row r="4245" spans="2:5" x14ac:dyDescent="0.3">
      <c r="B4245" s="25">
        <v>41206.666666665289</v>
      </c>
      <c r="C4245" s="26">
        <f t="shared" si="132"/>
        <v>10</v>
      </c>
      <c r="D4245" s="26">
        <f t="shared" si="133"/>
        <v>16</v>
      </c>
      <c r="E4245" s="27">
        <f>VLOOKUP($B4245,'Hourly Data'!$B$5:$P$8788,15,FALSE)</f>
        <v>6.0889749541722209E-2</v>
      </c>
    </row>
    <row r="4246" spans="2:5" x14ac:dyDescent="0.3">
      <c r="B4246" s="25">
        <v>41206.708333331953</v>
      </c>
      <c r="C4246" s="26">
        <f t="shared" si="132"/>
        <v>10</v>
      </c>
      <c r="D4246" s="26">
        <f t="shared" si="133"/>
        <v>17</v>
      </c>
      <c r="E4246" s="27">
        <f>VLOOKUP($B4246,'Hourly Data'!$B$5:$P$8788,15,FALSE)</f>
        <v>6.0202010516889976E-2</v>
      </c>
    </row>
    <row r="4247" spans="2:5" x14ac:dyDescent="0.3">
      <c r="B4247" s="25">
        <v>41206.749999998618</v>
      </c>
      <c r="C4247" s="26">
        <f t="shared" si="132"/>
        <v>10</v>
      </c>
      <c r="D4247" s="26">
        <f t="shared" si="133"/>
        <v>18</v>
      </c>
      <c r="E4247" s="27">
        <f>VLOOKUP($B4247,'Hourly Data'!$B$5:$P$8788,15,FALSE)</f>
        <v>5.8187216133765512E-2</v>
      </c>
    </row>
    <row r="4248" spans="2:5" x14ac:dyDescent="0.3">
      <c r="B4248" s="25">
        <v>41206.791666665282</v>
      </c>
      <c r="C4248" s="26">
        <f t="shared" si="132"/>
        <v>10</v>
      </c>
      <c r="D4248" s="26">
        <f t="shared" si="133"/>
        <v>19</v>
      </c>
      <c r="E4248" s="27">
        <f>VLOOKUP($B4248,'Hourly Data'!$B$5:$P$8788,15,FALSE)</f>
        <v>5.815631558267121E-2</v>
      </c>
    </row>
    <row r="4249" spans="2:5" x14ac:dyDescent="0.3">
      <c r="B4249" s="25">
        <v>41206.833333331946</v>
      </c>
      <c r="C4249" s="26">
        <f t="shared" si="132"/>
        <v>10</v>
      </c>
      <c r="D4249" s="26">
        <f t="shared" si="133"/>
        <v>20</v>
      </c>
      <c r="E4249" s="27">
        <f>VLOOKUP($B4249,'Hourly Data'!$B$5:$P$8788,15,FALSE)</f>
        <v>5.7785012571633286E-2</v>
      </c>
    </row>
    <row r="4250" spans="2:5" x14ac:dyDescent="0.3">
      <c r="B4250" s="25">
        <v>41206.87499999861</v>
      </c>
      <c r="C4250" s="26">
        <f t="shared" si="132"/>
        <v>10</v>
      </c>
      <c r="D4250" s="26">
        <f t="shared" si="133"/>
        <v>21</v>
      </c>
      <c r="E4250" s="27">
        <f>VLOOKUP($B4250,'Hourly Data'!$B$5:$P$8788,15,FALSE)</f>
        <v>5.8147396806300392E-2</v>
      </c>
    </row>
    <row r="4251" spans="2:5" x14ac:dyDescent="0.3">
      <c r="B4251" s="25">
        <v>41206.916666665275</v>
      </c>
      <c r="C4251" s="26">
        <f t="shared" si="132"/>
        <v>10</v>
      </c>
      <c r="D4251" s="26">
        <f t="shared" si="133"/>
        <v>22</v>
      </c>
      <c r="E4251" s="27">
        <f>VLOOKUP($B4251,'Hourly Data'!$B$5:$P$8788,15,FALSE)</f>
        <v>5.9752276444566085E-2</v>
      </c>
    </row>
    <row r="4252" spans="2:5" x14ac:dyDescent="0.3">
      <c r="B4252" s="25">
        <v>41206.958333331939</v>
      </c>
      <c r="C4252" s="26">
        <f t="shared" si="132"/>
        <v>10</v>
      </c>
      <c r="D4252" s="26">
        <f t="shared" si="133"/>
        <v>23</v>
      </c>
      <c r="E4252" s="27">
        <f>VLOOKUP($B4252,'Hourly Data'!$B$5:$P$8788,15,FALSE)</f>
        <v>6.3364199262102947E-2</v>
      </c>
    </row>
    <row r="4253" spans="2:5" x14ac:dyDescent="0.3">
      <c r="B4253" s="25">
        <v>41206.999999998603</v>
      </c>
      <c r="C4253" s="26">
        <f t="shared" si="132"/>
        <v>10</v>
      </c>
      <c r="D4253" s="26">
        <f t="shared" si="133"/>
        <v>0</v>
      </c>
      <c r="E4253" s="27">
        <f>VLOOKUP($B4253,'Hourly Data'!$B$5:$P$8788,15,FALSE)</f>
        <v>6.7470948318334556E-2</v>
      </c>
    </row>
    <row r="4254" spans="2:5" x14ac:dyDescent="0.3">
      <c r="B4254" s="25">
        <v>41207.041666665267</v>
      </c>
      <c r="C4254" s="26">
        <f t="shared" si="132"/>
        <v>10</v>
      </c>
      <c r="D4254" s="26">
        <f t="shared" si="133"/>
        <v>1</v>
      </c>
      <c r="E4254" s="27">
        <f>VLOOKUP($B4254,'Hourly Data'!$B$5:$P$8788,15,FALSE)</f>
        <v>6.5068634589563024E-2</v>
      </c>
    </row>
    <row r="4255" spans="2:5" x14ac:dyDescent="0.3">
      <c r="B4255" s="25">
        <v>41207.083333331931</v>
      </c>
      <c r="C4255" s="26">
        <f t="shared" si="132"/>
        <v>10</v>
      </c>
      <c r="D4255" s="26">
        <f t="shared" si="133"/>
        <v>2</v>
      </c>
      <c r="E4255" s="27">
        <f>VLOOKUP($B4255,'Hourly Data'!$B$5:$P$8788,15,FALSE)</f>
        <v>6.3635864563632391E-2</v>
      </c>
    </row>
    <row r="4256" spans="2:5" x14ac:dyDescent="0.3">
      <c r="B4256" s="25">
        <v>41207.124999998596</v>
      </c>
      <c r="C4256" s="26">
        <f t="shared" si="132"/>
        <v>10</v>
      </c>
      <c r="D4256" s="26">
        <f t="shared" si="133"/>
        <v>3</v>
      </c>
      <c r="E4256" s="27">
        <f>VLOOKUP($B4256,'Hourly Data'!$B$5:$P$8788,15,FALSE)</f>
        <v>6.2551141955570086E-2</v>
      </c>
    </row>
    <row r="4257" spans="2:5" x14ac:dyDescent="0.3">
      <c r="B4257" s="25">
        <v>41207.16666666526</v>
      </c>
      <c r="C4257" s="26">
        <f t="shared" si="132"/>
        <v>10</v>
      </c>
      <c r="D4257" s="26">
        <f t="shared" si="133"/>
        <v>4</v>
      </c>
      <c r="E4257" s="27">
        <f>VLOOKUP($B4257,'Hourly Data'!$B$5:$P$8788,15,FALSE)</f>
        <v>6.1902149948861597E-2</v>
      </c>
    </row>
    <row r="4258" spans="2:5" x14ac:dyDescent="0.3">
      <c r="B4258" s="25">
        <v>41207.208333331924</v>
      </c>
      <c r="C4258" s="26">
        <f t="shared" si="132"/>
        <v>10</v>
      </c>
      <c r="D4258" s="26">
        <f t="shared" si="133"/>
        <v>5</v>
      </c>
      <c r="E4258" s="27">
        <f>VLOOKUP($B4258,'Hourly Data'!$B$5:$P$8788,15,FALSE)</f>
        <v>5.9109213052893558E-2</v>
      </c>
    </row>
    <row r="4259" spans="2:5" x14ac:dyDescent="0.3">
      <c r="B4259" s="25">
        <v>41207.249999998588</v>
      </c>
      <c r="C4259" s="26">
        <f t="shared" si="132"/>
        <v>10</v>
      </c>
      <c r="D4259" s="26">
        <f t="shared" si="133"/>
        <v>6</v>
      </c>
      <c r="E4259" s="27">
        <f>VLOOKUP($B4259,'Hourly Data'!$B$5:$P$8788,15,FALSE)</f>
        <v>5.5143461476379885E-2</v>
      </c>
    </row>
    <row r="4260" spans="2:5" x14ac:dyDescent="0.3">
      <c r="B4260" s="25">
        <v>41207.291666665253</v>
      </c>
      <c r="C4260" s="26">
        <f t="shared" si="132"/>
        <v>10</v>
      </c>
      <c r="D4260" s="26">
        <f t="shared" si="133"/>
        <v>7</v>
      </c>
      <c r="E4260" s="27">
        <f>VLOOKUP($B4260,'Hourly Data'!$B$5:$P$8788,15,FALSE)</f>
        <v>5.3925094944757203E-2</v>
      </c>
    </row>
    <row r="4261" spans="2:5" x14ac:dyDescent="0.3">
      <c r="B4261" s="25">
        <v>41207.333333331917</v>
      </c>
      <c r="C4261" s="26">
        <f t="shared" si="132"/>
        <v>10</v>
      </c>
      <c r="D4261" s="26">
        <f t="shared" si="133"/>
        <v>8</v>
      </c>
      <c r="E4261" s="27">
        <f>VLOOKUP($B4261,'Hourly Data'!$B$5:$P$8788,15,FALSE)</f>
        <v>5.3681995460724788E-2</v>
      </c>
    </row>
    <row r="4262" spans="2:5" x14ac:dyDescent="0.3">
      <c r="B4262" s="25">
        <v>41207.374999998581</v>
      </c>
      <c r="C4262" s="26">
        <f t="shared" si="132"/>
        <v>10</v>
      </c>
      <c r="D4262" s="26">
        <f t="shared" si="133"/>
        <v>9</v>
      </c>
      <c r="E4262" s="27">
        <f>VLOOKUP($B4262,'Hourly Data'!$B$5:$P$8788,15,FALSE)</f>
        <v>5.1784443107641645E-2</v>
      </c>
    </row>
    <row r="4263" spans="2:5" x14ac:dyDescent="0.3">
      <c r="B4263" s="25">
        <v>41207.416666665245</v>
      </c>
      <c r="C4263" s="26">
        <f t="shared" si="132"/>
        <v>10</v>
      </c>
      <c r="D4263" s="26">
        <f t="shared" si="133"/>
        <v>10</v>
      </c>
      <c r="E4263" s="27">
        <f>VLOOKUP($B4263,'Hourly Data'!$B$5:$P$8788,15,FALSE)</f>
        <v>5.2372484250487579E-2</v>
      </c>
    </row>
    <row r="4264" spans="2:5" x14ac:dyDescent="0.3">
      <c r="B4264" s="25">
        <v>41207.45833333191</v>
      </c>
      <c r="C4264" s="26">
        <f t="shared" si="132"/>
        <v>10</v>
      </c>
      <c r="D4264" s="26">
        <f t="shared" si="133"/>
        <v>11</v>
      </c>
      <c r="E4264" s="27">
        <f>VLOOKUP($B4264,'Hourly Data'!$B$5:$P$8788,15,FALSE)</f>
        <v>5.3792221499263299E-2</v>
      </c>
    </row>
    <row r="4265" spans="2:5" x14ac:dyDescent="0.3">
      <c r="B4265" s="25">
        <v>41207.499999998574</v>
      </c>
      <c r="C4265" s="26">
        <f t="shared" si="132"/>
        <v>10</v>
      </c>
      <c r="D4265" s="26">
        <f t="shared" si="133"/>
        <v>12</v>
      </c>
      <c r="E4265" s="27">
        <f>VLOOKUP($B4265,'Hourly Data'!$B$5:$P$8788,15,FALSE)</f>
        <v>5.7430605208423816E-2</v>
      </c>
    </row>
    <row r="4266" spans="2:5" x14ac:dyDescent="0.3">
      <c r="B4266" s="25">
        <v>41207.541666665238</v>
      </c>
      <c r="C4266" s="26">
        <f t="shared" si="132"/>
        <v>10</v>
      </c>
      <c r="D4266" s="26">
        <f t="shared" si="133"/>
        <v>13</v>
      </c>
      <c r="E4266" s="27">
        <f>VLOOKUP($B4266,'Hourly Data'!$B$5:$P$8788,15,FALSE)</f>
        <v>5.9553025478289043E-2</v>
      </c>
    </row>
    <row r="4267" spans="2:5" x14ac:dyDescent="0.3">
      <c r="B4267" s="25">
        <v>41207.583333331902</v>
      </c>
      <c r="C4267" s="26">
        <f t="shared" si="132"/>
        <v>10</v>
      </c>
      <c r="D4267" s="26">
        <f t="shared" si="133"/>
        <v>14</v>
      </c>
      <c r="E4267" s="27">
        <f>VLOOKUP($B4267,'Hourly Data'!$B$5:$P$8788,15,FALSE)</f>
        <v>6.0260967002380844E-2</v>
      </c>
    </row>
    <row r="4268" spans="2:5" x14ac:dyDescent="0.3">
      <c r="B4268" s="25">
        <v>41207.624999998567</v>
      </c>
      <c r="C4268" s="26">
        <f t="shared" si="132"/>
        <v>10</v>
      </c>
      <c r="D4268" s="26">
        <f t="shared" si="133"/>
        <v>15</v>
      </c>
      <c r="E4268" s="27">
        <f>VLOOKUP($B4268,'Hourly Data'!$B$5:$P$8788,15,FALSE)</f>
        <v>5.985867107736402E-2</v>
      </c>
    </row>
    <row r="4269" spans="2:5" x14ac:dyDescent="0.3">
      <c r="B4269" s="25">
        <v>41207.666666665231</v>
      </c>
      <c r="C4269" s="26">
        <f t="shared" si="132"/>
        <v>10</v>
      </c>
      <c r="D4269" s="26">
        <f t="shared" si="133"/>
        <v>16</v>
      </c>
      <c r="E4269" s="27">
        <f>VLOOKUP($B4269,'Hourly Data'!$B$5:$P$8788,15,FALSE)</f>
        <v>5.926152680380322E-2</v>
      </c>
    </row>
    <row r="4270" spans="2:5" x14ac:dyDescent="0.3">
      <c r="B4270" s="25">
        <v>41207.708333331895</v>
      </c>
      <c r="C4270" s="26">
        <f t="shared" si="132"/>
        <v>10</v>
      </c>
      <c r="D4270" s="26">
        <f t="shared" si="133"/>
        <v>17</v>
      </c>
      <c r="E4270" s="27">
        <f>VLOOKUP($B4270,'Hourly Data'!$B$5:$P$8788,15,FALSE)</f>
        <v>5.7052385543355205E-2</v>
      </c>
    </row>
    <row r="4271" spans="2:5" x14ac:dyDescent="0.3">
      <c r="B4271" s="25">
        <v>41207.749999998559</v>
      </c>
      <c r="C4271" s="26">
        <f t="shared" ref="C4271:C4334" si="134">MONTH(B4271)</f>
        <v>10</v>
      </c>
      <c r="D4271" s="26">
        <f t="shared" ref="D4271:D4334" si="135">HOUR(B4271)</f>
        <v>18</v>
      </c>
      <c r="E4271" s="27">
        <f>VLOOKUP($B4271,'Hourly Data'!$B$5:$P$8788,15,FALSE)</f>
        <v>5.618765183803312E-2</v>
      </c>
    </row>
    <row r="4272" spans="2:5" x14ac:dyDescent="0.3">
      <c r="B4272" s="25">
        <v>41207.791666665224</v>
      </c>
      <c r="C4272" s="26">
        <f t="shared" si="134"/>
        <v>10</v>
      </c>
      <c r="D4272" s="26">
        <f t="shared" si="135"/>
        <v>19</v>
      </c>
      <c r="E4272" s="27">
        <f>VLOOKUP($B4272,'Hourly Data'!$B$5:$P$8788,15,FALSE)</f>
        <v>5.5212982772866792E-2</v>
      </c>
    </row>
    <row r="4273" spans="2:5" x14ac:dyDescent="0.3">
      <c r="B4273" s="25">
        <v>41207.833333331888</v>
      </c>
      <c r="C4273" s="26">
        <f t="shared" si="134"/>
        <v>10</v>
      </c>
      <c r="D4273" s="26">
        <f t="shared" si="135"/>
        <v>20</v>
      </c>
      <c r="E4273" s="27">
        <f>VLOOKUP($B4273,'Hourly Data'!$B$5:$P$8788,15,FALSE)</f>
        <v>5.5275816523070946E-2</v>
      </c>
    </row>
    <row r="4274" spans="2:5" x14ac:dyDescent="0.3">
      <c r="B4274" s="25">
        <v>41207.874999998552</v>
      </c>
      <c r="C4274" s="26">
        <f t="shared" si="134"/>
        <v>10</v>
      </c>
      <c r="D4274" s="26">
        <f t="shared" si="135"/>
        <v>21</v>
      </c>
      <c r="E4274" s="27">
        <f>VLOOKUP($B4274,'Hourly Data'!$B$5:$P$8788,15,FALSE)</f>
        <v>5.545072566350373E-2</v>
      </c>
    </row>
    <row r="4275" spans="2:5" x14ac:dyDescent="0.3">
      <c r="B4275" s="25">
        <v>41207.916666665216</v>
      </c>
      <c r="C4275" s="26">
        <f t="shared" si="134"/>
        <v>10</v>
      </c>
      <c r="D4275" s="26">
        <f t="shared" si="135"/>
        <v>22</v>
      </c>
      <c r="E4275" s="27">
        <f>VLOOKUP($B4275,'Hourly Data'!$B$5:$P$8788,15,FALSE)</f>
        <v>5.9185254038172E-2</v>
      </c>
    </row>
    <row r="4276" spans="2:5" x14ac:dyDescent="0.3">
      <c r="B4276" s="25">
        <v>41207.958333331881</v>
      </c>
      <c r="C4276" s="26">
        <f t="shared" si="134"/>
        <v>10</v>
      </c>
      <c r="D4276" s="26">
        <f t="shared" si="135"/>
        <v>23</v>
      </c>
      <c r="E4276" s="27">
        <f>VLOOKUP($B4276,'Hourly Data'!$B$5:$P$8788,15,FALSE)</f>
        <v>6.234489508739352E-2</v>
      </c>
    </row>
    <row r="4277" spans="2:5" x14ac:dyDescent="0.3">
      <c r="B4277" s="25">
        <v>41207.999999998545</v>
      </c>
      <c r="C4277" s="26">
        <f t="shared" si="134"/>
        <v>10</v>
      </c>
      <c r="D4277" s="26">
        <f t="shared" si="135"/>
        <v>0</v>
      </c>
      <c r="E4277" s="27">
        <f>VLOOKUP($B4277,'Hourly Data'!$B$5:$P$8788,15,FALSE)</f>
        <v>6.2625913613581205E-2</v>
      </c>
    </row>
    <row r="4278" spans="2:5" x14ac:dyDescent="0.3">
      <c r="B4278" s="25">
        <v>41208.041666665209</v>
      </c>
      <c r="C4278" s="26">
        <f t="shared" si="134"/>
        <v>10</v>
      </c>
      <c r="D4278" s="26">
        <f t="shared" si="135"/>
        <v>1</v>
      </c>
      <c r="E4278" s="27">
        <f>VLOOKUP($B4278,'Hourly Data'!$B$5:$P$8788,15,FALSE)</f>
        <v>5.8969957062090128E-2</v>
      </c>
    </row>
    <row r="4279" spans="2:5" x14ac:dyDescent="0.3">
      <c r="B4279" s="25">
        <v>41208.083333331873</v>
      </c>
      <c r="C4279" s="26">
        <f t="shared" si="134"/>
        <v>10</v>
      </c>
      <c r="D4279" s="26">
        <f t="shared" si="135"/>
        <v>2</v>
      </c>
      <c r="E4279" s="27">
        <f>VLOOKUP($B4279,'Hourly Data'!$B$5:$P$8788,15,FALSE)</f>
        <v>6.0792387464303675E-2</v>
      </c>
    </row>
    <row r="4280" spans="2:5" x14ac:dyDescent="0.3">
      <c r="B4280" s="25">
        <v>41208.124999998538</v>
      </c>
      <c r="C4280" s="26">
        <f t="shared" si="134"/>
        <v>10</v>
      </c>
      <c r="D4280" s="26">
        <f t="shared" si="135"/>
        <v>3</v>
      </c>
      <c r="E4280" s="27">
        <f>VLOOKUP($B4280,'Hourly Data'!$B$5:$P$8788,15,FALSE)</f>
        <v>6.0886324970176389E-2</v>
      </c>
    </row>
    <row r="4281" spans="2:5" x14ac:dyDescent="0.3">
      <c r="B4281" s="25">
        <v>41208.166666665202</v>
      </c>
      <c r="C4281" s="26">
        <f t="shared" si="134"/>
        <v>10</v>
      </c>
      <c r="D4281" s="26">
        <f t="shared" si="135"/>
        <v>4</v>
      </c>
      <c r="E4281" s="27">
        <f>VLOOKUP($B4281,'Hourly Data'!$B$5:$P$8788,15,FALSE)</f>
        <v>5.9565655033638198E-2</v>
      </c>
    </row>
    <row r="4282" spans="2:5" x14ac:dyDescent="0.3">
      <c r="B4282" s="25">
        <v>41208.208333331866</v>
      </c>
      <c r="C4282" s="26">
        <f t="shared" si="134"/>
        <v>10</v>
      </c>
      <c r="D4282" s="26">
        <f t="shared" si="135"/>
        <v>5</v>
      </c>
      <c r="E4282" s="27">
        <f>VLOOKUP($B4282,'Hourly Data'!$B$5:$P$8788,15,FALSE)</f>
        <v>5.9985113530453826E-2</v>
      </c>
    </row>
    <row r="4283" spans="2:5" x14ac:dyDescent="0.3">
      <c r="B4283" s="25">
        <v>41208.24999999853</v>
      </c>
      <c r="C4283" s="26">
        <f t="shared" si="134"/>
        <v>10</v>
      </c>
      <c r="D4283" s="26">
        <f t="shared" si="135"/>
        <v>6</v>
      </c>
      <c r="E4283" s="27">
        <f>VLOOKUP($B4283,'Hourly Data'!$B$5:$P$8788,15,FALSE)</f>
        <v>5.721080365043759E-2</v>
      </c>
    </row>
    <row r="4284" spans="2:5" x14ac:dyDescent="0.3">
      <c r="B4284" s="25">
        <v>41208.291666665194</v>
      </c>
      <c r="C4284" s="26">
        <f t="shared" si="134"/>
        <v>10</v>
      </c>
      <c r="D4284" s="26">
        <f t="shared" si="135"/>
        <v>7</v>
      </c>
      <c r="E4284" s="27">
        <f>VLOOKUP($B4284,'Hourly Data'!$B$5:$P$8788,15,FALSE)</f>
        <v>5.7437223285181541E-2</v>
      </c>
    </row>
    <row r="4285" spans="2:5" x14ac:dyDescent="0.3">
      <c r="B4285" s="25">
        <v>41208.333333331859</v>
      </c>
      <c r="C4285" s="26">
        <f t="shared" si="134"/>
        <v>10</v>
      </c>
      <c r="D4285" s="26">
        <f t="shared" si="135"/>
        <v>8</v>
      </c>
      <c r="E4285" s="27">
        <f>VLOOKUP($B4285,'Hourly Data'!$B$5:$P$8788,15,FALSE)</f>
        <v>5.7174160034426928E-2</v>
      </c>
    </row>
    <row r="4286" spans="2:5" x14ac:dyDescent="0.3">
      <c r="B4286" s="25">
        <v>41208.374999998523</v>
      </c>
      <c r="C4286" s="26">
        <f t="shared" si="134"/>
        <v>10</v>
      </c>
      <c r="D4286" s="26">
        <f t="shared" si="135"/>
        <v>9</v>
      </c>
      <c r="E4286" s="27">
        <f>VLOOKUP($B4286,'Hourly Data'!$B$5:$P$8788,15,FALSE)</f>
        <v>5.6098728275003389E-2</v>
      </c>
    </row>
    <row r="4287" spans="2:5" x14ac:dyDescent="0.3">
      <c r="B4287" s="25">
        <v>41208.416666665187</v>
      </c>
      <c r="C4287" s="26">
        <f t="shared" si="134"/>
        <v>10</v>
      </c>
      <c r="D4287" s="26">
        <f t="shared" si="135"/>
        <v>10</v>
      </c>
      <c r="E4287" s="27">
        <f>VLOOKUP($B4287,'Hourly Data'!$B$5:$P$8788,15,FALSE)</f>
        <v>5.6017915038719487E-2</v>
      </c>
    </row>
    <row r="4288" spans="2:5" x14ac:dyDescent="0.3">
      <c r="B4288" s="25">
        <v>41208.458333331851</v>
      </c>
      <c r="C4288" s="26">
        <f t="shared" si="134"/>
        <v>10</v>
      </c>
      <c r="D4288" s="26">
        <f t="shared" si="135"/>
        <v>11</v>
      </c>
      <c r="E4288" s="27">
        <f>VLOOKUP($B4288,'Hourly Data'!$B$5:$P$8788,15,FALSE)</f>
        <v>5.7677077709716716E-2</v>
      </c>
    </row>
    <row r="4289" spans="2:5" x14ac:dyDescent="0.3">
      <c r="B4289" s="25">
        <v>41208.499999998516</v>
      </c>
      <c r="C4289" s="26">
        <f t="shared" si="134"/>
        <v>10</v>
      </c>
      <c r="D4289" s="26">
        <f t="shared" si="135"/>
        <v>12</v>
      </c>
      <c r="E4289" s="27">
        <f>VLOOKUP($B4289,'Hourly Data'!$B$5:$P$8788,15,FALSE)</f>
        <v>5.8583925764297551E-2</v>
      </c>
    </row>
    <row r="4290" spans="2:5" x14ac:dyDescent="0.3">
      <c r="B4290" s="25">
        <v>41208.54166666518</v>
      </c>
      <c r="C4290" s="26">
        <f t="shared" si="134"/>
        <v>10</v>
      </c>
      <c r="D4290" s="26">
        <f t="shared" si="135"/>
        <v>13</v>
      </c>
      <c r="E4290" s="27">
        <f>VLOOKUP($B4290,'Hourly Data'!$B$5:$P$8788,15,FALSE)</f>
        <v>5.8614745579222111E-2</v>
      </c>
    </row>
    <row r="4291" spans="2:5" x14ac:dyDescent="0.3">
      <c r="B4291" s="25">
        <v>41208.583333331844</v>
      </c>
      <c r="C4291" s="26">
        <f t="shared" si="134"/>
        <v>10</v>
      </c>
      <c r="D4291" s="26">
        <f t="shared" si="135"/>
        <v>14</v>
      </c>
      <c r="E4291" s="27">
        <f>VLOOKUP($B4291,'Hourly Data'!$B$5:$P$8788,15,FALSE)</f>
        <v>6.0665757028378162E-2</v>
      </c>
    </row>
    <row r="4292" spans="2:5" x14ac:dyDescent="0.3">
      <c r="B4292" s="25">
        <v>41208.624999998508</v>
      </c>
      <c r="C4292" s="26">
        <f t="shared" si="134"/>
        <v>10</v>
      </c>
      <c r="D4292" s="26">
        <f t="shared" si="135"/>
        <v>15</v>
      </c>
      <c r="E4292" s="27">
        <f>VLOOKUP($B4292,'Hourly Data'!$B$5:$P$8788,15,FALSE)</f>
        <v>6.2933293420348049E-2</v>
      </c>
    </row>
    <row r="4293" spans="2:5" x14ac:dyDescent="0.3">
      <c r="B4293" s="25">
        <v>41208.666666665173</v>
      </c>
      <c r="C4293" s="26">
        <f t="shared" si="134"/>
        <v>10</v>
      </c>
      <c r="D4293" s="26">
        <f t="shared" si="135"/>
        <v>16</v>
      </c>
      <c r="E4293" s="27">
        <f>VLOOKUP($B4293,'Hourly Data'!$B$5:$P$8788,15,FALSE)</f>
        <v>6.040966462560321E-2</v>
      </c>
    </row>
    <row r="4294" spans="2:5" x14ac:dyDescent="0.3">
      <c r="B4294" s="25">
        <v>41208.708333331837</v>
      </c>
      <c r="C4294" s="26">
        <f t="shared" si="134"/>
        <v>10</v>
      </c>
      <c r="D4294" s="26">
        <f t="shared" si="135"/>
        <v>17</v>
      </c>
      <c r="E4294" s="27">
        <f>VLOOKUP($B4294,'Hourly Data'!$B$5:$P$8788,15,FALSE)</f>
        <v>5.8847585402127429E-2</v>
      </c>
    </row>
    <row r="4295" spans="2:5" x14ac:dyDescent="0.3">
      <c r="B4295" s="25">
        <v>41208.749999998501</v>
      </c>
      <c r="C4295" s="26">
        <f t="shared" si="134"/>
        <v>10</v>
      </c>
      <c r="D4295" s="26">
        <f t="shared" si="135"/>
        <v>18</v>
      </c>
      <c r="E4295" s="27">
        <f>VLOOKUP($B4295,'Hourly Data'!$B$5:$P$8788,15,FALSE)</f>
        <v>5.7942968557138583E-2</v>
      </c>
    </row>
    <row r="4296" spans="2:5" x14ac:dyDescent="0.3">
      <c r="B4296" s="25">
        <v>41208.791666665165</v>
      </c>
      <c r="C4296" s="26">
        <f t="shared" si="134"/>
        <v>10</v>
      </c>
      <c r="D4296" s="26">
        <f t="shared" si="135"/>
        <v>19</v>
      </c>
      <c r="E4296" s="27">
        <f>VLOOKUP($B4296,'Hourly Data'!$B$5:$P$8788,15,FALSE)</f>
        <v>5.4560161590888841E-2</v>
      </c>
    </row>
    <row r="4297" spans="2:5" x14ac:dyDescent="0.3">
      <c r="B4297" s="25">
        <v>41208.83333333183</v>
      </c>
      <c r="C4297" s="26">
        <f t="shared" si="134"/>
        <v>10</v>
      </c>
      <c r="D4297" s="26">
        <f t="shared" si="135"/>
        <v>20</v>
      </c>
      <c r="E4297" s="27">
        <f>VLOOKUP($B4297,'Hourly Data'!$B$5:$P$8788,15,FALSE)</f>
        <v>5.3356430093639974E-2</v>
      </c>
    </row>
    <row r="4298" spans="2:5" x14ac:dyDescent="0.3">
      <c r="B4298" s="25">
        <v>41208.874999998494</v>
      </c>
      <c r="C4298" s="26">
        <f t="shared" si="134"/>
        <v>10</v>
      </c>
      <c r="D4298" s="26">
        <f t="shared" si="135"/>
        <v>21</v>
      </c>
      <c r="E4298" s="27">
        <f>VLOOKUP($B4298,'Hourly Data'!$B$5:$P$8788,15,FALSE)</f>
        <v>5.4089419558425562E-2</v>
      </c>
    </row>
    <row r="4299" spans="2:5" x14ac:dyDescent="0.3">
      <c r="B4299" s="25">
        <v>41208.916666665158</v>
      </c>
      <c r="C4299" s="26">
        <f t="shared" si="134"/>
        <v>10</v>
      </c>
      <c r="D4299" s="26">
        <f t="shared" si="135"/>
        <v>22</v>
      </c>
      <c r="E4299" s="27">
        <f>VLOOKUP($B4299,'Hourly Data'!$B$5:$P$8788,15,FALSE)</f>
        <v>5.6578521856922873E-2</v>
      </c>
    </row>
    <row r="4300" spans="2:5" x14ac:dyDescent="0.3">
      <c r="B4300" s="25">
        <v>41208.958333331822</v>
      </c>
      <c r="C4300" s="26">
        <f t="shared" si="134"/>
        <v>10</v>
      </c>
      <c r="D4300" s="26">
        <f t="shared" si="135"/>
        <v>23</v>
      </c>
      <c r="E4300" s="27">
        <f>VLOOKUP($B4300,'Hourly Data'!$B$5:$P$8788,15,FALSE)</f>
        <v>5.7836005786866831E-2</v>
      </c>
    </row>
    <row r="4301" spans="2:5" x14ac:dyDescent="0.3">
      <c r="B4301" s="25">
        <v>41208.999999998487</v>
      </c>
      <c r="C4301" s="26">
        <f t="shared" si="134"/>
        <v>10</v>
      </c>
      <c r="D4301" s="26">
        <f t="shared" si="135"/>
        <v>0</v>
      </c>
      <c r="E4301" s="27">
        <f>VLOOKUP($B4301,'Hourly Data'!$B$5:$P$8788,15,FALSE)</f>
        <v>6.1355893601621095E-2</v>
      </c>
    </row>
    <row r="4302" spans="2:5" x14ac:dyDescent="0.3">
      <c r="B4302" s="25">
        <v>41209.041666665151</v>
      </c>
      <c r="C4302" s="26">
        <f t="shared" si="134"/>
        <v>10</v>
      </c>
      <c r="D4302" s="26">
        <f t="shared" si="135"/>
        <v>1</v>
      </c>
      <c r="E4302" s="27">
        <f>VLOOKUP($B4302,'Hourly Data'!$B$5:$P$8788,15,FALSE)</f>
        <v>6.0578763966929239E-2</v>
      </c>
    </row>
    <row r="4303" spans="2:5" x14ac:dyDescent="0.3">
      <c r="B4303" s="25">
        <v>41209.083333331815</v>
      </c>
      <c r="C4303" s="26">
        <f t="shared" si="134"/>
        <v>10</v>
      </c>
      <c r="D4303" s="26">
        <f t="shared" si="135"/>
        <v>2</v>
      </c>
      <c r="E4303" s="27">
        <f>VLOOKUP($B4303,'Hourly Data'!$B$5:$P$8788,15,FALSE)</f>
        <v>6.2278598616196945E-2</v>
      </c>
    </row>
    <row r="4304" spans="2:5" x14ac:dyDescent="0.3">
      <c r="B4304" s="25">
        <v>41209.124999998479</v>
      </c>
      <c r="C4304" s="26">
        <f t="shared" si="134"/>
        <v>10</v>
      </c>
      <c r="D4304" s="26">
        <f t="shared" si="135"/>
        <v>3</v>
      </c>
      <c r="E4304" s="27">
        <f>VLOOKUP($B4304,'Hourly Data'!$B$5:$P$8788,15,FALSE)</f>
        <v>6.0924960701190044E-2</v>
      </c>
    </row>
    <row r="4305" spans="2:5" x14ac:dyDescent="0.3">
      <c r="B4305" s="25">
        <v>41209.166666665144</v>
      </c>
      <c r="C4305" s="26">
        <f t="shared" si="134"/>
        <v>10</v>
      </c>
      <c r="D4305" s="26">
        <f t="shared" si="135"/>
        <v>4</v>
      </c>
      <c r="E4305" s="27">
        <f>VLOOKUP($B4305,'Hourly Data'!$B$5:$P$8788,15,FALSE)</f>
        <v>6.1143717259081583E-2</v>
      </c>
    </row>
    <row r="4306" spans="2:5" x14ac:dyDescent="0.3">
      <c r="B4306" s="25">
        <v>41209.208333331808</v>
      </c>
      <c r="C4306" s="26">
        <f t="shared" si="134"/>
        <v>10</v>
      </c>
      <c r="D4306" s="26">
        <f t="shared" si="135"/>
        <v>5</v>
      </c>
      <c r="E4306" s="27">
        <f>VLOOKUP($B4306,'Hourly Data'!$B$5:$P$8788,15,FALSE)</f>
        <v>5.9438800024321142E-2</v>
      </c>
    </row>
    <row r="4307" spans="2:5" x14ac:dyDescent="0.3">
      <c r="B4307" s="25">
        <v>41209.249999998472</v>
      </c>
      <c r="C4307" s="26">
        <f t="shared" si="134"/>
        <v>10</v>
      </c>
      <c r="D4307" s="26">
        <f t="shared" si="135"/>
        <v>6</v>
      </c>
      <c r="E4307" s="27">
        <f>VLOOKUP($B4307,'Hourly Data'!$B$5:$P$8788,15,FALSE)</f>
        <v>5.8462372623691361E-2</v>
      </c>
    </row>
    <row r="4308" spans="2:5" x14ac:dyDescent="0.3">
      <c r="B4308" s="25">
        <v>41209.291666665136</v>
      </c>
      <c r="C4308" s="26">
        <f t="shared" si="134"/>
        <v>10</v>
      </c>
      <c r="D4308" s="26">
        <f t="shared" si="135"/>
        <v>7</v>
      </c>
      <c r="E4308" s="27">
        <f>VLOOKUP($B4308,'Hourly Data'!$B$5:$P$8788,15,FALSE)</f>
        <v>5.8884191157847668E-2</v>
      </c>
    </row>
    <row r="4309" spans="2:5" x14ac:dyDescent="0.3">
      <c r="B4309" s="25">
        <v>41209.333333331801</v>
      </c>
      <c r="C4309" s="26">
        <f t="shared" si="134"/>
        <v>10</v>
      </c>
      <c r="D4309" s="26">
        <f t="shared" si="135"/>
        <v>8</v>
      </c>
      <c r="E4309" s="27">
        <f>VLOOKUP($B4309,'Hourly Data'!$B$5:$P$8788,15,FALSE)</f>
        <v>6.1116658145906985E-2</v>
      </c>
    </row>
    <row r="4310" spans="2:5" x14ac:dyDescent="0.3">
      <c r="B4310" s="25">
        <v>41209.374999998465</v>
      </c>
      <c r="C4310" s="26">
        <f t="shared" si="134"/>
        <v>10</v>
      </c>
      <c r="D4310" s="26">
        <f t="shared" si="135"/>
        <v>9</v>
      </c>
      <c r="E4310" s="27">
        <f>VLOOKUP($B4310,'Hourly Data'!$B$5:$P$8788,15,FALSE)</f>
        <v>6.0207754056966725E-2</v>
      </c>
    </row>
    <row r="4311" spans="2:5" x14ac:dyDescent="0.3">
      <c r="B4311" s="25">
        <v>41209.416666665129</v>
      </c>
      <c r="C4311" s="26">
        <f t="shared" si="134"/>
        <v>10</v>
      </c>
      <c r="D4311" s="26">
        <f t="shared" si="135"/>
        <v>10</v>
      </c>
      <c r="E4311" s="27">
        <f>VLOOKUP($B4311,'Hourly Data'!$B$5:$P$8788,15,FALSE)</f>
        <v>6.1076212226856774E-2</v>
      </c>
    </row>
    <row r="4312" spans="2:5" x14ac:dyDescent="0.3">
      <c r="B4312" s="25">
        <v>41209.458333331793</v>
      </c>
      <c r="C4312" s="26">
        <f t="shared" si="134"/>
        <v>10</v>
      </c>
      <c r="D4312" s="26">
        <f t="shared" si="135"/>
        <v>11</v>
      </c>
      <c r="E4312" s="27">
        <f>VLOOKUP($B4312,'Hourly Data'!$B$5:$P$8788,15,FALSE)</f>
        <v>6.0667196224746922E-2</v>
      </c>
    </row>
    <row r="4313" spans="2:5" x14ac:dyDescent="0.3">
      <c r="B4313" s="25">
        <v>41209.499999998457</v>
      </c>
      <c r="C4313" s="26">
        <f t="shared" si="134"/>
        <v>10</v>
      </c>
      <c r="D4313" s="26">
        <f t="shared" si="135"/>
        <v>12</v>
      </c>
      <c r="E4313" s="27">
        <f>VLOOKUP($B4313,'Hourly Data'!$B$5:$P$8788,15,FALSE)</f>
        <v>6.2243421183835523E-2</v>
      </c>
    </row>
    <row r="4314" spans="2:5" x14ac:dyDescent="0.3">
      <c r="B4314" s="25">
        <v>41209.541666665122</v>
      </c>
      <c r="C4314" s="26">
        <f t="shared" si="134"/>
        <v>10</v>
      </c>
      <c r="D4314" s="26">
        <f t="shared" si="135"/>
        <v>13</v>
      </c>
      <c r="E4314" s="27">
        <f>VLOOKUP($B4314,'Hourly Data'!$B$5:$P$8788,15,FALSE)</f>
        <v>6.3816277392080928E-2</v>
      </c>
    </row>
    <row r="4315" spans="2:5" x14ac:dyDescent="0.3">
      <c r="B4315" s="25">
        <v>41209.583333331786</v>
      </c>
      <c r="C4315" s="26">
        <f t="shared" si="134"/>
        <v>10</v>
      </c>
      <c r="D4315" s="26">
        <f t="shared" si="135"/>
        <v>14</v>
      </c>
      <c r="E4315" s="27">
        <f>VLOOKUP($B4315,'Hourly Data'!$B$5:$P$8788,15,FALSE)</f>
        <v>6.8298190465032771E-2</v>
      </c>
    </row>
    <row r="4316" spans="2:5" x14ac:dyDescent="0.3">
      <c r="B4316" s="25">
        <v>41209.62499999845</v>
      </c>
      <c r="C4316" s="26">
        <f t="shared" si="134"/>
        <v>10</v>
      </c>
      <c r="D4316" s="26">
        <f t="shared" si="135"/>
        <v>15</v>
      </c>
      <c r="E4316" s="27">
        <f>VLOOKUP($B4316,'Hourly Data'!$B$5:$P$8788,15,FALSE)</f>
        <v>6.8612949753770622E-2</v>
      </c>
    </row>
    <row r="4317" spans="2:5" x14ac:dyDescent="0.3">
      <c r="B4317" s="25">
        <v>41209.666666665114</v>
      </c>
      <c r="C4317" s="26">
        <f t="shared" si="134"/>
        <v>10</v>
      </c>
      <c r="D4317" s="26">
        <f t="shared" si="135"/>
        <v>16</v>
      </c>
      <c r="E4317" s="27">
        <f>VLOOKUP($B4317,'Hourly Data'!$B$5:$P$8788,15,FALSE)</f>
        <v>6.5468107523800417E-2</v>
      </c>
    </row>
    <row r="4318" spans="2:5" x14ac:dyDescent="0.3">
      <c r="B4318" s="25">
        <v>41209.708333331779</v>
      </c>
      <c r="C4318" s="26">
        <f t="shared" si="134"/>
        <v>10</v>
      </c>
      <c r="D4318" s="26">
        <f t="shared" si="135"/>
        <v>17</v>
      </c>
      <c r="E4318" s="27">
        <f>VLOOKUP($B4318,'Hourly Data'!$B$5:$P$8788,15,FALSE)</f>
        <v>6.4311013066805436E-2</v>
      </c>
    </row>
    <row r="4319" spans="2:5" x14ac:dyDescent="0.3">
      <c r="B4319" s="25">
        <v>41209.749999998443</v>
      </c>
      <c r="C4319" s="26">
        <f t="shared" si="134"/>
        <v>10</v>
      </c>
      <c r="D4319" s="26">
        <f t="shared" si="135"/>
        <v>18</v>
      </c>
      <c r="E4319" s="27">
        <f>VLOOKUP($B4319,'Hourly Data'!$B$5:$P$8788,15,FALSE)</f>
        <v>5.9441388214884858E-2</v>
      </c>
    </row>
    <row r="4320" spans="2:5" x14ac:dyDescent="0.3">
      <c r="B4320" s="25">
        <v>41209.791666665107</v>
      </c>
      <c r="C4320" s="26">
        <f t="shared" si="134"/>
        <v>10</v>
      </c>
      <c r="D4320" s="26">
        <f t="shared" si="135"/>
        <v>19</v>
      </c>
      <c r="E4320" s="27">
        <f>VLOOKUP($B4320,'Hourly Data'!$B$5:$P$8788,15,FALSE)</f>
        <v>5.7676664285039973E-2</v>
      </c>
    </row>
    <row r="4321" spans="2:5" x14ac:dyDescent="0.3">
      <c r="B4321" s="25">
        <v>41209.833333331771</v>
      </c>
      <c r="C4321" s="26">
        <f t="shared" si="134"/>
        <v>10</v>
      </c>
      <c r="D4321" s="26">
        <f t="shared" si="135"/>
        <v>20</v>
      </c>
      <c r="E4321" s="27">
        <f>VLOOKUP($B4321,'Hourly Data'!$B$5:$P$8788,15,FALSE)</f>
        <v>5.9284098309777128E-2</v>
      </c>
    </row>
    <row r="4322" spans="2:5" x14ac:dyDescent="0.3">
      <c r="B4322" s="25">
        <v>41209.874999998436</v>
      </c>
      <c r="C4322" s="26">
        <f t="shared" si="134"/>
        <v>10</v>
      </c>
      <c r="D4322" s="26">
        <f t="shared" si="135"/>
        <v>21</v>
      </c>
      <c r="E4322" s="27">
        <f>VLOOKUP($B4322,'Hourly Data'!$B$5:$P$8788,15,FALSE)</f>
        <v>5.6673011302702726E-2</v>
      </c>
    </row>
    <row r="4323" spans="2:5" x14ac:dyDescent="0.3">
      <c r="B4323" s="25">
        <v>41209.9166666651</v>
      </c>
      <c r="C4323" s="26">
        <f t="shared" si="134"/>
        <v>10</v>
      </c>
      <c r="D4323" s="26">
        <f t="shared" si="135"/>
        <v>22</v>
      </c>
      <c r="E4323" s="27">
        <f>VLOOKUP($B4323,'Hourly Data'!$B$5:$P$8788,15,FALSE)</f>
        <v>6.0173196913912055E-2</v>
      </c>
    </row>
    <row r="4324" spans="2:5" x14ac:dyDescent="0.3">
      <c r="B4324" s="25">
        <v>41209.958333331764</v>
      </c>
      <c r="C4324" s="26">
        <f t="shared" si="134"/>
        <v>10</v>
      </c>
      <c r="D4324" s="26">
        <f t="shared" si="135"/>
        <v>23</v>
      </c>
      <c r="E4324" s="27">
        <f>VLOOKUP($B4324,'Hourly Data'!$B$5:$P$8788,15,FALSE)</f>
        <v>5.9976283240514093E-2</v>
      </c>
    </row>
    <row r="4325" spans="2:5" x14ac:dyDescent="0.3">
      <c r="B4325" s="25">
        <v>41209.999999998428</v>
      </c>
      <c r="C4325" s="26">
        <f t="shared" si="134"/>
        <v>10</v>
      </c>
      <c r="D4325" s="26">
        <f t="shared" si="135"/>
        <v>0</v>
      </c>
      <c r="E4325" s="27">
        <f>VLOOKUP($B4325,'Hourly Data'!$B$5:$P$8788,15,FALSE)</f>
        <v>6.2821144911412469E-2</v>
      </c>
    </row>
    <row r="4326" spans="2:5" x14ac:dyDescent="0.3">
      <c r="B4326" s="25">
        <v>41210.041666665093</v>
      </c>
      <c r="C4326" s="26">
        <f t="shared" si="134"/>
        <v>10</v>
      </c>
      <c r="D4326" s="26">
        <f t="shared" si="135"/>
        <v>1</v>
      </c>
      <c r="E4326" s="27">
        <f>VLOOKUP($B4326,'Hourly Data'!$B$5:$P$8788,15,FALSE)</f>
        <v>6.058864843729718E-2</v>
      </c>
    </row>
    <row r="4327" spans="2:5" x14ac:dyDescent="0.3">
      <c r="B4327" s="25">
        <v>41210.083333331757</v>
      </c>
      <c r="C4327" s="26">
        <f t="shared" si="134"/>
        <v>10</v>
      </c>
      <c r="D4327" s="26">
        <f t="shared" si="135"/>
        <v>2</v>
      </c>
      <c r="E4327" s="27">
        <f>VLOOKUP($B4327,'Hourly Data'!$B$5:$P$8788,15,FALSE)</f>
        <v>6.3760443711132431E-2</v>
      </c>
    </row>
    <row r="4328" spans="2:5" x14ac:dyDescent="0.3">
      <c r="B4328" s="25">
        <v>41210.124999998421</v>
      </c>
      <c r="C4328" s="26">
        <f t="shared" si="134"/>
        <v>10</v>
      </c>
      <c r="D4328" s="26">
        <f t="shared" si="135"/>
        <v>3</v>
      </c>
      <c r="E4328" s="27">
        <f>VLOOKUP($B4328,'Hourly Data'!$B$5:$P$8788,15,FALSE)</f>
        <v>6.3613822110202195E-2</v>
      </c>
    </row>
    <row r="4329" spans="2:5" x14ac:dyDescent="0.3">
      <c r="B4329" s="25">
        <v>41210.166666665085</v>
      </c>
      <c r="C4329" s="26">
        <f t="shared" si="134"/>
        <v>10</v>
      </c>
      <c r="D4329" s="26">
        <f t="shared" si="135"/>
        <v>4</v>
      </c>
      <c r="E4329" s="27">
        <f>VLOOKUP($B4329,'Hourly Data'!$B$5:$P$8788,15,FALSE)</f>
        <v>6.4309091729473522E-2</v>
      </c>
    </row>
    <row r="4330" spans="2:5" x14ac:dyDescent="0.3">
      <c r="B4330" s="25">
        <v>41210.20833333175</v>
      </c>
      <c r="C4330" s="26">
        <f t="shared" si="134"/>
        <v>10</v>
      </c>
      <c r="D4330" s="26">
        <f t="shared" si="135"/>
        <v>5</v>
      </c>
      <c r="E4330" s="27">
        <f>VLOOKUP($B4330,'Hourly Data'!$B$5:$P$8788,15,FALSE)</f>
        <v>6.4455791558339165E-2</v>
      </c>
    </row>
    <row r="4331" spans="2:5" x14ac:dyDescent="0.3">
      <c r="B4331" s="25">
        <v>41210.249999998414</v>
      </c>
      <c r="C4331" s="26">
        <f t="shared" si="134"/>
        <v>10</v>
      </c>
      <c r="D4331" s="26">
        <f t="shared" si="135"/>
        <v>6</v>
      </c>
      <c r="E4331" s="27">
        <f>VLOOKUP($B4331,'Hourly Data'!$B$5:$P$8788,15,FALSE)</f>
        <v>6.4287340943737087E-2</v>
      </c>
    </row>
    <row r="4332" spans="2:5" x14ac:dyDescent="0.3">
      <c r="B4332" s="25">
        <v>41210.291666665078</v>
      </c>
      <c r="C4332" s="26">
        <f t="shared" si="134"/>
        <v>10</v>
      </c>
      <c r="D4332" s="26">
        <f t="shared" si="135"/>
        <v>7</v>
      </c>
      <c r="E4332" s="27">
        <f>VLOOKUP($B4332,'Hourly Data'!$B$5:$P$8788,15,FALSE)</f>
        <v>6.2933084279309631E-2</v>
      </c>
    </row>
    <row r="4333" spans="2:5" x14ac:dyDescent="0.3">
      <c r="B4333" s="25">
        <v>41210.333333331742</v>
      </c>
      <c r="C4333" s="26">
        <f t="shared" si="134"/>
        <v>10</v>
      </c>
      <c r="D4333" s="26">
        <f t="shared" si="135"/>
        <v>8</v>
      </c>
      <c r="E4333" s="27">
        <f>VLOOKUP($B4333,'Hourly Data'!$B$5:$P$8788,15,FALSE)</f>
        <v>6.216712480980726E-2</v>
      </c>
    </row>
    <row r="4334" spans="2:5" x14ac:dyDescent="0.3">
      <c r="B4334" s="25">
        <v>41210.374999998407</v>
      </c>
      <c r="C4334" s="26">
        <f t="shared" si="134"/>
        <v>10</v>
      </c>
      <c r="D4334" s="26">
        <f t="shared" si="135"/>
        <v>9</v>
      </c>
      <c r="E4334" s="27">
        <f>VLOOKUP($B4334,'Hourly Data'!$B$5:$P$8788,15,FALSE)</f>
        <v>6.0910612862236174E-2</v>
      </c>
    </row>
    <row r="4335" spans="2:5" x14ac:dyDescent="0.3">
      <c r="B4335" s="25">
        <v>41210.416666665071</v>
      </c>
      <c r="C4335" s="26">
        <f t="shared" ref="C4335:C4398" si="136">MONTH(B4335)</f>
        <v>10</v>
      </c>
      <c r="D4335" s="26">
        <f t="shared" ref="D4335:D4398" si="137">HOUR(B4335)</f>
        <v>10</v>
      </c>
      <c r="E4335" s="27">
        <f>VLOOKUP($B4335,'Hourly Data'!$B$5:$P$8788,15,FALSE)</f>
        <v>6.0768042139870568E-2</v>
      </c>
    </row>
    <row r="4336" spans="2:5" x14ac:dyDescent="0.3">
      <c r="B4336" s="25">
        <v>41210.458333331735</v>
      </c>
      <c r="C4336" s="26">
        <f t="shared" si="136"/>
        <v>10</v>
      </c>
      <c r="D4336" s="26">
        <f t="shared" si="137"/>
        <v>11</v>
      </c>
      <c r="E4336" s="27">
        <f>VLOOKUP($B4336,'Hourly Data'!$B$5:$P$8788,15,FALSE)</f>
        <v>6.0542426394382995E-2</v>
      </c>
    </row>
    <row r="4337" spans="2:5" x14ac:dyDescent="0.3">
      <c r="B4337" s="25">
        <v>41210.499999998399</v>
      </c>
      <c r="C4337" s="26">
        <f t="shared" si="136"/>
        <v>10</v>
      </c>
      <c r="D4337" s="26">
        <f t="shared" si="137"/>
        <v>12</v>
      </c>
      <c r="E4337" s="27">
        <f>VLOOKUP($B4337,'Hourly Data'!$B$5:$P$8788,15,FALSE)</f>
        <v>6.0892969443560686E-2</v>
      </c>
    </row>
    <row r="4338" spans="2:5" x14ac:dyDescent="0.3">
      <c r="B4338" s="25">
        <v>41210.541666665064</v>
      </c>
      <c r="C4338" s="26">
        <f t="shared" si="136"/>
        <v>10</v>
      </c>
      <c r="D4338" s="26">
        <f t="shared" si="137"/>
        <v>13</v>
      </c>
      <c r="E4338" s="27">
        <f>VLOOKUP($B4338,'Hourly Data'!$B$5:$P$8788,15,FALSE)</f>
        <v>6.1455123909088846E-2</v>
      </c>
    </row>
    <row r="4339" spans="2:5" x14ac:dyDescent="0.3">
      <c r="B4339" s="25">
        <v>41210.583333331728</v>
      </c>
      <c r="C4339" s="26">
        <f t="shared" si="136"/>
        <v>10</v>
      </c>
      <c r="D4339" s="26">
        <f t="shared" si="137"/>
        <v>14</v>
      </c>
      <c r="E4339" s="27">
        <f>VLOOKUP($B4339,'Hourly Data'!$B$5:$P$8788,15,FALSE)</f>
        <v>6.0654521530330949E-2</v>
      </c>
    </row>
    <row r="4340" spans="2:5" x14ac:dyDescent="0.3">
      <c r="B4340" s="25">
        <v>41210.624999998392</v>
      </c>
      <c r="C4340" s="26">
        <f t="shared" si="136"/>
        <v>10</v>
      </c>
      <c r="D4340" s="26">
        <f t="shared" si="137"/>
        <v>15</v>
      </c>
      <c r="E4340" s="27">
        <f>VLOOKUP($B4340,'Hourly Data'!$B$5:$P$8788,15,FALSE)</f>
        <v>5.9798215576694347E-2</v>
      </c>
    </row>
    <row r="4341" spans="2:5" x14ac:dyDescent="0.3">
      <c r="B4341" s="25">
        <v>41210.666666665056</v>
      </c>
      <c r="C4341" s="26">
        <f t="shared" si="136"/>
        <v>10</v>
      </c>
      <c r="D4341" s="26">
        <f t="shared" si="137"/>
        <v>16</v>
      </c>
      <c r="E4341" s="27">
        <f>VLOOKUP($B4341,'Hourly Data'!$B$5:$P$8788,15,FALSE)</f>
        <v>6.0954870742314052E-2</v>
      </c>
    </row>
    <row r="4342" spans="2:5" x14ac:dyDescent="0.3">
      <c r="B4342" s="25">
        <v>41210.70833333172</v>
      </c>
      <c r="C4342" s="26">
        <f t="shared" si="136"/>
        <v>10</v>
      </c>
      <c r="D4342" s="26">
        <f t="shared" si="137"/>
        <v>17</v>
      </c>
      <c r="E4342" s="27">
        <f>VLOOKUP($B4342,'Hourly Data'!$B$5:$P$8788,15,FALSE)</f>
        <v>6.1206728422354778E-2</v>
      </c>
    </row>
    <row r="4343" spans="2:5" x14ac:dyDescent="0.3">
      <c r="B4343" s="25">
        <v>41210.749999998385</v>
      </c>
      <c r="C4343" s="26">
        <f t="shared" si="136"/>
        <v>10</v>
      </c>
      <c r="D4343" s="26">
        <f t="shared" si="137"/>
        <v>18</v>
      </c>
      <c r="E4343" s="27">
        <f>VLOOKUP($B4343,'Hourly Data'!$B$5:$P$8788,15,FALSE)</f>
        <v>6.0799112860340315E-2</v>
      </c>
    </row>
    <row r="4344" spans="2:5" x14ac:dyDescent="0.3">
      <c r="B4344" s="25">
        <v>41210.791666665049</v>
      </c>
      <c r="C4344" s="26">
        <f t="shared" si="136"/>
        <v>10</v>
      </c>
      <c r="D4344" s="26">
        <f t="shared" si="137"/>
        <v>19</v>
      </c>
      <c r="E4344" s="27">
        <f>VLOOKUP($B4344,'Hourly Data'!$B$5:$P$8788,15,FALSE)</f>
        <v>5.6722265379944521E-2</v>
      </c>
    </row>
    <row r="4345" spans="2:5" x14ac:dyDescent="0.3">
      <c r="B4345" s="25">
        <v>41210.833333331713</v>
      </c>
      <c r="C4345" s="26">
        <f t="shared" si="136"/>
        <v>10</v>
      </c>
      <c r="D4345" s="26">
        <f t="shared" si="137"/>
        <v>20</v>
      </c>
      <c r="E4345" s="27">
        <f>VLOOKUP($B4345,'Hourly Data'!$B$5:$P$8788,15,FALSE)</f>
        <v>5.6065936985529502E-2</v>
      </c>
    </row>
    <row r="4346" spans="2:5" x14ac:dyDescent="0.3">
      <c r="B4346" s="25">
        <v>41210.874999998377</v>
      </c>
      <c r="C4346" s="26">
        <f t="shared" si="136"/>
        <v>10</v>
      </c>
      <c r="D4346" s="26">
        <f t="shared" si="137"/>
        <v>21</v>
      </c>
      <c r="E4346" s="27">
        <f>VLOOKUP($B4346,'Hourly Data'!$B$5:$P$8788,15,FALSE)</f>
        <v>5.7186274970360398E-2</v>
      </c>
    </row>
    <row r="4347" spans="2:5" x14ac:dyDescent="0.3">
      <c r="B4347" s="25">
        <v>41210.916666665042</v>
      </c>
      <c r="C4347" s="26">
        <f t="shared" si="136"/>
        <v>10</v>
      </c>
      <c r="D4347" s="26">
        <f t="shared" si="137"/>
        <v>22</v>
      </c>
      <c r="E4347" s="27">
        <f>VLOOKUP($B4347,'Hourly Data'!$B$5:$P$8788,15,FALSE)</f>
        <v>6.3403056041028083E-2</v>
      </c>
    </row>
    <row r="4348" spans="2:5" x14ac:dyDescent="0.3">
      <c r="B4348" s="25">
        <v>41210.958333331706</v>
      </c>
      <c r="C4348" s="26">
        <f t="shared" si="136"/>
        <v>10</v>
      </c>
      <c r="D4348" s="26">
        <f t="shared" si="137"/>
        <v>23</v>
      </c>
      <c r="E4348" s="27">
        <f>VLOOKUP($B4348,'Hourly Data'!$B$5:$P$8788,15,FALSE)</f>
        <v>6.8521177575545322E-2</v>
      </c>
    </row>
    <row r="4349" spans="2:5" x14ac:dyDescent="0.3">
      <c r="B4349" s="25">
        <v>41210.99999999837</v>
      </c>
      <c r="C4349" s="26">
        <f t="shared" si="136"/>
        <v>10</v>
      </c>
      <c r="D4349" s="26">
        <f t="shared" si="137"/>
        <v>0</v>
      </c>
      <c r="E4349" s="27">
        <f>VLOOKUP($B4349,'Hourly Data'!$B$5:$P$8788,15,FALSE)</f>
        <v>7.5908161121204631E-2</v>
      </c>
    </row>
    <row r="4350" spans="2:5" x14ac:dyDescent="0.3">
      <c r="B4350" s="25">
        <v>41211.041666665034</v>
      </c>
      <c r="C4350" s="26">
        <f t="shared" si="136"/>
        <v>10</v>
      </c>
      <c r="D4350" s="26">
        <f t="shared" si="137"/>
        <v>1</v>
      </c>
      <c r="E4350" s="27">
        <f>VLOOKUP($B4350,'Hourly Data'!$B$5:$P$8788,15,FALSE)</f>
        <v>7.2964252188846293E-2</v>
      </c>
    </row>
    <row r="4351" spans="2:5" x14ac:dyDescent="0.3">
      <c r="B4351" s="25">
        <v>41211.083333331699</v>
      </c>
      <c r="C4351" s="26">
        <f t="shared" si="136"/>
        <v>10</v>
      </c>
      <c r="D4351" s="26">
        <f t="shared" si="137"/>
        <v>2</v>
      </c>
      <c r="E4351" s="27">
        <f>VLOOKUP($B4351,'Hourly Data'!$B$5:$P$8788,15,FALSE)</f>
        <v>7.2823165682705499E-2</v>
      </c>
    </row>
    <row r="4352" spans="2:5" x14ac:dyDescent="0.3">
      <c r="B4352" s="25">
        <v>41211.124999998363</v>
      </c>
      <c r="C4352" s="26">
        <f t="shared" si="136"/>
        <v>10</v>
      </c>
      <c r="D4352" s="26">
        <f t="shared" si="137"/>
        <v>3</v>
      </c>
      <c r="E4352" s="27">
        <f>VLOOKUP($B4352,'Hourly Data'!$B$5:$P$8788,15,FALSE)</f>
        <v>7.2741828430337968E-2</v>
      </c>
    </row>
    <row r="4353" spans="2:5" x14ac:dyDescent="0.3">
      <c r="B4353" s="25">
        <v>41211.166666665027</v>
      </c>
      <c r="C4353" s="26">
        <f t="shared" si="136"/>
        <v>10</v>
      </c>
      <c r="D4353" s="26">
        <f t="shared" si="137"/>
        <v>4</v>
      </c>
      <c r="E4353" s="27">
        <f>VLOOKUP($B4353,'Hourly Data'!$B$5:$P$8788,15,FALSE)</f>
        <v>6.7131273407675815E-2</v>
      </c>
    </row>
    <row r="4354" spans="2:5" x14ac:dyDescent="0.3">
      <c r="B4354" s="25">
        <v>41211.208333331691</v>
      </c>
      <c r="C4354" s="26">
        <f t="shared" si="136"/>
        <v>10</v>
      </c>
      <c r="D4354" s="26">
        <f t="shared" si="137"/>
        <v>5</v>
      </c>
      <c r="E4354" s="27">
        <f>VLOOKUP($B4354,'Hourly Data'!$B$5:$P$8788,15,FALSE)</f>
        <v>6.523876577883031E-2</v>
      </c>
    </row>
    <row r="4355" spans="2:5" x14ac:dyDescent="0.3">
      <c r="B4355" s="25">
        <v>41211.249999998356</v>
      </c>
      <c r="C4355" s="26">
        <f t="shared" si="136"/>
        <v>10</v>
      </c>
      <c r="D4355" s="26">
        <f t="shared" si="137"/>
        <v>6</v>
      </c>
      <c r="E4355" s="27">
        <f>VLOOKUP($B4355,'Hourly Data'!$B$5:$P$8788,15,FALSE)</f>
        <v>5.9228503649650835E-2</v>
      </c>
    </row>
    <row r="4356" spans="2:5" x14ac:dyDescent="0.3">
      <c r="B4356" s="25">
        <v>41211.29166666502</v>
      </c>
      <c r="C4356" s="26">
        <f t="shared" si="136"/>
        <v>10</v>
      </c>
      <c r="D4356" s="26">
        <f t="shared" si="137"/>
        <v>7</v>
      </c>
      <c r="E4356" s="27">
        <f>VLOOKUP($B4356,'Hourly Data'!$B$5:$P$8788,15,FALSE)</f>
        <v>5.4457365402868191E-2</v>
      </c>
    </row>
    <row r="4357" spans="2:5" x14ac:dyDescent="0.3">
      <c r="B4357" s="25">
        <v>41211.333333331684</v>
      </c>
      <c r="C4357" s="26">
        <f t="shared" si="136"/>
        <v>10</v>
      </c>
      <c r="D4357" s="26">
        <f t="shared" si="137"/>
        <v>8</v>
      </c>
      <c r="E4357" s="27">
        <f>VLOOKUP($B4357,'Hourly Data'!$B$5:$P$8788,15,FALSE)</f>
        <v>5.5238176196400424E-2</v>
      </c>
    </row>
    <row r="4358" spans="2:5" x14ac:dyDescent="0.3">
      <c r="B4358" s="25">
        <v>41211.374999998348</v>
      </c>
      <c r="C4358" s="26">
        <f t="shared" si="136"/>
        <v>10</v>
      </c>
      <c r="D4358" s="26">
        <f t="shared" si="137"/>
        <v>9</v>
      </c>
      <c r="E4358" s="27">
        <f>VLOOKUP($B4358,'Hourly Data'!$B$5:$P$8788,15,FALSE)</f>
        <v>5.3983055358064344E-2</v>
      </c>
    </row>
    <row r="4359" spans="2:5" x14ac:dyDescent="0.3">
      <c r="B4359" s="25">
        <v>41211.416666665013</v>
      </c>
      <c r="C4359" s="26">
        <f t="shared" si="136"/>
        <v>10</v>
      </c>
      <c r="D4359" s="26">
        <f t="shared" si="137"/>
        <v>10</v>
      </c>
      <c r="E4359" s="27">
        <f>VLOOKUP($B4359,'Hourly Data'!$B$5:$P$8788,15,FALSE)</f>
        <v>5.2653302540349528E-2</v>
      </c>
    </row>
    <row r="4360" spans="2:5" x14ac:dyDescent="0.3">
      <c r="B4360" s="25">
        <v>41211.458333331677</v>
      </c>
      <c r="C4360" s="26">
        <f t="shared" si="136"/>
        <v>10</v>
      </c>
      <c r="D4360" s="26">
        <f t="shared" si="137"/>
        <v>11</v>
      </c>
      <c r="E4360" s="27">
        <f>VLOOKUP($B4360,'Hourly Data'!$B$5:$P$8788,15,FALSE)</f>
        <v>5.169034774428978E-2</v>
      </c>
    </row>
    <row r="4361" spans="2:5" x14ac:dyDescent="0.3">
      <c r="B4361" s="25">
        <v>41211.499999998341</v>
      </c>
      <c r="C4361" s="26">
        <f t="shared" si="136"/>
        <v>10</v>
      </c>
      <c r="D4361" s="26">
        <f t="shared" si="137"/>
        <v>12</v>
      </c>
      <c r="E4361" s="27">
        <f>VLOOKUP($B4361,'Hourly Data'!$B$5:$P$8788,15,FALSE)</f>
        <v>5.2857108677678982E-2</v>
      </c>
    </row>
    <row r="4362" spans="2:5" x14ac:dyDescent="0.3">
      <c r="B4362" s="25">
        <v>41211.541666665005</v>
      </c>
      <c r="C4362" s="26">
        <f t="shared" si="136"/>
        <v>10</v>
      </c>
      <c r="D4362" s="26">
        <f t="shared" si="137"/>
        <v>13</v>
      </c>
      <c r="E4362" s="27">
        <f>VLOOKUP($B4362,'Hourly Data'!$B$5:$P$8788,15,FALSE)</f>
        <v>5.3024343703187309E-2</v>
      </c>
    </row>
    <row r="4363" spans="2:5" x14ac:dyDescent="0.3">
      <c r="B4363" s="25">
        <v>41211.58333333167</v>
      </c>
      <c r="C4363" s="26">
        <f t="shared" si="136"/>
        <v>10</v>
      </c>
      <c r="D4363" s="26">
        <f t="shared" si="137"/>
        <v>14</v>
      </c>
      <c r="E4363" s="27">
        <f>VLOOKUP($B4363,'Hourly Data'!$B$5:$P$8788,15,FALSE)</f>
        <v>5.432192716241558E-2</v>
      </c>
    </row>
    <row r="4364" spans="2:5" x14ac:dyDescent="0.3">
      <c r="B4364" s="25">
        <v>41211.624999998334</v>
      </c>
      <c r="C4364" s="26">
        <f t="shared" si="136"/>
        <v>10</v>
      </c>
      <c r="D4364" s="26">
        <f t="shared" si="137"/>
        <v>15</v>
      </c>
      <c r="E4364" s="27">
        <f>VLOOKUP($B4364,'Hourly Data'!$B$5:$P$8788,15,FALSE)</f>
        <v>5.432072933500938E-2</v>
      </c>
    </row>
    <row r="4365" spans="2:5" x14ac:dyDescent="0.3">
      <c r="B4365" s="25">
        <v>41211.666666664998</v>
      </c>
      <c r="C4365" s="26">
        <f t="shared" si="136"/>
        <v>10</v>
      </c>
      <c r="D4365" s="26">
        <f t="shared" si="137"/>
        <v>16</v>
      </c>
      <c r="E4365" s="27">
        <f>VLOOKUP($B4365,'Hourly Data'!$B$5:$P$8788,15,FALSE)</f>
        <v>5.2962092365858304E-2</v>
      </c>
    </row>
    <row r="4366" spans="2:5" x14ac:dyDescent="0.3">
      <c r="B4366" s="25">
        <v>41211.708333331662</v>
      </c>
      <c r="C4366" s="26">
        <f t="shared" si="136"/>
        <v>10</v>
      </c>
      <c r="D4366" s="26">
        <f t="shared" si="137"/>
        <v>17</v>
      </c>
      <c r="E4366" s="27">
        <f>VLOOKUP($B4366,'Hourly Data'!$B$5:$P$8788,15,FALSE)</f>
        <v>5.3736528827874358E-2</v>
      </c>
    </row>
    <row r="4367" spans="2:5" x14ac:dyDescent="0.3">
      <c r="B4367" s="25">
        <v>41211.749999998327</v>
      </c>
      <c r="C4367" s="26">
        <f t="shared" si="136"/>
        <v>10</v>
      </c>
      <c r="D4367" s="26">
        <f t="shared" si="137"/>
        <v>18</v>
      </c>
      <c r="E4367" s="27">
        <f>VLOOKUP($B4367,'Hourly Data'!$B$5:$P$8788,15,FALSE)</f>
        <v>5.2206369360183871E-2</v>
      </c>
    </row>
    <row r="4368" spans="2:5" x14ac:dyDescent="0.3">
      <c r="B4368" s="25">
        <v>41211.791666664991</v>
      </c>
      <c r="C4368" s="26">
        <f t="shared" si="136"/>
        <v>10</v>
      </c>
      <c r="D4368" s="26">
        <f t="shared" si="137"/>
        <v>19</v>
      </c>
      <c r="E4368" s="27">
        <f>VLOOKUP($B4368,'Hourly Data'!$B$5:$P$8788,15,FALSE)</f>
        <v>5.209275447337991E-2</v>
      </c>
    </row>
    <row r="4369" spans="2:5" x14ac:dyDescent="0.3">
      <c r="B4369" s="25">
        <v>41211.833333331655</v>
      </c>
      <c r="C4369" s="26">
        <f t="shared" si="136"/>
        <v>10</v>
      </c>
      <c r="D4369" s="26">
        <f t="shared" si="137"/>
        <v>20</v>
      </c>
      <c r="E4369" s="27">
        <f>VLOOKUP($B4369,'Hourly Data'!$B$5:$P$8788,15,FALSE)</f>
        <v>5.1666968238622678E-2</v>
      </c>
    </row>
    <row r="4370" spans="2:5" x14ac:dyDescent="0.3">
      <c r="B4370" s="25">
        <v>41211.874999998319</v>
      </c>
      <c r="C4370" s="26">
        <f t="shared" si="136"/>
        <v>10</v>
      </c>
      <c r="D4370" s="26">
        <f t="shared" si="137"/>
        <v>21</v>
      </c>
      <c r="E4370" s="27">
        <f>VLOOKUP($B4370,'Hourly Data'!$B$5:$P$8788,15,FALSE)</f>
        <v>5.1805718405380327E-2</v>
      </c>
    </row>
    <row r="4371" spans="2:5" x14ac:dyDescent="0.3">
      <c r="B4371" s="25">
        <v>41211.916666664983</v>
      </c>
      <c r="C4371" s="26">
        <f t="shared" si="136"/>
        <v>10</v>
      </c>
      <c r="D4371" s="26">
        <f t="shared" si="137"/>
        <v>22</v>
      </c>
      <c r="E4371" s="27">
        <f>VLOOKUP($B4371,'Hourly Data'!$B$5:$P$8788,15,FALSE)</f>
        <v>5.4943419727510767E-2</v>
      </c>
    </row>
    <row r="4372" spans="2:5" x14ac:dyDescent="0.3">
      <c r="B4372" s="25">
        <v>41211.958333331648</v>
      </c>
      <c r="C4372" s="26">
        <f t="shared" si="136"/>
        <v>10</v>
      </c>
      <c r="D4372" s="26">
        <f t="shared" si="137"/>
        <v>23</v>
      </c>
      <c r="E4372" s="27">
        <f>VLOOKUP($B4372,'Hourly Data'!$B$5:$P$8788,15,FALSE)</f>
        <v>6.1870666758442848E-2</v>
      </c>
    </row>
    <row r="4373" spans="2:5" x14ac:dyDescent="0.3">
      <c r="B4373" s="25">
        <v>41211.999999998312</v>
      </c>
      <c r="C4373" s="26">
        <f t="shared" si="136"/>
        <v>10</v>
      </c>
      <c r="D4373" s="26">
        <f t="shared" si="137"/>
        <v>0</v>
      </c>
      <c r="E4373" s="27">
        <f>VLOOKUP($B4373,'Hourly Data'!$B$5:$P$8788,15,FALSE)</f>
        <v>6.741256963977578E-2</v>
      </c>
    </row>
    <row r="4374" spans="2:5" x14ac:dyDescent="0.3">
      <c r="B4374" s="25">
        <v>41212.041666664976</v>
      </c>
      <c r="C4374" s="26">
        <f t="shared" si="136"/>
        <v>10</v>
      </c>
      <c r="D4374" s="26">
        <f t="shared" si="137"/>
        <v>1</v>
      </c>
      <c r="E4374" s="27">
        <f>VLOOKUP($B4374,'Hourly Data'!$B$5:$P$8788,15,FALSE)</f>
        <v>6.6352020846884754E-2</v>
      </c>
    </row>
    <row r="4375" spans="2:5" x14ac:dyDescent="0.3">
      <c r="B4375" s="25">
        <v>41212.08333333164</v>
      </c>
      <c r="C4375" s="26">
        <f t="shared" si="136"/>
        <v>10</v>
      </c>
      <c r="D4375" s="26">
        <f t="shared" si="137"/>
        <v>2</v>
      </c>
      <c r="E4375" s="27">
        <f>VLOOKUP($B4375,'Hourly Data'!$B$5:$P$8788,15,FALSE)</f>
        <v>6.7600098759900917E-2</v>
      </c>
    </row>
    <row r="4376" spans="2:5" x14ac:dyDescent="0.3">
      <c r="B4376" s="25">
        <v>41212.124999998305</v>
      </c>
      <c r="C4376" s="26">
        <f t="shared" si="136"/>
        <v>10</v>
      </c>
      <c r="D4376" s="26">
        <f t="shared" si="137"/>
        <v>3</v>
      </c>
      <c r="E4376" s="27">
        <f>VLOOKUP($B4376,'Hourly Data'!$B$5:$P$8788,15,FALSE)</f>
        <v>6.7018750507573277E-2</v>
      </c>
    </row>
    <row r="4377" spans="2:5" x14ac:dyDescent="0.3">
      <c r="B4377" s="25">
        <v>41212.166666664969</v>
      </c>
      <c r="C4377" s="26">
        <f t="shared" si="136"/>
        <v>10</v>
      </c>
      <c r="D4377" s="26">
        <f t="shared" si="137"/>
        <v>4</v>
      </c>
      <c r="E4377" s="27">
        <f>VLOOKUP($B4377,'Hourly Data'!$B$5:$P$8788,15,FALSE)</f>
        <v>6.7407827126208478E-2</v>
      </c>
    </row>
    <row r="4378" spans="2:5" x14ac:dyDescent="0.3">
      <c r="B4378" s="25">
        <v>41212.208333331633</v>
      </c>
      <c r="C4378" s="26">
        <f t="shared" si="136"/>
        <v>10</v>
      </c>
      <c r="D4378" s="26">
        <f t="shared" si="137"/>
        <v>5</v>
      </c>
      <c r="E4378" s="27">
        <f>VLOOKUP($B4378,'Hourly Data'!$B$5:$P$8788,15,FALSE)</f>
        <v>6.4787988245577632E-2</v>
      </c>
    </row>
    <row r="4379" spans="2:5" x14ac:dyDescent="0.3">
      <c r="B4379" s="25">
        <v>41212.249999998297</v>
      </c>
      <c r="C4379" s="26">
        <f t="shared" si="136"/>
        <v>10</v>
      </c>
      <c r="D4379" s="26">
        <f t="shared" si="137"/>
        <v>6</v>
      </c>
      <c r="E4379" s="27">
        <f>VLOOKUP($B4379,'Hourly Data'!$B$5:$P$8788,15,FALSE)</f>
        <v>6.2338016393724729E-2</v>
      </c>
    </row>
    <row r="4380" spans="2:5" x14ac:dyDescent="0.3">
      <c r="B4380" s="25">
        <v>41212.291666664962</v>
      </c>
      <c r="C4380" s="26">
        <f t="shared" si="136"/>
        <v>10</v>
      </c>
      <c r="D4380" s="26">
        <f t="shared" si="137"/>
        <v>7</v>
      </c>
      <c r="E4380" s="27">
        <f>VLOOKUP($B4380,'Hourly Data'!$B$5:$P$8788,15,FALSE)</f>
        <v>5.4457556208088564E-2</v>
      </c>
    </row>
    <row r="4381" spans="2:5" x14ac:dyDescent="0.3">
      <c r="B4381" s="25">
        <v>41212.333333331626</v>
      </c>
      <c r="C4381" s="26">
        <f t="shared" si="136"/>
        <v>10</v>
      </c>
      <c r="D4381" s="26">
        <f t="shared" si="137"/>
        <v>8</v>
      </c>
      <c r="E4381" s="27">
        <f>VLOOKUP($B4381,'Hourly Data'!$B$5:$P$8788,15,FALSE)</f>
        <v>5.4546495395721428E-2</v>
      </c>
    </row>
    <row r="4382" spans="2:5" x14ac:dyDescent="0.3">
      <c r="B4382" s="25">
        <v>41212.37499999829</v>
      </c>
      <c r="C4382" s="26">
        <f t="shared" si="136"/>
        <v>10</v>
      </c>
      <c r="D4382" s="26">
        <f t="shared" si="137"/>
        <v>9</v>
      </c>
      <c r="E4382" s="27">
        <f>VLOOKUP($B4382,'Hourly Data'!$B$5:$P$8788,15,FALSE)</f>
        <v>5.1113897842198525E-2</v>
      </c>
    </row>
    <row r="4383" spans="2:5" x14ac:dyDescent="0.3">
      <c r="B4383" s="25">
        <v>41212.416666664954</v>
      </c>
      <c r="C4383" s="26">
        <f t="shared" si="136"/>
        <v>10</v>
      </c>
      <c r="D4383" s="26">
        <f t="shared" si="137"/>
        <v>10</v>
      </c>
      <c r="E4383" s="27">
        <f>VLOOKUP($B4383,'Hourly Data'!$B$5:$P$8788,15,FALSE)</f>
        <v>5.2579369689816399E-2</v>
      </c>
    </row>
    <row r="4384" spans="2:5" x14ac:dyDescent="0.3">
      <c r="B4384" s="25">
        <v>41212.458333331619</v>
      </c>
      <c r="C4384" s="26">
        <f t="shared" si="136"/>
        <v>10</v>
      </c>
      <c r="D4384" s="26">
        <f t="shared" si="137"/>
        <v>11</v>
      </c>
      <c r="E4384" s="27">
        <f>VLOOKUP($B4384,'Hourly Data'!$B$5:$P$8788,15,FALSE)</f>
        <v>5.4934252433872233E-2</v>
      </c>
    </row>
    <row r="4385" spans="2:5" x14ac:dyDescent="0.3">
      <c r="B4385" s="25">
        <v>41212.499999998283</v>
      </c>
      <c r="C4385" s="26">
        <f t="shared" si="136"/>
        <v>10</v>
      </c>
      <c r="D4385" s="26">
        <f t="shared" si="137"/>
        <v>12</v>
      </c>
      <c r="E4385" s="27">
        <f>VLOOKUP($B4385,'Hourly Data'!$B$5:$P$8788,15,FALSE)</f>
        <v>5.4430051173327818E-2</v>
      </c>
    </row>
    <row r="4386" spans="2:5" x14ac:dyDescent="0.3">
      <c r="B4386" s="25">
        <v>41212.541666664947</v>
      </c>
      <c r="C4386" s="26">
        <f t="shared" si="136"/>
        <v>10</v>
      </c>
      <c r="D4386" s="26">
        <f t="shared" si="137"/>
        <v>13</v>
      </c>
      <c r="E4386" s="27">
        <f>VLOOKUP($B4386,'Hourly Data'!$B$5:$P$8788,15,FALSE)</f>
        <v>5.4000896970416948E-2</v>
      </c>
    </row>
    <row r="4387" spans="2:5" x14ac:dyDescent="0.3">
      <c r="B4387" s="25">
        <v>41212.583333331611</v>
      </c>
      <c r="C4387" s="26">
        <f t="shared" si="136"/>
        <v>10</v>
      </c>
      <c r="D4387" s="26">
        <f t="shared" si="137"/>
        <v>14</v>
      </c>
      <c r="E4387" s="27">
        <f>VLOOKUP($B4387,'Hourly Data'!$B$5:$P$8788,15,FALSE)</f>
        <v>5.5064363563845392E-2</v>
      </c>
    </row>
    <row r="4388" spans="2:5" x14ac:dyDescent="0.3">
      <c r="B4388" s="25">
        <v>41212.624999998276</v>
      </c>
      <c r="C4388" s="26">
        <f t="shared" si="136"/>
        <v>10</v>
      </c>
      <c r="D4388" s="26">
        <f t="shared" si="137"/>
        <v>15</v>
      </c>
      <c r="E4388" s="27">
        <f>VLOOKUP($B4388,'Hourly Data'!$B$5:$P$8788,15,FALSE)</f>
        <v>5.7024959231625635E-2</v>
      </c>
    </row>
    <row r="4389" spans="2:5" x14ac:dyDescent="0.3">
      <c r="B4389" s="25">
        <v>41212.66666666494</v>
      </c>
      <c r="C4389" s="26">
        <f t="shared" si="136"/>
        <v>10</v>
      </c>
      <c r="D4389" s="26">
        <f t="shared" si="137"/>
        <v>16</v>
      </c>
      <c r="E4389" s="27">
        <f>VLOOKUP($B4389,'Hourly Data'!$B$5:$P$8788,15,FALSE)</f>
        <v>5.7468600505697777E-2</v>
      </c>
    </row>
    <row r="4390" spans="2:5" x14ac:dyDescent="0.3">
      <c r="B4390" s="25">
        <v>41212.708333331604</v>
      </c>
      <c r="C4390" s="26">
        <f t="shared" si="136"/>
        <v>10</v>
      </c>
      <c r="D4390" s="26">
        <f t="shared" si="137"/>
        <v>17</v>
      </c>
      <c r="E4390" s="27">
        <f>VLOOKUP($B4390,'Hourly Data'!$B$5:$P$8788,15,FALSE)</f>
        <v>5.5763035582523809E-2</v>
      </c>
    </row>
    <row r="4391" spans="2:5" x14ac:dyDescent="0.3">
      <c r="B4391" s="25">
        <v>41212.749999998268</v>
      </c>
      <c r="C4391" s="26">
        <f t="shared" si="136"/>
        <v>10</v>
      </c>
      <c r="D4391" s="26">
        <f t="shared" si="137"/>
        <v>18</v>
      </c>
      <c r="E4391" s="27">
        <f>VLOOKUP($B4391,'Hourly Data'!$B$5:$P$8788,15,FALSE)</f>
        <v>5.4750476328201333E-2</v>
      </c>
    </row>
    <row r="4392" spans="2:5" x14ac:dyDescent="0.3">
      <c r="B4392" s="25">
        <v>41212.791666664933</v>
      </c>
      <c r="C4392" s="26">
        <f t="shared" si="136"/>
        <v>10</v>
      </c>
      <c r="D4392" s="26">
        <f t="shared" si="137"/>
        <v>19</v>
      </c>
      <c r="E4392" s="27">
        <f>VLOOKUP($B4392,'Hourly Data'!$B$5:$P$8788,15,FALSE)</f>
        <v>5.22223584861174E-2</v>
      </c>
    </row>
    <row r="4393" spans="2:5" x14ac:dyDescent="0.3">
      <c r="B4393" s="25">
        <v>41212.833333331597</v>
      </c>
      <c r="C4393" s="26">
        <f t="shared" si="136"/>
        <v>10</v>
      </c>
      <c r="D4393" s="26">
        <f t="shared" si="137"/>
        <v>20</v>
      </c>
      <c r="E4393" s="27">
        <f>VLOOKUP($B4393,'Hourly Data'!$B$5:$P$8788,15,FALSE)</f>
        <v>5.01638329591923E-2</v>
      </c>
    </row>
    <row r="4394" spans="2:5" x14ac:dyDescent="0.3">
      <c r="B4394" s="25">
        <v>41212.874999998261</v>
      </c>
      <c r="C4394" s="26">
        <f t="shared" si="136"/>
        <v>10</v>
      </c>
      <c r="D4394" s="26">
        <f t="shared" si="137"/>
        <v>21</v>
      </c>
      <c r="E4394" s="27">
        <f>VLOOKUP($B4394,'Hourly Data'!$B$5:$P$8788,15,FALSE)</f>
        <v>5.1970093516306021E-2</v>
      </c>
    </row>
    <row r="4395" spans="2:5" x14ac:dyDescent="0.3">
      <c r="B4395" s="25">
        <v>41212.916666664925</v>
      </c>
      <c r="C4395" s="26">
        <f t="shared" si="136"/>
        <v>10</v>
      </c>
      <c r="D4395" s="26">
        <f t="shared" si="137"/>
        <v>22</v>
      </c>
      <c r="E4395" s="27">
        <f>VLOOKUP($B4395,'Hourly Data'!$B$5:$P$8788,15,FALSE)</f>
        <v>5.5734636188339813E-2</v>
      </c>
    </row>
    <row r="4396" spans="2:5" x14ac:dyDescent="0.3">
      <c r="B4396" s="25">
        <v>41212.95833333159</v>
      </c>
      <c r="C4396" s="26">
        <f t="shared" si="136"/>
        <v>10</v>
      </c>
      <c r="D4396" s="26">
        <f t="shared" si="137"/>
        <v>23</v>
      </c>
      <c r="E4396" s="27">
        <f>VLOOKUP($B4396,'Hourly Data'!$B$5:$P$8788,15,FALSE)</f>
        <v>6.4334732147848406E-2</v>
      </c>
    </row>
    <row r="4397" spans="2:5" x14ac:dyDescent="0.3">
      <c r="B4397" s="25">
        <v>41212.999999998254</v>
      </c>
      <c r="C4397" s="26">
        <f t="shared" si="136"/>
        <v>10</v>
      </c>
      <c r="D4397" s="26">
        <f t="shared" si="137"/>
        <v>0</v>
      </c>
      <c r="E4397" s="27">
        <f>VLOOKUP($B4397,'Hourly Data'!$B$5:$P$8788,15,FALSE)</f>
        <v>6.5426354828967109E-2</v>
      </c>
    </row>
    <row r="4398" spans="2:5" x14ac:dyDescent="0.3">
      <c r="B4398" s="25">
        <v>41213.041666664918</v>
      </c>
      <c r="C4398" s="26">
        <f t="shared" si="136"/>
        <v>10</v>
      </c>
      <c r="D4398" s="26">
        <f t="shared" si="137"/>
        <v>1</v>
      </c>
      <c r="E4398" s="27">
        <f>VLOOKUP($B4398,'Hourly Data'!$B$5:$P$8788,15,FALSE)</f>
        <v>6.3772761544905937E-2</v>
      </c>
    </row>
    <row r="4399" spans="2:5" x14ac:dyDescent="0.3">
      <c r="B4399" s="25">
        <v>41213.083333331582</v>
      </c>
      <c r="C4399" s="26">
        <f t="shared" ref="C4399:C4420" si="138">MONTH(B4399)</f>
        <v>10</v>
      </c>
      <c r="D4399" s="26">
        <f t="shared" ref="D4399:D4420" si="139">HOUR(B4399)</f>
        <v>2</v>
      </c>
      <c r="E4399" s="27">
        <f>VLOOKUP($B4399,'Hourly Data'!$B$5:$P$8788,15,FALSE)</f>
        <v>6.2733330427324902E-2</v>
      </c>
    </row>
    <row r="4400" spans="2:5" x14ac:dyDescent="0.3">
      <c r="B4400" s="25">
        <v>41213.124999998246</v>
      </c>
      <c r="C4400" s="26">
        <f t="shared" si="138"/>
        <v>10</v>
      </c>
      <c r="D4400" s="26">
        <f t="shared" si="139"/>
        <v>3</v>
      </c>
      <c r="E4400" s="27">
        <f>VLOOKUP($B4400,'Hourly Data'!$B$5:$P$8788,15,FALSE)</f>
        <v>6.1740548278003765E-2</v>
      </c>
    </row>
    <row r="4401" spans="2:5" x14ac:dyDescent="0.3">
      <c r="B4401" s="25">
        <v>41213.166666664911</v>
      </c>
      <c r="C4401" s="26">
        <f t="shared" si="138"/>
        <v>10</v>
      </c>
      <c r="D4401" s="26">
        <f t="shared" si="139"/>
        <v>4</v>
      </c>
      <c r="E4401" s="27">
        <f>VLOOKUP($B4401,'Hourly Data'!$B$5:$P$8788,15,FALSE)</f>
        <v>6.1068015388628799E-2</v>
      </c>
    </row>
    <row r="4402" spans="2:5" x14ac:dyDescent="0.3">
      <c r="B4402" s="25">
        <v>41213.208333331575</v>
      </c>
      <c r="C4402" s="26">
        <f t="shared" si="138"/>
        <v>10</v>
      </c>
      <c r="D4402" s="26">
        <f t="shared" si="139"/>
        <v>5</v>
      </c>
      <c r="E4402" s="27">
        <f>VLOOKUP($B4402,'Hourly Data'!$B$5:$P$8788,15,FALSE)</f>
        <v>5.9378850778496001E-2</v>
      </c>
    </row>
    <row r="4403" spans="2:5" x14ac:dyDescent="0.3">
      <c r="B4403" s="25">
        <v>41213.249999998239</v>
      </c>
      <c r="C4403" s="26">
        <f t="shared" si="138"/>
        <v>10</v>
      </c>
      <c r="D4403" s="26">
        <f t="shared" si="139"/>
        <v>6</v>
      </c>
      <c r="E4403" s="27">
        <f>VLOOKUP($B4403,'Hourly Data'!$B$5:$P$8788,15,FALSE)</f>
        <v>5.6183713997815743E-2</v>
      </c>
    </row>
    <row r="4404" spans="2:5" x14ac:dyDescent="0.3">
      <c r="B4404" s="25">
        <v>41213.291666664903</v>
      </c>
      <c r="C4404" s="26">
        <f t="shared" si="138"/>
        <v>10</v>
      </c>
      <c r="D4404" s="26">
        <f t="shared" si="139"/>
        <v>7</v>
      </c>
      <c r="E4404" s="27">
        <f>VLOOKUP($B4404,'Hourly Data'!$B$5:$P$8788,15,FALSE)</f>
        <v>5.4869676576014187E-2</v>
      </c>
    </row>
    <row r="4405" spans="2:5" x14ac:dyDescent="0.3">
      <c r="B4405" s="25">
        <v>41213.333333331568</v>
      </c>
      <c r="C4405" s="26">
        <f t="shared" si="138"/>
        <v>10</v>
      </c>
      <c r="D4405" s="26">
        <f t="shared" si="139"/>
        <v>8</v>
      </c>
      <c r="E4405" s="27">
        <f>VLOOKUP($B4405,'Hourly Data'!$B$5:$P$8788,15,FALSE)</f>
        <v>5.5875361594609062E-2</v>
      </c>
    </row>
    <row r="4406" spans="2:5" x14ac:dyDescent="0.3">
      <c r="B4406" s="25">
        <v>41213.374999998232</v>
      </c>
      <c r="C4406" s="26">
        <f t="shared" si="138"/>
        <v>10</v>
      </c>
      <c r="D4406" s="26">
        <f t="shared" si="139"/>
        <v>9</v>
      </c>
      <c r="E4406" s="27">
        <f>VLOOKUP($B4406,'Hourly Data'!$B$5:$P$8788,15,FALSE)</f>
        <v>5.4716077597620448E-2</v>
      </c>
    </row>
    <row r="4407" spans="2:5" x14ac:dyDescent="0.3">
      <c r="B4407" s="25">
        <v>41213.416666664896</v>
      </c>
      <c r="C4407" s="26">
        <f t="shared" si="138"/>
        <v>10</v>
      </c>
      <c r="D4407" s="26">
        <f t="shared" si="139"/>
        <v>10</v>
      </c>
      <c r="E4407" s="27">
        <f>VLOOKUP($B4407,'Hourly Data'!$B$5:$P$8788,15,FALSE)</f>
        <v>5.2777533284329534E-2</v>
      </c>
    </row>
    <row r="4408" spans="2:5" x14ac:dyDescent="0.3">
      <c r="B4408" s="25">
        <v>41213.45833333156</v>
      </c>
      <c r="C4408" s="26">
        <f t="shared" si="138"/>
        <v>10</v>
      </c>
      <c r="D4408" s="26">
        <f t="shared" si="139"/>
        <v>11</v>
      </c>
      <c r="E4408" s="27">
        <f>VLOOKUP($B4408,'Hourly Data'!$B$5:$P$8788,15,FALSE)</f>
        <v>5.2475564652302492E-2</v>
      </c>
    </row>
    <row r="4409" spans="2:5" x14ac:dyDescent="0.3">
      <c r="B4409" s="25">
        <v>41213.499999998225</v>
      </c>
      <c r="C4409" s="26">
        <f t="shared" si="138"/>
        <v>10</v>
      </c>
      <c r="D4409" s="26">
        <f t="shared" si="139"/>
        <v>12</v>
      </c>
      <c r="E4409" s="27">
        <f>VLOOKUP($B4409,'Hourly Data'!$B$5:$P$8788,15,FALSE)</f>
        <v>5.3045578365123913E-2</v>
      </c>
    </row>
    <row r="4410" spans="2:5" x14ac:dyDescent="0.3">
      <c r="B4410" s="25">
        <v>41213.541666664889</v>
      </c>
      <c r="C4410" s="26">
        <f t="shared" si="138"/>
        <v>10</v>
      </c>
      <c r="D4410" s="26">
        <f t="shared" si="139"/>
        <v>13</v>
      </c>
      <c r="E4410" s="27">
        <f>VLOOKUP($B4410,'Hourly Data'!$B$5:$P$8788,15,FALSE)</f>
        <v>5.3181561189641818E-2</v>
      </c>
    </row>
    <row r="4411" spans="2:5" x14ac:dyDescent="0.3">
      <c r="B4411" s="25">
        <v>41213.583333331553</v>
      </c>
      <c r="C4411" s="26">
        <f t="shared" si="138"/>
        <v>10</v>
      </c>
      <c r="D4411" s="26">
        <f t="shared" si="139"/>
        <v>14</v>
      </c>
      <c r="E4411" s="27">
        <f>VLOOKUP($B4411,'Hourly Data'!$B$5:$P$8788,15,FALSE)</f>
        <v>5.5380973235024972E-2</v>
      </c>
    </row>
    <row r="4412" spans="2:5" x14ac:dyDescent="0.3">
      <c r="B4412" s="25">
        <v>41213.624999998217</v>
      </c>
      <c r="C4412" s="26">
        <f t="shared" si="138"/>
        <v>10</v>
      </c>
      <c r="D4412" s="26">
        <f t="shared" si="139"/>
        <v>15</v>
      </c>
      <c r="E4412" s="27">
        <f>VLOOKUP($B4412,'Hourly Data'!$B$5:$P$8788,15,FALSE)</f>
        <v>5.474121303424874E-2</v>
      </c>
    </row>
    <row r="4413" spans="2:5" x14ac:dyDescent="0.3">
      <c r="B4413" s="25">
        <v>41213.666666664882</v>
      </c>
      <c r="C4413" s="26">
        <f t="shared" si="138"/>
        <v>10</v>
      </c>
      <c r="D4413" s="26">
        <f t="shared" si="139"/>
        <v>16</v>
      </c>
      <c r="E4413" s="27">
        <f>VLOOKUP($B4413,'Hourly Data'!$B$5:$P$8788,15,FALSE)</f>
        <v>5.4832429414071876E-2</v>
      </c>
    </row>
    <row r="4414" spans="2:5" x14ac:dyDescent="0.3">
      <c r="B4414" s="25">
        <v>41213.708333331546</v>
      </c>
      <c r="C4414" s="26">
        <f t="shared" si="138"/>
        <v>10</v>
      </c>
      <c r="D4414" s="26">
        <f t="shared" si="139"/>
        <v>17</v>
      </c>
      <c r="E4414" s="27">
        <f>VLOOKUP($B4414,'Hourly Data'!$B$5:$P$8788,15,FALSE)</f>
        <v>5.4711042736916363E-2</v>
      </c>
    </row>
    <row r="4415" spans="2:5" x14ac:dyDescent="0.3">
      <c r="B4415" s="25">
        <v>41213.74999999821</v>
      </c>
      <c r="C4415" s="26">
        <f t="shared" si="138"/>
        <v>10</v>
      </c>
      <c r="D4415" s="26">
        <f t="shared" si="139"/>
        <v>18</v>
      </c>
      <c r="E4415" s="27">
        <f>VLOOKUP($B4415,'Hourly Data'!$B$5:$P$8788,15,FALSE)</f>
        <v>5.5763326958917399E-2</v>
      </c>
    </row>
    <row r="4416" spans="2:5" x14ac:dyDescent="0.3">
      <c r="B4416" s="25">
        <v>41213.791666664874</v>
      </c>
      <c r="C4416" s="26">
        <f t="shared" si="138"/>
        <v>10</v>
      </c>
      <c r="D4416" s="26">
        <f t="shared" si="139"/>
        <v>19</v>
      </c>
      <c r="E4416" s="27">
        <f>VLOOKUP($B4416,'Hourly Data'!$B$5:$P$8788,15,FALSE)</f>
        <v>5.2310839871824361E-2</v>
      </c>
    </row>
    <row r="4417" spans="2:5" x14ac:dyDescent="0.3">
      <c r="B4417" s="25">
        <v>41213.833333331539</v>
      </c>
      <c r="C4417" s="26">
        <f t="shared" si="138"/>
        <v>10</v>
      </c>
      <c r="D4417" s="26">
        <f t="shared" si="139"/>
        <v>20</v>
      </c>
      <c r="E4417" s="27">
        <f>VLOOKUP($B4417,'Hourly Data'!$B$5:$P$8788,15,FALSE)</f>
        <v>5.1586184861859882E-2</v>
      </c>
    </row>
    <row r="4418" spans="2:5" x14ac:dyDescent="0.3">
      <c r="B4418" s="25">
        <v>41213.874999998203</v>
      </c>
      <c r="C4418" s="26">
        <f t="shared" si="138"/>
        <v>10</v>
      </c>
      <c r="D4418" s="26">
        <f t="shared" si="139"/>
        <v>21</v>
      </c>
      <c r="E4418" s="27">
        <f>VLOOKUP($B4418,'Hourly Data'!$B$5:$P$8788,15,FALSE)</f>
        <v>5.3185747068373937E-2</v>
      </c>
    </row>
    <row r="4419" spans="2:5" x14ac:dyDescent="0.3">
      <c r="B4419" s="25">
        <v>41213.916666664867</v>
      </c>
      <c r="C4419" s="26">
        <f t="shared" si="138"/>
        <v>10</v>
      </c>
      <c r="D4419" s="26">
        <f t="shared" si="139"/>
        <v>22</v>
      </c>
      <c r="E4419" s="27">
        <f>VLOOKUP($B4419,'Hourly Data'!$B$5:$P$8788,15,FALSE)</f>
        <v>5.5084720681693206E-2</v>
      </c>
    </row>
    <row r="4420" spans="2:5" x14ac:dyDescent="0.3">
      <c r="B4420" s="25">
        <v>41213.958333331531</v>
      </c>
      <c r="C4420" s="26">
        <f t="shared" si="138"/>
        <v>10</v>
      </c>
      <c r="D4420" s="26">
        <f t="shared" si="139"/>
        <v>23</v>
      </c>
      <c r="E4420" s="27">
        <f>VLOOKUP($B4420,'Hourly Data'!$B$5:$P$8788,15,FALSE)</f>
        <v>6.0059883956350701E-2</v>
      </c>
    </row>
    <row r="4421" spans="2:5" x14ac:dyDescent="0.3">
      <c r="E4421" s="2"/>
    </row>
  </sheetData>
  <pageMargins left="0.7" right="0.7" top="0.75" bottom="0.75" header="0.3" footer="0.3"/>
  <pageSetup fitToHeight="0" orientation="portrait" r:id="rId1"/>
  <headerFooter>
    <oddFooter>&amp;L&amp;A&amp;RPage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AE675-3F4D-46C6-A48F-AA93A205CEBC}">
  <dimension ref="A1:U8789"/>
  <sheetViews>
    <sheetView showGridLines="0" zoomScaleNormal="100" workbookViewId="0"/>
  </sheetViews>
  <sheetFormatPr defaultRowHeight="14.4" x14ac:dyDescent="0.3"/>
  <cols>
    <col min="1" max="1" width="1.77734375" customWidth="1"/>
    <col min="2" max="2" width="14.21875" style="15" customWidth="1"/>
    <col min="3" max="5" width="7" style="15" customWidth="1"/>
    <col min="6" max="16" width="13.109375" style="15" customWidth="1"/>
    <col min="17" max="17" width="1.77734375" customWidth="1"/>
    <col min="18" max="19" width="21.88671875" customWidth="1"/>
    <col min="20" max="20" width="5.44140625" customWidth="1"/>
  </cols>
  <sheetData>
    <row r="1" spans="1:21" x14ac:dyDescent="0.3">
      <c r="A1" s="4" t="str">
        <f>Summary!A1</f>
        <v>Appendix 4.16</v>
      </c>
    </row>
    <row r="2" spans="1:21" x14ac:dyDescent="0.3">
      <c r="A2" t="str">
        <f>Summary!A2</f>
        <v>Idaho Power's Hourly Losses Report</v>
      </c>
    </row>
    <row r="4" spans="1:21" ht="32.4" customHeight="1" x14ac:dyDescent="0.45">
      <c r="B4" s="3" t="s">
        <v>12</v>
      </c>
      <c r="C4" s="3" t="s">
        <v>1</v>
      </c>
      <c r="D4" s="3" t="s">
        <v>22</v>
      </c>
      <c r="E4" s="3" t="s">
        <v>21</v>
      </c>
      <c r="F4" s="3" t="s">
        <v>24</v>
      </c>
      <c r="G4" s="3" t="s">
        <v>25</v>
      </c>
      <c r="H4" s="3" t="s">
        <v>26</v>
      </c>
      <c r="I4" s="3" t="s">
        <v>36</v>
      </c>
      <c r="J4" s="3" t="s">
        <v>27</v>
      </c>
      <c r="K4" s="3" t="s">
        <v>28</v>
      </c>
      <c r="L4" s="3" t="s">
        <v>30</v>
      </c>
      <c r="M4" s="3" t="s">
        <v>18</v>
      </c>
      <c r="N4" s="3" t="s">
        <v>29</v>
      </c>
      <c r="O4" s="3" t="s">
        <v>19</v>
      </c>
      <c r="P4" s="3" t="s">
        <v>20</v>
      </c>
      <c r="R4" s="32" t="s">
        <v>23</v>
      </c>
      <c r="S4" s="33"/>
      <c r="T4" s="24"/>
    </row>
    <row r="5" spans="1:21" ht="16.2" x14ac:dyDescent="0.45">
      <c r="B5" s="19">
        <v>40909</v>
      </c>
      <c r="C5" s="21">
        <f>MONTH(B5)</f>
        <v>1</v>
      </c>
      <c r="D5" s="21" t="str">
        <f>IF(AND(C5&gt;5,C5&lt;7),"Summer",IF(OR(C5=1,C5&gt;10),"Winter","Shoulder"))</f>
        <v>Winter</v>
      </c>
      <c r="E5" s="21">
        <f>HOUR(B5)</f>
        <v>0</v>
      </c>
      <c r="F5" s="23">
        <v>92.460105286457846</v>
      </c>
      <c r="G5" s="23">
        <v>2474.4031499829175</v>
      </c>
      <c r="H5" s="16">
        <f>F5/G5</f>
        <v>3.7366629317092552E-2</v>
      </c>
      <c r="I5" s="23">
        <v>7.578647667231075</v>
      </c>
      <c r="J5" s="23">
        <v>63.154014489161732</v>
      </c>
      <c r="K5" s="23">
        <v>19.736566484517304</v>
      </c>
      <c r="L5" s="23">
        <v>16.593046869151632</v>
      </c>
      <c r="M5" s="23">
        <f t="shared" ref="M5:M68" si="0">J5-K5-L5</f>
        <v>26.824401135492796</v>
      </c>
      <c r="N5" s="23">
        <v>1404.0201101775779</v>
      </c>
      <c r="O5" s="17">
        <f t="shared" ref="O5:O68" si="1">(I5+M5)/N5</f>
        <v>2.4503245041392348E-2</v>
      </c>
      <c r="P5" s="18">
        <f t="shared" ref="P5:P68" si="2">H5+(1-H5)*O5</f>
        <v>6.0954270683957305E-2</v>
      </c>
      <c r="R5" s="34" t="s">
        <v>31</v>
      </c>
      <c r="S5" s="35"/>
      <c r="T5" s="20"/>
    </row>
    <row r="6" spans="1:21" ht="16.2" x14ac:dyDescent="0.45">
      <c r="B6" s="19">
        <v>40909.041666666664</v>
      </c>
      <c r="C6" s="21">
        <f t="shared" ref="C6:C69" si="3">MONTH(B6)</f>
        <v>1</v>
      </c>
      <c r="D6" s="21" t="str">
        <f t="shared" ref="D6:D69" si="4">IF(AND(C6&gt;5,C6&lt;7),"Summer",IF(OR(C6=1,C6&gt;10),"Winter","Shoulder"))</f>
        <v>Winter</v>
      </c>
      <c r="E6" s="21">
        <f t="shared" ref="E6:E69" si="5">HOUR(B6)</f>
        <v>1</v>
      </c>
      <c r="F6" s="23">
        <v>92.019739179375875</v>
      </c>
      <c r="G6" s="23">
        <v>2535.219545179521</v>
      </c>
      <c r="H6" s="16">
        <f t="shared" ref="H6:H69" si="6">F6/G6</f>
        <v>3.6296556388713028E-2</v>
      </c>
      <c r="I6" s="23">
        <v>7.3922204863749741</v>
      </c>
      <c r="J6" s="23">
        <v>60.905394570276655</v>
      </c>
      <c r="K6" s="23">
        <v>19.736566484517304</v>
      </c>
      <c r="L6" s="23">
        <v>15.733681396980705</v>
      </c>
      <c r="M6" s="23">
        <f t="shared" si="0"/>
        <v>25.435146688778644</v>
      </c>
      <c r="N6" s="23">
        <v>1359.2268181080597</v>
      </c>
      <c r="O6" s="17">
        <f t="shared" si="1"/>
        <v>2.415150049853108E-2</v>
      </c>
      <c r="P6" s="18">
        <f t="shared" si="2"/>
        <v>5.9571440587527141E-2</v>
      </c>
      <c r="R6" s="36" t="s">
        <v>33</v>
      </c>
      <c r="S6" s="37" t="s">
        <v>32</v>
      </c>
      <c r="U6" s="22"/>
    </row>
    <row r="7" spans="1:21" x14ac:dyDescent="0.3">
      <c r="B7" s="19">
        <v>40909.083333333328</v>
      </c>
      <c r="C7" s="21">
        <f t="shared" si="3"/>
        <v>1</v>
      </c>
      <c r="D7" s="21" t="str">
        <f t="shared" si="4"/>
        <v>Winter</v>
      </c>
      <c r="E7" s="21">
        <f t="shared" si="5"/>
        <v>2</v>
      </c>
      <c r="F7" s="23">
        <v>90.737018933401274</v>
      </c>
      <c r="G7" s="23">
        <v>2380.4141755881669</v>
      </c>
      <c r="H7" s="16">
        <f t="shared" si="6"/>
        <v>3.8118164420265825E-2</v>
      </c>
      <c r="I7" s="23">
        <v>7.3071081429720817</v>
      </c>
      <c r="J7" s="23">
        <v>60.002313838498367</v>
      </c>
      <c r="K7" s="23">
        <v>19.736566484517304</v>
      </c>
      <c r="L7" s="23">
        <v>15.388546857810599</v>
      </c>
      <c r="M7" s="23">
        <f t="shared" si="0"/>
        <v>24.877200496170463</v>
      </c>
      <c r="N7" s="23">
        <v>1322.0228970634253</v>
      </c>
      <c r="O7" s="17">
        <f t="shared" si="1"/>
        <v>2.434474373373767E-2</v>
      </c>
      <c r="P7" s="18">
        <f t="shared" si="2"/>
        <v>6.1534931209591651E-2</v>
      </c>
      <c r="R7" s="42">
        <f>SUM(F:F)</f>
        <v>772486.90003586758</v>
      </c>
      <c r="S7" s="43">
        <v>772487</v>
      </c>
      <c r="U7" s="22"/>
    </row>
    <row r="8" spans="1:21" ht="16.2" x14ac:dyDescent="0.45">
      <c r="B8" s="19">
        <v>40909.124999999993</v>
      </c>
      <c r="C8" s="21">
        <f t="shared" si="3"/>
        <v>1</v>
      </c>
      <c r="D8" s="21" t="str">
        <f t="shared" si="4"/>
        <v>Winter</v>
      </c>
      <c r="E8" s="21">
        <f t="shared" si="5"/>
        <v>3</v>
      </c>
      <c r="F8" s="23">
        <v>87.737570295252368</v>
      </c>
      <c r="G8" s="23">
        <v>2343.9243384702049</v>
      </c>
      <c r="H8" s="16">
        <f t="shared" si="6"/>
        <v>3.7431912308447432E-2</v>
      </c>
      <c r="I8" s="23">
        <v>7.2475871516847139</v>
      </c>
      <c r="J8" s="23">
        <v>60.540269841675105</v>
      </c>
      <c r="K8" s="23">
        <v>19.736566484517304</v>
      </c>
      <c r="L8" s="23">
        <v>15.594139991089607</v>
      </c>
      <c r="M8" s="23">
        <f t="shared" si="0"/>
        <v>25.209563366068195</v>
      </c>
      <c r="N8" s="23">
        <v>1318.8449937211667</v>
      </c>
      <c r="O8" s="17">
        <f t="shared" si="1"/>
        <v>2.4610284508245307E-2</v>
      </c>
      <c r="P8" s="18">
        <f t="shared" si="2"/>
        <v>6.112098680509416E-2</v>
      </c>
      <c r="R8" s="34" t="s">
        <v>34</v>
      </c>
      <c r="S8" s="35"/>
      <c r="U8" s="22"/>
    </row>
    <row r="9" spans="1:21" ht="16.2" x14ac:dyDescent="0.45">
      <c r="B9" s="19">
        <v>40909.166666666657</v>
      </c>
      <c r="C9" s="21">
        <f t="shared" si="3"/>
        <v>1</v>
      </c>
      <c r="D9" s="21" t="str">
        <f t="shared" si="4"/>
        <v>Winter</v>
      </c>
      <c r="E9" s="21">
        <f t="shared" si="5"/>
        <v>4</v>
      </c>
      <c r="F9" s="23">
        <v>83.591380258930414</v>
      </c>
      <c r="G9" s="23">
        <v>2326.2322962311928</v>
      </c>
      <c r="H9" s="16">
        <f t="shared" si="6"/>
        <v>3.5934235972202612E-2</v>
      </c>
      <c r="I9" s="23">
        <v>7.2746410521611837</v>
      </c>
      <c r="J9" s="23">
        <v>60.854806192649036</v>
      </c>
      <c r="K9" s="23">
        <v>19.736566484517304</v>
      </c>
      <c r="L9" s="23">
        <v>15.714347802778677</v>
      </c>
      <c r="M9" s="23">
        <f t="shared" si="0"/>
        <v>25.403891905353056</v>
      </c>
      <c r="N9" s="23">
        <v>1319.1441188298354</v>
      </c>
      <c r="O9" s="17">
        <f t="shared" si="1"/>
        <v>2.4772526739915406E-2</v>
      </c>
      <c r="P9" s="18">
        <f t="shared" si="2"/>
        <v>5.9816580890618198E-2</v>
      </c>
      <c r="R9" s="36" t="s">
        <v>33</v>
      </c>
      <c r="S9" s="37" t="s">
        <v>32</v>
      </c>
      <c r="U9" s="22"/>
    </row>
    <row r="10" spans="1:21" x14ac:dyDescent="0.3">
      <c r="B10" s="19">
        <v>40909.208333333321</v>
      </c>
      <c r="C10" s="21">
        <f t="shared" si="3"/>
        <v>1</v>
      </c>
      <c r="D10" s="21" t="str">
        <f t="shared" si="4"/>
        <v>Winter</v>
      </c>
      <c r="E10" s="21">
        <f t="shared" si="5"/>
        <v>5</v>
      </c>
      <c r="F10" s="23">
        <v>84.16518253883757</v>
      </c>
      <c r="G10" s="23">
        <v>2327.3380488711314</v>
      </c>
      <c r="H10" s="16">
        <f t="shared" si="6"/>
        <v>3.6163711833638285E-2</v>
      </c>
      <c r="I10" s="23">
        <v>7.4158791842383254</v>
      </c>
      <c r="J10" s="23">
        <v>62.163310059780407</v>
      </c>
      <c r="K10" s="23">
        <v>19.736566484517304</v>
      </c>
      <c r="L10" s="23">
        <v>16.21442477629067</v>
      </c>
      <c r="M10" s="23">
        <f t="shared" si="0"/>
        <v>26.212318798972433</v>
      </c>
      <c r="N10" s="23">
        <v>1343.956979899888</v>
      </c>
      <c r="O10" s="17">
        <f t="shared" si="1"/>
        <v>2.5021781564552568E-2</v>
      </c>
      <c r="P10" s="18">
        <f t="shared" si="2"/>
        <v>6.0280612900126131E-2</v>
      </c>
      <c r="R10" s="42">
        <f>SUM(I:I)</f>
        <v>76039.950994559855</v>
      </c>
      <c r="S10" s="43">
        <v>76040</v>
      </c>
      <c r="U10" s="22"/>
    </row>
    <row r="11" spans="1:21" ht="16.2" x14ac:dyDescent="0.45">
      <c r="B11" s="19">
        <v>40909.249999999985</v>
      </c>
      <c r="C11" s="21">
        <f t="shared" si="3"/>
        <v>1</v>
      </c>
      <c r="D11" s="21" t="str">
        <f t="shared" si="4"/>
        <v>Winter</v>
      </c>
      <c r="E11" s="21">
        <f t="shared" si="5"/>
        <v>6</v>
      </c>
      <c r="F11" s="23">
        <v>84.707746871325185</v>
      </c>
      <c r="G11" s="23">
        <v>2363.8278859890934</v>
      </c>
      <c r="H11" s="16">
        <f t="shared" si="6"/>
        <v>3.5834989244947095E-2</v>
      </c>
      <c r="I11" s="23">
        <v>7.6372642964911446</v>
      </c>
      <c r="J11" s="23">
        <v>62.863890054610408</v>
      </c>
      <c r="K11" s="23">
        <v>19.736566484517304</v>
      </c>
      <c r="L11" s="23">
        <v>16.482168672444139</v>
      </c>
      <c r="M11" s="23">
        <f t="shared" si="0"/>
        <v>26.645154897648965</v>
      </c>
      <c r="N11" s="23">
        <v>1382.5687470985411</v>
      </c>
      <c r="O11" s="17">
        <f t="shared" si="1"/>
        <v>2.4796176874448524E-2</v>
      </c>
      <c r="P11" s="18">
        <f t="shared" si="2"/>
        <v>5.9742595387783953E-2</v>
      </c>
      <c r="R11" s="34" t="s">
        <v>35</v>
      </c>
      <c r="S11" s="35"/>
      <c r="U11" s="22"/>
    </row>
    <row r="12" spans="1:21" ht="16.2" x14ac:dyDescent="0.45">
      <c r="B12" s="19">
        <v>40909.29166666665</v>
      </c>
      <c r="C12" s="21">
        <f t="shared" si="3"/>
        <v>1</v>
      </c>
      <c r="D12" s="21" t="str">
        <f t="shared" si="4"/>
        <v>Winter</v>
      </c>
      <c r="E12" s="21">
        <f t="shared" si="5"/>
        <v>7</v>
      </c>
      <c r="F12" s="23">
        <v>83.45519638580582</v>
      </c>
      <c r="G12" s="23">
        <v>2429.0672917454494</v>
      </c>
      <c r="H12" s="16">
        <f t="shared" si="6"/>
        <v>3.4356889440406407E-2</v>
      </c>
      <c r="I12" s="23">
        <v>7.9322074562964904</v>
      </c>
      <c r="J12" s="23">
        <v>64.508253061986139</v>
      </c>
      <c r="K12" s="23">
        <v>19.736566484517304</v>
      </c>
      <c r="L12" s="23">
        <v>17.11060248661871</v>
      </c>
      <c r="M12" s="23">
        <f t="shared" si="0"/>
        <v>27.661084090850125</v>
      </c>
      <c r="N12" s="23">
        <v>1448.24453261946</v>
      </c>
      <c r="O12" s="17">
        <f t="shared" si="1"/>
        <v>2.4576852006317283E-2</v>
      </c>
      <c r="P12" s="18">
        <f t="shared" si="2"/>
        <v>5.8089357259549418E-2</v>
      </c>
      <c r="R12" s="36" t="s">
        <v>33</v>
      </c>
      <c r="S12" s="37" t="s">
        <v>32</v>
      </c>
      <c r="U12" s="22"/>
    </row>
    <row r="13" spans="1:21" x14ac:dyDescent="0.3">
      <c r="B13" s="19">
        <v>40909.333333333314</v>
      </c>
      <c r="C13" s="21">
        <f t="shared" si="3"/>
        <v>1</v>
      </c>
      <c r="D13" s="21" t="str">
        <f t="shared" si="4"/>
        <v>Winter</v>
      </c>
      <c r="E13" s="21">
        <f t="shared" si="5"/>
        <v>8</v>
      </c>
      <c r="F13" s="23">
        <v>91.547969683441522</v>
      </c>
      <c r="G13" s="23">
        <v>2490.9894395819911</v>
      </c>
      <c r="H13" s="16">
        <f t="shared" si="6"/>
        <v>3.6751649055085531E-2</v>
      </c>
      <c r="I13" s="23">
        <v>8.1530910027346142</v>
      </c>
      <c r="J13" s="23">
        <v>67.451878266855473</v>
      </c>
      <c r="K13" s="23">
        <v>19.736566484517304</v>
      </c>
      <c r="L13" s="23">
        <v>18.235581342685702</v>
      </c>
      <c r="M13" s="23">
        <f t="shared" si="0"/>
        <v>29.479730439652467</v>
      </c>
      <c r="N13" s="23">
        <v>1501.6697473233664</v>
      </c>
      <c r="O13" s="17">
        <f t="shared" si="1"/>
        <v>2.5060650991647972E-2</v>
      </c>
      <c r="P13" s="18">
        <f t="shared" si="2"/>
        <v>6.0891279796396476E-2</v>
      </c>
      <c r="R13" s="42">
        <f>SUM(M:M)</f>
        <v>278810.86990299338</v>
      </c>
      <c r="S13" s="43">
        <v>278811</v>
      </c>
      <c r="U13" s="22"/>
    </row>
    <row r="14" spans="1:21" x14ac:dyDescent="0.3">
      <c r="B14" s="19">
        <v>40909.374999999978</v>
      </c>
      <c r="C14" s="21">
        <f t="shared" si="3"/>
        <v>1</v>
      </c>
      <c r="D14" s="21" t="str">
        <f t="shared" si="4"/>
        <v>Winter</v>
      </c>
      <c r="E14" s="21">
        <f t="shared" si="5"/>
        <v>9</v>
      </c>
      <c r="F14" s="23">
        <v>89.736613647597139</v>
      </c>
      <c r="G14" s="23">
        <v>2552.9115874185327</v>
      </c>
      <c r="H14" s="16">
        <f t="shared" si="6"/>
        <v>3.5150693854751745E-2</v>
      </c>
      <c r="I14" s="23">
        <v>8.2242380317178068</v>
      </c>
      <c r="J14" s="23">
        <v>67.161891834162859</v>
      </c>
      <c r="K14" s="23">
        <v>19.736566484517304</v>
      </c>
      <c r="L14" s="23">
        <v>18.124755886786684</v>
      </c>
      <c r="M14" s="23">
        <f t="shared" si="0"/>
        <v>29.300569462858871</v>
      </c>
      <c r="N14" s="23">
        <v>1501.2848552474143</v>
      </c>
      <c r="O14" s="17">
        <f t="shared" si="1"/>
        <v>2.4995128248591122E-2</v>
      </c>
      <c r="P14" s="18">
        <f t="shared" si="2"/>
        <v>5.9267226002416379E-2</v>
      </c>
      <c r="R14" s="38"/>
      <c r="S14" s="39"/>
      <c r="U14" s="22"/>
    </row>
    <row r="15" spans="1:21" x14ac:dyDescent="0.3">
      <c r="B15" s="19">
        <v>40909.416666666642</v>
      </c>
      <c r="C15" s="21">
        <f t="shared" si="3"/>
        <v>1</v>
      </c>
      <c r="D15" s="21" t="str">
        <f t="shared" si="4"/>
        <v>Winter</v>
      </c>
      <c r="E15" s="21">
        <f t="shared" si="5"/>
        <v>10</v>
      </c>
      <c r="F15" s="23">
        <v>88.596445144623516</v>
      </c>
      <c r="G15" s="23">
        <v>2552.9115874185327</v>
      </c>
      <c r="H15" s="16">
        <f t="shared" si="6"/>
        <v>3.4704078896132459E-2</v>
      </c>
      <c r="I15" s="23">
        <v>8.0517735421195873</v>
      </c>
      <c r="J15" s="23">
        <v>66.116911862209108</v>
      </c>
      <c r="K15" s="23">
        <v>19.736566484517304</v>
      </c>
      <c r="L15" s="23">
        <v>17.725391058847034</v>
      </c>
      <c r="M15" s="23">
        <f t="shared" si="0"/>
        <v>28.654954318844769</v>
      </c>
      <c r="N15" s="23">
        <v>1468.7609610182758</v>
      </c>
      <c r="O15" s="17">
        <f t="shared" si="1"/>
        <v>2.499162820580143E-2</v>
      </c>
      <c r="P15" s="18">
        <f t="shared" si="2"/>
        <v>5.8828395664936944E-2</v>
      </c>
      <c r="R15" s="41" t="s">
        <v>37</v>
      </c>
      <c r="S15" s="40"/>
      <c r="U15" s="22"/>
    </row>
    <row r="16" spans="1:21" x14ac:dyDescent="0.3">
      <c r="B16" s="19">
        <v>40909.458333333307</v>
      </c>
      <c r="C16" s="21">
        <f t="shared" si="3"/>
        <v>1</v>
      </c>
      <c r="D16" s="21" t="str">
        <f t="shared" si="4"/>
        <v>Winter</v>
      </c>
      <c r="E16" s="21">
        <f t="shared" si="5"/>
        <v>11</v>
      </c>
      <c r="F16" s="23">
        <v>90.629893250903237</v>
      </c>
      <c r="G16" s="23">
        <v>2506.4699765411265</v>
      </c>
      <c r="H16" s="16">
        <f t="shared" si="6"/>
        <v>3.6158379752854852E-2</v>
      </c>
      <c r="I16" s="23">
        <v>7.8872102712440784</v>
      </c>
      <c r="J16" s="23">
        <v>65.205486712075768</v>
      </c>
      <c r="K16" s="23">
        <v>19.736566484517304</v>
      </c>
      <c r="L16" s="23">
        <v>17.377067494729026</v>
      </c>
      <c r="M16" s="23">
        <f t="shared" si="0"/>
        <v>28.091852732829437</v>
      </c>
      <c r="N16" s="23">
        <v>1441.3808627166693</v>
      </c>
      <c r="O16" s="17">
        <f t="shared" si="1"/>
        <v>2.4961524004322711E-2</v>
      </c>
      <c r="P16" s="18">
        <f t="shared" si="2"/>
        <v>6.0217335493019261E-2</v>
      </c>
      <c r="U16" s="22"/>
    </row>
    <row r="17" spans="2:21" x14ac:dyDescent="0.3">
      <c r="B17" s="19">
        <v>40909.499999999971</v>
      </c>
      <c r="C17" s="21">
        <f t="shared" si="3"/>
        <v>1</v>
      </c>
      <c r="D17" s="21" t="str">
        <f t="shared" si="4"/>
        <v>Winter</v>
      </c>
      <c r="E17" s="21">
        <f t="shared" si="5"/>
        <v>12</v>
      </c>
      <c r="F17" s="23">
        <v>89.825919507394062</v>
      </c>
      <c r="G17" s="23">
        <v>2482.143418462485</v>
      </c>
      <c r="H17" s="16">
        <f t="shared" si="6"/>
        <v>3.6188851473793957E-2</v>
      </c>
      <c r="I17" s="23">
        <v>7.737136059008157</v>
      </c>
      <c r="J17" s="23">
        <v>58.592287544198172</v>
      </c>
      <c r="K17" s="23">
        <v>19.736566484517304</v>
      </c>
      <c r="L17" s="23">
        <v>14.849670588860926</v>
      </c>
      <c r="M17" s="23">
        <f t="shared" si="0"/>
        <v>24.006050470819943</v>
      </c>
      <c r="N17" s="23">
        <v>1402.8122759561561</v>
      </c>
      <c r="O17" s="17">
        <f t="shared" si="1"/>
        <v>2.2628249747951457E-2</v>
      </c>
      <c r="P17" s="18">
        <f t="shared" si="2"/>
        <v>5.7998210852504881E-2</v>
      </c>
      <c r="U17" s="22"/>
    </row>
    <row r="18" spans="2:21" x14ac:dyDescent="0.3">
      <c r="B18" s="19">
        <v>40909.541666666635</v>
      </c>
      <c r="C18" s="21">
        <f t="shared" si="3"/>
        <v>1</v>
      </c>
      <c r="D18" s="21" t="str">
        <f t="shared" si="4"/>
        <v>Winter</v>
      </c>
      <c r="E18" s="21">
        <f t="shared" si="5"/>
        <v>13</v>
      </c>
      <c r="F18" s="23">
        <v>92.983341861492661</v>
      </c>
      <c r="G18" s="23">
        <v>2432.3845496652643</v>
      </c>
      <c r="H18" s="16">
        <f t="shared" si="6"/>
        <v>3.8227237495933229E-2</v>
      </c>
      <c r="I18" s="23">
        <v>7.5158198342681306</v>
      </c>
      <c r="J18" s="23">
        <v>61.602487513195172</v>
      </c>
      <c r="K18" s="23">
        <v>19.736566484517304</v>
      </c>
      <c r="L18" s="23">
        <v>16.000092630380799</v>
      </c>
      <c r="M18" s="23">
        <f t="shared" si="0"/>
        <v>25.865828398297069</v>
      </c>
      <c r="N18" s="23">
        <v>1357.6289083775591</v>
      </c>
      <c r="O18" s="17">
        <f t="shared" si="1"/>
        <v>2.4588197869518037E-2</v>
      </c>
      <c r="P18" s="18">
        <f t="shared" si="2"/>
        <v>6.18754964858962E-2</v>
      </c>
      <c r="U18" s="22"/>
    </row>
    <row r="19" spans="2:21" x14ac:dyDescent="0.3">
      <c r="B19" s="19">
        <v>40909.583333333299</v>
      </c>
      <c r="C19" s="21">
        <f t="shared" si="3"/>
        <v>1</v>
      </c>
      <c r="D19" s="21" t="str">
        <f t="shared" si="4"/>
        <v>Winter</v>
      </c>
      <c r="E19" s="21">
        <f t="shared" si="5"/>
        <v>14</v>
      </c>
      <c r="F19" s="23">
        <v>90.797007360140938</v>
      </c>
      <c r="G19" s="23">
        <v>2388.1544440677344</v>
      </c>
      <c r="H19" s="16">
        <f t="shared" si="6"/>
        <v>3.8019738457738414E-2</v>
      </c>
      <c r="I19" s="23">
        <v>7.3744499198370148</v>
      </c>
      <c r="J19" s="23">
        <v>60.021917310233199</v>
      </c>
      <c r="K19" s="23">
        <v>19.736566484517304</v>
      </c>
      <c r="L19" s="23">
        <v>15.396038807251282</v>
      </c>
      <c r="M19" s="23">
        <f t="shared" si="0"/>
        <v>24.889312018464615</v>
      </c>
      <c r="N19" s="23">
        <v>1317.6318128353853</v>
      </c>
      <c r="O19" s="17">
        <f t="shared" si="1"/>
        <v>2.4486174076864379E-2</v>
      </c>
      <c r="P19" s="18">
        <f t="shared" si="2"/>
        <v>6.1574954600369755E-2</v>
      </c>
      <c r="U19" s="22"/>
    </row>
    <row r="20" spans="2:21" x14ac:dyDescent="0.3">
      <c r="B20" s="19">
        <v>40909.624999999964</v>
      </c>
      <c r="C20" s="21">
        <f t="shared" si="3"/>
        <v>1</v>
      </c>
      <c r="D20" s="21" t="str">
        <f t="shared" si="4"/>
        <v>Winter</v>
      </c>
      <c r="E20" s="21">
        <f t="shared" si="5"/>
        <v>15</v>
      </c>
      <c r="F20" s="23">
        <v>87.120813085183912</v>
      </c>
      <c r="G20" s="23">
        <v>2351.6646069497724</v>
      </c>
      <c r="H20" s="16">
        <f t="shared" si="6"/>
        <v>3.7046444815183065E-2</v>
      </c>
      <c r="I20" s="23">
        <v>7.3477502440255158</v>
      </c>
      <c r="J20" s="23">
        <v>59.658503018071173</v>
      </c>
      <c r="K20" s="23">
        <v>19.736566484517304</v>
      </c>
      <c r="L20" s="23">
        <v>15.257151086763447</v>
      </c>
      <c r="M20" s="23">
        <f t="shared" si="0"/>
        <v>24.664785446790422</v>
      </c>
      <c r="N20" s="23">
        <v>1291.9055659295207</v>
      </c>
      <c r="O20" s="17">
        <f t="shared" si="1"/>
        <v>2.4779315559170189E-2</v>
      </c>
      <c r="P20" s="18">
        <f t="shared" si="2"/>
        <v>6.090777482793245E-2</v>
      </c>
      <c r="U20" s="22"/>
    </row>
    <row r="21" spans="2:21" x14ac:dyDescent="0.3">
      <c r="B21" s="19">
        <v>40909.666666666628</v>
      </c>
      <c r="C21" s="21">
        <f t="shared" si="3"/>
        <v>1</v>
      </c>
      <c r="D21" s="21" t="str">
        <f t="shared" si="4"/>
        <v>Winter</v>
      </c>
      <c r="E21" s="21">
        <f t="shared" si="5"/>
        <v>16</v>
      </c>
      <c r="F21" s="23">
        <v>86.042594106393707</v>
      </c>
      <c r="G21" s="23">
        <v>2342.8185858302668</v>
      </c>
      <c r="H21" s="16">
        <f t="shared" si="6"/>
        <v>3.6726101895722008E-2</v>
      </c>
      <c r="I21" s="23">
        <v>7.5480461886493782</v>
      </c>
      <c r="J21" s="23">
        <v>65.599221511999914</v>
      </c>
      <c r="K21" s="23">
        <v>19.736566484517304</v>
      </c>
      <c r="L21" s="23">
        <v>17.52754294387239</v>
      </c>
      <c r="M21" s="23">
        <f t="shared" si="0"/>
        <v>28.33511208361022</v>
      </c>
      <c r="N21" s="23">
        <v>1340.6378462654234</v>
      </c>
      <c r="O21" s="17">
        <f t="shared" si="1"/>
        <v>2.6765735707236886E-2</v>
      </c>
      <c r="P21" s="18">
        <f t="shared" si="2"/>
        <v>6.2508836466060952E-2</v>
      </c>
      <c r="U21" s="22"/>
    </row>
    <row r="22" spans="2:21" x14ac:dyDescent="0.3">
      <c r="B22" s="19">
        <v>40909.708333333292</v>
      </c>
      <c r="C22" s="21">
        <f t="shared" si="3"/>
        <v>1</v>
      </c>
      <c r="D22" s="21" t="str">
        <f t="shared" si="4"/>
        <v>Winter</v>
      </c>
      <c r="E22" s="21">
        <f t="shared" si="5"/>
        <v>17</v>
      </c>
      <c r="F22" s="23">
        <v>84.54399838505158</v>
      </c>
      <c r="G22" s="23">
        <v>2384.83718614792</v>
      </c>
      <c r="H22" s="16">
        <f t="shared" si="6"/>
        <v>3.5450637417143882E-2</v>
      </c>
      <c r="I22" s="23">
        <v>8.3586015332426431</v>
      </c>
      <c r="J22" s="23">
        <v>66.225032959660552</v>
      </c>
      <c r="K22" s="23">
        <v>19.736566484517304</v>
      </c>
      <c r="L22" s="23">
        <v>17.766712198619327</v>
      </c>
      <c r="M22" s="23">
        <f t="shared" si="0"/>
        <v>28.721754276523921</v>
      </c>
      <c r="N22" s="23">
        <v>1481.7607836175243</v>
      </c>
      <c r="O22" s="17">
        <f t="shared" si="1"/>
        <v>2.5024522324878749E-2</v>
      </c>
      <c r="P22" s="18">
        <f t="shared" si="2"/>
        <v>5.9588024474546128E-2</v>
      </c>
      <c r="U22" s="22"/>
    </row>
    <row r="23" spans="2:21" x14ac:dyDescent="0.3">
      <c r="B23" s="19">
        <v>40909.749999999956</v>
      </c>
      <c r="C23" s="21">
        <f t="shared" si="3"/>
        <v>1</v>
      </c>
      <c r="D23" s="21" t="str">
        <f t="shared" si="4"/>
        <v>Winter</v>
      </c>
      <c r="E23" s="21">
        <f t="shared" si="5"/>
        <v>18</v>
      </c>
      <c r="F23" s="23">
        <v>88.726563605538843</v>
      </c>
      <c r="G23" s="23">
        <v>2577.2381454971742</v>
      </c>
      <c r="H23" s="16">
        <f t="shared" si="6"/>
        <v>3.4426994556384941E-2</v>
      </c>
      <c r="I23" s="23">
        <v>8.833124457585793</v>
      </c>
      <c r="J23" s="23">
        <v>69.151264405770988</v>
      </c>
      <c r="K23" s="23">
        <v>19.736566484517304</v>
      </c>
      <c r="L23" s="23">
        <v>18.885043601471509</v>
      </c>
      <c r="M23" s="23">
        <f t="shared" si="0"/>
        <v>30.529654319782175</v>
      </c>
      <c r="N23" s="23">
        <v>1549.3692782264798</v>
      </c>
      <c r="O23" s="17">
        <f t="shared" si="1"/>
        <v>2.5405679156376103E-2</v>
      </c>
      <c r="P23" s="18">
        <f t="shared" si="2"/>
        <v>5.8958032534743215E-2</v>
      </c>
      <c r="U23" s="22"/>
    </row>
    <row r="24" spans="2:21" x14ac:dyDescent="0.3">
      <c r="B24" s="19">
        <v>40909.791666666621</v>
      </c>
      <c r="C24" s="21">
        <f t="shared" si="3"/>
        <v>1</v>
      </c>
      <c r="D24" s="21" t="str">
        <f t="shared" si="4"/>
        <v>Winter</v>
      </c>
      <c r="E24" s="21">
        <f t="shared" si="5"/>
        <v>19</v>
      </c>
      <c r="F24" s="23">
        <v>89.11454616355438</v>
      </c>
      <c r="G24" s="23">
        <v>2664.5926040522954</v>
      </c>
      <c r="H24" s="16">
        <f t="shared" si="6"/>
        <v>3.3443966641665802E-2</v>
      </c>
      <c r="I24" s="23">
        <v>8.7843932390214032</v>
      </c>
      <c r="J24" s="23">
        <v>68.777013073691762</v>
      </c>
      <c r="K24" s="23">
        <v>19.736566484517304</v>
      </c>
      <c r="L24" s="23">
        <v>18.742014239327315</v>
      </c>
      <c r="M24" s="23">
        <f t="shared" si="0"/>
        <v>30.298432349847143</v>
      </c>
      <c r="N24" s="23">
        <v>1538.0230434027653</v>
      </c>
      <c r="O24" s="17">
        <f t="shared" si="1"/>
        <v>2.5411079344039349E-2</v>
      </c>
      <c r="P24" s="18">
        <f t="shared" si="2"/>
        <v>5.8005198695794374E-2</v>
      </c>
      <c r="U24" s="22"/>
    </row>
    <row r="25" spans="2:21" x14ac:dyDescent="0.3">
      <c r="B25" s="19">
        <v>40909.833333333285</v>
      </c>
      <c r="C25" s="21">
        <f t="shared" si="3"/>
        <v>1</v>
      </c>
      <c r="D25" s="21" t="str">
        <f t="shared" si="4"/>
        <v>Winter</v>
      </c>
      <c r="E25" s="21">
        <f t="shared" si="5"/>
        <v>20</v>
      </c>
      <c r="F25" s="23">
        <v>90.295274939402617</v>
      </c>
      <c r="G25" s="23">
        <v>2650.2178197330982</v>
      </c>
      <c r="H25" s="16">
        <f t="shared" si="6"/>
        <v>3.4070888161372409E-2</v>
      </c>
      <c r="I25" s="23">
        <v>8.6889566841725099</v>
      </c>
      <c r="J25" s="23">
        <v>67.75535401868008</v>
      </c>
      <c r="K25" s="23">
        <v>19.736566484517304</v>
      </c>
      <c r="L25" s="23">
        <v>18.351562074052918</v>
      </c>
      <c r="M25" s="23">
        <f t="shared" si="0"/>
        <v>29.667225460109858</v>
      </c>
      <c r="N25" s="23">
        <v>1515.6252477959424</v>
      </c>
      <c r="O25" s="17">
        <f t="shared" si="1"/>
        <v>2.5307167586486715E-2</v>
      </c>
      <c r="P25" s="18">
        <f t="shared" si="2"/>
        <v>5.8515818071338828E-2</v>
      </c>
      <c r="U25" s="22"/>
    </row>
    <row r="26" spans="2:21" x14ac:dyDescent="0.3">
      <c r="B26" s="19">
        <v>40909.874999999949</v>
      </c>
      <c r="C26" s="21">
        <f t="shared" si="3"/>
        <v>1</v>
      </c>
      <c r="D26" s="21" t="str">
        <f t="shared" si="4"/>
        <v>Winter</v>
      </c>
      <c r="E26" s="21">
        <f t="shared" si="5"/>
        <v>21</v>
      </c>
      <c r="F26" s="23">
        <v>90.603830372877326</v>
      </c>
      <c r="G26" s="23">
        <v>2628.1027669343334</v>
      </c>
      <c r="H26" s="16">
        <f t="shared" si="6"/>
        <v>3.4474995237178709E-2</v>
      </c>
      <c r="I26" s="23">
        <v>8.4487232416634228</v>
      </c>
      <c r="J26" s="23">
        <v>66.651506857755507</v>
      </c>
      <c r="K26" s="23">
        <v>19.736566484517304</v>
      </c>
      <c r="L26" s="23">
        <v>17.929699700298428</v>
      </c>
      <c r="M26" s="23">
        <f t="shared" si="0"/>
        <v>28.985240672939774</v>
      </c>
      <c r="N26" s="23">
        <v>1467.0560138196533</v>
      </c>
      <c r="O26" s="17">
        <f t="shared" si="1"/>
        <v>2.5516383534081605E-2</v>
      </c>
      <c r="P26" s="18">
        <f t="shared" si="2"/>
        <v>5.9111701570452826E-2</v>
      </c>
      <c r="U26" s="22"/>
    </row>
    <row r="27" spans="2:21" x14ac:dyDescent="0.3">
      <c r="B27" s="19">
        <v>40909.916666666613</v>
      </c>
      <c r="C27" s="21">
        <f t="shared" si="3"/>
        <v>1</v>
      </c>
      <c r="D27" s="21" t="str">
        <f t="shared" si="4"/>
        <v>Winter</v>
      </c>
      <c r="E27" s="21">
        <f t="shared" si="5"/>
        <v>22</v>
      </c>
      <c r="F27" s="23">
        <v>91.555933952010278</v>
      </c>
      <c r="G27" s="23">
        <v>2563.9691138179151</v>
      </c>
      <c r="H27" s="16">
        <f t="shared" si="6"/>
        <v>3.5708672720974242E-2</v>
      </c>
      <c r="I27" s="23">
        <v>8.0376037075171904</v>
      </c>
      <c r="J27" s="23">
        <v>64.373245718208082</v>
      </c>
      <c r="K27" s="23">
        <v>19.736566484517304</v>
      </c>
      <c r="L27" s="23">
        <v>17.059006105763952</v>
      </c>
      <c r="M27" s="23">
        <f t="shared" si="0"/>
        <v>27.577673127926825</v>
      </c>
      <c r="N27" s="23">
        <v>1381.5946764869357</v>
      </c>
      <c r="O27" s="17">
        <f t="shared" si="1"/>
        <v>2.5778383082660054E-2</v>
      </c>
      <c r="P27" s="18">
        <f t="shared" si="2"/>
        <v>6.0566543958859687E-2</v>
      </c>
      <c r="U27" s="22"/>
    </row>
    <row r="28" spans="2:21" x14ac:dyDescent="0.3">
      <c r="B28" s="19">
        <v>40909.958333333278</v>
      </c>
      <c r="C28" s="21">
        <f t="shared" si="3"/>
        <v>1</v>
      </c>
      <c r="D28" s="21" t="str">
        <f t="shared" si="4"/>
        <v>Winter</v>
      </c>
      <c r="E28" s="21">
        <f t="shared" si="5"/>
        <v>23</v>
      </c>
      <c r="F28" s="23">
        <v>88.54228713974733</v>
      </c>
      <c r="G28" s="23">
        <v>2478.8261605426706</v>
      </c>
      <c r="H28" s="16">
        <f t="shared" si="6"/>
        <v>3.571944194762066E-2</v>
      </c>
      <c r="I28" s="23">
        <v>7.630835062876888</v>
      </c>
      <c r="J28" s="23">
        <v>62.94321851644586</v>
      </c>
      <c r="K28" s="23">
        <v>19.736566484517304</v>
      </c>
      <c r="L28" s="23">
        <v>16.512485997523967</v>
      </c>
      <c r="M28" s="23">
        <f t="shared" si="0"/>
        <v>26.694166034404589</v>
      </c>
      <c r="N28" s="23">
        <v>1297.5403530587498</v>
      </c>
      <c r="O28" s="17">
        <f t="shared" si="1"/>
        <v>2.6453898729519757E-2</v>
      </c>
      <c r="P28" s="18">
        <f t="shared" si="2"/>
        <v>6.1228422177183099E-2</v>
      </c>
      <c r="U28" s="22"/>
    </row>
    <row r="29" spans="2:21" x14ac:dyDescent="0.3">
      <c r="B29" s="19">
        <v>40909.999999999942</v>
      </c>
      <c r="C29" s="21">
        <f t="shared" si="3"/>
        <v>1</v>
      </c>
      <c r="D29" s="21" t="str">
        <f t="shared" si="4"/>
        <v>Winter</v>
      </c>
      <c r="E29" s="21">
        <f t="shared" si="5"/>
        <v>0</v>
      </c>
      <c r="F29" s="23">
        <v>86.431923084195063</v>
      </c>
      <c r="G29" s="23">
        <v>2389.260196707673</v>
      </c>
      <c r="H29" s="16">
        <f t="shared" si="6"/>
        <v>3.617518226072472E-2</v>
      </c>
      <c r="I29" s="23">
        <v>7.4370832109401377</v>
      </c>
      <c r="J29" s="23">
        <v>60.963358160914609</v>
      </c>
      <c r="K29" s="23">
        <v>19.736566484517304</v>
      </c>
      <c r="L29" s="23">
        <v>15.755833610442377</v>
      </c>
      <c r="M29" s="23">
        <f t="shared" si="0"/>
        <v>25.470958065954928</v>
      </c>
      <c r="N29" s="23">
        <v>1241.6026174857957</v>
      </c>
      <c r="O29" s="17">
        <f t="shared" si="1"/>
        <v>2.6504487678620361E-2</v>
      </c>
      <c r="P29" s="18">
        <f t="shared" si="2"/>
        <v>6.1720865266843859E-2</v>
      </c>
      <c r="U29" s="22"/>
    </row>
    <row r="30" spans="2:21" x14ac:dyDescent="0.3">
      <c r="B30" s="19">
        <v>40910.041666666606</v>
      </c>
      <c r="C30" s="21">
        <f t="shared" si="3"/>
        <v>1</v>
      </c>
      <c r="D30" s="21" t="str">
        <f t="shared" si="4"/>
        <v>Winter</v>
      </c>
      <c r="E30" s="21">
        <f t="shared" si="5"/>
        <v>1</v>
      </c>
      <c r="F30" s="23">
        <v>84.945974731335269</v>
      </c>
      <c r="G30" s="23">
        <v>2312.9632645519341</v>
      </c>
      <c r="H30" s="16">
        <f t="shared" si="6"/>
        <v>3.6726037128735359E-2</v>
      </c>
      <c r="I30" s="23">
        <v>7.3581315142786998</v>
      </c>
      <c r="J30" s="23">
        <v>60.030887745616731</v>
      </c>
      <c r="K30" s="23">
        <v>19.736566484517304</v>
      </c>
      <c r="L30" s="23">
        <v>15.399467080021704</v>
      </c>
      <c r="M30" s="23">
        <f t="shared" si="0"/>
        <v>24.894854181077722</v>
      </c>
      <c r="N30" s="23">
        <v>1216.1094401300165</v>
      </c>
      <c r="O30" s="17">
        <f t="shared" si="1"/>
        <v>2.6521449987188812E-2</v>
      </c>
      <c r="P30" s="18">
        <f t="shared" si="2"/>
        <v>6.2273459358986774E-2</v>
      </c>
    </row>
    <row r="31" spans="2:21" x14ac:dyDescent="0.3">
      <c r="B31" s="19">
        <v>40910.08333333327</v>
      </c>
      <c r="C31" s="21">
        <f t="shared" si="3"/>
        <v>1</v>
      </c>
      <c r="D31" s="21" t="str">
        <f t="shared" si="4"/>
        <v>Winter</v>
      </c>
      <c r="E31" s="21">
        <f t="shared" si="5"/>
        <v>2</v>
      </c>
      <c r="F31" s="23">
        <v>87.415908262879867</v>
      </c>
      <c r="G31" s="23">
        <v>2296.3769749528606</v>
      </c>
      <c r="H31" s="16">
        <f t="shared" si="6"/>
        <v>3.806688066303849E-2</v>
      </c>
      <c r="I31" s="23">
        <v>7.3238716589194315</v>
      </c>
      <c r="J31" s="23">
        <v>59.914706568767919</v>
      </c>
      <c r="K31" s="23">
        <v>19.736566484517304</v>
      </c>
      <c r="L31" s="23">
        <v>15.355065582435772</v>
      </c>
      <c r="M31" s="23">
        <f t="shared" si="0"/>
        <v>24.823074501814844</v>
      </c>
      <c r="N31" s="23">
        <v>1208.4621421001966</v>
      </c>
      <c r="O31" s="17">
        <f t="shared" si="1"/>
        <v>2.6601533503454088E-2</v>
      </c>
      <c r="P31" s="18">
        <f t="shared" si="2"/>
        <v>6.3655776765162764E-2</v>
      </c>
    </row>
    <row r="32" spans="2:21" x14ac:dyDescent="0.3">
      <c r="B32" s="19">
        <v>40910.124999999935</v>
      </c>
      <c r="C32" s="21">
        <f t="shared" si="3"/>
        <v>1</v>
      </c>
      <c r="D32" s="21" t="str">
        <f t="shared" si="4"/>
        <v>Winter</v>
      </c>
      <c r="E32" s="21">
        <f t="shared" si="5"/>
        <v>3</v>
      </c>
      <c r="F32" s="23">
        <v>90.060327226705866</v>
      </c>
      <c r="G32" s="23">
        <v>2284.2136959135396</v>
      </c>
      <c r="H32" s="16">
        <f t="shared" si="6"/>
        <v>3.9427277486263158E-2</v>
      </c>
      <c r="I32" s="23">
        <v>7.3433805315429543</v>
      </c>
      <c r="J32" s="23">
        <v>61.318929362476617</v>
      </c>
      <c r="K32" s="23">
        <v>19.736566484517304</v>
      </c>
      <c r="L32" s="23">
        <v>15.89172390072862</v>
      </c>
      <c r="M32" s="23">
        <f t="shared" si="0"/>
        <v>25.690638977230691</v>
      </c>
      <c r="N32" s="23">
        <v>1216.0047670797744</v>
      </c>
      <c r="O32" s="17">
        <f t="shared" si="1"/>
        <v>2.7166027965584851E-2</v>
      </c>
      <c r="P32" s="18">
        <f t="shared" si="2"/>
        <v>6.5522222929049301E-2</v>
      </c>
    </row>
    <row r="33" spans="2:16" x14ac:dyDescent="0.3">
      <c r="B33" s="19">
        <v>40910.166666666599</v>
      </c>
      <c r="C33" s="21">
        <f t="shared" si="3"/>
        <v>1</v>
      </c>
      <c r="D33" s="21" t="str">
        <f t="shared" si="4"/>
        <v>Winter</v>
      </c>
      <c r="E33" s="21">
        <f t="shared" si="5"/>
        <v>4</v>
      </c>
      <c r="F33" s="23">
        <v>90.343321700590934</v>
      </c>
      <c r="G33" s="23">
        <v>2295.271222312922</v>
      </c>
      <c r="H33" s="16">
        <f t="shared" si="6"/>
        <v>3.9360630160976302E-2</v>
      </c>
      <c r="I33" s="23">
        <v>7.4915731060044122</v>
      </c>
      <c r="J33" s="23">
        <v>62.106743962517832</v>
      </c>
      <c r="K33" s="23">
        <v>19.736566484517304</v>
      </c>
      <c r="L33" s="23">
        <v>16.192806649334372</v>
      </c>
      <c r="M33" s="23">
        <f t="shared" si="0"/>
        <v>26.177370828666156</v>
      </c>
      <c r="N33" s="23">
        <v>1248.8442557352694</v>
      </c>
      <c r="O33" s="17">
        <f t="shared" si="1"/>
        <v>2.6960082316147296E-2</v>
      </c>
      <c r="P33" s="18">
        <f t="shared" si="2"/>
        <v>6.525954664796825E-2</v>
      </c>
    </row>
    <row r="34" spans="2:16" x14ac:dyDescent="0.3">
      <c r="B34" s="19">
        <v>40910.208333333263</v>
      </c>
      <c r="C34" s="21">
        <f t="shared" si="3"/>
        <v>1</v>
      </c>
      <c r="D34" s="21" t="str">
        <f t="shared" si="4"/>
        <v>Winter</v>
      </c>
      <c r="E34" s="21">
        <f t="shared" si="5"/>
        <v>5</v>
      </c>
      <c r="F34" s="23">
        <v>90.433719212254147</v>
      </c>
      <c r="G34" s="23">
        <v>2332.8668120708226</v>
      </c>
      <c r="H34" s="16">
        <f t="shared" si="6"/>
        <v>3.8765058829903193E-2</v>
      </c>
      <c r="I34" s="23">
        <v>7.7594017186124749</v>
      </c>
      <c r="J34" s="23">
        <v>63.867365841776511</v>
      </c>
      <c r="K34" s="23">
        <v>19.736566484517304</v>
      </c>
      <c r="L34" s="23">
        <v>16.865671654165336</v>
      </c>
      <c r="M34" s="23">
        <f t="shared" si="0"/>
        <v>27.265127703093871</v>
      </c>
      <c r="N34" s="23">
        <v>1313.8160081942071</v>
      </c>
      <c r="O34" s="17">
        <f t="shared" si="1"/>
        <v>2.6658625867899344E-2</v>
      </c>
      <c r="P34" s="18">
        <f t="shared" si="2"/>
        <v>6.4390261497709045E-2</v>
      </c>
    </row>
    <row r="35" spans="2:16" x14ac:dyDescent="0.3">
      <c r="B35" s="19">
        <v>40910.249999999927</v>
      </c>
      <c r="C35" s="21">
        <f t="shared" si="3"/>
        <v>1</v>
      </c>
      <c r="D35" s="21" t="str">
        <f t="shared" si="4"/>
        <v>Winter</v>
      </c>
      <c r="E35" s="21">
        <f t="shared" si="5"/>
        <v>6</v>
      </c>
      <c r="F35" s="23">
        <v>92.119483610096651</v>
      </c>
      <c r="G35" s="23">
        <v>2395.8947125473023</v>
      </c>
      <c r="H35" s="16">
        <f t="shared" si="6"/>
        <v>3.8448886392071759E-2</v>
      </c>
      <c r="I35" s="23">
        <v>8.1279661269993788</v>
      </c>
      <c r="J35" s="23">
        <v>66.006006372885963</v>
      </c>
      <c r="K35" s="23">
        <v>19.736566484517304</v>
      </c>
      <c r="L35" s="23">
        <v>17.683005795157928</v>
      </c>
      <c r="M35" s="23">
        <f t="shared" si="0"/>
        <v>28.58643409321073</v>
      </c>
      <c r="N35" s="23">
        <v>1405.8091916090343</v>
      </c>
      <c r="O35" s="17">
        <f t="shared" si="1"/>
        <v>2.6116204417605378E-2</v>
      </c>
      <c r="P35" s="18">
        <f t="shared" si="2"/>
        <v>6.3560951833032509E-2</v>
      </c>
    </row>
    <row r="36" spans="2:16" x14ac:dyDescent="0.3">
      <c r="B36" s="19">
        <v>40910.291666666591</v>
      </c>
      <c r="C36" s="21">
        <f t="shared" si="3"/>
        <v>1</v>
      </c>
      <c r="D36" s="21" t="str">
        <f t="shared" si="4"/>
        <v>Winter</v>
      </c>
      <c r="E36" s="21">
        <f t="shared" si="5"/>
        <v>7</v>
      </c>
      <c r="F36" s="23">
        <v>90.800738115532212</v>
      </c>
      <c r="G36" s="23">
        <v>2507.5757291810646</v>
      </c>
      <c r="H36" s="16">
        <f t="shared" si="6"/>
        <v>3.6210566667586278E-2</v>
      </c>
      <c r="I36" s="23">
        <v>8.5709594967801586</v>
      </c>
      <c r="J36" s="23">
        <v>68.356326119785322</v>
      </c>
      <c r="K36" s="23">
        <v>19.736566484517304</v>
      </c>
      <c r="L36" s="23">
        <v>18.58123836086796</v>
      </c>
      <c r="M36" s="23">
        <f t="shared" si="0"/>
        <v>30.038521274400058</v>
      </c>
      <c r="N36" s="23">
        <v>1498.8908233400928</v>
      </c>
      <c r="O36" s="17">
        <f t="shared" si="1"/>
        <v>2.5758701147521715E-2</v>
      </c>
      <c r="P36" s="18">
        <f t="shared" si="2"/>
        <v>6.1036530649935222E-2</v>
      </c>
    </row>
    <row r="37" spans="2:16" x14ac:dyDescent="0.3">
      <c r="B37" s="19">
        <v>40910.333333333256</v>
      </c>
      <c r="C37" s="21">
        <f t="shared" si="3"/>
        <v>1</v>
      </c>
      <c r="D37" s="21" t="str">
        <f t="shared" si="4"/>
        <v>Winter</v>
      </c>
      <c r="E37" s="21">
        <f t="shared" si="5"/>
        <v>8</v>
      </c>
      <c r="F37" s="23">
        <v>94.349092407687891</v>
      </c>
      <c r="G37" s="23">
        <v>2611.5164773352594</v>
      </c>
      <c r="H37" s="16">
        <f t="shared" si="6"/>
        <v>3.6128086200688983E-2</v>
      </c>
      <c r="I37" s="23">
        <v>8.7974652897255119</v>
      </c>
      <c r="J37" s="23">
        <v>72.215912251116833</v>
      </c>
      <c r="K37" s="23">
        <v>19.736566484517304</v>
      </c>
      <c r="L37" s="23">
        <v>20.056274239666287</v>
      </c>
      <c r="M37" s="23">
        <f t="shared" si="0"/>
        <v>32.423071526933242</v>
      </c>
      <c r="N37" s="23">
        <v>1553.0532909757412</v>
      </c>
      <c r="O37" s="17">
        <f t="shared" si="1"/>
        <v>2.654161132536605E-2</v>
      </c>
      <c r="P37" s="18">
        <f t="shared" si="2"/>
        <v>6.1710799904187028E-2</v>
      </c>
    </row>
    <row r="38" spans="2:16" x14ac:dyDescent="0.3">
      <c r="B38" s="19">
        <v>40910.37499999992</v>
      </c>
      <c r="C38" s="21">
        <f t="shared" si="3"/>
        <v>1</v>
      </c>
      <c r="D38" s="21" t="str">
        <f t="shared" si="4"/>
        <v>Winter</v>
      </c>
      <c r="E38" s="21">
        <f t="shared" si="5"/>
        <v>9</v>
      </c>
      <c r="F38" s="23">
        <v>93.643465188917943</v>
      </c>
      <c r="G38" s="23">
        <v>2666.8041093321717</v>
      </c>
      <c r="H38" s="16">
        <f t="shared" si="6"/>
        <v>3.511448960995054E-2</v>
      </c>
      <c r="I38" s="23">
        <v>8.7850277384771527</v>
      </c>
      <c r="J38" s="23">
        <v>71.803741635195877</v>
      </c>
      <c r="K38" s="23">
        <v>19.736566484517304</v>
      </c>
      <c r="L38" s="23">
        <v>19.898753089474965</v>
      </c>
      <c r="M38" s="23">
        <f t="shared" si="0"/>
        <v>32.168422061203607</v>
      </c>
      <c r="N38" s="23">
        <v>1591.0130848744041</v>
      </c>
      <c r="O38" s="17">
        <f t="shared" si="1"/>
        <v>2.574048585082106E-2</v>
      </c>
      <c r="P38" s="18">
        <f t="shared" si="2"/>
        <v>5.9951111437807861E-2</v>
      </c>
    </row>
    <row r="39" spans="2:16" x14ac:dyDescent="0.3">
      <c r="B39" s="19">
        <v>40910.416666666584</v>
      </c>
      <c r="C39" s="21">
        <f t="shared" si="3"/>
        <v>1</v>
      </c>
      <c r="D39" s="21" t="str">
        <f t="shared" si="4"/>
        <v>Winter</v>
      </c>
      <c r="E39" s="21">
        <f t="shared" si="5"/>
        <v>10</v>
      </c>
      <c r="F39" s="23">
        <v>92.69512740127422</v>
      </c>
      <c r="G39" s="23">
        <v>2672.3328725318629</v>
      </c>
      <c r="H39" s="16">
        <f t="shared" si="6"/>
        <v>3.4686968960364419E-2</v>
      </c>
      <c r="I39" s="23">
        <v>8.7810047131484197</v>
      </c>
      <c r="J39" s="23">
        <v>70.996103961907338</v>
      </c>
      <c r="K39" s="23">
        <v>19.736566484517304</v>
      </c>
      <c r="L39" s="23">
        <v>19.59009446530305</v>
      </c>
      <c r="M39" s="23">
        <f t="shared" si="0"/>
        <v>31.669443012086983</v>
      </c>
      <c r="N39" s="23">
        <v>1578.9157597564918</v>
      </c>
      <c r="O39" s="17">
        <f t="shared" si="1"/>
        <v>2.5619129757419024E-2</v>
      </c>
      <c r="P39" s="18">
        <f t="shared" si="2"/>
        <v>5.9417448759096297E-2</v>
      </c>
    </row>
    <row r="40" spans="2:16" x14ac:dyDescent="0.3">
      <c r="B40" s="19">
        <v>40910.458333333248</v>
      </c>
      <c r="C40" s="21">
        <f t="shared" si="3"/>
        <v>1</v>
      </c>
      <c r="D40" s="21" t="str">
        <f t="shared" si="4"/>
        <v>Winter</v>
      </c>
      <c r="E40" s="21">
        <f t="shared" si="5"/>
        <v>11</v>
      </c>
      <c r="F40" s="23">
        <v>95.550873807248081</v>
      </c>
      <c r="G40" s="23">
        <v>2659.0638408526038</v>
      </c>
      <c r="H40" s="16">
        <f t="shared" si="6"/>
        <v>3.5934027735344105E-2</v>
      </c>
      <c r="I40" s="23">
        <v>8.6802881681735276</v>
      </c>
      <c r="J40" s="23">
        <v>68.522652327880365</v>
      </c>
      <c r="K40" s="23">
        <v>19.736566484517304</v>
      </c>
      <c r="L40" s="23">
        <v>18.644804016919281</v>
      </c>
      <c r="M40" s="23">
        <f t="shared" si="0"/>
        <v>30.14128182644378</v>
      </c>
      <c r="N40" s="23">
        <v>1563.8791238470221</v>
      </c>
      <c r="O40" s="17">
        <f t="shared" si="1"/>
        <v>2.4823894252849438E-2</v>
      </c>
      <c r="P40" s="18">
        <f t="shared" si="2"/>
        <v>5.98658994836124E-2</v>
      </c>
    </row>
    <row r="41" spans="2:16" x14ac:dyDescent="0.3">
      <c r="B41" s="19">
        <v>40910.499999999913</v>
      </c>
      <c r="C41" s="21">
        <f t="shared" si="3"/>
        <v>1</v>
      </c>
      <c r="D41" s="21" t="str">
        <f t="shared" si="4"/>
        <v>Winter</v>
      </c>
      <c r="E41" s="21">
        <f t="shared" si="5"/>
        <v>12</v>
      </c>
      <c r="F41" s="23">
        <v>94.072542155205213</v>
      </c>
      <c r="G41" s="23">
        <v>2653.5350776529126</v>
      </c>
      <c r="H41" s="16">
        <f t="shared" si="6"/>
        <v>3.5451780135657238E-2</v>
      </c>
      <c r="I41" s="23">
        <v>8.4139299651246695</v>
      </c>
      <c r="J41" s="23">
        <v>65.100819643397472</v>
      </c>
      <c r="K41" s="23">
        <v>19.736566484517304</v>
      </c>
      <c r="L41" s="23">
        <v>17.337066397104635</v>
      </c>
      <c r="M41" s="23">
        <f t="shared" si="0"/>
        <v>28.027186761775532</v>
      </c>
      <c r="N41" s="23">
        <v>1538.279212503392</v>
      </c>
      <c r="O41" s="17">
        <f t="shared" si="1"/>
        <v>2.3689533363449679E-2</v>
      </c>
      <c r="P41" s="18">
        <f t="shared" si="2"/>
        <v>5.8301477370789584E-2</v>
      </c>
    </row>
    <row r="42" spans="2:16" x14ac:dyDescent="0.3">
      <c r="B42" s="19">
        <v>40910.541666666577</v>
      </c>
      <c r="C42" s="21">
        <f t="shared" si="3"/>
        <v>1</v>
      </c>
      <c r="D42" s="21" t="str">
        <f t="shared" si="4"/>
        <v>Winter</v>
      </c>
      <c r="E42" s="21">
        <f t="shared" si="5"/>
        <v>13</v>
      </c>
      <c r="F42" s="23">
        <v>90.829733349790104</v>
      </c>
      <c r="G42" s="23">
        <v>2609.3049720553831</v>
      </c>
      <c r="H42" s="16">
        <f t="shared" si="6"/>
        <v>3.4809933803269591E-2</v>
      </c>
      <c r="I42" s="23">
        <v>8.2385238144455393</v>
      </c>
      <c r="J42" s="23">
        <v>66.930996397936582</v>
      </c>
      <c r="K42" s="23">
        <v>19.736566484517304</v>
      </c>
      <c r="L42" s="23">
        <v>18.036513510247971</v>
      </c>
      <c r="M42" s="23">
        <f t="shared" si="0"/>
        <v>29.157916403171306</v>
      </c>
      <c r="N42" s="23">
        <v>1501.035792243028</v>
      </c>
      <c r="O42" s="17">
        <f t="shared" si="1"/>
        <v>2.4913756494596699E-2</v>
      </c>
      <c r="P42" s="18">
        <f t="shared" si="2"/>
        <v>5.8856444083498605E-2</v>
      </c>
    </row>
    <row r="43" spans="2:16" x14ac:dyDescent="0.3">
      <c r="B43" s="19">
        <v>40910.583333333241</v>
      </c>
      <c r="C43" s="21">
        <f t="shared" si="3"/>
        <v>1</v>
      </c>
      <c r="D43" s="21" t="str">
        <f t="shared" si="4"/>
        <v>Winter</v>
      </c>
      <c r="E43" s="21">
        <f t="shared" si="5"/>
        <v>14</v>
      </c>
      <c r="F43" s="23">
        <v>92.719213103382657</v>
      </c>
      <c r="G43" s="23">
        <v>2571.709382297483</v>
      </c>
      <c r="H43" s="16">
        <f t="shared" si="6"/>
        <v>3.605353456406115E-2</v>
      </c>
      <c r="I43" s="23">
        <v>8.0907823723506294</v>
      </c>
      <c r="J43" s="23">
        <v>65.784363455866199</v>
      </c>
      <c r="K43" s="23">
        <v>19.736566484517304</v>
      </c>
      <c r="L43" s="23">
        <v>17.598299496668641</v>
      </c>
      <c r="M43" s="23">
        <f t="shared" si="0"/>
        <v>28.449497474680253</v>
      </c>
      <c r="N43" s="23">
        <v>1498.0134850446052</v>
      </c>
      <c r="O43" s="17">
        <f t="shared" si="1"/>
        <v>2.4392490596266459E-2</v>
      </c>
      <c r="P43" s="18">
        <f t="shared" si="2"/>
        <v>5.9566589657511576E-2</v>
      </c>
    </row>
    <row r="44" spans="2:16" x14ac:dyDescent="0.3">
      <c r="B44" s="19">
        <v>40910.624999999905</v>
      </c>
      <c r="C44" s="21">
        <f t="shared" si="3"/>
        <v>1</v>
      </c>
      <c r="D44" s="21" t="str">
        <f t="shared" si="4"/>
        <v>Winter</v>
      </c>
      <c r="E44" s="21">
        <f t="shared" si="5"/>
        <v>15</v>
      </c>
      <c r="F44" s="23">
        <v>94.587906135536343</v>
      </c>
      <c r="G44" s="23">
        <v>2565.0748664578532</v>
      </c>
      <c r="H44" s="16">
        <f t="shared" si="6"/>
        <v>3.6875300355717906E-2</v>
      </c>
      <c r="I44" s="23">
        <v>8.0612570125689125</v>
      </c>
      <c r="J44" s="23">
        <v>65.279977447387651</v>
      </c>
      <c r="K44" s="23">
        <v>19.736566484517304</v>
      </c>
      <c r="L44" s="23">
        <v>17.405535963493367</v>
      </c>
      <c r="M44" s="23">
        <f t="shared" si="0"/>
        <v>28.137874999376979</v>
      </c>
      <c r="N44" s="23">
        <v>1488.1758658765921</v>
      </c>
      <c r="O44" s="17">
        <f t="shared" si="1"/>
        <v>2.4324498765220352E-2</v>
      </c>
      <c r="P44" s="18">
        <f t="shared" si="2"/>
        <v>6.030282592296847E-2</v>
      </c>
    </row>
    <row r="45" spans="2:16" x14ac:dyDescent="0.3">
      <c r="B45" s="19">
        <v>40910.66666666657</v>
      </c>
      <c r="C45" s="21">
        <f t="shared" si="3"/>
        <v>1</v>
      </c>
      <c r="D45" s="21" t="str">
        <f t="shared" si="4"/>
        <v>Winter</v>
      </c>
      <c r="E45" s="21">
        <f t="shared" si="5"/>
        <v>16</v>
      </c>
      <c r="F45" s="23">
        <v>92.574463982779207</v>
      </c>
      <c r="G45" s="23">
        <v>2552.9115874185327</v>
      </c>
      <c r="H45" s="16">
        <f t="shared" si="6"/>
        <v>3.6262307100258483E-2</v>
      </c>
      <c r="I45" s="23">
        <v>8.2618151806469378</v>
      </c>
      <c r="J45" s="23">
        <v>66.264095519823726</v>
      </c>
      <c r="K45" s="23">
        <v>19.736566484517304</v>
      </c>
      <c r="L45" s="23">
        <v>17.781640917864802</v>
      </c>
      <c r="M45" s="23">
        <f t="shared" si="0"/>
        <v>28.74588811744162</v>
      </c>
      <c r="N45" s="23">
        <v>1520.1176753515124</v>
      </c>
      <c r="O45" s="17">
        <f t="shared" si="1"/>
        <v>2.4345288459020707E-2</v>
      </c>
      <c r="P45" s="18">
        <f t="shared" si="2"/>
        <v>5.9724779232733803E-2</v>
      </c>
    </row>
    <row r="46" spans="2:16" x14ac:dyDescent="0.3">
      <c r="B46" s="19">
        <v>40910.708333333234</v>
      </c>
      <c r="C46" s="21">
        <f t="shared" si="3"/>
        <v>1</v>
      </c>
      <c r="D46" s="21" t="str">
        <f t="shared" si="4"/>
        <v>Winter</v>
      </c>
      <c r="E46" s="21">
        <f t="shared" si="5"/>
        <v>17</v>
      </c>
      <c r="F46" s="23">
        <v>94.000271183622928</v>
      </c>
      <c r="G46" s="23">
        <v>2582.7669086968654</v>
      </c>
      <c r="H46" s="16">
        <f t="shared" si="6"/>
        <v>3.6395181797900127E-2</v>
      </c>
      <c r="I46" s="23">
        <v>8.9019299284554769</v>
      </c>
      <c r="J46" s="23">
        <v>69.824155647961348</v>
      </c>
      <c r="K46" s="23">
        <v>19.736566484517304</v>
      </c>
      <c r="L46" s="23">
        <v>19.142205558994025</v>
      </c>
      <c r="M46" s="23">
        <f t="shared" si="0"/>
        <v>30.945383604450019</v>
      </c>
      <c r="N46" s="23">
        <v>1632.9387249585341</v>
      </c>
      <c r="O46" s="17">
        <f t="shared" si="1"/>
        <v>2.4402209907733896E-2</v>
      </c>
      <c r="P46" s="18">
        <f t="shared" si="2"/>
        <v>5.9909268839771532E-2</v>
      </c>
    </row>
    <row r="47" spans="2:16" x14ac:dyDescent="0.3">
      <c r="B47" s="19">
        <v>40910.749999999898</v>
      </c>
      <c r="C47" s="21">
        <f t="shared" si="3"/>
        <v>1</v>
      </c>
      <c r="D47" s="21" t="str">
        <f t="shared" si="4"/>
        <v>Winter</v>
      </c>
      <c r="E47" s="21">
        <f t="shared" si="5"/>
        <v>18</v>
      </c>
      <c r="F47" s="23">
        <v>96.881049706511135</v>
      </c>
      <c r="G47" s="23">
        <v>2724.3032466089603</v>
      </c>
      <c r="H47" s="16">
        <f t="shared" si="6"/>
        <v>3.5561771556489721E-2</v>
      </c>
      <c r="I47" s="23">
        <v>9.0587002954939546</v>
      </c>
      <c r="J47" s="23">
        <v>71.366966752486121</v>
      </c>
      <c r="K47" s="23">
        <v>19.736566484517304</v>
      </c>
      <c r="L47" s="23">
        <v>19.731828812873168</v>
      </c>
      <c r="M47" s="23">
        <f t="shared" si="0"/>
        <v>31.898571455095649</v>
      </c>
      <c r="N47" s="23">
        <v>1672.2487510402236</v>
      </c>
      <c r="O47" s="17">
        <f t="shared" si="1"/>
        <v>2.4492332091808771E-2</v>
      </c>
      <c r="P47" s="18">
        <f t="shared" si="2"/>
        <v>5.9183112929563908E-2</v>
      </c>
    </row>
    <row r="48" spans="2:16" x14ac:dyDescent="0.3">
      <c r="B48" s="19">
        <v>40910.791666666562</v>
      </c>
      <c r="C48" s="21">
        <f t="shared" si="3"/>
        <v>1</v>
      </c>
      <c r="D48" s="21" t="str">
        <f t="shared" si="4"/>
        <v>Winter</v>
      </c>
      <c r="E48" s="21">
        <f t="shared" si="5"/>
        <v>19</v>
      </c>
      <c r="F48" s="23">
        <v>100.31999888485632</v>
      </c>
      <c r="G48" s="23">
        <v>2766.3218469266135</v>
      </c>
      <c r="H48" s="16">
        <f t="shared" si="6"/>
        <v>3.6264760369915723E-2</v>
      </c>
      <c r="I48" s="23">
        <v>8.9336798991720485</v>
      </c>
      <c r="J48" s="23">
        <v>70.691436677837089</v>
      </c>
      <c r="K48" s="23">
        <v>19.736566484517304</v>
      </c>
      <c r="L48" s="23">
        <v>19.473658360547788</v>
      </c>
      <c r="M48" s="23">
        <f t="shared" si="0"/>
        <v>31.481211832771997</v>
      </c>
      <c r="N48" s="23">
        <v>1643.9617525324848</v>
      </c>
      <c r="O48" s="17">
        <f t="shared" si="1"/>
        <v>2.4583839416997291E-2</v>
      </c>
      <c r="P48" s="18">
        <f t="shared" si="2"/>
        <v>5.9957072741483118E-2</v>
      </c>
    </row>
    <row r="49" spans="2:16" x14ac:dyDescent="0.3">
      <c r="B49" s="19">
        <v>40910.833333333227</v>
      </c>
      <c r="C49" s="21">
        <f t="shared" si="3"/>
        <v>1</v>
      </c>
      <c r="D49" s="21" t="str">
        <f t="shared" si="4"/>
        <v>Winter</v>
      </c>
      <c r="E49" s="21">
        <f t="shared" si="5"/>
        <v>20</v>
      </c>
      <c r="F49" s="23">
        <v>99.252376676580909</v>
      </c>
      <c r="G49" s="23">
        <v>2735.3607730083427</v>
      </c>
      <c r="H49" s="16">
        <f t="shared" si="6"/>
        <v>3.6284930915136071E-2</v>
      </c>
      <c r="I49" s="23">
        <v>8.767560080807737</v>
      </c>
      <c r="J49" s="23">
        <v>74.327714483179804</v>
      </c>
      <c r="K49" s="23">
        <v>19.736566484517304</v>
      </c>
      <c r="L49" s="23">
        <v>20.863351463810172</v>
      </c>
      <c r="M49" s="23">
        <f t="shared" si="0"/>
        <v>33.727796534852331</v>
      </c>
      <c r="N49" s="23">
        <v>1610.7596181600941</v>
      </c>
      <c r="O49" s="17">
        <f t="shared" si="1"/>
        <v>2.6382183993537662E-2</v>
      </c>
      <c r="P49" s="18">
        <f t="shared" si="2"/>
        <v>6.170983918507781E-2</v>
      </c>
    </row>
    <row r="50" spans="2:16" x14ac:dyDescent="0.3">
      <c r="B50" s="19">
        <v>40910.874999999891</v>
      </c>
      <c r="C50" s="21">
        <f t="shared" si="3"/>
        <v>1</v>
      </c>
      <c r="D50" s="21" t="str">
        <f t="shared" si="4"/>
        <v>Winter</v>
      </c>
      <c r="E50" s="21">
        <f t="shared" si="5"/>
        <v>21</v>
      </c>
      <c r="F50" s="23">
        <v>94.8056720831039</v>
      </c>
      <c r="G50" s="23">
        <v>2696.6594306105044</v>
      </c>
      <c r="H50" s="16">
        <f t="shared" si="6"/>
        <v>3.5156709448341636E-2</v>
      </c>
      <c r="I50" s="23">
        <v>8.4008249562660762</v>
      </c>
      <c r="J50" s="23">
        <v>67.725881376871456</v>
      </c>
      <c r="K50" s="23">
        <v>19.736566484517304</v>
      </c>
      <c r="L50" s="23">
        <v>18.340298378249425</v>
      </c>
      <c r="M50" s="23">
        <f t="shared" si="0"/>
        <v>29.649016514104726</v>
      </c>
      <c r="N50" s="23">
        <v>1540.7748066003721</v>
      </c>
      <c r="O50" s="17">
        <f t="shared" si="1"/>
        <v>2.4695264556100518E-2</v>
      </c>
      <c r="P50" s="18">
        <f t="shared" si="2"/>
        <v>5.8983769763693399E-2</v>
      </c>
    </row>
    <row r="51" spans="2:16" x14ac:dyDescent="0.3">
      <c r="B51" s="19">
        <v>40910.916666666555</v>
      </c>
      <c r="C51" s="21">
        <f t="shared" si="3"/>
        <v>1</v>
      </c>
      <c r="D51" s="21" t="str">
        <f t="shared" si="4"/>
        <v>Winter</v>
      </c>
      <c r="E51" s="21">
        <f t="shared" si="5"/>
        <v>22</v>
      </c>
      <c r="F51" s="23">
        <v>90.022011830810058</v>
      </c>
      <c r="G51" s="23">
        <v>2609.3049720553831</v>
      </c>
      <c r="H51" s="16">
        <f t="shared" si="6"/>
        <v>3.4500379524398238E-2</v>
      </c>
      <c r="I51" s="23">
        <v>7.8534590405917841</v>
      </c>
      <c r="J51" s="23">
        <v>64.268131216667683</v>
      </c>
      <c r="K51" s="23">
        <v>19.736566484517304</v>
      </c>
      <c r="L51" s="23">
        <v>17.018834010653698</v>
      </c>
      <c r="M51" s="23">
        <f t="shared" si="0"/>
        <v>27.512730721496681</v>
      </c>
      <c r="N51" s="23">
        <v>1431.6172333763891</v>
      </c>
      <c r="O51" s="17">
        <f t="shared" si="1"/>
        <v>2.4703663058511311E-2</v>
      </c>
      <c r="P51" s="18">
        <f t="shared" si="2"/>
        <v>5.835175683174805E-2</v>
      </c>
    </row>
    <row r="52" spans="2:16" x14ac:dyDescent="0.3">
      <c r="B52" s="19">
        <v>40910.958333333219</v>
      </c>
      <c r="C52" s="21">
        <f t="shared" si="3"/>
        <v>1</v>
      </c>
      <c r="D52" s="21" t="str">
        <f t="shared" si="4"/>
        <v>Winter</v>
      </c>
      <c r="E52" s="21">
        <f t="shared" si="5"/>
        <v>23</v>
      </c>
      <c r="F52" s="23">
        <v>80.143599033403049</v>
      </c>
      <c r="G52" s="23">
        <v>2487.6721816621762</v>
      </c>
      <c r="H52" s="16">
        <f t="shared" si="6"/>
        <v>3.2216302302280793E-2</v>
      </c>
      <c r="I52" s="23">
        <v>7.4062261259856319</v>
      </c>
      <c r="J52" s="23">
        <v>62.891013520383559</v>
      </c>
      <c r="K52" s="23">
        <v>19.736566484517304</v>
      </c>
      <c r="L52" s="23">
        <v>16.492534572779409</v>
      </c>
      <c r="M52" s="23">
        <f t="shared" si="0"/>
        <v>26.661912463086846</v>
      </c>
      <c r="N52" s="23">
        <v>1329.7160589479386</v>
      </c>
      <c r="O52" s="17">
        <f t="shared" si="1"/>
        <v>2.5620611528168601E-2</v>
      </c>
      <c r="P52" s="18">
        <f t="shared" si="2"/>
        <v>5.7011512464288615E-2</v>
      </c>
    </row>
    <row r="53" spans="2:16" x14ac:dyDescent="0.3">
      <c r="B53" s="19">
        <v>40910.999999999884</v>
      </c>
      <c r="C53" s="21">
        <f t="shared" si="3"/>
        <v>1</v>
      </c>
      <c r="D53" s="21" t="str">
        <f t="shared" si="4"/>
        <v>Winter</v>
      </c>
      <c r="E53" s="21">
        <f t="shared" si="5"/>
        <v>0</v>
      </c>
      <c r="F53" s="23">
        <v>78.618454780720413</v>
      </c>
      <c r="G53" s="23">
        <v>2349.4531016698961</v>
      </c>
      <c r="H53" s="16">
        <f t="shared" si="6"/>
        <v>3.3462449080103623E-2</v>
      </c>
      <c r="I53" s="23">
        <v>7.1462413557534532</v>
      </c>
      <c r="J53" s="23">
        <v>60.727634178104339</v>
      </c>
      <c r="K53" s="23">
        <v>19.736566484517304</v>
      </c>
      <c r="L53" s="23">
        <v>15.66574588592813</v>
      </c>
      <c r="M53" s="23">
        <f t="shared" si="0"/>
        <v>25.325321807658902</v>
      </c>
      <c r="N53" s="23">
        <v>1273.1804216676308</v>
      </c>
      <c r="O53" s="17">
        <f t="shared" si="1"/>
        <v>2.5504290366702792E-2</v>
      </c>
      <c r="P53" s="18">
        <f t="shared" si="2"/>
        <v>5.8113303429086445E-2</v>
      </c>
    </row>
    <row r="54" spans="2:16" x14ac:dyDescent="0.3">
      <c r="B54" s="19">
        <v>40911.041666666548</v>
      </c>
      <c r="C54" s="21">
        <f t="shared" si="3"/>
        <v>1</v>
      </c>
      <c r="D54" s="21" t="str">
        <f t="shared" si="4"/>
        <v>Winter</v>
      </c>
      <c r="E54" s="21">
        <f t="shared" si="5"/>
        <v>1</v>
      </c>
      <c r="F54" s="23">
        <v>78.483493141815899</v>
      </c>
      <c r="G54" s="23">
        <v>2295.271222312922</v>
      </c>
      <c r="H54" s="16">
        <f t="shared" si="6"/>
        <v>3.4193559514386657E-2</v>
      </c>
      <c r="I54" s="23">
        <v>6.9897225913346315</v>
      </c>
      <c r="J54" s="23">
        <v>58.997853576866859</v>
      </c>
      <c r="K54" s="23">
        <v>19.736566484517304</v>
      </c>
      <c r="L54" s="23">
        <v>15.004667634930687</v>
      </c>
      <c r="M54" s="23">
        <f t="shared" si="0"/>
        <v>24.256619457418868</v>
      </c>
      <c r="N54" s="23">
        <v>1264.1956035776989</v>
      </c>
      <c r="O54" s="17">
        <f t="shared" si="1"/>
        <v>2.4716382465123057E-2</v>
      </c>
      <c r="P54" s="18">
        <f t="shared" si="2"/>
        <v>5.8064800884708181E-2</v>
      </c>
    </row>
    <row r="55" spans="2:16" x14ac:dyDescent="0.3">
      <c r="B55" s="19">
        <v>40911.083333333212</v>
      </c>
      <c r="C55" s="21">
        <f t="shared" si="3"/>
        <v>1</v>
      </c>
      <c r="D55" s="21" t="str">
        <f t="shared" si="4"/>
        <v>Winter</v>
      </c>
      <c r="E55" s="21">
        <f t="shared" si="5"/>
        <v>2</v>
      </c>
      <c r="F55" s="23">
        <v>78.905017899486879</v>
      </c>
      <c r="G55" s="23">
        <v>2263.204395754713</v>
      </c>
      <c r="H55" s="16">
        <f t="shared" si="6"/>
        <v>3.4864291553823333E-2</v>
      </c>
      <c r="I55" s="23">
        <v>6.9580621286853601</v>
      </c>
      <c r="J55" s="23">
        <v>58.612527399680161</v>
      </c>
      <c r="K55" s="23">
        <v>19.736566484517304</v>
      </c>
      <c r="L55" s="23">
        <v>14.857405748020938</v>
      </c>
      <c r="M55" s="23">
        <f t="shared" si="0"/>
        <v>24.018555167141919</v>
      </c>
      <c r="N55" s="23">
        <v>1261.1662021872605</v>
      </c>
      <c r="O55" s="17">
        <f t="shared" si="1"/>
        <v>2.4561883471111136E-2</v>
      </c>
      <c r="P55" s="18">
        <f t="shared" si="2"/>
        <v>5.8569842358486612E-2</v>
      </c>
    </row>
    <row r="56" spans="2:16" x14ac:dyDescent="0.3">
      <c r="B56" s="19">
        <v>40911.124999999876</v>
      </c>
      <c r="C56" s="21">
        <f t="shared" si="3"/>
        <v>1</v>
      </c>
      <c r="D56" s="21" t="str">
        <f t="shared" si="4"/>
        <v>Winter</v>
      </c>
      <c r="E56" s="21">
        <f t="shared" si="5"/>
        <v>3</v>
      </c>
      <c r="F56" s="23">
        <v>78.466181660050779</v>
      </c>
      <c r="G56" s="23">
        <v>2255.4641272751455</v>
      </c>
      <c r="H56" s="16">
        <f t="shared" si="6"/>
        <v>3.4789372489309661E-2</v>
      </c>
      <c r="I56" s="23">
        <v>7.0294145522867799</v>
      </c>
      <c r="J56" s="23">
        <v>60.949053479110198</v>
      </c>
      <c r="K56" s="23">
        <v>19.736566484517304</v>
      </c>
      <c r="L56" s="23">
        <v>15.750366724051368</v>
      </c>
      <c r="M56" s="23">
        <f t="shared" si="0"/>
        <v>25.462120270541526</v>
      </c>
      <c r="N56" s="23">
        <v>1280.0180319795775</v>
      </c>
      <c r="O56" s="17">
        <f t="shared" si="1"/>
        <v>2.5383653988514051E-2</v>
      </c>
      <c r="P56" s="18">
        <f t="shared" si="2"/>
        <v>5.9289945084077547E-2</v>
      </c>
    </row>
    <row r="57" spans="2:16" x14ac:dyDescent="0.3">
      <c r="B57" s="19">
        <v>40911.166666666541</v>
      </c>
      <c r="C57" s="21">
        <f t="shared" si="3"/>
        <v>1</v>
      </c>
      <c r="D57" s="21" t="str">
        <f t="shared" si="4"/>
        <v>Winter</v>
      </c>
      <c r="E57" s="21">
        <f t="shared" si="5"/>
        <v>4</v>
      </c>
      <c r="F57" s="23">
        <v>80.278424101283576</v>
      </c>
      <c r="G57" s="23">
        <v>2276.4734274339721</v>
      </c>
      <c r="H57" s="16">
        <f t="shared" si="6"/>
        <v>3.5264380042324045E-2</v>
      </c>
      <c r="I57" s="23">
        <v>7.2110467533601357</v>
      </c>
      <c r="J57" s="23">
        <v>61.609877425392469</v>
      </c>
      <c r="K57" s="23">
        <v>19.736566484517304</v>
      </c>
      <c r="L57" s="23">
        <v>16.002916867296694</v>
      </c>
      <c r="M57" s="23">
        <f t="shared" si="0"/>
        <v>25.870394073578471</v>
      </c>
      <c r="N57" s="23">
        <v>1316.9665271497333</v>
      </c>
      <c r="O57" s="17">
        <f t="shared" si="1"/>
        <v>2.5119424180457844E-2</v>
      </c>
      <c r="P57" s="18">
        <f t="shared" si="2"/>
        <v>5.9497983302037885E-2</v>
      </c>
    </row>
    <row r="58" spans="2:16" x14ac:dyDescent="0.3">
      <c r="B58" s="19">
        <v>40911.208333333205</v>
      </c>
      <c r="C58" s="21">
        <f t="shared" si="3"/>
        <v>1</v>
      </c>
      <c r="D58" s="21" t="str">
        <f t="shared" si="4"/>
        <v>Winter</v>
      </c>
      <c r="E58" s="21">
        <f t="shared" si="5"/>
        <v>5</v>
      </c>
      <c r="F58" s="23">
        <v>95.206785635318809</v>
      </c>
      <c r="G58" s="23">
        <v>2328.4438015110695</v>
      </c>
      <c r="H58" s="16">
        <f t="shared" si="6"/>
        <v>4.0888590728938058E-2</v>
      </c>
      <c r="I58" s="23">
        <v>7.5981169374903397</v>
      </c>
      <c r="J58" s="23">
        <v>64.293719558113594</v>
      </c>
      <c r="K58" s="23">
        <v>19.736566484517304</v>
      </c>
      <c r="L58" s="23">
        <v>17.028613225426302</v>
      </c>
      <c r="M58" s="23">
        <f t="shared" si="0"/>
        <v>27.528539848169988</v>
      </c>
      <c r="N58" s="23">
        <v>1416.5669488286819</v>
      </c>
      <c r="O58" s="17">
        <f t="shared" si="1"/>
        <v>2.4797032582685587E-2</v>
      </c>
      <c r="P58" s="18">
        <f t="shared" si="2"/>
        <v>6.4671707595058081E-2</v>
      </c>
    </row>
    <row r="59" spans="2:16" x14ac:dyDescent="0.3">
      <c r="B59" s="19">
        <v>40911.249999999869</v>
      </c>
      <c r="C59" s="21">
        <f t="shared" si="3"/>
        <v>1</v>
      </c>
      <c r="D59" s="21" t="str">
        <f t="shared" si="4"/>
        <v>Winter</v>
      </c>
      <c r="E59" s="21">
        <f t="shared" si="5"/>
        <v>6</v>
      </c>
      <c r="F59" s="23">
        <v>103.0164320735161</v>
      </c>
      <c r="G59" s="23">
        <v>2436.8075602250174</v>
      </c>
      <c r="H59" s="16">
        <f t="shared" si="6"/>
        <v>4.2275161057036222E-2</v>
      </c>
      <c r="I59" s="23">
        <v>8.4018586067810652</v>
      </c>
      <c r="J59" s="23">
        <v>69.03610315621728</v>
      </c>
      <c r="K59" s="23">
        <v>19.736566484517304</v>
      </c>
      <c r="L59" s="23">
        <v>18.841031894216165</v>
      </c>
      <c r="M59" s="23">
        <f t="shared" si="0"/>
        <v>30.45850477748381</v>
      </c>
      <c r="N59" s="23">
        <v>1570.9242013369283</v>
      </c>
      <c r="O59" s="17">
        <f t="shared" si="1"/>
        <v>2.473726189410853E-2</v>
      </c>
      <c r="P59" s="18">
        <f t="shared" si="2"/>
        <v>6.5966651220461234E-2</v>
      </c>
    </row>
    <row r="60" spans="2:16" x14ac:dyDescent="0.3">
      <c r="B60" s="19">
        <v>40911.291666666533</v>
      </c>
      <c r="C60" s="21">
        <f t="shared" si="3"/>
        <v>1</v>
      </c>
      <c r="D60" s="21" t="str">
        <f t="shared" si="4"/>
        <v>Winter</v>
      </c>
      <c r="E60" s="21">
        <f t="shared" si="5"/>
        <v>7</v>
      </c>
      <c r="F60" s="23">
        <v>103.87186136318324</v>
      </c>
      <c r="G60" s="23">
        <v>2648.0063144532214</v>
      </c>
      <c r="H60" s="16">
        <f t="shared" si="6"/>
        <v>3.9226440207576097E-2</v>
      </c>
      <c r="I60" s="23">
        <v>9.1361066695618867</v>
      </c>
      <c r="J60" s="23">
        <v>75.546155140736857</v>
      </c>
      <c r="K60" s="23">
        <v>19.736566484517304</v>
      </c>
      <c r="L60" s="23">
        <v>21.329008564060775</v>
      </c>
      <c r="M60" s="23">
        <f t="shared" si="0"/>
        <v>34.480580092158775</v>
      </c>
      <c r="N60" s="23">
        <v>1696.0171448163164</v>
      </c>
      <c r="O60" s="17">
        <f t="shared" si="1"/>
        <v>2.5717126088630707E-2</v>
      </c>
      <c r="P60" s="18">
        <f t="shared" si="2"/>
        <v>6.3934774987380427E-2</v>
      </c>
    </row>
    <row r="61" spans="2:16" x14ac:dyDescent="0.3">
      <c r="B61" s="19">
        <v>40911.333333333198</v>
      </c>
      <c r="C61" s="21">
        <f t="shared" si="3"/>
        <v>1</v>
      </c>
      <c r="D61" s="21" t="str">
        <f t="shared" si="4"/>
        <v>Winter</v>
      </c>
      <c r="E61" s="21">
        <f t="shared" si="5"/>
        <v>8</v>
      </c>
      <c r="F61" s="23">
        <v>107.85541926126002</v>
      </c>
      <c r="G61" s="23">
        <v>2789.5426523653164</v>
      </c>
      <c r="H61" s="16">
        <f t="shared" si="6"/>
        <v>3.8664194350929521E-2</v>
      </c>
      <c r="I61" s="23">
        <v>9.2131235277526464</v>
      </c>
      <c r="J61" s="23">
        <v>77.176250722090302</v>
      </c>
      <c r="K61" s="23">
        <v>19.736566484517304</v>
      </c>
      <c r="L61" s="23">
        <v>21.951989730058862</v>
      </c>
      <c r="M61" s="23">
        <f t="shared" si="0"/>
        <v>35.487694507514135</v>
      </c>
      <c r="N61" s="23">
        <v>1710.4334243038586</v>
      </c>
      <c r="O61" s="17">
        <f t="shared" si="1"/>
        <v>2.6134205167008987E-2</v>
      </c>
      <c r="P61" s="18">
        <f t="shared" si="2"/>
        <v>6.3787941530154213E-2</v>
      </c>
    </row>
    <row r="62" spans="2:16" x14ac:dyDescent="0.3">
      <c r="B62" s="19">
        <v>40911.374999999862</v>
      </c>
      <c r="C62" s="21">
        <f t="shared" si="3"/>
        <v>1</v>
      </c>
      <c r="D62" s="21" t="str">
        <f t="shared" si="4"/>
        <v>Winter</v>
      </c>
      <c r="E62" s="21">
        <f t="shared" si="5"/>
        <v>9</v>
      </c>
      <c r="F62" s="23">
        <v>104.86716059826811</v>
      </c>
      <c r="G62" s="23">
        <v>2811.6577051640816</v>
      </c>
      <c r="H62" s="16">
        <f t="shared" si="6"/>
        <v>3.7297271430182258E-2</v>
      </c>
      <c r="I62" s="23">
        <v>8.9704755124185542</v>
      </c>
      <c r="J62" s="23">
        <v>74.786814065017026</v>
      </c>
      <c r="K62" s="23">
        <v>19.736566484517304</v>
      </c>
      <c r="L62" s="23">
        <v>21.038807673908426</v>
      </c>
      <c r="M62" s="23">
        <f t="shared" si="0"/>
        <v>34.011439906591292</v>
      </c>
      <c r="N62" s="23">
        <v>1696.4455631956109</v>
      </c>
      <c r="O62" s="17">
        <f t="shared" si="1"/>
        <v>2.5336454261487999E-2</v>
      </c>
      <c r="P62" s="18">
        <f t="shared" si="2"/>
        <v>6.1688745080001141E-2</v>
      </c>
    </row>
    <row r="63" spans="2:16" x14ac:dyDescent="0.3">
      <c r="B63" s="19">
        <v>40911.416666666526</v>
      </c>
      <c r="C63" s="21">
        <f t="shared" si="3"/>
        <v>1</v>
      </c>
      <c r="D63" s="21" t="str">
        <f t="shared" si="4"/>
        <v>Winter</v>
      </c>
      <c r="E63" s="21">
        <f t="shared" si="5"/>
        <v>10</v>
      </c>
      <c r="F63" s="23">
        <v>102.33747916566188</v>
      </c>
      <c r="G63" s="23">
        <v>2766.3218469266135</v>
      </c>
      <c r="H63" s="16">
        <f t="shared" si="6"/>
        <v>3.6994061005359492E-2</v>
      </c>
      <c r="I63" s="23">
        <v>8.7081523966668719</v>
      </c>
      <c r="J63" s="23">
        <v>72.600779942846231</v>
      </c>
      <c r="K63" s="23">
        <v>19.736566484517304</v>
      </c>
      <c r="L63" s="23">
        <v>20.203360905068752</v>
      </c>
      <c r="M63" s="23">
        <f t="shared" si="0"/>
        <v>32.66085255326017</v>
      </c>
      <c r="N63" s="23">
        <v>1650.0568313540766</v>
      </c>
      <c r="O63" s="17">
        <f t="shared" si="1"/>
        <v>2.5071260676505693E-2</v>
      </c>
      <c r="P63" s="18">
        <f t="shared" si="2"/>
        <v>6.1137833934917264E-2</v>
      </c>
    </row>
    <row r="64" spans="2:16" x14ac:dyDescent="0.3">
      <c r="B64" s="19">
        <v>40911.45833333319</v>
      </c>
      <c r="C64" s="21">
        <f t="shared" si="3"/>
        <v>1</v>
      </c>
      <c r="D64" s="21" t="str">
        <f t="shared" si="4"/>
        <v>Winter</v>
      </c>
      <c r="E64" s="21">
        <f t="shared" si="5"/>
        <v>11</v>
      </c>
      <c r="F64" s="23">
        <v>100.64342751588876</v>
      </c>
      <c r="G64" s="23">
        <v>2699.9766885303188</v>
      </c>
      <c r="H64" s="16">
        <f t="shared" si="6"/>
        <v>3.727566535793763E-2</v>
      </c>
      <c r="I64" s="23">
        <v>8.3989273108412625</v>
      </c>
      <c r="J64" s="23">
        <v>66.907742275023196</v>
      </c>
      <c r="K64" s="23">
        <v>19.736566484517304</v>
      </c>
      <c r="L64" s="23">
        <v>18.027626374565525</v>
      </c>
      <c r="M64" s="23">
        <f t="shared" si="0"/>
        <v>29.143549415940367</v>
      </c>
      <c r="N64" s="23">
        <v>1580.2771738358654</v>
      </c>
      <c r="O64" s="17">
        <f t="shared" si="1"/>
        <v>2.3756893631294681E-2</v>
      </c>
      <c r="P64" s="18">
        <f t="shared" si="2"/>
        <v>6.0147004972288053E-2</v>
      </c>
    </row>
    <row r="65" spans="2:16" x14ac:dyDescent="0.3">
      <c r="B65" s="19">
        <v>40911.499999999854</v>
      </c>
      <c r="C65" s="21">
        <f t="shared" si="3"/>
        <v>1</v>
      </c>
      <c r="D65" s="21" t="str">
        <f t="shared" si="4"/>
        <v>Winter</v>
      </c>
      <c r="E65" s="21">
        <f t="shared" si="5"/>
        <v>12</v>
      </c>
      <c r="F65" s="23">
        <v>96.330300216155763</v>
      </c>
      <c r="G65" s="23">
        <v>2618.1509931748892</v>
      </c>
      <c r="H65" s="16">
        <f t="shared" si="6"/>
        <v>3.679325618242562E-2</v>
      </c>
      <c r="I65" s="23">
        <v>8.1344367194912266</v>
      </c>
      <c r="J65" s="23">
        <v>64.877509282451229</v>
      </c>
      <c r="K65" s="23">
        <v>19.736566484517304</v>
      </c>
      <c r="L65" s="23">
        <v>17.251722843859596</v>
      </c>
      <c r="M65" s="23">
        <f t="shared" si="0"/>
        <v>27.889219954074328</v>
      </c>
      <c r="N65" s="23">
        <v>1534.9172432719326</v>
      </c>
      <c r="O65" s="17">
        <f t="shared" si="1"/>
        <v>2.3469445555758504E-2</v>
      </c>
      <c r="P65" s="18">
        <f t="shared" si="2"/>
        <v>5.9399184415391611E-2</v>
      </c>
    </row>
    <row r="66" spans="2:16" x14ac:dyDescent="0.3">
      <c r="B66" s="19">
        <v>40911.541666666519</v>
      </c>
      <c r="C66" s="21">
        <f t="shared" si="3"/>
        <v>1</v>
      </c>
      <c r="D66" s="21" t="str">
        <f t="shared" si="4"/>
        <v>Winter</v>
      </c>
      <c r="E66" s="21">
        <f t="shared" si="5"/>
        <v>13</v>
      </c>
      <c r="F66" s="23">
        <v>95.483485698365072</v>
      </c>
      <c r="G66" s="23">
        <v>2561.7576085380388</v>
      </c>
      <c r="H66" s="16">
        <f t="shared" si="6"/>
        <v>3.7272646475267519E-2</v>
      </c>
      <c r="I66" s="23">
        <v>7.9260937533082529</v>
      </c>
      <c r="J66" s="23">
        <v>60.142453473548741</v>
      </c>
      <c r="K66" s="23">
        <v>19.736566484517304</v>
      </c>
      <c r="L66" s="23">
        <v>15.442104670152956</v>
      </c>
      <c r="M66" s="23">
        <f t="shared" si="0"/>
        <v>24.963782318878479</v>
      </c>
      <c r="N66" s="23">
        <v>1487.0615376631058</v>
      </c>
      <c r="O66" s="17">
        <f t="shared" si="1"/>
        <v>2.2117360471761417E-2</v>
      </c>
      <c r="P66" s="18">
        <f t="shared" si="2"/>
        <v>5.8565634389198915E-2</v>
      </c>
    </row>
    <row r="67" spans="2:16" x14ac:dyDescent="0.3">
      <c r="B67" s="19">
        <v>40911.583333333183</v>
      </c>
      <c r="C67" s="21">
        <f t="shared" si="3"/>
        <v>1</v>
      </c>
      <c r="D67" s="21" t="str">
        <f t="shared" si="4"/>
        <v>Winter</v>
      </c>
      <c r="E67" s="21">
        <f t="shared" si="5"/>
        <v>14</v>
      </c>
      <c r="F67" s="23">
        <v>91.192287888896942</v>
      </c>
      <c r="G67" s="23">
        <v>2507.5757291810646</v>
      </c>
      <c r="H67" s="16">
        <f t="shared" si="6"/>
        <v>3.6366713406768746E-2</v>
      </c>
      <c r="I67" s="23">
        <v>7.7495729884931697</v>
      </c>
      <c r="J67" s="23">
        <v>59.590059791061819</v>
      </c>
      <c r="K67" s="23">
        <v>19.736566484517304</v>
      </c>
      <c r="L67" s="23">
        <v>15.230993822211168</v>
      </c>
      <c r="M67" s="23">
        <f t="shared" si="0"/>
        <v>24.622499484333346</v>
      </c>
      <c r="N67" s="23">
        <v>1442.5014987342054</v>
      </c>
      <c r="O67" s="17">
        <f t="shared" si="1"/>
        <v>2.2441621378718152E-2</v>
      </c>
      <c r="P67" s="18">
        <f t="shared" si="2"/>
        <v>5.7992206772423838E-2</v>
      </c>
    </row>
    <row r="68" spans="2:16" x14ac:dyDescent="0.3">
      <c r="B68" s="19">
        <v>40911.624999999847</v>
      </c>
      <c r="C68" s="21">
        <f t="shared" si="3"/>
        <v>1</v>
      </c>
      <c r="D68" s="21" t="str">
        <f t="shared" si="4"/>
        <v>Winter</v>
      </c>
      <c r="E68" s="21">
        <f t="shared" si="5"/>
        <v>15</v>
      </c>
      <c r="F68" s="23">
        <v>85.043556933371207</v>
      </c>
      <c r="G68" s="23">
        <v>2471.0858920631026</v>
      </c>
      <c r="H68" s="16">
        <f t="shared" si="6"/>
        <v>3.4415459699933204E-2</v>
      </c>
      <c r="I68" s="23">
        <v>7.6663462006782339</v>
      </c>
      <c r="J68" s="23">
        <v>61.453489438359668</v>
      </c>
      <c r="K68" s="23">
        <v>19.736566484517304</v>
      </c>
      <c r="L68" s="23">
        <v>15.94314934714374</v>
      </c>
      <c r="M68" s="23">
        <f t="shared" si="0"/>
        <v>25.773773606698626</v>
      </c>
      <c r="N68" s="23">
        <v>1428.1485837216326</v>
      </c>
      <c r="O68" s="17">
        <f t="shared" si="1"/>
        <v>2.3415014507968616E-2</v>
      </c>
      <c r="P68" s="18">
        <f t="shared" si="2"/>
        <v>5.7024635719729475E-2</v>
      </c>
    </row>
    <row r="69" spans="2:16" x14ac:dyDescent="0.3">
      <c r="B69" s="19">
        <v>40911.666666666511</v>
      </c>
      <c r="C69" s="21">
        <f t="shared" si="3"/>
        <v>1</v>
      </c>
      <c r="D69" s="21" t="str">
        <f t="shared" si="4"/>
        <v>Winter</v>
      </c>
      <c r="E69" s="21">
        <f t="shared" si="5"/>
        <v>16</v>
      </c>
      <c r="F69" s="23">
        <v>84.851004868351538</v>
      </c>
      <c r="G69" s="23">
        <v>2440.1248181448318</v>
      </c>
      <c r="H69" s="16">
        <f t="shared" si="6"/>
        <v>3.4773223171780908E-2</v>
      </c>
      <c r="I69" s="23">
        <v>7.78691594234395</v>
      </c>
      <c r="J69" s="23">
        <v>61.616346472576389</v>
      </c>
      <c r="K69" s="23">
        <v>19.736566484517304</v>
      </c>
      <c r="L69" s="23">
        <v>16.005389172972286</v>
      </c>
      <c r="M69" s="23">
        <f t="shared" ref="M69:M132" si="7">J69-K69-L69</f>
        <v>25.874390815086798</v>
      </c>
      <c r="N69" s="23">
        <v>1458.5295720511817</v>
      </c>
      <c r="O69" s="17">
        <f t="shared" ref="O69:O132" si="8">(I69+M69)/N69</f>
        <v>2.3078933332898875E-2</v>
      </c>
      <c r="P69" s="18">
        <f t="shared" ref="P69:P132" si="9">H69+(1-H69)*O69</f>
        <v>5.7049627605328238E-2</v>
      </c>
    </row>
    <row r="70" spans="2:16" x14ac:dyDescent="0.3">
      <c r="B70" s="19">
        <v>40911.708333333176</v>
      </c>
      <c r="C70" s="21">
        <f t="shared" ref="C70:C133" si="10">MONTH(B70)</f>
        <v>1</v>
      </c>
      <c r="D70" s="21" t="str">
        <f t="shared" ref="D70:D133" si="11">IF(AND(C70&gt;5,C70&lt;7),"Summer",IF(OR(C70=1,C70&gt;10),"Winter","Shoulder"))</f>
        <v>Winter</v>
      </c>
      <c r="E70" s="21">
        <f t="shared" ref="E70:E133" si="12">HOUR(B70)</f>
        <v>17</v>
      </c>
      <c r="F70" s="23">
        <v>87.990023785915241</v>
      </c>
      <c r="G70" s="23">
        <v>2477.7204079027324</v>
      </c>
      <c r="H70" s="16">
        <f t="shared" ref="H70:H133" si="13">F70/G70</f>
        <v>3.5512491040260045E-2</v>
      </c>
      <c r="I70" s="23">
        <v>8.4759256984480746</v>
      </c>
      <c r="J70" s="23">
        <v>63.76564476199102</v>
      </c>
      <c r="K70" s="23">
        <v>19.736566484517304</v>
      </c>
      <c r="L70" s="23">
        <v>16.826796438738562</v>
      </c>
      <c r="M70" s="23">
        <f t="shared" si="7"/>
        <v>27.202281838735153</v>
      </c>
      <c r="N70" s="23">
        <v>1607.9711558191964</v>
      </c>
      <c r="O70" s="17">
        <f t="shared" si="8"/>
        <v>2.2188338023393598E-2</v>
      </c>
      <c r="P70" s="18">
        <f t="shared" si="9"/>
        <v>5.6912865908399619E-2</v>
      </c>
    </row>
    <row r="71" spans="2:16" x14ac:dyDescent="0.3">
      <c r="B71" s="19">
        <v>40911.74999999984</v>
      </c>
      <c r="C71" s="21">
        <f t="shared" si="10"/>
        <v>1</v>
      </c>
      <c r="D71" s="21" t="str">
        <f t="shared" si="11"/>
        <v>Winter</v>
      </c>
      <c r="E71" s="21">
        <f t="shared" si="12"/>
        <v>18</v>
      </c>
      <c r="F71" s="23">
        <v>93.318575591102075</v>
      </c>
      <c r="G71" s="23">
        <v>2644.689056533407</v>
      </c>
      <c r="H71" s="16">
        <f t="shared" si="13"/>
        <v>3.5285273087423651E-2</v>
      </c>
      <c r="I71" s="23">
        <v>8.937787663601851</v>
      </c>
      <c r="J71" s="23">
        <v>68.870530143798106</v>
      </c>
      <c r="K71" s="23">
        <v>19.736566484517304</v>
      </c>
      <c r="L71" s="23">
        <v>18.777754090439117</v>
      </c>
      <c r="M71" s="23">
        <f t="shared" si="7"/>
        <v>30.356209568841685</v>
      </c>
      <c r="N71" s="23">
        <v>1700.2744099360129</v>
      </c>
      <c r="O71" s="17">
        <f t="shared" si="8"/>
        <v>2.3110385595888787E-2</v>
      </c>
      <c r="P71" s="18">
        <f t="shared" si="9"/>
        <v>5.7580202416405837E-2</v>
      </c>
    </row>
    <row r="72" spans="2:16" x14ac:dyDescent="0.3">
      <c r="B72" s="19">
        <v>40911.791666666504</v>
      </c>
      <c r="C72" s="21">
        <f t="shared" si="10"/>
        <v>1</v>
      </c>
      <c r="D72" s="21" t="str">
        <f t="shared" si="11"/>
        <v>Winter</v>
      </c>
      <c r="E72" s="21">
        <f t="shared" si="12"/>
        <v>19</v>
      </c>
      <c r="F72" s="23">
        <v>92.323441196425009</v>
      </c>
      <c r="G72" s="23">
        <v>2759.6873310869842</v>
      </c>
      <c r="H72" s="16">
        <f t="shared" si="13"/>
        <v>3.3454312072397241E-2</v>
      </c>
      <c r="I72" s="23">
        <v>8.8814734858634363</v>
      </c>
      <c r="J72" s="23">
        <v>69.62198182297027</v>
      </c>
      <c r="K72" s="23">
        <v>19.736566484517304</v>
      </c>
      <c r="L72" s="23">
        <v>19.064939853431738</v>
      </c>
      <c r="M72" s="23">
        <f t="shared" si="7"/>
        <v>30.820475485021227</v>
      </c>
      <c r="N72" s="23">
        <v>1689.808162958401</v>
      </c>
      <c r="O72" s="17">
        <f t="shared" si="8"/>
        <v>2.3494944480193063E-2</v>
      </c>
      <c r="P72" s="18">
        <f t="shared" si="9"/>
        <v>5.616324934782628E-2</v>
      </c>
    </row>
    <row r="73" spans="2:16" x14ac:dyDescent="0.3">
      <c r="B73" s="19">
        <v>40911.833333333168</v>
      </c>
      <c r="C73" s="21">
        <f t="shared" si="10"/>
        <v>1</v>
      </c>
      <c r="D73" s="21" t="str">
        <f t="shared" si="11"/>
        <v>Winter</v>
      </c>
      <c r="E73" s="21">
        <f t="shared" si="12"/>
        <v>20</v>
      </c>
      <c r="F73" s="23">
        <v>92.817542100623328</v>
      </c>
      <c r="G73" s="23">
        <v>2751.9470626074162</v>
      </c>
      <c r="H73" s="16">
        <f t="shared" si="13"/>
        <v>3.3727953332314653E-2</v>
      </c>
      <c r="I73" s="23">
        <v>8.7661752379308169</v>
      </c>
      <c r="J73" s="23">
        <v>69.493841117025156</v>
      </c>
      <c r="K73" s="23">
        <v>19.736566484517304</v>
      </c>
      <c r="L73" s="23">
        <v>19.015967727309402</v>
      </c>
      <c r="M73" s="23">
        <f t="shared" si="7"/>
        <v>30.741306905198449</v>
      </c>
      <c r="N73" s="23">
        <v>1667.769435658623</v>
      </c>
      <c r="O73" s="17">
        <f t="shared" si="8"/>
        <v>2.3688815311288677E-2</v>
      </c>
      <c r="P73" s="18">
        <f t="shared" si="9"/>
        <v>5.6617793386286364E-2</v>
      </c>
    </row>
    <row r="74" spans="2:16" x14ac:dyDescent="0.3">
      <c r="B74" s="19">
        <v>40911.874999999833</v>
      </c>
      <c r="C74" s="21">
        <f t="shared" si="10"/>
        <v>1</v>
      </c>
      <c r="D74" s="21" t="str">
        <f t="shared" si="11"/>
        <v>Winter</v>
      </c>
      <c r="E74" s="21">
        <f t="shared" si="12"/>
        <v>21</v>
      </c>
      <c r="F74" s="23">
        <v>93.156563821971943</v>
      </c>
      <c r="G74" s="23">
        <v>2722.091741329084</v>
      </c>
      <c r="H74" s="16">
        <f t="shared" si="13"/>
        <v>3.4222418887501369E-2</v>
      </c>
      <c r="I74" s="23">
        <v>8.4627608060923087</v>
      </c>
      <c r="J74" s="23">
        <v>69.096581456604866</v>
      </c>
      <c r="K74" s="23">
        <v>19.736566484517304</v>
      </c>
      <c r="L74" s="23">
        <v>18.864145165931038</v>
      </c>
      <c r="M74" s="23">
        <f t="shared" si="7"/>
        <v>30.495869806156524</v>
      </c>
      <c r="N74" s="23">
        <v>1609.1773485202643</v>
      </c>
      <c r="O74" s="17">
        <f t="shared" si="8"/>
        <v>2.4210277784529867E-2</v>
      </c>
      <c r="P74" s="18">
        <f t="shared" si="9"/>
        <v>5.7604162404306283E-2</v>
      </c>
    </row>
    <row r="75" spans="2:16" x14ac:dyDescent="0.3">
      <c r="B75" s="19">
        <v>40911.916666666497</v>
      </c>
      <c r="C75" s="21">
        <f t="shared" si="10"/>
        <v>1</v>
      </c>
      <c r="D75" s="21" t="str">
        <f t="shared" si="11"/>
        <v>Winter</v>
      </c>
      <c r="E75" s="21">
        <f t="shared" si="12"/>
        <v>22</v>
      </c>
      <c r="F75" s="23">
        <v>91.527338924679114</v>
      </c>
      <c r="G75" s="23">
        <v>2652.4293250129745</v>
      </c>
      <c r="H75" s="16">
        <f t="shared" si="13"/>
        <v>3.4506984997321806E-2</v>
      </c>
      <c r="I75" s="23">
        <v>7.9609553029169566</v>
      </c>
      <c r="J75" s="23">
        <v>66.905774474273031</v>
      </c>
      <c r="K75" s="23">
        <v>19.736566484517304</v>
      </c>
      <c r="L75" s="23">
        <v>18.026874331053591</v>
      </c>
      <c r="M75" s="23">
        <f t="shared" si="7"/>
        <v>29.142333658702135</v>
      </c>
      <c r="N75" s="23">
        <v>1503.2778516268702</v>
      </c>
      <c r="O75" s="17">
        <f t="shared" si="8"/>
        <v>2.4681590912461956E-2</v>
      </c>
      <c r="P75" s="18">
        <f t="shared" si="9"/>
        <v>5.8336888622457402E-2</v>
      </c>
    </row>
    <row r="76" spans="2:16" x14ac:dyDescent="0.3">
      <c r="B76" s="19">
        <v>40911.958333333161</v>
      </c>
      <c r="C76" s="21">
        <f t="shared" si="10"/>
        <v>1</v>
      </c>
      <c r="D76" s="21" t="str">
        <f t="shared" si="11"/>
        <v>Winter</v>
      </c>
      <c r="E76" s="21">
        <f t="shared" si="12"/>
        <v>23</v>
      </c>
      <c r="F76" s="23">
        <v>91.723565633750894</v>
      </c>
      <c r="G76" s="23">
        <v>2516.4217503005707</v>
      </c>
      <c r="H76" s="16">
        <f t="shared" si="13"/>
        <v>3.644999715282031E-2</v>
      </c>
      <c r="I76" s="23">
        <v>7.5000702774773949</v>
      </c>
      <c r="J76" s="23">
        <v>61.192918279756796</v>
      </c>
      <c r="K76" s="23">
        <v>19.736566484517304</v>
      </c>
      <c r="L76" s="23">
        <v>15.843565662561812</v>
      </c>
      <c r="M76" s="23">
        <f t="shared" si="7"/>
        <v>25.61278613267768</v>
      </c>
      <c r="N76" s="23">
        <v>1394.0973804986652</v>
      </c>
      <c r="O76" s="17">
        <f t="shared" si="8"/>
        <v>2.3752183221455225E-2</v>
      </c>
      <c r="P76" s="18">
        <f t="shared" si="9"/>
        <v>5.9336413363480223E-2</v>
      </c>
    </row>
    <row r="77" spans="2:16" x14ac:dyDescent="0.3">
      <c r="B77" s="19">
        <v>40911.999999999825</v>
      </c>
      <c r="C77" s="21">
        <f t="shared" si="10"/>
        <v>1</v>
      </c>
      <c r="D77" s="21" t="str">
        <f t="shared" si="11"/>
        <v>Winter</v>
      </c>
      <c r="E77" s="21">
        <f t="shared" si="12"/>
        <v>0</v>
      </c>
      <c r="F77" s="23">
        <v>92.235584606098442</v>
      </c>
      <c r="G77" s="23">
        <v>2409.163744226561</v>
      </c>
      <c r="H77" s="16">
        <f t="shared" si="13"/>
        <v>3.8285311584626142E-2</v>
      </c>
      <c r="I77" s="23">
        <v>7.2620773662837337</v>
      </c>
      <c r="J77" s="23">
        <v>57.609839416638771</v>
      </c>
      <c r="K77" s="23">
        <v>19.736566484517304</v>
      </c>
      <c r="L77" s="23">
        <v>14.474203845044949</v>
      </c>
      <c r="M77" s="23">
        <f t="shared" si="7"/>
        <v>23.399069087076519</v>
      </c>
      <c r="N77" s="23">
        <v>1332.8815474005169</v>
      </c>
      <c r="O77" s="17">
        <f t="shared" si="8"/>
        <v>2.3003654385611284E-2</v>
      </c>
      <c r="P77" s="18">
        <f t="shared" si="9"/>
        <v>6.0408263894499242E-2</v>
      </c>
    </row>
    <row r="78" spans="2:16" x14ac:dyDescent="0.3">
      <c r="B78" s="19">
        <v>40912.04166666649</v>
      </c>
      <c r="C78" s="21">
        <f t="shared" si="10"/>
        <v>1</v>
      </c>
      <c r="D78" s="21" t="str">
        <f t="shared" si="11"/>
        <v>Winter</v>
      </c>
      <c r="E78" s="21">
        <f t="shared" si="12"/>
        <v>1</v>
      </c>
      <c r="F78" s="23">
        <v>92.223274750553145</v>
      </c>
      <c r="G78" s="23">
        <v>2336.184069990637</v>
      </c>
      <c r="H78" s="16">
        <f t="shared" si="13"/>
        <v>3.947603099225086E-2</v>
      </c>
      <c r="I78" s="23">
        <v>7.207733891726126</v>
      </c>
      <c r="J78" s="23">
        <v>57.595827389838945</v>
      </c>
      <c r="K78" s="23">
        <v>19.736566484517304</v>
      </c>
      <c r="L78" s="23">
        <v>14.4688488039703</v>
      </c>
      <c r="M78" s="23">
        <f t="shared" si="7"/>
        <v>23.390412101351341</v>
      </c>
      <c r="N78" s="23">
        <v>1292.6459169485074</v>
      </c>
      <c r="O78" s="17">
        <f t="shared" si="8"/>
        <v>2.3670941587243914E-2</v>
      </c>
      <c r="P78" s="18">
        <f t="shared" si="9"/>
        <v>6.2212537755780978E-2</v>
      </c>
    </row>
    <row r="79" spans="2:16" x14ac:dyDescent="0.3">
      <c r="B79" s="19">
        <v>40912.083333333154</v>
      </c>
      <c r="C79" s="21">
        <f t="shared" si="10"/>
        <v>1</v>
      </c>
      <c r="D79" s="21" t="str">
        <f t="shared" si="11"/>
        <v>Winter</v>
      </c>
      <c r="E79" s="21">
        <f t="shared" si="12"/>
        <v>2</v>
      </c>
      <c r="F79" s="23">
        <v>94.960993293311418</v>
      </c>
      <c r="G79" s="23">
        <v>2337.2898226305756</v>
      </c>
      <c r="H79" s="16">
        <f t="shared" si="13"/>
        <v>4.0628677014660775E-2</v>
      </c>
      <c r="I79" s="23">
        <v>7.2340544892110268</v>
      </c>
      <c r="J79" s="23">
        <v>57.310308087402476</v>
      </c>
      <c r="K79" s="23">
        <v>19.736566484517304</v>
      </c>
      <c r="L79" s="23">
        <v>14.359730571897584</v>
      </c>
      <c r="M79" s="23">
        <f t="shared" si="7"/>
        <v>23.214011030987585</v>
      </c>
      <c r="N79" s="23">
        <v>1283.1176480801748</v>
      </c>
      <c r="O79" s="17">
        <f t="shared" si="8"/>
        <v>2.3729753515397117E-2</v>
      </c>
      <c r="P79" s="18">
        <f t="shared" si="9"/>
        <v>6.3394322038843307E-2</v>
      </c>
    </row>
    <row r="80" spans="2:16" x14ac:dyDescent="0.3">
      <c r="B80" s="19">
        <v>40912.124999999818</v>
      </c>
      <c r="C80" s="21">
        <f t="shared" si="10"/>
        <v>1</v>
      </c>
      <c r="D80" s="21" t="str">
        <f t="shared" si="11"/>
        <v>Winter</v>
      </c>
      <c r="E80" s="21">
        <f t="shared" si="12"/>
        <v>3</v>
      </c>
      <c r="F80" s="23">
        <v>96.797159574364571</v>
      </c>
      <c r="G80" s="23">
        <v>2325.1265435912546</v>
      </c>
      <c r="H80" s="16">
        <f t="shared" si="13"/>
        <v>4.1630921052949375E-2</v>
      </c>
      <c r="I80" s="23">
        <v>7.263231526103672</v>
      </c>
      <c r="J80" s="23">
        <v>57.70311153652213</v>
      </c>
      <c r="K80" s="23">
        <v>19.736566484517304</v>
      </c>
      <c r="L80" s="23">
        <v>14.509850082397358</v>
      </c>
      <c r="M80" s="23">
        <f t="shared" si="7"/>
        <v>23.456694969607469</v>
      </c>
      <c r="N80" s="23">
        <v>1303.8027952547188</v>
      </c>
      <c r="O80" s="17">
        <f t="shared" si="8"/>
        <v>2.356178910454745E-2</v>
      </c>
      <c r="P80" s="18">
        <f t="shared" si="9"/>
        <v>6.4211811175419159E-2</v>
      </c>
    </row>
    <row r="81" spans="2:16" x14ac:dyDescent="0.3">
      <c r="B81" s="19">
        <v>40912.166666666482</v>
      </c>
      <c r="C81" s="21">
        <f t="shared" si="10"/>
        <v>1</v>
      </c>
      <c r="D81" s="21" t="str">
        <f t="shared" si="11"/>
        <v>Winter</v>
      </c>
      <c r="E81" s="21">
        <f t="shared" si="12"/>
        <v>4</v>
      </c>
      <c r="F81" s="23">
        <v>97.471822969085338</v>
      </c>
      <c r="G81" s="23">
        <v>2341.7128331903282</v>
      </c>
      <c r="H81" s="16">
        <f t="shared" si="13"/>
        <v>4.1624157150085141E-2</v>
      </c>
      <c r="I81" s="23">
        <v>7.4705250732228539</v>
      </c>
      <c r="J81" s="23">
        <v>59.569793341993005</v>
      </c>
      <c r="K81" s="23">
        <v>19.736566484517304</v>
      </c>
      <c r="L81" s="23">
        <v>15.223248499657114</v>
      </c>
      <c r="M81" s="23">
        <f t="shared" si="7"/>
        <v>24.609978357818587</v>
      </c>
      <c r="N81" s="23">
        <v>1342.9782151284785</v>
      </c>
      <c r="O81" s="17">
        <f t="shared" si="8"/>
        <v>2.3887582888284159E-2</v>
      </c>
      <c r="P81" s="18">
        <f t="shared" si="9"/>
        <v>6.4517439534291676E-2</v>
      </c>
    </row>
    <row r="82" spans="2:16" x14ac:dyDescent="0.3">
      <c r="B82" s="19">
        <v>40912.208333333147</v>
      </c>
      <c r="C82" s="21">
        <f t="shared" si="10"/>
        <v>1</v>
      </c>
      <c r="D82" s="21" t="str">
        <f t="shared" si="11"/>
        <v>Winter</v>
      </c>
      <c r="E82" s="21">
        <f t="shared" si="12"/>
        <v>5</v>
      </c>
      <c r="F82" s="23">
        <v>96.882872555151323</v>
      </c>
      <c r="G82" s="23">
        <v>2401.4234757469935</v>
      </c>
      <c r="H82" s="16">
        <f t="shared" si="13"/>
        <v>4.034393497590618E-2</v>
      </c>
      <c r="I82" s="23">
        <v>7.9487855717003422</v>
      </c>
      <c r="J82" s="23">
        <v>63.372247988140664</v>
      </c>
      <c r="K82" s="23">
        <v>19.736566484517304</v>
      </c>
      <c r="L82" s="23">
        <v>16.676450174582875</v>
      </c>
      <c r="M82" s="23">
        <f t="shared" si="7"/>
        <v>26.959231329040485</v>
      </c>
      <c r="N82" s="23">
        <v>1437.0422698215132</v>
      </c>
      <c r="O82" s="17">
        <f t="shared" si="8"/>
        <v>2.4291572790740911E-2</v>
      </c>
      <c r="P82" s="18">
        <f t="shared" si="9"/>
        <v>6.3655490133514944E-2</v>
      </c>
    </row>
    <row r="83" spans="2:16" x14ac:dyDescent="0.3">
      <c r="B83" s="19">
        <v>40912.249999999811</v>
      </c>
      <c r="C83" s="21">
        <f t="shared" si="10"/>
        <v>1</v>
      </c>
      <c r="D83" s="21" t="str">
        <f t="shared" si="11"/>
        <v>Winter</v>
      </c>
      <c r="E83" s="21">
        <f t="shared" si="12"/>
        <v>6</v>
      </c>
      <c r="F83" s="23">
        <v>99.450111305940609</v>
      </c>
      <c r="G83" s="23">
        <v>2503.1527186213116</v>
      </c>
      <c r="H83" s="16">
        <f t="shared" si="13"/>
        <v>3.9729941591704329E-2</v>
      </c>
      <c r="I83" s="23">
        <v>8.7844500414766618</v>
      </c>
      <c r="J83" s="23">
        <v>67.702707747355262</v>
      </c>
      <c r="K83" s="23">
        <v>19.736566484517304</v>
      </c>
      <c r="L83" s="23">
        <v>18.33144200510079</v>
      </c>
      <c r="M83" s="23">
        <f t="shared" si="7"/>
        <v>29.634699257737168</v>
      </c>
      <c r="N83" s="23">
        <v>1613.8185391095083</v>
      </c>
      <c r="O83" s="17">
        <f t="shared" si="8"/>
        <v>2.3806362591678489E-2</v>
      </c>
      <c r="P83" s="18">
        <f t="shared" si="9"/>
        <v>6.2590478788104503E-2</v>
      </c>
    </row>
    <row r="84" spans="2:16" x14ac:dyDescent="0.3">
      <c r="B84" s="19">
        <v>40912.291666666475</v>
      </c>
      <c r="C84" s="21">
        <f t="shared" si="10"/>
        <v>1</v>
      </c>
      <c r="D84" s="21" t="str">
        <f t="shared" si="11"/>
        <v>Winter</v>
      </c>
      <c r="E84" s="21">
        <f t="shared" si="12"/>
        <v>7</v>
      </c>
      <c r="F84" s="23">
        <v>105.60561502933126</v>
      </c>
      <c r="G84" s="23">
        <v>2714.3514728495161</v>
      </c>
      <c r="H84" s="16">
        <f t="shared" si="13"/>
        <v>3.8906389274071008E-2</v>
      </c>
      <c r="I84" s="23">
        <v>9.5740760520129378</v>
      </c>
      <c r="J84" s="23">
        <v>73.269921496638915</v>
      </c>
      <c r="K84" s="23">
        <v>19.736566484517304</v>
      </c>
      <c r="L84" s="23">
        <v>20.459089826837509</v>
      </c>
      <c r="M84" s="23">
        <f t="shared" si="7"/>
        <v>33.074265185284105</v>
      </c>
      <c r="N84" s="23">
        <v>1752.7810216418534</v>
      </c>
      <c r="O84" s="17">
        <f t="shared" si="8"/>
        <v>2.4331813678212796E-2</v>
      </c>
      <c r="P84" s="18">
        <f t="shared" si="9"/>
        <v>6.2291539937575094E-2</v>
      </c>
    </row>
    <row r="85" spans="2:16" x14ac:dyDescent="0.3">
      <c r="B85" s="19">
        <v>40912.333333333139</v>
      </c>
      <c r="C85" s="21">
        <f t="shared" si="10"/>
        <v>1</v>
      </c>
      <c r="D85" s="21" t="str">
        <f t="shared" si="11"/>
        <v>Winter</v>
      </c>
      <c r="E85" s="21">
        <f t="shared" si="12"/>
        <v>8</v>
      </c>
      <c r="F85" s="23">
        <v>108.97275888119187</v>
      </c>
      <c r="G85" s="23">
        <v>2873.5798530006232</v>
      </c>
      <c r="H85" s="16">
        <f t="shared" si="13"/>
        <v>3.7922300564364457E-2</v>
      </c>
      <c r="I85" s="23">
        <v>9.5878364651904686</v>
      </c>
      <c r="J85" s="23">
        <v>75.716265313627176</v>
      </c>
      <c r="K85" s="23">
        <v>19.736566484517304</v>
      </c>
      <c r="L85" s="23">
        <v>21.394020355435213</v>
      </c>
      <c r="M85" s="23">
        <f t="shared" si="7"/>
        <v>34.585678473674662</v>
      </c>
      <c r="N85" s="23">
        <v>1741.40347219777</v>
      </c>
      <c r="O85" s="17">
        <f t="shared" si="8"/>
        <v>2.5366617009850764E-2</v>
      </c>
      <c r="P85" s="18">
        <f t="shared" si="9"/>
        <v>6.2326957099666541E-2</v>
      </c>
    </row>
    <row r="86" spans="2:16" x14ac:dyDescent="0.3">
      <c r="B86" s="19">
        <v>40912.374999999804</v>
      </c>
      <c r="C86" s="21">
        <f t="shared" si="10"/>
        <v>1</v>
      </c>
      <c r="D86" s="21" t="str">
        <f t="shared" si="11"/>
        <v>Winter</v>
      </c>
      <c r="E86" s="21">
        <f t="shared" si="12"/>
        <v>9</v>
      </c>
      <c r="F86" s="23">
        <v>108.02897170975342</v>
      </c>
      <c r="G86" s="23">
        <v>2872.4741003606846</v>
      </c>
      <c r="H86" s="16">
        <f t="shared" si="13"/>
        <v>3.7608336206125817E-2</v>
      </c>
      <c r="I86" s="23">
        <v>9.297392736795425</v>
      </c>
      <c r="J86" s="23">
        <v>71.32132095105348</v>
      </c>
      <c r="K86" s="23">
        <v>19.736566484517304</v>
      </c>
      <c r="L86" s="23">
        <v>19.714384145870387</v>
      </c>
      <c r="M86" s="23">
        <f t="shared" si="7"/>
        <v>31.870370320665788</v>
      </c>
      <c r="N86" s="23">
        <v>1702.3153223272541</v>
      </c>
      <c r="O86" s="17">
        <f t="shared" si="8"/>
        <v>2.4183394531854599E-2</v>
      </c>
      <c r="P86" s="18">
        <f t="shared" si="9"/>
        <v>6.0882233505821046E-2</v>
      </c>
    </row>
    <row r="87" spans="2:16" x14ac:dyDescent="0.3">
      <c r="B87" s="19">
        <v>40912.416666666468</v>
      </c>
      <c r="C87" s="21">
        <f t="shared" si="10"/>
        <v>1</v>
      </c>
      <c r="D87" s="21" t="str">
        <f t="shared" si="11"/>
        <v>Winter</v>
      </c>
      <c r="E87" s="21">
        <f t="shared" si="12"/>
        <v>10</v>
      </c>
      <c r="F87" s="23">
        <v>105.19184870930087</v>
      </c>
      <c r="G87" s="23">
        <v>2819.397973643649</v>
      </c>
      <c r="H87" s="16">
        <f t="shared" si="13"/>
        <v>3.73100391263161E-2</v>
      </c>
      <c r="I87" s="23">
        <v>8.9565445400787649</v>
      </c>
      <c r="J87" s="23">
        <v>68.587479098564813</v>
      </c>
      <c r="K87" s="23">
        <v>19.736566484517304</v>
      </c>
      <c r="L87" s="23">
        <v>18.669579163635127</v>
      </c>
      <c r="M87" s="23">
        <f t="shared" si="7"/>
        <v>30.181333450412382</v>
      </c>
      <c r="N87" s="23">
        <v>1658.1030106078081</v>
      </c>
      <c r="O87" s="17">
        <f t="shared" si="8"/>
        <v>2.3604008761882921E-2</v>
      </c>
      <c r="P87" s="18">
        <f t="shared" si="9"/>
        <v>6.0033381397755256E-2</v>
      </c>
    </row>
    <row r="88" spans="2:16" x14ac:dyDescent="0.3">
      <c r="B88" s="19">
        <v>40912.458333333132</v>
      </c>
      <c r="C88" s="21">
        <f t="shared" si="10"/>
        <v>1</v>
      </c>
      <c r="D88" s="21" t="str">
        <f t="shared" si="11"/>
        <v>Winter</v>
      </c>
      <c r="E88" s="21">
        <f t="shared" si="12"/>
        <v>11</v>
      </c>
      <c r="F88" s="23">
        <v>103.46329182292588</v>
      </c>
      <c r="G88" s="23">
        <v>2738.6780309281576</v>
      </c>
      <c r="H88" s="16">
        <f t="shared" si="13"/>
        <v>3.7778552518589206E-2</v>
      </c>
      <c r="I88" s="23">
        <v>8.6369649805427926</v>
      </c>
      <c r="J88" s="23">
        <v>66.054313944741011</v>
      </c>
      <c r="K88" s="23">
        <v>19.736566484517304</v>
      </c>
      <c r="L88" s="23">
        <v>17.70146772327125</v>
      </c>
      <c r="M88" s="23">
        <f t="shared" si="7"/>
        <v>28.616279736952457</v>
      </c>
      <c r="N88" s="23">
        <v>1593.2719366780752</v>
      </c>
      <c r="O88" s="17">
        <f t="shared" si="8"/>
        <v>2.3381598495462841E-2</v>
      </c>
      <c r="P88" s="18">
        <f t="shared" si="9"/>
        <v>6.0276828067322638E-2</v>
      </c>
    </row>
    <row r="89" spans="2:16" x14ac:dyDescent="0.3">
      <c r="B89" s="19">
        <v>40912.499999999796</v>
      </c>
      <c r="C89" s="21">
        <f t="shared" si="10"/>
        <v>1</v>
      </c>
      <c r="D89" s="21" t="str">
        <f t="shared" si="11"/>
        <v>Winter</v>
      </c>
      <c r="E89" s="21">
        <f t="shared" si="12"/>
        <v>12</v>
      </c>
      <c r="F89" s="23">
        <v>100.28758340490008</v>
      </c>
      <c r="G89" s="23">
        <v>2673.438625171801</v>
      </c>
      <c r="H89" s="16">
        <f t="shared" si="13"/>
        <v>3.7512581160697257E-2</v>
      </c>
      <c r="I89" s="23">
        <v>8.2845819331396697</v>
      </c>
      <c r="J89" s="23">
        <v>58.949832748008625</v>
      </c>
      <c r="K89" s="23">
        <v>19.736566484517304</v>
      </c>
      <c r="L89" s="23">
        <v>14.986315292714373</v>
      </c>
      <c r="M89" s="23">
        <f t="shared" si="7"/>
        <v>24.226950970776947</v>
      </c>
      <c r="N89" s="23">
        <v>1531.3127197187869</v>
      </c>
      <c r="O89" s="17">
        <f t="shared" si="8"/>
        <v>2.1231151864190806E-2</v>
      </c>
      <c r="P89" s="18">
        <f t="shared" si="9"/>
        <v>5.7947297717447513E-2</v>
      </c>
    </row>
    <row r="90" spans="2:16" x14ac:dyDescent="0.3">
      <c r="B90" s="19">
        <v>40912.541666666461</v>
      </c>
      <c r="C90" s="21">
        <f t="shared" si="10"/>
        <v>1</v>
      </c>
      <c r="D90" s="21" t="str">
        <f t="shared" si="11"/>
        <v>Winter</v>
      </c>
      <c r="E90" s="21">
        <f t="shared" si="12"/>
        <v>13</v>
      </c>
      <c r="F90" s="23">
        <v>97.035013095829285</v>
      </c>
      <c r="G90" s="23">
        <v>2590.5071771764328</v>
      </c>
      <c r="H90" s="16">
        <f t="shared" si="13"/>
        <v>3.7457920962641084E-2</v>
      </c>
      <c r="I90" s="23">
        <v>8.0547341300559694</v>
      </c>
      <c r="J90" s="23">
        <v>60.850118725722965</v>
      </c>
      <c r="K90" s="23">
        <v>19.736566484517304</v>
      </c>
      <c r="L90" s="23">
        <v>15.712556371868375</v>
      </c>
      <c r="M90" s="23">
        <f t="shared" si="7"/>
        <v>25.400995869337287</v>
      </c>
      <c r="N90" s="23">
        <v>1490.1892357986756</v>
      </c>
      <c r="O90" s="17">
        <f t="shared" si="8"/>
        <v>2.2450658745674312E-2</v>
      </c>
      <c r="P90" s="18">
        <f t="shared" si="9"/>
        <v>5.90676247074607E-2</v>
      </c>
    </row>
    <row r="91" spans="2:16" x14ac:dyDescent="0.3">
      <c r="B91" s="19">
        <v>40912.583333333125</v>
      </c>
      <c r="C91" s="21">
        <f t="shared" si="10"/>
        <v>1</v>
      </c>
      <c r="D91" s="21" t="str">
        <f t="shared" si="11"/>
        <v>Winter</v>
      </c>
      <c r="E91" s="21">
        <f t="shared" si="12"/>
        <v>14</v>
      </c>
      <c r="F91" s="23">
        <v>94.804240671268687</v>
      </c>
      <c r="G91" s="23">
        <v>2545.1713189389652</v>
      </c>
      <c r="H91" s="16">
        <f t="shared" si="13"/>
        <v>3.7248667689211118E-2</v>
      </c>
      <c r="I91" s="23">
        <v>7.8407036388437534</v>
      </c>
      <c r="J91" s="23">
        <v>60.101519999217857</v>
      </c>
      <c r="K91" s="23">
        <v>19.736566484517304</v>
      </c>
      <c r="L91" s="23">
        <v>15.426460934988766</v>
      </c>
      <c r="M91" s="23">
        <f t="shared" si="7"/>
        <v>24.938492579711784</v>
      </c>
      <c r="N91" s="23">
        <v>1449.3618009988215</v>
      </c>
      <c r="O91" s="17">
        <f t="shared" si="8"/>
        <v>2.261629649406097E-2</v>
      </c>
      <c r="P91" s="18">
        <f t="shared" si="9"/>
        <v>5.9022537270804143E-2</v>
      </c>
    </row>
    <row r="92" spans="2:16" x14ac:dyDescent="0.3">
      <c r="B92" s="19">
        <v>40912.624999999789</v>
      </c>
      <c r="C92" s="21">
        <f t="shared" si="10"/>
        <v>1</v>
      </c>
      <c r="D92" s="21" t="str">
        <f t="shared" si="11"/>
        <v>Winter</v>
      </c>
      <c r="E92" s="21">
        <f t="shared" si="12"/>
        <v>15</v>
      </c>
      <c r="F92" s="23">
        <v>94.81092579344832</v>
      </c>
      <c r="G92" s="23">
        <v>2481.0376658225468</v>
      </c>
      <c r="H92" s="16">
        <f t="shared" si="13"/>
        <v>3.8214222661555337E-2</v>
      </c>
      <c r="I92" s="23">
        <v>7.7308310196384475</v>
      </c>
      <c r="J92" s="23">
        <v>60.094974568055989</v>
      </c>
      <c r="K92" s="23">
        <v>19.736566484517304</v>
      </c>
      <c r="L92" s="23">
        <v>15.423959437295119</v>
      </c>
      <c r="M92" s="23">
        <f t="shared" si="7"/>
        <v>24.934448646243567</v>
      </c>
      <c r="N92" s="23">
        <v>1423.8948432315597</v>
      </c>
      <c r="O92" s="17">
        <f t="shared" si="8"/>
        <v>2.2940794975946022E-2</v>
      </c>
      <c r="P92" s="18">
        <f t="shared" si="9"/>
        <v>6.0278352990257467E-2</v>
      </c>
    </row>
    <row r="93" spans="2:16" x14ac:dyDescent="0.3">
      <c r="B93" s="19">
        <v>40912.666666666453</v>
      </c>
      <c r="C93" s="21">
        <f t="shared" si="10"/>
        <v>1</v>
      </c>
      <c r="D93" s="21" t="str">
        <f t="shared" si="11"/>
        <v>Winter</v>
      </c>
      <c r="E93" s="21">
        <f t="shared" si="12"/>
        <v>16</v>
      </c>
      <c r="F93" s="23">
        <v>92.201646422150048</v>
      </c>
      <c r="G93" s="23">
        <v>2464.4513762234733</v>
      </c>
      <c r="H93" s="16">
        <f t="shared" si="13"/>
        <v>3.7412645796826349E-2</v>
      </c>
      <c r="I93" s="23">
        <v>7.8486938262838688</v>
      </c>
      <c r="J93" s="23">
        <v>59.642985938560621</v>
      </c>
      <c r="K93" s="23">
        <v>19.736566484517304</v>
      </c>
      <c r="L93" s="23">
        <v>15.251220852734873</v>
      </c>
      <c r="M93" s="23">
        <f t="shared" si="7"/>
        <v>24.655198601308442</v>
      </c>
      <c r="N93" s="23">
        <v>1450.0541397488639</v>
      </c>
      <c r="O93" s="17">
        <f t="shared" si="8"/>
        <v>2.2415640586510577E-2</v>
      </c>
      <c r="P93" s="18">
        <f t="shared" si="9"/>
        <v>5.8989657961764842E-2</v>
      </c>
    </row>
    <row r="94" spans="2:16" x14ac:dyDescent="0.3">
      <c r="B94" s="19">
        <v>40912.708333333117</v>
      </c>
      <c r="C94" s="21">
        <f t="shared" si="10"/>
        <v>1</v>
      </c>
      <c r="D94" s="21" t="str">
        <f t="shared" si="11"/>
        <v>Winter</v>
      </c>
      <c r="E94" s="21">
        <f t="shared" si="12"/>
        <v>17</v>
      </c>
      <c r="F94" s="23">
        <v>96.205700143440296</v>
      </c>
      <c r="G94" s="23">
        <v>2487.6721816621762</v>
      </c>
      <c r="H94" s="16">
        <f t="shared" si="13"/>
        <v>3.8672981453351699E-2</v>
      </c>
      <c r="I94" s="23">
        <v>8.5124755995659669</v>
      </c>
      <c r="J94" s="23">
        <v>61.52362935915113</v>
      </c>
      <c r="K94" s="23">
        <v>19.736566484517304</v>
      </c>
      <c r="L94" s="23">
        <v>15.969955045004346</v>
      </c>
      <c r="M94" s="23">
        <f t="shared" si="7"/>
        <v>25.817107829629478</v>
      </c>
      <c r="N94" s="23">
        <v>1590.0615294226432</v>
      </c>
      <c r="O94" s="17">
        <f t="shared" si="8"/>
        <v>2.1590097486139818E-2</v>
      </c>
      <c r="P94" s="18">
        <f t="shared" si="9"/>
        <v>5.9428125499833978E-2</v>
      </c>
    </row>
    <row r="95" spans="2:16" x14ac:dyDescent="0.3">
      <c r="B95" s="19">
        <v>40912.749999999782</v>
      </c>
      <c r="C95" s="21">
        <f t="shared" si="10"/>
        <v>1</v>
      </c>
      <c r="D95" s="21" t="str">
        <f t="shared" si="11"/>
        <v>Winter</v>
      </c>
      <c r="E95" s="21">
        <f t="shared" si="12"/>
        <v>18</v>
      </c>
      <c r="F95" s="23">
        <v>100.98792034785583</v>
      </c>
      <c r="G95" s="23">
        <v>2659.0638408526038</v>
      </c>
      <c r="H95" s="16">
        <f t="shared" si="13"/>
        <v>3.7978749812744253E-2</v>
      </c>
      <c r="I95" s="23">
        <v>8.9930523976996781</v>
      </c>
      <c r="J95" s="23">
        <v>66.285381431401362</v>
      </c>
      <c r="K95" s="23">
        <v>19.736566484517304</v>
      </c>
      <c r="L95" s="23">
        <v>17.789775853119924</v>
      </c>
      <c r="M95" s="23">
        <f t="shared" si="7"/>
        <v>28.759039093764134</v>
      </c>
      <c r="N95" s="23">
        <v>1674.0208972729472</v>
      </c>
      <c r="O95" s="17">
        <f t="shared" si="8"/>
        <v>2.2551744457290596E-2</v>
      </c>
      <c r="P95" s="18">
        <f t="shared" si="9"/>
        <v>5.9674007209450472E-2</v>
      </c>
    </row>
    <row r="96" spans="2:16" x14ac:dyDescent="0.3">
      <c r="B96" s="19">
        <v>40912.791666666446</v>
      </c>
      <c r="C96" s="21">
        <f t="shared" si="10"/>
        <v>1</v>
      </c>
      <c r="D96" s="21" t="str">
        <f t="shared" si="11"/>
        <v>Winter</v>
      </c>
      <c r="E96" s="21">
        <f t="shared" si="12"/>
        <v>19</v>
      </c>
      <c r="F96" s="23">
        <v>102.18266412055175</v>
      </c>
      <c r="G96" s="23">
        <v>2765.2160942866753</v>
      </c>
      <c r="H96" s="16">
        <f t="shared" si="13"/>
        <v>3.6952867564916711E-2</v>
      </c>
      <c r="I96" s="23">
        <v>8.9283889306107849</v>
      </c>
      <c r="J96" s="23">
        <v>66.512471691515486</v>
      </c>
      <c r="K96" s="23">
        <v>19.736566484517304</v>
      </c>
      <c r="L96" s="23">
        <v>17.876563987908465</v>
      </c>
      <c r="M96" s="23">
        <f t="shared" si="7"/>
        <v>28.899341219089717</v>
      </c>
      <c r="N96" s="23">
        <v>1656.6198001233372</v>
      </c>
      <c r="O96" s="17">
        <f t="shared" si="8"/>
        <v>2.2834285903672154E-2</v>
      </c>
      <c r="P96" s="18">
        <f t="shared" si="9"/>
        <v>5.8943361125651024E-2</v>
      </c>
    </row>
    <row r="97" spans="2:16" x14ac:dyDescent="0.3">
      <c r="B97" s="19">
        <v>40912.83333333311</v>
      </c>
      <c r="C97" s="21">
        <f t="shared" si="10"/>
        <v>1</v>
      </c>
      <c r="D97" s="21" t="str">
        <f t="shared" si="11"/>
        <v>Winter</v>
      </c>
      <c r="E97" s="21">
        <f t="shared" si="12"/>
        <v>20</v>
      </c>
      <c r="F97" s="23">
        <v>101.10400425478622</v>
      </c>
      <c r="G97" s="23">
        <v>2748.6298046876018</v>
      </c>
      <c r="H97" s="16">
        <f t="shared" si="13"/>
        <v>3.6783419899747941E-2</v>
      </c>
      <c r="I97" s="23">
        <v>8.8126640822211844</v>
      </c>
      <c r="J97" s="23">
        <v>69.166181249148636</v>
      </c>
      <c r="K97" s="23">
        <v>19.736566484517304</v>
      </c>
      <c r="L97" s="23">
        <v>18.890744440481637</v>
      </c>
      <c r="M97" s="23">
        <f t="shared" si="7"/>
        <v>30.538870324149695</v>
      </c>
      <c r="N97" s="23">
        <v>1642.5939133417044</v>
      </c>
      <c r="O97" s="17">
        <f t="shared" si="8"/>
        <v>2.3956946441079797E-2</v>
      </c>
      <c r="P97" s="18">
        <f t="shared" si="9"/>
        <v>5.9859147920369726E-2</v>
      </c>
    </row>
    <row r="98" spans="2:16" x14ac:dyDescent="0.3">
      <c r="B98" s="19">
        <v>40912.874999999774</v>
      </c>
      <c r="C98" s="21">
        <f t="shared" si="10"/>
        <v>1</v>
      </c>
      <c r="D98" s="21" t="str">
        <f t="shared" si="11"/>
        <v>Winter</v>
      </c>
      <c r="E98" s="21">
        <f t="shared" si="12"/>
        <v>21</v>
      </c>
      <c r="F98" s="23">
        <v>100.31862130639232</v>
      </c>
      <c r="G98" s="23">
        <v>2716.5629781293928</v>
      </c>
      <c r="H98" s="16">
        <f t="shared" si="13"/>
        <v>3.6928509338469688E-2</v>
      </c>
      <c r="I98" s="23">
        <v>8.5611038820548711</v>
      </c>
      <c r="J98" s="23">
        <v>65.778491445348479</v>
      </c>
      <c r="K98" s="23">
        <v>19.736566484517304</v>
      </c>
      <c r="L98" s="23">
        <v>17.596055363256511</v>
      </c>
      <c r="M98" s="23">
        <f t="shared" si="7"/>
        <v>28.445869597574664</v>
      </c>
      <c r="N98" s="23">
        <v>1582.397139322914</v>
      </c>
      <c r="O98" s="17">
        <f t="shared" si="8"/>
        <v>2.3386653425994129E-2</v>
      </c>
      <c r="P98" s="18">
        <f t="shared" si="9"/>
        <v>5.9451528515026442E-2</v>
      </c>
    </row>
    <row r="99" spans="2:16" x14ac:dyDescent="0.3">
      <c r="B99" s="19">
        <v>40912.916666666439</v>
      </c>
      <c r="C99" s="21">
        <f t="shared" si="10"/>
        <v>1</v>
      </c>
      <c r="D99" s="21" t="str">
        <f t="shared" si="11"/>
        <v>Winter</v>
      </c>
      <c r="E99" s="21">
        <f t="shared" si="12"/>
        <v>22</v>
      </c>
      <c r="F99" s="23">
        <v>91.112875733417766</v>
      </c>
      <c r="G99" s="23">
        <v>2663.4868514123568</v>
      </c>
      <c r="H99" s="16">
        <f t="shared" si="13"/>
        <v>3.4208119212266318E-2</v>
      </c>
      <c r="I99" s="23">
        <v>8.0184639053525242</v>
      </c>
      <c r="J99" s="23">
        <v>61.590812709280854</v>
      </c>
      <c r="K99" s="23">
        <v>19.736566484517304</v>
      </c>
      <c r="L99" s="23">
        <v>15.995630816583784</v>
      </c>
      <c r="M99" s="23">
        <f t="shared" si="7"/>
        <v>25.858615408179766</v>
      </c>
      <c r="N99" s="23">
        <v>1472.3357535392947</v>
      </c>
      <c r="O99" s="17">
        <f t="shared" si="8"/>
        <v>2.3009071967515837E-2</v>
      </c>
      <c r="P99" s="18">
        <f t="shared" si="9"/>
        <v>5.6430094102953757E-2</v>
      </c>
    </row>
    <row r="100" spans="2:16" x14ac:dyDescent="0.3">
      <c r="B100" s="19">
        <v>40912.958333333103</v>
      </c>
      <c r="C100" s="21">
        <f t="shared" si="10"/>
        <v>1</v>
      </c>
      <c r="D100" s="21" t="str">
        <f t="shared" si="11"/>
        <v>Winter</v>
      </c>
      <c r="E100" s="21">
        <f t="shared" si="12"/>
        <v>23</v>
      </c>
      <c r="F100" s="23">
        <v>86.79921196274816</v>
      </c>
      <c r="G100" s="23">
        <v>2520.8447608603237</v>
      </c>
      <c r="H100" s="16">
        <f t="shared" si="13"/>
        <v>3.4432589150442165E-2</v>
      </c>
      <c r="I100" s="23">
        <v>7.5485276832486639</v>
      </c>
      <c r="J100" s="23">
        <v>59.291439782633454</v>
      </c>
      <c r="K100" s="23">
        <v>19.736566484517304</v>
      </c>
      <c r="L100" s="23">
        <v>15.116868832750983</v>
      </c>
      <c r="M100" s="23">
        <f t="shared" si="7"/>
        <v>24.438004465365168</v>
      </c>
      <c r="N100" s="23">
        <v>1363.5507675965803</v>
      </c>
      <c r="O100" s="17">
        <f t="shared" si="8"/>
        <v>2.3458262727535907E-2</v>
      </c>
      <c r="P100" s="18">
        <f t="shared" si="9"/>
        <v>5.7083123155297698E-2</v>
      </c>
    </row>
    <row r="101" spans="2:16" x14ac:dyDescent="0.3">
      <c r="B101" s="19">
        <v>40912.999999999767</v>
      </c>
      <c r="C101" s="21">
        <f t="shared" si="10"/>
        <v>1</v>
      </c>
      <c r="D101" s="21" t="str">
        <f t="shared" si="11"/>
        <v>Winter</v>
      </c>
      <c r="E101" s="21">
        <f t="shared" si="12"/>
        <v>0</v>
      </c>
      <c r="F101" s="23">
        <v>83.930308980770874</v>
      </c>
      <c r="G101" s="23">
        <v>2394.7889599073642</v>
      </c>
      <c r="H101" s="16">
        <f t="shared" si="13"/>
        <v>3.5047058586748073E-2</v>
      </c>
      <c r="I101" s="23">
        <v>7.3522442024167383</v>
      </c>
      <c r="J101" s="23">
        <v>60.279738195444409</v>
      </c>
      <c r="K101" s="23">
        <v>19.736566484517304</v>
      </c>
      <c r="L101" s="23">
        <v>15.494571407133661</v>
      </c>
      <c r="M101" s="23">
        <f t="shared" si="7"/>
        <v>25.048600303793442</v>
      </c>
      <c r="N101" s="23">
        <v>1306.8758583092124</v>
      </c>
      <c r="O101" s="17">
        <f t="shared" si="8"/>
        <v>2.4792595486559214E-2</v>
      </c>
      <c r="P101" s="18">
        <f t="shared" si="9"/>
        <v>5.8970746526772297E-2</v>
      </c>
    </row>
    <row r="102" spans="2:16" x14ac:dyDescent="0.3">
      <c r="B102" s="19">
        <v>40913.041666666431</v>
      </c>
      <c r="C102" s="21">
        <f t="shared" si="10"/>
        <v>1</v>
      </c>
      <c r="D102" s="21" t="str">
        <f t="shared" si="11"/>
        <v>Winter</v>
      </c>
      <c r="E102" s="21">
        <f t="shared" si="12"/>
        <v>1</v>
      </c>
      <c r="F102" s="23">
        <v>80.021672731432162</v>
      </c>
      <c r="G102" s="23">
        <v>2329.5495541510077</v>
      </c>
      <c r="H102" s="16">
        <f t="shared" si="13"/>
        <v>3.4350706379626963E-2</v>
      </c>
      <c r="I102" s="23">
        <v>7.2652655620314635</v>
      </c>
      <c r="J102" s="23">
        <v>59.781211767330468</v>
      </c>
      <c r="K102" s="23">
        <v>19.736566484517304</v>
      </c>
      <c r="L102" s="23">
        <v>15.304047256881429</v>
      </c>
      <c r="M102" s="23">
        <f t="shared" si="7"/>
        <v>24.740598025931735</v>
      </c>
      <c r="N102" s="23">
        <v>1283.3198747279955</v>
      </c>
      <c r="O102" s="17">
        <f t="shared" si="8"/>
        <v>2.4939895514940857E-2</v>
      </c>
      <c r="P102" s="18">
        <f t="shared" si="9"/>
        <v>5.8433898866595516E-2</v>
      </c>
    </row>
    <row r="103" spans="2:16" x14ac:dyDescent="0.3">
      <c r="B103" s="19">
        <v>40913.083333333096</v>
      </c>
      <c r="C103" s="21">
        <f t="shared" si="10"/>
        <v>1</v>
      </c>
      <c r="D103" s="21" t="str">
        <f t="shared" si="11"/>
        <v>Winter</v>
      </c>
      <c r="E103" s="21">
        <f t="shared" si="12"/>
        <v>2</v>
      </c>
      <c r="F103" s="23">
        <v>80.430836752018607</v>
      </c>
      <c r="G103" s="23">
        <v>2298.5884802327369</v>
      </c>
      <c r="H103" s="16">
        <f t="shared" si="13"/>
        <v>3.499140339547635E-2</v>
      </c>
      <c r="I103" s="23">
        <v>7.202334966101346</v>
      </c>
      <c r="J103" s="23">
        <v>59.005976152912332</v>
      </c>
      <c r="K103" s="23">
        <v>19.736566484517304</v>
      </c>
      <c r="L103" s="23">
        <v>15.00777187737733</v>
      </c>
      <c r="M103" s="23">
        <f t="shared" si="7"/>
        <v>24.261637791017698</v>
      </c>
      <c r="N103" s="23">
        <v>1281.7513285926834</v>
      </c>
      <c r="O103" s="17">
        <f t="shared" si="8"/>
        <v>2.4547642007646951E-2</v>
      </c>
      <c r="P103" s="18">
        <f t="shared" si="9"/>
        <v>5.8680088959225982E-2</v>
      </c>
    </row>
    <row r="104" spans="2:16" x14ac:dyDescent="0.3">
      <c r="B104" s="19">
        <v>40913.12499999976</v>
      </c>
      <c r="C104" s="21">
        <f t="shared" si="10"/>
        <v>1</v>
      </c>
      <c r="D104" s="21" t="str">
        <f t="shared" si="11"/>
        <v>Winter</v>
      </c>
      <c r="E104" s="21">
        <f t="shared" si="12"/>
        <v>3</v>
      </c>
      <c r="F104" s="23">
        <v>77.933042689257164</v>
      </c>
      <c r="G104" s="23">
        <v>2290.8482117531694</v>
      </c>
      <c r="H104" s="16">
        <f t="shared" si="13"/>
        <v>3.4019295686821424E-2</v>
      </c>
      <c r="I104" s="23">
        <v>7.1986044287740691</v>
      </c>
      <c r="J104" s="23">
        <v>59.142862602193112</v>
      </c>
      <c r="K104" s="23">
        <v>19.736566484517304</v>
      </c>
      <c r="L104" s="23">
        <v>15.060086404671166</v>
      </c>
      <c r="M104" s="23">
        <f t="shared" si="7"/>
        <v>24.34620971300464</v>
      </c>
      <c r="N104" s="23">
        <v>1280.9909362175301</v>
      </c>
      <c r="O104" s="17">
        <f t="shared" si="8"/>
        <v>2.462532188941418E-2</v>
      </c>
      <c r="P104" s="18">
        <f t="shared" si="9"/>
        <v>5.7806881469496467E-2</v>
      </c>
    </row>
    <row r="105" spans="2:16" x14ac:dyDescent="0.3">
      <c r="B105" s="19">
        <v>40913.166666666424</v>
      </c>
      <c r="C105" s="21">
        <f t="shared" si="10"/>
        <v>1</v>
      </c>
      <c r="D105" s="21" t="str">
        <f t="shared" si="11"/>
        <v>Winter</v>
      </c>
      <c r="E105" s="21">
        <f t="shared" si="12"/>
        <v>4</v>
      </c>
      <c r="F105" s="23">
        <v>82.423890798904523</v>
      </c>
      <c r="G105" s="23">
        <v>2298.5884802327369</v>
      </c>
      <c r="H105" s="16">
        <f t="shared" si="13"/>
        <v>3.5858480762315022E-2</v>
      </c>
      <c r="I105" s="23">
        <v>7.3338323087286987</v>
      </c>
      <c r="J105" s="23">
        <v>60.29857497202012</v>
      </c>
      <c r="K105" s="23">
        <v>19.736566484517304</v>
      </c>
      <c r="L105" s="23">
        <v>15.50177034514013</v>
      </c>
      <c r="M105" s="23">
        <f t="shared" si="7"/>
        <v>25.060238142362685</v>
      </c>
      <c r="N105" s="23">
        <v>1313.2293572315245</v>
      </c>
      <c r="O105" s="17">
        <f t="shared" si="8"/>
        <v>2.4667488792195994E-2</v>
      </c>
      <c r="P105" s="18">
        <f t="shared" si="9"/>
        <v>5.9641430882201432E-2</v>
      </c>
    </row>
    <row r="106" spans="2:16" x14ac:dyDescent="0.3">
      <c r="B106" s="19">
        <v>40913.208333333088</v>
      </c>
      <c r="C106" s="21">
        <f t="shared" si="10"/>
        <v>1</v>
      </c>
      <c r="D106" s="21" t="str">
        <f t="shared" si="11"/>
        <v>Winter</v>
      </c>
      <c r="E106" s="21">
        <f t="shared" si="12"/>
        <v>5</v>
      </c>
      <c r="F106" s="23">
        <v>83.50128854205947</v>
      </c>
      <c r="G106" s="23">
        <v>2340.60708055039</v>
      </c>
      <c r="H106" s="16">
        <f t="shared" si="13"/>
        <v>3.5675055944214384E-2</v>
      </c>
      <c r="I106" s="23">
        <v>7.7490403098691365</v>
      </c>
      <c r="J106" s="23">
        <v>62.745774324636209</v>
      </c>
      <c r="K106" s="23">
        <v>19.736566484517304</v>
      </c>
      <c r="L106" s="23">
        <v>16.437027837744779</v>
      </c>
      <c r="M106" s="23">
        <f t="shared" si="7"/>
        <v>26.572180002374125</v>
      </c>
      <c r="N106" s="23">
        <v>1421.6960352683993</v>
      </c>
      <c r="O106" s="17">
        <f t="shared" si="8"/>
        <v>2.4141039618052973E-2</v>
      </c>
      <c r="P106" s="18">
        <f t="shared" si="9"/>
        <v>5.8954862623341819E-2</v>
      </c>
    </row>
    <row r="107" spans="2:16" x14ac:dyDescent="0.3">
      <c r="B107" s="19">
        <v>40913.249999999753</v>
      </c>
      <c r="C107" s="21">
        <f t="shared" si="10"/>
        <v>1</v>
      </c>
      <c r="D107" s="21" t="str">
        <f t="shared" si="11"/>
        <v>Winter</v>
      </c>
      <c r="E107" s="21">
        <f t="shared" si="12"/>
        <v>6</v>
      </c>
      <c r="F107" s="23">
        <v>91.507596166409883</v>
      </c>
      <c r="G107" s="23">
        <v>2471.0858920631026</v>
      </c>
      <c r="H107" s="16">
        <f t="shared" si="13"/>
        <v>3.7031329611133208E-2</v>
      </c>
      <c r="I107" s="23">
        <v>8.5723111943820598</v>
      </c>
      <c r="J107" s="23">
        <v>68.375534157252645</v>
      </c>
      <c r="K107" s="23">
        <v>19.736566484517304</v>
      </c>
      <c r="L107" s="23">
        <v>18.588579185366108</v>
      </c>
      <c r="M107" s="23">
        <f t="shared" si="7"/>
        <v>30.050388487369233</v>
      </c>
      <c r="N107" s="23">
        <v>1601.9083493263222</v>
      </c>
      <c r="O107" s="17">
        <f t="shared" si="8"/>
        <v>2.411043034889852E-2</v>
      </c>
      <c r="P107" s="18">
        <f t="shared" si="9"/>
        <v>6.0248918666715397E-2</v>
      </c>
    </row>
    <row r="108" spans="2:16" x14ac:dyDescent="0.3">
      <c r="B108" s="19">
        <v>40913.291666666417</v>
      </c>
      <c r="C108" s="21">
        <f t="shared" si="10"/>
        <v>1</v>
      </c>
      <c r="D108" s="21" t="str">
        <f t="shared" si="11"/>
        <v>Winter</v>
      </c>
      <c r="E108" s="21">
        <f t="shared" si="12"/>
        <v>7</v>
      </c>
      <c r="F108" s="23">
        <v>99.391283933974321</v>
      </c>
      <c r="G108" s="23">
        <v>2663.4868514123568</v>
      </c>
      <c r="H108" s="16">
        <f t="shared" si="13"/>
        <v>3.7316228492462987E-2</v>
      </c>
      <c r="I108" s="23">
        <v>9.2810965932398588</v>
      </c>
      <c r="J108" s="23">
        <v>73.501657650573947</v>
      </c>
      <c r="K108" s="23">
        <v>19.736566484517304</v>
      </c>
      <c r="L108" s="23">
        <v>20.547653504350517</v>
      </c>
      <c r="M108" s="23">
        <f t="shared" si="7"/>
        <v>33.217437661706128</v>
      </c>
      <c r="N108" s="23">
        <v>1733.434918930333</v>
      </c>
      <c r="O108" s="17">
        <f t="shared" si="8"/>
        <v>2.4516948280452869E-2</v>
      </c>
      <c r="P108" s="18">
        <f t="shared" si="9"/>
        <v>6.0918296728944582E-2</v>
      </c>
    </row>
    <row r="109" spans="2:16" x14ac:dyDescent="0.3">
      <c r="B109" s="19">
        <v>40913.333333333081</v>
      </c>
      <c r="C109" s="21">
        <f t="shared" si="10"/>
        <v>1</v>
      </c>
      <c r="D109" s="21" t="str">
        <f t="shared" si="11"/>
        <v>Winter</v>
      </c>
      <c r="E109" s="21">
        <f t="shared" si="12"/>
        <v>8</v>
      </c>
      <c r="F109" s="23">
        <v>101.70140106066916</v>
      </c>
      <c r="G109" s="23">
        <v>2793.9656629250694</v>
      </c>
      <c r="H109" s="16">
        <f t="shared" si="13"/>
        <v>3.6400376142846198E-2</v>
      </c>
      <c r="I109" s="23">
        <v>9.2307424426121472</v>
      </c>
      <c r="J109" s="23">
        <v>75.416831289548156</v>
      </c>
      <c r="K109" s="23">
        <v>19.736566484517304</v>
      </c>
      <c r="L109" s="23">
        <v>21.279584269849749</v>
      </c>
      <c r="M109" s="23">
        <f t="shared" si="7"/>
        <v>34.400680535181102</v>
      </c>
      <c r="N109" s="23">
        <v>1733.3717992889367</v>
      </c>
      <c r="O109" s="17">
        <f t="shared" si="8"/>
        <v>2.5171416193393546E-2</v>
      </c>
      <c r="P109" s="18">
        <f t="shared" si="9"/>
        <v>6.0655543318752086E-2</v>
      </c>
    </row>
    <row r="110" spans="2:16" x14ac:dyDescent="0.3">
      <c r="B110" s="19">
        <v>40913.374999999745</v>
      </c>
      <c r="C110" s="21">
        <f t="shared" si="10"/>
        <v>1</v>
      </c>
      <c r="D110" s="21" t="str">
        <f t="shared" si="11"/>
        <v>Winter</v>
      </c>
      <c r="E110" s="21">
        <f t="shared" si="12"/>
        <v>9</v>
      </c>
      <c r="F110" s="23">
        <v>99.494075611871253</v>
      </c>
      <c r="G110" s="23">
        <v>2755.2643205272311</v>
      </c>
      <c r="H110" s="16">
        <f t="shared" si="13"/>
        <v>3.6110537515628503E-2</v>
      </c>
      <c r="I110" s="23">
        <v>9.0847528121493166</v>
      </c>
      <c r="J110" s="23">
        <v>72.358545682700054</v>
      </c>
      <c r="K110" s="23">
        <v>19.736566484517304</v>
      </c>
      <c r="L110" s="23">
        <v>20.110785117761083</v>
      </c>
      <c r="M110" s="23">
        <f t="shared" si="7"/>
        <v>32.511194080421667</v>
      </c>
      <c r="N110" s="23">
        <v>1705.794157277699</v>
      </c>
      <c r="O110" s="17">
        <f t="shared" si="8"/>
        <v>2.4385091668360819E-2</v>
      </c>
      <c r="P110" s="18">
        <f t="shared" si="9"/>
        <v>5.9615070416476942E-2</v>
      </c>
    </row>
    <row r="111" spans="2:16" x14ac:dyDescent="0.3">
      <c r="B111" s="19">
        <v>40913.41666666641</v>
      </c>
      <c r="C111" s="21">
        <f t="shared" si="10"/>
        <v>1</v>
      </c>
      <c r="D111" s="21" t="str">
        <f t="shared" si="11"/>
        <v>Winter</v>
      </c>
      <c r="E111" s="21">
        <f t="shared" si="12"/>
        <v>10</v>
      </c>
      <c r="F111" s="23">
        <v>97.805264483067205</v>
      </c>
      <c r="G111" s="23">
        <v>2745.3125467677869</v>
      </c>
      <c r="H111" s="16">
        <f t="shared" si="13"/>
        <v>3.5626276723289274E-2</v>
      </c>
      <c r="I111" s="23">
        <v>8.9165068987703222</v>
      </c>
      <c r="J111" s="23">
        <v>71.018843453848447</v>
      </c>
      <c r="K111" s="23">
        <v>19.736566484517304</v>
      </c>
      <c r="L111" s="23">
        <v>19.598784922087127</v>
      </c>
      <c r="M111" s="23">
        <f t="shared" si="7"/>
        <v>31.683492047244016</v>
      </c>
      <c r="N111" s="23">
        <v>1676.3998846510399</v>
      </c>
      <c r="O111" s="17">
        <f t="shared" si="8"/>
        <v>2.4218564626342511E-2</v>
      </c>
      <c r="P111" s="18">
        <f t="shared" si="9"/>
        <v>5.8982024064412844E-2</v>
      </c>
    </row>
    <row r="112" spans="2:16" x14ac:dyDescent="0.3">
      <c r="B112" s="19">
        <v>40913.458333333074</v>
      </c>
      <c r="C112" s="21">
        <f t="shared" si="10"/>
        <v>1</v>
      </c>
      <c r="D112" s="21" t="str">
        <f t="shared" si="11"/>
        <v>Winter</v>
      </c>
      <c r="E112" s="21">
        <f t="shared" si="12"/>
        <v>11</v>
      </c>
      <c r="F112" s="23">
        <v>100.03574795638069</v>
      </c>
      <c r="G112" s="23">
        <v>2725.4089992488985</v>
      </c>
      <c r="H112" s="16">
        <f t="shared" si="13"/>
        <v>3.6704857136653529E-2</v>
      </c>
      <c r="I112" s="23">
        <v>8.6769760304065766</v>
      </c>
      <c r="J112" s="23">
        <v>69.293945199421401</v>
      </c>
      <c r="K112" s="23">
        <v>19.736566484517304</v>
      </c>
      <c r="L112" s="23">
        <v>18.939572580146532</v>
      </c>
      <c r="M112" s="23">
        <f t="shared" si="7"/>
        <v>30.617806134757565</v>
      </c>
      <c r="N112" s="23">
        <v>1619.3521864189001</v>
      </c>
      <c r="O112" s="17">
        <f t="shared" si="8"/>
        <v>2.4265741877967997E-2</v>
      </c>
      <c r="P112" s="18">
        <f t="shared" si="9"/>
        <v>6.0079928425675805E-2</v>
      </c>
    </row>
    <row r="113" spans="2:16" x14ac:dyDescent="0.3">
      <c r="B113" s="19">
        <v>40913.499999999738</v>
      </c>
      <c r="C113" s="21">
        <f t="shared" si="10"/>
        <v>1</v>
      </c>
      <c r="D113" s="21" t="str">
        <f t="shared" si="11"/>
        <v>Winter</v>
      </c>
      <c r="E113" s="21">
        <f t="shared" si="12"/>
        <v>12</v>
      </c>
      <c r="F113" s="23">
        <v>96.057154314593078</v>
      </c>
      <c r="G113" s="23">
        <v>2686.7076568510602</v>
      </c>
      <c r="H113" s="16">
        <f t="shared" si="13"/>
        <v>3.575273776797E-2</v>
      </c>
      <c r="I113" s="23">
        <v>8.4025081881646599</v>
      </c>
      <c r="J113" s="23">
        <v>63.37454658777262</v>
      </c>
      <c r="K113" s="23">
        <v>19.736566484517304</v>
      </c>
      <c r="L113" s="23">
        <v>16.677328641033103</v>
      </c>
      <c r="M113" s="23">
        <f t="shared" si="7"/>
        <v>26.960651462222213</v>
      </c>
      <c r="N113" s="23">
        <v>1548.6275080250186</v>
      </c>
      <c r="O113" s="17">
        <f t="shared" si="8"/>
        <v>2.283516175912818E-2</v>
      </c>
      <c r="P113" s="18">
        <f t="shared" si="9"/>
        <v>5.7771479976834891E-2</v>
      </c>
    </row>
    <row r="114" spans="2:16" x14ac:dyDescent="0.3">
      <c r="B114" s="19">
        <v>40913.541666666402</v>
      </c>
      <c r="C114" s="21">
        <f t="shared" si="10"/>
        <v>1</v>
      </c>
      <c r="D114" s="21" t="str">
        <f t="shared" si="11"/>
        <v>Winter</v>
      </c>
      <c r="E114" s="21">
        <f t="shared" si="12"/>
        <v>13</v>
      </c>
      <c r="F114" s="23">
        <v>93.391235468545318</v>
      </c>
      <c r="G114" s="23">
        <v>2571.709382297483</v>
      </c>
      <c r="H114" s="16">
        <f t="shared" si="13"/>
        <v>3.6314848058419641E-2</v>
      </c>
      <c r="I114" s="23">
        <v>8.1069265719207149</v>
      </c>
      <c r="J114" s="23">
        <v>64.848089594285383</v>
      </c>
      <c r="K114" s="23">
        <v>19.736566484517304</v>
      </c>
      <c r="L114" s="23">
        <v>17.240479385594625</v>
      </c>
      <c r="M114" s="23">
        <f t="shared" si="7"/>
        <v>27.871043724173454</v>
      </c>
      <c r="N114" s="23">
        <v>1499.9076862776187</v>
      </c>
      <c r="O114" s="17">
        <f t="shared" si="8"/>
        <v>2.3986789737295199E-2</v>
      </c>
      <c r="P114" s="18">
        <f t="shared" si="9"/>
        <v>5.9430561170995704E-2</v>
      </c>
    </row>
    <row r="115" spans="2:16" x14ac:dyDescent="0.3">
      <c r="B115" s="19">
        <v>40913.583333333067</v>
      </c>
      <c r="C115" s="21">
        <f t="shared" si="10"/>
        <v>1</v>
      </c>
      <c r="D115" s="21" t="str">
        <f t="shared" si="11"/>
        <v>Winter</v>
      </c>
      <c r="E115" s="21">
        <f t="shared" si="12"/>
        <v>14</v>
      </c>
      <c r="F115" s="23">
        <v>92.740154429303303</v>
      </c>
      <c r="G115" s="23">
        <v>2548.4885768587797</v>
      </c>
      <c r="H115" s="16">
        <f t="shared" si="13"/>
        <v>3.6390257061153133E-2</v>
      </c>
      <c r="I115" s="23">
        <v>7.9440191173695887</v>
      </c>
      <c r="J115" s="23">
        <v>64.064588929270215</v>
      </c>
      <c r="K115" s="23">
        <v>19.736566484517304</v>
      </c>
      <c r="L115" s="23">
        <v>16.941045313485699</v>
      </c>
      <c r="M115" s="23">
        <f t="shared" si="7"/>
        <v>27.386977131267212</v>
      </c>
      <c r="N115" s="23">
        <v>1449.7064619146959</v>
      </c>
      <c r="O115" s="17">
        <f t="shared" si="8"/>
        <v>2.4371138004015989E-2</v>
      </c>
      <c r="P115" s="18">
        <f t="shared" si="9"/>
        <v>5.9874523088330141E-2</v>
      </c>
    </row>
    <row r="116" spans="2:16" x14ac:dyDescent="0.3">
      <c r="B116" s="19">
        <v>40913.624999999731</v>
      </c>
      <c r="C116" s="21">
        <f t="shared" si="10"/>
        <v>1</v>
      </c>
      <c r="D116" s="21" t="str">
        <f t="shared" si="11"/>
        <v>Winter</v>
      </c>
      <c r="E116" s="21">
        <f t="shared" si="12"/>
        <v>15</v>
      </c>
      <c r="F116" s="23">
        <v>90.59517791414784</v>
      </c>
      <c r="G116" s="23">
        <v>2508.6814818210032</v>
      </c>
      <c r="H116" s="16">
        <f t="shared" si="13"/>
        <v>3.6112666582282321E-2</v>
      </c>
      <c r="I116" s="23">
        <v>7.9071443344421484</v>
      </c>
      <c r="J116" s="23">
        <v>63.203504500411697</v>
      </c>
      <c r="K116" s="23">
        <v>19.736566484517304</v>
      </c>
      <c r="L116" s="23">
        <v>16.611960695596192</v>
      </c>
      <c r="M116" s="23">
        <f t="shared" si="7"/>
        <v>26.8549773202982</v>
      </c>
      <c r="N116" s="23">
        <v>1425.0457513116328</v>
      </c>
      <c r="O116" s="17">
        <f t="shared" si="8"/>
        <v>2.439368814842947E-2</v>
      </c>
      <c r="P116" s="18">
        <f t="shared" si="9"/>
        <v>5.9625433603895384E-2</v>
      </c>
    </row>
    <row r="117" spans="2:16" x14ac:dyDescent="0.3">
      <c r="B117" s="19">
        <v>40913.666666666395</v>
      </c>
      <c r="C117" s="21">
        <f t="shared" si="10"/>
        <v>1</v>
      </c>
      <c r="D117" s="21" t="str">
        <f t="shared" si="11"/>
        <v>Winter</v>
      </c>
      <c r="E117" s="21">
        <f t="shared" si="12"/>
        <v>16</v>
      </c>
      <c r="F117" s="23">
        <v>91.924991540499576</v>
      </c>
      <c r="G117" s="23">
        <v>2488.7779343021148</v>
      </c>
      <c r="H117" s="16">
        <f t="shared" si="13"/>
        <v>3.6935794983362594E-2</v>
      </c>
      <c r="I117" s="23">
        <v>8.0643875572757899</v>
      </c>
      <c r="J117" s="23">
        <v>63.984435663293674</v>
      </c>
      <c r="K117" s="23">
        <v>19.736566484517304</v>
      </c>
      <c r="L117" s="23">
        <v>16.910412769193321</v>
      </c>
      <c r="M117" s="23">
        <f t="shared" si="7"/>
        <v>27.337456409583048</v>
      </c>
      <c r="N117" s="23">
        <v>1450.691236308505</v>
      </c>
      <c r="O117" s="17">
        <f t="shared" si="8"/>
        <v>2.4403431330393899E-2</v>
      </c>
      <c r="P117" s="18">
        <f t="shared" si="9"/>
        <v>6.0437866177246495E-2</v>
      </c>
    </row>
    <row r="118" spans="2:16" x14ac:dyDescent="0.3">
      <c r="B118" s="19">
        <v>40913.708333333059</v>
      </c>
      <c r="C118" s="21">
        <f t="shared" si="10"/>
        <v>1</v>
      </c>
      <c r="D118" s="21" t="str">
        <f t="shared" si="11"/>
        <v>Winter</v>
      </c>
      <c r="E118" s="21">
        <f t="shared" si="12"/>
        <v>17</v>
      </c>
      <c r="F118" s="23">
        <v>95.671263265947815</v>
      </c>
      <c r="G118" s="23">
        <v>2513.1044923807558</v>
      </c>
      <c r="H118" s="16">
        <f t="shared" si="13"/>
        <v>3.8068955571089261E-2</v>
      </c>
      <c r="I118" s="23">
        <v>8.828884973570279</v>
      </c>
      <c r="J118" s="23">
        <v>67.132894531430807</v>
      </c>
      <c r="K118" s="23">
        <v>19.736566484517304</v>
      </c>
      <c r="L118" s="23">
        <v>18.113673853516087</v>
      </c>
      <c r="M118" s="23">
        <f t="shared" si="7"/>
        <v>29.282654193397416</v>
      </c>
      <c r="N118" s="23">
        <v>1551.1609242953364</v>
      </c>
      <c r="O118" s="17">
        <f t="shared" si="8"/>
        <v>2.4569687496660646E-2</v>
      </c>
      <c r="P118" s="18">
        <f t="shared" si="9"/>
        <v>6.1703300726043984E-2</v>
      </c>
    </row>
    <row r="119" spans="2:16" x14ac:dyDescent="0.3">
      <c r="B119" s="19">
        <v>40913.749999999724</v>
      </c>
      <c r="C119" s="21">
        <f t="shared" si="10"/>
        <v>1</v>
      </c>
      <c r="D119" s="21" t="str">
        <f t="shared" si="11"/>
        <v>Winter</v>
      </c>
      <c r="E119" s="21">
        <f t="shared" si="12"/>
        <v>18</v>
      </c>
      <c r="F119" s="23">
        <v>103.50480203027011</v>
      </c>
      <c r="G119" s="23">
        <v>2661.2753461324805</v>
      </c>
      <c r="H119" s="16">
        <f t="shared" si="13"/>
        <v>3.8892932360677854E-2</v>
      </c>
      <c r="I119" s="23">
        <v>9.2594187895152462</v>
      </c>
      <c r="J119" s="23">
        <v>71.152696097624116</v>
      </c>
      <c r="K119" s="23">
        <v>19.736566484517304</v>
      </c>
      <c r="L119" s="23">
        <v>19.649940005902554</v>
      </c>
      <c r="M119" s="23">
        <f t="shared" si="7"/>
        <v>31.766189607204257</v>
      </c>
      <c r="N119" s="23">
        <v>1616.5931489612726</v>
      </c>
      <c r="O119" s="17">
        <f t="shared" si="8"/>
        <v>2.5377819040665946E-2</v>
      </c>
      <c r="P119" s="18">
        <f t="shared" si="9"/>
        <v>6.328373360193365E-2</v>
      </c>
    </row>
    <row r="120" spans="2:16" x14ac:dyDescent="0.3">
      <c r="B120" s="19">
        <v>40913.791666666388</v>
      </c>
      <c r="C120" s="21">
        <f t="shared" si="10"/>
        <v>1</v>
      </c>
      <c r="D120" s="21" t="str">
        <f t="shared" si="11"/>
        <v>Winter</v>
      </c>
      <c r="E120" s="21">
        <f t="shared" si="12"/>
        <v>19</v>
      </c>
      <c r="F120" s="23">
        <v>103.37740472736175</v>
      </c>
      <c r="G120" s="23">
        <v>2748.6298046876018</v>
      </c>
      <c r="H120" s="16">
        <f t="shared" si="13"/>
        <v>3.7610523087197333E-2</v>
      </c>
      <c r="I120" s="23">
        <v>9.1854123994967178</v>
      </c>
      <c r="J120" s="23">
        <v>71.458958841080005</v>
      </c>
      <c r="K120" s="23">
        <v>19.736566484517304</v>
      </c>
      <c r="L120" s="23">
        <v>19.766985854748739</v>
      </c>
      <c r="M120" s="23">
        <f t="shared" si="7"/>
        <v>31.955406501813961</v>
      </c>
      <c r="N120" s="23">
        <v>1597.9489798118705</v>
      </c>
      <c r="O120" s="17">
        <f t="shared" si="8"/>
        <v>2.57460153115491E-2</v>
      </c>
      <c r="P120" s="18">
        <f t="shared" si="9"/>
        <v>6.2388217295468076E-2</v>
      </c>
    </row>
    <row r="121" spans="2:16" x14ac:dyDescent="0.3">
      <c r="B121" s="19">
        <v>40913.833333333052</v>
      </c>
      <c r="C121" s="21">
        <f t="shared" si="10"/>
        <v>1</v>
      </c>
      <c r="D121" s="21" t="str">
        <f t="shared" si="11"/>
        <v>Winter</v>
      </c>
      <c r="E121" s="21">
        <f t="shared" si="12"/>
        <v>20</v>
      </c>
      <c r="F121" s="23">
        <v>105.52387942417825</v>
      </c>
      <c r="G121" s="23">
        <v>2737.5722782882194</v>
      </c>
      <c r="H121" s="16">
        <f t="shared" si="13"/>
        <v>3.8546518117929446E-2</v>
      </c>
      <c r="I121" s="23">
        <v>9.0821693880678982</v>
      </c>
      <c r="J121" s="23">
        <v>73.771741285222731</v>
      </c>
      <c r="K121" s="23">
        <v>19.736566484517304</v>
      </c>
      <c r="L121" s="23">
        <v>20.650872615889238</v>
      </c>
      <c r="M121" s="23">
        <f t="shared" si="7"/>
        <v>33.384302184816192</v>
      </c>
      <c r="N121" s="23">
        <v>1570.4804239463033</v>
      </c>
      <c r="O121" s="17">
        <f t="shared" si="8"/>
        <v>2.7040433567566757E-2</v>
      </c>
      <c r="P121" s="18">
        <f t="shared" si="9"/>
        <v>6.4544637123067322E-2</v>
      </c>
    </row>
    <row r="122" spans="2:16" x14ac:dyDescent="0.3">
      <c r="B122" s="19">
        <v>40913.874999999716</v>
      </c>
      <c r="C122" s="21">
        <f t="shared" si="10"/>
        <v>1</v>
      </c>
      <c r="D122" s="21" t="str">
        <f t="shared" si="11"/>
        <v>Winter</v>
      </c>
      <c r="E122" s="21">
        <f t="shared" si="12"/>
        <v>21</v>
      </c>
      <c r="F122" s="23">
        <v>107.91067962569369</v>
      </c>
      <c r="G122" s="23">
        <v>2708.8227096498249</v>
      </c>
      <c r="H122" s="16">
        <f t="shared" si="13"/>
        <v>3.9836745033654683E-2</v>
      </c>
      <c r="I122" s="23">
        <v>8.7832515810375451</v>
      </c>
      <c r="J122" s="23">
        <v>69.707854751481676</v>
      </c>
      <c r="K122" s="23">
        <v>19.736566484517304</v>
      </c>
      <c r="L122" s="23">
        <v>19.097758307603172</v>
      </c>
      <c r="M122" s="23">
        <f t="shared" si="7"/>
        <v>30.8735299593612</v>
      </c>
      <c r="N122" s="23">
        <v>1513.5818393409513</v>
      </c>
      <c r="O122" s="17">
        <f t="shared" si="8"/>
        <v>2.6200619292357678E-2</v>
      </c>
      <c r="P122" s="18">
        <f t="shared" si="9"/>
        <v>6.4993616935538859E-2</v>
      </c>
    </row>
    <row r="123" spans="2:16" x14ac:dyDescent="0.3">
      <c r="B123" s="19">
        <v>40913.91666666638</v>
      </c>
      <c r="C123" s="21">
        <f t="shared" si="10"/>
        <v>1</v>
      </c>
      <c r="D123" s="21" t="str">
        <f t="shared" si="11"/>
        <v>Winter</v>
      </c>
      <c r="E123" s="21">
        <f t="shared" si="12"/>
        <v>22</v>
      </c>
      <c r="F123" s="23">
        <v>108.96440054509506</v>
      </c>
      <c r="G123" s="23">
        <v>2626.9970142943948</v>
      </c>
      <c r="H123" s="16">
        <f t="shared" si="13"/>
        <v>4.1478692191952354E-2</v>
      </c>
      <c r="I123" s="23">
        <v>8.2543279319561762</v>
      </c>
      <c r="J123" s="23">
        <v>66.484392175877531</v>
      </c>
      <c r="K123" s="23">
        <v>19.736566484517304</v>
      </c>
      <c r="L123" s="23">
        <v>17.865832709575528</v>
      </c>
      <c r="M123" s="23">
        <f t="shared" si="7"/>
        <v>28.881992981784698</v>
      </c>
      <c r="N123" s="23">
        <v>1406.9151875873899</v>
      </c>
      <c r="O123" s="17">
        <f t="shared" si="8"/>
        <v>2.6395564737219931E-2</v>
      </c>
      <c r="P123" s="18">
        <f t="shared" si="9"/>
        <v>6.6779403424204381E-2</v>
      </c>
    </row>
    <row r="124" spans="2:16" x14ac:dyDescent="0.3">
      <c r="B124" s="19">
        <v>40913.958333333045</v>
      </c>
      <c r="C124" s="21">
        <f t="shared" si="10"/>
        <v>1</v>
      </c>
      <c r="D124" s="21" t="str">
        <f t="shared" si="11"/>
        <v>Winter</v>
      </c>
      <c r="E124" s="21">
        <f t="shared" si="12"/>
        <v>23</v>
      </c>
      <c r="F124" s="23">
        <v>99.968464323433039</v>
      </c>
      <c r="G124" s="23">
        <v>2519.7390082203856</v>
      </c>
      <c r="H124" s="16">
        <f t="shared" si="13"/>
        <v>3.9674134502540287E-2</v>
      </c>
      <c r="I124" s="23">
        <v>7.7895469334388556</v>
      </c>
      <c r="J124" s="23">
        <v>63.522846739569736</v>
      </c>
      <c r="K124" s="23">
        <v>19.736566484517304</v>
      </c>
      <c r="L124" s="23">
        <v>16.734005195795341</v>
      </c>
      <c r="M124" s="23">
        <f t="shared" si="7"/>
        <v>27.052275059257092</v>
      </c>
      <c r="N124" s="23">
        <v>1308.727654076557</v>
      </c>
      <c r="O124" s="17">
        <f t="shared" si="8"/>
        <v>2.6622668119044575E-2</v>
      </c>
      <c r="P124" s="18">
        <f t="shared" si="9"/>
        <v>6.52405713058134E-2</v>
      </c>
    </row>
    <row r="125" spans="2:16" x14ac:dyDescent="0.3">
      <c r="B125" s="19">
        <v>40913.999999999709</v>
      </c>
      <c r="C125" s="21">
        <f t="shared" si="10"/>
        <v>1</v>
      </c>
      <c r="D125" s="21" t="str">
        <f t="shared" si="11"/>
        <v>Winter</v>
      </c>
      <c r="E125" s="21">
        <f t="shared" si="12"/>
        <v>0</v>
      </c>
      <c r="F125" s="23">
        <v>100.83054852500844</v>
      </c>
      <c r="G125" s="23">
        <v>2392.5774546274874</v>
      </c>
      <c r="H125" s="16">
        <f t="shared" si="13"/>
        <v>4.2143065558856593E-2</v>
      </c>
      <c r="I125" s="23">
        <v>7.6093179311543278</v>
      </c>
      <c r="J125" s="23">
        <v>61.682372969091915</v>
      </c>
      <c r="K125" s="23">
        <v>19.736566484517304</v>
      </c>
      <c r="L125" s="23">
        <v>16.030622824456611</v>
      </c>
      <c r="M125" s="23">
        <f t="shared" si="7"/>
        <v>25.915183660118</v>
      </c>
      <c r="N125" s="23">
        <v>1252.5911633219105</v>
      </c>
      <c r="O125" s="17">
        <f t="shared" si="8"/>
        <v>2.6764121105855729E-2</v>
      </c>
      <c r="P125" s="18">
        <f t="shared" si="9"/>
        <v>6.7779264554323065E-2</v>
      </c>
    </row>
    <row r="126" spans="2:16" x14ac:dyDescent="0.3">
      <c r="B126" s="19">
        <v>40914.041666666373</v>
      </c>
      <c r="C126" s="21">
        <f t="shared" si="10"/>
        <v>1</v>
      </c>
      <c r="D126" s="21" t="str">
        <f t="shared" si="11"/>
        <v>Winter</v>
      </c>
      <c r="E126" s="21">
        <f t="shared" si="12"/>
        <v>1</v>
      </c>
      <c r="F126" s="23">
        <v>105.84098501717635</v>
      </c>
      <c r="G126" s="23">
        <v>2333.9725647107607</v>
      </c>
      <c r="H126" s="16">
        <f t="shared" si="13"/>
        <v>4.5347998780051114E-2</v>
      </c>
      <c r="I126" s="23">
        <v>7.538289462951691</v>
      </c>
      <c r="J126" s="23">
        <v>61.255945664257297</v>
      </c>
      <c r="K126" s="23">
        <v>19.736566484517304</v>
      </c>
      <c r="L126" s="23">
        <v>15.867653129539258</v>
      </c>
      <c r="M126" s="23">
        <f t="shared" si="7"/>
        <v>25.651726050200736</v>
      </c>
      <c r="N126" s="23">
        <v>1233.9513589711939</v>
      </c>
      <c r="O126" s="17">
        <f t="shared" si="8"/>
        <v>2.6897345079164688E-2</v>
      </c>
      <c r="P126" s="18">
        <f t="shared" si="9"/>
        <v>7.1025603087379235E-2</v>
      </c>
    </row>
    <row r="127" spans="2:16" x14ac:dyDescent="0.3">
      <c r="B127" s="19">
        <v>40914.083333333037</v>
      </c>
      <c r="C127" s="21">
        <f t="shared" si="10"/>
        <v>1</v>
      </c>
      <c r="D127" s="21" t="str">
        <f t="shared" si="11"/>
        <v>Winter</v>
      </c>
      <c r="E127" s="21">
        <f t="shared" si="12"/>
        <v>2</v>
      </c>
      <c r="F127" s="23">
        <v>109.89052602113905</v>
      </c>
      <c r="G127" s="23">
        <v>2319.5977803915634</v>
      </c>
      <c r="H127" s="16">
        <f t="shared" si="13"/>
        <v>4.737481944071735E-2</v>
      </c>
      <c r="I127" s="23">
        <v>7.5479154342177992</v>
      </c>
      <c r="J127" s="23">
        <v>61.653164022861603</v>
      </c>
      <c r="K127" s="23">
        <v>19.736566484517304</v>
      </c>
      <c r="L127" s="23">
        <v>16.01945990641163</v>
      </c>
      <c r="M127" s="23">
        <f t="shared" si="7"/>
        <v>25.897137631932669</v>
      </c>
      <c r="N127" s="23">
        <v>1232.9188745944844</v>
      </c>
      <c r="O127" s="17">
        <f t="shared" si="8"/>
        <v>2.7126726466208718E-2</v>
      </c>
      <c r="P127" s="18">
        <f t="shared" si="9"/>
        <v>7.3216422138571699E-2</v>
      </c>
    </row>
    <row r="128" spans="2:16" x14ac:dyDescent="0.3">
      <c r="B128" s="19">
        <v>40914.124999999702</v>
      </c>
      <c r="C128" s="21">
        <f t="shared" si="10"/>
        <v>1</v>
      </c>
      <c r="D128" s="21" t="str">
        <f t="shared" si="11"/>
        <v>Winter</v>
      </c>
      <c r="E128" s="21">
        <f t="shared" si="12"/>
        <v>3</v>
      </c>
      <c r="F128" s="23">
        <v>115.30178588615892</v>
      </c>
      <c r="G128" s="23">
        <v>2311.857511911996</v>
      </c>
      <c r="H128" s="16">
        <f t="shared" si="13"/>
        <v>4.9874088386528577E-2</v>
      </c>
      <c r="I128" s="23">
        <v>7.6260645749794422</v>
      </c>
      <c r="J128" s="23">
        <v>61.130836715112089</v>
      </c>
      <c r="K128" s="23">
        <v>19.736566484517304</v>
      </c>
      <c r="L128" s="23">
        <v>15.819839663932193</v>
      </c>
      <c r="M128" s="23">
        <f t="shared" si="7"/>
        <v>25.574430566662592</v>
      </c>
      <c r="N128" s="23">
        <v>1244.0545574366663</v>
      </c>
      <c r="O128" s="17">
        <f t="shared" si="8"/>
        <v>2.6687330505866698E-2</v>
      </c>
      <c r="P128" s="18">
        <f t="shared" si="9"/>
        <v>7.5230412611945185E-2</v>
      </c>
    </row>
    <row r="129" spans="2:16" x14ac:dyDescent="0.3">
      <c r="B129" s="19">
        <v>40914.166666666366</v>
      </c>
      <c r="C129" s="21">
        <f t="shared" si="10"/>
        <v>1</v>
      </c>
      <c r="D129" s="21" t="str">
        <f t="shared" si="11"/>
        <v>Winter</v>
      </c>
      <c r="E129" s="21">
        <f t="shared" si="12"/>
        <v>4</v>
      </c>
      <c r="F129" s="23">
        <v>116.95590321708113</v>
      </c>
      <c r="G129" s="23">
        <v>2352.7703595897106</v>
      </c>
      <c r="H129" s="16">
        <f t="shared" si="13"/>
        <v>4.9709867663190285E-2</v>
      </c>
      <c r="I129" s="23">
        <v>7.8470057403806113</v>
      </c>
      <c r="J129" s="23">
        <v>62.747246980023036</v>
      </c>
      <c r="K129" s="23">
        <v>19.736566484517304</v>
      </c>
      <c r="L129" s="23">
        <v>16.437590649263619</v>
      </c>
      <c r="M129" s="23">
        <f t="shared" si="7"/>
        <v>26.573089846242112</v>
      </c>
      <c r="N129" s="23">
        <v>1300.9213783814255</v>
      </c>
      <c r="O129" s="17">
        <f t="shared" si="8"/>
        <v>2.6458244255657758E-2</v>
      </c>
      <c r="P129" s="18">
        <f t="shared" si="9"/>
        <v>7.4852876098298937E-2</v>
      </c>
    </row>
    <row r="130" spans="2:16" x14ac:dyDescent="0.3">
      <c r="B130" s="19">
        <v>40914.20833333303</v>
      </c>
      <c r="C130" s="21">
        <f t="shared" si="10"/>
        <v>1</v>
      </c>
      <c r="D130" s="21" t="str">
        <f t="shared" si="11"/>
        <v>Winter</v>
      </c>
      <c r="E130" s="21">
        <f t="shared" si="12"/>
        <v>5</v>
      </c>
      <c r="F130" s="23">
        <v>111.56944461753866</v>
      </c>
      <c r="G130" s="23">
        <v>2414.6925074262522</v>
      </c>
      <c r="H130" s="16">
        <f t="shared" si="13"/>
        <v>4.6204410820182305E-2</v>
      </c>
      <c r="I130" s="23">
        <v>8.2982002914956201</v>
      </c>
      <c r="J130" s="23">
        <v>66.06451189860158</v>
      </c>
      <c r="K130" s="23">
        <v>19.736566484517304</v>
      </c>
      <c r="L130" s="23">
        <v>17.705365122454168</v>
      </c>
      <c r="M130" s="23">
        <f t="shared" si="7"/>
        <v>28.622580291630108</v>
      </c>
      <c r="N130" s="23">
        <v>1408.1354847714763</v>
      </c>
      <c r="O130" s="17">
        <f t="shared" si="8"/>
        <v>2.6219622317889057E-2</v>
      </c>
      <c r="P130" s="18">
        <f t="shared" si="9"/>
        <v>7.1212570936945593E-2</v>
      </c>
    </row>
    <row r="131" spans="2:16" x14ac:dyDescent="0.3">
      <c r="B131" s="19">
        <v>40914.249999999694</v>
      </c>
      <c r="C131" s="21">
        <f t="shared" si="10"/>
        <v>1</v>
      </c>
      <c r="D131" s="21" t="str">
        <f t="shared" si="11"/>
        <v>Winter</v>
      </c>
      <c r="E131" s="21">
        <f t="shared" si="12"/>
        <v>6</v>
      </c>
      <c r="F131" s="23">
        <v>110.45464973304836</v>
      </c>
      <c r="G131" s="23">
        <v>2536.3252978194591</v>
      </c>
      <c r="H131" s="16">
        <f t="shared" si="13"/>
        <v>4.3549086478776568E-2</v>
      </c>
      <c r="I131" s="23">
        <v>9.0949094598895819</v>
      </c>
      <c r="J131" s="23">
        <v>70.734793856348773</v>
      </c>
      <c r="K131" s="23">
        <v>19.736566484517304</v>
      </c>
      <c r="L131" s="23">
        <v>19.490228373946124</v>
      </c>
      <c r="M131" s="23">
        <f t="shared" si="7"/>
        <v>31.507998997885345</v>
      </c>
      <c r="N131" s="23">
        <v>1598.1724738825646</v>
      </c>
      <c r="O131" s="17">
        <f t="shared" si="8"/>
        <v>2.5405836429615841E-2</v>
      </c>
      <c r="P131" s="18">
        <f t="shared" si="9"/>
        <v>6.7848521940653411E-2</v>
      </c>
    </row>
    <row r="132" spans="2:16" x14ac:dyDescent="0.3">
      <c r="B132" s="19">
        <v>40914.291666666359</v>
      </c>
      <c r="C132" s="21">
        <f t="shared" si="10"/>
        <v>1</v>
      </c>
      <c r="D132" s="21" t="str">
        <f t="shared" si="11"/>
        <v>Winter</v>
      </c>
      <c r="E132" s="21">
        <f t="shared" si="12"/>
        <v>7</v>
      </c>
      <c r="F132" s="23">
        <v>117.85659100972292</v>
      </c>
      <c r="G132" s="23">
        <v>2778.485125965934</v>
      </c>
      <c r="H132" s="16">
        <f t="shared" si="13"/>
        <v>4.2417571326299738E-2</v>
      </c>
      <c r="I132" s="23">
        <v>9.7861222860710768</v>
      </c>
      <c r="J132" s="23">
        <v>75.392989686803062</v>
      </c>
      <c r="K132" s="23">
        <v>19.736566484517304</v>
      </c>
      <c r="L132" s="23">
        <v>21.270472614283477</v>
      </c>
      <c r="M132" s="23">
        <f t="shared" si="7"/>
        <v>34.385950588002281</v>
      </c>
      <c r="N132" s="23">
        <v>1752.9753881982167</v>
      </c>
      <c r="O132" s="17">
        <f t="shared" si="8"/>
        <v>2.5198341728844983E-2</v>
      </c>
      <c r="P132" s="18">
        <f t="shared" si="9"/>
        <v>6.6547060597556967E-2</v>
      </c>
    </row>
    <row r="133" spans="2:16" x14ac:dyDescent="0.3">
      <c r="B133" s="19">
        <v>40914.333333333023</v>
      </c>
      <c r="C133" s="21">
        <f t="shared" si="10"/>
        <v>1</v>
      </c>
      <c r="D133" s="21" t="str">
        <f t="shared" si="11"/>
        <v>Winter</v>
      </c>
      <c r="E133" s="21">
        <f t="shared" si="12"/>
        <v>8</v>
      </c>
      <c r="F133" s="23">
        <v>120.71615409380513</v>
      </c>
      <c r="G133" s="23">
        <v>2904.5409269188935</v>
      </c>
      <c r="H133" s="16">
        <f t="shared" si="13"/>
        <v>4.1561182001267086E-2</v>
      </c>
      <c r="I133" s="23">
        <v>9.7117110141728187</v>
      </c>
      <c r="J133" s="23">
        <v>77.513500445249576</v>
      </c>
      <c r="K133" s="23">
        <v>19.736566484517304</v>
      </c>
      <c r="L133" s="23">
        <v>22.08087801622418</v>
      </c>
      <c r="M133" s="23">
        <f t="shared" ref="M133:M196" si="14">J133-K133-L133</f>
        <v>35.696055944508089</v>
      </c>
      <c r="N133" s="23">
        <v>1793.803058664264</v>
      </c>
      <c r="O133" s="17">
        <f t="shared" ref="O133:O196" si="15">(I133+M133)/N133</f>
        <v>2.5313685769101826E-2</v>
      </c>
      <c r="P133" s="18">
        <f t="shared" ref="P133:P196" si="16">H133+(1-H133)*O133</f>
        <v>6.5822801068996378E-2</v>
      </c>
    </row>
    <row r="134" spans="2:16" x14ac:dyDescent="0.3">
      <c r="B134" s="19">
        <v>40914.374999999687</v>
      </c>
      <c r="C134" s="21">
        <f t="shared" ref="C134:C197" si="17">MONTH(B134)</f>
        <v>1</v>
      </c>
      <c r="D134" s="21" t="str">
        <f t="shared" ref="D134:D197" si="18">IF(AND(C134&gt;5,C134&lt;7),"Summer",IF(OR(C134=1,C134&gt;10),"Winter","Shoulder"))</f>
        <v>Winter</v>
      </c>
      <c r="E134" s="21">
        <f t="shared" ref="E134:E197" si="19">HOUR(B134)</f>
        <v>9</v>
      </c>
      <c r="F134" s="23">
        <v>116.45146926451302</v>
      </c>
      <c r="G134" s="23">
        <v>2944.3480219566704</v>
      </c>
      <c r="H134" s="16">
        <f t="shared" ref="H134:H197" si="20">F134/G134</f>
        <v>3.9550850781262276E-2</v>
      </c>
      <c r="I134" s="23">
        <v>9.4025960762528822</v>
      </c>
      <c r="J134" s="23">
        <v>74.055478769345498</v>
      </c>
      <c r="K134" s="23">
        <v>19.736566484517304</v>
      </c>
      <c r="L134" s="23">
        <v>20.75930988221776</v>
      </c>
      <c r="M134" s="23">
        <f t="shared" si="14"/>
        <v>33.559602402610437</v>
      </c>
      <c r="N134" s="23">
        <v>1773.2468739861649</v>
      </c>
      <c r="O134" s="17">
        <f t="shared" si="15"/>
        <v>2.422798489546274E-2</v>
      </c>
      <c r="P134" s="18">
        <f t="shared" si="16"/>
        <v>6.2820598261393884E-2</v>
      </c>
    </row>
    <row r="135" spans="2:16" x14ac:dyDescent="0.3">
      <c r="B135" s="19">
        <v>40914.416666666351</v>
      </c>
      <c r="C135" s="21">
        <f t="shared" si="17"/>
        <v>1</v>
      </c>
      <c r="D135" s="21" t="str">
        <f t="shared" si="18"/>
        <v>Winter</v>
      </c>
      <c r="E135" s="21">
        <f t="shared" si="19"/>
        <v>10</v>
      </c>
      <c r="F135" s="23">
        <v>110.87272819387874</v>
      </c>
      <c r="G135" s="23">
        <v>2884.6373794000056</v>
      </c>
      <c r="H135" s="16">
        <f t="shared" si="20"/>
        <v>3.8435586041299888E-2</v>
      </c>
      <c r="I135" s="23">
        <v>9.1185824947605134</v>
      </c>
      <c r="J135" s="23">
        <v>74.506877756024736</v>
      </c>
      <c r="K135" s="23">
        <v>19.736566484517304</v>
      </c>
      <c r="L135" s="23">
        <v>20.931823120256414</v>
      </c>
      <c r="M135" s="23">
        <f t="shared" si="14"/>
        <v>33.838488151251013</v>
      </c>
      <c r="N135" s="23">
        <v>1726.6377434868136</v>
      </c>
      <c r="O135" s="17">
        <f t="shared" si="15"/>
        <v>2.4879029088790212E-2</v>
      </c>
      <c r="P135" s="18">
        <f t="shared" si="16"/>
        <v>6.2358375066923905E-2</v>
      </c>
    </row>
    <row r="136" spans="2:16" x14ac:dyDescent="0.3">
      <c r="B136" s="19">
        <v>40914.458333333016</v>
      </c>
      <c r="C136" s="21">
        <f t="shared" si="17"/>
        <v>1</v>
      </c>
      <c r="D136" s="21" t="str">
        <f t="shared" si="18"/>
        <v>Winter</v>
      </c>
      <c r="E136" s="21">
        <f t="shared" si="19"/>
        <v>11</v>
      </c>
      <c r="F136" s="23">
        <v>103.89388877675366</v>
      </c>
      <c r="G136" s="23">
        <v>2823.8209842034021</v>
      </c>
      <c r="H136" s="16">
        <f t="shared" si="20"/>
        <v>3.6791952945296941E-2</v>
      </c>
      <c r="I136" s="23">
        <v>8.8191521242710635</v>
      </c>
      <c r="J136" s="23">
        <v>72.216378634926741</v>
      </c>
      <c r="K136" s="23">
        <v>19.736566484517304</v>
      </c>
      <c r="L136" s="23">
        <v>20.056452479723511</v>
      </c>
      <c r="M136" s="23">
        <f t="shared" si="14"/>
        <v>32.423359670685926</v>
      </c>
      <c r="N136" s="23">
        <v>1670.5833700418866</v>
      </c>
      <c r="O136" s="17">
        <f t="shared" si="15"/>
        <v>2.4687490929544517E-2</v>
      </c>
      <c r="P136" s="18">
        <f t="shared" si="16"/>
        <v>6.0571142870224207E-2</v>
      </c>
    </row>
    <row r="137" spans="2:16" x14ac:dyDescent="0.3">
      <c r="B137" s="19">
        <v>40914.49999999968</v>
      </c>
      <c r="C137" s="21">
        <f t="shared" si="17"/>
        <v>1</v>
      </c>
      <c r="D137" s="21" t="str">
        <f t="shared" si="18"/>
        <v>Winter</v>
      </c>
      <c r="E137" s="21">
        <f t="shared" si="19"/>
        <v>12</v>
      </c>
      <c r="F137" s="23">
        <v>97.690959024473571</v>
      </c>
      <c r="G137" s="23">
        <v>2756.3700731671693</v>
      </c>
      <c r="H137" s="16">
        <f t="shared" si="20"/>
        <v>3.5441887856597978E-2</v>
      </c>
      <c r="I137" s="23">
        <v>8.5276871528768847</v>
      </c>
      <c r="J137" s="23">
        <v>63.032530047003348</v>
      </c>
      <c r="K137" s="23">
        <v>19.736566484517304</v>
      </c>
      <c r="L137" s="23">
        <v>16.546618598139684</v>
      </c>
      <c r="M137" s="23">
        <f t="shared" si="14"/>
        <v>26.74934496434636</v>
      </c>
      <c r="N137" s="23">
        <v>1611.0035669954614</v>
      </c>
      <c r="O137" s="17">
        <f t="shared" si="15"/>
        <v>2.1897550595133243E-2</v>
      </c>
      <c r="P137" s="18">
        <f t="shared" si="16"/>
        <v>5.6563347919204331E-2</v>
      </c>
    </row>
    <row r="138" spans="2:16" x14ac:dyDescent="0.3">
      <c r="B138" s="19">
        <v>40914.541666666344</v>
      </c>
      <c r="C138" s="21">
        <f t="shared" si="17"/>
        <v>1</v>
      </c>
      <c r="D138" s="21" t="str">
        <f t="shared" si="18"/>
        <v>Winter</v>
      </c>
      <c r="E138" s="21">
        <f t="shared" si="19"/>
        <v>13</v>
      </c>
      <c r="F138" s="23">
        <v>93.653048476396251</v>
      </c>
      <c r="G138" s="23">
        <v>2709.928462289763</v>
      </c>
      <c r="H138" s="16">
        <f t="shared" si="20"/>
        <v>3.4559232754529538E-2</v>
      </c>
      <c r="I138" s="23">
        <v>8.3501939484871599</v>
      </c>
      <c r="J138" s="23">
        <v>65.020172733925804</v>
      </c>
      <c r="K138" s="23">
        <v>19.736566484517304</v>
      </c>
      <c r="L138" s="23">
        <v>17.306245194795082</v>
      </c>
      <c r="M138" s="23">
        <f t="shared" si="14"/>
        <v>27.977361054613418</v>
      </c>
      <c r="N138" s="23">
        <v>1574.9242875050606</v>
      </c>
      <c r="O138" s="17">
        <f t="shared" si="15"/>
        <v>2.3066223113905625E-2</v>
      </c>
      <c r="P138" s="18">
        <f t="shared" si="16"/>
        <v>5.6828304895073789E-2</v>
      </c>
    </row>
    <row r="139" spans="2:16" x14ac:dyDescent="0.3">
      <c r="B139" s="19">
        <v>40914.583333333008</v>
      </c>
      <c r="C139" s="21">
        <f t="shared" si="17"/>
        <v>1</v>
      </c>
      <c r="D139" s="21" t="str">
        <f t="shared" si="18"/>
        <v>Winter</v>
      </c>
      <c r="E139" s="21">
        <f t="shared" si="19"/>
        <v>14</v>
      </c>
      <c r="F139" s="23">
        <v>91.775744597499752</v>
      </c>
      <c r="G139" s="23">
        <v>2653.5350776529126</v>
      </c>
      <c r="H139" s="16">
        <f t="shared" si="20"/>
        <v>3.4586218727764712E-2</v>
      </c>
      <c r="I139" s="23">
        <v>8.2914969383407993</v>
      </c>
      <c r="J139" s="23">
        <v>65.15746334911735</v>
      </c>
      <c r="K139" s="23">
        <v>19.736566484517304</v>
      </c>
      <c r="L139" s="23">
        <v>17.358714184043929</v>
      </c>
      <c r="M139" s="23">
        <f t="shared" si="14"/>
        <v>28.062182680556116</v>
      </c>
      <c r="N139" s="23">
        <v>1563.8466162566026</v>
      </c>
      <c r="O139" s="17">
        <f t="shared" si="15"/>
        <v>2.3246320477335006E-2</v>
      </c>
      <c r="P139" s="18">
        <f t="shared" si="16"/>
        <v>5.7028536880454894E-2</v>
      </c>
    </row>
    <row r="140" spans="2:16" x14ac:dyDescent="0.3">
      <c r="B140" s="19">
        <v>40914.624999999673</v>
      </c>
      <c r="C140" s="21">
        <f t="shared" si="17"/>
        <v>1</v>
      </c>
      <c r="D140" s="21" t="str">
        <f t="shared" si="18"/>
        <v>Winter</v>
      </c>
      <c r="E140" s="21">
        <f t="shared" si="19"/>
        <v>15</v>
      </c>
      <c r="F140" s="23">
        <v>91.115832727552316</v>
      </c>
      <c r="G140" s="23">
        <v>2632.525777494086</v>
      </c>
      <c r="H140" s="16">
        <f t="shared" si="20"/>
        <v>3.4611563353535671E-2</v>
      </c>
      <c r="I140" s="23">
        <v>8.274449540588499</v>
      </c>
      <c r="J140" s="23">
        <v>64.618459615550918</v>
      </c>
      <c r="K140" s="23">
        <v>19.736566484517304</v>
      </c>
      <c r="L140" s="23">
        <v>17.152720634797124</v>
      </c>
      <c r="M140" s="23">
        <f t="shared" si="14"/>
        <v>27.72917249623649</v>
      </c>
      <c r="N140" s="23">
        <v>1564.1691297262623</v>
      </c>
      <c r="O140" s="17">
        <f t="shared" si="15"/>
        <v>2.3017729574503119E-2</v>
      </c>
      <c r="P140" s="18">
        <f t="shared" si="16"/>
        <v>5.6832613322616327E-2</v>
      </c>
    </row>
    <row r="141" spans="2:16" x14ac:dyDescent="0.3">
      <c r="B141" s="19">
        <v>40914.666666666337</v>
      </c>
      <c r="C141" s="21">
        <f t="shared" si="17"/>
        <v>1</v>
      </c>
      <c r="D141" s="21" t="str">
        <f t="shared" si="18"/>
        <v>Winter</v>
      </c>
      <c r="E141" s="21">
        <f t="shared" si="19"/>
        <v>16</v>
      </c>
      <c r="F141" s="23">
        <v>92.434423711923017</v>
      </c>
      <c r="G141" s="23">
        <v>2609.3049720553831</v>
      </c>
      <c r="H141" s="16">
        <f t="shared" si="20"/>
        <v>3.5424921464473826E-2</v>
      </c>
      <c r="I141" s="23">
        <v>8.4606915699753564</v>
      </c>
      <c r="J141" s="23">
        <v>66.301695234163986</v>
      </c>
      <c r="K141" s="23">
        <v>19.736566484517304</v>
      </c>
      <c r="L141" s="23">
        <v>17.796010574557844</v>
      </c>
      <c r="M141" s="23">
        <f t="shared" si="14"/>
        <v>28.769118175088838</v>
      </c>
      <c r="N141" s="23">
        <v>1603.782396777247</v>
      </c>
      <c r="O141" s="17">
        <f t="shared" si="15"/>
        <v>2.3213753823384264E-2</v>
      </c>
      <c r="P141" s="18">
        <f t="shared" si="16"/>
        <v>5.7816329881769074E-2</v>
      </c>
    </row>
    <row r="142" spans="2:16" x14ac:dyDescent="0.3">
      <c r="B142" s="19">
        <v>40914.708333333001</v>
      </c>
      <c r="C142" s="21">
        <f t="shared" si="17"/>
        <v>1</v>
      </c>
      <c r="D142" s="21" t="str">
        <f t="shared" si="18"/>
        <v>Winter</v>
      </c>
      <c r="E142" s="21">
        <f t="shared" si="19"/>
        <v>17</v>
      </c>
      <c r="F142" s="23">
        <v>93.349842445724377</v>
      </c>
      <c r="G142" s="23">
        <v>2661.2753461324805</v>
      </c>
      <c r="H142" s="16">
        <f t="shared" si="20"/>
        <v>3.5077107891667722E-2</v>
      </c>
      <c r="I142" s="23">
        <v>8.9542958324171167</v>
      </c>
      <c r="J142" s="23">
        <v>67.861428788806862</v>
      </c>
      <c r="K142" s="23">
        <v>19.736566484517304</v>
      </c>
      <c r="L142" s="23">
        <v>18.392101159449183</v>
      </c>
      <c r="M142" s="23">
        <f t="shared" si="14"/>
        <v>29.732761144840374</v>
      </c>
      <c r="N142" s="23">
        <v>1703.069693498051</v>
      </c>
      <c r="O142" s="17">
        <f t="shared" si="15"/>
        <v>2.2716073878218987E-2</v>
      </c>
      <c r="P142" s="18">
        <f t="shared" si="16"/>
        <v>5.6996367595585323E-2</v>
      </c>
    </row>
    <row r="143" spans="2:16" x14ac:dyDescent="0.3">
      <c r="B143" s="19">
        <v>40914.749999999665</v>
      </c>
      <c r="C143" s="21">
        <f t="shared" si="17"/>
        <v>1</v>
      </c>
      <c r="D143" s="21" t="str">
        <f t="shared" si="18"/>
        <v>Winter</v>
      </c>
      <c r="E143" s="21">
        <f t="shared" si="19"/>
        <v>18</v>
      </c>
      <c r="F143" s="23">
        <v>95.962690270524092</v>
      </c>
      <c r="G143" s="23">
        <v>2768.5333522064902</v>
      </c>
      <c r="H143" s="16">
        <f t="shared" si="20"/>
        <v>3.4661923142100814E-2</v>
      </c>
      <c r="I143" s="23">
        <v>9.1072634278642806</v>
      </c>
      <c r="J143" s="23">
        <v>70.939517533380879</v>
      </c>
      <c r="K143" s="23">
        <v>19.736566484517304</v>
      </c>
      <c r="L143" s="23">
        <v>19.568468568253614</v>
      </c>
      <c r="M143" s="23">
        <f t="shared" si="14"/>
        <v>31.634482480609961</v>
      </c>
      <c r="N143" s="23">
        <v>1731.6528736692924</v>
      </c>
      <c r="O143" s="17">
        <f t="shared" si="15"/>
        <v>2.3527663383334077E-2</v>
      </c>
      <c r="P143" s="18">
        <f t="shared" si="16"/>
        <v>5.7374072465528544E-2</v>
      </c>
    </row>
    <row r="144" spans="2:16" x14ac:dyDescent="0.3">
      <c r="B144" s="19">
        <v>40914.79166666633</v>
      </c>
      <c r="C144" s="21">
        <f t="shared" si="17"/>
        <v>1</v>
      </c>
      <c r="D144" s="21" t="str">
        <f t="shared" si="18"/>
        <v>Winter</v>
      </c>
      <c r="E144" s="21">
        <f t="shared" si="19"/>
        <v>19</v>
      </c>
      <c r="F144" s="23">
        <v>91.43563987954785</v>
      </c>
      <c r="G144" s="23">
        <v>2802.8116840445755</v>
      </c>
      <c r="H144" s="16">
        <f t="shared" si="20"/>
        <v>3.2622826713638628E-2</v>
      </c>
      <c r="I144" s="23">
        <v>8.931989216700897</v>
      </c>
      <c r="J144" s="23">
        <v>69.636015616114079</v>
      </c>
      <c r="K144" s="23">
        <v>19.736566484517304</v>
      </c>
      <c r="L144" s="23">
        <v>19.070303213050718</v>
      </c>
      <c r="M144" s="23">
        <f t="shared" si="14"/>
        <v>30.829145918546057</v>
      </c>
      <c r="N144" s="23">
        <v>1696.8120248241025</v>
      </c>
      <c r="O144" s="17">
        <f t="shared" si="15"/>
        <v>2.3432846157115564E-2</v>
      </c>
      <c r="P144" s="18">
        <f t="shared" si="16"/>
        <v>5.5291227191163257E-2</v>
      </c>
    </row>
    <row r="145" spans="2:16" x14ac:dyDescent="0.3">
      <c r="B145" s="19">
        <v>40914.833333332994</v>
      </c>
      <c r="C145" s="21">
        <f t="shared" si="17"/>
        <v>1</v>
      </c>
      <c r="D145" s="21" t="str">
        <f t="shared" si="18"/>
        <v>Winter</v>
      </c>
      <c r="E145" s="21">
        <f t="shared" si="19"/>
        <v>20</v>
      </c>
      <c r="F145" s="23">
        <v>92.864810893755816</v>
      </c>
      <c r="G145" s="23">
        <v>2754.158567887293</v>
      </c>
      <c r="H145" s="16">
        <f t="shared" si="20"/>
        <v>3.3718033513586744E-2</v>
      </c>
      <c r="I145" s="23">
        <v>8.7413622513514149</v>
      </c>
      <c r="J145" s="23">
        <v>71.874138310514567</v>
      </c>
      <c r="K145" s="23">
        <v>19.736566484517304</v>
      </c>
      <c r="L145" s="23">
        <v>19.925656912400495</v>
      </c>
      <c r="M145" s="23">
        <f t="shared" si="14"/>
        <v>32.211914913596772</v>
      </c>
      <c r="N145" s="23">
        <v>1663.8442081247827</v>
      </c>
      <c r="O145" s="17">
        <f t="shared" si="15"/>
        <v>2.4613648901121658E-2</v>
      </c>
      <c r="P145" s="18">
        <f t="shared" si="16"/>
        <v>5.7501758576168724E-2</v>
      </c>
    </row>
    <row r="146" spans="2:16" x14ac:dyDescent="0.3">
      <c r="B146" s="19">
        <v>40914.874999999658</v>
      </c>
      <c r="C146" s="21">
        <f t="shared" si="17"/>
        <v>1</v>
      </c>
      <c r="D146" s="21" t="str">
        <f t="shared" si="18"/>
        <v>Winter</v>
      </c>
      <c r="E146" s="21">
        <f t="shared" si="19"/>
        <v>21</v>
      </c>
      <c r="F146" s="23">
        <v>90.236977709630509</v>
      </c>
      <c r="G146" s="23">
        <v>2714.3514728495161</v>
      </c>
      <c r="H146" s="16">
        <f t="shared" si="20"/>
        <v>3.324439690741305E-2</v>
      </c>
      <c r="I146" s="23">
        <v>8.4634682343703602</v>
      </c>
      <c r="J146" s="23">
        <v>67.432907145858479</v>
      </c>
      <c r="K146" s="23">
        <v>19.736566484517304</v>
      </c>
      <c r="L146" s="23">
        <v>18.228331061650533</v>
      </c>
      <c r="M146" s="23">
        <f t="shared" si="14"/>
        <v>29.468009599690642</v>
      </c>
      <c r="N146" s="23">
        <v>1609.9810667448955</v>
      </c>
      <c r="O146" s="17">
        <f t="shared" si="15"/>
        <v>2.3560201183453613E-2</v>
      </c>
      <c r="P146" s="18">
        <f t="shared" si="16"/>
        <v>5.6021353411505423E-2</v>
      </c>
    </row>
    <row r="147" spans="2:16" x14ac:dyDescent="0.3">
      <c r="B147" s="19">
        <v>40914.916666666322</v>
      </c>
      <c r="C147" s="21">
        <f t="shared" si="17"/>
        <v>1</v>
      </c>
      <c r="D147" s="21" t="str">
        <f t="shared" si="18"/>
        <v>Winter</v>
      </c>
      <c r="E147" s="21">
        <f t="shared" si="19"/>
        <v>22</v>
      </c>
      <c r="F147" s="23">
        <v>88.527850895858094</v>
      </c>
      <c r="G147" s="23">
        <v>2650.2178197330982</v>
      </c>
      <c r="H147" s="16">
        <f t="shared" si="20"/>
        <v>3.3403990508513628E-2</v>
      </c>
      <c r="I147" s="23">
        <v>8.044568514419117</v>
      </c>
      <c r="J147" s="23">
        <v>64.462443193097045</v>
      </c>
      <c r="K147" s="23">
        <v>19.736566484517304</v>
      </c>
      <c r="L147" s="23">
        <v>17.093095117197425</v>
      </c>
      <c r="M147" s="23">
        <f t="shared" si="14"/>
        <v>27.632781591382315</v>
      </c>
      <c r="N147" s="23">
        <v>1522.4200279040983</v>
      </c>
      <c r="O147" s="17">
        <f t="shared" si="15"/>
        <v>2.3434630031055299E-2</v>
      </c>
      <c r="P147" s="18">
        <f t="shared" si="16"/>
        <v>5.6055810380441023E-2</v>
      </c>
    </row>
    <row r="148" spans="2:16" x14ac:dyDescent="0.3">
      <c r="B148" s="19">
        <v>40914.958333332987</v>
      </c>
      <c r="C148" s="21">
        <f t="shared" si="17"/>
        <v>1</v>
      </c>
      <c r="D148" s="21" t="str">
        <f t="shared" si="18"/>
        <v>Winter</v>
      </c>
      <c r="E148" s="21">
        <f t="shared" si="19"/>
        <v>23</v>
      </c>
      <c r="F148" s="23">
        <v>87.155996582008129</v>
      </c>
      <c r="G148" s="23">
        <v>2555.123092698409</v>
      </c>
      <c r="H148" s="16">
        <f t="shared" si="20"/>
        <v>3.4110292702166693E-2</v>
      </c>
      <c r="I148" s="23">
        <v>7.6404681261636744</v>
      </c>
      <c r="J148" s="23">
        <v>62.309767440520197</v>
      </c>
      <c r="K148" s="23">
        <v>19.736566484517304</v>
      </c>
      <c r="L148" s="23">
        <v>16.270397070716836</v>
      </c>
      <c r="M148" s="23">
        <f t="shared" si="14"/>
        <v>26.302803885286057</v>
      </c>
      <c r="N148" s="23">
        <v>1429.8051296902327</v>
      </c>
      <c r="O148" s="17">
        <f t="shared" si="15"/>
        <v>2.37397889450876E-2</v>
      </c>
      <c r="P148" s="18">
        <f t="shared" si="16"/>
        <v>5.7040310497649696E-2</v>
      </c>
    </row>
    <row r="149" spans="2:16" x14ac:dyDescent="0.3">
      <c r="B149" s="19">
        <v>40914.999999999651</v>
      </c>
      <c r="C149" s="21">
        <f t="shared" si="17"/>
        <v>1</v>
      </c>
      <c r="D149" s="21" t="str">
        <f t="shared" si="18"/>
        <v>Winter</v>
      </c>
      <c r="E149" s="21">
        <f t="shared" si="19"/>
        <v>0</v>
      </c>
      <c r="F149" s="23">
        <v>85.029595793870868</v>
      </c>
      <c r="G149" s="23">
        <v>2442.3363234247086</v>
      </c>
      <c r="H149" s="16">
        <f t="shared" si="20"/>
        <v>3.4814859435345957E-2</v>
      </c>
      <c r="I149" s="23">
        <v>7.3767240892675821</v>
      </c>
      <c r="J149" s="23">
        <v>59.28209912432807</v>
      </c>
      <c r="K149" s="23">
        <v>19.736566484517304</v>
      </c>
      <c r="L149" s="23">
        <v>15.113299070174582</v>
      </c>
      <c r="M149" s="23">
        <f t="shared" si="14"/>
        <v>24.432233569636182</v>
      </c>
      <c r="N149" s="23">
        <v>1365.6011189638173</v>
      </c>
      <c r="O149" s="17">
        <f t="shared" si="15"/>
        <v>2.3293007904855539E-2</v>
      </c>
      <c r="P149" s="18">
        <f t="shared" si="16"/>
        <v>5.729692454416755E-2</v>
      </c>
    </row>
    <row r="150" spans="2:16" x14ac:dyDescent="0.3">
      <c r="B150" s="19">
        <v>40915.041666666315</v>
      </c>
      <c r="C150" s="21">
        <f t="shared" si="17"/>
        <v>1</v>
      </c>
      <c r="D150" s="21" t="str">
        <f t="shared" si="18"/>
        <v>Winter</v>
      </c>
      <c r="E150" s="21">
        <f t="shared" si="19"/>
        <v>1</v>
      </c>
      <c r="F150" s="23">
        <v>81.587592176703041</v>
      </c>
      <c r="G150" s="23">
        <v>2372.673907108599</v>
      </c>
      <c r="H150" s="16">
        <f t="shared" si="20"/>
        <v>3.4386348639087856E-2</v>
      </c>
      <c r="I150" s="23">
        <v>7.2390959649605051</v>
      </c>
      <c r="J150" s="23">
        <v>59.184011427477543</v>
      </c>
      <c r="K150" s="23">
        <v>19.736566484517304</v>
      </c>
      <c r="L150" s="23">
        <v>15.075812441505068</v>
      </c>
      <c r="M150" s="23">
        <f t="shared" si="14"/>
        <v>24.371632501455171</v>
      </c>
      <c r="N150" s="23">
        <v>1329.0442177194373</v>
      </c>
      <c r="O150" s="17">
        <f t="shared" si="15"/>
        <v>2.3784557387155899E-2</v>
      </c>
      <c r="P150" s="18">
        <f t="shared" si="16"/>
        <v>5.7353041943702623E-2</v>
      </c>
    </row>
    <row r="151" spans="2:16" x14ac:dyDescent="0.3">
      <c r="B151" s="19">
        <v>40915.083333332979</v>
      </c>
      <c r="C151" s="21">
        <f t="shared" si="17"/>
        <v>1</v>
      </c>
      <c r="D151" s="21" t="str">
        <f t="shared" si="18"/>
        <v>Winter</v>
      </c>
      <c r="E151" s="21">
        <f t="shared" si="19"/>
        <v>2</v>
      </c>
      <c r="F151" s="23">
        <v>82.624782021449846</v>
      </c>
      <c r="G151" s="23">
        <v>2322.9150383113783</v>
      </c>
      <c r="H151" s="16">
        <f t="shared" si="20"/>
        <v>3.5569437822191366E-2</v>
      </c>
      <c r="I151" s="23">
        <v>7.2032909218760066</v>
      </c>
      <c r="J151" s="23">
        <v>59.311144509972003</v>
      </c>
      <c r="K151" s="23">
        <v>19.736566484517304</v>
      </c>
      <c r="L151" s="23">
        <v>15.124399479513949</v>
      </c>
      <c r="M151" s="23">
        <f t="shared" si="14"/>
        <v>24.450178545940751</v>
      </c>
      <c r="N151" s="23">
        <v>1305.7009953853528</v>
      </c>
      <c r="O151" s="17">
        <f t="shared" si="15"/>
        <v>2.4242510023112021E-2</v>
      </c>
      <c r="P151" s="18">
        <f t="shared" si="16"/>
        <v>5.894965539238245E-2</v>
      </c>
    </row>
    <row r="152" spans="2:16" x14ac:dyDescent="0.3">
      <c r="B152" s="19">
        <v>40915.124999999643</v>
      </c>
      <c r="C152" s="21">
        <f t="shared" si="17"/>
        <v>1</v>
      </c>
      <c r="D152" s="21" t="str">
        <f t="shared" si="18"/>
        <v>Winter</v>
      </c>
      <c r="E152" s="21">
        <f t="shared" si="19"/>
        <v>3</v>
      </c>
      <c r="F152" s="23">
        <v>85.065116316044964</v>
      </c>
      <c r="G152" s="23">
        <v>2321.8092856714402</v>
      </c>
      <c r="H152" s="16">
        <f t="shared" si="20"/>
        <v>3.6637426183539927E-2</v>
      </c>
      <c r="I152" s="23">
        <v>7.2778682207654644</v>
      </c>
      <c r="J152" s="23">
        <v>58.76579625141887</v>
      </c>
      <c r="K152" s="23">
        <v>19.736566484517304</v>
      </c>
      <c r="L152" s="23">
        <v>14.91598121381546</v>
      </c>
      <c r="M152" s="23">
        <f t="shared" si="14"/>
        <v>24.113248553086105</v>
      </c>
      <c r="N152" s="23">
        <v>1281.2715017907806</v>
      </c>
      <c r="O152" s="17">
        <f t="shared" si="15"/>
        <v>2.4499972667758156E-2</v>
      </c>
      <c r="P152" s="18">
        <f t="shared" si="16"/>
        <v>6.0239782911184349E-2</v>
      </c>
    </row>
    <row r="153" spans="2:16" x14ac:dyDescent="0.3">
      <c r="B153" s="19">
        <v>40915.166666666308</v>
      </c>
      <c r="C153" s="21">
        <f t="shared" si="17"/>
        <v>1</v>
      </c>
      <c r="D153" s="21" t="str">
        <f t="shared" si="18"/>
        <v>Winter</v>
      </c>
      <c r="E153" s="21">
        <f t="shared" si="19"/>
        <v>4</v>
      </c>
      <c r="F153" s="23">
        <v>85.706397917200405</v>
      </c>
      <c r="G153" s="23">
        <v>2316.2805224717486</v>
      </c>
      <c r="H153" s="16">
        <f t="shared" si="20"/>
        <v>3.7001734930508942E-2</v>
      </c>
      <c r="I153" s="23">
        <v>7.4377096293230389</v>
      </c>
      <c r="J153" s="23">
        <v>60.265695070403602</v>
      </c>
      <c r="K153" s="23">
        <v>19.736566484517304</v>
      </c>
      <c r="L153" s="23">
        <v>15.489204481100458</v>
      </c>
      <c r="M153" s="23">
        <f t="shared" si="14"/>
        <v>25.03992410478584</v>
      </c>
      <c r="N153" s="23">
        <v>1275.272394874826</v>
      </c>
      <c r="O153" s="17">
        <f t="shared" si="15"/>
        <v>2.546721301631932E-2</v>
      </c>
      <c r="P153" s="18">
        <f t="shared" si="16"/>
        <v>6.1526616881379607E-2</v>
      </c>
    </row>
    <row r="154" spans="2:16" x14ac:dyDescent="0.3">
      <c r="B154" s="19">
        <v>40915.208333332972</v>
      </c>
      <c r="C154" s="21">
        <f t="shared" si="17"/>
        <v>1</v>
      </c>
      <c r="D154" s="21" t="str">
        <f t="shared" si="18"/>
        <v>Winter</v>
      </c>
      <c r="E154" s="21">
        <f t="shared" si="19"/>
        <v>5</v>
      </c>
      <c r="F154" s="23">
        <v>85.821455629775116</v>
      </c>
      <c r="G154" s="23">
        <v>2339.5013279104519</v>
      </c>
      <c r="H154" s="16">
        <f t="shared" si="20"/>
        <v>3.6683653309326124E-2</v>
      </c>
      <c r="I154" s="23">
        <v>7.7436968978761067</v>
      </c>
      <c r="J154" s="23">
        <v>62.079108072159706</v>
      </c>
      <c r="K154" s="23">
        <v>19.736566484517304</v>
      </c>
      <c r="L154" s="23">
        <v>16.182244913325981</v>
      </c>
      <c r="M154" s="23">
        <f t="shared" si="14"/>
        <v>26.16029667431642</v>
      </c>
      <c r="N154" s="23">
        <v>1310.0588757903552</v>
      </c>
      <c r="O154" s="17">
        <f t="shared" si="15"/>
        <v>2.5879748001202109E-2</v>
      </c>
      <c r="P154" s="18">
        <f t="shared" si="16"/>
        <v>6.1614037607119407E-2</v>
      </c>
    </row>
    <row r="155" spans="2:16" x14ac:dyDescent="0.3">
      <c r="B155" s="19">
        <v>40915.249999999636</v>
      </c>
      <c r="C155" s="21">
        <f t="shared" si="17"/>
        <v>1</v>
      </c>
      <c r="D155" s="21" t="str">
        <f t="shared" si="18"/>
        <v>Winter</v>
      </c>
      <c r="E155" s="21">
        <f t="shared" si="19"/>
        <v>6</v>
      </c>
      <c r="F155" s="23">
        <v>85.993480726152768</v>
      </c>
      <c r="G155" s="23">
        <v>2397.0004651872405</v>
      </c>
      <c r="H155" s="16">
        <f t="shared" si="20"/>
        <v>3.5875454333479002E-2</v>
      </c>
      <c r="I155" s="23">
        <v>8.0824295371442414</v>
      </c>
      <c r="J155" s="23">
        <v>63.610706608687252</v>
      </c>
      <c r="K155" s="23">
        <v>19.736566484517304</v>
      </c>
      <c r="L155" s="23">
        <v>16.767583008245957</v>
      </c>
      <c r="M155" s="23">
        <f t="shared" si="14"/>
        <v>27.106557115923991</v>
      </c>
      <c r="N155" s="23">
        <v>1389.7826021548317</v>
      </c>
      <c r="O155" s="17">
        <f t="shared" si="15"/>
        <v>2.5319777782876526E-2</v>
      </c>
      <c r="P155" s="18">
        <f t="shared" si="16"/>
        <v>6.0286873584772104E-2</v>
      </c>
    </row>
    <row r="156" spans="2:16" x14ac:dyDescent="0.3">
      <c r="B156" s="19">
        <v>40915.2916666663</v>
      </c>
      <c r="C156" s="21">
        <f t="shared" si="17"/>
        <v>1</v>
      </c>
      <c r="D156" s="21" t="str">
        <f t="shared" si="18"/>
        <v>Winter</v>
      </c>
      <c r="E156" s="21">
        <f t="shared" si="19"/>
        <v>7</v>
      </c>
      <c r="F156" s="23">
        <v>87.032473240354477</v>
      </c>
      <c r="G156" s="23">
        <v>2482.143418462485</v>
      </c>
      <c r="H156" s="16">
        <f t="shared" si="20"/>
        <v>3.5063434527189824E-2</v>
      </c>
      <c r="I156" s="23">
        <v>8.5203034588029709</v>
      </c>
      <c r="J156" s="23">
        <v>67.136391808719168</v>
      </c>
      <c r="K156" s="23">
        <v>19.736566484517304</v>
      </c>
      <c r="L156" s="23">
        <v>18.115010424149027</v>
      </c>
      <c r="M156" s="23">
        <f t="shared" si="14"/>
        <v>29.284814900052837</v>
      </c>
      <c r="N156" s="23">
        <v>1478.492349610035</v>
      </c>
      <c r="O156" s="17">
        <f t="shared" si="15"/>
        <v>2.5570046655180347E-2</v>
      </c>
      <c r="P156" s="18">
        <f t="shared" si="16"/>
        <v>5.9736907525619068E-2</v>
      </c>
    </row>
    <row r="157" spans="2:16" x14ac:dyDescent="0.3">
      <c r="B157" s="19">
        <v>40915.333333332965</v>
      </c>
      <c r="C157" s="21">
        <f t="shared" si="17"/>
        <v>1</v>
      </c>
      <c r="D157" s="21" t="str">
        <f t="shared" si="18"/>
        <v>Winter</v>
      </c>
      <c r="E157" s="21">
        <f t="shared" si="19"/>
        <v>8</v>
      </c>
      <c r="F157" s="23">
        <v>88.323836569843493</v>
      </c>
      <c r="G157" s="23">
        <v>2586.0841666166798</v>
      </c>
      <c r="H157" s="16">
        <f t="shared" si="20"/>
        <v>3.4153504247851199E-2</v>
      </c>
      <c r="I157" s="23">
        <v>9.0052033502456048</v>
      </c>
      <c r="J157" s="23">
        <v>72.205713663558939</v>
      </c>
      <c r="K157" s="23">
        <v>19.736566484517304</v>
      </c>
      <c r="L157" s="23">
        <v>20.052376598300327</v>
      </c>
      <c r="M157" s="23">
        <f t="shared" si="14"/>
        <v>32.416770580741307</v>
      </c>
      <c r="N157" s="23">
        <v>1553.2148813887882</v>
      </c>
      <c r="O157" s="17">
        <f t="shared" si="15"/>
        <v>2.6668540475191658E-2</v>
      </c>
      <c r="P157" s="18">
        <f t="shared" si="16"/>
        <v>5.9911220612639406E-2</v>
      </c>
    </row>
    <row r="158" spans="2:16" x14ac:dyDescent="0.3">
      <c r="B158" s="19">
        <v>40915.374999999629</v>
      </c>
      <c r="C158" s="21">
        <f t="shared" si="17"/>
        <v>1</v>
      </c>
      <c r="D158" s="21" t="str">
        <f t="shared" si="18"/>
        <v>Winter</v>
      </c>
      <c r="E158" s="21">
        <f t="shared" si="19"/>
        <v>9</v>
      </c>
      <c r="F158" s="23">
        <v>88.014120699973603</v>
      </c>
      <c r="G158" s="23">
        <v>2690.0249147708746</v>
      </c>
      <c r="H158" s="16">
        <f t="shared" si="20"/>
        <v>3.2718700937188268E-2</v>
      </c>
      <c r="I158" s="23">
        <v>9.2100280030789214</v>
      </c>
      <c r="J158" s="23">
        <v>71.461716119119089</v>
      </c>
      <c r="K158" s="23">
        <v>19.736566484517304</v>
      </c>
      <c r="L158" s="23">
        <v>19.768039616446771</v>
      </c>
      <c r="M158" s="23">
        <f t="shared" si="14"/>
        <v>31.957110018155014</v>
      </c>
      <c r="N158" s="23">
        <v>1581.3424992681826</v>
      </c>
      <c r="O158" s="17">
        <f t="shared" si="15"/>
        <v>2.6033030820511917E-2</v>
      </c>
      <c r="P158" s="18">
        <f t="shared" si="16"/>
        <v>5.7899964807795246E-2</v>
      </c>
    </row>
    <row r="159" spans="2:16" x14ac:dyDescent="0.3">
      <c r="B159" s="19">
        <v>40915.416666666293</v>
      </c>
      <c r="C159" s="21">
        <f t="shared" si="17"/>
        <v>1</v>
      </c>
      <c r="D159" s="21" t="str">
        <f t="shared" si="18"/>
        <v>Winter</v>
      </c>
      <c r="E159" s="21">
        <f t="shared" si="19"/>
        <v>10</v>
      </c>
      <c r="F159" s="23">
        <v>89.141770914061254</v>
      </c>
      <c r="G159" s="23">
        <v>2743.1010414879106</v>
      </c>
      <c r="H159" s="16">
        <f t="shared" si="20"/>
        <v>3.2496714326537911E-2</v>
      </c>
      <c r="I159" s="23">
        <v>9.1657980758203408</v>
      </c>
      <c r="J159" s="23">
        <v>70.747717829175414</v>
      </c>
      <c r="K159" s="23">
        <v>19.736566484517304</v>
      </c>
      <c r="L159" s="23">
        <v>19.495167588402605</v>
      </c>
      <c r="M159" s="23">
        <f t="shared" si="14"/>
        <v>31.515983756255505</v>
      </c>
      <c r="N159" s="23">
        <v>1574.9652344380384</v>
      </c>
      <c r="O159" s="17">
        <f t="shared" si="15"/>
        <v>2.5830272911764599E-2</v>
      </c>
      <c r="P159" s="18">
        <f t="shared" si="16"/>
        <v>5.7487588238512383E-2</v>
      </c>
    </row>
    <row r="160" spans="2:16" x14ac:dyDescent="0.3">
      <c r="B160" s="19">
        <v>40915.458333332957</v>
      </c>
      <c r="C160" s="21">
        <f t="shared" si="17"/>
        <v>1</v>
      </c>
      <c r="D160" s="21" t="str">
        <f t="shared" si="18"/>
        <v>Winter</v>
      </c>
      <c r="E160" s="21">
        <f t="shared" si="19"/>
        <v>11</v>
      </c>
      <c r="F160" s="23">
        <v>86.946350006415713</v>
      </c>
      <c r="G160" s="23">
        <v>2732.0435150885282</v>
      </c>
      <c r="H160" s="16">
        <f t="shared" si="20"/>
        <v>3.1824657816110345E-2</v>
      </c>
      <c r="I160" s="23">
        <v>9.0513292034445261</v>
      </c>
      <c r="J160" s="23">
        <v>69.857782430625619</v>
      </c>
      <c r="K160" s="23">
        <v>19.736566484517304</v>
      </c>
      <c r="L160" s="23">
        <v>19.155056862017346</v>
      </c>
      <c r="M160" s="23">
        <f t="shared" si="14"/>
        <v>30.966159084090968</v>
      </c>
      <c r="N160" s="23">
        <v>1552.1631556283091</v>
      </c>
      <c r="O160" s="17">
        <f t="shared" si="15"/>
        <v>2.5781753768879135E-2</v>
      </c>
      <c r="P160" s="18">
        <f t="shared" si="16"/>
        <v>5.6785916093395686E-2</v>
      </c>
    </row>
    <row r="161" spans="2:16" x14ac:dyDescent="0.3">
      <c r="B161" s="19">
        <v>40915.499999999622</v>
      </c>
      <c r="C161" s="21">
        <f t="shared" si="17"/>
        <v>1</v>
      </c>
      <c r="D161" s="21" t="str">
        <f t="shared" si="18"/>
        <v>Winter</v>
      </c>
      <c r="E161" s="21">
        <f t="shared" si="19"/>
        <v>12</v>
      </c>
      <c r="F161" s="23">
        <v>85.462547272958233</v>
      </c>
      <c r="G161" s="23">
        <v>2693.3421726906895</v>
      </c>
      <c r="H161" s="16">
        <f t="shared" si="20"/>
        <v>3.1731039650108719E-2</v>
      </c>
      <c r="I161" s="23">
        <v>8.8769732296106003</v>
      </c>
      <c r="J161" s="23">
        <v>69.026433292708759</v>
      </c>
      <c r="K161" s="23">
        <v>19.736566484517304</v>
      </c>
      <c r="L161" s="23">
        <v>18.837336317765004</v>
      </c>
      <c r="M161" s="23">
        <f t="shared" si="14"/>
        <v>30.452530490426451</v>
      </c>
      <c r="N161" s="23">
        <v>1516.7741203413527</v>
      </c>
      <c r="O161" s="17">
        <f t="shared" si="15"/>
        <v>2.5929703831699E-2</v>
      </c>
      <c r="P161" s="18">
        <f t="shared" si="16"/>
        <v>5.6837967021408503E-2</v>
      </c>
    </row>
    <row r="162" spans="2:16" x14ac:dyDescent="0.3">
      <c r="B162" s="19">
        <v>40915.541666666286</v>
      </c>
      <c r="C162" s="21">
        <f t="shared" si="17"/>
        <v>1</v>
      </c>
      <c r="D162" s="21" t="str">
        <f t="shared" si="18"/>
        <v>Winter</v>
      </c>
      <c r="E162" s="21">
        <f t="shared" si="19"/>
        <v>13</v>
      </c>
      <c r="F162" s="23">
        <v>80.580618249816681</v>
      </c>
      <c r="G162" s="23">
        <v>2654.6408302928512</v>
      </c>
      <c r="H162" s="16">
        <f t="shared" si="20"/>
        <v>3.035462173650335E-2</v>
      </c>
      <c r="I162" s="23">
        <v>8.6503962201909239</v>
      </c>
      <c r="J162" s="23">
        <v>67.915722368782525</v>
      </c>
      <c r="K162" s="23">
        <v>19.736566484517304</v>
      </c>
      <c r="L162" s="23">
        <v>18.41285078796567</v>
      </c>
      <c r="M162" s="23">
        <f t="shared" si="14"/>
        <v>29.766305096299551</v>
      </c>
      <c r="N162" s="23">
        <v>1477.3653643713574</v>
      </c>
      <c r="O162" s="17">
        <f t="shared" si="15"/>
        <v>2.6003521026660453E-2</v>
      </c>
      <c r="P162" s="18">
        <f t="shared" si="16"/>
        <v>5.5568815718582312E-2</v>
      </c>
    </row>
    <row r="163" spans="2:16" x14ac:dyDescent="0.3">
      <c r="B163" s="19">
        <v>40915.58333333295</v>
      </c>
      <c r="C163" s="21">
        <f t="shared" si="17"/>
        <v>1</v>
      </c>
      <c r="D163" s="21" t="str">
        <f t="shared" si="18"/>
        <v>Winter</v>
      </c>
      <c r="E163" s="21">
        <f t="shared" si="19"/>
        <v>14</v>
      </c>
      <c r="F163" s="23">
        <v>77.721621895544047</v>
      </c>
      <c r="G163" s="23">
        <v>2597.1416930160626</v>
      </c>
      <c r="H163" s="16">
        <f t="shared" si="20"/>
        <v>2.9925830425249485E-2</v>
      </c>
      <c r="I163" s="23">
        <v>8.4038932031374554</v>
      </c>
      <c r="J163" s="23">
        <v>60.603777542231029</v>
      </c>
      <c r="K163" s="23">
        <v>19.736566484517304</v>
      </c>
      <c r="L163" s="23">
        <v>15.618411022674966</v>
      </c>
      <c r="M163" s="23">
        <f t="shared" si="14"/>
        <v>25.248800035038759</v>
      </c>
      <c r="N163" s="23">
        <v>1430.2811641472649</v>
      </c>
      <c r="O163" s="17">
        <f t="shared" si="15"/>
        <v>2.3528725737110564E-2</v>
      </c>
      <c r="P163" s="18">
        <f t="shared" si="16"/>
        <v>5.2750439505829076E-2</v>
      </c>
    </row>
    <row r="164" spans="2:16" x14ac:dyDescent="0.3">
      <c r="B164" s="19">
        <v>40915.624999999614</v>
      </c>
      <c r="C164" s="21">
        <f t="shared" si="17"/>
        <v>1</v>
      </c>
      <c r="D164" s="21" t="str">
        <f t="shared" si="18"/>
        <v>Winter</v>
      </c>
      <c r="E164" s="21">
        <f t="shared" si="19"/>
        <v>15</v>
      </c>
      <c r="F164" s="23">
        <v>80.449184686055531</v>
      </c>
      <c r="G164" s="23">
        <v>2533.0080398996442</v>
      </c>
      <c r="H164" s="16">
        <f t="shared" si="20"/>
        <v>3.1760335308388073E-2</v>
      </c>
      <c r="I164" s="23">
        <v>8.3297947486844279</v>
      </c>
      <c r="J164" s="23">
        <v>64.938422337293048</v>
      </c>
      <c r="K164" s="23">
        <v>19.736566484517304</v>
      </c>
      <c r="L164" s="23">
        <v>17.275002267694582</v>
      </c>
      <c r="M164" s="23">
        <f t="shared" si="14"/>
        <v>27.926853585081162</v>
      </c>
      <c r="N164" s="23">
        <v>1412.1684147762899</v>
      </c>
      <c r="O164" s="17">
        <f t="shared" si="15"/>
        <v>2.567445069185266E-2</v>
      </c>
      <c r="P164" s="18">
        <f t="shared" si="16"/>
        <v>5.6619356837408819E-2</v>
      </c>
    </row>
    <row r="165" spans="2:16" x14ac:dyDescent="0.3">
      <c r="B165" s="19">
        <v>40915.666666666279</v>
      </c>
      <c r="C165" s="21">
        <f t="shared" si="17"/>
        <v>1</v>
      </c>
      <c r="D165" s="21" t="str">
        <f t="shared" si="18"/>
        <v>Winter</v>
      </c>
      <c r="E165" s="21">
        <f t="shared" si="19"/>
        <v>16</v>
      </c>
      <c r="F165" s="23">
        <v>79.194960747380151</v>
      </c>
      <c r="G165" s="23">
        <v>2536.3252978194591</v>
      </c>
      <c r="H165" s="16">
        <f t="shared" si="20"/>
        <v>3.1224291622003689E-2</v>
      </c>
      <c r="I165" s="23">
        <v>8.4333469558401042</v>
      </c>
      <c r="J165" s="23">
        <v>65.261831643026582</v>
      </c>
      <c r="K165" s="23">
        <v>19.736566484517304</v>
      </c>
      <c r="L165" s="23">
        <v>17.398601097533277</v>
      </c>
      <c r="M165" s="23">
        <f t="shared" si="14"/>
        <v>28.126664060976001</v>
      </c>
      <c r="N165" s="23">
        <v>1439.6500094882904</v>
      </c>
      <c r="O165" s="17">
        <f t="shared" si="15"/>
        <v>2.5395068784677052E-2</v>
      </c>
      <c r="P165" s="18">
        <f t="shared" si="16"/>
        <v>5.5826417373187144E-2</v>
      </c>
    </row>
    <row r="166" spans="2:16" x14ac:dyDescent="0.3">
      <c r="B166" s="19">
        <v>40915.708333332943</v>
      </c>
      <c r="C166" s="21">
        <f t="shared" si="17"/>
        <v>1</v>
      </c>
      <c r="D166" s="21" t="str">
        <f t="shared" si="18"/>
        <v>Winter</v>
      </c>
      <c r="E166" s="21">
        <f t="shared" si="19"/>
        <v>17</v>
      </c>
      <c r="F166" s="23">
        <v>83.775606647072479</v>
      </c>
      <c r="G166" s="23">
        <v>2571.709382297483</v>
      </c>
      <c r="H166" s="16">
        <f t="shared" si="20"/>
        <v>3.2575845164989063E-2</v>
      </c>
      <c r="I166" s="23">
        <v>8.9746508781762699</v>
      </c>
      <c r="J166" s="23">
        <v>70.878264355229106</v>
      </c>
      <c r="K166" s="23">
        <v>19.736566484517304</v>
      </c>
      <c r="L166" s="23">
        <v>19.545059157920512</v>
      </c>
      <c r="M166" s="23">
        <f t="shared" si="14"/>
        <v>31.59663871279129</v>
      </c>
      <c r="N166" s="23">
        <v>1570.7532408434631</v>
      </c>
      <c r="O166" s="17">
        <f t="shared" si="15"/>
        <v>2.5829193622533345E-2</v>
      </c>
      <c r="P166" s="18">
        <f t="shared" si="16"/>
        <v>5.7563630975338238E-2</v>
      </c>
    </row>
    <row r="167" spans="2:16" x14ac:dyDescent="0.3">
      <c r="B167" s="19">
        <v>40915.749999999607</v>
      </c>
      <c r="C167" s="21">
        <f t="shared" si="17"/>
        <v>1</v>
      </c>
      <c r="D167" s="21" t="str">
        <f t="shared" si="18"/>
        <v>Winter</v>
      </c>
      <c r="E167" s="21">
        <f t="shared" si="19"/>
        <v>18</v>
      </c>
      <c r="F167" s="23">
        <v>89.618904309313066</v>
      </c>
      <c r="G167" s="23">
        <v>2717.668730769331</v>
      </c>
      <c r="H167" s="16">
        <f t="shared" si="20"/>
        <v>3.2976390129765117E-2</v>
      </c>
      <c r="I167" s="23">
        <v>9.2585518508176872</v>
      </c>
      <c r="J167" s="23">
        <v>71.898542931058074</v>
      </c>
      <c r="K167" s="23">
        <v>19.736566484517304</v>
      </c>
      <c r="L167" s="23">
        <v>19.934983739082224</v>
      </c>
      <c r="M167" s="23">
        <f t="shared" si="14"/>
        <v>32.22699270745855</v>
      </c>
      <c r="N167" s="23">
        <v>1653.6954743085528</v>
      </c>
      <c r="O167" s="17">
        <f t="shared" si="15"/>
        <v>2.5086568357225673E-2</v>
      </c>
      <c r="P167" s="18">
        <f t="shared" si="16"/>
        <v>5.7235694021825892E-2</v>
      </c>
    </row>
    <row r="168" spans="2:16" x14ac:dyDescent="0.3">
      <c r="B168" s="19">
        <v>40915.791666666271</v>
      </c>
      <c r="C168" s="21">
        <f t="shared" si="17"/>
        <v>1</v>
      </c>
      <c r="D168" s="21" t="str">
        <f t="shared" si="18"/>
        <v>Winter</v>
      </c>
      <c r="E168" s="21">
        <f t="shared" si="19"/>
        <v>19</v>
      </c>
      <c r="F168" s="23">
        <v>90.468298289745277</v>
      </c>
      <c r="G168" s="23">
        <v>2802.8116840445755</v>
      </c>
      <c r="H168" s="16">
        <f t="shared" si="20"/>
        <v>3.2277694147184267E-2</v>
      </c>
      <c r="I168" s="23">
        <v>9.1661267270401385</v>
      </c>
      <c r="J168" s="23">
        <v>70.235374134114821</v>
      </c>
      <c r="K168" s="23">
        <v>19.736566484517304</v>
      </c>
      <c r="L168" s="23">
        <v>19.299362829349398</v>
      </c>
      <c r="M168" s="23">
        <f t="shared" si="14"/>
        <v>31.199444820248118</v>
      </c>
      <c r="N168" s="23">
        <v>1629.8794895211959</v>
      </c>
      <c r="O168" s="17">
        <f t="shared" si="15"/>
        <v>2.4765985342355776E-2</v>
      </c>
      <c r="P168" s="18">
        <f t="shared" si="16"/>
        <v>5.6244290589405832E-2</v>
      </c>
    </row>
    <row r="169" spans="2:16" x14ac:dyDescent="0.3">
      <c r="B169" s="19">
        <v>40915.833333332936</v>
      </c>
      <c r="C169" s="21">
        <f t="shared" si="17"/>
        <v>1</v>
      </c>
      <c r="D169" s="21" t="str">
        <f t="shared" si="18"/>
        <v>Winter</v>
      </c>
      <c r="E169" s="21">
        <f t="shared" si="19"/>
        <v>20</v>
      </c>
      <c r="F169" s="23">
        <v>88.49029722341777</v>
      </c>
      <c r="G169" s="23">
        <v>2778.485125965934</v>
      </c>
      <c r="H169" s="16">
        <f t="shared" si="20"/>
        <v>3.1848396954313123E-2</v>
      </c>
      <c r="I169" s="23">
        <v>9.144233007113785</v>
      </c>
      <c r="J169" s="23">
        <v>70.163884289334206</v>
      </c>
      <c r="K169" s="23">
        <v>19.736566484517304</v>
      </c>
      <c r="L169" s="23">
        <v>19.272041224795711</v>
      </c>
      <c r="M169" s="23">
        <f t="shared" si="14"/>
        <v>31.155276580021191</v>
      </c>
      <c r="N169" s="23">
        <v>1591.5010629218448</v>
      </c>
      <c r="O169" s="17">
        <f t="shared" si="15"/>
        <v>2.5321698191736616E-2</v>
      </c>
      <c r="P169" s="18">
        <f t="shared" si="16"/>
        <v>5.6363639650481995E-2</v>
      </c>
    </row>
    <row r="170" spans="2:16" x14ac:dyDescent="0.3">
      <c r="B170" s="19">
        <v>40915.8749999996</v>
      </c>
      <c r="C170" s="21">
        <f t="shared" si="17"/>
        <v>1</v>
      </c>
      <c r="D170" s="21" t="str">
        <f t="shared" si="18"/>
        <v>Winter</v>
      </c>
      <c r="E170" s="21">
        <f t="shared" si="19"/>
        <v>21</v>
      </c>
      <c r="F170" s="23">
        <v>88.824453245371643</v>
      </c>
      <c r="G170" s="23">
        <v>2744.2067941278488</v>
      </c>
      <c r="H170" s="16">
        <f t="shared" si="20"/>
        <v>3.2367988241790435E-2</v>
      </c>
      <c r="I170" s="23">
        <v>8.9060132338054636</v>
      </c>
      <c r="J170" s="23">
        <v>68.417568636738821</v>
      </c>
      <c r="K170" s="23">
        <v>19.736566484517304</v>
      </c>
      <c r="L170" s="23">
        <v>18.60464369676162</v>
      </c>
      <c r="M170" s="23">
        <f t="shared" si="14"/>
        <v>30.076358455459896</v>
      </c>
      <c r="N170" s="23">
        <v>1549.2331595874264</v>
      </c>
      <c r="O170" s="17">
        <f t="shared" si="15"/>
        <v>2.5162365940867605E-2</v>
      </c>
      <c r="P170" s="18">
        <f t="shared" si="16"/>
        <v>5.6715899017748414E-2</v>
      </c>
    </row>
    <row r="171" spans="2:16" x14ac:dyDescent="0.3">
      <c r="B171" s="19">
        <v>40915.916666666264</v>
      </c>
      <c r="C171" s="21">
        <f t="shared" si="17"/>
        <v>1</v>
      </c>
      <c r="D171" s="21" t="str">
        <f t="shared" si="18"/>
        <v>Winter</v>
      </c>
      <c r="E171" s="21">
        <f t="shared" si="19"/>
        <v>22</v>
      </c>
      <c r="F171" s="23">
        <v>88.573673359233126</v>
      </c>
      <c r="G171" s="23">
        <v>2695.5536779705658</v>
      </c>
      <c r="H171" s="16">
        <f t="shared" si="20"/>
        <v>3.2859176236445291E-2</v>
      </c>
      <c r="I171" s="23">
        <v>8.4902558876358007</v>
      </c>
      <c r="J171" s="23">
        <v>65.748855236490684</v>
      </c>
      <c r="K171" s="23">
        <v>19.736566484517304</v>
      </c>
      <c r="L171" s="23">
        <v>17.584729156277486</v>
      </c>
      <c r="M171" s="23">
        <f t="shared" si="14"/>
        <v>28.427559595695893</v>
      </c>
      <c r="N171" s="23">
        <v>1472.9548581085571</v>
      </c>
      <c r="O171" s="17">
        <f t="shared" si="15"/>
        <v>2.5063779300567569E-2</v>
      </c>
      <c r="P171" s="18">
        <f t="shared" si="16"/>
        <v>5.7099380395824142E-2</v>
      </c>
    </row>
    <row r="172" spans="2:16" x14ac:dyDescent="0.3">
      <c r="B172" s="19">
        <v>40915.958333332928</v>
      </c>
      <c r="C172" s="21">
        <f t="shared" si="17"/>
        <v>1</v>
      </c>
      <c r="D172" s="21" t="str">
        <f t="shared" si="18"/>
        <v>Winter</v>
      </c>
      <c r="E172" s="21">
        <f t="shared" si="19"/>
        <v>23</v>
      </c>
      <c r="F172" s="23">
        <v>85.115068989210627</v>
      </c>
      <c r="G172" s="23">
        <v>2591.612929816371</v>
      </c>
      <c r="H172" s="16">
        <f t="shared" si="20"/>
        <v>3.2842508234916648E-2</v>
      </c>
      <c r="I172" s="23">
        <v>8.0656468313745293</v>
      </c>
      <c r="J172" s="23">
        <v>62.982815501018699</v>
      </c>
      <c r="K172" s="23">
        <v>19.736566484517304</v>
      </c>
      <c r="L172" s="23">
        <v>16.527618960217307</v>
      </c>
      <c r="M172" s="23">
        <f t="shared" si="14"/>
        <v>26.718630056284088</v>
      </c>
      <c r="N172" s="23">
        <v>1387.0691036669421</v>
      </c>
      <c r="O172" s="17">
        <f t="shared" si="15"/>
        <v>2.5077537085716022E-2</v>
      </c>
      <c r="P172" s="18">
        <f t="shared" si="16"/>
        <v>5.7096436102383616E-2</v>
      </c>
    </row>
    <row r="173" spans="2:16" x14ac:dyDescent="0.3">
      <c r="B173" s="19">
        <v>40915.999999999593</v>
      </c>
      <c r="C173" s="21">
        <f t="shared" si="17"/>
        <v>1</v>
      </c>
      <c r="D173" s="21" t="str">
        <f t="shared" si="18"/>
        <v>Winter</v>
      </c>
      <c r="E173" s="21">
        <f t="shared" si="19"/>
        <v>0</v>
      </c>
      <c r="F173" s="23">
        <v>90.29071416544177</v>
      </c>
      <c r="G173" s="23">
        <v>2489.8836869420529</v>
      </c>
      <c r="H173" s="16">
        <f t="shared" si="20"/>
        <v>3.6263024911148432E-2</v>
      </c>
      <c r="I173" s="23">
        <v>7.7602586261559647</v>
      </c>
      <c r="J173" s="23">
        <v>62.40182784184509</v>
      </c>
      <c r="K173" s="23">
        <v>19.736566484517304</v>
      </c>
      <c r="L173" s="23">
        <v>16.305580219984694</v>
      </c>
      <c r="M173" s="23">
        <f t="shared" si="14"/>
        <v>26.359681137343092</v>
      </c>
      <c r="N173" s="23">
        <v>1328.8668192004679</v>
      </c>
      <c r="O173" s="17">
        <f t="shared" si="15"/>
        <v>2.5675966372633047E-2</v>
      </c>
      <c r="P173" s="18">
        <f t="shared" si="16"/>
        <v>6.1007903075592881E-2</v>
      </c>
    </row>
    <row r="174" spans="2:16" x14ac:dyDescent="0.3">
      <c r="B174" s="19">
        <v>40916.041666666257</v>
      </c>
      <c r="C174" s="21">
        <f t="shared" si="17"/>
        <v>1</v>
      </c>
      <c r="D174" s="21" t="str">
        <f t="shared" si="18"/>
        <v>Winter</v>
      </c>
      <c r="E174" s="21">
        <f t="shared" si="19"/>
        <v>1</v>
      </c>
      <c r="F174" s="23">
        <v>87.670400184864192</v>
      </c>
      <c r="G174" s="23">
        <v>2420.2212706259434</v>
      </c>
      <c r="H174" s="16">
        <f t="shared" si="20"/>
        <v>3.622412597100675E-2</v>
      </c>
      <c r="I174" s="23">
        <v>7.5665815543656363</v>
      </c>
      <c r="J174" s="23">
        <v>61.023175685741371</v>
      </c>
      <c r="K174" s="23">
        <v>19.736566484517304</v>
      </c>
      <c r="L174" s="23">
        <v>15.778694350505702</v>
      </c>
      <c r="M174" s="23">
        <f t="shared" si="14"/>
        <v>25.507914850718365</v>
      </c>
      <c r="N174" s="23">
        <v>1309.6961818393554</v>
      </c>
      <c r="O174" s="17">
        <f t="shared" si="15"/>
        <v>2.5253564043100224E-2</v>
      </c>
      <c r="P174" s="18">
        <f t="shared" si="16"/>
        <v>6.0562901728992827E-2</v>
      </c>
    </row>
    <row r="175" spans="2:16" x14ac:dyDescent="0.3">
      <c r="B175" s="19">
        <v>40916.083333332921</v>
      </c>
      <c r="C175" s="21">
        <f t="shared" si="17"/>
        <v>1</v>
      </c>
      <c r="D175" s="21" t="str">
        <f t="shared" si="18"/>
        <v>Winter</v>
      </c>
      <c r="E175" s="21">
        <f t="shared" si="19"/>
        <v>2</v>
      </c>
      <c r="F175" s="23">
        <v>92.632995007756065</v>
      </c>
      <c r="G175" s="23">
        <v>2373.7796597485376</v>
      </c>
      <c r="H175" s="16">
        <f t="shared" si="20"/>
        <v>3.9023417623171054E-2</v>
      </c>
      <c r="I175" s="23">
        <v>7.3907819885394916</v>
      </c>
      <c r="J175" s="23">
        <v>59.965143413046484</v>
      </c>
      <c r="K175" s="23">
        <v>19.736566484517304</v>
      </c>
      <c r="L175" s="23">
        <v>15.37434126443709</v>
      </c>
      <c r="M175" s="23">
        <f t="shared" si="14"/>
        <v>24.854235664092087</v>
      </c>
      <c r="N175" s="23">
        <v>1320.7172157756131</v>
      </c>
      <c r="O175" s="17">
        <f t="shared" si="15"/>
        <v>2.4414778021724474E-2</v>
      </c>
      <c r="P175" s="18">
        <f t="shared" si="16"/>
        <v>6.2485447565976751E-2</v>
      </c>
    </row>
    <row r="176" spans="2:16" x14ac:dyDescent="0.3">
      <c r="B176" s="19">
        <v>40916.124999999585</v>
      </c>
      <c r="C176" s="21">
        <f t="shared" si="17"/>
        <v>1</v>
      </c>
      <c r="D176" s="21" t="str">
        <f t="shared" si="18"/>
        <v>Winter</v>
      </c>
      <c r="E176" s="21">
        <f t="shared" si="19"/>
        <v>3</v>
      </c>
      <c r="F176" s="23">
        <v>92.56029077520661</v>
      </c>
      <c r="G176" s="23">
        <v>2381.5199282281051</v>
      </c>
      <c r="H176" s="16">
        <f t="shared" si="20"/>
        <v>3.886605762903407E-2</v>
      </c>
      <c r="I176" s="23">
        <v>7.3892864986224218</v>
      </c>
      <c r="J176" s="23">
        <v>59.692495979833723</v>
      </c>
      <c r="K176" s="23">
        <v>19.736566484517304</v>
      </c>
      <c r="L176" s="23">
        <v>15.270142334145998</v>
      </c>
      <c r="M176" s="23">
        <f t="shared" si="14"/>
        <v>24.68578716117042</v>
      </c>
      <c r="N176" s="23">
        <v>1321.5482380885189</v>
      </c>
      <c r="O176" s="17">
        <f t="shared" si="15"/>
        <v>2.4270830784191483E-2</v>
      </c>
      <c r="P176" s="18">
        <f t="shared" si="16"/>
        <v>6.2193576905262629E-2</v>
      </c>
    </row>
    <row r="177" spans="2:16" x14ac:dyDescent="0.3">
      <c r="B177" s="19">
        <v>40916.16666666625</v>
      </c>
      <c r="C177" s="21">
        <f t="shared" si="17"/>
        <v>1</v>
      </c>
      <c r="D177" s="21" t="str">
        <f t="shared" si="18"/>
        <v>Winter</v>
      </c>
      <c r="E177" s="21">
        <f t="shared" si="19"/>
        <v>4</v>
      </c>
      <c r="F177" s="23">
        <v>97.30201113340506</v>
      </c>
      <c r="G177" s="23">
        <v>2360.5106280692785</v>
      </c>
      <c r="H177" s="16">
        <f t="shared" si="20"/>
        <v>4.1220746891104172E-2</v>
      </c>
      <c r="I177" s="23">
        <v>7.4786355342163935</v>
      </c>
      <c r="J177" s="23">
        <v>60.436709239180431</v>
      </c>
      <c r="K177" s="23">
        <v>19.736566484517304</v>
      </c>
      <c r="L177" s="23">
        <v>15.554561756762984</v>
      </c>
      <c r="M177" s="23">
        <f t="shared" si="14"/>
        <v>25.14558099790014</v>
      </c>
      <c r="N177" s="23">
        <v>1334.5067505473869</v>
      </c>
      <c r="O177" s="17">
        <f t="shared" si="15"/>
        <v>2.4446647811061848E-2</v>
      </c>
      <c r="P177" s="18">
        <f t="shared" si="16"/>
        <v>6.4659685620410273E-2</v>
      </c>
    </row>
    <row r="178" spans="2:16" x14ac:dyDescent="0.3">
      <c r="B178" s="19">
        <v>40916.208333332914</v>
      </c>
      <c r="C178" s="21">
        <f t="shared" si="17"/>
        <v>1</v>
      </c>
      <c r="D178" s="21" t="str">
        <f t="shared" si="18"/>
        <v>Winter</v>
      </c>
      <c r="E178" s="21">
        <f t="shared" si="19"/>
        <v>5</v>
      </c>
      <c r="F178" s="23">
        <v>99.012474707233167</v>
      </c>
      <c r="G178" s="23">
        <v>2394.7889599073642</v>
      </c>
      <c r="H178" s="16">
        <f t="shared" si="20"/>
        <v>4.1344968748754873E-2</v>
      </c>
      <c r="I178" s="23">
        <v>7.702757294750195</v>
      </c>
      <c r="J178" s="23">
        <v>61.97203309019072</v>
      </c>
      <c r="K178" s="23">
        <v>19.736566484517304</v>
      </c>
      <c r="L178" s="23">
        <v>16.141323572344934</v>
      </c>
      <c r="M178" s="23">
        <f t="shared" si="14"/>
        <v>26.094143033328482</v>
      </c>
      <c r="N178" s="23">
        <v>1366.4101474017818</v>
      </c>
      <c r="O178" s="17">
        <f t="shared" si="15"/>
        <v>2.4734081777966314E-2</v>
      </c>
      <c r="P178" s="18">
        <f t="shared" si="16"/>
        <v>6.5056420688582028E-2</v>
      </c>
    </row>
    <row r="179" spans="2:16" x14ac:dyDescent="0.3">
      <c r="B179" s="19">
        <v>40916.249999999578</v>
      </c>
      <c r="C179" s="21">
        <f t="shared" si="17"/>
        <v>1</v>
      </c>
      <c r="D179" s="21" t="str">
        <f t="shared" si="18"/>
        <v>Winter</v>
      </c>
      <c r="E179" s="21">
        <f t="shared" si="19"/>
        <v>6</v>
      </c>
      <c r="F179" s="23">
        <v>104.57987491765704</v>
      </c>
      <c r="G179" s="23">
        <v>2429.0672917454494</v>
      </c>
      <c r="H179" s="16">
        <f t="shared" si="20"/>
        <v>4.3053510815877528E-2</v>
      </c>
      <c r="I179" s="23">
        <v>8.012418847937786</v>
      </c>
      <c r="J179" s="23">
        <v>64.782142498251929</v>
      </c>
      <c r="K179" s="23">
        <v>19.736566484517304</v>
      </c>
      <c r="L179" s="23">
        <v>17.215276078959686</v>
      </c>
      <c r="M179" s="23">
        <f t="shared" si="14"/>
        <v>27.830299934774938</v>
      </c>
      <c r="N179" s="23">
        <v>1418.0450481066553</v>
      </c>
      <c r="O179" s="17">
        <f t="shared" si="15"/>
        <v>2.5276149605098362E-2</v>
      </c>
      <c r="P179" s="18">
        <f t="shared" si="16"/>
        <v>6.7241433440569043E-2</v>
      </c>
    </row>
    <row r="180" spans="2:16" x14ac:dyDescent="0.3">
      <c r="B180" s="19">
        <v>40916.291666666242</v>
      </c>
      <c r="C180" s="21">
        <f t="shared" si="17"/>
        <v>1</v>
      </c>
      <c r="D180" s="21" t="str">
        <f t="shared" si="18"/>
        <v>Winter</v>
      </c>
      <c r="E180" s="21">
        <f t="shared" si="19"/>
        <v>7</v>
      </c>
      <c r="F180" s="23">
        <v>105.04455651085279</v>
      </c>
      <c r="G180" s="23">
        <v>2508.6814818210032</v>
      </c>
      <c r="H180" s="16">
        <f t="shared" si="20"/>
        <v>4.1872416754399198E-2</v>
      </c>
      <c r="I180" s="23">
        <v>8.4110580186364583</v>
      </c>
      <c r="J180" s="23">
        <v>67.848393871561598</v>
      </c>
      <c r="K180" s="23">
        <v>19.736566484517304</v>
      </c>
      <c r="L180" s="23">
        <v>18.38711954485122</v>
      </c>
      <c r="M180" s="23">
        <f t="shared" si="14"/>
        <v>29.724707842193073</v>
      </c>
      <c r="N180" s="23">
        <v>1505.4864880306395</v>
      </c>
      <c r="O180" s="17">
        <f t="shared" si="15"/>
        <v>2.533119105619857E-2</v>
      </c>
      <c r="P180" s="18">
        <f t="shared" si="16"/>
        <v>6.6142929621807317E-2</v>
      </c>
    </row>
    <row r="181" spans="2:16" x14ac:dyDescent="0.3">
      <c r="B181" s="19">
        <v>40916.333333332906</v>
      </c>
      <c r="C181" s="21">
        <f t="shared" si="17"/>
        <v>1</v>
      </c>
      <c r="D181" s="21" t="str">
        <f t="shared" si="18"/>
        <v>Winter</v>
      </c>
      <c r="E181" s="21">
        <f t="shared" si="19"/>
        <v>8</v>
      </c>
      <c r="F181" s="23">
        <v>106.82875907115951</v>
      </c>
      <c r="G181" s="23">
        <v>2607.0934667755064</v>
      </c>
      <c r="H181" s="16">
        <f t="shared" si="20"/>
        <v>4.0976190701473764E-2</v>
      </c>
      <c r="I181" s="23">
        <v>8.7299654054195894</v>
      </c>
      <c r="J181" s="23">
        <v>69.541170775956175</v>
      </c>
      <c r="K181" s="23">
        <v>19.736566484517304</v>
      </c>
      <c r="L181" s="23">
        <v>19.034055921918615</v>
      </c>
      <c r="M181" s="23">
        <f t="shared" si="14"/>
        <v>30.770548369520256</v>
      </c>
      <c r="N181" s="23">
        <v>1584.5438145539783</v>
      </c>
      <c r="O181" s="17">
        <f t="shared" si="15"/>
        <v>2.4928634608982748E-2</v>
      </c>
      <c r="P181" s="18">
        <f t="shared" si="16"/>
        <v>6.4883344824791481E-2</v>
      </c>
    </row>
    <row r="182" spans="2:16" x14ac:dyDescent="0.3">
      <c r="B182" s="19">
        <v>40916.374999999571</v>
      </c>
      <c r="C182" s="21">
        <f t="shared" si="17"/>
        <v>1</v>
      </c>
      <c r="D182" s="21" t="str">
        <f t="shared" si="18"/>
        <v>Winter</v>
      </c>
      <c r="E182" s="21">
        <f t="shared" si="19"/>
        <v>9</v>
      </c>
      <c r="F182" s="23">
        <v>108.5683304005457</v>
      </c>
      <c r="G182" s="23">
        <v>2673.438625171801</v>
      </c>
      <c r="H182" s="16">
        <f t="shared" si="20"/>
        <v>4.0609995448677584E-2</v>
      </c>
      <c r="I182" s="23">
        <v>8.7591515838928977</v>
      </c>
      <c r="J182" s="23">
        <v>68.731747662179359</v>
      </c>
      <c r="K182" s="23">
        <v>19.736566484517304</v>
      </c>
      <c r="L182" s="23">
        <v>18.724714947699297</v>
      </c>
      <c r="M182" s="23">
        <f t="shared" si="14"/>
        <v>30.270466229962757</v>
      </c>
      <c r="N182" s="23">
        <v>1623.4308113333107</v>
      </c>
      <c r="O182" s="17">
        <f t="shared" si="15"/>
        <v>2.4041442075256006E-2</v>
      </c>
      <c r="P182" s="18">
        <f t="shared" si="16"/>
        <v>6.3675114670677796E-2</v>
      </c>
    </row>
    <row r="183" spans="2:16" x14ac:dyDescent="0.3">
      <c r="B183" s="19">
        <v>40916.416666666235</v>
      </c>
      <c r="C183" s="21">
        <f t="shared" si="17"/>
        <v>1</v>
      </c>
      <c r="D183" s="21" t="str">
        <f t="shared" si="18"/>
        <v>Winter</v>
      </c>
      <c r="E183" s="21">
        <f t="shared" si="19"/>
        <v>10</v>
      </c>
      <c r="F183" s="23">
        <v>108.75801135438994</v>
      </c>
      <c r="G183" s="23">
        <v>2698.8709358903807</v>
      </c>
      <c r="H183" s="16">
        <f t="shared" si="20"/>
        <v>4.0297596268163052E-2</v>
      </c>
      <c r="I183" s="23">
        <v>8.6546859005014944</v>
      </c>
      <c r="J183" s="23">
        <v>67.576708756026179</v>
      </c>
      <c r="K183" s="23">
        <v>19.736566484517304</v>
      </c>
      <c r="L183" s="23">
        <v>18.283288387956695</v>
      </c>
      <c r="M183" s="23">
        <f t="shared" si="14"/>
        <v>29.556853883552179</v>
      </c>
      <c r="N183" s="23">
        <v>1598.1049531976107</v>
      </c>
      <c r="O183" s="17">
        <f t="shared" si="15"/>
        <v>2.3910532100909328E-2</v>
      </c>
      <c r="P183" s="18">
        <f t="shared" si="16"/>
        <v>6.3244591399912981E-2</v>
      </c>
    </row>
    <row r="184" spans="2:16" x14ac:dyDescent="0.3">
      <c r="B184" s="19">
        <v>40916.458333332899</v>
      </c>
      <c r="C184" s="21">
        <f t="shared" si="17"/>
        <v>1</v>
      </c>
      <c r="D184" s="21" t="str">
        <f t="shared" si="18"/>
        <v>Winter</v>
      </c>
      <c r="E184" s="21">
        <f t="shared" si="19"/>
        <v>11</v>
      </c>
      <c r="F184" s="23">
        <v>108.2676219962952</v>
      </c>
      <c r="G184" s="23">
        <v>2662.3810987724187</v>
      </c>
      <c r="H184" s="16">
        <f t="shared" si="20"/>
        <v>4.0665711624160668E-2</v>
      </c>
      <c r="I184" s="23">
        <v>8.4845924124098797</v>
      </c>
      <c r="J184" s="23">
        <v>67.366849929319898</v>
      </c>
      <c r="K184" s="23">
        <v>19.736566484517304</v>
      </c>
      <c r="L184" s="23">
        <v>18.203085669752944</v>
      </c>
      <c r="M184" s="23">
        <f t="shared" si="14"/>
        <v>29.427197775049649</v>
      </c>
      <c r="N184" s="23">
        <v>1540.1628955471213</v>
      </c>
      <c r="O184" s="17">
        <f t="shared" si="15"/>
        <v>2.4615441845189951E-2</v>
      </c>
      <c r="P184" s="18">
        <f t="shared" si="16"/>
        <v>6.428014900977283E-2</v>
      </c>
    </row>
    <row r="185" spans="2:16" x14ac:dyDescent="0.3">
      <c r="B185" s="19">
        <v>40916.499999999563</v>
      </c>
      <c r="C185" s="21">
        <f t="shared" si="17"/>
        <v>1</v>
      </c>
      <c r="D185" s="21" t="str">
        <f t="shared" si="18"/>
        <v>Winter</v>
      </c>
      <c r="E185" s="21">
        <f t="shared" si="19"/>
        <v>12</v>
      </c>
      <c r="F185" s="23">
        <v>106.58762801625163</v>
      </c>
      <c r="G185" s="23">
        <v>2620.3624984547655</v>
      </c>
      <c r="H185" s="16">
        <f t="shared" si="20"/>
        <v>4.0676672818782372E-2</v>
      </c>
      <c r="I185" s="23">
        <v>8.3123626022348382</v>
      </c>
      <c r="J185" s="23">
        <v>66.134759886148302</v>
      </c>
      <c r="K185" s="23">
        <v>19.736566484517304</v>
      </c>
      <c r="L185" s="23">
        <v>17.732212120686349</v>
      </c>
      <c r="M185" s="23">
        <f t="shared" si="14"/>
        <v>28.665981280944649</v>
      </c>
      <c r="N185" s="23">
        <v>1499.8738331457946</v>
      </c>
      <c r="O185" s="17">
        <f t="shared" si="15"/>
        <v>2.4654302959351001E-2</v>
      </c>
      <c r="P185" s="18">
        <f t="shared" si="16"/>
        <v>6.4328120763080712E-2</v>
      </c>
    </row>
    <row r="186" spans="2:16" x14ac:dyDescent="0.3">
      <c r="B186" s="19">
        <v>40916.541666666228</v>
      </c>
      <c r="C186" s="21">
        <f t="shared" si="17"/>
        <v>1</v>
      </c>
      <c r="D186" s="21" t="str">
        <f t="shared" si="18"/>
        <v>Winter</v>
      </c>
      <c r="E186" s="21">
        <f t="shared" si="19"/>
        <v>13</v>
      </c>
      <c r="F186" s="23">
        <v>104.79120510878138</v>
      </c>
      <c r="G186" s="23">
        <v>2576.1323928572356</v>
      </c>
      <c r="H186" s="16">
        <f t="shared" si="20"/>
        <v>4.067772502660686E-2</v>
      </c>
      <c r="I186" s="23">
        <v>8.1136075396257734</v>
      </c>
      <c r="J186" s="23">
        <v>59.849741408378513</v>
      </c>
      <c r="K186" s="23">
        <v>19.736566484517304</v>
      </c>
      <c r="L186" s="23">
        <v>15.33023754668646</v>
      </c>
      <c r="M186" s="23">
        <f t="shared" si="14"/>
        <v>24.782937377174747</v>
      </c>
      <c r="N186" s="23">
        <v>1456.6141513579753</v>
      </c>
      <c r="O186" s="17">
        <f t="shared" si="15"/>
        <v>2.2584254647074288E-2</v>
      </c>
      <c r="P186" s="18">
        <f t="shared" si="16"/>
        <v>6.2343303573216595E-2</v>
      </c>
    </row>
    <row r="187" spans="2:16" x14ac:dyDescent="0.3">
      <c r="B187" s="19">
        <v>40916.583333332892</v>
      </c>
      <c r="C187" s="21">
        <f t="shared" si="17"/>
        <v>1</v>
      </c>
      <c r="D187" s="21" t="str">
        <f t="shared" si="18"/>
        <v>Winter</v>
      </c>
      <c r="E187" s="21">
        <f t="shared" si="19"/>
        <v>14</v>
      </c>
      <c r="F187" s="23">
        <v>103.13827874305827</v>
      </c>
      <c r="G187" s="23">
        <v>2542.9598136590885</v>
      </c>
      <c r="H187" s="16">
        <f t="shared" si="20"/>
        <v>4.0558359667765116E-2</v>
      </c>
      <c r="I187" s="23">
        <v>7.8848914757084358</v>
      </c>
      <c r="J187" s="23">
        <v>62.681899534466801</v>
      </c>
      <c r="K187" s="23">
        <v>19.736566484517304</v>
      </c>
      <c r="L187" s="23">
        <v>16.412616513824382</v>
      </c>
      <c r="M187" s="23">
        <f t="shared" si="14"/>
        <v>26.532716536125115</v>
      </c>
      <c r="N187" s="23">
        <v>1427.5391690705649</v>
      </c>
      <c r="O187" s="17">
        <f t="shared" si="15"/>
        <v>2.4109746868971726E-2</v>
      </c>
      <c r="P187" s="18">
        <f t="shared" si="16"/>
        <v>6.3690254751726308E-2</v>
      </c>
    </row>
    <row r="188" spans="2:16" x14ac:dyDescent="0.3">
      <c r="B188" s="19">
        <v>40916.624999999556</v>
      </c>
      <c r="C188" s="21">
        <f t="shared" si="17"/>
        <v>1</v>
      </c>
      <c r="D188" s="21" t="str">
        <f t="shared" si="18"/>
        <v>Winter</v>
      </c>
      <c r="E188" s="21">
        <f t="shared" si="19"/>
        <v>15</v>
      </c>
      <c r="F188" s="23">
        <v>104.95870660537948</v>
      </c>
      <c r="G188" s="23">
        <v>2484.3549237423617</v>
      </c>
      <c r="H188" s="16">
        <f t="shared" si="20"/>
        <v>4.224787110823628E-2</v>
      </c>
      <c r="I188" s="23">
        <v>7.8111864581755803</v>
      </c>
      <c r="J188" s="23">
        <v>62.080512138428666</v>
      </c>
      <c r="K188" s="23">
        <v>19.736566484517304</v>
      </c>
      <c r="L188" s="23">
        <v>16.182781511824487</v>
      </c>
      <c r="M188" s="23">
        <f t="shared" si="14"/>
        <v>26.161164142086875</v>
      </c>
      <c r="N188" s="23">
        <v>1437.4703622006396</v>
      </c>
      <c r="O188" s="17">
        <f t="shared" si="15"/>
        <v>2.3633426812538803E-2</v>
      </c>
      <c r="P188" s="18">
        <f t="shared" si="16"/>
        <v>6.4882835950953011E-2</v>
      </c>
    </row>
    <row r="189" spans="2:16" x14ac:dyDescent="0.3">
      <c r="B189" s="19">
        <v>40916.66666666622</v>
      </c>
      <c r="C189" s="21">
        <f t="shared" si="17"/>
        <v>1</v>
      </c>
      <c r="D189" s="21" t="str">
        <f t="shared" si="18"/>
        <v>Winter</v>
      </c>
      <c r="E189" s="21">
        <f t="shared" si="19"/>
        <v>16</v>
      </c>
      <c r="F189" s="23">
        <v>105.08933323282641</v>
      </c>
      <c r="G189" s="23">
        <v>2485.4606763822999</v>
      </c>
      <c r="H189" s="16">
        <f t="shared" si="20"/>
        <v>4.2281631824402338E-2</v>
      </c>
      <c r="I189" s="23">
        <v>7.9311460241007978</v>
      </c>
      <c r="J189" s="23">
        <v>65.99381786846611</v>
      </c>
      <c r="K189" s="23">
        <v>19.736566484517304</v>
      </c>
      <c r="L189" s="23">
        <v>17.67834765806332</v>
      </c>
      <c r="M189" s="23">
        <f t="shared" si="14"/>
        <v>28.578903725885485</v>
      </c>
      <c r="N189" s="23">
        <v>1490.1855139861914</v>
      </c>
      <c r="O189" s="17">
        <f t="shared" si="15"/>
        <v>2.4500338654026531E-2</v>
      </c>
      <c r="P189" s="18">
        <f t="shared" si="16"/>
        <v>6.5746056179886145E-2</v>
      </c>
    </row>
    <row r="190" spans="2:16" x14ac:dyDescent="0.3">
      <c r="B190" s="19">
        <v>40916.708333332885</v>
      </c>
      <c r="C190" s="21">
        <f t="shared" si="17"/>
        <v>1</v>
      </c>
      <c r="D190" s="21" t="str">
        <f t="shared" si="18"/>
        <v>Winter</v>
      </c>
      <c r="E190" s="21">
        <f t="shared" si="19"/>
        <v>17</v>
      </c>
      <c r="F190" s="23">
        <v>102.12522505617522</v>
      </c>
      <c r="G190" s="23">
        <v>2516.4217503005707</v>
      </c>
      <c r="H190" s="16">
        <f t="shared" si="20"/>
        <v>4.0583509121226206E-2</v>
      </c>
      <c r="I190" s="23">
        <v>8.5376826062495965</v>
      </c>
      <c r="J190" s="23">
        <v>65.661902710003574</v>
      </c>
      <c r="K190" s="23">
        <v>19.736566484517304</v>
      </c>
      <c r="L190" s="23">
        <v>17.551498107155549</v>
      </c>
      <c r="M190" s="23">
        <f t="shared" si="14"/>
        <v>28.37383811833072</v>
      </c>
      <c r="N190" s="23">
        <v>1623.1645722410635</v>
      </c>
      <c r="O190" s="17">
        <f t="shared" si="15"/>
        <v>2.2740467205748262E-2</v>
      </c>
      <c r="P190" s="18">
        <f t="shared" si="16"/>
        <v>6.2401088368709043E-2</v>
      </c>
    </row>
    <row r="191" spans="2:16" x14ac:dyDescent="0.3">
      <c r="B191" s="19">
        <v>40916.749999999549</v>
      </c>
      <c r="C191" s="21">
        <f t="shared" si="17"/>
        <v>1</v>
      </c>
      <c r="D191" s="21" t="str">
        <f t="shared" si="18"/>
        <v>Winter</v>
      </c>
      <c r="E191" s="21">
        <f t="shared" si="19"/>
        <v>18</v>
      </c>
      <c r="F191" s="23">
        <v>106.718055959201</v>
      </c>
      <c r="G191" s="23">
        <v>2666.8041093321717</v>
      </c>
      <c r="H191" s="16">
        <f t="shared" si="20"/>
        <v>4.0017208457776683E-2</v>
      </c>
      <c r="I191" s="23">
        <v>8.9454499904684077</v>
      </c>
      <c r="J191" s="23">
        <v>67.630869144241089</v>
      </c>
      <c r="K191" s="23">
        <v>19.736566484517304</v>
      </c>
      <c r="L191" s="23">
        <v>18.303987113962087</v>
      </c>
      <c r="M191" s="23">
        <f t="shared" si="14"/>
        <v>29.590315545761698</v>
      </c>
      <c r="N191" s="23">
        <v>1701.9279696932288</v>
      </c>
      <c r="O191" s="17">
        <f t="shared" si="15"/>
        <v>2.264241861139173E-2</v>
      </c>
      <c r="P191" s="18">
        <f t="shared" si="16"/>
        <v>6.175354068360811E-2</v>
      </c>
    </row>
    <row r="192" spans="2:16" x14ac:dyDescent="0.3">
      <c r="B192" s="19">
        <v>40916.791666666213</v>
      </c>
      <c r="C192" s="21">
        <f t="shared" si="17"/>
        <v>1</v>
      </c>
      <c r="D192" s="21" t="str">
        <f t="shared" si="18"/>
        <v>Winter</v>
      </c>
      <c r="E192" s="21">
        <f t="shared" si="19"/>
        <v>19</v>
      </c>
      <c r="F192" s="23">
        <v>108.60665633450768</v>
      </c>
      <c r="G192" s="23">
        <v>2749.7355573275399</v>
      </c>
      <c r="H192" s="16">
        <f t="shared" si="20"/>
        <v>3.949712765836369E-2</v>
      </c>
      <c r="I192" s="23">
        <v>8.9251093707593263</v>
      </c>
      <c r="J192" s="23">
        <v>68.334418492865822</v>
      </c>
      <c r="K192" s="23">
        <v>19.736566484517304</v>
      </c>
      <c r="L192" s="23">
        <v>18.572865821785786</v>
      </c>
      <c r="M192" s="23">
        <f t="shared" si="14"/>
        <v>30.024986186562732</v>
      </c>
      <c r="N192" s="23">
        <v>1697.333205042117</v>
      </c>
      <c r="O192" s="17">
        <f t="shared" si="15"/>
        <v>2.2947819227018284E-2</v>
      </c>
      <c r="P192" s="18">
        <f t="shared" si="16"/>
        <v>6.1538573939891379E-2</v>
      </c>
    </row>
    <row r="193" spans="2:16" x14ac:dyDescent="0.3">
      <c r="B193" s="19">
        <v>40916.833333332877</v>
      </c>
      <c r="C193" s="21">
        <f t="shared" si="17"/>
        <v>1</v>
      </c>
      <c r="D193" s="21" t="str">
        <f t="shared" si="18"/>
        <v>Winter</v>
      </c>
      <c r="E193" s="21">
        <f t="shared" si="19"/>
        <v>20</v>
      </c>
      <c r="F193" s="23">
        <v>108.76027811927452</v>
      </c>
      <c r="G193" s="23">
        <v>2758.581578447046</v>
      </c>
      <c r="H193" s="16">
        <f t="shared" si="20"/>
        <v>3.9426159794955756E-2</v>
      </c>
      <c r="I193" s="23">
        <v>8.809397015306649</v>
      </c>
      <c r="J193" s="23">
        <v>68.85584133125468</v>
      </c>
      <c r="K193" s="23">
        <v>19.736566484517304</v>
      </c>
      <c r="L193" s="23">
        <v>18.772140399027329</v>
      </c>
      <c r="M193" s="23">
        <f t="shared" si="14"/>
        <v>30.347134447710047</v>
      </c>
      <c r="N193" s="23">
        <v>1672.9107301776928</v>
      </c>
      <c r="O193" s="17">
        <f t="shared" si="15"/>
        <v>2.3406228889964485E-2</v>
      </c>
      <c r="P193" s="18">
        <f t="shared" si="16"/>
        <v>6.1909570964507193E-2</v>
      </c>
    </row>
    <row r="194" spans="2:16" x14ac:dyDescent="0.3">
      <c r="B194" s="19">
        <v>40916.874999999542</v>
      </c>
      <c r="C194" s="21">
        <f t="shared" si="17"/>
        <v>1</v>
      </c>
      <c r="D194" s="21" t="str">
        <f t="shared" si="18"/>
        <v>Winter</v>
      </c>
      <c r="E194" s="21">
        <f t="shared" si="19"/>
        <v>21</v>
      </c>
      <c r="F194" s="23">
        <v>108.1305842375164</v>
      </c>
      <c r="G194" s="23">
        <v>2727.6205045287752</v>
      </c>
      <c r="H194" s="16">
        <f t="shared" si="20"/>
        <v>3.9642825700269869E-2</v>
      </c>
      <c r="I194" s="23">
        <v>8.4953463792608925</v>
      </c>
      <c r="J194" s="23">
        <v>66.767049816302418</v>
      </c>
      <c r="K194" s="23">
        <v>19.736566484517304</v>
      </c>
      <c r="L194" s="23">
        <v>17.973857287044758</v>
      </c>
      <c r="M194" s="23">
        <f t="shared" si="14"/>
        <v>29.056626044740355</v>
      </c>
      <c r="N194" s="23">
        <v>1606.6544338799561</v>
      </c>
      <c r="O194" s="17">
        <f t="shared" si="15"/>
        <v>2.3372774899276822E-2</v>
      </c>
      <c r="P194" s="18">
        <f t="shared" si="16"/>
        <v>6.2089037758083013E-2</v>
      </c>
    </row>
    <row r="195" spans="2:16" x14ac:dyDescent="0.3">
      <c r="B195" s="19">
        <v>40916.916666666206</v>
      </c>
      <c r="C195" s="21">
        <f t="shared" si="17"/>
        <v>1</v>
      </c>
      <c r="D195" s="21" t="str">
        <f t="shared" si="18"/>
        <v>Winter</v>
      </c>
      <c r="E195" s="21">
        <f t="shared" si="19"/>
        <v>22</v>
      </c>
      <c r="F195" s="23">
        <v>109.30629447543723</v>
      </c>
      <c r="G195" s="23">
        <v>2653.5350776529126</v>
      </c>
      <c r="H195" s="16">
        <f t="shared" si="20"/>
        <v>4.1192707568094449E-2</v>
      </c>
      <c r="I195" s="23">
        <v>7.9982992024006094</v>
      </c>
      <c r="J195" s="23">
        <v>64.568555860955371</v>
      </c>
      <c r="K195" s="23">
        <v>19.736566484517304</v>
      </c>
      <c r="L195" s="23">
        <v>17.133648686145001</v>
      </c>
      <c r="M195" s="23">
        <f t="shared" si="14"/>
        <v>27.698340690293065</v>
      </c>
      <c r="N195" s="23">
        <v>1503.4187888204003</v>
      </c>
      <c r="O195" s="17">
        <f t="shared" si="15"/>
        <v>2.3743643592948355E-2</v>
      </c>
      <c r="P195" s="18">
        <f t="shared" si="16"/>
        <v>6.3958286193917427E-2</v>
      </c>
    </row>
    <row r="196" spans="2:16" x14ac:dyDescent="0.3">
      <c r="B196" s="19">
        <v>40916.95833333287</v>
      </c>
      <c r="C196" s="21">
        <f t="shared" si="17"/>
        <v>1</v>
      </c>
      <c r="D196" s="21" t="str">
        <f t="shared" si="18"/>
        <v>Winter</v>
      </c>
      <c r="E196" s="21">
        <f t="shared" si="19"/>
        <v>23</v>
      </c>
      <c r="F196" s="23">
        <v>107.28904838359543</v>
      </c>
      <c r="G196" s="23">
        <v>2531.9022872597061</v>
      </c>
      <c r="H196" s="16">
        <f t="shared" si="20"/>
        <v>4.2374877152038533E-2</v>
      </c>
      <c r="I196" s="23">
        <v>7.5892240514662976</v>
      </c>
      <c r="J196" s="23">
        <v>62.888351226734727</v>
      </c>
      <c r="K196" s="23">
        <v>19.736566484517304</v>
      </c>
      <c r="L196" s="23">
        <v>16.491517111705008</v>
      </c>
      <c r="M196" s="23">
        <f t="shared" si="14"/>
        <v>26.660267630512415</v>
      </c>
      <c r="N196" s="23">
        <v>1412.3336317098431</v>
      </c>
      <c r="O196" s="17">
        <f t="shared" si="15"/>
        <v>2.4250284007267128E-2</v>
      </c>
      <c r="P196" s="18">
        <f t="shared" si="16"/>
        <v>6.5597558353595667E-2</v>
      </c>
    </row>
    <row r="197" spans="2:16" x14ac:dyDescent="0.3">
      <c r="B197" s="19">
        <v>40916.999999999534</v>
      </c>
      <c r="C197" s="21">
        <f t="shared" si="17"/>
        <v>1</v>
      </c>
      <c r="D197" s="21" t="str">
        <f t="shared" si="18"/>
        <v>Winter</v>
      </c>
      <c r="E197" s="21">
        <f t="shared" si="19"/>
        <v>0</v>
      </c>
      <c r="F197" s="23">
        <v>106.90321793034305</v>
      </c>
      <c r="G197" s="23">
        <v>2429.0672917454494</v>
      </c>
      <c r="H197" s="16">
        <f t="shared" si="20"/>
        <v>4.4009986176021434E-2</v>
      </c>
      <c r="I197" s="23">
        <v>7.3875614840613313</v>
      </c>
      <c r="J197" s="23">
        <v>61.824510488655719</v>
      </c>
      <c r="K197" s="23">
        <v>19.736566484517304</v>
      </c>
      <c r="L197" s="23">
        <v>16.084944177561812</v>
      </c>
      <c r="M197" s="23">
        <f t="shared" ref="M197:M260" si="21">J197-K197-L197</f>
        <v>26.002999826576602</v>
      </c>
      <c r="N197" s="23">
        <v>1363.5084470778625</v>
      </c>
      <c r="O197" s="17">
        <f t="shared" ref="O197:O260" si="22">(I197+M197)/N197</f>
        <v>2.4488708802792757E-2</v>
      </c>
      <c r="P197" s="18">
        <f t="shared" ref="P197:P260" si="23">H197+(1-H197)*O197</f>
        <v>6.7420947242934667E-2</v>
      </c>
    </row>
    <row r="198" spans="2:16" x14ac:dyDescent="0.3">
      <c r="B198" s="19">
        <v>40917.041666666199</v>
      </c>
      <c r="C198" s="21">
        <f t="shared" ref="C198:C261" si="24">MONTH(B198)</f>
        <v>1</v>
      </c>
      <c r="D198" s="21" t="str">
        <f t="shared" ref="D198:D261" si="25">IF(AND(C198&gt;5,C198&lt;7),"Summer",IF(OR(C198=1,C198&gt;10),"Winter","Shoulder"))</f>
        <v>Winter</v>
      </c>
      <c r="E198" s="21">
        <f t="shared" ref="E198:E261" si="26">HOUR(B198)</f>
        <v>1</v>
      </c>
      <c r="F198" s="23">
        <v>107.80262723073578</v>
      </c>
      <c r="G198" s="23">
        <v>2380.4141755881669</v>
      </c>
      <c r="H198" s="16">
        <f t="shared" ref="H198:H261" si="27">F198/G198</f>
        <v>4.5287340470529361E-2</v>
      </c>
      <c r="I198" s="23">
        <v>7.3322956698600548</v>
      </c>
      <c r="J198" s="23">
        <v>60.252916752471123</v>
      </c>
      <c r="K198" s="23">
        <v>19.736566484517304</v>
      </c>
      <c r="L198" s="23">
        <v>15.484320932248398</v>
      </c>
      <c r="M198" s="23">
        <f t="shared" si="21"/>
        <v>25.03202933570542</v>
      </c>
      <c r="N198" s="23">
        <v>1348.8737843983615</v>
      </c>
      <c r="O198" s="17">
        <f t="shared" si="22"/>
        <v>2.3993590341739011E-2</v>
      </c>
      <c r="P198" s="18">
        <f t="shared" si="23"/>
        <v>6.819432491735164E-2</v>
      </c>
    </row>
    <row r="199" spans="2:16" x14ac:dyDescent="0.3">
      <c r="B199" s="19">
        <v>40917.083333332863</v>
      </c>
      <c r="C199" s="21">
        <f t="shared" si="24"/>
        <v>1</v>
      </c>
      <c r="D199" s="21" t="str">
        <f t="shared" si="25"/>
        <v>Winter</v>
      </c>
      <c r="E199" s="21">
        <f t="shared" si="26"/>
        <v>2</v>
      </c>
      <c r="F199" s="23">
        <v>106.27459141883213</v>
      </c>
      <c r="G199" s="23">
        <v>2362.7221333491548</v>
      </c>
      <c r="H199" s="16">
        <f t="shared" si="27"/>
        <v>4.497972483467113E-2</v>
      </c>
      <c r="I199" s="23">
        <v>7.3634372002676551</v>
      </c>
      <c r="J199" s="23">
        <v>60.942823050012507</v>
      </c>
      <c r="K199" s="23">
        <v>19.736566484517304</v>
      </c>
      <c r="L199" s="23">
        <v>15.747985612153178</v>
      </c>
      <c r="M199" s="23">
        <f t="shared" si="21"/>
        <v>25.458270953342023</v>
      </c>
      <c r="N199" s="23">
        <v>1354.0545777493062</v>
      </c>
      <c r="O199" s="17">
        <f t="shared" si="22"/>
        <v>2.4239575489021677E-2</v>
      </c>
      <c r="P199" s="18">
        <f t="shared" si="23"/>
        <v>6.8129010888087371E-2</v>
      </c>
    </row>
    <row r="200" spans="2:16" x14ac:dyDescent="0.3">
      <c r="B200" s="19">
        <v>40917.124999999527</v>
      </c>
      <c r="C200" s="21">
        <f t="shared" si="24"/>
        <v>1</v>
      </c>
      <c r="D200" s="21" t="str">
        <f t="shared" si="25"/>
        <v>Winter</v>
      </c>
      <c r="E200" s="21">
        <f t="shared" si="26"/>
        <v>3</v>
      </c>
      <c r="F200" s="23">
        <v>109.02379856403223</v>
      </c>
      <c r="G200" s="23">
        <v>2383.7314335079814</v>
      </c>
      <c r="H200" s="16">
        <f t="shared" si="27"/>
        <v>4.5736611529088686E-2</v>
      </c>
      <c r="I200" s="23">
        <v>7.4610827826650308</v>
      </c>
      <c r="J200" s="23">
        <v>61.750180841558368</v>
      </c>
      <c r="K200" s="23">
        <v>19.736566484517304</v>
      </c>
      <c r="L200" s="23">
        <v>16.056537272625302</v>
      </c>
      <c r="M200" s="23">
        <f t="shared" si="21"/>
        <v>25.957077084415761</v>
      </c>
      <c r="N200" s="23">
        <v>1377.2332882645132</v>
      </c>
      <c r="O200" s="17">
        <f t="shared" si="22"/>
        <v>2.4264705298542313E-2</v>
      </c>
      <c r="P200" s="18">
        <f t="shared" si="23"/>
        <v>6.8891531427523744E-2</v>
      </c>
    </row>
    <row r="201" spans="2:16" x14ac:dyDescent="0.3">
      <c r="B201" s="19">
        <v>40917.166666666191</v>
      </c>
      <c r="C201" s="21">
        <f t="shared" si="24"/>
        <v>1</v>
      </c>
      <c r="D201" s="21" t="str">
        <f t="shared" si="25"/>
        <v>Winter</v>
      </c>
      <c r="E201" s="21">
        <f t="shared" si="26"/>
        <v>4</v>
      </c>
      <c r="F201" s="23">
        <v>110.55636895373539</v>
      </c>
      <c r="G201" s="23">
        <v>2389.260196707673</v>
      </c>
      <c r="H201" s="16">
        <f t="shared" si="27"/>
        <v>4.6272218114242501E-2</v>
      </c>
      <c r="I201" s="23">
        <v>7.6995360969837474</v>
      </c>
      <c r="J201" s="23">
        <v>63.700817669412601</v>
      </c>
      <c r="K201" s="23">
        <v>19.736566484517304</v>
      </c>
      <c r="L201" s="23">
        <v>16.802021169003005</v>
      </c>
      <c r="M201" s="23">
        <f t="shared" si="21"/>
        <v>27.162230015892291</v>
      </c>
      <c r="N201" s="23">
        <v>1432.6665580725564</v>
      </c>
      <c r="O201" s="17">
        <f t="shared" si="22"/>
        <v>2.433348214659066E-2</v>
      </c>
      <c r="P201" s="18">
        <f t="shared" si="23"/>
        <v>6.9479736067467088E-2</v>
      </c>
    </row>
    <row r="202" spans="2:16" x14ac:dyDescent="0.3">
      <c r="B202" s="19">
        <v>40917.208333332856</v>
      </c>
      <c r="C202" s="21">
        <f t="shared" si="24"/>
        <v>1</v>
      </c>
      <c r="D202" s="21" t="str">
        <f t="shared" si="25"/>
        <v>Winter</v>
      </c>
      <c r="E202" s="21">
        <f t="shared" si="26"/>
        <v>5</v>
      </c>
      <c r="F202" s="23">
        <v>112.98559420929858</v>
      </c>
      <c r="G202" s="23">
        <v>2454.4996024640291</v>
      </c>
      <c r="H202" s="16">
        <f t="shared" si="27"/>
        <v>4.6032027911462818E-2</v>
      </c>
      <c r="I202" s="23">
        <v>8.2207326850102174</v>
      </c>
      <c r="J202" s="23">
        <v>67.809208028552916</v>
      </c>
      <c r="K202" s="23">
        <v>19.736566484517304</v>
      </c>
      <c r="L202" s="23">
        <v>18.372143710030606</v>
      </c>
      <c r="M202" s="23">
        <f t="shared" si="21"/>
        <v>29.700497834005006</v>
      </c>
      <c r="N202" s="23">
        <v>1542.1679512040921</v>
      </c>
      <c r="O202" s="17">
        <f t="shared" si="22"/>
        <v>2.4589559450646819E-2</v>
      </c>
      <c r="P202" s="18">
        <f t="shared" si="23"/>
        <v>6.9489680075146887E-2</v>
      </c>
    </row>
    <row r="203" spans="2:16" x14ac:dyDescent="0.3">
      <c r="B203" s="19">
        <v>40917.24999999952</v>
      </c>
      <c r="C203" s="21">
        <f t="shared" si="24"/>
        <v>1</v>
      </c>
      <c r="D203" s="21" t="str">
        <f t="shared" si="25"/>
        <v>Winter</v>
      </c>
      <c r="E203" s="21">
        <f t="shared" si="26"/>
        <v>6</v>
      </c>
      <c r="F203" s="23">
        <v>113.55434630286781</v>
      </c>
      <c r="G203" s="23">
        <v>2590.5071771764328</v>
      </c>
      <c r="H203" s="16">
        <f t="shared" si="27"/>
        <v>4.3834793164571846E-2</v>
      </c>
      <c r="I203" s="23">
        <v>9.2258412465959001</v>
      </c>
      <c r="J203" s="23">
        <v>74.233421426335539</v>
      </c>
      <c r="K203" s="23">
        <v>19.736566484517304</v>
      </c>
      <c r="L203" s="23">
        <v>20.827315050258523</v>
      </c>
      <c r="M203" s="23">
        <f t="shared" si="21"/>
        <v>33.669539891559708</v>
      </c>
      <c r="N203" s="23">
        <v>1735.8211898052127</v>
      </c>
      <c r="O203" s="17">
        <f t="shared" si="22"/>
        <v>2.4711866285587379E-2</v>
      </c>
      <c r="P203" s="18">
        <f t="shared" si="23"/>
        <v>6.7463419902819954E-2</v>
      </c>
    </row>
    <row r="204" spans="2:16" x14ac:dyDescent="0.3">
      <c r="B204" s="19">
        <v>40917.291666666184</v>
      </c>
      <c r="C204" s="21">
        <f t="shared" si="24"/>
        <v>1</v>
      </c>
      <c r="D204" s="21" t="str">
        <f t="shared" si="25"/>
        <v>Winter</v>
      </c>
      <c r="E204" s="21">
        <f t="shared" si="26"/>
        <v>7</v>
      </c>
      <c r="F204" s="23">
        <v>118.72686923763902</v>
      </c>
      <c r="G204" s="23">
        <v>2819.397973643649</v>
      </c>
      <c r="H204" s="16">
        <f t="shared" si="27"/>
        <v>4.2110716666296795E-2</v>
      </c>
      <c r="I204" s="23">
        <v>10.006695212595107</v>
      </c>
      <c r="J204" s="23">
        <v>79.786374433703969</v>
      </c>
      <c r="K204" s="23">
        <v>19.736566484517304</v>
      </c>
      <c r="L204" s="23">
        <v>22.949512778314869</v>
      </c>
      <c r="M204" s="23">
        <f t="shared" si="21"/>
        <v>37.100295170871796</v>
      </c>
      <c r="N204" s="23">
        <v>1858.1217758965583</v>
      </c>
      <c r="O204" s="17">
        <f t="shared" si="22"/>
        <v>2.5351939250987686E-2</v>
      </c>
      <c r="P204" s="18">
        <f t="shared" si="23"/>
        <v>6.6395067586544967E-2</v>
      </c>
    </row>
    <row r="205" spans="2:16" x14ac:dyDescent="0.3">
      <c r="B205" s="19">
        <v>40917.333333332848</v>
      </c>
      <c r="C205" s="21">
        <f t="shared" si="24"/>
        <v>1</v>
      </c>
      <c r="D205" s="21" t="str">
        <f t="shared" si="25"/>
        <v>Winter</v>
      </c>
      <c r="E205" s="21">
        <f t="shared" si="26"/>
        <v>8</v>
      </c>
      <c r="F205" s="23">
        <v>122.89383555800985</v>
      </c>
      <c r="G205" s="23">
        <v>2966.4630747554352</v>
      </c>
      <c r="H205" s="16">
        <f t="shared" si="27"/>
        <v>4.1427731430010002E-2</v>
      </c>
      <c r="I205" s="23">
        <v>9.9360205426419483</v>
      </c>
      <c r="J205" s="23">
        <v>81.053390558513797</v>
      </c>
      <c r="K205" s="23">
        <v>19.736566484517304</v>
      </c>
      <c r="L205" s="23">
        <v>23.433734189501713</v>
      </c>
      <c r="M205" s="23">
        <f t="shared" si="21"/>
        <v>37.88308988449478</v>
      </c>
      <c r="N205" s="23">
        <v>1843.6229997929204</v>
      </c>
      <c r="O205" s="17">
        <f t="shared" si="22"/>
        <v>2.5937575324514756E-2</v>
      </c>
      <c r="P205" s="18">
        <f t="shared" si="23"/>
        <v>6.629077185003511E-2</v>
      </c>
    </row>
    <row r="206" spans="2:16" x14ac:dyDescent="0.3">
      <c r="B206" s="19">
        <v>40917.374999999513</v>
      </c>
      <c r="C206" s="21">
        <f t="shared" si="24"/>
        <v>1</v>
      </c>
      <c r="D206" s="21" t="str">
        <f t="shared" si="25"/>
        <v>Winter</v>
      </c>
      <c r="E206" s="21">
        <f t="shared" si="26"/>
        <v>9</v>
      </c>
      <c r="F206" s="23">
        <v>114.93088684255234</v>
      </c>
      <c r="G206" s="23">
        <v>2960.934311555744</v>
      </c>
      <c r="H206" s="16">
        <f t="shared" si="27"/>
        <v>3.8815750283283039E-2</v>
      </c>
      <c r="I206" s="23">
        <v>9.5909014412533349</v>
      </c>
      <c r="J206" s="23">
        <v>77.752486925254203</v>
      </c>
      <c r="K206" s="23">
        <v>19.736566484517304</v>
      </c>
      <c r="L206" s="23">
        <v>22.172212584377192</v>
      </c>
      <c r="M206" s="23">
        <f t="shared" si="21"/>
        <v>35.843707856359707</v>
      </c>
      <c r="N206" s="23">
        <v>1785.7977196491868</v>
      </c>
      <c r="O206" s="17">
        <f t="shared" si="22"/>
        <v>2.5442192471014299E-2</v>
      </c>
      <c r="P206" s="18">
        <f t="shared" si="23"/>
        <v>6.3270384964683221E-2</v>
      </c>
    </row>
    <row r="207" spans="2:16" x14ac:dyDescent="0.3">
      <c r="B207" s="19">
        <v>40917.416666666177</v>
      </c>
      <c r="C207" s="21">
        <f t="shared" si="24"/>
        <v>1</v>
      </c>
      <c r="D207" s="21" t="str">
        <f t="shared" si="25"/>
        <v>Winter</v>
      </c>
      <c r="E207" s="21">
        <f t="shared" si="26"/>
        <v>10</v>
      </c>
      <c r="F207" s="23">
        <v>111.24894685974408</v>
      </c>
      <c r="G207" s="23">
        <v>2880.2143688402525</v>
      </c>
      <c r="H207" s="16">
        <f t="shared" si="27"/>
        <v>3.8625231532519434E-2</v>
      </c>
      <c r="I207" s="23">
        <v>9.2670238539468173</v>
      </c>
      <c r="J207" s="23">
        <v>75.17461777326281</v>
      </c>
      <c r="K207" s="23">
        <v>19.736566484517304</v>
      </c>
      <c r="L207" s="23">
        <v>21.187016410319298</v>
      </c>
      <c r="M207" s="23">
        <f t="shared" si="21"/>
        <v>34.251034878426211</v>
      </c>
      <c r="N207" s="23">
        <v>1731.3331094749619</v>
      </c>
      <c r="O207" s="17">
        <f t="shared" si="22"/>
        <v>2.5135578182046182E-2</v>
      </c>
      <c r="P207" s="18">
        <f t="shared" si="23"/>
        <v>6.2789942187580342E-2</v>
      </c>
    </row>
    <row r="208" spans="2:16" x14ac:dyDescent="0.3">
      <c r="B208" s="19">
        <v>40917.458333332841</v>
      </c>
      <c r="C208" s="21">
        <f t="shared" si="24"/>
        <v>1</v>
      </c>
      <c r="D208" s="21" t="str">
        <f t="shared" si="25"/>
        <v>Winter</v>
      </c>
      <c r="E208" s="21">
        <f t="shared" si="26"/>
        <v>11</v>
      </c>
      <c r="F208" s="23">
        <v>109.28478712183974</v>
      </c>
      <c r="G208" s="23">
        <v>2802.8116840445755</v>
      </c>
      <c r="H208" s="16">
        <f t="shared" si="27"/>
        <v>3.8991127282635409E-2</v>
      </c>
      <c r="I208" s="23">
        <v>8.9410768183681455</v>
      </c>
      <c r="J208" s="23">
        <v>72.054070019034668</v>
      </c>
      <c r="K208" s="23">
        <v>19.736566484517304</v>
      </c>
      <c r="L208" s="23">
        <v>19.994422245462015</v>
      </c>
      <c r="M208" s="23">
        <f t="shared" si="21"/>
        <v>32.323081289055352</v>
      </c>
      <c r="N208" s="23">
        <v>1673.004318423953</v>
      </c>
      <c r="O208" s="17">
        <f t="shared" si="22"/>
        <v>2.4664705077567423E-2</v>
      </c>
      <c r="P208" s="18">
        <f t="shared" si="23"/>
        <v>6.2694127705134745E-2</v>
      </c>
    </row>
    <row r="209" spans="2:16" x14ac:dyDescent="0.3">
      <c r="B209" s="19">
        <v>40917.499999999505</v>
      </c>
      <c r="C209" s="21">
        <f t="shared" si="24"/>
        <v>1</v>
      </c>
      <c r="D209" s="21" t="str">
        <f t="shared" si="25"/>
        <v>Winter</v>
      </c>
      <c r="E209" s="21">
        <f t="shared" si="26"/>
        <v>12</v>
      </c>
      <c r="F209" s="23">
        <v>105.68504079236132</v>
      </c>
      <c r="G209" s="23">
        <v>2712.1399675696398</v>
      </c>
      <c r="H209" s="16">
        <f t="shared" si="27"/>
        <v>3.8967399196239171E-2</v>
      </c>
      <c r="I209" s="23">
        <v>8.6231838670496277</v>
      </c>
      <c r="J209" s="23">
        <v>68.931374917454647</v>
      </c>
      <c r="K209" s="23">
        <v>19.736566484517304</v>
      </c>
      <c r="L209" s="23">
        <v>18.80100741893779</v>
      </c>
      <c r="M209" s="23">
        <f t="shared" si="21"/>
        <v>30.393801013999553</v>
      </c>
      <c r="N209" s="23">
        <v>1616.3680458826966</v>
      </c>
      <c r="O209" s="17">
        <f t="shared" si="22"/>
        <v>2.4138676200903274E-2</v>
      </c>
      <c r="P209" s="18">
        <f t="shared" si="23"/>
        <v>6.2165453965553091E-2</v>
      </c>
    </row>
    <row r="210" spans="2:16" x14ac:dyDescent="0.3">
      <c r="B210" s="19">
        <v>40917.541666666169</v>
      </c>
      <c r="C210" s="21">
        <f t="shared" si="24"/>
        <v>1</v>
      </c>
      <c r="D210" s="21" t="str">
        <f t="shared" si="25"/>
        <v>Winter</v>
      </c>
      <c r="E210" s="21">
        <f t="shared" si="26"/>
        <v>13</v>
      </c>
      <c r="F210" s="23">
        <v>101.87341501219218</v>
      </c>
      <c r="G210" s="23">
        <v>2672.3328725318629</v>
      </c>
      <c r="H210" s="16">
        <f t="shared" si="27"/>
        <v>3.8121528967936427E-2</v>
      </c>
      <c r="I210" s="23">
        <v>8.3522247513973191</v>
      </c>
      <c r="J210" s="23">
        <v>66.717888365137512</v>
      </c>
      <c r="K210" s="23">
        <v>19.736566484517304</v>
      </c>
      <c r="L210" s="23">
        <v>17.955069027927188</v>
      </c>
      <c r="M210" s="23">
        <f t="shared" si="21"/>
        <v>29.02625285269302</v>
      </c>
      <c r="N210" s="23">
        <v>1562.1537057638729</v>
      </c>
      <c r="O210" s="17">
        <f t="shared" si="22"/>
        <v>2.3927528684389441E-2</v>
      </c>
      <c r="P210" s="18">
        <f t="shared" si="23"/>
        <v>6.1136903674452792E-2</v>
      </c>
    </row>
    <row r="211" spans="2:16" x14ac:dyDescent="0.3">
      <c r="B211" s="19">
        <v>40917.583333332834</v>
      </c>
      <c r="C211" s="21">
        <f t="shared" si="24"/>
        <v>1</v>
      </c>
      <c r="D211" s="21" t="str">
        <f t="shared" si="25"/>
        <v>Winter</v>
      </c>
      <c r="E211" s="21">
        <f t="shared" si="26"/>
        <v>14</v>
      </c>
      <c r="F211" s="23">
        <v>100.59537174964159</v>
      </c>
      <c r="G211" s="23">
        <v>2589.4014245364947</v>
      </c>
      <c r="H211" s="16">
        <f t="shared" si="27"/>
        <v>3.8848890247926024E-2</v>
      </c>
      <c r="I211" s="23">
        <v>8.0831042793106231</v>
      </c>
      <c r="J211" s="23">
        <v>60.884368502908465</v>
      </c>
      <c r="K211" s="23">
        <v>19.736566484517304</v>
      </c>
      <c r="L211" s="23">
        <v>15.725645767588645</v>
      </c>
      <c r="M211" s="23">
        <f t="shared" si="21"/>
        <v>25.422156250802516</v>
      </c>
      <c r="N211" s="23">
        <v>1503.4526002266989</v>
      </c>
      <c r="O211" s="17">
        <f t="shared" si="22"/>
        <v>2.2285544968335572E-2</v>
      </c>
      <c r="P211" s="18">
        <f t="shared" si="23"/>
        <v>6.0268666525671505E-2</v>
      </c>
    </row>
    <row r="212" spans="2:16" x14ac:dyDescent="0.3">
      <c r="B212" s="19">
        <v>40917.624999999498</v>
      </c>
      <c r="C212" s="21">
        <f t="shared" si="24"/>
        <v>1</v>
      </c>
      <c r="D212" s="21" t="str">
        <f t="shared" si="25"/>
        <v>Winter</v>
      </c>
      <c r="E212" s="21">
        <f t="shared" si="26"/>
        <v>15</v>
      </c>
      <c r="F212" s="23">
        <v>100.5168610513394</v>
      </c>
      <c r="G212" s="23">
        <v>2520.8447608603237</v>
      </c>
      <c r="H212" s="16">
        <f t="shared" si="27"/>
        <v>3.9874276517144445E-2</v>
      </c>
      <c r="I212" s="23">
        <v>7.9711075285329844</v>
      </c>
      <c r="J212" s="23">
        <v>62.30382074449615</v>
      </c>
      <c r="K212" s="23">
        <v>19.736566484517304</v>
      </c>
      <c r="L212" s="23">
        <v>16.268124394399397</v>
      </c>
      <c r="M212" s="23">
        <f t="shared" si="21"/>
        <v>26.299129865579449</v>
      </c>
      <c r="N212" s="23">
        <v>1479.0217973587839</v>
      </c>
      <c r="O212" s="17">
        <f t="shared" si="22"/>
        <v>2.3170880547745635E-2</v>
      </c>
      <c r="P212" s="18">
        <f t="shared" si="23"/>
        <v>6.2121234966783546E-2</v>
      </c>
    </row>
    <row r="213" spans="2:16" x14ac:dyDescent="0.3">
      <c r="B213" s="19">
        <v>40917.666666666162</v>
      </c>
      <c r="C213" s="21">
        <f t="shared" si="24"/>
        <v>1</v>
      </c>
      <c r="D213" s="21" t="str">
        <f t="shared" si="25"/>
        <v>Winter</v>
      </c>
      <c r="E213" s="21">
        <f t="shared" si="26"/>
        <v>16</v>
      </c>
      <c r="F213" s="23">
        <v>102.15442813078087</v>
      </c>
      <c r="G213" s="23">
        <v>2505.3642239011883</v>
      </c>
      <c r="H213" s="16">
        <f t="shared" si="27"/>
        <v>4.0774282300444414E-2</v>
      </c>
      <c r="I213" s="23">
        <v>8.0787652557314598</v>
      </c>
      <c r="J213" s="23">
        <v>63.285192516306793</v>
      </c>
      <c r="K213" s="23">
        <v>19.736566484517304</v>
      </c>
      <c r="L213" s="23">
        <v>16.643179782361734</v>
      </c>
      <c r="M213" s="23">
        <f t="shared" si="21"/>
        <v>26.905446249427754</v>
      </c>
      <c r="N213" s="23">
        <v>1500.9590136968898</v>
      </c>
      <c r="O213" s="17">
        <f t="shared" si="22"/>
        <v>2.3307905936080463E-2</v>
      </c>
      <c r="P213" s="18">
        <f t="shared" si="23"/>
        <v>6.3131825100054925E-2</v>
      </c>
    </row>
    <row r="214" spans="2:16" x14ac:dyDescent="0.3">
      <c r="B214" s="19">
        <v>40917.708333332826</v>
      </c>
      <c r="C214" s="21">
        <f t="shared" si="24"/>
        <v>1</v>
      </c>
      <c r="D214" s="21" t="str">
        <f t="shared" si="25"/>
        <v>Winter</v>
      </c>
      <c r="E214" s="21">
        <f t="shared" si="26"/>
        <v>17</v>
      </c>
      <c r="F214" s="23">
        <v>103.07751037964502</v>
      </c>
      <c r="G214" s="23">
        <v>2533.0080398996442</v>
      </c>
      <c r="H214" s="16">
        <f t="shared" si="27"/>
        <v>4.0693716228286769E-2</v>
      </c>
      <c r="I214" s="23">
        <v>8.7485437831238482</v>
      </c>
      <c r="J214" s="23">
        <v>64.299319637339238</v>
      </c>
      <c r="K214" s="23">
        <v>19.736566484517304</v>
      </c>
      <c r="L214" s="23">
        <v>17.030753433599116</v>
      </c>
      <c r="M214" s="23">
        <f t="shared" si="21"/>
        <v>27.531999719222817</v>
      </c>
      <c r="N214" s="23">
        <v>1633.832410862854</v>
      </c>
      <c r="O214" s="17">
        <f t="shared" si="22"/>
        <v>2.220579250425465E-2</v>
      </c>
      <c r="P214" s="18">
        <f t="shared" si="23"/>
        <v>6.1995872513749065E-2</v>
      </c>
    </row>
    <row r="215" spans="2:16" x14ac:dyDescent="0.3">
      <c r="B215" s="19">
        <v>40917.749999999491</v>
      </c>
      <c r="C215" s="21">
        <f t="shared" si="24"/>
        <v>1</v>
      </c>
      <c r="D215" s="21" t="str">
        <f t="shared" si="25"/>
        <v>Winter</v>
      </c>
      <c r="E215" s="21">
        <f t="shared" si="26"/>
        <v>18</v>
      </c>
      <c r="F215" s="23">
        <v>104.43475319015576</v>
      </c>
      <c r="G215" s="23">
        <v>2695.5536779705658</v>
      </c>
      <c r="H215" s="16">
        <f t="shared" si="27"/>
        <v>3.8743340206373787E-2</v>
      </c>
      <c r="I215" s="23">
        <v>9.2947488166223948</v>
      </c>
      <c r="J215" s="23">
        <v>71.895768052700944</v>
      </c>
      <c r="K215" s="23">
        <v>19.736566484517304</v>
      </c>
      <c r="L215" s="23">
        <v>19.933923250989256</v>
      </c>
      <c r="M215" s="23">
        <f t="shared" si="21"/>
        <v>32.22527831719438</v>
      </c>
      <c r="N215" s="23">
        <v>1731.256646008879</v>
      </c>
      <c r="O215" s="17">
        <f t="shared" si="22"/>
        <v>2.3982595087524552E-2</v>
      </c>
      <c r="P215" s="18">
        <f t="shared" si="23"/>
        <v>6.1796769453390667E-2</v>
      </c>
    </row>
    <row r="216" spans="2:16" x14ac:dyDescent="0.3">
      <c r="B216" s="19">
        <v>40917.791666666155</v>
      </c>
      <c r="C216" s="21">
        <f t="shared" si="24"/>
        <v>1</v>
      </c>
      <c r="D216" s="21" t="str">
        <f t="shared" si="25"/>
        <v>Winter</v>
      </c>
      <c r="E216" s="21">
        <f t="shared" si="26"/>
        <v>19</v>
      </c>
      <c r="F216" s="23">
        <v>104.35108549147479</v>
      </c>
      <c r="G216" s="23">
        <v>2819.397973643649</v>
      </c>
      <c r="H216" s="16">
        <f t="shared" si="27"/>
        <v>3.7011832478767326E-2</v>
      </c>
      <c r="I216" s="23">
        <v>9.2398143677449198</v>
      </c>
      <c r="J216" s="23">
        <v>72.644069077162854</v>
      </c>
      <c r="K216" s="23">
        <v>19.736566484517304</v>
      </c>
      <c r="L216" s="23">
        <v>20.219904913702422</v>
      </c>
      <c r="M216" s="23">
        <f t="shared" si="21"/>
        <v>32.687597678943128</v>
      </c>
      <c r="N216" s="23">
        <v>1716.6857043454663</v>
      </c>
      <c r="O216" s="17">
        <f t="shared" si="22"/>
        <v>2.4423464318807285E-2</v>
      </c>
      <c r="P216" s="18">
        <f t="shared" si="23"/>
        <v>6.0531339627655764E-2</v>
      </c>
    </row>
    <row r="217" spans="2:16" x14ac:dyDescent="0.3">
      <c r="B217" s="19">
        <v>40917.833333332819</v>
      </c>
      <c r="C217" s="21">
        <f t="shared" si="24"/>
        <v>1</v>
      </c>
      <c r="D217" s="21" t="str">
        <f t="shared" si="25"/>
        <v>Winter</v>
      </c>
      <c r="E217" s="21">
        <f t="shared" si="26"/>
        <v>20</v>
      </c>
      <c r="F217" s="23">
        <v>104.24866532047943</v>
      </c>
      <c r="G217" s="23">
        <v>2799.4944261247606</v>
      </c>
      <c r="H217" s="16">
        <f t="shared" si="27"/>
        <v>3.723839002772622E-2</v>
      </c>
      <c r="I217" s="23">
        <v>9.1290813143065854</v>
      </c>
      <c r="J217" s="23">
        <v>71.471498530934426</v>
      </c>
      <c r="K217" s="23">
        <v>19.736566484517304</v>
      </c>
      <c r="L217" s="23">
        <v>19.771778206004772</v>
      </c>
      <c r="M217" s="23">
        <f t="shared" si="21"/>
        <v>31.96315384041235</v>
      </c>
      <c r="N217" s="23">
        <v>1690.1074357664706</v>
      </c>
      <c r="O217" s="17">
        <f t="shared" si="22"/>
        <v>2.4313386406754338E-2</v>
      </c>
      <c r="P217" s="18">
        <f t="shared" si="23"/>
        <v>6.0646385068571021E-2</v>
      </c>
    </row>
    <row r="218" spans="2:16" x14ac:dyDescent="0.3">
      <c r="B218" s="19">
        <v>40917.874999999483</v>
      </c>
      <c r="C218" s="21">
        <f t="shared" si="24"/>
        <v>1</v>
      </c>
      <c r="D218" s="21" t="str">
        <f t="shared" si="25"/>
        <v>Winter</v>
      </c>
      <c r="E218" s="21">
        <f t="shared" si="26"/>
        <v>21</v>
      </c>
      <c r="F218" s="23">
        <v>104.06335594268873</v>
      </c>
      <c r="G218" s="23">
        <v>2772.9563627662428</v>
      </c>
      <c r="H218" s="16">
        <f t="shared" si="27"/>
        <v>3.7527945747720788E-2</v>
      </c>
      <c r="I218" s="23">
        <v>8.8015482403380005</v>
      </c>
      <c r="J218" s="23">
        <v>69.894550417668185</v>
      </c>
      <c r="K218" s="23">
        <v>19.736566484517304</v>
      </c>
      <c r="L218" s="23">
        <v>19.169108653643065</v>
      </c>
      <c r="M218" s="23">
        <f t="shared" si="21"/>
        <v>30.988875279507816</v>
      </c>
      <c r="N218" s="23">
        <v>1623.6298843901147</v>
      </c>
      <c r="O218" s="17">
        <f t="shared" si="22"/>
        <v>2.45070775688465E-2</v>
      </c>
      <c r="P218" s="18">
        <f t="shared" si="23"/>
        <v>6.1115323039128436E-2</v>
      </c>
    </row>
    <row r="219" spans="2:16" x14ac:dyDescent="0.3">
      <c r="B219" s="19">
        <v>40917.916666666148</v>
      </c>
      <c r="C219" s="21">
        <f t="shared" si="24"/>
        <v>1</v>
      </c>
      <c r="D219" s="21" t="str">
        <f t="shared" si="25"/>
        <v>Winter</v>
      </c>
      <c r="E219" s="21">
        <f t="shared" si="26"/>
        <v>22</v>
      </c>
      <c r="F219" s="23">
        <v>105.07482675072613</v>
      </c>
      <c r="G219" s="23">
        <v>2702.1881938101956</v>
      </c>
      <c r="H219" s="16">
        <f t="shared" si="27"/>
        <v>3.8885088385559978E-2</v>
      </c>
      <c r="I219" s="23">
        <v>8.2565529432407363</v>
      </c>
      <c r="J219" s="23">
        <v>71.053991458334082</v>
      </c>
      <c r="K219" s="23">
        <v>19.736566484517304</v>
      </c>
      <c r="L219" s="23">
        <v>19.612217597488158</v>
      </c>
      <c r="M219" s="23">
        <f t="shared" si="21"/>
        <v>31.70520737632862</v>
      </c>
      <c r="N219" s="23">
        <v>1509.3385640965837</v>
      </c>
      <c r="O219" s="17">
        <f t="shared" si="22"/>
        <v>2.6476339550423212E-2</v>
      </c>
      <c r="P219" s="18">
        <f t="shared" si="23"/>
        <v>6.4331893132438894E-2</v>
      </c>
    </row>
    <row r="220" spans="2:16" x14ac:dyDescent="0.3">
      <c r="B220" s="19">
        <v>40917.958333332812</v>
      </c>
      <c r="C220" s="21">
        <f t="shared" si="24"/>
        <v>1</v>
      </c>
      <c r="D220" s="21" t="str">
        <f t="shared" si="25"/>
        <v>Winter</v>
      </c>
      <c r="E220" s="21">
        <f t="shared" si="26"/>
        <v>23</v>
      </c>
      <c r="F220" s="23">
        <v>105.7836177841491</v>
      </c>
      <c r="G220" s="23">
        <v>2569.4978770176062</v>
      </c>
      <c r="H220" s="16">
        <f t="shared" si="27"/>
        <v>4.1168984310246334E-2</v>
      </c>
      <c r="I220" s="23">
        <v>7.7693001395291343</v>
      </c>
      <c r="J220" s="23">
        <v>66.061061634848826</v>
      </c>
      <c r="K220" s="23">
        <v>19.736566484517304</v>
      </c>
      <c r="L220" s="23">
        <v>17.70404651920153</v>
      </c>
      <c r="M220" s="23">
        <f t="shared" si="21"/>
        <v>28.620448631129992</v>
      </c>
      <c r="N220" s="23">
        <v>1403.6877923696825</v>
      </c>
      <c r="O220" s="17">
        <f t="shared" si="22"/>
        <v>2.5924389289748367E-2</v>
      </c>
      <c r="P220" s="18">
        <f t="shared" si="23"/>
        <v>6.6026092824072333E-2</v>
      </c>
    </row>
    <row r="221" spans="2:16" x14ac:dyDescent="0.3">
      <c r="B221" s="19">
        <v>40917.999999999476</v>
      </c>
      <c r="C221" s="21">
        <f t="shared" si="24"/>
        <v>1</v>
      </c>
      <c r="D221" s="21" t="str">
        <f t="shared" si="25"/>
        <v>Winter</v>
      </c>
      <c r="E221" s="21">
        <f t="shared" si="26"/>
        <v>0</v>
      </c>
      <c r="F221" s="23">
        <v>104.83002807845497</v>
      </c>
      <c r="G221" s="23">
        <v>2447.8650866243997</v>
      </c>
      <c r="H221" s="16">
        <f t="shared" si="27"/>
        <v>4.2825084050287808E-2</v>
      </c>
      <c r="I221" s="23">
        <v>7.5323181850960843</v>
      </c>
      <c r="J221" s="23">
        <v>62.922477802109547</v>
      </c>
      <c r="K221" s="23">
        <v>19.736566484517304</v>
      </c>
      <c r="L221" s="23">
        <v>16.504559422819597</v>
      </c>
      <c r="M221" s="23">
        <f t="shared" si="21"/>
        <v>26.681351894772646</v>
      </c>
      <c r="N221" s="23">
        <v>1347.9023370277707</v>
      </c>
      <c r="O221" s="17">
        <f t="shared" si="22"/>
        <v>2.5382899888216331E-2</v>
      </c>
      <c r="P221" s="18">
        <f t="shared" si="23"/>
        <v>6.7120959117351234E-2</v>
      </c>
    </row>
    <row r="222" spans="2:16" x14ac:dyDescent="0.3">
      <c r="B222" s="19">
        <v>40918.04166666614</v>
      </c>
      <c r="C222" s="21">
        <f t="shared" si="24"/>
        <v>1</v>
      </c>
      <c r="D222" s="21" t="str">
        <f t="shared" si="25"/>
        <v>Winter</v>
      </c>
      <c r="E222" s="21">
        <f t="shared" si="26"/>
        <v>1</v>
      </c>
      <c r="F222" s="23">
        <v>101.63640017398507</v>
      </c>
      <c r="G222" s="23">
        <v>2387.0486914277963</v>
      </c>
      <c r="H222" s="16">
        <f t="shared" si="27"/>
        <v>4.2578268528402734E-2</v>
      </c>
      <c r="I222" s="23">
        <v>7.4768658106747754</v>
      </c>
      <c r="J222" s="23">
        <v>62.406352471853559</v>
      </c>
      <c r="K222" s="23">
        <v>19.736566484517304</v>
      </c>
      <c r="L222" s="23">
        <v>16.307309418757221</v>
      </c>
      <c r="M222" s="23">
        <f t="shared" si="21"/>
        <v>26.362476568579034</v>
      </c>
      <c r="N222" s="23">
        <v>1324.934648369134</v>
      </c>
      <c r="O222" s="17">
        <f t="shared" si="22"/>
        <v>2.5540386026515913E-2</v>
      </c>
      <c r="P222" s="18">
        <f t="shared" si="23"/>
        <v>6.7031189140362588E-2</v>
      </c>
    </row>
    <row r="223" spans="2:16" x14ac:dyDescent="0.3">
      <c r="B223" s="19">
        <v>40918.083333332805</v>
      </c>
      <c r="C223" s="21">
        <f t="shared" si="24"/>
        <v>1</v>
      </c>
      <c r="D223" s="21" t="str">
        <f t="shared" si="25"/>
        <v>Winter</v>
      </c>
      <c r="E223" s="21">
        <f t="shared" si="26"/>
        <v>2</v>
      </c>
      <c r="F223" s="23">
        <v>99.78638395113741</v>
      </c>
      <c r="G223" s="23">
        <v>2367.1451439089078</v>
      </c>
      <c r="H223" s="16">
        <f t="shared" si="27"/>
        <v>4.2154738254181756E-2</v>
      </c>
      <c r="I223" s="23">
        <v>7.4853366866940334</v>
      </c>
      <c r="J223" s="23">
        <v>62.143821978270367</v>
      </c>
      <c r="K223" s="23">
        <v>19.736566484517304</v>
      </c>
      <c r="L223" s="23">
        <v>16.206976926065774</v>
      </c>
      <c r="M223" s="23">
        <f t="shared" si="21"/>
        <v>26.200278567687288</v>
      </c>
      <c r="N223" s="23">
        <v>1323.4809831458003</v>
      </c>
      <c r="O223" s="17">
        <f t="shared" si="22"/>
        <v>2.5452285059898262E-2</v>
      </c>
      <c r="P223" s="18">
        <f t="shared" si="23"/>
        <v>6.6534088899409177E-2</v>
      </c>
    </row>
    <row r="224" spans="2:16" x14ac:dyDescent="0.3">
      <c r="B224" s="19">
        <v>40918.124999999469</v>
      </c>
      <c r="C224" s="21">
        <f t="shared" si="24"/>
        <v>1</v>
      </c>
      <c r="D224" s="21" t="str">
        <f t="shared" si="25"/>
        <v>Winter</v>
      </c>
      <c r="E224" s="21">
        <f t="shared" si="26"/>
        <v>3</v>
      </c>
      <c r="F224" s="23">
        <v>97.744867038056867</v>
      </c>
      <c r="G224" s="23">
        <v>2368.250896548846</v>
      </c>
      <c r="H224" s="16">
        <f t="shared" si="27"/>
        <v>4.1273020177252512E-2</v>
      </c>
      <c r="I224" s="23">
        <v>7.5542898643418139</v>
      </c>
      <c r="J224" s="23">
        <v>61.509602586109274</v>
      </c>
      <c r="K224" s="23">
        <v>19.736566484517304</v>
      </c>
      <c r="L224" s="23">
        <v>15.964594368290193</v>
      </c>
      <c r="M224" s="23">
        <f t="shared" si="21"/>
        <v>25.808441733301777</v>
      </c>
      <c r="N224" s="23">
        <v>1339.9745022127174</v>
      </c>
      <c r="O224" s="17">
        <f t="shared" si="22"/>
        <v>2.489803465853363E-2</v>
      </c>
      <c r="P224" s="18">
        <f t="shared" si="23"/>
        <v>6.5143437748950553E-2</v>
      </c>
    </row>
    <row r="225" spans="2:16" x14ac:dyDescent="0.3">
      <c r="B225" s="19">
        <v>40918.166666666133</v>
      </c>
      <c r="C225" s="21">
        <f t="shared" si="24"/>
        <v>1</v>
      </c>
      <c r="D225" s="21" t="str">
        <f t="shared" si="25"/>
        <v>Winter</v>
      </c>
      <c r="E225" s="21">
        <f t="shared" si="26"/>
        <v>4</v>
      </c>
      <c r="F225" s="23">
        <v>96.238123025488321</v>
      </c>
      <c r="G225" s="23">
        <v>2372.673907108599</v>
      </c>
      <c r="H225" s="16">
        <f t="shared" si="27"/>
        <v>4.0561040746963227E-2</v>
      </c>
      <c r="I225" s="23">
        <v>7.7412407394108058</v>
      </c>
      <c r="J225" s="23">
        <v>63.485478564375967</v>
      </c>
      <c r="K225" s="23">
        <v>19.736566484517304</v>
      </c>
      <c r="L225" s="23">
        <v>16.719724027488567</v>
      </c>
      <c r="M225" s="23">
        <f t="shared" si="21"/>
        <v>27.029188052370095</v>
      </c>
      <c r="N225" s="23">
        <v>1385.3674024730049</v>
      </c>
      <c r="O225" s="17">
        <f t="shared" si="22"/>
        <v>2.5098344835971002E-2</v>
      </c>
      <c r="P225" s="18">
        <f t="shared" si="23"/>
        <v>6.464137059536107E-2</v>
      </c>
    </row>
    <row r="226" spans="2:16" x14ac:dyDescent="0.3">
      <c r="B226" s="19">
        <v>40918.208333332797</v>
      </c>
      <c r="C226" s="21">
        <f t="shared" si="24"/>
        <v>1</v>
      </c>
      <c r="D226" s="21" t="str">
        <f t="shared" si="25"/>
        <v>Winter</v>
      </c>
      <c r="E226" s="21">
        <f t="shared" si="26"/>
        <v>5</v>
      </c>
      <c r="F226" s="23">
        <v>97.384093985700162</v>
      </c>
      <c r="G226" s="23">
        <v>2425.750033825635</v>
      </c>
      <c r="H226" s="16">
        <f t="shared" si="27"/>
        <v>4.0145972432335218E-2</v>
      </c>
      <c r="I226" s="23">
        <v>8.1586629615365371</v>
      </c>
      <c r="J226" s="23">
        <v>66.033703531584621</v>
      </c>
      <c r="K226" s="23">
        <v>19.736566484517304</v>
      </c>
      <c r="L226" s="23">
        <v>17.693590946371327</v>
      </c>
      <c r="M226" s="23">
        <f t="shared" si="21"/>
        <v>28.60354610069599</v>
      </c>
      <c r="N226" s="23">
        <v>1490.2691692604417</v>
      </c>
      <c r="O226" s="17">
        <f t="shared" si="22"/>
        <v>2.4668167214702615E-2</v>
      </c>
      <c r="P226" s="18">
        <f t="shared" si="23"/>
        <v>6.3823812086080151E-2</v>
      </c>
    </row>
    <row r="227" spans="2:16" x14ac:dyDescent="0.3">
      <c r="B227" s="19">
        <v>40918.249999999462</v>
      </c>
      <c r="C227" s="21">
        <f t="shared" si="24"/>
        <v>1</v>
      </c>
      <c r="D227" s="21" t="str">
        <f t="shared" si="25"/>
        <v>Winter</v>
      </c>
      <c r="E227" s="21">
        <f t="shared" si="26"/>
        <v>6</v>
      </c>
      <c r="F227" s="23">
        <v>97.242160018122618</v>
      </c>
      <c r="G227" s="23">
        <v>2533.0080398996442</v>
      </c>
      <c r="H227" s="16">
        <f t="shared" si="27"/>
        <v>3.8389992643677227E-2</v>
      </c>
      <c r="I227" s="23">
        <v>9.1024988816622052</v>
      </c>
      <c r="J227" s="23">
        <v>71.549704502087735</v>
      </c>
      <c r="K227" s="23">
        <v>19.736566484517304</v>
      </c>
      <c r="L227" s="23">
        <v>19.801666543630137</v>
      </c>
      <c r="M227" s="23">
        <f t="shared" si="21"/>
        <v>32.01147147394029</v>
      </c>
      <c r="N227" s="23">
        <v>1673.1966847243716</v>
      </c>
      <c r="O227" s="17">
        <f t="shared" si="22"/>
        <v>2.4572108426317657E-2</v>
      </c>
      <c r="P227" s="18">
        <f t="shared" si="23"/>
        <v>6.201877800826891E-2</v>
      </c>
    </row>
    <row r="228" spans="2:16" x14ac:dyDescent="0.3">
      <c r="B228" s="19">
        <v>40918.291666666126</v>
      </c>
      <c r="C228" s="21">
        <f t="shared" si="24"/>
        <v>1</v>
      </c>
      <c r="D228" s="21" t="str">
        <f t="shared" si="25"/>
        <v>Winter</v>
      </c>
      <c r="E228" s="21">
        <f t="shared" si="26"/>
        <v>7</v>
      </c>
      <c r="F228" s="23">
        <v>103.18756321582487</v>
      </c>
      <c r="G228" s="23">
        <v>2750.8413099674781</v>
      </c>
      <c r="H228" s="16">
        <f t="shared" si="27"/>
        <v>3.7511274402464462E-2</v>
      </c>
      <c r="I228" s="23">
        <v>9.823360776724229</v>
      </c>
      <c r="J228" s="23">
        <v>76.839768896051211</v>
      </c>
      <c r="K228" s="23">
        <v>19.736566484517304</v>
      </c>
      <c r="L228" s="23">
        <v>21.823394914686777</v>
      </c>
      <c r="M228" s="23">
        <f t="shared" si="21"/>
        <v>35.279807496847127</v>
      </c>
      <c r="N228" s="23">
        <v>1806.3766476153514</v>
      </c>
      <c r="O228" s="17">
        <f t="shared" si="22"/>
        <v>2.4968861468129204E-2</v>
      </c>
      <c r="P228" s="18">
        <f t="shared" si="23"/>
        <v>6.1543522056545549E-2</v>
      </c>
    </row>
    <row r="229" spans="2:16" x14ac:dyDescent="0.3">
      <c r="B229" s="19">
        <v>40918.33333333279</v>
      </c>
      <c r="C229" s="21">
        <f t="shared" si="24"/>
        <v>1</v>
      </c>
      <c r="D229" s="21" t="str">
        <f t="shared" si="25"/>
        <v>Winter</v>
      </c>
      <c r="E229" s="21">
        <f t="shared" si="26"/>
        <v>8</v>
      </c>
      <c r="F229" s="23">
        <v>105.93700533285728</v>
      </c>
      <c r="G229" s="23">
        <v>2900.117916359141</v>
      </c>
      <c r="H229" s="16">
        <f t="shared" si="27"/>
        <v>3.6528516559717152E-2</v>
      </c>
      <c r="I229" s="23">
        <v>9.7403736371742458</v>
      </c>
      <c r="J229" s="23">
        <v>79.437617283960805</v>
      </c>
      <c r="K229" s="23">
        <v>19.736566484517304</v>
      </c>
      <c r="L229" s="23">
        <v>22.816226645720871</v>
      </c>
      <c r="M229" s="23">
        <f t="shared" si="21"/>
        <v>36.884824153722633</v>
      </c>
      <c r="N229" s="23">
        <v>1798.8114203825066</v>
      </c>
      <c r="O229" s="17">
        <f t="shared" si="22"/>
        <v>2.592000321022106E-2</v>
      </c>
      <c r="P229" s="18">
        <f t="shared" si="23"/>
        <v>6.1501700503445729E-2</v>
      </c>
    </row>
    <row r="230" spans="2:16" x14ac:dyDescent="0.3">
      <c r="B230" s="19">
        <v>40918.374999999454</v>
      </c>
      <c r="C230" s="21">
        <f t="shared" si="24"/>
        <v>1</v>
      </c>
      <c r="D230" s="21" t="str">
        <f t="shared" si="25"/>
        <v>Winter</v>
      </c>
      <c r="E230" s="21">
        <f t="shared" si="26"/>
        <v>9</v>
      </c>
      <c r="F230" s="23">
        <v>102.15158904256428</v>
      </c>
      <c r="G230" s="23">
        <v>2893.4834005195112</v>
      </c>
      <c r="H230" s="16">
        <f t="shared" si="27"/>
        <v>3.5304017650221682E-2</v>
      </c>
      <c r="I230" s="23">
        <v>9.5192435789352423</v>
      </c>
      <c r="J230" s="23">
        <v>75.80893108107928</v>
      </c>
      <c r="K230" s="23">
        <v>19.736566484517304</v>
      </c>
      <c r="L230" s="23">
        <v>21.429434860275162</v>
      </c>
      <c r="M230" s="23">
        <f t="shared" si="21"/>
        <v>34.642929736286817</v>
      </c>
      <c r="N230" s="23">
        <v>1769.9470584995493</v>
      </c>
      <c r="O230" s="17">
        <f t="shared" si="22"/>
        <v>2.4951126703563663E-2</v>
      </c>
      <c r="P230" s="18">
        <f t="shared" si="23"/>
        <v>5.9374269336249813E-2</v>
      </c>
    </row>
    <row r="231" spans="2:16" x14ac:dyDescent="0.3">
      <c r="B231" s="19">
        <v>40918.416666666119</v>
      </c>
      <c r="C231" s="21">
        <f t="shared" si="24"/>
        <v>1</v>
      </c>
      <c r="D231" s="21" t="str">
        <f t="shared" si="25"/>
        <v>Winter</v>
      </c>
      <c r="E231" s="21">
        <f t="shared" si="26"/>
        <v>10</v>
      </c>
      <c r="F231" s="23">
        <v>104.16609850703409</v>
      </c>
      <c r="G231" s="23">
        <v>2842.6187790823524</v>
      </c>
      <c r="H231" s="16">
        <f t="shared" si="27"/>
        <v>3.6644413691188218E-2</v>
      </c>
      <c r="I231" s="23">
        <v>9.3220411283858926</v>
      </c>
      <c r="J231" s="23">
        <v>72.879521101090873</v>
      </c>
      <c r="K231" s="23">
        <v>19.736566484517304</v>
      </c>
      <c r="L231" s="23">
        <v>20.309888702433078</v>
      </c>
      <c r="M231" s="23">
        <f t="shared" si="21"/>
        <v>32.833065914140491</v>
      </c>
      <c r="N231" s="23">
        <v>1739.6990507960907</v>
      </c>
      <c r="O231" s="17">
        <f t="shared" si="22"/>
        <v>2.4231264035717039E-2</v>
      </c>
      <c r="P231" s="18">
        <f t="shared" si="23"/>
        <v>5.9987737263320032E-2</v>
      </c>
    </row>
    <row r="232" spans="2:16" x14ac:dyDescent="0.3">
      <c r="B232" s="19">
        <v>40918.458333332783</v>
      </c>
      <c r="C232" s="21">
        <f t="shared" si="24"/>
        <v>1</v>
      </c>
      <c r="D232" s="21" t="str">
        <f t="shared" si="25"/>
        <v>Winter</v>
      </c>
      <c r="E232" s="21">
        <f t="shared" si="26"/>
        <v>11</v>
      </c>
      <c r="F232" s="23">
        <v>101.85171903038922</v>
      </c>
      <c r="G232" s="23">
        <v>2806.1289419643904</v>
      </c>
      <c r="H232" s="16">
        <f t="shared" si="27"/>
        <v>3.6296164979179243E-2</v>
      </c>
      <c r="I232" s="23">
        <v>9.0974072515309938</v>
      </c>
      <c r="J232" s="23">
        <v>69.712851151466808</v>
      </c>
      <c r="K232" s="23">
        <v>19.736566484517304</v>
      </c>
      <c r="L232" s="23">
        <v>19.099667804889183</v>
      </c>
      <c r="M232" s="23">
        <f t="shared" si="21"/>
        <v>30.87661686206032</v>
      </c>
      <c r="N232" s="23">
        <v>1699.6445509818734</v>
      </c>
      <c r="O232" s="17">
        <f t="shared" si="22"/>
        <v>2.3519049374469848E-2</v>
      </c>
      <c r="P232" s="18">
        <f t="shared" si="23"/>
        <v>5.8961563057399871E-2</v>
      </c>
    </row>
    <row r="233" spans="2:16" x14ac:dyDescent="0.3">
      <c r="B233" s="19">
        <v>40918.499999999447</v>
      </c>
      <c r="C233" s="21">
        <f t="shared" si="24"/>
        <v>1</v>
      </c>
      <c r="D233" s="21" t="str">
        <f t="shared" si="25"/>
        <v>Winter</v>
      </c>
      <c r="E233" s="21">
        <f t="shared" si="26"/>
        <v>12</v>
      </c>
      <c r="F233" s="23">
        <v>101.43479263455895</v>
      </c>
      <c r="G233" s="23">
        <v>2755.2643205272311</v>
      </c>
      <c r="H233" s="16">
        <f t="shared" si="27"/>
        <v>3.6814904428170793E-2</v>
      </c>
      <c r="I233" s="23">
        <v>8.8859707841676965</v>
      </c>
      <c r="J233" s="23">
        <v>70.906342169364933</v>
      </c>
      <c r="K233" s="23">
        <v>19.736566484517304</v>
      </c>
      <c r="L233" s="23">
        <v>19.555789785982512</v>
      </c>
      <c r="M233" s="23">
        <f t="shared" si="21"/>
        <v>31.613985898865117</v>
      </c>
      <c r="N233" s="23">
        <v>1642.3152090947754</v>
      </c>
      <c r="O233" s="17">
        <f t="shared" si="22"/>
        <v>2.4660282300713703E-2</v>
      </c>
      <c r="P233" s="18">
        <f t="shared" si="23"/>
        <v>6.0567320792812004E-2</v>
      </c>
    </row>
    <row r="234" spans="2:16" x14ac:dyDescent="0.3">
      <c r="B234" s="19">
        <v>40918.541666666111</v>
      </c>
      <c r="C234" s="21">
        <f t="shared" si="24"/>
        <v>1</v>
      </c>
      <c r="D234" s="21" t="str">
        <f t="shared" si="25"/>
        <v>Winter</v>
      </c>
      <c r="E234" s="21">
        <f t="shared" si="26"/>
        <v>13</v>
      </c>
      <c r="F234" s="23">
        <v>103.2125845874357</v>
      </c>
      <c r="G234" s="23">
        <v>2713.2457202095779</v>
      </c>
      <c r="H234" s="16">
        <f t="shared" si="27"/>
        <v>3.8040264403130908E-2</v>
      </c>
      <c r="I234" s="23">
        <v>8.890802366326314</v>
      </c>
      <c r="J234" s="23">
        <v>72.037545079039774</v>
      </c>
      <c r="K234" s="23">
        <v>19.736566484517304</v>
      </c>
      <c r="L234" s="23">
        <v>19.988106832731727</v>
      </c>
      <c r="M234" s="23">
        <f t="shared" si="21"/>
        <v>32.312871761790745</v>
      </c>
      <c r="N234" s="23">
        <v>1567.3909485405454</v>
      </c>
      <c r="O234" s="17">
        <f t="shared" si="22"/>
        <v>2.6288064357193906E-2</v>
      </c>
      <c r="P234" s="18">
        <f t="shared" si="23"/>
        <v>6.3328323841530643E-2</v>
      </c>
    </row>
    <row r="235" spans="2:16" x14ac:dyDescent="0.3">
      <c r="B235" s="19">
        <v>40918.583333332776</v>
      </c>
      <c r="C235" s="21">
        <f t="shared" si="24"/>
        <v>1</v>
      </c>
      <c r="D235" s="21" t="str">
        <f t="shared" si="25"/>
        <v>Winter</v>
      </c>
      <c r="E235" s="21">
        <f t="shared" si="26"/>
        <v>14</v>
      </c>
      <c r="F235" s="23">
        <v>106.62361922201403</v>
      </c>
      <c r="G235" s="23">
        <v>2676.7558830916159</v>
      </c>
      <c r="H235" s="16">
        <f t="shared" si="27"/>
        <v>3.9833150230668489E-2</v>
      </c>
      <c r="I235" s="23">
        <v>8.8194095497646963</v>
      </c>
      <c r="J235" s="23">
        <v>70.041450583687862</v>
      </c>
      <c r="K235" s="23">
        <v>19.736566484517304</v>
      </c>
      <c r="L235" s="23">
        <v>19.225250169367111</v>
      </c>
      <c r="M235" s="23">
        <f t="shared" si="21"/>
        <v>31.079633929803446</v>
      </c>
      <c r="N235" s="23">
        <v>1517.4029435243872</v>
      </c>
      <c r="O235" s="17">
        <f t="shared" si="22"/>
        <v>2.6294296877332306E-2</v>
      </c>
      <c r="P235" s="18">
        <f t="shared" si="23"/>
        <v>6.5080062430276225E-2</v>
      </c>
    </row>
    <row r="236" spans="2:16" x14ac:dyDescent="0.3">
      <c r="B236" s="19">
        <v>40918.62499999944</v>
      </c>
      <c r="C236" s="21">
        <f t="shared" si="24"/>
        <v>1</v>
      </c>
      <c r="D236" s="21" t="str">
        <f t="shared" si="25"/>
        <v>Winter</v>
      </c>
      <c r="E236" s="21">
        <f t="shared" si="26"/>
        <v>15</v>
      </c>
      <c r="F236" s="23">
        <v>112.31363435937297</v>
      </c>
      <c r="G236" s="23">
        <v>2646.9005618132833</v>
      </c>
      <c r="H236" s="16">
        <f t="shared" si="27"/>
        <v>4.2432132124537197E-2</v>
      </c>
      <c r="I236" s="23">
        <v>8.7998327200869895</v>
      </c>
      <c r="J236" s="23">
        <v>69.792577157720913</v>
      </c>
      <c r="K236" s="23">
        <v>19.736566484517304</v>
      </c>
      <c r="L236" s="23">
        <v>19.130137061357761</v>
      </c>
      <c r="M236" s="23">
        <f t="shared" si="21"/>
        <v>30.925873611845848</v>
      </c>
      <c r="N236" s="23">
        <v>1488.4454166718979</v>
      </c>
      <c r="O236" s="17">
        <f t="shared" si="22"/>
        <v>2.6689394106743848E-2</v>
      </c>
      <c r="P236" s="18">
        <f t="shared" si="23"/>
        <v>6.7989038334219848E-2</v>
      </c>
    </row>
    <row r="237" spans="2:16" x14ac:dyDescent="0.3">
      <c r="B237" s="19">
        <v>40918.666666666104</v>
      </c>
      <c r="C237" s="21">
        <f t="shared" si="24"/>
        <v>1</v>
      </c>
      <c r="D237" s="21" t="str">
        <f t="shared" si="25"/>
        <v>Winter</v>
      </c>
      <c r="E237" s="21">
        <f t="shared" si="26"/>
        <v>16</v>
      </c>
      <c r="F237" s="23">
        <v>116.48123700954602</v>
      </c>
      <c r="G237" s="23">
        <v>2643.5833038934684</v>
      </c>
      <c r="H237" s="16">
        <f t="shared" si="27"/>
        <v>4.4061874970231694E-2</v>
      </c>
      <c r="I237" s="23">
        <v>8.8985229517239066</v>
      </c>
      <c r="J237" s="23">
        <v>69.817201471438779</v>
      </c>
      <c r="K237" s="23">
        <v>19.736566484517304</v>
      </c>
      <c r="L237" s="23">
        <v>19.139547849195811</v>
      </c>
      <c r="M237" s="23">
        <f t="shared" si="21"/>
        <v>30.941087137725663</v>
      </c>
      <c r="N237" s="23">
        <v>1502.6007591737462</v>
      </c>
      <c r="O237" s="17">
        <f t="shared" si="22"/>
        <v>2.6513769440231531E-2</v>
      </c>
      <c r="P237" s="18">
        <f t="shared" si="23"/>
        <v>6.9407398016398197E-2</v>
      </c>
    </row>
    <row r="238" spans="2:16" x14ac:dyDescent="0.3">
      <c r="B238" s="19">
        <v>40918.708333332768</v>
      </c>
      <c r="C238" s="21">
        <f t="shared" si="24"/>
        <v>1</v>
      </c>
      <c r="D238" s="21" t="str">
        <f t="shared" si="25"/>
        <v>Winter</v>
      </c>
      <c r="E238" s="21">
        <f t="shared" si="26"/>
        <v>17</v>
      </c>
      <c r="F238" s="23">
        <v>113.55642679245794</v>
      </c>
      <c r="G238" s="23">
        <v>2653.5350776529126</v>
      </c>
      <c r="H238" s="16">
        <f t="shared" si="27"/>
        <v>4.2794394447161453E-2</v>
      </c>
      <c r="I238" s="23">
        <v>9.543037864096771</v>
      </c>
      <c r="J238" s="23">
        <v>71.54943420206672</v>
      </c>
      <c r="K238" s="23">
        <v>19.736566484517304</v>
      </c>
      <c r="L238" s="23">
        <v>19.801563241821224</v>
      </c>
      <c r="M238" s="23">
        <f t="shared" si="21"/>
        <v>32.011304475728195</v>
      </c>
      <c r="N238" s="23">
        <v>1629.3984069907308</v>
      </c>
      <c r="O238" s="17">
        <f t="shared" si="22"/>
        <v>2.5502874043291834E-2</v>
      </c>
      <c r="P238" s="18">
        <f t="shared" si="23"/>
        <v>6.720588843910838E-2</v>
      </c>
    </row>
    <row r="239" spans="2:16" x14ac:dyDescent="0.3">
      <c r="B239" s="19">
        <v>40918.749999999432</v>
      </c>
      <c r="C239" s="21">
        <f t="shared" si="24"/>
        <v>1</v>
      </c>
      <c r="D239" s="21" t="str">
        <f t="shared" si="25"/>
        <v>Winter</v>
      </c>
      <c r="E239" s="21">
        <f t="shared" si="26"/>
        <v>18</v>
      </c>
      <c r="F239" s="23">
        <v>117.4603379445155</v>
      </c>
      <c r="G239" s="23">
        <v>2796.1771682049462</v>
      </c>
      <c r="H239" s="16">
        <f t="shared" si="27"/>
        <v>4.2007473374772307E-2</v>
      </c>
      <c r="I239" s="23">
        <v>10.047218227559597</v>
      </c>
      <c r="J239" s="23">
        <v>76.991066110165548</v>
      </c>
      <c r="K239" s="23">
        <v>19.736566484517304</v>
      </c>
      <c r="L239" s="23">
        <v>21.881216870613404</v>
      </c>
      <c r="M239" s="23">
        <f t="shared" si="21"/>
        <v>35.373282755034836</v>
      </c>
      <c r="N239" s="23">
        <v>1720.7455168522229</v>
      </c>
      <c r="O239" s="17">
        <f t="shared" si="22"/>
        <v>2.6395827005077782E-2</v>
      </c>
      <c r="P239" s="18">
        <f t="shared" si="23"/>
        <v>6.7294478379729183E-2</v>
      </c>
    </row>
    <row r="240" spans="2:16" x14ac:dyDescent="0.3">
      <c r="B240" s="19">
        <v>40918.791666666097</v>
      </c>
      <c r="C240" s="21">
        <f t="shared" si="24"/>
        <v>1</v>
      </c>
      <c r="D240" s="21" t="str">
        <f t="shared" si="25"/>
        <v>Winter</v>
      </c>
      <c r="E240" s="21">
        <f t="shared" si="26"/>
        <v>19</v>
      </c>
      <c r="F240" s="23">
        <v>115.59689530973876</v>
      </c>
      <c r="G240" s="23">
        <v>2889.0603899597581</v>
      </c>
      <c r="H240" s="16">
        <f t="shared" si="27"/>
        <v>4.0011934576192405E-2</v>
      </c>
      <c r="I240" s="23">
        <v>9.9949955949459817</v>
      </c>
      <c r="J240" s="23">
        <v>77.244505327622889</v>
      </c>
      <c r="K240" s="23">
        <v>19.736566484517304</v>
      </c>
      <c r="L240" s="23">
        <v>21.978074908269161</v>
      </c>
      <c r="M240" s="23">
        <f t="shared" si="21"/>
        <v>35.529863934836428</v>
      </c>
      <c r="N240" s="23">
        <v>1713.6457943617906</v>
      </c>
      <c r="O240" s="17">
        <f t="shared" si="22"/>
        <v>2.6566084823110795E-2</v>
      </c>
      <c r="P240" s="18">
        <f t="shared" si="23"/>
        <v>6.5515058951415309E-2</v>
      </c>
    </row>
    <row r="241" spans="2:16" x14ac:dyDescent="0.3">
      <c r="B241" s="19">
        <v>40918.833333332761</v>
      </c>
      <c r="C241" s="21">
        <f t="shared" si="24"/>
        <v>1</v>
      </c>
      <c r="D241" s="21" t="str">
        <f t="shared" si="25"/>
        <v>Winter</v>
      </c>
      <c r="E241" s="21">
        <f t="shared" si="26"/>
        <v>20</v>
      </c>
      <c r="F241" s="23">
        <v>116.95298910802479</v>
      </c>
      <c r="G241" s="23">
        <v>2871.3683477207464</v>
      </c>
      <c r="H241" s="16">
        <f t="shared" si="27"/>
        <v>4.0730750967865374E-2</v>
      </c>
      <c r="I241" s="23">
        <v>9.8473323290013237</v>
      </c>
      <c r="J241" s="23">
        <v>72.488801137453009</v>
      </c>
      <c r="K241" s="23">
        <v>19.736566484517304</v>
      </c>
      <c r="L241" s="23">
        <v>20.160565447214051</v>
      </c>
      <c r="M241" s="23">
        <f t="shared" si="21"/>
        <v>32.591669205721658</v>
      </c>
      <c r="N241" s="23">
        <v>1686.2498255287246</v>
      </c>
      <c r="O241" s="17">
        <f t="shared" si="22"/>
        <v>2.516768327695228E-2</v>
      </c>
      <c r="P241" s="18">
        <f t="shared" si="23"/>
        <v>6.4873335604825999E-2</v>
      </c>
    </row>
    <row r="242" spans="2:16" x14ac:dyDescent="0.3">
      <c r="B242" s="19">
        <v>40918.874999999425</v>
      </c>
      <c r="C242" s="21">
        <f t="shared" si="24"/>
        <v>1</v>
      </c>
      <c r="D242" s="21" t="str">
        <f t="shared" si="25"/>
        <v>Winter</v>
      </c>
      <c r="E242" s="21">
        <f t="shared" si="26"/>
        <v>21</v>
      </c>
      <c r="F242" s="23">
        <v>118.46308551336604</v>
      </c>
      <c r="G242" s="23">
        <v>2850.3590475619199</v>
      </c>
      <c r="H242" s="16">
        <f t="shared" si="27"/>
        <v>4.1560759026023228E-2</v>
      </c>
      <c r="I242" s="23">
        <v>9.4537753265798177</v>
      </c>
      <c r="J242" s="23">
        <v>70.016221435113096</v>
      </c>
      <c r="K242" s="23">
        <v>19.736566484517304</v>
      </c>
      <c r="L242" s="23">
        <v>19.215608228994999</v>
      </c>
      <c r="M242" s="23">
        <f t="shared" si="21"/>
        <v>31.064046721600793</v>
      </c>
      <c r="N242" s="23">
        <v>1614.2676647787448</v>
      </c>
      <c r="O242" s="17">
        <f t="shared" si="22"/>
        <v>2.5099816425880078E-2</v>
      </c>
      <c r="P242" s="18">
        <f t="shared" si="23"/>
        <v>6.5617408029829891E-2</v>
      </c>
    </row>
    <row r="243" spans="2:16" x14ac:dyDescent="0.3">
      <c r="B243" s="19">
        <v>40918.916666666089</v>
      </c>
      <c r="C243" s="21">
        <f t="shared" si="24"/>
        <v>1</v>
      </c>
      <c r="D243" s="21" t="str">
        <f t="shared" si="25"/>
        <v>Winter</v>
      </c>
      <c r="E243" s="21">
        <f t="shared" si="26"/>
        <v>22</v>
      </c>
      <c r="F243" s="23">
        <v>116.55164176193792</v>
      </c>
      <c r="G243" s="23">
        <v>2765.2160942866753</v>
      </c>
      <c r="H243" s="16">
        <f t="shared" si="27"/>
        <v>4.2149198394566691E-2</v>
      </c>
      <c r="I243" s="23">
        <v>8.8341280029162625</v>
      </c>
      <c r="J243" s="23">
        <v>67.553670477137558</v>
      </c>
      <c r="K243" s="23">
        <v>19.736566484517304</v>
      </c>
      <c r="L243" s="23">
        <v>18.274483742383268</v>
      </c>
      <c r="M243" s="23">
        <f t="shared" si="21"/>
        <v>29.542620250236986</v>
      </c>
      <c r="N243" s="23">
        <v>1494.2655256149935</v>
      </c>
      <c r="O243" s="17">
        <f t="shared" si="22"/>
        <v>2.5682683295098152E-2</v>
      </c>
      <c r="P243" s="18">
        <f t="shared" si="23"/>
        <v>6.6749377176154923E-2</v>
      </c>
    </row>
    <row r="244" spans="2:16" x14ac:dyDescent="0.3">
      <c r="B244" s="19">
        <v>40918.958333332754</v>
      </c>
      <c r="C244" s="21">
        <f t="shared" si="24"/>
        <v>1</v>
      </c>
      <c r="D244" s="21" t="str">
        <f t="shared" si="25"/>
        <v>Winter</v>
      </c>
      <c r="E244" s="21">
        <f t="shared" si="26"/>
        <v>23</v>
      </c>
      <c r="F244" s="23">
        <v>116.19204264455504</v>
      </c>
      <c r="G244" s="23">
        <v>2621.4682510947036</v>
      </c>
      <c r="H244" s="16">
        <f t="shared" si="27"/>
        <v>4.4323269067261903E-2</v>
      </c>
      <c r="I244" s="23">
        <v>8.2982706532807082</v>
      </c>
      <c r="J244" s="23">
        <v>63.554955087464577</v>
      </c>
      <c r="K244" s="23">
        <v>19.736566484517304</v>
      </c>
      <c r="L244" s="23">
        <v>16.746276191581483</v>
      </c>
      <c r="M244" s="23">
        <f t="shared" si="21"/>
        <v>27.07211241136579</v>
      </c>
      <c r="N244" s="23">
        <v>1383.7862868624795</v>
      </c>
      <c r="O244" s="17">
        <f t="shared" si="22"/>
        <v>2.5560582150906661E-2</v>
      </c>
      <c r="P244" s="18">
        <f t="shared" si="23"/>
        <v>6.8750922657978081E-2</v>
      </c>
    </row>
    <row r="245" spans="2:16" x14ac:dyDescent="0.3">
      <c r="B245" s="19">
        <v>40918.999999999418</v>
      </c>
      <c r="C245" s="21">
        <f t="shared" si="24"/>
        <v>1</v>
      </c>
      <c r="D245" s="21" t="str">
        <f t="shared" si="25"/>
        <v>Winter</v>
      </c>
      <c r="E245" s="21">
        <f t="shared" si="26"/>
        <v>0</v>
      </c>
      <c r="F245" s="23">
        <v>115.87835393102252</v>
      </c>
      <c r="G245" s="23">
        <v>2507.5757291810646</v>
      </c>
      <c r="H245" s="16">
        <f t="shared" si="27"/>
        <v>4.6211307831116467E-2</v>
      </c>
      <c r="I245" s="23">
        <v>8.068527308460931</v>
      </c>
      <c r="J245" s="23">
        <v>61.379072412672116</v>
      </c>
      <c r="K245" s="23">
        <v>19.736566484517304</v>
      </c>
      <c r="L245" s="23">
        <v>15.914709048327365</v>
      </c>
      <c r="M245" s="23">
        <f t="shared" si="21"/>
        <v>25.727796879827444</v>
      </c>
      <c r="N245" s="23">
        <v>1329.4138069379658</v>
      </c>
      <c r="O245" s="17">
        <f t="shared" si="22"/>
        <v>2.5421974716910253E-2</v>
      </c>
      <c r="P245" s="18">
        <f t="shared" si="23"/>
        <v>7.0458499848708722E-2</v>
      </c>
    </row>
    <row r="246" spans="2:16" x14ac:dyDescent="0.3">
      <c r="B246" s="19">
        <v>40919.041666666082</v>
      </c>
      <c r="C246" s="21">
        <f t="shared" si="24"/>
        <v>1</v>
      </c>
      <c r="D246" s="21" t="str">
        <f t="shared" si="25"/>
        <v>Winter</v>
      </c>
      <c r="E246" s="21">
        <f t="shared" si="26"/>
        <v>1</v>
      </c>
      <c r="F246" s="23">
        <v>122.42043117924949</v>
      </c>
      <c r="G246" s="23">
        <v>2440.1248181448318</v>
      </c>
      <c r="H246" s="16">
        <f t="shared" si="27"/>
        <v>5.016974142835972E-2</v>
      </c>
      <c r="I246" s="23">
        <v>7.9805601336974537</v>
      </c>
      <c r="J246" s="23">
        <v>59.520843389509345</v>
      </c>
      <c r="K246" s="23">
        <v>19.736566484517304</v>
      </c>
      <c r="L246" s="23">
        <v>15.204541069968542</v>
      </c>
      <c r="M246" s="23">
        <f t="shared" si="21"/>
        <v>24.579735835023499</v>
      </c>
      <c r="N246" s="23">
        <v>1304.3417077134516</v>
      </c>
      <c r="O246" s="17">
        <f t="shared" si="22"/>
        <v>2.4963010671337101E-2</v>
      </c>
      <c r="P246" s="18">
        <f t="shared" si="23"/>
        <v>7.3880364309042462E-2</v>
      </c>
    </row>
    <row r="247" spans="2:16" x14ac:dyDescent="0.3">
      <c r="B247" s="19">
        <v>40919.083333332746</v>
      </c>
      <c r="C247" s="21">
        <f t="shared" si="24"/>
        <v>1</v>
      </c>
      <c r="D247" s="21" t="str">
        <f t="shared" si="25"/>
        <v>Winter</v>
      </c>
      <c r="E247" s="21">
        <f t="shared" si="26"/>
        <v>2</v>
      </c>
      <c r="F247" s="23">
        <v>125.38121748337031</v>
      </c>
      <c r="G247" s="23">
        <v>2425.750033825635</v>
      </c>
      <c r="H247" s="16">
        <f t="shared" si="27"/>
        <v>5.168760825930295E-2</v>
      </c>
      <c r="I247" s="23">
        <v>7.9583510087966749</v>
      </c>
      <c r="J247" s="23">
        <v>60.341205380336547</v>
      </c>
      <c r="K247" s="23">
        <v>19.736566484517304</v>
      </c>
      <c r="L247" s="23">
        <v>15.518062605412311</v>
      </c>
      <c r="M247" s="23">
        <f t="shared" si="21"/>
        <v>25.086576290406931</v>
      </c>
      <c r="N247" s="23">
        <v>1302.2270458371356</v>
      </c>
      <c r="O247" s="17">
        <f t="shared" si="22"/>
        <v>2.5375703418877085E-2</v>
      </c>
      <c r="P247" s="18">
        <f t="shared" si="23"/>
        <v>7.5751702260560855E-2</v>
      </c>
    </row>
    <row r="248" spans="2:16" x14ac:dyDescent="0.3">
      <c r="B248" s="19">
        <v>40919.124999999411</v>
      </c>
      <c r="C248" s="21">
        <f t="shared" si="24"/>
        <v>1</v>
      </c>
      <c r="D248" s="21" t="str">
        <f t="shared" si="25"/>
        <v>Winter</v>
      </c>
      <c r="E248" s="21">
        <f t="shared" si="26"/>
        <v>3</v>
      </c>
      <c r="F248" s="23">
        <v>122.96455945489092</v>
      </c>
      <c r="G248" s="23">
        <v>2422.4327759058201</v>
      </c>
      <c r="H248" s="16">
        <f t="shared" si="27"/>
        <v>5.0760772673623847E-2</v>
      </c>
      <c r="I248" s="23">
        <v>8.001333861125385</v>
      </c>
      <c r="J248" s="23">
        <v>64.057778586543265</v>
      </c>
      <c r="K248" s="23">
        <v>19.736566484517304</v>
      </c>
      <c r="L248" s="23">
        <v>16.938442573314259</v>
      </c>
      <c r="M248" s="23">
        <f t="shared" si="21"/>
        <v>27.382769528711702</v>
      </c>
      <c r="N248" s="23">
        <v>1317.2683925524007</v>
      </c>
      <c r="O248" s="17">
        <f t="shared" si="22"/>
        <v>2.6861726577432864E-2</v>
      </c>
      <c r="P248" s="18">
        <f t="shared" si="23"/>
        <v>7.6258977254638594E-2</v>
      </c>
    </row>
    <row r="249" spans="2:16" x14ac:dyDescent="0.3">
      <c r="B249" s="19">
        <v>40919.166666666075</v>
      </c>
      <c r="C249" s="21">
        <f t="shared" si="24"/>
        <v>1</v>
      </c>
      <c r="D249" s="21" t="str">
        <f t="shared" si="25"/>
        <v>Winter</v>
      </c>
      <c r="E249" s="21">
        <f t="shared" si="26"/>
        <v>4</v>
      </c>
      <c r="F249" s="23">
        <v>121.53786895344776</v>
      </c>
      <c r="G249" s="23">
        <v>2433.4903023052025</v>
      </c>
      <c r="H249" s="16">
        <f t="shared" si="27"/>
        <v>4.9943847665354195E-2</v>
      </c>
      <c r="I249" s="23">
        <v>8.2104332794989965</v>
      </c>
      <c r="J249" s="23">
        <v>65.500151918325116</v>
      </c>
      <c r="K249" s="23">
        <v>19.736566484517304</v>
      </c>
      <c r="L249" s="23">
        <v>17.489681059153192</v>
      </c>
      <c r="M249" s="23">
        <f t="shared" si="21"/>
        <v>28.27390437465462</v>
      </c>
      <c r="N249" s="23">
        <v>1369.5111075283437</v>
      </c>
      <c r="O249" s="17">
        <f t="shared" si="22"/>
        <v>2.6640410182579358E-2</v>
      </c>
      <c r="P249" s="18">
        <f t="shared" si="23"/>
        <v>7.5253733260032263E-2</v>
      </c>
    </row>
    <row r="250" spans="2:16" x14ac:dyDescent="0.3">
      <c r="B250" s="19">
        <v>40919.208333332739</v>
      </c>
      <c r="C250" s="21">
        <f t="shared" si="24"/>
        <v>1</v>
      </c>
      <c r="D250" s="21" t="str">
        <f t="shared" si="25"/>
        <v>Winter</v>
      </c>
      <c r="E250" s="21">
        <f t="shared" si="26"/>
        <v>5</v>
      </c>
      <c r="F250" s="23">
        <v>122.00543587399666</v>
      </c>
      <c r="G250" s="23">
        <v>2493.2009448618678</v>
      </c>
      <c r="H250" s="16">
        <f t="shared" si="27"/>
        <v>4.8935259761325095E-2</v>
      </c>
      <c r="I250" s="23">
        <v>8.6835854676777107</v>
      </c>
      <c r="J250" s="23">
        <v>70.691703216750952</v>
      </c>
      <c r="K250" s="23">
        <v>19.736566484517304</v>
      </c>
      <c r="L250" s="23">
        <v>19.47376022495699</v>
      </c>
      <c r="M250" s="23">
        <f t="shared" si="21"/>
        <v>31.481376507276657</v>
      </c>
      <c r="N250" s="23">
        <v>1490.5217859708498</v>
      </c>
      <c r="O250" s="17">
        <f t="shared" si="22"/>
        <v>2.6946913727123392E-2</v>
      </c>
      <c r="P250" s="18">
        <f t="shared" si="23"/>
        <v>7.4563519265445688E-2</v>
      </c>
    </row>
    <row r="251" spans="2:16" x14ac:dyDescent="0.3">
      <c r="B251" s="19">
        <v>40919.249999999403</v>
      </c>
      <c r="C251" s="21">
        <f t="shared" si="24"/>
        <v>1</v>
      </c>
      <c r="D251" s="21" t="str">
        <f t="shared" si="25"/>
        <v>Winter</v>
      </c>
      <c r="E251" s="21">
        <f t="shared" si="26"/>
        <v>6</v>
      </c>
      <c r="F251" s="23">
        <v>120.03172544322381</v>
      </c>
      <c r="G251" s="23">
        <v>2612.622229975198</v>
      </c>
      <c r="H251" s="16">
        <f t="shared" si="27"/>
        <v>4.594300854753245E-2</v>
      </c>
      <c r="I251" s="23">
        <v>9.5356421325886096</v>
      </c>
      <c r="J251" s="23">
        <v>78.694185724298279</v>
      </c>
      <c r="K251" s="23">
        <v>19.736566484517304</v>
      </c>
      <c r="L251" s="23">
        <v>22.532105968886821</v>
      </c>
      <c r="M251" s="23">
        <f t="shared" si="21"/>
        <v>36.425513270894157</v>
      </c>
      <c r="N251" s="23">
        <v>1715.9172397126792</v>
      </c>
      <c r="O251" s="17">
        <f t="shared" si="22"/>
        <v>2.6785181907245541E-2</v>
      </c>
      <c r="P251" s="18">
        <f t="shared" si="23"/>
        <v>7.149759861346619E-2</v>
      </c>
    </row>
    <row r="252" spans="2:16" x14ac:dyDescent="0.3">
      <c r="B252" s="19">
        <v>40919.291666666068</v>
      </c>
      <c r="C252" s="21">
        <f t="shared" si="24"/>
        <v>1</v>
      </c>
      <c r="D252" s="21" t="str">
        <f t="shared" si="25"/>
        <v>Winter</v>
      </c>
      <c r="E252" s="21">
        <f t="shared" si="26"/>
        <v>7</v>
      </c>
      <c r="F252" s="23">
        <v>121.47701466467147</v>
      </c>
      <c r="G252" s="23">
        <v>2844.8302843622287</v>
      </c>
      <c r="H252" s="16">
        <f t="shared" si="27"/>
        <v>4.2700970716045693E-2</v>
      </c>
      <c r="I252" s="23">
        <v>10.249407981603882</v>
      </c>
      <c r="J252" s="23">
        <v>80.826117165041595</v>
      </c>
      <c r="K252" s="23">
        <v>19.736566484517304</v>
      </c>
      <c r="L252" s="23">
        <v>23.346876065790898</v>
      </c>
      <c r="M252" s="23">
        <f t="shared" si="21"/>
        <v>37.742674614733389</v>
      </c>
      <c r="N252" s="23">
        <v>1880.115985805114</v>
      </c>
      <c r="O252" s="17">
        <f t="shared" si="22"/>
        <v>2.5526128684973563E-2</v>
      </c>
      <c r="P252" s="18">
        <f t="shared" si="23"/>
        <v>6.7137108927548178E-2</v>
      </c>
    </row>
    <row r="253" spans="2:16" x14ac:dyDescent="0.3">
      <c r="B253" s="19">
        <v>40919.333333332732</v>
      </c>
      <c r="C253" s="21">
        <f t="shared" si="24"/>
        <v>1</v>
      </c>
      <c r="D253" s="21" t="str">
        <f t="shared" si="25"/>
        <v>Winter</v>
      </c>
      <c r="E253" s="21">
        <f t="shared" si="26"/>
        <v>8</v>
      </c>
      <c r="F253" s="23">
        <v>122.11229593814508</v>
      </c>
      <c r="G253" s="23">
        <v>2994.1068907538915</v>
      </c>
      <c r="H253" s="16">
        <f t="shared" si="27"/>
        <v>4.0784213922101561E-2</v>
      </c>
      <c r="I253" s="23">
        <v>10.132656013074598</v>
      </c>
      <c r="J253" s="23">
        <v>81.742126042770224</v>
      </c>
      <c r="K253" s="23">
        <v>19.736566484517304</v>
      </c>
      <c r="L253" s="23">
        <v>23.696951414279461</v>
      </c>
      <c r="M253" s="23">
        <f t="shared" si="21"/>
        <v>38.308608143973458</v>
      </c>
      <c r="N253" s="23">
        <v>1878.1493843224546</v>
      </c>
      <c r="O253" s="17">
        <f t="shared" si="22"/>
        <v>2.5792018761342201E-2</v>
      </c>
      <c r="P253" s="18">
        <f t="shared" si="23"/>
        <v>6.5524325472798323E-2</v>
      </c>
    </row>
    <row r="254" spans="2:16" x14ac:dyDescent="0.3">
      <c r="B254" s="19">
        <v>40919.374999999396</v>
      </c>
      <c r="C254" s="21">
        <f t="shared" si="24"/>
        <v>1</v>
      </c>
      <c r="D254" s="21" t="str">
        <f t="shared" si="25"/>
        <v>Winter</v>
      </c>
      <c r="E254" s="21">
        <f t="shared" si="26"/>
        <v>9</v>
      </c>
      <c r="F254" s="23">
        <v>120.00844915455586</v>
      </c>
      <c r="G254" s="23">
        <v>2984.1551169944473</v>
      </c>
      <c r="H254" s="16">
        <f t="shared" si="27"/>
        <v>4.021521819396065E-2</v>
      </c>
      <c r="I254" s="23">
        <v>9.8948118566322982</v>
      </c>
      <c r="J254" s="23">
        <v>82.607579866199231</v>
      </c>
      <c r="K254" s="23">
        <v>19.736566484517304</v>
      </c>
      <c r="L254" s="23">
        <v>24.027705903896354</v>
      </c>
      <c r="M254" s="23">
        <f t="shared" si="21"/>
        <v>38.843307477785572</v>
      </c>
      <c r="N254" s="23">
        <v>1844.7291104450426</v>
      </c>
      <c r="O254" s="17">
        <f t="shared" si="22"/>
        <v>2.6420203952145449E-2</v>
      </c>
      <c r="P254" s="18">
        <f t="shared" si="23"/>
        <v>6.5572927879441634E-2</v>
      </c>
    </row>
    <row r="255" spans="2:16" x14ac:dyDescent="0.3">
      <c r="B255" s="19">
        <v>40919.41666666606</v>
      </c>
      <c r="C255" s="21">
        <f t="shared" si="24"/>
        <v>1</v>
      </c>
      <c r="D255" s="21" t="str">
        <f t="shared" si="25"/>
        <v>Winter</v>
      </c>
      <c r="E255" s="21">
        <f t="shared" si="26"/>
        <v>10</v>
      </c>
      <c r="F255" s="23">
        <v>114.27951685583054</v>
      </c>
      <c r="G255" s="23">
        <v>2935.5020008371644</v>
      </c>
      <c r="H255" s="16">
        <f t="shared" si="27"/>
        <v>3.8930144426145716E-2</v>
      </c>
      <c r="I255" s="23">
        <v>9.6038817406236205</v>
      </c>
      <c r="J255" s="23">
        <v>75.711142448387818</v>
      </c>
      <c r="K255" s="23">
        <v>19.736566484517304</v>
      </c>
      <c r="L255" s="23">
        <v>21.392062526338218</v>
      </c>
      <c r="M255" s="23">
        <f t="shared" si="21"/>
        <v>34.582513437532299</v>
      </c>
      <c r="N255" s="23">
        <v>1784.6930427647023</v>
      </c>
      <c r="O255" s="17">
        <f t="shared" si="22"/>
        <v>2.4758540611390475E-2</v>
      </c>
      <c r="P255" s="18">
        <f t="shared" si="23"/>
        <v>6.2724831475754167E-2</v>
      </c>
    </row>
    <row r="256" spans="2:16" x14ac:dyDescent="0.3">
      <c r="B256" s="19">
        <v>40919.458333332725</v>
      </c>
      <c r="C256" s="21">
        <f t="shared" si="24"/>
        <v>1</v>
      </c>
      <c r="D256" s="21" t="str">
        <f t="shared" si="25"/>
        <v>Winter</v>
      </c>
      <c r="E256" s="21">
        <f t="shared" si="26"/>
        <v>11</v>
      </c>
      <c r="F256" s="23">
        <v>111.41728853736274</v>
      </c>
      <c r="G256" s="23">
        <v>2851.464800201858</v>
      </c>
      <c r="H256" s="16">
        <f t="shared" si="27"/>
        <v>3.9073702936636423E-2</v>
      </c>
      <c r="I256" s="23">
        <v>9.2537508287043853</v>
      </c>
      <c r="J256" s="23">
        <v>73.387258364080225</v>
      </c>
      <c r="K256" s="23">
        <v>19.736566484517304</v>
      </c>
      <c r="L256" s="23">
        <v>20.503933000041169</v>
      </c>
      <c r="M256" s="23">
        <f t="shared" si="21"/>
        <v>33.146758879521755</v>
      </c>
      <c r="N256" s="23">
        <v>1722.8407990901005</v>
      </c>
      <c r="O256" s="17">
        <f t="shared" si="22"/>
        <v>2.4610811243046659E-2</v>
      </c>
      <c r="P256" s="18">
        <f t="shared" si="23"/>
        <v>6.2722878652142641E-2</v>
      </c>
    </row>
    <row r="257" spans="2:16" x14ac:dyDescent="0.3">
      <c r="B257" s="19">
        <v>40919.499999999389</v>
      </c>
      <c r="C257" s="21">
        <f t="shared" si="24"/>
        <v>1</v>
      </c>
      <c r="D257" s="21" t="str">
        <f t="shared" si="25"/>
        <v>Winter</v>
      </c>
      <c r="E257" s="21">
        <f t="shared" si="26"/>
        <v>12</v>
      </c>
      <c r="F257" s="23">
        <v>109.64948327751264</v>
      </c>
      <c r="G257" s="23">
        <v>2775.1678680461196</v>
      </c>
      <c r="H257" s="16">
        <f t="shared" si="27"/>
        <v>3.9510937172500593E-2</v>
      </c>
      <c r="I257" s="23">
        <v>8.9005651030316066</v>
      </c>
      <c r="J257" s="23">
        <v>69.777939674586577</v>
      </c>
      <c r="K257" s="23">
        <v>19.736566484517304</v>
      </c>
      <c r="L257" s="23">
        <v>19.124542986743602</v>
      </c>
      <c r="M257" s="23">
        <f t="shared" si="21"/>
        <v>30.91683020332567</v>
      </c>
      <c r="N257" s="23">
        <v>1660.6305217359436</v>
      </c>
      <c r="O257" s="17">
        <f t="shared" si="22"/>
        <v>2.3977275369318204E-2</v>
      </c>
      <c r="P257" s="18">
        <f t="shared" si="23"/>
        <v>6.2540847921133916E-2</v>
      </c>
    </row>
    <row r="258" spans="2:16" x14ac:dyDescent="0.3">
      <c r="B258" s="19">
        <v>40919.541666666053</v>
      </c>
      <c r="C258" s="21">
        <f t="shared" si="24"/>
        <v>1</v>
      </c>
      <c r="D258" s="21" t="str">
        <f t="shared" si="25"/>
        <v>Winter</v>
      </c>
      <c r="E258" s="21">
        <f t="shared" si="26"/>
        <v>13</v>
      </c>
      <c r="F258" s="23">
        <v>107.5591367103758</v>
      </c>
      <c r="G258" s="23">
        <v>2696.6594306105044</v>
      </c>
      <c r="H258" s="16">
        <f t="shared" si="27"/>
        <v>3.9886066252728537E-2</v>
      </c>
      <c r="I258" s="23">
        <v>8.6318760478142398</v>
      </c>
      <c r="J258" s="23">
        <v>69.259153909563324</v>
      </c>
      <c r="K258" s="23">
        <v>19.736566484517304</v>
      </c>
      <c r="L258" s="23">
        <v>18.92627623202419</v>
      </c>
      <c r="M258" s="23">
        <f t="shared" si="21"/>
        <v>30.59631119302183</v>
      </c>
      <c r="N258" s="23">
        <v>1607.6488264442087</v>
      </c>
      <c r="O258" s="17">
        <f t="shared" si="22"/>
        <v>2.4400967795685093E-2</v>
      </c>
      <c r="P258" s="18">
        <f t="shared" si="23"/>
        <v>6.3313775430284241E-2</v>
      </c>
    </row>
    <row r="259" spans="2:16" x14ac:dyDescent="0.3">
      <c r="B259" s="19">
        <v>40919.583333332717</v>
      </c>
      <c r="C259" s="21">
        <f t="shared" si="24"/>
        <v>1</v>
      </c>
      <c r="D259" s="21" t="str">
        <f t="shared" si="25"/>
        <v>Winter</v>
      </c>
      <c r="E259" s="21">
        <f t="shared" si="26"/>
        <v>14</v>
      </c>
      <c r="F259" s="23">
        <v>108.19044530771154</v>
      </c>
      <c r="G259" s="23">
        <v>2639.1602933337158</v>
      </c>
      <c r="H259" s="16">
        <f t="shared" si="27"/>
        <v>4.0994268359140967E-2</v>
      </c>
      <c r="I259" s="23">
        <v>8.3933225197121608</v>
      </c>
      <c r="J259" s="23">
        <v>65.677914021739639</v>
      </c>
      <c r="K259" s="23">
        <v>19.736566484517304</v>
      </c>
      <c r="L259" s="23">
        <v>17.55761722419911</v>
      </c>
      <c r="M259" s="23">
        <f t="shared" si="21"/>
        <v>28.383730313023225</v>
      </c>
      <c r="N259" s="23">
        <v>1559.4556349440945</v>
      </c>
      <c r="O259" s="17">
        <f t="shared" si="22"/>
        <v>2.3583263293061763E-2</v>
      </c>
      <c r="P259" s="18">
        <f t="shared" si="23"/>
        <v>6.3610753027982678E-2</v>
      </c>
    </row>
    <row r="260" spans="2:16" x14ac:dyDescent="0.3">
      <c r="B260" s="19">
        <v>40919.624999999382</v>
      </c>
      <c r="C260" s="21">
        <f t="shared" si="24"/>
        <v>1</v>
      </c>
      <c r="D260" s="21" t="str">
        <f t="shared" si="25"/>
        <v>Winter</v>
      </c>
      <c r="E260" s="21">
        <f t="shared" si="26"/>
        <v>15</v>
      </c>
      <c r="F260" s="23">
        <v>103.20144007990524</v>
      </c>
      <c r="G260" s="23">
        <v>2599.3531982959389</v>
      </c>
      <c r="H260" s="16">
        <f t="shared" si="27"/>
        <v>3.9702738414910732E-2</v>
      </c>
      <c r="I260" s="23">
        <v>8.3300661990617115</v>
      </c>
      <c r="J260" s="23">
        <v>65.239191123900881</v>
      </c>
      <c r="K260" s="23">
        <v>19.736566484517304</v>
      </c>
      <c r="L260" s="23">
        <v>17.389948465647709</v>
      </c>
      <c r="M260" s="23">
        <f t="shared" si="21"/>
        <v>28.112676173735867</v>
      </c>
      <c r="N260" s="23">
        <v>1548.3733844145956</v>
      </c>
      <c r="O260" s="17">
        <f t="shared" si="22"/>
        <v>2.3536146216163321E-2</v>
      </c>
      <c r="P260" s="18">
        <f t="shared" si="23"/>
        <v>6.230443517455863E-2</v>
      </c>
    </row>
    <row r="261" spans="2:16" x14ac:dyDescent="0.3">
      <c r="B261" s="19">
        <v>40919.666666666046</v>
      </c>
      <c r="C261" s="21">
        <f t="shared" si="24"/>
        <v>1</v>
      </c>
      <c r="D261" s="21" t="str">
        <f t="shared" si="25"/>
        <v>Winter</v>
      </c>
      <c r="E261" s="21">
        <f t="shared" si="26"/>
        <v>16</v>
      </c>
      <c r="F261" s="23">
        <v>102.07441719288954</v>
      </c>
      <c r="G261" s="23">
        <v>2576.1323928572356</v>
      </c>
      <c r="H261" s="16">
        <f t="shared" si="27"/>
        <v>3.9623125533419089E-2</v>
      </c>
      <c r="I261" s="23">
        <v>8.4704182226721514</v>
      </c>
      <c r="J261" s="23">
        <v>66.247119234391178</v>
      </c>
      <c r="K261" s="23">
        <v>19.736566484517304</v>
      </c>
      <c r="L261" s="23">
        <v>17.77515301236156</v>
      </c>
      <c r="M261" s="23">
        <f t="shared" ref="M261:M324" si="28">J261-K261-L261</f>
        <v>28.735399737512314</v>
      </c>
      <c r="N261" s="23">
        <v>1580.2447977920779</v>
      </c>
      <c r="O261" s="17">
        <f t="shared" ref="O261:O324" si="29">(I261+M261)/N261</f>
        <v>2.3544338201377739E-2</v>
      </c>
      <c r="P261" s="18">
        <f t="shared" ref="P261:P324" si="30">H261+(1-H261)*O261</f>
        <v>6.2234563466642363E-2</v>
      </c>
    </row>
    <row r="262" spans="2:16" x14ac:dyDescent="0.3">
      <c r="B262" s="19">
        <v>40919.70833333271</v>
      </c>
      <c r="C262" s="21">
        <f t="shared" ref="C262:C325" si="31">MONTH(B262)</f>
        <v>1</v>
      </c>
      <c r="D262" s="21" t="str">
        <f t="shared" ref="D262:D325" si="32">IF(AND(C262&gt;5,C262&lt;7),"Summer",IF(OR(C262=1,C262&gt;10),"Winter","Shoulder"))</f>
        <v>Winter</v>
      </c>
      <c r="E262" s="21">
        <f t="shared" ref="E262:E325" si="33">HOUR(B262)</f>
        <v>17</v>
      </c>
      <c r="F262" s="23">
        <v>105.19578618732822</v>
      </c>
      <c r="G262" s="23">
        <v>2603.7762088556919</v>
      </c>
      <c r="H262" s="16">
        <f t="shared" ref="H262:H325" si="34">F262/G262</f>
        <v>4.040123948807401E-2</v>
      </c>
      <c r="I262" s="23">
        <v>9.2697870938108675</v>
      </c>
      <c r="J262" s="23">
        <v>69.28079670855989</v>
      </c>
      <c r="K262" s="23">
        <v>19.736566484517304</v>
      </c>
      <c r="L262" s="23">
        <v>18.934547560594478</v>
      </c>
      <c r="M262" s="23">
        <f t="shared" si="28"/>
        <v>30.609682663448108</v>
      </c>
      <c r="N262" s="23">
        <v>1732.7416906359422</v>
      </c>
      <c r="O262" s="17">
        <f t="shared" si="29"/>
        <v>2.3015242244574036E-2</v>
      </c>
      <c r="P262" s="18">
        <f t="shared" si="30"/>
        <v>6.2486637418848967E-2</v>
      </c>
    </row>
    <row r="263" spans="2:16" x14ac:dyDescent="0.3">
      <c r="B263" s="19">
        <v>40919.749999999374</v>
      </c>
      <c r="C263" s="21">
        <f t="shared" si="31"/>
        <v>1</v>
      </c>
      <c r="D263" s="21" t="str">
        <f t="shared" si="32"/>
        <v>Winter</v>
      </c>
      <c r="E263" s="21">
        <f t="shared" si="33"/>
        <v>18</v>
      </c>
      <c r="F263" s="23">
        <v>112.42684240373663</v>
      </c>
      <c r="G263" s="23">
        <v>2789.5426523653164</v>
      </c>
      <c r="H263" s="16">
        <f t="shared" si="34"/>
        <v>4.0302965903176766E-2</v>
      </c>
      <c r="I263" s="23">
        <v>9.8096912762256654</v>
      </c>
      <c r="J263" s="23">
        <v>75.722699913746567</v>
      </c>
      <c r="K263" s="23">
        <v>19.736566484517304</v>
      </c>
      <c r="L263" s="23">
        <v>21.396479496316868</v>
      </c>
      <c r="M263" s="23">
        <f t="shared" si="28"/>
        <v>34.589653932912398</v>
      </c>
      <c r="N263" s="23">
        <v>1826.9592670014877</v>
      </c>
      <c r="O263" s="17">
        <f t="shared" si="29"/>
        <v>2.4302318070839567E-2</v>
      </c>
      <c r="P263" s="18">
        <f t="shared" si="30"/>
        <v>6.3625828477439125E-2</v>
      </c>
    </row>
    <row r="264" spans="2:16" x14ac:dyDescent="0.3">
      <c r="B264" s="19">
        <v>40919.791666666039</v>
      </c>
      <c r="C264" s="21">
        <f t="shared" si="31"/>
        <v>1</v>
      </c>
      <c r="D264" s="21" t="str">
        <f t="shared" si="32"/>
        <v>Winter</v>
      </c>
      <c r="E264" s="21">
        <f t="shared" si="33"/>
        <v>19</v>
      </c>
      <c r="F264" s="23">
        <v>114.73912181314076</v>
      </c>
      <c r="G264" s="23">
        <v>2896.8006584393261</v>
      </c>
      <c r="H264" s="16">
        <f t="shared" si="34"/>
        <v>3.9608911810644694E-2</v>
      </c>
      <c r="I264" s="23">
        <v>9.7352610768522716</v>
      </c>
      <c r="J264" s="23">
        <v>74.574517597914124</v>
      </c>
      <c r="K264" s="23">
        <v>19.736566484517304</v>
      </c>
      <c r="L264" s="23">
        <v>20.95767335140248</v>
      </c>
      <c r="M264" s="23">
        <f t="shared" si="28"/>
        <v>33.880277761994336</v>
      </c>
      <c r="N264" s="23">
        <v>1807.7196879519099</v>
      </c>
      <c r="O264" s="17">
        <f t="shared" si="29"/>
        <v>2.4127379443580465E-2</v>
      </c>
      <c r="P264" s="18">
        <f t="shared" si="30"/>
        <v>6.2780632009622417E-2</v>
      </c>
    </row>
    <row r="265" spans="2:16" x14ac:dyDescent="0.3">
      <c r="B265" s="19">
        <v>40919.833333332703</v>
      </c>
      <c r="C265" s="21">
        <f t="shared" si="31"/>
        <v>1</v>
      </c>
      <c r="D265" s="21" t="str">
        <f t="shared" si="32"/>
        <v>Winter</v>
      </c>
      <c r="E265" s="21">
        <f t="shared" si="33"/>
        <v>20</v>
      </c>
      <c r="F265" s="23">
        <v>114.16203499941898</v>
      </c>
      <c r="G265" s="23">
        <v>2883.531626760067</v>
      </c>
      <c r="H265" s="16">
        <f t="shared" si="34"/>
        <v>3.9591046597151881E-2</v>
      </c>
      <c r="I265" s="23">
        <v>9.5937381551451733</v>
      </c>
      <c r="J265" s="23">
        <v>74.371176570161367</v>
      </c>
      <c r="K265" s="23">
        <v>19.736566484517304</v>
      </c>
      <c r="L265" s="23">
        <v>20.879961570563545</v>
      </c>
      <c r="M265" s="23">
        <f t="shared" si="28"/>
        <v>33.754648515080518</v>
      </c>
      <c r="N265" s="23">
        <v>1779.9753361144014</v>
      </c>
      <c r="O265" s="17">
        <f t="shared" si="29"/>
        <v>2.4353363662247753E-2</v>
      </c>
      <c r="P265" s="18">
        <f t="shared" si="30"/>
        <v>6.2980235103850202E-2</v>
      </c>
    </row>
    <row r="266" spans="2:16" x14ac:dyDescent="0.3">
      <c r="B266" s="19">
        <v>40919.874999999367</v>
      </c>
      <c r="C266" s="21">
        <f t="shared" si="31"/>
        <v>1</v>
      </c>
      <c r="D266" s="21" t="str">
        <f t="shared" si="32"/>
        <v>Winter</v>
      </c>
      <c r="E266" s="21">
        <f t="shared" si="33"/>
        <v>21</v>
      </c>
      <c r="F266" s="23">
        <v>113.21078793927123</v>
      </c>
      <c r="G266" s="23">
        <v>2860.3108213213641</v>
      </c>
      <c r="H266" s="16">
        <f t="shared" si="34"/>
        <v>3.9579890092843753E-2</v>
      </c>
      <c r="I266" s="23">
        <v>9.2224437497576393</v>
      </c>
      <c r="J266" s="23">
        <v>72.141420369500452</v>
      </c>
      <c r="K266" s="23">
        <v>19.736566484517304</v>
      </c>
      <c r="L266" s="23">
        <v>20.027805332813454</v>
      </c>
      <c r="M266" s="23">
        <f t="shared" si="28"/>
        <v>32.377048552169697</v>
      </c>
      <c r="N266" s="23">
        <v>1719.2464075410528</v>
      </c>
      <c r="O266" s="17">
        <f t="shared" si="29"/>
        <v>2.4196352610923809E-2</v>
      </c>
      <c r="P266" s="18">
        <f t="shared" si="30"/>
        <v>6.2818553726779497E-2</v>
      </c>
    </row>
    <row r="267" spans="2:16" x14ac:dyDescent="0.3">
      <c r="B267" s="19">
        <v>40919.916666666031</v>
      </c>
      <c r="C267" s="21">
        <f t="shared" si="31"/>
        <v>1</v>
      </c>
      <c r="D267" s="21" t="str">
        <f t="shared" si="32"/>
        <v>Winter</v>
      </c>
      <c r="E267" s="21">
        <f t="shared" si="33"/>
        <v>22</v>
      </c>
      <c r="F267" s="23">
        <v>114.01053926314765</v>
      </c>
      <c r="G267" s="23">
        <v>2787.3311470854401</v>
      </c>
      <c r="H267" s="16">
        <f t="shared" si="34"/>
        <v>4.0903119596091851E-2</v>
      </c>
      <c r="I267" s="23">
        <v>8.5879409228080803</v>
      </c>
      <c r="J267" s="23">
        <v>69.158762221801936</v>
      </c>
      <c r="K267" s="23">
        <v>19.736566484517304</v>
      </c>
      <c r="L267" s="23">
        <v>18.887909076494466</v>
      </c>
      <c r="M267" s="23">
        <f t="shared" si="28"/>
        <v>30.534286660790166</v>
      </c>
      <c r="N267" s="23">
        <v>1601.5343753670256</v>
      </c>
      <c r="O267" s="17">
        <f t="shared" si="29"/>
        <v>2.4427966196250116E-2</v>
      </c>
      <c r="P267" s="18">
        <f t="shared" si="30"/>
        <v>6.4331905769527464E-2</v>
      </c>
    </row>
    <row r="268" spans="2:16" x14ac:dyDescent="0.3">
      <c r="B268" s="19">
        <v>40919.958333332695</v>
      </c>
      <c r="C268" s="21">
        <f t="shared" si="31"/>
        <v>1</v>
      </c>
      <c r="D268" s="21" t="str">
        <f t="shared" si="32"/>
        <v>Winter</v>
      </c>
      <c r="E268" s="21">
        <f t="shared" si="33"/>
        <v>23</v>
      </c>
      <c r="F268" s="23">
        <v>108.86373080994878</v>
      </c>
      <c r="G268" s="23">
        <v>2640.2660459736539</v>
      </c>
      <c r="H268" s="16">
        <f t="shared" si="34"/>
        <v>4.1232106505313545E-2</v>
      </c>
      <c r="I268" s="23">
        <v>8.0906789908414005</v>
      </c>
      <c r="J268" s="23">
        <v>66.287798756732769</v>
      </c>
      <c r="K268" s="23">
        <v>19.736566484517304</v>
      </c>
      <c r="L268" s="23">
        <v>17.790699693519706</v>
      </c>
      <c r="M268" s="23">
        <f t="shared" si="28"/>
        <v>28.760532578695759</v>
      </c>
      <c r="N268" s="23">
        <v>1500.7945412993386</v>
      </c>
      <c r="O268" s="17">
        <f t="shared" si="29"/>
        <v>2.4554468020407769E-2</v>
      </c>
      <c r="P268" s="18">
        <f t="shared" si="30"/>
        <v>6.4774142085122555E-2</v>
      </c>
    </row>
    <row r="269" spans="2:16" x14ac:dyDescent="0.3">
      <c r="B269" s="19">
        <v>40919.99999999936</v>
      </c>
      <c r="C269" s="21">
        <f t="shared" si="31"/>
        <v>1</v>
      </c>
      <c r="D269" s="21" t="str">
        <f t="shared" si="32"/>
        <v>Winter</v>
      </c>
      <c r="E269" s="21">
        <f t="shared" si="33"/>
        <v>0</v>
      </c>
      <c r="F269" s="23">
        <v>107.8531103578153</v>
      </c>
      <c r="G269" s="23">
        <v>2531.9022872597061</v>
      </c>
      <c r="H269" s="16">
        <f t="shared" si="34"/>
        <v>4.2597659040999325E-2</v>
      </c>
      <c r="I269" s="23">
        <v>7.8745942573479359</v>
      </c>
      <c r="J269" s="23">
        <v>65.306543515585815</v>
      </c>
      <c r="K269" s="23">
        <v>19.736566484517304</v>
      </c>
      <c r="L269" s="23">
        <v>17.415688840619957</v>
      </c>
      <c r="M269" s="23">
        <f t="shared" si="28"/>
        <v>28.154288190448554</v>
      </c>
      <c r="N269" s="23">
        <v>1451.6663375518169</v>
      </c>
      <c r="O269" s="17">
        <f t="shared" si="29"/>
        <v>2.4818983202819118E-2</v>
      </c>
      <c r="P269" s="18">
        <f t="shared" si="30"/>
        <v>6.6359411659600465E-2</v>
      </c>
    </row>
    <row r="270" spans="2:16" x14ac:dyDescent="0.3">
      <c r="B270" s="19">
        <v>40920.041666666024</v>
      </c>
      <c r="C270" s="21">
        <f t="shared" si="31"/>
        <v>1</v>
      </c>
      <c r="D270" s="21" t="str">
        <f t="shared" si="32"/>
        <v>Winter</v>
      </c>
      <c r="E270" s="21">
        <f t="shared" si="33"/>
        <v>1</v>
      </c>
      <c r="F270" s="23">
        <v>108.23997244895708</v>
      </c>
      <c r="G270" s="23">
        <v>2478.8261605426706</v>
      </c>
      <c r="H270" s="16">
        <f t="shared" si="34"/>
        <v>4.3665818189227483E-2</v>
      </c>
      <c r="I270" s="23">
        <v>7.853952366352611</v>
      </c>
      <c r="J270" s="23">
        <v>64.857812634820547</v>
      </c>
      <c r="K270" s="23">
        <v>19.736566484517304</v>
      </c>
      <c r="L270" s="23">
        <v>17.244195284955946</v>
      </c>
      <c r="M270" s="23">
        <f t="shared" si="28"/>
        <v>27.877050865347297</v>
      </c>
      <c r="N270" s="23">
        <v>1438.5900527564368</v>
      </c>
      <c r="O270" s="17">
        <f t="shared" si="29"/>
        <v>2.4837515846322492E-2</v>
      </c>
      <c r="P270" s="18">
        <f t="shared" si="30"/>
        <v>6.7418783584332398E-2</v>
      </c>
    </row>
    <row r="271" spans="2:16" x14ac:dyDescent="0.3">
      <c r="B271" s="19">
        <v>40920.083333332688</v>
      </c>
      <c r="C271" s="21">
        <f t="shared" si="31"/>
        <v>1</v>
      </c>
      <c r="D271" s="21" t="str">
        <f t="shared" si="32"/>
        <v>Winter</v>
      </c>
      <c r="E271" s="21">
        <f t="shared" si="33"/>
        <v>2</v>
      </c>
      <c r="F271" s="23">
        <v>111.35379009614779</v>
      </c>
      <c r="G271" s="23">
        <v>2462.239870943597</v>
      </c>
      <c r="H271" s="16">
        <f t="shared" si="34"/>
        <v>4.5224590589329546E-2</v>
      </c>
      <c r="I271" s="23">
        <v>7.9056900674889361</v>
      </c>
      <c r="J271" s="23">
        <v>64.847273009043946</v>
      </c>
      <c r="K271" s="23">
        <v>19.736566484517304</v>
      </c>
      <c r="L271" s="23">
        <v>17.240167307436963</v>
      </c>
      <c r="M271" s="23">
        <f t="shared" si="28"/>
        <v>27.870539217089679</v>
      </c>
      <c r="N271" s="23">
        <v>1437.5253298487867</v>
      </c>
      <c r="O271" s="17">
        <f t="shared" si="29"/>
        <v>2.4887373141690598E-2</v>
      </c>
      <c r="P271" s="18">
        <f t="shared" si="30"/>
        <v>6.8986442469843312E-2</v>
      </c>
    </row>
    <row r="272" spans="2:16" x14ac:dyDescent="0.3">
      <c r="B272" s="19">
        <v>40920.124999999352</v>
      </c>
      <c r="C272" s="21">
        <f t="shared" si="31"/>
        <v>1</v>
      </c>
      <c r="D272" s="21" t="str">
        <f t="shared" si="32"/>
        <v>Winter</v>
      </c>
      <c r="E272" s="21">
        <f t="shared" si="33"/>
        <v>3</v>
      </c>
      <c r="F272" s="23">
        <v>111.53376536977233</v>
      </c>
      <c r="G272" s="23">
        <v>2485.4606763822999</v>
      </c>
      <c r="H272" s="16">
        <f t="shared" si="34"/>
        <v>4.4874484005964943E-2</v>
      </c>
      <c r="I272" s="23">
        <v>8.0131550059008188</v>
      </c>
      <c r="J272" s="23">
        <v>66.420248573786196</v>
      </c>
      <c r="K272" s="23">
        <v>19.736566484517304</v>
      </c>
      <c r="L272" s="23">
        <v>17.841318652559931</v>
      </c>
      <c r="M272" s="23">
        <f t="shared" si="28"/>
        <v>28.842363436708961</v>
      </c>
      <c r="N272" s="23">
        <v>1468.5450691692574</v>
      </c>
      <c r="O272" s="17">
        <f t="shared" si="29"/>
        <v>2.5096620605221609E-2</v>
      </c>
      <c r="P272" s="18">
        <f t="shared" si="30"/>
        <v>6.8844906711233764E-2</v>
      </c>
    </row>
    <row r="273" spans="2:16" x14ac:dyDescent="0.3">
      <c r="B273" s="19">
        <v>40920.166666666017</v>
      </c>
      <c r="C273" s="21">
        <f t="shared" si="31"/>
        <v>1</v>
      </c>
      <c r="D273" s="21" t="str">
        <f t="shared" si="32"/>
        <v>Winter</v>
      </c>
      <c r="E273" s="21">
        <f t="shared" si="33"/>
        <v>4</v>
      </c>
      <c r="F273" s="23">
        <v>112.92131011322684</v>
      </c>
      <c r="G273" s="23">
        <v>2509.7872344609414</v>
      </c>
      <c r="H273" s="16">
        <f t="shared" si="34"/>
        <v>4.4992383642225499E-2</v>
      </c>
      <c r="I273" s="23">
        <v>8.2556378449739594</v>
      </c>
      <c r="J273" s="23">
        <v>67.908663252690403</v>
      </c>
      <c r="K273" s="23">
        <v>19.736566484517304</v>
      </c>
      <c r="L273" s="23">
        <v>18.410152972926909</v>
      </c>
      <c r="M273" s="23">
        <f t="shared" si="28"/>
        <v>29.761943795246189</v>
      </c>
      <c r="N273" s="23">
        <v>1520.1856407795901</v>
      </c>
      <c r="O273" s="17">
        <f t="shared" si="29"/>
        <v>2.5008512526617316E-2</v>
      </c>
      <c r="P273" s="18">
        <f t="shared" si="30"/>
        <v>6.887570357892385E-2</v>
      </c>
    </row>
    <row r="274" spans="2:16" x14ac:dyDescent="0.3">
      <c r="B274" s="19">
        <v>40920.208333332681</v>
      </c>
      <c r="C274" s="21">
        <f t="shared" si="31"/>
        <v>1</v>
      </c>
      <c r="D274" s="21" t="str">
        <f t="shared" si="32"/>
        <v>Winter</v>
      </c>
      <c r="E274" s="21">
        <f t="shared" si="33"/>
        <v>5</v>
      </c>
      <c r="F274" s="23">
        <v>112.99422635249988</v>
      </c>
      <c r="G274" s="23">
        <v>2565.0748664578532</v>
      </c>
      <c r="H274" s="16">
        <f t="shared" si="34"/>
        <v>4.4051044213198789E-2</v>
      </c>
      <c r="I274" s="23">
        <v>8.8452631015926908</v>
      </c>
      <c r="J274" s="23">
        <v>71.595494523486678</v>
      </c>
      <c r="K274" s="23">
        <v>19.736566484517304</v>
      </c>
      <c r="L274" s="23">
        <v>19.819166327844325</v>
      </c>
      <c r="M274" s="23">
        <f t="shared" si="28"/>
        <v>32.039761711125053</v>
      </c>
      <c r="N274" s="23">
        <v>1629.5959628954006</v>
      </c>
      <c r="O274" s="17">
        <f t="shared" si="29"/>
        <v>2.5089056271393111E-2</v>
      </c>
      <c r="P274" s="18">
        <f t="shared" si="30"/>
        <v>6.8034901357513333E-2</v>
      </c>
    </row>
    <row r="275" spans="2:16" x14ac:dyDescent="0.3">
      <c r="B275" s="19">
        <v>40920.249999999345</v>
      </c>
      <c r="C275" s="21">
        <f t="shared" si="31"/>
        <v>1</v>
      </c>
      <c r="D275" s="21" t="str">
        <f t="shared" si="32"/>
        <v>Winter</v>
      </c>
      <c r="E275" s="21">
        <f t="shared" si="33"/>
        <v>6</v>
      </c>
      <c r="F275" s="23">
        <v>114.39659773300414</v>
      </c>
      <c r="G275" s="23">
        <v>2711.0342149297012</v>
      </c>
      <c r="H275" s="16">
        <f t="shared" si="34"/>
        <v>4.219666321546979E-2</v>
      </c>
      <c r="I275" s="23">
        <v>9.9615662657177424</v>
      </c>
      <c r="J275" s="23">
        <v>78.374926178056796</v>
      </c>
      <c r="K275" s="23">
        <v>19.736566484517304</v>
      </c>
      <c r="L275" s="23">
        <v>22.410093071821972</v>
      </c>
      <c r="M275" s="23">
        <f t="shared" si="28"/>
        <v>36.228266621717523</v>
      </c>
      <c r="N275" s="23">
        <v>1831.8931331913595</v>
      </c>
      <c r="O275" s="17">
        <f t="shared" si="29"/>
        <v>2.5214261711308177E-2</v>
      </c>
      <c r="P275" s="18">
        <f t="shared" si="30"/>
        <v>6.6346967217119177E-2</v>
      </c>
    </row>
    <row r="276" spans="2:16" x14ac:dyDescent="0.3">
      <c r="B276" s="19">
        <v>40920.291666666009</v>
      </c>
      <c r="C276" s="21">
        <f t="shared" si="31"/>
        <v>1</v>
      </c>
      <c r="D276" s="21" t="str">
        <f t="shared" si="32"/>
        <v>Winter</v>
      </c>
      <c r="E276" s="21">
        <f t="shared" si="33"/>
        <v>7</v>
      </c>
      <c r="F276" s="23">
        <v>117.6745433708803</v>
      </c>
      <c r="G276" s="23">
        <v>2923.3387217978438</v>
      </c>
      <c r="H276" s="16">
        <f t="shared" si="34"/>
        <v>4.0253475416119705E-2</v>
      </c>
      <c r="I276" s="23">
        <v>10.821590235555279</v>
      </c>
      <c r="J276" s="23">
        <v>80.355348511221536</v>
      </c>
      <c r="K276" s="23">
        <v>19.736566484517304</v>
      </c>
      <c r="L276" s="23">
        <v>23.166960232494386</v>
      </c>
      <c r="M276" s="23">
        <f t="shared" si="28"/>
        <v>37.451821794209849</v>
      </c>
      <c r="N276" s="23">
        <v>1971.7270467154917</v>
      </c>
      <c r="O276" s="17">
        <f t="shared" si="29"/>
        <v>2.4482806639072638E-2</v>
      </c>
      <c r="P276" s="18">
        <f t="shared" si="30"/>
        <v>6.3750764000028826E-2</v>
      </c>
    </row>
    <row r="277" spans="2:16" x14ac:dyDescent="0.3">
      <c r="B277" s="19">
        <v>40920.333333332674</v>
      </c>
      <c r="C277" s="21">
        <f t="shared" si="31"/>
        <v>1</v>
      </c>
      <c r="D277" s="21" t="str">
        <f t="shared" si="32"/>
        <v>Winter</v>
      </c>
      <c r="E277" s="21">
        <f t="shared" si="33"/>
        <v>8</v>
      </c>
      <c r="F277" s="23">
        <v>117.51428233165257</v>
      </c>
      <c r="G277" s="23">
        <v>3082.5671019489509</v>
      </c>
      <c r="H277" s="16">
        <f t="shared" si="34"/>
        <v>3.8122213870820279E-2</v>
      </c>
      <c r="I277" s="23">
        <v>10.732405582934062</v>
      </c>
      <c r="J277" s="23">
        <v>84.552968310699157</v>
      </c>
      <c r="K277" s="23">
        <v>19.736566484517304</v>
      </c>
      <c r="L277" s="23">
        <v>24.771184001338657</v>
      </c>
      <c r="M277" s="23">
        <f t="shared" si="28"/>
        <v>40.045217824843192</v>
      </c>
      <c r="N277" s="23">
        <v>1955.0757265453369</v>
      </c>
      <c r="O277" s="17">
        <f t="shared" si="29"/>
        <v>2.5972202875999318E-2</v>
      </c>
      <c r="P277" s="18">
        <f t="shared" si="30"/>
        <v>6.3104298874084419E-2</v>
      </c>
    </row>
    <row r="278" spans="2:16" x14ac:dyDescent="0.3">
      <c r="B278" s="19">
        <v>40920.374999999338</v>
      </c>
      <c r="C278" s="21">
        <f t="shared" si="31"/>
        <v>1</v>
      </c>
      <c r="D278" s="21" t="str">
        <f t="shared" si="32"/>
        <v>Winter</v>
      </c>
      <c r="E278" s="21">
        <f t="shared" si="33"/>
        <v>9</v>
      </c>
      <c r="F278" s="23">
        <v>111.0330942751652</v>
      </c>
      <c r="G278" s="23">
        <v>3072.6153281895067</v>
      </c>
      <c r="H278" s="16">
        <f t="shared" si="34"/>
        <v>3.6136347188175294E-2</v>
      </c>
      <c r="I278" s="23">
        <v>10.342951766109048</v>
      </c>
      <c r="J278" s="23">
        <v>85.575813249771116</v>
      </c>
      <c r="K278" s="23">
        <v>19.736566484517304</v>
      </c>
      <c r="L278" s="23">
        <v>25.162089381407984</v>
      </c>
      <c r="M278" s="23">
        <f t="shared" si="28"/>
        <v>40.677157383845838</v>
      </c>
      <c r="N278" s="23">
        <v>1898.3620661417942</v>
      </c>
      <c r="O278" s="17">
        <f t="shared" si="29"/>
        <v>2.6875857909259362E-2</v>
      </c>
      <c r="P278" s="18">
        <f t="shared" si="30"/>
        <v>6.2041009765045591E-2</v>
      </c>
    </row>
    <row r="279" spans="2:16" x14ac:dyDescent="0.3">
      <c r="B279" s="19">
        <v>40920.416666666002</v>
      </c>
      <c r="C279" s="21">
        <f t="shared" si="31"/>
        <v>1</v>
      </c>
      <c r="D279" s="21" t="str">
        <f t="shared" si="32"/>
        <v>Winter</v>
      </c>
      <c r="E279" s="21">
        <f t="shared" si="33"/>
        <v>10</v>
      </c>
      <c r="F279" s="23">
        <v>105.59307293617336</v>
      </c>
      <c r="G279" s="23">
        <v>2991.8953854740148</v>
      </c>
      <c r="H279" s="16">
        <f t="shared" si="34"/>
        <v>3.5293036464055356E-2</v>
      </c>
      <c r="I279" s="23">
        <v>9.9076023357549268</v>
      </c>
      <c r="J279" s="23">
        <v>80.424894878732005</v>
      </c>
      <c r="K279" s="23">
        <v>19.736566484517304</v>
      </c>
      <c r="L279" s="23">
        <v>23.193539089352971</v>
      </c>
      <c r="M279" s="23">
        <f t="shared" si="28"/>
        <v>37.494789304861726</v>
      </c>
      <c r="N279" s="23">
        <v>1834.2111505254625</v>
      </c>
      <c r="O279" s="17">
        <f t="shared" si="29"/>
        <v>2.5843475887188275E-2</v>
      </c>
      <c r="P279" s="18">
        <f t="shared" si="30"/>
        <v>6.0224417614399159E-2</v>
      </c>
    </row>
    <row r="280" spans="2:16" x14ac:dyDescent="0.3">
      <c r="B280" s="19">
        <v>40920.458333332666</v>
      </c>
      <c r="C280" s="21">
        <f t="shared" si="31"/>
        <v>1</v>
      </c>
      <c r="D280" s="21" t="str">
        <f t="shared" si="32"/>
        <v>Winter</v>
      </c>
      <c r="E280" s="21">
        <f t="shared" si="33"/>
        <v>11</v>
      </c>
      <c r="F280" s="23">
        <v>98.469181690695365</v>
      </c>
      <c r="G280" s="23">
        <v>2906.7524321987703</v>
      </c>
      <c r="H280" s="16">
        <f t="shared" si="34"/>
        <v>3.3876012487313818E-2</v>
      </c>
      <c r="I280" s="23">
        <v>9.4683199219980239</v>
      </c>
      <c r="J280" s="23">
        <v>75.875522823541758</v>
      </c>
      <c r="K280" s="23">
        <v>19.736566484517304</v>
      </c>
      <c r="L280" s="23">
        <v>21.45488453441677</v>
      </c>
      <c r="M280" s="23">
        <f t="shared" si="28"/>
        <v>34.684071804607683</v>
      </c>
      <c r="N280" s="23">
        <v>1757.0957274039795</v>
      </c>
      <c r="O280" s="17">
        <f t="shared" si="29"/>
        <v>2.5128051385019667E-2</v>
      </c>
      <c r="P280" s="18">
        <f t="shared" si="30"/>
        <v>5.8152825689832696E-2</v>
      </c>
    </row>
    <row r="281" spans="2:16" x14ac:dyDescent="0.3">
      <c r="B281" s="19">
        <v>40920.499999999331</v>
      </c>
      <c r="C281" s="21">
        <f t="shared" si="31"/>
        <v>1</v>
      </c>
      <c r="D281" s="21" t="str">
        <f t="shared" si="32"/>
        <v>Winter</v>
      </c>
      <c r="E281" s="21">
        <f t="shared" si="33"/>
        <v>12</v>
      </c>
      <c r="F281" s="23">
        <v>95.714777847744173</v>
      </c>
      <c r="G281" s="23">
        <v>2813.8692104439579</v>
      </c>
      <c r="H281" s="16">
        <f t="shared" si="34"/>
        <v>3.4015361301260615E-2</v>
      </c>
      <c r="I281" s="23">
        <v>9.0368321595418148</v>
      </c>
      <c r="J281" s="23">
        <v>67.277166283500264</v>
      </c>
      <c r="K281" s="23">
        <v>19.736566484517304</v>
      </c>
      <c r="L281" s="23">
        <v>18.168810856126814</v>
      </c>
      <c r="M281" s="23">
        <f t="shared" si="28"/>
        <v>29.371788942856146</v>
      </c>
      <c r="N281" s="23">
        <v>1678.3528890371863</v>
      </c>
      <c r="O281" s="17">
        <f t="shared" si="29"/>
        <v>2.2884711167287155E-2</v>
      </c>
      <c r="P281" s="18">
        <f t="shared" si="30"/>
        <v>5.6121640749917504E-2</v>
      </c>
    </row>
    <row r="282" spans="2:16" x14ac:dyDescent="0.3">
      <c r="B282" s="19">
        <v>40920.541666665995</v>
      </c>
      <c r="C282" s="21">
        <f t="shared" si="31"/>
        <v>1</v>
      </c>
      <c r="D282" s="21" t="str">
        <f t="shared" si="32"/>
        <v>Winter</v>
      </c>
      <c r="E282" s="21">
        <f t="shared" si="33"/>
        <v>13</v>
      </c>
      <c r="F282" s="23">
        <v>82.280099254280088</v>
      </c>
      <c r="G282" s="23">
        <v>2733.1492677284664</v>
      </c>
      <c r="H282" s="16">
        <f t="shared" si="34"/>
        <v>3.0104502606498135E-2</v>
      </c>
      <c r="I282" s="23">
        <v>8.7398194582888635</v>
      </c>
      <c r="J282" s="23">
        <v>68.690976516500939</v>
      </c>
      <c r="K282" s="23">
        <v>19.736566484517304</v>
      </c>
      <c r="L282" s="23">
        <v>18.709133250426838</v>
      </c>
      <c r="M282" s="23">
        <f t="shared" si="28"/>
        <v>30.245276781556797</v>
      </c>
      <c r="N282" s="23">
        <v>1636.1961736974829</v>
      </c>
      <c r="O282" s="17">
        <f t="shared" si="29"/>
        <v>2.3826663860084075E-2</v>
      </c>
      <c r="P282" s="18">
        <f t="shared" si="30"/>
        <v>5.3213876602302153E-2</v>
      </c>
    </row>
    <row r="283" spans="2:16" x14ac:dyDescent="0.3">
      <c r="B283" s="19">
        <v>40920.583333332659</v>
      </c>
      <c r="C283" s="21">
        <f t="shared" si="31"/>
        <v>1</v>
      </c>
      <c r="D283" s="21" t="str">
        <f t="shared" si="32"/>
        <v>Winter</v>
      </c>
      <c r="E283" s="21">
        <f t="shared" si="33"/>
        <v>14</v>
      </c>
      <c r="F283" s="23">
        <v>76.888514325707789</v>
      </c>
      <c r="G283" s="23">
        <v>2669.015614612048</v>
      </c>
      <c r="H283" s="16">
        <f t="shared" si="34"/>
        <v>2.880781734837615E-2</v>
      </c>
      <c r="I283" s="23">
        <v>8.462295601492734</v>
      </c>
      <c r="J283" s="23">
        <v>66.845098233675813</v>
      </c>
      <c r="K283" s="23">
        <v>19.736566484517304</v>
      </c>
      <c r="L283" s="23">
        <v>18.00368541161351</v>
      </c>
      <c r="M283" s="23">
        <f t="shared" si="28"/>
        <v>29.104846337544998</v>
      </c>
      <c r="N283" s="23">
        <v>1581.3756087770037</v>
      </c>
      <c r="O283" s="17">
        <f t="shared" si="29"/>
        <v>2.3755989235278024E-2</v>
      </c>
      <c r="P283" s="18">
        <f t="shared" si="30"/>
        <v>5.1879448384834298E-2</v>
      </c>
    </row>
    <row r="284" spans="2:16" x14ac:dyDescent="0.3">
      <c r="B284" s="19">
        <v>40920.624999999323</v>
      </c>
      <c r="C284" s="21">
        <f t="shared" si="31"/>
        <v>1</v>
      </c>
      <c r="D284" s="21" t="str">
        <f t="shared" si="32"/>
        <v>Winter</v>
      </c>
      <c r="E284" s="21">
        <f t="shared" si="33"/>
        <v>15</v>
      </c>
      <c r="F284" s="23">
        <v>74.163764348949215</v>
      </c>
      <c r="G284" s="23">
        <v>2609.3049720553831</v>
      </c>
      <c r="H284" s="16">
        <f t="shared" si="34"/>
        <v>2.8422804211548129E-2</v>
      </c>
      <c r="I284" s="23">
        <v>8.3700471718088192</v>
      </c>
      <c r="J284" s="23">
        <v>65.209766232454456</v>
      </c>
      <c r="K284" s="23">
        <v>19.736566484517304</v>
      </c>
      <c r="L284" s="23">
        <v>17.378703018820943</v>
      </c>
      <c r="M284" s="23">
        <f t="shared" si="28"/>
        <v>28.094496729116209</v>
      </c>
      <c r="N284" s="23">
        <v>1566.0814819606198</v>
      </c>
      <c r="O284" s="17">
        <f t="shared" si="29"/>
        <v>2.3283937854417434E-2</v>
      </c>
      <c r="P284" s="18">
        <f t="shared" si="30"/>
        <v>5.1044947259055604E-2</v>
      </c>
    </row>
    <row r="285" spans="2:16" x14ac:dyDescent="0.3">
      <c r="B285" s="19">
        <v>40920.666666665988</v>
      </c>
      <c r="C285" s="21">
        <f t="shared" si="31"/>
        <v>1</v>
      </c>
      <c r="D285" s="21" t="str">
        <f t="shared" si="32"/>
        <v>Winter</v>
      </c>
      <c r="E285" s="21">
        <f t="shared" si="33"/>
        <v>16</v>
      </c>
      <c r="F285" s="23">
        <v>77.745834690592858</v>
      </c>
      <c r="G285" s="23">
        <v>2601.5647035758152</v>
      </c>
      <c r="H285" s="16">
        <f t="shared" si="34"/>
        <v>2.9884259493424194E-2</v>
      </c>
      <c r="I285" s="23">
        <v>8.5240229697685521</v>
      </c>
      <c r="J285" s="23">
        <v>67.065272633033004</v>
      </c>
      <c r="K285" s="23">
        <v>19.736566484517304</v>
      </c>
      <c r="L285" s="23">
        <v>18.087830479917162</v>
      </c>
      <c r="M285" s="23">
        <f t="shared" si="28"/>
        <v>29.240875668598537</v>
      </c>
      <c r="N285" s="23">
        <v>1597.0174745446591</v>
      </c>
      <c r="O285" s="17">
        <f t="shared" si="29"/>
        <v>2.364714177541144E-2</v>
      </c>
      <c r="P285" s="18">
        <f t="shared" si="30"/>
        <v>5.2824723947741445E-2</v>
      </c>
    </row>
    <row r="286" spans="2:16" x14ac:dyDescent="0.3">
      <c r="B286" s="19">
        <v>40920.708333332652</v>
      </c>
      <c r="C286" s="21">
        <f t="shared" si="31"/>
        <v>1</v>
      </c>
      <c r="D286" s="21" t="str">
        <f t="shared" si="32"/>
        <v>Winter</v>
      </c>
      <c r="E286" s="21">
        <f t="shared" si="33"/>
        <v>17</v>
      </c>
      <c r="F286" s="23">
        <v>87.079286581696067</v>
      </c>
      <c r="G286" s="23">
        <v>2629.2085195742716</v>
      </c>
      <c r="H286" s="16">
        <f t="shared" si="34"/>
        <v>3.3119962122972343E-2</v>
      </c>
      <c r="I286" s="23">
        <v>9.2201350303169942</v>
      </c>
      <c r="J286" s="23">
        <v>67.994468711523083</v>
      </c>
      <c r="K286" s="23">
        <v>19.736566484517304</v>
      </c>
      <c r="L286" s="23">
        <v>18.442945641899243</v>
      </c>
      <c r="M286" s="23">
        <f t="shared" si="28"/>
        <v>29.814956585106536</v>
      </c>
      <c r="N286" s="23">
        <v>1732.3223653227797</v>
      </c>
      <c r="O286" s="17">
        <f t="shared" si="29"/>
        <v>2.253338777863681E-2</v>
      </c>
      <c r="P286" s="18">
        <f t="shared" si="30"/>
        <v>5.4907044951878453E-2</v>
      </c>
    </row>
    <row r="287" spans="2:16" x14ac:dyDescent="0.3">
      <c r="B287" s="19">
        <v>40920.749999999316</v>
      </c>
      <c r="C287" s="21">
        <f t="shared" si="31"/>
        <v>1</v>
      </c>
      <c r="D287" s="21" t="str">
        <f t="shared" si="32"/>
        <v>Winter</v>
      </c>
      <c r="E287" s="21">
        <f t="shared" si="33"/>
        <v>18</v>
      </c>
      <c r="F287" s="23">
        <v>97.726515720504096</v>
      </c>
      <c r="G287" s="23">
        <v>2786.2253944455019</v>
      </c>
      <c r="H287" s="16">
        <f t="shared" si="34"/>
        <v>3.5074877974814039E-2</v>
      </c>
      <c r="I287" s="23">
        <v>9.8255305155599526</v>
      </c>
      <c r="J287" s="23">
        <v>75.607036673368412</v>
      </c>
      <c r="K287" s="23">
        <v>19.736566484517304</v>
      </c>
      <c r="L287" s="23">
        <v>21.3522759409069</v>
      </c>
      <c r="M287" s="23">
        <f t="shared" si="28"/>
        <v>34.518194247944209</v>
      </c>
      <c r="N287" s="23">
        <v>1841.3030117440576</v>
      </c>
      <c r="O287" s="17">
        <f t="shared" si="29"/>
        <v>2.4082795976911143E-2</v>
      </c>
      <c r="P287" s="18">
        <f t="shared" si="30"/>
        <v>5.8312972821542686E-2</v>
      </c>
    </row>
    <row r="288" spans="2:16" x14ac:dyDescent="0.3">
      <c r="B288" s="19">
        <v>40920.79166666598</v>
      </c>
      <c r="C288" s="21">
        <f t="shared" si="31"/>
        <v>1</v>
      </c>
      <c r="D288" s="21" t="str">
        <f t="shared" si="32"/>
        <v>Winter</v>
      </c>
      <c r="E288" s="21">
        <f t="shared" si="33"/>
        <v>19</v>
      </c>
      <c r="F288" s="23">
        <v>100.80993439794024</v>
      </c>
      <c r="G288" s="23">
        <v>2920.021463878029</v>
      </c>
      <c r="H288" s="16">
        <f t="shared" si="34"/>
        <v>3.4523696364908339E-2</v>
      </c>
      <c r="I288" s="23">
        <v>9.8020710352336806</v>
      </c>
      <c r="J288" s="23">
        <v>77.065242616752528</v>
      </c>
      <c r="K288" s="23">
        <v>19.736566484517304</v>
      </c>
      <c r="L288" s="23">
        <v>21.909565249132935</v>
      </c>
      <c r="M288" s="23">
        <f t="shared" si="28"/>
        <v>35.419110883102292</v>
      </c>
      <c r="N288" s="23">
        <v>1838.2362394050522</v>
      </c>
      <c r="O288" s="17">
        <f t="shared" si="29"/>
        <v>2.4600310313201024E-2</v>
      </c>
      <c r="P288" s="18">
        <f t="shared" si="30"/>
        <v>5.8274713034373885E-2</v>
      </c>
    </row>
    <row r="289" spans="2:16" x14ac:dyDescent="0.3">
      <c r="B289" s="19">
        <v>40920.833333332645</v>
      </c>
      <c r="C289" s="21">
        <f t="shared" si="31"/>
        <v>1</v>
      </c>
      <c r="D289" s="21" t="str">
        <f t="shared" si="32"/>
        <v>Winter</v>
      </c>
      <c r="E289" s="21">
        <f t="shared" si="33"/>
        <v>20</v>
      </c>
      <c r="F289" s="23">
        <v>97.955307318032126</v>
      </c>
      <c r="G289" s="23">
        <v>2920.021463878029</v>
      </c>
      <c r="H289" s="16">
        <f t="shared" si="34"/>
        <v>3.354609153726542E-2</v>
      </c>
      <c r="I289" s="23">
        <v>9.6969600477643212</v>
      </c>
      <c r="J289" s="23">
        <v>80.344077969855277</v>
      </c>
      <c r="K289" s="23">
        <v>19.736566484517304</v>
      </c>
      <c r="L289" s="23">
        <v>23.162652917584694</v>
      </c>
      <c r="M289" s="23">
        <f t="shared" si="28"/>
        <v>37.444858567753279</v>
      </c>
      <c r="N289" s="23">
        <v>1822.0612450225894</v>
      </c>
      <c r="O289" s="17">
        <f t="shared" si="29"/>
        <v>2.5872795848271912E-2</v>
      </c>
      <c r="P289" s="18">
        <f t="shared" si="30"/>
        <v>5.8550956207686217E-2</v>
      </c>
    </row>
    <row r="290" spans="2:16" x14ac:dyDescent="0.3">
      <c r="B290" s="19">
        <v>40920.874999999309</v>
      </c>
      <c r="C290" s="21">
        <f t="shared" si="31"/>
        <v>1</v>
      </c>
      <c r="D290" s="21" t="str">
        <f t="shared" si="32"/>
        <v>Winter</v>
      </c>
      <c r="E290" s="21">
        <f t="shared" si="33"/>
        <v>21</v>
      </c>
      <c r="F290" s="23">
        <v>99.973625777642027</v>
      </c>
      <c r="G290" s="23">
        <v>2884.6373794000056</v>
      </c>
      <c r="H290" s="16">
        <f t="shared" si="34"/>
        <v>3.4657259346211548E-2</v>
      </c>
      <c r="I290" s="23">
        <v>9.3300374224909728</v>
      </c>
      <c r="J290" s="23">
        <v>74.416781728349193</v>
      </c>
      <c r="K290" s="23">
        <v>19.736566484517304</v>
      </c>
      <c r="L290" s="23">
        <v>20.897390704749522</v>
      </c>
      <c r="M290" s="23">
        <f t="shared" si="28"/>
        <v>33.78282453908237</v>
      </c>
      <c r="N290" s="23">
        <v>1755.2435561571976</v>
      </c>
      <c r="O290" s="17">
        <f t="shared" si="29"/>
        <v>2.4562324590418381E-2</v>
      </c>
      <c r="P290" s="18">
        <f t="shared" si="30"/>
        <v>5.8368321083153971E-2</v>
      </c>
    </row>
    <row r="291" spans="2:16" x14ac:dyDescent="0.3">
      <c r="B291" s="19">
        <v>40920.916666665973</v>
      </c>
      <c r="C291" s="21">
        <f t="shared" si="31"/>
        <v>1</v>
      </c>
      <c r="D291" s="21" t="str">
        <f t="shared" si="32"/>
        <v>Winter</v>
      </c>
      <c r="E291" s="21">
        <f t="shared" si="33"/>
        <v>22</v>
      </c>
      <c r="F291" s="23">
        <v>101.22461266281913</v>
      </c>
      <c r="G291" s="23">
        <v>2812.7634578040197</v>
      </c>
      <c r="H291" s="16">
        <f t="shared" si="34"/>
        <v>3.5987602292674545E-2</v>
      </c>
      <c r="I291" s="23">
        <v>8.7078057286663544</v>
      </c>
      <c r="J291" s="23">
        <v>69.924643202158549</v>
      </c>
      <c r="K291" s="23">
        <v>19.736566484517304</v>
      </c>
      <c r="L291" s="23">
        <v>19.180609352242815</v>
      </c>
      <c r="M291" s="23">
        <f t="shared" si="28"/>
        <v>31.00746736539843</v>
      </c>
      <c r="N291" s="23">
        <v>1636.7063104243823</v>
      </c>
      <c r="O291" s="17">
        <f t="shared" si="29"/>
        <v>2.4265363212149522E-2</v>
      </c>
      <c r="P291" s="18">
        <f t="shared" si="30"/>
        <v>5.9379713264057936E-2</v>
      </c>
    </row>
    <row r="292" spans="2:16" x14ac:dyDescent="0.3">
      <c r="B292" s="19">
        <v>40920.958333332637</v>
      </c>
      <c r="C292" s="21">
        <f t="shared" si="31"/>
        <v>1</v>
      </c>
      <c r="D292" s="21" t="str">
        <f t="shared" si="32"/>
        <v>Winter</v>
      </c>
      <c r="E292" s="21">
        <f t="shared" si="33"/>
        <v>23</v>
      </c>
      <c r="F292" s="23">
        <v>102.64202044141005</v>
      </c>
      <c r="G292" s="23">
        <v>2676.7558830916159</v>
      </c>
      <c r="H292" s="16">
        <f t="shared" si="34"/>
        <v>3.8345678472128712E-2</v>
      </c>
      <c r="I292" s="23">
        <v>8.1765806892232487</v>
      </c>
      <c r="J292" s="23">
        <v>67.088899152746961</v>
      </c>
      <c r="K292" s="23">
        <v>19.736566484517304</v>
      </c>
      <c r="L292" s="23">
        <v>18.096859936206876</v>
      </c>
      <c r="M292" s="23">
        <f t="shared" si="28"/>
        <v>29.255472732022781</v>
      </c>
      <c r="N292" s="23">
        <v>1529.4164728838168</v>
      </c>
      <c r="O292" s="17">
        <f t="shared" si="29"/>
        <v>2.4474728816452067E-2</v>
      </c>
      <c r="P292" s="18">
        <f t="shared" si="30"/>
        <v>6.1881907206692566E-2</v>
      </c>
    </row>
    <row r="293" spans="2:16" x14ac:dyDescent="0.3">
      <c r="B293" s="19">
        <v>40920.999999999302</v>
      </c>
      <c r="C293" s="21">
        <f t="shared" si="31"/>
        <v>1</v>
      </c>
      <c r="D293" s="21" t="str">
        <f t="shared" si="32"/>
        <v>Winter</v>
      </c>
      <c r="E293" s="21">
        <f t="shared" si="33"/>
        <v>0</v>
      </c>
      <c r="F293" s="23">
        <v>110.06023261092456</v>
      </c>
      <c r="G293" s="23">
        <v>2558.4403506182239</v>
      </c>
      <c r="H293" s="16">
        <f t="shared" si="34"/>
        <v>4.3018486862251647E-2</v>
      </c>
      <c r="I293" s="23">
        <v>7.9261717412299584</v>
      </c>
      <c r="J293" s="23">
        <v>64.583173028794903</v>
      </c>
      <c r="K293" s="23">
        <v>19.736566484517304</v>
      </c>
      <c r="L293" s="23">
        <v>17.139234996769009</v>
      </c>
      <c r="M293" s="23">
        <f t="shared" si="28"/>
        <v>27.70737154750859</v>
      </c>
      <c r="N293" s="23">
        <v>1472.323464552464</v>
      </c>
      <c r="O293" s="17">
        <f t="shared" si="29"/>
        <v>2.4202251846587211E-2</v>
      </c>
      <c r="P293" s="18">
        <f t="shared" si="30"/>
        <v>6.6179594455739538E-2</v>
      </c>
    </row>
    <row r="294" spans="2:16" x14ac:dyDescent="0.3">
      <c r="B294" s="19">
        <v>40921.041666665966</v>
      </c>
      <c r="C294" s="21">
        <f t="shared" si="31"/>
        <v>1</v>
      </c>
      <c r="D294" s="21" t="str">
        <f t="shared" si="32"/>
        <v>Winter</v>
      </c>
      <c r="E294" s="21">
        <f t="shared" si="33"/>
        <v>1</v>
      </c>
      <c r="F294" s="23">
        <v>115.45442163331819</v>
      </c>
      <c r="G294" s="23">
        <v>2494.306697501806</v>
      </c>
      <c r="H294" s="16">
        <f t="shared" si="34"/>
        <v>4.6287179419015528E-2</v>
      </c>
      <c r="I294" s="23">
        <v>7.8441103781766124</v>
      </c>
      <c r="J294" s="23">
        <v>63.149328380401123</v>
      </c>
      <c r="K294" s="23">
        <v>19.736566484517304</v>
      </c>
      <c r="L294" s="23">
        <v>16.591255957297708</v>
      </c>
      <c r="M294" s="23">
        <f t="shared" si="28"/>
        <v>26.82150593858611</v>
      </c>
      <c r="N294" s="23">
        <v>1451.9525576066674</v>
      </c>
      <c r="O294" s="17">
        <f t="shared" si="29"/>
        <v>2.3875171495895121E-2</v>
      </c>
      <c r="P294" s="18">
        <f t="shared" si="30"/>
        <v>6.9057236568220381E-2</v>
      </c>
    </row>
    <row r="295" spans="2:16" x14ac:dyDescent="0.3">
      <c r="B295" s="19">
        <v>40921.08333333263</v>
      </c>
      <c r="C295" s="21">
        <f t="shared" si="31"/>
        <v>1</v>
      </c>
      <c r="D295" s="21" t="str">
        <f t="shared" si="32"/>
        <v>Winter</v>
      </c>
      <c r="E295" s="21">
        <f t="shared" si="33"/>
        <v>2</v>
      </c>
      <c r="F295" s="23">
        <v>118.02050089901401</v>
      </c>
      <c r="G295" s="23">
        <v>2481.0376658225468</v>
      </c>
      <c r="H295" s="16">
        <f t="shared" si="34"/>
        <v>4.7569008131074168E-2</v>
      </c>
      <c r="I295" s="23">
        <v>7.8869165403104562</v>
      </c>
      <c r="J295" s="23">
        <v>64.196779442238963</v>
      </c>
      <c r="K295" s="23">
        <v>19.736566484517304</v>
      </c>
      <c r="L295" s="23">
        <v>16.99156517308484</v>
      </c>
      <c r="M295" s="23">
        <f t="shared" si="28"/>
        <v>27.468647784636818</v>
      </c>
      <c r="N295" s="23">
        <v>1460.5986865788088</v>
      </c>
      <c r="O295" s="17">
        <f t="shared" si="29"/>
        <v>2.4206213965426299E-2</v>
      </c>
      <c r="P295" s="18">
        <f t="shared" si="30"/>
        <v>7.062375650755659E-2</v>
      </c>
    </row>
    <row r="296" spans="2:16" x14ac:dyDescent="0.3">
      <c r="B296" s="19">
        <v>40921.124999999294</v>
      </c>
      <c r="C296" s="21">
        <f t="shared" si="31"/>
        <v>1</v>
      </c>
      <c r="D296" s="21" t="str">
        <f t="shared" si="32"/>
        <v>Winter</v>
      </c>
      <c r="E296" s="21">
        <f t="shared" si="33"/>
        <v>3</v>
      </c>
      <c r="F296" s="23">
        <v>119.54936340368381</v>
      </c>
      <c r="G296" s="23">
        <v>2494.306697501806</v>
      </c>
      <c r="H296" s="16">
        <f t="shared" si="34"/>
        <v>4.7928894840165201E-2</v>
      </c>
      <c r="I296" s="23">
        <v>7.980684723318352</v>
      </c>
      <c r="J296" s="23">
        <v>65.637109093886238</v>
      </c>
      <c r="K296" s="23">
        <v>19.736566484517304</v>
      </c>
      <c r="L296" s="23">
        <v>17.542022616236626</v>
      </c>
      <c r="M296" s="23">
        <f t="shared" si="28"/>
        <v>28.358519993132308</v>
      </c>
      <c r="N296" s="23">
        <v>1484.7076699728154</v>
      </c>
      <c r="O296" s="17">
        <f t="shared" si="29"/>
        <v>2.4475663089364937E-2</v>
      </c>
      <c r="P296" s="18">
        <f t="shared" si="30"/>
        <v>7.123146644717665E-2</v>
      </c>
    </row>
    <row r="297" spans="2:16" x14ac:dyDescent="0.3">
      <c r="B297" s="19">
        <v>40921.166666665958</v>
      </c>
      <c r="C297" s="21">
        <f t="shared" si="31"/>
        <v>1</v>
      </c>
      <c r="D297" s="21" t="str">
        <f t="shared" si="32"/>
        <v>Winter</v>
      </c>
      <c r="E297" s="21">
        <f t="shared" si="33"/>
        <v>4</v>
      </c>
      <c r="F297" s="23">
        <v>121.46771267462231</v>
      </c>
      <c r="G297" s="23">
        <v>2515.3159976606325</v>
      </c>
      <c r="H297" s="16">
        <f t="shared" si="34"/>
        <v>4.8291233700892153E-2</v>
      </c>
      <c r="I297" s="23">
        <v>8.182652433630464</v>
      </c>
      <c r="J297" s="23">
        <v>66.620370203497728</v>
      </c>
      <c r="K297" s="23">
        <v>19.736566484517304</v>
      </c>
      <c r="L297" s="23">
        <v>17.91780006116274</v>
      </c>
      <c r="M297" s="23">
        <f t="shared" si="28"/>
        <v>28.966003657817684</v>
      </c>
      <c r="N297" s="23">
        <v>1528.6598266978683</v>
      </c>
      <c r="O297" s="17">
        <f t="shared" si="29"/>
        <v>2.4301453758809603E-2</v>
      </c>
      <c r="P297" s="18">
        <f t="shared" si="30"/>
        <v>7.1419140276963652E-2</v>
      </c>
    </row>
    <row r="298" spans="2:16" x14ac:dyDescent="0.3">
      <c r="B298" s="19">
        <v>40921.208333332623</v>
      </c>
      <c r="C298" s="21">
        <f t="shared" si="31"/>
        <v>1</v>
      </c>
      <c r="D298" s="21" t="str">
        <f t="shared" si="32"/>
        <v>Winter</v>
      </c>
      <c r="E298" s="21">
        <f t="shared" si="33"/>
        <v>5</v>
      </c>
      <c r="F298" s="23">
        <v>117.41396959117814</v>
      </c>
      <c r="G298" s="23">
        <v>2571.709382297483</v>
      </c>
      <c r="H298" s="16">
        <f t="shared" si="34"/>
        <v>4.565600234591214E-2</v>
      </c>
      <c r="I298" s="23">
        <v>8.6876655857743152</v>
      </c>
      <c r="J298" s="23">
        <v>69.432772164109124</v>
      </c>
      <c r="K298" s="23">
        <v>19.736566484517304</v>
      </c>
      <c r="L298" s="23">
        <v>18.992628723186513</v>
      </c>
      <c r="M298" s="23">
        <f t="shared" si="28"/>
        <v>30.703576956405307</v>
      </c>
      <c r="N298" s="23">
        <v>1633.5041197254725</v>
      </c>
      <c r="O298" s="17">
        <f t="shared" si="29"/>
        <v>2.4114565777036263E-2</v>
      </c>
      <c r="P298" s="18">
        <f t="shared" si="30"/>
        <v>6.866959345126139E-2</v>
      </c>
    </row>
    <row r="299" spans="2:16" x14ac:dyDescent="0.3">
      <c r="B299" s="19">
        <v>40921.249999999287</v>
      </c>
      <c r="C299" s="21">
        <f t="shared" si="31"/>
        <v>1</v>
      </c>
      <c r="D299" s="21" t="str">
        <f t="shared" si="32"/>
        <v>Winter</v>
      </c>
      <c r="E299" s="21">
        <f t="shared" si="33"/>
        <v>6</v>
      </c>
      <c r="F299" s="23">
        <v>112.92854930080097</v>
      </c>
      <c r="G299" s="23">
        <v>2677.8616357315541</v>
      </c>
      <c r="H299" s="16">
        <f t="shared" si="34"/>
        <v>4.2171166648029772E-2</v>
      </c>
      <c r="I299" s="23">
        <v>9.6383184282525072</v>
      </c>
      <c r="J299" s="23">
        <v>75.530156472526699</v>
      </c>
      <c r="K299" s="23">
        <v>19.736566484517304</v>
      </c>
      <c r="L299" s="23">
        <v>21.322894279051972</v>
      </c>
      <c r="M299" s="23">
        <f t="shared" si="28"/>
        <v>34.470695708957422</v>
      </c>
      <c r="N299" s="23">
        <v>1809.5522607353164</v>
      </c>
      <c r="O299" s="17">
        <f t="shared" si="29"/>
        <v>2.4375650869174738E-2</v>
      </c>
      <c r="P299" s="18">
        <f t="shared" si="30"/>
        <v>6.5518867882246354E-2</v>
      </c>
    </row>
    <row r="300" spans="2:16" x14ac:dyDescent="0.3">
      <c r="B300" s="19">
        <v>40921.291666665951</v>
      </c>
      <c r="C300" s="21">
        <f t="shared" si="31"/>
        <v>1</v>
      </c>
      <c r="D300" s="21" t="str">
        <f t="shared" si="32"/>
        <v>Winter</v>
      </c>
      <c r="E300" s="21">
        <f t="shared" si="33"/>
        <v>7</v>
      </c>
      <c r="F300" s="23">
        <v>112.95138458061329</v>
      </c>
      <c r="G300" s="23">
        <v>2886.8488846798818</v>
      </c>
      <c r="H300" s="16">
        <f t="shared" si="34"/>
        <v>3.912618536426727E-2</v>
      </c>
      <c r="I300" s="23">
        <v>10.484618212384371</v>
      </c>
      <c r="J300" s="23">
        <v>79.002538404198063</v>
      </c>
      <c r="K300" s="23">
        <v>19.736566484517304</v>
      </c>
      <c r="L300" s="23">
        <v>22.649950538407772</v>
      </c>
      <c r="M300" s="23">
        <f t="shared" si="28"/>
        <v>36.616021381272986</v>
      </c>
      <c r="N300" s="23">
        <v>1946.996953333748</v>
      </c>
      <c r="O300" s="17">
        <f t="shared" si="29"/>
        <v>2.4191429531006316E-2</v>
      </c>
      <c r="P300" s="18">
        <f t="shared" si="30"/>
        <v>6.2371096539216825E-2</v>
      </c>
    </row>
    <row r="301" spans="2:16" x14ac:dyDescent="0.3">
      <c r="B301" s="19">
        <v>40921.333333332615</v>
      </c>
      <c r="C301" s="21">
        <f t="shared" si="31"/>
        <v>1</v>
      </c>
      <c r="D301" s="21" t="str">
        <f t="shared" si="32"/>
        <v>Winter</v>
      </c>
      <c r="E301" s="21">
        <f t="shared" si="33"/>
        <v>8</v>
      </c>
      <c r="F301" s="23">
        <v>110.89920141683902</v>
      </c>
      <c r="G301" s="23">
        <v>3033.913985791668</v>
      </c>
      <c r="H301" s="16">
        <f t="shared" si="34"/>
        <v>3.6553179139619224E-2</v>
      </c>
      <c r="I301" s="23">
        <v>10.455387371462166</v>
      </c>
      <c r="J301" s="23">
        <v>76.391108930949002</v>
      </c>
      <c r="K301" s="23">
        <v>19.736566484517304</v>
      </c>
      <c r="L301" s="23">
        <v>21.651928461189637</v>
      </c>
      <c r="M301" s="23">
        <f t="shared" si="28"/>
        <v>35.002613985242064</v>
      </c>
      <c r="N301" s="23">
        <v>1942.292507965891</v>
      </c>
      <c r="O301" s="17">
        <f t="shared" si="29"/>
        <v>2.3404302477751476E-2</v>
      </c>
      <c r="P301" s="18">
        <f t="shared" si="30"/>
        <v>5.9101979956263616E-2</v>
      </c>
    </row>
    <row r="302" spans="2:16" x14ac:dyDescent="0.3">
      <c r="B302" s="19">
        <v>40921.37499999928</v>
      </c>
      <c r="C302" s="21">
        <f t="shared" si="31"/>
        <v>1</v>
      </c>
      <c r="D302" s="21" t="str">
        <f t="shared" si="32"/>
        <v>Winter</v>
      </c>
      <c r="E302" s="21">
        <f t="shared" si="33"/>
        <v>9</v>
      </c>
      <c r="F302" s="23">
        <v>107.120044152761</v>
      </c>
      <c r="G302" s="23">
        <v>3037.2312437114829</v>
      </c>
      <c r="H302" s="16">
        <f t="shared" si="34"/>
        <v>3.5268978736653842E-2</v>
      </c>
      <c r="I302" s="23">
        <v>10.181746701032164</v>
      </c>
      <c r="J302" s="23">
        <v>77.448798591915775</v>
      </c>
      <c r="K302" s="23">
        <v>19.736566484517304</v>
      </c>
      <c r="L302" s="23">
        <v>22.056150609749853</v>
      </c>
      <c r="M302" s="23">
        <f t="shared" si="28"/>
        <v>35.656081497648614</v>
      </c>
      <c r="N302" s="23">
        <v>1898.1300473075373</v>
      </c>
      <c r="O302" s="17">
        <f t="shared" si="29"/>
        <v>2.4148939775596987E-2</v>
      </c>
      <c r="P302" s="18">
        <f t="shared" si="30"/>
        <v>5.8566210068792562E-2</v>
      </c>
    </row>
    <row r="303" spans="2:16" x14ac:dyDescent="0.3">
      <c r="B303" s="19">
        <v>40921.416666665944</v>
      </c>
      <c r="C303" s="21">
        <f t="shared" si="31"/>
        <v>1</v>
      </c>
      <c r="D303" s="21" t="str">
        <f t="shared" si="32"/>
        <v>Winter</v>
      </c>
      <c r="E303" s="21">
        <f t="shared" si="33"/>
        <v>10</v>
      </c>
      <c r="F303" s="23">
        <v>104.89389757235101</v>
      </c>
      <c r="G303" s="23">
        <v>2988.5781275542004</v>
      </c>
      <c r="H303" s="16">
        <f t="shared" si="34"/>
        <v>3.5098261813953084E-2</v>
      </c>
      <c r="I303" s="23">
        <v>9.7580101418200549</v>
      </c>
      <c r="J303" s="23">
        <v>77.336622178580853</v>
      </c>
      <c r="K303" s="23">
        <v>19.736566484517304</v>
      </c>
      <c r="L303" s="23">
        <v>22.013279631154322</v>
      </c>
      <c r="M303" s="23">
        <f t="shared" si="28"/>
        <v>35.586776062909223</v>
      </c>
      <c r="N303" s="23">
        <v>1824.412359502835</v>
      </c>
      <c r="O303" s="17">
        <f t="shared" si="29"/>
        <v>2.4854461201461078E-2</v>
      </c>
      <c r="P303" s="18">
        <f t="shared" si="30"/>
        <v>5.9080374628920546E-2</v>
      </c>
    </row>
    <row r="304" spans="2:16" x14ac:dyDescent="0.3">
      <c r="B304" s="19">
        <v>40921.458333332608</v>
      </c>
      <c r="C304" s="21">
        <f t="shared" si="31"/>
        <v>1</v>
      </c>
      <c r="D304" s="21" t="str">
        <f t="shared" si="32"/>
        <v>Winter</v>
      </c>
      <c r="E304" s="21">
        <f t="shared" si="33"/>
        <v>11</v>
      </c>
      <c r="F304" s="23">
        <v>103.46604746510707</v>
      </c>
      <c r="G304" s="23">
        <v>2891.2718952396349</v>
      </c>
      <c r="H304" s="16">
        <f t="shared" si="34"/>
        <v>3.5785651164617148E-2</v>
      </c>
      <c r="I304" s="23">
        <v>9.289595930725536</v>
      </c>
      <c r="J304" s="23">
        <v>73.561326210489483</v>
      </c>
      <c r="K304" s="23">
        <v>19.736566484517304</v>
      </c>
      <c r="L304" s="23">
        <v>20.570457313804894</v>
      </c>
      <c r="M304" s="23">
        <f t="shared" si="28"/>
        <v>33.254302412167284</v>
      </c>
      <c r="N304" s="23">
        <v>1739.0920170711511</v>
      </c>
      <c r="O304" s="17">
        <f t="shared" si="29"/>
        <v>2.4463281945564946E-2</v>
      </c>
      <c r="P304" s="18">
        <f t="shared" si="30"/>
        <v>5.9373498636136432E-2</v>
      </c>
    </row>
    <row r="305" spans="2:16" x14ac:dyDescent="0.3">
      <c r="B305" s="19">
        <v>40921.499999999272</v>
      </c>
      <c r="C305" s="21">
        <f t="shared" si="31"/>
        <v>1</v>
      </c>
      <c r="D305" s="21" t="str">
        <f t="shared" si="32"/>
        <v>Winter</v>
      </c>
      <c r="E305" s="21">
        <f t="shared" si="33"/>
        <v>12</v>
      </c>
      <c r="F305" s="23">
        <v>100.1869394289526</v>
      </c>
      <c r="G305" s="23">
        <v>2797.2829208448843</v>
      </c>
      <c r="H305" s="16">
        <f t="shared" si="34"/>
        <v>3.5815804930697671E-2</v>
      </c>
      <c r="I305" s="23">
        <v>8.857644170419734</v>
      </c>
      <c r="J305" s="23">
        <v>66.13219243100049</v>
      </c>
      <c r="K305" s="23">
        <v>19.736566484517304</v>
      </c>
      <c r="L305" s="23">
        <v>17.731230904480419</v>
      </c>
      <c r="M305" s="23">
        <f t="shared" si="28"/>
        <v>28.664395042002766</v>
      </c>
      <c r="N305" s="23">
        <v>1657.1434791232855</v>
      </c>
      <c r="O305" s="17">
        <f t="shared" si="29"/>
        <v>2.2642601371049412E-2</v>
      </c>
      <c r="P305" s="18">
        <f t="shared" si="30"/>
        <v>5.7647443307918031E-2</v>
      </c>
    </row>
    <row r="306" spans="2:16" x14ac:dyDescent="0.3">
      <c r="B306" s="19">
        <v>40921.541666665937</v>
      </c>
      <c r="C306" s="21">
        <f t="shared" si="31"/>
        <v>1</v>
      </c>
      <c r="D306" s="21" t="str">
        <f t="shared" si="32"/>
        <v>Winter</v>
      </c>
      <c r="E306" s="21">
        <f t="shared" si="33"/>
        <v>13</v>
      </c>
      <c r="F306" s="23">
        <v>93.823798032702868</v>
      </c>
      <c r="G306" s="23">
        <v>2702.1881938101956</v>
      </c>
      <c r="H306" s="16">
        <f t="shared" si="34"/>
        <v>3.4721415128532364E-2</v>
      </c>
      <c r="I306" s="23">
        <v>8.5399264251817026</v>
      </c>
      <c r="J306" s="23">
        <v>68.065632992227847</v>
      </c>
      <c r="K306" s="23">
        <v>19.736566484517304</v>
      </c>
      <c r="L306" s="23">
        <v>18.470142824124633</v>
      </c>
      <c r="M306" s="23">
        <f t="shared" si="28"/>
        <v>29.85892368358591</v>
      </c>
      <c r="N306" s="23">
        <v>1596.7904939205146</v>
      </c>
      <c r="O306" s="17">
        <f t="shared" si="29"/>
        <v>2.4047519229957941E-2</v>
      </c>
      <c r="P306" s="18">
        <f t="shared" si="30"/>
        <v>5.7933970460495574E-2</v>
      </c>
    </row>
    <row r="307" spans="2:16" x14ac:dyDescent="0.3">
      <c r="B307" s="19">
        <v>40921.583333332601</v>
      </c>
      <c r="C307" s="21">
        <f t="shared" si="31"/>
        <v>1</v>
      </c>
      <c r="D307" s="21" t="str">
        <f t="shared" si="32"/>
        <v>Winter</v>
      </c>
      <c r="E307" s="21">
        <f t="shared" si="33"/>
        <v>14</v>
      </c>
      <c r="F307" s="23">
        <v>95.009908497450724</v>
      </c>
      <c r="G307" s="23">
        <v>2633.6315301340246</v>
      </c>
      <c r="H307" s="16">
        <f t="shared" si="34"/>
        <v>3.6075626909211442E-2</v>
      </c>
      <c r="I307" s="23">
        <v>8.2984316118427106</v>
      </c>
      <c r="J307" s="23">
        <v>65.660048984464126</v>
      </c>
      <c r="K307" s="23">
        <v>19.736566484517304</v>
      </c>
      <c r="L307" s="23">
        <v>17.550789660294384</v>
      </c>
      <c r="M307" s="23">
        <f t="shared" si="28"/>
        <v>28.372692839652437</v>
      </c>
      <c r="N307" s="23">
        <v>1547.5891364615798</v>
      </c>
      <c r="O307" s="17">
        <f t="shared" si="29"/>
        <v>2.3695646077834521E-2</v>
      </c>
      <c r="P307" s="18">
        <f t="shared" si="30"/>
        <v>5.8916437699769286E-2</v>
      </c>
    </row>
    <row r="308" spans="2:16" x14ac:dyDescent="0.3">
      <c r="B308" s="19">
        <v>40921.624999999265</v>
      </c>
      <c r="C308" s="21">
        <f t="shared" si="31"/>
        <v>1</v>
      </c>
      <c r="D308" s="21" t="str">
        <f t="shared" si="32"/>
        <v>Winter</v>
      </c>
      <c r="E308" s="21">
        <f t="shared" si="33"/>
        <v>15</v>
      </c>
      <c r="F308" s="23">
        <v>95.720348109603179</v>
      </c>
      <c r="G308" s="23">
        <v>2576.1323928572356</v>
      </c>
      <c r="H308" s="16">
        <f t="shared" si="34"/>
        <v>3.7156610574442563E-2</v>
      </c>
      <c r="I308" s="23">
        <v>8.1865301079482471</v>
      </c>
      <c r="J308" s="23">
        <v>65.558451637169512</v>
      </c>
      <c r="K308" s="23">
        <v>19.736566484517304</v>
      </c>
      <c r="L308" s="23">
        <v>17.511961732285791</v>
      </c>
      <c r="M308" s="23">
        <f t="shared" si="28"/>
        <v>28.309923420366417</v>
      </c>
      <c r="N308" s="23">
        <v>1526.9041005731419</v>
      </c>
      <c r="O308" s="17">
        <f t="shared" si="29"/>
        <v>2.3902256542906182E-2</v>
      </c>
      <c r="P308" s="18">
        <f t="shared" si="30"/>
        <v>6.0170740279133564E-2</v>
      </c>
    </row>
    <row r="309" spans="2:16" x14ac:dyDescent="0.3">
      <c r="B309" s="19">
        <v>40921.666666665929</v>
      </c>
      <c r="C309" s="21">
        <f t="shared" si="31"/>
        <v>1</v>
      </c>
      <c r="D309" s="21" t="str">
        <f t="shared" si="32"/>
        <v>Winter</v>
      </c>
      <c r="E309" s="21">
        <f t="shared" si="33"/>
        <v>16</v>
      </c>
      <c r="F309" s="23">
        <v>97.028082225648788</v>
      </c>
      <c r="G309" s="23">
        <v>2549.5943294987178</v>
      </c>
      <c r="H309" s="16">
        <f t="shared" si="34"/>
        <v>3.8056282563479704E-2</v>
      </c>
      <c r="I309" s="23">
        <v>8.3142911231776129</v>
      </c>
      <c r="J309" s="23">
        <v>65.882640516105113</v>
      </c>
      <c r="K309" s="23">
        <v>19.736566484517304</v>
      </c>
      <c r="L309" s="23">
        <v>17.635858495219921</v>
      </c>
      <c r="M309" s="23">
        <f t="shared" si="28"/>
        <v>28.510215536367888</v>
      </c>
      <c r="N309" s="23">
        <v>1557.2087301041549</v>
      </c>
      <c r="O309" s="17">
        <f t="shared" si="29"/>
        <v>2.3647765355825141E-2</v>
      </c>
      <c r="P309" s="18">
        <f t="shared" si="30"/>
        <v>6.0804101878928693E-2</v>
      </c>
    </row>
    <row r="310" spans="2:16" x14ac:dyDescent="0.3">
      <c r="B310" s="19">
        <v>40921.708333332594</v>
      </c>
      <c r="C310" s="21">
        <f t="shared" si="31"/>
        <v>1</v>
      </c>
      <c r="D310" s="21" t="str">
        <f t="shared" si="32"/>
        <v>Winter</v>
      </c>
      <c r="E310" s="21">
        <f t="shared" si="33"/>
        <v>17</v>
      </c>
      <c r="F310" s="23">
        <v>98.835734417350267</v>
      </c>
      <c r="G310" s="23">
        <v>2579.4496507770505</v>
      </c>
      <c r="H310" s="16">
        <f t="shared" si="34"/>
        <v>3.8316597646159266E-2</v>
      </c>
      <c r="I310" s="23">
        <v>8.9339663205170989</v>
      </c>
      <c r="J310" s="23">
        <v>65.939193982005293</v>
      </c>
      <c r="K310" s="23">
        <v>19.736566484517304</v>
      </c>
      <c r="L310" s="23">
        <v>17.657471794790045</v>
      </c>
      <c r="M310" s="23">
        <f t="shared" si="28"/>
        <v>28.545155702697944</v>
      </c>
      <c r="N310" s="23">
        <v>1680.3493439874269</v>
      </c>
      <c r="O310" s="17">
        <f t="shared" si="29"/>
        <v>2.2304363171456967E-2</v>
      </c>
      <c r="P310" s="18">
        <f t="shared" si="30"/>
        <v>5.9766333508221706E-2</v>
      </c>
    </row>
    <row r="311" spans="2:16" x14ac:dyDescent="0.3">
      <c r="B311" s="19">
        <v>40921.749999999258</v>
      </c>
      <c r="C311" s="21">
        <f t="shared" si="31"/>
        <v>1</v>
      </c>
      <c r="D311" s="21" t="str">
        <f t="shared" si="32"/>
        <v>Winter</v>
      </c>
      <c r="E311" s="21">
        <f t="shared" si="33"/>
        <v>18</v>
      </c>
      <c r="F311" s="23">
        <v>106.18848175508563</v>
      </c>
      <c r="G311" s="23">
        <v>2725.4089992488985</v>
      </c>
      <c r="H311" s="16">
        <f t="shared" si="34"/>
        <v>3.8962402261220372E-2</v>
      </c>
      <c r="I311" s="23">
        <v>9.3253345991535159</v>
      </c>
      <c r="J311" s="23">
        <v>71.962177040301086</v>
      </c>
      <c r="K311" s="23">
        <v>19.736566484517304</v>
      </c>
      <c r="L311" s="23">
        <v>19.959303080860053</v>
      </c>
      <c r="M311" s="23">
        <f t="shared" si="28"/>
        <v>32.266307474923728</v>
      </c>
      <c r="N311" s="23">
        <v>1753.086652663671</v>
      </c>
      <c r="O311" s="17">
        <f t="shared" si="29"/>
        <v>2.3724806763477529E-2</v>
      </c>
      <c r="P311" s="18">
        <f t="shared" si="30"/>
        <v>6.176283356000957E-2</v>
      </c>
    </row>
    <row r="312" spans="2:16" x14ac:dyDescent="0.3">
      <c r="B312" s="19">
        <v>40921.791666665922</v>
      </c>
      <c r="C312" s="21">
        <f t="shared" si="31"/>
        <v>1</v>
      </c>
      <c r="D312" s="21" t="str">
        <f t="shared" si="32"/>
        <v>Winter</v>
      </c>
      <c r="E312" s="21">
        <f t="shared" si="33"/>
        <v>19</v>
      </c>
      <c r="F312" s="23">
        <v>107.93735714772366</v>
      </c>
      <c r="G312" s="23">
        <v>2813.8692104439579</v>
      </c>
      <c r="H312" s="16">
        <f t="shared" si="34"/>
        <v>3.8359052633684367E-2</v>
      </c>
      <c r="I312" s="23">
        <v>9.1626359152014167</v>
      </c>
      <c r="J312" s="23">
        <v>72.533412178517708</v>
      </c>
      <c r="K312" s="23">
        <v>19.736566484517304</v>
      </c>
      <c r="L312" s="23">
        <v>20.177614655062222</v>
      </c>
      <c r="M312" s="23">
        <f t="shared" si="28"/>
        <v>32.619231038938182</v>
      </c>
      <c r="N312" s="23">
        <v>1725.4552205269536</v>
      </c>
      <c r="O312" s="17">
        <f t="shared" si="29"/>
        <v>2.4214981911486196E-2</v>
      </c>
      <c r="P312" s="18">
        <f t="shared" si="30"/>
        <v>6.1645170779504148E-2</v>
      </c>
    </row>
    <row r="313" spans="2:16" x14ac:dyDescent="0.3">
      <c r="B313" s="19">
        <v>40921.833333332586</v>
      </c>
      <c r="C313" s="21">
        <f t="shared" si="31"/>
        <v>1</v>
      </c>
      <c r="D313" s="21" t="str">
        <f t="shared" si="32"/>
        <v>Winter</v>
      </c>
      <c r="E313" s="21">
        <f t="shared" si="33"/>
        <v>20</v>
      </c>
      <c r="F313" s="23">
        <v>108.60398094473491</v>
      </c>
      <c r="G313" s="23">
        <v>2785.1196418055633</v>
      </c>
      <c r="H313" s="16">
        <f t="shared" si="34"/>
        <v>3.8994368254258588E-2</v>
      </c>
      <c r="I313" s="23">
        <v>9.0247733007319333</v>
      </c>
      <c r="J313" s="23">
        <v>75.700124994271718</v>
      </c>
      <c r="K313" s="23">
        <v>19.736566484517304</v>
      </c>
      <c r="L313" s="23">
        <v>21.387851934953211</v>
      </c>
      <c r="M313" s="23">
        <f t="shared" si="28"/>
        <v>34.575706574801202</v>
      </c>
      <c r="N313" s="23">
        <v>1700.9259580886578</v>
      </c>
      <c r="O313" s="17">
        <f t="shared" si="29"/>
        <v>2.5633379082842207E-2</v>
      </c>
      <c r="P313" s="18">
        <f t="shared" si="30"/>
        <v>6.3628189913543437E-2</v>
      </c>
    </row>
    <row r="314" spans="2:16" x14ac:dyDescent="0.3">
      <c r="B314" s="19">
        <v>40921.874999999251</v>
      </c>
      <c r="C314" s="21">
        <f t="shared" si="31"/>
        <v>1</v>
      </c>
      <c r="D314" s="21" t="str">
        <f t="shared" si="32"/>
        <v>Winter</v>
      </c>
      <c r="E314" s="21">
        <f t="shared" si="33"/>
        <v>21</v>
      </c>
      <c r="F314" s="23">
        <v>107.81983748498219</v>
      </c>
      <c r="G314" s="23">
        <v>2748.6298046876018</v>
      </c>
      <c r="H314" s="16">
        <f t="shared" si="34"/>
        <v>3.9226758474750864E-2</v>
      </c>
      <c r="I314" s="23">
        <v>8.7708834695509896</v>
      </c>
      <c r="J314" s="23">
        <v>69.02177677296612</v>
      </c>
      <c r="K314" s="23">
        <v>19.736566484517304</v>
      </c>
      <c r="L314" s="23">
        <v>18.835556714082898</v>
      </c>
      <c r="M314" s="23">
        <f t="shared" si="28"/>
        <v>30.449653574365918</v>
      </c>
      <c r="N314" s="23">
        <v>1650.4273088517655</v>
      </c>
      <c r="O314" s="17">
        <f t="shared" si="29"/>
        <v>2.3763868201625554E-2</v>
      </c>
      <c r="P314" s="18">
        <f t="shared" si="30"/>
        <v>6.2058447158005438E-2</v>
      </c>
    </row>
    <row r="315" spans="2:16" x14ac:dyDescent="0.3">
      <c r="B315" s="19">
        <v>40921.916666665915</v>
      </c>
      <c r="C315" s="21">
        <f t="shared" si="31"/>
        <v>1</v>
      </c>
      <c r="D315" s="21" t="str">
        <f t="shared" si="32"/>
        <v>Winter</v>
      </c>
      <c r="E315" s="21">
        <f t="shared" si="33"/>
        <v>22</v>
      </c>
      <c r="F315" s="23">
        <v>106.57254990272143</v>
      </c>
      <c r="G315" s="23">
        <v>2692.2364200507513</v>
      </c>
      <c r="H315" s="16">
        <f t="shared" si="34"/>
        <v>3.9585137883511895E-2</v>
      </c>
      <c r="I315" s="23">
        <v>8.3458493677417511</v>
      </c>
      <c r="J315" s="23">
        <v>65.782608090545949</v>
      </c>
      <c r="K315" s="23">
        <v>19.736566484517304</v>
      </c>
      <c r="L315" s="23">
        <v>17.597628640587274</v>
      </c>
      <c r="M315" s="23">
        <f t="shared" si="28"/>
        <v>28.448412965441371</v>
      </c>
      <c r="N315" s="23">
        <v>1561.7621369341607</v>
      </c>
      <c r="O315" s="17">
        <f t="shared" si="29"/>
        <v>2.3559453429580907E-2</v>
      </c>
      <c r="P315" s="18">
        <f t="shared" si="30"/>
        <v>6.2211987100622659E-2</v>
      </c>
    </row>
    <row r="316" spans="2:16" x14ac:dyDescent="0.3">
      <c r="B316" s="19">
        <v>40921.958333332579</v>
      </c>
      <c r="C316" s="21">
        <f t="shared" si="31"/>
        <v>1</v>
      </c>
      <c r="D316" s="21" t="str">
        <f t="shared" si="32"/>
        <v>Winter</v>
      </c>
      <c r="E316" s="21">
        <f t="shared" si="33"/>
        <v>23</v>
      </c>
      <c r="F316" s="23">
        <v>111.30399829533013</v>
      </c>
      <c r="G316" s="23">
        <v>2589.4014245364947</v>
      </c>
      <c r="H316" s="16">
        <f t="shared" si="34"/>
        <v>4.2984450862134538E-2</v>
      </c>
      <c r="I316" s="23">
        <v>7.9525005030953633</v>
      </c>
      <c r="J316" s="23">
        <v>63.325644309287654</v>
      </c>
      <c r="K316" s="23">
        <v>19.736566484517304</v>
      </c>
      <c r="L316" s="23">
        <v>16.658639431137054</v>
      </c>
      <c r="M316" s="23">
        <f t="shared" si="28"/>
        <v>26.930438393633295</v>
      </c>
      <c r="N316" s="23">
        <v>1471.6750127194916</v>
      </c>
      <c r="O316" s="17">
        <f t="shared" si="29"/>
        <v>2.3702881815101877E-2</v>
      </c>
      <c r="P316" s="18">
        <f t="shared" si="30"/>
        <v>6.5668477318564178E-2</v>
      </c>
    </row>
    <row r="317" spans="2:16" x14ac:dyDescent="0.3">
      <c r="B317" s="19">
        <v>40921.999999999243</v>
      </c>
      <c r="C317" s="21">
        <f t="shared" si="31"/>
        <v>1</v>
      </c>
      <c r="D317" s="21" t="str">
        <f t="shared" si="32"/>
        <v>Winter</v>
      </c>
      <c r="E317" s="21">
        <f t="shared" si="33"/>
        <v>0</v>
      </c>
      <c r="F317" s="23">
        <v>113.32400034045116</v>
      </c>
      <c r="G317" s="23">
        <v>2502.0469659813734</v>
      </c>
      <c r="H317" s="16">
        <f t="shared" si="34"/>
        <v>4.5292515241016788E-2</v>
      </c>
      <c r="I317" s="23">
        <v>7.7383096197299714</v>
      </c>
      <c r="J317" s="23">
        <v>62.724176882440808</v>
      </c>
      <c r="K317" s="23">
        <v>19.736566484517304</v>
      </c>
      <c r="L317" s="23">
        <v>16.428773843392925</v>
      </c>
      <c r="M317" s="23">
        <f t="shared" si="28"/>
        <v>26.558836554530579</v>
      </c>
      <c r="N317" s="23">
        <v>1411.4797038705838</v>
      </c>
      <c r="O317" s="17">
        <f t="shared" si="29"/>
        <v>2.4298717211597393E-2</v>
      </c>
      <c r="P317" s="18">
        <f t="shared" si="30"/>
        <v>6.8490682432970754E-2</v>
      </c>
    </row>
    <row r="318" spans="2:16" x14ac:dyDescent="0.3">
      <c r="B318" s="19">
        <v>40922.041666665908</v>
      </c>
      <c r="C318" s="21">
        <f t="shared" si="31"/>
        <v>1</v>
      </c>
      <c r="D318" s="21" t="str">
        <f t="shared" si="32"/>
        <v>Winter</v>
      </c>
      <c r="E318" s="21">
        <f t="shared" si="33"/>
        <v>1</v>
      </c>
      <c r="F318" s="23">
        <v>119.05602664235622</v>
      </c>
      <c r="G318" s="23">
        <v>2448.9708392643379</v>
      </c>
      <c r="H318" s="16">
        <f t="shared" si="34"/>
        <v>4.8614717959696171E-2</v>
      </c>
      <c r="I318" s="23">
        <v>7.6642016719531245</v>
      </c>
      <c r="J318" s="23">
        <v>61.399496494033563</v>
      </c>
      <c r="K318" s="23">
        <v>19.736566484517304</v>
      </c>
      <c r="L318" s="23">
        <v>15.922514613943603</v>
      </c>
      <c r="M318" s="23">
        <f t="shared" si="28"/>
        <v>25.740415395572654</v>
      </c>
      <c r="N318" s="23">
        <v>1386.5178300898583</v>
      </c>
      <c r="O318" s="17">
        <f t="shared" si="29"/>
        <v>2.4092454018684251E-2</v>
      </c>
      <c r="P318" s="18">
        <f t="shared" si="30"/>
        <v>7.1535924121305133E-2</v>
      </c>
    </row>
    <row r="319" spans="2:16" x14ac:dyDescent="0.3">
      <c r="B319" s="19">
        <v>40922.083333332572</v>
      </c>
      <c r="C319" s="21">
        <f t="shared" si="31"/>
        <v>1</v>
      </c>
      <c r="D319" s="21" t="str">
        <f t="shared" si="32"/>
        <v>Winter</v>
      </c>
      <c r="E319" s="21">
        <f t="shared" si="33"/>
        <v>2</v>
      </c>
      <c r="F319" s="23">
        <v>123.89477763394481</v>
      </c>
      <c r="G319" s="23">
        <v>2427.9615391055113</v>
      </c>
      <c r="H319" s="16">
        <f t="shared" si="34"/>
        <v>5.1028311461469467E-2</v>
      </c>
      <c r="I319" s="23">
        <v>7.6979768057201605</v>
      </c>
      <c r="J319" s="23">
        <v>61.135717074667696</v>
      </c>
      <c r="K319" s="23">
        <v>19.736566484517304</v>
      </c>
      <c r="L319" s="23">
        <v>15.821704813510667</v>
      </c>
      <c r="M319" s="23">
        <f t="shared" si="28"/>
        <v>25.577445776639724</v>
      </c>
      <c r="N319" s="23">
        <v>1384.2011453972484</v>
      </c>
      <c r="O319" s="17">
        <f t="shared" si="29"/>
        <v>2.4039441589112583E-2</v>
      </c>
      <c r="P319" s="18">
        <f t="shared" si="30"/>
        <v>7.3841060937813008E-2</v>
      </c>
    </row>
    <row r="320" spans="2:16" x14ac:dyDescent="0.3">
      <c r="B320" s="19">
        <v>40922.124999999236</v>
      </c>
      <c r="C320" s="21">
        <f t="shared" si="31"/>
        <v>1</v>
      </c>
      <c r="D320" s="21" t="str">
        <f t="shared" si="32"/>
        <v>Winter</v>
      </c>
      <c r="E320" s="21">
        <f t="shared" si="33"/>
        <v>3</v>
      </c>
      <c r="F320" s="23">
        <v>122.66349753093425</v>
      </c>
      <c r="G320" s="23">
        <v>2443.4420760646467</v>
      </c>
      <c r="H320" s="16">
        <f t="shared" si="34"/>
        <v>5.0201107172752522E-2</v>
      </c>
      <c r="I320" s="23">
        <v>7.7468474296339584</v>
      </c>
      <c r="J320" s="23">
        <v>62.561118541674368</v>
      </c>
      <c r="K320" s="23">
        <v>19.736566484517304</v>
      </c>
      <c r="L320" s="23">
        <v>16.36645708330942</v>
      </c>
      <c r="M320" s="23">
        <f t="shared" si="28"/>
        <v>26.458094973847643</v>
      </c>
      <c r="N320" s="23">
        <v>1385.5626863805239</v>
      </c>
      <c r="O320" s="17">
        <f t="shared" si="29"/>
        <v>2.4686679815861996E-2</v>
      </c>
      <c r="P320" s="18">
        <f t="shared" si="30"/>
        <v>7.3648488329439002E-2</v>
      </c>
    </row>
    <row r="321" spans="2:16" x14ac:dyDescent="0.3">
      <c r="B321" s="19">
        <v>40922.1666666659</v>
      </c>
      <c r="C321" s="21">
        <f t="shared" si="31"/>
        <v>1</v>
      </c>
      <c r="D321" s="21" t="str">
        <f t="shared" si="32"/>
        <v>Winter</v>
      </c>
      <c r="E321" s="21">
        <f t="shared" si="33"/>
        <v>4</v>
      </c>
      <c r="F321" s="23">
        <v>119.97440567728505</v>
      </c>
      <c r="G321" s="23">
        <v>2448.9708392643379</v>
      </c>
      <c r="H321" s="16">
        <f t="shared" si="34"/>
        <v>4.8989724072551609E-2</v>
      </c>
      <c r="I321" s="23">
        <v>7.9068783796449136</v>
      </c>
      <c r="J321" s="23">
        <v>63.228258668876656</v>
      </c>
      <c r="K321" s="23">
        <v>19.736566484517304</v>
      </c>
      <c r="L321" s="23">
        <v>16.621421110623391</v>
      </c>
      <c r="M321" s="23">
        <f t="shared" si="28"/>
        <v>26.87027107373596</v>
      </c>
      <c r="N321" s="23">
        <v>1405.1504789723469</v>
      </c>
      <c r="O321" s="17">
        <f t="shared" si="29"/>
        <v>2.4749768778369593E-2</v>
      </c>
      <c r="P321" s="18">
        <f t="shared" si="30"/>
        <v>7.2527008507609417E-2</v>
      </c>
    </row>
    <row r="322" spans="2:16" x14ac:dyDescent="0.3">
      <c r="B322" s="19">
        <v>40922.208333332565</v>
      </c>
      <c r="C322" s="21">
        <f t="shared" si="31"/>
        <v>1</v>
      </c>
      <c r="D322" s="21" t="str">
        <f t="shared" si="32"/>
        <v>Winter</v>
      </c>
      <c r="E322" s="21">
        <f t="shared" si="33"/>
        <v>5</v>
      </c>
      <c r="F322" s="23">
        <v>121.56110366262098</v>
      </c>
      <c r="G322" s="23">
        <v>2478.8261605426706</v>
      </c>
      <c r="H322" s="16">
        <f t="shared" si="34"/>
        <v>4.9039785684692201E-2</v>
      </c>
      <c r="I322" s="23">
        <v>8.1573532639770274</v>
      </c>
      <c r="J322" s="23">
        <v>65.66564486315508</v>
      </c>
      <c r="K322" s="23">
        <v>19.736566484517304</v>
      </c>
      <c r="L322" s="23">
        <v>17.552928263129427</v>
      </c>
      <c r="M322" s="23">
        <f t="shared" si="28"/>
        <v>28.376150115508349</v>
      </c>
      <c r="N322" s="23">
        <v>1454.2398425109343</v>
      </c>
      <c r="O322" s="17">
        <f t="shared" si="29"/>
        <v>2.512206192646017E-2</v>
      </c>
      <c r="P322" s="18">
        <f t="shared" si="30"/>
        <v>7.2929867078321192E-2</v>
      </c>
    </row>
    <row r="323" spans="2:16" x14ac:dyDescent="0.3">
      <c r="B323" s="19">
        <v>40922.249999999229</v>
      </c>
      <c r="C323" s="21">
        <f t="shared" si="31"/>
        <v>1</v>
      </c>
      <c r="D323" s="21" t="str">
        <f t="shared" si="32"/>
        <v>Winter</v>
      </c>
      <c r="E323" s="21">
        <f t="shared" si="33"/>
        <v>6</v>
      </c>
      <c r="F323" s="23">
        <v>119.34837972913718</v>
      </c>
      <c r="G323" s="23">
        <v>2536.3252978194591</v>
      </c>
      <c r="H323" s="16">
        <f t="shared" si="34"/>
        <v>4.7055628011022047E-2</v>
      </c>
      <c r="I323" s="23">
        <v>8.5015947134370649</v>
      </c>
      <c r="J323" s="23">
        <v>67.184718804405009</v>
      </c>
      <c r="K323" s="23">
        <v>19.736566484517304</v>
      </c>
      <c r="L323" s="23">
        <v>18.133479775557582</v>
      </c>
      <c r="M323" s="23">
        <f t="shared" si="28"/>
        <v>29.314672544330122</v>
      </c>
      <c r="N323" s="23">
        <v>1545.8617736094354</v>
      </c>
      <c r="O323" s="17">
        <f t="shared" si="29"/>
        <v>2.4462903413071609E-2</v>
      </c>
      <c r="P323" s="18">
        <f t="shared" si="30"/>
        <v>7.0367414141018603E-2</v>
      </c>
    </row>
    <row r="324" spans="2:16" x14ac:dyDescent="0.3">
      <c r="B324" s="19">
        <v>40922.291666665893</v>
      </c>
      <c r="C324" s="21">
        <f t="shared" si="31"/>
        <v>1</v>
      </c>
      <c r="D324" s="21" t="str">
        <f t="shared" si="32"/>
        <v>Winter</v>
      </c>
      <c r="E324" s="21">
        <f t="shared" si="33"/>
        <v>7</v>
      </c>
      <c r="F324" s="23">
        <v>106.54833485318822</v>
      </c>
      <c r="G324" s="23">
        <v>2619.2567458148274</v>
      </c>
      <c r="H324" s="16">
        <f t="shared" si="34"/>
        <v>4.0678843348761519E-2</v>
      </c>
      <c r="I324" s="23">
        <v>9.0059684018811641</v>
      </c>
      <c r="J324" s="23">
        <v>70.997189603547284</v>
      </c>
      <c r="K324" s="23">
        <v>19.736566484517304</v>
      </c>
      <c r="L324" s="23">
        <v>19.590509369988666</v>
      </c>
      <c r="M324" s="23">
        <f t="shared" si="28"/>
        <v>31.670113749041313</v>
      </c>
      <c r="N324" s="23">
        <v>1640.3826136717926</v>
      </c>
      <c r="O324" s="17">
        <f t="shared" si="29"/>
        <v>2.4796704020090852E-2</v>
      </c>
      <c r="P324" s="18">
        <f t="shared" si="30"/>
        <v>6.446684613045349E-2</v>
      </c>
    </row>
    <row r="325" spans="2:16" x14ac:dyDescent="0.3">
      <c r="B325" s="19">
        <v>40922.333333332557</v>
      </c>
      <c r="C325" s="21">
        <f t="shared" si="31"/>
        <v>1</v>
      </c>
      <c r="D325" s="21" t="str">
        <f t="shared" si="32"/>
        <v>Winter</v>
      </c>
      <c r="E325" s="21">
        <f t="shared" si="33"/>
        <v>8</v>
      </c>
      <c r="F325" s="23">
        <v>105.72105688643948</v>
      </c>
      <c r="G325" s="23">
        <v>2726.5147518888366</v>
      </c>
      <c r="H325" s="16">
        <f t="shared" si="34"/>
        <v>3.8775164085651667E-2</v>
      </c>
      <c r="I325" s="23">
        <v>9.3905693912946742</v>
      </c>
      <c r="J325" s="23">
        <v>74.053486915725983</v>
      </c>
      <c r="K325" s="23">
        <v>19.736566484517304</v>
      </c>
      <c r="L325" s="23">
        <v>20.758548646309521</v>
      </c>
      <c r="M325" s="23">
        <f t="shared" ref="M325:M388" si="35">J325-K325-L325</f>
        <v>33.558371784899158</v>
      </c>
      <c r="N325" s="23">
        <v>1696.149288026365</v>
      </c>
      <c r="O325" s="17">
        <f t="shared" ref="O325:O388" si="36">(I325+M325)/N325</f>
        <v>2.5321439262088252E-2</v>
      </c>
      <c r="P325" s="18">
        <f t="shared" ref="P325:P388" si="37">H325+(1-H325)*O325</f>
        <v>6.311476038546758E-2</v>
      </c>
    </row>
    <row r="326" spans="2:16" x14ac:dyDescent="0.3">
      <c r="B326" s="19">
        <v>40922.374999999221</v>
      </c>
      <c r="C326" s="21">
        <f t="shared" ref="C326:C389" si="38">MONTH(B326)</f>
        <v>1</v>
      </c>
      <c r="D326" s="21" t="str">
        <f t="shared" ref="D326:D389" si="39">IF(AND(C326&gt;5,C326&lt;7),"Summer",IF(OR(C326=1,C326&gt;10),"Winter","Shoulder"))</f>
        <v>Winter</v>
      </c>
      <c r="E326" s="21">
        <f t="shared" ref="E326:E389" si="40">HOUR(B326)</f>
        <v>9</v>
      </c>
      <c r="F326" s="23">
        <v>106.04397542014802</v>
      </c>
      <c r="G326" s="23">
        <v>2798.3886734848224</v>
      </c>
      <c r="H326" s="16">
        <f t="shared" ref="H326:H389" si="41">F326/G326</f>
        <v>3.7894655744190056E-2</v>
      </c>
      <c r="I326" s="23">
        <v>9.5104061299020195</v>
      </c>
      <c r="J326" s="23">
        <v>74.524663929951018</v>
      </c>
      <c r="K326" s="23">
        <v>19.736566484517304</v>
      </c>
      <c r="L326" s="23">
        <v>20.93862054459029</v>
      </c>
      <c r="M326" s="23">
        <f t="shared" si="35"/>
        <v>33.849476900843428</v>
      </c>
      <c r="N326" s="23">
        <v>1719.5728013811972</v>
      </c>
      <c r="O326" s="17">
        <f t="shared" si="36"/>
        <v>2.5215497125749997E-2</v>
      </c>
      <c r="P326" s="18">
        <f t="shared" si="37"/>
        <v>6.2154620286941145E-2</v>
      </c>
    </row>
    <row r="327" spans="2:16" x14ac:dyDescent="0.3">
      <c r="B327" s="19">
        <v>40922.416666665886</v>
      </c>
      <c r="C327" s="21">
        <f t="shared" si="38"/>
        <v>1</v>
      </c>
      <c r="D327" s="21" t="str">
        <f t="shared" si="39"/>
        <v>Winter</v>
      </c>
      <c r="E327" s="21">
        <f t="shared" si="40"/>
        <v>10</v>
      </c>
      <c r="F327" s="23">
        <v>104.66629322139045</v>
      </c>
      <c r="G327" s="23">
        <v>2820.5037262835872</v>
      </c>
      <c r="H327" s="16">
        <f t="shared" si="41"/>
        <v>3.7109078157220907E-2</v>
      </c>
      <c r="I327" s="23">
        <v>9.3729027860546505</v>
      </c>
      <c r="J327" s="23">
        <v>72.862011577136002</v>
      </c>
      <c r="K327" s="23">
        <v>19.736566484517304</v>
      </c>
      <c r="L327" s="23">
        <v>20.303197006698021</v>
      </c>
      <c r="M327" s="23">
        <f t="shared" si="35"/>
        <v>32.822248085920677</v>
      </c>
      <c r="N327" s="23">
        <v>1707.5620093791845</v>
      </c>
      <c r="O327" s="17">
        <f t="shared" si="36"/>
        <v>2.4710757583155735E-2</v>
      </c>
      <c r="P327" s="18">
        <f t="shared" si="37"/>
        <v>6.090284230589918E-2</v>
      </c>
    </row>
    <row r="328" spans="2:16" x14ac:dyDescent="0.3">
      <c r="B328" s="19">
        <v>40922.45833333255</v>
      </c>
      <c r="C328" s="21">
        <f t="shared" si="38"/>
        <v>1</v>
      </c>
      <c r="D328" s="21" t="str">
        <f t="shared" si="39"/>
        <v>Winter</v>
      </c>
      <c r="E328" s="21">
        <f t="shared" si="40"/>
        <v>11</v>
      </c>
      <c r="F328" s="23">
        <v>104.12049083513332</v>
      </c>
      <c r="G328" s="23">
        <v>2798.3886734848224</v>
      </c>
      <c r="H328" s="16">
        <f t="shared" si="41"/>
        <v>3.7207301409447349E-2</v>
      </c>
      <c r="I328" s="23">
        <v>9.0540172494732118</v>
      </c>
      <c r="J328" s="23">
        <v>70.773038886135851</v>
      </c>
      <c r="K328" s="23">
        <v>19.736566484517304</v>
      </c>
      <c r="L328" s="23">
        <v>19.504844653827458</v>
      </c>
      <c r="M328" s="23">
        <f t="shared" si="35"/>
        <v>31.531627747791088</v>
      </c>
      <c r="N328" s="23">
        <v>1676.7446613512368</v>
      </c>
      <c r="O328" s="17">
        <f t="shared" si="36"/>
        <v>2.4205024135611427E-2</v>
      </c>
      <c r="P328" s="18">
        <f t="shared" si="37"/>
        <v>6.0511721916422137E-2</v>
      </c>
    </row>
    <row r="329" spans="2:16" x14ac:dyDescent="0.3">
      <c r="B329" s="19">
        <v>40922.499999999214</v>
      </c>
      <c r="C329" s="21">
        <f t="shared" si="38"/>
        <v>1</v>
      </c>
      <c r="D329" s="21" t="str">
        <f t="shared" si="39"/>
        <v>Winter</v>
      </c>
      <c r="E329" s="21">
        <f t="shared" si="40"/>
        <v>12</v>
      </c>
      <c r="F329" s="23">
        <v>98.764359575710756</v>
      </c>
      <c r="G329" s="23">
        <v>2738.6780309281576</v>
      </c>
      <c r="H329" s="16">
        <f t="shared" si="41"/>
        <v>3.6062785935533581E-2</v>
      </c>
      <c r="I329" s="23">
        <v>8.6450983441370592</v>
      </c>
      <c r="J329" s="23">
        <v>64.262828552653602</v>
      </c>
      <c r="K329" s="23">
        <v>19.736566484517304</v>
      </c>
      <c r="L329" s="23">
        <v>17.016807467027558</v>
      </c>
      <c r="M329" s="23">
        <f t="shared" si="35"/>
        <v>27.50945460110874</v>
      </c>
      <c r="N329" s="23">
        <v>1610.4567101233201</v>
      </c>
      <c r="O329" s="17">
        <f t="shared" si="36"/>
        <v>2.2449875689286473E-2</v>
      </c>
      <c r="P329" s="18">
        <f t="shared" si="37"/>
        <v>5.7703056563557981E-2</v>
      </c>
    </row>
    <row r="330" spans="2:16" x14ac:dyDescent="0.3">
      <c r="B330" s="19">
        <v>40922.541666665878</v>
      </c>
      <c r="C330" s="21">
        <f t="shared" si="38"/>
        <v>1</v>
      </c>
      <c r="D330" s="21" t="str">
        <f t="shared" si="39"/>
        <v>Winter</v>
      </c>
      <c r="E330" s="21">
        <f t="shared" si="40"/>
        <v>13</v>
      </c>
      <c r="F330" s="23">
        <v>95.448705431307573</v>
      </c>
      <c r="G330" s="23">
        <v>2653.5350776529126</v>
      </c>
      <c r="H330" s="16">
        <f t="shared" si="41"/>
        <v>3.5970395204171647E-2</v>
      </c>
      <c r="I330" s="23">
        <v>8.3302404143676405</v>
      </c>
      <c r="J330" s="23">
        <v>64.507869430942463</v>
      </c>
      <c r="K330" s="23">
        <v>19.736566484517304</v>
      </c>
      <c r="L330" s="23">
        <v>17.11045587256881</v>
      </c>
      <c r="M330" s="23">
        <f t="shared" si="35"/>
        <v>27.660847073856349</v>
      </c>
      <c r="N330" s="23">
        <v>1547.7287817746844</v>
      </c>
      <c r="O330" s="17">
        <f t="shared" si="36"/>
        <v>2.3254130770221412E-2</v>
      </c>
      <c r="P330" s="18">
        <f t="shared" si="37"/>
        <v>5.8388065700458708E-2</v>
      </c>
    </row>
    <row r="331" spans="2:16" x14ac:dyDescent="0.3">
      <c r="B331" s="19">
        <v>40922.583333332543</v>
      </c>
      <c r="C331" s="21">
        <f t="shared" si="38"/>
        <v>1</v>
      </c>
      <c r="D331" s="21" t="str">
        <f t="shared" si="39"/>
        <v>Winter</v>
      </c>
      <c r="E331" s="21">
        <f t="shared" si="40"/>
        <v>14</v>
      </c>
      <c r="F331" s="23">
        <v>95.234165611318176</v>
      </c>
      <c r="G331" s="23">
        <v>2572.8151349374211</v>
      </c>
      <c r="H331" s="16">
        <f t="shared" si="41"/>
        <v>3.7015549356069287E-2</v>
      </c>
      <c r="I331" s="23">
        <v>8.1508821900918491</v>
      </c>
      <c r="J331" s="23">
        <v>67.247832526304705</v>
      </c>
      <c r="K331" s="23">
        <v>19.736566484517304</v>
      </c>
      <c r="L331" s="23">
        <v>18.157600238498105</v>
      </c>
      <c r="M331" s="23">
        <f t="shared" si="35"/>
        <v>29.353665803289296</v>
      </c>
      <c r="N331" s="23">
        <v>1516.4668282627654</v>
      </c>
      <c r="O331" s="17">
        <f t="shared" si="36"/>
        <v>2.4731532068093847E-2</v>
      </c>
      <c r="P331" s="18">
        <f t="shared" si="37"/>
        <v>6.0831630178245395E-2</v>
      </c>
    </row>
    <row r="332" spans="2:16" x14ac:dyDescent="0.3">
      <c r="B332" s="19">
        <v>40922.624999999207</v>
      </c>
      <c r="C332" s="21">
        <f t="shared" si="38"/>
        <v>1</v>
      </c>
      <c r="D332" s="21" t="str">
        <f t="shared" si="39"/>
        <v>Winter</v>
      </c>
      <c r="E332" s="21">
        <f t="shared" si="40"/>
        <v>15</v>
      </c>
      <c r="F332" s="23">
        <v>95.767786002259498</v>
      </c>
      <c r="G332" s="23">
        <v>2552.9115874185327</v>
      </c>
      <c r="H332" s="16">
        <f t="shared" si="41"/>
        <v>3.7513162020271336E-2</v>
      </c>
      <c r="I332" s="23">
        <v>8.0658339535238195</v>
      </c>
      <c r="J332" s="23">
        <v>63.149130664358808</v>
      </c>
      <c r="K332" s="23">
        <v>19.736566484517304</v>
      </c>
      <c r="L332" s="23">
        <v>16.591180395243562</v>
      </c>
      <c r="M332" s="23">
        <f t="shared" si="35"/>
        <v>26.821383784597941</v>
      </c>
      <c r="N332" s="23">
        <v>1497.1724607813987</v>
      </c>
      <c r="O332" s="17">
        <f t="shared" si="36"/>
        <v>2.330207017026853E-2</v>
      </c>
      <c r="P332" s="18">
        <f t="shared" si="37"/>
        <v>5.9941097856834852E-2</v>
      </c>
    </row>
    <row r="333" spans="2:16" x14ac:dyDescent="0.3">
      <c r="B333" s="19">
        <v>40922.666666665871</v>
      </c>
      <c r="C333" s="21">
        <f t="shared" si="38"/>
        <v>1</v>
      </c>
      <c r="D333" s="21" t="str">
        <f t="shared" si="39"/>
        <v>Winter</v>
      </c>
      <c r="E333" s="21">
        <f t="shared" si="40"/>
        <v>16</v>
      </c>
      <c r="F333" s="23">
        <v>97.554548561512036</v>
      </c>
      <c r="G333" s="23">
        <v>2507.5757291810646</v>
      </c>
      <c r="H333" s="16">
        <f t="shared" si="41"/>
        <v>3.8903929172010229E-2</v>
      </c>
      <c r="I333" s="23">
        <v>8.2300294720746781</v>
      </c>
      <c r="J333" s="23">
        <v>63.384356146572422</v>
      </c>
      <c r="K333" s="23">
        <v>19.736566484517304</v>
      </c>
      <c r="L333" s="23">
        <v>16.681077605479683</v>
      </c>
      <c r="M333" s="23">
        <f t="shared" si="35"/>
        <v>26.966712056575435</v>
      </c>
      <c r="N333" s="23">
        <v>1530.2199175478788</v>
      </c>
      <c r="O333" s="17">
        <f t="shared" si="36"/>
        <v>2.3001100119681882E-2</v>
      </c>
      <c r="P333" s="18">
        <f t="shared" si="37"/>
        <v>6.101019612175769E-2</v>
      </c>
    </row>
    <row r="334" spans="2:16" x14ac:dyDescent="0.3">
      <c r="B334" s="19">
        <v>40922.708333332535</v>
      </c>
      <c r="C334" s="21">
        <f t="shared" si="38"/>
        <v>1</v>
      </c>
      <c r="D334" s="21" t="str">
        <f t="shared" si="39"/>
        <v>Winter</v>
      </c>
      <c r="E334" s="21">
        <f t="shared" si="40"/>
        <v>17</v>
      </c>
      <c r="F334" s="23">
        <v>101.96305827800379</v>
      </c>
      <c r="G334" s="23">
        <v>2538.5368030993354</v>
      </c>
      <c r="H334" s="16">
        <f t="shared" si="41"/>
        <v>4.0166074469952788E-2</v>
      </c>
      <c r="I334" s="23">
        <v>8.7285380178581704</v>
      </c>
      <c r="J334" s="23">
        <v>64.577952612303989</v>
      </c>
      <c r="K334" s="23">
        <v>19.736566484517304</v>
      </c>
      <c r="L334" s="23">
        <v>17.137239886059117</v>
      </c>
      <c r="M334" s="23">
        <f t="shared" si="35"/>
        <v>27.704146241727567</v>
      </c>
      <c r="N334" s="23">
        <v>1631.0743605174007</v>
      </c>
      <c r="O334" s="17">
        <f t="shared" si="36"/>
        <v>2.2336617594815703E-2</v>
      </c>
      <c r="P334" s="18">
        <f t="shared" si="37"/>
        <v>6.1605517819048265E-2</v>
      </c>
    </row>
    <row r="335" spans="2:16" x14ac:dyDescent="0.3">
      <c r="B335" s="19">
        <v>40922.7499999992</v>
      </c>
      <c r="C335" s="21">
        <f t="shared" si="38"/>
        <v>1</v>
      </c>
      <c r="D335" s="21" t="str">
        <f t="shared" si="39"/>
        <v>Winter</v>
      </c>
      <c r="E335" s="21">
        <f t="shared" si="40"/>
        <v>18</v>
      </c>
      <c r="F335" s="23">
        <v>111.08900914434608</v>
      </c>
      <c r="G335" s="23">
        <v>2673.438625171801</v>
      </c>
      <c r="H335" s="16">
        <f t="shared" si="41"/>
        <v>4.1552855598922626E-2</v>
      </c>
      <c r="I335" s="23">
        <v>9.0312760304985282</v>
      </c>
      <c r="J335" s="23">
        <v>67.858749622881049</v>
      </c>
      <c r="K335" s="23">
        <v>19.736566484517304</v>
      </c>
      <c r="L335" s="23">
        <v>18.391077250218672</v>
      </c>
      <c r="M335" s="23">
        <f t="shared" si="35"/>
        <v>29.731105888145073</v>
      </c>
      <c r="N335" s="23">
        <v>1690.5219500628796</v>
      </c>
      <c r="O335" s="17">
        <f t="shared" si="36"/>
        <v>2.2929239053773788E-2</v>
      </c>
      <c r="P335" s="18">
        <f t="shared" si="37"/>
        <v>6.3529319293301773E-2</v>
      </c>
    </row>
    <row r="336" spans="2:16" x14ac:dyDescent="0.3">
      <c r="B336" s="19">
        <v>40922.791666665864</v>
      </c>
      <c r="C336" s="21">
        <f t="shared" si="38"/>
        <v>1</v>
      </c>
      <c r="D336" s="21" t="str">
        <f t="shared" si="39"/>
        <v>Winter</v>
      </c>
      <c r="E336" s="21">
        <f t="shared" si="40"/>
        <v>19</v>
      </c>
      <c r="F336" s="23">
        <v>112.72773655730035</v>
      </c>
      <c r="G336" s="23">
        <v>2743.1010414879106</v>
      </c>
      <c r="H336" s="16">
        <f t="shared" si="41"/>
        <v>4.1094999729267959E-2</v>
      </c>
      <c r="I336" s="23">
        <v>8.9147413490725445</v>
      </c>
      <c r="J336" s="23">
        <v>68.288046429086492</v>
      </c>
      <c r="K336" s="23">
        <v>19.736566484517304</v>
      </c>
      <c r="L336" s="23">
        <v>18.555143595743676</v>
      </c>
      <c r="M336" s="23">
        <f t="shared" si="35"/>
        <v>29.996336348825512</v>
      </c>
      <c r="N336" s="23">
        <v>1670.6662167006921</v>
      </c>
      <c r="O336" s="17">
        <f t="shared" si="36"/>
        <v>2.3290755094540327E-2</v>
      </c>
      <c r="P336" s="18">
        <f t="shared" si="37"/>
        <v>6.34286212495037E-2</v>
      </c>
    </row>
    <row r="337" spans="2:16" x14ac:dyDescent="0.3">
      <c r="B337" s="19">
        <v>40922.833333332528</v>
      </c>
      <c r="C337" s="21">
        <f t="shared" si="38"/>
        <v>1</v>
      </c>
      <c r="D337" s="21" t="str">
        <f t="shared" si="39"/>
        <v>Winter</v>
      </c>
      <c r="E337" s="21">
        <f t="shared" si="40"/>
        <v>20</v>
      </c>
      <c r="F337" s="23">
        <v>113.02273358577408</v>
      </c>
      <c r="G337" s="23">
        <v>2725.4089992488985</v>
      </c>
      <c r="H337" s="16">
        <f t="shared" si="41"/>
        <v>4.1470008214151442E-2</v>
      </c>
      <c r="I337" s="23">
        <v>8.7697439824017529</v>
      </c>
      <c r="J337" s="23">
        <v>66.919268984354275</v>
      </c>
      <c r="K337" s="23">
        <v>19.736566484517304</v>
      </c>
      <c r="L337" s="23">
        <v>18.032031590370867</v>
      </c>
      <c r="M337" s="23">
        <f t="shared" si="35"/>
        <v>29.150670909466104</v>
      </c>
      <c r="N337" s="23">
        <v>1638.4264948139421</v>
      </c>
      <c r="O337" s="17">
        <f t="shared" si="36"/>
        <v>2.3144410208145505E-2</v>
      </c>
      <c r="P337" s="18">
        <f t="shared" si="37"/>
        <v>6.3654619540853469E-2</v>
      </c>
    </row>
    <row r="338" spans="2:16" x14ac:dyDescent="0.3">
      <c r="B338" s="19">
        <v>40922.874999999192</v>
      </c>
      <c r="C338" s="21">
        <f t="shared" si="38"/>
        <v>1</v>
      </c>
      <c r="D338" s="21" t="str">
        <f t="shared" si="39"/>
        <v>Winter</v>
      </c>
      <c r="E338" s="21">
        <f t="shared" si="40"/>
        <v>21</v>
      </c>
      <c r="F338" s="23">
        <v>110.30346627892953</v>
      </c>
      <c r="G338" s="23">
        <v>2694.4479253306276</v>
      </c>
      <c r="H338" s="16">
        <f t="shared" si="41"/>
        <v>4.0937316042355697E-2</v>
      </c>
      <c r="I338" s="23">
        <v>8.5075581921061456</v>
      </c>
      <c r="J338" s="23">
        <v>64.992116127380726</v>
      </c>
      <c r="K338" s="23">
        <v>19.736566484517304</v>
      </c>
      <c r="L338" s="23">
        <v>17.295522671736105</v>
      </c>
      <c r="M338" s="23">
        <f t="shared" si="35"/>
        <v>27.960026971127316</v>
      </c>
      <c r="N338" s="23">
        <v>1580.2210863657156</v>
      </c>
      <c r="O338" s="17">
        <f t="shared" si="36"/>
        <v>2.3077520910130201E-2</v>
      </c>
      <c r="P338" s="18">
        <f t="shared" si="37"/>
        <v>6.3070105185513828E-2</v>
      </c>
    </row>
    <row r="339" spans="2:16" x14ac:dyDescent="0.3">
      <c r="B339" s="19">
        <v>40922.916666665857</v>
      </c>
      <c r="C339" s="21">
        <f t="shared" si="38"/>
        <v>1</v>
      </c>
      <c r="D339" s="21" t="str">
        <f t="shared" si="39"/>
        <v>Winter</v>
      </c>
      <c r="E339" s="21">
        <f t="shared" si="40"/>
        <v>22</v>
      </c>
      <c r="F339" s="23">
        <v>109.24332271068381</v>
      </c>
      <c r="G339" s="23">
        <v>2629.2085195742716</v>
      </c>
      <c r="H339" s="16">
        <f t="shared" si="41"/>
        <v>4.1549889214710437E-2</v>
      </c>
      <c r="I339" s="23">
        <v>8.1841158586599487</v>
      </c>
      <c r="J339" s="23">
        <v>63.261851878698302</v>
      </c>
      <c r="K339" s="23">
        <v>19.736566484517304</v>
      </c>
      <c r="L339" s="23">
        <v>16.634259582958208</v>
      </c>
      <c r="M339" s="23">
        <f t="shared" si="35"/>
        <v>26.891025811222789</v>
      </c>
      <c r="N339" s="23">
        <v>1490.4796195557365</v>
      </c>
      <c r="O339" s="17">
        <f t="shared" si="36"/>
        <v>2.3532788512960343E-2</v>
      </c>
      <c r="P339" s="18">
        <f t="shared" si="37"/>
        <v>6.4104892972044067E-2</v>
      </c>
    </row>
    <row r="340" spans="2:16" x14ac:dyDescent="0.3">
      <c r="B340" s="19">
        <v>40922.958333332521</v>
      </c>
      <c r="C340" s="21">
        <f t="shared" si="38"/>
        <v>1</v>
      </c>
      <c r="D340" s="21" t="str">
        <f t="shared" si="39"/>
        <v>Winter</v>
      </c>
      <c r="E340" s="21">
        <f t="shared" si="40"/>
        <v>23</v>
      </c>
      <c r="F340" s="23">
        <v>111.87986723303631</v>
      </c>
      <c r="G340" s="23">
        <v>2530.796534619768</v>
      </c>
      <c r="H340" s="16">
        <f t="shared" si="41"/>
        <v>4.4207373331908474E-2</v>
      </c>
      <c r="I340" s="23">
        <v>7.8526810233964195</v>
      </c>
      <c r="J340" s="23">
        <v>61.767671289119313</v>
      </c>
      <c r="K340" s="23">
        <v>19.736566484517304</v>
      </c>
      <c r="L340" s="23">
        <v>16.063221677846684</v>
      </c>
      <c r="M340" s="23">
        <f t="shared" si="35"/>
        <v>25.967883126755325</v>
      </c>
      <c r="N340" s="23">
        <v>1401.9078620111375</v>
      </c>
      <c r="O340" s="17">
        <f t="shared" si="36"/>
        <v>2.4124669720900001E-2</v>
      </c>
      <c r="P340" s="18">
        <f t="shared" si="37"/>
        <v>6.7265554771947664E-2</v>
      </c>
    </row>
    <row r="341" spans="2:16" x14ac:dyDescent="0.3">
      <c r="B341" s="19">
        <v>40922.999999999185</v>
      </c>
      <c r="C341" s="21">
        <f t="shared" si="38"/>
        <v>1</v>
      </c>
      <c r="D341" s="21" t="str">
        <f t="shared" si="39"/>
        <v>Winter</v>
      </c>
      <c r="E341" s="21">
        <f t="shared" si="40"/>
        <v>0</v>
      </c>
      <c r="F341" s="23">
        <v>113.03358058143445</v>
      </c>
      <c r="G341" s="23">
        <v>2452.2880971841528</v>
      </c>
      <c r="H341" s="16">
        <f t="shared" si="41"/>
        <v>4.609310819198837E-2</v>
      </c>
      <c r="I341" s="23">
        <v>7.6046914110849455</v>
      </c>
      <c r="J341" s="23">
        <v>60.423297361709508</v>
      </c>
      <c r="K341" s="23">
        <v>19.736566484517304</v>
      </c>
      <c r="L341" s="23">
        <v>15.549436077532489</v>
      </c>
      <c r="M341" s="23">
        <f t="shared" si="35"/>
        <v>25.137294799659713</v>
      </c>
      <c r="N341" s="23">
        <v>1348.1104597651974</v>
      </c>
      <c r="O341" s="17">
        <f t="shared" si="36"/>
        <v>2.4287317091544101E-2</v>
      </c>
      <c r="P341" s="18">
        <f t="shared" si="37"/>
        <v>6.9260947349138804E-2</v>
      </c>
    </row>
    <row r="342" spans="2:16" x14ac:dyDescent="0.3">
      <c r="B342" s="19">
        <v>40923.041666665849</v>
      </c>
      <c r="C342" s="21">
        <f t="shared" si="38"/>
        <v>1</v>
      </c>
      <c r="D342" s="21" t="str">
        <f t="shared" si="39"/>
        <v>Winter</v>
      </c>
      <c r="E342" s="21">
        <f t="shared" si="40"/>
        <v>1</v>
      </c>
      <c r="F342" s="23">
        <v>113.68933820378452</v>
      </c>
      <c r="G342" s="23">
        <v>2387.0486914277963</v>
      </c>
      <c r="H342" s="16">
        <f t="shared" si="41"/>
        <v>4.7627574004693654E-2</v>
      </c>
      <c r="I342" s="23">
        <v>7.5404485861986492</v>
      </c>
      <c r="J342" s="23">
        <v>59.556540854040669</v>
      </c>
      <c r="K342" s="23">
        <v>19.736566484517304</v>
      </c>
      <c r="L342" s="23">
        <v>15.218183735055966</v>
      </c>
      <c r="M342" s="23">
        <f t="shared" si="35"/>
        <v>24.601790634467399</v>
      </c>
      <c r="N342" s="23">
        <v>1310.3482208944722</v>
      </c>
      <c r="O342" s="17">
        <f t="shared" si="36"/>
        <v>2.4529540093338745E-2</v>
      </c>
      <c r="P342" s="18">
        <f t="shared" si="37"/>
        <v>7.098883161193581E-2</v>
      </c>
    </row>
    <row r="343" spans="2:16" x14ac:dyDescent="0.3">
      <c r="B343" s="19">
        <v>40923.083333332514</v>
      </c>
      <c r="C343" s="21">
        <f t="shared" si="38"/>
        <v>1</v>
      </c>
      <c r="D343" s="21" t="str">
        <f t="shared" si="39"/>
        <v>Winter</v>
      </c>
      <c r="E343" s="21">
        <f t="shared" si="40"/>
        <v>2</v>
      </c>
      <c r="F343" s="23">
        <v>114.24179995774369</v>
      </c>
      <c r="G343" s="23">
        <v>2362.7221333491548</v>
      </c>
      <c r="H343" s="16">
        <f t="shared" si="41"/>
        <v>4.8351771181745412E-2</v>
      </c>
      <c r="I343" s="23">
        <v>7.5341328854386536</v>
      </c>
      <c r="J343" s="23">
        <v>60.082011024024524</v>
      </c>
      <c r="K343" s="23">
        <v>19.736566484517304</v>
      </c>
      <c r="L343" s="23">
        <v>15.419005099728313</v>
      </c>
      <c r="M343" s="23">
        <f t="shared" si="35"/>
        <v>24.926439439778907</v>
      </c>
      <c r="N343" s="23">
        <v>1297.8280119265148</v>
      </c>
      <c r="O343" s="17">
        <f t="shared" si="36"/>
        <v>2.5011459166328683E-2</v>
      </c>
      <c r="P343" s="18">
        <f t="shared" si="37"/>
        <v>7.2153881997542205E-2</v>
      </c>
    </row>
    <row r="344" spans="2:16" x14ac:dyDescent="0.3">
      <c r="B344" s="19">
        <v>40923.124999999178</v>
      </c>
      <c r="C344" s="21">
        <f t="shared" si="38"/>
        <v>1</v>
      </c>
      <c r="D344" s="21" t="str">
        <f t="shared" si="39"/>
        <v>Winter</v>
      </c>
      <c r="E344" s="21">
        <f t="shared" si="40"/>
        <v>3</v>
      </c>
      <c r="F344" s="23">
        <v>115.04859502731924</v>
      </c>
      <c r="G344" s="23">
        <v>2353.8761122296492</v>
      </c>
      <c r="H344" s="16">
        <f t="shared" si="41"/>
        <v>4.8876232028346803E-2</v>
      </c>
      <c r="I344" s="23">
        <v>7.5379851056014466</v>
      </c>
      <c r="J344" s="23">
        <v>59.382946643316679</v>
      </c>
      <c r="K344" s="23">
        <v>19.736566484517304</v>
      </c>
      <c r="L344" s="23">
        <v>15.151840432832209</v>
      </c>
      <c r="M344" s="23">
        <f t="shared" si="35"/>
        <v>24.494539725967165</v>
      </c>
      <c r="N344" s="23">
        <v>1307.0220648988857</v>
      </c>
      <c r="O344" s="17">
        <f t="shared" si="36"/>
        <v>2.4508021472496502E-2</v>
      </c>
      <c r="P344" s="18">
        <f t="shared" si="37"/>
        <v>7.2186393756797862E-2</v>
      </c>
    </row>
    <row r="345" spans="2:16" x14ac:dyDescent="0.3">
      <c r="B345" s="19">
        <v>40923.166666665842</v>
      </c>
      <c r="C345" s="21">
        <f t="shared" si="38"/>
        <v>1</v>
      </c>
      <c r="D345" s="21" t="str">
        <f t="shared" si="39"/>
        <v>Winter</v>
      </c>
      <c r="E345" s="21">
        <f t="shared" si="40"/>
        <v>4</v>
      </c>
      <c r="F345" s="23">
        <v>113.66900881664418</v>
      </c>
      <c r="G345" s="23">
        <v>2350.5588543098343</v>
      </c>
      <c r="H345" s="16">
        <f t="shared" si="41"/>
        <v>4.8358290883986146E-2</v>
      </c>
      <c r="I345" s="23">
        <v>7.6816308224537178</v>
      </c>
      <c r="J345" s="23">
        <v>61.779063060882265</v>
      </c>
      <c r="K345" s="23">
        <v>19.736566484517304</v>
      </c>
      <c r="L345" s="23">
        <v>16.067575323937657</v>
      </c>
      <c r="M345" s="23">
        <f t="shared" si="35"/>
        <v>25.974921252427304</v>
      </c>
      <c r="N345" s="23">
        <v>1303.6624195457066</v>
      </c>
      <c r="O345" s="17">
        <f t="shared" si="36"/>
        <v>2.5816922824706014E-2</v>
      </c>
      <c r="P345" s="18">
        <f t="shared" si="37"/>
        <v>7.29267514450056E-2</v>
      </c>
    </row>
    <row r="346" spans="2:16" x14ac:dyDescent="0.3">
      <c r="B346" s="19">
        <v>40923.208333332506</v>
      </c>
      <c r="C346" s="21">
        <f t="shared" si="38"/>
        <v>1</v>
      </c>
      <c r="D346" s="21" t="str">
        <f t="shared" si="39"/>
        <v>Winter</v>
      </c>
      <c r="E346" s="21">
        <f t="shared" si="40"/>
        <v>5</v>
      </c>
      <c r="F346" s="23">
        <v>117.38916740324159</v>
      </c>
      <c r="G346" s="23">
        <v>2379.3084229482288</v>
      </c>
      <c r="H346" s="16">
        <f t="shared" si="41"/>
        <v>4.9337516007186367E-2</v>
      </c>
      <c r="I346" s="23">
        <v>7.890452875750058</v>
      </c>
      <c r="J346" s="23">
        <v>63.173093002506576</v>
      </c>
      <c r="K346" s="23">
        <v>19.736566484517304</v>
      </c>
      <c r="L346" s="23">
        <v>16.60033819281697</v>
      </c>
      <c r="M346" s="23">
        <f t="shared" si="35"/>
        <v>26.836188325172301</v>
      </c>
      <c r="N346" s="23">
        <v>1336.4996207051813</v>
      </c>
      <c r="O346" s="17">
        <f t="shared" si="36"/>
        <v>2.5983278006917382E-2</v>
      </c>
      <c r="P346" s="18">
        <f t="shared" si="37"/>
        <v>7.4038843619518291E-2</v>
      </c>
    </row>
    <row r="347" spans="2:16" x14ac:dyDescent="0.3">
      <c r="B347" s="19">
        <v>40923.249999999171</v>
      </c>
      <c r="C347" s="21">
        <f t="shared" si="38"/>
        <v>1</v>
      </c>
      <c r="D347" s="21" t="str">
        <f t="shared" si="39"/>
        <v>Winter</v>
      </c>
      <c r="E347" s="21">
        <f t="shared" si="40"/>
        <v>6</v>
      </c>
      <c r="F347" s="23">
        <v>124.63593807150359</v>
      </c>
      <c r="G347" s="23">
        <v>2434.5960549451406</v>
      </c>
      <c r="H347" s="16">
        <f t="shared" si="41"/>
        <v>5.1193682754206236E-2</v>
      </c>
      <c r="I347" s="23">
        <v>8.1188604948789145</v>
      </c>
      <c r="J347" s="23">
        <v>64.535917447792201</v>
      </c>
      <c r="K347" s="23">
        <v>19.736566484517304</v>
      </c>
      <c r="L347" s="23">
        <v>17.121175112864208</v>
      </c>
      <c r="M347" s="23">
        <f t="shared" si="35"/>
        <v>27.678175850410689</v>
      </c>
      <c r="N347" s="23">
        <v>1427.2694182508012</v>
      </c>
      <c r="O347" s="17">
        <f t="shared" si="36"/>
        <v>2.5080784249662466E-2</v>
      </c>
      <c r="P347" s="18">
        <f t="shared" si="37"/>
        <v>7.4990489291764786E-2</v>
      </c>
    </row>
    <row r="348" spans="2:16" x14ac:dyDescent="0.3">
      <c r="B348" s="19">
        <v>40923.291666665835</v>
      </c>
      <c r="C348" s="21">
        <f t="shared" si="38"/>
        <v>1</v>
      </c>
      <c r="D348" s="21" t="str">
        <f t="shared" si="39"/>
        <v>Winter</v>
      </c>
      <c r="E348" s="21">
        <f t="shared" si="40"/>
        <v>7</v>
      </c>
      <c r="F348" s="23">
        <v>127.10581994612244</v>
      </c>
      <c r="G348" s="23">
        <v>2508.6814818210032</v>
      </c>
      <c r="H348" s="16">
        <f t="shared" si="41"/>
        <v>5.0666384260890221E-2</v>
      </c>
      <c r="I348" s="23">
        <v>8.5023233317437743</v>
      </c>
      <c r="J348" s="23">
        <v>67.02062882445442</v>
      </c>
      <c r="K348" s="23">
        <v>19.736566484517304</v>
      </c>
      <c r="L348" s="23">
        <v>18.070768749156699</v>
      </c>
      <c r="M348" s="23">
        <f t="shared" si="35"/>
        <v>29.213293590780417</v>
      </c>
      <c r="N348" s="23">
        <v>1521.6762502522508</v>
      </c>
      <c r="O348" s="17">
        <f t="shared" si="36"/>
        <v>2.4785572434525418E-2</v>
      </c>
      <c r="P348" s="18">
        <f t="shared" si="37"/>
        <v>7.4196161358321841E-2</v>
      </c>
    </row>
    <row r="349" spans="2:16" x14ac:dyDescent="0.3">
      <c r="B349" s="19">
        <v>40923.333333332499</v>
      </c>
      <c r="C349" s="21">
        <f t="shared" si="38"/>
        <v>1</v>
      </c>
      <c r="D349" s="21" t="str">
        <f t="shared" si="39"/>
        <v>Winter</v>
      </c>
      <c r="E349" s="21">
        <f t="shared" si="40"/>
        <v>8</v>
      </c>
      <c r="F349" s="23">
        <v>123.40785524059247</v>
      </c>
      <c r="G349" s="23">
        <v>2619.2567458148274</v>
      </c>
      <c r="H349" s="16">
        <f t="shared" si="41"/>
        <v>4.7115600804609699E-2</v>
      </c>
      <c r="I349" s="23">
        <v>8.8672624408202392</v>
      </c>
      <c r="J349" s="23">
        <v>70.723689398889832</v>
      </c>
      <c r="K349" s="23">
        <v>19.736566484517304</v>
      </c>
      <c r="L349" s="23">
        <v>19.48598453209128</v>
      </c>
      <c r="M349" s="23">
        <f t="shared" si="35"/>
        <v>31.501138382281248</v>
      </c>
      <c r="N349" s="23">
        <v>1584.4360859326707</v>
      </c>
      <c r="O349" s="17">
        <f t="shared" si="36"/>
        <v>2.547808723968744E-2</v>
      </c>
      <c r="P349" s="18">
        <f t="shared" si="37"/>
        <v>7.1393272656647008E-2</v>
      </c>
    </row>
    <row r="350" spans="2:16" x14ac:dyDescent="0.3">
      <c r="B350" s="19">
        <v>40923.374999999163</v>
      </c>
      <c r="C350" s="21">
        <f t="shared" si="38"/>
        <v>1</v>
      </c>
      <c r="D350" s="21" t="str">
        <f t="shared" si="39"/>
        <v>Winter</v>
      </c>
      <c r="E350" s="21">
        <f t="shared" si="40"/>
        <v>9</v>
      </c>
      <c r="F350" s="23">
        <v>121.98295689734599</v>
      </c>
      <c r="G350" s="23">
        <v>2690.0249147708746</v>
      </c>
      <c r="H350" s="16">
        <f t="shared" si="41"/>
        <v>4.5346404127166236E-2</v>
      </c>
      <c r="I350" s="23">
        <v>9.1969195042471821</v>
      </c>
      <c r="J350" s="23">
        <v>72.015571918836272</v>
      </c>
      <c r="K350" s="23">
        <v>19.736566484517304</v>
      </c>
      <c r="L350" s="23">
        <v>19.979709248491375</v>
      </c>
      <c r="M350" s="23">
        <f t="shared" si="35"/>
        <v>32.299296185827593</v>
      </c>
      <c r="N350" s="23">
        <v>1594.5251582292849</v>
      </c>
      <c r="O350" s="17">
        <f t="shared" si="36"/>
        <v>2.6024183736402248E-2</v>
      </c>
      <c r="P350" s="18">
        <f t="shared" si="37"/>
        <v>7.0190484710777962E-2</v>
      </c>
    </row>
    <row r="351" spans="2:16" x14ac:dyDescent="0.3">
      <c r="B351" s="19">
        <v>40923.416666665828</v>
      </c>
      <c r="C351" s="21">
        <f t="shared" si="38"/>
        <v>1</v>
      </c>
      <c r="D351" s="21" t="str">
        <f t="shared" si="39"/>
        <v>Winter</v>
      </c>
      <c r="E351" s="21">
        <f t="shared" si="40"/>
        <v>10</v>
      </c>
      <c r="F351" s="23">
        <v>117.95634941810559</v>
      </c>
      <c r="G351" s="23">
        <v>2732.0435150885282</v>
      </c>
      <c r="H351" s="16">
        <f t="shared" si="41"/>
        <v>4.3175135669200122E-2</v>
      </c>
      <c r="I351" s="23">
        <v>9.2033413331625624</v>
      </c>
      <c r="J351" s="23">
        <v>72.80613324958432</v>
      </c>
      <c r="K351" s="23">
        <v>19.736566484517304</v>
      </c>
      <c r="L351" s="23">
        <v>20.281841727872429</v>
      </c>
      <c r="M351" s="23">
        <f t="shared" si="35"/>
        <v>32.787725037194591</v>
      </c>
      <c r="N351" s="23">
        <v>1597.7860404709818</v>
      </c>
      <c r="O351" s="17">
        <f t="shared" si="36"/>
        <v>2.6280781848600568E-2</v>
      </c>
      <c r="P351" s="18">
        <f t="shared" si="37"/>
        <v>6.8321241195994711E-2</v>
      </c>
    </row>
    <row r="352" spans="2:16" x14ac:dyDescent="0.3">
      <c r="B352" s="19">
        <v>40923.458333332492</v>
      </c>
      <c r="C352" s="21">
        <f t="shared" si="38"/>
        <v>1</v>
      </c>
      <c r="D352" s="21" t="str">
        <f t="shared" si="39"/>
        <v>Winter</v>
      </c>
      <c r="E352" s="21">
        <f t="shared" si="40"/>
        <v>11</v>
      </c>
      <c r="F352" s="23">
        <v>118.57668237673326</v>
      </c>
      <c r="G352" s="23">
        <v>2737.5722782882194</v>
      </c>
      <c r="H352" s="16">
        <f t="shared" si="41"/>
        <v>4.3314539425011366E-2</v>
      </c>
      <c r="I352" s="23">
        <v>8.965401686862597</v>
      </c>
      <c r="J352" s="23">
        <v>69.647103919843104</v>
      </c>
      <c r="K352" s="23">
        <v>19.736566484517304</v>
      </c>
      <c r="L352" s="23">
        <v>19.074540881359908</v>
      </c>
      <c r="M352" s="23">
        <f t="shared" si="35"/>
        <v>30.835996553965892</v>
      </c>
      <c r="N352" s="23">
        <v>1563.4902038356677</v>
      </c>
      <c r="O352" s="17">
        <f t="shared" si="36"/>
        <v>2.5456762148675323E-2</v>
      </c>
      <c r="P352" s="18">
        <f t="shared" si="37"/>
        <v>6.7668653645964749E-2</v>
      </c>
    </row>
    <row r="353" spans="2:16" x14ac:dyDescent="0.3">
      <c r="B353" s="19">
        <v>40923.499999999156</v>
      </c>
      <c r="C353" s="21">
        <f t="shared" si="38"/>
        <v>1</v>
      </c>
      <c r="D353" s="21" t="str">
        <f t="shared" si="39"/>
        <v>Winter</v>
      </c>
      <c r="E353" s="21">
        <f t="shared" si="40"/>
        <v>12</v>
      </c>
      <c r="F353" s="23">
        <v>118.73855037750292</v>
      </c>
      <c r="G353" s="23">
        <v>2690.0249147708746</v>
      </c>
      <c r="H353" s="16">
        <f t="shared" si="41"/>
        <v>4.4140316219939767E-2</v>
      </c>
      <c r="I353" s="23">
        <v>8.7753312496842479</v>
      </c>
      <c r="J353" s="23">
        <v>66.467319330402404</v>
      </c>
      <c r="K353" s="23">
        <v>19.736566484517304</v>
      </c>
      <c r="L353" s="23">
        <v>17.859307901274306</v>
      </c>
      <c r="M353" s="23">
        <f t="shared" si="35"/>
        <v>28.871444944610793</v>
      </c>
      <c r="N353" s="23">
        <v>1511.4708156168097</v>
      </c>
      <c r="O353" s="17">
        <f t="shared" si="36"/>
        <v>2.490737882949591E-2</v>
      </c>
      <c r="P353" s="18">
        <f t="shared" si="37"/>
        <v>6.7948275471691896E-2</v>
      </c>
    </row>
    <row r="354" spans="2:16" x14ac:dyDescent="0.3">
      <c r="B354" s="19">
        <v>40923.54166666582</v>
      </c>
      <c r="C354" s="21">
        <f t="shared" si="38"/>
        <v>1</v>
      </c>
      <c r="D354" s="21" t="str">
        <f t="shared" si="39"/>
        <v>Winter</v>
      </c>
      <c r="E354" s="21">
        <f t="shared" si="40"/>
        <v>13</v>
      </c>
      <c r="F354" s="23">
        <v>121.43279033639992</v>
      </c>
      <c r="G354" s="23">
        <v>2644.689056533407</v>
      </c>
      <c r="H354" s="16">
        <f t="shared" si="41"/>
        <v>4.5915715511588732E-2</v>
      </c>
      <c r="I354" s="23">
        <v>8.5911631240741535</v>
      </c>
      <c r="J354" s="23">
        <v>68.700353359957447</v>
      </c>
      <c r="K354" s="23">
        <v>19.736566484517304</v>
      </c>
      <c r="L354" s="23">
        <v>18.712716842049769</v>
      </c>
      <c r="M354" s="23">
        <f t="shared" si="35"/>
        <v>30.251070033390373</v>
      </c>
      <c r="N354" s="23">
        <v>1454.2301998294001</v>
      </c>
      <c r="O354" s="17">
        <f t="shared" si="36"/>
        <v>2.6709824319438021E-2</v>
      </c>
      <c r="P354" s="18">
        <f t="shared" si="37"/>
        <v>7.1399139136210932E-2</v>
      </c>
    </row>
    <row r="355" spans="2:16" x14ac:dyDescent="0.3">
      <c r="B355" s="19">
        <v>40923.583333332484</v>
      </c>
      <c r="C355" s="21">
        <f t="shared" si="38"/>
        <v>1</v>
      </c>
      <c r="D355" s="21" t="str">
        <f t="shared" si="39"/>
        <v>Winter</v>
      </c>
      <c r="E355" s="21">
        <f t="shared" si="40"/>
        <v>14</v>
      </c>
      <c r="F355" s="23">
        <v>117.47929442603717</v>
      </c>
      <c r="G355" s="23">
        <v>2579.4496507770505</v>
      </c>
      <c r="H355" s="16">
        <f t="shared" si="41"/>
        <v>4.5544325469057685E-2</v>
      </c>
      <c r="I355" s="23">
        <v>8.4149425155572821</v>
      </c>
      <c r="J355" s="23">
        <v>69.312390515570698</v>
      </c>
      <c r="K355" s="23">
        <v>19.736566484517304</v>
      </c>
      <c r="L355" s="23">
        <v>18.946621911911699</v>
      </c>
      <c r="M355" s="23">
        <f t="shared" si="35"/>
        <v>30.629202119141695</v>
      </c>
      <c r="N355" s="23">
        <v>1419.4615480101768</v>
      </c>
      <c r="O355" s="17">
        <f t="shared" si="36"/>
        <v>2.7506306662150638E-2</v>
      </c>
      <c r="P355" s="18">
        <f t="shared" si="37"/>
        <v>7.1797875948135623E-2</v>
      </c>
    </row>
    <row r="356" spans="2:16" x14ac:dyDescent="0.3">
      <c r="B356" s="19">
        <v>40923.624999999149</v>
      </c>
      <c r="C356" s="21">
        <f t="shared" si="38"/>
        <v>1</v>
      </c>
      <c r="D356" s="21" t="str">
        <f t="shared" si="39"/>
        <v>Winter</v>
      </c>
      <c r="E356" s="21">
        <f t="shared" si="40"/>
        <v>15</v>
      </c>
      <c r="F356" s="23">
        <v>119.22994401677713</v>
      </c>
      <c r="G356" s="23">
        <v>2536.3252978194591</v>
      </c>
      <c r="H356" s="16">
        <f t="shared" si="41"/>
        <v>4.7008932221463087E-2</v>
      </c>
      <c r="I356" s="23">
        <v>8.3233095077396531</v>
      </c>
      <c r="J356" s="23">
        <v>63.933719525395233</v>
      </c>
      <c r="K356" s="23">
        <v>19.736566484517304</v>
      </c>
      <c r="L356" s="23">
        <v>16.891030348257821</v>
      </c>
      <c r="M356" s="23">
        <f t="shared" si="35"/>
        <v>27.306122692620107</v>
      </c>
      <c r="N356" s="23">
        <v>1407.8770434372295</v>
      </c>
      <c r="O356" s="17">
        <f t="shared" si="36"/>
        <v>2.5307204465365163E-2</v>
      </c>
      <c r="P356" s="18">
        <f t="shared" si="37"/>
        <v>7.1126472027401189E-2</v>
      </c>
    </row>
    <row r="357" spans="2:16" x14ac:dyDescent="0.3">
      <c r="B357" s="19">
        <v>40923.666666665813</v>
      </c>
      <c r="C357" s="21">
        <f t="shared" si="38"/>
        <v>1</v>
      </c>
      <c r="D357" s="21" t="str">
        <f t="shared" si="39"/>
        <v>Winter</v>
      </c>
      <c r="E357" s="21">
        <f t="shared" si="40"/>
        <v>16</v>
      </c>
      <c r="F357" s="23">
        <v>117.95637482389574</v>
      </c>
      <c r="G357" s="23">
        <v>2521.9505135002619</v>
      </c>
      <c r="H357" s="16">
        <f t="shared" si="41"/>
        <v>4.6771883188216054E-2</v>
      </c>
      <c r="I357" s="23">
        <v>8.4802897383181932</v>
      </c>
      <c r="J357" s="23">
        <v>65.188323546958458</v>
      </c>
      <c r="K357" s="23">
        <v>19.736566484517304</v>
      </c>
      <c r="L357" s="23">
        <v>17.370508168552512</v>
      </c>
      <c r="M357" s="23">
        <f t="shared" si="35"/>
        <v>28.081248893888642</v>
      </c>
      <c r="N357" s="23">
        <v>1450.7749416947186</v>
      </c>
      <c r="O357" s="17">
        <f t="shared" si="36"/>
        <v>2.5201385536406891E-2</v>
      </c>
      <c r="P357" s="18">
        <f t="shared" si="37"/>
        <v>7.0794552464132923E-2</v>
      </c>
    </row>
    <row r="358" spans="2:16" x14ac:dyDescent="0.3">
      <c r="B358" s="19">
        <v>40923.708333332477</v>
      </c>
      <c r="C358" s="21">
        <f t="shared" si="38"/>
        <v>1</v>
      </c>
      <c r="D358" s="21" t="str">
        <f t="shared" si="39"/>
        <v>Winter</v>
      </c>
      <c r="E358" s="21">
        <f t="shared" si="40"/>
        <v>17</v>
      </c>
      <c r="F358" s="23">
        <v>114.0473094535289</v>
      </c>
      <c r="G358" s="23">
        <v>2568.3921243776681</v>
      </c>
      <c r="H358" s="16">
        <f t="shared" si="41"/>
        <v>4.4404165692247255E-2</v>
      </c>
      <c r="I358" s="23">
        <v>9.0783619533501927</v>
      </c>
      <c r="J358" s="23">
        <v>65.662711100794013</v>
      </c>
      <c r="K358" s="23">
        <v>19.736566484517304</v>
      </c>
      <c r="L358" s="23">
        <v>17.551807053601983</v>
      </c>
      <c r="M358" s="23">
        <f t="shared" si="35"/>
        <v>28.374337562674725</v>
      </c>
      <c r="N358" s="23">
        <v>1574.7954750588972</v>
      </c>
      <c r="O358" s="17">
        <f t="shared" si="36"/>
        <v>2.3782580093217626E-2</v>
      </c>
      <c r="P358" s="18">
        <f t="shared" si="37"/>
        <v>6.7130700158416504E-2</v>
      </c>
    </row>
    <row r="359" spans="2:16" x14ac:dyDescent="0.3">
      <c r="B359" s="19">
        <v>40923.749999999141</v>
      </c>
      <c r="C359" s="21">
        <f t="shared" si="38"/>
        <v>1</v>
      </c>
      <c r="D359" s="21" t="str">
        <f t="shared" si="39"/>
        <v>Winter</v>
      </c>
      <c r="E359" s="21">
        <f t="shared" si="40"/>
        <v>18</v>
      </c>
      <c r="F359" s="23">
        <v>117.36223669234545</v>
      </c>
      <c r="G359" s="23">
        <v>2699.9766885303188</v>
      </c>
      <c r="H359" s="16">
        <f t="shared" si="41"/>
        <v>4.3467870367513935E-2</v>
      </c>
      <c r="I359" s="23">
        <v>9.6148814064469086</v>
      </c>
      <c r="J359" s="23">
        <v>72.883015657030043</v>
      </c>
      <c r="K359" s="23">
        <v>19.736566484517304</v>
      </c>
      <c r="L359" s="23">
        <v>20.311224233035418</v>
      </c>
      <c r="M359" s="23">
        <f t="shared" si="35"/>
        <v>32.835224939477321</v>
      </c>
      <c r="N359" s="23">
        <v>1664.0222159443206</v>
      </c>
      <c r="O359" s="17">
        <f t="shared" si="36"/>
        <v>2.5510540628109403E-2</v>
      </c>
      <c r="P359" s="18">
        <f t="shared" si="37"/>
        <v>6.7869522122595477E-2</v>
      </c>
    </row>
    <row r="360" spans="2:16" x14ac:dyDescent="0.3">
      <c r="B360" s="19">
        <v>40923.791666665806</v>
      </c>
      <c r="C360" s="21">
        <f t="shared" si="38"/>
        <v>1</v>
      </c>
      <c r="D360" s="21" t="str">
        <f t="shared" si="39"/>
        <v>Winter</v>
      </c>
      <c r="E360" s="21">
        <f t="shared" si="40"/>
        <v>19</v>
      </c>
      <c r="F360" s="23">
        <v>118.43680018863294</v>
      </c>
      <c r="G360" s="23">
        <v>2820.5037262835872</v>
      </c>
      <c r="H360" s="16">
        <f t="shared" si="41"/>
        <v>4.1991364551285382E-2</v>
      </c>
      <c r="I360" s="23">
        <v>9.502513068287179</v>
      </c>
      <c r="J360" s="23">
        <v>73.634734673267801</v>
      </c>
      <c r="K360" s="23">
        <v>19.736566484517304</v>
      </c>
      <c r="L360" s="23">
        <v>20.598512165470581</v>
      </c>
      <c r="M360" s="23">
        <f t="shared" si="35"/>
        <v>33.299656023279915</v>
      </c>
      <c r="N360" s="23">
        <v>1649.3926368403288</v>
      </c>
      <c r="O360" s="17">
        <f t="shared" si="36"/>
        <v>2.5950260802401412E-2</v>
      </c>
      <c r="P360" s="18">
        <f t="shared" si="37"/>
        <v>6.6851938492132224E-2</v>
      </c>
    </row>
    <row r="361" spans="2:16" x14ac:dyDescent="0.3">
      <c r="B361" s="19">
        <v>40923.83333333247</v>
      </c>
      <c r="C361" s="21">
        <f t="shared" si="38"/>
        <v>1</v>
      </c>
      <c r="D361" s="21" t="str">
        <f t="shared" si="39"/>
        <v>Winter</v>
      </c>
      <c r="E361" s="21">
        <f t="shared" si="40"/>
        <v>20</v>
      </c>
      <c r="F361" s="23">
        <v>114.23815673821099</v>
      </c>
      <c r="G361" s="23">
        <v>2785.1196418055633</v>
      </c>
      <c r="H361" s="16">
        <f t="shared" si="41"/>
        <v>4.1017324722234058E-2</v>
      </c>
      <c r="I361" s="23">
        <v>9.3734751428907046</v>
      </c>
      <c r="J361" s="23">
        <v>71.808550917696678</v>
      </c>
      <c r="K361" s="23">
        <v>19.736566484517304</v>
      </c>
      <c r="L361" s="23">
        <v>19.900591075206741</v>
      </c>
      <c r="M361" s="23">
        <f t="shared" si="35"/>
        <v>32.171393357972633</v>
      </c>
      <c r="N361" s="23">
        <v>1622.8808364541792</v>
      </c>
      <c r="O361" s="17">
        <f t="shared" si="36"/>
        <v>2.5599457192207915E-2</v>
      </c>
      <c r="P361" s="18">
        <f t="shared" si="37"/>
        <v>6.5566760666076251E-2</v>
      </c>
    </row>
    <row r="362" spans="2:16" x14ac:dyDescent="0.3">
      <c r="B362" s="19">
        <v>40923.874999999134</v>
      </c>
      <c r="C362" s="21">
        <f t="shared" si="38"/>
        <v>1</v>
      </c>
      <c r="D362" s="21" t="str">
        <f t="shared" si="39"/>
        <v>Winter</v>
      </c>
      <c r="E362" s="21">
        <f t="shared" si="40"/>
        <v>21</v>
      </c>
      <c r="F362" s="23">
        <v>119.05378801016433</v>
      </c>
      <c r="G362" s="23">
        <v>2768.5333522064902</v>
      </c>
      <c r="H362" s="16">
        <f t="shared" si="41"/>
        <v>4.3002475630383785E-2</v>
      </c>
      <c r="I362" s="23">
        <v>9.0562394371700137</v>
      </c>
      <c r="J362" s="23">
        <v>70.307724373894743</v>
      </c>
      <c r="K362" s="23">
        <v>19.736566484517304</v>
      </c>
      <c r="L362" s="23">
        <v>19.327013255038491</v>
      </c>
      <c r="M362" s="23">
        <f t="shared" si="35"/>
        <v>31.244144634338948</v>
      </c>
      <c r="N362" s="23">
        <v>1573.6245911919655</v>
      </c>
      <c r="O362" s="17">
        <f t="shared" si="36"/>
        <v>2.5609909947443582E-2</v>
      </c>
      <c r="P362" s="18">
        <f t="shared" si="37"/>
        <v>6.7511096049416103E-2</v>
      </c>
    </row>
    <row r="363" spans="2:16" x14ac:dyDescent="0.3">
      <c r="B363" s="19">
        <v>40923.916666665798</v>
      </c>
      <c r="C363" s="21">
        <f t="shared" si="38"/>
        <v>1</v>
      </c>
      <c r="D363" s="21" t="str">
        <f t="shared" si="39"/>
        <v>Winter</v>
      </c>
      <c r="E363" s="21">
        <f t="shared" si="40"/>
        <v>22</v>
      </c>
      <c r="F363" s="23">
        <v>128.49218836948361</v>
      </c>
      <c r="G363" s="23">
        <v>2706.6112043699486</v>
      </c>
      <c r="H363" s="16">
        <f t="shared" si="41"/>
        <v>4.7473456166156058E-2</v>
      </c>
      <c r="I363" s="23">
        <v>8.5552334206355543</v>
      </c>
      <c r="J363" s="23">
        <v>67.917557572948908</v>
      </c>
      <c r="K363" s="23">
        <v>19.736566484517304</v>
      </c>
      <c r="L363" s="23">
        <v>18.413552156428043</v>
      </c>
      <c r="M363" s="23">
        <f t="shared" si="35"/>
        <v>29.767438932003561</v>
      </c>
      <c r="N363" s="23">
        <v>1483.4792637937715</v>
      </c>
      <c r="O363" s="17">
        <f t="shared" si="36"/>
        <v>2.5832968001611792E-2</v>
      </c>
      <c r="P363" s="18">
        <f t="shared" si="37"/>
        <v>7.2080043893701623E-2</v>
      </c>
    </row>
    <row r="364" spans="2:16" x14ac:dyDescent="0.3">
      <c r="B364" s="19">
        <v>40923.958333332463</v>
      </c>
      <c r="C364" s="21">
        <f t="shared" si="38"/>
        <v>1</v>
      </c>
      <c r="D364" s="21" t="str">
        <f t="shared" si="39"/>
        <v>Winter</v>
      </c>
      <c r="E364" s="21">
        <f t="shared" si="40"/>
        <v>23</v>
      </c>
      <c r="F364" s="23">
        <v>123.63332921566453</v>
      </c>
      <c r="G364" s="23">
        <v>2608.199219415445</v>
      </c>
      <c r="H364" s="16">
        <f t="shared" si="41"/>
        <v>4.7401796724474705E-2</v>
      </c>
      <c r="I364" s="23">
        <v>8.0910903323669423</v>
      </c>
      <c r="J364" s="23">
        <v>65.490527235166141</v>
      </c>
      <c r="K364" s="23">
        <v>19.736566484517304</v>
      </c>
      <c r="L364" s="23">
        <v>17.486002749485138</v>
      </c>
      <c r="M364" s="23">
        <f t="shared" si="35"/>
        <v>28.267958001163699</v>
      </c>
      <c r="N364" s="23">
        <v>1407.1980995436566</v>
      </c>
      <c r="O364" s="17">
        <f t="shared" si="36"/>
        <v>2.5837903238585664E-2</v>
      </c>
      <c r="P364" s="18">
        <f t="shared" si="37"/>
        <v>7.2014936925958284E-2</v>
      </c>
    </row>
    <row r="365" spans="2:16" x14ac:dyDescent="0.3">
      <c r="B365" s="19">
        <v>40923.999999999127</v>
      </c>
      <c r="C365" s="21">
        <f t="shared" si="38"/>
        <v>1</v>
      </c>
      <c r="D365" s="21" t="str">
        <f t="shared" si="39"/>
        <v>Winter</v>
      </c>
      <c r="E365" s="21">
        <f t="shared" si="40"/>
        <v>0</v>
      </c>
      <c r="F365" s="23">
        <v>122.53031724557395</v>
      </c>
      <c r="G365" s="23">
        <v>2515.3159976606325</v>
      </c>
      <c r="H365" s="16">
        <f t="shared" si="41"/>
        <v>4.8713687409269124E-2</v>
      </c>
      <c r="I365" s="23">
        <v>7.8445908923518592</v>
      </c>
      <c r="J365" s="23">
        <v>64.536494841400156</v>
      </c>
      <c r="K365" s="23">
        <v>19.736566484517304</v>
      </c>
      <c r="L365" s="23">
        <v>17.121395778049262</v>
      </c>
      <c r="M365" s="23">
        <f t="shared" si="35"/>
        <v>27.67853257883359</v>
      </c>
      <c r="N365" s="23">
        <v>1367.3847653336088</v>
      </c>
      <c r="O365" s="17">
        <f t="shared" si="36"/>
        <v>2.5978879077622797E-2</v>
      </c>
      <c r="P365" s="18">
        <f t="shared" si="37"/>
        <v>7.3427039492261398E-2</v>
      </c>
    </row>
    <row r="366" spans="2:16" x14ac:dyDescent="0.3">
      <c r="B366" s="19">
        <v>40924.041666665791</v>
      </c>
      <c r="C366" s="21">
        <f t="shared" si="38"/>
        <v>1</v>
      </c>
      <c r="D366" s="21" t="str">
        <f t="shared" si="39"/>
        <v>Winter</v>
      </c>
      <c r="E366" s="21">
        <f t="shared" si="40"/>
        <v>1</v>
      </c>
      <c r="F366" s="23">
        <v>120.91302788863003</v>
      </c>
      <c r="G366" s="23">
        <v>2444.5478287045848</v>
      </c>
      <c r="H366" s="16">
        <f t="shared" si="41"/>
        <v>4.9462328561885524E-2</v>
      </c>
      <c r="I366" s="23">
        <v>7.8464928904480722</v>
      </c>
      <c r="J366" s="23">
        <v>64.903804194132633</v>
      </c>
      <c r="K366" s="23">
        <v>19.736566484517304</v>
      </c>
      <c r="L366" s="23">
        <v>17.261772091846328</v>
      </c>
      <c r="M366" s="23">
        <f t="shared" si="35"/>
        <v>27.905465617769</v>
      </c>
      <c r="N366" s="23">
        <v>1338.9307674300485</v>
      </c>
      <c r="O366" s="17">
        <f t="shared" si="36"/>
        <v>2.670187240288726E-2</v>
      </c>
      <c r="P366" s="18">
        <f t="shared" si="37"/>
        <v>7.4843464178763627E-2</v>
      </c>
    </row>
    <row r="367" spans="2:16" x14ac:dyDescent="0.3">
      <c r="B367" s="19">
        <v>40924.083333332455</v>
      </c>
      <c r="C367" s="21">
        <f t="shared" si="38"/>
        <v>1</v>
      </c>
      <c r="D367" s="21" t="str">
        <f t="shared" si="39"/>
        <v>Winter</v>
      </c>
      <c r="E367" s="21">
        <f t="shared" si="40"/>
        <v>2</v>
      </c>
      <c r="F367" s="23">
        <v>121.02052363588129</v>
      </c>
      <c r="G367" s="23">
        <v>2430.1730443853876</v>
      </c>
      <c r="H367" s="16">
        <f t="shared" si="41"/>
        <v>4.9799138343454244E-2</v>
      </c>
      <c r="I367" s="23">
        <v>7.8668268698136634</v>
      </c>
      <c r="J367" s="23">
        <v>64.929741494789013</v>
      </c>
      <c r="K367" s="23">
        <v>19.736566484517304</v>
      </c>
      <c r="L367" s="23">
        <v>17.271684669974007</v>
      </c>
      <c r="M367" s="23">
        <f t="shared" si="35"/>
        <v>27.921490340297701</v>
      </c>
      <c r="N367" s="23">
        <v>1341.0112966796451</v>
      </c>
      <c r="O367" s="17">
        <f t="shared" si="36"/>
        <v>2.6687558336550583E-2</v>
      </c>
      <c r="P367" s="18">
        <f t="shared" si="37"/>
        <v>7.5157679270353939E-2</v>
      </c>
    </row>
    <row r="368" spans="2:16" x14ac:dyDescent="0.3">
      <c r="B368" s="19">
        <v>40924.12499999912</v>
      </c>
      <c r="C368" s="21">
        <f t="shared" si="38"/>
        <v>1</v>
      </c>
      <c r="D368" s="21" t="str">
        <f t="shared" si="39"/>
        <v>Winter</v>
      </c>
      <c r="E368" s="21">
        <f t="shared" si="40"/>
        <v>3</v>
      </c>
      <c r="F368" s="23">
        <v>125.7214426293166</v>
      </c>
      <c r="G368" s="23">
        <v>2440.1248181448318</v>
      </c>
      <c r="H368" s="16">
        <f t="shared" si="41"/>
        <v>5.152254577079364E-2</v>
      </c>
      <c r="I368" s="23">
        <v>7.9849097325615208</v>
      </c>
      <c r="J368" s="23">
        <v>66.100745519194064</v>
      </c>
      <c r="K368" s="23">
        <v>19.736566484517304</v>
      </c>
      <c r="L368" s="23">
        <v>17.719212692782715</v>
      </c>
      <c r="M368" s="23">
        <f t="shared" si="35"/>
        <v>28.644966341894044</v>
      </c>
      <c r="N368" s="23">
        <v>1350.2773314654307</v>
      </c>
      <c r="O368" s="17">
        <f t="shared" si="36"/>
        <v>2.7127668680256851E-2</v>
      </c>
      <c r="P368" s="18">
        <f t="shared" si="37"/>
        <v>7.7252527899817042E-2</v>
      </c>
    </row>
    <row r="369" spans="2:16" x14ac:dyDescent="0.3">
      <c r="B369" s="19">
        <v>40924.166666665784</v>
      </c>
      <c r="C369" s="21">
        <f t="shared" si="38"/>
        <v>1</v>
      </c>
      <c r="D369" s="21" t="str">
        <f t="shared" si="39"/>
        <v>Winter</v>
      </c>
      <c r="E369" s="21">
        <f t="shared" si="40"/>
        <v>4</v>
      </c>
      <c r="F369" s="23">
        <v>130.6911206688147</v>
      </c>
      <c r="G369" s="23">
        <v>2462.239870943597</v>
      </c>
      <c r="H369" s="16">
        <f t="shared" si="41"/>
        <v>5.3078143283712777E-2</v>
      </c>
      <c r="I369" s="23">
        <v>8.2422069529865798</v>
      </c>
      <c r="J369" s="23">
        <v>67.971883349395284</v>
      </c>
      <c r="K369" s="23">
        <v>19.736566484517304</v>
      </c>
      <c r="L369" s="23">
        <v>18.434314089618621</v>
      </c>
      <c r="M369" s="23">
        <f t="shared" si="35"/>
        <v>29.801002775259359</v>
      </c>
      <c r="N369" s="23">
        <v>1395.6486863077291</v>
      </c>
      <c r="O369" s="17">
        <f t="shared" si="36"/>
        <v>2.725844268796003E-2</v>
      </c>
      <c r="P369" s="18">
        <f t="shared" si="37"/>
        <v>7.8889758444990396E-2</v>
      </c>
    </row>
    <row r="370" spans="2:16" x14ac:dyDescent="0.3">
      <c r="B370" s="19">
        <v>40924.208333332448</v>
      </c>
      <c r="C370" s="21">
        <f t="shared" si="38"/>
        <v>1</v>
      </c>
      <c r="D370" s="21" t="str">
        <f t="shared" si="39"/>
        <v>Winter</v>
      </c>
      <c r="E370" s="21">
        <f t="shared" si="40"/>
        <v>5</v>
      </c>
      <c r="F370" s="23">
        <v>128.47314652673884</v>
      </c>
      <c r="G370" s="23">
        <v>2515.3159976606325</v>
      </c>
      <c r="H370" s="16">
        <f t="shared" si="41"/>
        <v>5.1076344541292298E-2</v>
      </c>
      <c r="I370" s="23">
        <v>8.6721154857875593</v>
      </c>
      <c r="J370" s="23">
        <v>70.886546419654366</v>
      </c>
      <c r="K370" s="23">
        <v>19.736566484517304</v>
      </c>
      <c r="L370" s="23">
        <v>19.548224352778739</v>
      </c>
      <c r="M370" s="23">
        <f t="shared" si="35"/>
        <v>31.601755582358322</v>
      </c>
      <c r="N370" s="23">
        <v>1484.0342399105912</v>
      </c>
      <c r="O370" s="17">
        <f t="shared" si="36"/>
        <v>2.7138100985171519E-2</v>
      </c>
      <c r="P370" s="18">
        <f t="shared" si="37"/>
        <v>7.6828330530348821E-2</v>
      </c>
    </row>
    <row r="371" spans="2:16" x14ac:dyDescent="0.3">
      <c r="B371" s="19">
        <v>40924.249999999112</v>
      </c>
      <c r="C371" s="21">
        <f t="shared" si="38"/>
        <v>1</v>
      </c>
      <c r="D371" s="21" t="str">
        <f t="shared" si="39"/>
        <v>Winter</v>
      </c>
      <c r="E371" s="21">
        <f t="shared" si="40"/>
        <v>6</v>
      </c>
      <c r="F371" s="23">
        <v>128.2302787326642</v>
      </c>
      <c r="G371" s="23">
        <v>2618.1509931748892</v>
      </c>
      <c r="H371" s="16">
        <f t="shared" si="41"/>
        <v>4.8977419204217221E-2</v>
      </c>
      <c r="I371" s="23">
        <v>9.3427393756184003</v>
      </c>
      <c r="J371" s="23">
        <v>75.322173148747467</v>
      </c>
      <c r="K371" s="23">
        <v>19.736566484517304</v>
      </c>
      <c r="L371" s="23">
        <v>21.243408330474303</v>
      </c>
      <c r="M371" s="23">
        <f t="shared" si="35"/>
        <v>34.34219833375586</v>
      </c>
      <c r="N371" s="23">
        <v>1622.3108632816493</v>
      </c>
      <c r="O371" s="17">
        <f t="shared" si="36"/>
        <v>2.6927599819560673E-2</v>
      </c>
      <c r="P371" s="18">
        <f t="shared" si="37"/>
        <v>7.4586174679251868E-2</v>
      </c>
    </row>
    <row r="372" spans="2:16" x14ac:dyDescent="0.3">
      <c r="B372" s="19">
        <v>40924.291666665777</v>
      </c>
      <c r="C372" s="21">
        <f t="shared" si="38"/>
        <v>1</v>
      </c>
      <c r="D372" s="21" t="str">
        <f t="shared" si="39"/>
        <v>Winter</v>
      </c>
      <c r="E372" s="21">
        <f t="shared" si="40"/>
        <v>7</v>
      </c>
      <c r="F372" s="23">
        <v>110.87678554925814</v>
      </c>
      <c r="G372" s="23">
        <v>2772.9563627662428</v>
      </c>
      <c r="H372" s="16">
        <f t="shared" si="41"/>
        <v>3.9985045216741094E-2</v>
      </c>
      <c r="I372" s="23">
        <v>10.062512864470703</v>
      </c>
      <c r="J372" s="23">
        <v>80.569588044695266</v>
      </c>
      <c r="K372" s="23">
        <v>19.736566484517304</v>
      </c>
      <c r="L372" s="23">
        <v>23.248837145660133</v>
      </c>
      <c r="M372" s="23">
        <f t="shared" si="35"/>
        <v>37.584184414517829</v>
      </c>
      <c r="N372" s="23">
        <v>1747.315642924719</v>
      </c>
      <c r="O372" s="17">
        <f t="shared" si="36"/>
        <v>2.7268511829514556E-2</v>
      </c>
      <c r="P372" s="18">
        <f t="shared" si="37"/>
        <v>6.6163224367759274E-2</v>
      </c>
    </row>
    <row r="373" spans="2:16" x14ac:dyDescent="0.3">
      <c r="B373" s="19">
        <v>40924.333333332441</v>
      </c>
      <c r="C373" s="21">
        <f t="shared" si="38"/>
        <v>1</v>
      </c>
      <c r="D373" s="21" t="str">
        <f t="shared" si="39"/>
        <v>Winter</v>
      </c>
      <c r="E373" s="21">
        <f t="shared" si="40"/>
        <v>8</v>
      </c>
      <c r="F373" s="23">
        <v>112.07653035612954</v>
      </c>
      <c r="G373" s="23">
        <v>2896.8006584393261</v>
      </c>
      <c r="H373" s="16">
        <f t="shared" si="41"/>
        <v>3.868976280076919E-2</v>
      </c>
      <c r="I373" s="23">
        <v>10.391133298436129</v>
      </c>
      <c r="J373" s="23">
        <v>83.684268567714156</v>
      </c>
      <c r="K373" s="23">
        <v>19.736566484517304</v>
      </c>
      <c r="L373" s="23">
        <v>24.439189003635704</v>
      </c>
      <c r="M373" s="23">
        <f t="shared" si="35"/>
        <v>39.508513079561148</v>
      </c>
      <c r="N373" s="23">
        <v>1795.8656815601</v>
      </c>
      <c r="O373" s="17">
        <f t="shared" si="36"/>
        <v>2.7785845506356901E-2</v>
      </c>
      <c r="P373" s="18">
        <f t="shared" si="37"/>
        <v>6.5400580535266317E-2</v>
      </c>
    </row>
    <row r="374" spans="2:16" x14ac:dyDescent="0.3">
      <c r="B374" s="19">
        <v>40924.374999999105</v>
      </c>
      <c r="C374" s="21">
        <f t="shared" si="38"/>
        <v>1</v>
      </c>
      <c r="D374" s="21" t="str">
        <f t="shared" si="39"/>
        <v>Winter</v>
      </c>
      <c r="E374" s="21">
        <f t="shared" si="40"/>
        <v>9</v>
      </c>
      <c r="F374" s="23">
        <v>113.61272352155227</v>
      </c>
      <c r="G374" s="23">
        <v>2969.7803326752501</v>
      </c>
      <c r="H374" s="16">
        <f t="shared" si="41"/>
        <v>3.8256271775901747E-2</v>
      </c>
      <c r="I374" s="23">
        <v>10.401294404320609</v>
      </c>
      <c r="J374" s="23">
        <v>82.238930089527287</v>
      </c>
      <c r="K374" s="23">
        <v>19.736566484517304</v>
      </c>
      <c r="L374" s="23">
        <v>23.886817314084134</v>
      </c>
      <c r="M374" s="23">
        <f t="shared" si="35"/>
        <v>38.615546290925849</v>
      </c>
      <c r="N374" s="23">
        <v>1809.6218642986016</v>
      </c>
      <c r="O374" s="17">
        <f t="shared" si="36"/>
        <v>2.7086786285180683E-2</v>
      </c>
      <c r="P374" s="18">
        <f t="shared" si="37"/>
        <v>6.4306818603420787E-2</v>
      </c>
    </row>
    <row r="375" spans="2:16" x14ac:dyDescent="0.3">
      <c r="B375" s="19">
        <v>40924.416666665769</v>
      </c>
      <c r="C375" s="21">
        <f t="shared" si="38"/>
        <v>1</v>
      </c>
      <c r="D375" s="21" t="str">
        <f t="shared" si="39"/>
        <v>Winter</v>
      </c>
      <c r="E375" s="21">
        <f t="shared" si="40"/>
        <v>10</v>
      </c>
      <c r="F375" s="23">
        <v>112.30221867523522</v>
      </c>
      <c r="G375" s="23">
        <v>2969.7803326752501</v>
      </c>
      <c r="H375" s="16">
        <f t="shared" si="41"/>
        <v>3.7814991714916056E-2</v>
      </c>
      <c r="I375" s="23">
        <v>10.243720663472418</v>
      </c>
      <c r="J375" s="23">
        <v>81.709061544005806</v>
      </c>
      <c r="K375" s="23">
        <v>19.736566484517304</v>
      </c>
      <c r="L375" s="23">
        <v>23.684315001894184</v>
      </c>
      <c r="M375" s="23">
        <f t="shared" si="35"/>
        <v>38.288180057594317</v>
      </c>
      <c r="N375" s="23">
        <v>1793.3757020872558</v>
      </c>
      <c r="O375" s="17">
        <f t="shared" si="36"/>
        <v>2.7061758818624521E-2</v>
      </c>
      <c r="P375" s="18">
        <f t="shared" si="37"/>
        <v>6.3853410348023235E-2</v>
      </c>
    </row>
    <row r="376" spans="2:16" x14ac:dyDescent="0.3">
      <c r="B376" s="19">
        <v>40924.458333332434</v>
      </c>
      <c r="C376" s="21">
        <f t="shared" si="38"/>
        <v>1</v>
      </c>
      <c r="D376" s="21" t="str">
        <f t="shared" si="39"/>
        <v>Winter</v>
      </c>
      <c r="E376" s="21">
        <f t="shared" si="40"/>
        <v>11</v>
      </c>
      <c r="F376" s="23">
        <v>108.10214850890172</v>
      </c>
      <c r="G376" s="23">
        <v>2936.607753477103</v>
      </c>
      <c r="H376" s="16">
        <f t="shared" si="41"/>
        <v>3.6811912786412458E-2</v>
      </c>
      <c r="I376" s="23">
        <v>9.9992598153451109</v>
      </c>
      <c r="J376" s="23">
        <v>78.713883417332454</v>
      </c>
      <c r="K376" s="23">
        <v>19.736566484517304</v>
      </c>
      <c r="L376" s="23">
        <v>22.539633927317158</v>
      </c>
      <c r="M376" s="23">
        <f t="shared" si="35"/>
        <v>36.437683005497988</v>
      </c>
      <c r="N376" s="23">
        <v>1744.73628723464</v>
      </c>
      <c r="O376" s="17">
        <f t="shared" si="36"/>
        <v>2.6615450805143971E-2</v>
      </c>
      <c r="P376" s="18">
        <f t="shared" si="37"/>
        <v>6.2447597937746416E-2</v>
      </c>
    </row>
    <row r="377" spans="2:16" x14ac:dyDescent="0.3">
      <c r="B377" s="19">
        <v>40924.499999999098</v>
      </c>
      <c r="C377" s="21">
        <f t="shared" si="38"/>
        <v>1</v>
      </c>
      <c r="D377" s="21" t="str">
        <f t="shared" si="39"/>
        <v>Winter</v>
      </c>
      <c r="E377" s="21">
        <f t="shared" si="40"/>
        <v>12</v>
      </c>
      <c r="F377" s="23">
        <v>106.15531280534618</v>
      </c>
      <c r="G377" s="23">
        <v>2892.377647879573</v>
      </c>
      <c r="H377" s="16">
        <f t="shared" si="41"/>
        <v>3.6701747049929512E-2</v>
      </c>
      <c r="I377" s="23">
        <v>9.7431611923322894</v>
      </c>
      <c r="J377" s="23">
        <v>72.4299847188516</v>
      </c>
      <c r="K377" s="23">
        <v>19.736566484517304</v>
      </c>
      <c r="L377" s="23">
        <v>20.138087304546055</v>
      </c>
      <c r="M377" s="23">
        <f t="shared" si="35"/>
        <v>32.555330929788241</v>
      </c>
      <c r="N377" s="23">
        <v>1673.8215262621106</v>
      </c>
      <c r="O377" s="17">
        <f t="shared" si="36"/>
        <v>2.5270610670529058E-2</v>
      </c>
      <c r="P377" s="18">
        <f t="shared" si="37"/>
        <v>6.1044882159831559E-2</v>
      </c>
    </row>
    <row r="378" spans="2:16" x14ac:dyDescent="0.3">
      <c r="B378" s="19">
        <v>40924.541666665762</v>
      </c>
      <c r="C378" s="21">
        <f t="shared" si="38"/>
        <v>1</v>
      </c>
      <c r="D378" s="21" t="str">
        <f t="shared" si="39"/>
        <v>Winter</v>
      </c>
      <c r="E378" s="21">
        <f t="shared" si="40"/>
        <v>13</v>
      </c>
      <c r="F378" s="23">
        <v>103.88865668496969</v>
      </c>
      <c r="G378" s="23">
        <v>2838.1957685225993</v>
      </c>
      <c r="H378" s="16">
        <f t="shared" si="41"/>
        <v>3.6603767025925812E-2</v>
      </c>
      <c r="I378" s="23">
        <v>9.5554145276288924</v>
      </c>
      <c r="J378" s="23">
        <v>75.538193157497304</v>
      </c>
      <c r="K378" s="23">
        <v>19.736566484517304</v>
      </c>
      <c r="L378" s="23">
        <v>21.325965696109364</v>
      </c>
      <c r="M378" s="23">
        <f t="shared" si="35"/>
        <v>34.475660976870635</v>
      </c>
      <c r="N378" s="23">
        <v>1640.4023253763246</v>
      </c>
      <c r="O378" s="17">
        <f t="shared" si="36"/>
        <v>2.68416319724482E-2</v>
      </c>
      <c r="P378" s="18">
        <f t="shared" si="37"/>
        <v>6.2462894155058873E-2</v>
      </c>
    </row>
    <row r="379" spans="2:16" x14ac:dyDescent="0.3">
      <c r="B379" s="19">
        <v>40924.583333332426</v>
      </c>
      <c r="C379" s="21">
        <f t="shared" si="38"/>
        <v>1</v>
      </c>
      <c r="D379" s="21" t="str">
        <f t="shared" si="39"/>
        <v>Winter</v>
      </c>
      <c r="E379" s="21">
        <f t="shared" si="40"/>
        <v>14</v>
      </c>
      <c r="F379" s="23">
        <v>105.66763034920977</v>
      </c>
      <c r="G379" s="23">
        <v>2786.2253944455019</v>
      </c>
      <c r="H379" s="16">
        <f t="shared" si="41"/>
        <v>3.7925011580134248E-2</v>
      </c>
      <c r="I379" s="23">
        <v>9.3566765511065153</v>
      </c>
      <c r="J379" s="23">
        <v>73.604157087480147</v>
      </c>
      <c r="K379" s="23">
        <v>19.736566484517304</v>
      </c>
      <c r="L379" s="23">
        <v>20.586826188117289</v>
      </c>
      <c r="M379" s="23">
        <f t="shared" si="35"/>
        <v>33.280764414845549</v>
      </c>
      <c r="N379" s="23">
        <v>1605.4729252205652</v>
      </c>
      <c r="O379" s="17">
        <f t="shared" si="36"/>
        <v>2.6557558396753649E-2</v>
      </c>
      <c r="P379" s="18">
        <f t="shared" si="37"/>
        <v>6.3475374267150927E-2</v>
      </c>
    </row>
    <row r="380" spans="2:16" x14ac:dyDescent="0.3">
      <c r="B380" s="19">
        <v>40924.624999999091</v>
      </c>
      <c r="C380" s="21">
        <f t="shared" si="38"/>
        <v>1</v>
      </c>
      <c r="D380" s="21" t="str">
        <f t="shared" si="39"/>
        <v>Winter</v>
      </c>
      <c r="E380" s="21">
        <f t="shared" si="40"/>
        <v>15</v>
      </c>
      <c r="F380" s="23">
        <v>104.90829605117341</v>
      </c>
      <c r="G380" s="23">
        <v>2763.0045890067986</v>
      </c>
      <c r="H380" s="16">
        <f t="shared" si="41"/>
        <v>3.7968918498569773E-2</v>
      </c>
      <c r="I380" s="23">
        <v>9.2878885407314762</v>
      </c>
      <c r="J380" s="23">
        <v>72.705526953120085</v>
      </c>
      <c r="K380" s="23">
        <v>19.736566484517304</v>
      </c>
      <c r="L380" s="23">
        <v>20.243392554342371</v>
      </c>
      <c r="M380" s="23">
        <f t="shared" si="35"/>
        <v>32.725567914260409</v>
      </c>
      <c r="N380" s="23">
        <v>1589.6351676332781</v>
      </c>
      <c r="O380" s="17">
        <f t="shared" si="36"/>
        <v>2.6429621909751434E-2</v>
      </c>
      <c r="P380" s="18">
        <f t="shared" si="37"/>
        <v>6.3395036248081849E-2</v>
      </c>
    </row>
    <row r="381" spans="2:16" x14ac:dyDescent="0.3">
      <c r="B381" s="19">
        <v>40924.666666665755</v>
      </c>
      <c r="C381" s="21">
        <f t="shared" si="38"/>
        <v>1</v>
      </c>
      <c r="D381" s="21" t="str">
        <f t="shared" si="39"/>
        <v>Winter</v>
      </c>
      <c r="E381" s="21">
        <f t="shared" si="40"/>
        <v>16</v>
      </c>
      <c r="F381" s="23">
        <v>102.4824957315427</v>
      </c>
      <c r="G381" s="23">
        <v>2733.1492677284664</v>
      </c>
      <c r="H381" s="16">
        <f t="shared" si="41"/>
        <v>3.7496121028441451E-2</v>
      </c>
      <c r="I381" s="23">
        <v>9.449137932750741</v>
      </c>
      <c r="J381" s="23">
        <v>73.667381099582286</v>
      </c>
      <c r="K381" s="23">
        <v>19.736566484517304</v>
      </c>
      <c r="L381" s="23">
        <v>20.610988801174475</v>
      </c>
      <c r="M381" s="23">
        <f t="shared" si="35"/>
        <v>33.319825813890503</v>
      </c>
      <c r="N381" s="23">
        <v>1642.9633906179938</v>
      </c>
      <c r="O381" s="17">
        <f t="shared" si="36"/>
        <v>2.6031598750690287E-2</v>
      </c>
      <c r="P381" s="18">
        <f t="shared" si="37"/>
        <v>6.2551635801812028E-2</v>
      </c>
    </row>
    <row r="382" spans="2:16" x14ac:dyDescent="0.3">
      <c r="B382" s="19">
        <v>40924.708333332419</v>
      </c>
      <c r="C382" s="21">
        <f t="shared" si="38"/>
        <v>1</v>
      </c>
      <c r="D382" s="21" t="str">
        <f t="shared" si="39"/>
        <v>Winter</v>
      </c>
      <c r="E382" s="21">
        <f t="shared" si="40"/>
        <v>17</v>
      </c>
      <c r="F382" s="23">
        <v>102.02781677893955</v>
      </c>
      <c r="G382" s="23">
        <v>2769.6391048464284</v>
      </c>
      <c r="H382" s="16">
        <f t="shared" si="41"/>
        <v>3.6837946359295361E-2</v>
      </c>
      <c r="I382" s="23">
        <v>9.935640884002515</v>
      </c>
      <c r="J382" s="23">
        <v>73.554538132483501</v>
      </c>
      <c r="K382" s="23">
        <v>19.736566484517304</v>
      </c>
      <c r="L382" s="23">
        <v>20.567863082644816</v>
      </c>
      <c r="M382" s="23">
        <f t="shared" si="35"/>
        <v>33.250108565321383</v>
      </c>
      <c r="N382" s="23">
        <v>1774.4305972021182</v>
      </c>
      <c r="O382" s="17">
        <f t="shared" si="36"/>
        <v>2.4337807022386904E-2</v>
      </c>
      <c r="P382" s="18">
        <f t="shared" si="37"/>
        <v>6.0279198552088693E-2</v>
      </c>
    </row>
    <row r="383" spans="2:16" x14ac:dyDescent="0.3">
      <c r="B383" s="19">
        <v>40924.749999999083</v>
      </c>
      <c r="C383" s="21">
        <f t="shared" si="38"/>
        <v>1</v>
      </c>
      <c r="D383" s="21" t="str">
        <f t="shared" si="39"/>
        <v>Winter</v>
      </c>
      <c r="E383" s="21">
        <f t="shared" si="40"/>
        <v>18</v>
      </c>
      <c r="F383" s="23">
        <v>111.80744152630342</v>
      </c>
      <c r="G383" s="23">
        <v>2886.8488846798818</v>
      </c>
      <c r="H383" s="16">
        <f t="shared" si="41"/>
        <v>3.8729925255059403E-2</v>
      </c>
      <c r="I383" s="23">
        <v>10.321061331979507</v>
      </c>
      <c r="J383" s="23">
        <v>79.497896970418182</v>
      </c>
      <c r="K383" s="23">
        <v>19.736566484517304</v>
      </c>
      <c r="L383" s="23">
        <v>22.839264012231634</v>
      </c>
      <c r="M383" s="23">
        <f t="shared" si="35"/>
        <v>36.922066473669247</v>
      </c>
      <c r="N383" s="23">
        <v>1889.8485740097681</v>
      </c>
      <c r="O383" s="17">
        <f t="shared" si="36"/>
        <v>2.499836677676831E-2</v>
      </c>
      <c r="P383" s="18">
        <f t="shared" si="37"/>
        <v>6.2760107155064915E-2</v>
      </c>
    </row>
    <row r="384" spans="2:16" x14ac:dyDescent="0.3">
      <c r="B384" s="19">
        <v>40924.791666665747</v>
      </c>
      <c r="C384" s="21">
        <f t="shared" si="38"/>
        <v>1</v>
      </c>
      <c r="D384" s="21" t="str">
        <f t="shared" si="39"/>
        <v>Winter</v>
      </c>
      <c r="E384" s="21">
        <f t="shared" si="40"/>
        <v>19</v>
      </c>
      <c r="F384" s="23">
        <v>111.4100809866293</v>
      </c>
      <c r="G384" s="23">
        <v>3002.9529118733972</v>
      </c>
      <c r="H384" s="16">
        <f t="shared" si="41"/>
        <v>3.7100175812322653E-2</v>
      </c>
      <c r="I384" s="23">
        <v>10.269420945593914</v>
      </c>
      <c r="J384" s="23">
        <v>80.009093203174245</v>
      </c>
      <c r="K384" s="23">
        <v>19.736566484517304</v>
      </c>
      <c r="L384" s="23">
        <v>23.03463024030998</v>
      </c>
      <c r="M384" s="23">
        <f t="shared" si="35"/>
        <v>37.237896478346961</v>
      </c>
      <c r="N384" s="23">
        <v>1870.7432450872514</v>
      </c>
      <c r="O384" s="17">
        <f t="shared" si="36"/>
        <v>2.5394889196419437E-2</v>
      </c>
      <c r="P384" s="18">
        <f t="shared" si="37"/>
        <v>6.1552910154820478E-2</v>
      </c>
    </row>
    <row r="385" spans="2:16" x14ac:dyDescent="0.3">
      <c r="B385" s="19">
        <v>40924.833333332412</v>
      </c>
      <c r="C385" s="21">
        <f t="shared" si="38"/>
        <v>1</v>
      </c>
      <c r="D385" s="21" t="str">
        <f t="shared" si="39"/>
        <v>Winter</v>
      </c>
      <c r="E385" s="21">
        <f t="shared" si="40"/>
        <v>20</v>
      </c>
      <c r="F385" s="23">
        <v>110.29540440938921</v>
      </c>
      <c r="G385" s="23">
        <v>2988.5781275542004</v>
      </c>
      <c r="H385" s="16">
        <f t="shared" si="41"/>
        <v>3.6905645327617059E-2</v>
      </c>
      <c r="I385" s="23">
        <v>10.080376664405541</v>
      </c>
      <c r="J385" s="23">
        <v>83.664462667551646</v>
      </c>
      <c r="K385" s="23">
        <v>19.736566484517304</v>
      </c>
      <c r="L385" s="23">
        <v>24.431619691186775</v>
      </c>
      <c r="M385" s="23">
        <f t="shared" si="35"/>
        <v>39.496276491847567</v>
      </c>
      <c r="N385" s="23">
        <v>1856.3869816596043</v>
      </c>
      <c r="O385" s="17">
        <f t="shared" si="36"/>
        <v>2.6705990532174349E-2</v>
      </c>
      <c r="P385" s="18">
        <f t="shared" si="37"/>
        <v>6.2626034045088277E-2</v>
      </c>
    </row>
    <row r="386" spans="2:16" x14ac:dyDescent="0.3">
      <c r="B386" s="19">
        <v>40924.874999999076</v>
      </c>
      <c r="C386" s="21">
        <f t="shared" si="38"/>
        <v>1</v>
      </c>
      <c r="D386" s="21" t="str">
        <f t="shared" si="39"/>
        <v>Winter</v>
      </c>
      <c r="E386" s="21">
        <f t="shared" si="40"/>
        <v>21</v>
      </c>
      <c r="F386" s="23">
        <v>107.50787852189096</v>
      </c>
      <c r="G386" s="23">
        <v>2952.0882904362384</v>
      </c>
      <c r="H386" s="16">
        <f t="shared" si="41"/>
        <v>3.6417568834299405E-2</v>
      </c>
      <c r="I386" s="23">
        <v>9.6601695617590266</v>
      </c>
      <c r="J386" s="23">
        <v>77.776652362744528</v>
      </c>
      <c r="K386" s="23">
        <v>19.736566484517304</v>
      </c>
      <c r="L386" s="23">
        <v>22.181448001365489</v>
      </c>
      <c r="M386" s="23">
        <f t="shared" si="35"/>
        <v>35.858637876861735</v>
      </c>
      <c r="N386" s="23">
        <v>1786.1356852005226</v>
      </c>
      <c r="O386" s="17">
        <f t="shared" si="36"/>
        <v>2.5484518234408681E-2</v>
      </c>
      <c r="P386" s="18">
        <f t="shared" si="37"/>
        <v>6.0974002871697547E-2</v>
      </c>
    </row>
    <row r="387" spans="2:16" x14ac:dyDescent="0.3">
      <c r="B387" s="19">
        <v>40924.91666666574</v>
      </c>
      <c r="C387" s="21">
        <f t="shared" si="38"/>
        <v>1</v>
      </c>
      <c r="D387" s="21" t="str">
        <f t="shared" si="39"/>
        <v>Winter</v>
      </c>
      <c r="E387" s="21">
        <f t="shared" si="40"/>
        <v>22</v>
      </c>
      <c r="F387" s="23">
        <v>102.72590061534076</v>
      </c>
      <c r="G387" s="23">
        <v>2875.7913582804995</v>
      </c>
      <c r="H387" s="16">
        <f t="shared" si="41"/>
        <v>3.5720915677541674E-2</v>
      </c>
      <c r="I387" s="23">
        <v>8.9483082136085041</v>
      </c>
      <c r="J387" s="23">
        <v>73.604170145109805</v>
      </c>
      <c r="K387" s="23">
        <v>19.736566484517304</v>
      </c>
      <c r="L387" s="23">
        <v>20.586831178411995</v>
      </c>
      <c r="M387" s="23">
        <f t="shared" si="35"/>
        <v>33.28077248218051</v>
      </c>
      <c r="N387" s="23">
        <v>1650.0704392864684</v>
      </c>
      <c r="O387" s="17">
        <f t="shared" si="36"/>
        <v>2.5592289692826644E-2</v>
      </c>
      <c r="P387" s="18">
        <f t="shared" si="37"/>
        <v>6.0399025348255642E-2</v>
      </c>
    </row>
    <row r="388" spans="2:16" x14ac:dyDescent="0.3">
      <c r="B388" s="19">
        <v>40924.958333332404</v>
      </c>
      <c r="C388" s="21">
        <f t="shared" si="38"/>
        <v>1</v>
      </c>
      <c r="D388" s="21" t="str">
        <f t="shared" si="39"/>
        <v>Winter</v>
      </c>
      <c r="E388" s="21">
        <f t="shared" si="40"/>
        <v>23</v>
      </c>
      <c r="F388" s="23">
        <v>107.66279650531152</v>
      </c>
      <c r="G388" s="23">
        <v>2724.3032466089603</v>
      </c>
      <c r="H388" s="16">
        <f t="shared" si="41"/>
        <v>3.9519387806523865E-2</v>
      </c>
      <c r="I388" s="23">
        <v>8.3651830227416539</v>
      </c>
      <c r="J388" s="23">
        <v>70.075500347876527</v>
      </c>
      <c r="K388" s="23">
        <v>19.736566484517304</v>
      </c>
      <c r="L388" s="23">
        <v>19.238263125195502</v>
      </c>
      <c r="M388" s="23">
        <f t="shared" si="35"/>
        <v>31.100670738163721</v>
      </c>
      <c r="N388" s="23">
        <v>1539.2271885849282</v>
      </c>
      <c r="O388" s="17">
        <f t="shared" si="36"/>
        <v>2.5640044597437159E-2</v>
      </c>
      <c r="P388" s="18">
        <f t="shared" si="37"/>
        <v>6.4146153538138337E-2</v>
      </c>
    </row>
    <row r="389" spans="2:16" x14ac:dyDescent="0.3">
      <c r="B389" s="19">
        <v>40924.999999999069</v>
      </c>
      <c r="C389" s="21">
        <f t="shared" si="38"/>
        <v>1</v>
      </c>
      <c r="D389" s="21" t="str">
        <f t="shared" si="39"/>
        <v>Winter</v>
      </c>
      <c r="E389" s="21">
        <f t="shared" si="40"/>
        <v>0</v>
      </c>
      <c r="F389" s="23">
        <v>107.51796156946645</v>
      </c>
      <c r="G389" s="23">
        <v>2598.2474456560008</v>
      </c>
      <c r="H389" s="16">
        <f t="shared" si="41"/>
        <v>4.1380955362517645E-2</v>
      </c>
      <c r="I389" s="23">
        <v>8.1572382957415606</v>
      </c>
      <c r="J389" s="23">
        <v>67.87095473128042</v>
      </c>
      <c r="K389" s="23">
        <v>19.736566484517304</v>
      </c>
      <c r="L389" s="23">
        <v>18.395741732932905</v>
      </c>
      <c r="M389" s="23">
        <f t="shared" ref="M389:M452" si="42">J389-K389-L389</f>
        <v>29.738646513830211</v>
      </c>
      <c r="N389" s="23">
        <v>1480.748696217672</v>
      </c>
      <c r="O389" s="17">
        <f t="shared" ref="O389:O452" si="43">(I389+M389)/N389</f>
        <v>2.5592381007236778E-2</v>
      </c>
      <c r="P389" s="18">
        <f t="shared" ref="P389:P452" si="44">H389+(1-H389)*O389</f>
        <v>6.591429919367342E-2</v>
      </c>
    </row>
    <row r="390" spans="2:16" x14ac:dyDescent="0.3">
      <c r="B390" s="19">
        <v>40925.041666665733</v>
      </c>
      <c r="C390" s="21">
        <f t="shared" ref="C390:C453" si="45">MONTH(B390)</f>
        <v>1</v>
      </c>
      <c r="D390" s="21" t="str">
        <f t="shared" ref="D390:D453" si="46">IF(AND(C390&gt;5,C390&lt;7),"Summer",IF(OR(C390=1,C390&gt;10),"Winter","Shoulder"))</f>
        <v>Winter</v>
      </c>
      <c r="E390" s="21">
        <f t="shared" ref="E390:E453" si="47">HOUR(B390)</f>
        <v>1</v>
      </c>
      <c r="F390" s="23">
        <v>104.29637669217706</v>
      </c>
      <c r="G390" s="23">
        <v>2536.3252978194591</v>
      </c>
      <c r="H390" s="16">
        <f t="shared" ref="H390:H453" si="48">F390/G390</f>
        <v>4.1121056822578397E-2</v>
      </c>
      <c r="I390" s="23">
        <v>8.0701943316833873</v>
      </c>
      <c r="J390" s="23">
        <v>67.030235597584564</v>
      </c>
      <c r="K390" s="23">
        <v>19.736566484517304</v>
      </c>
      <c r="L390" s="23">
        <v>18.074440214066215</v>
      </c>
      <c r="M390" s="23">
        <f t="shared" si="42"/>
        <v>29.219228899001045</v>
      </c>
      <c r="N390" s="23">
        <v>1461.7444703520334</v>
      </c>
      <c r="O390" s="17">
        <f t="shared" si="43"/>
        <v>2.5510220142446638E-2</v>
      </c>
      <c r="P390" s="18">
        <f t="shared" si="44"/>
        <v>6.5582269752991001E-2</v>
      </c>
    </row>
    <row r="391" spans="2:16" x14ac:dyDescent="0.3">
      <c r="B391" s="19">
        <v>40925.083333332397</v>
      </c>
      <c r="C391" s="21">
        <f t="shared" si="45"/>
        <v>1</v>
      </c>
      <c r="D391" s="21" t="str">
        <f t="shared" si="46"/>
        <v>Winter</v>
      </c>
      <c r="E391" s="21">
        <f t="shared" si="47"/>
        <v>2</v>
      </c>
      <c r="F391" s="23">
        <v>105.68642450382083</v>
      </c>
      <c r="G391" s="23">
        <v>2517.5275029405088</v>
      </c>
      <c r="H391" s="16">
        <f t="shared" si="48"/>
        <v>4.1980246245722261E-2</v>
      </c>
      <c r="I391" s="23">
        <v>8.0077427828596708</v>
      </c>
      <c r="J391" s="23">
        <v>65.248306851497006</v>
      </c>
      <c r="K391" s="23">
        <v>19.736566484517304</v>
      </c>
      <c r="L391" s="23">
        <v>17.393432265414859</v>
      </c>
      <c r="M391" s="23">
        <f t="shared" si="42"/>
        <v>28.118308101564843</v>
      </c>
      <c r="N391" s="23">
        <v>1469.7553666283097</v>
      </c>
      <c r="O391" s="17">
        <f t="shared" si="43"/>
        <v>2.4579635294885455E-2</v>
      </c>
      <c r="P391" s="18">
        <f t="shared" si="44"/>
        <v>6.5528022398298386E-2</v>
      </c>
    </row>
    <row r="392" spans="2:16" x14ac:dyDescent="0.3">
      <c r="B392" s="19">
        <v>40925.124999999061</v>
      </c>
      <c r="C392" s="21">
        <f t="shared" si="45"/>
        <v>1</v>
      </c>
      <c r="D392" s="21" t="str">
        <f t="shared" si="46"/>
        <v>Winter</v>
      </c>
      <c r="E392" s="21">
        <f t="shared" si="47"/>
        <v>3</v>
      </c>
      <c r="F392" s="23">
        <v>113.47877462503244</v>
      </c>
      <c r="G392" s="23">
        <v>2511.9987397408177</v>
      </c>
      <c r="H392" s="16">
        <f t="shared" si="48"/>
        <v>4.5174694091104889E-2</v>
      </c>
      <c r="I392" s="23">
        <v>8.0661165611689789</v>
      </c>
      <c r="J392" s="23">
        <v>65.302857265317712</v>
      </c>
      <c r="K392" s="23">
        <v>19.736566484517304</v>
      </c>
      <c r="L392" s="23">
        <v>17.414280049309529</v>
      </c>
      <c r="M392" s="23">
        <f t="shared" si="42"/>
        <v>28.152010731490879</v>
      </c>
      <c r="N392" s="23">
        <v>1486.47884566845</v>
      </c>
      <c r="O392" s="17">
        <f t="shared" si="43"/>
        <v>2.4365047237771515E-2</v>
      </c>
      <c r="P392" s="18">
        <f t="shared" si="44"/>
        <v>6.8439057773394762E-2</v>
      </c>
    </row>
    <row r="393" spans="2:16" x14ac:dyDescent="0.3">
      <c r="B393" s="19">
        <v>40925.166666665726</v>
      </c>
      <c r="C393" s="21">
        <f t="shared" si="45"/>
        <v>1</v>
      </c>
      <c r="D393" s="21" t="str">
        <f t="shared" si="46"/>
        <v>Winter</v>
      </c>
      <c r="E393" s="21">
        <f t="shared" si="47"/>
        <v>4</v>
      </c>
      <c r="F393" s="23">
        <v>112.84717619027595</v>
      </c>
      <c r="G393" s="23">
        <v>2530.796534619768</v>
      </c>
      <c r="H393" s="16">
        <f t="shared" si="48"/>
        <v>4.4589588553087825E-2</v>
      </c>
      <c r="I393" s="23">
        <v>8.2916233133023169</v>
      </c>
      <c r="J393" s="23">
        <v>66.854465653030729</v>
      </c>
      <c r="K393" s="23">
        <v>19.736566484517304</v>
      </c>
      <c r="L393" s="23">
        <v>18.007265401583957</v>
      </c>
      <c r="M393" s="23">
        <f t="shared" si="42"/>
        <v>29.110633766929467</v>
      </c>
      <c r="N393" s="23">
        <v>1529.0169417593831</v>
      </c>
      <c r="O393" s="17">
        <f t="shared" si="43"/>
        <v>2.4461636793372866E-2</v>
      </c>
      <c r="P393" s="18">
        <f t="shared" si="44"/>
        <v>6.7960491026509112E-2</v>
      </c>
    </row>
    <row r="394" spans="2:16" x14ac:dyDescent="0.3">
      <c r="B394" s="19">
        <v>40925.20833333239</v>
      </c>
      <c r="C394" s="21">
        <f t="shared" si="45"/>
        <v>1</v>
      </c>
      <c r="D394" s="21" t="str">
        <f t="shared" si="46"/>
        <v>Winter</v>
      </c>
      <c r="E394" s="21">
        <f t="shared" si="47"/>
        <v>5</v>
      </c>
      <c r="F394" s="23">
        <v>112.10126233339267</v>
      </c>
      <c r="G394" s="23">
        <v>2589.4014245364947</v>
      </c>
      <c r="H394" s="16">
        <f t="shared" si="48"/>
        <v>4.3292345972760445E-2</v>
      </c>
      <c r="I394" s="23">
        <v>8.8573191453046718</v>
      </c>
      <c r="J394" s="23">
        <v>70.243986515293813</v>
      </c>
      <c r="K394" s="23">
        <v>19.736566484517304</v>
      </c>
      <c r="L394" s="23">
        <v>19.302654262888801</v>
      </c>
      <c r="M394" s="23">
        <f t="shared" si="42"/>
        <v>31.204765767887707</v>
      </c>
      <c r="N394" s="23">
        <v>1633.0129752340301</v>
      </c>
      <c r="O394" s="17">
        <f t="shared" si="43"/>
        <v>2.4532618858984268E-2</v>
      </c>
      <c r="P394" s="18">
        <f t="shared" si="44"/>
        <v>6.6762890208483694E-2</v>
      </c>
    </row>
    <row r="395" spans="2:16" x14ac:dyDescent="0.3">
      <c r="B395" s="19">
        <v>40925.249999999054</v>
      </c>
      <c r="C395" s="21">
        <f t="shared" si="45"/>
        <v>1</v>
      </c>
      <c r="D395" s="21" t="str">
        <f t="shared" si="46"/>
        <v>Winter</v>
      </c>
      <c r="E395" s="21">
        <f t="shared" si="47"/>
        <v>6</v>
      </c>
      <c r="F395" s="23">
        <v>114.63329734229704</v>
      </c>
      <c r="G395" s="23">
        <v>2712.1399675696398</v>
      </c>
      <c r="H395" s="16">
        <f t="shared" si="48"/>
        <v>4.2266733543630648E-2</v>
      </c>
      <c r="I395" s="23">
        <v>9.8958836730451303</v>
      </c>
      <c r="J395" s="23">
        <v>78.178215955002841</v>
      </c>
      <c r="K395" s="23">
        <v>19.736566484517304</v>
      </c>
      <c r="L395" s="23">
        <v>22.334915416276068</v>
      </c>
      <c r="M395" s="23">
        <f t="shared" si="42"/>
        <v>36.106734054209468</v>
      </c>
      <c r="N395" s="23">
        <v>1814.0482103446293</v>
      </c>
      <c r="O395" s="17">
        <f t="shared" si="43"/>
        <v>2.5359093250622657E-2</v>
      </c>
      <c r="P395" s="18">
        <f t="shared" si="44"/>
        <v>6.6553980756921149E-2</v>
      </c>
    </row>
    <row r="396" spans="2:16" x14ac:dyDescent="0.3">
      <c r="B396" s="19">
        <v>40925.291666665718</v>
      </c>
      <c r="C396" s="21">
        <f t="shared" si="45"/>
        <v>1</v>
      </c>
      <c r="D396" s="21" t="str">
        <f t="shared" si="46"/>
        <v>Winter</v>
      </c>
      <c r="E396" s="21">
        <f t="shared" si="47"/>
        <v>7</v>
      </c>
      <c r="F396" s="23">
        <v>119.06175536456277</v>
      </c>
      <c r="G396" s="23">
        <v>2921.1272165179676</v>
      </c>
      <c r="H396" s="16">
        <f t="shared" si="48"/>
        <v>4.0758839495695219E-2</v>
      </c>
      <c r="I396" s="23">
        <v>10.756044720397322</v>
      </c>
      <c r="J396" s="23">
        <v>84.432688835386301</v>
      </c>
      <c r="K396" s="23">
        <v>19.736566484517304</v>
      </c>
      <c r="L396" s="23">
        <v>24.725216238077916</v>
      </c>
      <c r="M396" s="23">
        <f t="shared" si="42"/>
        <v>39.97090611279107</v>
      </c>
      <c r="N396" s="23">
        <v>1956.9420621852889</v>
      </c>
      <c r="O396" s="17">
        <f t="shared" si="43"/>
        <v>2.592153943307976E-2</v>
      </c>
      <c r="P396" s="18">
        <f t="shared" si="44"/>
        <v>6.5623847063540741E-2</v>
      </c>
    </row>
    <row r="397" spans="2:16" x14ac:dyDescent="0.3">
      <c r="B397" s="19">
        <v>40925.333333332383</v>
      </c>
      <c r="C397" s="21">
        <f t="shared" si="45"/>
        <v>1</v>
      </c>
      <c r="D397" s="21" t="str">
        <f t="shared" si="46"/>
        <v>Winter</v>
      </c>
      <c r="E397" s="21">
        <f t="shared" si="47"/>
        <v>8</v>
      </c>
      <c r="F397" s="23">
        <v>117.04642439833307</v>
      </c>
      <c r="G397" s="23">
        <v>3091.4131230684566</v>
      </c>
      <c r="H397" s="16">
        <f t="shared" si="48"/>
        <v>3.7861786742418892E-2</v>
      </c>
      <c r="I397" s="23">
        <v>10.712789360300169</v>
      </c>
      <c r="J397" s="23">
        <v>85.723057502873502</v>
      </c>
      <c r="K397" s="23">
        <v>19.736566484517304</v>
      </c>
      <c r="L397" s="23">
        <v>25.218362398483507</v>
      </c>
      <c r="M397" s="23">
        <f t="shared" si="42"/>
        <v>40.768128619872684</v>
      </c>
      <c r="N397" s="23">
        <v>1939.8763429282617</v>
      </c>
      <c r="O397" s="17">
        <f t="shared" si="43"/>
        <v>2.6538247227893878E-2</v>
      </c>
      <c r="P397" s="18">
        <f t="shared" si="44"/>
        <v>6.3395248513252664E-2</v>
      </c>
    </row>
    <row r="398" spans="2:16" x14ac:dyDescent="0.3">
      <c r="B398" s="19">
        <v>40925.374999999047</v>
      </c>
      <c r="C398" s="21">
        <f t="shared" si="45"/>
        <v>1</v>
      </c>
      <c r="D398" s="21" t="str">
        <f t="shared" si="46"/>
        <v>Winter</v>
      </c>
      <c r="E398" s="21">
        <f t="shared" si="47"/>
        <v>9</v>
      </c>
      <c r="F398" s="23">
        <v>119.62443946319414</v>
      </c>
      <c r="G398" s="23">
        <v>3073.7210808294449</v>
      </c>
      <c r="H398" s="16">
        <f t="shared" si="48"/>
        <v>3.89184432541008E-2</v>
      </c>
      <c r="I398" s="23">
        <v>10.391551099867144</v>
      </c>
      <c r="J398" s="23">
        <v>82.810708435624832</v>
      </c>
      <c r="K398" s="23">
        <v>19.736566484517304</v>
      </c>
      <c r="L398" s="23">
        <v>24.105336488553981</v>
      </c>
      <c r="M398" s="23">
        <f t="shared" si="42"/>
        <v>38.968805462553547</v>
      </c>
      <c r="N398" s="23">
        <v>1895.8840327330126</v>
      </c>
      <c r="O398" s="17">
        <f t="shared" si="43"/>
        <v>2.6035535776555513E-2</v>
      </c>
      <c r="P398" s="18">
        <f t="shared" si="44"/>
        <v>6.3940716508946324E-2</v>
      </c>
    </row>
    <row r="399" spans="2:16" x14ac:dyDescent="0.3">
      <c r="B399" s="19">
        <v>40925.416666665711</v>
      </c>
      <c r="C399" s="21">
        <f t="shared" si="45"/>
        <v>1</v>
      </c>
      <c r="D399" s="21" t="str">
        <f t="shared" si="46"/>
        <v>Winter</v>
      </c>
      <c r="E399" s="21">
        <f t="shared" si="47"/>
        <v>10</v>
      </c>
      <c r="F399" s="23">
        <v>117.66258279805329</v>
      </c>
      <c r="G399" s="23">
        <v>3012.9046856328414</v>
      </c>
      <c r="H399" s="16">
        <f t="shared" si="48"/>
        <v>3.9052872584762505E-2</v>
      </c>
      <c r="I399" s="23">
        <v>10.182784081330334</v>
      </c>
      <c r="J399" s="23">
        <v>81.921406032062038</v>
      </c>
      <c r="K399" s="23">
        <v>19.736566484517304</v>
      </c>
      <c r="L399" s="23">
        <v>23.76546767678991</v>
      </c>
      <c r="M399" s="23">
        <f t="shared" si="42"/>
        <v>38.419371870754823</v>
      </c>
      <c r="N399" s="23">
        <v>1864.5323543697516</v>
      </c>
      <c r="O399" s="17">
        <f t="shared" si="43"/>
        <v>2.6066673414478578E-2</v>
      </c>
      <c r="P399" s="18">
        <f t="shared" si="44"/>
        <v>6.4101567523676836E-2</v>
      </c>
    </row>
    <row r="400" spans="2:16" x14ac:dyDescent="0.3">
      <c r="B400" s="19">
        <v>40925.458333332375</v>
      </c>
      <c r="C400" s="21">
        <f t="shared" si="45"/>
        <v>1</v>
      </c>
      <c r="D400" s="21" t="str">
        <f t="shared" si="46"/>
        <v>Winter</v>
      </c>
      <c r="E400" s="21">
        <f t="shared" si="47"/>
        <v>11</v>
      </c>
      <c r="F400" s="23">
        <v>115.70609983731684</v>
      </c>
      <c r="G400" s="23">
        <v>2969.7803326752501</v>
      </c>
      <c r="H400" s="16">
        <f t="shared" si="48"/>
        <v>3.8961164421573893E-2</v>
      </c>
      <c r="I400" s="23">
        <v>9.898163023959567</v>
      </c>
      <c r="J400" s="23">
        <v>77.030343590349275</v>
      </c>
      <c r="K400" s="23">
        <v>19.736566484517304</v>
      </c>
      <c r="L400" s="23">
        <v>21.896227726836948</v>
      </c>
      <c r="M400" s="23">
        <f t="shared" si="42"/>
        <v>35.397549378995024</v>
      </c>
      <c r="N400" s="23">
        <v>1825.2227340604181</v>
      </c>
      <c r="O400" s="17">
        <f t="shared" si="43"/>
        <v>2.4816539679071971E-2</v>
      </c>
      <c r="P400" s="18">
        <f t="shared" si="44"/>
        <v>6.2810822817835024E-2</v>
      </c>
    </row>
    <row r="401" spans="2:16" x14ac:dyDescent="0.3">
      <c r="B401" s="19">
        <v>40925.49999999904</v>
      </c>
      <c r="C401" s="21">
        <f t="shared" si="45"/>
        <v>1</v>
      </c>
      <c r="D401" s="21" t="str">
        <f t="shared" si="46"/>
        <v>Winter</v>
      </c>
      <c r="E401" s="21">
        <f t="shared" si="47"/>
        <v>12</v>
      </c>
      <c r="F401" s="23">
        <v>111.53405674477388</v>
      </c>
      <c r="G401" s="23">
        <v>2928.867484997535</v>
      </c>
      <c r="H401" s="16">
        <f t="shared" si="48"/>
        <v>3.8080950167968336E-2</v>
      </c>
      <c r="I401" s="23">
        <v>9.6237960865590768</v>
      </c>
      <c r="J401" s="23">
        <v>73.912265772034431</v>
      </c>
      <c r="K401" s="23">
        <v>19.736566484517304</v>
      </c>
      <c r="L401" s="23">
        <v>20.704577508808796</v>
      </c>
      <c r="M401" s="23">
        <f t="shared" si="42"/>
        <v>33.47112177870833</v>
      </c>
      <c r="N401" s="23">
        <v>1779.8644516184072</v>
      </c>
      <c r="O401" s="17">
        <f t="shared" si="43"/>
        <v>2.4212471812716841E-2</v>
      </c>
      <c r="P401" s="18">
        <f t="shared" si="44"/>
        <v>6.1371388048141767E-2</v>
      </c>
    </row>
    <row r="402" spans="2:16" x14ac:dyDescent="0.3">
      <c r="B402" s="19">
        <v>40925.541666665704</v>
      </c>
      <c r="C402" s="21">
        <f t="shared" si="45"/>
        <v>1</v>
      </c>
      <c r="D402" s="21" t="str">
        <f t="shared" si="46"/>
        <v>Winter</v>
      </c>
      <c r="E402" s="21">
        <f t="shared" si="47"/>
        <v>13</v>
      </c>
      <c r="F402" s="23">
        <v>110.37494616316879</v>
      </c>
      <c r="G402" s="23">
        <v>2871.3683477207464</v>
      </c>
      <c r="H402" s="16">
        <f t="shared" si="48"/>
        <v>3.8439842192584915E-2</v>
      </c>
      <c r="I402" s="23">
        <v>9.4122166487153134</v>
      </c>
      <c r="J402" s="23">
        <v>75.861969778483328</v>
      </c>
      <c r="K402" s="23">
        <v>19.736566484517304</v>
      </c>
      <c r="L402" s="23">
        <v>21.44970490451659</v>
      </c>
      <c r="M402" s="23">
        <f t="shared" si="42"/>
        <v>34.675698389449437</v>
      </c>
      <c r="N402" s="23">
        <v>1713.3126296465862</v>
      </c>
      <c r="O402" s="17">
        <f t="shared" si="43"/>
        <v>2.5732557079941092E-2</v>
      </c>
      <c r="P402" s="18">
        <f t="shared" si="44"/>
        <v>6.3183243839161393E-2</v>
      </c>
    </row>
    <row r="403" spans="2:16" x14ac:dyDescent="0.3">
      <c r="B403" s="19">
        <v>40925.583333332368</v>
      </c>
      <c r="C403" s="21">
        <f t="shared" si="45"/>
        <v>1</v>
      </c>
      <c r="D403" s="21" t="str">
        <f t="shared" si="46"/>
        <v>Winter</v>
      </c>
      <c r="E403" s="21">
        <f t="shared" si="47"/>
        <v>14</v>
      </c>
      <c r="F403" s="23">
        <v>111.22014544766721</v>
      </c>
      <c r="G403" s="23">
        <v>2817.1864683637727</v>
      </c>
      <c r="H403" s="16">
        <f t="shared" si="48"/>
        <v>3.9479156490576248E-2</v>
      </c>
      <c r="I403" s="23">
        <v>9.3382049342734259</v>
      </c>
      <c r="J403" s="23">
        <v>75.494071304297222</v>
      </c>
      <c r="K403" s="23">
        <v>19.736566484517304</v>
      </c>
      <c r="L403" s="23">
        <v>21.309103443449459</v>
      </c>
      <c r="M403" s="23">
        <f t="shared" si="42"/>
        <v>34.448401376330459</v>
      </c>
      <c r="N403" s="23">
        <v>1654.4259859052347</v>
      </c>
      <c r="O403" s="17">
        <f t="shared" si="43"/>
        <v>2.6466343422819023E-2</v>
      </c>
      <c r="P403" s="18">
        <f t="shared" si="44"/>
        <v>6.4900630999672471E-2</v>
      </c>
    </row>
    <row r="404" spans="2:16" x14ac:dyDescent="0.3">
      <c r="B404" s="19">
        <v>40925.624999999032</v>
      </c>
      <c r="C404" s="21">
        <f t="shared" si="45"/>
        <v>1</v>
      </c>
      <c r="D404" s="21" t="str">
        <f t="shared" si="46"/>
        <v>Winter</v>
      </c>
      <c r="E404" s="21">
        <f t="shared" si="47"/>
        <v>15</v>
      </c>
      <c r="F404" s="23">
        <v>107.89315810870336</v>
      </c>
      <c r="G404" s="23">
        <v>2782.908136525687</v>
      </c>
      <c r="H404" s="16">
        <f t="shared" si="48"/>
        <v>3.8769931602342517E-2</v>
      </c>
      <c r="I404" s="23">
        <v>9.332709669113628</v>
      </c>
      <c r="J404" s="23">
        <v>73.181132075116309</v>
      </c>
      <c r="K404" s="23">
        <v>19.736566484517304</v>
      </c>
      <c r="L404" s="23">
        <v>20.42515676304593</v>
      </c>
      <c r="M404" s="23">
        <f t="shared" si="42"/>
        <v>33.019408827553079</v>
      </c>
      <c r="N404" s="23">
        <v>1632.4631262536675</v>
      </c>
      <c r="O404" s="17">
        <f t="shared" si="43"/>
        <v>2.5943690742871721E-2</v>
      </c>
      <c r="P404" s="18">
        <f t="shared" si="44"/>
        <v>6.3707787229600771E-2</v>
      </c>
    </row>
    <row r="405" spans="2:16" x14ac:dyDescent="0.3">
      <c r="B405" s="19">
        <v>40925.666666665697</v>
      </c>
      <c r="C405" s="21">
        <f t="shared" si="45"/>
        <v>1</v>
      </c>
      <c r="D405" s="21" t="str">
        <f t="shared" si="46"/>
        <v>Winter</v>
      </c>
      <c r="E405" s="21">
        <f t="shared" si="47"/>
        <v>16</v>
      </c>
      <c r="F405" s="23">
        <v>107.22762099281384</v>
      </c>
      <c r="G405" s="23">
        <v>2771.8506101263047</v>
      </c>
      <c r="H405" s="16">
        <f t="shared" si="48"/>
        <v>3.8684487757414822E-2</v>
      </c>
      <c r="I405" s="23">
        <v>9.372858146633444</v>
      </c>
      <c r="J405" s="23">
        <v>74.47003242782489</v>
      </c>
      <c r="K405" s="23">
        <v>19.736566484517304</v>
      </c>
      <c r="L405" s="23">
        <v>20.917741770802987</v>
      </c>
      <c r="M405" s="23">
        <f t="shared" si="42"/>
        <v>33.815724172504602</v>
      </c>
      <c r="N405" s="23">
        <v>1652.2667113567122</v>
      </c>
      <c r="O405" s="17">
        <f t="shared" si="43"/>
        <v>2.6138989560393046E-2</v>
      </c>
      <c r="P405" s="18">
        <f t="shared" si="44"/>
        <v>6.3812303896167655E-2</v>
      </c>
    </row>
    <row r="406" spans="2:16" x14ac:dyDescent="0.3">
      <c r="B406" s="19">
        <v>40925.708333332361</v>
      </c>
      <c r="C406" s="21">
        <f t="shared" si="45"/>
        <v>1</v>
      </c>
      <c r="D406" s="21" t="str">
        <f t="shared" si="46"/>
        <v>Winter</v>
      </c>
      <c r="E406" s="21">
        <f t="shared" si="47"/>
        <v>17</v>
      </c>
      <c r="F406" s="23">
        <v>109.51499093195848</v>
      </c>
      <c r="G406" s="23">
        <v>2789.5426523653164</v>
      </c>
      <c r="H406" s="16">
        <f t="shared" si="48"/>
        <v>3.9259120429328526E-2</v>
      </c>
      <c r="I406" s="23">
        <v>9.8621446840778457</v>
      </c>
      <c r="J406" s="23">
        <v>74.066884697581585</v>
      </c>
      <c r="K406" s="23">
        <v>19.736566484517304</v>
      </c>
      <c r="L406" s="23">
        <v>20.763668938553526</v>
      </c>
      <c r="M406" s="23">
        <f t="shared" si="42"/>
        <v>33.566649274510752</v>
      </c>
      <c r="N406" s="23">
        <v>1746.2169493039478</v>
      </c>
      <c r="O406" s="17">
        <f t="shared" si="43"/>
        <v>2.4870216713850802E-2</v>
      </c>
      <c r="P406" s="18">
        <f t="shared" si="44"/>
        <v>6.3152954310106757E-2</v>
      </c>
    </row>
    <row r="407" spans="2:16" x14ac:dyDescent="0.3">
      <c r="B407" s="19">
        <v>40925.749999999025</v>
      </c>
      <c r="C407" s="21">
        <f t="shared" si="45"/>
        <v>1</v>
      </c>
      <c r="D407" s="21" t="str">
        <f t="shared" si="46"/>
        <v>Winter</v>
      </c>
      <c r="E407" s="21">
        <f t="shared" si="47"/>
        <v>18</v>
      </c>
      <c r="F407" s="23">
        <v>113.66325392525044</v>
      </c>
      <c r="G407" s="23">
        <v>2893.4834005195112</v>
      </c>
      <c r="H407" s="16">
        <f t="shared" si="48"/>
        <v>3.9282497319612322E-2</v>
      </c>
      <c r="I407" s="23">
        <v>10.17365747477143</v>
      </c>
      <c r="J407" s="23">
        <v>78.679635344329995</v>
      </c>
      <c r="K407" s="23">
        <v>19.736566484517304</v>
      </c>
      <c r="L407" s="23">
        <v>22.526545182892399</v>
      </c>
      <c r="M407" s="23">
        <f t="shared" si="42"/>
        <v>36.416523676920292</v>
      </c>
      <c r="N407" s="23">
        <v>1827.6950052269301</v>
      </c>
      <c r="O407" s="17">
        <f t="shared" si="43"/>
        <v>2.5491223108040938E-2</v>
      </c>
      <c r="P407" s="18">
        <f t="shared" si="44"/>
        <v>6.3772361524238E-2</v>
      </c>
    </row>
    <row r="408" spans="2:16" x14ac:dyDescent="0.3">
      <c r="B408" s="19">
        <v>40925.791666665689</v>
      </c>
      <c r="C408" s="21">
        <f t="shared" si="45"/>
        <v>1</v>
      </c>
      <c r="D408" s="21" t="str">
        <f t="shared" si="46"/>
        <v>Winter</v>
      </c>
      <c r="E408" s="21">
        <f t="shared" si="47"/>
        <v>19</v>
      </c>
      <c r="F408" s="23">
        <v>114.1699994698542</v>
      </c>
      <c r="G408" s="23">
        <v>2958.7228062758677</v>
      </c>
      <c r="H408" s="16">
        <f t="shared" si="48"/>
        <v>3.8587595711123586E-2</v>
      </c>
      <c r="I408" s="23">
        <v>9.9567476387740879</v>
      </c>
      <c r="J408" s="23">
        <v>80.706281747647651</v>
      </c>
      <c r="K408" s="23">
        <v>19.736566484517304</v>
      </c>
      <c r="L408" s="23">
        <v>23.301078010198378</v>
      </c>
      <c r="M408" s="23">
        <f t="shared" si="42"/>
        <v>37.668637252931973</v>
      </c>
      <c r="N408" s="23">
        <v>1816.6241035985527</v>
      </c>
      <c r="O408" s="17">
        <f t="shared" si="43"/>
        <v>2.6216422427383236E-2</v>
      </c>
      <c r="P408" s="18">
        <f t="shared" si="44"/>
        <v>6.3792389428886931E-2</v>
      </c>
    </row>
    <row r="409" spans="2:16" x14ac:dyDescent="0.3">
      <c r="B409" s="19">
        <v>40925.833333332354</v>
      </c>
      <c r="C409" s="21">
        <f t="shared" si="45"/>
        <v>1</v>
      </c>
      <c r="D409" s="21" t="str">
        <f t="shared" si="46"/>
        <v>Winter</v>
      </c>
      <c r="E409" s="21">
        <f t="shared" si="47"/>
        <v>20</v>
      </c>
      <c r="F409" s="23">
        <v>111.909295930366</v>
      </c>
      <c r="G409" s="23">
        <v>2927.7617323575969</v>
      </c>
      <c r="H409" s="16">
        <f t="shared" si="48"/>
        <v>3.8223498412984037E-2</v>
      </c>
      <c r="I409" s="23">
        <v>9.672941071843713</v>
      </c>
      <c r="J409" s="23">
        <v>78.3690262606152</v>
      </c>
      <c r="K409" s="23">
        <v>19.736566484517304</v>
      </c>
      <c r="L409" s="23">
        <v>22.407838273091699</v>
      </c>
      <c r="M409" s="23">
        <f t="shared" si="42"/>
        <v>36.224621503006198</v>
      </c>
      <c r="N409" s="23">
        <v>1771.2850631968265</v>
      </c>
      <c r="O409" s="17">
        <f t="shared" si="43"/>
        <v>2.5912013559248166E-2</v>
      </c>
      <c r="P409" s="18">
        <f t="shared" si="44"/>
        <v>6.3145064163073056E-2</v>
      </c>
    </row>
    <row r="410" spans="2:16" x14ac:dyDescent="0.3">
      <c r="B410" s="19">
        <v>40925.874999999018</v>
      </c>
      <c r="C410" s="21">
        <f t="shared" si="45"/>
        <v>1</v>
      </c>
      <c r="D410" s="21" t="str">
        <f t="shared" si="46"/>
        <v>Winter</v>
      </c>
      <c r="E410" s="21">
        <f t="shared" si="47"/>
        <v>21</v>
      </c>
      <c r="F410" s="23">
        <v>98.814058721724422</v>
      </c>
      <c r="G410" s="23">
        <v>2872.4741003606846</v>
      </c>
      <c r="H410" s="16">
        <f t="shared" si="48"/>
        <v>3.4400330610227868E-2</v>
      </c>
      <c r="I410" s="23">
        <v>9.2330890293141668</v>
      </c>
      <c r="J410" s="23">
        <v>73.962059471555449</v>
      </c>
      <c r="K410" s="23">
        <v>19.736566484517304</v>
      </c>
      <c r="L410" s="23">
        <v>20.72360739720418</v>
      </c>
      <c r="M410" s="23">
        <f t="shared" si="42"/>
        <v>33.501885589833961</v>
      </c>
      <c r="N410" s="23">
        <v>1677.7968263285511</v>
      </c>
      <c r="O410" s="17">
        <f t="shared" si="43"/>
        <v>2.5470887743102476E-2</v>
      </c>
      <c r="P410" s="18">
        <f t="shared" si="44"/>
        <v>5.899501139403162E-2</v>
      </c>
    </row>
    <row r="411" spans="2:16" x14ac:dyDescent="0.3">
      <c r="B411" s="19">
        <v>40925.916666665682</v>
      </c>
      <c r="C411" s="21">
        <f t="shared" si="45"/>
        <v>1</v>
      </c>
      <c r="D411" s="21" t="str">
        <f t="shared" si="46"/>
        <v>Winter</v>
      </c>
      <c r="E411" s="21">
        <f t="shared" si="47"/>
        <v>22</v>
      </c>
      <c r="F411" s="23">
        <v>91.141853222545123</v>
      </c>
      <c r="G411" s="23">
        <v>2772.9563627662428</v>
      </c>
      <c r="H411" s="16">
        <f t="shared" si="48"/>
        <v>3.286811665929857E-2</v>
      </c>
      <c r="I411" s="23">
        <v>8.6738509806473072</v>
      </c>
      <c r="J411" s="23">
        <v>69.527499562779482</v>
      </c>
      <c r="K411" s="23">
        <v>19.736566484517304</v>
      </c>
      <c r="L411" s="23">
        <v>19.028831131162264</v>
      </c>
      <c r="M411" s="23">
        <f t="shared" si="42"/>
        <v>30.762101947099914</v>
      </c>
      <c r="N411" s="23">
        <v>1509.7084329844738</v>
      </c>
      <c r="O411" s="17">
        <f t="shared" si="43"/>
        <v>2.6121568950759642E-2</v>
      </c>
      <c r="P411" s="18">
        <f t="shared" si="44"/>
        <v>5.8131118834460732E-2</v>
      </c>
    </row>
    <row r="412" spans="2:16" x14ac:dyDescent="0.3">
      <c r="B412" s="19">
        <v>40925.958333332346</v>
      </c>
      <c r="C412" s="21">
        <f t="shared" si="45"/>
        <v>1</v>
      </c>
      <c r="D412" s="21" t="str">
        <f t="shared" si="46"/>
        <v>Winter</v>
      </c>
      <c r="E412" s="21">
        <f t="shared" si="47"/>
        <v>23</v>
      </c>
      <c r="F412" s="23">
        <v>96.307693089699484</v>
      </c>
      <c r="G412" s="23">
        <v>2607.0934667755064</v>
      </c>
      <c r="H412" s="16">
        <f t="shared" si="48"/>
        <v>3.6940636888179668E-2</v>
      </c>
      <c r="I412" s="23">
        <v>8.1183793499521943</v>
      </c>
      <c r="J412" s="23">
        <v>66.213297275651286</v>
      </c>
      <c r="K412" s="23">
        <v>19.736566484517304</v>
      </c>
      <c r="L412" s="23">
        <v>17.762227117994911</v>
      </c>
      <c r="M412" s="23">
        <f t="shared" si="42"/>
        <v>28.71450367313907</v>
      </c>
      <c r="N412" s="23">
        <v>1388.2995445963465</v>
      </c>
      <c r="O412" s="17">
        <f t="shared" si="43"/>
        <v>2.653093359171314E-2</v>
      </c>
      <c r="P412" s="18">
        <f t="shared" si="44"/>
        <v>6.2491500895776923E-2</v>
      </c>
    </row>
    <row r="413" spans="2:16" x14ac:dyDescent="0.3">
      <c r="B413" s="19">
        <v>40925.99999999901</v>
      </c>
      <c r="C413" s="21">
        <f t="shared" si="45"/>
        <v>1</v>
      </c>
      <c r="D413" s="21" t="str">
        <f t="shared" si="46"/>
        <v>Winter</v>
      </c>
      <c r="E413" s="21">
        <f t="shared" si="47"/>
        <v>0</v>
      </c>
      <c r="F413" s="23">
        <v>94.81351548187854</v>
      </c>
      <c r="G413" s="23">
        <v>2482.143418462485</v>
      </c>
      <c r="H413" s="16">
        <f t="shared" si="48"/>
        <v>3.8198242203348956E-2</v>
      </c>
      <c r="I413" s="23">
        <v>7.8833637531018201</v>
      </c>
      <c r="J413" s="23">
        <v>65.223585015685657</v>
      </c>
      <c r="K413" s="23">
        <v>19.736566484517304</v>
      </c>
      <c r="L413" s="23">
        <v>17.383984207107403</v>
      </c>
      <c r="M413" s="23">
        <f t="shared" si="42"/>
        <v>28.10303432406095</v>
      </c>
      <c r="N413" s="23">
        <v>1314.7737772897651</v>
      </c>
      <c r="O413" s="17">
        <f t="shared" si="43"/>
        <v>2.7370790852966388E-2</v>
      </c>
      <c r="P413" s="18">
        <f t="shared" si="44"/>
        <v>6.452351695801653E-2</v>
      </c>
    </row>
    <row r="414" spans="2:16" x14ac:dyDescent="0.3">
      <c r="B414" s="19">
        <v>40926.041666665675</v>
      </c>
      <c r="C414" s="21">
        <f t="shared" si="45"/>
        <v>1</v>
      </c>
      <c r="D414" s="21" t="str">
        <f t="shared" si="46"/>
        <v>Winter</v>
      </c>
      <c r="E414" s="21">
        <f t="shared" si="47"/>
        <v>1</v>
      </c>
      <c r="F414" s="23">
        <v>88.651743986209041</v>
      </c>
      <c r="G414" s="23">
        <v>2409.163744226561</v>
      </c>
      <c r="H414" s="16">
        <f t="shared" si="48"/>
        <v>3.6797724604090719E-2</v>
      </c>
      <c r="I414" s="23">
        <v>7.7756958222544785</v>
      </c>
      <c r="J414" s="23">
        <v>63.171116161857874</v>
      </c>
      <c r="K414" s="23">
        <v>19.736566484517304</v>
      </c>
      <c r="L414" s="23">
        <v>16.599582694485214</v>
      </c>
      <c r="M414" s="23">
        <f t="shared" si="42"/>
        <v>26.834966982855356</v>
      </c>
      <c r="N414" s="23">
        <v>1277.2514490325818</v>
      </c>
      <c r="O414" s="17">
        <f t="shared" si="43"/>
        <v>2.7097767500146277E-2</v>
      </c>
      <c r="P414" s="18">
        <f t="shared" si="44"/>
        <v>6.289835591838093E-2</v>
      </c>
    </row>
    <row r="415" spans="2:16" x14ac:dyDescent="0.3">
      <c r="B415" s="19">
        <v>40926.083333332339</v>
      </c>
      <c r="C415" s="21">
        <f t="shared" si="45"/>
        <v>1</v>
      </c>
      <c r="D415" s="21" t="str">
        <f t="shared" si="46"/>
        <v>Winter</v>
      </c>
      <c r="E415" s="21">
        <f t="shared" si="47"/>
        <v>2</v>
      </c>
      <c r="F415" s="23">
        <v>91.227411423540445</v>
      </c>
      <c r="G415" s="23">
        <v>2366.0393912689697</v>
      </c>
      <c r="H415" s="16">
        <f t="shared" si="48"/>
        <v>3.8557012939084145E-2</v>
      </c>
      <c r="I415" s="23">
        <v>7.689955812752796</v>
      </c>
      <c r="J415" s="23">
        <v>63.305919116403132</v>
      </c>
      <c r="K415" s="23">
        <v>19.736566484517304</v>
      </c>
      <c r="L415" s="23">
        <v>16.651100962961749</v>
      </c>
      <c r="M415" s="23">
        <f t="shared" si="42"/>
        <v>26.918251668924079</v>
      </c>
      <c r="N415" s="23">
        <v>1254.5246100616664</v>
      </c>
      <c r="O415" s="17">
        <f t="shared" si="43"/>
        <v>2.7586710698306427E-2</v>
      </c>
      <c r="P415" s="18">
        <f t="shared" si="44"/>
        <v>6.5080062476049194E-2</v>
      </c>
    </row>
    <row r="416" spans="2:16" x14ac:dyDescent="0.3">
      <c r="B416" s="19">
        <v>40926.124999999003</v>
      </c>
      <c r="C416" s="21">
        <f t="shared" si="45"/>
        <v>1</v>
      </c>
      <c r="D416" s="21" t="str">
        <f t="shared" si="46"/>
        <v>Winter</v>
      </c>
      <c r="E416" s="21">
        <f t="shared" si="47"/>
        <v>3</v>
      </c>
      <c r="F416" s="23">
        <v>90.497949331248265</v>
      </c>
      <c r="G416" s="23">
        <v>2349.4531016698961</v>
      </c>
      <c r="H416" s="16">
        <f t="shared" si="48"/>
        <v>3.851872985543997E-2</v>
      </c>
      <c r="I416" s="23">
        <v>7.6706737382354326</v>
      </c>
      <c r="J416" s="23">
        <v>63.239186170184539</v>
      </c>
      <c r="K416" s="23">
        <v>19.736566484517304</v>
      </c>
      <c r="L416" s="23">
        <v>16.625597324327732</v>
      </c>
      <c r="M416" s="23">
        <f t="shared" si="42"/>
        <v>26.877022361339503</v>
      </c>
      <c r="N416" s="23">
        <v>1252.8483864417888</v>
      </c>
      <c r="O416" s="17">
        <f t="shared" si="43"/>
        <v>2.7575320743872089E-2</v>
      </c>
      <c r="P416" s="18">
        <f t="shared" si="44"/>
        <v>6.5031884268901746E-2</v>
      </c>
    </row>
    <row r="417" spans="2:16" x14ac:dyDescent="0.3">
      <c r="B417" s="19">
        <v>40926.166666665667</v>
      </c>
      <c r="C417" s="21">
        <f t="shared" si="45"/>
        <v>1</v>
      </c>
      <c r="D417" s="21" t="str">
        <f t="shared" si="46"/>
        <v>Winter</v>
      </c>
      <c r="E417" s="21">
        <f t="shared" si="47"/>
        <v>4</v>
      </c>
      <c r="F417" s="23">
        <v>90.801575836388309</v>
      </c>
      <c r="G417" s="23">
        <v>2338.3955752705137</v>
      </c>
      <c r="H417" s="16">
        <f t="shared" si="48"/>
        <v>3.8830716580484495E-2</v>
      </c>
      <c r="I417" s="23">
        <v>7.8041228234784041</v>
      </c>
      <c r="J417" s="23">
        <v>63.585582421083721</v>
      </c>
      <c r="K417" s="23">
        <v>19.736566484517304</v>
      </c>
      <c r="L417" s="23">
        <v>16.757981181293573</v>
      </c>
      <c r="M417" s="23">
        <f t="shared" si="42"/>
        <v>27.091034755272844</v>
      </c>
      <c r="N417" s="23">
        <v>1281.9093728743637</v>
      </c>
      <c r="O417" s="17">
        <f t="shared" si="43"/>
        <v>2.7221236007119218E-2</v>
      </c>
      <c r="P417" s="18">
        <f t="shared" si="44"/>
        <v>6.4994932487240781E-2</v>
      </c>
    </row>
    <row r="418" spans="2:16" x14ac:dyDescent="0.3">
      <c r="B418" s="19">
        <v>40926.208333332332</v>
      </c>
      <c r="C418" s="21">
        <f t="shared" si="45"/>
        <v>1</v>
      </c>
      <c r="D418" s="21" t="str">
        <f t="shared" si="46"/>
        <v>Winter</v>
      </c>
      <c r="E418" s="21">
        <f t="shared" si="47"/>
        <v>5</v>
      </c>
      <c r="F418" s="23">
        <v>91.787045181600689</v>
      </c>
      <c r="G418" s="23">
        <v>2373.7796597485376</v>
      </c>
      <c r="H418" s="16">
        <f t="shared" si="48"/>
        <v>3.8667045108695557E-2</v>
      </c>
      <c r="I418" s="23">
        <v>8.2173464918642001</v>
      </c>
      <c r="J418" s="23">
        <v>67.274224985664318</v>
      </c>
      <c r="K418" s="23">
        <v>19.736566484517304</v>
      </c>
      <c r="L418" s="23">
        <v>18.167686766732089</v>
      </c>
      <c r="M418" s="23">
        <f t="shared" si="42"/>
        <v>29.369971734414925</v>
      </c>
      <c r="N418" s="23">
        <v>1377.1472401252515</v>
      </c>
      <c r="O418" s="17">
        <f t="shared" si="43"/>
        <v>2.7293608941089377E-2</v>
      </c>
      <c r="P418" s="18">
        <f t="shared" si="44"/>
        <v>6.4905290841680729E-2</v>
      </c>
    </row>
    <row r="419" spans="2:16" x14ac:dyDescent="0.3">
      <c r="B419" s="19">
        <v>40926.249999998996</v>
      </c>
      <c r="C419" s="21">
        <f t="shared" si="45"/>
        <v>1</v>
      </c>
      <c r="D419" s="21" t="str">
        <f t="shared" si="46"/>
        <v>Winter</v>
      </c>
      <c r="E419" s="21">
        <f t="shared" si="47"/>
        <v>6</v>
      </c>
      <c r="F419" s="23">
        <v>83.211020905179112</v>
      </c>
      <c r="G419" s="23">
        <v>2497.6239554216204</v>
      </c>
      <c r="H419" s="16">
        <f t="shared" si="48"/>
        <v>3.3316072551495199E-2</v>
      </c>
      <c r="I419" s="23">
        <v>8.9902083891878899</v>
      </c>
      <c r="J419" s="23">
        <v>70.615461945636142</v>
      </c>
      <c r="K419" s="23">
        <v>19.736566484517304</v>
      </c>
      <c r="L419" s="23">
        <v>19.444622745830248</v>
      </c>
      <c r="M419" s="23">
        <f t="shared" si="42"/>
        <v>31.434272715288589</v>
      </c>
      <c r="N419" s="23">
        <v>1567.7614014926171</v>
      </c>
      <c r="O419" s="17">
        <f t="shared" si="43"/>
        <v>2.5784842684600847E-2</v>
      </c>
      <c r="P419" s="18">
        <f t="shared" si="44"/>
        <v>5.8241865546486998E-2</v>
      </c>
    </row>
    <row r="420" spans="2:16" x14ac:dyDescent="0.3">
      <c r="B420" s="19">
        <v>40926.29166666566</v>
      </c>
      <c r="C420" s="21">
        <f t="shared" si="45"/>
        <v>1</v>
      </c>
      <c r="D420" s="21" t="str">
        <f t="shared" si="46"/>
        <v>Winter</v>
      </c>
      <c r="E420" s="21">
        <f t="shared" si="47"/>
        <v>7</v>
      </c>
      <c r="F420" s="23">
        <v>84.343125810998174</v>
      </c>
      <c r="G420" s="23">
        <v>2685.601904211122</v>
      </c>
      <c r="H420" s="16">
        <f t="shared" si="48"/>
        <v>3.1405669499543126E-2</v>
      </c>
      <c r="I420" s="23">
        <v>9.5236499026753165</v>
      </c>
      <c r="J420" s="23">
        <v>75.752657150239116</v>
      </c>
      <c r="K420" s="23">
        <v>19.736566484517304</v>
      </c>
      <c r="L420" s="23">
        <v>21.407928391911515</v>
      </c>
      <c r="M420" s="23">
        <f t="shared" si="42"/>
        <v>34.608162273810294</v>
      </c>
      <c r="N420" s="23">
        <v>1735.571968063126</v>
      </c>
      <c r="O420" s="17">
        <f t="shared" si="43"/>
        <v>2.5427820331608661E-2</v>
      </c>
      <c r="P420" s="18">
        <f t="shared" si="44"/>
        <v>5.6034912109723521E-2</v>
      </c>
    </row>
    <row r="421" spans="2:16" x14ac:dyDescent="0.3">
      <c r="B421" s="19">
        <v>40926.333333332324</v>
      </c>
      <c r="C421" s="21">
        <f t="shared" si="45"/>
        <v>1</v>
      </c>
      <c r="D421" s="21" t="str">
        <f t="shared" si="46"/>
        <v>Winter</v>
      </c>
      <c r="E421" s="21">
        <f t="shared" si="47"/>
        <v>8</v>
      </c>
      <c r="F421" s="23">
        <v>88.557637245678464</v>
      </c>
      <c r="G421" s="23">
        <v>2838.1957685225993</v>
      </c>
      <c r="H421" s="16">
        <f t="shared" si="48"/>
        <v>3.1202089097531298E-2</v>
      </c>
      <c r="I421" s="23">
        <v>9.4598265877844305</v>
      </c>
      <c r="J421" s="23">
        <v>79.382592652699884</v>
      </c>
      <c r="K421" s="23">
        <v>19.736566484517304</v>
      </c>
      <c r="L421" s="23">
        <v>22.795197627954266</v>
      </c>
      <c r="M421" s="23">
        <f t="shared" si="42"/>
        <v>36.850828540228314</v>
      </c>
      <c r="N421" s="23">
        <v>1760.3366719935557</v>
      </c>
      <c r="O421" s="17">
        <f t="shared" si="43"/>
        <v>2.6307839781333758E-2</v>
      </c>
      <c r="P421" s="18">
        <f t="shared" si="44"/>
        <v>5.6689069318044301E-2</v>
      </c>
    </row>
    <row r="422" spans="2:16" x14ac:dyDescent="0.3">
      <c r="B422" s="19">
        <v>40926.374999998989</v>
      </c>
      <c r="C422" s="21">
        <f t="shared" si="45"/>
        <v>1</v>
      </c>
      <c r="D422" s="21" t="str">
        <f t="shared" si="46"/>
        <v>Winter</v>
      </c>
      <c r="E422" s="21">
        <f t="shared" si="47"/>
        <v>9</v>
      </c>
      <c r="F422" s="23">
        <v>91.905917130938178</v>
      </c>
      <c r="G422" s="23">
        <v>2844.8302843622287</v>
      </c>
      <c r="H422" s="16">
        <f t="shared" si="48"/>
        <v>3.2306291744761219E-2</v>
      </c>
      <c r="I422" s="23">
        <v>9.4089268023621138</v>
      </c>
      <c r="J422" s="23">
        <v>77.088443850417988</v>
      </c>
      <c r="K422" s="23">
        <v>19.736566484517304</v>
      </c>
      <c r="L422" s="23">
        <v>21.918432171886941</v>
      </c>
      <c r="M422" s="23">
        <f t="shared" si="42"/>
        <v>35.433445194013743</v>
      </c>
      <c r="N422" s="23">
        <v>1748.6381231315493</v>
      </c>
      <c r="O422" s="17">
        <f t="shared" si="43"/>
        <v>2.5644169255597541E-2</v>
      </c>
      <c r="P422" s="18">
        <f t="shared" si="44"/>
        <v>5.7121992986835388E-2</v>
      </c>
    </row>
    <row r="423" spans="2:16" x14ac:dyDescent="0.3">
      <c r="B423" s="19">
        <v>40926.416666665653</v>
      </c>
      <c r="C423" s="21">
        <f t="shared" si="45"/>
        <v>1</v>
      </c>
      <c r="D423" s="21" t="str">
        <f t="shared" si="46"/>
        <v>Winter</v>
      </c>
      <c r="E423" s="21">
        <f t="shared" si="47"/>
        <v>10</v>
      </c>
      <c r="F423" s="23">
        <v>90.650498253672694</v>
      </c>
      <c r="G423" s="23">
        <v>2828.2439947631551</v>
      </c>
      <c r="H423" s="16">
        <f t="shared" si="48"/>
        <v>3.2051866253945328E-2</v>
      </c>
      <c r="I423" s="23">
        <v>9.5016453611083005</v>
      </c>
      <c r="J423" s="23">
        <v>77.174620701801899</v>
      </c>
      <c r="K423" s="23">
        <v>19.736566484517304</v>
      </c>
      <c r="L423" s="23">
        <v>21.951366777667921</v>
      </c>
      <c r="M423" s="23">
        <f t="shared" si="42"/>
        <v>35.486687439616674</v>
      </c>
      <c r="N423" s="23">
        <v>1736.5585191506891</v>
      </c>
      <c r="O423" s="17">
        <f t="shared" si="43"/>
        <v>2.5906603379382651E-2</v>
      </c>
      <c r="P423" s="18">
        <f t="shared" si="44"/>
        <v>5.7128114646717999E-2</v>
      </c>
    </row>
    <row r="424" spans="2:16" x14ac:dyDescent="0.3">
      <c r="B424" s="19">
        <v>40926.458333332317</v>
      </c>
      <c r="C424" s="21">
        <f t="shared" si="45"/>
        <v>1</v>
      </c>
      <c r="D424" s="21" t="str">
        <f t="shared" si="46"/>
        <v>Winter</v>
      </c>
      <c r="E424" s="21">
        <f t="shared" si="47"/>
        <v>11</v>
      </c>
      <c r="F424" s="23">
        <v>91.649835098614545</v>
      </c>
      <c r="G424" s="23">
        <v>2842.6187790823524</v>
      </c>
      <c r="H424" s="16">
        <f t="shared" si="48"/>
        <v>3.2241338786976118E-2</v>
      </c>
      <c r="I424" s="23">
        <v>9.5330878801719887</v>
      </c>
      <c r="J424" s="23">
        <v>77.997488825434544</v>
      </c>
      <c r="K424" s="23">
        <v>19.736566484517304</v>
      </c>
      <c r="L424" s="23">
        <v>22.265846093474476</v>
      </c>
      <c r="M424" s="23">
        <f t="shared" si="42"/>
        <v>35.995076247442768</v>
      </c>
      <c r="N424" s="23">
        <v>1710.8089939196009</v>
      </c>
      <c r="O424" s="17">
        <f t="shared" si="43"/>
        <v>2.6612067325707749E-2</v>
      </c>
      <c r="P424" s="18">
        <f t="shared" si="44"/>
        <v>5.7995397434213905E-2</v>
      </c>
    </row>
    <row r="425" spans="2:16" x14ac:dyDescent="0.3">
      <c r="B425" s="19">
        <v>40926.499999998981</v>
      </c>
      <c r="C425" s="21">
        <f t="shared" si="45"/>
        <v>1</v>
      </c>
      <c r="D425" s="21" t="str">
        <f t="shared" si="46"/>
        <v>Winter</v>
      </c>
      <c r="E425" s="21">
        <f t="shared" si="47"/>
        <v>12</v>
      </c>
      <c r="F425" s="23">
        <v>92.086140186265695</v>
      </c>
      <c r="G425" s="23">
        <v>2854.7820581216729</v>
      </c>
      <c r="H425" s="16">
        <f t="shared" si="48"/>
        <v>3.225680220466795E-2</v>
      </c>
      <c r="I425" s="23">
        <v>9.3228272790481963</v>
      </c>
      <c r="J425" s="23">
        <v>76.299215977973859</v>
      </c>
      <c r="K425" s="23">
        <v>19.736566484517304</v>
      </c>
      <c r="L425" s="23">
        <v>21.616809306431897</v>
      </c>
      <c r="M425" s="23">
        <f t="shared" si="42"/>
        <v>34.945840187024658</v>
      </c>
      <c r="N425" s="23">
        <v>1700.3794314512568</v>
      </c>
      <c r="O425" s="17">
        <f t="shared" si="43"/>
        <v>2.6034581839354521E-2</v>
      </c>
      <c r="P425" s="18">
        <f t="shared" si="44"/>
        <v>5.7451591687149167E-2</v>
      </c>
    </row>
    <row r="426" spans="2:16" x14ac:dyDescent="0.3">
      <c r="B426" s="19">
        <v>40926.541666665646</v>
      </c>
      <c r="C426" s="21">
        <f t="shared" si="45"/>
        <v>1</v>
      </c>
      <c r="D426" s="21" t="str">
        <f t="shared" si="46"/>
        <v>Winter</v>
      </c>
      <c r="E426" s="21">
        <f t="shared" si="47"/>
        <v>13</v>
      </c>
      <c r="F426" s="23">
        <v>87.420271525212982</v>
      </c>
      <c r="G426" s="23">
        <v>2818.2922210037109</v>
      </c>
      <c r="H426" s="16">
        <f t="shared" si="48"/>
        <v>3.1018881176941612E-2</v>
      </c>
      <c r="I426" s="23">
        <v>9.2213638040866037</v>
      </c>
      <c r="J426" s="23">
        <v>73.832385887150707</v>
      </c>
      <c r="K426" s="23">
        <v>19.736566484517304</v>
      </c>
      <c r="L426" s="23">
        <v>20.674049443832796</v>
      </c>
      <c r="M426" s="23">
        <f t="shared" si="42"/>
        <v>33.42176995880061</v>
      </c>
      <c r="N426" s="23">
        <v>1683.8655804989244</v>
      </c>
      <c r="O426" s="17">
        <f t="shared" si="43"/>
        <v>2.5324547432255359E-2</v>
      </c>
      <c r="P426" s="18">
        <f t="shared" si="44"/>
        <v>5.5557889481536019E-2</v>
      </c>
    </row>
    <row r="427" spans="2:16" x14ac:dyDescent="0.3">
      <c r="B427" s="19">
        <v>40926.58333333231</v>
      </c>
      <c r="C427" s="21">
        <f t="shared" si="45"/>
        <v>1</v>
      </c>
      <c r="D427" s="21" t="str">
        <f t="shared" si="46"/>
        <v>Winter</v>
      </c>
      <c r="E427" s="21">
        <f t="shared" si="47"/>
        <v>14</v>
      </c>
      <c r="F427" s="23">
        <v>85.823122150973987</v>
      </c>
      <c r="G427" s="23">
        <v>2793.9656629250694</v>
      </c>
      <c r="H427" s="16">
        <f t="shared" si="48"/>
        <v>3.0717314564676398E-2</v>
      </c>
      <c r="I427" s="23">
        <v>9.0965949853080605</v>
      </c>
      <c r="J427" s="23">
        <v>72.357710126610243</v>
      </c>
      <c r="K427" s="23">
        <v>19.736566484517304</v>
      </c>
      <c r="L427" s="23">
        <v>20.11046578942657</v>
      </c>
      <c r="M427" s="23">
        <f t="shared" si="42"/>
        <v>32.510677852666369</v>
      </c>
      <c r="N427" s="23">
        <v>1671.169067642292</v>
      </c>
      <c r="O427" s="17">
        <f t="shared" si="43"/>
        <v>2.4897105651120344E-2</v>
      </c>
      <c r="P427" s="18">
        <f t="shared" si="44"/>
        <v>5.4849647989761295E-2</v>
      </c>
    </row>
    <row r="428" spans="2:16" x14ac:dyDescent="0.3">
      <c r="B428" s="19">
        <v>40926.624999998974</v>
      </c>
      <c r="C428" s="21">
        <f t="shared" si="45"/>
        <v>1</v>
      </c>
      <c r="D428" s="21" t="str">
        <f t="shared" si="46"/>
        <v>Winter</v>
      </c>
      <c r="E428" s="21">
        <f t="shared" si="47"/>
        <v>15</v>
      </c>
      <c r="F428" s="23">
        <v>84.689332724111566</v>
      </c>
      <c r="G428" s="23">
        <v>2776.2736206860577</v>
      </c>
      <c r="H428" s="16">
        <f t="shared" si="48"/>
        <v>3.0504677958645733E-2</v>
      </c>
      <c r="I428" s="23">
        <v>8.9992803350271355</v>
      </c>
      <c r="J428" s="23">
        <v>69.830166305161171</v>
      </c>
      <c r="K428" s="23">
        <v>19.736566484517304</v>
      </c>
      <c r="L428" s="23">
        <v>19.144502679649765</v>
      </c>
      <c r="M428" s="23">
        <f t="shared" si="42"/>
        <v>30.949097140994102</v>
      </c>
      <c r="N428" s="23">
        <v>1656.3885852674887</v>
      </c>
      <c r="O428" s="17">
        <f t="shared" si="43"/>
        <v>2.4117757047673695E-2</v>
      </c>
      <c r="P428" s="18">
        <f t="shared" si="44"/>
        <v>5.388673059449528E-2</v>
      </c>
    </row>
    <row r="429" spans="2:16" x14ac:dyDescent="0.3">
      <c r="B429" s="19">
        <v>40926.666666665638</v>
      </c>
      <c r="C429" s="21">
        <f t="shared" si="45"/>
        <v>1</v>
      </c>
      <c r="D429" s="21" t="str">
        <f t="shared" si="46"/>
        <v>Winter</v>
      </c>
      <c r="E429" s="21">
        <f t="shared" si="47"/>
        <v>16</v>
      </c>
      <c r="F429" s="23">
        <v>85.069806840561611</v>
      </c>
      <c r="G429" s="23">
        <v>2758.581578447046</v>
      </c>
      <c r="H429" s="16">
        <f t="shared" si="48"/>
        <v>3.0838242198533053E-2</v>
      </c>
      <c r="I429" s="23">
        <v>9.2185731266356647</v>
      </c>
      <c r="J429" s="23">
        <v>74.219019067760144</v>
      </c>
      <c r="K429" s="23">
        <v>19.736566484517304</v>
      </c>
      <c r="L429" s="23">
        <v>20.821810834284289</v>
      </c>
      <c r="M429" s="23">
        <f t="shared" si="42"/>
        <v>33.660641748958554</v>
      </c>
      <c r="N429" s="23">
        <v>1673.5136255180041</v>
      </c>
      <c r="O429" s="17">
        <f t="shared" si="43"/>
        <v>2.5622268155911652E-2</v>
      </c>
      <c r="P429" s="18">
        <f t="shared" si="44"/>
        <v>5.5670364643376942E-2</v>
      </c>
    </row>
    <row r="430" spans="2:16" x14ac:dyDescent="0.3">
      <c r="B430" s="19">
        <v>40926.708333332303</v>
      </c>
      <c r="C430" s="21">
        <f t="shared" si="45"/>
        <v>1</v>
      </c>
      <c r="D430" s="21" t="str">
        <f t="shared" si="46"/>
        <v>Winter</v>
      </c>
      <c r="E430" s="21">
        <f t="shared" si="47"/>
        <v>17</v>
      </c>
      <c r="F430" s="23">
        <v>82.660081737315622</v>
      </c>
      <c r="G430" s="23">
        <v>2800.6001787646987</v>
      </c>
      <c r="H430" s="16">
        <f t="shared" si="48"/>
        <v>2.9515131207974034E-2</v>
      </c>
      <c r="I430" s="23">
        <v>9.6194563833297604</v>
      </c>
      <c r="J430" s="23">
        <v>75.304205209945195</v>
      </c>
      <c r="K430" s="23">
        <v>19.736566484517304</v>
      </c>
      <c r="L430" s="23">
        <v>21.23654144021728</v>
      </c>
      <c r="M430" s="23">
        <f t="shared" si="42"/>
        <v>34.33109728521061</v>
      </c>
      <c r="N430" s="23">
        <v>1769.5694077348103</v>
      </c>
      <c r="O430" s="17">
        <f t="shared" si="43"/>
        <v>2.4836863406675062E-2</v>
      </c>
      <c r="P430" s="18">
        <f t="shared" si="44"/>
        <v>5.3618931332406555E-2</v>
      </c>
    </row>
    <row r="431" spans="2:16" x14ac:dyDescent="0.3">
      <c r="B431" s="19">
        <v>40926.749999998967</v>
      </c>
      <c r="C431" s="21">
        <f t="shared" si="45"/>
        <v>1</v>
      </c>
      <c r="D431" s="21" t="str">
        <f t="shared" si="46"/>
        <v>Winter</v>
      </c>
      <c r="E431" s="21">
        <f t="shared" si="47"/>
        <v>18</v>
      </c>
      <c r="F431" s="23">
        <v>89.338219963505523</v>
      </c>
      <c r="G431" s="23">
        <v>2892.377647879573</v>
      </c>
      <c r="H431" s="16">
        <f t="shared" si="48"/>
        <v>3.0887467281113912E-2</v>
      </c>
      <c r="I431" s="23">
        <v>9.7634631127639597</v>
      </c>
      <c r="J431" s="23">
        <v>77.424708675106686</v>
      </c>
      <c r="K431" s="23">
        <v>19.736566484517304</v>
      </c>
      <c r="L431" s="23">
        <v>22.046944054849515</v>
      </c>
      <c r="M431" s="23">
        <f t="shared" si="42"/>
        <v>35.64119813573987</v>
      </c>
      <c r="N431" s="23">
        <v>1802.1887333445063</v>
      </c>
      <c r="O431" s="17">
        <f t="shared" si="43"/>
        <v>2.5194176618917014E-2</v>
      </c>
      <c r="P431" s="18">
        <f t="shared" si="44"/>
        <v>5.5303459594039525E-2</v>
      </c>
    </row>
    <row r="432" spans="2:16" x14ac:dyDescent="0.3">
      <c r="B432" s="19">
        <v>40926.791666665631</v>
      </c>
      <c r="C432" s="21">
        <f t="shared" si="45"/>
        <v>1</v>
      </c>
      <c r="D432" s="21" t="str">
        <f t="shared" si="46"/>
        <v>Winter</v>
      </c>
      <c r="E432" s="21">
        <f t="shared" si="47"/>
        <v>19</v>
      </c>
      <c r="F432" s="23">
        <v>86.3193494798535</v>
      </c>
      <c r="G432" s="23">
        <v>2906.7524321987703</v>
      </c>
      <c r="H432" s="16">
        <f t="shared" si="48"/>
        <v>2.9696147674522971E-2</v>
      </c>
      <c r="I432" s="23">
        <v>9.4539057002992308</v>
      </c>
      <c r="J432" s="23">
        <v>75.637955285608669</v>
      </c>
      <c r="K432" s="23">
        <v>19.736566484517304</v>
      </c>
      <c r="L432" s="23">
        <v>21.364092249916514</v>
      </c>
      <c r="M432" s="23">
        <f t="shared" si="42"/>
        <v>34.537296551174848</v>
      </c>
      <c r="N432" s="23">
        <v>1752.6159447005882</v>
      </c>
      <c r="O432" s="17">
        <f t="shared" si="43"/>
        <v>2.5100309274539555E-2</v>
      </c>
      <c r="P432" s="18">
        <f t="shared" si="44"/>
        <v>5.4051074458169604E-2</v>
      </c>
    </row>
    <row r="433" spans="2:16" x14ac:dyDescent="0.3">
      <c r="B433" s="19">
        <v>40926.833333332295</v>
      </c>
      <c r="C433" s="21">
        <f t="shared" si="45"/>
        <v>1</v>
      </c>
      <c r="D433" s="21" t="str">
        <f t="shared" si="46"/>
        <v>Winter</v>
      </c>
      <c r="E433" s="21">
        <f t="shared" si="47"/>
        <v>20</v>
      </c>
      <c r="F433" s="23">
        <v>84.20867688740887</v>
      </c>
      <c r="G433" s="23">
        <v>2851.464800201858</v>
      </c>
      <c r="H433" s="16">
        <f t="shared" si="48"/>
        <v>2.9531725898018328E-2</v>
      </c>
      <c r="I433" s="23">
        <v>9.1013465624976053</v>
      </c>
      <c r="J433" s="23">
        <v>73.707741705901014</v>
      </c>
      <c r="K433" s="23">
        <v>19.736566484517304</v>
      </c>
      <c r="L433" s="23">
        <v>20.626413600721477</v>
      </c>
      <c r="M433" s="23">
        <f t="shared" si="42"/>
        <v>33.344761620662233</v>
      </c>
      <c r="N433" s="23">
        <v>1700.8976554214844</v>
      </c>
      <c r="O433" s="17">
        <f t="shared" si="43"/>
        <v>2.4955121813394258E-2</v>
      </c>
      <c r="P433" s="18">
        <f t="shared" si="44"/>
        <v>5.3749879894267771E-2</v>
      </c>
    </row>
    <row r="434" spans="2:16" x14ac:dyDescent="0.3">
      <c r="B434" s="19">
        <v>40926.87499999896</v>
      </c>
      <c r="C434" s="21">
        <f t="shared" si="45"/>
        <v>1</v>
      </c>
      <c r="D434" s="21" t="str">
        <f t="shared" si="46"/>
        <v>Winter</v>
      </c>
      <c r="E434" s="21">
        <f t="shared" si="47"/>
        <v>21</v>
      </c>
      <c r="F434" s="23">
        <v>81.939531381741133</v>
      </c>
      <c r="G434" s="23">
        <v>2777.3793733259959</v>
      </c>
      <c r="H434" s="16">
        <f t="shared" si="48"/>
        <v>2.9502462705919812E-2</v>
      </c>
      <c r="I434" s="23">
        <v>8.5924769455344698</v>
      </c>
      <c r="J434" s="23">
        <v>70.599352581506849</v>
      </c>
      <c r="K434" s="23">
        <v>19.736566484517304</v>
      </c>
      <c r="L434" s="23">
        <v>19.438466155650168</v>
      </c>
      <c r="M434" s="23">
        <f t="shared" si="42"/>
        <v>31.424319941339377</v>
      </c>
      <c r="N434" s="23">
        <v>1601.6201127959869</v>
      </c>
      <c r="O434" s="17">
        <f t="shared" si="43"/>
        <v>2.4985198779138431E-2</v>
      </c>
      <c r="P434" s="18">
        <f t="shared" si="44"/>
        <v>5.3750536589876718E-2</v>
      </c>
    </row>
    <row r="435" spans="2:16" x14ac:dyDescent="0.3">
      <c r="B435" s="19">
        <v>40926.916666665624</v>
      </c>
      <c r="C435" s="21">
        <f t="shared" si="45"/>
        <v>1</v>
      </c>
      <c r="D435" s="21" t="str">
        <f t="shared" si="46"/>
        <v>Winter</v>
      </c>
      <c r="E435" s="21">
        <f t="shared" si="47"/>
        <v>22</v>
      </c>
      <c r="F435" s="23">
        <v>82.308131384811361</v>
      </c>
      <c r="G435" s="23">
        <v>2669.015614612048</v>
      </c>
      <c r="H435" s="16">
        <f t="shared" si="48"/>
        <v>3.0838385108801686E-2</v>
      </c>
      <c r="I435" s="23">
        <v>7.9197208277471143</v>
      </c>
      <c r="J435" s="23">
        <v>67.505682061858664</v>
      </c>
      <c r="K435" s="23">
        <v>19.736566484517304</v>
      </c>
      <c r="L435" s="23">
        <v>18.256143787814462</v>
      </c>
      <c r="M435" s="23">
        <f t="shared" si="42"/>
        <v>29.512971789526897</v>
      </c>
      <c r="N435" s="23">
        <v>1458.4940288857738</v>
      </c>
      <c r="O435" s="17">
        <f t="shared" si="43"/>
        <v>2.5665303988848667E-2</v>
      </c>
      <c r="P435" s="18">
        <f t="shared" si="44"/>
        <v>5.5712212569307779E-2</v>
      </c>
    </row>
    <row r="436" spans="2:16" x14ac:dyDescent="0.3">
      <c r="B436" s="19">
        <v>40926.958333332288</v>
      </c>
      <c r="C436" s="21">
        <f t="shared" si="45"/>
        <v>1</v>
      </c>
      <c r="D436" s="21" t="str">
        <f t="shared" si="46"/>
        <v>Winter</v>
      </c>
      <c r="E436" s="21">
        <f t="shared" si="47"/>
        <v>23</v>
      </c>
      <c r="F436" s="23">
        <v>81.685154591524707</v>
      </c>
      <c r="G436" s="23">
        <v>2504.2584712612502</v>
      </c>
      <c r="H436" s="16">
        <f t="shared" si="48"/>
        <v>3.261849985891617E-2</v>
      </c>
      <c r="I436" s="23">
        <v>7.3685081959767986</v>
      </c>
      <c r="J436" s="23">
        <v>64.017471066617972</v>
      </c>
      <c r="K436" s="23">
        <v>19.736566484517304</v>
      </c>
      <c r="L436" s="23">
        <v>16.923038062039709</v>
      </c>
      <c r="M436" s="23">
        <f t="shared" si="42"/>
        <v>27.357866520060959</v>
      </c>
      <c r="N436" s="23">
        <v>1343.2232758612556</v>
      </c>
      <c r="O436" s="17">
        <f t="shared" si="43"/>
        <v>2.5853017394871829E-2</v>
      </c>
      <c r="P436" s="18">
        <f t="shared" si="44"/>
        <v>5.7628230609540809E-2</v>
      </c>
    </row>
    <row r="437" spans="2:16" x14ac:dyDescent="0.3">
      <c r="B437" s="19">
        <v>40926.999999998952</v>
      </c>
      <c r="C437" s="21">
        <f t="shared" si="45"/>
        <v>1</v>
      </c>
      <c r="D437" s="21" t="str">
        <f t="shared" si="46"/>
        <v>Winter</v>
      </c>
      <c r="E437" s="21">
        <f t="shared" si="47"/>
        <v>0</v>
      </c>
      <c r="F437" s="23">
        <v>83.825240359198901</v>
      </c>
      <c r="G437" s="23">
        <v>2372.673907108599</v>
      </c>
      <c r="H437" s="16">
        <f t="shared" si="48"/>
        <v>3.5329439965625313E-2</v>
      </c>
      <c r="I437" s="23">
        <v>7.116678834009341</v>
      </c>
      <c r="J437" s="23">
        <v>64.757479601023661</v>
      </c>
      <c r="K437" s="23">
        <v>19.736566484517304</v>
      </c>
      <c r="L437" s="23">
        <v>17.205850545483056</v>
      </c>
      <c r="M437" s="23">
        <f t="shared" si="42"/>
        <v>27.815062571023301</v>
      </c>
      <c r="N437" s="23">
        <v>1280.5404444163294</v>
      </c>
      <c r="O437" s="17">
        <f t="shared" si="43"/>
        <v>2.7278905213301979E-2</v>
      </c>
      <c r="P437" s="18">
        <f t="shared" si="44"/>
        <v>6.1644596734865956E-2</v>
      </c>
    </row>
    <row r="438" spans="2:16" x14ac:dyDescent="0.3">
      <c r="B438" s="19">
        <v>40927.041666665617</v>
      </c>
      <c r="C438" s="21">
        <f t="shared" si="45"/>
        <v>1</v>
      </c>
      <c r="D438" s="21" t="str">
        <f t="shared" si="46"/>
        <v>Winter</v>
      </c>
      <c r="E438" s="21">
        <f t="shared" si="47"/>
        <v>1</v>
      </c>
      <c r="F438" s="23">
        <v>90.174606145871522</v>
      </c>
      <c r="G438" s="23">
        <v>2294.1654696729838</v>
      </c>
      <c r="H438" s="16">
        <f t="shared" si="48"/>
        <v>3.9306060237549144E-2</v>
      </c>
      <c r="I438" s="23">
        <v>7.0344238974273976</v>
      </c>
      <c r="J438" s="23">
        <v>60.369830402238669</v>
      </c>
      <c r="K438" s="23">
        <v>19.736566484517304</v>
      </c>
      <c r="L438" s="23">
        <v>15.529002362396689</v>
      </c>
      <c r="M438" s="23">
        <f t="shared" si="42"/>
        <v>25.104261555324676</v>
      </c>
      <c r="N438" s="23">
        <v>1231.4228240982854</v>
      </c>
      <c r="O438" s="17">
        <f t="shared" si="43"/>
        <v>2.6098822292242113E-2</v>
      </c>
      <c r="P438" s="18">
        <f t="shared" si="44"/>
        <v>6.4379040648643304E-2</v>
      </c>
    </row>
    <row r="439" spans="2:16" x14ac:dyDescent="0.3">
      <c r="B439" s="19">
        <v>40927.083333332281</v>
      </c>
      <c r="C439" s="21">
        <f t="shared" si="45"/>
        <v>1</v>
      </c>
      <c r="D439" s="21" t="str">
        <f t="shared" si="46"/>
        <v>Winter</v>
      </c>
      <c r="E439" s="21">
        <f t="shared" si="47"/>
        <v>2</v>
      </c>
      <c r="F439" s="23">
        <v>90.510519252266022</v>
      </c>
      <c r="G439" s="23">
        <v>2256.5698799150837</v>
      </c>
      <c r="H439" s="16">
        <f t="shared" si="48"/>
        <v>4.0109779031381909E-2</v>
      </c>
      <c r="I439" s="23">
        <v>7.0156912613254931</v>
      </c>
      <c r="J439" s="23">
        <v>58.775599808244507</v>
      </c>
      <c r="K439" s="23">
        <v>19.736566484517304</v>
      </c>
      <c r="L439" s="23">
        <v>14.919727884459823</v>
      </c>
      <c r="M439" s="23">
        <f t="shared" si="42"/>
        <v>24.119305439267379</v>
      </c>
      <c r="N439" s="23">
        <v>1209.7560606147376</v>
      </c>
      <c r="O439" s="17">
        <f t="shared" si="43"/>
        <v>2.5736590800604562E-2</v>
      </c>
      <c r="P439" s="18">
        <f t="shared" si="44"/>
        <v>6.481408086195313E-2</v>
      </c>
    </row>
    <row r="440" spans="2:16" x14ac:dyDescent="0.3">
      <c r="B440" s="19">
        <v>40927.124999998945</v>
      </c>
      <c r="C440" s="21">
        <f t="shared" si="45"/>
        <v>1</v>
      </c>
      <c r="D440" s="21" t="str">
        <f t="shared" si="46"/>
        <v>Winter</v>
      </c>
      <c r="E440" s="21">
        <f t="shared" si="47"/>
        <v>3</v>
      </c>
      <c r="F440" s="23">
        <v>90.432611233332977</v>
      </c>
      <c r="G440" s="23">
        <v>2254.3583746352074</v>
      </c>
      <c r="H440" s="16">
        <f t="shared" si="48"/>
        <v>4.0114567519889767E-2</v>
      </c>
      <c r="I440" s="23">
        <v>7.0139390696645414</v>
      </c>
      <c r="J440" s="23">
        <v>59.249550973631322</v>
      </c>
      <c r="K440" s="23">
        <v>19.736566484517304</v>
      </c>
      <c r="L440" s="23">
        <v>15.100859992917954</v>
      </c>
      <c r="M440" s="23">
        <f t="shared" si="42"/>
        <v>24.412124496196064</v>
      </c>
      <c r="N440" s="23">
        <v>1220.7347691038935</v>
      </c>
      <c r="O440" s="17">
        <f t="shared" si="43"/>
        <v>2.57435639266092E-2</v>
      </c>
      <c r="P440" s="18">
        <f t="shared" si="44"/>
        <v>6.48254395131624E-2</v>
      </c>
    </row>
    <row r="441" spans="2:16" x14ac:dyDescent="0.3">
      <c r="B441" s="19">
        <v>40927.166666665609</v>
      </c>
      <c r="C441" s="21">
        <f t="shared" si="45"/>
        <v>1</v>
      </c>
      <c r="D441" s="21" t="str">
        <f t="shared" si="46"/>
        <v>Winter</v>
      </c>
      <c r="E441" s="21">
        <f t="shared" si="47"/>
        <v>4</v>
      </c>
      <c r="F441" s="23">
        <v>90.479206989621119</v>
      </c>
      <c r="G441" s="23">
        <v>2259.8871378348986</v>
      </c>
      <c r="H441" s="16">
        <f t="shared" si="48"/>
        <v>4.0037046751062705E-2</v>
      </c>
      <c r="I441" s="23">
        <v>7.0774933911925668</v>
      </c>
      <c r="J441" s="23">
        <v>59.551520515562039</v>
      </c>
      <c r="K441" s="23">
        <v>19.736566484517304</v>
      </c>
      <c r="L441" s="23">
        <v>15.216265089085203</v>
      </c>
      <c r="M441" s="23">
        <f t="shared" si="42"/>
        <v>24.59868894195953</v>
      </c>
      <c r="N441" s="23">
        <v>1272.7534087711574</v>
      </c>
      <c r="O441" s="17">
        <f t="shared" si="43"/>
        <v>2.4887917891129777E-2</v>
      </c>
      <c r="P441" s="18">
        <f t="shared" si="44"/>
        <v>6.3928525910048717E-2</v>
      </c>
    </row>
    <row r="442" spans="2:16" x14ac:dyDescent="0.3">
      <c r="B442" s="19">
        <v>40927.208333332273</v>
      </c>
      <c r="C442" s="21">
        <f t="shared" si="45"/>
        <v>1</v>
      </c>
      <c r="D442" s="21" t="str">
        <f t="shared" si="46"/>
        <v>Winter</v>
      </c>
      <c r="E442" s="21">
        <f t="shared" si="47"/>
        <v>5</v>
      </c>
      <c r="F442" s="23">
        <v>88.648764410454277</v>
      </c>
      <c r="G442" s="23">
        <v>2280.8964379937252</v>
      </c>
      <c r="H442" s="16">
        <f t="shared" si="48"/>
        <v>3.886575599566882E-2</v>
      </c>
      <c r="I442" s="23">
        <v>7.4550827076946806</v>
      </c>
      <c r="J442" s="23">
        <v>62.059620194944969</v>
      </c>
      <c r="K442" s="23">
        <v>19.736566484517304</v>
      </c>
      <c r="L442" s="23">
        <v>16.17479714117756</v>
      </c>
      <c r="M442" s="23">
        <f t="shared" si="42"/>
        <v>26.148256569250105</v>
      </c>
      <c r="N442" s="23">
        <v>1363.5498043622913</v>
      </c>
      <c r="O442" s="17">
        <f t="shared" si="43"/>
        <v>2.4644013126209563E-2</v>
      </c>
      <c r="P442" s="18">
        <f t="shared" si="44"/>
        <v>6.2551960920961061E-2</v>
      </c>
    </row>
    <row r="443" spans="2:16" x14ac:dyDescent="0.3">
      <c r="B443" s="19">
        <v>40927.249999998938</v>
      </c>
      <c r="C443" s="21">
        <f t="shared" si="45"/>
        <v>1</v>
      </c>
      <c r="D443" s="21" t="str">
        <f t="shared" si="46"/>
        <v>Winter</v>
      </c>
      <c r="E443" s="21">
        <f t="shared" si="47"/>
        <v>6</v>
      </c>
      <c r="F443" s="23">
        <v>84.564808655794593</v>
      </c>
      <c r="G443" s="23">
        <v>2394.7889599073642</v>
      </c>
      <c r="H443" s="16">
        <f t="shared" si="48"/>
        <v>3.5312008728763201E-2</v>
      </c>
      <c r="I443" s="23">
        <v>8.3880928550103473</v>
      </c>
      <c r="J443" s="23">
        <v>68.974583877287714</v>
      </c>
      <c r="K443" s="23">
        <v>19.736566484517304</v>
      </c>
      <c r="L443" s="23">
        <v>18.817520786918344</v>
      </c>
      <c r="M443" s="23">
        <f t="shared" si="42"/>
        <v>30.420496605852065</v>
      </c>
      <c r="N443" s="23">
        <v>1525.4274720397063</v>
      </c>
      <c r="O443" s="17">
        <f t="shared" si="43"/>
        <v>2.5441123994554782E-2</v>
      </c>
      <c r="P443" s="18">
        <f t="shared" si="44"/>
        <v>5.9854755530752715E-2</v>
      </c>
    </row>
    <row r="444" spans="2:16" x14ac:dyDescent="0.3">
      <c r="B444" s="19">
        <v>40927.291666665602</v>
      </c>
      <c r="C444" s="21">
        <f t="shared" si="45"/>
        <v>1</v>
      </c>
      <c r="D444" s="21" t="str">
        <f t="shared" si="46"/>
        <v>Winter</v>
      </c>
      <c r="E444" s="21">
        <f t="shared" si="47"/>
        <v>7</v>
      </c>
      <c r="F444" s="23">
        <v>81.933366785266628</v>
      </c>
      <c r="G444" s="23">
        <v>2610.4107246953213</v>
      </c>
      <c r="H444" s="16">
        <f t="shared" si="48"/>
        <v>3.1387155289453399E-2</v>
      </c>
      <c r="I444" s="23">
        <v>9.088659977647918</v>
      </c>
      <c r="J444" s="23">
        <v>72.086966758478042</v>
      </c>
      <c r="K444" s="23">
        <v>19.736566484517304</v>
      </c>
      <c r="L444" s="23">
        <v>20.006994544491839</v>
      </c>
      <c r="M444" s="23">
        <f t="shared" si="42"/>
        <v>32.343405729468898</v>
      </c>
      <c r="N444" s="23">
        <v>1651.3097472477168</v>
      </c>
      <c r="O444" s="17">
        <f t="shared" si="43"/>
        <v>2.5090426418285714E-2</v>
      </c>
      <c r="P444" s="18">
        <f t="shared" si="44"/>
        <v>5.5690064597469779E-2</v>
      </c>
    </row>
    <row r="445" spans="2:16" x14ac:dyDescent="0.3">
      <c r="B445" s="19">
        <v>40927.333333332266</v>
      </c>
      <c r="C445" s="21">
        <f t="shared" si="45"/>
        <v>1</v>
      </c>
      <c r="D445" s="21" t="str">
        <f t="shared" si="46"/>
        <v>Winter</v>
      </c>
      <c r="E445" s="21">
        <f t="shared" si="47"/>
        <v>8</v>
      </c>
      <c r="F445" s="23">
        <v>83.643407355955731</v>
      </c>
      <c r="G445" s="23">
        <v>2741.995288847972</v>
      </c>
      <c r="H445" s="16">
        <f t="shared" si="48"/>
        <v>3.0504577340502236E-2</v>
      </c>
      <c r="I445" s="23">
        <v>9.0072995386879295</v>
      </c>
      <c r="J445" s="23">
        <v>77.040597826103451</v>
      </c>
      <c r="K445" s="23">
        <v>19.736566484517304</v>
      </c>
      <c r="L445" s="23">
        <v>21.900146635531396</v>
      </c>
      <c r="M445" s="23">
        <f t="shared" si="42"/>
        <v>35.403884706054754</v>
      </c>
      <c r="N445" s="23">
        <v>1680.8848139367083</v>
      </c>
      <c r="O445" s="17">
        <f t="shared" si="43"/>
        <v>2.6421313272936106E-2</v>
      </c>
      <c r="P445" s="18">
        <f t="shared" si="44"/>
        <v>5.611991961926642E-2</v>
      </c>
    </row>
    <row r="446" spans="2:16" x14ac:dyDescent="0.3">
      <c r="B446" s="19">
        <v>40927.37499999893</v>
      </c>
      <c r="C446" s="21">
        <f t="shared" si="45"/>
        <v>1</v>
      </c>
      <c r="D446" s="21" t="str">
        <f t="shared" si="46"/>
        <v>Winter</v>
      </c>
      <c r="E446" s="21">
        <f t="shared" si="47"/>
        <v>9</v>
      </c>
      <c r="F446" s="23">
        <v>83.366332067492039</v>
      </c>
      <c r="G446" s="23">
        <v>2755.2643205272311</v>
      </c>
      <c r="H446" s="16">
        <f t="shared" si="48"/>
        <v>3.0257108708735266E-2</v>
      </c>
      <c r="I446" s="23">
        <v>8.9339153266008289</v>
      </c>
      <c r="J446" s="23">
        <v>73.161987676192894</v>
      </c>
      <c r="K446" s="23">
        <v>19.736566484517304</v>
      </c>
      <c r="L446" s="23">
        <v>20.41784025958437</v>
      </c>
      <c r="M446" s="23">
        <f t="shared" si="42"/>
        <v>33.007580932091216</v>
      </c>
      <c r="N446" s="23">
        <v>1668.1328912171741</v>
      </c>
      <c r="O446" s="17">
        <f t="shared" si="43"/>
        <v>2.514277877950653E-2</v>
      </c>
      <c r="P446" s="18">
        <f t="shared" si="44"/>
        <v>5.4639139697470585E-2</v>
      </c>
    </row>
    <row r="447" spans="2:16" x14ac:dyDescent="0.3">
      <c r="B447" s="19">
        <v>40927.416666665595</v>
      </c>
      <c r="C447" s="21">
        <f t="shared" si="45"/>
        <v>1</v>
      </c>
      <c r="D447" s="21" t="str">
        <f t="shared" si="46"/>
        <v>Winter</v>
      </c>
      <c r="E447" s="21">
        <f t="shared" si="47"/>
        <v>10</v>
      </c>
      <c r="F447" s="23">
        <v>85.843214530679731</v>
      </c>
      <c r="G447" s="23">
        <v>2723.1974939690222</v>
      </c>
      <c r="H447" s="16">
        <f t="shared" si="48"/>
        <v>3.1522948563515472E-2</v>
      </c>
      <c r="I447" s="23">
        <v>8.9410685831266665</v>
      </c>
      <c r="J447" s="23">
        <v>72.504504018332156</v>
      </c>
      <c r="K447" s="23">
        <v>19.736566484517304</v>
      </c>
      <c r="L447" s="23">
        <v>20.166566689810818</v>
      </c>
      <c r="M447" s="23">
        <f t="shared" si="42"/>
        <v>32.601370844004038</v>
      </c>
      <c r="N447" s="23">
        <v>1663.9276532081765</v>
      </c>
      <c r="O447" s="17">
        <f t="shared" si="43"/>
        <v>2.4966493793785915E-2</v>
      </c>
      <c r="P447" s="18">
        <f t="shared" si="44"/>
        <v>5.5702424857628545E-2</v>
      </c>
    </row>
    <row r="448" spans="2:16" x14ac:dyDescent="0.3">
      <c r="B448" s="19">
        <v>40927.458333332259</v>
      </c>
      <c r="C448" s="21">
        <f t="shared" si="45"/>
        <v>1</v>
      </c>
      <c r="D448" s="21" t="str">
        <f t="shared" si="46"/>
        <v>Winter</v>
      </c>
      <c r="E448" s="21">
        <f t="shared" si="47"/>
        <v>11</v>
      </c>
      <c r="F448" s="23">
        <v>84.494412079204253</v>
      </c>
      <c r="G448" s="23">
        <v>2728.7262571687133</v>
      </c>
      <c r="H448" s="16">
        <f t="shared" si="48"/>
        <v>3.0964781409357794E-2</v>
      </c>
      <c r="I448" s="23">
        <v>8.934842021889505</v>
      </c>
      <c r="J448" s="23">
        <v>72.829669537258169</v>
      </c>
      <c r="K448" s="23">
        <v>19.736566484517304</v>
      </c>
      <c r="L448" s="23">
        <v>20.290836699766132</v>
      </c>
      <c r="M448" s="23">
        <f t="shared" si="42"/>
        <v>32.802266352974733</v>
      </c>
      <c r="N448" s="23">
        <v>1657.5605729051708</v>
      </c>
      <c r="O448" s="17">
        <f t="shared" si="43"/>
        <v>2.5179839009872501E-2</v>
      </c>
      <c r="P448" s="18">
        <f t="shared" si="44"/>
        <v>5.5364932208366774E-2</v>
      </c>
    </row>
    <row r="449" spans="2:16" x14ac:dyDescent="0.3">
      <c r="B449" s="19">
        <v>40927.499999998923</v>
      </c>
      <c r="C449" s="21">
        <f t="shared" si="45"/>
        <v>1</v>
      </c>
      <c r="D449" s="21" t="str">
        <f t="shared" si="46"/>
        <v>Winter</v>
      </c>
      <c r="E449" s="21">
        <f t="shared" si="47"/>
        <v>12</v>
      </c>
      <c r="F449" s="23">
        <v>84.049230402244831</v>
      </c>
      <c r="G449" s="23">
        <v>2738.6780309281576</v>
      </c>
      <c r="H449" s="16">
        <f t="shared" si="48"/>
        <v>3.0689708484556669E-2</v>
      </c>
      <c r="I449" s="23">
        <v>8.8354093946157573</v>
      </c>
      <c r="J449" s="23">
        <v>68.643499137554329</v>
      </c>
      <c r="K449" s="23">
        <v>19.736566484517304</v>
      </c>
      <c r="L449" s="23">
        <v>18.690988600976201</v>
      </c>
      <c r="M449" s="23">
        <f t="shared" si="42"/>
        <v>30.215944052060824</v>
      </c>
      <c r="N449" s="23">
        <v>1643.9001001556433</v>
      </c>
      <c r="O449" s="17">
        <f t="shared" si="43"/>
        <v>2.3755308149795248E-2</v>
      </c>
      <c r="P449" s="18">
        <f t="shared" si="44"/>
        <v>5.3715973152273888E-2</v>
      </c>
    </row>
    <row r="450" spans="2:16" x14ac:dyDescent="0.3">
      <c r="B450" s="19">
        <v>40927.541666665587</v>
      </c>
      <c r="C450" s="21">
        <f t="shared" si="45"/>
        <v>1</v>
      </c>
      <c r="D450" s="21" t="str">
        <f t="shared" si="46"/>
        <v>Winter</v>
      </c>
      <c r="E450" s="21">
        <f t="shared" si="47"/>
        <v>13</v>
      </c>
      <c r="F450" s="23">
        <v>82.719525703555078</v>
      </c>
      <c r="G450" s="23">
        <v>2724.3032466089603</v>
      </c>
      <c r="H450" s="16">
        <f t="shared" si="48"/>
        <v>3.036355288513461E-2</v>
      </c>
      <c r="I450" s="23">
        <v>8.7784296621274844</v>
      </c>
      <c r="J450" s="23">
        <v>73.262049391112811</v>
      </c>
      <c r="K450" s="23">
        <v>19.736566484517304</v>
      </c>
      <c r="L450" s="23">
        <v>20.456081307867453</v>
      </c>
      <c r="M450" s="23">
        <f t="shared" si="42"/>
        <v>33.069401598728049</v>
      </c>
      <c r="N450" s="23">
        <v>1641.6260304181994</v>
      </c>
      <c r="O450" s="17">
        <f t="shared" si="43"/>
        <v>2.5491695724509756E-2</v>
      </c>
      <c r="P450" s="18">
        <f t="shared" si="44"/>
        <v>5.5081230158381456E-2</v>
      </c>
    </row>
    <row r="451" spans="2:16" x14ac:dyDescent="0.3">
      <c r="B451" s="19">
        <v>40927.583333332252</v>
      </c>
      <c r="C451" s="21">
        <f t="shared" si="45"/>
        <v>1</v>
      </c>
      <c r="D451" s="21" t="str">
        <f t="shared" si="46"/>
        <v>Winter</v>
      </c>
      <c r="E451" s="21">
        <f t="shared" si="47"/>
        <v>14</v>
      </c>
      <c r="F451" s="23">
        <v>83.482961760302459</v>
      </c>
      <c r="G451" s="23">
        <v>2722.091741329084</v>
      </c>
      <c r="H451" s="16">
        <f t="shared" si="48"/>
        <v>3.0668680446288413E-2</v>
      </c>
      <c r="I451" s="23">
        <v>8.7467447516002483</v>
      </c>
      <c r="J451" s="23">
        <v>70.230655495009174</v>
      </c>
      <c r="K451" s="23">
        <v>19.736566484517304</v>
      </c>
      <c r="L451" s="23">
        <v>19.297559485223079</v>
      </c>
      <c r="M451" s="23">
        <f t="shared" si="42"/>
        <v>31.19652952526879</v>
      </c>
      <c r="N451" s="23">
        <v>1617.6362419161496</v>
      </c>
      <c r="O451" s="17">
        <f t="shared" si="43"/>
        <v>2.4692371029938574E-2</v>
      </c>
      <c r="P451" s="18">
        <f t="shared" si="44"/>
        <v>5.4603769039648614E-2</v>
      </c>
    </row>
    <row r="452" spans="2:16" x14ac:dyDescent="0.3">
      <c r="B452" s="19">
        <v>40927.624999998916</v>
      </c>
      <c r="C452" s="21">
        <f t="shared" si="45"/>
        <v>1</v>
      </c>
      <c r="D452" s="21" t="str">
        <f t="shared" si="46"/>
        <v>Winter</v>
      </c>
      <c r="E452" s="21">
        <f t="shared" si="47"/>
        <v>15</v>
      </c>
      <c r="F452" s="23">
        <v>80.489330506347827</v>
      </c>
      <c r="G452" s="23">
        <v>2662.3810987724187</v>
      </c>
      <c r="H452" s="16">
        <f t="shared" si="48"/>
        <v>3.0232084558991262E-2</v>
      </c>
      <c r="I452" s="23">
        <v>8.7623505819484446</v>
      </c>
      <c r="J452" s="23">
        <v>71.741010537456788</v>
      </c>
      <c r="K452" s="23">
        <v>19.736566484517304</v>
      </c>
      <c r="L452" s="23">
        <v>19.87477885577918</v>
      </c>
      <c r="M452" s="23">
        <f t="shared" si="42"/>
        <v>32.129665197160307</v>
      </c>
      <c r="N452" s="23">
        <v>1599.7845372987599</v>
      </c>
      <c r="O452" s="17">
        <f t="shared" si="43"/>
        <v>2.5560952006796502E-2</v>
      </c>
      <c r="P452" s="18">
        <f t="shared" si="44"/>
        <v>5.5020275703309973E-2</v>
      </c>
    </row>
    <row r="453" spans="2:16" x14ac:dyDescent="0.3">
      <c r="B453" s="19">
        <v>40927.66666666558</v>
      </c>
      <c r="C453" s="21">
        <f t="shared" si="45"/>
        <v>1</v>
      </c>
      <c r="D453" s="21" t="str">
        <f t="shared" si="46"/>
        <v>Winter</v>
      </c>
      <c r="E453" s="21">
        <f t="shared" si="47"/>
        <v>16</v>
      </c>
      <c r="F453" s="23">
        <v>80.831581444883739</v>
      </c>
      <c r="G453" s="23">
        <v>2718.7744834092691</v>
      </c>
      <c r="H453" s="16">
        <f t="shared" si="48"/>
        <v>2.9730888655216132E-2</v>
      </c>
      <c r="I453" s="23">
        <v>8.8808473749945804</v>
      </c>
      <c r="J453" s="23">
        <v>70.951855725496102</v>
      </c>
      <c r="K453" s="23">
        <v>19.736566484517304</v>
      </c>
      <c r="L453" s="23">
        <v>19.573183912186927</v>
      </c>
      <c r="M453" s="23">
        <f t="shared" ref="M453:M516" si="49">J453-K453-L453</f>
        <v>31.642105328791871</v>
      </c>
      <c r="N453" s="23">
        <v>1622.911369283069</v>
      </c>
      <c r="O453" s="17">
        <f t="shared" ref="O453:O516" si="50">(I453+M453)/N453</f>
        <v>2.4969294978620868E-2</v>
      </c>
      <c r="P453" s="18">
        <f t="shared" ref="P453:P516" si="51">H453+(1-H453)*O453</f>
        <v>5.3957824305028379E-2</v>
      </c>
    </row>
    <row r="454" spans="2:16" x14ac:dyDescent="0.3">
      <c r="B454" s="19">
        <v>40927.708333332244</v>
      </c>
      <c r="C454" s="21">
        <f t="shared" ref="C454:C517" si="52">MONTH(B454)</f>
        <v>1</v>
      </c>
      <c r="D454" s="21" t="str">
        <f t="shared" ref="D454:D517" si="53">IF(AND(C454&gt;5,C454&lt;7),"Summer",IF(OR(C454=1,C454&gt;10),"Winter","Shoulder"))</f>
        <v>Winter</v>
      </c>
      <c r="E454" s="21">
        <f t="shared" ref="E454:E517" si="54">HOUR(B454)</f>
        <v>17</v>
      </c>
      <c r="F454" s="23">
        <v>80.073417580145929</v>
      </c>
      <c r="G454" s="23">
        <v>2747.5240520476632</v>
      </c>
      <c r="H454" s="16">
        <f t="shared" ref="H454:H517" si="55">F454/G454</f>
        <v>2.9143845900263966E-2</v>
      </c>
      <c r="I454" s="23">
        <v>9.167619596118314</v>
      </c>
      <c r="J454" s="23">
        <v>74.627362101957175</v>
      </c>
      <c r="K454" s="23">
        <v>19.736566484517304</v>
      </c>
      <c r="L454" s="23">
        <v>20.977869179869181</v>
      </c>
      <c r="M454" s="23">
        <f t="shared" si="49"/>
        <v>33.91292643757069</v>
      </c>
      <c r="N454" s="23">
        <v>1692.3940166001553</v>
      </c>
      <c r="O454" s="17">
        <f t="shared" si="50"/>
        <v>2.5455387818159137E-2</v>
      </c>
      <c r="P454" s="18">
        <f t="shared" si="51"/>
        <v>5.3857365818519215E-2</v>
      </c>
    </row>
    <row r="455" spans="2:16" x14ac:dyDescent="0.3">
      <c r="B455" s="19">
        <v>40927.749999998909</v>
      </c>
      <c r="C455" s="21">
        <f t="shared" si="52"/>
        <v>1</v>
      </c>
      <c r="D455" s="21" t="str">
        <f t="shared" si="53"/>
        <v>Winter</v>
      </c>
      <c r="E455" s="21">
        <f t="shared" si="54"/>
        <v>18</v>
      </c>
      <c r="F455" s="23">
        <v>80.541370669148847</v>
      </c>
      <c r="G455" s="23">
        <v>2766.3218469266135</v>
      </c>
      <c r="H455" s="16">
        <f t="shared" si="55"/>
        <v>2.9114967500484586E-2</v>
      </c>
      <c r="I455" s="23">
        <v>9.1943613776622612</v>
      </c>
      <c r="J455" s="23">
        <v>73.537994026012441</v>
      </c>
      <c r="K455" s="23">
        <v>19.736566484517304</v>
      </c>
      <c r="L455" s="23">
        <v>20.561540344973704</v>
      </c>
      <c r="M455" s="23">
        <f t="shared" si="49"/>
        <v>33.239887196521437</v>
      </c>
      <c r="N455" s="23">
        <v>1711.6249778759061</v>
      </c>
      <c r="O455" s="17">
        <f t="shared" si="50"/>
        <v>2.4791790913710428E-2</v>
      </c>
      <c r="P455" s="18">
        <f t="shared" si="51"/>
        <v>5.3184946227463531E-2</v>
      </c>
    </row>
    <row r="456" spans="2:16" x14ac:dyDescent="0.3">
      <c r="B456" s="19">
        <v>40927.791666665573</v>
      </c>
      <c r="C456" s="21">
        <f t="shared" si="52"/>
        <v>1</v>
      </c>
      <c r="D456" s="21" t="str">
        <f t="shared" si="53"/>
        <v>Winter</v>
      </c>
      <c r="E456" s="21">
        <f t="shared" si="54"/>
        <v>19</v>
      </c>
      <c r="F456" s="23">
        <v>77.404369128248149</v>
      </c>
      <c r="G456" s="23">
        <v>2771.8506101263047</v>
      </c>
      <c r="H456" s="16">
        <f t="shared" si="55"/>
        <v>2.7925159041930138E-2</v>
      </c>
      <c r="I456" s="23">
        <v>8.9105604766332966</v>
      </c>
      <c r="J456" s="23">
        <v>68.672777245532572</v>
      </c>
      <c r="K456" s="23">
        <v>19.736566484517304</v>
      </c>
      <c r="L456" s="23">
        <v>18.702177950886199</v>
      </c>
      <c r="M456" s="23">
        <f t="shared" si="49"/>
        <v>30.234032810129069</v>
      </c>
      <c r="N456" s="23">
        <v>1663.0916863089628</v>
      </c>
      <c r="O456" s="17">
        <f t="shared" si="50"/>
        <v>2.3537243081071017E-2</v>
      </c>
      <c r="P456" s="18">
        <f t="shared" si="51"/>
        <v>5.0805120866553678E-2</v>
      </c>
    </row>
    <row r="457" spans="2:16" x14ac:dyDescent="0.3">
      <c r="B457" s="19">
        <v>40927.833333332237</v>
      </c>
      <c r="C457" s="21">
        <f t="shared" si="52"/>
        <v>1</v>
      </c>
      <c r="D457" s="21" t="str">
        <f t="shared" si="53"/>
        <v>Winter</v>
      </c>
      <c r="E457" s="21">
        <f t="shared" si="54"/>
        <v>20</v>
      </c>
      <c r="F457" s="23">
        <v>77.359977780362527</v>
      </c>
      <c r="G457" s="23">
        <v>2704.3996990900719</v>
      </c>
      <c r="H457" s="16">
        <f t="shared" si="55"/>
        <v>2.8605230878553652E-2</v>
      </c>
      <c r="I457" s="23">
        <v>8.6886072445830553</v>
      </c>
      <c r="J457" s="23">
        <v>72.883169010842025</v>
      </c>
      <c r="K457" s="23">
        <v>19.736566484517304</v>
      </c>
      <c r="L457" s="23">
        <v>20.311282840970861</v>
      </c>
      <c r="M457" s="23">
        <f t="shared" si="49"/>
        <v>32.835319685353859</v>
      </c>
      <c r="N457" s="23">
        <v>1612.3837361888088</v>
      </c>
      <c r="O457" s="17">
        <f t="shared" si="50"/>
        <v>2.5753129356220754E-2</v>
      </c>
      <c r="P457" s="18">
        <f t="shared" si="51"/>
        <v>5.3621686023694451E-2</v>
      </c>
    </row>
    <row r="458" spans="2:16" x14ac:dyDescent="0.3">
      <c r="B458" s="19">
        <v>40927.874999998901</v>
      </c>
      <c r="C458" s="21">
        <f t="shared" si="52"/>
        <v>1</v>
      </c>
      <c r="D458" s="21" t="str">
        <f t="shared" si="53"/>
        <v>Winter</v>
      </c>
      <c r="E458" s="21">
        <f t="shared" si="54"/>
        <v>21</v>
      </c>
      <c r="F458" s="23">
        <v>80.866263991803692</v>
      </c>
      <c r="G458" s="23">
        <v>2659.0638408526038</v>
      </c>
      <c r="H458" s="16">
        <f t="shared" si="55"/>
        <v>3.041155415278585E-2</v>
      </c>
      <c r="I458" s="23">
        <v>8.2656983349254336</v>
      </c>
      <c r="J458" s="23">
        <v>66.684383987632032</v>
      </c>
      <c r="K458" s="23">
        <v>19.736566484517304</v>
      </c>
      <c r="L458" s="23">
        <v>17.942264505049412</v>
      </c>
      <c r="M458" s="23">
        <f t="shared" si="49"/>
        <v>29.005552998065316</v>
      </c>
      <c r="N458" s="23">
        <v>1519.3967299084097</v>
      </c>
      <c r="O458" s="17">
        <f t="shared" si="50"/>
        <v>2.4530295872913645E-2</v>
      </c>
      <c r="P458" s="18">
        <f t="shared" si="51"/>
        <v>5.4195845604376527E-2</v>
      </c>
    </row>
    <row r="459" spans="2:16" x14ac:dyDescent="0.3">
      <c r="B459" s="19">
        <v>40927.916666665566</v>
      </c>
      <c r="C459" s="21">
        <f t="shared" si="52"/>
        <v>1</v>
      </c>
      <c r="D459" s="21" t="str">
        <f t="shared" si="53"/>
        <v>Winter</v>
      </c>
      <c r="E459" s="21">
        <f t="shared" si="54"/>
        <v>22</v>
      </c>
      <c r="F459" s="23">
        <v>80.584386350889972</v>
      </c>
      <c r="G459" s="23">
        <v>2562.8633611779769</v>
      </c>
      <c r="H459" s="16">
        <f t="shared" si="55"/>
        <v>3.1443106788904544E-2</v>
      </c>
      <c r="I459" s="23">
        <v>7.8750272184851218</v>
      </c>
      <c r="J459" s="23">
        <v>65.140874174594373</v>
      </c>
      <c r="K459" s="23">
        <v>19.736566484517304</v>
      </c>
      <c r="L459" s="23">
        <v>17.35237422250702</v>
      </c>
      <c r="M459" s="23">
        <f t="shared" si="49"/>
        <v>28.051933467570048</v>
      </c>
      <c r="N459" s="23">
        <v>1374.0277867482882</v>
      </c>
      <c r="O459" s="17">
        <f t="shared" si="50"/>
        <v>2.6147186419772688E-2</v>
      </c>
      <c r="P459" s="18">
        <f t="shared" si="51"/>
        <v>5.6768144433850927E-2</v>
      </c>
    </row>
    <row r="460" spans="2:16" x14ac:dyDescent="0.3">
      <c r="B460" s="19">
        <v>40927.95833333223</v>
      </c>
      <c r="C460" s="21">
        <f t="shared" si="52"/>
        <v>1</v>
      </c>
      <c r="D460" s="21" t="str">
        <f t="shared" si="53"/>
        <v>Winter</v>
      </c>
      <c r="E460" s="21">
        <f t="shared" si="54"/>
        <v>23</v>
      </c>
      <c r="F460" s="23">
        <v>86.859345963672268</v>
      </c>
      <c r="G460" s="23">
        <v>2421.327023265882</v>
      </c>
      <c r="H460" s="16">
        <f t="shared" si="55"/>
        <v>3.5872620727833995E-2</v>
      </c>
      <c r="I460" s="23">
        <v>7.3769661805465718</v>
      </c>
      <c r="J460" s="23">
        <v>63.156948933843267</v>
      </c>
      <c r="K460" s="23">
        <v>19.736566484517304</v>
      </c>
      <c r="L460" s="23">
        <v>16.594168339444643</v>
      </c>
      <c r="M460" s="23">
        <f t="shared" si="49"/>
        <v>26.82621410988132</v>
      </c>
      <c r="N460" s="23">
        <v>1264.4268795579005</v>
      </c>
      <c r="O460" s="17">
        <f t="shared" si="50"/>
        <v>2.7050342604537828E-2</v>
      </c>
      <c r="P460" s="18">
        <f t="shared" si="51"/>
        <v>6.1952596651561262E-2</v>
      </c>
    </row>
    <row r="461" spans="2:16" x14ac:dyDescent="0.3">
      <c r="B461" s="19">
        <v>40927.999999998894</v>
      </c>
      <c r="C461" s="21">
        <f t="shared" si="52"/>
        <v>1</v>
      </c>
      <c r="D461" s="21" t="str">
        <f t="shared" si="53"/>
        <v>Winter</v>
      </c>
      <c r="E461" s="21">
        <f t="shared" si="54"/>
        <v>0</v>
      </c>
      <c r="F461" s="23">
        <v>86.545450731253865</v>
      </c>
      <c r="G461" s="23">
        <v>2305.2229960723662</v>
      </c>
      <c r="H461" s="16">
        <f t="shared" si="55"/>
        <v>3.7543201190821801E-2</v>
      </c>
      <c r="I461" s="23">
        <v>7.1742264166727772</v>
      </c>
      <c r="J461" s="23">
        <v>58.606444542148978</v>
      </c>
      <c r="K461" s="23">
        <v>19.736566484517304</v>
      </c>
      <c r="L461" s="23">
        <v>14.855081034230704</v>
      </c>
      <c r="M461" s="23">
        <f t="shared" si="49"/>
        <v>24.01479702340097</v>
      </c>
      <c r="N461" s="23">
        <v>1203.0639355474648</v>
      </c>
      <c r="O461" s="17">
        <f t="shared" si="50"/>
        <v>2.5924659960720135E-2</v>
      </c>
      <c r="P461" s="18">
        <f t="shared" si="51"/>
        <v>6.2494566426832973E-2</v>
      </c>
    </row>
    <row r="462" spans="2:16" x14ac:dyDescent="0.3">
      <c r="B462" s="19">
        <v>40928.041666665558</v>
      </c>
      <c r="C462" s="21">
        <f t="shared" si="52"/>
        <v>1</v>
      </c>
      <c r="D462" s="21" t="str">
        <f t="shared" si="53"/>
        <v>Winter</v>
      </c>
      <c r="E462" s="21">
        <f t="shared" si="54"/>
        <v>1</v>
      </c>
      <c r="F462" s="23">
        <v>89.124691907271156</v>
      </c>
      <c r="G462" s="23">
        <v>2224.5030533568747</v>
      </c>
      <c r="H462" s="16">
        <f t="shared" si="55"/>
        <v>4.0064989694115281E-2</v>
      </c>
      <c r="I462" s="23">
        <v>7.1801446574682464</v>
      </c>
      <c r="J462" s="23">
        <v>58.143057562680632</v>
      </c>
      <c r="K462" s="23">
        <v>19.736566484517304</v>
      </c>
      <c r="L462" s="23">
        <v>14.677986289554541</v>
      </c>
      <c r="M462" s="23">
        <f t="shared" si="49"/>
        <v>23.728504788608788</v>
      </c>
      <c r="N462" s="23">
        <v>1152.4645742871749</v>
      </c>
      <c r="O462" s="17">
        <f t="shared" si="50"/>
        <v>2.6819609153881999E-2</v>
      </c>
      <c r="P462" s="18">
        <f t="shared" si="51"/>
        <v>6.5810071483646801E-2</v>
      </c>
    </row>
    <row r="463" spans="2:16" x14ac:dyDescent="0.3">
      <c r="B463" s="19">
        <v>40928.083333332223</v>
      </c>
      <c r="C463" s="21">
        <f t="shared" si="52"/>
        <v>1</v>
      </c>
      <c r="D463" s="21" t="str">
        <f t="shared" si="53"/>
        <v>Winter</v>
      </c>
      <c r="E463" s="21">
        <f t="shared" si="54"/>
        <v>2</v>
      </c>
      <c r="F463" s="23">
        <v>98.749339584762055</v>
      </c>
      <c r="G463" s="23">
        <v>2192.4362267986658</v>
      </c>
      <c r="H463" s="16">
        <f t="shared" si="55"/>
        <v>4.504091766853948E-2</v>
      </c>
      <c r="I463" s="23">
        <v>7.2139187262239224</v>
      </c>
      <c r="J463" s="23">
        <v>57.397989593391365</v>
      </c>
      <c r="K463" s="23">
        <v>19.736566484517304</v>
      </c>
      <c r="L463" s="23">
        <v>14.393240218486573</v>
      </c>
      <c r="M463" s="23">
        <f t="shared" si="49"/>
        <v>23.268182890387486</v>
      </c>
      <c r="N463" s="23">
        <v>1123.4138975847488</v>
      </c>
      <c r="O463" s="17">
        <f t="shared" si="50"/>
        <v>2.7133456050477497E-2</v>
      </c>
      <c r="P463" s="18">
        <f t="shared" si="51"/>
        <v>7.0952257958984494E-2</v>
      </c>
    </row>
    <row r="464" spans="2:16" x14ac:dyDescent="0.3">
      <c r="B464" s="19">
        <v>40928.124999998887</v>
      </c>
      <c r="C464" s="21">
        <f t="shared" si="52"/>
        <v>1</v>
      </c>
      <c r="D464" s="21" t="str">
        <f t="shared" si="53"/>
        <v>Winter</v>
      </c>
      <c r="E464" s="21">
        <f t="shared" si="54"/>
        <v>3</v>
      </c>
      <c r="F464" s="23">
        <v>102.78953663095932</v>
      </c>
      <c r="G464" s="23">
        <v>2175.8499371995917</v>
      </c>
      <c r="H464" s="16">
        <f t="shared" si="55"/>
        <v>4.7241096398060282E-2</v>
      </c>
      <c r="I464" s="23">
        <v>7.1818471080011985</v>
      </c>
      <c r="J464" s="23">
        <v>59.722662198870658</v>
      </c>
      <c r="K464" s="23">
        <v>19.736566484517304</v>
      </c>
      <c r="L464" s="23">
        <v>15.281671097565983</v>
      </c>
      <c r="M464" s="23">
        <f t="shared" si="49"/>
        <v>24.704424616787371</v>
      </c>
      <c r="N464" s="23">
        <v>1129.3824602355828</v>
      </c>
      <c r="O464" s="17">
        <f t="shared" si="50"/>
        <v>2.823336898479659E-2</v>
      </c>
      <c r="P464" s="18">
        <f t="shared" si="51"/>
        <v>7.4140690077004093E-2</v>
      </c>
    </row>
    <row r="465" spans="2:16" x14ac:dyDescent="0.3">
      <c r="B465" s="19">
        <v>40928.166666665551</v>
      </c>
      <c r="C465" s="21">
        <f t="shared" si="52"/>
        <v>1</v>
      </c>
      <c r="D465" s="21" t="str">
        <f t="shared" si="53"/>
        <v>Winter</v>
      </c>
      <c r="E465" s="21">
        <f t="shared" si="54"/>
        <v>4</v>
      </c>
      <c r="F465" s="23">
        <v>102.09630880875672</v>
      </c>
      <c r="G465" s="23">
        <v>2173.6384319197155</v>
      </c>
      <c r="H465" s="16">
        <f t="shared" si="55"/>
        <v>4.6970235394019615E-2</v>
      </c>
      <c r="I465" s="23">
        <v>7.1710198331110551</v>
      </c>
      <c r="J465" s="23">
        <v>60.330766099519607</v>
      </c>
      <c r="K465" s="23">
        <v>19.736566484517304</v>
      </c>
      <c r="L465" s="23">
        <v>15.514072977190562</v>
      </c>
      <c r="M465" s="23">
        <f t="shared" si="49"/>
        <v>25.080126637811741</v>
      </c>
      <c r="N465" s="23">
        <v>1183.1093611656661</v>
      </c>
      <c r="O465" s="17">
        <f t="shared" si="50"/>
        <v>2.7259649470736287E-2</v>
      </c>
      <c r="P465" s="18">
        <f t="shared" si="51"/>
        <v>7.2949492712356956E-2</v>
      </c>
    </row>
    <row r="466" spans="2:16" x14ac:dyDescent="0.3">
      <c r="B466" s="19">
        <v>40928.208333332215</v>
      </c>
      <c r="C466" s="21">
        <f t="shared" si="52"/>
        <v>1</v>
      </c>
      <c r="D466" s="21" t="str">
        <f t="shared" si="53"/>
        <v>Winter</v>
      </c>
      <c r="E466" s="21">
        <f t="shared" si="54"/>
        <v>5</v>
      </c>
      <c r="F466" s="23">
        <v>108.02979150763331</v>
      </c>
      <c r="G466" s="23">
        <v>2215.6570322373686</v>
      </c>
      <c r="H466" s="16">
        <f t="shared" si="55"/>
        <v>4.8757452049582289E-2</v>
      </c>
      <c r="I466" s="23">
        <v>7.479753975828519</v>
      </c>
      <c r="J466" s="23">
        <v>61.887231239051772</v>
      </c>
      <c r="K466" s="23">
        <v>19.736566484517304</v>
      </c>
      <c r="L466" s="23">
        <v>16.108914456765664</v>
      </c>
      <c r="M466" s="23">
        <f t="shared" si="49"/>
        <v>26.041750297768804</v>
      </c>
      <c r="N466" s="23">
        <v>1287.1435678503804</v>
      </c>
      <c r="O466" s="17">
        <f t="shared" si="50"/>
        <v>2.6043329672680242E-2</v>
      </c>
      <c r="P466" s="18">
        <f t="shared" si="51"/>
        <v>7.3530975324535369E-2</v>
      </c>
    </row>
    <row r="467" spans="2:16" x14ac:dyDescent="0.3">
      <c r="B467" s="19">
        <v>40928.24999999888</v>
      </c>
      <c r="C467" s="21">
        <f t="shared" si="52"/>
        <v>1</v>
      </c>
      <c r="D467" s="21" t="str">
        <f t="shared" si="53"/>
        <v>Winter</v>
      </c>
      <c r="E467" s="21">
        <f t="shared" si="54"/>
        <v>6</v>
      </c>
      <c r="F467" s="23">
        <v>101.10779397612522</v>
      </c>
      <c r="G467" s="23">
        <v>2324.0207909513165</v>
      </c>
      <c r="H467" s="16">
        <f t="shared" si="55"/>
        <v>4.3505546236846562E-2</v>
      </c>
      <c r="I467" s="23">
        <v>8.1447171115014836</v>
      </c>
      <c r="J467" s="23">
        <v>65.37696224279334</v>
      </c>
      <c r="K467" s="23">
        <v>19.736566484517304</v>
      </c>
      <c r="L467" s="23">
        <v>17.442601091217817</v>
      </c>
      <c r="M467" s="23">
        <f t="shared" si="49"/>
        <v>28.197794667058218</v>
      </c>
      <c r="N467" s="23">
        <v>1462.3291495948872</v>
      </c>
      <c r="O467" s="17">
        <f t="shared" si="50"/>
        <v>2.4852483990097415E-2</v>
      </c>
      <c r="P467" s="18">
        <f t="shared" si="51"/>
        <v>6.7276809335612309E-2</v>
      </c>
    </row>
    <row r="468" spans="2:16" x14ac:dyDescent="0.3">
      <c r="B468" s="19">
        <v>40928.291666665544</v>
      </c>
      <c r="C468" s="21">
        <f t="shared" si="52"/>
        <v>1</v>
      </c>
      <c r="D468" s="21" t="str">
        <f t="shared" si="53"/>
        <v>Winter</v>
      </c>
      <c r="E468" s="21">
        <f t="shared" si="54"/>
        <v>7</v>
      </c>
      <c r="F468" s="23">
        <v>89.430090929824544</v>
      </c>
      <c r="G468" s="23">
        <v>2523.0562661402</v>
      </c>
      <c r="H468" s="16">
        <f t="shared" si="55"/>
        <v>3.5445143308926563E-2</v>
      </c>
      <c r="I468" s="23">
        <v>8.7711319814660449</v>
      </c>
      <c r="J468" s="23">
        <v>69.588794505858104</v>
      </c>
      <c r="K468" s="23">
        <v>19.736566484517304</v>
      </c>
      <c r="L468" s="23">
        <v>19.052256502990584</v>
      </c>
      <c r="M468" s="23">
        <f t="shared" si="49"/>
        <v>30.799971518350215</v>
      </c>
      <c r="N468" s="23">
        <v>1595.8091222829473</v>
      </c>
      <c r="O468" s="17">
        <f t="shared" si="50"/>
        <v>2.4796890146364287E-2</v>
      </c>
      <c r="P468" s="18">
        <f t="shared" si="51"/>
        <v>5.9363104130437258E-2</v>
      </c>
    </row>
    <row r="469" spans="2:16" x14ac:dyDescent="0.3">
      <c r="B469" s="19">
        <v>40928.333333332208</v>
      </c>
      <c r="C469" s="21">
        <f t="shared" si="52"/>
        <v>1</v>
      </c>
      <c r="D469" s="21" t="str">
        <f t="shared" si="53"/>
        <v>Winter</v>
      </c>
      <c r="E469" s="21">
        <f t="shared" si="54"/>
        <v>8</v>
      </c>
      <c r="F469" s="23">
        <v>88.535994047153736</v>
      </c>
      <c r="G469" s="23">
        <v>2671.2271198919248</v>
      </c>
      <c r="H469" s="16">
        <f t="shared" si="55"/>
        <v>3.314431535523487E-2</v>
      </c>
      <c r="I469" s="23">
        <v>8.7811602944782461</v>
      </c>
      <c r="J469" s="23">
        <v>72.320846545636755</v>
      </c>
      <c r="K469" s="23">
        <v>19.736566484517304</v>
      </c>
      <c r="L469" s="23">
        <v>20.09637746422624</v>
      </c>
      <c r="M469" s="23">
        <f t="shared" si="49"/>
        <v>32.487902596893207</v>
      </c>
      <c r="N469" s="23">
        <v>1603.774514413466</v>
      </c>
      <c r="O469" s="17">
        <f t="shared" si="50"/>
        <v>2.573245959483551E-2</v>
      </c>
      <c r="P469" s="18">
        <f t="shared" si="51"/>
        <v>5.8023890194393316E-2</v>
      </c>
    </row>
    <row r="470" spans="2:16" x14ac:dyDescent="0.3">
      <c r="B470" s="19">
        <v>40928.374999998872</v>
      </c>
      <c r="C470" s="21">
        <f t="shared" si="52"/>
        <v>1</v>
      </c>
      <c r="D470" s="21" t="str">
        <f t="shared" si="53"/>
        <v>Winter</v>
      </c>
      <c r="E470" s="21">
        <f t="shared" si="54"/>
        <v>9</v>
      </c>
      <c r="F470" s="23">
        <v>85.060029526874828</v>
      </c>
      <c r="G470" s="23">
        <v>2661.2753461324805</v>
      </c>
      <c r="H470" s="16">
        <f t="shared" si="55"/>
        <v>3.1962130356217741E-2</v>
      </c>
      <c r="I470" s="23">
        <v>8.5907500305665625</v>
      </c>
      <c r="J470" s="23">
        <v>69.564702080596149</v>
      </c>
      <c r="K470" s="23">
        <v>19.736566484517304</v>
      </c>
      <c r="L470" s="23">
        <v>19.04304898942322</v>
      </c>
      <c r="M470" s="23">
        <f t="shared" si="49"/>
        <v>30.785086606655625</v>
      </c>
      <c r="N470" s="23">
        <v>1592.8307950538026</v>
      </c>
      <c r="O470" s="17">
        <f t="shared" si="50"/>
        <v>2.4720665094808233E-2</v>
      </c>
      <c r="P470" s="18">
        <f t="shared" si="51"/>
        <v>5.589267033077331E-2</v>
      </c>
    </row>
    <row r="471" spans="2:16" x14ac:dyDescent="0.3">
      <c r="B471" s="19">
        <v>40928.416666665536</v>
      </c>
      <c r="C471" s="21">
        <f t="shared" si="52"/>
        <v>1</v>
      </c>
      <c r="D471" s="21" t="str">
        <f t="shared" si="53"/>
        <v>Winter</v>
      </c>
      <c r="E471" s="21">
        <f t="shared" si="54"/>
        <v>10</v>
      </c>
      <c r="F471" s="23">
        <v>87.248394369331436</v>
      </c>
      <c r="G471" s="23">
        <v>2631.4200248541479</v>
      </c>
      <c r="H471" s="16">
        <f t="shared" si="55"/>
        <v>3.3156392193286345E-2</v>
      </c>
      <c r="I471" s="23">
        <v>8.475387824811369</v>
      </c>
      <c r="J471" s="23">
        <v>68.342003366552845</v>
      </c>
      <c r="K471" s="23">
        <v>19.736566484517304</v>
      </c>
      <c r="L471" s="23">
        <v>18.575764568035723</v>
      </c>
      <c r="M471" s="23">
        <f t="shared" si="49"/>
        <v>30.029672313999818</v>
      </c>
      <c r="N471" s="23">
        <v>1567.0569546543552</v>
      </c>
      <c r="O471" s="17">
        <f t="shared" si="50"/>
        <v>2.4571576689951403E-2</v>
      </c>
      <c r="P471" s="18">
        <f t="shared" si="51"/>
        <v>5.6913264049698306E-2</v>
      </c>
    </row>
    <row r="472" spans="2:16" x14ac:dyDescent="0.3">
      <c r="B472" s="19">
        <v>40928.458333332201</v>
      </c>
      <c r="C472" s="21">
        <f t="shared" si="52"/>
        <v>1</v>
      </c>
      <c r="D472" s="21" t="str">
        <f t="shared" si="53"/>
        <v>Winter</v>
      </c>
      <c r="E472" s="21">
        <f t="shared" si="54"/>
        <v>11</v>
      </c>
      <c r="F472" s="23">
        <v>94.669181560227216</v>
      </c>
      <c r="G472" s="23">
        <v>2594.9301877361859</v>
      </c>
      <c r="H472" s="16">
        <f t="shared" si="55"/>
        <v>3.6482361647970384E-2</v>
      </c>
      <c r="I472" s="23">
        <v>8.2341210564803102</v>
      </c>
      <c r="J472" s="23">
        <v>65.915990605194594</v>
      </c>
      <c r="K472" s="23">
        <v>19.736566484517304</v>
      </c>
      <c r="L472" s="23">
        <v>17.648604052980314</v>
      </c>
      <c r="M472" s="23">
        <f t="shared" si="49"/>
        <v>28.530820067696975</v>
      </c>
      <c r="N472" s="23">
        <v>1535.3029986514282</v>
      </c>
      <c r="O472" s="17">
        <f t="shared" si="50"/>
        <v>2.3946374856605303E-2</v>
      </c>
      <c r="P472" s="18">
        <f t="shared" si="51"/>
        <v>5.9555116196899148E-2</v>
      </c>
    </row>
    <row r="473" spans="2:16" x14ac:dyDescent="0.3">
      <c r="B473" s="19">
        <v>40928.499999998865</v>
      </c>
      <c r="C473" s="21">
        <f t="shared" si="52"/>
        <v>1</v>
      </c>
      <c r="D473" s="21" t="str">
        <f t="shared" si="53"/>
        <v>Winter</v>
      </c>
      <c r="E473" s="21">
        <f t="shared" si="54"/>
        <v>12</v>
      </c>
      <c r="F473" s="23">
        <v>95.574406858321197</v>
      </c>
      <c r="G473" s="23">
        <v>2548.4885768587797</v>
      </c>
      <c r="H473" s="16">
        <f t="shared" si="55"/>
        <v>3.7502387778455125E-2</v>
      </c>
      <c r="I473" s="23">
        <v>8.043574743094613</v>
      </c>
      <c r="J473" s="23">
        <v>60.248883455135044</v>
      </c>
      <c r="K473" s="23">
        <v>19.736566484517304</v>
      </c>
      <c r="L473" s="23">
        <v>15.482779508355229</v>
      </c>
      <c r="M473" s="23">
        <f t="shared" si="49"/>
        <v>25.02953746226251</v>
      </c>
      <c r="N473" s="23">
        <v>1505.5144775729282</v>
      </c>
      <c r="O473" s="17">
        <f t="shared" si="50"/>
        <v>2.1967980180884732E-2</v>
      </c>
      <c r="P473" s="18">
        <f t="shared" si="51"/>
        <v>5.8646516247886901E-2</v>
      </c>
    </row>
    <row r="474" spans="2:16" x14ac:dyDescent="0.3">
      <c r="B474" s="19">
        <v>40928.541666665529</v>
      </c>
      <c r="C474" s="21">
        <f t="shared" si="52"/>
        <v>1</v>
      </c>
      <c r="D474" s="21" t="str">
        <f t="shared" si="53"/>
        <v>Winter</v>
      </c>
      <c r="E474" s="21">
        <f t="shared" si="54"/>
        <v>13</v>
      </c>
      <c r="F474" s="23">
        <v>97.676026102617982</v>
      </c>
      <c r="G474" s="23">
        <v>2519.7390082203856</v>
      </c>
      <c r="H474" s="16">
        <f t="shared" si="55"/>
        <v>3.8764342570385323E-2</v>
      </c>
      <c r="I474" s="23">
        <v>7.955767487767357</v>
      </c>
      <c r="J474" s="23">
        <v>63.851746355419898</v>
      </c>
      <c r="K474" s="23">
        <v>19.736566484517304</v>
      </c>
      <c r="L474" s="23">
        <v>16.859702282838864</v>
      </c>
      <c r="M474" s="23">
        <f t="shared" si="49"/>
        <v>27.25547758806373</v>
      </c>
      <c r="N474" s="23">
        <v>1483.6258122751001</v>
      </c>
      <c r="O474" s="17">
        <f t="shared" si="50"/>
        <v>2.3733238384303652E-2</v>
      </c>
      <c r="P474" s="18">
        <f t="shared" si="51"/>
        <v>6.1577577571655211E-2</v>
      </c>
    </row>
    <row r="475" spans="2:16" x14ac:dyDescent="0.3">
      <c r="B475" s="19">
        <v>40928.583333332193</v>
      </c>
      <c r="C475" s="21">
        <f t="shared" si="52"/>
        <v>1</v>
      </c>
      <c r="D475" s="21" t="str">
        <f t="shared" si="53"/>
        <v>Winter</v>
      </c>
      <c r="E475" s="21">
        <f t="shared" si="54"/>
        <v>14</v>
      </c>
      <c r="F475" s="23">
        <v>97.295818938796629</v>
      </c>
      <c r="G475" s="23">
        <v>2447.8650866243997</v>
      </c>
      <c r="H475" s="16">
        <f t="shared" si="55"/>
        <v>3.9747214611801723E-2</v>
      </c>
      <c r="I475" s="23">
        <v>7.9256419081175506</v>
      </c>
      <c r="J475" s="23">
        <v>63.688981190760231</v>
      </c>
      <c r="K475" s="23">
        <v>19.736566484517304</v>
      </c>
      <c r="L475" s="23">
        <v>16.797497567223751</v>
      </c>
      <c r="M475" s="23">
        <f t="shared" si="49"/>
        <v>27.154917139019176</v>
      </c>
      <c r="N475" s="23">
        <v>1471.9083598120392</v>
      </c>
      <c r="O475" s="17">
        <f t="shared" si="50"/>
        <v>2.3833385287394159E-2</v>
      </c>
      <c r="P475" s="18">
        <f t="shared" si="51"/>
        <v>6.263328921925207E-2</v>
      </c>
    </row>
    <row r="476" spans="2:16" x14ac:dyDescent="0.3">
      <c r="B476" s="19">
        <v>40928.624999998858</v>
      </c>
      <c r="C476" s="21">
        <f t="shared" si="52"/>
        <v>1</v>
      </c>
      <c r="D476" s="21" t="str">
        <f t="shared" si="53"/>
        <v>Winter</v>
      </c>
      <c r="E476" s="21">
        <f t="shared" si="54"/>
        <v>15</v>
      </c>
      <c r="F476" s="23">
        <v>94.441241813679198</v>
      </c>
      <c r="G476" s="23">
        <v>2539.6425557392736</v>
      </c>
      <c r="H476" s="16">
        <f t="shared" si="55"/>
        <v>3.7186824421513116E-2</v>
      </c>
      <c r="I476" s="23">
        <v>7.9965842265855578</v>
      </c>
      <c r="J476" s="23">
        <v>64.147073812453655</v>
      </c>
      <c r="K476" s="23">
        <v>19.736566484517304</v>
      </c>
      <c r="L476" s="23">
        <v>16.972568942707596</v>
      </c>
      <c r="M476" s="23">
        <f t="shared" si="49"/>
        <v>27.437938385228755</v>
      </c>
      <c r="N476" s="23">
        <v>1481.5058494366592</v>
      </c>
      <c r="O476" s="17">
        <f t="shared" si="50"/>
        <v>2.3917909352358109E-2</v>
      </c>
      <c r="P476" s="18">
        <f t="shared" si="51"/>
        <v>6.0215302678255422E-2</v>
      </c>
    </row>
    <row r="477" spans="2:16" x14ac:dyDescent="0.3">
      <c r="B477" s="19">
        <v>40928.666666665522</v>
      </c>
      <c r="C477" s="21">
        <f t="shared" si="52"/>
        <v>1</v>
      </c>
      <c r="D477" s="21" t="str">
        <f t="shared" si="53"/>
        <v>Winter</v>
      </c>
      <c r="E477" s="21">
        <f t="shared" si="54"/>
        <v>16</v>
      </c>
      <c r="F477" s="23">
        <v>96.872141258856573</v>
      </c>
      <c r="G477" s="23">
        <v>2516.4217503005707</v>
      </c>
      <c r="H477" s="16">
        <f t="shared" si="55"/>
        <v>3.8495987903174739E-2</v>
      </c>
      <c r="I477" s="23">
        <v>8.137133152750712</v>
      </c>
      <c r="J477" s="23">
        <v>65.022465790757408</v>
      </c>
      <c r="K477" s="23">
        <v>19.736566484517304</v>
      </c>
      <c r="L477" s="23">
        <v>17.307121542927671</v>
      </c>
      <c r="M477" s="23">
        <f t="shared" si="49"/>
        <v>27.978777763312433</v>
      </c>
      <c r="N477" s="23">
        <v>1509.5598299518774</v>
      </c>
      <c r="O477" s="17">
        <f t="shared" si="50"/>
        <v>2.3924795956722342E-2</v>
      </c>
      <c r="P477" s="18">
        <f t="shared" si="51"/>
        <v>6.1499775204161174E-2</v>
      </c>
    </row>
    <row r="478" spans="2:16" x14ac:dyDescent="0.3">
      <c r="B478" s="19">
        <v>40928.708333332186</v>
      </c>
      <c r="C478" s="21">
        <f t="shared" si="52"/>
        <v>1</v>
      </c>
      <c r="D478" s="21" t="str">
        <f t="shared" si="53"/>
        <v>Winter</v>
      </c>
      <c r="E478" s="21">
        <f t="shared" si="54"/>
        <v>17</v>
      </c>
      <c r="F478" s="23">
        <v>96.488620959627568</v>
      </c>
      <c r="G478" s="23">
        <v>2545.1713189389652</v>
      </c>
      <c r="H478" s="16">
        <f t="shared" si="55"/>
        <v>3.7910462153035687E-2</v>
      </c>
      <c r="I478" s="23">
        <v>8.5143708357833017</v>
      </c>
      <c r="J478" s="23">
        <v>67.831298000869225</v>
      </c>
      <c r="K478" s="23">
        <v>19.736566484517304</v>
      </c>
      <c r="L478" s="23">
        <v>18.380585936896257</v>
      </c>
      <c r="M478" s="23">
        <f t="shared" si="49"/>
        <v>29.714145579455664</v>
      </c>
      <c r="N478" s="23">
        <v>1588.2311041789908</v>
      </c>
      <c r="O478" s="17">
        <f t="shared" si="50"/>
        <v>2.4069870130770766E-2</v>
      </c>
      <c r="P478" s="18">
        <f t="shared" si="51"/>
        <v>6.1067832383185382E-2</v>
      </c>
    </row>
    <row r="479" spans="2:16" x14ac:dyDescent="0.3">
      <c r="B479" s="19">
        <v>40928.74999999885</v>
      </c>
      <c r="C479" s="21">
        <f t="shared" si="52"/>
        <v>1</v>
      </c>
      <c r="D479" s="21" t="str">
        <f t="shared" si="53"/>
        <v>Winter</v>
      </c>
      <c r="E479" s="21">
        <f t="shared" si="54"/>
        <v>18</v>
      </c>
      <c r="F479" s="23">
        <v>97.609899925126726</v>
      </c>
      <c r="G479" s="23">
        <v>2630.3142722142097</v>
      </c>
      <c r="H479" s="16">
        <f t="shared" si="55"/>
        <v>3.7109595973472131E-2</v>
      </c>
      <c r="I479" s="23">
        <v>8.6650246993259845</v>
      </c>
      <c r="J479" s="23">
        <v>68.524725066395874</v>
      </c>
      <c r="K479" s="23">
        <v>19.736566484517304</v>
      </c>
      <c r="L479" s="23">
        <v>18.64559616498223</v>
      </c>
      <c r="M479" s="23">
        <f t="shared" si="49"/>
        <v>30.14256241689634</v>
      </c>
      <c r="N479" s="23">
        <v>1595.7847559588208</v>
      </c>
      <c r="O479" s="17">
        <f t="shared" si="50"/>
        <v>2.4318810523355914E-2</v>
      </c>
      <c r="P479" s="18">
        <f t="shared" si="51"/>
        <v>6.052594526375088E-2</v>
      </c>
    </row>
    <row r="480" spans="2:16" x14ac:dyDescent="0.3">
      <c r="B480" s="19">
        <v>40928.791666665515</v>
      </c>
      <c r="C480" s="21">
        <f t="shared" si="52"/>
        <v>1</v>
      </c>
      <c r="D480" s="21" t="str">
        <f t="shared" si="53"/>
        <v>Winter</v>
      </c>
      <c r="E480" s="21">
        <f t="shared" si="54"/>
        <v>19</v>
      </c>
      <c r="F480" s="23">
        <v>95.229747156474048</v>
      </c>
      <c r="G480" s="23">
        <v>2656.8523355727275</v>
      </c>
      <c r="H480" s="16">
        <f t="shared" si="55"/>
        <v>3.5843071096364011E-2</v>
      </c>
      <c r="I480" s="23">
        <v>8.5311711409576869</v>
      </c>
      <c r="J480" s="23">
        <v>69.443985810617917</v>
      </c>
      <c r="K480" s="23">
        <v>19.736566484517304</v>
      </c>
      <c r="L480" s="23">
        <v>18.996914294325439</v>
      </c>
      <c r="M480" s="23">
        <f t="shared" si="49"/>
        <v>30.710505031775174</v>
      </c>
      <c r="N480" s="23">
        <v>1545.2561107460285</v>
      </c>
      <c r="O480" s="17">
        <f t="shared" si="50"/>
        <v>2.5394933499915114E-2</v>
      </c>
      <c r="P480" s="18">
        <f t="shared" si="51"/>
        <v>6.0327772189354228E-2</v>
      </c>
    </row>
    <row r="481" spans="2:16" x14ac:dyDescent="0.3">
      <c r="B481" s="19">
        <v>40928.833333332179</v>
      </c>
      <c r="C481" s="21">
        <f t="shared" si="52"/>
        <v>1</v>
      </c>
      <c r="D481" s="21" t="str">
        <f t="shared" si="53"/>
        <v>Winter</v>
      </c>
      <c r="E481" s="21">
        <f t="shared" si="54"/>
        <v>20</v>
      </c>
      <c r="F481" s="23">
        <v>97.668957032342092</v>
      </c>
      <c r="G481" s="23">
        <v>2609.3049720553831</v>
      </c>
      <c r="H481" s="16">
        <f t="shared" si="55"/>
        <v>3.7431024000006786E-2</v>
      </c>
      <c r="I481" s="23">
        <v>8.3560684123445927</v>
      </c>
      <c r="J481" s="23">
        <v>67.058126339173725</v>
      </c>
      <c r="K481" s="23">
        <v>19.736566484517304</v>
      </c>
      <c r="L481" s="23">
        <v>18.08509934774802</v>
      </c>
      <c r="M481" s="23">
        <f t="shared" si="49"/>
        <v>29.236460506908401</v>
      </c>
      <c r="N481" s="23">
        <v>1500.8435698854621</v>
      </c>
      <c r="O481" s="17">
        <f t="shared" si="50"/>
        <v>2.5047599678973801E-2</v>
      </c>
      <c r="P481" s="18">
        <f t="shared" si="51"/>
        <v>6.1541066374254355E-2</v>
      </c>
    </row>
    <row r="482" spans="2:16" x14ac:dyDescent="0.3">
      <c r="B482" s="19">
        <v>40928.874999998843</v>
      </c>
      <c r="C482" s="21">
        <f t="shared" si="52"/>
        <v>1</v>
      </c>
      <c r="D482" s="21" t="str">
        <f t="shared" si="53"/>
        <v>Winter</v>
      </c>
      <c r="E482" s="21">
        <f t="shared" si="54"/>
        <v>21</v>
      </c>
      <c r="F482" s="23">
        <v>94.75130567658384</v>
      </c>
      <c r="G482" s="23">
        <v>2571.709382297483</v>
      </c>
      <c r="H482" s="16">
        <f t="shared" si="55"/>
        <v>3.684370649685776E-2</v>
      </c>
      <c r="I482" s="23">
        <v>8.1760193263099463</v>
      </c>
      <c r="J482" s="23">
        <v>70.370826194662413</v>
      </c>
      <c r="K482" s="23">
        <v>19.736566484517304</v>
      </c>
      <c r="L482" s="23">
        <v>19.351129169668358</v>
      </c>
      <c r="M482" s="23">
        <f t="shared" si="49"/>
        <v>31.283130540476751</v>
      </c>
      <c r="N482" s="23">
        <v>1438.049160795382</v>
      </c>
      <c r="O482" s="17">
        <f t="shared" si="50"/>
        <v>2.7439360866468514E-2</v>
      </c>
      <c r="P482" s="18">
        <f t="shared" si="51"/>
        <v>6.3272099605100746E-2</v>
      </c>
    </row>
    <row r="483" spans="2:16" x14ac:dyDescent="0.3">
      <c r="B483" s="19">
        <v>40928.916666665507</v>
      </c>
      <c r="C483" s="21">
        <f t="shared" si="52"/>
        <v>1</v>
      </c>
      <c r="D483" s="21" t="str">
        <f t="shared" si="53"/>
        <v>Winter</v>
      </c>
      <c r="E483" s="21">
        <f t="shared" si="54"/>
        <v>22</v>
      </c>
      <c r="F483" s="23">
        <v>89.707591168172172</v>
      </c>
      <c r="G483" s="23">
        <v>2506.4699765411265</v>
      </c>
      <c r="H483" s="16">
        <f t="shared" si="55"/>
        <v>3.5790411218875509E-2</v>
      </c>
      <c r="I483" s="23">
        <v>7.7705243586568393</v>
      </c>
      <c r="J483" s="23">
        <v>64.103959324359522</v>
      </c>
      <c r="K483" s="23">
        <v>19.736566484517304</v>
      </c>
      <c r="L483" s="23">
        <v>16.956091679428351</v>
      </c>
      <c r="M483" s="23">
        <f t="shared" si="49"/>
        <v>27.411301160413867</v>
      </c>
      <c r="N483" s="23">
        <v>1350.4477575510773</v>
      </c>
      <c r="O483" s="17">
        <f t="shared" si="50"/>
        <v>2.6051970779580522E-2</v>
      </c>
      <c r="P483" s="18">
        <f t="shared" si="51"/>
        <v>6.0909971251192713E-2</v>
      </c>
    </row>
    <row r="484" spans="2:16" x14ac:dyDescent="0.3">
      <c r="B484" s="19">
        <v>40928.958333332172</v>
      </c>
      <c r="C484" s="21">
        <f t="shared" si="52"/>
        <v>1</v>
      </c>
      <c r="D484" s="21" t="str">
        <f t="shared" si="53"/>
        <v>Winter</v>
      </c>
      <c r="E484" s="21">
        <f t="shared" si="54"/>
        <v>23</v>
      </c>
      <c r="F484" s="23">
        <v>96.178334314303001</v>
      </c>
      <c r="G484" s="23">
        <v>2405.8464863067466</v>
      </c>
      <c r="H484" s="16">
        <f t="shared" si="55"/>
        <v>3.9976920747735616E-2</v>
      </c>
      <c r="I484" s="23">
        <v>7.4227234997516476</v>
      </c>
      <c r="J484" s="23">
        <v>61.278102373545828</v>
      </c>
      <c r="K484" s="23">
        <v>19.736566484517304</v>
      </c>
      <c r="L484" s="23">
        <v>15.876120861582182</v>
      </c>
      <c r="M484" s="23">
        <f t="shared" si="49"/>
        <v>25.665415027446343</v>
      </c>
      <c r="N484" s="23">
        <v>1241.0183735649421</v>
      </c>
      <c r="O484" s="17">
        <f t="shared" si="50"/>
        <v>2.6662085938461328E-2</v>
      </c>
      <c r="P484" s="18">
        <f t="shared" si="51"/>
        <v>6.5573138589665764E-2</v>
      </c>
    </row>
    <row r="485" spans="2:16" x14ac:dyDescent="0.3">
      <c r="B485" s="19">
        <v>40928.999999998836</v>
      </c>
      <c r="C485" s="21">
        <f t="shared" si="52"/>
        <v>1</v>
      </c>
      <c r="D485" s="21" t="str">
        <f t="shared" si="53"/>
        <v>Winter</v>
      </c>
      <c r="E485" s="21">
        <f t="shared" si="54"/>
        <v>0</v>
      </c>
      <c r="F485" s="23">
        <v>97.846730427032966</v>
      </c>
      <c r="G485" s="23">
        <v>2304.117243432428</v>
      </c>
      <c r="H485" s="16">
        <f t="shared" si="55"/>
        <v>4.2466038004763743E-2</v>
      </c>
      <c r="I485" s="23">
        <v>7.1953384838369798</v>
      </c>
      <c r="J485" s="23">
        <v>60.346584812859348</v>
      </c>
      <c r="K485" s="23">
        <v>19.736566484517304</v>
      </c>
      <c r="L485" s="23">
        <v>15.520118488014413</v>
      </c>
      <c r="M485" s="23">
        <f t="shared" si="49"/>
        <v>25.089899840327632</v>
      </c>
      <c r="N485" s="23">
        <v>1173.7938927701828</v>
      </c>
      <c r="O485" s="17">
        <f t="shared" si="50"/>
        <v>2.7505031780298877E-2</v>
      </c>
      <c r="P485" s="18">
        <f t="shared" si="51"/>
        <v>6.8803040060158208E-2</v>
      </c>
    </row>
    <row r="486" spans="2:16" x14ac:dyDescent="0.3">
      <c r="B486" s="19">
        <v>40929.0416666655</v>
      </c>
      <c r="C486" s="21">
        <f t="shared" si="52"/>
        <v>1</v>
      </c>
      <c r="D486" s="21" t="str">
        <f t="shared" si="53"/>
        <v>Winter</v>
      </c>
      <c r="E486" s="21">
        <f t="shared" si="54"/>
        <v>1</v>
      </c>
      <c r="F486" s="23">
        <v>93.591484301625954</v>
      </c>
      <c r="G486" s="23">
        <v>2226.714558636751</v>
      </c>
      <c r="H486" s="16">
        <f t="shared" si="55"/>
        <v>4.203119970568879E-2</v>
      </c>
      <c r="I486" s="23">
        <v>6.839015094206526</v>
      </c>
      <c r="J486" s="23">
        <v>56.3435750177917</v>
      </c>
      <c r="K486" s="23">
        <v>19.736566484517304</v>
      </c>
      <c r="L486" s="23">
        <v>13.990269724445319</v>
      </c>
      <c r="M486" s="23">
        <f t="shared" si="49"/>
        <v>22.616738808829076</v>
      </c>
      <c r="N486" s="23">
        <v>1175.2649290565566</v>
      </c>
      <c r="O486" s="17">
        <f t="shared" si="50"/>
        <v>2.5063075715771758E-2</v>
      </c>
      <c r="P486" s="18">
        <f t="shared" si="51"/>
        <v>6.6040844280812139E-2</v>
      </c>
    </row>
    <row r="487" spans="2:16" x14ac:dyDescent="0.3">
      <c r="B487" s="19">
        <v>40929.083333332164</v>
      </c>
      <c r="C487" s="21">
        <f t="shared" si="52"/>
        <v>1</v>
      </c>
      <c r="D487" s="21" t="str">
        <f t="shared" si="53"/>
        <v>Winter</v>
      </c>
      <c r="E487" s="21">
        <f t="shared" si="54"/>
        <v>2</v>
      </c>
      <c r="F487" s="23">
        <v>89.873876486063239</v>
      </c>
      <c r="G487" s="23">
        <v>2184.6959583190978</v>
      </c>
      <c r="H487" s="16">
        <f t="shared" si="55"/>
        <v>4.1137933241388917E-2</v>
      </c>
      <c r="I487" s="23">
        <v>6.7220667971207364</v>
      </c>
      <c r="J487" s="23">
        <v>56.08187433052391</v>
      </c>
      <c r="K487" s="23">
        <v>19.736566484517304</v>
      </c>
      <c r="L487" s="23">
        <v>13.890254362670506</v>
      </c>
      <c r="M487" s="23">
        <f t="shared" si="49"/>
        <v>22.455053483336101</v>
      </c>
      <c r="N487" s="23">
        <v>1163.5131094333578</v>
      </c>
      <c r="O487" s="17">
        <f t="shared" si="50"/>
        <v>2.5076743909371486E-2</v>
      </c>
      <c r="P487" s="18">
        <f t="shared" si="51"/>
        <v>6.5183071733905279E-2</v>
      </c>
    </row>
    <row r="488" spans="2:16" x14ac:dyDescent="0.3">
      <c r="B488" s="19">
        <v>40929.124999998829</v>
      </c>
      <c r="C488" s="21">
        <f t="shared" si="52"/>
        <v>1</v>
      </c>
      <c r="D488" s="21" t="str">
        <f t="shared" si="53"/>
        <v>Winter</v>
      </c>
      <c r="E488" s="21">
        <f t="shared" si="54"/>
        <v>3</v>
      </c>
      <c r="F488" s="23">
        <v>87.051848548679672</v>
      </c>
      <c r="G488" s="23">
        <v>2153.734884400827</v>
      </c>
      <c r="H488" s="16">
        <f t="shared" si="55"/>
        <v>4.041901776267029E-2</v>
      </c>
      <c r="I488" s="23">
        <v>6.7240451392226932</v>
      </c>
      <c r="J488" s="23">
        <v>56.420577107351797</v>
      </c>
      <c r="K488" s="23">
        <v>19.736566484517304</v>
      </c>
      <c r="L488" s="23">
        <v>14.019697969075375</v>
      </c>
      <c r="M488" s="23">
        <f t="shared" si="49"/>
        <v>22.664312653759119</v>
      </c>
      <c r="N488" s="23">
        <v>1134.5518983337504</v>
      </c>
      <c r="O488" s="17">
        <f t="shared" si="50"/>
        <v>2.590305285826304E-2</v>
      </c>
      <c r="P488" s="18">
        <f t="shared" si="51"/>
        <v>6.5275094667347808E-2</v>
      </c>
    </row>
    <row r="489" spans="2:16" x14ac:dyDescent="0.3">
      <c r="B489" s="19">
        <v>40929.166666665493</v>
      </c>
      <c r="C489" s="21">
        <f t="shared" si="52"/>
        <v>1</v>
      </c>
      <c r="D489" s="21" t="str">
        <f t="shared" si="53"/>
        <v>Winter</v>
      </c>
      <c r="E489" s="21">
        <f t="shared" si="54"/>
        <v>4</v>
      </c>
      <c r="F489" s="23">
        <v>87.27965607778502</v>
      </c>
      <c r="G489" s="23">
        <v>2133.8313368819386</v>
      </c>
      <c r="H489" s="16">
        <f t="shared" si="55"/>
        <v>4.0902790473272568E-2</v>
      </c>
      <c r="I489" s="23">
        <v>6.7690691302145201</v>
      </c>
      <c r="J489" s="23">
        <v>55.127180905912383</v>
      </c>
      <c r="K489" s="23">
        <v>19.736566484517304</v>
      </c>
      <c r="L489" s="23">
        <v>13.525394762019742</v>
      </c>
      <c r="M489" s="23">
        <f t="shared" si="49"/>
        <v>21.865219659375335</v>
      </c>
      <c r="N489" s="23">
        <v>1134.2911175525769</v>
      </c>
      <c r="O489" s="17">
        <f t="shared" si="50"/>
        <v>2.5244214951954422E-2</v>
      </c>
      <c r="P489" s="18">
        <f t="shared" si="51"/>
        <v>6.5114446590384942E-2</v>
      </c>
    </row>
    <row r="490" spans="2:16" x14ac:dyDescent="0.3">
      <c r="B490" s="19">
        <v>40929.208333332157</v>
      </c>
      <c r="C490" s="21">
        <f t="shared" si="52"/>
        <v>1</v>
      </c>
      <c r="D490" s="21" t="str">
        <f t="shared" si="53"/>
        <v>Winter</v>
      </c>
      <c r="E490" s="21">
        <f t="shared" si="54"/>
        <v>5</v>
      </c>
      <c r="F490" s="23">
        <v>85.957030647517328</v>
      </c>
      <c r="G490" s="23">
        <v>2155.9463896807038</v>
      </c>
      <c r="H490" s="16">
        <f t="shared" si="55"/>
        <v>3.9869744006133467E-2</v>
      </c>
      <c r="I490" s="23">
        <v>6.9159534151359692</v>
      </c>
      <c r="J490" s="23">
        <v>56.448579723402815</v>
      </c>
      <c r="K490" s="23">
        <v>19.736566484517304</v>
      </c>
      <c r="L490" s="23">
        <v>14.030399858337583</v>
      </c>
      <c r="M490" s="23">
        <f t="shared" si="49"/>
        <v>22.68161338054793</v>
      </c>
      <c r="N490" s="23">
        <v>1177.8992185849509</v>
      </c>
      <c r="O490" s="17">
        <f t="shared" si="50"/>
        <v>2.5127418652370302E-2</v>
      </c>
      <c r="P490" s="18">
        <f t="shared" si="51"/>
        <v>6.3995338909298816E-2</v>
      </c>
    </row>
    <row r="491" spans="2:16" x14ac:dyDescent="0.3">
      <c r="B491" s="19">
        <v>40929.249999998821</v>
      </c>
      <c r="C491" s="21">
        <f t="shared" si="52"/>
        <v>1</v>
      </c>
      <c r="D491" s="21" t="str">
        <f t="shared" si="53"/>
        <v>Winter</v>
      </c>
      <c r="E491" s="21">
        <f t="shared" si="54"/>
        <v>6</v>
      </c>
      <c r="F491" s="23">
        <v>78.995922290036049</v>
      </c>
      <c r="G491" s="23">
        <v>2193.5419794386039</v>
      </c>
      <c r="H491" s="16">
        <f t="shared" si="55"/>
        <v>3.6012952125153118E-2</v>
      </c>
      <c r="I491" s="23">
        <v>7.1539951325955373</v>
      </c>
      <c r="J491" s="23">
        <v>57.406094770310695</v>
      </c>
      <c r="K491" s="23">
        <v>19.736566484517304</v>
      </c>
      <c r="L491" s="23">
        <v>14.396337811428719</v>
      </c>
      <c r="M491" s="23">
        <f t="shared" si="49"/>
        <v>23.273190474364672</v>
      </c>
      <c r="N491" s="23">
        <v>1247.1557164795352</v>
      </c>
      <c r="O491" s="17">
        <f t="shared" si="50"/>
        <v>2.4397262671296504E-2</v>
      </c>
      <c r="P491" s="18">
        <f t="shared" si="51"/>
        <v>5.9531597343883441E-2</v>
      </c>
    </row>
    <row r="492" spans="2:16" x14ac:dyDescent="0.3">
      <c r="B492" s="19">
        <v>40929.291666665486</v>
      </c>
      <c r="C492" s="21">
        <f t="shared" si="52"/>
        <v>1</v>
      </c>
      <c r="D492" s="21" t="str">
        <f t="shared" si="53"/>
        <v>Winter</v>
      </c>
      <c r="E492" s="21">
        <f t="shared" si="54"/>
        <v>7</v>
      </c>
      <c r="F492" s="23">
        <v>69.828375279027341</v>
      </c>
      <c r="G492" s="23">
        <v>2274.2619221540954</v>
      </c>
      <c r="H492" s="16">
        <f t="shared" si="55"/>
        <v>3.0703752544424843E-2</v>
      </c>
      <c r="I492" s="23">
        <v>7.5193719673439618</v>
      </c>
      <c r="J492" s="23">
        <v>61.464974296152867</v>
      </c>
      <c r="K492" s="23">
        <v>19.736566484517304</v>
      </c>
      <c r="L492" s="23">
        <v>15.947538568353323</v>
      </c>
      <c r="M492" s="23">
        <f t="shared" si="49"/>
        <v>25.78086924328224</v>
      </c>
      <c r="N492" s="23">
        <v>1327.9200757857548</v>
      </c>
      <c r="O492" s="17">
        <f t="shared" si="50"/>
        <v>2.5076992070416467E-2</v>
      </c>
      <c r="P492" s="18">
        <f t="shared" si="51"/>
        <v>5.5010786855752739E-2</v>
      </c>
    </row>
    <row r="493" spans="2:16" x14ac:dyDescent="0.3">
      <c r="B493" s="19">
        <v>40929.33333333215</v>
      </c>
      <c r="C493" s="21">
        <f t="shared" si="52"/>
        <v>1</v>
      </c>
      <c r="D493" s="21" t="str">
        <f t="shared" si="53"/>
        <v>Winter</v>
      </c>
      <c r="E493" s="21">
        <f t="shared" si="54"/>
        <v>8</v>
      </c>
      <c r="F493" s="23">
        <v>75.471036999805662</v>
      </c>
      <c r="G493" s="23">
        <v>2361.6163807092166</v>
      </c>
      <c r="H493" s="16">
        <f t="shared" si="55"/>
        <v>3.1957365140370925E-2</v>
      </c>
      <c r="I493" s="23">
        <v>7.8096204843473682</v>
      </c>
      <c r="J493" s="23">
        <v>68.518330664519269</v>
      </c>
      <c r="K493" s="23">
        <v>19.736566484517304</v>
      </c>
      <c r="L493" s="23">
        <v>18.643152386848904</v>
      </c>
      <c r="M493" s="23">
        <f t="shared" si="49"/>
        <v>30.138611793153061</v>
      </c>
      <c r="N493" s="23">
        <v>1416.7568539833833</v>
      </c>
      <c r="O493" s="17">
        <f t="shared" si="50"/>
        <v>2.6785282295126639E-2</v>
      </c>
      <c r="P493" s="18">
        <f t="shared" si="51"/>
        <v>5.7886660388804287E-2</v>
      </c>
    </row>
    <row r="494" spans="2:16" x14ac:dyDescent="0.3">
      <c r="B494" s="19">
        <v>40929.374999998814</v>
      </c>
      <c r="C494" s="21">
        <f t="shared" si="52"/>
        <v>1</v>
      </c>
      <c r="D494" s="21" t="str">
        <f t="shared" si="53"/>
        <v>Winter</v>
      </c>
      <c r="E494" s="21">
        <f t="shared" si="54"/>
        <v>9</v>
      </c>
      <c r="F494" s="23">
        <v>78.112665555197168</v>
      </c>
      <c r="G494" s="23">
        <v>2448.9708392643379</v>
      </c>
      <c r="H494" s="16">
        <f t="shared" si="55"/>
        <v>3.1896119097384573E-2</v>
      </c>
      <c r="I494" s="23">
        <v>7.9924736779408221</v>
      </c>
      <c r="J494" s="23">
        <v>64.936679651226868</v>
      </c>
      <c r="K494" s="23">
        <v>19.736566484517304</v>
      </c>
      <c r="L494" s="23">
        <v>17.27433625730237</v>
      </c>
      <c r="M494" s="23">
        <f t="shared" si="49"/>
        <v>27.925776909407194</v>
      </c>
      <c r="N494" s="23">
        <v>1476.7771415129052</v>
      </c>
      <c r="O494" s="17">
        <f t="shared" si="50"/>
        <v>2.4322052107707364E-2</v>
      </c>
      <c r="P494" s="18">
        <f t="shared" si="51"/>
        <v>5.5442392134371715E-2</v>
      </c>
    </row>
    <row r="495" spans="2:16" x14ac:dyDescent="0.3">
      <c r="B495" s="19">
        <v>40929.416666665478</v>
      </c>
      <c r="C495" s="21">
        <f t="shared" si="52"/>
        <v>1</v>
      </c>
      <c r="D495" s="21" t="str">
        <f t="shared" si="53"/>
        <v>Winter</v>
      </c>
      <c r="E495" s="21">
        <f t="shared" si="54"/>
        <v>10</v>
      </c>
      <c r="F495" s="23">
        <v>81.438171201321566</v>
      </c>
      <c r="G495" s="23">
        <v>2506.4699765411265</v>
      </c>
      <c r="H495" s="16">
        <f t="shared" si="55"/>
        <v>3.2491181607411254E-2</v>
      </c>
      <c r="I495" s="23">
        <v>8.1253295000493591</v>
      </c>
      <c r="J495" s="23">
        <v>65.516171874111706</v>
      </c>
      <c r="K495" s="23">
        <v>19.736566484517304</v>
      </c>
      <c r="L495" s="23">
        <v>17.495803479733507</v>
      </c>
      <c r="M495" s="23">
        <f t="shared" si="49"/>
        <v>28.283801909860895</v>
      </c>
      <c r="N495" s="23">
        <v>1500.0305287075912</v>
      </c>
      <c r="O495" s="17">
        <f t="shared" si="50"/>
        <v>2.4272260272782537E-2</v>
      </c>
      <c r="P495" s="18">
        <f t="shared" si="51"/>
        <v>5.5974807463648454E-2</v>
      </c>
    </row>
    <row r="496" spans="2:16" x14ac:dyDescent="0.3">
      <c r="B496" s="19">
        <v>40929.458333332143</v>
      </c>
      <c r="C496" s="21">
        <f t="shared" si="52"/>
        <v>1</v>
      </c>
      <c r="D496" s="21" t="str">
        <f t="shared" si="53"/>
        <v>Winter</v>
      </c>
      <c r="E496" s="21">
        <f t="shared" si="54"/>
        <v>11</v>
      </c>
      <c r="F496" s="23">
        <v>86.159581721615424</v>
      </c>
      <c r="G496" s="23">
        <v>2537.4310504593973</v>
      </c>
      <c r="H496" s="16">
        <f t="shared" si="55"/>
        <v>3.3955437609237256E-2</v>
      </c>
      <c r="I496" s="23">
        <v>8.1715692038047809</v>
      </c>
      <c r="J496" s="23">
        <v>65.192483275624667</v>
      </c>
      <c r="K496" s="23">
        <v>19.736566484517304</v>
      </c>
      <c r="L496" s="23">
        <v>17.372097911291743</v>
      </c>
      <c r="M496" s="23">
        <f t="shared" si="49"/>
        <v>28.08381887981562</v>
      </c>
      <c r="N496" s="23">
        <v>1481.8966460614333</v>
      </c>
      <c r="O496" s="17">
        <f t="shared" si="50"/>
        <v>2.4465530831707816E-2</v>
      </c>
      <c r="P496" s="18">
        <f t="shared" si="51"/>
        <v>5.7590230635212146E-2</v>
      </c>
    </row>
    <row r="497" spans="2:16" x14ac:dyDescent="0.3">
      <c r="B497" s="19">
        <v>40929.499999998807</v>
      </c>
      <c r="C497" s="21">
        <f t="shared" si="52"/>
        <v>1</v>
      </c>
      <c r="D497" s="21" t="str">
        <f t="shared" si="53"/>
        <v>Winter</v>
      </c>
      <c r="E497" s="21">
        <f t="shared" si="54"/>
        <v>12</v>
      </c>
      <c r="F497" s="23">
        <v>85.718190382815862</v>
      </c>
      <c r="G497" s="23">
        <v>2547.3828242188415</v>
      </c>
      <c r="H497" s="16">
        <f t="shared" si="55"/>
        <v>3.3649512577325895E-2</v>
      </c>
      <c r="I497" s="23">
        <v>8.1315358899971599</v>
      </c>
      <c r="J497" s="23">
        <v>63.643545257118525</v>
      </c>
      <c r="K497" s="23">
        <v>19.736566484517304</v>
      </c>
      <c r="L497" s="23">
        <v>16.780133106365064</v>
      </c>
      <c r="M497" s="23">
        <f t="shared" si="49"/>
        <v>27.126845666236157</v>
      </c>
      <c r="N497" s="23">
        <v>1466.4213439817659</v>
      </c>
      <c r="O497" s="17">
        <f t="shared" si="50"/>
        <v>2.404382730852541E-2</v>
      </c>
      <c r="P497" s="18">
        <f t="shared" si="51"/>
        <v>5.6884276816426028E-2</v>
      </c>
    </row>
    <row r="498" spans="2:16" x14ac:dyDescent="0.3">
      <c r="B498" s="19">
        <v>40929.541666665471</v>
      </c>
      <c r="C498" s="21">
        <f t="shared" si="52"/>
        <v>1</v>
      </c>
      <c r="D498" s="21" t="str">
        <f t="shared" si="53"/>
        <v>Winter</v>
      </c>
      <c r="E498" s="21">
        <f t="shared" si="54"/>
        <v>13</v>
      </c>
      <c r="F498" s="23">
        <v>84.692345043297465</v>
      </c>
      <c r="G498" s="23">
        <v>2523.0562661402</v>
      </c>
      <c r="H498" s="16">
        <f t="shared" si="55"/>
        <v>3.3567362797208157E-2</v>
      </c>
      <c r="I498" s="23">
        <v>8.1850281459532273</v>
      </c>
      <c r="J498" s="23">
        <v>61.159309362759757</v>
      </c>
      <c r="K498" s="23">
        <v>19.736566484517304</v>
      </c>
      <c r="L498" s="23">
        <v>15.830721187343149</v>
      </c>
      <c r="M498" s="23">
        <f t="shared" si="49"/>
        <v>25.592021690899301</v>
      </c>
      <c r="N498" s="23">
        <v>1406.2220384214668</v>
      </c>
      <c r="O498" s="17">
        <f t="shared" si="50"/>
        <v>2.4019713042449854E-2</v>
      </c>
      <c r="P498" s="18">
        <f t="shared" si="51"/>
        <v>5.6780797417677262E-2</v>
      </c>
    </row>
    <row r="499" spans="2:16" x14ac:dyDescent="0.3">
      <c r="B499" s="19">
        <v>40929.583333332135</v>
      </c>
      <c r="C499" s="21">
        <f t="shared" si="52"/>
        <v>1</v>
      </c>
      <c r="D499" s="21" t="str">
        <f t="shared" si="53"/>
        <v>Winter</v>
      </c>
      <c r="E499" s="21">
        <f t="shared" si="54"/>
        <v>14</v>
      </c>
      <c r="F499" s="23">
        <v>82.195044268369514</v>
      </c>
      <c r="G499" s="23">
        <v>2493.2009448618678</v>
      </c>
      <c r="H499" s="16">
        <f t="shared" si="55"/>
        <v>3.2967677329724186E-2</v>
      </c>
      <c r="I499" s="23">
        <v>8.1024015908237974</v>
      </c>
      <c r="J499" s="23">
        <v>63.794792566373637</v>
      </c>
      <c r="K499" s="23">
        <v>19.736566484517304</v>
      </c>
      <c r="L499" s="23">
        <v>16.837935989920886</v>
      </c>
      <c r="M499" s="23">
        <f t="shared" si="49"/>
        <v>27.220290091935446</v>
      </c>
      <c r="N499" s="23">
        <v>1390.5637907774883</v>
      </c>
      <c r="O499" s="17">
        <f t="shared" si="50"/>
        <v>2.5401705349317138E-2</v>
      </c>
      <c r="P499" s="18">
        <f t="shared" si="51"/>
        <v>5.7531947453460311E-2</v>
      </c>
    </row>
    <row r="500" spans="2:16" x14ac:dyDescent="0.3">
      <c r="B500" s="19">
        <v>40929.624999998799</v>
      </c>
      <c r="C500" s="21">
        <f t="shared" si="52"/>
        <v>1</v>
      </c>
      <c r="D500" s="21" t="str">
        <f t="shared" si="53"/>
        <v>Winter</v>
      </c>
      <c r="E500" s="21">
        <f t="shared" si="54"/>
        <v>15</v>
      </c>
      <c r="F500" s="23">
        <v>85.781955843421017</v>
      </c>
      <c r="G500" s="23">
        <v>2474.4031499829175</v>
      </c>
      <c r="H500" s="16">
        <f t="shared" si="55"/>
        <v>3.4667736275720965E-2</v>
      </c>
      <c r="I500" s="23">
        <v>8.1838887714557309</v>
      </c>
      <c r="J500" s="23">
        <v>65.516442408455262</v>
      </c>
      <c r="K500" s="23">
        <v>19.736566484517304</v>
      </c>
      <c r="L500" s="23">
        <v>17.495906871094554</v>
      </c>
      <c r="M500" s="23">
        <f t="shared" si="49"/>
        <v>28.283969052843403</v>
      </c>
      <c r="N500" s="23">
        <v>1364.0097316451961</v>
      </c>
      <c r="O500" s="17">
        <f t="shared" si="50"/>
        <v>2.6735775396788071E-2</v>
      </c>
      <c r="P500" s="18">
        <f t="shared" si="51"/>
        <v>6.0476642861926277E-2</v>
      </c>
    </row>
    <row r="501" spans="2:16" x14ac:dyDescent="0.3">
      <c r="B501" s="19">
        <v>40929.666666665464</v>
      </c>
      <c r="C501" s="21">
        <f t="shared" si="52"/>
        <v>1</v>
      </c>
      <c r="D501" s="21" t="str">
        <f t="shared" si="53"/>
        <v>Winter</v>
      </c>
      <c r="E501" s="21">
        <f t="shared" si="54"/>
        <v>16</v>
      </c>
      <c r="F501" s="23">
        <v>84.538333621483034</v>
      </c>
      <c r="G501" s="23">
        <v>2482.143418462485</v>
      </c>
      <c r="H501" s="16">
        <f t="shared" si="55"/>
        <v>3.4058601526679166E-2</v>
      </c>
      <c r="I501" s="23">
        <v>8.274688913261528</v>
      </c>
      <c r="J501" s="23">
        <v>67.965020649052917</v>
      </c>
      <c r="K501" s="23">
        <v>19.736566484517304</v>
      </c>
      <c r="L501" s="23">
        <v>18.431691339695188</v>
      </c>
      <c r="M501" s="23">
        <f t="shared" si="49"/>
        <v>29.796762824840425</v>
      </c>
      <c r="N501" s="23">
        <v>1382.9129903859398</v>
      </c>
      <c r="O501" s="17">
        <f t="shared" si="50"/>
        <v>2.752989667663551E-2</v>
      </c>
      <c r="P501" s="18">
        <f t="shared" si="51"/>
        <v>6.0650868422334497E-2</v>
      </c>
    </row>
    <row r="502" spans="2:16" x14ac:dyDescent="0.3">
      <c r="B502" s="19">
        <v>40929.708333332128</v>
      </c>
      <c r="C502" s="21">
        <f t="shared" si="52"/>
        <v>1</v>
      </c>
      <c r="D502" s="21" t="str">
        <f t="shared" si="53"/>
        <v>Winter</v>
      </c>
      <c r="E502" s="21">
        <f t="shared" si="54"/>
        <v>17</v>
      </c>
      <c r="F502" s="23">
        <v>85.535182457631464</v>
      </c>
      <c r="G502" s="23">
        <v>2483.2491711024236</v>
      </c>
      <c r="H502" s="16">
        <f t="shared" si="55"/>
        <v>3.4444864999052284E-2</v>
      </c>
      <c r="I502" s="23">
        <v>8.65095725856483</v>
      </c>
      <c r="J502" s="23">
        <v>64.395626409997561</v>
      </c>
      <c r="K502" s="23">
        <v>19.736566484517304</v>
      </c>
      <c r="L502" s="23">
        <v>17.067559438234973</v>
      </c>
      <c r="M502" s="23">
        <f t="shared" si="49"/>
        <v>27.591500487245284</v>
      </c>
      <c r="N502" s="23">
        <v>1462.2365378152522</v>
      </c>
      <c r="O502" s="17">
        <f t="shared" si="50"/>
        <v>2.4785632699317221E-2</v>
      </c>
      <c r="P502" s="18">
        <f t="shared" si="51"/>
        <v>5.8376759926125427E-2</v>
      </c>
    </row>
    <row r="503" spans="2:16" x14ac:dyDescent="0.3">
      <c r="B503" s="19">
        <v>40929.749999998792</v>
      </c>
      <c r="C503" s="21">
        <f t="shared" si="52"/>
        <v>1</v>
      </c>
      <c r="D503" s="21" t="str">
        <f t="shared" si="53"/>
        <v>Winter</v>
      </c>
      <c r="E503" s="21">
        <f t="shared" si="54"/>
        <v>18</v>
      </c>
      <c r="F503" s="23">
        <v>92.547791196058256</v>
      </c>
      <c r="G503" s="23">
        <v>2575.0266402172974</v>
      </c>
      <c r="H503" s="16">
        <f t="shared" si="55"/>
        <v>3.5940517954504918E-2</v>
      </c>
      <c r="I503" s="23">
        <v>9.0139086142515161</v>
      </c>
      <c r="J503" s="23">
        <v>69.872740201173102</v>
      </c>
      <c r="K503" s="23">
        <v>19.736566484517304</v>
      </c>
      <c r="L503" s="23">
        <v>19.16077334235322</v>
      </c>
      <c r="M503" s="23">
        <f t="shared" si="49"/>
        <v>30.975400374302577</v>
      </c>
      <c r="N503" s="23">
        <v>1537.9593420754265</v>
      </c>
      <c r="O503" s="17">
        <f t="shared" si="50"/>
        <v>2.6001538463682538E-2</v>
      </c>
      <c r="P503" s="18">
        <f t="shared" si="51"/>
        <v>6.1007547658188721E-2</v>
      </c>
    </row>
    <row r="504" spans="2:16" x14ac:dyDescent="0.3">
      <c r="B504" s="19">
        <v>40929.791666665456</v>
      </c>
      <c r="C504" s="21">
        <f t="shared" si="52"/>
        <v>1</v>
      </c>
      <c r="D504" s="21" t="str">
        <f t="shared" si="53"/>
        <v>Winter</v>
      </c>
      <c r="E504" s="21">
        <f t="shared" si="54"/>
        <v>19</v>
      </c>
      <c r="F504" s="23">
        <v>95.467307109448413</v>
      </c>
      <c r="G504" s="23">
        <v>2656.8523355727275</v>
      </c>
      <c r="H504" s="16">
        <f t="shared" si="55"/>
        <v>3.5932485155923767E-2</v>
      </c>
      <c r="I504" s="23">
        <v>8.850749955609988</v>
      </c>
      <c r="J504" s="23">
        <v>65.954959681573555</v>
      </c>
      <c r="K504" s="23">
        <v>19.736566484517304</v>
      </c>
      <c r="L504" s="23">
        <v>17.663497045095706</v>
      </c>
      <c r="M504" s="23">
        <f t="shared" si="49"/>
        <v>28.554896151960545</v>
      </c>
      <c r="N504" s="23">
        <v>1509.042511313392</v>
      </c>
      <c r="O504" s="17">
        <f t="shared" si="50"/>
        <v>2.478766888748191E-2</v>
      </c>
      <c r="P504" s="18">
        <f t="shared" si="51"/>
        <v>5.9829471499056278E-2</v>
      </c>
    </row>
    <row r="505" spans="2:16" x14ac:dyDescent="0.3">
      <c r="B505" s="19">
        <v>40929.833333332121</v>
      </c>
      <c r="C505" s="21">
        <f t="shared" si="52"/>
        <v>1</v>
      </c>
      <c r="D505" s="21" t="str">
        <f t="shared" si="53"/>
        <v>Winter</v>
      </c>
      <c r="E505" s="21">
        <f t="shared" si="54"/>
        <v>20</v>
      </c>
      <c r="F505" s="23">
        <v>98.242388518068594</v>
      </c>
      <c r="G505" s="23">
        <v>2626.9970142943948</v>
      </c>
      <c r="H505" s="16">
        <f t="shared" si="55"/>
        <v>3.7397221231504241E-2</v>
      </c>
      <c r="I505" s="23">
        <v>8.6640257817324606</v>
      </c>
      <c r="J505" s="23">
        <v>62.040590552307187</v>
      </c>
      <c r="K505" s="23">
        <v>19.736566484517304</v>
      </c>
      <c r="L505" s="23">
        <v>16.167524494656327</v>
      </c>
      <c r="M505" s="23">
        <f t="shared" si="49"/>
        <v>26.136499573133555</v>
      </c>
      <c r="N505" s="23">
        <v>1475.9961097741539</v>
      </c>
      <c r="O505" s="17">
        <f t="shared" si="50"/>
        <v>2.3577653846385098E-2</v>
      </c>
      <c r="P505" s="18">
        <f t="shared" si="51"/>
        <v>6.0093136340876249E-2</v>
      </c>
    </row>
    <row r="506" spans="2:16" x14ac:dyDescent="0.3">
      <c r="B506" s="19">
        <v>40929.874999998785</v>
      </c>
      <c r="C506" s="21">
        <f t="shared" si="52"/>
        <v>1</v>
      </c>
      <c r="D506" s="21" t="str">
        <f t="shared" si="53"/>
        <v>Winter</v>
      </c>
      <c r="E506" s="21">
        <f t="shared" si="54"/>
        <v>21</v>
      </c>
      <c r="F506" s="23">
        <v>102.59800353507543</v>
      </c>
      <c r="G506" s="23">
        <v>2581.6611560569272</v>
      </c>
      <c r="H506" s="16">
        <f t="shared" si="55"/>
        <v>3.9741080387085889E-2</v>
      </c>
      <c r="I506" s="23">
        <v>8.443948489906191</v>
      </c>
      <c r="J506" s="23">
        <v>63.897363109181804</v>
      </c>
      <c r="K506" s="23">
        <v>19.736566484517304</v>
      </c>
      <c r="L506" s="23">
        <v>16.877135848559007</v>
      </c>
      <c r="M506" s="23">
        <f t="shared" si="49"/>
        <v>27.283660776105492</v>
      </c>
      <c r="N506" s="23">
        <v>1430.5731883459307</v>
      </c>
      <c r="O506" s="17">
        <f t="shared" si="50"/>
        <v>2.4974331657453303E-2</v>
      </c>
      <c r="P506" s="18">
        <f t="shared" si="51"/>
        <v>6.3722905122526596E-2</v>
      </c>
    </row>
    <row r="507" spans="2:16" x14ac:dyDescent="0.3">
      <c r="B507" s="19">
        <v>40929.916666665449</v>
      </c>
      <c r="C507" s="21">
        <f t="shared" si="52"/>
        <v>1</v>
      </c>
      <c r="D507" s="21" t="str">
        <f t="shared" si="53"/>
        <v>Winter</v>
      </c>
      <c r="E507" s="21">
        <f t="shared" si="54"/>
        <v>22</v>
      </c>
      <c r="F507" s="23">
        <v>98.298008087174352</v>
      </c>
      <c r="G507" s="23">
        <v>2551.8058347785945</v>
      </c>
      <c r="H507" s="16">
        <f t="shared" si="55"/>
        <v>3.852095905866721E-2</v>
      </c>
      <c r="I507" s="23">
        <v>8.104553972658767</v>
      </c>
      <c r="J507" s="23">
        <v>61.807138604740061</v>
      </c>
      <c r="K507" s="23">
        <v>19.736566484517304</v>
      </c>
      <c r="L507" s="23">
        <v>16.078305084357002</v>
      </c>
      <c r="M507" s="23">
        <f t="shared" si="49"/>
        <v>25.992267035865755</v>
      </c>
      <c r="N507" s="23">
        <v>1355.0436071260835</v>
      </c>
      <c r="O507" s="17">
        <f t="shared" si="50"/>
        <v>2.5162895739451945E-2</v>
      </c>
      <c r="P507" s="18">
        <f t="shared" si="51"/>
        <v>6.2714555921542209E-2</v>
      </c>
    </row>
    <row r="508" spans="2:16" x14ac:dyDescent="0.3">
      <c r="B508" s="19">
        <v>40929.958333332113</v>
      </c>
      <c r="C508" s="21">
        <f t="shared" si="52"/>
        <v>1</v>
      </c>
      <c r="D508" s="21" t="str">
        <f t="shared" si="53"/>
        <v>Winter</v>
      </c>
      <c r="E508" s="21">
        <f t="shared" si="54"/>
        <v>23</v>
      </c>
      <c r="F508" s="23">
        <v>100.03872509363192</v>
      </c>
      <c r="G508" s="23">
        <v>2447.8650866243997</v>
      </c>
      <c r="H508" s="16">
        <f t="shared" si="55"/>
        <v>4.0867744566586837E-2</v>
      </c>
      <c r="I508" s="23">
        <v>7.7186253609758628</v>
      </c>
      <c r="J508" s="23">
        <v>58.121000944590264</v>
      </c>
      <c r="K508" s="23">
        <v>19.736566484517304</v>
      </c>
      <c r="L508" s="23">
        <v>14.66955680982765</v>
      </c>
      <c r="M508" s="23">
        <f t="shared" si="49"/>
        <v>23.71487765024531</v>
      </c>
      <c r="N508" s="23">
        <v>1274.1289909462685</v>
      </c>
      <c r="O508" s="17">
        <f t="shared" si="50"/>
        <v>2.4670581420391493E-2</v>
      </c>
      <c r="P508" s="18">
        <f t="shared" si="51"/>
        <v>6.4530094967180596E-2</v>
      </c>
    </row>
    <row r="509" spans="2:16" x14ac:dyDescent="0.3">
      <c r="B509" s="19">
        <v>40929.999999998778</v>
      </c>
      <c r="C509" s="21">
        <f t="shared" si="52"/>
        <v>1</v>
      </c>
      <c r="D509" s="21" t="str">
        <f t="shared" si="53"/>
        <v>Winter</v>
      </c>
      <c r="E509" s="21">
        <f t="shared" si="54"/>
        <v>0</v>
      </c>
      <c r="F509" s="23">
        <v>96.25260265275223</v>
      </c>
      <c r="G509" s="23">
        <v>2364.9336386290315</v>
      </c>
      <c r="H509" s="16">
        <f t="shared" si="55"/>
        <v>4.0699916936591307E-2</v>
      </c>
      <c r="I509" s="23">
        <v>7.4925962525562246</v>
      </c>
      <c r="J509" s="23">
        <v>60.79181087839001</v>
      </c>
      <c r="K509" s="23">
        <v>19.736566484517304</v>
      </c>
      <c r="L509" s="23">
        <v>15.690272592233713</v>
      </c>
      <c r="M509" s="23">
        <f t="shared" si="49"/>
        <v>25.364971801638994</v>
      </c>
      <c r="N509" s="23">
        <v>1224.5243676878335</v>
      </c>
      <c r="O509" s="17">
        <f t="shared" si="50"/>
        <v>2.683292298726354E-2</v>
      </c>
      <c r="P509" s="18">
        <f t="shared" si="51"/>
        <v>6.6440742187107271E-2</v>
      </c>
    </row>
    <row r="510" spans="2:16" x14ac:dyDescent="0.3">
      <c r="B510" s="19">
        <v>40930.041666665442</v>
      </c>
      <c r="C510" s="21">
        <f t="shared" si="52"/>
        <v>1</v>
      </c>
      <c r="D510" s="21" t="str">
        <f t="shared" si="53"/>
        <v>Winter</v>
      </c>
      <c r="E510" s="21">
        <f t="shared" si="54"/>
        <v>1</v>
      </c>
      <c r="F510" s="23">
        <v>98.791174725259609</v>
      </c>
      <c r="G510" s="23">
        <v>2301.9057381525517</v>
      </c>
      <c r="H510" s="16">
        <f t="shared" si="55"/>
        <v>4.2917124314806557E-2</v>
      </c>
      <c r="I510" s="23">
        <v>7.4309285119477817</v>
      </c>
      <c r="J510" s="23">
        <v>58.906898122048347</v>
      </c>
      <c r="K510" s="23">
        <v>19.736566484517304</v>
      </c>
      <c r="L510" s="23">
        <v>14.96990676817852</v>
      </c>
      <c r="M510" s="23">
        <f t="shared" si="49"/>
        <v>24.200424869352524</v>
      </c>
      <c r="N510" s="23">
        <v>1191.7954733807362</v>
      </c>
      <c r="O510" s="17">
        <f t="shared" si="50"/>
        <v>2.6540924250679058E-2</v>
      </c>
      <c r="P510" s="18">
        <f t="shared" si="51"/>
        <v>6.831898841998936E-2</v>
      </c>
    </row>
    <row r="511" spans="2:16" x14ac:dyDescent="0.3">
      <c r="B511" s="19">
        <v>40930.083333332106</v>
      </c>
      <c r="C511" s="21">
        <f t="shared" si="52"/>
        <v>1</v>
      </c>
      <c r="D511" s="21" t="str">
        <f t="shared" si="53"/>
        <v>Winter</v>
      </c>
      <c r="E511" s="21">
        <f t="shared" si="54"/>
        <v>2</v>
      </c>
      <c r="F511" s="23">
        <v>101.52236832840241</v>
      </c>
      <c r="G511" s="23">
        <v>2259.8871378348986</v>
      </c>
      <c r="H511" s="16">
        <f t="shared" si="55"/>
        <v>4.4923645357646778E-2</v>
      </c>
      <c r="I511" s="23">
        <v>7.3987882245460126</v>
      </c>
      <c r="J511" s="23">
        <v>54.612808074503121</v>
      </c>
      <c r="K511" s="23">
        <v>19.736566484517304</v>
      </c>
      <c r="L511" s="23">
        <v>13.328814518545295</v>
      </c>
      <c r="M511" s="23">
        <f t="shared" si="49"/>
        <v>21.547427071440524</v>
      </c>
      <c r="N511" s="23">
        <v>1186.98487061683</v>
      </c>
      <c r="O511" s="17">
        <f t="shared" si="50"/>
        <v>2.4386338876370272E-2</v>
      </c>
      <c r="P511" s="18">
        <f t="shared" si="51"/>
        <v>6.8214460994763595E-2</v>
      </c>
    </row>
    <row r="512" spans="2:16" x14ac:dyDescent="0.3">
      <c r="B512" s="19">
        <v>40930.12499999877</v>
      </c>
      <c r="C512" s="21">
        <f t="shared" si="52"/>
        <v>1</v>
      </c>
      <c r="D512" s="21" t="str">
        <f t="shared" si="53"/>
        <v>Winter</v>
      </c>
      <c r="E512" s="21">
        <f t="shared" si="54"/>
        <v>3</v>
      </c>
      <c r="F512" s="23">
        <v>100.18938214664045</v>
      </c>
      <c r="G512" s="23">
        <v>2265.4159010345898</v>
      </c>
      <c r="H512" s="16">
        <f t="shared" si="55"/>
        <v>4.4225602063128935E-2</v>
      </c>
      <c r="I512" s="23">
        <v>7.389394946574348</v>
      </c>
      <c r="J512" s="23">
        <v>55.549793582379692</v>
      </c>
      <c r="K512" s="23">
        <v>19.736566484517304</v>
      </c>
      <c r="L512" s="23">
        <v>13.686906602774858</v>
      </c>
      <c r="M512" s="23">
        <f t="shared" si="49"/>
        <v>22.12632049508753</v>
      </c>
      <c r="N512" s="23">
        <v>1195.3228977002366</v>
      </c>
      <c r="O512" s="17">
        <f t="shared" si="50"/>
        <v>2.4692671326257683E-2</v>
      </c>
      <c r="P512" s="18">
        <f t="shared" si="51"/>
        <v>6.7826225133435919E-2</v>
      </c>
    </row>
    <row r="513" spans="2:16" x14ac:dyDescent="0.3">
      <c r="B513" s="19">
        <v>40930.166666665435</v>
      </c>
      <c r="C513" s="21">
        <f t="shared" si="52"/>
        <v>1</v>
      </c>
      <c r="D513" s="21" t="str">
        <f t="shared" si="53"/>
        <v>Winter</v>
      </c>
      <c r="E513" s="21">
        <f t="shared" si="54"/>
        <v>4</v>
      </c>
      <c r="F513" s="23">
        <v>101.37099341331036</v>
      </c>
      <c r="G513" s="23">
        <v>2274.2619221540954</v>
      </c>
      <c r="H513" s="16">
        <f t="shared" si="55"/>
        <v>4.4573139279092164E-2</v>
      </c>
      <c r="I513" s="23">
        <v>7.399761504920531</v>
      </c>
      <c r="J513" s="23">
        <v>55.909003102283961</v>
      </c>
      <c r="K513" s="23">
        <v>19.736566484517304</v>
      </c>
      <c r="L513" s="23">
        <v>13.824187366005791</v>
      </c>
      <c r="M513" s="23">
        <f t="shared" si="49"/>
        <v>22.348249251760866</v>
      </c>
      <c r="N513" s="23">
        <v>1227.9009330847143</v>
      </c>
      <c r="O513" s="17">
        <f t="shared" si="50"/>
        <v>2.42267189112308E-2</v>
      </c>
      <c r="P513" s="18">
        <f t="shared" si="51"/>
        <v>6.7719997274017257E-2</v>
      </c>
    </row>
    <row r="514" spans="2:16" x14ac:dyDescent="0.3">
      <c r="B514" s="19">
        <v>40930.208333332099</v>
      </c>
      <c r="C514" s="21">
        <f t="shared" si="52"/>
        <v>1</v>
      </c>
      <c r="D514" s="21" t="str">
        <f t="shared" si="53"/>
        <v>Winter</v>
      </c>
      <c r="E514" s="21">
        <f t="shared" si="54"/>
        <v>5</v>
      </c>
      <c r="F514" s="23">
        <v>108.77205417075592</v>
      </c>
      <c r="G514" s="23">
        <v>2287.5309538333545</v>
      </c>
      <c r="H514" s="16">
        <f t="shared" si="55"/>
        <v>4.7549981340571583E-2</v>
      </c>
      <c r="I514" s="23">
        <v>7.5277059535582884</v>
      </c>
      <c r="J514" s="23">
        <v>60.246038413820756</v>
      </c>
      <c r="K514" s="23">
        <v>19.736566484517304</v>
      </c>
      <c r="L514" s="23">
        <v>15.481692205760485</v>
      </c>
      <c r="M514" s="23">
        <f t="shared" si="49"/>
        <v>25.027779723542967</v>
      </c>
      <c r="N514" s="23">
        <v>1286.1366342729336</v>
      </c>
      <c r="O514" s="17">
        <f t="shared" si="50"/>
        <v>2.5312618278310068E-2</v>
      </c>
      <c r="P514" s="18">
        <f t="shared" si="51"/>
        <v>7.1658985092067001E-2</v>
      </c>
    </row>
    <row r="515" spans="2:16" x14ac:dyDescent="0.3">
      <c r="B515" s="19">
        <v>40930.249999998763</v>
      </c>
      <c r="C515" s="21">
        <f t="shared" si="52"/>
        <v>1</v>
      </c>
      <c r="D515" s="21" t="str">
        <f t="shared" si="53"/>
        <v>Winter</v>
      </c>
      <c r="E515" s="21">
        <f t="shared" si="54"/>
        <v>6</v>
      </c>
      <c r="F515" s="23">
        <v>116.30612398061423</v>
      </c>
      <c r="G515" s="23">
        <v>2358.2991227894022</v>
      </c>
      <c r="H515" s="16">
        <f t="shared" si="55"/>
        <v>4.9317799789132366E-2</v>
      </c>
      <c r="I515" s="23">
        <v>7.7085841174648513</v>
      </c>
      <c r="J515" s="23">
        <v>62.103256166826426</v>
      </c>
      <c r="K515" s="23">
        <v>19.736566484517304</v>
      </c>
      <c r="L515" s="23">
        <v>16.191473702327187</v>
      </c>
      <c r="M515" s="23">
        <f t="shared" si="49"/>
        <v>26.175215979981935</v>
      </c>
      <c r="N515" s="23">
        <v>1386.3631143958996</v>
      </c>
      <c r="O515" s="17">
        <f t="shared" si="50"/>
        <v>2.4440783042768324E-2</v>
      </c>
      <c r="P515" s="18">
        <f t="shared" si="51"/>
        <v>7.2553217187107819E-2</v>
      </c>
    </row>
    <row r="516" spans="2:16" x14ac:dyDescent="0.3">
      <c r="B516" s="19">
        <v>40930.291666665427</v>
      </c>
      <c r="C516" s="21">
        <f t="shared" si="52"/>
        <v>1</v>
      </c>
      <c r="D516" s="21" t="str">
        <f t="shared" si="53"/>
        <v>Winter</v>
      </c>
      <c r="E516" s="21">
        <f t="shared" si="54"/>
        <v>7</v>
      </c>
      <c r="F516" s="23">
        <v>116.09654622651435</v>
      </c>
      <c r="G516" s="23">
        <v>2430.1730443853876</v>
      </c>
      <c r="H516" s="16">
        <f t="shared" si="55"/>
        <v>4.777295447941083E-2</v>
      </c>
      <c r="I516" s="23">
        <v>8.0876647571017966</v>
      </c>
      <c r="J516" s="23">
        <v>63.917220962857918</v>
      </c>
      <c r="K516" s="23">
        <v>19.736566484517304</v>
      </c>
      <c r="L516" s="23">
        <v>16.884725016322466</v>
      </c>
      <c r="M516" s="23">
        <f t="shared" si="49"/>
        <v>27.295929462018147</v>
      </c>
      <c r="N516" s="23">
        <v>1500.4009325909321</v>
      </c>
      <c r="O516" s="17">
        <f t="shared" si="50"/>
        <v>2.3582759414857608E-2</v>
      </c>
      <c r="P516" s="18">
        <f t="shared" si="51"/>
        <v>7.0229095802243541E-2</v>
      </c>
    </row>
    <row r="517" spans="2:16" x14ac:dyDescent="0.3">
      <c r="B517" s="19">
        <v>40930.333333332092</v>
      </c>
      <c r="C517" s="21">
        <f t="shared" si="52"/>
        <v>1</v>
      </c>
      <c r="D517" s="21" t="str">
        <f t="shared" si="53"/>
        <v>Winter</v>
      </c>
      <c r="E517" s="21">
        <f t="shared" si="54"/>
        <v>8</v>
      </c>
      <c r="F517" s="23">
        <v>117.28231417795214</v>
      </c>
      <c r="G517" s="23">
        <v>2557.3345979782857</v>
      </c>
      <c r="H517" s="16">
        <f t="shared" si="55"/>
        <v>4.5861153355008878E-2</v>
      </c>
      <c r="I517" s="23">
        <v>8.4340375599669315</v>
      </c>
      <c r="J517" s="23">
        <v>68.114750318600386</v>
      </c>
      <c r="K517" s="23">
        <v>19.736566484517304</v>
      </c>
      <c r="L517" s="23">
        <v>18.488914219866267</v>
      </c>
      <c r="M517" s="23">
        <f t="shared" ref="M517:M580" si="56">J517-K517-L517</f>
        <v>29.889269614216815</v>
      </c>
      <c r="N517" s="23">
        <v>1583.6129060801957</v>
      </c>
      <c r="O517" s="17">
        <f t="shared" ref="O517:O580" si="57">(I517+M517)/N517</f>
        <v>2.4199920969981675E-2</v>
      </c>
      <c r="P517" s="18">
        <f t="shared" ref="P517:P580" si="58">H517+(1-H517)*O517</f>
        <v>6.895123803820713E-2</v>
      </c>
    </row>
    <row r="518" spans="2:16" x14ac:dyDescent="0.3">
      <c r="B518" s="19">
        <v>40930.374999998756</v>
      </c>
      <c r="C518" s="21">
        <f t="shared" ref="C518:C581" si="59">MONTH(B518)</f>
        <v>1</v>
      </c>
      <c r="D518" s="21" t="str">
        <f t="shared" ref="D518:D581" si="60">IF(AND(C518&gt;5,C518&lt;7),"Summer",IF(OR(C518=1,C518&gt;10),"Winter","Shoulder"))</f>
        <v>Winter</v>
      </c>
      <c r="E518" s="21">
        <f t="shared" ref="E518:E581" si="61">HOUR(B518)</f>
        <v>9</v>
      </c>
      <c r="F518" s="23">
        <v>119.73536566457612</v>
      </c>
      <c r="G518" s="23">
        <v>2620.3624984547655</v>
      </c>
      <c r="H518" s="16">
        <f t="shared" ref="H518:H581" si="62">F518/G518</f>
        <v>4.5694199079396217E-2</v>
      </c>
      <c r="I518" s="23">
        <v>8.4388882891147148</v>
      </c>
      <c r="J518" s="23">
        <v>67.595022342921311</v>
      </c>
      <c r="K518" s="23">
        <v>19.736566484517304</v>
      </c>
      <c r="L518" s="23">
        <v>18.29028737614367</v>
      </c>
      <c r="M518" s="23">
        <f t="shared" si="56"/>
        <v>29.568168482260337</v>
      </c>
      <c r="N518" s="23">
        <v>1588.3378317068</v>
      </c>
      <c r="O518" s="17">
        <f t="shared" si="57"/>
        <v>2.3928824216529133E-2</v>
      </c>
      <c r="P518" s="18">
        <f t="shared" si="58"/>
        <v>6.852961483843939E-2</v>
      </c>
    </row>
    <row r="519" spans="2:16" x14ac:dyDescent="0.3">
      <c r="B519" s="19">
        <v>40930.41666666542</v>
      </c>
      <c r="C519" s="21">
        <f t="shared" si="59"/>
        <v>1</v>
      </c>
      <c r="D519" s="21" t="str">
        <f t="shared" si="60"/>
        <v>Winter</v>
      </c>
      <c r="E519" s="21">
        <f t="shared" si="61"/>
        <v>10</v>
      </c>
      <c r="F519" s="23">
        <v>116.08914792496405</v>
      </c>
      <c r="G519" s="23">
        <v>2614.8337352550743</v>
      </c>
      <c r="H519" s="16">
        <f t="shared" si="62"/>
        <v>4.4396378385274153E-2</v>
      </c>
      <c r="I519" s="23">
        <v>8.375154978322918</v>
      </c>
      <c r="J519" s="23">
        <v>67.21530544746966</v>
      </c>
      <c r="K519" s="23">
        <v>19.736566484517304</v>
      </c>
      <c r="L519" s="23">
        <v>18.145169214372302</v>
      </c>
      <c r="M519" s="23">
        <f t="shared" si="56"/>
        <v>29.333569748580054</v>
      </c>
      <c r="N519" s="23">
        <v>1575.5612032702686</v>
      </c>
      <c r="O519" s="17">
        <f t="shared" si="57"/>
        <v>2.3933519465085797E-2</v>
      </c>
      <c r="P519" s="18">
        <f t="shared" si="58"/>
        <v>6.7267336264096672E-2</v>
      </c>
    </row>
    <row r="520" spans="2:16" x14ac:dyDescent="0.3">
      <c r="B520" s="19">
        <v>40930.458333332084</v>
      </c>
      <c r="C520" s="21">
        <f t="shared" si="59"/>
        <v>1</v>
      </c>
      <c r="D520" s="21" t="str">
        <f t="shared" si="60"/>
        <v>Winter</v>
      </c>
      <c r="E520" s="21">
        <f t="shared" si="61"/>
        <v>11</v>
      </c>
      <c r="F520" s="23">
        <v>113.21691801719366</v>
      </c>
      <c r="G520" s="23">
        <v>2600.4589509358771</v>
      </c>
      <c r="H520" s="16">
        <f t="shared" si="62"/>
        <v>4.3537283284724844E-2</v>
      </c>
      <c r="I520" s="23">
        <v>8.3203592880144139</v>
      </c>
      <c r="J520" s="23">
        <v>68.265609294370933</v>
      </c>
      <c r="K520" s="23">
        <v>19.736566484517304</v>
      </c>
      <c r="L520" s="23">
        <v>18.546568692218603</v>
      </c>
      <c r="M520" s="23">
        <f t="shared" si="56"/>
        <v>29.982474117635025</v>
      </c>
      <c r="N520" s="23">
        <v>1559.785544323915</v>
      </c>
      <c r="O520" s="17">
        <f t="shared" si="57"/>
        <v>2.4556474154433648E-2</v>
      </c>
      <c r="P520" s="18">
        <f t="shared" si="58"/>
        <v>6.7024635267422888E-2</v>
      </c>
    </row>
    <row r="521" spans="2:16" x14ac:dyDescent="0.3">
      <c r="B521" s="19">
        <v>40930.499999998749</v>
      </c>
      <c r="C521" s="21">
        <f t="shared" si="59"/>
        <v>1</v>
      </c>
      <c r="D521" s="21" t="str">
        <f t="shared" si="60"/>
        <v>Winter</v>
      </c>
      <c r="E521" s="21">
        <f t="shared" si="61"/>
        <v>12</v>
      </c>
      <c r="F521" s="23">
        <v>118.14337799701316</v>
      </c>
      <c r="G521" s="23">
        <v>2590.5071771764328</v>
      </c>
      <c r="H521" s="16">
        <f t="shared" si="62"/>
        <v>4.5606273179982282E-2</v>
      </c>
      <c r="I521" s="23">
        <v>8.2705799444531518</v>
      </c>
      <c r="J521" s="23">
        <v>65.644246203255918</v>
      </c>
      <c r="K521" s="23">
        <v>19.736566484517304</v>
      </c>
      <c r="L521" s="23">
        <v>17.544750238326912</v>
      </c>
      <c r="M521" s="23">
        <f t="shared" si="56"/>
        <v>28.362929480411701</v>
      </c>
      <c r="N521" s="23">
        <v>1545.0114610666917</v>
      </c>
      <c r="O521" s="17">
        <f t="shared" si="57"/>
        <v>2.3710833445580205E-2</v>
      </c>
      <c r="P521" s="18">
        <f t="shared" si="58"/>
        <v>6.8235743878118302E-2</v>
      </c>
    </row>
    <row r="522" spans="2:16" x14ac:dyDescent="0.3">
      <c r="B522" s="19">
        <v>40930.541666665413</v>
      </c>
      <c r="C522" s="21">
        <f t="shared" si="59"/>
        <v>1</v>
      </c>
      <c r="D522" s="21" t="str">
        <f t="shared" si="60"/>
        <v>Winter</v>
      </c>
      <c r="E522" s="21">
        <f t="shared" si="61"/>
        <v>13</v>
      </c>
      <c r="F522" s="23">
        <v>124.11875984678112</v>
      </c>
      <c r="G522" s="23">
        <v>2589.4014245364947</v>
      </c>
      <c r="H522" s="16">
        <f t="shared" si="62"/>
        <v>4.793337899279116E-2</v>
      </c>
      <c r="I522" s="23">
        <v>8.2468928272605293</v>
      </c>
      <c r="J522" s="23">
        <v>62.332378206196097</v>
      </c>
      <c r="K522" s="23">
        <v>19.736566484517304</v>
      </c>
      <c r="L522" s="23">
        <v>16.279038331588904</v>
      </c>
      <c r="M522" s="23">
        <f t="shared" si="56"/>
        <v>26.316773390089889</v>
      </c>
      <c r="N522" s="23">
        <v>1537.3752110966539</v>
      </c>
      <c r="O522" s="17">
        <f t="shared" si="57"/>
        <v>2.2482258051172273E-2</v>
      </c>
      <c r="P522" s="18">
        <f t="shared" si="58"/>
        <v>6.933798644818287E-2</v>
      </c>
    </row>
    <row r="523" spans="2:16" x14ac:dyDescent="0.3">
      <c r="B523" s="19">
        <v>40930.583333332077</v>
      </c>
      <c r="C523" s="21">
        <f t="shared" si="59"/>
        <v>1</v>
      </c>
      <c r="D523" s="21" t="str">
        <f t="shared" si="60"/>
        <v>Winter</v>
      </c>
      <c r="E523" s="21">
        <f t="shared" si="61"/>
        <v>14</v>
      </c>
      <c r="F523" s="23">
        <v>123.26176272071653</v>
      </c>
      <c r="G523" s="23">
        <v>2600.4589509358771</v>
      </c>
      <c r="H523" s="16">
        <f t="shared" si="62"/>
        <v>4.7400003248025104E-2</v>
      </c>
      <c r="I523" s="23">
        <v>8.1482831420459032</v>
      </c>
      <c r="J523" s="23">
        <v>65.154698951908344</v>
      </c>
      <c r="K523" s="23">
        <v>19.736566484517304</v>
      </c>
      <c r="L523" s="23">
        <v>17.357657701579807</v>
      </c>
      <c r="M523" s="23">
        <f t="shared" si="56"/>
        <v>28.060474765811232</v>
      </c>
      <c r="N523" s="23">
        <v>1521.0331300189473</v>
      </c>
      <c r="O523" s="17">
        <f t="shared" si="57"/>
        <v>2.3805370963488538E-2</v>
      </c>
      <c r="P523" s="18">
        <f t="shared" si="58"/>
        <v>7.007699955052385E-2</v>
      </c>
    </row>
    <row r="524" spans="2:16" x14ac:dyDescent="0.3">
      <c r="B524" s="19">
        <v>40930.624999998741</v>
      </c>
      <c r="C524" s="21">
        <f t="shared" si="59"/>
        <v>1</v>
      </c>
      <c r="D524" s="21" t="str">
        <f t="shared" si="60"/>
        <v>Winter</v>
      </c>
      <c r="E524" s="21">
        <f t="shared" si="61"/>
        <v>15</v>
      </c>
      <c r="F524" s="23">
        <v>116.74512825214819</v>
      </c>
      <c r="G524" s="23">
        <v>2578.3438981371123</v>
      </c>
      <c r="H524" s="16">
        <f t="shared" si="62"/>
        <v>4.5279114371243531E-2</v>
      </c>
      <c r="I524" s="23">
        <v>8.2009935729754559</v>
      </c>
      <c r="J524" s="23">
        <v>70.264244868727644</v>
      </c>
      <c r="K524" s="23">
        <v>19.736566484517304</v>
      </c>
      <c r="L524" s="23">
        <v>19.310396491496608</v>
      </c>
      <c r="M524" s="23">
        <f t="shared" si="56"/>
        <v>31.217281892713732</v>
      </c>
      <c r="N524" s="23">
        <v>1530.5547177126812</v>
      </c>
      <c r="O524" s="17">
        <f t="shared" si="57"/>
        <v>2.5754241262669363E-2</v>
      </c>
      <c r="P524" s="18">
        <f t="shared" si="58"/>
        <v>6.9867226398235893E-2</v>
      </c>
    </row>
    <row r="525" spans="2:16" x14ac:dyDescent="0.3">
      <c r="B525" s="19">
        <v>40930.666666665406</v>
      </c>
      <c r="C525" s="21">
        <f t="shared" si="59"/>
        <v>1</v>
      </c>
      <c r="D525" s="21" t="str">
        <f t="shared" si="60"/>
        <v>Winter</v>
      </c>
      <c r="E525" s="21">
        <f t="shared" si="61"/>
        <v>16</v>
      </c>
      <c r="F525" s="23">
        <v>110.56282459976417</v>
      </c>
      <c r="G525" s="23">
        <v>2582.7669086968654</v>
      </c>
      <c r="H525" s="16">
        <f t="shared" si="62"/>
        <v>4.2807898857411264E-2</v>
      </c>
      <c r="I525" s="23">
        <v>8.4770081627537408</v>
      </c>
      <c r="J525" s="23">
        <v>68.313479449849297</v>
      </c>
      <c r="K525" s="23">
        <v>19.736566484517304</v>
      </c>
      <c r="L525" s="23">
        <v>18.564863450892609</v>
      </c>
      <c r="M525" s="23">
        <f t="shared" si="56"/>
        <v>30.012049514439383</v>
      </c>
      <c r="N525" s="23">
        <v>1573.8922078368164</v>
      </c>
      <c r="O525" s="17">
        <f t="shared" si="57"/>
        <v>2.4454697396394841E-2</v>
      </c>
      <c r="P525" s="18">
        <f t="shared" si="58"/>
        <v>6.6215742041072639E-2</v>
      </c>
    </row>
    <row r="526" spans="2:16" x14ac:dyDescent="0.3">
      <c r="B526" s="19">
        <v>40930.70833333207</v>
      </c>
      <c r="C526" s="21">
        <f t="shared" si="59"/>
        <v>1</v>
      </c>
      <c r="D526" s="21" t="str">
        <f t="shared" si="60"/>
        <v>Winter</v>
      </c>
      <c r="E526" s="21">
        <f t="shared" si="61"/>
        <v>17</v>
      </c>
      <c r="F526" s="23">
        <v>102.81277753920936</v>
      </c>
      <c r="G526" s="23">
        <v>2640.2660459736539</v>
      </c>
      <c r="H526" s="16">
        <f t="shared" si="62"/>
        <v>3.8940309707045061E-2</v>
      </c>
      <c r="I526" s="23">
        <v>8.9626249291763447</v>
      </c>
      <c r="J526" s="23">
        <v>68.946015310564647</v>
      </c>
      <c r="K526" s="23">
        <v>19.736566484517304</v>
      </c>
      <c r="L526" s="23">
        <v>18.8066026056708</v>
      </c>
      <c r="M526" s="23">
        <f t="shared" si="56"/>
        <v>30.402846220376542</v>
      </c>
      <c r="N526" s="23">
        <v>1638.0918007392086</v>
      </c>
      <c r="O526" s="17">
        <f t="shared" si="57"/>
        <v>2.4031297349628847E-2</v>
      </c>
      <c r="P526" s="18">
        <f t="shared" si="58"/>
        <v>6.2035820895217267E-2</v>
      </c>
    </row>
    <row r="527" spans="2:16" x14ac:dyDescent="0.3">
      <c r="B527" s="19">
        <v>40930.749999998734</v>
      </c>
      <c r="C527" s="21">
        <f t="shared" si="59"/>
        <v>1</v>
      </c>
      <c r="D527" s="21" t="str">
        <f t="shared" si="60"/>
        <v>Winter</v>
      </c>
      <c r="E527" s="21">
        <f t="shared" si="61"/>
        <v>18</v>
      </c>
      <c r="F527" s="23">
        <v>104.18932017287638</v>
      </c>
      <c r="G527" s="23">
        <v>2719.8802360492073</v>
      </c>
      <c r="H527" s="16">
        <f t="shared" si="62"/>
        <v>3.8306583794372413E-2</v>
      </c>
      <c r="I527" s="23">
        <v>9.2201181339759213</v>
      </c>
      <c r="J527" s="23">
        <v>72.138180332574962</v>
      </c>
      <c r="K527" s="23">
        <v>19.736566484517304</v>
      </c>
      <c r="L527" s="23">
        <v>20.026567072919491</v>
      </c>
      <c r="M527" s="23">
        <f t="shared" si="56"/>
        <v>32.375046775138166</v>
      </c>
      <c r="N527" s="23">
        <v>1687.7288560601369</v>
      </c>
      <c r="O527" s="17">
        <f t="shared" si="57"/>
        <v>2.4645644209825596E-2</v>
      </c>
      <c r="P527" s="18">
        <f t="shared" si="58"/>
        <v>6.2008137569108029E-2</v>
      </c>
    </row>
    <row r="528" spans="2:16" x14ac:dyDescent="0.3">
      <c r="B528" s="19">
        <v>40930.791666665398</v>
      </c>
      <c r="C528" s="21">
        <f t="shared" si="59"/>
        <v>1</v>
      </c>
      <c r="D528" s="21" t="str">
        <f t="shared" si="60"/>
        <v>Winter</v>
      </c>
      <c r="E528" s="21">
        <f t="shared" si="61"/>
        <v>19</v>
      </c>
      <c r="F528" s="23">
        <v>101.57761470130595</v>
      </c>
      <c r="G528" s="23">
        <v>2784.0138891656256</v>
      </c>
      <c r="H528" s="16">
        <f t="shared" si="62"/>
        <v>3.648603015114589E-2</v>
      </c>
      <c r="I528" s="23">
        <v>9.0055835519826459</v>
      </c>
      <c r="J528" s="23">
        <v>72.097916352073568</v>
      </c>
      <c r="K528" s="23">
        <v>19.736566484517304</v>
      </c>
      <c r="L528" s="23">
        <v>20.011179201307904</v>
      </c>
      <c r="M528" s="23">
        <f t="shared" si="56"/>
        <v>32.35017066624836</v>
      </c>
      <c r="N528" s="23">
        <v>1665.6201582757774</v>
      </c>
      <c r="O528" s="17">
        <f t="shared" si="57"/>
        <v>2.4829042811922858E-2</v>
      </c>
      <c r="P528" s="18">
        <f t="shared" si="58"/>
        <v>6.040915975840884E-2</v>
      </c>
    </row>
    <row r="529" spans="2:16" x14ac:dyDescent="0.3">
      <c r="B529" s="19">
        <v>40930.833333332062</v>
      </c>
      <c r="C529" s="21">
        <f t="shared" si="59"/>
        <v>1</v>
      </c>
      <c r="D529" s="21" t="str">
        <f t="shared" si="60"/>
        <v>Winter</v>
      </c>
      <c r="E529" s="21">
        <f t="shared" si="61"/>
        <v>20</v>
      </c>
      <c r="F529" s="23">
        <v>98.919696919760909</v>
      </c>
      <c r="G529" s="23">
        <v>2732.0435150885282</v>
      </c>
      <c r="H529" s="16">
        <f t="shared" si="62"/>
        <v>3.6207218652794977E-2</v>
      </c>
      <c r="I529" s="23">
        <v>8.7557069778409851</v>
      </c>
      <c r="J529" s="23">
        <v>69.513242189313857</v>
      </c>
      <c r="K529" s="23">
        <v>19.736566484517304</v>
      </c>
      <c r="L529" s="23">
        <v>19.023382324817845</v>
      </c>
      <c r="M529" s="23">
        <f t="shared" si="56"/>
        <v>30.753293379978707</v>
      </c>
      <c r="N529" s="23">
        <v>1639.8429921051843</v>
      </c>
      <c r="O529" s="17">
        <f t="shared" si="57"/>
        <v>2.4093160472088336E-2</v>
      </c>
      <c r="P529" s="18">
        <f t="shared" si="58"/>
        <v>5.9428032795633537E-2</v>
      </c>
    </row>
    <row r="530" spans="2:16" x14ac:dyDescent="0.3">
      <c r="B530" s="19">
        <v>40930.874999998727</v>
      </c>
      <c r="C530" s="21">
        <f t="shared" si="59"/>
        <v>1</v>
      </c>
      <c r="D530" s="21" t="str">
        <f t="shared" si="60"/>
        <v>Winter</v>
      </c>
      <c r="E530" s="21">
        <f t="shared" si="61"/>
        <v>21</v>
      </c>
      <c r="F530" s="23">
        <v>100.79444836830068</v>
      </c>
      <c r="G530" s="23">
        <v>2703.2939464501337</v>
      </c>
      <c r="H530" s="16">
        <f t="shared" si="62"/>
        <v>3.7285789250059265E-2</v>
      </c>
      <c r="I530" s="23">
        <v>8.4375333573330948</v>
      </c>
      <c r="J530" s="23">
        <v>67.659545592788248</v>
      </c>
      <c r="K530" s="23">
        <v>19.736566484517304</v>
      </c>
      <c r="L530" s="23">
        <v>18.314946524905189</v>
      </c>
      <c r="M530" s="23">
        <f t="shared" si="56"/>
        <v>29.608032583365755</v>
      </c>
      <c r="N530" s="23">
        <v>1588.5098919975949</v>
      </c>
      <c r="O530" s="17">
        <f t="shared" si="57"/>
        <v>2.3950474675896102E-2</v>
      </c>
      <c r="P530" s="18">
        <f t="shared" si="58"/>
        <v>6.0343251574751025E-2</v>
      </c>
    </row>
    <row r="531" spans="2:16" x14ac:dyDescent="0.3">
      <c r="B531" s="19">
        <v>40930.916666665391</v>
      </c>
      <c r="C531" s="21">
        <f t="shared" si="59"/>
        <v>1</v>
      </c>
      <c r="D531" s="21" t="str">
        <f t="shared" si="60"/>
        <v>Winter</v>
      </c>
      <c r="E531" s="21">
        <f t="shared" si="61"/>
        <v>22</v>
      </c>
      <c r="F531" s="23">
        <v>97.724244689037249</v>
      </c>
      <c r="G531" s="23">
        <v>2626.9970142943948</v>
      </c>
      <c r="H531" s="16">
        <f t="shared" si="62"/>
        <v>3.7199983158445173E-2</v>
      </c>
      <c r="I531" s="23">
        <v>7.9015336738474122</v>
      </c>
      <c r="J531" s="23">
        <v>64.428966567006967</v>
      </c>
      <c r="K531" s="23">
        <v>19.736566484517304</v>
      </c>
      <c r="L531" s="23">
        <v>17.080301200206403</v>
      </c>
      <c r="M531" s="23">
        <f t="shared" si="56"/>
        <v>27.612098882283259</v>
      </c>
      <c r="N531" s="23">
        <v>1449.9596422218913</v>
      </c>
      <c r="O531" s="17">
        <f t="shared" si="57"/>
        <v>2.449284209159797E-2</v>
      </c>
      <c r="P531" s="18">
        <f t="shared" si="58"/>
        <v>6.0781691936733245E-2</v>
      </c>
    </row>
    <row r="532" spans="2:16" x14ac:dyDescent="0.3">
      <c r="B532" s="19">
        <v>40930.958333332055</v>
      </c>
      <c r="C532" s="21">
        <f t="shared" si="59"/>
        <v>1</v>
      </c>
      <c r="D532" s="21" t="str">
        <f t="shared" si="60"/>
        <v>Winter</v>
      </c>
      <c r="E532" s="21">
        <f t="shared" si="61"/>
        <v>23</v>
      </c>
      <c r="F532" s="23">
        <v>92.313005834847701</v>
      </c>
      <c r="G532" s="23">
        <v>2496.5182027816822</v>
      </c>
      <c r="H532" s="16">
        <f t="shared" si="62"/>
        <v>3.6976700483092921E-2</v>
      </c>
      <c r="I532" s="23">
        <v>7.4571827322110247</v>
      </c>
      <c r="J532" s="23">
        <v>61.942912265590493</v>
      </c>
      <c r="K532" s="23">
        <v>19.736566484517304</v>
      </c>
      <c r="L532" s="23">
        <v>16.130194332150804</v>
      </c>
      <c r="M532" s="23">
        <f t="shared" si="56"/>
        <v>26.076151448922385</v>
      </c>
      <c r="N532" s="23">
        <v>1333.2643756710647</v>
      </c>
      <c r="O532" s="17">
        <f t="shared" si="57"/>
        <v>2.5151301417061608E-2</v>
      </c>
      <c r="P532" s="18">
        <f t="shared" si="58"/>
        <v>6.1197989760895855E-2</v>
      </c>
    </row>
    <row r="533" spans="2:16" x14ac:dyDescent="0.3">
      <c r="B533" s="19">
        <v>40930.999999998719</v>
      </c>
      <c r="C533" s="21">
        <f t="shared" si="59"/>
        <v>1</v>
      </c>
      <c r="D533" s="21" t="str">
        <f t="shared" si="60"/>
        <v>Winter</v>
      </c>
      <c r="E533" s="21">
        <f t="shared" si="61"/>
        <v>0</v>
      </c>
      <c r="F533" s="23">
        <v>90.515699722469321</v>
      </c>
      <c r="G533" s="23">
        <v>2362.7221333491548</v>
      </c>
      <c r="H533" s="16">
        <f t="shared" si="62"/>
        <v>3.8309921613238311E-2</v>
      </c>
      <c r="I533" s="23">
        <v>7.1815569453126296</v>
      </c>
      <c r="J533" s="23">
        <v>60.245868191342403</v>
      </c>
      <c r="K533" s="23">
        <v>19.736566484517304</v>
      </c>
      <c r="L533" s="23">
        <v>15.481627151048809</v>
      </c>
      <c r="M533" s="23">
        <f t="shared" si="56"/>
        <v>25.02767455577629</v>
      </c>
      <c r="N533" s="23">
        <v>1270.3975947664785</v>
      </c>
      <c r="O533" s="17">
        <f t="shared" si="57"/>
        <v>2.5353662218645451E-2</v>
      </c>
      <c r="P533" s="18">
        <f t="shared" si="58"/>
        <v>6.2692287019678938E-2</v>
      </c>
    </row>
    <row r="534" spans="2:16" x14ac:dyDescent="0.3">
      <c r="B534" s="19">
        <v>40931.041666665384</v>
      </c>
      <c r="C534" s="21">
        <f t="shared" si="59"/>
        <v>1</v>
      </c>
      <c r="D534" s="21" t="str">
        <f t="shared" si="60"/>
        <v>Winter</v>
      </c>
      <c r="E534" s="21">
        <f t="shared" si="61"/>
        <v>1</v>
      </c>
      <c r="F534" s="23">
        <v>92.147407144099191</v>
      </c>
      <c r="G534" s="23">
        <v>2288.6367064732926</v>
      </c>
      <c r="H534" s="16">
        <f t="shared" si="62"/>
        <v>4.0263011985897511E-2</v>
      </c>
      <c r="I534" s="23">
        <v>7.0123490977186727</v>
      </c>
      <c r="J534" s="23">
        <v>57.751555642240341</v>
      </c>
      <c r="K534" s="23">
        <v>19.736566484517304</v>
      </c>
      <c r="L534" s="23">
        <v>14.52836419028851</v>
      </c>
      <c r="M534" s="23">
        <f t="shared" si="56"/>
        <v>23.486624967434526</v>
      </c>
      <c r="N534" s="23">
        <v>1250.6383737242788</v>
      </c>
      <c r="O534" s="17">
        <f t="shared" si="57"/>
        <v>2.4386724976565556E-2</v>
      </c>
      <c r="P534" s="18">
        <f t="shared" si="58"/>
        <v>6.3667853962434823E-2</v>
      </c>
    </row>
    <row r="535" spans="2:16" x14ac:dyDescent="0.3">
      <c r="B535" s="19">
        <v>40931.083333332048</v>
      </c>
      <c r="C535" s="21">
        <f t="shared" si="59"/>
        <v>1</v>
      </c>
      <c r="D535" s="21" t="str">
        <f t="shared" si="60"/>
        <v>Winter</v>
      </c>
      <c r="E535" s="21">
        <f t="shared" si="61"/>
        <v>2</v>
      </c>
      <c r="F535" s="23">
        <v>91.731312981335634</v>
      </c>
      <c r="G535" s="23">
        <v>2257.6756325550218</v>
      </c>
      <c r="H535" s="16">
        <f t="shared" si="62"/>
        <v>4.0630864619610074E-2</v>
      </c>
      <c r="I535" s="23">
        <v>7.0252246846864903</v>
      </c>
      <c r="J535" s="23">
        <v>57.873742158259816</v>
      </c>
      <c r="K535" s="23">
        <v>19.736566484517304</v>
      </c>
      <c r="L535" s="23">
        <v>14.575060776114393</v>
      </c>
      <c r="M535" s="23">
        <f t="shared" si="56"/>
        <v>23.562114897628121</v>
      </c>
      <c r="N535" s="23">
        <v>1225.6999964094271</v>
      </c>
      <c r="O535" s="17">
        <f t="shared" si="57"/>
        <v>2.4954996876819246E-2</v>
      </c>
      <c r="P535" s="18">
        <f t="shared" si="58"/>
        <v>6.4571918396744477E-2</v>
      </c>
    </row>
    <row r="536" spans="2:16" x14ac:dyDescent="0.3">
      <c r="B536" s="19">
        <v>40931.124999998712</v>
      </c>
      <c r="C536" s="21">
        <f t="shared" si="59"/>
        <v>1</v>
      </c>
      <c r="D536" s="21" t="str">
        <f t="shared" si="60"/>
        <v>Winter</v>
      </c>
      <c r="E536" s="21">
        <f t="shared" si="61"/>
        <v>3</v>
      </c>
      <c r="F536" s="23">
        <v>90.015110866304809</v>
      </c>
      <c r="G536" s="23">
        <v>2246.6181061556395</v>
      </c>
      <c r="H536" s="16">
        <f t="shared" si="62"/>
        <v>4.0066939111577167E-2</v>
      </c>
      <c r="I536" s="23">
        <v>7.0700534931800281</v>
      </c>
      <c r="J536" s="23">
        <v>58.464337502607762</v>
      </c>
      <c r="K536" s="23">
        <v>19.736566484517304</v>
      </c>
      <c r="L536" s="23">
        <v>14.800771329816669</v>
      </c>
      <c r="M536" s="23">
        <f t="shared" si="56"/>
        <v>23.926999688273789</v>
      </c>
      <c r="N536" s="23">
        <v>1229.3292284585157</v>
      </c>
      <c r="O536" s="17">
        <f t="shared" si="57"/>
        <v>2.521460684728186E-2</v>
      </c>
      <c r="P536" s="18">
        <f t="shared" si="58"/>
        <v>6.4271273841586624E-2</v>
      </c>
    </row>
    <row r="537" spans="2:16" x14ac:dyDescent="0.3">
      <c r="B537" s="19">
        <v>40931.166666665376</v>
      </c>
      <c r="C537" s="21">
        <f t="shared" si="59"/>
        <v>1</v>
      </c>
      <c r="D537" s="21" t="str">
        <f t="shared" si="60"/>
        <v>Winter</v>
      </c>
      <c r="E537" s="21">
        <f t="shared" si="61"/>
        <v>4</v>
      </c>
      <c r="F537" s="23">
        <v>93.342649566457197</v>
      </c>
      <c r="G537" s="23">
        <v>2255.4641272751455</v>
      </c>
      <c r="H537" s="16">
        <f t="shared" si="62"/>
        <v>4.1385118228072032E-2</v>
      </c>
      <c r="I537" s="23">
        <v>7.1810424582028691</v>
      </c>
      <c r="J537" s="23">
        <v>58.487106317872339</v>
      </c>
      <c r="K537" s="23">
        <v>19.736566484517304</v>
      </c>
      <c r="L537" s="23">
        <v>14.809472993230878</v>
      </c>
      <c r="M537" s="23">
        <f t="shared" si="56"/>
        <v>23.941066840124158</v>
      </c>
      <c r="N537" s="23">
        <v>1282.5093959216765</v>
      </c>
      <c r="O537" s="17">
        <f t="shared" si="57"/>
        <v>2.4266574106430693E-2</v>
      </c>
      <c r="P537" s="18">
        <f t="shared" si="58"/>
        <v>6.4647417296117823E-2</v>
      </c>
    </row>
    <row r="538" spans="2:16" x14ac:dyDescent="0.3">
      <c r="B538" s="19">
        <v>40931.208333332041</v>
      </c>
      <c r="C538" s="21">
        <f t="shared" si="59"/>
        <v>1</v>
      </c>
      <c r="D538" s="21" t="str">
        <f t="shared" si="60"/>
        <v>Winter</v>
      </c>
      <c r="E538" s="21">
        <f t="shared" si="61"/>
        <v>5</v>
      </c>
      <c r="F538" s="23">
        <v>99.292677186573286</v>
      </c>
      <c r="G538" s="23">
        <v>2301.9057381525517</v>
      </c>
      <c r="H538" s="16">
        <f t="shared" si="62"/>
        <v>4.3134988345032294E-2</v>
      </c>
      <c r="I538" s="23">
        <v>7.5712447446006754</v>
      </c>
      <c r="J538" s="23">
        <v>62.308502913413896</v>
      </c>
      <c r="K538" s="23">
        <v>19.736566484517304</v>
      </c>
      <c r="L538" s="23">
        <v>16.269913800545361</v>
      </c>
      <c r="M538" s="23">
        <f t="shared" si="56"/>
        <v>26.302022628351232</v>
      </c>
      <c r="N538" s="23">
        <v>1369.1292902407358</v>
      </c>
      <c r="O538" s="17">
        <f t="shared" si="57"/>
        <v>2.4740736769276132E-2</v>
      </c>
      <c r="P538" s="18">
        <f t="shared" si="58"/>
        <v>6.6808533722118188E-2</v>
      </c>
    </row>
    <row r="539" spans="2:16" x14ac:dyDescent="0.3">
      <c r="B539" s="19">
        <v>40931.249999998705</v>
      </c>
      <c r="C539" s="21">
        <f t="shared" si="59"/>
        <v>1</v>
      </c>
      <c r="D539" s="21" t="str">
        <f t="shared" si="60"/>
        <v>Winter</v>
      </c>
      <c r="E539" s="21">
        <f t="shared" si="61"/>
        <v>6</v>
      </c>
      <c r="F539" s="23">
        <v>104.35553113663109</v>
      </c>
      <c r="G539" s="23">
        <v>2419.1155179860052</v>
      </c>
      <c r="H539" s="16">
        <f t="shared" si="62"/>
        <v>4.313788670311642E-2</v>
      </c>
      <c r="I539" s="23">
        <v>8.3942326334810069</v>
      </c>
      <c r="J539" s="23">
        <v>67.662060498805118</v>
      </c>
      <c r="K539" s="23">
        <v>19.736566484517304</v>
      </c>
      <c r="L539" s="23">
        <v>18.315907658166758</v>
      </c>
      <c r="M539" s="23">
        <f t="shared" si="56"/>
        <v>29.609586356121056</v>
      </c>
      <c r="N539" s="23">
        <v>1549.8206538290433</v>
      </c>
      <c r="O539" s="17">
        <f t="shared" si="57"/>
        <v>2.4521430202719553E-2</v>
      </c>
      <c r="P539" s="18">
        <f t="shared" si="58"/>
        <v>6.6601514227952685E-2</v>
      </c>
    </row>
    <row r="540" spans="2:16" x14ac:dyDescent="0.3">
      <c r="B540" s="19">
        <v>40931.291666665369</v>
      </c>
      <c r="C540" s="21">
        <f t="shared" si="59"/>
        <v>1</v>
      </c>
      <c r="D540" s="21" t="str">
        <f t="shared" si="60"/>
        <v>Winter</v>
      </c>
      <c r="E540" s="21">
        <f t="shared" si="61"/>
        <v>7</v>
      </c>
      <c r="F540" s="23">
        <v>105.79669980612481</v>
      </c>
      <c r="G540" s="23">
        <v>2628.1027669343334</v>
      </c>
      <c r="H540" s="16">
        <f t="shared" si="62"/>
        <v>4.0255921928629923E-2</v>
      </c>
      <c r="I540" s="23">
        <v>9.159965318317207</v>
      </c>
      <c r="J540" s="23">
        <v>72.966761085864846</v>
      </c>
      <c r="K540" s="23">
        <v>19.736566484517304</v>
      </c>
      <c r="L540" s="23">
        <v>20.343229610817737</v>
      </c>
      <c r="M540" s="23">
        <f t="shared" si="56"/>
        <v>32.886964990529805</v>
      </c>
      <c r="N540" s="23">
        <v>1663.0620008060232</v>
      </c>
      <c r="O540" s="17">
        <f t="shared" si="57"/>
        <v>2.5282839899215096E-2</v>
      </c>
      <c r="P540" s="18">
        <f t="shared" si="58"/>
        <v>6.4520977798728174E-2</v>
      </c>
    </row>
    <row r="541" spans="2:16" x14ac:dyDescent="0.3">
      <c r="B541" s="19">
        <v>40931.333333332033</v>
      </c>
      <c r="C541" s="21">
        <f t="shared" si="59"/>
        <v>1</v>
      </c>
      <c r="D541" s="21" t="str">
        <f t="shared" si="60"/>
        <v>Winter</v>
      </c>
      <c r="E541" s="21">
        <f t="shared" si="61"/>
        <v>8</v>
      </c>
      <c r="F541" s="23">
        <v>107.76889708886995</v>
      </c>
      <c r="G541" s="23">
        <v>2778.485125965934</v>
      </c>
      <c r="H541" s="16">
        <f t="shared" si="62"/>
        <v>3.8786926041723666E-2</v>
      </c>
      <c r="I541" s="23">
        <v>9.14408809170342</v>
      </c>
      <c r="J541" s="23">
        <v>75.734418221567182</v>
      </c>
      <c r="K541" s="23">
        <v>19.736566484517304</v>
      </c>
      <c r="L541" s="23">
        <v>21.400957936202918</v>
      </c>
      <c r="M541" s="23">
        <f t="shared" si="56"/>
        <v>34.596893800846956</v>
      </c>
      <c r="N541" s="23">
        <v>1673.602085897764</v>
      </c>
      <c r="O541" s="17">
        <f t="shared" si="57"/>
        <v>2.6135831367040015E-2</v>
      </c>
      <c r="P541" s="18">
        <f t="shared" si="58"/>
        <v>6.3909028850491337E-2</v>
      </c>
    </row>
    <row r="542" spans="2:16" x14ac:dyDescent="0.3">
      <c r="B542" s="19">
        <v>40931.374999998698</v>
      </c>
      <c r="C542" s="21">
        <f t="shared" si="59"/>
        <v>1</v>
      </c>
      <c r="D542" s="21" t="str">
        <f t="shared" si="60"/>
        <v>Winter</v>
      </c>
      <c r="E542" s="21">
        <f t="shared" si="61"/>
        <v>9</v>
      </c>
      <c r="F542" s="23">
        <v>99.635678120896287</v>
      </c>
      <c r="G542" s="23">
        <v>2772.9563627662428</v>
      </c>
      <c r="H542" s="16">
        <f t="shared" si="62"/>
        <v>3.5931210263078876E-2</v>
      </c>
      <c r="I542" s="23">
        <v>9.1238594228827949</v>
      </c>
      <c r="J542" s="23">
        <v>75.007301768207824</v>
      </c>
      <c r="K542" s="23">
        <v>19.736566484517304</v>
      </c>
      <c r="L542" s="23">
        <v>21.123072478986906</v>
      </c>
      <c r="M542" s="23">
        <f t="shared" si="56"/>
        <v>34.147662804703614</v>
      </c>
      <c r="N542" s="23">
        <v>1659.49322748962</v>
      </c>
      <c r="O542" s="17">
        <f t="shared" si="57"/>
        <v>2.607514240539862E-2</v>
      </c>
      <c r="P542" s="18">
        <f t="shared" si="58"/>
        <v>6.1069441244069392E-2</v>
      </c>
    </row>
    <row r="543" spans="2:16" x14ac:dyDescent="0.3">
      <c r="B543" s="19">
        <v>40931.416666665362</v>
      </c>
      <c r="C543" s="21">
        <f t="shared" si="59"/>
        <v>1</v>
      </c>
      <c r="D543" s="21" t="str">
        <f t="shared" si="60"/>
        <v>Winter</v>
      </c>
      <c r="E543" s="21">
        <f t="shared" si="61"/>
        <v>10</v>
      </c>
      <c r="F543" s="23">
        <v>99.448490307644576</v>
      </c>
      <c r="G543" s="23">
        <v>2757.4758258071074</v>
      </c>
      <c r="H543" s="16">
        <f t="shared" si="62"/>
        <v>3.6065045204353226E-2</v>
      </c>
      <c r="I543" s="23">
        <v>9.1115875109938056</v>
      </c>
      <c r="J543" s="23">
        <v>73.549383106210144</v>
      </c>
      <c r="K543" s="23">
        <v>19.736566484517304</v>
      </c>
      <c r="L543" s="23">
        <v>20.565892962416736</v>
      </c>
      <c r="M543" s="23">
        <f t="shared" si="56"/>
        <v>33.246923659276106</v>
      </c>
      <c r="N543" s="23">
        <v>1650.1136488683512</v>
      </c>
      <c r="O543" s="17">
        <f t="shared" si="57"/>
        <v>2.5670056846884094E-2</v>
      </c>
      <c r="P543" s="18">
        <f t="shared" si="58"/>
        <v>6.0809310290656129E-2</v>
      </c>
    </row>
    <row r="544" spans="2:16" x14ac:dyDescent="0.3">
      <c r="B544" s="19">
        <v>40931.458333332026</v>
      </c>
      <c r="C544" s="21">
        <f t="shared" si="59"/>
        <v>1</v>
      </c>
      <c r="D544" s="21" t="str">
        <f t="shared" si="60"/>
        <v>Winter</v>
      </c>
      <c r="E544" s="21">
        <f t="shared" si="61"/>
        <v>11</v>
      </c>
      <c r="F544" s="23">
        <v>99.576945500975214</v>
      </c>
      <c r="G544" s="23">
        <v>2751.9470626074162</v>
      </c>
      <c r="H544" s="16">
        <f t="shared" si="62"/>
        <v>3.6184179141377816E-2</v>
      </c>
      <c r="I544" s="23">
        <v>8.8959618599657375</v>
      </c>
      <c r="J544" s="23">
        <v>70.45003164099505</v>
      </c>
      <c r="K544" s="23">
        <v>19.736566484517304</v>
      </c>
      <c r="L544" s="23">
        <v>19.381399481344644</v>
      </c>
      <c r="M544" s="23">
        <f t="shared" si="56"/>
        <v>31.332065675133101</v>
      </c>
      <c r="N544" s="23">
        <v>1651.1989416732629</v>
      </c>
      <c r="O544" s="17">
        <f t="shared" si="57"/>
        <v>2.4362919887977442E-2</v>
      </c>
      <c r="P544" s="18">
        <f t="shared" si="58"/>
        <v>5.9665546771721645E-2</v>
      </c>
    </row>
    <row r="545" spans="2:16" x14ac:dyDescent="0.3">
      <c r="B545" s="19">
        <v>40931.49999999869</v>
      </c>
      <c r="C545" s="21">
        <f t="shared" si="59"/>
        <v>1</v>
      </c>
      <c r="D545" s="21" t="str">
        <f t="shared" si="60"/>
        <v>Winter</v>
      </c>
      <c r="E545" s="21">
        <f t="shared" si="61"/>
        <v>12</v>
      </c>
      <c r="F545" s="23">
        <v>98.256904274192962</v>
      </c>
      <c r="G545" s="23">
        <v>2732.0435150885282</v>
      </c>
      <c r="H545" s="16">
        <f t="shared" si="62"/>
        <v>3.5964619059520753E-2</v>
      </c>
      <c r="I545" s="23">
        <v>8.7557295068287893</v>
      </c>
      <c r="J545" s="23">
        <v>68.199082127146866</v>
      </c>
      <c r="K545" s="23">
        <v>19.736566484517304</v>
      </c>
      <c r="L545" s="23">
        <v>18.521143697094455</v>
      </c>
      <c r="M545" s="23">
        <f t="shared" si="56"/>
        <v>29.941371945535106</v>
      </c>
      <c r="N545" s="23">
        <v>1638.654309951598</v>
      </c>
      <c r="O545" s="17">
        <f t="shared" si="57"/>
        <v>2.3615170824837925E-2</v>
      </c>
      <c r="P545" s="18">
        <f t="shared" si="58"/>
        <v>5.8730479261617868E-2</v>
      </c>
    </row>
    <row r="546" spans="2:16" x14ac:dyDescent="0.3">
      <c r="B546" s="19">
        <v>40931.541666665355</v>
      </c>
      <c r="C546" s="21">
        <f t="shared" si="59"/>
        <v>1</v>
      </c>
      <c r="D546" s="21" t="str">
        <f t="shared" si="60"/>
        <v>Winter</v>
      </c>
      <c r="E546" s="21">
        <f t="shared" si="61"/>
        <v>13</v>
      </c>
      <c r="F546" s="23">
        <v>94.906765096973274</v>
      </c>
      <c r="G546" s="23">
        <v>2687.8134094909983</v>
      </c>
      <c r="H546" s="16">
        <f t="shared" si="62"/>
        <v>3.5310027385772338E-2</v>
      </c>
      <c r="I546" s="23">
        <v>8.6241406927220812</v>
      </c>
      <c r="J546" s="23">
        <v>69.858309850601515</v>
      </c>
      <c r="K546" s="23">
        <v>19.736566484517304</v>
      </c>
      <c r="L546" s="23">
        <v>19.155258428548358</v>
      </c>
      <c r="M546" s="23">
        <f t="shared" si="56"/>
        <v>30.966484937535853</v>
      </c>
      <c r="N546" s="23">
        <v>1624.5637716207975</v>
      </c>
      <c r="O546" s="17">
        <f t="shared" si="57"/>
        <v>2.4370004010836145E-2</v>
      </c>
      <c r="P546" s="18">
        <f t="shared" si="58"/>
        <v>5.8819525887594482E-2</v>
      </c>
    </row>
    <row r="547" spans="2:16" x14ac:dyDescent="0.3">
      <c r="B547" s="19">
        <v>40931.583333332019</v>
      </c>
      <c r="C547" s="21">
        <f t="shared" si="59"/>
        <v>1</v>
      </c>
      <c r="D547" s="21" t="str">
        <f t="shared" si="60"/>
        <v>Winter</v>
      </c>
      <c r="E547" s="21">
        <f t="shared" si="61"/>
        <v>14</v>
      </c>
      <c r="F547" s="23">
        <v>92.626963123716735</v>
      </c>
      <c r="G547" s="23">
        <v>2674.5443778117392</v>
      </c>
      <c r="H547" s="16">
        <f t="shared" si="62"/>
        <v>3.463280097057217E-2</v>
      </c>
      <c r="I547" s="23">
        <v>8.5088441512293187</v>
      </c>
      <c r="J547" s="23">
        <v>70.722704252048587</v>
      </c>
      <c r="K547" s="23">
        <v>19.736566484517304</v>
      </c>
      <c r="L547" s="23">
        <v>19.485608033967573</v>
      </c>
      <c r="M547" s="23">
        <f t="shared" si="56"/>
        <v>31.50052973356371</v>
      </c>
      <c r="N547" s="23">
        <v>1601.7281663331155</v>
      </c>
      <c r="O547" s="17">
        <f t="shared" si="57"/>
        <v>2.497887889203303E-2</v>
      </c>
      <c r="P547" s="18">
        <f t="shared" si="58"/>
        <v>5.8746591321469394E-2</v>
      </c>
    </row>
    <row r="548" spans="2:16" x14ac:dyDescent="0.3">
      <c r="B548" s="19">
        <v>40931.624999998683</v>
      </c>
      <c r="C548" s="21">
        <f t="shared" si="59"/>
        <v>1</v>
      </c>
      <c r="D548" s="21" t="str">
        <f t="shared" si="60"/>
        <v>Winter</v>
      </c>
      <c r="E548" s="21">
        <f t="shared" si="61"/>
        <v>15</v>
      </c>
      <c r="F548" s="23">
        <v>89.06671898730454</v>
      </c>
      <c r="G548" s="23">
        <v>2644.689056533407</v>
      </c>
      <c r="H548" s="16">
        <f t="shared" si="62"/>
        <v>3.3677576865709498E-2</v>
      </c>
      <c r="I548" s="23">
        <v>8.4613366009253888</v>
      </c>
      <c r="J548" s="23">
        <v>69.919097849083428</v>
      </c>
      <c r="K548" s="23">
        <v>19.736566484517304</v>
      </c>
      <c r="L548" s="23">
        <v>19.178490059016006</v>
      </c>
      <c r="M548" s="23">
        <f t="shared" si="56"/>
        <v>31.004041305550118</v>
      </c>
      <c r="N548" s="23">
        <v>1584.1085782475279</v>
      </c>
      <c r="O548" s="17">
        <f t="shared" si="57"/>
        <v>2.4913303575525979E-2</v>
      </c>
      <c r="P548" s="18">
        <f t="shared" si="58"/>
        <v>5.7751860745091949E-2</v>
      </c>
    </row>
    <row r="549" spans="2:16" x14ac:dyDescent="0.3">
      <c r="B549" s="19">
        <v>40931.666666665347</v>
      </c>
      <c r="C549" s="21">
        <f t="shared" si="59"/>
        <v>1</v>
      </c>
      <c r="D549" s="21" t="str">
        <f t="shared" si="60"/>
        <v>Winter</v>
      </c>
      <c r="E549" s="21">
        <f t="shared" si="61"/>
        <v>16</v>
      </c>
      <c r="F549" s="23">
        <v>86.342916364849486</v>
      </c>
      <c r="G549" s="23">
        <v>2621.4682510947036</v>
      </c>
      <c r="H549" s="16">
        <f t="shared" si="62"/>
        <v>3.2936853737897988E-2</v>
      </c>
      <c r="I549" s="23">
        <v>8.6514787948416245</v>
      </c>
      <c r="J549" s="23">
        <v>71.0788763298074</v>
      </c>
      <c r="K549" s="23">
        <v>19.736566484517304</v>
      </c>
      <c r="L549" s="23">
        <v>19.621727963888443</v>
      </c>
      <c r="M549" s="23">
        <f t="shared" si="56"/>
        <v>31.720581881401653</v>
      </c>
      <c r="N549" s="23">
        <v>1577.9147012483973</v>
      </c>
      <c r="O549" s="17">
        <f t="shared" si="57"/>
        <v>2.5585705389716031E-2</v>
      </c>
      <c r="P549" s="18">
        <f t="shared" si="58"/>
        <v>5.7679846491411994E-2</v>
      </c>
    </row>
    <row r="550" spans="2:16" x14ac:dyDescent="0.3">
      <c r="B550" s="19">
        <v>40931.708333332012</v>
      </c>
      <c r="C550" s="21">
        <f t="shared" si="59"/>
        <v>1</v>
      </c>
      <c r="D550" s="21" t="str">
        <f t="shared" si="60"/>
        <v>Winter</v>
      </c>
      <c r="E550" s="21">
        <f t="shared" si="61"/>
        <v>17</v>
      </c>
      <c r="F550" s="23">
        <v>86.724979812662795</v>
      </c>
      <c r="G550" s="23">
        <v>2645.7948091733451</v>
      </c>
      <c r="H550" s="16">
        <f t="shared" si="62"/>
        <v>3.2778422390116954E-2</v>
      </c>
      <c r="I550" s="23">
        <v>9.0981666173617484</v>
      </c>
      <c r="J550" s="23">
        <v>70.81654484913912</v>
      </c>
      <c r="K550" s="23">
        <v>19.736566484517304</v>
      </c>
      <c r="L550" s="23">
        <v>19.521471528882927</v>
      </c>
      <c r="M550" s="23">
        <f t="shared" si="56"/>
        <v>31.558506835738889</v>
      </c>
      <c r="N550" s="23">
        <v>1644.6075520246736</v>
      </c>
      <c r="O550" s="17">
        <f t="shared" si="57"/>
        <v>2.4721200752756044E-2</v>
      </c>
      <c r="P550" s="18">
        <f t="shared" si="58"/>
        <v>5.6689301182608287E-2</v>
      </c>
    </row>
    <row r="551" spans="2:16" x14ac:dyDescent="0.3">
      <c r="B551" s="19">
        <v>40931.749999998676</v>
      </c>
      <c r="C551" s="21">
        <f t="shared" si="59"/>
        <v>1</v>
      </c>
      <c r="D551" s="21" t="str">
        <f t="shared" si="60"/>
        <v>Winter</v>
      </c>
      <c r="E551" s="21">
        <f t="shared" si="61"/>
        <v>18</v>
      </c>
      <c r="F551" s="23">
        <v>91.090222529863652</v>
      </c>
      <c r="G551" s="23">
        <v>2741.995288847972</v>
      </c>
      <c r="H551" s="16">
        <f t="shared" si="62"/>
        <v>3.3220415403461358E-2</v>
      </c>
      <c r="I551" s="23">
        <v>9.4981094664732151</v>
      </c>
      <c r="J551" s="23">
        <v>74.667678971849924</v>
      </c>
      <c r="K551" s="23">
        <v>19.736566484517304</v>
      </c>
      <c r="L551" s="23">
        <v>20.993277264464023</v>
      </c>
      <c r="M551" s="23">
        <f t="shared" si="56"/>
        <v>33.9378352228686</v>
      </c>
      <c r="N551" s="23">
        <v>1709.746516253299</v>
      </c>
      <c r="O551" s="17">
        <f t="shared" si="57"/>
        <v>2.5404903169229082E-2</v>
      </c>
      <c r="P551" s="18">
        <f t="shared" si="58"/>
        <v>5.7781357136123937E-2</v>
      </c>
    </row>
    <row r="552" spans="2:16" x14ac:dyDescent="0.3">
      <c r="B552" s="19">
        <v>40931.79166666534</v>
      </c>
      <c r="C552" s="21">
        <f t="shared" si="59"/>
        <v>1</v>
      </c>
      <c r="D552" s="21" t="str">
        <f t="shared" si="60"/>
        <v>Winter</v>
      </c>
      <c r="E552" s="21">
        <f t="shared" si="61"/>
        <v>19</v>
      </c>
      <c r="F552" s="23">
        <v>92.579350029224969</v>
      </c>
      <c r="G552" s="23">
        <v>2834.8785106027844</v>
      </c>
      <c r="H552" s="16">
        <f t="shared" si="62"/>
        <v>3.2657254863997572E-2</v>
      </c>
      <c r="I552" s="23">
        <v>9.3802288167388959</v>
      </c>
      <c r="J552" s="23">
        <v>75.161592648632663</v>
      </c>
      <c r="K552" s="23">
        <v>19.736566484517304</v>
      </c>
      <c r="L552" s="23">
        <v>21.182038538210339</v>
      </c>
      <c r="M552" s="23">
        <f t="shared" si="56"/>
        <v>34.242987625905016</v>
      </c>
      <c r="N552" s="23">
        <v>1680.6820536390228</v>
      </c>
      <c r="O552" s="17">
        <f t="shared" si="57"/>
        <v>2.5955662671705609E-2</v>
      </c>
      <c r="P552" s="18">
        <f t="shared" si="58"/>
        <v>5.7765276844669339E-2</v>
      </c>
    </row>
    <row r="553" spans="2:16" x14ac:dyDescent="0.3">
      <c r="B553" s="19">
        <v>40931.833333332004</v>
      </c>
      <c r="C553" s="21">
        <f t="shared" si="59"/>
        <v>1</v>
      </c>
      <c r="D553" s="21" t="str">
        <f t="shared" si="60"/>
        <v>Winter</v>
      </c>
      <c r="E553" s="21">
        <f t="shared" si="61"/>
        <v>20</v>
      </c>
      <c r="F553" s="23">
        <v>93.049965132108483</v>
      </c>
      <c r="G553" s="23">
        <v>2799.4944261247606</v>
      </c>
      <c r="H553" s="16">
        <f t="shared" si="62"/>
        <v>3.323813195117313E-2</v>
      </c>
      <c r="I553" s="23">
        <v>9.2116539936810931</v>
      </c>
      <c r="J553" s="23">
        <v>74.769019673024118</v>
      </c>
      <c r="K553" s="23">
        <v>19.736566484517304</v>
      </c>
      <c r="L553" s="23">
        <v>21.032007108838023</v>
      </c>
      <c r="M553" s="23">
        <f t="shared" si="56"/>
        <v>34.000446079668791</v>
      </c>
      <c r="N553" s="23">
        <v>1645.6653862398091</v>
      </c>
      <c r="O553" s="17">
        <f t="shared" si="57"/>
        <v>2.6258132688860569E-2</v>
      </c>
      <c r="P553" s="18">
        <f t="shared" si="58"/>
        <v>5.8623493360929937E-2</v>
      </c>
    </row>
    <row r="554" spans="2:16" x14ac:dyDescent="0.3">
      <c r="B554" s="19">
        <v>40931.874999998668</v>
      </c>
      <c r="C554" s="21">
        <f t="shared" si="59"/>
        <v>1</v>
      </c>
      <c r="D554" s="21" t="str">
        <f t="shared" si="60"/>
        <v>Winter</v>
      </c>
      <c r="E554" s="21">
        <f t="shared" si="61"/>
        <v>21</v>
      </c>
      <c r="F554" s="23">
        <v>91.871440573220283</v>
      </c>
      <c r="G554" s="23">
        <v>2764.1103416467372</v>
      </c>
      <c r="H554" s="16">
        <f t="shared" si="62"/>
        <v>3.3237255108451012E-2</v>
      </c>
      <c r="I554" s="23">
        <v>8.8120769400288914</v>
      </c>
      <c r="J554" s="23">
        <v>75.834212348943609</v>
      </c>
      <c r="K554" s="23">
        <v>19.736566484517304</v>
      </c>
      <c r="L554" s="23">
        <v>21.439096719317167</v>
      </c>
      <c r="M554" s="23">
        <f t="shared" si="56"/>
        <v>34.658549145109134</v>
      </c>
      <c r="N554" s="23">
        <v>1595.375630686548</v>
      </c>
      <c r="O554" s="17">
        <f t="shared" si="57"/>
        <v>2.7247894006273015E-2</v>
      </c>
      <c r="P554" s="18">
        <f t="shared" si="58"/>
        <v>5.9579503910469497E-2</v>
      </c>
    </row>
    <row r="555" spans="2:16" x14ac:dyDescent="0.3">
      <c r="B555" s="19">
        <v>40931.916666665333</v>
      </c>
      <c r="C555" s="21">
        <f t="shared" si="59"/>
        <v>1</v>
      </c>
      <c r="D555" s="21" t="str">
        <f t="shared" si="60"/>
        <v>Winter</v>
      </c>
      <c r="E555" s="21">
        <f t="shared" si="61"/>
        <v>22</v>
      </c>
      <c r="F555" s="23">
        <v>88.859310624821276</v>
      </c>
      <c r="G555" s="23">
        <v>2682.2846462913071</v>
      </c>
      <c r="H555" s="16">
        <f t="shared" si="62"/>
        <v>3.3128218046389546E-2</v>
      </c>
      <c r="I555" s="23">
        <v>8.1415887774024753</v>
      </c>
      <c r="J555" s="23">
        <v>67.838555242417272</v>
      </c>
      <c r="K555" s="23">
        <v>19.736566484517304</v>
      </c>
      <c r="L555" s="23">
        <v>18.38335947045665</v>
      </c>
      <c r="M555" s="23">
        <f t="shared" si="56"/>
        <v>29.718629287443317</v>
      </c>
      <c r="N555" s="23">
        <v>1490.8560274404165</v>
      </c>
      <c r="O555" s="17">
        <f t="shared" si="57"/>
        <v>2.5394952542698773E-2</v>
      </c>
      <c r="P555" s="18">
        <f t="shared" si="58"/>
        <v>5.7681881063976079E-2</v>
      </c>
    </row>
    <row r="556" spans="2:16" x14ac:dyDescent="0.3">
      <c r="B556" s="19">
        <v>40931.958333331997</v>
      </c>
      <c r="C556" s="21">
        <f t="shared" si="59"/>
        <v>1</v>
      </c>
      <c r="D556" s="21" t="str">
        <f t="shared" si="60"/>
        <v>Winter</v>
      </c>
      <c r="E556" s="21">
        <f t="shared" si="61"/>
        <v>23</v>
      </c>
      <c r="F556" s="23">
        <v>89.195148274725099</v>
      </c>
      <c r="G556" s="23">
        <v>2537.4310504593973</v>
      </c>
      <c r="H556" s="16">
        <f t="shared" si="62"/>
        <v>3.5151752501245886E-2</v>
      </c>
      <c r="I556" s="23">
        <v>7.6337207227477872</v>
      </c>
      <c r="J556" s="23">
        <v>64.645437254724357</v>
      </c>
      <c r="K556" s="23">
        <v>19.736566484517304</v>
      </c>
      <c r="L556" s="23">
        <v>17.163030803906462</v>
      </c>
      <c r="M556" s="23">
        <f t="shared" si="56"/>
        <v>27.74583996630059</v>
      </c>
      <c r="N556" s="23">
        <v>1385.7402668074881</v>
      </c>
      <c r="O556" s="17">
        <f t="shared" si="57"/>
        <v>2.5531163044397141E-2</v>
      </c>
      <c r="P556" s="18">
        <f t="shared" si="58"/>
        <v>5.9785450421237424E-2</v>
      </c>
    </row>
    <row r="557" spans="2:16" x14ac:dyDescent="0.3">
      <c r="B557" s="19">
        <v>40931.999999998661</v>
      </c>
      <c r="C557" s="21">
        <f t="shared" si="59"/>
        <v>1</v>
      </c>
      <c r="D557" s="21" t="str">
        <f t="shared" si="60"/>
        <v>Winter</v>
      </c>
      <c r="E557" s="21">
        <f t="shared" si="61"/>
        <v>0</v>
      </c>
      <c r="F557" s="23">
        <v>83.314892574484958</v>
      </c>
      <c r="G557" s="23">
        <v>2422.4327759058201</v>
      </c>
      <c r="H557" s="16">
        <f t="shared" si="62"/>
        <v>3.4393066921467416E-2</v>
      </c>
      <c r="I557" s="23">
        <v>7.4126042358590016</v>
      </c>
      <c r="J557" s="23">
        <v>62.862420792437241</v>
      </c>
      <c r="K557" s="23">
        <v>19.736566484517304</v>
      </c>
      <c r="L557" s="23">
        <v>16.481607157725453</v>
      </c>
      <c r="M557" s="23">
        <f t="shared" si="56"/>
        <v>26.644247150194484</v>
      </c>
      <c r="N557" s="23">
        <v>1329.3271797016748</v>
      </c>
      <c r="O557" s="17">
        <f t="shared" si="57"/>
        <v>2.5619615626678499E-2</v>
      </c>
      <c r="P557" s="18">
        <f t="shared" si="58"/>
        <v>5.9131545393395289E-2</v>
      </c>
    </row>
    <row r="558" spans="2:16" x14ac:dyDescent="0.3">
      <c r="B558" s="19">
        <v>40932.041666665325</v>
      </c>
      <c r="C558" s="21">
        <f t="shared" si="59"/>
        <v>1</v>
      </c>
      <c r="D558" s="21" t="str">
        <f t="shared" si="60"/>
        <v>Winter</v>
      </c>
      <c r="E558" s="21">
        <f t="shared" si="61"/>
        <v>1</v>
      </c>
      <c r="F558" s="23">
        <v>83.418711201130563</v>
      </c>
      <c r="G558" s="23">
        <v>2346.1358437500812</v>
      </c>
      <c r="H558" s="16">
        <f t="shared" si="62"/>
        <v>3.5555789074767925E-2</v>
      </c>
      <c r="I558" s="23">
        <v>7.3257346055676313</v>
      </c>
      <c r="J558" s="23">
        <v>61.053219088344683</v>
      </c>
      <c r="K558" s="23">
        <v>19.736566484517304</v>
      </c>
      <c r="L558" s="23">
        <v>15.790176176601332</v>
      </c>
      <c r="M558" s="23">
        <f t="shared" si="56"/>
        <v>25.526476427226047</v>
      </c>
      <c r="N558" s="23">
        <v>1302.8163558806075</v>
      </c>
      <c r="O558" s="17">
        <f t="shared" si="57"/>
        <v>2.5216302270466978E-2</v>
      </c>
      <c r="P558" s="18">
        <f t="shared" si="58"/>
        <v>5.9875505820460584E-2</v>
      </c>
    </row>
    <row r="559" spans="2:16" x14ac:dyDescent="0.3">
      <c r="B559" s="19">
        <v>40932.08333333199</v>
      </c>
      <c r="C559" s="21">
        <f t="shared" si="59"/>
        <v>1</v>
      </c>
      <c r="D559" s="21" t="str">
        <f t="shared" si="60"/>
        <v>Winter</v>
      </c>
      <c r="E559" s="21">
        <f t="shared" si="61"/>
        <v>2</v>
      </c>
      <c r="F559" s="23">
        <v>81.43242309880597</v>
      </c>
      <c r="G559" s="23">
        <v>2330.6553067909458</v>
      </c>
      <c r="H559" s="16">
        <f t="shared" si="62"/>
        <v>3.493971110250936E-2</v>
      </c>
      <c r="I559" s="23">
        <v>7.3394775790288467</v>
      </c>
      <c r="J559" s="23">
        <v>61.966155906291434</v>
      </c>
      <c r="K559" s="23">
        <v>19.736566484517304</v>
      </c>
      <c r="L559" s="23">
        <v>16.139077461797651</v>
      </c>
      <c r="M559" s="23">
        <f t="shared" si="56"/>
        <v>26.090511959976478</v>
      </c>
      <c r="N559" s="23">
        <v>1305.224826925056</v>
      </c>
      <c r="O559" s="17">
        <f t="shared" si="57"/>
        <v>2.5612437680765036E-2</v>
      </c>
      <c r="P559" s="18">
        <f t="shared" si="58"/>
        <v>5.9657257610077438E-2</v>
      </c>
    </row>
    <row r="560" spans="2:16" x14ac:dyDescent="0.3">
      <c r="B560" s="19">
        <v>40932.124999998654</v>
      </c>
      <c r="C560" s="21">
        <f t="shared" si="59"/>
        <v>1</v>
      </c>
      <c r="D560" s="21" t="str">
        <f t="shared" si="60"/>
        <v>Winter</v>
      </c>
      <c r="E560" s="21">
        <f t="shared" si="61"/>
        <v>3</v>
      </c>
      <c r="F560" s="23">
        <v>79.164443930928243</v>
      </c>
      <c r="G560" s="23">
        <v>2339.5013279104519</v>
      </c>
      <c r="H560" s="16">
        <f t="shared" si="62"/>
        <v>3.3838170120482354E-2</v>
      </c>
      <c r="I560" s="23">
        <v>7.3849861689857095</v>
      </c>
      <c r="J560" s="23">
        <v>62.303639668809417</v>
      </c>
      <c r="K560" s="23">
        <v>19.736566484517304</v>
      </c>
      <c r="L560" s="23">
        <v>16.268055191866893</v>
      </c>
      <c r="M560" s="23">
        <f t="shared" si="56"/>
        <v>26.29901799242522</v>
      </c>
      <c r="N560" s="23">
        <v>1323.4894847566375</v>
      </c>
      <c r="O560" s="17">
        <f t="shared" si="57"/>
        <v>2.5450904256791074E-2</v>
      </c>
      <c r="P560" s="18">
        <f t="shared" si="58"/>
        <v>5.8427862349312021E-2</v>
      </c>
    </row>
    <row r="561" spans="2:16" x14ac:dyDescent="0.3">
      <c r="B561" s="19">
        <v>40932.166666665318</v>
      </c>
      <c r="C561" s="21">
        <f t="shared" si="59"/>
        <v>1</v>
      </c>
      <c r="D561" s="21" t="str">
        <f t="shared" si="60"/>
        <v>Winter</v>
      </c>
      <c r="E561" s="21">
        <f t="shared" si="61"/>
        <v>4</v>
      </c>
      <c r="F561" s="23">
        <v>82.509826923133446</v>
      </c>
      <c r="G561" s="23">
        <v>2338.3955752705137</v>
      </c>
      <c r="H561" s="16">
        <f t="shared" si="62"/>
        <v>3.528480287754069E-2</v>
      </c>
      <c r="I561" s="23">
        <v>7.5961528706988819</v>
      </c>
      <c r="J561" s="23">
        <v>63.848989588323768</v>
      </c>
      <c r="K561" s="23">
        <v>19.736566484517304</v>
      </c>
      <c r="L561" s="23">
        <v>16.858648716410261</v>
      </c>
      <c r="M561" s="23">
        <f t="shared" si="56"/>
        <v>27.253774387396202</v>
      </c>
      <c r="N561" s="23">
        <v>1377.3159552080617</v>
      </c>
      <c r="O561" s="17">
        <f t="shared" si="57"/>
        <v>2.5302783378292126E-2</v>
      </c>
      <c r="P561" s="18">
        <f t="shared" si="58"/>
        <v>5.9694782532076662E-2</v>
      </c>
    </row>
    <row r="562" spans="2:16" x14ac:dyDescent="0.3">
      <c r="B562" s="19">
        <v>40932.208333331982</v>
      </c>
      <c r="C562" s="21">
        <f t="shared" si="59"/>
        <v>1</v>
      </c>
      <c r="D562" s="21" t="str">
        <f t="shared" si="60"/>
        <v>Winter</v>
      </c>
      <c r="E562" s="21">
        <f t="shared" si="61"/>
        <v>5</v>
      </c>
      <c r="F562" s="23">
        <v>85.116100489999027</v>
      </c>
      <c r="G562" s="23">
        <v>2404.7407336668084</v>
      </c>
      <c r="H562" s="16">
        <f t="shared" si="62"/>
        <v>3.5395125677524446E-2</v>
      </c>
      <c r="I562" s="23">
        <v>8.0772317745732423</v>
      </c>
      <c r="J562" s="23">
        <v>66.903579086342575</v>
      </c>
      <c r="K562" s="23">
        <v>19.736566484517304</v>
      </c>
      <c r="L562" s="23">
        <v>18.026035309496585</v>
      </c>
      <c r="M562" s="23">
        <f t="shared" si="56"/>
        <v>29.140977292328685</v>
      </c>
      <c r="N562" s="23">
        <v>1493.6805777992645</v>
      </c>
      <c r="O562" s="17">
        <f t="shared" si="57"/>
        <v>2.4917113886382524E-2</v>
      </c>
      <c r="P562" s="18">
        <f t="shared" si="58"/>
        <v>5.9430295186377269E-2</v>
      </c>
    </row>
    <row r="563" spans="2:16" x14ac:dyDescent="0.3">
      <c r="B563" s="19">
        <v>40932.249999998647</v>
      </c>
      <c r="C563" s="21">
        <f t="shared" si="59"/>
        <v>1</v>
      </c>
      <c r="D563" s="21" t="str">
        <f t="shared" si="60"/>
        <v>Winter</v>
      </c>
      <c r="E563" s="21">
        <f t="shared" si="61"/>
        <v>6</v>
      </c>
      <c r="F563" s="23">
        <v>89.919642253309547</v>
      </c>
      <c r="G563" s="23">
        <v>2530.796534619768</v>
      </c>
      <c r="H563" s="16">
        <f t="shared" si="62"/>
        <v>3.553017440290563E-2</v>
      </c>
      <c r="I563" s="23">
        <v>9.0280150286392917</v>
      </c>
      <c r="J563" s="23">
        <v>73.011072027906138</v>
      </c>
      <c r="K563" s="23">
        <v>19.736566484517304</v>
      </c>
      <c r="L563" s="23">
        <v>20.360164128434452</v>
      </c>
      <c r="M563" s="23">
        <f t="shared" si="56"/>
        <v>32.914341414954379</v>
      </c>
      <c r="N563" s="23">
        <v>1689.4565888294858</v>
      </c>
      <c r="O563" s="17">
        <f t="shared" si="57"/>
        <v>2.4825945052931363E-2</v>
      </c>
      <c r="P563" s="18">
        <f t="shared" si="58"/>
        <v>5.9474049298389391E-2</v>
      </c>
    </row>
    <row r="564" spans="2:16" x14ac:dyDescent="0.3">
      <c r="B564" s="19">
        <v>40932.291666665311</v>
      </c>
      <c r="C564" s="21">
        <f t="shared" si="59"/>
        <v>1</v>
      </c>
      <c r="D564" s="21" t="str">
        <f t="shared" si="60"/>
        <v>Winter</v>
      </c>
      <c r="E564" s="21">
        <f t="shared" si="61"/>
        <v>7</v>
      </c>
      <c r="F564" s="23">
        <v>101.33366216120793</v>
      </c>
      <c r="G564" s="23">
        <v>2766.3218469266135</v>
      </c>
      <c r="H564" s="16">
        <f t="shared" si="62"/>
        <v>3.6631190356172669E-2</v>
      </c>
      <c r="I564" s="23">
        <v>9.8012170079669119</v>
      </c>
      <c r="J564" s="23">
        <v>78.446791535202792</v>
      </c>
      <c r="K564" s="23">
        <v>19.736566484517304</v>
      </c>
      <c r="L564" s="23">
        <v>22.437558187672735</v>
      </c>
      <c r="M564" s="23">
        <f t="shared" si="56"/>
        <v>36.272666863012752</v>
      </c>
      <c r="N564" s="23">
        <v>1831.3407477372846</v>
      </c>
      <c r="O564" s="17">
        <f t="shared" si="57"/>
        <v>2.5158553331981671E-2</v>
      </c>
      <c r="P564" s="18">
        <f t="shared" si="58"/>
        <v>6.0868155931964596E-2</v>
      </c>
    </row>
    <row r="565" spans="2:16" x14ac:dyDescent="0.3">
      <c r="B565" s="19">
        <v>40932.333333331975</v>
      </c>
      <c r="C565" s="21">
        <f t="shared" si="59"/>
        <v>1</v>
      </c>
      <c r="D565" s="21" t="str">
        <f t="shared" si="60"/>
        <v>Winter</v>
      </c>
      <c r="E565" s="21">
        <f t="shared" si="61"/>
        <v>8</v>
      </c>
      <c r="F565" s="23">
        <v>98.936470550471086</v>
      </c>
      <c r="G565" s="23">
        <v>2917.8099585981527</v>
      </c>
      <c r="H565" s="16">
        <f t="shared" si="62"/>
        <v>3.3907784247197724E-2</v>
      </c>
      <c r="I565" s="23">
        <v>9.7057461865516341</v>
      </c>
      <c r="J565" s="23">
        <v>80.377821254363795</v>
      </c>
      <c r="K565" s="23">
        <v>19.736566484517304</v>
      </c>
      <c r="L565" s="23">
        <v>23.175548744656542</v>
      </c>
      <c r="M565" s="23">
        <f t="shared" si="56"/>
        <v>37.465706025189945</v>
      </c>
      <c r="N565" s="23">
        <v>1819.1827604156131</v>
      </c>
      <c r="O565" s="17">
        <f t="shared" si="57"/>
        <v>2.593002376570715E-2</v>
      </c>
      <c r="P565" s="18">
        <f t="shared" si="58"/>
        <v>5.8958578361532565E-2</v>
      </c>
    </row>
    <row r="566" spans="2:16" x14ac:dyDescent="0.3">
      <c r="B566" s="19">
        <v>40932.374999998639</v>
      </c>
      <c r="C566" s="21">
        <f t="shared" si="59"/>
        <v>1</v>
      </c>
      <c r="D566" s="21" t="str">
        <f t="shared" si="60"/>
        <v>Winter</v>
      </c>
      <c r="E566" s="21">
        <f t="shared" si="61"/>
        <v>9</v>
      </c>
      <c r="F566" s="23">
        <v>94.71144328798519</v>
      </c>
      <c r="G566" s="23">
        <v>2896.8006584393261</v>
      </c>
      <c r="H566" s="16">
        <f t="shared" si="62"/>
        <v>3.2695188401058881E-2</v>
      </c>
      <c r="I566" s="23">
        <v>9.4700746558152957</v>
      </c>
      <c r="J566" s="23">
        <v>76.989985689465044</v>
      </c>
      <c r="K566" s="23">
        <v>19.736566484517304</v>
      </c>
      <c r="L566" s="23">
        <v>21.880803961238353</v>
      </c>
      <c r="M566" s="23">
        <f t="shared" si="56"/>
        <v>35.37261524370939</v>
      </c>
      <c r="N566" s="23">
        <v>1776.8034135494315</v>
      </c>
      <c r="O566" s="17">
        <f t="shared" si="57"/>
        <v>2.5237845423734685E-2</v>
      </c>
      <c r="P566" s="18">
        <f t="shared" si="58"/>
        <v>5.7107877713827762E-2</v>
      </c>
    </row>
    <row r="567" spans="2:16" x14ac:dyDescent="0.3">
      <c r="B567" s="19">
        <v>40932.416666665304</v>
      </c>
      <c r="C567" s="21">
        <f t="shared" si="59"/>
        <v>1</v>
      </c>
      <c r="D567" s="21" t="str">
        <f t="shared" si="60"/>
        <v>Winter</v>
      </c>
      <c r="E567" s="21">
        <f t="shared" si="61"/>
        <v>10</v>
      </c>
      <c r="F567" s="23">
        <v>93.408704212975607</v>
      </c>
      <c r="G567" s="23">
        <v>2845.9360370021668</v>
      </c>
      <c r="H567" s="16">
        <f t="shared" si="62"/>
        <v>3.282178622375851E-2</v>
      </c>
      <c r="I567" s="23">
        <v>9.2234968197639642</v>
      </c>
      <c r="J567" s="23">
        <v>75.452707643384542</v>
      </c>
      <c r="K567" s="23">
        <v>19.736566484517304</v>
      </c>
      <c r="L567" s="23">
        <v>21.29329530189009</v>
      </c>
      <c r="M567" s="23">
        <f t="shared" si="56"/>
        <v>34.422845856977148</v>
      </c>
      <c r="N567" s="23">
        <v>1732.9066991355712</v>
      </c>
      <c r="O567" s="17">
        <f t="shared" si="57"/>
        <v>2.5186781664883223E-2</v>
      </c>
      <c r="P567" s="18">
        <f t="shared" si="58"/>
        <v>5.7181892725172455E-2</v>
      </c>
    </row>
    <row r="568" spans="2:16" x14ac:dyDescent="0.3">
      <c r="B568" s="19">
        <v>40932.458333331968</v>
      </c>
      <c r="C568" s="21">
        <f t="shared" si="59"/>
        <v>1</v>
      </c>
      <c r="D568" s="21" t="str">
        <f t="shared" si="60"/>
        <v>Winter</v>
      </c>
      <c r="E568" s="21">
        <f t="shared" si="61"/>
        <v>11</v>
      </c>
      <c r="F568" s="23">
        <v>91.652077594938163</v>
      </c>
      <c r="G568" s="23">
        <v>2787.3311470854401</v>
      </c>
      <c r="H568" s="16">
        <f t="shared" si="62"/>
        <v>3.2881660900167434E-2</v>
      </c>
      <c r="I568" s="23">
        <v>9.069488428644318</v>
      </c>
      <c r="J568" s="23">
        <v>73.579429461216307</v>
      </c>
      <c r="K568" s="23">
        <v>19.736566484517304</v>
      </c>
      <c r="L568" s="23">
        <v>20.577375916845821</v>
      </c>
      <c r="M568" s="23">
        <f t="shared" si="56"/>
        <v>33.265487059853186</v>
      </c>
      <c r="N568" s="23">
        <v>1702.4952920952001</v>
      </c>
      <c r="O568" s="17">
        <f t="shared" si="57"/>
        <v>2.4866427346414196E-2</v>
      </c>
      <c r="P568" s="18">
        <f t="shared" si="58"/>
        <v>5.6930438814778189E-2</v>
      </c>
    </row>
    <row r="569" spans="2:16" x14ac:dyDescent="0.3">
      <c r="B569" s="19">
        <v>40932.499999998632</v>
      </c>
      <c r="C569" s="21">
        <f t="shared" si="59"/>
        <v>1</v>
      </c>
      <c r="D569" s="21" t="str">
        <f t="shared" si="60"/>
        <v>Winter</v>
      </c>
      <c r="E569" s="21">
        <f t="shared" si="61"/>
        <v>12</v>
      </c>
      <c r="F569" s="23">
        <v>92.942480817441407</v>
      </c>
      <c r="G569" s="23">
        <v>2755.2643205272311</v>
      </c>
      <c r="H569" s="16">
        <f t="shared" si="62"/>
        <v>3.3732691315676196E-2</v>
      </c>
      <c r="I569" s="23">
        <v>8.855973461364762</v>
      </c>
      <c r="J569" s="23">
        <v>71.845514085835958</v>
      </c>
      <c r="K569" s="23">
        <v>19.736566484517304</v>
      </c>
      <c r="L569" s="23">
        <v>19.914717460094717</v>
      </c>
      <c r="M569" s="23">
        <f t="shared" si="56"/>
        <v>32.19423014122394</v>
      </c>
      <c r="N569" s="23">
        <v>1662.1916014755345</v>
      </c>
      <c r="O569" s="17">
        <f t="shared" si="57"/>
        <v>2.46964330502863E-2</v>
      </c>
      <c r="P569" s="18">
        <f t="shared" si="58"/>
        <v>5.759604721327892E-2</v>
      </c>
    </row>
    <row r="570" spans="2:16" x14ac:dyDescent="0.3">
      <c r="B570" s="19">
        <v>40932.541666665296</v>
      </c>
      <c r="C570" s="21">
        <f t="shared" si="59"/>
        <v>1</v>
      </c>
      <c r="D570" s="21" t="str">
        <f t="shared" si="60"/>
        <v>Winter</v>
      </c>
      <c r="E570" s="21">
        <f t="shared" si="61"/>
        <v>13</v>
      </c>
      <c r="F570" s="23">
        <v>91.634757086048751</v>
      </c>
      <c r="G570" s="23">
        <v>2708.8227096498249</v>
      </c>
      <c r="H570" s="16">
        <f t="shared" si="62"/>
        <v>3.382825932447036E-2</v>
      </c>
      <c r="I570" s="23">
        <v>8.6780558162716108</v>
      </c>
      <c r="J570" s="23">
        <v>66.206251211313855</v>
      </c>
      <c r="K570" s="23">
        <v>19.736566484517304</v>
      </c>
      <c r="L570" s="23">
        <v>17.75953429100559</v>
      </c>
      <c r="M570" s="23">
        <f t="shared" si="56"/>
        <v>28.710150435790961</v>
      </c>
      <c r="N570" s="23">
        <v>1622.9899426933089</v>
      </c>
      <c r="O570" s="17">
        <f t="shared" si="57"/>
        <v>2.303662226644352E-2</v>
      </c>
      <c r="P570" s="18">
        <f t="shared" si="58"/>
        <v>5.608559275892476E-2</v>
      </c>
    </row>
    <row r="571" spans="2:16" x14ac:dyDescent="0.3">
      <c r="B571" s="19">
        <v>40932.583333331961</v>
      </c>
      <c r="C571" s="21">
        <f t="shared" si="59"/>
        <v>1</v>
      </c>
      <c r="D571" s="21" t="str">
        <f t="shared" si="60"/>
        <v>Winter</v>
      </c>
      <c r="E571" s="21">
        <f t="shared" si="61"/>
        <v>14</v>
      </c>
      <c r="F571" s="23">
        <v>93.684280860935061</v>
      </c>
      <c r="G571" s="23">
        <v>2674.5443778117392</v>
      </c>
      <c r="H571" s="16">
        <f t="shared" si="62"/>
        <v>3.5028127272124662E-2</v>
      </c>
      <c r="I571" s="23">
        <v>8.6673246880336716</v>
      </c>
      <c r="J571" s="23">
        <v>69.991340440111998</v>
      </c>
      <c r="K571" s="23">
        <v>19.736566484517304</v>
      </c>
      <c r="L571" s="23">
        <v>19.206099344084024</v>
      </c>
      <c r="M571" s="23">
        <f t="shared" si="56"/>
        <v>31.04867461151067</v>
      </c>
      <c r="N571" s="23">
        <v>1619.0768874113814</v>
      </c>
      <c r="O571" s="17">
        <f t="shared" si="57"/>
        <v>2.4530026713581975E-2</v>
      </c>
      <c r="P571" s="18">
        <f t="shared" si="58"/>
        <v>5.8698913087994672E-2</v>
      </c>
    </row>
    <row r="572" spans="2:16" x14ac:dyDescent="0.3">
      <c r="B572" s="19">
        <v>40932.624999998625</v>
      </c>
      <c r="C572" s="21">
        <f t="shared" si="59"/>
        <v>1</v>
      </c>
      <c r="D572" s="21" t="str">
        <f t="shared" si="60"/>
        <v>Winter</v>
      </c>
      <c r="E572" s="21">
        <f t="shared" si="61"/>
        <v>15</v>
      </c>
      <c r="F572" s="23">
        <v>95.683529600896875</v>
      </c>
      <c r="G572" s="23">
        <v>2682.2846462913071</v>
      </c>
      <c r="H572" s="16">
        <f t="shared" si="62"/>
        <v>3.5672399546854527E-2</v>
      </c>
      <c r="I572" s="23">
        <v>8.6988112844777081</v>
      </c>
      <c r="J572" s="23">
        <v>70.318630223626286</v>
      </c>
      <c r="K572" s="23">
        <v>19.736566484517304</v>
      </c>
      <c r="L572" s="23">
        <v>19.331181194059781</v>
      </c>
      <c r="M572" s="23">
        <f t="shared" si="56"/>
        <v>31.250882545049201</v>
      </c>
      <c r="N572" s="23">
        <v>1622.6365066913465</v>
      </c>
      <c r="O572" s="17">
        <f t="shared" si="57"/>
        <v>2.4620236057049362E-2</v>
      </c>
      <c r="P572" s="18">
        <f t="shared" si="58"/>
        <v>5.9414372706338953E-2</v>
      </c>
    </row>
    <row r="573" spans="2:16" x14ac:dyDescent="0.3">
      <c r="B573" s="19">
        <v>40932.666666665289</v>
      </c>
      <c r="C573" s="21">
        <f t="shared" si="59"/>
        <v>1</v>
      </c>
      <c r="D573" s="21" t="str">
        <f t="shared" si="60"/>
        <v>Winter</v>
      </c>
      <c r="E573" s="21">
        <f t="shared" si="61"/>
        <v>16</v>
      </c>
      <c r="F573" s="23">
        <v>94.358586953891617</v>
      </c>
      <c r="G573" s="23">
        <v>2697.7651832504425</v>
      </c>
      <c r="H573" s="16">
        <f t="shared" si="62"/>
        <v>3.4976575255598143E-2</v>
      </c>
      <c r="I573" s="23">
        <v>8.8386893414806842</v>
      </c>
      <c r="J573" s="23">
        <v>72.365055687527487</v>
      </c>
      <c r="K573" s="23">
        <v>19.736566484517304</v>
      </c>
      <c r="L573" s="23">
        <v>20.113273076408689</v>
      </c>
      <c r="M573" s="23">
        <f t="shared" si="56"/>
        <v>32.515216126601494</v>
      </c>
      <c r="N573" s="23">
        <v>1643.0160348891122</v>
      </c>
      <c r="O573" s="17">
        <f t="shared" si="57"/>
        <v>2.5169508142306819E-2</v>
      </c>
      <c r="P573" s="18">
        <f t="shared" si="58"/>
        <v>5.9265740202219176E-2</v>
      </c>
    </row>
    <row r="574" spans="2:16" x14ac:dyDescent="0.3">
      <c r="B574" s="19">
        <v>40932.708333331953</v>
      </c>
      <c r="C574" s="21">
        <f t="shared" si="59"/>
        <v>1</v>
      </c>
      <c r="D574" s="21" t="str">
        <f t="shared" si="60"/>
        <v>Winter</v>
      </c>
      <c r="E574" s="21">
        <f t="shared" si="61"/>
        <v>17</v>
      </c>
      <c r="F574" s="23">
        <v>95.509760807443797</v>
      </c>
      <c r="G574" s="23">
        <v>2726.5147518888366</v>
      </c>
      <c r="H574" s="16">
        <f t="shared" si="62"/>
        <v>3.5029981312691555E-2</v>
      </c>
      <c r="I574" s="23">
        <v>9.1957533460972556</v>
      </c>
      <c r="J574" s="23">
        <v>70.086996149862628</v>
      </c>
      <c r="K574" s="23">
        <v>19.736566484517304</v>
      </c>
      <c r="L574" s="23">
        <v>19.242656528997895</v>
      </c>
      <c r="M574" s="23">
        <f t="shared" si="56"/>
        <v>31.107773136347429</v>
      </c>
      <c r="N574" s="23">
        <v>1714.586605475836</v>
      </c>
      <c r="O574" s="17">
        <f t="shared" si="57"/>
        <v>2.3506264631794178E-2</v>
      </c>
      <c r="P574" s="18">
        <f t="shared" si="58"/>
        <v>5.77128219337028E-2</v>
      </c>
    </row>
    <row r="575" spans="2:16" x14ac:dyDescent="0.3">
      <c r="B575" s="19">
        <v>40932.749999998618</v>
      </c>
      <c r="C575" s="21">
        <f t="shared" si="59"/>
        <v>1</v>
      </c>
      <c r="D575" s="21" t="str">
        <f t="shared" si="60"/>
        <v>Winter</v>
      </c>
      <c r="E575" s="21">
        <f t="shared" si="61"/>
        <v>18</v>
      </c>
      <c r="F575" s="23">
        <v>98.376661268605019</v>
      </c>
      <c r="G575" s="23">
        <v>2806.1289419643904</v>
      </c>
      <c r="H575" s="16">
        <f t="shared" si="62"/>
        <v>3.5057783624061784E-2</v>
      </c>
      <c r="I575" s="23">
        <v>9.5807949995057413</v>
      </c>
      <c r="J575" s="23">
        <v>75.814827153415678</v>
      </c>
      <c r="K575" s="23">
        <v>19.736566484517304</v>
      </c>
      <c r="L575" s="23">
        <v>21.431688189503802</v>
      </c>
      <c r="M575" s="23">
        <f t="shared" si="56"/>
        <v>34.646572479394571</v>
      </c>
      <c r="N575" s="23">
        <v>1791.8514700123919</v>
      </c>
      <c r="O575" s="17">
        <f t="shared" si="57"/>
        <v>2.4682496411711205E-2</v>
      </c>
      <c r="P575" s="18">
        <f t="shared" si="58"/>
        <v>5.8874966417269539E-2</v>
      </c>
    </row>
    <row r="576" spans="2:16" x14ac:dyDescent="0.3">
      <c r="B576" s="19">
        <v>40932.791666665282</v>
      </c>
      <c r="C576" s="21">
        <f t="shared" si="59"/>
        <v>1</v>
      </c>
      <c r="D576" s="21" t="str">
        <f t="shared" si="60"/>
        <v>Winter</v>
      </c>
      <c r="E576" s="21">
        <f t="shared" si="61"/>
        <v>19</v>
      </c>
      <c r="F576" s="23">
        <v>97.404342933411996</v>
      </c>
      <c r="G576" s="23">
        <v>2891.2718952396349</v>
      </c>
      <c r="H576" s="16">
        <f t="shared" si="62"/>
        <v>3.3689098245579877E-2</v>
      </c>
      <c r="I576" s="23">
        <v>9.3950954865982883</v>
      </c>
      <c r="J576" s="23">
        <v>75.247506764371735</v>
      </c>
      <c r="K576" s="23">
        <v>19.736566484517304</v>
      </c>
      <c r="L576" s="23">
        <v>21.214872733095021</v>
      </c>
      <c r="M576" s="23">
        <f t="shared" si="56"/>
        <v>34.29606754675941</v>
      </c>
      <c r="N576" s="23">
        <v>1761.0385780857439</v>
      </c>
      <c r="O576" s="17">
        <f t="shared" si="57"/>
        <v>2.4809884108757101E-2</v>
      </c>
      <c r="P576" s="18">
        <f t="shared" si="58"/>
        <v>5.7663159731135609E-2</v>
      </c>
    </row>
    <row r="577" spans="2:16" x14ac:dyDescent="0.3">
      <c r="B577" s="19">
        <v>40932.833333331946</v>
      </c>
      <c r="C577" s="21">
        <f t="shared" si="59"/>
        <v>1</v>
      </c>
      <c r="D577" s="21" t="str">
        <f t="shared" si="60"/>
        <v>Winter</v>
      </c>
      <c r="E577" s="21">
        <f t="shared" si="61"/>
        <v>20</v>
      </c>
      <c r="F577" s="23">
        <v>96.040533447264238</v>
      </c>
      <c r="G577" s="23">
        <v>2849.2532949219817</v>
      </c>
      <c r="H577" s="16">
        <f t="shared" si="62"/>
        <v>3.3707264151779819E-2</v>
      </c>
      <c r="I577" s="23">
        <v>9.1866576185653397</v>
      </c>
      <c r="J577" s="23">
        <v>72.775444281934469</v>
      </c>
      <c r="K577" s="23">
        <v>19.736566484517304</v>
      </c>
      <c r="L577" s="23">
        <v>20.270113183197825</v>
      </c>
      <c r="M577" s="23">
        <f t="shared" si="56"/>
        <v>32.768764614219336</v>
      </c>
      <c r="N577" s="23">
        <v>1723.6379321773902</v>
      </c>
      <c r="O577" s="17">
        <f t="shared" si="57"/>
        <v>2.434120382798978E-2</v>
      </c>
      <c r="P577" s="18">
        <f t="shared" si="58"/>
        <v>5.7227992592567237E-2</v>
      </c>
    </row>
    <row r="578" spans="2:16" x14ac:dyDescent="0.3">
      <c r="B578" s="19">
        <v>40932.87499999861</v>
      </c>
      <c r="C578" s="21">
        <f t="shared" si="59"/>
        <v>1</v>
      </c>
      <c r="D578" s="21" t="str">
        <f t="shared" si="60"/>
        <v>Winter</v>
      </c>
      <c r="E578" s="21">
        <f t="shared" si="61"/>
        <v>21</v>
      </c>
      <c r="F578" s="23">
        <v>91.761041422642649</v>
      </c>
      <c r="G578" s="23">
        <v>2795.0714155650076</v>
      </c>
      <c r="H578" s="16">
        <f t="shared" si="62"/>
        <v>3.2829587434385354E-2</v>
      </c>
      <c r="I578" s="23">
        <v>8.7690529847261782</v>
      </c>
      <c r="J578" s="23">
        <v>70.499807911064863</v>
      </c>
      <c r="K578" s="23">
        <v>19.736566484517304</v>
      </c>
      <c r="L578" s="23">
        <v>19.400422708646065</v>
      </c>
      <c r="M578" s="23">
        <f t="shared" si="56"/>
        <v>31.362818717901494</v>
      </c>
      <c r="N578" s="23">
        <v>1646.3717642810391</v>
      </c>
      <c r="O578" s="17">
        <f t="shared" si="57"/>
        <v>2.4375947506699996E-2</v>
      </c>
      <c r="P578" s="18">
        <f t="shared" si="58"/>
        <v>5.640528264111816E-2</v>
      </c>
    </row>
    <row r="579" spans="2:16" x14ac:dyDescent="0.3">
      <c r="B579" s="19">
        <v>40932.916666665275</v>
      </c>
      <c r="C579" s="21">
        <f t="shared" si="59"/>
        <v>1</v>
      </c>
      <c r="D579" s="21" t="str">
        <f t="shared" si="60"/>
        <v>Winter</v>
      </c>
      <c r="E579" s="21">
        <f t="shared" si="61"/>
        <v>22</v>
      </c>
      <c r="F579" s="23">
        <v>87.52131545936254</v>
      </c>
      <c r="G579" s="23">
        <v>2709.928462289763</v>
      </c>
      <c r="H579" s="16">
        <f t="shared" si="62"/>
        <v>3.2296540915110028E-2</v>
      </c>
      <c r="I579" s="23">
        <v>8.1603064296827537</v>
      </c>
      <c r="J579" s="23">
        <v>70.762663739203617</v>
      </c>
      <c r="K579" s="23">
        <v>19.736566484517304</v>
      </c>
      <c r="L579" s="23">
        <v>19.500879535948986</v>
      </c>
      <c r="M579" s="23">
        <f t="shared" si="56"/>
        <v>31.525217718737327</v>
      </c>
      <c r="N579" s="23">
        <v>1527.3528575335583</v>
      </c>
      <c r="O579" s="17">
        <f t="shared" si="57"/>
        <v>2.5983206141707255E-2</v>
      </c>
      <c r="P579" s="18">
        <f t="shared" si="58"/>
        <v>5.7440579376555896E-2</v>
      </c>
    </row>
    <row r="580" spans="2:16" x14ac:dyDescent="0.3">
      <c r="B580" s="19">
        <v>40932.958333331939</v>
      </c>
      <c r="C580" s="21">
        <f t="shared" si="59"/>
        <v>1</v>
      </c>
      <c r="D580" s="21" t="str">
        <f t="shared" si="60"/>
        <v>Winter</v>
      </c>
      <c r="E580" s="21">
        <f t="shared" si="61"/>
        <v>23</v>
      </c>
      <c r="F580" s="23">
        <v>78.054482496143407</v>
      </c>
      <c r="G580" s="23">
        <v>2572.8151349374211</v>
      </c>
      <c r="H580" s="16">
        <f t="shared" si="62"/>
        <v>3.0338162053000335E-2</v>
      </c>
      <c r="I580" s="23">
        <v>7.6620642218487802</v>
      </c>
      <c r="J580" s="23">
        <v>64.60869588601723</v>
      </c>
      <c r="K580" s="23">
        <v>19.736566484517304</v>
      </c>
      <c r="L580" s="23">
        <v>17.148989185133086</v>
      </c>
      <c r="M580" s="23">
        <f t="shared" si="56"/>
        <v>27.72314021636684</v>
      </c>
      <c r="N580" s="23">
        <v>1411.7552940834796</v>
      </c>
      <c r="O580" s="17">
        <f t="shared" si="57"/>
        <v>2.5064686908922072E-2</v>
      </c>
      <c r="P580" s="18">
        <f t="shared" si="58"/>
        <v>5.4642432428671811E-2</v>
      </c>
    </row>
    <row r="581" spans="2:16" x14ac:dyDescent="0.3">
      <c r="B581" s="19">
        <v>40932.999999998603</v>
      </c>
      <c r="C581" s="21">
        <f t="shared" si="59"/>
        <v>1</v>
      </c>
      <c r="D581" s="21" t="str">
        <f t="shared" si="60"/>
        <v>Winter</v>
      </c>
      <c r="E581" s="21">
        <f t="shared" si="61"/>
        <v>0</v>
      </c>
      <c r="F581" s="23">
        <v>74.205026769398415</v>
      </c>
      <c r="G581" s="23">
        <v>2431.2787970253262</v>
      </c>
      <c r="H581" s="16">
        <f t="shared" si="62"/>
        <v>3.0520986264589808E-2</v>
      </c>
      <c r="I581" s="23">
        <v>7.354791496205201</v>
      </c>
      <c r="J581" s="23">
        <v>60.427120148875936</v>
      </c>
      <c r="K581" s="23">
        <v>19.736566484517304</v>
      </c>
      <c r="L581" s="23">
        <v>15.55089704978071</v>
      </c>
      <c r="M581" s="23">
        <f t="shared" ref="M581:M644" si="63">J581-K581-L581</f>
        <v>25.139656614577923</v>
      </c>
      <c r="N581" s="23">
        <v>1338.9326037126316</v>
      </c>
      <c r="O581" s="17">
        <f t="shared" ref="O581:O644" si="64">(I581+M581)/N581</f>
        <v>2.4268919899837801E-2</v>
      </c>
      <c r="P581" s="18">
        <f t="shared" ref="P581:P644" si="65">H581+(1-H581)*O581</f>
        <v>5.4049194793508226E-2</v>
      </c>
    </row>
    <row r="582" spans="2:16" x14ac:dyDescent="0.3">
      <c r="B582" s="19">
        <v>40933.041666665267</v>
      </c>
      <c r="C582" s="21">
        <f t="shared" ref="C582:C645" si="66">MONTH(B582)</f>
        <v>1</v>
      </c>
      <c r="D582" s="21" t="str">
        <f t="shared" ref="D582:D645" si="67">IF(AND(C582&gt;5,C582&lt;7),"Summer",IF(OR(C582=1,C582&gt;10),"Winter","Shoulder"))</f>
        <v>Winter</v>
      </c>
      <c r="E582" s="21">
        <f t="shared" ref="E582:E645" si="68">HOUR(B582)</f>
        <v>1</v>
      </c>
      <c r="F582" s="23">
        <v>72.230159507381202</v>
      </c>
      <c r="G582" s="23">
        <v>2336.184069990637</v>
      </c>
      <c r="H582" s="16">
        <f t="shared" ref="H582:H645" si="69">F582/G582</f>
        <v>3.0918008745633937E-2</v>
      </c>
      <c r="I582" s="23">
        <v>7.2125695965465564</v>
      </c>
      <c r="J582" s="23">
        <v>59.374610091575164</v>
      </c>
      <c r="K582" s="23">
        <v>19.736566484517304</v>
      </c>
      <c r="L582" s="23">
        <v>15.148654414304373</v>
      </c>
      <c r="M582" s="23">
        <f t="shared" si="63"/>
        <v>24.489389192753485</v>
      </c>
      <c r="N582" s="23">
        <v>1296.5439523919727</v>
      </c>
      <c r="O582" s="17">
        <f t="shared" si="64"/>
        <v>2.4451125417548413E-2</v>
      </c>
      <c r="P582" s="18">
        <f t="shared" si="65"/>
        <v>5.4613154053682E-2</v>
      </c>
    </row>
    <row r="583" spans="2:16" x14ac:dyDescent="0.3">
      <c r="B583" s="19">
        <v>40933.083333331931</v>
      </c>
      <c r="C583" s="21">
        <f t="shared" si="66"/>
        <v>1</v>
      </c>
      <c r="D583" s="21" t="str">
        <f t="shared" si="67"/>
        <v>Winter</v>
      </c>
      <c r="E583" s="21">
        <f t="shared" si="68"/>
        <v>2</v>
      </c>
      <c r="F583" s="23">
        <v>67.74352249869213</v>
      </c>
      <c r="G583" s="23">
        <v>2300.7999855126131</v>
      </c>
      <c r="H583" s="16">
        <f t="shared" si="69"/>
        <v>2.9443464414660548E-2</v>
      </c>
      <c r="I583" s="23">
        <v>7.189634276110044</v>
      </c>
      <c r="J583" s="23">
        <v>59.428855085839189</v>
      </c>
      <c r="K583" s="23">
        <v>19.736566484517304</v>
      </c>
      <c r="L583" s="23">
        <v>15.169385474594776</v>
      </c>
      <c r="M583" s="23">
        <f t="shared" si="63"/>
        <v>24.522903126727108</v>
      </c>
      <c r="N583" s="23">
        <v>1261.9894860741531</v>
      </c>
      <c r="O583" s="17">
        <f t="shared" si="64"/>
        <v>2.5129002858407141E-2</v>
      </c>
      <c r="P583" s="18">
        <f t="shared" si="65"/>
        <v>5.3832582371630272E-2</v>
      </c>
    </row>
    <row r="584" spans="2:16" x14ac:dyDescent="0.3">
      <c r="B584" s="19">
        <v>40933.124999998596</v>
      </c>
      <c r="C584" s="21">
        <f t="shared" si="66"/>
        <v>1</v>
      </c>
      <c r="D584" s="21" t="str">
        <f t="shared" si="67"/>
        <v>Winter</v>
      </c>
      <c r="E584" s="21">
        <f t="shared" si="68"/>
        <v>3</v>
      </c>
      <c r="F584" s="23">
        <v>66.298131676401084</v>
      </c>
      <c r="G584" s="23">
        <v>2285.3194485534782</v>
      </c>
      <c r="H584" s="16">
        <f t="shared" si="69"/>
        <v>2.9010443908997197E-2</v>
      </c>
      <c r="I584" s="23">
        <v>7.2195293246996917</v>
      </c>
      <c r="J584" s="23">
        <v>59.564211743736784</v>
      </c>
      <c r="K584" s="23">
        <v>19.736566484517304</v>
      </c>
      <c r="L584" s="23">
        <v>15.221115354441844</v>
      </c>
      <c r="M584" s="23">
        <f t="shared" si="63"/>
        <v>24.606529904777638</v>
      </c>
      <c r="N584" s="23">
        <v>1252.048951460152</v>
      </c>
      <c r="O584" s="17">
        <f t="shared" si="64"/>
        <v>2.5419181248753461E-2</v>
      </c>
      <c r="P584" s="18">
        <f t="shared" si="65"/>
        <v>5.3692203425921063E-2</v>
      </c>
    </row>
    <row r="585" spans="2:16" x14ac:dyDescent="0.3">
      <c r="B585" s="19">
        <v>40933.16666666526</v>
      </c>
      <c r="C585" s="21">
        <f t="shared" si="66"/>
        <v>1</v>
      </c>
      <c r="D585" s="21" t="str">
        <f t="shared" si="67"/>
        <v>Winter</v>
      </c>
      <c r="E585" s="21">
        <f t="shared" si="68"/>
        <v>4</v>
      </c>
      <c r="F585" s="23">
        <v>67.741513350685167</v>
      </c>
      <c r="G585" s="23">
        <v>2285.3194485534782</v>
      </c>
      <c r="H585" s="16">
        <f t="shared" si="69"/>
        <v>2.9642032492902912E-2</v>
      </c>
      <c r="I585" s="23">
        <v>7.3441549050088657</v>
      </c>
      <c r="J585" s="23">
        <v>60.896172403446222</v>
      </c>
      <c r="K585" s="23">
        <v>19.736566484517304</v>
      </c>
      <c r="L585" s="23">
        <v>15.730156918839198</v>
      </c>
      <c r="M585" s="23">
        <f t="shared" si="63"/>
        <v>25.429449000089718</v>
      </c>
      <c r="N585" s="23">
        <v>1287.5493989264519</v>
      </c>
      <c r="O585" s="17">
        <f t="shared" si="64"/>
        <v>2.5454249702904559E-2</v>
      </c>
      <c r="P585" s="18">
        <f t="shared" si="65"/>
        <v>5.434176649903151E-2</v>
      </c>
    </row>
    <row r="586" spans="2:16" x14ac:dyDescent="0.3">
      <c r="B586" s="19">
        <v>40933.208333331924</v>
      </c>
      <c r="C586" s="21">
        <f t="shared" si="66"/>
        <v>1</v>
      </c>
      <c r="D586" s="21" t="str">
        <f t="shared" si="67"/>
        <v>Winter</v>
      </c>
      <c r="E586" s="21">
        <f t="shared" si="68"/>
        <v>5</v>
      </c>
      <c r="F586" s="23">
        <v>69.525098717521857</v>
      </c>
      <c r="G586" s="23">
        <v>2317.3862751116872</v>
      </c>
      <c r="H586" s="16">
        <f t="shared" si="69"/>
        <v>3.00015148377329E-2</v>
      </c>
      <c r="I586" s="23">
        <v>7.6674688340423165</v>
      </c>
      <c r="J586" s="23">
        <v>62.200001807256747</v>
      </c>
      <c r="K586" s="23">
        <v>19.736566484517304</v>
      </c>
      <c r="L586" s="23">
        <v>16.228447431088828</v>
      </c>
      <c r="M586" s="23">
        <f t="shared" si="63"/>
        <v>26.234987891650615</v>
      </c>
      <c r="N586" s="23">
        <v>1400.3385731011072</v>
      </c>
      <c r="O586" s="17">
        <f t="shared" si="64"/>
        <v>2.4210185577202625E-2</v>
      </c>
      <c r="P586" s="18">
        <f t="shared" si="65"/>
        <v>5.3485358173116809E-2</v>
      </c>
    </row>
    <row r="587" spans="2:16" x14ac:dyDescent="0.3">
      <c r="B587" s="19">
        <v>40933.249999998588</v>
      </c>
      <c r="C587" s="21">
        <f t="shared" si="66"/>
        <v>1</v>
      </c>
      <c r="D587" s="21" t="str">
        <f t="shared" si="67"/>
        <v>Winter</v>
      </c>
      <c r="E587" s="21">
        <f t="shared" si="68"/>
        <v>6</v>
      </c>
      <c r="F587" s="23">
        <v>76.275146660402783</v>
      </c>
      <c r="G587" s="23">
        <v>2424.6442811856964</v>
      </c>
      <c r="H587" s="16">
        <f t="shared" si="69"/>
        <v>3.1458283283972197E-2</v>
      </c>
      <c r="I587" s="23">
        <v>8.5438832537747089</v>
      </c>
      <c r="J587" s="23">
        <v>67.502869359956577</v>
      </c>
      <c r="K587" s="23">
        <v>19.736566484517304</v>
      </c>
      <c r="L587" s="23">
        <v>18.255068844522413</v>
      </c>
      <c r="M587" s="23">
        <f t="shared" si="63"/>
        <v>29.51123403091686</v>
      </c>
      <c r="N587" s="23">
        <v>1581.6523602333975</v>
      </c>
      <c r="O587" s="17">
        <f t="shared" si="64"/>
        <v>2.406035500688403E-2</v>
      </c>
      <c r="P587" s="18">
        <f t="shared" si="65"/>
        <v>5.476174082713673E-2</v>
      </c>
    </row>
    <row r="588" spans="2:16" x14ac:dyDescent="0.3">
      <c r="B588" s="19">
        <v>40933.291666665253</v>
      </c>
      <c r="C588" s="21">
        <f t="shared" si="66"/>
        <v>1</v>
      </c>
      <c r="D588" s="21" t="str">
        <f t="shared" si="67"/>
        <v>Winter</v>
      </c>
      <c r="E588" s="21">
        <f t="shared" si="68"/>
        <v>7</v>
      </c>
      <c r="F588" s="23">
        <v>88.674811046288852</v>
      </c>
      <c r="G588" s="23">
        <v>2639.1602933337158</v>
      </c>
      <c r="H588" s="16">
        <f t="shared" si="69"/>
        <v>3.3599630636408688E-2</v>
      </c>
      <c r="I588" s="23">
        <v>9.1618530232325437</v>
      </c>
      <c r="J588" s="23">
        <v>72.060741390501846</v>
      </c>
      <c r="K588" s="23">
        <v>19.736566484517304</v>
      </c>
      <c r="L588" s="23">
        <v>19.996971874344499</v>
      </c>
      <c r="M588" s="23">
        <f t="shared" si="63"/>
        <v>32.327203031640039</v>
      </c>
      <c r="N588" s="23">
        <v>1707.0209715899314</v>
      </c>
      <c r="O588" s="17">
        <f t="shared" si="64"/>
        <v>2.4304948061785899E-2</v>
      </c>
      <c r="P588" s="18">
        <f t="shared" si="65"/>
        <v>5.7087941420681479E-2</v>
      </c>
    </row>
    <row r="589" spans="2:16" x14ac:dyDescent="0.3">
      <c r="B589" s="19">
        <v>40933.333333331917</v>
      </c>
      <c r="C589" s="21">
        <f t="shared" si="66"/>
        <v>1</v>
      </c>
      <c r="D589" s="21" t="str">
        <f t="shared" si="67"/>
        <v>Winter</v>
      </c>
      <c r="E589" s="21">
        <f t="shared" si="68"/>
        <v>8</v>
      </c>
      <c r="F589" s="23">
        <v>93.122280662448162</v>
      </c>
      <c r="G589" s="23">
        <v>2776.2736206860577</v>
      </c>
      <c r="H589" s="16">
        <f t="shared" si="69"/>
        <v>3.3542184015506474E-2</v>
      </c>
      <c r="I589" s="23">
        <v>9.0659903203234489</v>
      </c>
      <c r="J589" s="23">
        <v>73.869606766502983</v>
      </c>
      <c r="K589" s="23">
        <v>19.736566484517304</v>
      </c>
      <c r="L589" s="23">
        <v>20.68827431940672</v>
      </c>
      <c r="M589" s="23">
        <f t="shared" si="63"/>
        <v>33.444765962578956</v>
      </c>
      <c r="N589" s="23">
        <v>1691.9848906860857</v>
      </c>
      <c r="O589" s="17">
        <f t="shared" si="64"/>
        <v>2.5124784811562148E-2</v>
      </c>
      <c r="P589" s="18">
        <f t="shared" si="65"/>
        <v>5.7824228671569201E-2</v>
      </c>
    </row>
    <row r="590" spans="2:16" x14ac:dyDescent="0.3">
      <c r="B590" s="19">
        <v>40933.374999998581</v>
      </c>
      <c r="C590" s="21">
        <f t="shared" si="66"/>
        <v>1</v>
      </c>
      <c r="D590" s="21" t="str">
        <f t="shared" si="67"/>
        <v>Winter</v>
      </c>
      <c r="E590" s="21">
        <f t="shared" si="68"/>
        <v>9</v>
      </c>
      <c r="F590" s="23">
        <v>90.844956036040386</v>
      </c>
      <c r="G590" s="23">
        <v>2759.6873310869842</v>
      </c>
      <c r="H590" s="16">
        <f t="shared" si="69"/>
        <v>3.2918568351095925E-2</v>
      </c>
      <c r="I590" s="23">
        <v>8.9030715077806732</v>
      </c>
      <c r="J590" s="23">
        <v>71.513195345715388</v>
      </c>
      <c r="K590" s="23">
        <v>19.736566484517304</v>
      </c>
      <c r="L590" s="23">
        <v>19.787713670518507</v>
      </c>
      <c r="M590" s="23">
        <f t="shared" si="63"/>
        <v>31.988915190679577</v>
      </c>
      <c r="N590" s="23">
        <v>1660.3979081492093</v>
      </c>
      <c r="O590" s="17">
        <f t="shared" si="64"/>
        <v>2.4627823546249341E-2</v>
      </c>
      <c r="P590" s="18">
        <f t="shared" si="65"/>
        <v>5.6735679204599328E-2</v>
      </c>
    </row>
    <row r="591" spans="2:16" x14ac:dyDescent="0.3">
      <c r="B591" s="19">
        <v>40933.416666665245</v>
      </c>
      <c r="C591" s="21">
        <f t="shared" si="66"/>
        <v>1</v>
      </c>
      <c r="D591" s="21" t="str">
        <f t="shared" si="67"/>
        <v>Winter</v>
      </c>
      <c r="E591" s="21">
        <f t="shared" si="68"/>
        <v>10</v>
      </c>
      <c r="F591" s="23">
        <v>91.127587720946309</v>
      </c>
      <c r="G591" s="23">
        <v>2715.4572254894542</v>
      </c>
      <c r="H591" s="16">
        <f t="shared" si="69"/>
        <v>3.355883748252407E-2</v>
      </c>
      <c r="I591" s="23">
        <v>8.7224061139341256</v>
      </c>
      <c r="J591" s="23">
        <v>70.727821588028604</v>
      </c>
      <c r="K591" s="23">
        <v>19.736566484517304</v>
      </c>
      <c r="L591" s="23">
        <v>19.487563749921964</v>
      </c>
      <c r="M591" s="23">
        <f t="shared" si="63"/>
        <v>31.503691353589335</v>
      </c>
      <c r="N591" s="23">
        <v>1634.8146573405863</v>
      </c>
      <c r="O591" s="17">
        <f t="shared" si="64"/>
        <v>2.4605907028605153E-2</v>
      </c>
      <c r="P591" s="18">
        <f t="shared" si="65"/>
        <v>5.7338998876046168E-2</v>
      </c>
    </row>
    <row r="592" spans="2:16" x14ac:dyDescent="0.3">
      <c r="B592" s="19">
        <v>40933.45833333191</v>
      </c>
      <c r="C592" s="21">
        <f t="shared" si="66"/>
        <v>1</v>
      </c>
      <c r="D592" s="21" t="str">
        <f t="shared" si="67"/>
        <v>Winter</v>
      </c>
      <c r="E592" s="21">
        <f t="shared" si="68"/>
        <v>11</v>
      </c>
      <c r="F592" s="23">
        <v>91.210926795275668</v>
      </c>
      <c r="G592" s="23">
        <v>2683.3903989312453</v>
      </c>
      <c r="H592" s="16">
        <f t="shared" si="69"/>
        <v>3.3990926863121981E-2</v>
      </c>
      <c r="I592" s="23">
        <v>8.4960535828382326</v>
      </c>
      <c r="J592" s="23">
        <v>68.847475149504731</v>
      </c>
      <c r="K592" s="23">
        <v>19.736566484517304</v>
      </c>
      <c r="L592" s="23">
        <v>18.768943056662167</v>
      </c>
      <c r="M592" s="23">
        <f t="shared" si="63"/>
        <v>30.34196560832526</v>
      </c>
      <c r="N592" s="23">
        <v>1592.1409324590604</v>
      </c>
      <c r="O592" s="17">
        <f t="shared" si="64"/>
        <v>2.4393581246088692E-2</v>
      </c>
      <c r="P592" s="18">
        <f t="shared" si="65"/>
        <v>5.7555347673145248E-2</v>
      </c>
    </row>
    <row r="593" spans="2:16" x14ac:dyDescent="0.3">
      <c r="B593" s="19">
        <v>40933.499999998574</v>
      </c>
      <c r="C593" s="21">
        <f t="shared" si="66"/>
        <v>1</v>
      </c>
      <c r="D593" s="21" t="str">
        <f t="shared" si="67"/>
        <v>Winter</v>
      </c>
      <c r="E593" s="21">
        <f t="shared" si="68"/>
        <v>12</v>
      </c>
      <c r="F593" s="23">
        <v>88.056656550276472</v>
      </c>
      <c r="G593" s="23">
        <v>2630.3142722142097</v>
      </c>
      <c r="H593" s="16">
        <f t="shared" si="69"/>
        <v>3.3477618047576499E-2</v>
      </c>
      <c r="I593" s="23">
        <v>8.3206950809443025</v>
      </c>
      <c r="J593" s="23">
        <v>62.904720759725592</v>
      </c>
      <c r="K593" s="23">
        <v>19.736566484517304</v>
      </c>
      <c r="L593" s="23">
        <v>16.497773131821955</v>
      </c>
      <c r="M593" s="23">
        <f t="shared" si="63"/>
        <v>26.670381143386333</v>
      </c>
      <c r="N593" s="23">
        <v>1512.7698737972755</v>
      </c>
      <c r="O593" s="17">
        <f t="shared" si="64"/>
        <v>2.3130468705393949E-2</v>
      </c>
      <c r="P593" s="18">
        <f t="shared" si="65"/>
        <v>5.583373375638985E-2</v>
      </c>
    </row>
    <row r="594" spans="2:16" x14ac:dyDescent="0.3">
      <c r="B594" s="19">
        <v>40933.541666665238</v>
      </c>
      <c r="C594" s="21">
        <f t="shared" si="66"/>
        <v>1</v>
      </c>
      <c r="D594" s="21" t="str">
        <f t="shared" si="67"/>
        <v>Winter</v>
      </c>
      <c r="E594" s="21">
        <f t="shared" si="68"/>
        <v>13</v>
      </c>
      <c r="F594" s="23">
        <v>85.988198464045411</v>
      </c>
      <c r="G594" s="23">
        <v>2573.9208875773593</v>
      </c>
      <c r="H594" s="16">
        <f t="shared" si="69"/>
        <v>3.3407475295396401E-2</v>
      </c>
      <c r="I594" s="23">
        <v>8.176652448421061</v>
      </c>
      <c r="J594" s="23">
        <v>65.94503625046795</v>
      </c>
      <c r="K594" s="23">
        <v>19.736566484517304</v>
      </c>
      <c r="L594" s="23">
        <v>17.65970456154346</v>
      </c>
      <c r="M594" s="23">
        <f t="shared" si="63"/>
        <v>28.548765204407186</v>
      </c>
      <c r="N594" s="23">
        <v>1447.9479718675336</v>
      </c>
      <c r="O594" s="17">
        <f t="shared" si="64"/>
        <v>2.5363768841404264E-2</v>
      </c>
      <c r="P594" s="18">
        <f t="shared" si="65"/>
        <v>5.7923904655833303E-2</v>
      </c>
    </row>
    <row r="595" spans="2:16" x14ac:dyDescent="0.3">
      <c r="B595" s="19">
        <v>40933.583333331902</v>
      </c>
      <c r="C595" s="21">
        <f t="shared" si="66"/>
        <v>1</v>
      </c>
      <c r="D595" s="21" t="str">
        <f t="shared" si="67"/>
        <v>Winter</v>
      </c>
      <c r="E595" s="21">
        <f t="shared" si="68"/>
        <v>14</v>
      </c>
      <c r="F595" s="23">
        <v>84.94158080704463</v>
      </c>
      <c r="G595" s="23">
        <v>2513.1044923807558</v>
      </c>
      <c r="H595" s="16">
        <f t="shared" si="69"/>
        <v>3.3799462403800155E-2</v>
      </c>
      <c r="I595" s="23">
        <v>8.1077063732757964</v>
      </c>
      <c r="J595" s="23">
        <v>65.886890141405502</v>
      </c>
      <c r="K595" s="23">
        <v>19.736566484517304</v>
      </c>
      <c r="L595" s="23">
        <v>17.637482594171523</v>
      </c>
      <c r="M595" s="23">
        <f t="shared" si="63"/>
        <v>28.512841062716674</v>
      </c>
      <c r="N595" s="23">
        <v>1397.469736556244</v>
      </c>
      <c r="O595" s="17">
        <f t="shared" si="64"/>
        <v>2.6204894802398893E-2</v>
      </c>
      <c r="P595" s="18">
        <f t="shared" si="65"/>
        <v>5.9118645849529833E-2</v>
      </c>
    </row>
    <row r="596" spans="2:16" x14ac:dyDescent="0.3">
      <c r="B596" s="19">
        <v>40933.624999998567</v>
      </c>
      <c r="C596" s="21">
        <f t="shared" si="66"/>
        <v>1</v>
      </c>
      <c r="D596" s="21" t="str">
        <f t="shared" si="67"/>
        <v>Winter</v>
      </c>
      <c r="E596" s="21">
        <f t="shared" si="68"/>
        <v>15</v>
      </c>
      <c r="F596" s="23">
        <v>84.036545261675244</v>
      </c>
      <c r="G596" s="23">
        <v>2485.4606763822999</v>
      </c>
      <c r="H596" s="16">
        <f t="shared" si="69"/>
        <v>3.381125521727997E-2</v>
      </c>
      <c r="I596" s="23">
        <v>8.0302320127814966</v>
      </c>
      <c r="J596" s="23">
        <v>64.318248332728515</v>
      </c>
      <c r="K596" s="23">
        <v>19.736566484517304</v>
      </c>
      <c r="L596" s="23">
        <v>17.037987500643602</v>
      </c>
      <c r="M596" s="23">
        <f t="shared" si="63"/>
        <v>27.543694347567609</v>
      </c>
      <c r="N596" s="23">
        <v>1390.2768862081616</v>
      </c>
      <c r="O596" s="17">
        <f t="shared" si="64"/>
        <v>2.5587655749189184E-2</v>
      </c>
      <c r="P596" s="18">
        <f t="shared" si="65"/>
        <v>5.8533760207521421E-2</v>
      </c>
    </row>
    <row r="597" spans="2:16" x14ac:dyDescent="0.3">
      <c r="B597" s="19">
        <v>40933.666666665231</v>
      </c>
      <c r="C597" s="21">
        <f t="shared" si="66"/>
        <v>1</v>
      </c>
      <c r="D597" s="21" t="str">
        <f t="shared" si="67"/>
        <v>Winter</v>
      </c>
      <c r="E597" s="21">
        <f t="shared" si="68"/>
        <v>16</v>
      </c>
      <c r="F597" s="23">
        <v>84.778843290275219</v>
      </c>
      <c r="G597" s="23">
        <v>2469.9801394231645</v>
      </c>
      <c r="H597" s="16">
        <f t="shared" si="69"/>
        <v>3.4323694323337491E-2</v>
      </c>
      <c r="I597" s="23">
        <v>8.1952190728073226</v>
      </c>
      <c r="J597" s="23">
        <v>65.220458297836402</v>
      </c>
      <c r="K597" s="23">
        <v>19.736566484517304</v>
      </c>
      <c r="L597" s="23">
        <v>17.382789254888792</v>
      </c>
      <c r="M597" s="23">
        <f t="shared" si="63"/>
        <v>28.101102558430306</v>
      </c>
      <c r="N597" s="23">
        <v>1420.1586865680986</v>
      </c>
      <c r="O597" s="17">
        <f t="shared" si="64"/>
        <v>2.5557933753832779E-2</v>
      </c>
      <c r="P597" s="18">
        <f t="shared" si="65"/>
        <v>5.9004385371467599E-2</v>
      </c>
    </row>
    <row r="598" spans="2:16" x14ac:dyDescent="0.3">
      <c r="B598" s="19">
        <v>40933.708333331895</v>
      </c>
      <c r="C598" s="21">
        <f t="shared" si="66"/>
        <v>1</v>
      </c>
      <c r="D598" s="21" t="str">
        <f t="shared" si="67"/>
        <v>Winter</v>
      </c>
      <c r="E598" s="21">
        <f t="shared" si="68"/>
        <v>17</v>
      </c>
      <c r="F598" s="23">
        <v>87.556465308009848</v>
      </c>
      <c r="G598" s="23">
        <v>2499.8354607014971</v>
      </c>
      <c r="H598" s="16">
        <f t="shared" si="69"/>
        <v>3.5024891311622564E-2</v>
      </c>
      <c r="I598" s="23">
        <v>8.6132269211597698</v>
      </c>
      <c r="J598" s="23">
        <v>63.019325033266576</v>
      </c>
      <c r="K598" s="23">
        <v>19.736566484517304</v>
      </c>
      <c r="L598" s="23">
        <v>16.541571976979025</v>
      </c>
      <c r="M598" s="23">
        <f t="shared" si="63"/>
        <v>26.741186571770246</v>
      </c>
      <c r="N598" s="23">
        <v>1508.0405780872959</v>
      </c>
      <c r="O598" s="17">
        <f t="shared" si="64"/>
        <v>2.3443940439435214E-2</v>
      </c>
      <c r="P598" s="18">
        <f t="shared" si="65"/>
        <v>5.7647710285250404E-2</v>
      </c>
    </row>
    <row r="599" spans="2:16" x14ac:dyDescent="0.3">
      <c r="B599" s="19">
        <v>40933.749999998559</v>
      </c>
      <c r="C599" s="21">
        <f t="shared" si="66"/>
        <v>1</v>
      </c>
      <c r="D599" s="21" t="str">
        <f t="shared" si="67"/>
        <v>Winter</v>
      </c>
      <c r="E599" s="21">
        <f t="shared" si="68"/>
        <v>18</v>
      </c>
      <c r="F599" s="23">
        <v>99.550321672298836</v>
      </c>
      <c r="G599" s="23">
        <v>2602.6704562157538</v>
      </c>
      <c r="H599" s="16">
        <f t="shared" si="69"/>
        <v>3.8249299458773429E-2</v>
      </c>
      <c r="I599" s="23">
        <v>9.0128736639101383</v>
      </c>
      <c r="J599" s="23">
        <v>67.868952932784723</v>
      </c>
      <c r="K599" s="23">
        <v>19.736566484517304</v>
      </c>
      <c r="L599" s="23">
        <v>18.394976696345356</v>
      </c>
      <c r="M599" s="23">
        <f t="shared" si="63"/>
        <v>29.737409751922062</v>
      </c>
      <c r="N599" s="23">
        <v>1596.0186538027021</v>
      </c>
      <c r="O599" s="17">
        <f t="shared" si="64"/>
        <v>2.4279342427173448E-2</v>
      </c>
      <c r="P599" s="18">
        <f t="shared" si="65"/>
        <v>6.1599974046787818E-2</v>
      </c>
    </row>
    <row r="600" spans="2:16" x14ac:dyDescent="0.3">
      <c r="B600" s="19">
        <v>40933.791666665224</v>
      </c>
      <c r="C600" s="21">
        <f t="shared" si="66"/>
        <v>1</v>
      </c>
      <c r="D600" s="21" t="str">
        <f t="shared" si="67"/>
        <v>Winter</v>
      </c>
      <c r="E600" s="21">
        <f t="shared" si="68"/>
        <v>19</v>
      </c>
      <c r="F600" s="23">
        <v>102.64244508805153</v>
      </c>
      <c r="G600" s="23">
        <v>2713.2457202095779</v>
      </c>
      <c r="H600" s="16">
        <f t="shared" si="69"/>
        <v>3.783013249538017E-2</v>
      </c>
      <c r="I600" s="23">
        <v>8.7658167597679757</v>
      </c>
      <c r="J600" s="23">
        <v>68.333143295961705</v>
      </c>
      <c r="K600" s="23">
        <v>19.736566484517304</v>
      </c>
      <c r="L600" s="23">
        <v>18.572378473888339</v>
      </c>
      <c r="M600" s="23">
        <f t="shared" si="63"/>
        <v>30.024198337556061</v>
      </c>
      <c r="N600" s="23">
        <v>1596.9281758210798</v>
      </c>
      <c r="O600" s="17">
        <f t="shared" si="64"/>
        <v>2.4290394323701933E-2</v>
      </c>
      <c r="P600" s="18">
        <f t="shared" si="65"/>
        <v>6.1201617983451431E-2</v>
      </c>
    </row>
    <row r="601" spans="2:16" x14ac:dyDescent="0.3">
      <c r="B601" s="19">
        <v>40933.833333331888</v>
      </c>
      <c r="C601" s="21">
        <f t="shared" si="66"/>
        <v>1</v>
      </c>
      <c r="D601" s="21" t="str">
        <f t="shared" si="67"/>
        <v>Winter</v>
      </c>
      <c r="E601" s="21">
        <f t="shared" si="68"/>
        <v>20</v>
      </c>
      <c r="F601" s="23">
        <v>104.85802248197358</v>
      </c>
      <c r="G601" s="23">
        <v>2677.8616357315541</v>
      </c>
      <c r="H601" s="16">
        <f t="shared" si="69"/>
        <v>3.9157371345412265E-2</v>
      </c>
      <c r="I601" s="23">
        <v>8.5256540078950387</v>
      </c>
      <c r="J601" s="23">
        <v>66.15571481796421</v>
      </c>
      <c r="K601" s="23">
        <v>19.736566484517304</v>
      </c>
      <c r="L601" s="23">
        <v>17.740220563875457</v>
      </c>
      <c r="M601" s="23">
        <f t="shared" si="63"/>
        <v>28.678927769571448</v>
      </c>
      <c r="N601" s="23">
        <v>1578.329662402612</v>
      </c>
      <c r="O601" s="17">
        <f t="shared" si="64"/>
        <v>2.3572123532692037E-2</v>
      </c>
      <c r="P601" s="18">
        <f t="shared" si="65"/>
        <v>6.1806472483534748E-2</v>
      </c>
    </row>
    <row r="602" spans="2:16" x14ac:dyDescent="0.3">
      <c r="B602" s="19">
        <v>40933.874999998552</v>
      </c>
      <c r="C602" s="21">
        <f t="shared" si="66"/>
        <v>1</v>
      </c>
      <c r="D602" s="21" t="str">
        <f t="shared" si="67"/>
        <v>Winter</v>
      </c>
      <c r="E602" s="21">
        <f t="shared" si="68"/>
        <v>21</v>
      </c>
      <c r="F602" s="23">
        <v>103.59760931537633</v>
      </c>
      <c r="G602" s="23">
        <v>2644.689056533407</v>
      </c>
      <c r="H602" s="16">
        <f t="shared" si="69"/>
        <v>3.9171943128607153E-2</v>
      </c>
      <c r="I602" s="23">
        <v>8.2152057222401478</v>
      </c>
      <c r="J602" s="23">
        <v>69.968516881844025</v>
      </c>
      <c r="K602" s="23">
        <v>19.736566484517304</v>
      </c>
      <c r="L602" s="23">
        <v>19.197376759283078</v>
      </c>
      <c r="M602" s="23">
        <f t="shared" si="63"/>
        <v>31.034573638043643</v>
      </c>
      <c r="N602" s="23">
        <v>1527.1067536817184</v>
      </c>
      <c r="O602" s="17">
        <f t="shared" si="64"/>
        <v>2.5702053419419477E-2</v>
      </c>
      <c r="P602" s="18">
        <f t="shared" si="65"/>
        <v>6.3867197173192711E-2</v>
      </c>
    </row>
    <row r="603" spans="2:16" x14ac:dyDescent="0.3">
      <c r="B603" s="19">
        <v>40933.916666665216</v>
      </c>
      <c r="C603" s="21">
        <f t="shared" si="66"/>
        <v>1</v>
      </c>
      <c r="D603" s="21" t="str">
        <f t="shared" si="67"/>
        <v>Winter</v>
      </c>
      <c r="E603" s="21">
        <f t="shared" si="68"/>
        <v>22</v>
      </c>
      <c r="F603" s="23">
        <v>99.597392561783082</v>
      </c>
      <c r="G603" s="23">
        <v>2569.4978770176062</v>
      </c>
      <c r="H603" s="16">
        <f t="shared" si="69"/>
        <v>3.8761422397976412E-2</v>
      </c>
      <c r="I603" s="23">
        <v>7.6873218649871067</v>
      </c>
      <c r="J603" s="23">
        <v>62.309379139966936</v>
      </c>
      <c r="K603" s="23">
        <v>19.736566484517304</v>
      </c>
      <c r="L603" s="23">
        <v>16.270248672098862</v>
      </c>
      <c r="M603" s="23">
        <f t="shared" si="63"/>
        <v>26.302563983350769</v>
      </c>
      <c r="N603" s="23">
        <v>1415.5443995250621</v>
      </c>
      <c r="O603" s="17">
        <f t="shared" si="64"/>
        <v>2.4011882537730383E-2</v>
      </c>
      <c r="P603" s="18">
        <f t="shared" si="65"/>
        <v>6.184257021409123E-2</v>
      </c>
    </row>
    <row r="604" spans="2:16" x14ac:dyDescent="0.3">
      <c r="B604" s="19">
        <v>40933.958333331881</v>
      </c>
      <c r="C604" s="21">
        <f t="shared" si="66"/>
        <v>1</v>
      </c>
      <c r="D604" s="21" t="str">
        <f t="shared" si="67"/>
        <v>Winter</v>
      </c>
      <c r="E604" s="21">
        <f t="shared" si="68"/>
        <v>23</v>
      </c>
      <c r="F604" s="23">
        <v>107.76158026376689</v>
      </c>
      <c r="G604" s="23">
        <v>2439.0190655048937</v>
      </c>
      <c r="H604" s="16">
        <f t="shared" si="69"/>
        <v>4.4182344364519961E-2</v>
      </c>
      <c r="I604" s="23">
        <v>7.230294800027826</v>
      </c>
      <c r="J604" s="23">
        <v>59.766263873465505</v>
      </c>
      <c r="K604" s="23">
        <v>19.736566484517304</v>
      </c>
      <c r="L604" s="23">
        <v>15.298334551162986</v>
      </c>
      <c r="M604" s="23">
        <f t="shared" si="63"/>
        <v>24.731362837785213</v>
      </c>
      <c r="N604" s="23">
        <v>1306.4963469684114</v>
      </c>
      <c r="O604" s="17">
        <f t="shared" si="64"/>
        <v>2.4463641028906614E-2</v>
      </c>
      <c r="P604" s="18">
        <f t="shared" si="65"/>
        <v>6.7565124381077424E-2</v>
      </c>
    </row>
    <row r="605" spans="2:16" x14ac:dyDescent="0.3">
      <c r="B605" s="19">
        <v>40933.999999998545</v>
      </c>
      <c r="C605" s="21">
        <f t="shared" si="66"/>
        <v>1</v>
      </c>
      <c r="D605" s="21" t="str">
        <f t="shared" si="67"/>
        <v>Winter</v>
      </c>
      <c r="E605" s="21">
        <f t="shared" si="68"/>
        <v>0</v>
      </c>
      <c r="F605" s="23">
        <v>110.0573829473081</v>
      </c>
      <c r="G605" s="23">
        <v>2319.5977803915634</v>
      </c>
      <c r="H605" s="16">
        <f t="shared" si="69"/>
        <v>4.7446753000742088E-2</v>
      </c>
      <c r="I605" s="23">
        <v>7.0003857822885998</v>
      </c>
      <c r="J605" s="23">
        <v>57.542489358235173</v>
      </c>
      <c r="K605" s="23">
        <v>19.736566484517304</v>
      </c>
      <c r="L605" s="23">
        <v>14.448464361793617</v>
      </c>
      <c r="M605" s="23">
        <f t="shared" si="63"/>
        <v>23.35745851192425</v>
      </c>
      <c r="N605" s="23">
        <v>1251.1901336712692</v>
      </c>
      <c r="O605" s="17">
        <f t="shared" si="64"/>
        <v>2.4263174298806374E-2</v>
      </c>
      <c r="P605" s="18">
        <f t="shared" si="65"/>
        <v>7.0558718461579045E-2</v>
      </c>
    </row>
    <row r="606" spans="2:16" x14ac:dyDescent="0.3">
      <c r="B606" s="19">
        <v>40934.041666665209</v>
      </c>
      <c r="C606" s="21">
        <f t="shared" si="66"/>
        <v>1</v>
      </c>
      <c r="D606" s="21" t="str">
        <f t="shared" si="67"/>
        <v>Winter</v>
      </c>
      <c r="E606" s="21">
        <f t="shared" si="68"/>
        <v>1</v>
      </c>
      <c r="F606" s="23">
        <v>89.431489771922642</v>
      </c>
      <c r="G606" s="23">
        <v>2252.1468693553306</v>
      </c>
      <c r="H606" s="16">
        <f t="shared" si="69"/>
        <v>3.9709439463653677E-2</v>
      </c>
      <c r="I606" s="23">
        <v>6.8953794877918657</v>
      </c>
      <c r="J606" s="23">
        <v>56.617565932279589</v>
      </c>
      <c r="K606" s="23">
        <v>19.736566484517304</v>
      </c>
      <c r="L606" s="23">
        <v>14.09498209918768</v>
      </c>
      <c r="M606" s="23">
        <f t="shared" si="63"/>
        <v>22.786017348574603</v>
      </c>
      <c r="N606" s="23">
        <v>1228.5013038064531</v>
      </c>
      <c r="O606" s="17">
        <f t="shared" si="64"/>
        <v>2.4160655543791501E-2</v>
      </c>
      <c r="P606" s="18">
        <f t="shared" si="65"/>
        <v>6.2910688918726809E-2</v>
      </c>
    </row>
    <row r="607" spans="2:16" x14ac:dyDescent="0.3">
      <c r="B607" s="19">
        <v>40934.083333331873</v>
      </c>
      <c r="C607" s="21">
        <f t="shared" si="66"/>
        <v>1</v>
      </c>
      <c r="D607" s="21" t="str">
        <f t="shared" si="67"/>
        <v>Winter</v>
      </c>
      <c r="E607" s="21">
        <f t="shared" si="68"/>
        <v>2</v>
      </c>
      <c r="F607" s="23">
        <v>74.825822616053571</v>
      </c>
      <c r="G607" s="23">
        <v>2214.5512795974305</v>
      </c>
      <c r="H607" s="16">
        <f t="shared" si="69"/>
        <v>3.3788254670560479E-2</v>
      </c>
      <c r="I607" s="23">
        <v>6.8367802892439835</v>
      </c>
      <c r="J607" s="23">
        <v>55.545769402630448</v>
      </c>
      <c r="K607" s="23">
        <v>19.736566484517304</v>
      </c>
      <c r="L607" s="23">
        <v>13.685368663392008</v>
      </c>
      <c r="M607" s="23">
        <f t="shared" si="63"/>
        <v>22.123834254721135</v>
      </c>
      <c r="N607" s="23">
        <v>1215.7693856130079</v>
      </c>
      <c r="O607" s="17">
        <f t="shared" si="64"/>
        <v>2.3820812472064981E-2</v>
      </c>
      <c r="P607" s="18">
        <f t="shared" si="65"/>
        <v>5.6804203464359666E-2</v>
      </c>
    </row>
    <row r="608" spans="2:16" x14ac:dyDescent="0.3">
      <c r="B608" s="19">
        <v>40934.124999998538</v>
      </c>
      <c r="C608" s="21">
        <f t="shared" si="66"/>
        <v>1</v>
      </c>
      <c r="D608" s="21" t="str">
        <f t="shared" si="67"/>
        <v>Winter</v>
      </c>
      <c r="E608" s="21">
        <f t="shared" si="68"/>
        <v>3</v>
      </c>
      <c r="F608" s="23">
        <v>71.445280401052685</v>
      </c>
      <c r="G608" s="23">
        <v>2195.7534847184802</v>
      </c>
      <c r="H608" s="16">
        <f t="shared" si="69"/>
        <v>3.2537933287266424E-2</v>
      </c>
      <c r="I608" s="23">
        <v>6.8688584788689502</v>
      </c>
      <c r="J608" s="23">
        <v>57.197569645899698</v>
      </c>
      <c r="K608" s="23">
        <v>19.736566484517304</v>
      </c>
      <c r="L608" s="23">
        <v>14.316644800398286</v>
      </c>
      <c r="M608" s="23">
        <f t="shared" si="63"/>
        <v>23.144358360984107</v>
      </c>
      <c r="N608" s="23">
        <v>1207.2699689619756</v>
      </c>
      <c r="O608" s="17">
        <f t="shared" si="64"/>
        <v>2.4860402073662746E-2</v>
      </c>
      <c r="P608" s="18">
        <f t="shared" si="65"/>
        <v>5.6589429256761713E-2</v>
      </c>
    </row>
    <row r="609" spans="2:16" x14ac:dyDescent="0.3">
      <c r="B609" s="19">
        <v>40934.166666665202</v>
      </c>
      <c r="C609" s="21">
        <f t="shared" si="66"/>
        <v>1</v>
      </c>
      <c r="D609" s="21" t="str">
        <f t="shared" si="67"/>
        <v>Winter</v>
      </c>
      <c r="E609" s="21">
        <f t="shared" si="68"/>
        <v>4</v>
      </c>
      <c r="F609" s="23">
        <v>66.926434473583868</v>
      </c>
      <c r="G609" s="23">
        <v>2190.224721518789</v>
      </c>
      <c r="H609" s="16">
        <f t="shared" si="69"/>
        <v>3.0556880221484495E-2</v>
      </c>
      <c r="I609" s="23">
        <v>7.0142616092551613</v>
      </c>
      <c r="J609" s="23">
        <v>57.452433630211694</v>
      </c>
      <c r="K609" s="23">
        <v>19.736566484517304</v>
      </c>
      <c r="L609" s="23">
        <v>14.414047347791104</v>
      </c>
      <c r="M609" s="23">
        <f t="shared" si="63"/>
        <v>23.301819797903285</v>
      </c>
      <c r="N609" s="23">
        <v>1228.5698107513294</v>
      </c>
      <c r="O609" s="17">
        <f t="shared" si="64"/>
        <v>2.4675912709118831E-2</v>
      </c>
      <c r="P609" s="18">
        <f t="shared" si="65"/>
        <v>5.4478774021594976E-2</v>
      </c>
    </row>
    <row r="610" spans="2:16" x14ac:dyDescent="0.3">
      <c r="B610" s="19">
        <v>40934.208333331866</v>
      </c>
      <c r="C610" s="21">
        <f t="shared" si="66"/>
        <v>1</v>
      </c>
      <c r="D610" s="21" t="str">
        <f t="shared" si="67"/>
        <v>Winter</v>
      </c>
      <c r="E610" s="21">
        <f t="shared" si="68"/>
        <v>5</v>
      </c>
      <c r="F610" s="23">
        <v>72.406968454870452</v>
      </c>
      <c r="G610" s="23">
        <v>2225.6088059968129</v>
      </c>
      <c r="H610" s="16">
        <f t="shared" si="69"/>
        <v>3.253355587908028E-2</v>
      </c>
      <c r="I610" s="23">
        <v>7.4246457206991607</v>
      </c>
      <c r="J610" s="23">
        <v>59.778828470500848</v>
      </c>
      <c r="K610" s="23">
        <v>19.736566484517304</v>
      </c>
      <c r="L610" s="23">
        <v>15.303136421311528</v>
      </c>
      <c r="M610" s="23">
        <f t="shared" si="63"/>
        <v>24.739125564672015</v>
      </c>
      <c r="N610" s="23">
        <v>1315.5111047016733</v>
      </c>
      <c r="O610" s="17">
        <f t="shared" si="64"/>
        <v>2.444963875289001E-2</v>
      </c>
      <c r="P610" s="18">
        <f t="shared" si="65"/>
        <v>5.6187760943379815E-2</v>
      </c>
    </row>
    <row r="611" spans="2:16" x14ac:dyDescent="0.3">
      <c r="B611" s="19">
        <v>40934.24999999853</v>
      </c>
      <c r="C611" s="21">
        <f t="shared" si="66"/>
        <v>1</v>
      </c>
      <c r="D611" s="21" t="str">
        <f t="shared" si="67"/>
        <v>Winter</v>
      </c>
      <c r="E611" s="21">
        <f t="shared" si="68"/>
        <v>6</v>
      </c>
      <c r="F611" s="23">
        <v>76.273153110930295</v>
      </c>
      <c r="G611" s="23">
        <v>2339.5013279104519</v>
      </c>
      <c r="H611" s="16">
        <f t="shared" si="69"/>
        <v>3.2602312382123924E-2</v>
      </c>
      <c r="I611" s="23">
        <v>8.2422820612923324</v>
      </c>
      <c r="J611" s="23">
        <v>64.234308587228199</v>
      </c>
      <c r="K611" s="23">
        <v>19.736566484517304</v>
      </c>
      <c r="L611" s="23">
        <v>17.005907859962683</v>
      </c>
      <c r="M611" s="23">
        <f t="shared" si="63"/>
        <v>27.491834242748212</v>
      </c>
      <c r="N611" s="23">
        <v>1495.7639626603018</v>
      </c>
      <c r="O611" s="17">
        <f t="shared" si="64"/>
        <v>2.3890210752561099E-2</v>
      </c>
      <c r="P611" s="18">
        <f t="shared" si="65"/>
        <v>5.5713647020855253E-2</v>
      </c>
    </row>
    <row r="612" spans="2:16" x14ac:dyDescent="0.3">
      <c r="B612" s="19">
        <v>40934.291666665194</v>
      </c>
      <c r="C612" s="21">
        <f t="shared" si="66"/>
        <v>1</v>
      </c>
      <c r="D612" s="21" t="str">
        <f t="shared" si="67"/>
        <v>Winter</v>
      </c>
      <c r="E612" s="21">
        <f t="shared" si="68"/>
        <v>7</v>
      </c>
      <c r="F612" s="23">
        <v>83.575760942033057</v>
      </c>
      <c r="G612" s="23">
        <v>2566.1806190977918</v>
      </c>
      <c r="H612" s="16">
        <f t="shared" si="69"/>
        <v>3.2568152186971275E-2</v>
      </c>
      <c r="I612" s="23">
        <v>8.8594532514829236</v>
      </c>
      <c r="J612" s="23">
        <v>68.286061254823011</v>
      </c>
      <c r="K612" s="23">
        <v>19.736566484517304</v>
      </c>
      <c r="L612" s="23">
        <v>18.554384912515822</v>
      </c>
      <c r="M612" s="23">
        <f t="shared" si="63"/>
        <v>29.995109857789885</v>
      </c>
      <c r="N612" s="23">
        <v>1628.4939526240089</v>
      </c>
      <c r="O612" s="17">
        <f t="shared" si="64"/>
        <v>2.3859200119635725E-2</v>
      </c>
      <c r="P612" s="18">
        <f t="shared" si="65"/>
        <v>5.5650302246051303E-2</v>
      </c>
    </row>
    <row r="613" spans="2:16" x14ac:dyDescent="0.3">
      <c r="B613" s="19">
        <v>40934.333333331859</v>
      </c>
      <c r="C613" s="21">
        <f t="shared" si="66"/>
        <v>1</v>
      </c>
      <c r="D613" s="21" t="str">
        <f t="shared" si="67"/>
        <v>Winter</v>
      </c>
      <c r="E613" s="21">
        <f t="shared" si="68"/>
        <v>8</v>
      </c>
      <c r="F613" s="23">
        <v>86.571898455645311</v>
      </c>
      <c r="G613" s="23">
        <v>2706.6112043699486</v>
      </c>
      <c r="H613" s="16">
        <f t="shared" si="69"/>
        <v>3.1985346959279189E-2</v>
      </c>
      <c r="I613" s="23">
        <v>8.8423616693312592</v>
      </c>
      <c r="J613" s="23">
        <v>71.368315641202486</v>
      </c>
      <c r="K613" s="23">
        <v>19.736566484517304</v>
      </c>
      <c r="L613" s="23">
        <v>19.732344323911256</v>
      </c>
      <c r="M613" s="23">
        <f t="shared" si="63"/>
        <v>31.899404832773925</v>
      </c>
      <c r="N613" s="23">
        <v>1629.1908103115154</v>
      </c>
      <c r="O613" s="17">
        <f t="shared" si="64"/>
        <v>2.5007363314500288E-2</v>
      </c>
      <c r="P613" s="18">
        <f t="shared" si="65"/>
        <v>5.6192841081628433E-2</v>
      </c>
    </row>
    <row r="614" spans="2:16" x14ac:dyDescent="0.3">
      <c r="B614" s="19">
        <v>40934.374999998523</v>
      </c>
      <c r="C614" s="21">
        <f t="shared" si="66"/>
        <v>1</v>
      </c>
      <c r="D614" s="21" t="str">
        <f t="shared" si="67"/>
        <v>Winter</v>
      </c>
      <c r="E614" s="21">
        <f t="shared" si="68"/>
        <v>9</v>
      </c>
      <c r="F614" s="23">
        <v>87.777954877141752</v>
      </c>
      <c r="G614" s="23">
        <v>2716.5629781293928</v>
      </c>
      <c r="H614" s="16">
        <f t="shared" si="69"/>
        <v>3.231213691117335E-2</v>
      </c>
      <c r="I614" s="23">
        <v>8.7137804113726567</v>
      </c>
      <c r="J614" s="23">
        <v>69.503374351834765</v>
      </c>
      <c r="K614" s="23">
        <v>19.736566484517304</v>
      </c>
      <c r="L614" s="23">
        <v>19.019611087738912</v>
      </c>
      <c r="M614" s="23">
        <f t="shared" si="63"/>
        <v>30.747196779578548</v>
      </c>
      <c r="N614" s="23">
        <v>1612.0573825567983</v>
      </c>
      <c r="O614" s="17">
        <f t="shared" si="64"/>
        <v>2.4478643017262977E-2</v>
      </c>
      <c r="P614" s="18">
        <f t="shared" si="65"/>
        <v>5.5999822663862789E-2</v>
      </c>
    </row>
    <row r="615" spans="2:16" x14ac:dyDescent="0.3">
      <c r="B615" s="19">
        <v>40934.416666665187</v>
      </c>
      <c r="C615" s="21">
        <f t="shared" si="66"/>
        <v>1</v>
      </c>
      <c r="D615" s="21" t="str">
        <f t="shared" si="67"/>
        <v>Winter</v>
      </c>
      <c r="E615" s="21">
        <f t="shared" si="68"/>
        <v>10</v>
      </c>
      <c r="F615" s="23">
        <v>92.32170632888139</v>
      </c>
      <c r="G615" s="23">
        <v>2691.1306674108132</v>
      </c>
      <c r="H615" s="16">
        <f t="shared" si="69"/>
        <v>3.4305917377733953E-2</v>
      </c>
      <c r="I615" s="23">
        <v>8.6667585832392131</v>
      </c>
      <c r="J615" s="23">
        <v>68.704130110437333</v>
      </c>
      <c r="K615" s="23">
        <v>19.736566484517304</v>
      </c>
      <c r="L615" s="23">
        <v>18.714160220244615</v>
      </c>
      <c r="M615" s="23">
        <f t="shared" si="63"/>
        <v>30.253403405675414</v>
      </c>
      <c r="N615" s="23">
        <v>1619.7664260686204</v>
      </c>
      <c r="O615" s="17">
        <f t="shared" si="64"/>
        <v>2.4028255779679805E-2</v>
      </c>
      <c r="P615" s="18">
        <f t="shared" si="65"/>
        <v>5.7509861799905006E-2</v>
      </c>
    </row>
    <row r="616" spans="2:16" x14ac:dyDescent="0.3">
      <c r="B616" s="19">
        <v>40934.458333331851</v>
      </c>
      <c r="C616" s="21">
        <f t="shared" si="66"/>
        <v>1</v>
      </c>
      <c r="D616" s="21" t="str">
        <f t="shared" si="67"/>
        <v>Winter</v>
      </c>
      <c r="E616" s="21">
        <f t="shared" si="68"/>
        <v>11</v>
      </c>
      <c r="F616" s="23">
        <v>91.545587640501267</v>
      </c>
      <c r="G616" s="23">
        <v>2686.7076568510602</v>
      </c>
      <c r="H616" s="16">
        <f t="shared" si="69"/>
        <v>3.4073520208669349E-2</v>
      </c>
      <c r="I616" s="23">
        <v>8.5854911842675836</v>
      </c>
      <c r="J616" s="23">
        <v>67.483797299339685</v>
      </c>
      <c r="K616" s="23">
        <v>19.736566484517304</v>
      </c>
      <c r="L616" s="23">
        <v>18.247779986925959</v>
      </c>
      <c r="M616" s="23">
        <f t="shared" si="63"/>
        <v>29.499450827896421</v>
      </c>
      <c r="N616" s="23">
        <v>1575.3080747666058</v>
      </c>
      <c r="O616" s="17">
        <f t="shared" si="64"/>
        <v>2.417618662800709E-2</v>
      </c>
      <c r="P616" s="18">
        <f t="shared" si="65"/>
        <v>5.7425939053038472E-2</v>
      </c>
    </row>
    <row r="617" spans="2:16" x14ac:dyDescent="0.3">
      <c r="B617" s="19">
        <v>40934.499999998516</v>
      </c>
      <c r="C617" s="21">
        <f t="shared" si="66"/>
        <v>1</v>
      </c>
      <c r="D617" s="21" t="str">
        <f t="shared" si="67"/>
        <v>Winter</v>
      </c>
      <c r="E617" s="21">
        <f t="shared" si="68"/>
        <v>12</v>
      </c>
      <c r="F617" s="23">
        <v>85.839015877382209</v>
      </c>
      <c r="G617" s="23">
        <v>2662.3810987724187</v>
      </c>
      <c r="H617" s="16">
        <f t="shared" si="69"/>
        <v>3.2241445793376913E-2</v>
      </c>
      <c r="I617" s="23">
        <v>8.4724501590156329</v>
      </c>
      <c r="J617" s="23">
        <v>63.053061209284635</v>
      </c>
      <c r="K617" s="23">
        <v>19.736566484517304</v>
      </c>
      <c r="L617" s="23">
        <v>16.554465087366207</v>
      </c>
      <c r="M617" s="23">
        <f t="shared" si="63"/>
        <v>26.762029637401124</v>
      </c>
      <c r="N617" s="23">
        <v>1490.2734807842551</v>
      </c>
      <c r="O617" s="17">
        <f t="shared" si="64"/>
        <v>2.3642962349349896E-2</v>
      </c>
      <c r="P617" s="18">
        <f t="shared" si="65"/>
        <v>5.5122124853745388E-2</v>
      </c>
    </row>
    <row r="618" spans="2:16" x14ac:dyDescent="0.3">
      <c r="B618" s="19">
        <v>40934.54166666518</v>
      </c>
      <c r="C618" s="21">
        <f t="shared" si="66"/>
        <v>1</v>
      </c>
      <c r="D618" s="21" t="str">
        <f t="shared" si="67"/>
        <v>Winter</v>
      </c>
      <c r="E618" s="21">
        <f t="shared" si="68"/>
        <v>13</v>
      </c>
      <c r="F618" s="23">
        <v>83.660148192745936</v>
      </c>
      <c r="G618" s="23">
        <v>2583.8726613368035</v>
      </c>
      <c r="H618" s="16">
        <f t="shared" si="69"/>
        <v>3.2377813908779529E-2</v>
      </c>
      <c r="I618" s="23">
        <v>8.3413802941592348</v>
      </c>
      <c r="J618" s="23">
        <v>65.927301597756227</v>
      </c>
      <c r="K618" s="23">
        <v>19.736566484517304</v>
      </c>
      <c r="L618" s="23">
        <v>17.652926827310392</v>
      </c>
      <c r="M618" s="23">
        <f t="shared" si="63"/>
        <v>28.537808285928531</v>
      </c>
      <c r="N618" s="23">
        <v>1451.6558871243194</v>
      </c>
      <c r="O618" s="17">
        <f t="shared" si="64"/>
        <v>2.5404910975936709E-2</v>
      </c>
      <c r="P618" s="18">
        <f t="shared" si="65"/>
        <v>5.6960169404768252E-2</v>
      </c>
    </row>
    <row r="619" spans="2:16" x14ac:dyDescent="0.3">
      <c r="B619" s="19">
        <v>40934.583333331844</v>
      </c>
      <c r="C619" s="21">
        <f t="shared" si="66"/>
        <v>1</v>
      </c>
      <c r="D619" s="21" t="str">
        <f t="shared" si="67"/>
        <v>Winter</v>
      </c>
      <c r="E619" s="21">
        <f t="shared" si="68"/>
        <v>14</v>
      </c>
      <c r="F619" s="23">
        <v>83.196249715424742</v>
      </c>
      <c r="G619" s="23">
        <v>2546.2770715789034</v>
      </c>
      <c r="H619" s="16">
        <f t="shared" si="69"/>
        <v>3.2673682940496399E-2</v>
      </c>
      <c r="I619" s="23">
        <v>8.2204387662951035</v>
      </c>
      <c r="J619" s="23">
        <v>64.94582922310353</v>
      </c>
      <c r="K619" s="23">
        <v>19.736566484517304</v>
      </c>
      <c r="L619" s="23">
        <v>17.277832991494712</v>
      </c>
      <c r="M619" s="23">
        <f t="shared" si="63"/>
        <v>27.931429747091514</v>
      </c>
      <c r="N619" s="23">
        <v>1421.2923593065457</v>
      </c>
      <c r="O619" s="17">
        <f t="shared" si="64"/>
        <v>2.5435912799126888E-2</v>
      </c>
      <c r="P619" s="18">
        <f t="shared" si="65"/>
        <v>5.7278510789522501E-2</v>
      </c>
    </row>
    <row r="620" spans="2:16" x14ac:dyDescent="0.3">
      <c r="B620" s="19">
        <v>40934.624999998508</v>
      </c>
      <c r="C620" s="21">
        <f t="shared" si="66"/>
        <v>1</v>
      </c>
      <c r="D620" s="21" t="str">
        <f t="shared" si="67"/>
        <v>Winter</v>
      </c>
      <c r="E620" s="21">
        <f t="shared" si="68"/>
        <v>15</v>
      </c>
      <c r="F620" s="23">
        <v>80.95115585133496</v>
      </c>
      <c r="G620" s="23">
        <v>2524.1620187801382</v>
      </c>
      <c r="H620" s="16">
        <f t="shared" si="69"/>
        <v>3.2070507062956499E-2</v>
      </c>
      <c r="I620" s="23">
        <v>8.1965267419916081</v>
      </c>
      <c r="J620" s="23">
        <v>63.805868434597571</v>
      </c>
      <c r="K620" s="23">
        <v>19.736566484517304</v>
      </c>
      <c r="L620" s="23">
        <v>16.842168905695587</v>
      </c>
      <c r="M620" s="23">
        <f t="shared" si="63"/>
        <v>27.227133044384679</v>
      </c>
      <c r="N620" s="23">
        <v>1400.8199630079437</v>
      </c>
      <c r="O620" s="17">
        <f t="shared" si="64"/>
        <v>2.5287803373612697E-2</v>
      </c>
      <c r="P620" s="18">
        <f t="shared" si="65"/>
        <v>5.6547317759869098E-2</v>
      </c>
    </row>
    <row r="621" spans="2:16" x14ac:dyDescent="0.3">
      <c r="B621" s="19">
        <v>40934.666666665173</v>
      </c>
      <c r="C621" s="21">
        <f t="shared" si="66"/>
        <v>1</v>
      </c>
      <c r="D621" s="21" t="str">
        <f t="shared" si="67"/>
        <v>Winter</v>
      </c>
      <c r="E621" s="21">
        <f t="shared" si="68"/>
        <v>16</v>
      </c>
      <c r="F621" s="23">
        <v>80.146659092387964</v>
      </c>
      <c r="G621" s="23">
        <v>2497.6239554216204</v>
      </c>
      <c r="H621" s="16">
        <f t="shared" si="69"/>
        <v>3.2089161748474065E-2</v>
      </c>
      <c r="I621" s="23">
        <v>8.3560255008486681</v>
      </c>
      <c r="J621" s="23">
        <v>64.952864472430832</v>
      </c>
      <c r="K621" s="23">
        <v>19.736566484517304</v>
      </c>
      <c r="L621" s="23">
        <v>17.280521685261597</v>
      </c>
      <c r="M621" s="23">
        <f t="shared" si="63"/>
        <v>27.935776302651931</v>
      </c>
      <c r="N621" s="23">
        <v>1416.752922319137</v>
      </c>
      <c r="O621" s="17">
        <f t="shared" si="64"/>
        <v>2.5616182773841156E-2</v>
      </c>
      <c r="P621" s="18">
        <f t="shared" si="65"/>
        <v>5.6883342689906954E-2</v>
      </c>
    </row>
    <row r="622" spans="2:16" x14ac:dyDescent="0.3">
      <c r="B622" s="19">
        <v>40934.708333331837</v>
      </c>
      <c r="C622" s="21">
        <f t="shared" si="66"/>
        <v>1</v>
      </c>
      <c r="D622" s="21" t="str">
        <f t="shared" si="67"/>
        <v>Winter</v>
      </c>
      <c r="E622" s="21">
        <f t="shared" si="68"/>
        <v>17</v>
      </c>
      <c r="F622" s="23">
        <v>82.186791101036917</v>
      </c>
      <c r="G622" s="23">
        <v>2520.8447608603237</v>
      </c>
      <c r="H622" s="16">
        <f t="shared" si="69"/>
        <v>3.2602876772541874E-2</v>
      </c>
      <c r="I622" s="23">
        <v>8.660163945437203</v>
      </c>
      <c r="J622" s="23">
        <v>62.949845872564964</v>
      </c>
      <c r="K622" s="23">
        <v>19.736566484517304</v>
      </c>
      <c r="L622" s="23">
        <v>16.515018804857352</v>
      </c>
      <c r="M622" s="23">
        <f t="shared" si="63"/>
        <v>26.698260583190308</v>
      </c>
      <c r="N622" s="23">
        <v>1483.9496325448436</v>
      </c>
      <c r="O622" s="17">
        <f t="shared" si="64"/>
        <v>2.3827240327551354E-2</v>
      </c>
      <c r="P622" s="18">
        <f t="shared" si="65"/>
        <v>5.5653280519864332E-2</v>
      </c>
    </row>
    <row r="623" spans="2:16" x14ac:dyDescent="0.3">
      <c r="B623" s="19">
        <v>40934.749999998501</v>
      </c>
      <c r="C623" s="21">
        <f t="shared" si="66"/>
        <v>1</v>
      </c>
      <c r="D623" s="21" t="str">
        <f t="shared" si="67"/>
        <v>Winter</v>
      </c>
      <c r="E623" s="21">
        <f t="shared" si="68"/>
        <v>18</v>
      </c>
      <c r="F623" s="23">
        <v>87.946041174738966</v>
      </c>
      <c r="G623" s="23">
        <v>2599.3531982959389</v>
      </c>
      <c r="H623" s="16">
        <f t="shared" si="69"/>
        <v>3.3833817286698036E-2</v>
      </c>
      <c r="I623" s="23">
        <v>9.1806153972259352</v>
      </c>
      <c r="J623" s="23">
        <v>67.943089921198151</v>
      </c>
      <c r="K623" s="23">
        <v>19.736566484517304</v>
      </c>
      <c r="L623" s="23">
        <v>18.423309972021759</v>
      </c>
      <c r="M623" s="23">
        <f t="shared" si="63"/>
        <v>29.783213464659088</v>
      </c>
      <c r="N623" s="23">
        <v>1583.8931375325533</v>
      </c>
      <c r="O623" s="17">
        <f t="shared" si="64"/>
        <v>2.4600036415704345E-2</v>
      </c>
      <c r="P623" s="18">
        <f t="shared" si="65"/>
        <v>5.7601540565067319E-2</v>
      </c>
    </row>
    <row r="624" spans="2:16" x14ac:dyDescent="0.3">
      <c r="B624" s="19">
        <v>40934.791666665165</v>
      </c>
      <c r="C624" s="21">
        <f t="shared" si="66"/>
        <v>1</v>
      </c>
      <c r="D624" s="21" t="str">
        <f t="shared" si="67"/>
        <v>Winter</v>
      </c>
      <c r="E624" s="21">
        <f t="shared" si="68"/>
        <v>19</v>
      </c>
      <c r="F624" s="23">
        <v>84.749414487301067</v>
      </c>
      <c r="G624" s="23">
        <v>2716.5629781293928</v>
      </c>
      <c r="H624" s="16">
        <f t="shared" si="69"/>
        <v>3.1197294216848581E-2</v>
      </c>
      <c r="I624" s="23">
        <v>9.2547225982667651</v>
      </c>
      <c r="J624" s="23">
        <v>68.025360623930496</v>
      </c>
      <c r="K624" s="23">
        <v>19.736566484517304</v>
      </c>
      <c r="L624" s="23">
        <v>18.454751746910276</v>
      </c>
      <c r="M624" s="23">
        <f t="shared" si="63"/>
        <v>29.834042392502916</v>
      </c>
      <c r="N624" s="23">
        <v>1581.0745947757657</v>
      </c>
      <c r="O624" s="17">
        <f t="shared" si="64"/>
        <v>2.472291005113102E-2</v>
      </c>
      <c r="P624" s="18">
        <f t="shared" si="65"/>
        <v>5.5148916369217788E-2</v>
      </c>
    </row>
    <row r="625" spans="2:16" x14ac:dyDescent="0.3">
      <c r="B625" s="19">
        <v>40934.83333333183</v>
      </c>
      <c r="C625" s="21">
        <f t="shared" si="66"/>
        <v>1</v>
      </c>
      <c r="D625" s="21" t="str">
        <f t="shared" si="67"/>
        <v>Winter</v>
      </c>
      <c r="E625" s="21">
        <f t="shared" si="68"/>
        <v>20</v>
      </c>
      <c r="F625" s="23">
        <v>87.732675840161562</v>
      </c>
      <c r="G625" s="23">
        <v>2720.9859886891454</v>
      </c>
      <c r="H625" s="16">
        <f t="shared" si="69"/>
        <v>3.224297229197693E-2</v>
      </c>
      <c r="I625" s="23">
        <v>9.1783713683954655</v>
      </c>
      <c r="J625" s="23">
        <v>66.016961017843073</v>
      </c>
      <c r="K625" s="23">
        <v>19.736566484517304</v>
      </c>
      <c r="L625" s="23">
        <v>17.687192382476205</v>
      </c>
      <c r="M625" s="23">
        <f t="shared" si="63"/>
        <v>28.593202150849564</v>
      </c>
      <c r="N625" s="23">
        <v>1564.2359706482061</v>
      </c>
      <c r="O625" s="17">
        <f t="shared" si="64"/>
        <v>2.4146979246099813E-2</v>
      </c>
      <c r="P625" s="18">
        <f t="shared" si="65"/>
        <v>5.5611381155309808E-2</v>
      </c>
    </row>
    <row r="626" spans="2:16" x14ac:dyDescent="0.3">
      <c r="B626" s="19">
        <v>40934.874999998494</v>
      </c>
      <c r="C626" s="21">
        <f t="shared" si="66"/>
        <v>1</v>
      </c>
      <c r="D626" s="21" t="str">
        <f t="shared" si="67"/>
        <v>Winter</v>
      </c>
      <c r="E626" s="21">
        <f t="shared" si="68"/>
        <v>21</v>
      </c>
      <c r="F626" s="23">
        <v>85.411443458187293</v>
      </c>
      <c r="G626" s="23">
        <v>2707.7169570098868</v>
      </c>
      <c r="H626" s="16">
        <f t="shared" si="69"/>
        <v>3.1543711848119667E-2</v>
      </c>
      <c r="I626" s="23">
        <v>8.9235179692612494</v>
      </c>
      <c r="J626" s="23">
        <v>68.852027367070235</v>
      </c>
      <c r="K626" s="23">
        <v>19.736566484517304</v>
      </c>
      <c r="L626" s="23">
        <v>18.770682798698932</v>
      </c>
      <c r="M626" s="23">
        <f t="shared" si="63"/>
        <v>30.344778083853999</v>
      </c>
      <c r="N626" s="23">
        <v>1517.0615016143904</v>
      </c>
      <c r="O626" s="17">
        <f t="shared" si="64"/>
        <v>2.5884445694078748E-2</v>
      </c>
      <c r="P626" s="18">
        <f t="shared" si="65"/>
        <v>5.6611666045876093E-2</v>
      </c>
    </row>
    <row r="627" spans="2:16" x14ac:dyDescent="0.3">
      <c r="B627" s="19">
        <v>40934.916666665158</v>
      </c>
      <c r="C627" s="21">
        <f t="shared" si="66"/>
        <v>1</v>
      </c>
      <c r="D627" s="21" t="str">
        <f t="shared" si="67"/>
        <v>Winter</v>
      </c>
      <c r="E627" s="21">
        <f t="shared" si="68"/>
        <v>22</v>
      </c>
      <c r="F627" s="23">
        <v>81.535708830182728</v>
      </c>
      <c r="G627" s="23">
        <v>2651.3235723730363</v>
      </c>
      <c r="H627" s="16">
        <f t="shared" si="69"/>
        <v>3.0752832162694175E-2</v>
      </c>
      <c r="I627" s="23">
        <v>8.4328645806245941</v>
      </c>
      <c r="J627" s="23">
        <v>63.083272467096158</v>
      </c>
      <c r="K627" s="23">
        <v>19.736566484517304</v>
      </c>
      <c r="L627" s="23">
        <v>16.566011063462941</v>
      </c>
      <c r="M627" s="23">
        <f t="shared" si="63"/>
        <v>26.780694919115913</v>
      </c>
      <c r="N627" s="23">
        <v>1415.7308157968155</v>
      </c>
      <c r="O627" s="17">
        <f t="shared" si="64"/>
        <v>2.4873061394740683E-2</v>
      </c>
      <c r="P627" s="18">
        <f t="shared" si="65"/>
        <v>5.4860976474990011E-2</v>
      </c>
    </row>
    <row r="628" spans="2:16" x14ac:dyDescent="0.3">
      <c r="B628" s="19">
        <v>40934.958333331822</v>
      </c>
      <c r="C628" s="21">
        <f t="shared" si="66"/>
        <v>1</v>
      </c>
      <c r="D628" s="21" t="str">
        <f t="shared" si="67"/>
        <v>Winter</v>
      </c>
      <c r="E628" s="21">
        <f t="shared" si="68"/>
        <v>23</v>
      </c>
      <c r="F628" s="23">
        <v>76.476822265452554</v>
      </c>
      <c r="G628" s="23">
        <v>2529.6907819798298</v>
      </c>
      <c r="H628" s="16">
        <f t="shared" si="69"/>
        <v>3.023168792416556E-2</v>
      </c>
      <c r="I628" s="23">
        <v>7.9948458946654952</v>
      </c>
      <c r="J628" s="23">
        <v>60.690317783776656</v>
      </c>
      <c r="K628" s="23">
        <v>19.736566484517304</v>
      </c>
      <c r="L628" s="23">
        <v>15.651484506954391</v>
      </c>
      <c r="M628" s="23">
        <f t="shared" si="63"/>
        <v>25.302266792304962</v>
      </c>
      <c r="N628" s="23">
        <v>1319.1910986930518</v>
      </c>
      <c r="O628" s="17">
        <f t="shared" si="64"/>
        <v>2.5240552881200119E-2</v>
      </c>
      <c r="P628" s="18">
        <f t="shared" si="65"/>
        <v>5.4709176287627836E-2</v>
      </c>
    </row>
    <row r="629" spans="2:16" x14ac:dyDescent="0.3">
      <c r="B629" s="19">
        <v>40934.999999998487</v>
      </c>
      <c r="C629" s="21">
        <f t="shared" si="66"/>
        <v>1</v>
      </c>
      <c r="D629" s="21" t="str">
        <f t="shared" si="67"/>
        <v>Winter</v>
      </c>
      <c r="E629" s="21">
        <f t="shared" si="68"/>
        <v>0</v>
      </c>
      <c r="F629" s="23">
        <v>79.662798106001134</v>
      </c>
      <c r="G629" s="23">
        <v>2422.4327759058201</v>
      </c>
      <c r="H629" s="16">
        <f t="shared" si="69"/>
        <v>3.2885452549333526E-2</v>
      </c>
      <c r="I629" s="23">
        <v>7.8095377864045128</v>
      </c>
      <c r="J629" s="23">
        <v>59.387684751593071</v>
      </c>
      <c r="K629" s="23">
        <v>19.736566484517304</v>
      </c>
      <c r="L629" s="23">
        <v>15.15365121758153</v>
      </c>
      <c r="M629" s="23">
        <f t="shared" si="63"/>
        <v>24.497467049494237</v>
      </c>
      <c r="N629" s="23">
        <v>1268.6511089736846</v>
      </c>
      <c r="O629" s="17">
        <f t="shared" si="64"/>
        <v>2.5465634016616692E-2</v>
      </c>
      <c r="P629" s="18">
        <f t="shared" si="65"/>
        <v>5.7513637666858075E-2</v>
      </c>
    </row>
    <row r="630" spans="2:16" x14ac:dyDescent="0.3">
      <c r="B630" s="19">
        <v>40935.041666665151</v>
      </c>
      <c r="C630" s="21">
        <f t="shared" si="66"/>
        <v>1</v>
      </c>
      <c r="D630" s="21" t="str">
        <f t="shared" si="67"/>
        <v>Winter</v>
      </c>
      <c r="E630" s="21">
        <f t="shared" si="68"/>
        <v>1</v>
      </c>
      <c r="F630" s="23">
        <v>76.101479062384215</v>
      </c>
      <c r="G630" s="23">
        <v>2359.4048754293403</v>
      </c>
      <c r="H630" s="16">
        <f t="shared" si="69"/>
        <v>3.2254523102371757E-2</v>
      </c>
      <c r="I630" s="23">
        <v>7.7471660762040964</v>
      </c>
      <c r="J630" s="23">
        <v>57.976724895979494</v>
      </c>
      <c r="K630" s="23">
        <v>19.736566484517304</v>
      </c>
      <c r="L630" s="23">
        <v>14.614418165187868</v>
      </c>
      <c r="M630" s="23">
        <f t="shared" si="63"/>
        <v>23.625740246274322</v>
      </c>
      <c r="N630" s="23">
        <v>1250.4023647474257</v>
      </c>
      <c r="O630" s="17">
        <f t="shared" si="64"/>
        <v>2.5090248712713821E-2</v>
      </c>
      <c r="P630" s="18">
        <f t="shared" si="65"/>
        <v>5.6535497808337096E-2</v>
      </c>
    </row>
    <row r="631" spans="2:16" x14ac:dyDescent="0.3">
      <c r="B631" s="19">
        <v>40935.083333331815</v>
      </c>
      <c r="C631" s="21">
        <f t="shared" si="66"/>
        <v>1</v>
      </c>
      <c r="D631" s="21" t="str">
        <f t="shared" si="67"/>
        <v>Winter</v>
      </c>
      <c r="E631" s="21">
        <f t="shared" si="68"/>
        <v>2</v>
      </c>
      <c r="F631" s="23">
        <v>78.129698624868055</v>
      </c>
      <c r="G631" s="23">
        <v>2341.7128331903282</v>
      </c>
      <c r="H631" s="16">
        <f t="shared" si="69"/>
        <v>3.3364338068056304E-2</v>
      </c>
      <c r="I631" s="23">
        <v>7.7251274036657511</v>
      </c>
      <c r="J631" s="23">
        <v>57.78117882108328</v>
      </c>
      <c r="K631" s="23">
        <v>19.736566484517304</v>
      </c>
      <c r="L631" s="23">
        <v>14.539685417526499</v>
      </c>
      <c r="M631" s="23">
        <f t="shared" si="63"/>
        <v>23.504926919039477</v>
      </c>
      <c r="N631" s="23">
        <v>1247.3291764499231</v>
      </c>
      <c r="O631" s="17">
        <f t="shared" si="64"/>
        <v>2.5037540139636934E-2</v>
      </c>
      <c r="P631" s="18">
        <f t="shared" si="65"/>
        <v>5.7566517254081864E-2</v>
      </c>
    </row>
    <row r="632" spans="2:16" x14ac:dyDescent="0.3">
      <c r="B632" s="19">
        <v>40935.124999998479</v>
      </c>
      <c r="C632" s="21">
        <f t="shared" si="66"/>
        <v>1</v>
      </c>
      <c r="D632" s="21" t="str">
        <f t="shared" si="67"/>
        <v>Winter</v>
      </c>
      <c r="E632" s="21">
        <f t="shared" si="68"/>
        <v>3</v>
      </c>
      <c r="F632" s="23">
        <v>77.833779767652743</v>
      </c>
      <c r="G632" s="23">
        <v>2337.2898226305756</v>
      </c>
      <c r="H632" s="16">
        <f t="shared" si="69"/>
        <v>3.3300867959991494E-2</v>
      </c>
      <c r="I632" s="23">
        <v>7.7613033528746715</v>
      </c>
      <c r="J632" s="23">
        <v>59.155020696533668</v>
      </c>
      <c r="K632" s="23">
        <v>19.736566484517304</v>
      </c>
      <c r="L632" s="23">
        <v>15.064732919805149</v>
      </c>
      <c r="M632" s="23">
        <f t="shared" si="63"/>
        <v>24.353721292211215</v>
      </c>
      <c r="N632" s="23">
        <v>1260.3781342625512</v>
      </c>
      <c r="O632" s="17">
        <f t="shared" si="64"/>
        <v>2.5480467942167555E-2</v>
      </c>
      <c r="P632" s="18">
        <f t="shared" si="65"/>
        <v>5.7932814203658131E-2</v>
      </c>
    </row>
    <row r="633" spans="2:16" x14ac:dyDescent="0.3">
      <c r="B633" s="19">
        <v>40935.166666665144</v>
      </c>
      <c r="C633" s="21">
        <f t="shared" si="66"/>
        <v>1</v>
      </c>
      <c r="D633" s="21" t="str">
        <f t="shared" si="67"/>
        <v>Winter</v>
      </c>
      <c r="E633" s="21">
        <f t="shared" si="68"/>
        <v>4</v>
      </c>
      <c r="F633" s="23">
        <v>81.899862513240265</v>
      </c>
      <c r="G633" s="23">
        <v>2357.1933701494636</v>
      </c>
      <c r="H633" s="16">
        <f t="shared" si="69"/>
        <v>3.474465164817904E-2</v>
      </c>
      <c r="I633" s="23">
        <v>7.9172009979884361</v>
      </c>
      <c r="J633" s="23">
        <v>60.057690758745785</v>
      </c>
      <c r="K633" s="23">
        <v>19.736566484517304</v>
      </c>
      <c r="L633" s="23">
        <v>15.409710511488182</v>
      </c>
      <c r="M633" s="23">
        <f t="shared" si="63"/>
        <v>24.911413762740299</v>
      </c>
      <c r="N633" s="23">
        <v>1300.7763332538975</v>
      </c>
      <c r="O633" s="17">
        <f t="shared" si="64"/>
        <v>2.5237709144513579E-2</v>
      </c>
      <c r="P633" s="18">
        <f t="shared" si="65"/>
        <v>5.9105485380068434E-2</v>
      </c>
    </row>
    <row r="634" spans="2:16" x14ac:dyDescent="0.3">
      <c r="B634" s="19">
        <v>40935.208333331808</v>
      </c>
      <c r="C634" s="21">
        <f t="shared" si="66"/>
        <v>1</v>
      </c>
      <c r="D634" s="21" t="str">
        <f t="shared" si="67"/>
        <v>Winter</v>
      </c>
      <c r="E634" s="21">
        <f t="shared" si="68"/>
        <v>5</v>
      </c>
      <c r="F634" s="23">
        <v>87.690597532397518</v>
      </c>
      <c r="G634" s="23">
        <v>2406.9522389466847</v>
      </c>
      <c r="H634" s="16">
        <f t="shared" si="69"/>
        <v>3.6432213366548616E-2</v>
      </c>
      <c r="I634" s="23">
        <v>8.3526656289862409</v>
      </c>
      <c r="J634" s="23">
        <v>62.103471641931748</v>
      </c>
      <c r="K634" s="23">
        <v>19.736566484517304</v>
      </c>
      <c r="L634" s="23">
        <v>16.191556051444557</v>
      </c>
      <c r="M634" s="23">
        <f t="shared" si="63"/>
        <v>26.175349105969886</v>
      </c>
      <c r="N634" s="23">
        <v>1401.1264967117456</v>
      </c>
      <c r="O634" s="17">
        <f t="shared" si="64"/>
        <v>2.464303888049274E-2</v>
      </c>
      <c r="P634" s="18">
        <f t="shared" si="65"/>
        <v>6.0177451796547085E-2</v>
      </c>
    </row>
    <row r="635" spans="2:16" x14ac:dyDescent="0.3">
      <c r="B635" s="19">
        <v>40935.249999998472</v>
      </c>
      <c r="C635" s="21">
        <f t="shared" si="66"/>
        <v>1</v>
      </c>
      <c r="D635" s="21" t="str">
        <f t="shared" si="67"/>
        <v>Winter</v>
      </c>
      <c r="E635" s="21">
        <f t="shared" si="68"/>
        <v>6</v>
      </c>
      <c r="F635" s="23">
        <v>102.06956308786503</v>
      </c>
      <c r="G635" s="23">
        <v>2513.1044923807558</v>
      </c>
      <c r="H635" s="16">
        <f t="shared" si="69"/>
        <v>4.0614930018755727E-2</v>
      </c>
      <c r="I635" s="23">
        <v>9.2753730008806947</v>
      </c>
      <c r="J635" s="23">
        <v>70.379078808524042</v>
      </c>
      <c r="K635" s="23">
        <v>19.736566484517304</v>
      </c>
      <c r="L635" s="23">
        <v>19.354283109268504</v>
      </c>
      <c r="M635" s="23">
        <f t="shared" si="63"/>
        <v>31.288229214738234</v>
      </c>
      <c r="N635" s="23">
        <v>1589.9411123949624</v>
      </c>
      <c r="O635" s="17">
        <f t="shared" si="64"/>
        <v>2.5512644398833807E-2</v>
      </c>
      <c r="P635" s="18">
        <f t="shared" si="65"/>
        <v>6.5091380150737496E-2</v>
      </c>
    </row>
    <row r="636" spans="2:16" x14ac:dyDescent="0.3">
      <c r="B636" s="19">
        <v>40935.291666665136</v>
      </c>
      <c r="C636" s="21">
        <f t="shared" si="66"/>
        <v>1</v>
      </c>
      <c r="D636" s="21" t="str">
        <f t="shared" si="67"/>
        <v>Winter</v>
      </c>
      <c r="E636" s="21">
        <f t="shared" si="68"/>
        <v>7</v>
      </c>
      <c r="F636" s="23">
        <v>107.23871463559937</v>
      </c>
      <c r="G636" s="23">
        <v>2748.6298046876018</v>
      </c>
      <c r="H636" s="16">
        <f t="shared" si="69"/>
        <v>3.9015335732993581E-2</v>
      </c>
      <c r="I636" s="23">
        <v>10.097786050060158</v>
      </c>
      <c r="J636" s="23">
        <v>75.466255663123192</v>
      </c>
      <c r="K636" s="23">
        <v>19.736566484517304</v>
      </c>
      <c r="L636" s="23">
        <v>21.298473011240571</v>
      </c>
      <c r="M636" s="23">
        <f t="shared" si="63"/>
        <v>34.431216167365321</v>
      </c>
      <c r="N636" s="23">
        <v>1734.1508272725443</v>
      </c>
      <c r="O636" s="17">
        <f t="shared" si="64"/>
        <v>2.5677698569887525E-2</v>
      </c>
      <c r="P636" s="18">
        <f t="shared" si="65"/>
        <v>6.369121027232634E-2</v>
      </c>
    </row>
    <row r="637" spans="2:16" x14ac:dyDescent="0.3">
      <c r="B637" s="19">
        <v>40935.333333331801</v>
      </c>
      <c r="C637" s="21">
        <f t="shared" si="66"/>
        <v>1</v>
      </c>
      <c r="D637" s="21" t="str">
        <f t="shared" si="67"/>
        <v>Winter</v>
      </c>
      <c r="E637" s="21">
        <f t="shared" si="68"/>
        <v>8</v>
      </c>
      <c r="F637" s="23">
        <v>109.70695332297738</v>
      </c>
      <c r="G637" s="23">
        <v>2900.117916359141</v>
      </c>
      <c r="H637" s="16">
        <f t="shared" si="69"/>
        <v>3.7828445769096664E-2</v>
      </c>
      <c r="I637" s="23">
        <v>10.048778678546972</v>
      </c>
      <c r="J637" s="23">
        <v>78.496054248590909</v>
      </c>
      <c r="K637" s="23">
        <v>19.736566484517304</v>
      </c>
      <c r="L637" s="23">
        <v>22.456385146642386</v>
      </c>
      <c r="M637" s="23">
        <f t="shared" si="63"/>
        <v>36.303102617431222</v>
      </c>
      <c r="N637" s="23">
        <v>1728.4958800904856</v>
      </c>
      <c r="O637" s="17">
        <f t="shared" si="64"/>
        <v>2.6816309966299547E-2</v>
      </c>
      <c r="P637" s="18">
        <f t="shared" si="65"/>
        <v>6.3630336408108765E-2</v>
      </c>
    </row>
    <row r="638" spans="2:16" x14ac:dyDescent="0.3">
      <c r="B638" s="19">
        <v>40935.374999998465</v>
      </c>
      <c r="C638" s="21">
        <f t="shared" si="66"/>
        <v>1</v>
      </c>
      <c r="D638" s="21" t="str">
        <f t="shared" si="67"/>
        <v>Winter</v>
      </c>
      <c r="E638" s="21">
        <f t="shared" si="68"/>
        <v>9</v>
      </c>
      <c r="F638" s="23">
        <v>106.79691292405296</v>
      </c>
      <c r="G638" s="23">
        <v>2899.0121637192024</v>
      </c>
      <c r="H638" s="16">
        <f t="shared" si="69"/>
        <v>3.6839070308363593E-2</v>
      </c>
      <c r="I638" s="23">
        <v>9.7261220087294156</v>
      </c>
      <c r="J638" s="23">
        <v>74.981770440645022</v>
      </c>
      <c r="K638" s="23">
        <v>19.736566484517304</v>
      </c>
      <c r="L638" s="23">
        <v>21.113315053473645</v>
      </c>
      <c r="M638" s="23">
        <f t="shared" si="63"/>
        <v>34.131888902654069</v>
      </c>
      <c r="N638" s="23">
        <v>1680.7074066370053</v>
      </c>
      <c r="O638" s="17">
        <f t="shared" si="64"/>
        <v>2.6094970926046394E-2</v>
      </c>
      <c r="P638" s="18">
        <f t="shared" si="65"/>
        <v>6.1972726765770661E-2</v>
      </c>
    </row>
    <row r="639" spans="2:16" x14ac:dyDescent="0.3">
      <c r="B639" s="19">
        <v>40935.416666665129</v>
      </c>
      <c r="C639" s="21">
        <f t="shared" si="66"/>
        <v>1</v>
      </c>
      <c r="D639" s="21" t="str">
        <f t="shared" si="67"/>
        <v>Winter</v>
      </c>
      <c r="E639" s="21">
        <f t="shared" si="68"/>
        <v>10</v>
      </c>
      <c r="F639" s="23">
        <v>100.77757134215655</v>
      </c>
      <c r="G639" s="23">
        <v>2843.7245317222905</v>
      </c>
      <c r="H639" s="16">
        <f t="shared" si="69"/>
        <v>3.543858422922596E-2</v>
      </c>
      <c r="I639" s="23">
        <v>9.388453177926996</v>
      </c>
      <c r="J639" s="23">
        <v>74.438280376828473</v>
      </c>
      <c r="K639" s="23">
        <v>19.736566484517304</v>
      </c>
      <c r="L639" s="23">
        <v>20.905606942650056</v>
      </c>
      <c r="M639" s="23">
        <f t="shared" si="63"/>
        <v>33.796106949661109</v>
      </c>
      <c r="N639" s="23">
        <v>1632.4054716478888</v>
      </c>
      <c r="O639" s="17">
        <f t="shared" si="64"/>
        <v>2.6454554874772589E-2</v>
      </c>
      <c r="P639" s="18">
        <f t="shared" si="65"/>
        <v>6.0955627132822238E-2</v>
      </c>
    </row>
    <row r="640" spans="2:16" x14ac:dyDescent="0.3">
      <c r="B640" s="19">
        <v>40935.458333331793</v>
      </c>
      <c r="C640" s="21">
        <f t="shared" si="66"/>
        <v>1</v>
      </c>
      <c r="D640" s="21" t="str">
        <f t="shared" si="67"/>
        <v>Winter</v>
      </c>
      <c r="E640" s="21">
        <f t="shared" si="68"/>
        <v>11</v>
      </c>
      <c r="F640" s="23">
        <v>94.405836121729095</v>
      </c>
      <c r="G640" s="23">
        <v>2757.4758258071074</v>
      </c>
      <c r="H640" s="16">
        <f t="shared" si="69"/>
        <v>3.4236324118669906E-2</v>
      </c>
      <c r="I640" s="23">
        <v>9.0257207219961337</v>
      </c>
      <c r="J640" s="23">
        <v>71.220033661958567</v>
      </c>
      <c r="K640" s="23">
        <v>19.736566484517304</v>
      </c>
      <c r="L640" s="23">
        <v>19.675674714237708</v>
      </c>
      <c r="M640" s="23">
        <f t="shared" si="63"/>
        <v>31.807792463203555</v>
      </c>
      <c r="N640" s="23">
        <v>1580.4341300433503</v>
      </c>
      <c r="O640" s="17">
        <f t="shared" si="64"/>
        <v>2.5836896589976614E-2</v>
      </c>
      <c r="P640" s="18">
        <f t="shared" si="65"/>
        <v>5.9188660342771524E-2</v>
      </c>
    </row>
    <row r="641" spans="2:16" x14ac:dyDescent="0.3">
      <c r="B641" s="19">
        <v>40935.499999998457</v>
      </c>
      <c r="C641" s="21">
        <f t="shared" si="66"/>
        <v>1</v>
      </c>
      <c r="D641" s="21" t="str">
        <f t="shared" si="67"/>
        <v>Winter</v>
      </c>
      <c r="E641" s="21">
        <f t="shared" si="68"/>
        <v>12</v>
      </c>
      <c r="F641" s="23">
        <v>92.768984561223718</v>
      </c>
      <c r="G641" s="23">
        <v>2695.5536779705658</v>
      </c>
      <c r="H641" s="16">
        <f t="shared" si="69"/>
        <v>3.4415558228121736E-2</v>
      </c>
      <c r="I641" s="23">
        <v>8.7120530001368568</v>
      </c>
      <c r="J641" s="23">
        <v>67.562779238978536</v>
      </c>
      <c r="K641" s="23">
        <v>19.736566484517304</v>
      </c>
      <c r="L641" s="23">
        <v>18.277964880015567</v>
      </c>
      <c r="M641" s="23">
        <f t="shared" si="63"/>
        <v>29.548247874445664</v>
      </c>
      <c r="N641" s="23">
        <v>1542.8003177631163</v>
      </c>
      <c r="O641" s="17">
        <f t="shared" si="64"/>
        <v>2.4799256542839952E-2</v>
      </c>
      <c r="P641" s="18">
        <f t="shared" si="65"/>
        <v>5.836133451339745E-2</v>
      </c>
    </row>
    <row r="642" spans="2:16" x14ac:dyDescent="0.3">
      <c r="B642" s="19">
        <v>40935.541666665122</v>
      </c>
      <c r="C642" s="21">
        <f t="shared" si="66"/>
        <v>1</v>
      </c>
      <c r="D642" s="21" t="str">
        <f t="shared" si="67"/>
        <v>Winter</v>
      </c>
      <c r="E642" s="21">
        <f t="shared" si="68"/>
        <v>13</v>
      </c>
      <c r="F642" s="23">
        <v>90.175097411514841</v>
      </c>
      <c r="G642" s="23">
        <v>2631.4200248541479</v>
      </c>
      <c r="H642" s="16">
        <f t="shared" si="69"/>
        <v>3.4268606516556777E-2</v>
      </c>
      <c r="I642" s="23">
        <v>8.4018545540538323</v>
      </c>
      <c r="J642" s="23">
        <v>62.36752868728847</v>
      </c>
      <c r="K642" s="23">
        <v>19.736566484517304</v>
      </c>
      <c r="L642" s="23">
        <v>16.292471953486174</v>
      </c>
      <c r="M642" s="23">
        <f t="shared" si="63"/>
        <v>26.338490249284991</v>
      </c>
      <c r="N642" s="23">
        <v>1505.6736417483253</v>
      </c>
      <c r="O642" s="17">
        <f t="shared" si="64"/>
        <v>2.3072958070116566E-2</v>
      </c>
      <c r="P642" s="18">
        <f t="shared" si="65"/>
        <v>5.6550886465395508E-2</v>
      </c>
    </row>
    <row r="643" spans="2:16" x14ac:dyDescent="0.3">
      <c r="B643" s="19">
        <v>40935.583333331786</v>
      </c>
      <c r="C643" s="21">
        <f t="shared" si="66"/>
        <v>1</v>
      </c>
      <c r="D643" s="21" t="str">
        <f t="shared" si="67"/>
        <v>Winter</v>
      </c>
      <c r="E643" s="21">
        <f t="shared" si="68"/>
        <v>14</v>
      </c>
      <c r="F643" s="23">
        <v>88.405335945931597</v>
      </c>
      <c r="G643" s="23">
        <v>2592.7186824563096</v>
      </c>
      <c r="H643" s="16">
        <f t="shared" si="69"/>
        <v>3.4097542685262515E-2</v>
      </c>
      <c r="I643" s="23">
        <v>8.2161537577961603</v>
      </c>
      <c r="J643" s="23">
        <v>64.432549878705473</v>
      </c>
      <c r="K643" s="23">
        <v>19.736566484517304</v>
      </c>
      <c r="L643" s="23">
        <v>17.081670651007695</v>
      </c>
      <c r="M643" s="23">
        <f t="shared" si="63"/>
        <v>27.614312743180474</v>
      </c>
      <c r="N643" s="23">
        <v>1480.0894756532559</v>
      </c>
      <c r="O643" s="17">
        <f t="shared" si="64"/>
        <v>2.4208311112517311E-2</v>
      </c>
      <c r="P643" s="18">
        <f t="shared" si="65"/>
        <v>5.7480409876282654E-2</v>
      </c>
    </row>
    <row r="644" spans="2:16" x14ac:dyDescent="0.3">
      <c r="B644" s="19">
        <v>40935.62499999845</v>
      </c>
      <c r="C644" s="21">
        <f t="shared" si="66"/>
        <v>1</v>
      </c>
      <c r="D644" s="21" t="str">
        <f t="shared" si="67"/>
        <v>Winter</v>
      </c>
      <c r="E644" s="21">
        <f t="shared" si="68"/>
        <v>15</v>
      </c>
      <c r="F644" s="23">
        <v>84.6701873878052</v>
      </c>
      <c r="G644" s="23">
        <v>2541.8540610191503</v>
      </c>
      <c r="H644" s="16">
        <f t="shared" si="69"/>
        <v>3.3310404671248864E-2</v>
      </c>
      <c r="I644" s="23">
        <v>8.1272129475122181</v>
      </c>
      <c r="J644" s="23">
        <v>63.133715958165169</v>
      </c>
      <c r="K644" s="23">
        <v>19.736566484517304</v>
      </c>
      <c r="L644" s="23">
        <v>16.585289285698895</v>
      </c>
      <c r="M644" s="23">
        <f t="shared" si="63"/>
        <v>26.81186018794897</v>
      </c>
      <c r="N644" s="23">
        <v>1461.4325293019606</v>
      </c>
      <c r="O644" s="17">
        <f t="shared" si="64"/>
        <v>2.3907414427232918E-2</v>
      </c>
      <c r="P644" s="18">
        <f t="shared" si="65"/>
        <v>5.6421453449267397E-2</v>
      </c>
    </row>
    <row r="645" spans="2:16" x14ac:dyDescent="0.3">
      <c r="B645" s="19">
        <v>40935.666666665114</v>
      </c>
      <c r="C645" s="21">
        <f t="shared" si="66"/>
        <v>1</v>
      </c>
      <c r="D645" s="21" t="str">
        <f t="shared" si="67"/>
        <v>Winter</v>
      </c>
      <c r="E645" s="21">
        <f t="shared" si="68"/>
        <v>16</v>
      </c>
      <c r="F645" s="23">
        <v>84.791320602851769</v>
      </c>
      <c r="G645" s="23">
        <v>2527.4792766999531</v>
      </c>
      <c r="H645" s="16">
        <f t="shared" si="69"/>
        <v>3.3547780741277143E-2</v>
      </c>
      <c r="I645" s="23">
        <v>8.152377342329741</v>
      </c>
      <c r="J645" s="23">
        <v>63.422005871915161</v>
      </c>
      <c r="K645" s="23">
        <v>19.736566484517304</v>
      </c>
      <c r="L645" s="23">
        <v>16.695466375108793</v>
      </c>
      <c r="M645" s="23">
        <f t="shared" ref="M645:M708" si="70">J645-K645-L645</f>
        <v>26.989973012289063</v>
      </c>
      <c r="N645" s="23">
        <v>1482.8543057951672</v>
      </c>
      <c r="O645" s="17">
        <f t="shared" ref="O645:O708" si="71">(I645+M645)/N645</f>
        <v>2.3699125542730941E-2</v>
      </c>
      <c r="P645" s="18">
        <f t="shared" ref="P645:P708" si="72">H645+(1-H645)*O645</f>
        <v>5.6451853216540546E-2</v>
      </c>
    </row>
    <row r="646" spans="2:16" x14ac:dyDescent="0.3">
      <c r="B646" s="19">
        <v>40935.708333331779</v>
      </c>
      <c r="C646" s="21">
        <f t="shared" ref="C646:C709" si="73">MONTH(B646)</f>
        <v>1</v>
      </c>
      <c r="D646" s="21" t="str">
        <f t="shared" ref="D646:D709" si="74">IF(AND(C646&gt;5,C646&lt;7),"Summer",IF(OR(C646=1,C646&gt;10),"Winter","Shoulder"))</f>
        <v>Winter</v>
      </c>
      <c r="E646" s="21">
        <f t="shared" ref="E646:E709" si="75">HOUR(B646)</f>
        <v>17</v>
      </c>
      <c r="F646" s="23">
        <v>87.675929984480561</v>
      </c>
      <c r="G646" s="23">
        <v>2537.4310504593973</v>
      </c>
      <c r="H646" s="16">
        <f t="shared" ref="H646:H709" si="76">F646/G646</f>
        <v>3.4553029517238307E-2</v>
      </c>
      <c r="I646" s="23">
        <v>8.5152838064571412</v>
      </c>
      <c r="J646" s="23">
        <v>62.404197110530781</v>
      </c>
      <c r="K646" s="23">
        <v>19.736566484517304</v>
      </c>
      <c r="L646" s="23">
        <v>16.30648569435396</v>
      </c>
      <c r="M646" s="23">
        <f t="shared" si="70"/>
        <v>26.361144931659517</v>
      </c>
      <c r="N646" s="23">
        <v>1574.295227962765</v>
      </c>
      <c r="O646" s="17">
        <f t="shared" si="71"/>
        <v>2.2153677479699221E-2</v>
      </c>
      <c r="P646" s="18">
        <f t="shared" si="72"/>
        <v>5.5941230325066107E-2</v>
      </c>
    </row>
    <row r="647" spans="2:16" x14ac:dyDescent="0.3">
      <c r="B647" s="19">
        <v>40935.749999998443</v>
      </c>
      <c r="C647" s="21">
        <f t="shared" si="73"/>
        <v>1</v>
      </c>
      <c r="D647" s="21" t="str">
        <f t="shared" si="74"/>
        <v>Winter</v>
      </c>
      <c r="E647" s="21">
        <f t="shared" si="75"/>
        <v>18</v>
      </c>
      <c r="F647" s="23">
        <v>95.361821697656566</v>
      </c>
      <c r="G647" s="23">
        <v>2632.525777494086</v>
      </c>
      <c r="H647" s="16">
        <f t="shared" si="76"/>
        <v>3.6224458849718061E-2</v>
      </c>
      <c r="I647" s="23">
        <v>9.104713278145379</v>
      </c>
      <c r="J647" s="23">
        <v>68.574388889725029</v>
      </c>
      <c r="K647" s="23">
        <v>19.736566484517304</v>
      </c>
      <c r="L647" s="23">
        <v>18.664576417992816</v>
      </c>
      <c r="M647" s="23">
        <f t="shared" si="70"/>
        <v>30.173245987214909</v>
      </c>
      <c r="N647" s="23">
        <v>1684.887651693442</v>
      </c>
      <c r="O647" s="17">
        <f t="shared" si="71"/>
        <v>2.3311915916698012E-2</v>
      </c>
      <c r="P647" s="18">
        <f t="shared" si="72"/>
        <v>5.8691913227583561E-2</v>
      </c>
    </row>
    <row r="648" spans="2:16" x14ac:dyDescent="0.3">
      <c r="B648" s="19">
        <v>40935.791666665107</v>
      </c>
      <c r="C648" s="21">
        <f t="shared" si="73"/>
        <v>1</v>
      </c>
      <c r="D648" s="21" t="str">
        <f t="shared" si="74"/>
        <v>Winter</v>
      </c>
      <c r="E648" s="21">
        <f t="shared" si="75"/>
        <v>19</v>
      </c>
      <c r="F648" s="23">
        <v>97.775516903625444</v>
      </c>
      <c r="G648" s="23">
        <v>2775.1678680461196</v>
      </c>
      <c r="H648" s="16">
        <f t="shared" si="76"/>
        <v>3.5232289199307112E-2</v>
      </c>
      <c r="I648" s="23">
        <v>9.0840709449214643</v>
      </c>
      <c r="J648" s="23">
        <v>70.812589021031229</v>
      </c>
      <c r="K648" s="23">
        <v>19.736566484517304</v>
      </c>
      <c r="L648" s="23">
        <v>19.519959711762922</v>
      </c>
      <c r="M648" s="23">
        <f t="shared" si="70"/>
        <v>31.556062824751002</v>
      </c>
      <c r="N648" s="23">
        <v>1681.1141302969941</v>
      </c>
      <c r="O648" s="17">
        <f t="shared" si="71"/>
        <v>2.4174523928659607E-2</v>
      </c>
      <c r="P648" s="18">
        <f t="shared" si="72"/>
        <v>5.8555089309656611E-2</v>
      </c>
    </row>
    <row r="649" spans="2:16" x14ac:dyDescent="0.3">
      <c r="B649" s="19">
        <v>40935.833333331771</v>
      </c>
      <c r="C649" s="21">
        <f t="shared" si="73"/>
        <v>1</v>
      </c>
      <c r="D649" s="21" t="str">
        <f t="shared" si="74"/>
        <v>Winter</v>
      </c>
      <c r="E649" s="21">
        <f t="shared" si="75"/>
        <v>20</v>
      </c>
      <c r="F649" s="23">
        <v>98.560206672940012</v>
      </c>
      <c r="G649" s="23">
        <v>2772.9563627662428</v>
      </c>
      <c r="H649" s="16">
        <f t="shared" si="76"/>
        <v>3.5543367359239082E-2</v>
      </c>
      <c r="I649" s="23">
        <v>8.9824163873590539</v>
      </c>
      <c r="J649" s="23">
        <v>71.139656393732778</v>
      </c>
      <c r="K649" s="23">
        <v>19.736566484517304</v>
      </c>
      <c r="L649" s="23">
        <v>19.644956561969927</v>
      </c>
      <c r="M649" s="23">
        <f t="shared" si="70"/>
        <v>31.758133347245547</v>
      </c>
      <c r="N649" s="23">
        <v>1666.0771369123804</v>
      </c>
      <c r="O649" s="17">
        <f t="shared" si="71"/>
        <v>2.4452979296088355E-2</v>
      </c>
      <c r="P649" s="18">
        <f t="shared" si="72"/>
        <v>5.9127205429178702E-2</v>
      </c>
    </row>
    <row r="650" spans="2:16" x14ac:dyDescent="0.3">
      <c r="B650" s="19">
        <v>40935.874999998436</v>
      </c>
      <c r="C650" s="21">
        <f t="shared" si="73"/>
        <v>1</v>
      </c>
      <c r="D650" s="21" t="str">
        <f t="shared" si="74"/>
        <v>Winter</v>
      </c>
      <c r="E650" s="21">
        <f t="shared" si="75"/>
        <v>21</v>
      </c>
      <c r="F650" s="23">
        <v>100.4418865522406</v>
      </c>
      <c r="G650" s="23">
        <v>2757.4758258071074</v>
      </c>
      <c r="H650" s="16">
        <f t="shared" si="76"/>
        <v>3.642530085384936E-2</v>
      </c>
      <c r="I650" s="23">
        <v>8.7527868985795454</v>
      </c>
      <c r="J650" s="23">
        <v>69.553298817983773</v>
      </c>
      <c r="K650" s="23">
        <v>19.736566484517304</v>
      </c>
      <c r="L650" s="23">
        <v>19.038690951821188</v>
      </c>
      <c r="M650" s="23">
        <f t="shared" si="70"/>
        <v>30.778041381645281</v>
      </c>
      <c r="N650" s="23">
        <v>1636.1553482840491</v>
      </c>
      <c r="O650" s="17">
        <f t="shared" si="71"/>
        <v>2.4160803753557739E-2</v>
      </c>
      <c r="P650" s="18">
        <f t="shared" si="72"/>
        <v>5.9706040061812946E-2</v>
      </c>
    </row>
    <row r="651" spans="2:16" x14ac:dyDescent="0.3">
      <c r="B651" s="19">
        <v>40935.9166666651</v>
      </c>
      <c r="C651" s="21">
        <f t="shared" si="73"/>
        <v>1</v>
      </c>
      <c r="D651" s="21" t="str">
        <f t="shared" si="74"/>
        <v>Winter</v>
      </c>
      <c r="E651" s="21">
        <f t="shared" si="75"/>
        <v>22</v>
      </c>
      <c r="F651" s="23">
        <v>97.868663875772185</v>
      </c>
      <c r="G651" s="23">
        <v>2713.2457202095779</v>
      </c>
      <c r="H651" s="16">
        <f t="shared" si="76"/>
        <v>3.6070696858304656E-2</v>
      </c>
      <c r="I651" s="23">
        <v>8.3934057319427566</v>
      </c>
      <c r="J651" s="23">
        <v>71.107078798677605</v>
      </c>
      <c r="K651" s="23">
        <v>19.736566484517304</v>
      </c>
      <c r="L651" s="23">
        <v>19.632506231826692</v>
      </c>
      <c r="M651" s="23">
        <f t="shared" si="70"/>
        <v>31.738006082333609</v>
      </c>
      <c r="N651" s="23">
        <v>1570.4811606442292</v>
      </c>
      <c r="O651" s="17">
        <f t="shared" si="71"/>
        <v>2.5553577349386351E-2</v>
      </c>
      <c r="P651" s="18">
        <f t="shared" si="72"/>
        <v>6.0702538865476052E-2</v>
      </c>
    </row>
    <row r="652" spans="2:16" x14ac:dyDescent="0.3">
      <c r="B652" s="19">
        <v>40935.958333331764</v>
      </c>
      <c r="C652" s="21">
        <f t="shared" si="73"/>
        <v>1</v>
      </c>
      <c r="D652" s="21" t="str">
        <f t="shared" si="74"/>
        <v>Winter</v>
      </c>
      <c r="E652" s="21">
        <f t="shared" si="75"/>
        <v>23</v>
      </c>
      <c r="F652" s="23">
        <v>94.299191873278104</v>
      </c>
      <c r="G652" s="23">
        <v>2614.8337352550743</v>
      </c>
      <c r="H652" s="16">
        <f t="shared" si="76"/>
        <v>3.6063169371676827E-2</v>
      </c>
      <c r="I652" s="23">
        <v>7.995906418502579</v>
      </c>
      <c r="J652" s="23">
        <v>66.688983480752114</v>
      </c>
      <c r="K652" s="23">
        <v>19.736566484517304</v>
      </c>
      <c r="L652" s="23">
        <v>17.94402231460348</v>
      </c>
      <c r="M652" s="23">
        <f t="shared" si="70"/>
        <v>29.00839468163133</v>
      </c>
      <c r="N652" s="23">
        <v>1488.41176238555</v>
      </c>
      <c r="O652" s="17">
        <f t="shared" si="71"/>
        <v>2.48616021690297E-2</v>
      </c>
      <c r="P652" s="18">
        <f t="shared" si="72"/>
        <v>6.0028183370833557E-2</v>
      </c>
    </row>
    <row r="653" spans="2:16" x14ac:dyDescent="0.3">
      <c r="B653" s="19">
        <v>40935.999999998428</v>
      </c>
      <c r="C653" s="21">
        <f t="shared" si="73"/>
        <v>1</v>
      </c>
      <c r="D653" s="21" t="str">
        <f t="shared" si="74"/>
        <v>Winter</v>
      </c>
      <c r="E653" s="21">
        <f t="shared" si="75"/>
        <v>0</v>
      </c>
      <c r="F653" s="23">
        <v>90.111444535687809</v>
      </c>
      <c r="G653" s="23">
        <v>2534.1137925395824</v>
      </c>
      <c r="H653" s="16">
        <f t="shared" si="76"/>
        <v>3.5559352070524783E-2</v>
      </c>
      <c r="I653" s="23">
        <v>7.7596251330451391</v>
      </c>
      <c r="J653" s="23">
        <v>64.470243414667166</v>
      </c>
      <c r="K653" s="23">
        <v>19.736566484517304</v>
      </c>
      <c r="L653" s="23">
        <v>17.096076163943643</v>
      </c>
      <c r="M653" s="23">
        <f t="shared" si="70"/>
        <v>27.637600766206219</v>
      </c>
      <c r="N653" s="23">
        <v>1431.2661566956829</v>
      </c>
      <c r="O653" s="17">
        <f t="shared" si="71"/>
        <v>2.4731407036809823E-2</v>
      </c>
      <c r="P653" s="18">
        <f t="shared" si="72"/>
        <v>5.941132629731323E-2</v>
      </c>
    </row>
    <row r="654" spans="2:16" x14ac:dyDescent="0.3">
      <c r="B654" s="19">
        <v>40936.041666665093</v>
      </c>
      <c r="C654" s="21">
        <f t="shared" si="73"/>
        <v>1</v>
      </c>
      <c r="D654" s="21" t="str">
        <f t="shared" si="74"/>
        <v>Winter</v>
      </c>
      <c r="E654" s="21">
        <f t="shared" si="75"/>
        <v>1</v>
      </c>
      <c r="F654" s="23">
        <v>87.903927772564231</v>
      </c>
      <c r="G654" s="23">
        <v>2461.1341183036584</v>
      </c>
      <c r="H654" s="16">
        <f t="shared" si="76"/>
        <v>3.5716837663910893E-2</v>
      </c>
      <c r="I654" s="23">
        <v>7.6700714268868975</v>
      </c>
      <c r="J654" s="23">
        <v>62.64872994858262</v>
      </c>
      <c r="K654" s="23">
        <v>19.736566484517304</v>
      </c>
      <c r="L654" s="23">
        <v>16.399939939808622</v>
      </c>
      <c r="M654" s="23">
        <f t="shared" si="70"/>
        <v>26.512223524256694</v>
      </c>
      <c r="N654" s="23">
        <v>1413.581183889251</v>
      </c>
      <c r="O654" s="17">
        <f t="shared" si="71"/>
        <v>2.4181345465490896E-2</v>
      </c>
      <c r="P654" s="18">
        <f t="shared" si="72"/>
        <v>5.9034501938915906E-2</v>
      </c>
    </row>
    <row r="655" spans="2:16" x14ac:dyDescent="0.3">
      <c r="B655" s="19">
        <v>40936.083333331757</v>
      </c>
      <c r="C655" s="21">
        <f t="shared" si="73"/>
        <v>1</v>
      </c>
      <c r="D655" s="21" t="str">
        <f t="shared" si="74"/>
        <v>Winter</v>
      </c>
      <c r="E655" s="21">
        <f t="shared" si="75"/>
        <v>2</v>
      </c>
      <c r="F655" s="23">
        <v>89.287427158712433</v>
      </c>
      <c r="G655" s="23">
        <v>2442.3363234247086</v>
      </c>
      <c r="H655" s="16">
        <f t="shared" si="76"/>
        <v>3.6558203021568807E-2</v>
      </c>
      <c r="I655" s="23">
        <v>7.6630531107810373</v>
      </c>
      <c r="J655" s="23">
        <v>62.389314392271061</v>
      </c>
      <c r="K655" s="23">
        <v>19.736566484517304</v>
      </c>
      <c r="L655" s="23">
        <v>16.300797897097947</v>
      </c>
      <c r="M655" s="23">
        <f t="shared" si="70"/>
        <v>26.351950010655809</v>
      </c>
      <c r="N655" s="23">
        <v>1413.6172790485984</v>
      </c>
      <c r="O655" s="17">
        <f t="shared" si="71"/>
        <v>2.406238493655782E-2</v>
      </c>
      <c r="P655" s="18">
        <f t="shared" si="72"/>
        <v>5.9740910404432808E-2</v>
      </c>
    </row>
    <row r="656" spans="2:16" x14ac:dyDescent="0.3">
      <c r="B656" s="19">
        <v>40936.124999998421</v>
      </c>
      <c r="C656" s="21">
        <f t="shared" si="73"/>
        <v>1</v>
      </c>
      <c r="D656" s="21" t="str">
        <f t="shared" si="74"/>
        <v>Winter</v>
      </c>
      <c r="E656" s="21">
        <f t="shared" si="75"/>
        <v>3</v>
      </c>
      <c r="F656" s="23">
        <v>89.770568789923331</v>
      </c>
      <c r="G656" s="23">
        <v>2450.076591904276</v>
      </c>
      <c r="H656" s="16">
        <f t="shared" si="76"/>
        <v>3.6639903048969927E-2</v>
      </c>
      <c r="I656" s="23">
        <v>7.7061872371785869</v>
      </c>
      <c r="J656" s="23">
        <v>62.711456079479696</v>
      </c>
      <c r="K656" s="23">
        <v>19.736566484517304</v>
      </c>
      <c r="L656" s="23">
        <v>16.423912275303426</v>
      </c>
      <c r="M656" s="23">
        <f t="shared" si="70"/>
        <v>26.550977319658966</v>
      </c>
      <c r="N656" s="23">
        <v>1423.85831853183</v>
      </c>
      <c r="O656" s="17">
        <f t="shared" si="71"/>
        <v>2.4059391381131816E-2</v>
      </c>
      <c r="P656" s="18">
        <f t="shared" si="72"/>
        <v>5.9817760662479846E-2</v>
      </c>
    </row>
    <row r="657" spans="2:16" x14ac:dyDescent="0.3">
      <c r="B657" s="19">
        <v>40936.166666665085</v>
      </c>
      <c r="C657" s="21">
        <f t="shared" si="73"/>
        <v>1</v>
      </c>
      <c r="D657" s="21" t="str">
        <f t="shared" si="74"/>
        <v>Winter</v>
      </c>
      <c r="E657" s="21">
        <f t="shared" si="75"/>
        <v>4</v>
      </c>
      <c r="F657" s="23">
        <v>93.949405739180293</v>
      </c>
      <c r="G657" s="23">
        <v>2441.2305707847704</v>
      </c>
      <c r="H657" s="16">
        <f t="shared" si="76"/>
        <v>3.8484445862472891E-2</v>
      </c>
      <c r="I657" s="23">
        <v>7.8309751905507081</v>
      </c>
      <c r="J657" s="23">
        <v>64.694970706676287</v>
      </c>
      <c r="K657" s="23">
        <v>19.736566484517304</v>
      </c>
      <c r="L657" s="23">
        <v>17.181961232284962</v>
      </c>
      <c r="M657" s="23">
        <f t="shared" si="70"/>
        <v>27.77644298987402</v>
      </c>
      <c r="N657" s="23">
        <v>1447.9019689686893</v>
      </c>
      <c r="O657" s="17">
        <f t="shared" si="71"/>
        <v>2.4592423343264849E-2</v>
      </c>
      <c r="P657" s="18">
        <f t="shared" si="72"/>
        <v>6.2130443420956846E-2</v>
      </c>
    </row>
    <row r="658" spans="2:16" x14ac:dyDescent="0.3">
      <c r="B658" s="19">
        <v>40936.20833333175</v>
      </c>
      <c r="C658" s="21">
        <f t="shared" si="73"/>
        <v>1</v>
      </c>
      <c r="D658" s="21" t="str">
        <f t="shared" si="74"/>
        <v>Winter</v>
      </c>
      <c r="E658" s="21">
        <f t="shared" si="75"/>
        <v>5</v>
      </c>
      <c r="F658" s="23">
        <v>100.37926877292666</v>
      </c>
      <c r="G658" s="23">
        <v>2483.2491711024236</v>
      </c>
      <c r="H658" s="16">
        <f t="shared" si="76"/>
        <v>4.0422552010100497E-2</v>
      </c>
      <c r="I658" s="23">
        <v>8.0835080025336978</v>
      </c>
      <c r="J658" s="23">
        <v>65.305416469770904</v>
      </c>
      <c r="K658" s="23">
        <v>19.736566484517304</v>
      </c>
      <c r="L658" s="23">
        <v>17.415258112309342</v>
      </c>
      <c r="M658" s="23">
        <f t="shared" si="70"/>
        <v>28.153591872944258</v>
      </c>
      <c r="N658" s="23">
        <v>1503.6207539024556</v>
      </c>
      <c r="O658" s="17">
        <f t="shared" si="71"/>
        <v>2.4099893394946292E-2</v>
      </c>
      <c r="P658" s="18">
        <f t="shared" si="72"/>
        <v>6.3548266210851689E-2</v>
      </c>
    </row>
    <row r="659" spans="2:16" x14ac:dyDescent="0.3">
      <c r="B659" s="19">
        <v>40936.249999998414</v>
      </c>
      <c r="C659" s="21">
        <f t="shared" si="73"/>
        <v>1</v>
      </c>
      <c r="D659" s="21" t="str">
        <f t="shared" si="74"/>
        <v>Winter</v>
      </c>
      <c r="E659" s="21">
        <f t="shared" si="75"/>
        <v>6</v>
      </c>
      <c r="F659" s="23">
        <v>104.88829000951434</v>
      </c>
      <c r="G659" s="23">
        <v>2544.0655662990266</v>
      </c>
      <c r="H659" s="16">
        <f t="shared" si="76"/>
        <v>4.1228611164334232E-2</v>
      </c>
      <c r="I659" s="23">
        <v>8.4902277947253815</v>
      </c>
      <c r="J659" s="23">
        <v>67.444868181780109</v>
      </c>
      <c r="K659" s="23">
        <v>19.736566484517304</v>
      </c>
      <c r="L659" s="23">
        <v>18.232902266057344</v>
      </c>
      <c r="M659" s="23">
        <f t="shared" si="70"/>
        <v>29.47539943120546</v>
      </c>
      <c r="N659" s="23">
        <v>1591.4220287040314</v>
      </c>
      <c r="O659" s="17">
        <f t="shared" si="71"/>
        <v>2.3856416802806236E-2</v>
      </c>
      <c r="P659" s="18">
        <f t="shared" si="72"/>
        <v>6.4101461035003277E-2</v>
      </c>
    </row>
    <row r="660" spans="2:16" x14ac:dyDescent="0.3">
      <c r="B660" s="19">
        <v>40936.291666665078</v>
      </c>
      <c r="C660" s="21">
        <f t="shared" si="73"/>
        <v>1</v>
      </c>
      <c r="D660" s="21" t="str">
        <f t="shared" si="74"/>
        <v>Winter</v>
      </c>
      <c r="E660" s="21">
        <f t="shared" si="75"/>
        <v>7</v>
      </c>
      <c r="F660" s="23">
        <v>104.25428118337737</v>
      </c>
      <c r="G660" s="23">
        <v>2631.4200248541479</v>
      </c>
      <c r="H660" s="16">
        <f t="shared" si="76"/>
        <v>3.9619019464274194E-2</v>
      </c>
      <c r="I660" s="23">
        <v>9.0386667701499377</v>
      </c>
      <c r="J660" s="23">
        <v>71.268993708479343</v>
      </c>
      <c r="K660" s="23">
        <v>19.736566484517304</v>
      </c>
      <c r="L660" s="23">
        <v>19.694386001611122</v>
      </c>
      <c r="M660" s="23">
        <f t="shared" si="70"/>
        <v>31.838041222350917</v>
      </c>
      <c r="N660" s="23">
        <v>1692.6402126511427</v>
      </c>
      <c r="O660" s="17">
        <f t="shared" si="71"/>
        <v>2.4149673206969733E-2</v>
      </c>
      <c r="P660" s="18">
        <f t="shared" si="72"/>
        <v>6.2811906298401138E-2</v>
      </c>
    </row>
    <row r="661" spans="2:16" x14ac:dyDescent="0.3">
      <c r="B661" s="19">
        <v>40936.333333331742</v>
      </c>
      <c r="C661" s="21">
        <f t="shared" si="73"/>
        <v>1</v>
      </c>
      <c r="D661" s="21" t="str">
        <f t="shared" si="74"/>
        <v>Winter</v>
      </c>
      <c r="E661" s="21">
        <f t="shared" si="75"/>
        <v>8</v>
      </c>
      <c r="F661" s="23">
        <v>108.82927989427124</v>
      </c>
      <c r="G661" s="23">
        <v>2759.6873310869842</v>
      </c>
      <c r="H661" s="16">
        <f t="shared" si="76"/>
        <v>3.9435365980901041E-2</v>
      </c>
      <c r="I661" s="23">
        <v>9.410180807424803</v>
      </c>
      <c r="J661" s="23">
        <v>73.561199742665039</v>
      </c>
      <c r="K661" s="23">
        <v>19.736566484517304</v>
      </c>
      <c r="L661" s="23">
        <v>20.570408981011628</v>
      </c>
      <c r="M661" s="23">
        <f t="shared" si="70"/>
        <v>33.254224277136103</v>
      </c>
      <c r="N661" s="23">
        <v>1754.3016480681297</v>
      </c>
      <c r="O661" s="17">
        <f t="shared" si="71"/>
        <v>2.4319879726239644E-2</v>
      </c>
      <c r="P661" s="18">
        <f t="shared" si="72"/>
        <v>6.2796182349524929E-2</v>
      </c>
    </row>
    <row r="662" spans="2:16" x14ac:dyDescent="0.3">
      <c r="B662" s="19">
        <v>40936.374999998407</v>
      </c>
      <c r="C662" s="21">
        <f t="shared" si="73"/>
        <v>1</v>
      </c>
      <c r="D662" s="21" t="str">
        <f t="shared" si="74"/>
        <v>Winter</v>
      </c>
      <c r="E662" s="21">
        <f t="shared" si="75"/>
        <v>9</v>
      </c>
      <c r="F662" s="23">
        <v>106.63340491397925</v>
      </c>
      <c r="G662" s="23">
        <v>2833.7727579628463</v>
      </c>
      <c r="H662" s="16">
        <f t="shared" si="76"/>
        <v>3.7629483385476642E-2</v>
      </c>
      <c r="I662" s="23">
        <v>9.3969062577792659</v>
      </c>
      <c r="J662" s="23">
        <v>73.341946718926337</v>
      </c>
      <c r="K662" s="23">
        <v>19.736566484517304</v>
      </c>
      <c r="L662" s="23">
        <v>20.486616039088595</v>
      </c>
      <c r="M662" s="23">
        <f t="shared" si="70"/>
        <v>33.118764195320438</v>
      </c>
      <c r="N662" s="23">
        <v>1753.6008577493949</v>
      </c>
      <c r="O662" s="17">
        <f t="shared" si="71"/>
        <v>2.4244781966898176E-2</v>
      </c>
      <c r="P662" s="18">
        <f t="shared" si="72"/>
        <v>6.096194673216692E-2</v>
      </c>
    </row>
    <row r="663" spans="2:16" x14ac:dyDescent="0.3">
      <c r="B663" s="19">
        <v>40936.416666665071</v>
      </c>
      <c r="C663" s="21">
        <f t="shared" si="73"/>
        <v>1</v>
      </c>
      <c r="D663" s="21" t="str">
        <f t="shared" si="74"/>
        <v>Winter</v>
      </c>
      <c r="E663" s="21">
        <f t="shared" si="75"/>
        <v>10</v>
      </c>
      <c r="F663" s="23">
        <v>102.86974347348942</v>
      </c>
      <c r="G663" s="23">
        <v>2817.1864683637727</v>
      </c>
      <c r="H663" s="16">
        <f t="shared" si="76"/>
        <v>3.6515063744870381E-2</v>
      </c>
      <c r="I663" s="23">
        <v>9.1741068906075025</v>
      </c>
      <c r="J663" s="23">
        <v>71.717592436406221</v>
      </c>
      <c r="K663" s="23">
        <v>19.736566484517304</v>
      </c>
      <c r="L663" s="23">
        <v>19.865829051813797</v>
      </c>
      <c r="M663" s="23">
        <f t="shared" si="70"/>
        <v>32.115196900075119</v>
      </c>
      <c r="N663" s="23">
        <v>1717.6792913777883</v>
      </c>
      <c r="O663" s="17">
        <f t="shared" si="71"/>
        <v>2.4037842219989485E-2</v>
      </c>
      <c r="P663" s="18">
        <f t="shared" si="72"/>
        <v>5.9675162623907818E-2</v>
      </c>
    </row>
    <row r="664" spans="2:16" x14ac:dyDescent="0.3">
      <c r="B664" s="19">
        <v>40936.458333331735</v>
      </c>
      <c r="C664" s="21">
        <f t="shared" si="73"/>
        <v>1</v>
      </c>
      <c r="D664" s="21" t="str">
        <f t="shared" si="74"/>
        <v>Winter</v>
      </c>
      <c r="E664" s="21">
        <f t="shared" si="75"/>
        <v>11</v>
      </c>
      <c r="F664" s="23">
        <v>99.009480923259517</v>
      </c>
      <c r="G664" s="23">
        <v>2767.4275995665516</v>
      </c>
      <c r="H664" s="16">
        <f t="shared" si="76"/>
        <v>3.5776719484465237E-2</v>
      </c>
      <c r="I664" s="23">
        <v>8.8230459289595728</v>
      </c>
      <c r="J664" s="23">
        <v>70.738863676946366</v>
      </c>
      <c r="K664" s="23">
        <v>19.736566484517304</v>
      </c>
      <c r="L664" s="23">
        <v>19.491783756103032</v>
      </c>
      <c r="M664" s="23">
        <f t="shared" si="70"/>
        <v>31.510513436326029</v>
      </c>
      <c r="N664" s="23">
        <v>1656.7069960008364</v>
      </c>
      <c r="O664" s="17">
        <f t="shared" si="71"/>
        <v>2.4345620234988877E-2</v>
      </c>
      <c r="P664" s="18">
        <f t="shared" si="72"/>
        <v>5.9251333293631595E-2</v>
      </c>
    </row>
    <row r="665" spans="2:16" x14ac:dyDescent="0.3">
      <c r="B665" s="19">
        <v>40936.499999998399</v>
      </c>
      <c r="C665" s="21">
        <f t="shared" si="73"/>
        <v>1</v>
      </c>
      <c r="D665" s="21" t="str">
        <f t="shared" si="74"/>
        <v>Winter</v>
      </c>
      <c r="E665" s="21">
        <f t="shared" si="75"/>
        <v>12</v>
      </c>
      <c r="F665" s="23">
        <v>95.650754233327248</v>
      </c>
      <c r="G665" s="23">
        <v>2687.8134094909983</v>
      </c>
      <c r="H665" s="16">
        <f t="shared" si="76"/>
        <v>3.5586828272964457E-2</v>
      </c>
      <c r="I665" s="23">
        <v>8.4183857744778621</v>
      </c>
      <c r="J665" s="23">
        <v>66.039522653059848</v>
      </c>
      <c r="K665" s="23">
        <v>19.736566484517304</v>
      </c>
      <c r="L665" s="23">
        <v>17.695814866933524</v>
      </c>
      <c r="M665" s="23">
        <f t="shared" si="70"/>
        <v>28.607141301609019</v>
      </c>
      <c r="N665" s="23">
        <v>1579.3749911093721</v>
      </c>
      <c r="O665" s="17">
        <f t="shared" si="71"/>
        <v>2.3443151426679045E-2</v>
      </c>
      <c r="P665" s="18">
        <f t="shared" si="72"/>
        <v>5.8195712295645172E-2</v>
      </c>
    </row>
    <row r="666" spans="2:16" x14ac:dyDescent="0.3">
      <c r="B666" s="19">
        <v>40936.541666665064</v>
      </c>
      <c r="C666" s="21">
        <f t="shared" si="73"/>
        <v>1</v>
      </c>
      <c r="D666" s="21" t="str">
        <f t="shared" si="74"/>
        <v>Winter</v>
      </c>
      <c r="E666" s="21">
        <f t="shared" si="75"/>
        <v>13</v>
      </c>
      <c r="F666" s="23">
        <v>92.870697520177842</v>
      </c>
      <c r="G666" s="23">
        <v>2594.9301877361859</v>
      </c>
      <c r="H666" s="16">
        <f t="shared" si="76"/>
        <v>3.5789285568872328E-2</v>
      </c>
      <c r="I666" s="23">
        <v>8.0696927579799613</v>
      </c>
      <c r="J666" s="23">
        <v>60.596006492025154</v>
      </c>
      <c r="K666" s="23">
        <v>19.736566484517304</v>
      </c>
      <c r="L666" s="23">
        <v>15.615441124483922</v>
      </c>
      <c r="M666" s="23">
        <f t="shared" si="70"/>
        <v>25.243998883023927</v>
      </c>
      <c r="N666" s="23">
        <v>1504.2119887807398</v>
      </c>
      <c r="O666" s="17">
        <f t="shared" si="71"/>
        <v>2.2146939320704901E-2</v>
      </c>
      <c r="P666" s="18">
        <f t="shared" si="72"/>
        <v>5.7143601753752035E-2</v>
      </c>
    </row>
    <row r="667" spans="2:16" x14ac:dyDescent="0.3">
      <c r="B667" s="19">
        <v>40936.583333331728</v>
      </c>
      <c r="C667" s="21">
        <f t="shared" si="73"/>
        <v>1</v>
      </c>
      <c r="D667" s="21" t="str">
        <f t="shared" si="74"/>
        <v>Winter</v>
      </c>
      <c r="E667" s="21">
        <f t="shared" si="75"/>
        <v>14</v>
      </c>
      <c r="F667" s="23">
        <v>84.69517358564643</v>
      </c>
      <c r="G667" s="23">
        <v>2537.4310504593973</v>
      </c>
      <c r="H667" s="16">
        <f t="shared" si="76"/>
        <v>3.3378315272965753E-2</v>
      </c>
      <c r="I667" s="23">
        <v>7.8228442533925797</v>
      </c>
      <c r="J667" s="23">
        <v>62.822940263106112</v>
      </c>
      <c r="K667" s="23">
        <v>19.736566484517304</v>
      </c>
      <c r="L667" s="23">
        <v>16.466518701270338</v>
      </c>
      <c r="M667" s="23">
        <f t="shared" si="70"/>
        <v>26.619855077318469</v>
      </c>
      <c r="N667" s="23">
        <v>1452.5280310736623</v>
      </c>
      <c r="O667" s="17">
        <f t="shared" si="71"/>
        <v>2.3712244165953966E-2</v>
      </c>
      <c r="P667" s="18">
        <f t="shared" si="72"/>
        <v>5.6299084677318964E-2</v>
      </c>
    </row>
    <row r="668" spans="2:16" x14ac:dyDescent="0.3">
      <c r="B668" s="19">
        <v>40936.624999998392</v>
      </c>
      <c r="C668" s="21">
        <f t="shared" si="73"/>
        <v>1</v>
      </c>
      <c r="D668" s="21" t="str">
        <f t="shared" si="74"/>
        <v>Winter</v>
      </c>
      <c r="E668" s="21">
        <f t="shared" si="75"/>
        <v>15</v>
      </c>
      <c r="F668" s="23">
        <v>83.320177338658468</v>
      </c>
      <c r="G668" s="23">
        <v>2461.1341183036584</v>
      </c>
      <c r="H668" s="16">
        <f t="shared" si="76"/>
        <v>3.3854383115084791E-2</v>
      </c>
      <c r="I668" s="23">
        <v>7.7438127598935873</v>
      </c>
      <c r="J668" s="23">
        <v>65.28708502824432</v>
      </c>
      <c r="K668" s="23">
        <v>19.736566484517304</v>
      </c>
      <c r="L668" s="23">
        <v>17.408252300535295</v>
      </c>
      <c r="M668" s="23">
        <f t="shared" si="70"/>
        <v>28.14226624319172</v>
      </c>
      <c r="N668" s="23">
        <v>1434.4071271753469</v>
      </c>
      <c r="O668" s="17">
        <f t="shared" si="71"/>
        <v>2.5018056814701303E-2</v>
      </c>
      <c r="P668" s="18">
        <f t="shared" si="72"/>
        <v>5.8025469049586234E-2</v>
      </c>
    </row>
    <row r="669" spans="2:16" x14ac:dyDescent="0.3">
      <c r="B669" s="19">
        <v>40936.666666665056</v>
      </c>
      <c r="C669" s="21">
        <f t="shared" si="73"/>
        <v>1</v>
      </c>
      <c r="D669" s="21" t="str">
        <f t="shared" si="74"/>
        <v>Winter</v>
      </c>
      <c r="E669" s="21">
        <f t="shared" si="75"/>
        <v>16</v>
      </c>
      <c r="F669" s="23">
        <v>84.981881503652161</v>
      </c>
      <c r="G669" s="23">
        <v>2442.3363234247086</v>
      </c>
      <c r="H669" s="16">
        <f t="shared" si="76"/>
        <v>3.4795323104595322E-2</v>
      </c>
      <c r="I669" s="23">
        <v>7.8539688113678716</v>
      </c>
      <c r="J669" s="23">
        <v>61.187391281768519</v>
      </c>
      <c r="K669" s="23">
        <v>19.736566484517304</v>
      </c>
      <c r="L669" s="23">
        <v>15.841453384183422</v>
      </c>
      <c r="M669" s="23">
        <f t="shared" si="70"/>
        <v>25.609371413067791</v>
      </c>
      <c r="N669" s="23">
        <v>1458.871136090004</v>
      </c>
      <c r="O669" s="17">
        <f t="shared" si="71"/>
        <v>2.2937831448309062E-2</v>
      </c>
      <c r="P669" s="18">
        <f t="shared" si="72"/>
        <v>5.6935025296341722E-2</v>
      </c>
    </row>
    <row r="670" spans="2:16" x14ac:dyDescent="0.3">
      <c r="B670" s="19">
        <v>40936.70833333172</v>
      </c>
      <c r="C670" s="21">
        <f t="shared" si="73"/>
        <v>1</v>
      </c>
      <c r="D670" s="21" t="str">
        <f t="shared" si="74"/>
        <v>Winter</v>
      </c>
      <c r="E670" s="21">
        <f t="shared" si="75"/>
        <v>17</v>
      </c>
      <c r="F670" s="23">
        <v>87.738062833733323</v>
      </c>
      <c r="G670" s="23">
        <v>2460.0283656637203</v>
      </c>
      <c r="H670" s="16">
        <f t="shared" si="76"/>
        <v>3.5665467950838622E-2</v>
      </c>
      <c r="I670" s="23">
        <v>8.3592744116745621</v>
      </c>
      <c r="J670" s="23">
        <v>60.764512752947695</v>
      </c>
      <c r="K670" s="23">
        <v>19.736566484517304</v>
      </c>
      <c r="L670" s="23">
        <v>15.67983994140504</v>
      </c>
      <c r="M670" s="23">
        <f t="shared" si="70"/>
        <v>25.348106327025349</v>
      </c>
      <c r="N670" s="23">
        <v>1565.136674809539</v>
      </c>
      <c r="O670" s="17">
        <f t="shared" si="71"/>
        <v>2.1536381634403749E-2</v>
      </c>
      <c r="P670" s="18">
        <f t="shared" si="72"/>
        <v>5.6433744456283519E-2</v>
      </c>
    </row>
    <row r="671" spans="2:16" x14ac:dyDescent="0.3">
      <c r="B671" s="19">
        <v>40936.749999998385</v>
      </c>
      <c r="C671" s="21">
        <f t="shared" si="73"/>
        <v>1</v>
      </c>
      <c r="D671" s="21" t="str">
        <f t="shared" si="74"/>
        <v>Winter</v>
      </c>
      <c r="E671" s="21">
        <f t="shared" si="75"/>
        <v>18</v>
      </c>
      <c r="F671" s="23">
        <v>94.486137639847925</v>
      </c>
      <c r="G671" s="23">
        <v>2597.1416930160626</v>
      </c>
      <c r="H671" s="16">
        <f t="shared" si="76"/>
        <v>3.6380817378554767E-2</v>
      </c>
      <c r="I671" s="23">
        <v>8.874035200270157</v>
      </c>
      <c r="J671" s="23">
        <v>66.583361159764451</v>
      </c>
      <c r="K671" s="23">
        <v>19.736566484517304</v>
      </c>
      <c r="L671" s="23">
        <v>17.903656143786868</v>
      </c>
      <c r="M671" s="23">
        <f t="shared" si="70"/>
        <v>28.943138531460278</v>
      </c>
      <c r="N671" s="23">
        <v>1666.2899164326047</v>
      </c>
      <c r="O671" s="17">
        <f t="shared" si="71"/>
        <v>2.2695434545204486E-2</v>
      </c>
      <c r="P671" s="18">
        <f t="shared" si="72"/>
        <v>5.8250573464243227E-2</v>
      </c>
    </row>
    <row r="672" spans="2:16" x14ac:dyDescent="0.3">
      <c r="B672" s="19">
        <v>40936.791666665049</v>
      </c>
      <c r="C672" s="21">
        <f t="shared" si="73"/>
        <v>1</v>
      </c>
      <c r="D672" s="21" t="str">
        <f t="shared" si="74"/>
        <v>Winter</v>
      </c>
      <c r="E672" s="21">
        <f t="shared" si="75"/>
        <v>19</v>
      </c>
      <c r="F672" s="23">
        <v>96.64722067245566</v>
      </c>
      <c r="G672" s="23">
        <v>2712.1399675696398</v>
      </c>
      <c r="H672" s="16">
        <f t="shared" si="76"/>
        <v>3.5635041638010165E-2</v>
      </c>
      <c r="I672" s="23">
        <v>8.809765904526957</v>
      </c>
      <c r="J672" s="23">
        <v>68.373786259972974</v>
      </c>
      <c r="K672" s="23">
        <v>19.736566484517304</v>
      </c>
      <c r="L672" s="23">
        <v>18.587911183380339</v>
      </c>
      <c r="M672" s="23">
        <f t="shared" si="70"/>
        <v>30.049308592075331</v>
      </c>
      <c r="N672" s="23">
        <v>1655.8890477466707</v>
      </c>
      <c r="O672" s="17">
        <f t="shared" si="71"/>
        <v>2.346719700180493E-2</v>
      </c>
      <c r="P672" s="18">
        <f t="shared" si="72"/>
        <v>5.8265984097528388E-2</v>
      </c>
    </row>
    <row r="673" spans="2:16" x14ac:dyDescent="0.3">
      <c r="B673" s="19">
        <v>40936.833333331713</v>
      </c>
      <c r="C673" s="21">
        <f t="shared" si="73"/>
        <v>1</v>
      </c>
      <c r="D673" s="21" t="str">
        <f t="shared" si="74"/>
        <v>Winter</v>
      </c>
      <c r="E673" s="21">
        <f t="shared" si="75"/>
        <v>20</v>
      </c>
      <c r="F673" s="23">
        <v>99.208918894355733</v>
      </c>
      <c r="G673" s="23">
        <v>2705.50545173001</v>
      </c>
      <c r="H673" s="16">
        <f t="shared" si="76"/>
        <v>3.6669273325957458E-2</v>
      </c>
      <c r="I673" s="23">
        <v>8.6719446671427018</v>
      </c>
      <c r="J673" s="23">
        <v>67.316584089314802</v>
      </c>
      <c r="K673" s="23">
        <v>19.736566484517304</v>
      </c>
      <c r="L673" s="23">
        <v>18.183875341245553</v>
      </c>
      <c r="M673" s="23">
        <f t="shared" si="70"/>
        <v>29.396142263551944</v>
      </c>
      <c r="N673" s="23">
        <v>1630.3334463332333</v>
      </c>
      <c r="O673" s="17">
        <f t="shared" si="71"/>
        <v>2.3349877913817693E-2</v>
      </c>
      <c r="P673" s="18">
        <f t="shared" si="72"/>
        <v>5.9162928184425631E-2</v>
      </c>
    </row>
    <row r="674" spans="2:16" x14ac:dyDescent="0.3">
      <c r="B674" s="19">
        <v>40936.874999998377</v>
      </c>
      <c r="C674" s="21">
        <f t="shared" si="73"/>
        <v>1</v>
      </c>
      <c r="D674" s="21" t="str">
        <f t="shared" si="74"/>
        <v>Winter</v>
      </c>
      <c r="E674" s="21">
        <f t="shared" si="75"/>
        <v>21</v>
      </c>
      <c r="F674" s="23">
        <v>97.962191239938093</v>
      </c>
      <c r="G674" s="23">
        <v>2673.438625171801</v>
      </c>
      <c r="H674" s="16">
        <f t="shared" si="76"/>
        <v>3.6642767975884553E-2</v>
      </c>
      <c r="I674" s="23">
        <v>8.4482783777603299</v>
      </c>
      <c r="J674" s="23">
        <v>65.998009769248767</v>
      </c>
      <c r="K674" s="23">
        <v>19.736566484517304</v>
      </c>
      <c r="L674" s="23">
        <v>17.679949696169061</v>
      </c>
      <c r="M674" s="23">
        <f t="shared" si="70"/>
        <v>28.581493588562402</v>
      </c>
      <c r="N674" s="23">
        <v>1587.4748526396356</v>
      </c>
      <c r="O674" s="17">
        <f t="shared" si="71"/>
        <v>2.3326210115864221E-2</v>
      </c>
      <c r="P674" s="18">
        <f t="shared" si="72"/>
        <v>5.9114241186716432E-2</v>
      </c>
    </row>
    <row r="675" spans="2:16" x14ac:dyDescent="0.3">
      <c r="B675" s="19">
        <v>40936.916666665042</v>
      </c>
      <c r="C675" s="21">
        <f t="shared" si="73"/>
        <v>1</v>
      </c>
      <c r="D675" s="21" t="str">
        <f t="shared" si="74"/>
        <v>Winter</v>
      </c>
      <c r="E675" s="21">
        <f t="shared" si="75"/>
        <v>22</v>
      </c>
      <c r="F675" s="23">
        <v>94.466125824051602</v>
      </c>
      <c r="G675" s="23">
        <v>2630.3142722142097</v>
      </c>
      <c r="H675" s="16">
        <f t="shared" si="76"/>
        <v>3.5914387425852963E-2</v>
      </c>
      <c r="I675" s="23">
        <v>8.087930795020613</v>
      </c>
      <c r="J675" s="23">
        <v>63.438653196631812</v>
      </c>
      <c r="K675" s="23">
        <v>19.736566484517304</v>
      </c>
      <c r="L675" s="23">
        <v>16.701828560174114</v>
      </c>
      <c r="M675" s="23">
        <f t="shared" si="70"/>
        <v>27.000258151940393</v>
      </c>
      <c r="N675" s="23">
        <v>1513.2932920923658</v>
      </c>
      <c r="O675" s="17">
        <f t="shared" si="71"/>
        <v>2.3186641433165983E-2</v>
      </c>
      <c r="P675" s="18">
        <f t="shared" si="72"/>
        <v>5.8268294835483889E-2</v>
      </c>
    </row>
    <row r="676" spans="2:16" x14ac:dyDescent="0.3">
      <c r="B676" s="19">
        <v>40936.958333331706</v>
      </c>
      <c r="C676" s="21">
        <f t="shared" si="73"/>
        <v>1</v>
      </c>
      <c r="D676" s="21" t="str">
        <f t="shared" si="74"/>
        <v>Winter</v>
      </c>
      <c r="E676" s="21">
        <f t="shared" si="75"/>
        <v>23</v>
      </c>
      <c r="F676" s="23">
        <v>90.502628560590466</v>
      </c>
      <c r="G676" s="23">
        <v>2539.6425557392736</v>
      </c>
      <c r="H676" s="16">
        <f t="shared" si="76"/>
        <v>3.5635971036973642E-2</v>
      </c>
      <c r="I676" s="23">
        <v>7.7233197639423983</v>
      </c>
      <c r="J676" s="23">
        <v>61.868782966206922</v>
      </c>
      <c r="K676" s="23">
        <v>19.736566484517304</v>
      </c>
      <c r="L676" s="23">
        <v>16.101863995026488</v>
      </c>
      <c r="M676" s="23">
        <f t="shared" si="70"/>
        <v>26.03035248666313</v>
      </c>
      <c r="N676" s="23">
        <v>1433.1841051152558</v>
      </c>
      <c r="O676" s="17">
        <f t="shared" si="71"/>
        <v>2.355152567638271E-2</v>
      </c>
      <c r="P676" s="18">
        <f t="shared" si="72"/>
        <v>5.8348215226476235E-2</v>
      </c>
    </row>
    <row r="677" spans="2:16" x14ac:dyDescent="0.3">
      <c r="B677" s="19">
        <v>40936.99999999837</v>
      </c>
      <c r="C677" s="21">
        <f t="shared" si="73"/>
        <v>1</v>
      </c>
      <c r="D677" s="21" t="str">
        <f t="shared" si="74"/>
        <v>Winter</v>
      </c>
      <c r="E677" s="21">
        <f t="shared" si="75"/>
        <v>0</v>
      </c>
      <c r="F677" s="23">
        <v>90.811149916759106</v>
      </c>
      <c r="G677" s="23">
        <v>2441.2305707847704</v>
      </c>
      <c r="H677" s="16">
        <f t="shared" si="76"/>
        <v>3.7198923773745181E-2</v>
      </c>
      <c r="I677" s="23">
        <v>7.4879383082080606</v>
      </c>
      <c r="J677" s="23">
        <v>60.927811861780434</v>
      </c>
      <c r="K677" s="23">
        <v>19.736566484517304</v>
      </c>
      <c r="L677" s="23">
        <v>15.742248716933775</v>
      </c>
      <c r="M677" s="23">
        <f t="shared" si="70"/>
        <v>25.448996660329357</v>
      </c>
      <c r="N677" s="23">
        <v>1377.7692218804298</v>
      </c>
      <c r="O677" s="17">
        <f t="shared" si="71"/>
        <v>2.3905988350925625E-2</v>
      </c>
      <c r="P677" s="18">
        <f t="shared" si="72"/>
        <v>6.0215635086268683E-2</v>
      </c>
    </row>
    <row r="678" spans="2:16" x14ac:dyDescent="0.3">
      <c r="B678" s="19">
        <v>40937.041666665034</v>
      </c>
      <c r="C678" s="21">
        <f t="shared" si="73"/>
        <v>1</v>
      </c>
      <c r="D678" s="21" t="str">
        <f t="shared" si="74"/>
        <v>Winter</v>
      </c>
      <c r="E678" s="21">
        <f t="shared" si="75"/>
        <v>1</v>
      </c>
      <c r="F678" s="23">
        <v>88.406074735672419</v>
      </c>
      <c r="G678" s="23">
        <v>2382.6256808680432</v>
      </c>
      <c r="H678" s="16">
        <f t="shared" si="76"/>
        <v>3.7104474884810328E-2</v>
      </c>
      <c r="I678" s="23">
        <v>7.3764942031730749</v>
      </c>
      <c r="J678" s="23">
        <v>60.304301855986793</v>
      </c>
      <c r="K678" s="23">
        <v>19.736566484517304</v>
      </c>
      <c r="L678" s="23">
        <v>15.503959014867176</v>
      </c>
      <c r="M678" s="23">
        <f t="shared" si="70"/>
        <v>25.063776356602311</v>
      </c>
      <c r="N678" s="23">
        <v>1347.9838013384142</v>
      </c>
      <c r="O678" s="17">
        <f t="shared" si="71"/>
        <v>2.4065771804947074E-2</v>
      </c>
      <c r="P678" s="18">
        <f t="shared" si="72"/>
        <v>6.0277298864237168E-2</v>
      </c>
    </row>
    <row r="679" spans="2:16" x14ac:dyDescent="0.3">
      <c r="B679" s="19">
        <v>40937.083333331699</v>
      </c>
      <c r="C679" s="21">
        <f t="shared" si="73"/>
        <v>1</v>
      </c>
      <c r="D679" s="21" t="str">
        <f t="shared" si="74"/>
        <v>Winter</v>
      </c>
      <c r="E679" s="21">
        <f t="shared" si="75"/>
        <v>2</v>
      </c>
      <c r="F679" s="23">
        <v>91.792139706684779</v>
      </c>
      <c r="G679" s="23">
        <v>2353.8761122296492</v>
      </c>
      <c r="H679" s="16">
        <f t="shared" si="76"/>
        <v>3.8996164339225571E-2</v>
      </c>
      <c r="I679" s="23">
        <v>7.3405267370824063</v>
      </c>
      <c r="J679" s="23">
        <v>60.156801622020488</v>
      </c>
      <c r="K679" s="23">
        <v>19.736566484517304</v>
      </c>
      <c r="L679" s="23">
        <v>15.447588168401213</v>
      </c>
      <c r="M679" s="23">
        <f t="shared" si="70"/>
        <v>24.972646969101973</v>
      </c>
      <c r="N679" s="23">
        <v>1330.4642676399408</v>
      </c>
      <c r="O679" s="17">
        <f t="shared" si="71"/>
        <v>2.4287141332629301E-2</v>
      </c>
      <c r="P679" s="18">
        <f t="shared" si="72"/>
        <v>6.233620031711766E-2</v>
      </c>
    </row>
    <row r="680" spans="2:16" x14ac:dyDescent="0.3">
      <c r="B680" s="19">
        <v>40937.124999998363</v>
      </c>
      <c r="C680" s="21">
        <f t="shared" si="73"/>
        <v>1</v>
      </c>
      <c r="D680" s="21" t="str">
        <f t="shared" si="74"/>
        <v>Winter</v>
      </c>
      <c r="E680" s="21">
        <f t="shared" si="75"/>
        <v>3</v>
      </c>
      <c r="F680" s="23">
        <v>89.78348699448091</v>
      </c>
      <c r="G680" s="23">
        <v>2347.2415963900194</v>
      </c>
      <c r="H680" s="16">
        <f t="shared" si="76"/>
        <v>3.8250637315121273E-2</v>
      </c>
      <c r="I680" s="23">
        <v>7.345005216635708</v>
      </c>
      <c r="J680" s="23">
        <v>61.937490930678059</v>
      </c>
      <c r="K680" s="23">
        <v>19.736566484517304</v>
      </c>
      <c r="L680" s="23">
        <v>16.128122435518701</v>
      </c>
      <c r="M680" s="23">
        <f t="shared" si="70"/>
        <v>26.072802010642054</v>
      </c>
      <c r="N680" s="23">
        <v>1330.6963006225494</v>
      </c>
      <c r="O680" s="17">
        <f t="shared" si="71"/>
        <v>2.5113023318426349E-2</v>
      </c>
      <c r="P680" s="18">
        <f t="shared" si="72"/>
        <v>6.2403071486708317E-2</v>
      </c>
    </row>
    <row r="681" spans="2:16" x14ac:dyDescent="0.3">
      <c r="B681" s="19">
        <v>40937.166666665027</v>
      </c>
      <c r="C681" s="21">
        <f t="shared" si="73"/>
        <v>1</v>
      </c>
      <c r="D681" s="21" t="str">
        <f t="shared" si="74"/>
        <v>Winter</v>
      </c>
      <c r="E681" s="21">
        <f t="shared" si="75"/>
        <v>4</v>
      </c>
      <c r="F681" s="23">
        <v>86.463158350993254</v>
      </c>
      <c r="G681" s="23">
        <v>2351.6646069497724</v>
      </c>
      <c r="H681" s="16">
        <f t="shared" si="76"/>
        <v>3.6766789828563323E-2</v>
      </c>
      <c r="I681" s="23">
        <v>7.4237979537903209</v>
      </c>
      <c r="J681" s="23">
        <v>61.833559562832846</v>
      </c>
      <c r="K681" s="23">
        <v>19.736566484517304</v>
      </c>
      <c r="L681" s="23">
        <v>16.088402504083618</v>
      </c>
      <c r="M681" s="23">
        <f t="shared" si="70"/>
        <v>26.008590574231924</v>
      </c>
      <c r="N681" s="23">
        <v>1347.3144885249469</v>
      </c>
      <c r="O681" s="17">
        <f t="shared" si="71"/>
        <v>2.4814094120389332E-2</v>
      </c>
      <c r="P681" s="18">
        <f t="shared" si="72"/>
        <v>6.0668549365642116E-2</v>
      </c>
    </row>
    <row r="682" spans="2:16" x14ac:dyDescent="0.3">
      <c r="B682" s="19">
        <v>40937.208333331691</v>
      </c>
      <c r="C682" s="21">
        <f t="shared" si="73"/>
        <v>1</v>
      </c>
      <c r="D682" s="21" t="str">
        <f t="shared" si="74"/>
        <v>Winter</v>
      </c>
      <c r="E682" s="21">
        <f t="shared" si="75"/>
        <v>5</v>
      </c>
      <c r="F682" s="23">
        <v>87.203529189355208</v>
      </c>
      <c r="G682" s="23">
        <v>2357.1933701494636</v>
      </c>
      <c r="H682" s="16">
        <f t="shared" si="76"/>
        <v>3.6994643839434294E-2</v>
      </c>
      <c r="I682" s="23">
        <v>7.6119961537852516</v>
      </c>
      <c r="J682" s="23">
        <v>62.204228891386705</v>
      </c>
      <c r="K682" s="23">
        <v>19.736566484517304</v>
      </c>
      <c r="L682" s="23">
        <v>16.230062915377097</v>
      </c>
      <c r="M682" s="23">
        <f t="shared" si="70"/>
        <v>26.237599491492304</v>
      </c>
      <c r="N682" s="23">
        <v>1376.4229626931135</v>
      </c>
      <c r="O682" s="17">
        <f t="shared" si="71"/>
        <v>2.4592437472161412E-2</v>
      </c>
      <c r="P682" s="18">
        <f t="shared" si="72"/>
        <v>6.0677292846169538E-2</v>
      </c>
    </row>
    <row r="683" spans="2:16" x14ac:dyDescent="0.3">
      <c r="B683" s="19">
        <v>40937.249999998356</v>
      </c>
      <c r="C683" s="21">
        <f t="shared" si="73"/>
        <v>1</v>
      </c>
      <c r="D683" s="21" t="str">
        <f t="shared" si="74"/>
        <v>Winter</v>
      </c>
      <c r="E683" s="21">
        <f t="shared" si="75"/>
        <v>6</v>
      </c>
      <c r="F683" s="23">
        <v>91.213474617325971</v>
      </c>
      <c r="G683" s="23">
        <v>2404.7407336668084</v>
      </c>
      <c r="H683" s="16">
        <f t="shared" si="76"/>
        <v>3.793068971649239E-2</v>
      </c>
      <c r="I683" s="23">
        <v>7.9301619580682488</v>
      </c>
      <c r="J683" s="23">
        <v>63.958332579412165</v>
      </c>
      <c r="K683" s="23">
        <v>19.736566484517304</v>
      </c>
      <c r="L683" s="23">
        <v>16.900436832923901</v>
      </c>
      <c r="M683" s="23">
        <f t="shared" si="70"/>
        <v>27.321329261970959</v>
      </c>
      <c r="N683" s="23">
        <v>1431.6771427651568</v>
      </c>
      <c r="O683" s="17">
        <f t="shared" si="71"/>
        <v>2.4622514509070176E-2</v>
      </c>
      <c r="P683" s="18">
        <f t="shared" si="72"/>
        <v>6.1619255267679196E-2</v>
      </c>
    </row>
    <row r="684" spans="2:16" x14ac:dyDescent="0.3">
      <c r="B684" s="19">
        <v>40937.29166666502</v>
      </c>
      <c r="C684" s="21">
        <f t="shared" si="73"/>
        <v>1</v>
      </c>
      <c r="D684" s="21" t="str">
        <f t="shared" si="74"/>
        <v>Winter</v>
      </c>
      <c r="E684" s="21">
        <f t="shared" si="75"/>
        <v>7</v>
      </c>
      <c r="F684" s="23">
        <v>98.731991573568877</v>
      </c>
      <c r="G684" s="23">
        <v>2481.0376658225468</v>
      </c>
      <c r="H684" s="16">
        <f t="shared" si="76"/>
        <v>3.979463630627144E-2</v>
      </c>
      <c r="I684" s="23">
        <v>8.3742566470437971</v>
      </c>
      <c r="J684" s="23">
        <v>65.844308228664445</v>
      </c>
      <c r="K684" s="23">
        <v>19.736566484517304</v>
      </c>
      <c r="L684" s="23">
        <v>17.621208867677634</v>
      </c>
      <c r="M684" s="23">
        <f t="shared" si="70"/>
        <v>28.486532876469507</v>
      </c>
      <c r="N684" s="23">
        <v>1519.4181996741549</v>
      </c>
      <c r="O684" s="17">
        <f t="shared" si="71"/>
        <v>2.4259805188208382E-2</v>
      </c>
      <c r="P684" s="18">
        <f t="shared" si="72"/>
        <v>6.3089031370154064E-2</v>
      </c>
    </row>
    <row r="685" spans="2:16" x14ac:dyDescent="0.3">
      <c r="B685" s="19">
        <v>40937.333333331684</v>
      </c>
      <c r="C685" s="21">
        <f t="shared" si="73"/>
        <v>1</v>
      </c>
      <c r="D685" s="21" t="str">
        <f t="shared" si="74"/>
        <v>Winter</v>
      </c>
      <c r="E685" s="21">
        <f t="shared" si="75"/>
        <v>8</v>
      </c>
      <c r="F685" s="23">
        <v>103.17598066537231</v>
      </c>
      <c r="G685" s="23">
        <v>2591.612929816371</v>
      </c>
      <c r="H685" s="16">
        <f t="shared" si="76"/>
        <v>3.981149325130233E-2</v>
      </c>
      <c r="I685" s="23">
        <v>8.7670352850882427</v>
      </c>
      <c r="J685" s="23">
        <v>70.164339871587913</v>
      </c>
      <c r="K685" s="23">
        <v>19.736566484517304</v>
      </c>
      <c r="L685" s="23">
        <v>19.272215336772252</v>
      </c>
      <c r="M685" s="23">
        <f t="shared" si="70"/>
        <v>31.155558050298357</v>
      </c>
      <c r="N685" s="23">
        <v>1593.3902731162864</v>
      </c>
      <c r="O685" s="17">
        <f t="shared" si="71"/>
        <v>2.5055125545173345E-2</v>
      </c>
      <c r="P685" s="18">
        <f t="shared" si="72"/>
        <v>6.3869136834923471E-2</v>
      </c>
    </row>
    <row r="686" spans="2:16" x14ac:dyDescent="0.3">
      <c r="B686" s="19">
        <v>40937.374999998348</v>
      </c>
      <c r="C686" s="21">
        <f t="shared" si="73"/>
        <v>1</v>
      </c>
      <c r="D686" s="21" t="str">
        <f t="shared" si="74"/>
        <v>Winter</v>
      </c>
      <c r="E686" s="21">
        <f t="shared" si="75"/>
        <v>9</v>
      </c>
      <c r="F686" s="23">
        <v>103.76983793290232</v>
      </c>
      <c r="G686" s="23">
        <v>2674.5443778117392</v>
      </c>
      <c r="H686" s="16">
        <f t="shared" si="76"/>
        <v>3.8799071271273806E-2</v>
      </c>
      <c r="I686" s="23">
        <v>8.9214364045546173</v>
      </c>
      <c r="J686" s="23">
        <v>71.296141093689627</v>
      </c>
      <c r="K686" s="23">
        <v>19.736566484517304</v>
      </c>
      <c r="L686" s="23">
        <v>19.704761043348277</v>
      </c>
      <c r="M686" s="23">
        <f t="shared" si="70"/>
        <v>31.854813565824045</v>
      </c>
      <c r="N686" s="23">
        <v>1618.3612727520115</v>
      </c>
      <c r="O686" s="17">
        <f t="shared" si="71"/>
        <v>2.5196011951669449E-2</v>
      </c>
      <c r="P686" s="18">
        <f t="shared" si="72"/>
        <v>6.3017501359478562E-2</v>
      </c>
    </row>
    <row r="687" spans="2:16" x14ac:dyDescent="0.3">
      <c r="B687" s="19">
        <v>40937.416666665013</v>
      </c>
      <c r="C687" s="21">
        <f t="shared" si="73"/>
        <v>1</v>
      </c>
      <c r="D687" s="21" t="str">
        <f t="shared" si="74"/>
        <v>Winter</v>
      </c>
      <c r="E687" s="21">
        <f t="shared" si="75"/>
        <v>10</v>
      </c>
      <c r="F687" s="23">
        <v>102.86821343828196</v>
      </c>
      <c r="G687" s="23">
        <v>2711.0342149297012</v>
      </c>
      <c r="H687" s="16">
        <f t="shared" si="76"/>
        <v>3.7944269707768846E-2</v>
      </c>
      <c r="I687" s="23">
        <v>8.8824458390469641</v>
      </c>
      <c r="J687" s="23">
        <v>69.282799510333192</v>
      </c>
      <c r="K687" s="23">
        <v>19.736566484517304</v>
      </c>
      <c r="L687" s="23">
        <v>18.935312980609268</v>
      </c>
      <c r="M687" s="23">
        <f t="shared" si="70"/>
        <v>30.610920045206619</v>
      </c>
      <c r="N687" s="23">
        <v>1606.1138486207087</v>
      </c>
      <c r="O687" s="17">
        <f t="shared" si="71"/>
        <v>2.4589393783117877E-2</v>
      </c>
      <c r="P687" s="18">
        <f t="shared" si="72"/>
        <v>6.1600636901229563E-2</v>
      </c>
    </row>
    <row r="688" spans="2:16" x14ac:dyDescent="0.3">
      <c r="B688" s="19">
        <v>40937.458333331677</v>
      </c>
      <c r="C688" s="21">
        <f t="shared" si="73"/>
        <v>1</v>
      </c>
      <c r="D688" s="21" t="str">
        <f t="shared" si="74"/>
        <v>Winter</v>
      </c>
      <c r="E688" s="21">
        <f t="shared" si="75"/>
        <v>11</v>
      </c>
      <c r="F688" s="23">
        <v>100.23829095006082</v>
      </c>
      <c r="G688" s="23">
        <v>2692.2364200507513</v>
      </c>
      <c r="H688" s="16">
        <f t="shared" si="76"/>
        <v>3.7232350845387951E-2</v>
      </c>
      <c r="I688" s="23">
        <v>8.6075464711845964</v>
      </c>
      <c r="J688" s="23">
        <v>66.891261783714626</v>
      </c>
      <c r="K688" s="23">
        <v>19.736566484517304</v>
      </c>
      <c r="L688" s="23">
        <v>18.021327948995221</v>
      </c>
      <c r="M688" s="23">
        <f t="shared" si="70"/>
        <v>29.1333673502021</v>
      </c>
      <c r="N688" s="23">
        <v>1580.2766873397559</v>
      </c>
      <c r="O688" s="17">
        <f t="shared" si="71"/>
        <v>2.3882472052992126E-2</v>
      </c>
      <c r="P688" s="18">
        <f t="shared" si="72"/>
        <v>6.0225622319847905E-2</v>
      </c>
    </row>
    <row r="689" spans="2:16" x14ac:dyDescent="0.3">
      <c r="B689" s="19">
        <v>40937.499999998341</v>
      </c>
      <c r="C689" s="21">
        <f t="shared" si="73"/>
        <v>1</v>
      </c>
      <c r="D689" s="21" t="str">
        <f t="shared" si="74"/>
        <v>Winter</v>
      </c>
      <c r="E689" s="21">
        <f t="shared" si="75"/>
        <v>12</v>
      </c>
      <c r="F689" s="23">
        <v>97.114115022244604</v>
      </c>
      <c r="G689" s="23">
        <v>2645.7948091733451</v>
      </c>
      <c r="H689" s="16">
        <f t="shared" si="76"/>
        <v>3.6705081847441916E-2</v>
      </c>
      <c r="I689" s="23">
        <v>8.245883799759687</v>
      </c>
      <c r="J689" s="23">
        <v>60.450308809570835</v>
      </c>
      <c r="K689" s="23">
        <v>19.736566484517304</v>
      </c>
      <c r="L689" s="23">
        <v>15.559759167464421</v>
      </c>
      <c r="M689" s="23">
        <f t="shared" si="70"/>
        <v>25.15398315758911</v>
      </c>
      <c r="N689" s="23">
        <v>1524.68175086102</v>
      </c>
      <c r="O689" s="17">
        <f t="shared" si="71"/>
        <v>2.1906123647434744E-2</v>
      </c>
      <c r="P689" s="18">
        <f t="shared" si="72"/>
        <v>5.7807139433437384E-2</v>
      </c>
    </row>
    <row r="690" spans="2:16" x14ac:dyDescent="0.3">
      <c r="B690" s="19">
        <v>40937.541666665005</v>
      </c>
      <c r="C690" s="21">
        <f t="shared" si="73"/>
        <v>1</v>
      </c>
      <c r="D690" s="21" t="str">
        <f t="shared" si="74"/>
        <v>Winter</v>
      </c>
      <c r="E690" s="21">
        <f t="shared" si="75"/>
        <v>13</v>
      </c>
      <c r="F690" s="23">
        <v>92.106228751090555</v>
      </c>
      <c r="G690" s="23">
        <v>2571.709382297483</v>
      </c>
      <c r="H690" s="16">
        <f t="shared" si="76"/>
        <v>3.581517778995922E-2</v>
      </c>
      <c r="I690" s="23">
        <v>7.8937959984935988</v>
      </c>
      <c r="J690" s="23">
        <v>62.141757867872741</v>
      </c>
      <c r="K690" s="23">
        <v>19.736566484517304</v>
      </c>
      <c r="L690" s="23">
        <v>16.20618807545053</v>
      </c>
      <c r="M690" s="23">
        <f t="shared" si="70"/>
        <v>26.199003307904906</v>
      </c>
      <c r="N690" s="23">
        <v>1453.3019630143876</v>
      </c>
      <c r="O690" s="17">
        <f t="shared" si="71"/>
        <v>2.3458854507898981E-2</v>
      </c>
      <c r="P690" s="18">
        <f t="shared" si="72"/>
        <v>5.8433849252909009E-2</v>
      </c>
    </row>
    <row r="691" spans="2:16" x14ac:dyDescent="0.3">
      <c r="B691" s="19">
        <v>40937.58333333167</v>
      </c>
      <c r="C691" s="21">
        <f t="shared" si="73"/>
        <v>1</v>
      </c>
      <c r="D691" s="21" t="str">
        <f t="shared" si="74"/>
        <v>Winter</v>
      </c>
      <c r="E691" s="21">
        <f t="shared" si="75"/>
        <v>14</v>
      </c>
      <c r="F691" s="23">
        <v>92.700015259908497</v>
      </c>
      <c r="G691" s="23">
        <v>2482.143418462485</v>
      </c>
      <c r="H691" s="16">
        <f t="shared" si="76"/>
        <v>3.7346760292090497E-2</v>
      </c>
      <c r="I691" s="23">
        <v>7.7041714466172388</v>
      </c>
      <c r="J691" s="23">
        <v>63.668360467567823</v>
      </c>
      <c r="K691" s="23">
        <v>19.736566484517304</v>
      </c>
      <c r="L691" s="23">
        <v>16.78961685008969</v>
      </c>
      <c r="M691" s="23">
        <f t="shared" si="70"/>
        <v>27.142177132960828</v>
      </c>
      <c r="N691" s="23">
        <v>1414.2678162382333</v>
      </c>
      <c r="O691" s="17">
        <f t="shared" si="71"/>
        <v>2.463914414192411E-2</v>
      </c>
      <c r="P691" s="18">
        <f t="shared" si="72"/>
        <v>6.1065712223943899E-2</v>
      </c>
    </row>
    <row r="692" spans="2:16" x14ac:dyDescent="0.3">
      <c r="B692" s="19">
        <v>40937.624999998334</v>
      </c>
      <c r="C692" s="21">
        <f t="shared" si="73"/>
        <v>1</v>
      </c>
      <c r="D692" s="21" t="str">
        <f t="shared" si="74"/>
        <v>Winter</v>
      </c>
      <c r="E692" s="21">
        <f t="shared" si="75"/>
        <v>15</v>
      </c>
      <c r="F692" s="23">
        <v>94.362367729451648</v>
      </c>
      <c r="G692" s="23">
        <v>2433.4903023052025</v>
      </c>
      <c r="H692" s="16">
        <f t="shared" si="76"/>
        <v>3.8776553841231187E-2</v>
      </c>
      <c r="I692" s="23">
        <v>7.6378745190822048</v>
      </c>
      <c r="J692" s="23">
        <v>59.079930668936875</v>
      </c>
      <c r="K692" s="23">
        <v>19.736566484517304</v>
      </c>
      <c r="L692" s="23">
        <v>15.036035416737109</v>
      </c>
      <c r="M692" s="23">
        <f t="shared" si="70"/>
        <v>24.307328767682463</v>
      </c>
      <c r="N692" s="23">
        <v>1388.5700943137144</v>
      </c>
      <c r="O692" s="17">
        <f t="shared" si="71"/>
        <v>2.3005826942105671E-2</v>
      </c>
      <c r="P692" s="18">
        <f t="shared" si="72"/>
        <v>6.0890294096254252E-2</v>
      </c>
    </row>
    <row r="693" spans="2:16" x14ac:dyDescent="0.3">
      <c r="B693" s="19">
        <v>40937.666666664998</v>
      </c>
      <c r="C693" s="21">
        <f t="shared" si="73"/>
        <v>1</v>
      </c>
      <c r="D693" s="21" t="str">
        <f t="shared" si="74"/>
        <v>Winter</v>
      </c>
      <c r="E693" s="21">
        <f t="shared" si="75"/>
        <v>16</v>
      </c>
      <c r="F693" s="23">
        <v>95.188230033954909</v>
      </c>
      <c r="G693" s="23">
        <v>2414.6925074262522</v>
      </c>
      <c r="H693" s="16">
        <f t="shared" si="76"/>
        <v>3.9420435414119527E-2</v>
      </c>
      <c r="I693" s="23">
        <v>7.8223519322987158</v>
      </c>
      <c r="J693" s="23">
        <v>58.341057232554355</v>
      </c>
      <c r="K693" s="23">
        <v>19.736566484517304</v>
      </c>
      <c r="L693" s="23">
        <v>14.753656738954051</v>
      </c>
      <c r="M693" s="23">
        <f t="shared" si="70"/>
        <v>23.850834009083002</v>
      </c>
      <c r="N693" s="23">
        <v>1412.9423931765286</v>
      </c>
      <c r="O693" s="17">
        <f t="shared" si="71"/>
        <v>2.241647366116261E-2</v>
      </c>
      <c r="P693" s="18">
        <f t="shared" si="72"/>
        <v>6.0953241923109969E-2</v>
      </c>
    </row>
    <row r="694" spans="2:16" x14ac:dyDescent="0.3">
      <c r="B694" s="19">
        <v>40937.708333331662</v>
      </c>
      <c r="C694" s="21">
        <f t="shared" si="73"/>
        <v>1</v>
      </c>
      <c r="D694" s="21" t="str">
        <f t="shared" si="74"/>
        <v>Winter</v>
      </c>
      <c r="E694" s="21">
        <f t="shared" si="75"/>
        <v>17</v>
      </c>
      <c r="F694" s="23">
        <v>94.654107766226602</v>
      </c>
      <c r="G694" s="23">
        <v>2453.3938498240909</v>
      </c>
      <c r="H694" s="16">
        <f t="shared" si="76"/>
        <v>3.8580885728157072E-2</v>
      </c>
      <c r="I694" s="23">
        <v>8.3778576822829809</v>
      </c>
      <c r="J694" s="23">
        <v>57.144265059876375</v>
      </c>
      <c r="K694" s="23">
        <v>19.736566484517304</v>
      </c>
      <c r="L694" s="23">
        <v>14.29627314027374</v>
      </c>
      <c r="M694" s="23">
        <f t="shared" si="70"/>
        <v>23.11142543508533</v>
      </c>
      <c r="N694" s="23">
        <v>1510.7363284504281</v>
      </c>
      <c r="O694" s="17">
        <f t="shared" si="71"/>
        <v>2.0843665783603065E-2</v>
      </c>
      <c r="P694" s="18">
        <f t="shared" si="72"/>
        <v>5.8620384424007049E-2</v>
      </c>
    </row>
    <row r="695" spans="2:16" x14ac:dyDescent="0.3">
      <c r="B695" s="19">
        <v>40937.749999998327</v>
      </c>
      <c r="C695" s="21">
        <f t="shared" si="73"/>
        <v>1</v>
      </c>
      <c r="D695" s="21" t="str">
        <f t="shared" si="74"/>
        <v>Winter</v>
      </c>
      <c r="E695" s="21">
        <f t="shared" si="75"/>
        <v>18</v>
      </c>
      <c r="F695" s="23">
        <v>96.622698412006088</v>
      </c>
      <c r="G695" s="23">
        <v>2580.5554034169886</v>
      </c>
      <c r="H695" s="16">
        <f t="shared" si="76"/>
        <v>3.744259793223783E-2</v>
      </c>
      <c r="I695" s="23">
        <v>8.9201232655350964</v>
      </c>
      <c r="J695" s="23">
        <v>64.15519419656448</v>
      </c>
      <c r="K695" s="23">
        <v>19.736566484517304</v>
      </c>
      <c r="L695" s="23">
        <v>16.975672347452438</v>
      </c>
      <c r="M695" s="23">
        <f t="shared" si="70"/>
        <v>27.442955364594738</v>
      </c>
      <c r="N695" s="23">
        <v>1609.7482138411899</v>
      </c>
      <c r="O695" s="17">
        <f t="shared" si="71"/>
        <v>2.2589295839850667E-2</v>
      </c>
      <c r="P695" s="18">
        <f t="shared" si="72"/>
        <v>5.9186091850384592E-2</v>
      </c>
    </row>
    <row r="696" spans="2:16" x14ac:dyDescent="0.3">
      <c r="B696" s="19">
        <v>40937.791666664991</v>
      </c>
      <c r="C696" s="21">
        <f t="shared" si="73"/>
        <v>1</v>
      </c>
      <c r="D696" s="21" t="str">
        <f t="shared" si="74"/>
        <v>Winter</v>
      </c>
      <c r="E696" s="21">
        <f t="shared" si="75"/>
        <v>19</v>
      </c>
      <c r="F696" s="23">
        <v>98.005405673167203</v>
      </c>
      <c r="G696" s="23">
        <v>2699.9766885303188</v>
      </c>
      <c r="H696" s="16">
        <f t="shared" si="76"/>
        <v>3.629861179524279E-2</v>
      </c>
      <c r="I696" s="23">
        <v>8.8257123090471232</v>
      </c>
      <c r="J696" s="23">
        <v>66.867340015997684</v>
      </c>
      <c r="K696" s="23">
        <v>19.736566484517304</v>
      </c>
      <c r="L696" s="23">
        <v>18.012185656410967</v>
      </c>
      <c r="M696" s="23">
        <f t="shared" si="70"/>
        <v>29.118587875069412</v>
      </c>
      <c r="N696" s="23">
        <v>1618.5440540448969</v>
      </c>
      <c r="O696" s="17">
        <f t="shared" si="71"/>
        <v>2.3443476925629602E-2</v>
      </c>
      <c r="P696" s="18">
        <f t="shared" si="72"/>
        <v>5.8891123052818233E-2</v>
      </c>
    </row>
    <row r="697" spans="2:16" x14ac:dyDescent="0.3">
      <c r="B697" s="19">
        <v>40937.833333331655</v>
      </c>
      <c r="C697" s="21">
        <f t="shared" si="73"/>
        <v>1</v>
      </c>
      <c r="D697" s="21" t="str">
        <f t="shared" si="74"/>
        <v>Winter</v>
      </c>
      <c r="E697" s="21">
        <f t="shared" si="75"/>
        <v>20</v>
      </c>
      <c r="F697" s="23">
        <v>98.582056405996795</v>
      </c>
      <c r="G697" s="23">
        <v>2705.50545173001</v>
      </c>
      <c r="H697" s="16">
        <f t="shared" si="76"/>
        <v>3.6437574480938276E-2</v>
      </c>
      <c r="I697" s="23">
        <v>8.6638722807188451</v>
      </c>
      <c r="J697" s="23">
        <v>65.654441920705608</v>
      </c>
      <c r="K697" s="23">
        <v>19.736566484517304</v>
      </c>
      <c r="L697" s="23">
        <v>17.548646782810348</v>
      </c>
      <c r="M697" s="23">
        <f t="shared" si="70"/>
        <v>28.369228653377956</v>
      </c>
      <c r="N697" s="23">
        <v>1604.1535274320674</v>
      </c>
      <c r="O697" s="17">
        <f t="shared" si="71"/>
        <v>2.3085758501793448E-2</v>
      </c>
      <c r="P697" s="18">
        <f t="shared" si="72"/>
        <v>5.8682143937873674E-2</v>
      </c>
    </row>
    <row r="698" spans="2:16" x14ac:dyDescent="0.3">
      <c r="B698" s="19">
        <v>40937.874999998319</v>
      </c>
      <c r="C698" s="21">
        <f t="shared" si="73"/>
        <v>1</v>
      </c>
      <c r="D698" s="21" t="str">
        <f t="shared" si="74"/>
        <v>Winter</v>
      </c>
      <c r="E698" s="21">
        <f t="shared" si="75"/>
        <v>21</v>
      </c>
      <c r="F698" s="23">
        <v>96.624533346076447</v>
      </c>
      <c r="G698" s="23">
        <v>2672.3328725318629</v>
      </c>
      <c r="H698" s="16">
        <f t="shared" si="76"/>
        <v>3.6157371837637481E-2</v>
      </c>
      <c r="I698" s="23">
        <v>8.3676501256082432</v>
      </c>
      <c r="J698" s="23">
        <v>65.089283147640373</v>
      </c>
      <c r="K698" s="23">
        <v>19.736566484517304</v>
      </c>
      <c r="L698" s="23">
        <v>17.332657441175609</v>
      </c>
      <c r="M698" s="23">
        <f t="shared" si="70"/>
        <v>28.020059221947459</v>
      </c>
      <c r="N698" s="23">
        <v>1527.9550857128379</v>
      </c>
      <c r="O698" s="17">
        <f t="shared" si="71"/>
        <v>2.3814645919765186E-2</v>
      </c>
      <c r="P698" s="18">
        <f t="shared" si="72"/>
        <v>5.9110942749700038E-2</v>
      </c>
    </row>
    <row r="699" spans="2:16" x14ac:dyDescent="0.3">
      <c r="B699" s="19">
        <v>40937.916666664983</v>
      </c>
      <c r="C699" s="21">
        <f t="shared" si="73"/>
        <v>1</v>
      </c>
      <c r="D699" s="21" t="str">
        <f t="shared" si="74"/>
        <v>Winter</v>
      </c>
      <c r="E699" s="21">
        <f t="shared" si="75"/>
        <v>22</v>
      </c>
      <c r="F699" s="23">
        <v>91.595639913535521</v>
      </c>
      <c r="G699" s="23">
        <v>2587.1899192566184</v>
      </c>
      <c r="H699" s="16">
        <f t="shared" si="76"/>
        <v>3.5403523812373945E-2</v>
      </c>
      <c r="I699" s="23">
        <v>7.9239455621457946</v>
      </c>
      <c r="J699" s="23">
        <v>62.205810036856867</v>
      </c>
      <c r="K699" s="23">
        <v>19.736566484517304</v>
      </c>
      <c r="L699" s="23">
        <v>16.230667189052753</v>
      </c>
      <c r="M699" s="23">
        <f t="shared" si="70"/>
        <v>26.238576363286811</v>
      </c>
      <c r="N699" s="23">
        <v>1408.4977598511689</v>
      </c>
      <c r="O699" s="17">
        <f t="shared" si="71"/>
        <v>2.4254580233796355E-2</v>
      </c>
      <c r="P699" s="18">
        <f t="shared" si="72"/>
        <v>5.8799406437303955E-2</v>
      </c>
    </row>
    <row r="700" spans="2:16" x14ac:dyDescent="0.3">
      <c r="B700" s="19">
        <v>40937.958333331648</v>
      </c>
      <c r="C700" s="21">
        <f t="shared" si="73"/>
        <v>1</v>
      </c>
      <c r="D700" s="21" t="str">
        <f t="shared" si="74"/>
        <v>Winter</v>
      </c>
      <c r="E700" s="21">
        <f t="shared" si="75"/>
        <v>23</v>
      </c>
      <c r="F700" s="23">
        <v>85.096152172176673</v>
      </c>
      <c r="G700" s="23">
        <v>2458.9226130237821</v>
      </c>
      <c r="H700" s="16">
        <f t="shared" si="76"/>
        <v>3.4607088373363806E-2</v>
      </c>
      <c r="I700" s="23">
        <v>7.4560535676158182</v>
      </c>
      <c r="J700" s="23">
        <v>58.359206139634466</v>
      </c>
      <c r="K700" s="23">
        <v>19.736566484517304</v>
      </c>
      <c r="L700" s="23">
        <v>14.760592790694632</v>
      </c>
      <c r="M700" s="23">
        <f t="shared" si="70"/>
        <v>23.862046864422531</v>
      </c>
      <c r="N700" s="23">
        <v>1299.6233359576888</v>
      </c>
      <c r="O700" s="17">
        <f t="shared" si="71"/>
        <v>2.4097828628908181E-2</v>
      </c>
      <c r="P700" s="18">
        <f t="shared" si="72"/>
        <v>5.7870961317305181E-2</v>
      </c>
    </row>
    <row r="701" spans="2:16" x14ac:dyDescent="0.3">
      <c r="B701" s="19">
        <v>40937.999999998312</v>
      </c>
      <c r="C701" s="21">
        <f t="shared" si="73"/>
        <v>1</v>
      </c>
      <c r="D701" s="21" t="str">
        <f t="shared" si="74"/>
        <v>Winter</v>
      </c>
      <c r="E701" s="21">
        <f t="shared" si="75"/>
        <v>0</v>
      </c>
      <c r="F701" s="23">
        <v>80.640739350415828</v>
      </c>
      <c r="G701" s="23">
        <v>2338.3955752705137</v>
      </c>
      <c r="H701" s="16">
        <f t="shared" si="76"/>
        <v>3.4485499460922914E-2</v>
      </c>
      <c r="I701" s="23">
        <v>7.1296763645377856</v>
      </c>
      <c r="J701" s="23">
        <v>57.082477542111882</v>
      </c>
      <c r="K701" s="23">
        <v>19.736566484517304</v>
      </c>
      <c r="L701" s="23">
        <v>14.272659518900024</v>
      </c>
      <c r="M701" s="23">
        <f t="shared" si="70"/>
        <v>23.073251538694553</v>
      </c>
      <c r="N701" s="23">
        <v>1256.9988687017114</v>
      </c>
      <c r="O701" s="17">
        <f t="shared" si="71"/>
        <v>2.4027808341965627E-2</v>
      </c>
      <c r="P701" s="18">
        <f t="shared" si="72"/>
        <v>5.7684696831264523E-2</v>
      </c>
    </row>
    <row r="702" spans="2:16" x14ac:dyDescent="0.3">
      <c r="B702" s="19">
        <v>40938.041666664976</v>
      </c>
      <c r="C702" s="21">
        <f t="shared" si="73"/>
        <v>1</v>
      </c>
      <c r="D702" s="21" t="str">
        <f t="shared" si="74"/>
        <v>Winter</v>
      </c>
      <c r="E702" s="21">
        <f t="shared" si="75"/>
        <v>1</v>
      </c>
      <c r="F702" s="23">
        <v>72.256503957086935</v>
      </c>
      <c r="G702" s="23">
        <v>2276.4734274339721</v>
      </c>
      <c r="H702" s="16">
        <f t="shared" si="76"/>
        <v>3.1740543547013438E-2</v>
      </c>
      <c r="I702" s="23">
        <v>7.0115455166450129</v>
      </c>
      <c r="J702" s="23">
        <v>59.39118539991221</v>
      </c>
      <c r="K702" s="23">
        <v>19.736566484517304</v>
      </c>
      <c r="L702" s="23">
        <v>15.154989076536889</v>
      </c>
      <c r="M702" s="23">
        <f t="shared" si="70"/>
        <v>24.499629838858016</v>
      </c>
      <c r="N702" s="23">
        <v>1250.2037927460201</v>
      </c>
      <c r="O702" s="17">
        <f t="shared" si="71"/>
        <v>2.5204831035018742E-2</v>
      </c>
      <c r="P702" s="18">
        <f t="shared" si="72"/>
        <v>5.6145359544970054E-2</v>
      </c>
    </row>
    <row r="703" spans="2:16" x14ac:dyDescent="0.3">
      <c r="B703" s="19">
        <v>40938.08333333164</v>
      </c>
      <c r="C703" s="21">
        <f t="shared" si="73"/>
        <v>1</v>
      </c>
      <c r="D703" s="21" t="str">
        <f t="shared" si="74"/>
        <v>Winter</v>
      </c>
      <c r="E703" s="21">
        <f t="shared" si="75"/>
        <v>2</v>
      </c>
      <c r="F703" s="23">
        <v>71.069954012634284</v>
      </c>
      <c r="G703" s="23">
        <v>2242.1950955958864</v>
      </c>
      <c r="H703" s="16">
        <f t="shared" si="76"/>
        <v>3.1696596853783912E-2</v>
      </c>
      <c r="I703" s="23">
        <v>6.9626051372873583</v>
      </c>
      <c r="J703" s="23">
        <v>57.917042812274161</v>
      </c>
      <c r="K703" s="23">
        <v>19.736566484517304</v>
      </c>
      <c r="L703" s="23">
        <v>14.591609187284206</v>
      </c>
      <c r="M703" s="23">
        <f t="shared" si="70"/>
        <v>23.588867140472651</v>
      </c>
      <c r="N703" s="23">
        <v>1236.6344217988187</v>
      </c>
      <c r="O703" s="17">
        <f t="shared" si="71"/>
        <v>2.4705338731651656E-2</v>
      </c>
      <c r="P703" s="18">
        <f t="shared" si="72"/>
        <v>5.5618860423522237E-2</v>
      </c>
    </row>
    <row r="704" spans="2:16" x14ac:dyDescent="0.3">
      <c r="B704" s="19">
        <v>40938.124999998305</v>
      </c>
      <c r="C704" s="21">
        <f t="shared" si="73"/>
        <v>1</v>
      </c>
      <c r="D704" s="21" t="str">
        <f t="shared" si="74"/>
        <v>Winter</v>
      </c>
      <c r="E704" s="21">
        <f t="shared" si="75"/>
        <v>3</v>
      </c>
      <c r="F704" s="23">
        <v>70.302929071924012</v>
      </c>
      <c r="G704" s="23">
        <v>2233.3490744763808</v>
      </c>
      <c r="H704" s="16">
        <f t="shared" si="76"/>
        <v>3.147870159455788E-2</v>
      </c>
      <c r="I704" s="23">
        <v>7.0414225856203698</v>
      </c>
      <c r="J704" s="23">
        <v>57.747204980994603</v>
      </c>
      <c r="K704" s="23">
        <v>19.736566484517304</v>
      </c>
      <c r="L704" s="23">
        <v>14.526701477962479</v>
      </c>
      <c r="M704" s="23">
        <f t="shared" si="70"/>
        <v>23.483937018514819</v>
      </c>
      <c r="N704" s="23">
        <v>1212.2884675667858</v>
      </c>
      <c r="O704" s="17">
        <f t="shared" si="71"/>
        <v>2.5179947199698596E-2</v>
      </c>
      <c r="P704" s="18">
        <f t="shared" si="72"/>
        <v>5.5866016750190442E-2</v>
      </c>
    </row>
    <row r="705" spans="2:16" x14ac:dyDescent="0.3">
      <c r="B705" s="19">
        <v>40938.166666664969</v>
      </c>
      <c r="C705" s="21">
        <f t="shared" si="73"/>
        <v>1</v>
      </c>
      <c r="D705" s="21" t="str">
        <f t="shared" si="74"/>
        <v>Winter</v>
      </c>
      <c r="E705" s="21">
        <f t="shared" si="75"/>
        <v>4</v>
      </c>
      <c r="F705" s="23">
        <v>73.662626295863433</v>
      </c>
      <c r="G705" s="23">
        <v>2230.0318165565659</v>
      </c>
      <c r="H705" s="16">
        <f t="shared" si="76"/>
        <v>3.3032096559773433E-2</v>
      </c>
      <c r="I705" s="23">
        <v>7.1177663563041822</v>
      </c>
      <c r="J705" s="23">
        <v>60.050479717989042</v>
      </c>
      <c r="K705" s="23">
        <v>19.736566484517304</v>
      </c>
      <c r="L705" s="23">
        <v>15.406954634697838</v>
      </c>
      <c r="M705" s="23">
        <f t="shared" si="70"/>
        <v>24.906958598773898</v>
      </c>
      <c r="N705" s="23">
        <v>1267.6380738024134</v>
      </c>
      <c r="O705" s="17">
        <f t="shared" si="71"/>
        <v>2.5263303159565535E-2</v>
      </c>
      <c r="P705" s="18">
        <f t="shared" si="72"/>
        <v>5.7460899849953367E-2</v>
      </c>
    </row>
    <row r="706" spans="2:16" x14ac:dyDescent="0.3">
      <c r="B706" s="19">
        <v>40938.208333331633</v>
      </c>
      <c r="C706" s="21">
        <f t="shared" si="73"/>
        <v>1</v>
      </c>
      <c r="D706" s="21" t="str">
        <f t="shared" si="74"/>
        <v>Winter</v>
      </c>
      <c r="E706" s="21">
        <f t="shared" si="75"/>
        <v>5</v>
      </c>
      <c r="F706" s="23">
        <v>79.407452539935463</v>
      </c>
      <c r="G706" s="23">
        <v>2280.8964379937252</v>
      </c>
      <c r="H706" s="16">
        <f t="shared" si="76"/>
        <v>3.4814142026449127E-2</v>
      </c>
      <c r="I706" s="23">
        <v>7.5430079138635406</v>
      </c>
      <c r="J706" s="23">
        <v>62.596439803957011</v>
      </c>
      <c r="K706" s="23">
        <v>19.736566484517304</v>
      </c>
      <c r="L706" s="23">
        <v>16.379955973443881</v>
      </c>
      <c r="M706" s="23">
        <f t="shared" si="70"/>
        <v>26.479917345995826</v>
      </c>
      <c r="N706" s="23">
        <v>1369.715637370756</v>
      </c>
      <c r="O706" s="17">
        <f t="shared" si="71"/>
        <v>2.4839407780412166E-2</v>
      </c>
      <c r="P706" s="18">
        <f t="shared" si="72"/>
        <v>5.8788787136541135E-2</v>
      </c>
    </row>
    <row r="707" spans="2:16" x14ac:dyDescent="0.3">
      <c r="B707" s="19">
        <v>40938.249999998297</v>
      </c>
      <c r="C707" s="21">
        <f t="shared" si="73"/>
        <v>1</v>
      </c>
      <c r="D707" s="21" t="str">
        <f t="shared" si="74"/>
        <v>Winter</v>
      </c>
      <c r="E707" s="21">
        <f t="shared" si="75"/>
        <v>6</v>
      </c>
      <c r="F707" s="23">
        <v>90.40512195219317</v>
      </c>
      <c r="G707" s="23">
        <v>2392.5774546274874</v>
      </c>
      <c r="H707" s="16">
        <f t="shared" si="76"/>
        <v>3.7785661558141198E-2</v>
      </c>
      <c r="I707" s="23">
        <v>8.5614577920087243</v>
      </c>
      <c r="J707" s="23">
        <v>68.836759599920185</v>
      </c>
      <c r="K707" s="23">
        <v>19.736566484517304</v>
      </c>
      <c r="L707" s="23">
        <v>18.764847845528013</v>
      </c>
      <c r="M707" s="23">
        <f t="shared" si="70"/>
        <v>30.335345269874868</v>
      </c>
      <c r="N707" s="23">
        <v>1535.9696450294266</v>
      </c>
      <c r="O707" s="17">
        <f t="shared" si="71"/>
        <v>2.5323939953994592E-2</v>
      </c>
      <c r="P707" s="18">
        <f t="shared" si="72"/>
        <v>6.2152719687715463E-2</v>
      </c>
    </row>
    <row r="708" spans="2:16" x14ac:dyDescent="0.3">
      <c r="B708" s="19">
        <v>40938.291666664962</v>
      </c>
      <c r="C708" s="21">
        <f t="shared" si="73"/>
        <v>1</v>
      </c>
      <c r="D708" s="21" t="str">
        <f t="shared" si="74"/>
        <v>Winter</v>
      </c>
      <c r="E708" s="21">
        <f t="shared" si="75"/>
        <v>7</v>
      </c>
      <c r="F708" s="23">
        <v>102.07903124313874</v>
      </c>
      <c r="G708" s="23">
        <v>2613.7279826151362</v>
      </c>
      <c r="H708" s="16">
        <f t="shared" si="76"/>
        <v>3.9054955956436106E-2</v>
      </c>
      <c r="I708" s="23">
        <v>9.217681051829766</v>
      </c>
      <c r="J708" s="23">
        <v>72.719886528472145</v>
      </c>
      <c r="K708" s="23">
        <v>19.736566484517304</v>
      </c>
      <c r="L708" s="23">
        <v>20.248880419654313</v>
      </c>
      <c r="M708" s="23">
        <f t="shared" si="70"/>
        <v>32.734439624300528</v>
      </c>
      <c r="N708" s="23">
        <v>1693.0883864146574</v>
      </c>
      <c r="O708" s="17">
        <f t="shared" si="71"/>
        <v>2.4778458710575386E-2</v>
      </c>
      <c r="P708" s="18">
        <f t="shared" si="72"/>
        <v>6.2865693053401603E-2</v>
      </c>
    </row>
    <row r="709" spans="2:16" x14ac:dyDescent="0.3">
      <c r="B709" s="19">
        <v>40938.333333331626</v>
      </c>
      <c r="C709" s="21">
        <f t="shared" si="73"/>
        <v>1</v>
      </c>
      <c r="D709" s="21" t="str">
        <f t="shared" si="74"/>
        <v>Winter</v>
      </c>
      <c r="E709" s="21">
        <f t="shared" si="75"/>
        <v>8</v>
      </c>
      <c r="F709" s="23">
        <v>102.02097157294563</v>
      </c>
      <c r="G709" s="23">
        <v>2785.1196418055633</v>
      </c>
      <c r="H709" s="16">
        <f t="shared" si="76"/>
        <v>3.6630732138604474E-2</v>
      </c>
      <c r="I709" s="23">
        <v>9.2258427584498932</v>
      </c>
      <c r="J709" s="23">
        <v>74.620536526218359</v>
      </c>
      <c r="K709" s="23">
        <v>19.736566484517304</v>
      </c>
      <c r="L709" s="23">
        <v>20.975260618027153</v>
      </c>
      <c r="M709" s="23">
        <f t="shared" ref="M709:M772" si="77">J709-K709-L709</f>
        <v>33.908709423673898</v>
      </c>
      <c r="N709" s="23">
        <v>1667.898640877949</v>
      </c>
      <c r="O709" s="17">
        <f t="shared" ref="O709:O772" si="78">(I709+M709)/N709</f>
        <v>2.5861614803774056E-2</v>
      </c>
      <c r="P709" s="18">
        <f t="shared" ref="P709:P772" si="79">H709+(1-H709)*O709</f>
        <v>6.1545017057829714E-2</v>
      </c>
    </row>
    <row r="710" spans="2:16" x14ac:dyDescent="0.3">
      <c r="B710" s="19">
        <v>40938.37499999829</v>
      </c>
      <c r="C710" s="21">
        <f t="shared" ref="C710:C773" si="80">MONTH(B710)</f>
        <v>1</v>
      </c>
      <c r="D710" s="21" t="str">
        <f t="shared" ref="D710:D773" si="81">IF(AND(C710&gt;5,C710&lt;7),"Summer",IF(OR(C710=1,C710&gt;10),"Winter","Shoulder"))</f>
        <v>Winter</v>
      </c>
      <c r="E710" s="21">
        <f t="shared" ref="E710:E773" si="82">HOUR(B710)</f>
        <v>9</v>
      </c>
      <c r="F710" s="23">
        <v>97.762187336102954</v>
      </c>
      <c r="G710" s="23">
        <v>2774.0621154061814</v>
      </c>
      <c r="H710" s="16">
        <f t="shared" ref="H710:H773" si="83">F710/G710</f>
        <v>3.5241527863837503E-2</v>
      </c>
      <c r="I710" s="23">
        <v>8.9869756257107181</v>
      </c>
      <c r="J710" s="23">
        <v>72.825051791563695</v>
      </c>
      <c r="K710" s="23">
        <v>19.736566484517304</v>
      </c>
      <c r="L710" s="23">
        <v>20.289071914541303</v>
      </c>
      <c r="M710" s="23">
        <f t="shared" si="77"/>
        <v>32.799413392505087</v>
      </c>
      <c r="N710" s="23">
        <v>1614.4946773458278</v>
      </c>
      <c r="O710" s="17">
        <f t="shared" si="78"/>
        <v>2.5882023399984914E-2</v>
      </c>
      <c r="P710" s="18">
        <f t="shared" si="79"/>
        <v>6.0211429214999355E-2</v>
      </c>
    </row>
    <row r="711" spans="2:16" x14ac:dyDescent="0.3">
      <c r="B711" s="19">
        <v>40938.416666664954</v>
      </c>
      <c r="C711" s="21">
        <f t="shared" si="80"/>
        <v>1</v>
      </c>
      <c r="D711" s="21" t="str">
        <f t="shared" si="81"/>
        <v>Winter</v>
      </c>
      <c r="E711" s="21">
        <f t="shared" si="82"/>
        <v>10</v>
      </c>
      <c r="F711" s="23">
        <v>95.070945911809133</v>
      </c>
      <c r="G711" s="23">
        <v>2712.1399675696398</v>
      </c>
      <c r="H711" s="16">
        <f t="shared" si="83"/>
        <v>3.5053849376735009E-2</v>
      </c>
      <c r="I711" s="23">
        <v>8.709127586934903</v>
      </c>
      <c r="J711" s="23">
        <v>71.182311059706194</v>
      </c>
      <c r="K711" s="23">
        <v>19.736566484517304</v>
      </c>
      <c r="L711" s="23">
        <v>19.661258092903047</v>
      </c>
      <c r="M711" s="23">
        <f t="shared" si="77"/>
        <v>31.784486482285843</v>
      </c>
      <c r="N711" s="23">
        <v>1573.4969528140487</v>
      </c>
      <c r="O711" s="17">
        <f t="shared" si="78"/>
        <v>2.5734790268771603E-2</v>
      </c>
      <c r="P711" s="18">
        <f t="shared" si="79"/>
        <v>5.9886536183683226E-2</v>
      </c>
    </row>
    <row r="712" spans="2:16" x14ac:dyDescent="0.3">
      <c r="B712" s="19">
        <v>40938.458333331619</v>
      </c>
      <c r="C712" s="21">
        <f t="shared" si="80"/>
        <v>1</v>
      </c>
      <c r="D712" s="21" t="str">
        <f t="shared" si="81"/>
        <v>Winter</v>
      </c>
      <c r="E712" s="21">
        <f t="shared" si="82"/>
        <v>11</v>
      </c>
      <c r="F712" s="23">
        <v>92.983305109550614</v>
      </c>
      <c r="G712" s="23">
        <v>2655.7465829327894</v>
      </c>
      <c r="H712" s="16">
        <f t="shared" si="83"/>
        <v>3.5012115126913747E-2</v>
      </c>
      <c r="I712" s="23">
        <v>8.5867477943088542</v>
      </c>
      <c r="J712" s="23">
        <v>69.165117008053556</v>
      </c>
      <c r="K712" s="23">
        <v>19.736566484517304</v>
      </c>
      <c r="L712" s="23">
        <v>18.890337714541207</v>
      </c>
      <c r="M712" s="23">
        <f t="shared" si="77"/>
        <v>30.538212808995045</v>
      </c>
      <c r="N712" s="23">
        <v>1509.7830133975899</v>
      </c>
      <c r="O712" s="17">
        <f t="shared" si="78"/>
        <v>2.5914293813160443E-2</v>
      </c>
      <c r="P712" s="18">
        <f t="shared" si="79"/>
        <v>6.0019094701655146E-2</v>
      </c>
    </row>
    <row r="713" spans="2:16" x14ac:dyDescent="0.3">
      <c r="B713" s="19">
        <v>40938.499999998283</v>
      </c>
      <c r="C713" s="21">
        <f t="shared" si="80"/>
        <v>1</v>
      </c>
      <c r="D713" s="21" t="str">
        <f t="shared" si="81"/>
        <v>Winter</v>
      </c>
      <c r="E713" s="21">
        <f t="shared" si="82"/>
        <v>12</v>
      </c>
      <c r="F713" s="23">
        <v>92.43364508377158</v>
      </c>
      <c r="G713" s="23">
        <v>2613.7279826151362</v>
      </c>
      <c r="H713" s="16">
        <f t="shared" si="83"/>
        <v>3.5364676698792556E-2</v>
      </c>
      <c r="I713" s="23">
        <v>8.3957474655781272</v>
      </c>
      <c r="J713" s="23">
        <v>66.444942052236485</v>
      </c>
      <c r="K713" s="23">
        <v>19.736566484517304</v>
      </c>
      <c r="L713" s="23">
        <v>17.850755873403589</v>
      </c>
      <c r="M713" s="23">
        <f t="shared" si="77"/>
        <v>28.857619694315591</v>
      </c>
      <c r="N713" s="23">
        <v>1466.9880973719949</v>
      </c>
      <c r="O713" s="17">
        <f t="shared" si="78"/>
        <v>2.5394457682806348E-2</v>
      </c>
      <c r="P713" s="18">
        <f t="shared" si="79"/>
        <v>5.9861067595705295E-2</v>
      </c>
    </row>
    <row r="714" spans="2:16" x14ac:dyDescent="0.3">
      <c r="B714" s="19">
        <v>40938.541666664947</v>
      </c>
      <c r="C714" s="21">
        <f t="shared" si="80"/>
        <v>1</v>
      </c>
      <c r="D714" s="21" t="str">
        <f t="shared" si="81"/>
        <v>Winter</v>
      </c>
      <c r="E714" s="21">
        <f t="shared" si="82"/>
        <v>13</v>
      </c>
      <c r="F714" s="23">
        <v>89.459327357802891</v>
      </c>
      <c r="G714" s="23">
        <v>2562.8633611779769</v>
      </c>
      <c r="H714" s="16">
        <f t="shared" si="83"/>
        <v>3.4906007363843396E-2</v>
      </c>
      <c r="I714" s="23">
        <v>8.1775134740072968</v>
      </c>
      <c r="J714" s="23">
        <v>62.680527693021133</v>
      </c>
      <c r="K714" s="23">
        <v>19.736566484517304</v>
      </c>
      <c r="L714" s="23">
        <v>16.412092230835601</v>
      </c>
      <c r="M714" s="23">
        <f t="shared" si="77"/>
        <v>26.531868977668228</v>
      </c>
      <c r="N714" s="23">
        <v>1421.8195179642735</v>
      </c>
      <c r="O714" s="17">
        <f t="shared" si="78"/>
        <v>2.4411946814017274E-2</v>
      </c>
      <c r="P714" s="18">
        <f t="shared" si="79"/>
        <v>5.8465830582604829E-2</v>
      </c>
    </row>
    <row r="715" spans="2:16" x14ac:dyDescent="0.3">
      <c r="B715" s="19">
        <v>40938.583333331611</v>
      </c>
      <c r="C715" s="21">
        <f t="shared" si="80"/>
        <v>1</v>
      </c>
      <c r="D715" s="21" t="str">
        <f t="shared" si="81"/>
        <v>Winter</v>
      </c>
      <c r="E715" s="21">
        <f t="shared" si="82"/>
        <v>14</v>
      </c>
      <c r="F715" s="23">
        <v>85.592773187123669</v>
      </c>
      <c r="G715" s="23">
        <v>2506.4699765411265</v>
      </c>
      <c r="H715" s="16">
        <f t="shared" si="83"/>
        <v>3.414873267512257E-2</v>
      </c>
      <c r="I715" s="23">
        <v>8.0413082256265351</v>
      </c>
      <c r="J715" s="23">
        <v>64.898064856251082</v>
      </c>
      <c r="K715" s="23">
        <v>19.736566484517304</v>
      </c>
      <c r="L715" s="23">
        <v>17.259578662549046</v>
      </c>
      <c r="M715" s="23">
        <f t="shared" si="77"/>
        <v>27.901919709184732</v>
      </c>
      <c r="N715" s="23">
        <v>1380.4546468190424</v>
      </c>
      <c r="O715" s="17">
        <f t="shared" si="78"/>
        <v>2.6037239265798859E-2</v>
      </c>
      <c r="P715" s="18">
        <f t="shared" si="79"/>
        <v>5.9296833217635458E-2</v>
      </c>
    </row>
    <row r="716" spans="2:16" x14ac:dyDescent="0.3">
      <c r="B716" s="19">
        <v>40938.624999998276</v>
      </c>
      <c r="C716" s="21">
        <f t="shared" si="80"/>
        <v>1</v>
      </c>
      <c r="D716" s="21" t="str">
        <f t="shared" si="81"/>
        <v>Winter</v>
      </c>
      <c r="E716" s="21">
        <f t="shared" si="82"/>
        <v>15</v>
      </c>
      <c r="F716" s="23">
        <v>88.154095545344802</v>
      </c>
      <c r="G716" s="23">
        <v>2464.4513762234733</v>
      </c>
      <c r="H716" s="16">
        <f t="shared" si="83"/>
        <v>3.5770271791863137E-2</v>
      </c>
      <c r="I716" s="23">
        <v>7.8831093908946412</v>
      </c>
      <c r="J716" s="23">
        <v>63.1064841893172</v>
      </c>
      <c r="K716" s="23">
        <v>19.736566484517304</v>
      </c>
      <c r="L716" s="23">
        <v>16.57488199467673</v>
      </c>
      <c r="M716" s="23">
        <f t="shared" si="77"/>
        <v>26.795035710123166</v>
      </c>
      <c r="N716" s="23">
        <v>1372.5763863790914</v>
      </c>
      <c r="O716" s="17">
        <f t="shared" si="78"/>
        <v>2.5265001966484405E-2</v>
      </c>
      <c r="P716" s="18">
        <f t="shared" si="79"/>
        <v>6.0131537771184435E-2</v>
      </c>
    </row>
    <row r="717" spans="2:16" x14ac:dyDescent="0.3">
      <c r="B717" s="19">
        <v>40938.66666666494</v>
      </c>
      <c r="C717" s="21">
        <f t="shared" si="80"/>
        <v>1</v>
      </c>
      <c r="D717" s="21" t="str">
        <f t="shared" si="81"/>
        <v>Winter</v>
      </c>
      <c r="E717" s="21">
        <f t="shared" si="82"/>
        <v>16</v>
      </c>
      <c r="F717" s="23">
        <v>88.073012438133247</v>
      </c>
      <c r="G717" s="23">
        <v>2437.9133128649555</v>
      </c>
      <c r="H717" s="16">
        <f t="shared" si="83"/>
        <v>3.6126392178659025E-2</v>
      </c>
      <c r="I717" s="23">
        <v>7.9447153419464662</v>
      </c>
      <c r="J717" s="23">
        <v>62.952313749775129</v>
      </c>
      <c r="K717" s="23">
        <v>19.736566484517304</v>
      </c>
      <c r="L717" s="23">
        <v>16.515961964902395</v>
      </c>
      <c r="M717" s="23">
        <f t="shared" si="77"/>
        <v>26.69978530035543</v>
      </c>
      <c r="N717" s="23">
        <v>1374.2006053913531</v>
      </c>
      <c r="O717" s="17">
        <f t="shared" si="78"/>
        <v>2.5210657386106759E-2</v>
      </c>
      <c r="P717" s="18">
        <f t="shared" si="79"/>
        <v>6.0426279468953487E-2</v>
      </c>
    </row>
    <row r="718" spans="2:16" x14ac:dyDescent="0.3">
      <c r="B718" s="19">
        <v>40938.708333331604</v>
      </c>
      <c r="C718" s="21">
        <f t="shared" si="80"/>
        <v>1</v>
      </c>
      <c r="D718" s="21" t="str">
        <f t="shared" si="81"/>
        <v>Winter</v>
      </c>
      <c r="E718" s="21">
        <f t="shared" si="82"/>
        <v>17</v>
      </c>
      <c r="F718" s="23">
        <v>89.254294900978152</v>
      </c>
      <c r="G718" s="23">
        <v>2446.7593339844616</v>
      </c>
      <c r="H718" s="16">
        <f t="shared" si="83"/>
        <v>3.6478575420669047E-2</v>
      </c>
      <c r="I718" s="23">
        <v>8.2215179533293892</v>
      </c>
      <c r="J718" s="23">
        <v>60.809072669805047</v>
      </c>
      <c r="K718" s="23">
        <v>19.736566484517304</v>
      </c>
      <c r="L718" s="23">
        <v>15.696869610878487</v>
      </c>
      <c r="M718" s="23">
        <f t="shared" si="77"/>
        <v>25.375636574409256</v>
      </c>
      <c r="N718" s="23">
        <v>1466.4534688095589</v>
      </c>
      <c r="O718" s="17">
        <f t="shared" si="78"/>
        <v>2.2910481131741756E-2</v>
      </c>
      <c r="P718" s="18">
        <f t="shared" si="79"/>
        <v>5.8553314838522746E-2</v>
      </c>
    </row>
    <row r="719" spans="2:16" x14ac:dyDescent="0.3">
      <c r="B719" s="19">
        <v>40938.749999998268</v>
      </c>
      <c r="C719" s="21">
        <f t="shared" si="80"/>
        <v>1</v>
      </c>
      <c r="D719" s="21" t="str">
        <f t="shared" si="81"/>
        <v>Winter</v>
      </c>
      <c r="E719" s="21">
        <f t="shared" si="82"/>
        <v>18</v>
      </c>
      <c r="F719" s="23">
        <v>96.376795170539651</v>
      </c>
      <c r="G719" s="23">
        <v>2528.5850293398912</v>
      </c>
      <c r="H719" s="16">
        <f t="shared" si="83"/>
        <v>3.8114911720291106E-2</v>
      </c>
      <c r="I719" s="23">
        <v>8.8819016681724872</v>
      </c>
      <c r="J719" s="23">
        <v>68.492054915098137</v>
      </c>
      <c r="K719" s="23">
        <v>19.736566484517304</v>
      </c>
      <c r="L719" s="23">
        <v>18.633110462191787</v>
      </c>
      <c r="M719" s="23">
        <f t="shared" si="77"/>
        <v>30.122377968389046</v>
      </c>
      <c r="N719" s="23">
        <v>1600.1328985769917</v>
      </c>
      <c r="O719" s="17">
        <f t="shared" si="78"/>
        <v>2.4375650092094404E-2</v>
      </c>
      <c r="P719" s="18">
        <f t="shared" si="79"/>
        <v>6.156148606100062E-2</v>
      </c>
    </row>
    <row r="720" spans="2:16" x14ac:dyDescent="0.3">
      <c r="B720" s="19">
        <v>40938.791666664933</v>
      </c>
      <c r="C720" s="21">
        <f t="shared" si="80"/>
        <v>1</v>
      </c>
      <c r="D720" s="21" t="str">
        <f t="shared" si="81"/>
        <v>Winter</v>
      </c>
      <c r="E720" s="21">
        <f t="shared" si="82"/>
        <v>19</v>
      </c>
      <c r="F720" s="23">
        <v>101.94728766331122</v>
      </c>
      <c r="G720" s="23">
        <v>2708.8227096498249</v>
      </c>
      <c r="H720" s="16">
        <f t="shared" si="83"/>
        <v>3.7635275021926463E-2</v>
      </c>
      <c r="I720" s="23">
        <v>8.9314826649018784</v>
      </c>
      <c r="J720" s="23">
        <v>71.332050925339928</v>
      </c>
      <c r="K720" s="23">
        <v>19.736566484517304</v>
      </c>
      <c r="L720" s="23">
        <v>19.718484869759564</v>
      </c>
      <c r="M720" s="23">
        <f t="shared" si="77"/>
        <v>31.87699957106306</v>
      </c>
      <c r="N720" s="23">
        <v>1606.9989602465932</v>
      </c>
      <c r="O720" s="17">
        <f t="shared" si="78"/>
        <v>2.5394218195202128E-2</v>
      </c>
      <c r="P720" s="18">
        <f t="shared" si="79"/>
        <v>6.2073774831385348E-2</v>
      </c>
    </row>
    <row r="721" spans="2:16" x14ac:dyDescent="0.3">
      <c r="B721" s="19">
        <v>40938.833333331597</v>
      </c>
      <c r="C721" s="21">
        <f t="shared" si="80"/>
        <v>1</v>
      </c>
      <c r="D721" s="21" t="str">
        <f t="shared" si="81"/>
        <v>Winter</v>
      </c>
      <c r="E721" s="21">
        <f t="shared" si="82"/>
        <v>20</v>
      </c>
      <c r="F721" s="23">
        <v>101.5270703915951</v>
      </c>
      <c r="G721" s="23">
        <v>2723.1974939690222</v>
      </c>
      <c r="H721" s="16">
        <f t="shared" si="83"/>
        <v>3.7282301638586195E-2</v>
      </c>
      <c r="I721" s="23">
        <v>8.7679866169581082</v>
      </c>
      <c r="J721" s="23">
        <v>69.79902148201748</v>
      </c>
      <c r="K721" s="23">
        <v>19.736566484517304</v>
      </c>
      <c r="L721" s="23">
        <v>19.13259991857317</v>
      </c>
      <c r="M721" s="23">
        <f t="shared" si="77"/>
        <v>30.929855078927005</v>
      </c>
      <c r="N721" s="23">
        <v>1594.8621898026436</v>
      </c>
      <c r="O721" s="17">
        <f t="shared" si="78"/>
        <v>2.4891079586504921E-2</v>
      </c>
      <c r="P721" s="18">
        <f t="shared" si="79"/>
        <v>6.1245384487836986E-2</v>
      </c>
    </row>
    <row r="722" spans="2:16" x14ac:dyDescent="0.3">
      <c r="B722" s="19">
        <v>40938.874999998261</v>
      </c>
      <c r="C722" s="21">
        <f t="shared" si="80"/>
        <v>1</v>
      </c>
      <c r="D722" s="21" t="str">
        <f t="shared" si="81"/>
        <v>Winter</v>
      </c>
      <c r="E722" s="21">
        <f t="shared" si="82"/>
        <v>21</v>
      </c>
      <c r="F722" s="23">
        <v>101.53787640043812</v>
      </c>
      <c r="G722" s="23">
        <v>2688.9191621309365</v>
      </c>
      <c r="H722" s="16">
        <f t="shared" si="83"/>
        <v>3.776159500457818E-2</v>
      </c>
      <c r="I722" s="23">
        <v>8.4819703916326787</v>
      </c>
      <c r="J722" s="23">
        <v>68.80887943762184</v>
      </c>
      <c r="K722" s="23">
        <v>19.736566484517304</v>
      </c>
      <c r="L722" s="23">
        <v>18.754192754982697</v>
      </c>
      <c r="M722" s="23">
        <f t="shared" si="77"/>
        <v>30.318120198121839</v>
      </c>
      <c r="N722" s="23">
        <v>1539.9773538508323</v>
      </c>
      <c r="O722" s="17">
        <f t="shared" si="78"/>
        <v>2.5195234522593396E-2</v>
      </c>
      <c r="P722" s="18">
        <f t="shared" si="79"/>
        <v>6.2005417285084033E-2</v>
      </c>
    </row>
    <row r="723" spans="2:16" x14ac:dyDescent="0.3">
      <c r="B723" s="19">
        <v>40938.916666664925</v>
      </c>
      <c r="C723" s="21">
        <f t="shared" si="80"/>
        <v>1</v>
      </c>
      <c r="D723" s="21" t="str">
        <f t="shared" si="81"/>
        <v>Winter</v>
      </c>
      <c r="E723" s="21">
        <f t="shared" si="82"/>
        <v>22</v>
      </c>
      <c r="F723" s="23">
        <v>95.248345050052549</v>
      </c>
      <c r="G723" s="23">
        <v>2629.2085195742716</v>
      </c>
      <c r="H723" s="16">
        <f t="shared" si="83"/>
        <v>3.6227003047090159E-2</v>
      </c>
      <c r="I723" s="23">
        <v>7.9525257920914951</v>
      </c>
      <c r="J723" s="23">
        <v>70.013495746334215</v>
      </c>
      <c r="K723" s="23">
        <v>19.736566484517304</v>
      </c>
      <c r="L723" s="23">
        <v>19.214566539910603</v>
      </c>
      <c r="M723" s="23">
        <f t="shared" si="77"/>
        <v>31.062362721906307</v>
      </c>
      <c r="N723" s="23">
        <v>1442.9740981858645</v>
      </c>
      <c r="O723" s="17">
        <f t="shared" si="78"/>
        <v>2.7037830105923654E-2</v>
      </c>
      <c r="P723" s="18">
        <f t="shared" si="79"/>
        <v>6.2285333599379808E-2</v>
      </c>
    </row>
    <row r="724" spans="2:16" x14ac:dyDescent="0.3">
      <c r="B724" s="19">
        <v>40938.95833333159</v>
      </c>
      <c r="C724" s="21">
        <f t="shared" si="80"/>
        <v>1</v>
      </c>
      <c r="D724" s="21" t="str">
        <f t="shared" si="81"/>
        <v>Winter</v>
      </c>
      <c r="E724" s="21">
        <f t="shared" si="82"/>
        <v>23</v>
      </c>
      <c r="F724" s="23">
        <v>92.274657886054158</v>
      </c>
      <c r="G724" s="23">
        <v>2492.0951922219292</v>
      </c>
      <c r="H724" s="16">
        <f t="shared" si="83"/>
        <v>3.7026939490133567E-2</v>
      </c>
      <c r="I724" s="23">
        <v>7.4970876845906913</v>
      </c>
      <c r="J724" s="23">
        <v>63.255366335974976</v>
      </c>
      <c r="K724" s="23">
        <v>19.736566484517304</v>
      </c>
      <c r="L724" s="23">
        <v>16.631780973106046</v>
      </c>
      <c r="M724" s="23">
        <f t="shared" si="77"/>
        <v>26.887018878351626</v>
      </c>
      <c r="N724" s="23">
        <v>1351.1939683310977</v>
      </c>
      <c r="O724" s="17">
        <f t="shared" si="78"/>
        <v>2.5447202525194224E-2</v>
      </c>
      <c r="P724" s="18">
        <f t="shared" si="79"/>
        <v>6.1531909987234248E-2</v>
      </c>
    </row>
    <row r="725" spans="2:16" x14ac:dyDescent="0.3">
      <c r="B725" s="19">
        <v>40938.999999998254</v>
      </c>
      <c r="C725" s="21">
        <f t="shared" si="80"/>
        <v>1</v>
      </c>
      <c r="D725" s="21" t="str">
        <f t="shared" si="81"/>
        <v>Winter</v>
      </c>
      <c r="E725" s="21">
        <f t="shared" si="82"/>
        <v>0</v>
      </c>
      <c r="F725" s="23">
        <v>91.585036320296453</v>
      </c>
      <c r="G725" s="23">
        <v>2368.250896548846</v>
      </c>
      <c r="H725" s="16">
        <f t="shared" si="83"/>
        <v>3.8672015897369461E-2</v>
      </c>
      <c r="I725" s="23">
        <v>7.2566449577916785</v>
      </c>
      <c r="J725" s="23">
        <v>59.762891024530269</v>
      </c>
      <c r="K725" s="23">
        <v>19.736566484517304</v>
      </c>
      <c r="L725" s="23">
        <v>15.297045533889126</v>
      </c>
      <c r="M725" s="23">
        <f t="shared" si="77"/>
        <v>24.729279006123839</v>
      </c>
      <c r="N725" s="23">
        <v>1306.4077503185374</v>
      </c>
      <c r="O725" s="17">
        <f t="shared" si="78"/>
        <v>2.4483874928112211E-2</v>
      </c>
      <c r="P725" s="18">
        <f t="shared" si="79"/>
        <v>6.2209050025032506E-2</v>
      </c>
    </row>
    <row r="726" spans="2:16" x14ac:dyDescent="0.3">
      <c r="B726" s="19">
        <v>40939.041666664918</v>
      </c>
      <c r="C726" s="21">
        <f t="shared" si="80"/>
        <v>1</v>
      </c>
      <c r="D726" s="21" t="str">
        <f t="shared" si="81"/>
        <v>Winter</v>
      </c>
      <c r="E726" s="21">
        <f t="shared" si="82"/>
        <v>1</v>
      </c>
      <c r="F726" s="23">
        <v>91.385340615718718</v>
      </c>
      <c r="G726" s="23">
        <v>2310.7517592720574</v>
      </c>
      <c r="H726" s="16">
        <f t="shared" si="83"/>
        <v>3.9547883172231062E-2</v>
      </c>
      <c r="I726" s="23">
        <v>7.1932339453189398</v>
      </c>
      <c r="J726" s="23">
        <v>59.538611059870782</v>
      </c>
      <c r="K726" s="23">
        <v>19.736566484517304</v>
      </c>
      <c r="L726" s="23">
        <v>15.211331422709478</v>
      </c>
      <c r="M726" s="23">
        <f t="shared" si="77"/>
        <v>24.590713152644</v>
      </c>
      <c r="N726" s="23">
        <v>1299.6456363763298</v>
      </c>
      <c r="O726" s="17">
        <f t="shared" si="78"/>
        <v>2.4455856433745201E-2</v>
      </c>
      <c r="P726" s="18">
        <f t="shared" si="79"/>
        <v>6.3036562252857656E-2</v>
      </c>
    </row>
    <row r="727" spans="2:16" x14ac:dyDescent="0.3">
      <c r="B727" s="19">
        <v>40939.083333331582</v>
      </c>
      <c r="C727" s="21">
        <f t="shared" si="80"/>
        <v>1</v>
      </c>
      <c r="D727" s="21" t="str">
        <f t="shared" si="81"/>
        <v>Winter</v>
      </c>
      <c r="E727" s="21">
        <f t="shared" si="82"/>
        <v>2</v>
      </c>
      <c r="F727" s="23">
        <v>89.727527729432467</v>
      </c>
      <c r="G727" s="23">
        <v>2296.3769749528606</v>
      </c>
      <c r="H727" s="16">
        <f t="shared" si="83"/>
        <v>3.9073518289075501E-2</v>
      </c>
      <c r="I727" s="23">
        <v>7.1932892451244683</v>
      </c>
      <c r="J727" s="23">
        <v>59.506365625522484</v>
      </c>
      <c r="K727" s="23">
        <v>19.736566484517304</v>
      </c>
      <c r="L727" s="23">
        <v>15.199008035959519</v>
      </c>
      <c r="M727" s="23">
        <f t="shared" si="77"/>
        <v>24.570791105045661</v>
      </c>
      <c r="N727" s="23">
        <v>1297.2428898457758</v>
      </c>
      <c r="O727" s="17">
        <f t="shared" si="78"/>
        <v>2.4485838850075669E-2</v>
      </c>
      <c r="P727" s="18">
        <f t="shared" si="79"/>
        <v>6.2602609267019382E-2</v>
      </c>
    </row>
    <row r="728" spans="2:16" x14ac:dyDescent="0.3">
      <c r="B728" s="19">
        <v>40939.124999998246</v>
      </c>
      <c r="C728" s="21">
        <f t="shared" si="80"/>
        <v>1</v>
      </c>
      <c r="D728" s="21" t="str">
        <f t="shared" si="81"/>
        <v>Winter</v>
      </c>
      <c r="E728" s="21">
        <f t="shared" si="82"/>
        <v>3</v>
      </c>
      <c r="F728" s="23">
        <v>91.511062368794001</v>
      </c>
      <c r="G728" s="23">
        <v>2290.8482117531694</v>
      </c>
      <c r="H728" s="16">
        <f t="shared" si="83"/>
        <v>3.9946366546372472E-2</v>
      </c>
      <c r="I728" s="23">
        <v>7.2491580350487279</v>
      </c>
      <c r="J728" s="23">
        <v>60.619851514676512</v>
      </c>
      <c r="K728" s="23">
        <v>19.736566484517304</v>
      </c>
      <c r="L728" s="23">
        <v>15.624554087051594</v>
      </c>
      <c r="M728" s="23">
        <f t="shared" si="77"/>
        <v>25.258730943107615</v>
      </c>
      <c r="N728" s="23">
        <v>1310.7141776062581</v>
      </c>
      <c r="O728" s="17">
        <f t="shared" si="78"/>
        <v>2.4801661211542796E-2</v>
      </c>
      <c r="P728" s="18">
        <f t="shared" si="79"/>
        <v>6.3757291508200031E-2</v>
      </c>
    </row>
    <row r="729" spans="2:16" x14ac:dyDescent="0.3">
      <c r="B729" s="19">
        <v>40939.166666664911</v>
      </c>
      <c r="C729" s="21">
        <f t="shared" si="80"/>
        <v>1</v>
      </c>
      <c r="D729" s="21" t="str">
        <f t="shared" si="81"/>
        <v>Winter</v>
      </c>
      <c r="E729" s="21">
        <f t="shared" si="82"/>
        <v>4</v>
      </c>
      <c r="F729" s="23">
        <v>92.300514072519377</v>
      </c>
      <c r="G729" s="23">
        <v>2309.6460066321192</v>
      </c>
      <c r="H729" s="16">
        <f t="shared" si="83"/>
        <v>3.9963056592862985E-2</v>
      </c>
      <c r="I729" s="23">
        <v>7.4361062230642467</v>
      </c>
      <c r="J729" s="23">
        <v>62.283666244346669</v>
      </c>
      <c r="K729" s="23">
        <v>19.736566484517304</v>
      </c>
      <c r="L729" s="23">
        <v>16.2604218558815</v>
      </c>
      <c r="M729" s="23">
        <f t="shared" si="77"/>
        <v>26.286677903947865</v>
      </c>
      <c r="N729" s="23">
        <v>1354.9816734950621</v>
      </c>
      <c r="O729" s="17">
        <f t="shared" si="78"/>
        <v>2.4888000174959568E-2</v>
      </c>
      <c r="P729" s="18">
        <f t="shared" si="79"/>
        <v>6.3856456208347456E-2</v>
      </c>
    </row>
    <row r="730" spans="2:16" x14ac:dyDescent="0.3">
      <c r="B730" s="19">
        <v>40939.208333331575</v>
      </c>
      <c r="C730" s="21">
        <f t="shared" si="80"/>
        <v>1</v>
      </c>
      <c r="D730" s="21" t="str">
        <f t="shared" si="81"/>
        <v>Winter</v>
      </c>
      <c r="E730" s="21">
        <f t="shared" si="82"/>
        <v>5</v>
      </c>
      <c r="F730" s="23">
        <v>87.687950077647528</v>
      </c>
      <c r="G730" s="23">
        <v>2362.7221333491548</v>
      </c>
      <c r="H730" s="16">
        <f t="shared" si="83"/>
        <v>3.711310307714856E-2</v>
      </c>
      <c r="I730" s="23">
        <v>7.926331491519699</v>
      </c>
      <c r="J730" s="23">
        <v>65.942483280157163</v>
      </c>
      <c r="K730" s="23">
        <v>19.736566484517304</v>
      </c>
      <c r="L730" s="23">
        <v>17.658728881074683</v>
      </c>
      <c r="M730" s="23">
        <f t="shared" si="77"/>
        <v>28.547187914565175</v>
      </c>
      <c r="N730" s="23">
        <v>1463.9243257496537</v>
      </c>
      <c r="O730" s="17">
        <f t="shared" si="78"/>
        <v>2.4914894004105938E-2</v>
      </c>
      <c r="P730" s="18">
        <f t="shared" si="79"/>
        <v>6.110332805192388E-2</v>
      </c>
    </row>
    <row r="731" spans="2:16" x14ac:dyDescent="0.3">
      <c r="B731" s="19">
        <v>40939.249999998239</v>
      </c>
      <c r="C731" s="21">
        <f t="shared" si="80"/>
        <v>1</v>
      </c>
      <c r="D731" s="21" t="str">
        <f t="shared" si="81"/>
        <v>Winter</v>
      </c>
      <c r="E731" s="21">
        <f t="shared" si="82"/>
        <v>6</v>
      </c>
      <c r="F731" s="23">
        <v>92.533794585966092</v>
      </c>
      <c r="G731" s="23">
        <v>2505.3642239011883</v>
      </c>
      <c r="H731" s="16">
        <f t="shared" si="83"/>
        <v>3.693426836034186E-2</v>
      </c>
      <c r="I731" s="23">
        <v>8.8915479819413541</v>
      </c>
      <c r="J731" s="23">
        <v>71.857882831631429</v>
      </c>
      <c r="K731" s="23">
        <v>19.736566484517304</v>
      </c>
      <c r="L731" s="23">
        <v>19.919444480869295</v>
      </c>
      <c r="M731" s="23">
        <f t="shared" si="77"/>
        <v>32.201871866244829</v>
      </c>
      <c r="N731" s="23">
        <v>1655.772984619206</v>
      </c>
      <c r="O731" s="17">
        <f t="shared" si="78"/>
        <v>2.48182693098093E-2</v>
      </c>
      <c r="P731" s="18">
        <f t="shared" si="79"/>
        <v>6.083589305122343E-2</v>
      </c>
    </row>
    <row r="732" spans="2:16" x14ac:dyDescent="0.3">
      <c r="B732" s="19">
        <v>40939.291666664903</v>
      </c>
      <c r="C732" s="21">
        <f t="shared" si="80"/>
        <v>1</v>
      </c>
      <c r="D732" s="21" t="str">
        <f t="shared" si="81"/>
        <v>Winter</v>
      </c>
      <c r="E732" s="21">
        <f t="shared" si="82"/>
        <v>7</v>
      </c>
      <c r="F732" s="23">
        <v>105.77080649934084</v>
      </c>
      <c r="G732" s="23">
        <v>2712.1399675696398</v>
      </c>
      <c r="H732" s="16">
        <f t="shared" si="83"/>
        <v>3.8999022087389729E-2</v>
      </c>
      <c r="I732" s="23">
        <v>9.6446683992256599</v>
      </c>
      <c r="J732" s="23">
        <v>75.635829224356996</v>
      </c>
      <c r="K732" s="23">
        <v>19.736566484517304</v>
      </c>
      <c r="L732" s="23">
        <v>21.363279723256916</v>
      </c>
      <c r="M732" s="23">
        <f t="shared" si="77"/>
        <v>34.535983016582776</v>
      </c>
      <c r="N732" s="23">
        <v>1787.6240614377839</v>
      </c>
      <c r="O732" s="17">
        <f t="shared" si="78"/>
        <v>2.4714733018459143E-2</v>
      </c>
      <c r="P732" s="18">
        <f t="shared" si="79"/>
        <v>6.2749904686978039E-2</v>
      </c>
    </row>
    <row r="733" spans="2:16" x14ac:dyDescent="0.3">
      <c r="B733" s="19">
        <v>40939.333333331568</v>
      </c>
      <c r="C733" s="21">
        <f t="shared" si="80"/>
        <v>1</v>
      </c>
      <c r="D733" s="21" t="str">
        <f t="shared" si="81"/>
        <v>Winter</v>
      </c>
      <c r="E733" s="21">
        <f t="shared" si="82"/>
        <v>8</v>
      </c>
      <c r="F733" s="23">
        <v>108.50483930848984</v>
      </c>
      <c r="G733" s="23">
        <v>2902.3294216390173</v>
      </c>
      <c r="H733" s="16">
        <f t="shared" si="83"/>
        <v>3.7385432025567406E-2</v>
      </c>
      <c r="I733" s="23">
        <v>9.5168673607686962</v>
      </c>
      <c r="J733" s="23">
        <v>78.034193700623803</v>
      </c>
      <c r="K733" s="23">
        <v>19.736566484517304</v>
      </c>
      <c r="L733" s="23">
        <v>22.279873765351383</v>
      </c>
      <c r="M733" s="23">
        <f t="shared" si="77"/>
        <v>36.017753450755116</v>
      </c>
      <c r="N733" s="23">
        <v>1757.8466453326168</v>
      </c>
      <c r="O733" s="17">
        <f t="shared" si="78"/>
        <v>2.5903636663884195E-2</v>
      </c>
      <c r="P733" s="18">
        <f t="shared" si="79"/>
        <v>6.2320650041738965E-2</v>
      </c>
    </row>
    <row r="734" spans="2:16" x14ac:dyDescent="0.3">
      <c r="B734" s="19">
        <v>40939.374999998232</v>
      </c>
      <c r="C734" s="21">
        <f t="shared" si="80"/>
        <v>1</v>
      </c>
      <c r="D734" s="21" t="str">
        <f t="shared" si="81"/>
        <v>Winter</v>
      </c>
      <c r="E734" s="21">
        <f t="shared" si="82"/>
        <v>9</v>
      </c>
      <c r="F734" s="23">
        <v>104.77385272730727</v>
      </c>
      <c r="G734" s="23">
        <v>2883.531626760067</v>
      </c>
      <c r="H734" s="16">
        <f t="shared" si="83"/>
        <v>3.6335253532499334E-2</v>
      </c>
      <c r="I734" s="23">
        <v>9.3016508058488991</v>
      </c>
      <c r="J734" s="23">
        <v>75.821302690985434</v>
      </c>
      <c r="K734" s="23">
        <v>19.736566484517304</v>
      </c>
      <c r="L734" s="23">
        <v>21.434162975640159</v>
      </c>
      <c r="M734" s="23">
        <f t="shared" si="77"/>
        <v>34.650573230827973</v>
      </c>
      <c r="N734" s="23">
        <v>1723.0125953157815</v>
      </c>
      <c r="O734" s="17">
        <f t="shared" si="78"/>
        <v>2.5508939491310927E-2</v>
      </c>
      <c r="P734" s="18">
        <f t="shared" si="79"/>
        <v>6.0917319240048298E-2</v>
      </c>
    </row>
    <row r="735" spans="2:16" x14ac:dyDescent="0.3">
      <c r="B735" s="19">
        <v>40939.416666664896</v>
      </c>
      <c r="C735" s="21">
        <f t="shared" si="80"/>
        <v>1</v>
      </c>
      <c r="D735" s="21" t="str">
        <f t="shared" si="81"/>
        <v>Winter</v>
      </c>
      <c r="E735" s="21">
        <f t="shared" si="82"/>
        <v>10</v>
      </c>
      <c r="F735" s="23">
        <v>105.18469403824622</v>
      </c>
      <c r="G735" s="23">
        <v>2853.6763054817347</v>
      </c>
      <c r="H735" s="16">
        <f t="shared" si="83"/>
        <v>3.6859364124863417E-2</v>
      </c>
      <c r="I735" s="23">
        <v>9.0349442655207284</v>
      </c>
      <c r="J735" s="23">
        <v>73.828679468031879</v>
      </c>
      <c r="K735" s="23">
        <v>19.736566484517304</v>
      </c>
      <c r="L735" s="23">
        <v>20.672632944499423</v>
      </c>
      <c r="M735" s="23">
        <f t="shared" si="77"/>
        <v>33.419480039015156</v>
      </c>
      <c r="N735" s="23">
        <v>1676.717043513979</v>
      </c>
      <c r="O735" s="17">
        <f t="shared" si="78"/>
        <v>2.5319969441929237E-2</v>
      </c>
      <c r="P735" s="18">
        <f t="shared" si="79"/>
        <v>6.1246055593502172E-2</v>
      </c>
    </row>
    <row r="736" spans="2:16" x14ac:dyDescent="0.3">
      <c r="B736" s="19">
        <v>40939.45833333156</v>
      </c>
      <c r="C736" s="21">
        <f t="shared" si="80"/>
        <v>1</v>
      </c>
      <c r="D736" s="21" t="str">
        <f t="shared" si="81"/>
        <v>Winter</v>
      </c>
      <c r="E736" s="21">
        <f t="shared" si="82"/>
        <v>11</v>
      </c>
      <c r="F736" s="23">
        <v>100.90782039432902</v>
      </c>
      <c r="G736" s="23">
        <v>2774.0621154061814</v>
      </c>
      <c r="H736" s="16">
        <f t="shared" si="83"/>
        <v>3.6375472572846117E-2</v>
      </c>
      <c r="I736" s="23">
        <v>8.6307242462453289</v>
      </c>
      <c r="J736" s="23">
        <v>71.498352740130315</v>
      </c>
      <c r="K736" s="23">
        <v>19.736566484517304</v>
      </c>
      <c r="L736" s="23">
        <v>19.782041203308847</v>
      </c>
      <c r="M736" s="23">
        <f t="shared" si="77"/>
        <v>31.979745052304164</v>
      </c>
      <c r="N736" s="23">
        <v>1603.1437660855343</v>
      </c>
      <c r="O736" s="17">
        <f t="shared" si="78"/>
        <v>2.5331770086790054E-2</v>
      </c>
      <c r="P736" s="18">
        <f t="shared" si="79"/>
        <v>6.0785787551622492E-2</v>
      </c>
    </row>
    <row r="737" spans="2:16" x14ac:dyDescent="0.3">
      <c r="B737" s="19">
        <v>40939.499999998225</v>
      </c>
      <c r="C737" s="21">
        <f t="shared" si="80"/>
        <v>1</v>
      </c>
      <c r="D737" s="21" t="str">
        <f t="shared" si="81"/>
        <v>Winter</v>
      </c>
      <c r="E737" s="21">
        <f t="shared" si="82"/>
        <v>12</v>
      </c>
      <c r="F737" s="23">
        <v>101.38701201598397</v>
      </c>
      <c r="G737" s="23">
        <v>2674.5443778117392</v>
      </c>
      <c r="H737" s="16">
        <f t="shared" si="83"/>
        <v>3.7908143479352875E-2</v>
      </c>
      <c r="I737" s="23">
        <v>8.3198601197394755</v>
      </c>
      <c r="J737" s="23">
        <v>66.772427077863426</v>
      </c>
      <c r="K737" s="23">
        <v>19.736566484517304</v>
      </c>
      <c r="L737" s="23">
        <v>17.975912339960349</v>
      </c>
      <c r="M737" s="23">
        <f t="shared" si="77"/>
        <v>29.059948253385773</v>
      </c>
      <c r="N737" s="23">
        <v>1540.0040960967171</v>
      </c>
      <c r="O737" s="17">
        <f t="shared" si="78"/>
        <v>2.4272538279520056E-2</v>
      </c>
      <c r="P737" s="18">
        <f t="shared" si="79"/>
        <v>6.1260554895164798E-2</v>
      </c>
    </row>
    <row r="738" spans="2:16" x14ac:dyDescent="0.3">
      <c r="B738" s="19">
        <v>40939.541666664889</v>
      </c>
      <c r="C738" s="21">
        <f t="shared" si="80"/>
        <v>1</v>
      </c>
      <c r="D738" s="21" t="str">
        <f t="shared" si="81"/>
        <v>Winter</v>
      </c>
      <c r="E738" s="21">
        <f t="shared" si="82"/>
        <v>13</v>
      </c>
      <c r="F738" s="23">
        <v>96.264224211925495</v>
      </c>
      <c r="G738" s="23">
        <v>2590.5071771764328</v>
      </c>
      <c r="H738" s="16">
        <f t="shared" si="83"/>
        <v>3.7160377342343565E-2</v>
      </c>
      <c r="I738" s="23">
        <v>8.0395145031107873</v>
      </c>
      <c r="J738" s="23">
        <v>60.004571477457731</v>
      </c>
      <c r="K738" s="23">
        <v>19.736566484517304</v>
      </c>
      <c r="L738" s="23">
        <v>15.389409670131174</v>
      </c>
      <c r="M738" s="23">
        <f t="shared" si="77"/>
        <v>24.878595322809254</v>
      </c>
      <c r="N738" s="23">
        <v>1478.777047494264</v>
      </c>
      <c r="O738" s="17">
        <f t="shared" si="78"/>
        <v>2.2260360263028578E-2</v>
      </c>
      <c r="P738" s="18">
        <f t="shared" si="79"/>
        <v>5.8593534218221485E-2</v>
      </c>
    </row>
    <row r="739" spans="2:16" x14ac:dyDescent="0.3">
      <c r="B739" s="19">
        <v>40939.583333331553</v>
      </c>
      <c r="C739" s="21">
        <f t="shared" si="80"/>
        <v>1</v>
      </c>
      <c r="D739" s="21" t="str">
        <f t="shared" si="81"/>
        <v>Winter</v>
      </c>
      <c r="E739" s="21">
        <f t="shared" si="82"/>
        <v>14</v>
      </c>
      <c r="F739" s="23">
        <v>94.571626635160868</v>
      </c>
      <c r="G739" s="23">
        <v>2524.1620187801382</v>
      </c>
      <c r="H739" s="16">
        <f t="shared" si="83"/>
        <v>3.7466543720860231E-2</v>
      </c>
      <c r="I739" s="23">
        <v>7.8764400846286282</v>
      </c>
      <c r="J739" s="23">
        <v>62.588477471994807</v>
      </c>
      <c r="K739" s="23">
        <v>19.736566484517304</v>
      </c>
      <c r="L739" s="23">
        <v>16.376912972219525</v>
      </c>
      <c r="M739" s="23">
        <f t="shared" si="77"/>
        <v>26.474998015257977</v>
      </c>
      <c r="N739" s="23">
        <v>1440.0423617289196</v>
      </c>
      <c r="O739" s="17">
        <f t="shared" si="78"/>
        <v>2.3854463599698665E-2</v>
      </c>
      <c r="P739" s="18">
        <f t="shared" si="79"/>
        <v>6.0427263017163113E-2</v>
      </c>
    </row>
    <row r="740" spans="2:16" x14ac:dyDescent="0.3">
      <c r="B740" s="19">
        <v>40939.624999998217</v>
      </c>
      <c r="C740" s="21">
        <f t="shared" si="80"/>
        <v>1</v>
      </c>
      <c r="D740" s="21" t="str">
        <f t="shared" si="81"/>
        <v>Winter</v>
      </c>
      <c r="E740" s="21">
        <f t="shared" si="82"/>
        <v>15</v>
      </c>
      <c r="F740" s="23">
        <v>92.079648191420873</v>
      </c>
      <c r="G740" s="23">
        <v>2484.3549237423617</v>
      </c>
      <c r="H740" s="16">
        <f t="shared" si="83"/>
        <v>3.7063805703218405E-2</v>
      </c>
      <c r="I740" s="23">
        <v>7.7478063031136415</v>
      </c>
      <c r="J740" s="23">
        <v>62.401776246962122</v>
      </c>
      <c r="K740" s="23">
        <v>19.736566484517304</v>
      </c>
      <c r="L740" s="23">
        <v>16.305560501729691</v>
      </c>
      <c r="M740" s="23">
        <f t="shared" si="77"/>
        <v>26.359649260715127</v>
      </c>
      <c r="N740" s="23">
        <v>1413.5740733765822</v>
      </c>
      <c r="O740" s="17">
        <f t="shared" si="78"/>
        <v>2.412852372310198E-2</v>
      </c>
      <c r="P740" s="18">
        <f t="shared" si="79"/>
        <v>6.0298034511141838E-2</v>
      </c>
    </row>
    <row r="741" spans="2:16" x14ac:dyDescent="0.3">
      <c r="B741" s="19">
        <v>40939.666666664882</v>
      </c>
      <c r="C741" s="21">
        <f t="shared" si="80"/>
        <v>1</v>
      </c>
      <c r="D741" s="21" t="str">
        <f t="shared" si="81"/>
        <v>Winter</v>
      </c>
      <c r="E741" s="21">
        <f t="shared" si="82"/>
        <v>16</v>
      </c>
      <c r="F741" s="23">
        <v>90.031163692664478</v>
      </c>
      <c r="G741" s="23">
        <v>2436.8075602250174</v>
      </c>
      <c r="H741" s="16">
        <f t="shared" si="83"/>
        <v>3.6946357669848537E-2</v>
      </c>
      <c r="I741" s="23">
        <v>7.7628658922272855</v>
      </c>
      <c r="J741" s="23">
        <v>62.228422992470556</v>
      </c>
      <c r="K741" s="23">
        <v>19.736566484517304</v>
      </c>
      <c r="L741" s="23">
        <v>16.239309286863474</v>
      </c>
      <c r="M741" s="23">
        <f t="shared" si="77"/>
        <v>26.252547221089777</v>
      </c>
      <c r="N741" s="23">
        <v>1419.6253377839707</v>
      </c>
      <c r="O741" s="17">
        <f t="shared" si="78"/>
        <v>2.3960838263435751E-2</v>
      </c>
      <c r="P741" s="18">
        <f t="shared" si="79"/>
        <v>6.0021930232734E-2</v>
      </c>
    </row>
    <row r="742" spans="2:16" x14ac:dyDescent="0.3">
      <c r="B742" s="19">
        <v>40939.708333331546</v>
      </c>
      <c r="C742" s="21">
        <f t="shared" si="80"/>
        <v>1</v>
      </c>
      <c r="D742" s="21" t="str">
        <f t="shared" si="81"/>
        <v>Winter</v>
      </c>
      <c r="E742" s="21">
        <f t="shared" si="82"/>
        <v>17</v>
      </c>
      <c r="F742" s="23">
        <v>89.474319602548277</v>
      </c>
      <c r="G742" s="23">
        <v>2442.3363234247086</v>
      </c>
      <c r="H742" s="16">
        <f t="shared" si="83"/>
        <v>3.6634725014892719E-2</v>
      </c>
      <c r="I742" s="23">
        <v>8.1336082152675697</v>
      </c>
      <c r="J742" s="23">
        <v>59.097572335822989</v>
      </c>
      <c r="K742" s="23">
        <v>19.736566484517304</v>
      </c>
      <c r="L742" s="23">
        <v>15.042777614147241</v>
      </c>
      <c r="M742" s="23">
        <f t="shared" si="77"/>
        <v>24.318228237158444</v>
      </c>
      <c r="N742" s="23">
        <v>1503.1429297928867</v>
      </c>
      <c r="O742" s="17">
        <f t="shared" si="78"/>
        <v>2.1589321819780273E-2</v>
      </c>
      <c r="P742" s="18">
        <f t="shared" si="79"/>
        <v>5.7433127966547315E-2</v>
      </c>
    </row>
    <row r="743" spans="2:16" x14ac:dyDescent="0.3">
      <c r="B743" s="19">
        <v>40939.74999999821</v>
      </c>
      <c r="C743" s="21">
        <f t="shared" si="80"/>
        <v>1</v>
      </c>
      <c r="D743" s="21" t="str">
        <f t="shared" si="81"/>
        <v>Winter</v>
      </c>
      <c r="E743" s="21">
        <f t="shared" si="82"/>
        <v>18</v>
      </c>
      <c r="F743" s="23">
        <v>93.519848856440433</v>
      </c>
      <c r="G743" s="23">
        <v>2539.6425557392736</v>
      </c>
      <c r="H743" s="16">
        <f t="shared" si="83"/>
        <v>3.6824020232728148E-2</v>
      </c>
      <c r="I743" s="23">
        <v>8.7984579540221084</v>
      </c>
      <c r="J743" s="23">
        <v>67.96736004396638</v>
      </c>
      <c r="K743" s="23">
        <v>19.736566484517304</v>
      </c>
      <c r="L743" s="23">
        <v>18.432585397066788</v>
      </c>
      <c r="M743" s="23">
        <f t="shared" si="77"/>
        <v>29.798208162382288</v>
      </c>
      <c r="N743" s="23">
        <v>1637.3219880736092</v>
      </c>
      <c r="O743" s="17">
        <f t="shared" si="78"/>
        <v>2.3573045740267185E-2</v>
      </c>
      <c r="P743" s="18">
        <f t="shared" si="79"/>
        <v>5.9529011659708711E-2</v>
      </c>
    </row>
    <row r="744" spans="2:16" x14ac:dyDescent="0.3">
      <c r="B744" s="19">
        <v>40939.791666664874</v>
      </c>
      <c r="C744" s="21">
        <f t="shared" si="80"/>
        <v>1</v>
      </c>
      <c r="D744" s="21" t="str">
        <f t="shared" si="81"/>
        <v>Winter</v>
      </c>
      <c r="E744" s="21">
        <f t="shared" si="82"/>
        <v>19</v>
      </c>
      <c r="F744" s="23">
        <v>95.666953201743155</v>
      </c>
      <c r="G744" s="23">
        <v>2693.3421726906895</v>
      </c>
      <c r="H744" s="16">
        <f t="shared" si="83"/>
        <v>3.5519791793172134E-2</v>
      </c>
      <c r="I744" s="23">
        <v>8.8455104144478724</v>
      </c>
      <c r="J744" s="23">
        <v>69.463802675346244</v>
      </c>
      <c r="K744" s="23">
        <v>19.736566484517304</v>
      </c>
      <c r="L744" s="23">
        <v>19.004487797153189</v>
      </c>
      <c r="M744" s="23">
        <f t="shared" si="77"/>
        <v>30.722748393675751</v>
      </c>
      <c r="N744" s="23">
        <v>1647.3821512939357</v>
      </c>
      <c r="O744" s="17">
        <f t="shared" si="78"/>
        <v>2.401887065308116E-2</v>
      </c>
      <c r="P744" s="18">
        <f t="shared" si="79"/>
        <v>5.8685517161548718E-2</v>
      </c>
    </row>
    <row r="745" spans="2:16" x14ac:dyDescent="0.3">
      <c r="B745" s="19">
        <v>40939.833333331539</v>
      </c>
      <c r="C745" s="21">
        <f t="shared" si="80"/>
        <v>1</v>
      </c>
      <c r="D745" s="21" t="str">
        <f t="shared" si="81"/>
        <v>Winter</v>
      </c>
      <c r="E745" s="21">
        <f t="shared" si="82"/>
        <v>20</v>
      </c>
      <c r="F745" s="23">
        <v>95.983577632455052</v>
      </c>
      <c r="G745" s="23">
        <v>2711.0342149297012</v>
      </c>
      <c r="H745" s="16">
        <f t="shared" si="83"/>
        <v>3.5404782833013404E-2</v>
      </c>
      <c r="I745" s="23">
        <v>8.7617314018353163</v>
      </c>
      <c r="J745" s="23">
        <v>68.483903260324581</v>
      </c>
      <c r="K745" s="23">
        <v>19.736566484517304</v>
      </c>
      <c r="L745" s="23">
        <v>18.629995106593178</v>
      </c>
      <c r="M745" s="23">
        <f t="shared" si="77"/>
        <v>30.117341669214099</v>
      </c>
      <c r="N745" s="23">
        <v>1630.155556221391</v>
      </c>
      <c r="O745" s="17">
        <f t="shared" si="78"/>
        <v>2.384991599278349E-2</v>
      </c>
      <c r="P745" s="18">
        <f t="shared" si="79"/>
        <v>5.8410297729486776E-2</v>
      </c>
    </row>
    <row r="746" spans="2:16" x14ac:dyDescent="0.3">
      <c r="B746" s="19">
        <v>40939.874999998203</v>
      </c>
      <c r="C746" s="21">
        <f t="shared" si="80"/>
        <v>1</v>
      </c>
      <c r="D746" s="21" t="str">
        <f t="shared" si="81"/>
        <v>Winter</v>
      </c>
      <c r="E746" s="21">
        <f t="shared" si="82"/>
        <v>21</v>
      </c>
      <c r="F746" s="23">
        <v>94.417775126628314</v>
      </c>
      <c r="G746" s="23">
        <v>2688.9191621309365</v>
      </c>
      <c r="H746" s="16">
        <f t="shared" si="83"/>
        <v>3.5113653268699738E-2</v>
      </c>
      <c r="I746" s="23">
        <v>8.4587173630208827</v>
      </c>
      <c r="J746" s="23">
        <v>67.121450174953353</v>
      </c>
      <c r="K746" s="23">
        <v>19.736566484517304</v>
      </c>
      <c r="L746" s="23">
        <v>18.109300110881616</v>
      </c>
      <c r="M746" s="23">
        <f t="shared" si="77"/>
        <v>29.275583579554432</v>
      </c>
      <c r="N746" s="23">
        <v>1570.2176771100269</v>
      </c>
      <c r="O746" s="17">
        <f t="shared" si="78"/>
        <v>2.4031254706051327E-2</v>
      </c>
      <c r="P746" s="18">
        <f t="shared" si="79"/>
        <v>5.830108282939097E-2</v>
      </c>
    </row>
    <row r="747" spans="2:16" x14ac:dyDescent="0.3">
      <c r="B747" s="19">
        <v>40939.916666664867</v>
      </c>
      <c r="C747" s="21">
        <f t="shared" si="80"/>
        <v>1</v>
      </c>
      <c r="D747" s="21" t="str">
        <f t="shared" si="81"/>
        <v>Winter</v>
      </c>
      <c r="E747" s="21">
        <f t="shared" si="82"/>
        <v>22</v>
      </c>
      <c r="F747" s="23">
        <v>90.848329324988356</v>
      </c>
      <c r="G747" s="23">
        <v>2624.7855090145185</v>
      </c>
      <c r="H747" s="16">
        <f t="shared" si="83"/>
        <v>3.4611715514650782E-2</v>
      </c>
      <c r="I747" s="23">
        <v>7.9272308663221134</v>
      </c>
      <c r="J747" s="23">
        <v>69.408988460610175</v>
      </c>
      <c r="K747" s="23">
        <v>19.736566484517304</v>
      </c>
      <c r="L747" s="23">
        <v>18.983539195242866</v>
      </c>
      <c r="M747" s="23">
        <f t="shared" si="77"/>
        <v>30.688882780850005</v>
      </c>
      <c r="N747" s="23">
        <v>1459.2035101909373</v>
      </c>
      <c r="O747" s="17">
        <f t="shared" si="78"/>
        <v>2.6463830012387501E-2</v>
      </c>
      <c r="P747" s="18">
        <f t="shared" si="79"/>
        <v>6.0159586971221451E-2</v>
      </c>
    </row>
    <row r="748" spans="2:16" x14ac:dyDescent="0.3">
      <c r="B748" s="19">
        <v>40939.958333331531</v>
      </c>
      <c r="C748" s="21">
        <f t="shared" si="80"/>
        <v>1</v>
      </c>
      <c r="D748" s="21" t="str">
        <f t="shared" si="81"/>
        <v>Winter</v>
      </c>
      <c r="E748" s="21">
        <f t="shared" si="82"/>
        <v>23</v>
      </c>
      <c r="F748" s="23">
        <v>88.27987026112686</v>
      </c>
      <c r="G748" s="23">
        <v>2478.8261605426706</v>
      </c>
      <c r="H748" s="16">
        <f t="shared" si="83"/>
        <v>3.561357858261445E-2</v>
      </c>
      <c r="I748" s="23">
        <v>7.4588256252002729</v>
      </c>
      <c r="J748" s="23">
        <v>62.165396560736106</v>
      </c>
      <c r="K748" s="23">
        <v>19.736566484517304</v>
      </c>
      <c r="L748" s="23">
        <v>16.215222184009033</v>
      </c>
      <c r="M748" s="23">
        <f t="shared" si="77"/>
        <v>26.213607892209769</v>
      </c>
      <c r="N748" s="23">
        <v>1349.3038267766051</v>
      </c>
      <c r="O748" s="17">
        <f t="shared" si="78"/>
        <v>2.4955412449878832E-2</v>
      </c>
      <c r="P748" s="18">
        <f t="shared" si="79"/>
        <v>5.9680239490147967E-2</v>
      </c>
    </row>
    <row r="749" spans="2:16" x14ac:dyDescent="0.3">
      <c r="B749" s="19">
        <v>40940</v>
      </c>
      <c r="C749" s="21">
        <f t="shared" si="80"/>
        <v>2</v>
      </c>
      <c r="D749" s="21" t="str">
        <f t="shared" si="81"/>
        <v>Shoulder</v>
      </c>
      <c r="E749" s="21">
        <f t="shared" si="82"/>
        <v>0</v>
      </c>
      <c r="F749" s="23">
        <v>85.256181493007176</v>
      </c>
      <c r="G749" s="23">
        <v>2372.673907108599</v>
      </c>
      <c r="H749" s="16">
        <f t="shared" si="83"/>
        <v>3.5932532168696768E-2</v>
      </c>
      <c r="I749" s="23">
        <v>7.2463520903786423</v>
      </c>
      <c r="J749" s="23">
        <v>57.347091675199479</v>
      </c>
      <c r="K749" s="23">
        <v>19.736566484517304</v>
      </c>
      <c r="L749" s="23">
        <v>14.373788325735765</v>
      </c>
      <c r="M749" s="23">
        <f t="shared" si="77"/>
        <v>23.236736864946408</v>
      </c>
      <c r="N749" s="23">
        <v>1278.4380418290393</v>
      </c>
      <c r="O749" s="17">
        <f t="shared" si="78"/>
        <v>2.384400961012817E-2</v>
      </c>
      <c r="P749" s="18">
        <f t="shared" si="79"/>
        <v>5.8919766136478292E-2</v>
      </c>
    </row>
    <row r="750" spans="2:16" x14ac:dyDescent="0.3">
      <c r="B750" s="19">
        <v>40940.041666666664</v>
      </c>
      <c r="C750" s="21">
        <f t="shared" si="80"/>
        <v>2</v>
      </c>
      <c r="D750" s="21" t="str">
        <f t="shared" si="81"/>
        <v>Shoulder</v>
      </c>
      <c r="E750" s="21">
        <f t="shared" si="82"/>
        <v>1</v>
      </c>
      <c r="F750" s="23">
        <v>88.561751440784022</v>
      </c>
      <c r="G750" s="23">
        <v>2400.3177231070554</v>
      </c>
      <c r="H750" s="16">
        <f t="shared" si="83"/>
        <v>3.6895845324237571E-2</v>
      </c>
      <c r="I750" s="23">
        <v>7.1632652885935828</v>
      </c>
      <c r="J750" s="23">
        <v>54.965826638076621</v>
      </c>
      <c r="K750" s="23">
        <v>19.736566484517304</v>
      </c>
      <c r="L750" s="23">
        <v>13.463729255367898</v>
      </c>
      <c r="M750" s="23">
        <f t="shared" si="77"/>
        <v>21.765530898191418</v>
      </c>
      <c r="N750" s="23">
        <v>1247.2879260362874</v>
      </c>
      <c r="O750" s="17">
        <f t="shared" si="78"/>
        <v>2.3193358632691015E-2</v>
      </c>
      <c r="P750" s="18">
        <f t="shared" si="79"/>
        <v>5.9233465384267242E-2</v>
      </c>
    </row>
    <row r="751" spans="2:16" x14ac:dyDescent="0.3">
      <c r="B751" s="19">
        <v>40940.083333333328</v>
      </c>
      <c r="C751" s="21">
        <f t="shared" si="80"/>
        <v>2</v>
      </c>
      <c r="D751" s="21" t="str">
        <f t="shared" si="81"/>
        <v>Shoulder</v>
      </c>
      <c r="E751" s="21">
        <f t="shared" si="82"/>
        <v>2</v>
      </c>
      <c r="F751" s="23">
        <v>85.706123111341867</v>
      </c>
      <c r="G751" s="23">
        <v>2275.367674794034</v>
      </c>
      <c r="H751" s="16">
        <f t="shared" si="83"/>
        <v>3.7666933595292454E-2</v>
      </c>
      <c r="I751" s="23">
        <v>7.1359682391974673</v>
      </c>
      <c r="J751" s="23">
        <v>55.7139595883217</v>
      </c>
      <c r="K751" s="23">
        <v>19.736566484517304</v>
      </c>
      <c r="L751" s="23">
        <v>13.749646684380433</v>
      </c>
      <c r="M751" s="23">
        <f t="shared" si="77"/>
        <v>22.227746419423962</v>
      </c>
      <c r="N751" s="23">
        <v>1244.612466203818</v>
      </c>
      <c r="O751" s="17">
        <f t="shared" si="78"/>
        <v>2.3592656715213087E-2</v>
      </c>
      <c r="P751" s="18">
        <f t="shared" si="79"/>
        <v>6.0370927276677075E-2</v>
      </c>
    </row>
    <row r="752" spans="2:16" x14ac:dyDescent="0.3">
      <c r="B752" s="19">
        <v>40940.124999999993</v>
      </c>
      <c r="C752" s="21">
        <f t="shared" si="80"/>
        <v>2</v>
      </c>
      <c r="D752" s="21" t="str">
        <f t="shared" si="81"/>
        <v>Shoulder</v>
      </c>
      <c r="E752" s="21">
        <f t="shared" si="82"/>
        <v>3</v>
      </c>
      <c r="F752" s="23">
        <v>87.564191005054283</v>
      </c>
      <c r="G752" s="23">
        <v>2276.4734274339721</v>
      </c>
      <c r="H752" s="16">
        <f t="shared" si="83"/>
        <v>3.8464842132489172E-2</v>
      </c>
      <c r="I752" s="23">
        <v>7.1975211729803217</v>
      </c>
      <c r="J752" s="23">
        <v>56.779092788690171</v>
      </c>
      <c r="K752" s="23">
        <v>19.736566484517304</v>
      </c>
      <c r="L752" s="23">
        <v>14.156713564813222</v>
      </c>
      <c r="M752" s="23">
        <f t="shared" si="77"/>
        <v>22.885812739359643</v>
      </c>
      <c r="N752" s="23">
        <v>1247.3746962174889</v>
      </c>
      <c r="O752" s="17">
        <f t="shared" si="78"/>
        <v>2.4117319361667344E-2</v>
      </c>
      <c r="P752" s="18">
        <f t="shared" si="79"/>
        <v>6.1654492612251158E-2</v>
      </c>
    </row>
    <row r="753" spans="2:16" x14ac:dyDescent="0.3">
      <c r="B753" s="19">
        <v>40940.166666666657</v>
      </c>
      <c r="C753" s="21">
        <f t="shared" si="80"/>
        <v>2</v>
      </c>
      <c r="D753" s="21" t="str">
        <f t="shared" si="81"/>
        <v>Shoulder</v>
      </c>
      <c r="E753" s="21">
        <f t="shared" si="82"/>
        <v>4</v>
      </c>
      <c r="F753" s="23">
        <v>89.088534734645449</v>
      </c>
      <c r="G753" s="23">
        <v>2280.8964379937252</v>
      </c>
      <c r="H753" s="16">
        <f t="shared" si="83"/>
        <v>3.9058561910424859E-2</v>
      </c>
      <c r="I753" s="23">
        <v>7.3755614307071236</v>
      </c>
      <c r="J753" s="23">
        <v>57.049546544011307</v>
      </c>
      <c r="K753" s="23">
        <v>19.736566484517304</v>
      </c>
      <c r="L753" s="23">
        <v>14.260074127080763</v>
      </c>
      <c r="M753" s="23">
        <f t="shared" si="77"/>
        <v>23.052905932413239</v>
      </c>
      <c r="N753" s="23">
        <v>1274.4251369812482</v>
      </c>
      <c r="O753" s="17">
        <f t="shared" si="78"/>
        <v>2.3876229744806174E-2</v>
      </c>
      <c r="P753" s="18">
        <f t="shared" si="79"/>
        <v>6.200222045755599E-2</v>
      </c>
    </row>
    <row r="754" spans="2:16" x14ac:dyDescent="0.3">
      <c r="B754" s="19">
        <v>40940.208333333321</v>
      </c>
      <c r="C754" s="21">
        <f t="shared" si="80"/>
        <v>2</v>
      </c>
      <c r="D754" s="21" t="str">
        <f t="shared" si="81"/>
        <v>Shoulder</v>
      </c>
      <c r="E754" s="21">
        <f t="shared" si="82"/>
        <v>5</v>
      </c>
      <c r="F754" s="23">
        <v>86.200419432816901</v>
      </c>
      <c r="G754" s="23">
        <v>2322.9150383113783</v>
      </c>
      <c r="H754" s="16">
        <f t="shared" si="83"/>
        <v>3.7108726755447546E-2</v>
      </c>
      <c r="I754" s="23">
        <v>7.8045488677134056</v>
      </c>
      <c r="J754" s="23">
        <v>59.61616922438035</v>
      </c>
      <c r="K754" s="23">
        <v>19.736566484517304</v>
      </c>
      <c r="L754" s="23">
        <v>15.240972185074298</v>
      </c>
      <c r="M754" s="23">
        <f t="shared" si="77"/>
        <v>24.638630554788747</v>
      </c>
      <c r="N754" s="23">
        <v>1373.2914741193051</v>
      </c>
      <c r="O754" s="17">
        <f t="shared" si="78"/>
        <v>2.3624394408556303E-2</v>
      </c>
      <c r="P754" s="18">
        <f t="shared" si="79"/>
        <v>5.985644996713381E-2</v>
      </c>
    </row>
    <row r="755" spans="2:16" x14ac:dyDescent="0.3">
      <c r="B755" s="19">
        <v>40940.249999999985</v>
      </c>
      <c r="C755" s="21">
        <f t="shared" si="80"/>
        <v>2</v>
      </c>
      <c r="D755" s="21" t="str">
        <f t="shared" si="81"/>
        <v>Shoulder</v>
      </c>
      <c r="E755" s="21">
        <f t="shared" si="82"/>
        <v>6</v>
      </c>
      <c r="F755" s="23">
        <v>91.455510719929435</v>
      </c>
      <c r="G755" s="23">
        <v>2431.2787970253262</v>
      </c>
      <c r="H755" s="16">
        <f t="shared" si="83"/>
        <v>3.7616216960319568E-2</v>
      </c>
      <c r="I755" s="23">
        <v>8.6523011156267895</v>
      </c>
      <c r="J755" s="23">
        <v>64.048357895999303</v>
      </c>
      <c r="K755" s="23">
        <v>19.736566484517304</v>
      </c>
      <c r="L755" s="23">
        <v>16.934842224447159</v>
      </c>
      <c r="M755" s="23">
        <f t="shared" si="77"/>
        <v>27.376949187034839</v>
      </c>
      <c r="N755" s="23">
        <v>1564.2292936791296</v>
      </c>
      <c r="O755" s="17">
        <f t="shared" si="78"/>
        <v>2.3033228215487131E-2</v>
      </c>
      <c r="P755" s="18">
        <f t="shared" si="79"/>
        <v>5.978302226595638E-2</v>
      </c>
    </row>
    <row r="756" spans="2:16" x14ac:dyDescent="0.3">
      <c r="B756" s="19">
        <v>40940.29166666665</v>
      </c>
      <c r="C756" s="21">
        <f t="shared" si="80"/>
        <v>2</v>
      </c>
      <c r="D756" s="21" t="str">
        <f t="shared" si="81"/>
        <v>Shoulder</v>
      </c>
      <c r="E756" s="21">
        <f t="shared" si="82"/>
        <v>7</v>
      </c>
      <c r="F756" s="23">
        <v>100.30356779136302</v>
      </c>
      <c r="G756" s="23">
        <v>2655.7465829327894</v>
      </c>
      <c r="H756" s="16">
        <f t="shared" si="83"/>
        <v>3.7768501119785296E-2</v>
      </c>
      <c r="I756" s="23">
        <v>9.3661902163224244</v>
      </c>
      <c r="J756" s="23">
        <v>71.838486315336539</v>
      </c>
      <c r="K756" s="23">
        <v>19.736566484517304</v>
      </c>
      <c r="L756" s="23">
        <v>19.912031624546074</v>
      </c>
      <c r="M756" s="23">
        <f t="shared" si="77"/>
        <v>32.18988820627316</v>
      </c>
      <c r="N756" s="23">
        <v>1682.7082296034737</v>
      </c>
      <c r="O756" s="17">
        <f t="shared" si="78"/>
        <v>2.469595007114702E-2</v>
      </c>
      <c r="P756" s="18">
        <f t="shared" si="79"/>
        <v>6.1531722173016043E-2</v>
      </c>
    </row>
    <row r="757" spans="2:16" x14ac:dyDescent="0.3">
      <c r="B757" s="19">
        <v>40940.333333333314</v>
      </c>
      <c r="C757" s="21">
        <f t="shared" si="80"/>
        <v>2</v>
      </c>
      <c r="D757" s="21" t="str">
        <f t="shared" si="81"/>
        <v>Shoulder</v>
      </c>
      <c r="E757" s="21">
        <f t="shared" si="82"/>
        <v>8</v>
      </c>
      <c r="F757" s="23">
        <v>100.42248403518661</v>
      </c>
      <c r="G757" s="23">
        <v>2805.0231893244518</v>
      </c>
      <c r="H757" s="16">
        <f t="shared" si="83"/>
        <v>3.5800946108888274E-2</v>
      </c>
      <c r="I757" s="23">
        <v>9.2651180845299805</v>
      </c>
      <c r="J757" s="23">
        <v>69.728390227772948</v>
      </c>
      <c r="K757" s="23">
        <v>19.736566484517304</v>
      </c>
      <c r="L757" s="23">
        <v>19.105606445534843</v>
      </c>
      <c r="M757" s="23">
        <f t="shared" si="77"/>
        <v>30.886217297720801</v>
      </c>
      <c r="N757" s="23">
        <v>1679.6420533078133</v>
      </c>
      <c r="O757" s="17">
        <f t="shared" si="78"/>
        <v>2.3904697612910145E-2</v>
      </c>
      <c r="P757" s="18">
        <f t="shared" si="79"/>
        <v>5.8849832930809351E-2</v>
      </c>
    </row>
    <row r="758" spans="2:16" x14ac:dyDescent="0.3">
      <c r="B758" s="19">
        <v>40940.374999999978</v>
      </c>
      <c r="C758" s="21">
        <f t="shared" si="80"/>
        <v>2</v>
      </c>
      <c r="D758" s="21" t="str">
        <f t="shared" si="81"/>
        <v>Shoulder</v>
      </c>
      <c r="E758" s="21">
        <f t="shared" si="82"/>
        <v>9</v>
      </c>
      <c r="F758" s="23">
        <v>96.384170397168887</v>
      </c>
      <c r="G758" s="23">
        <v>2788.4368997253782</v>
      </c>
      <c r="H758" s="16">
        <f t="shared" si="83"/>
        <v>3.4565663080509859E-2</v>
      </c>
      <c r="I758" s="23">
        <v>9.055808787732806</v>
      </c>
      <c r="J758" s="23">
        <v>67.716625256099121</v>
      </c>
      <c r="K758" s="23">
        <v>19.736566484517304</v>
      </c>
      <c r="L758" s="23">
        <v>18.336760923772939</v>
      </c>
      <c r="M758" s="23">
        <f t="shared" si="77"/>
        <v>29.643297847808878</v>
      </c>
      <c r="N758" s="23">
        <v>1659.0857185369143</v>
      </c>
      <c r="O758" s="17">
        <f t="shared" si="78"/>
        <v>2.3325561906270265E-2</v>
      </c>
      <c r="P758" s="18">
        <f t="shared" si="79"/>
        <v>5.7084961472764414E-2</v>
      </c>
    </row>
    <row r="759" spans="2:16" x14ac:dyDescent="0.3">
      <c r="B759" s="19">
        <v>40940.416666666642</v>
      </c>
      <c r="C759" s="21">
        <f t="shared" si="80"/>
        <v>2</v>
      </c>
      <c r="D759" s="21" t="str">
        <f t="shared" si="81"/>
        <v>Shoulder</v>
      </c>
      <c r="E759" s="21">
        <f t="shared" si="82"/>
        <v>10</v>
      </c>
      <c r="F759" s="23">
        <v>94.909535501029083</v>
      </c>
      <c r="G759" s="23">
        <v>2751.9470626074162</v>
      </c>
      <c r="H759" s="16">
        <f t="shared" si="83"/>
        <v>3.4488139975739268E-2</v>
      </c>
      <c r="I759" s="23">
        <v>8.9953813405628278</v>
      </c>
      <c r="J759" s="23">
        <v>66.778172963614679</v>
      </c>
      <c r="K759" s="23">
        <v>19.736566484517304</v>
      </c>
      <c r="L759" s="23">
        <v>17.978108271687269</v>
      </c>
      <c r="M759" s="23">
        <f t="shared" si="77"/>
        <v>29.063498207410106</v>
      </c>
      <c r="N759" s="23">
        <v>1646.2825462811247</v>
      </c>
      <c r="O759" s="17">
        <f t="shared" si="78"/>
        <v>2.3118072674673109E-2</v>
      </c>
      <c r="P759" s="18">
        <f t="shared" si="79"/>
        <v>5.6808913324038937E-2</v>
      </c>
    </row>
    <row r="760" spans="2:16" x14ac:dyDescent="0.3">
      <c r="B760" s="19">
        <v>40940.458333333307</v>
      </c>
      <c r="C760" s="21">
        <f t="shared" si="80"/>
        <v>2</v>
      </c>
      <c r="D760" s="21" t="str">
        <f t="shared" si="81"/>
        <v>Shoulder</v>
      </c>
      <c r="E760" s="21">
        <f t="shared" si="82"/>
        <v>11</v>
      </c>
      <c r="F760" s="23">
        <v>92.001997570809209</v>
      </c>
      <c r="G760" s="23">
        <v>2728.7262571687133</v>
      </c>
      <c r="H760" s="16">
        <f t="shared" si="83"/>
        <v>3.3716096412788998E-2</v>
      </c>
      <c r="I760" s="23">
        <v>8.8616026963788901</v>
      </c>
      <c r="J760" s="23">
        <v>65.276617620730363</v>
      </c>
      <c r="K760" s="23">
        <v>19.736566484517304</v>
      </c>
      <c r="L760" s="23">
        <v>17.404251923003685</v>
      </c>
      <c r="M760" s="23">
        <f t="shared" si="77"/>
        <v>28.135799213209374</v>
      </c>
      <c r="N760" s="23">
        <v>1623.0712825450723</v>
      </c>
      <c r="O760" s="17">
        <f t="shared" si="78"/>
        <v>2.2794687027900669E-2</v>
      </c>
      <c r="P760" s="18">
        <f t="shared" si="79"/>
        <v>5.5742235575157617E-2</v>
      </c>
    </row>
    <row r="761" spans="2:16" x14ac:dyDescent="0.3">
      <c r="B761" s="19">
        <v>40940.499999999971</v>
      </c>
      <c r="C761" s="21">
        <f t="shared" si="80"/>
        <v>2</v>
      </c>
      <c r="D761" s="21" t="str">
        <f t="shared" si="81"/>
        <v>Shoulder</v>
      </c>
      <c r="E761" s="21">
        <f t="shared" si="82"/>
        <v>12</v>
      </c>
      <c r="F761" s="23">
        <v>89.154667688756632</v>
      </c>
      <c r="G761" s="23">
        <v>2705.50545173001</v>
      </c>
      <c r="H761" s="16">
        <f t="shared" si="83"/>
        <v>3.2953054162854309E-2</v>
      </c>
      <c r="I761" s="23">
        <v>8.6505574979452398</v>
      </c>
      <c r="J761" s="23">
        <v>61.92170114790909</v>
      </c>
      <c r="K761" s="23">
        <v>19.736566484517304</v>
      </c>
      <c r="L761" s="23">
        <v>16.122087981224858</v>
      </c>
      <c r="M761" s="23">
        <f t="shared" si="77"/>
        <v>26.063046682166927</v>
      </c>
      <c r="N761" s="23">
        <v>1584.0008929506284</v>
      </c>
      <c r="O761" s="17">
        <f t="shared" si="78"/>
        <v>2.1915141799856395E-2</v>
      </c>
      <c r="P761" s="18">
        <f t="shared" si="79"/>
        <v>5.4146025107993406E-2</v>
      </c>
    </row>
    <row r="762" spans="2:16" x14ac:dyDescent="0.3">
      <c r="B762" s="19">
        <v>40940.541666666635</v>
      </c>
      <c r="C762" s="21">
        <f t="shared" si="80"/>
        <v>2</v>
      </c>
      <c r="D762" s="21" t="str">
        <f t="shared" si="81"/>
        <v>Shoulder</v>
      </c>
      <c r="E762" s="21">
        <f t="shared" si="82"/>
        <v>13</v>
      </c>
      <c r="F762" s="23">
        <v>85.884309697682411</v>
      </c>
      <c r="G762" s="23">
        <v>2642.4775512535302</v>
      </c>
      <c r="H762" s="16">
        <f t="shared" si="83"/>
        <v>3.2501433988319367E-2</v>
      </c>
      <c r="I762" s="23">
        <v>8.4138014480514567</v>
      </c>
      <c r="J762" s="23">
        <v>57.672856911887664</v>
      </c>
      <c r="K762" s="23">
        <v>19.736566484517304</v>
      </c>
      <c r="L762" s="23">
        <v>14.498287532601378</v>
      </c>
      <c r="M762" s="23">
        <f t="shared" si="77"/>
        <v>23.438002894768982</v>
      </c>
      <c r="N762" s="23">
        <v>1535.1280480571229</v>
      </c>
      <c r="O762" s="17">
        <f t="shared" si="78"/>
        <v>2.0748630306854518E-2</v>
      </c>
      <c r="P762" s="18">
        <f t="shared" si="79"/>
        <v>5.2575704056907611E-2</v>
      </c>
    </row>
    <row r="763" spans="2:16" x14ac:dyDescent="0.3">
      <c r="B763" s="19">
        <v>40940.583333333299</v>
      </c>
      <c r="C763" s="21">
        <f t="shared" si="80"/>
        <v>2</v>
      </c>
      <c r="D763" s="21" t="str">
        <f t="shared" si="81"/>
        <v>Shoulder</v>
      </c>
      <c r="E763" s="21">
        <f t="shared" si="82"/>
        <v>14</v>
      </c>
      <c r="F763" s="23">
        <v>83.990837395231068</v>
      </c>
      <c r="G763" s="23">
        <v>2594.9301877361859</v>
      </c>
      <c r="H763" s="16">
        <f t="shared" si="83"/>
        <v>3.2367282091894954E-2</v>
      </c>
      <c r="I763" s="23">
        <v>8.2719204506345658</v>
      </c>
      <c r="J763" s="23">
        <v>60.094980470466552</v>
      </c>
      <c r="K763" s="23">
        <v>19.736566484517304</v>
      </c>
      <c r="L763" s="23">
        <v>15.423961693046655</v>
      </c>
      <c r="M763" s="23">
        <f t="shared" si="77"/>
        <v>24.934452292902591</v>
      </c>
      <c r="N763" s="23">
        <v>1500.8412085769728</v>
      </c>
      <c r="O763" s="17">
        <f t="shared" si="78"/>
        <v>2.2125173904987513E-2</v>
      </c>
      <c r="P763" s="18">
        <f t="shared" si="79"/>
        <v>5.3776324251767503E-2</v>
      </c>
    </row>
    <row r="764" spans="2:16" x14ac:dyDescent="0.3">
      <c r="B764" s="19">
        <v>40940.624999999964</v>
      </c>
      <c r="C764" s="21">
        <f t="shared" si="80"/>
        <v>2</v>
      </c>
      <c r="D764" s="21" t="str">
        <f t="shared" si="81"/>
        <v>Shoulder</v>
      </c>
      <c r="E764" s="21">
        <f t="shared" si="82"/>
        <v>15</v>
      </c>
      <c r="F764" s="23">
        <v>80.781720831844567</v>
      </c>
      <c r="G764" s="23">
        <v>2545.1713189389652</v>
      </c>
      <c r="H764" s="16">
        <f t="shared" si="83"/>
        <v>3.173920758525637E-2</v>
      </c>
      <c r="I764" s="23">
        <v>8.2910240164893185</v>
      </c>
      <c r="J764" s="23">
        <v>59.902750708207769</v>
      </c>
      <c r="K764" s="23">
        <v>19.736566484517304</v>
      </c>
      <c r="L764" s="23">
        <v>15.350496355920793</v>
      </c>
      <c r="M764" s="23">
        <f t="shared" si="77"/>
        <v>24.815687867769672</v>
      </c>
      <c r="N764" s="23">
        <v>1506.7067334492458</v>
      </c>
      <c r="O764" s="17">
        <f t="shared" si="78"/>
        <v>2.197289701391927E-2</v>
      </c>
      <c r="P764" s="18">
        <f t="shared" si="79"/>
        <v>5.3014702259601393E-2</v>
      </c>
    </row>
    <row r="765" spans="2:16" x14ac:dyDescent="0.3">
      <c r="B765" s="19">
        <v>40940.666666666628</v>
      </c>
      <c r="C765" s="21">
        <f t="shared" si="80"/>
        <v>2</v>
      </c>
      <c r="D765" s="21" t="str">
        <f t="shared" si="81"/>
        <v>Shoulder</v>
      </c>
      <c r="E765" s="21">
        <f t="shared" si="82"/>
        <v>16</v>
      </c>
      <c r="F765" s="23">
        <v>80.518552989096477</v>
      </c>
      <c r="G765" s="23">
        <v>2568.3921243776681</v>
      </c>
      <c r="H765" s="16">
        <f t="shared" si="83"/>
        <v>3.1349789708846131E-2</v>
      </c>
      <c r="I765" s="23">
        <v>8.413937605363401</v>
      </c>
      <c r="J765" s="23">
        <v>60.160252694321294</v>
      </c>
      <c r="K765" s="23">
        <v>19.736566484517304</v>
      </c>
      <c r="L765" s="23">
        <v>15.448907080660401</v>
      </c>
      <c r="M765" s="23">
        <f t="shared" si="77"/>
        <v>24.974779129143588</v>
      </c>
      <c r="N765" s="23">
        <v>1534.2590310562889</v>
      </c>
      <c r="O765" s="17">
        <f t="shared" si="78"/>
        <v>2.1762111911128795E-2</v>
      </c>
      <c r="P765" s="18">
        <f t="shared" si="79"/>
        <v>5.2429663987940661E-2</v>
      </c>
    </row>
    <row r="766" spans="2:16" x14ac:dyDescent="0.3">
      <c r="B766" s="19">
        <v>40940.708333333292</v>
      </c>
      <c r="C766" s="21">
        <f t="shared" si="80"/>
        <v>2</v>
      </c>
      <c r="D766" s="21" t="str">
        <f t="shared" si="81"/>
        <v>Shoulder</v>
      </c>
      <c r="E766" s="21">
        <f t="shared" si="82"/>
        <v>17</v>
      </c>
      <c r="F766" s="23">
        <v>80.549091788591539</v>
      </c>
      <c r="G766" s="23">
        <v>2591.612929816371</v>
      </c>
      <c r="H766" s="16">
        <f t="shared" si="83"/>
        <v>3.1080679858430424E-2</v>
      </c>
      <c r="I766" s="23">
        <v>8.6924969082633812</v>
      </c>
      <c r="J766" s="23">
        <v>62.552958217869509</v>
      </c>
      <c r="K766" s="23">
        <v>19.736566484517304</v>
      </c>
      <c r="L766" s="23">
        <v>16.36333841462703</v>
      </c>
      <c r="M766" s="23">
        <f t="shared" si="77"/>
        <v>26.453053318725175</v>
      </c>
      <c r="N766" s="23">
        <v>1585.2013991295539</v>
      </c>
      <c r="O766" s="17">
        <f t="shared" si="78"/>
        <v>2.2171031546078145E-2</v>
      </c>
      <c r="P766" s="18">
        <f t="shared" si="79"/>
        <v>5.2562620670893748E-2</v>
      </c>
    </row>
    <row r="767" spans="2:16" x14ac:dyDescent="0.3">
      <c r="B767" s="19">
        <v>40940.749999999956</v>
      </c>
      <c r="C767" s="21">
        <f t="shared" si="80"/>
        <v>2</v>
      </c>
      <c r="D767" s="21" t="str">
        <f t="shared" si="81"/>
        <v>Shoulder</v>
      </c>
      <c r="E767" s="21">
        <f t="shared" si="82"/>
        <v>18</v>
      </c>
      <c r="F767" s="23">
        <v>84.637908630242066</v>
      </c>
      <c r="G767" s="23">
        <v>2650.2178197330982</v>
      </c>
      <c r="H767" s="16">
        <f t="shared" si="83"/>
        <v>3.1936208412773372E-2</v>
      </c>
      <c r="I767" s="23">
        <v>9.0934669123778367</v>
      </c>
      <c r="J767" s="23">
        <v>63.584624519255499</v>
      </c>
      <c r="K767" s="23">
        <v>19.736566484517304</v>
      </c>
      <c r="L767" s="23">
        <v>16.757615095522478</v>
      </c>
      <c r="M767" s="23">
        <f t="shared" si="77"/>
        <v>27.090442939215716</v>
      </c>
      <c r="N767" s="23">
        <v>1649.9037581274961</v>
      </c>
      <c r="O767" s="17">
        <f t="shared" si="78"/>
        <v>2.193092153002869E-2</v>
      </c>
      <c r="P767" s="18">
        <f t="shared" si="79"/>
        <v>5.316673946213489E-2</v>
      </c>
    </row>
    <row r="768" spans="2:16" x14ac:dyDescent="0.3">
      <c r="B768" s="19">
        <v>40940.791666666621</v>
      </c>
      <c r="C768" s="21">
        <f t="shared" si="80"/>
        <v>2</v>
      </c>
      <c r="D768" s="21" t="str">
        <f t="shared" si="81"/>
        <v>Shoulder</v>
      </c>
      <c r="E768" s="21">
        <f t="shared" si="82"/>
        <v>19</v>
      </c>
      <c r="F768" s="23">
        <v>84.974943859745139</v>
      </c>
      <c r="G768" s="23">
        <v>2730.9377624485896</v>
      </c>
      <c r="H768" s="16">
        <f t="shared" si="83"/>
        <v>3.1115664746440667E-2</v>
      </c>
      <c r="I768" s="23">
        <v>9.005405882791905</v>
      </c>
      <c r="J768" s="23">
        <v>65.734444191551788</v>
      </c>
      <c r="K768" s="23">
        <v>19.736566484517304</v>
      </c>
      <c r="L768" s="23">
        <v>17.579221620595543</v>
      </c>
      <c r="M768" s="23">
        <f t="shared" si="77"/>
        <v>28.41865608643894</v>
      </c>
      <c r="N768" s="23">
        <v>1642.4177359846492</v>
      </c>
      <c r="O768" s="17">
        <f t="shared" si="78"/>
        <v>2.2785958254886156E-2</v>
      </c>
      <c r="P768" s="18">
        <f t="shared" si="79"/>
        <v>5.3192622763341392E-2</v>
      </c>
    </row>
    <row r="769" spans="2:16" x14ac:dyDescent="0.3">
      <c r="B769" s="19">
        <v>40940.833333333285</v>
      </c>
      <c r="C769" s="21">
        <f t="shared" si="80"/>
        <v>2</v>
      </c>
      <c r="D769" s="21" t="str">
        <f t="shared" si="81"/>
        <v>Shoulder</v>
      </c>
      <c r="E769" s="21">
        <f t="shared" si="82"/>
        <v>20</v>
      </c>
      <c r="F769" s="23">
        <v>81.739356879978899</v>
      </c>
      <c r="G769" s="23">
        <v>2708.8227096498249</v>
      </c>
      <c r="H769" s="16">
        <f t="shared" si="83"/>
        <v>3.0175233170038476E-2</v>
      </c>
      <c r="I769" s="23">
        <v>8.9137582708091667</v>
      </c>
      <c r="J769" s="23">
        <v>64.96479288315291</v>
      </c>
      <c r="K769" s="23">
        <v>19.736566484517304</v>
      </c>
      <c r="L769" s="23">
        <v>17.285080421145032</v>
      </c>
      <c r="M769" s="23">
        <f t="shared" si="77"/>
        <v>27.943145977490573</v>
      </c>
      <c r="N769" s="23">
        <v>1589.7036222448692</v>
      </c>
      <c r="O769" s="17">
        <f t="shared" si="78"/>
        <v>2.3184764589171018E-2</v>
      </c>
      <c r="P769" s="18">
        <f t="shared" si="79"/>
        <v>5.266039208173881E-2</v>
      </c>
    </row>
    <row r="770" spans="2:16" x14ac:dyDescent="0.3">
      <c r="B770" s="19">
        <v>40940.874999999949</v>
      </c>
      <c r="C770" s="21">
        <f t="shared" si="80"/>
        <v>2</v>
      </c>
      <c r="D770" s="21" t="str">
        <f t="shared" si="81"/>
        <v>Shoulder</v>
      </c>
      <c r="E770" s="21">
        <f t="shared" si="82"/>
        <v>21</v>
      </c>
      <c r="F770" s="23">
        <v>82.106995207830522</v>
      </c>
      <c r="G770" s="23">
        <v>2687.8134094909983</v>
      </c>
      <c r="H770" s="16">
        <f t="shared" si="83"/>
        <v>3.054787766066672E-2</v>
      </c>
      <c r="I770" s="23">
        <v>8.5630269698237171</v>
      </c>
      <c r="J770" s="23">
        <v>63.524601342284839</v>
      </c>
      <c r="K770" s="23">
        <v>19.736566484517304</v>
      </c>
      <c r="L770" s="23">
        <v>16.73467576042837</v>
      </c>
      <c r="M770" s="23">
        <f t="shared" si="77"/>
        <v>27.053359097339165</v>
      </c>
      <c r="N770" s="23">
        <v>1525.3329440920879</v>
      </c>
      <c r="O770" s="17">
        <f t="shared" si="78"/>
        <v>2.334990941165474E-2</v>
      </c>
      <c r="P770" s="18">
        <f t="shared" si="79"/>
        <v>5.3184496896226577E-2</v>
      </c>
    </row>
    <row r="771" spans="2:16" x14ac:dyDescent="0.3">
      <c r="B771" s="19">
        <v>40940.916666666613</v>
      </c>
      <c r="C771" s="21">
        <f t="shared" si="80"/>
        <v>2</v>
      </c>
      <c r="D771" s="21" t="str">
        <f t="shared" si="81"/>
        <v>Shoulder</v>
      </c>
      <c r="E771" s="21">
        <f t="shared" si="82"/>
        <v>22</v>
      </c>
      <c r="F771" s="23">
        <v>77.694155803815207</v>
      </c>
      <c r="G771" s="23">
        <v>2607.0934667755064</v>
      </c>
      <c r="H771" s="16">
        <f t="shared" si="83"/>
        <v>2.9801062675328071E-2</v>
      </c>
      <c r="I771" s="23">
        <v>8.1823578944971622</v>
      </c>
      <c r="J771" s="23">
        <v>66.933527920377315</v>
      </c>
      <c r="K771" s="23">
        <v>19.736566484517304</v>
      </c>
      <c r="L771" s="23">
        <v>18.037480993885072</v>
      </c>
      <c r="M771" s="23">
        <f t="shared" si="77"/>
        <v>29.159480441974939</v>
      </c>
      <c r="N771" s="23">
        <v>1397.5804118885094</v>
      </c>
      <c r="O771" s="17">
        <f t="shared" si="78"/>
        <v>2.6718919368663139E-2</v>
      </c>
      <c r="P771" s="18">
        <f t="shared" si="79"/>
        <v>5.5723729853268643E-2</v>
      </c>
    </row>
    <row r="772" spans="2:16" x14ac:dyDescent="0.3">
      <c r="B772" s="19">
        <v>40940.958333333278</v>
      </c>
      <c r="C772" s="21">
        <f t="shared" si="80"/>
        <v>2</v>
      </c>
      <c r="D772" s="21" t="str">
        <f t="shared" si="81"/>
        <v>Shoulder</v>
      </c>
      <c r="E772" s="21">
        <f t="shared" si="82"/>
        <v>23</v>
      </c>
      <c r="F772" s="23">
        <v>81.636198567322396</v>
      </c>
      <c r="G772" s="23">
        <v>2473.2973973429794</v>
      </c>
      <c r="H772" s="16">
        <f t="shared" si="83"/>
        <v>3.3007028857517398E-2</v>
      </c>
      <c r="I772" s="23">
        <v>7.7673790069395308</v>
      </c>
      <c r="J772" s="23">
        <v>59.735066869533334</v>
      </c>
      <c r="K772" s="23">
        <v>19.736566484517304</v>
      </c>
      <c r="L772" s="23">
        <v>15.28641184791317</v>
      </c>
      <c r="M772" s="23">
        <f t="shared" si="77"/>
        <v>24.712088537102858</v>
      </c>
      <c r="N772" s="23">
        <v>1281.6173025678102</v>
      </c>
      <c r="O772" s="17">
        <f t="shared" si="78"/>
        <v>2.5342563243307886E-2</v>
      </c>
      <c r="P772" s="18">
        <f t="shared" si="79"/>
        <v>5.7513109384529963E-2</v>
      </c>
    </row>
    <row r="773" spans="2:16" x14ac:dyDescent="0.3">
      <c r="B773" s="19">
        <v>40940.999999999942</v>
      </c>
      <c r="C773" s="21">
        <f t="shared" si="80"/>
        <v>2</v>
      </c>
      <c r="D773" s="21" t="str">
        <f t="shared" si="81"/>
        <v>Shoulder</v>
      </c>
      <c r="E773" s="21">
        <f t="shared" si="82"/>
        <v>0</v>
      </c>
      <c r="F773" s="23">
        <v>74.794683390628151</v>
      </c>
      <c r="G773" s="23">
        <v>2359.4048754293403</v>
      </c>
      <c r="H773" s="16">
        <f t="shared" si="83"/>
        <v>3.1700656453470193E-2</v>
      </c>
      <c r="I773" s="23">
        <v>7.5780077150265619</v>
      </c>
      <c r="J773" s="23">
        <v>58.618257601667615</v>
      </c>
      <c r="K773" s="23">
        <v>19.736566484517304</v>
      </c>
      <c r="L773" s="23">
        <v>14.859595685811328</v>
      </c>
      <c r="M773" s="23">
        <f t="shared" ref="M773:M836" si="84">J773-K773-L773</f>
        <v>24.022095431338983</v>
      </c>
      <c r="N773" s="23">
        <v>1224.9889538415173</v>
      </c>
      <c r="O773" s="17">
        <f t="shared" ref="O773:O836" si="85">(I773+M773)/N773</f>
        <v>2.5796235180136816E-2</v>
      </c>
      <c r="P773" s="18">
        <f t="shared" ref="P773:P836" si="86">H773+(1-H773)*O773</f>
        <v>5.667913404436857E-2</v>
      </c>
    </row>
    <row r="774" spans="2:16" x14ac:dyDescent="0.3">
      <c r="B774" s="19">
        <v>40941.041666666606</v>
      </c>
      <c r="C774" s="21">
        <f t="shared" ref="C774:C837" si="87">MONTH(B774)</f>
        <v>2</v>
      </c>
      <c r="D774" s="21" t="str">
        <f t="shared" ref="D774:D837" si="88">IF(AND(C774&gt;5,C774&lt;7),"Summer",IF(OR(C774=1,C774&gt;10),"Winter","Shoulder"))</f>
        <v>Shoulder</v>
      </c>
      <c r="E774" s="21">
        <f t="shared" ref="E774:E837" si="89">HOUR(B774)</f>
        <v>1</v>
      </c>
      <c r="F774" s="23">
        <v>69.572139952733266</v>
      </c>
      <c r="G774" s="23">
        <v>2296.3769749528606</v>
      </c>
      <c r="H774" s="16">
        <f t="shared" ref="H774:H837" si="90">F774/G774</f>
        <v>3.0296480373899162E-2</v>
      </c>
      <c r="I774" s="23">
        <v>7.5102876693202392</v>
      </c>
      <c r="J774" s="23">
        <v>57.899160496351577</v>
      </c>
      <c r="K774" s="23">
        <v>19.736566484517304</v>
      </c>
      <c r="L774" s="23">
        <v>14.584775019919032</v>
      </c>
      <c r="M774" s="23">
        <f t="shared" si="84"/>
        <v>23.57781899191524</v>
      </c>
      <c r="N774" s="23">
        <v>1204.0014630006285</v>
      </c>
      <c r="O774" s="17">
        <f t="shared" si="85"/>
        <v>2.5820655220598558E-2</v>
      </c>
      <c r="P774" s="18">
        <f t="shared" si="86"/>
        <v>5.5334860620365633E-2</v>
      </c>
    </row>
    <row r="775" spans="2:16" x14ac:dyDescent="0.3">
      <c r="B775" s="19">
        <v>40941.08333333327</v>
      </c>
      <c r="C775" s="21">
        <f t="shared" si="87"/>
        <v>2</v>
      </c>
      <c r="D775" s="21" t="str">
        <f t="shared" si="88"/>
        <v>Shoulder</v>
      </c>
      <c r="E775" s="21">
        <f t="shared" si="89"/>
        <v>2</v>
      </c>
      <c r="F775" s="23">
        <v>65.133241652032439</v>
      </c>
      <c r="G775" s="23">
        <v>2270.9446642342809</v>
      </c>
      <c r="H775" s="16">
        <f t="shared" si="90"/>
        <v>2.8681122300262707E-2</v>
      </c>
      <c r="I775" s="23">
        <v>7.5103564368373066</v>
      </c>
      <c r="J775" s="23">
        <v>53.696122966273848</v>
      </c>
      <c r="K775" s="23">
        <v>19.736566484517304</v>
      </c>
      <c r="L775" s="23">
        <v>12.978480731919364</v>
      </c>
      <c r="M775" s="23">
        <f t="shared" si="84"/>
        <v>20.981075749837181</v>
      </c>
      <c r="N775" s="23">
        <v>1203.3055134723181</v>
      </c>
      <c r="O775" s="17">
        <f t="shared" si="85"/>
        <v>2.3677637863104437E-2</v>
      </c>
      <c r="P775" s="18">
        <f t="shared" si="86"/>
        <v>5.1679658936034115E-2</v>
      </c>
    </row>
    <row r="776" spans="2:16" x14ac:dyDescent="0.3">
      <c r="B776" s="19">
        <v>40941.124999999935</v>
      </c>
      <c r="C776" s="21">
        <f t="shared" si="87"/>
        <v>2</v>
      </c>
      <c r="D776" s="21" t="str">
        <f t="shared" si="88"/>
        <v>Shoulder</v>
      </c>
      <c r="E776" s="21">
        <f t="shared" si="89"/>
        <v>3</v>
      </c>
      <c r="F776" s="23">
        <v>66.529147581791619</v>
      </c>
      <c r="G776" s="23">
        <v>2279.7906853537866</v>
      </c>
      <c r="H776" s="16">
        <f t="shared" si="90"/>
        <v>2.9182129749542061E-2</v>
      </c>
      <c r="I776" s="23">
        <v>7.5689479192244526</v>
      </c>
      <c r="J776" s="23">
        <v>54.388729223244248</v>
      </c>
      <c r="K776" s="23">
        <v>19.736566484517304</v>
      </c>
      <c r="L776" s="23">
        <v>13.243177267803926</v>
      </c>
      <c r="M776" s="23">
        <f t="shared" si="84"/>
        <v>21.408985470923017</v>
      </c>
      <c r="N776" s="23">
        <v>1217.567843228125</v>
      </c>
      <c r="O776" s="17">
        <f t="shared" si="85"/>
        <v>2.3799851114101846E-2</v>
      </c>
      <c r="P776" s="18">
        <f t="shared" si="86"/>
        <v>5.2287450520412407E-2</v>
      </c>
    </row>
    <row r="777" spans="2:16" x14ac:dyDescent="0.3">
      <c r="B777" s="19">
        <v>40941.166666666599</v>
      </c>
      <c r="C777" s="21">
        <f t="shared" si="87"/>
        <v>2</v>
      </c>
      <c r="D777" s="21" t="str">
        <f t="shared" si="88"/>
        <v>Shoulder</v>
      </c>
      <c r="E777" s="21">
        <f t="shared" si="89"/>
        <v>4</v>
      </c>
      <c r="F777" s="23">
        <v>69.004919509320686</v>
      </c>
      <c r="G777" s="23">
        <v>2284.2136959135396</v>
      </c>
      <c r="H777" s="16">
        <f t="shared" si="90"/>
        <v>3.0209485055085059E-2</v>
      </c>
      <c r="I777" s="23">
        <v>7.7563330547747809</v>
      </c>
      <c r="J777" s="23">
        <v>56.190761955729087</v>
      </c>
      <c r="K777" s="23">
        <v>19.736566484517304</v>
      </c>
      <c r="L777" s="23">
        <v>13.931868449898916</v>
      </c>
      <c r="M777" s="23">
        <f t="shared" si="84"/>
        <v>22.522327021312869</v>
      </c>
      <c r="N777" s="23">
        <v>1262.2194156893797</v>
      </c>
      <c r="O777" s="17">
        <f t="shared" si="85"/>
        <v>2.3988428398204059E-2</v>
      </c>
      <c r="P777" s="18">
        <f t="shared" si="86"/>
        <v>5.3473235384098594E-2</v>
      </c>
    </row>
    <row r="778" spans="2:16" x14ac:dyDescent="0.3">
      <c r="B778" s="19">
        <v>40941.208333333263</v>
      </c>
      <c r="C778" s="21">
        <f t="shared" si="87"/>
        <v>2</v>
      </c>
      <c r="D778" s="21" t="str">
        <f t="shared" si="88"/>
        <v>Shoulder</v>
      </c>
      <c r="E778" s="21">
        <f t="shared" si="89"/>
        <v>5</v>
      </c>
      <c r="F778" s="23">
        <v>75.998057640388808</v>
      </c>
      <c r="G778" s="23">
        <v>2349.4531016698961</v>
      </c>
      <c r="H778" s="16">
        <f t="shared" si="90"/>
        <v>3.2347126906415995E-2</v>
      </c>
      <c r="I778" s="23">
        <v>8.2132104581268912</v>
      </c>
      <c r="J778" s="23">
        <v>58.418893520358679</v>
      </c>
      <c r="K778" s="23">
        <v>19.736566484517304</v>
      </c>
      <c r="L778" s="23">
        <v>14.783403792984489</v>
      </c>
      <c r="M778" s="23">
        <f t="shared" si="84"/>
        <v>23.898923242856888</v>
      </c>
      <c r="N778" s="23">
        <v>1374.0173429615841</v>
      </c>
      <c r="O778" s="17">
        <f t="shared" si="85"/>
        <v>2.3370981352949047E-2</v>
      </c>
      <c r="P778" s="18">
        <f t="shared" si="86"/>
        <v>5.4962124159613719E-2</v>
      </c>
    </row>
    <row r="779" spans="2:16" x14ac:dyDescent="0.3">
      <c r="B779" s="19">
        <v>40941.249999999927</v>
      </c>
      <c r="C779" s="21">
        <f t="shared" si="87"/>
        <v>2</v>
      </c>
      <c r="D779" s="21" t="str">
        <f t="shared" si="88"/>
        <v>Shoulder</v>
      </c>
      <c r="E779" s="21">
        <f t="shared" si="89"/>
        <v>6</v>
      </c>
      <c r="F779" s="23">
        <v>86.425580317384231</v>
      </c>
      <c r="G779" s="23">
        <v>2472.1916447030408</v>
      </c>
      <c r="H779" s="16">
        <f t="shared" si="90"/>
        <v>3.4959094090687155E-2</v>
      </c>
      <c r="I779" s="23">
        <v>9.1659977931968246</v>
      </c>
      <c r="J779" s="23">
        <v>67.718499393683231</v>
      </c>
      <c r="K779" s="23">
        <v>19.736566484517304</v>
      </c>
      <c r="L779" s="23">
        <v>18.337477171599591</v>
      </c>
      <c r="M779" s="23">
        <f t="shared" si="84"/>
        <v>29.644455737566336</v>
      </c>
      <c r="N779" s="23">
        <v>1579.3695698777865</v>
      </c>
      <c r="O779" s="17">
        <f t="shared" si="85"/>
        <v>2.4573383121321225E-2</v>
      </c>
      <c r="P779" s="18">
        <f t="shared" si="86"/>
        <v>5.8673413999343602E-2</v>
      </c>
    </row>
    <row r="780" spans="2:16" x14ac:dyDescent="0.3">
      <c r="B780" s="19">
        <v>40941.291666666591</v>
      </c>
      <c r="C780" s="21">
        <f t="shared" si="87"/>
        <v>2</v>
      </c>
      <c r="D780" s="21" t="str">
        <f t="shared" si="88"/>
        <v>Shoulder</v>
      </c>
      <c r="E780" s="21">
        <f t="shared" si="89"/>
        <v>7</v>
      </c>
      <c r="F780" s="23">
        <v>97.603175274820657</v>
      </c>
      <c r="G780" s="23">
        <v>2699.9766885303188</v>
      </c>
      <c r="H780" s="16">
        <f t="shared" si="90"/>
        <v>3.6149636287396647E-2</v>
      </c>
      <c r="I780" s="23">
        <v>9.8943819793720831</v>
      </c>
      <c r="J780" s="23">
        <v>74.318894667803434</v>
      </c>
      <c r="K780" s="23">
        <v>19.736566484517304</v>
      </c>
      <c r="L780" s="23">
        <v>20.859980754184363</v>
      </c>
      <c r="M780" s="23">
        <f t="shared" si="84"/>
        <v>33.722347429101767</v>
      </c>
      <c r="N780" s="23">
        <v>1719.7269392669132</v>
      </c>
      <c r="O780" s="17">
        <f t="shared" si="85"/>
        <v>2.5362590079019656E-2</v>
      </c>
      <c r="P780" s="18">
        <f t="shared" si="86"/>
        <v>6.0595377959753408E-2</v>
      </c>
    </row>
    <row r="781" spans="2:16" x14ac:dyDescent="0.3">
      <c r="B781" s="19">
        <v>40941.333333333256</v>
      </c>
      <c r="C781" s="21">
        <f t="shared" si="87"/>
        <v>2</v>
      </c>
      <c r="D781" s="21" t="str">
        <f t="shared" si="88"/>
        <v>Shoulder</v>
      </c>
      <c r="E781" s="21">
        <f t="shared" si="89"/>
        <v>8</v>
      </c>
      <c r="F781" s="23">
        <v>101.67060726373902</v>
      </c>
      <c r="G781" s="23">
        <v>2873.5798530006232</v>
      </c>
      <c r="H781" s="16">
        <f t="shared" si="90"/>
        <v>3.5381166511720033E-2</v>
      </c>
      <c r="I781" s="23">
        <v>9.6745452751241796</v>
      </c>
      <c r="J781" s="23">
        <v>69.761534492112645</v>
      </c>
      <c r="K781" s="23">
        <v>19.736566484517304</v>
      </c>
      <c r="L781" s="23">
        <v>19.11827334229886</v>
      </c>
      <c r="M781" s="23">
        <f t="shared" si="84"/>
        <v>30.906694665296481</v>
      </c>
      <c r="N781" s="23">
        <v>1700.5482813121532</v>
      </c>
      <c r="O781" s="17">
        <f t="shared" si="85"/>
        <v>2.38636211546478E-2</v>
      </c>
      <c r="P781" s="18">
        <f t="shared" si="86"/>
        <v>5.8400464912722633E-2</v>
      </c>
    </row>
    <row r="782" spans="2:16" x14ac:dyDescent="0.3">
      <c r="B782" s="19">
        <v>40941.37499999992</v>
      </c>
      <c r="C782" s="21">
        <f t="shared" si="87"/>
        <v>2</v>
      </c>
      <c r="D782" s="21" t="str">
        <f t="shared" si="88"/>
        <v>Shoulder</v>
      </c>
      <c r="E782" s="21">
        <f t="shared" si="89"/>
        <v>9</v>
      </c>
      <c r="F782" s="23">
        <v>100.91852725644414</v>
      </c>
      <c r="G782" s="23">
        <v>2829.3497474030933</v>
      </c>
      <c r="H782" s="16">
        <f t="shared" si="90"/>
        <v>3.5668452565495584E-2</v>
      </c>
      <c r="I782" s="23">
        <v>9.3917309416888521</v>
      </c>
      <c r="J782" s="23">
        <v>67.612633149570058</v>
      </c>
      <c r="K782" s="23">
        <v>19.736566484517304</v>
      </c>
      <c r="L782" s="23">
        <v>18.297017779554185</v>
      </c>
      <c r="M782" s="23">
        <f t="shared" si="84"/>
        <v>29.579048885498569</v>
      </c>
      <c r="N782" s="23">
        <v>1655.1927579485882</v>
      </c>
      <c r="O782" s="17">
        <f t="shared" si="85"/>
        <v>2.3544556753309506E-2</v>
      </c>
      <c r="P782" s="18">
        <f t="shared" si="86"/>
        <v>5.8373211413074055E-2</v>
      </c>
    </row>
    <row r="783" spans="2:16" x14ac:dyDescent="0.3">
      <c r="B783" s="19">
        <v>40941.416666666584</v>
      </c>
      <c r="C783" s="21">
        <f t="shared" si="87"/>
        <v>2</v>
      </c>
      <c r="D783" s="21" t="str">
        <f t="shared" si="88"/>
        <v>Shoulder</v>
      </c>
      <c r="E783" s="21">
        <f t="shared" si="89"/>
        <v>10</v>
      </c>
      <c r="F783" s="23">
        <v>99.282957091250125</v>
      </c>
      <c r="G783" s="23">
        <v>2775.1678680461196</v>
      </c>
      <c r="H783" s="16">
        <f t="shared" si="90"/>
        <v>3.5775478029424983E-2</v>
      </c>
      <c r="I783" s="23">
        <v>9.1716464010018921</v>
      </c>
      <c r="J783" s="23">
        <v>66.439008904103602</v>
      </c>
      <c r="K783" s="23">
        <v>19.736566484517304</v>
      </c>
      <c r="L783" s="23">
        <v>17.848488374746363</v>
      </c>
      <c r="M783" s="23">
        <f t="shared" si="84"/>
        <v>28.853954044839934</v>
      </c>
      <c r="N783" s="23">
        <v>1614.6777204738212</v>
      </c>
      <c r="O783" s="17">
        <f t="shared" si="85"/>
        <v>2.3549962920577955E-2</v>
      </c>
      <c r="P783" s="18">
        <f t="shared" si="86"/>
        <v>5.8482929768944029E-2</v>
      </c>
    </row>
    <row r="784" spans="2:16" x14ac:dyDescent="0.3">
      <c r="B784" s="19">
        <v>40941.458333333248</v>
      </c>
      <c r="C784" s="21">
        <f t="shared" si="87"/>
        <v>2</v>
      </c>
      <c r="D784" s="21" t="str">
        <f t="shared" si="88"/>
        <v>Shoulder</v>
      </c>
      <c r="E784" s="21">
        <f t="shared" si="89"/>
        <v>11</v>
      </c>
      <c r="F784" s="23">
        <v>95.341214916893591</v>
      </c>
      <c r="G784" s="23">
        <v>2724.3032466089603</v>
      </c>
      <c r="H784" s="16">
        <f t="shared" si="90"/>
        <v>3.4996550048372287E-2</v>
      </c>
      <c r="I784" s="23">
        <v>8.959503501495691</v>
      </c>
      <c r="J784" s="23">
        <v>64.986393956797841</v>
      </c>
      <c r="K784" s="23">
        <v>19.736566484517304</v>
      </c>
      <c r="L784" s="23">
        <v>17.293335803344739</v>
      </c>
      <c r="M784" s="23">
        <f t="shared" si="84"/>
        <v>27.956491668935797</v>
      </c>
      <c r="N784" s="23">
        <v>1576.6088822676218</v>
      </c>
      <c r="O784" s="17">
        <f t="shared" si="85"/>
        <v>2.3414808571505418E-2</v>
      </c>
      <c r="P784" s="18">
        <f t="shared" si="86"/>
        <v>5.7591921099831959E-2</v>
      </c>
    </row>
    <row r="785" spans="2:16" x14ac:dyDescent="0.3">
      <c r="B785" s="19">
        <v>40941.499999999913</v>
      </c>
      <c r="C785" s="21">
        <f t="shared" si="87"/>
        <v>2</v>
      </c>
      <c r="D785" s="21" t="str">
        <f t="shared" si="88"/>
        <v>Shoulder</v>
      </c>
      <c r="E785" s="21">
        <f t="shared" si="89"/>
        <v>12</v>
      </c>
      <c r="F785" s="23">
        <v>96.923192223669403</v>
      </c>
      <c r="G785" s="23">
        <v>2685.601904211122</v>
      </c>
      <c r="H785" s="16">
        <f t="shared" si="90"/>
        <v>3.608993278999776E-2</v>
      </c>
      <c r="I785" s="23">
        <v>8.6667035777293187</v>
      </c>
      <c r="J785" s="23">
        <v>61.445002593005022</v>
      </c>
      <c r="K785" s="23">
        <v>19.736566484517304</v>
      </c>
      <c r="L785" s="23">
        <v>15.939905890210804</v>
      </c>
      <c r="M785" s="23">
        <f t="shared" si="84"/>
        <v>25.768530218276915</v>
      </c>
      <c r="N785" s="23">
        <v>1535.0191925767151</v>
      </c>
      <c r="O785" s="17">
        <f t="shared" si="85"/>
        <v>2.2433096577901761E-2</v>
      </c>
      <c r="P785" s="18">
        <f t="shared" si="86"/>
        <v>5.7713420420131514E-2</v>
      </c>
    </row>
    <row r="786" spans="2:16" x14ac:dyDescent="0.3">
      <c r="B786" s="19">
        <v>40941.541666666577</v>
      </c>
      <c r="C786" s="21">
        <f t="shared" si="87"/>
        <v>2</v>
      </c>
      <c r="D786" s="21" t="str">
        <f t="shared" si="88"/>
        <v>Shoulder</v>
      </c>
      <c r="E786" s="21">
        <f t="shared" si="89"/>
        <v>13</v>
      </c>
      <c r="F786" s="23">
        <v>95.868133612838633</v>
      </c>
      <c r="G786" s="23">
        <v>2609.3049720553831</v>
      </c>
      <c r="H786" s="16">
        <f t="shared" si="90"/>
        <v>3.6740869557046092E-2</v>
      </c>
      <c r="I786" s="23">
        <v>8.4127226881422708</v>
      </c>
      <c r="J786" s="23">
        <v>52.379518305888986</v>
      </c>
      <c r="K786" s="23">
        <v>19.736566484517304</v>
      </c>
      <c r="L786" s="23">
        <v>12.475307840791066</v>
      </c>
      <c r="M786" s="23">
        <f t="shared" si="84"/>
        <v>20.167643980580614</v>
      </c>
      <c r="N786" s="23">
        <v>1488.6594357498375</v>
      </c>
      <c r="O786" s="17">
        <f t="shared" si="85"/>
        <v>1.9198727380065245E-2</v>
      </c>
      <c r="P786" s="18">
        <f t="shared" si="86"/>
        <v>5.5234218998779075E-2</v>
      </c>
    </row>
    <row r="787" spans="2:16" x14ac:dyDescent="0.3">
      <c r="B787" s="19">
        <v>40941.583333333241</v>
      </c>
      <c r="C787" s="21">
        <f t="shared" si="87"/>
        <v>2</v>
      </c>
      <c r="D787" s="21" t="str">
        <f t="shared" si="88"/>
        <v>Shoulder</v>
      </c>
      <c r="E787" s="21">
        <f t="shared" si="89"/>
        <v>14</v>
      </c>
      <c r="F787" s="23">
        <v>95.419104943091881</v>
      </c>
      <c r="G787" s="23">
        <v>2572.8151349374211</v>
      </c>
      <c r="H787" s="16">
        <f t="shared" si="90"/>
        <v>3.7087431447115134E-2</v>
      </c>
      <c r="I787" s="23">
        <v>8.1751682005624602</v>
      </c>
      <c r="J787" s="23">
        <v>58.635581822402841</v>
      </c>
      <c r="K787" s="23">
        <v>19.736566484517304</v>
      </c>
      <c r="L787" s="23">
        <v>14.866216563358073</v>
      </c>
      <c r="M787" s="23">
        <f t="shared" si="84"/>
        <v>24.032798774527464</v>
      </c>
      <c r="N787" s="23">
        <v>1452.8342269601994</v>
      </c>
      <c r="O787" s="17">
        <f t="shared" si="85"/>
        <v>2.2169058504685316E-2</v>
      </c>
      <c r="P787" s="18">
        <f t="shared" si="86"/>
        <v>5.8434296514260853E-2</v>
      </c>
    </row>
    <row r="788" spans="2:16" x14ac:dyDescent="0.3">
      <c r="B788" s="19">
        <v>40941.624999999905</v>
      </c>
      <c r="C788" s="21">
        <f t="shared" si="87"/>
        <v>2</v>
      </c>
      <c r="D788" s="21" t="str">
        <f t="shared" si="88"/>
        <v>Shoulder</v>
      </c>
      <c r="E788" s="21">
        <f t="shared" si="89"/>
        <v>15</v>
      </c>
      <c r="F788" s="23">
        <v>91.583272236608863</v>
      </c>
      <c r="G788" s="23">
        <v>2520.8447608603237</v>
      </c>
      <c r="H788" s="16">
        <f t="shared" si="90"/>
        <v>3.633038958152781E-2</v>
      </c>
      <c r="I788" s="23">
        <v>7.9915277517355401</v>
      </c>
      <c r="J788" s="23">
        <v>61.315059553580177</v>
      </c>
      <c r="K788" s="23">
        <v>19.736566484517304</v>
      </c>
      <c r="L788" s="23">
        <v>15.890244957968406</v>
      </c>
      <c r="M788" s="23">
        <f t="shared" si="84"/>
        <v>25.688248111094467</v>
      </c>
      <c r="N788" s="23">
        <v>1443.1777188509104</v>
      </c>
      <c r="O788" s="17">
        <f t="shared" si="85"/>
        <v>2.3337233815975609E-2</v>
      </c>
      <c r="P788" s="18">
        <f t="shared" si="86"/>
        <v>5.8819772601213821E-2</v>
      </c>
    </row>
    <row r="789" spans="2:16" x14ac:dyDescent="0.3">
      <c r="B789" s="19">
        <v>40941.66666666657</v>
      </c>
      <c r="C789" s="21">
        <f t="shared" si="87"/>
        <v>2</v>
      </c>
      <c r="D789" s="21" t="str">
        <f t="shared" si="88"/>
        <v>Shoulder</v>
      </c>
      <c r="E789" s="21">
        <f t="shared" si="89"/>
        <v>16</v>
      </c>
      <c r="F789" s="23">
        <v>89.297848554567636</v>
      </c>
      <c r="G789" s="23">
        <v>2495.4124501417441</v>
      </c>
      <c r="H789" s="16">
        <f t="shared" si="90"/>
        <v>3.5784805253133746E-2</v>
      </c>
      <c r="I789" s="23">
        <v>7.9918212523497552</v>
      </c>
      <c r="J789" s="23">
        <v>56.994338132294153</v>
      </c>
      <c r="K789" s="23">
        <v>19.736566484517304</v>
      </c>
      <c r="L789" s="23">
        <v>14.238974873087392</v>
      </c>
      <c r="M789" s="23">
        <f t="shared" si="84"/>
        <v>23.018796774689456</v>
      </c>
      <c r="N789" s="23">
        <v>1446.5168341479591</v>
      </c>
      <c r="O789" s="17">
        <f t="shared" si="85"/>
        <v>2.1438131444426207E-2</v>
      </c>
      <c r="P789" s="18">
        <f t="shared" si="86"/>
        <v>5.6455777338830074E-2</v>
      </c>
    </row>
    <row r="790" spans="2:16" x14ac:dyDescent="0.3">
      <c r="B790" s="19">
        <v>40941.708333333234</v>
      </c>
      <c r="C790" s="21">
        <f t="shared" si="87"/>
        <v>2</v>
      </c>
      <c r="D790" s="21" t="str">
        <f t="shared" si="88"/>
        <v>Shoulder</v>
      </c>
      <c r="E790" s="21">
        <f t="shared" si="89"/>
        <v>17</v>
      </c>
      <c r="F790" s="23">
        <v>87.306387213240981</v>
      </c>
      <c r="G790" s="23">
        <v>2490.9894395819911</v>
      </c>
      <c r="H790" s="16">
        <f t="shared" si="90"/>
        <v>3.504887890166717E-2</v>
      </c>
      <c r="I790" s="23">
        <v>8.2882958414185559</v>
      </c>
      <c r="J790" s="23">
        <v>59.1745860936838</v>
      </c>
      <c r="K790" s="23">
        <v>19.736566484517304</v>
      </c>
      <c r="L790" s="23">
        <v>15.072210318105734</v>
      </c>
      <c r="M790" s="23">
        <f t="shared" si="84"/>
        <v>24.365809291060764</v>
      </c>
      <c r="N790" s="23">
        <v>1527.1701013103257</v>
      </c>
      <c r="O790" s="17">
        <f t="shared" si="85"/>
        <v>2.1382100857305811E-2</v>
      </c>
      <c r="P790" s="18">
        <f t="shared" si="86"/>
        <v>5.5681561095362035E-2</v>
      </c>
    </row>
    <row r="791" spans="2:16" x14ac:dyDescent="0.3">
      <c r="B791" s="19">
        <v>40941.749999999898</v>
      </c>
      <c r="C791" s="21">
        <f t="shared" si="87"/>
        <v>2</v>
      </c>
      <c r="D791" s="21" t="str">
        <f t="shared" si="88"/>
        <v>Shoulder</v>
      </c>
      <c r="E791" s="21">
        <f t="shared" si="89"/>
        <v>18</v>
      </c>
      <c r="F791" s="23">
        <v>90.294856639788364</v>
      </c>
      <c r="G791" s="23">
        <v>2567.28637173773</v>
      </c>
      <c r="H791" s="16">
        <f t="shared" si="90"/>
        <v>3.5171322386863331E-2</v>
      </c>
      <c r="I791" s="23">
        <v>8.9617639581454931</v>
      </c>
      <c r="J791" s="23">
        <v>60.228858244495363</v>
      </c>
      <c r="K791" s="23">
        <v>19.736566484517304</v>
      </c>
      <c r="L791" s="23">
        <v>15.475126381007135</v>
      </c>
      <c r="M791" s="23">
        <f t="shared" si="84"/>
        <v>25.017165378970923</v>
      </c>
      <c r="N791" s="23">
        <v>1668.2951479364594</v>
      </c>
      <c r="O791" s="17">
        <f t="shared" si="85"/>
        <v>2.0367456789133195E-2</v>
      </c>
      <c r="P791" s="18">
        <f t="shared" si="86"/>
        <v>5.4822428787065412E-2</v>
      </c>
    </row>
    <row r="792" spans="2:16" x14ac:dyDescent="0.3">
      <c r="B792" s="19">
        <v>40941.791666666562</v>
      </c>
      <c r="C792" s="21">
        <f t="shared" si="87"/>
        <v>2</v>
      </c>
      <c r="D792" s="21" t="str">
        <f t="shared" si="88"/>
        <v>Shoulder</v>
      </c>
      <c r="E792" s="21">
        <f t="shared" si="89"/>
        <v>19</v>
      </c>
      <c r="F792" s="23">
        <v>93.763311454218481</v>
      </c>
      <c r="G792" s="23">
        <v>2718.7744834092691</v>
      </c>
      <c r="H792" s="16">
        <f t="shared" si="90"/>
        <v>3.4487344215707746E-2</v>
      </c>
      <c r="I792" s="23">
        <v>9.0530056142154027</v>
      </c>
      <c r="J792" s="23">
        <v>64.152947588313907</v>
      </c>
      <c r="K792" s="23">
        <v>19.736566484517304</v>
      </c>
      <c r="L792" s="23">
        <v>16.974813750788851</v>
      </c>
      <c r="M792" s="23">
        <f t="shared" si="84"/>
        <v>27.441567353007752</v>
      </c>
      <c r="N792" s="23">
        <v>1683.5122218384774</v>
      </c>
      <c r="O792" s="17">
        <f t="shared" si="85"/>
        <v>2.167764064544141E-2</v>
      </c>
      <c r="P792" s="18">
        <f t="shared" si="86"/>
        <v>5.5417380606425398E-2</v>
      </c>
    </row>
    <row r="793" spans="2:16" x14ac:dyDescent="0.3">
      <c r="B793" s="19">
        <v>40941.833333333227</v>
      </c>
      <c r="C793" s="21">
        <f t="shared" si="87"/>
        <v>2</v>
      </c>
      <c r="D793" s="21" t="str">
        <f t="shared" si="88"/>
        <v>Shoulder</v>
      </c>
      <c r="E793" s="21">
        <f t="shared" si="89"/>
        <v>20</v>
      </c>
      <c r="F793" s="23">
        <v>93.719241508843794</v>
      </c>
      <c r="G793" s="23">
        <v>2747.5240520476632</v>
      </c>
      <c r="H793" s="16">
        <f t="shared" si="90"/>
        <v>3.4110435335041787E-2</v>
      </c>
      <c r="I793" s="23">
        <v>8.9585176491378178</v>
      </c>
      <c r="J793" s="23">
        <v>63.247646089173386</v>
      </c>
      <c r="K793" s="23">
        <v>19.736566484517304</v>
      </c>
      <c r="L793" s="23">
        <v>16.628830490686941</v>
      </c>
      <c r="M793" s="23">
        <f t="shared" si="84"/>
        <v>26.882249113969142</v>
      </c>
      <c r="N793" s="23">
        <v>1669.573720004028</v>
      </c>
      <c r="O793" s="17">
        <f t="shared" si="85"/>
        <v>2.1467016600513145E-2</v>
      </c>
      <c r="P793" s="18">
        <f t="shared" si="86"/>
        <v>5.4845202653966862E-2</v>
      </c>
    </row>
    <row r="794" spans="2:16" x14ac:dyDescent="0.3">
      <c r="B794" s="19">
        <v>40941.874999999891</v>
      </c>
      <c r="C794" s="21">
        <f t="shared" si="87"/>
        <v>2</v>
      </c>
      <c r="D794" s="21" t="str">
        <f t="shared" si="88"/>
        <v>Shoulder</v>
      </c>
      <c r="E794" s="21">
        <f t="shared" si="89"/>
        <v>21</v>
      </c>
      <c r="F794" s="23">
        <v>96.662015537734433</v>
      </c>
      <c r="G794" s="23">
        <v>2726.5147518888366</v>
      </c>
      <c r="H794" s="16">
        <f t="shared" si="90"/>
        <v>3.5452592167627292E-2</v>
      </c>
      <c r="I794" s="23">
        <v>8.7013231369986475</v>
      </c>
      <c r="J794" s="23">
        <v>66.778477841432831</v>
      </c>
      <c r="K794" s="23">
        <v>19.736566484517304</v>
      </c>
      <c r="L794" s="23">
        <v>17.97822478825281</v>
      </c>
      <c r="M794" s="23">
        <f t="shared" si="84"/>
        <v>29.063686568662717</v>
      </c>
      <c r="N794" s="23">
        <v>1624.6236311059972</v>
      </c>
      <c r="O794" s="17">
        <f t="shared" si="85"/>
        <v>2.3245389875285776E-2</v>
      </c>
      <c r="P794" s="18">
        <f t="shared" si="86"/>
        <v>5.7873872715887065E-2</v>
      </c>
    </row>
    <row r="795" spans="2:16" x14ac:dyDescent="0.3">
      <c r="B795" s="19">
        <v>40941.916666666555</v>
      </c>
      <c r="C795" s="21">
        <f t="shared" si="87"/>
        <v>2</v>
      </c>
      <c r="D795" s="21" t="str">
        <f t="shared" si="88"/>
        <v>Shoulder</v>
      </c>
      <c r="E795" s="21">
        <f t="shared" si="89"/>
        <v>22</v>
      </c>
      <c r="F795" s="23">
        <v>91.766962231916281</v>
      </c>
      <c r="G795" s="23">
        <v>2657.9580882126656</v>
      </c>
      <c r="H795" s="16">
        <f t="shared" si="90"/>
        <v>3.4525360892212052E-2</v>
      </c>
      <c r="I795" s="23">
        <v>8.170965433527039</v>
      </c>
      <c r="J795" s="23">
        <v>60.414437216803073</v>
      </c>
      <c r="K795" s="23">
        <v>19.736566484517304</v>
      </c>
      <c r="L795" s="23">
        <v>15.54604995498369</v>
      </c>
      <c r="M795" s="23">
        <f t="shared" si="84"/>
        <v>25.131820777302078</v>
      </c>
      <c r="N795" s="23">
        <v>1518.294334171268</v>
      </c>
      <c r="O795" s="17">
        <f t="shared" si="85"/>
        <v>2.1934341360107103E-2</v>
      </c>
      <c r="P795" s="18">
        <f t="shared" si="86"/>
        <v>5.5702411200928489E-2</v>
      </c>
    </row>
    <row r="796" spans="2:16" x14ac:dyDescent="0.3">
      <c r="B796" s="19">
        <v>40941.958333333219</v>
      </c>
      <c r="C796" s="21">
        <f t="shared" si="87"/>
        <v>2</v>
      </c>
      <c r="D796" s="21" t="str">
        <f t="shared" si="88"/>
        <v>Shoulder</v>
      </c>
      <c r="E796" s="21">
        <f t="shared" si="89"/>
        <v>23</v>
      </c>
      <c r="F796" s="23">
        <v>93.751902413244665</v>
      </c>
      <c r="G796" s="23">
        <v>2545.1713189389652</v>
      </c>
      <c r="H796" s="16">
        <f t="shared" si="90"/>
        <v>3.6835203082646747E-2</v>
      </c>
      <c r="I796" s="23">
        <v>7.713471885135422</v>
      </c>
      <c r="J796" s="23">
        <v>58.255070833317454</v>
      </c>
      <c r="K796" s="23">
        <v>19.736566484517304</v>
      </c>
      <c r="L796" s="23">
        <v>14.720794919150759</v>
      </c>
      <c r="M796" s="23">
        <f t="shared" si="84"/>
        <v>23.797709429649391</v>
      </c>
      <c r="N796" s="23">
        <v>1417.5165680435518</v>
      </c>
      <c r="O796" s="17">
        <f t="shared" si="85"/>
        <v>2.2229850447728003E-2</v>
      </c>
      <c r="P796" s="18">
        <f t="shared" si="86"/>
        <v>5.8246212474635822E-2</v>
      </c>
    </row>
    <row r="797" spans="2:16" x14ac:dyDescent="0.3">
      <c r="B797" s="19">
        <v>40941.999999999884</v>
      </c>
      <c r="C797" s="21">
        <f t="shared" si="87"/>
        <v>2</v>
      </c>
      <c r="D797" s="21" t="str">
        <f t="shared" si="88"/>
        <v>Shoulder</v>
      </c>
      <c r="E797" s="21">
        <f t="shared" si="89"/>
        <v>0</v>
      </c>
      <c r="F797" s="23">
        <v>95.394622201831837</v>
      </c>
      <c r="G797" s="23">
        <v>2429.0672917454494</v>
      </c>
      <c r="H797" s="16">
        <f t="shared" si="90"/>
        <v>3.9272120013309444E-2</v>
      </c>
      <c r="I797" s="23">
        <v>7.4839129737057251</v>
      </c>
      <c r="J797" s="23">
        <v>57.109367537070483</v>
      </c>
      <c r="K797" s="23">
        <v>19.736566484517304</v>
      </c>
      <c r="L797" s="23">
        <v>14.282936192614505</v>
      </c>
      <c r="M797" s="23">
        <f t="shared" si="84"/>
        <v>23.089864859938672</v>
      </c>
      <c r="N797" s="23">
        <v>1361.3997561456461</v>
      </c>
      <c r="O797" s="17">
        <f t="shared" si="85"/>
        <v>2.2457604899389694E-2</v>
      </c>
      <c r="P797" s="18">
        <f t="shared" si="86"/>
        <v>6.0847767157878818E-2</v>
      </c>
    </row>
    <row r="798" spans="2:16" x14ac:dyDescent="0.3">
      <c r="B798" s="19">
        <v>40942.041666666548</v>
      </c>
      <c r="C798" s="21">
        <f t="shared" si="87"/>
        <v>2</v>
      </c>
      <c r="D798" s="21" t="str">
        <f t="shared" si="88"/>
        <v>Shoulder</v>
      </c>
      <c r="E798" s="21">
        <f t="shared" si="89"/>
        <v>1</v>
      </c>
      <c r="F798" s="23">
        <v>97.351342905878056</v>
      </c>
      <c r="G798" s="23">
        <v>2369.3566491887846</v>
      </c>
      <c r="H798" s="16">
        <f t="shared" si="90"/>
        <v>4.1087669490031821E-2</v>
      </c>
      <c r="I798" s="23">
        <v>7.3990103787203658</v>
      </c>
      <c r="J798" s="23">
        <v>56.138005412465844</v>
      </c>
      <c r="K798" s="23">
        <v>19.736566484517304</v>
      </c>
      <c r="L798" s="23">
        <v>13.911706237810174</v>
      </c>
      <c r="M798" s="23">
        <f t="shared" si="84"/>
        <v>22.489732690138368</v>
      </c>
      <c r="N798" s="23">
        <v>1343.3098090393498</v>
      </c>
      <c r="O798" s="17">
        <f t="shared" si="85"/>
        <v>2.2250074307306123E-2</v>
      </c>
      <c r="P798" s="18">
        <f t="shared" si="86"/>
        <v>6.2423540098070704E-2</v>
      </c>
    </row>
    <row r="799" spans="2:16" x14ac:dyDescent="0.3">
      <c r="B799" s="19">
        <v>40942.083333333212</v>
      </c>
      <c r="C799" s="21">
        <f t="shared" si="87"/>
        <v>2</v>
      </c>
      <c r="D799" s="21" t="str">
        <f t="shared" si="88"/>
        <v>Shoulder</v>
      </c>
      <c r="E799" s="21">
        <f t="shared" si="89"/>
        <v>2</v>
      </c>
      <c r="F799" s="23">
        <v>99.215488961857531</v>
      </c>
      <c r="G799" s="23">
        <v>2353.8761122296492</v>
      </c>
      <c r="H799" s="16">
        <f t="shared" si="90"/>
        <v>4.2149834669029454E-2</v>
      </c>
      <c r="I799" s="23">
        <v>7.4001880475883688</v>
      </c>
      <c r="J799" s="23">
        <v>56.058290272479766</v>
      </c>
      <c r="K799" s="23">
        <v>19.736566484517304</v>
      </c>
      <c r="L799" s="23">
        <v>13.881241134153496</v>
      </c>
      <c r="M799" s="23">
        <f t="shared" si="84"/>
        <v>22.440482653808964</v>
      </c>
      <c r="N799" s="23">
        <v>1342.0269072777251</v>
      </c>
      <c r="O799" s="17">
        <f t="shared" si="85"/>
        <v>2.2235523400889586E-2</v>
      </c>
      <c r="P799" s="18">
        <f t="shared" si="86"/>
        <v>6.3448134434792205E-2</v>
      </c>
    </row>
    <row r="800" spans="2:16" x14ac:dyDescent="0.3">
      <c r="B800" s="19">
        <v>40942.124999999876</v>
      </c>
      <c r="C800" s="21">
        <f t="shared" si="87"/>
        <v>2</v>
      </c>
      <c r="D800" s="21" t="str">
        <f t="shared" si="88"/>
        <v>Shoulder</v>
      </c>
      <c r="E800" s="21">
        <f t="shared" si="89"/>
        <v>3</v>
      </c>
      <c r="F800" s="23">
        <v>99.864014583049709</v>
      </c>
      <c r="G800" s="23">
        <v>2361.6163807092166</v>
      </c>
      <c r="H800" s="16">
        <f t="shared" si="90"/>
        <v>4.2286298231493283E-2</v>
      </c>
      <c r="I800" s="23">
        <v>7.462267054559554</v>
      </c>
      <c r="J800" s="23">
        <v>55.112549922775536</v>
      </c>
      <c r="K800" s="23">
        <v>19.736566484517304</v>
      </c>
      <c r="L800" s="23">
        <v>13.51980317153968</v>
      </c>
      <c r="M800" s="23">
        <f t="shared" si="84"/>
        <v>21.856180266718553</v>
      </c>
      <c r="N800" s="23">
        <v>1357.0203281780505</v>
      </c>
      <c r="O800" s="17">
        <f t="shared" si="85"/>
        <v>2.1605017045427284E-2</v>
      </c>
      <c r="P800" s="18">
        <f t="shared" si="86"/>
        <v>6.2977719082841138E-2</v>
      </c>
    </row>
    <row r="801" spans="2:16" x14ac:dyDescent="0.3">
      <c r="B801" s="19">
        <v>40942.166666666541</v>
      </c>
      <c r="C801" s="21">
        <f t="shared" si="87"/>
        <v>2</v>
      </c>
      <c r="D801" s="21" t="str">
        <f t="shared" si="88"/>
        <v>Shoulder</v>
      </c>
      <c r="E801" s="21">
        <f t="shared" si="89"/>
        <v>4</v>
      </c>
      <c r="F801" s="23">
        <v>98.20925039779523</v>
      </c>
      <c r="G801" s="23">
        <v>2374.8854123884757</v>
      </c>
      <c r="H801" s="16">
        <f t="shared" si="90"/>
        <v>4.1353258513228214E-2</v>
      </c>
      <c r="I801" s="23">
        <v>7.6642710209021621</v>
      </c>
      <c r="J801" s="23">
        <v>59.654482098508147</v>
      </c>
      <c r="K801" s="23">
        <v>19.736566484517304</v>
      </c>
      <c r="L801" s="23">
        <v>15.255614393341045</v>
      </c>
      <c r="M801" s="23">
        <f t="shared" si="84"/>
        <v>24.662301220649798</v>
      </c>
      <c r="N801" s="23">
        <v>1402.9912224651564</v>
      </c>
      <c r="O801" s="17">
        <f t="shared" si="85"/>
        <v>2.304117924897053E-2</v>
      </c>
      <c r="P801" s="18">
        <f t="shared" si="86"/>
        <v>6.3441609920266429E-2</v>
      </c>
    </row>
    <row r="802" spans="2:16" x14ac:dyDescent="0.3">
      <c r="B802" s="19">
        <v>40942.208333333205</v>
      </c>
      <c r="C802" s="21">
        <f t="shared" si="87"/>
        <v>2</v>
      </c>
      <c r="D802" s="21" t="str">
        <f t="shared" si="88"/>
        <v>Shoulder</v>
      </c>
      <c r="E802" s="21">
        <f t="shared" si="89"/>
        <v>5</v>
      </c>
      <c r="F802" s="23">
        <v>101.78678092461901</v>
      </c>
      <c r="G802" s="23">
        <v>2422.4327759058201</v>
      </c>
      <c r="H802" s="16">
        <f t="shared" si="90"/>
        <v>4.2018413033797351E-2</v>
      </c>
      <c r="I802" s="23">
        <v>8.1541936440847991</v>
      </c>
      <c r="J802" s="23">
        <v>62.340984074012944</v>
      </c>
      <c r="K802" s="23">
        <v>19.736566484517304</v>
      </c>
      <c r="L802" s="23">
        <v>16.282327275886583</v>
      </c>
      <c r="M802" s="23">
        <f t="shared" si="84"/>
        <v>26.322090313609056</v>
      </c>
      <c r="N802" s="23">
        <v>1508.7996800825501</v>
      </c>
      <c r="O802" s="17">
        <f t="shared" si="85"/>
        <v>2.2850140023762181E-2</v>
      </c>
      <c r="P802" s="18">
        <f t="shared" si="86"/>
        <v>6.3908426436160987E-2</v>
      </c>
    </row>
    <row r="803" spans="2:16" x14ac:dyDescent="0.3">
      <c r="B803" s="19">
        <v>40942.249999999869</v>
      </c>
      <c r="C803" s="21">
        <f t="shared" si="87"/>
        <v>2</v>
      </c>
      <c r="D803" s="21" t="str">
        <f t="shared" si="88"/>
        <v>Shoulder</v>
      </c>
      <c r="E803" s="21">
        <f t="shared" si="89"/>
        <v>6</v>
      </c>
      <c r="F803" s="23">
        <v>100.26801067612654</v>
      </c>
      <c r="G803" s="23">
        <v>2560.6518558981006</v>
      </c>
      <c r="H803" s="16">
        <f t="shared" si="90"/>
        <v>3.9157221019785762E-2</v>
      </c>
      <c r="I803" s="23">
        <v>9.1223803004816997</v>
      </c>
      <c r="J803" s="23">
        <v>66.757117859545772</v>
      </c>
      <c r="K803" s="23">
        <v>19.736566484517304</v>
      </c>
      <c r="L803" s="23">
        <v>17.970061545205034</v>
      </c>
      <c r="M803" s="23">
        <f t="shared" si="84"/>
        <v>29.050489829823434</v>
      </c>
      <c r="N803" s="23">
        <v>1695.9879919345078</v>
      </c>
      <c r="O803" s="17">
        <f t="shared" si="85"/>
        <v>2.2507747880197972E-2</v>
      </c>
      <c r="P803" s="18">
        <f t="shared" si="86"/>
        <v>6.0783628041581203E-2</v>
      </c>
    </row>
    <row r="804" spans="2:16" x14ac:dyDescent="0.3">
      <c r="B804" s="19">
        <v>40942.291666666533</v>
      </c>
      <c r="C804" s="21">
        <f t="shared" si="87"/>
        <v>2</v>
      </c>
      <c r="D804" s="21" t="str">
        <f t="shared" si="88"/>
        <v>Shoulder</v>
      </c>
      <c r="E804" s="21">
        <f t="shared" si="89"/>
        <v>7</v>
      </c>
      <c r="F804" s="23">
        <v>109.2441855809282</v>
      </c>
      <c r="G804" s="23">
        <v>2764.1103416467372</v>
      </c>
      <c r="H804" s="16">
        <f t="shared" si="90"/>
        <v>3.9522367806722671E-2</v>
      </c>
      <c r="I804" s="23">
        <v>9.923960062778745</v>
      </c>
      <c r="J804" s="23">
        <v>74.84369330061115</v>
      </c>
      <c r="K804" s="23">
        <v>19.736566484517304</v>
      </c>
      <c r="L804" s="23">
        <v>21.060545474388867</v>
      </c>
      <c r="M804" s="23">
        <f t="shared" si="84"/>
        <v>34.046581341704979</v>
      </c>
      <c r="N804" s="23">
        <v>1835.2746807536985</v>
      </c>
      <c r="O804" s="17">
        <f t="shared" si="85"/>
        <v>2.3958561552446304E-2</v>
      </c>
      <c r="P804" s="18">
        <f t="shared" si="86"/>
        <v>6.2534030277373184E-2</v>
      </c>
    </row>
    <row r="805" spans="2:16" x14ac:dyDescent="0.3">
      <c r="B805" s="19">
        <v>40942.333333333198</v>
      </c>
      <c r="C805" s="21">
        <f t="shared" si="87"/>
        <v>2</v>
      </c>
      <c r="D805" s="21" t="str">
        <f t="shared" si="88"/>
        <v>Shoulder</v>
      </c>
      <c r="E805" s="21">
        <f t="shared" si="89"/>
        <v>8</v>
      </c>
      <c r="F805" s="23">
        <v>109.83693691144373</v>
      </c>
      <c r="G805" s="23">
        <v>2925.5502270777206</v>
      </c>
      <c r="H805" s="16">
        <f t="shared" si="90"/>
        <v>3.754402706705804E-2</v>
      </c>
      <c r="I805" s="23">
        <v>9.8350140174822567</v>
      </c>
      <c r="J805" s="23">
        <v>71.754893802345762</v>
      </c>
      <c r="K805" s="23">
        <v>19.736566484517304</v>
      </c>
      <c r="L805" s="23">
        <v>19.880084687318952</v>
      </c>
      <c r="M805" s="23">
        <f t="shared" si="84"/>
        <v>32.138242630509509</v>
      </c>
      <c r="N805" s="23">
        <v>1821.0849573105234</v>
      </c>
      <c r="O805" s="17">
        <f t="shared" si="85"/>
        <v>2.3048489022708826E-2</v>
      </c>
      <c r="P805" s="18">
        <f t="shared" si="86"/>
        <v>5.9727182994043497E-2</v>
      </c>
    </row>
    <row r="806" spans="2:16" x14ac:dyDescent="0.3">
      <c r="B806" s="19">
        <v>40942.374999999862</v>
      </c>
      <c r="C806" s="21">
        <f t="shared" si="87"/>
        <v>2</v>
      </c>
      <c r="D806" s="21" t="str">
        <f t="shared" si="88"/>
        <v>Shoulder</v>
      </c>
      <c r="E806" s="21">
        <f t="shared" si="89"/>
        <v>9</v>
      </c>
      <c r="F806" s="23">
        <v>106.3714651360761</v>
      </c>
      <c r="G806" s="23">
        <v>2904.5409269188935</v>
      </c>
      <c r="H806" s="16">
        <f t="shared" si="90"/>
        <v>3.6622470749246364E-2</v>
      </c>
      <c r="I806" s="23">
        <v>9.4903115020514708</v>
      </c>
      <c r="J806" s="23">
        <v>69.532742059192941</v>
      </c>
      <c r="K806" s="23">
        <v>19.736566484517304</v>
      </c>
      <c r="L806" s="23">
        <v>19.030834680258252</v>
      </c>
      <c r="M806" s="23">
        <f t="shared" si="84"/>
        <v>30.765340894417385</v>
      </c>
      <c r="N806" s="23">
        <v>1763.4366346781444</v>
      </c>
      <c r="O806" s="17">
        <f t="shared" si="85"/>
        <v>2.2827955144425226E-2</v>
      </c>
      <c r="P806" s="18">
        <f t="shared" si="86"/>
        <v>5.8614409774129766E-2</v>
      </c>
    </row>
    <row r="807" spans="2:16" x14ac:dyDescent="0.3">
      <c r="B807" s="19">
        <v>40942.416666666526</v>
      </c>
      <c r="C807" s="21">
        <f t="shared" si="87"/>
        <v>2</v>
      </c>
      <c r="D807" s="21" t="str">
        <f t="shared" si="88"/>
        <v>Shoulder</v>
      </c>
      <c r="E807" s="21">
        <f t="shared" si="89"/>
        <v>10</v>
      </c>
      <c r="F807" s="23">
        <v>102.98457585152573</v>
      </c>
      <c r="G807" s="23">
        <v>2854.7820581216729</v>
      </c>
      <c r="H807" s="16">
        <f t="shared" si="90"/>
        <v>3.6074409098425284E-2</v>
      </c>
      <c r="I807" s="23">
        <v>9.1495845598556897</v>
      </c>
      <c r="J807" s="23">
        <v>67.100371987622154</v>
      </c>
      <c r="K807" s="23">
        <v>19.736566484517304</v>
      </c>
      <c r="L807" s="23">
        <v>18.101244562562293</v>
      </c>
      <c r="M807" s="23">
        <f t="shared" si="84"/>
        <v>29.262560940542556</v>
      </c>
      <c r="N807" s="23">
        <v>1701.389559219688</v>
      </c>
      <c r="O807" s="17">
        <f t="shared" si="85"/>
        <v>2.2576925603102496E-2</v>
      </c>
      <c r="P807" s="18">
        <f t="shared" si="86"/>
        <v>5.7836885451136744E-2</v>
      </c>
    </row>
    <row r="808" spans="2:16" x14ac:dyDescent="0.3">
      <c r="B808" s="19">
        <v>40942.45833333319</v>
      </c>
      <c r="C808" s="21">
        <f t="shared" si="87"/>
        <v>2</v>
      </c>
      <c r="D808" s="21" t="str">
        <f t="shared" si="88"/>
        <v>Shoulder</v>
      </c>
      <c r="E808" s="21">
        <f t="shared" si="89"/>
        <v>11</v>
      </c>
      <c r="F808" s="23">
        <v>99.109585302213802</v>
      </c>
      <c r="G808" s="23">
        <v>2768.5333522064902</v>
      </c>
      <c r="H808" s="16">
        <f t="shared" si="90"/>
        <v>3.5798588166989054E-2</v>
      </c>
      <c r="I808" s="23">
        <v>8.783841679818833</v>
      </c>
      <c r="J808" s="23">
        <v>64.385282716616601</v>
      </c>
      <c r="K808" s="23">
        <v>19.736566484517304</v>
      </c>
      <c r="L808" s="23">
        <v>17.063606341105636</v>
      </c>
      <c r="M808" s="23">
        <f t="shared" si="84"/>
        <v>27.58510989099366</v>
      </c>
      <c r="N808" s="23">
        <v>1634.5328796006327</v>
      </c>
      <c r="O808" s="17">
        <f t="shared" si="85"/>
        <v>2.2250364018188831E-2</v>
      </c>
      <c r="P808" s="18">
        <f t="shared" si="86"/>
        <v>5.7252420567125151E-2</v>
      </c>
    </row>
    <row r="809" spans="2:16" x14ac:dyDescent="0.3">
      <c r="B809" s="19">
        <v>40942.499999999854</v>
      </c>
      <c r="C809" s="21">
        <f t="shared" si="87"/>
        <v>2</v>
      </c>
      <c r="D809" s="21" t="str">
        <f t="shared" si="88"/>
        <v>Shoulder</v>
      </c>
      <c r="E809" s="21">
        <f t="shared" si="89"/>
        <v>12</v>
      </c>
      <c r="F809" s="23">
        <v>95.605761209916295</v>
      </c>
      <c r="G809" s="23">
        <v>2685.601904211122</v>
      </c>
      <c r="H809" s="16">
        <f t="shared" si="90"/>
        <v>3.5599379438926881E-2</v>
      </c>
      <c r="I809" s="23">
        <v>8.3872866203124126</v>
      </c>
      <c r="J809" s="23">
        <v>53.924684267967464</v>
      </c>
      <c r="K809" s="23">
        <v>19.736566484517304</v>
      </c>
      <c r="L809" s="23">
        <v>13.065831061470531</v>
      </c>
      <c r="M809" s="23">
        <f t="shared" si="84"/>
        <v>21.122286721979627</v>
      </c>
      <c r="N809" s="23">
        <v>1545.9250877940506</v>
      </c>
      <c r="O809" s="17">
        <f t="shared" si="85"/>
        <v>1.9088617925465304E-2</v>
      </c>
      <c r="P809" s="18">
        <f t="shared" si="86"/>
        <v>5.4008454411898846E-2</v>
      </c>
    </row>
    <row r="810" spans="2:16" x14ac:dyDescent="0.3">
      <c r="B810" s="19">
        <v>40942.541666666519</v>
      </c>
      <c r="C810" s="21">
        <f t="shared" si="87"/>
        <v>2</v>
      </c>
      <c r="D810" s="21" t="str">
        <f t="shared" si="88"/>
        <v>Shoulder</v>
      </c>
      <c r="E810" s="21">
        <f t="shared" si="89"/>
        <v>13</v>
      </c>
      <c r="F810" s="23">
        <v>94.175181710604249</v>
      </c>
      <c r="G810" s="23">
        <v>2610.4107246953213</v>
      </c>
      <c r="H810" s="16">
        <f t="shared" si="90"/>
        <v>3.6076767851004013E-2</v>
      </c>
      <c r="I810" s="23">
        <v>8.1342422253201025</v>
      </c>
      <c r="J810" s="23">
        <v>59.845923926800729</v>
      </c>
      <c r="K810" s="23">
        <v>19.736566484517304</v>
      </c>
      <c r="L810" s="23">
        <v>15.328778602099582</v>
      </c>
      <c r="M810" s="23">
        <f t="shared" si="84"/>
        <v>24.780578840183843</v>
      </c>
      <c r="N810" s="23">
        <v>1483.9098661264907</v>
      </c>
      <c r="O810" s="17">
        <f t="shared" si="85"/>
        <v>2.2181145780385447E-2</v>
      </c>
      <c r="P810" s="18">
        <f t="shared" si="86"/>
        <v>5.7457689584401214E-2</v>
      </c>
    </row>
    <row r="811" spans="2:16" x14ac:dyDescent="0.3">
      <c r="B811" s="19">
        <v>40942.583333333183</v>
      </c>
      <c r="C811" s="21">
        <f t="shared" si="87"/>
        <v>2</v>
      </c>
      <c r="D811" s="21" t="str">
        <f t="shared" si="88"/>
        <v>Shoulder</v>
      </c>
      <c r="E811" s="21">
        <f t="shared" si="89"/>
        <v>14</v>
      </c>
      <c r="F811" s="23">
        <v>94.364724102203766</v>
      </c>
      <c r="G811" s="23">
        <v>2534.1137925395824</v>
      </c>
      <c r="H811" s="16">
        <f t="shared" si="90"/>
        <v>3.7237761137646229E-2</v>
      </c>
      <c r="I811" s="23">
        <v>7.9234512870476692</v>
      </c>
      <c r="J811" s="23">
        <v>62.565467631197222</v>
      </c>
      <c r="K811" s="23">
        <v>19.736566484517304</v>
      </c>
      <c r="L811" s="23">
        <v>16.368119194962851</v>
      </c>
      <c r="M811" s="23">
        <f t="shared" si="84"/>
        <v>26.460781951717067</v>
      </c>
      <c r="N811" s="23">
        <v>1449.4666597198025</v>
      </c>
      <c r="O811" s="17">
        <f t="shared" si="85"/>
        <v>2.3721989745808695E-2</v>
      </c>
      <c r="P811" s="18">
        <f t="shared" si="86"/>
        <v>6.0076397095590803E-2</v>
      </c>
    </row>
    <row r="812" spans="2:16" x14ac:dyDescent="0.3">
      <c r="B812" s="19">
        <v>40942.624999999847</v>
      </c>
      <c r="C812" s="21">
        <f t="shared" si="87"/>
        <v>2</v>
      </c>
      <c r="D812" s="21" t="str">
        <f t="shared" si="88"/>
        <v>Shoulder</v>
      </c>
      <c r="E812" s="21">
        <f t="shared" si="89"/>
        <v>15</v>
      </c>
      <c r="F812" s="23">
        <v>91.619568691433798</v>
      </c>
      <c r="G812" s="23">
        <v>2478.8261605426706</v>
      </c>
      <c r="H812" s="16">
        <f t="shared" si="90"/>
        <v>3.6960868878104881E-2</v>
      </c>
      <c r="I812" s="23">
        <v>7.7903604467975525</v>
      </c>
      <c r="J812" s="23">
        <v>56.332974655485096</v>
      </c>
      <c r="K812" s="23">
        <v>19.736566484517304</v>
      </c>
      <c r="L812" s="23">
        <v>13.986218534965811</v>
      </c>
      <c r="M812" s="23">
        <f t="shared" si="84"/>
        <v>22.61018963600198</v>
      </c>
      <c r="N812" s="23">
        <v>1425.743047107143</v>
      </c>
      <c r="O812" s="17">
        <f t="shared" si="85"/>
        <v>2.1322600972512384E-2</v>
      </c>
      <c r="P812" s="18">
        <f t="shared" si="86"/>
        <v>5.7495367991932084E-2</v>
      </c>
    </row>
    <row r="813" spans="2:16" x14ac:dyDescent="0.3">
      <c r="B813" s="19">
        <v>40942.666666666511</v>
      </c>
      <c r="C813" s="21">
        <f t="shared" si="87"/>
        <v>2</v>
      </c>
      <c r="D813" s="21" t="str">
        <f t="shared" si="88"/>
        <v>Shoulder</v>
      </c>
      <c r="E813" s="21">
        <f t="shared" si="89"/>
        <v>16</v>
      </c>
      <c r="F813" s="23">
        <v>90.075325885335474</v>
      </c>
      <c r="G813" s="23">
        <v>2444.5478287045848</v>
      </c>
      <c r="H813" s="16">
        <f t="shared" si="90"/>
        <v>3.6847438543703273E-2</v>
      </c>
      <c r="I813" s="23">
        <v>7.7823401157597489</v>
      </c>
      <c r="J813" s="23">
        <v>56.172200494469173</v>
      </c>
      <c r="K813" s="23">
        <v>19.736566484517304</v>
      </c>
      <c r="L813" s="23">
        <v>13.924774730419763</v>
      </c>
      <c r="M813" s="23">
        <f t="shared" si="84"/>
        <v>22.510859279532106</v>
      </c>
      <c r="N813" s="23">
        <v>1426.4182171343693</v>
      </c>
      <c r="O813" s="17">
        <f t="shared" si="85"/>
        <v>2.1237249378481697E-2</v>
      </c>
      <c r="P813" s="18">
        <f t="shared" si="86"/>
        <v>5.7302149680874062E-2</v>
      </c>
    </row>
    <row r="814" spans="2:16" x14ac:dyDescent="0.3">
      <c r="B814" s="19">
        <v>40942.708333333176</v>
      </c>
      <c r="C814" s="21">
        <f t="shared" si="87"/>
        <v>2</v>
      </c>
      <c r="D814" s="21" t="str">
        <f t="shared" si="88"/>
        <v>Shoulder</v>
      </c>
      <c r="E814" s="21">
        <f t="shared" si="89"/>
        <v>17</v>
      </c>
      <c r="F814" s="23">
        <v>85.887824334417047</v>
      </c>
      <c r="G814" s="23">
        <v>2450.076591904276</v>
      </c>
      <c r="H814" s="16">
        <f t="shared" si="90"/>
        <v>3.5055158935934465E-2</v>
      </c>
      <c r="I814" s="23">
        <v>8.0954144476990226</v>
      </c>
      <c r="J814" s="23">
        <v>58.028626308961258</v>
      </c>
      <c r="K814" s="23">
        <v>19.736566484517304</v>
      </c>
      <c r="L814" s="23">
        <v>14.634253568182748</v>
      </c>
      <c r="M814" s="23">
        <f t="shared" si="84"/>
        <v>23.657806256261203</v>
      </c>
      <c r="N814" s="23">
        <v>1473.5300454451826</v>
      </c>
      <c r="O814" s="17">
        <f t="shared" si="85"/>
        <v>2.1549082627878788E-2</v>
      </c>
      <c r="P814" s="18">
        <f t="shared" si="86"/>
        <v>5.5848835047369379E-2</v>
      </c>
    </row>
    <row r="815" spans="2:16" x14ac:dyDescent="0.3">
      <c r="B815" s="19">
        <v>40942.74999999984</v>
      </c>
      <c r="C815" s="21">
        <f t="shared" si="87"/>
        <v>2</v>
      </c>
      <c r="D815" s="21" t="str">
        <f t="shared" si="88"/>
        <v>Shoulder</v>
      </c>
      <c r="E815" s="21">
        <f t="shared" si="89"/>
        <v>18</v>
      </c>
      <c r="F815" s="23">
        <v>86.131220267981178</v>
      </c>
      <c r="G815" s="23">
        <v>2511.9987397408177</v>
      </c>
      <c r="H815" s="16">
        <f t="shared" si="90"/>
        <v>3.4287923359733852E-2</v>
      </c>
      <c r="I815" s="23">
        <v>8.7209545610880586</v>
      </c>
      <c r="J815" s="23">
        <v>59.819276738631146</v>
      </c>
      <c r="K815" s="23">
        <v>19.736566484517304</v>
      </c>
      <c r="L815" s="23">
        <v>15.318594722978414</v>
      </c>
      <c r="M815" s="23">
        <f t="shared" si="84"/>
        <v>24.764115531135428</v>
      </c>
      <c r="N815" s="23">
        <v>1597.8958769225408</v>
      </c>
      <c r="O815" s="17">
        <f t="shared" si="85"/>
        <v>2.0955727200894895E-2</v>
      </c>
      <c r="P815" s="18">
        <f t="shared" si="86"/>
        <v>5.4525122192416973E-2</v>
      </c>
    </row>
    <row r="816" spans="2:16" x14ac:dyDescent="0.3">
      <c r="B816" s="19">
        <v>40942.791666666504</v>
      </c>
      <c r="C816" s="21">
        <f t="shared" si="87"/>
        <v>2</v>
      </c>
      <c r="D816" s="21" t="str">
        <f t="shared" si="88"/>
        <v>Shoulder</v>
      </c>
      <c r="E816" s="21">
        <f t="shared" si="89"/>
        <v>19</v>
      </c>
      <c r="F816" s="23">
        <v>87.161905182090109</v>
      </c>
      <c r="G816" s="23">
        <v>2670.1213672519866</v>
      </c>
      <c r="H816" s="16">
        <f t="shared" si="90"/>
        <v>3.2643424471672865E-2</v>
      </c>
      <c r="I816" s="23">
        <v>8.7392390805563629</v>
      </c>
      <c r="J816" s="23">
        <v>63.494779244122654</v>
      </c>
      <c r="K816" s="23">
        <v>19.736566484517304</v>
      </c>
      <c r="L816" s="23">
        <v>16.723278511274327</v>
      </c>
      <c r="M816" s="23">
        <f t="shared" si="84"/>
        <v>27.034934248331023</v>
      </c>
      <c r="N816" s="23">
        <v>1616.3756850052023</v>
      </c>
      <c r="O816" s="17">
        <f t="shared" si="85"/>
        <v>2.2132338206245813E-2</v>
      </c>
      <c r="P816" s="18">
        <f t="shared" si="86"/>
        <v>5.405328736730157E-2</v>
      </c>
    </row>
    <row r="817" spans="2:16" x14ac:dyDescent="0.3">
      <c r="B817" s="19">
        <v>40942.833333333168</v>
      </c>
      <c r="C817" s="21">
        <f t="shared" si="87"/>
        <v>2</v>
      </c>
      <c r="D817" s="21" t="str">
        <f t="shared" si="88"/>
        <v>Shoulder</v>
      </c>
      <c r="E817" s="21">
        <f t="shared" si="89"/>
        <v>20</v>
      </c>
      <c r="F817" s="23">
        <v>87.908915192499137</v>
      </c>
      <c r="G817" s="23">
        <v>2678.9673883714922</v>
      </c>
      <c r="H817" s="16">
        <f t="shared" si="90"/>
        <v>3.2814477538652596E-2</v>
      </c>
      <c r="I817" s="23">
        <v>8.6861446161410889</v>
      </c>
      <c r="J817" s="23">
        <v>63.358085607348869</v>
      </c>
      <c r="K817" s="23">
        <v>19.736566484517304</v>
      </c>
      <c r="L817" s="23">
        <v>16.671037672027868</v>
      </c>
      <c r="M817" s="23">
        <f t="shared" si="84"/>
        <v>26.950481450803697</v>
      </c>
      <c r="N817" s="23">
        <v>1612.497381231937</v>
      </c>
      <c r="O817" s="17">
        <f t="shared" si="85"/>
        <v>2.2100269111580601E-2</v>
      </c>
      <c r="P817" s="18">
        <f t="shared" si="86"/>
        <v>5.4189537865873057E-2</v>
      </c>
    </row>
    <row r="818" spans="2:16" x14ac:dyDescent="0.3">
      <c r="B818" s="19">
        <v>40942.874999999833</v>
      </c>
      <c r="C818" s="21">
        <f t="shared" si="87"/>
        <v>2</v>
      </c>
      <c r="D818" s="21" t="str">
        <f t="shared" si="88"/>
        <v>Shoulder</v>
      </c>
      <c r="E818" s="21">
        <f t="shared" si="89"/>
        <v>21</v>
      </c>
      <c r="F818" s="23">
        <v>87.686196352979124</v>
      </c>
      <c r="G818" s="23">
        <v>2671.2271198919248</v>
      </c>
      <c r="H818" s="16">
        <f t="shared" si="90"/>
        <v>3.2826185276423378E-2</v>
      </c>
      <c r="I818" s="23">
        <v>8.5251593485700763</v>
      </c>
      <c r="J818" s="23">
        <v>66.22760536313433</v>
      </c>
      <c r="K818" s="23">
        <v>19.736566484517304</v>
      </c>
      <c r="L818" s="23">
        <v>17.767695305949864</v>
      </c>
      <c r="M818" s="23">
        <f t="shared" si="84"/>
        <v>28.723343572667162</v>
      </c>
      <c r="N818" s="23">
        <v>1586.0775316915322</v>
      </c>
      <c r="O818" s="17">
        <f t="shared" si="85"/>
        <v>2.3484667159689332E-2</v>
      </c>
      <c r="P818" s="18">
        <f t="shared" si="86"/>
        <v>5.5539940400773612E-2</v>
      </c>
    </row>
    <row r="819" spans="2:16" x14ac:dyDescent="0.3">
      <c r="B819" s="19">
        <v>40942.916666666497</v>
      </c>
      <c r="C819" s="21">
        <f t="shared" si="87"/>
        <v>2</v>
      </c>
      <c r="D819" s="21" t="str">
        <f t="shared" si="88"/>
        <v>Shoulder</v>
      </c>
      <c r="E819" s="21">
        <f t="shared" si="89"/>
        <v>22</v>
      </c>
      <c r="F819" s="23">
        <v>85.437699135778203</v>
      </c>
      <c r="G819" s="23">
        <v>2631.4200248541479</v>
      </c>
      <c r="H819" s="16">
        <f t="shared" si="90"/>
        <v>3.2468286449448061E-2</v>
      </c>
      <c r="I819" s="23">
        <v>8.1656277356929099</v>
      </c>
      <c r="J819" s="23">
        <v>60.751814794561845</v>
      </c>
      <c r="K819" s="23">
        <v>19.736566484517304</v>
      </c>
      <c r="L819" s="23">
        <v>15.674987103932503</v>
      </c>
      <c r="M819" s="23">
        <f t="shared" si="84"/>
        <v>25.340261206112039</v>
      </c>
      <c r="N819" s="23">
        <v>1505.8717782828787</v>
      </c>
      <c r="O819" s="17">
        <f t="shared" si="85"/>
        <v>2.2250160621252343E-2</v>
      </c>
      <c r="P819" s="18">
        <f t="shared" si="86"/>
        <v>5.3996022482103348E-2</v>
      </c>
    </row>
    <row r="820" spans="2:16" x14ac:dyDescent="0.3">
      <c r="B820" s="19">
        <v>40942.958333333161</v>
      </c>
      <c r="C820" s="21">
        <f t="shared" si="87"/>
        <v>2</v>
      </c>
      <c r="D820" s="21" t="str">
        <f t="shared" si="88"/>
        <v>Shoulder</v>
      </c>
      <c r="E820" s="21">
        <f t="shared" si="89"/>
        <v>23</v>
      </c>
      <c r="F820" s="23">
        <v>84.727831188938737</v>
      </c>
      <c r="G820" s="23">
        <v>2533.0080398996442</v>
      </c>
      <c r="H820" s="16">
        <f t="shared" si="90"/>
        <v>3.3449491614047776E-2</v>
      </c>
      <c r="I820" s="23">
        <v>7.8068794528600973</v>
      </c>
      <c r="J820" s="23">
        <v>59.455189663576029</v>
      </c>
      <c r="K820" s="23">
        <v>19.736566484517304</v>
      </c>
      <c r="L820" s="23">
        <v>15.179449881941332</v>
      </c>
      <c r="M820" s="23">
        <f t="shared" si="84"/>
        <v>24.539173297117394</v>
      </c>
      <c r="N820" s="23">
        <v>1422.8330132744832</v>
      </c>
      <c r="O820" s="17">
        <f t="shared" si="85"/>
        <v>2.2733555131348018E-2</v>
      </c>
      <c r="P820" s="18">
        <f t="shared" si="86"/>
        <v>5.542262088367228E-2</v>
      </c>
    </row>
    <row r="821" spans="2:16" x14ac:dyDescent="0.3">
      <c r="B821" s="19">
        <v>40942.999999999825</v>
      </c>
      <c r="C821" s="21">
        <f t="shared" si="87"/>
        <v>2</v>
      </c>
      <c r="D821" s="21" t="str">
        <f t="shared" si="88"/>
        <v>Shoulder</v>
      </c>
      <c r="E821" s="21">
        <f t="shared" si="89"/>
        <v>0</v>
      </c>
      <c r="F821" s="23">
        <v>80.631874321536742</v>
      </c>
      <c r="G821" s="23">
        <v>2446.7593339844616</v>
      </c>
      <c r="H821" s="16">
        <f t="shared" si="90"/>
        <v>3.2954558791947294E-2</v>
      </c>
      <c r="I821" s="23">
        <v>7.5970801697251904</v>
      </c>
      <c r="J821" s="23">
        <v>58.428471074006758</v>
      </c>
      <c r="K821" s="23">
        <v>19.736566484517304</v>
      </c>
      <c r="L821" s="23">
        <v>14.787064090949432</v>
      </c>
      <c r="M821" s="23">
        <f t="shared" si="84"/>
        <v>23.904840498540022</v>
      </c>
      <c r="N821" s="23">
        <v>1366.2559479649481</v>
      </c>
      <c r="O821" s="17">
        <f t="shared" si="85"/>
        <v>2.3057115114622294E-2</v>
      </c>
      <c r="P821" s="18">
        <f t="shared" si="86"/>
        <v>5.5251836850952071E-2</v>
      </c>
    </row>
    <row r="822" spans="2:16" x14ac:dyDescent="0.3">
      <c r="B822" s="19">
        <v>40943.04166666649</v>
      </c>
      <c r="C822" s="21">
        <f t="shared" si="87"/>
        <v>2</v>
      </c>
      <c r="D822" s="21" t="str">
        <f t="shared" si="88"/>
        <v>Shoulder</v>
      </c>
      <c r="E822" s="21">
        <f t="shared" si="89"/>
        <v>1</v>
      </c>
      <c r="F822" s="23">
        <v>74.65427842083777</v>
      </c>
      <c r="G822" s="23">
        <v>2375.9911650284139</v>
      </c>
      <c r="H822" s="16">
        <f t="shared" si="90"/>
        <v>3.1420267684347636E-2</v>
      </c>
      <c r="I822" s="23">
        <v>7.5248298793095456</v>
      </c>
      <c r="J822" s="23">
        <v>57.905073292327806</v>
      </c>
      <c r="K822" s="23">
        <v>19.736566484517304</v>
      </c>
      <c r="L822" s="23">
        <v>14.587034740498437</v>
      </c>
      <c r="M822" s="23">
        <f t="shared" si="84"/>
        <v>23.581472067312063</v>
      </c>
      <c r="N822" s="23">
        <v>1342.5269558512111</v>
      </c>
      <c r="O822" s="17">
        <f t="shared" si="85"/>
        <v>2.3169964529240368E-2</v>
      </c>
      <c r="P822" s="18">
        <f t="shared" si="86"/>
        <v>5.3862225725842434E-2</v>
      </c>
    </row>
    <row r="823" spans="2:16" x14ac:dyDescent="0.3">
      <c r="B823" s="19">
        <v>40943.083333333154</v>
      </c>
      <c r="C823" s="21">
        <f t="shared" si="87"/>
        <v>2</v>
      </c>
      <c r="D823" s="21" t="str">
        <f t="shared" si="88"/>
        <v>Shoulder</v>
      </c>
      <c r="E823" s="21">
        <f t="shared" si="89"/>
        <v>2</v>
      </c>
      <c r="F823" s="23">
        <v>75.039297067946265</v>
      </c>
      <c r="G823" s="23">
        <v>2367.1451439089078</v>
      </c>
      <c r="H823" s="16">
        <f t="shared" si="90"/>
        <v>3.1700336272592299E-2</v>
      </c>
      <c r="I823" s="23">
        <v>7.5152796139535916</v>
      </c>
      <c r="J823" s="23">
        <v>58.503762165416418</v>
      </c>
      <c r="K823" s="23">
        <v>19.736566484517304</v>
      </c>
      <c r="L823" s="23">
        <v>14.81583843550456</v>
      </c>
      <c r="M823" s="23">
        <f t="shared" si="84"/>
        <v>23.951357245394554</v>
      </c>
      <c r="N823" s="23">
        <v>1339.7675994642254</v>
      </c>
      <c r="O823" s="17">
        <f t="shared" si="85"/>
        <v>2.3486638184063928E-2</v>
      </c>
      <c r="P823" s="18">
        <f t="shared" si="86"/>
        <v>5.4442440128308692E-2</v>
      </c>
    </row>
    <row r="824" spans="2:16" x14ac:dyDescent="0.3">
      <c r="B824" s="19">
        <v>40943.124999999818</v>
      </c>
      <c r="C824" s="21">
        <f t="shared" si="87"/>
        <v>2</v>
      </c>
      <c r="D824" s="21" t="str">
        <f t="shared" si="88"/>
        <v>Shoulder</v>
      </c>
      <c r="E824" s="21">
        <f t="shared" si="89"/>
        <v>3</v>
      </c>
      <c r="F824" s="23">
        <v>81.329385011758077</v>
      </c>
      <c r="G824" s="23">
        <v>2360.5106280692785</v>
      </c>
      <c r="H824" s="16">
        <f t="shared" si="90"/>
        <v>3.4454149049216287E-2</v>
      </c>
      <c r="I824" s="23">
        <v>7.5376221859869821</v>
      </c>
      <c r="J824" s="23">
        <v>57.472555619010883</v>
      </c>
      <c r="K824" s="23">
        <v>19.736566484517304</v>
      </c>
      <c r="L824" s="23">
        <v>14.421737461295928</v>
      </c>
      <c r="M824" s="23">
        <f t="shared" si="84"/>
        <v>23.314251673197653</v>
      </c>
      <c r="N824" s="23">
        <v>1351.9151632860817</v>
      </c>
      <c r="O824" s="17">
        <f t="shared" si="85"/>
        <v>2.282086531538962E-2</v>
      </c>
      <c r="P824" s="18">
        <f t="shared" si="86"/>
        <v>5.6488740869597383E-2</v>
      </c>
    </row>
    <row r="825" spans="2:16" x14ac:dyDescent="0.3">
      <c r="B825" s="19">
        <v>40943.166666666482</v>
      </c>
      <c r="C825" s="21">
        <f t="shared" si="87"/>
        <v>2</v>
      </c>
      <c r="D825" s="21" t="str">
        <f t="shared" si="88"/>
        <v>Shoulder</v>
      </c>
      <c r="E825" s="21">
        <f t="shared" si="89"/>
        <v>4</v>
      </c>
      <c r="F825" s="23">
        <v>82.758792770498417</v>
      </c>
      <c r="G825" s="23">
        <v>2367.1451439089078</v>
      </c>
      <c r="H825" s="16">
        <f t="shared" si="90"/>
        <v>3.4961435712318592E-2</v>
      </c>
      <c r="I825" s="23">
        <v>7.6843667539651284</v>
      </c>
      <c r="J825" s="23">
        <v>58.701668748863142</v>
      </c>
      <c r="K825" s="23">
        <v>19.736566484517304</v>
      </c>
      <c r="L825" s="23">
        <v>14.891473309633827</v>
      </c>
      <c r="M825" s="23">
        <f t="shared" si="84"/>
        <v>24.07362895471201</v>
      </c>
      <c r="N825" s="23">
        <v>1367.3840210667522</v>
      </c>
      <c r="O825" s="17">
        <f t="shared" si="85"/>
        <v>2.3225366992296301E-2</v>
      </c>
      <c r="P825" s="18">
        <f t="shared" si="86"/>
        <v>5.7374810529618722E-2</v>
      </c>
    </row>
    <row r="826" spans="2:16" x14ac:dyDescent="0.3">
      <c r="B826" s="19">
        <v>40943.208333333147</v>
      </c>
      <c r="C826" s="21">
        <f t="shared" si="87"/>
        <v>2</v>
      </c>
      <c r="D826" s="21" t="str">
        <f t="shared" si="88"/>
        <v>Shoulder</v>
      </c>
      <c r="E826" s="21">
        <f t="shared" si="89"/>
        <v>5</v>
      </c>
      <c r="F826" s="23">
        <v>84.280629653446454</v>
      </c>
      <c r="G826" s="23">
        <v>2398.1062178271786</v>
      </c>
      <c r="H826" s="16">
        <f t="shared" si="90"/>
        <v>3.514466082732963E-2</v>
      </c>
      <c r="I826" s="23">
        <v>7.9402988260572709</v>
      </c>
      <c r="J826" s="23">
        <v>59.240933536718579</v>
      </c>
      <c r="K826" s="23">
        <v>19.736566484517304</v>
      </c>
      <c r="L826" s="23">
        <v>15.097566627205397</v>
      </c>
      <c r="M826" s="23">
        <f t="shared" si="84"/>
        <v>24.406800424995879</v>
      </c>
      <c r="N826" s="23">
        <v>1419.0799820323866</v>
      </c>
      <c r="O826" s="17">
        <f t="shared" si="85"/>
        <v>2.2794415861413311E-2</v>
      </c>
      <c r="P826" s="18">
        <f t="shared" si="86"/>
        <v>5.7137974674536463E-2</v>
      </c>
    </row>
    <row r="827" spans="2:16" x14ac:dyDescent="0.3">
      <c r="B827" s="19">
        <v>40943.249999999811</v>
      </c>
      <c r="C827" s="21">
        <f t="shared" si="87"/>
        <v>2</v>
      </c>
      <c r="D827" s="21" t="str">
        <f t="shared" si="88"/>
        <v>Shoulder</v>
      </c>
      <c r="E827" s="21">
        <f t="shared" si="89"/>
        <v>6</v>
      </c>
      <c r="F827" s="23">
        <v>86.43367101511636</v>
      </c>
      <c r="G827" s="23">
        <v>2474.4031499829175</v>
      </c>
      <c r="H827" s="16">
        <f t="shared" si="90"/>
        <v>3.4931119052169439E-2</v>
      </c>
      <c r="I827" s="23">
        <v>8.3236770701708629</v>
      </c>
      <c r="J827" s="23">
        <v>61.672957001099952</v>
      </c>
      <c r="K827" s="23">
        <v>19.736566484517304</v>
      </c>
      <c r="L827" s="23">
        <v>16.027024280429046</v>
      </c>
      <c r="M827" s="23">
        <f t="shared" si="84"/>
        <v>25.909366236153602</v>
      </c>
      <c r="N827" s="23">
        <v>1514.3053868361828</v>
      </c>
      <c r="O827" s="17">
        <f t="shared" si="85"/>
        <v>2.2606433024614066E-2</v>
      </c>
      <c r="P827" s="18">
        <f t="shared" si="86"/>
        <v>5.6747884073455816E-2</v>
      </c>
    </row>
    <row r="828" spans="2:16" x14ac:dyDescent="0.3">
      <c r="B828" s="19">
        <v>40943.291666666475</v>
      </c>
      <c r="C828" s="21">
        <f t="shared" si="87"/>
        <v>2</v>
      </c>
      <c r="D828" s="21" t="str">
        <f t="shared" si="88"/>
        <v>Shoulder</v>
      </c>
      <c r="E828" s="21">
        <f t="shared" si="89"/>
        <v>7</v>
      </c>
      <c r="F828" s="23">
        <v>87.804079232355619</v>
      </c>
      <c r="G828" s="23">
        <v>2559.546103258162</v>
      </c>
      <c r="H828" s="16">
        <f t="shared" si="90"/>
        <v>3.4304550764131907E-2</v>
      </c>
      <c r="I828" s="23">
        <v>8.855123565552077</v>
      </c>
      <c r="J828" s="23">
        <v>67.082652398620269</v>
      </c>
      <c r="K828" s="23">
        <v>19.736566484517304</v>
      </c>
      <c r="L828" s="23">
        <v>18.094472585296863</v>
      </c>
      <c r="M828" s="23">
        <f t="shared" si="84"/>
        <v>29.251613328806101</v>
      </c>
      <c r="N828" s="23">
        <v>1612.0279381825494</v>
      </c>
      <c r="O828" s="17">
        <f t="shared" si="85"/>
        <v>2.3639005250318989E-2</v>
      </c>
      <c r="P828" s="18">
        <f t="shared" si="86"/>
        <v>5.7132630558827752E-2</v>
      </c>
    </row>
    <row r="829" spans="2:16" x14ac:dyDescent="0.3">
      <c r="B829" s="19">
        <v>40943.333333333139</v>
      </c>
      <c r="C829" s="21">
        <f t="shared" si="87"/>
        <v>2</v>
      </c>
      <c r="D829" s="21" t="str">
        <f t="shared" si="88"/>
        <v>Shoulder</v>
      </c>
      <c r="E829" s="21">
        <f t="shared" si="89"/>
        <v>8</v>
      </c>
      <c r="F829" s="23">
        <v>92.088520918175604</v>
      </c>
      <c r="G829" s="23">
        <v>2685.601904211122</v>
      </c>
      <c r="H829" s="16">
        <f t="shared" si="90"/>
        <v>3.4289713890125501E-2</v>
      </c>
      <c r="I829" s="23">
        <v>9.1745205073725131</v>
      </c>
      <c r="J829" s="23">
        <v>68.794932747127334</v>
      </c>
      <c r="K829" s="23">
        <v>19.736566484517304</v>
      </c>
      <c r="L829" s="23">
        <v>18.748862683785966</v>
      </c>
      <c r="M829" s="23">
        <f t="shared" si="84"/>
        <v>30.309503578824064</v>
      </c>
      <c r="N829" s="23">
        <v>1656.9010223075918</v>
      </c>
      <c r="O829" s="17">
        <f t="shared" si="85"/>
        <v>2.3830043891943868E-2</v>
      </c>
      <c r="P829" s="18">
        <f t="shared" si="86"/>
        <v>5.7302632395025477E-2</v>
      </c>
    </row>
    <row r="830" spans="2:16" x14ac:dyDescent="0.3">
      <c r="B830" s="19">
        <v>40943.374999999804</v>
      </c>
      <c r="C830" s="21">
        <f t="shared" si="87"/>
        <v>2</v>
      </c>
      <c r="D830" s="21" t="str">
        <f t="shared" si="88"/>
        <v>Shoulder</v>
      </c>
      <c r="E830" s="21">
        <f t="shared" si="89"/>
        <v>9</v>
      </c>
      <c r="F830" s="23">
        <v>94.255788464745123</v>
      </c>
      <c r="G830" s="23">
        <v>2753.0528152473548</v>
      </c>
      <c r="H830" s="16">
        <f t="shared" si="90"/>
        <v>3.423682536808742E-2</v>
      </c>
      <c r="I830" s="23">
        <v>9.0615992515080546</v>
      </c>
      <c r="J830" s="23">
        <v>67.385590141790871</v>
      </c>
      <c r="K830" s="23">
        <v>19.736566484517304</v>
      </c>
      <c r="L830" s="23">
        <v>18.210247703408989</v>
      </c>
      <c r="M830" s="23">
        <f t="shared" si="84"/>
        <v>29.438775953864578</v>
      </c>
      <c r="N830" s="23">
        <v>1655.5865851136025</v>
      </c>
      <c r="O830" s="17">
        <f t="shared" si="85"/>
        <v>2.325482433329262E-2</v>
      </c>
      <c r="P830" s="18">
        <f t="shared" si="86"/>
        <v>5.6695478341715552E-2</v>
      </c>
    </row>
    <row r="831" spans="2:16" x14ac:dyDescent="0.3">
      <c r="B831" s="19">
        <v>40943.416666666468</v>
      </c>
      <c r="C831" s="21">
        <f t="shared" si="87"/>
        <v>2</v>
      </c>
      <c r="D831" s="21" t="str">
        <f t="shared" si="88"/>
        <v>Shoulder</v>
      </c>
      <c r="E831" s="21">
        <f t="shared" si="89"/>
        <v>10</v>
      </c>
      <c r="F831" s="23">
        <v>97.840813283016843</v>
      </c>
      <c r="G831" s="23">
        <v>2736.4665256482808</v>
      </c>
      <c r="H831" s="16">
        <f t="shared" si="90"/>
        <v>3.5754434547609869E-2</v>
      </c>
      <c r="I831" s="23">
        <v>8.7901234802439348</v>
      </c>
      <c r="J831" s="23">
        <v>65.172256924455283</v>
      </c>
      <c r="K831" s="23">
        <v>19.736566484517304</v>
      </c>
      <c r="L831" s="23">
        <v>17.364367913137318</v>
      </c>
      <c r="M831" s="23">
        <f t="shared" si="84"/>
        <v>28.07132252680066</v>
      </c>
      <c r="N831" s="23">
        <v>1615.8037239885568</v>
      </c>
      <c r="O831" s="17">
        <f t="shared" si="85"/>
        <v>2.2813071575335499E-2</v>
      </c>
      <c r="P831" s="18">
        <f t="shared" si="86"/>
        <v>5.7751837648475093E-2</v>
      </c>
    </row>
    <row r="832" spans="2:16" x14ac:dyDescent="0.3">
      <c r="B832" s="19">
        <v>40943.458333333132</v>
      </c>
      <c r="C832" s="21">
        <f t="shared" si="87"/>
        <v>2</v>
      </c>
      <c r="D832" s="21" t="str">
        <f t="shared" si="88"/>
        <v>Shoulder</v>
      </c>
      <c r="E832" s="21">
        <f t="shared" si="89"/>
        <v>11</v>
      </c>
      <c r="F832" s="23">
        <v>88.014095620489243</v>
      </c>
      <c r="G832" s="23">
        <v>2673.438625171801</v>
      </c>
      <c r="H832" s="16">
        <f t="shared" si="90"/>
        <v>3.2921681759136422E-2</v>
      </c>
      <c r="I832" s="23">
        <v>8.4419747729762431</v>
      </c>
      <c r="J832" s="23">
        <v>62.761444205981213</v>
      </c>
      <c r="K832" s="23">
        <v>19.736566484517304</v>
      </c>
      <c r="L832" s="23">
        <v>16.443016468756987</v>
      </c>
      <c r="M832" s="23">
        <f t="shared" si="84"/>
        <v>26.581861252706922</v>
      </c>
      <c r="N832" s="23">
        <v>1551.5998120427096</v>
      </c>
      <c r="O832" s="17">
        <f t="shared" si="85"/>
        <v>2.2572725102082632E-2</v>
      </c>
      <c r="P832" s="18">
        <f t="shared" si="86"/>
        <v>5.4751274788971821E-2</v>
      </c>
    </row>
    <row r="833" spans="2:16" x14ac:dyDescent="0.3">
      <c r="B833" s="19">
        <v>40943.499999999796</v>
      </c>
      <c r="C833" s="21">
        <f t="shared" si="87"/>
        <v>2</v>
      </c>
      <c r="D833" s="21" t="str">
        <f t="shared" si="88"/>
        <v>Shoulder</v>
      </c>
      <c r="E833" s="21">
        <f t="shared" si="89"/>
        <v>12</v>
      </c>
      <c r="F833" s="23">
        <v>85.412858244569577</v>
      </c>
      <c r="G833" s="23">
        <v>2609.3049720553831</v>
      </c>
      <c r="H833" s="16">
        <f t="shared" si="90"/>
        <v>3.2733949905935589E-2</v>
      </c>
      <c r="I833" s="23">
        <v>8.045410591991347</v>
      </c>
      <c r="J833" s="23">
        <v>57.247195523512225</v>
      </c>
      <c r="K833" s="23">
        <v>19.736566484517304</v>
      </c>
      <c r="L833" s="23">
        <v>14.335610551518878</v>
      </c>
      <c r="M833" s="23">
        <f t="shared" si="84"/>
        <v>23.175018487476045</v>
      </c>
      <c r="N833" s="23">
        <v>1478.0960275505354</v>
      </c>
      <c r="O833" s="17">
        <f t="shared" si="85"/>
        <v>2.1122057361323898E-2</v>
      </c>
      <c r="P833" s="18">
        <f t="shared" si="86"/>
        <v>5.3164598899683613E-2</v>
      </c>
    </row>
    <row r="834" spans="2:16" x14ac:dyDescent="0.3">
      <c r="B834" s="19">
        <v>40943.541666666461</v>
      </c>
      <c r="C834" s="21">
        <f t="shared" si="87"/>
        <v>2</v>
      </c>
      <c r="D834" s="21" t="str">
        <f t="shared" si="88"/>
        <v>Shoulder</v>
      </c>
      <c r="E834" s="21">
        <f t="shared" si="89"/>
        <v>13</v>
      </c>
      <c r="F834" s="23">
        <v>84.785266874031166</v>
      </c>
      <c r="G834" s="23">
        <v>2517.5275029405088</v>
      </c>
      <c r="H834" s="16">
        <f t="shared" si="90"/>
        <v>3.36779903198677E-2</v>
      </c>
      <c r="I834" s="23">
        <v>7.7491432717452637</v>
      </c>
      <c r="J834" s="23">
        <v>54.596357586425462</v>
      </c>
      <c r="K834" s="23">
        <v>19.736566484517304</v>
      </c>
      <c r="L834" s="23">
        <v>13.322527559448485</v>
      </c>
      <c r="M834" s="23">
        <f t="shared" si="84"/>
        <v>21.537263542459673</v>
      </c>
      <c r="N834" s="23">
        <v>1413.8215131719944</v>
      </c>
      <c r="O834" s="17">
        <f t="shared" si="85"/>
        <v>2.0714359303034727E-2</v>
      </c>
      <c r="P834" s="18">
        <f t="shared" si="86"/>
        <v>5.3694731630812564E-2</v>
      </c>
    </row>
    <row r="835" spans="2:16" x14ac:dyDescent="0.3">
      <c r="B835" s="19">
        <v>40943.583333333125</v>
      </c>
      <c r="C835" s="21">
        <f t="shared" si="87"/>
        <v>2</v>
      </c>
      <c r="D835" s="21" t="str">
        <f t="shared" si="88"/>
        <v>Shoulder</v>
      </c>
      <c r="E835" s="21">
        <f t="shared" si="89"/>
        <v>14</v>
      </c>
      <c r="F835" s="23">
        <v>81.234168837315877</v>
      </c>
      <c r="G835" s="23">
        <v>2443.4420760646467</v>
      </c>
      <c r="H835" s="16">
        <f t="shared" si="90"/>
        <v>3.3245792741749713E-2</v>
      </c>
      <c r="I835" s="23">
        <v>7.4864720053448313</v>
      </c>
      <c r="J835" s="23">
        <v>54.000473292632378</v>
      </c>
      <c r="K835" s="23">
        <v>19.736566484517304</v>
      </c>
      <c r="L835" s="23">
        <v>13.094795703480301</v>
      </c>
      <c r="M835" s="23">
        <f t="shared" si="84"/>
        <v>21.169111104634773</v>
      </c>
      <c r="N835" s="23">
        <v>1360.512895521</v>
      </c>
      <c r="O835" s="17">
        <f t="shared" si="85"/>
        <v>2.1062338478611865E-2</v>
      </c>
      <c r="P835" s="18">
        <f t="shared" si="86"/>
        <v>5.3607897080645069E-2</v>
      </c>
    </row>
    <row r="836" spans="2:16" x14ac:dyDescent="0.3">
      <c r="B836" s="19">
        <v>40943.624999999789</v>
      </c>
      <c r="C836" s="21">
        <f t="shared" si="87"/>
        <v>2</v>
      </c>
      <c r="D836" s="21" t="str">
        <f t="shared" si="88"/>
        <v>Shoulder</v>
      </c>
      <c r="E836" s="21">
        <f t="shared" si="89"/>
        <v>15</v>
      </c>
      <c r="F836" s="23">
        <v>78.619022617084056</v>
      </c>
      <c r="G836" s="23">
        <v>2385.9429387878581</v>
      </c>
      <c r="H836" s="16">
        <f t="shared" si="90"/>
        <v>3.2950923234159678E-2</v>
      </c>
      <c r="I836" s="23">
        <v>7.3856730589105828</v>
      </c>
      <c r="J836" s="23">
        <v>54.306919176965863</v>
      </c>
      <c r="K836" s="23">
        <v>19.736566484517304</v>
      </c>
      <c r="L836" s="23">
        <v>13.211911544122529</v>
      </c>
      <c r="M836" s="23">
        <f t="shared" si="84"/>
        <v>21.35844114832603</v>
      </c>
      <c r="N836" s="23">
        <v>1336.8943245946987</v>
      </c>
      <c r="O836" s="17">
        <f t="shared" si="85"/>
        <v>2.1500662900899709E-2</v>
      </c>
      <c r="P836" s="18">
        <f t="shared" si="86"/>
        <v>5.3743119442328291E-2</v>
      </c>
    </row>
    <row r="837" spans="2:16" x14ac:dyDescent="0.3">
      <c r="B837" s="19">
        <v>40943.666666666453</v>
      </c>
      <c r="C837" s="21">
        <f t="shared" si="87"/>
        <v>2</v>
      </c>
      <c r="D837" s="21" t="str">
        <f t="shared" si="88"/>
        <v>Shoulder</v>
      </c>
      <c r="E837" s="21">
        <f t="shared" si="89"/>
        <v>16</v>
      </c>
      <c r="F837" s="23">
        <v>76.65668395440818</v>
      </c>
      <c r="G837" s="23">
        <v>2348.347349029958</v>
      </c>
      <c r="H837" s="16">
        <f t="shared" si="90"/>
        <v>3.264282176402613E-2</v>
      </c>
      <c r="I837" s="23">
        <v>7.4538125229545509</v>
      </c>
      <c r="J837" s="23">
        <v>57.225598386142821</v>
      </c>
      <c r="K837" s="23">
        <v>19.736566484517304</v>
      </c>
      <c r="L837" s="23">
        <v>14.327356673663788</v>
      </c>
      <c r="M837" s="23">
        <f t="shared" ref="M837:M900" si="91">J837-K837-L837</f>
        <v>23.16167522796173</v>
      </c>
      <c r="N837" s="23">
        <v>1350.5710932726499</v>
      </c>
      <c r="O837" s="17">
        <f t="shared" ref="O837:O900" si="92">(I837+M837)/N837</f>
        <v>2.2668549551678952E-2</v>
      </c>
      <c r="P837" s="18">
        <f t="shared" ref="P837:P900" si="93">H837+(1-H837)*O837</f>
        <v>5.4571405893040631E-2</v>
      </c>
    </row>
    <row r="838" spans="2:16" x14ac:dyDescent="0.3">
      <c r="B838" s="19">
        <v>40943.708333333117</v>
      </c>
      <c r="C838" s="21">
        <f t="shared" ref="C838:C901" si="94">MONTH(B838)</f>
        <v>2</v>
      </c>
      <c r="D838" s="21" t="str">
        <f t="shared" ref="D838:D901" si="95">IF(AND(C838&gt;5,C838&lt;7),"Summer",IF(OR(C838=1,C838&gt;10),"Winter","Shoulder"))</f>
        <v>Shoulder</v>
      </c>
      <c r="E838" s="21">
        <f t="shared" ref="E838:E901" si="96">HOUR(B838)</f>
        <v>17</v>
      </c>
      <c r="F838" s="23">
        <v>77.633927870040949</v>
      </c>
      <c r="G838" s="23">
        <v>2360.5106280692785</v>
      </c>
      <c r="H838" s="16">
        <f t="shared" ref="H838:H901" si="97">F838/G838</f>
        <v>3.2888616109955714E-2</v>
      </c>
      <c r="I838" s="23">
        <v>7.7764055552173286</v>
      </c>
      <c r="J838" s="23">
        <v>55.345546562901177</v>
      </c>
      <c r="K838" s="23">
        <v>19.736566484517304</v>
      </c>
      <c r="L838" s="23">
        <v>13.60884857488872</v>
      </c>
      <c r="M838" s="23">
        <f t="shared" si="91"/>
        <v>22.000131503495155</v>
      </c>
      <c r="N838" s="23">
        <v>1407.8987401398883</v>
      </c>
      <c r="O838" s="17">
        <f t="shared" si="92"/>
        <v>2.1149629735270521E-2</v>
      </c>
      <c r="P838" s="18">
        <f t="shared" si="93"/>
        <v>5.3342663791995218E-2</v>
      </c>
    </row>
    <row r="839" spans="2:16" x14ac:dyDescent="0.3">
      <c r="B839" s="19">
        <v>40943.749999999782</v>
      </c>
      <c r="C839" s="21">
        <f t="shared" si="94"/>
        <v>2</v>
      </c>
      <c r="D839" s="21" t="str">
        <f t="shared" si="95"/>
        <v>Shoulder</v>
      </c>
      <c r="E839" s="21">
        <f t="shared" si="96"/>
        <v>18</v>
      </c>
      <c r="F839" s="23">
        <v>77.301317302144554</v>
      </c>
      <c r="G839" s="23">
        <v>2433.4903023052025</v>
      </c>
      <c r="H839" s="16">
        <f t="shared" si="97"/>
        <v>3.1765615514850576E-2</v>
      </c>
      <c r="I839" s="23">
        <v>8.4324210597154377</v>
      </c>
      <c r="J839" s="23">
        <v>57.237366061227924</v>
      </c>
      <c r="K839" s="23">
        <v>19.736566484517304</v>
      </c>
      <c r="L839" s="23">
        <v>14.33185398046559</v>
      </c>
      <c r="M839" s="23">
        <f t="shared" si="91"/>
        <v>23.168945596245031</v>
      </c>
      <c r="N839" s="23">
        <v>1539.3169743895853</v>
      </c>
      <c r="O839" s="17">
        <f t="shared" si="92"/>
        <v>2.052947325452054E-2</v>
      </c>
      <c r="P839" s="18">
        <f t="shared" si="93"/>
        <v>5.1642957415245605E-2</v>
      </c>
    </row>
    <row r="840" spans="2:16" x14ac:dyDescent="0.3">
      <c r="B840" s="19">
        <v>40943.791666666446</v>
      </c>
      <c r="C840" s="21">
        <f t="shared" si="94"/>
        <v>2</v>
      </c>
      <c r="D840" s="21" t="str">
        <f t="shared" si="95"/>
        <v>Shoulder</v>
      </c>
      <c r="E840" s="21">
        <f t="shared" si="96"/>
        <v>19</v>
      </c>
      <c r="F840" s="23">
        <v>78.492968631570193</v>
      </c>
      <c r="G840" s="23">
        <v>2597.1416930160626</v>
      </c>
      <c r="H840" s="16">
        <f t="shared" si="97"/>
        <v>3.0222828751563513E-2</v>
      </c>
      <c r="I840" s="23">
        <v>8.5050993006782498</v>
      </c>
      <c r="J840" s="23">
        <v>60.912759727008783</v>
      </c>
      <c r="K840" s="23">
        <v>19.736566484517304</v>
      </c>
      <c r="L840" s="23">
        <v>15.736496172986008</v>
      </c>
      <c r="M840" s="23">
        <f t="shared" si="91"/>
        <v>25.43969706950547</v>
      </c>
      <c r="N840" s="23">
        <v>1571.8070310755895</v>
      </c>
      <c r="O840" s="17">
        <f t="shared" si="92"/>
        <v>2.1596032909303921E-2</v>
      </c>
      <c r="P840" s="18">
        <f t="shared" si="93"/>
        <v>5.1166168456536411E-2</v>
      </c>
    </row>
    <row r="841" spans="2:16" x14ac:dyDescent="0.3">
      <c r="B841" s="19">
        <v>40943.83333333311</v>
      </c>
      <c r="C841" s="21">
        <f t="shared" si="94"/>
        <v>2</v>
      </c>
      <c r="D841" s="21" t="str">
        <f t="shared" si="95"/>
        <v>Shoulder</v>
      </c>
      <c r="E841" s="21">
        <f t="shared" si="96"/>
        <v>20</v>
      </c>
      <c r="F841" s="23">
        <v>80.697440243731336</v>
      </c>
      <c r="G841" s="23">
        <v>2609.3049720553831</v>
      </c>
      <c r="H841" s="16">
        <f t="shared" si="97"/>
        <v>3.0926795107497504E-2</v>
      </c>
      <c r="I841" s="23">
        <v>8.4589711051128074</v>
      </c>
      <c r="J841" s="23">
        <v>60.509367749306641</v>
      </c>
      <c r="K841" s="23">
        <v>19.736566484517304</v>
      </c>
      <c r="L841" s="23">
        <v>15.582329995555783</v>
      </c>
      <c r="M841" s="23">
        <f t="shared" si="91"/>
        <v>25.190471269233555</v>
      </c>
      <c r="N841" s="23">
        <v>1561.7443192001833</v>
      </c>
      <c r="O841" s="17">
        <f t="shared" si="92"/>
        <v>2.1546063565372382E-2</v>
      </c>
      <c r="P841" s="18">
        <f t="shared" si="93"/>
        <v>5.1806507979610492E-2</v>
      </c>
    </row>
    <row r="842" spans="2:16" x14ac:dyDescent="0.3">
      <c r="B842" s="19">
        <v>40943.874999999774</v>
      </c>
      <c r="C842" s="21">
        <f t="shared" si="94"/>
        <v>2</v>
      </c>
      <c r="D842" s="21" t="str">
        <f t="shared" si="95"/>
        <v>Shoulder</v>
      </c>
      <c r="E842" s="21">
        <f t="shared" si="96"/>
        <v>21</v>
      </c>
      <c r="F842" s="23">
        <v>81.738962351390256</v>
      </c>
      <c r="G842" s="23">
        <v>2609.3049720553831</v>
      </c>
      <c r="H842" s="16">
        <f t="shared" si="97"/>
        <v>3.1325952016641206E-2</v>
      </c>
      <c r="I842" s="23">
        <v>8.277652980680255</v>
      </c>
      <c r="J842" s="23">
        <v>58.511359637902579</v>
      </c>
      <c r="K842" s="23">
        <v>19.736566484517304</v>
      </c>
      <c r="L842" s="23">
        <v>14.818741996695822</v>
      </c>
      <c r="M842" s="23">
        <f t="shared" si="91"/>
        <v>23.956051156689455</v>
      </c>
      <c r="N842" s="23">
        <v>1527.7190021260599</v>
      </c>
      <c r="O842" s="17">
        <f t="shared" si="92"/>
        <v>2.1099236242078205E-2</v>
      </c>
      <c r="P842" s="18">
        <f t="shared" si="93"/>
        <v>5.1764234596612294E-2</v>
      </c>
    </row>
    <row r="843" spans="2:16" x14ac:dyDescent="0.3">
      <c r="B843" s="19">
        <v>40943.916666666439</v>
      </c>
      <c r="C843" s="21">
        <f t="shared" si="94"/>
        <v>2</v>
      </c>
      <c r="D843" s="21" t="str">
        <f t="shared" si="95"/>
        <v>Shoulder</v>
      </c>
      <c r="E843" s="21">
        <f t="shared" si="96"/>
        <v>22</v>
      </c>
      <c r="F843" s="23">
        <v>84.115067091818858</v>
      </c>
      <c r="G843" s="23">
        <v>2570.6036296575444</v>
      </c>
      <c r="H843" s="16">
        <f t="shared" si="97"/>
        <v>3.2721912519443792E-2</v>
      </c>
      <c r="I843" s="23">
        <v>7.9680911671803027</v>
      </c>
      <c r="J843" s="23">
        <v>59.067840236088301</v>
      </c>
      <c r="K843" s="23">
        <v>19.736566484517304</v>
      </c>
      <c r="L843" s="23">
        <v>15.031414760108396</v>
      </c>
      <c r="M843" s="23">
        <f t="shared" si="91"/>
        <v>24.2998589914626</v>
      </c>
      <c r="N843" s="23">
        <v>1465.3467671535791</v>
      </c>
      <c r="O843" s="17">
        <f t="shared" si="92"/>
        <v>2.2020692222444425E-2</v>
      </c>
      <c r="P843" s="18">
        <f t="shared" si="93"/>
        <v>5.4022045577367797E-2</v>
      </c>
    </row>
    <row r="844" spans="2:16" x14ac:dyDescent="0.3">
      <c r="B844" s="19">
        <v>40943.958333333103</v>
      </c>
      <c r="C844" s="21">
        <f t="shared" si="94"/>
        <v>2</v>
      </c>
      <c r="D844" s="21" t="str">
        <f t="shared" si="95"/>
        <v>Shoulder</v>
      </c>
      <c r="E844" s="21">
        <f t="shared" si="96"/>
        <v>23</v>
      </c>
      <c r="F844" s="23">
        <v>84.315517674501407</v>
      </c>
      <c r="G844" s="23">
        <v>2498.729708061559</v>
      </c>
      <c r="H844" s="16">
        <f t="shared" si="97"/>
        <v>3.3743352633331003E-2</v>
      </c>
      <c r="I844" s="23">
        <v>7.6362041770314759</v>
      </c>
      <c r="J844" s="23">
        <v>57.478825714944122</v>
      </c>
      <c r="K844" s="23">
        <v>19.736566484517304</v>
      </c>
      <c r="L844" s="23">
        <v>14.424133732852084</v>
      </c>
      <c r="M844" s="23">
        <f t="shared" si="91"/>
        <v>23.318125497574734</v>
      </c>
      <c r="N844" s="23">
        <v>1391.4323391669682</v>
      </c>
      <c r="O844" s="17">
        <f t="shared" si="92"/>
        <v>2.2246377925309792E-2</v>
      </c>
      <c r="P844" s="18">
        <f t="shared" si="93"/>
        <v>5.5239063183492712E-2</v>
      </c>
    </row>
    <row r="845" spans="2:16" x14ac:dyDescent="0.3">
      <c r="B845" s="19">
        <v>40943.999999999767</v>
      </c>
      <c r="C845" s="21">
        <f t="shared" si="94"/>
        <v>2</v>
      </c>
      <c r="D845" s="21" t="str">
        <f t="shared" si="95"/>
        <v>Shoulder</v>
      </c>
      <c r="E845" s="21">
        <f t="shared" si="96"/>
        <v>0</v>
      </c>
      <c r="F845" s="23">
        <v>81.066108605195225</v>
      </c>
      <c r="G845" s="23">
        <v>2414.6925074262522</v>
      </c>
      <c r="H845" s="16">
        <f t="shared" si="97"/>
        <v>3.3572021429594423E-2</v>
      </c>
      <c r="I845" s="23">
        <v>7.4323306098645627</v>
      </c>
      <c r="J845" s="23">
        <v>56.197357932785962</v>
      </c>
      <c r="K845" s="23">
        <v>19.736566484517304</v>
      </c>
      <c r="L845" s="23">
        <v>13.934389264950987</v>
      </c>
      <c r="M845" s="23">
        <f t="shared" si="91"/>
        <v>22.526402183317671</v>
      </c>
      <c r="N845" s="23">
        <v>1342.3825910874118</v>
      </c>
      <c r="O845" s="17">
        <f t="shared" si="92"/>
        <v>2.2317581434748671E-2</v>
      </c>
      <c r="P845" s="18">
        <f t="shared" si="93"/>
        <v>5.5140356542158993E-2</v>
      </c>
    </row>
    <row r="846" spans="2:16" x14ac:dyDescent="0.3">
      <c r="B846" s="19">
        <v>40944.041666666431</v>
      </c>
      <c r="C846" s="21">
        <f t="shared" si="94"/>
        <v>2</v>
      </c>
      <c r="D846" s="21" t="str">
        <f t="shared" si="95"/>
        <v>Shoulder</v>
      </c>
      <c r="E846" s="21">
        <f t="shared" si="96"/>
        <v>1</v>
      </c>
      <c r="F846" s="23">
        <v>79.258916843122435</v>
      </c>
      <c r="G846" s="23">
        <v>2353.8761122296492</v>
      </c>
      <c r="H846" s="16">
        <f t="shared" si="97"/>
        <v>3.3671660301631781E-2</v>
      </c>
      <c r="I846" s="23">
        <v>7.3770954942814724</v>
      </c>
      <c r="J846" s="23">
        <v>55.753836874959873</v>
      </c>
      <c r="K846" s="23">
        <v>19.736566484517304</v>
      </c>
      <c r="L846" s="23">
        <v>13.764886771410216</v>
      </c>
      <c r="M846" s="23">
        <f t="shared" si="91"/>
        <v>22.252383619032351</v>
      </c>
      <c r="N846" s="23">
        <v>1311.0594414506008</v>
      </c>
      <c r="O846" s="17">
        <f t="shared" si="92"/>
        <v>2.2599645886788138E-2</v>
      </c>
      <c r="P846" s="18">
        <f t="shared" si="93"/>
        <v>5.551033858918282E-2</v>
      </c>
    </row>
    <row r="847" spans="2:16" x14ac:dyDescent="0.3">
      <c r="B847" s="19">
        <v>40944.083333333096</v>
      </c>
      <c r="C847" s="21">
        <f t="shared" si="94"/>
        <v>2</v>
      </c>
      <c r="D847" s="21" t="str">
        <f t="shared" si="95"/>
        <v>Shoulder</v>
      </c>
      <c r="E847" s="21">
        <f t="shared" si="96"/>
        <v>2</v>
      </c>
      <c r="F847" s="23">
        <v>79.677644261462603</v>
      </c>
      <c r="G847" s="23">
        <v>2331.761059430884</v>
      </c>
      <c r="H847" s="16">
        <f t="shared" si="97"/>
        <v>3.4170587050162696E-2</v>
      </c>
      <c r="I847" s="23">
        <v>7.3983723367668963</v>
      </c>
      <c r="J847" s="23">
        <v>55.960137986320454</v>
      </c>
      <c r="K847" s="23">
        <v>19.736566484517304</v>
      </c>
      <c r="L847" s="23">
        <v>13.843729821089182</v>
      </c>
      <c r="M847" s="23">
        <f t="shared" si="91"/>
        <v>22.379841680713966</v>
      </c>
      <c r="N847" s="23">
        <v>1308.8403628029816</v>
      </c>
      <c r="O847" s="17">
        <f t="shared" si="92"/>
        <v>2.2751601237074124E-2</v>
      </c>
      <c r="P847" s="18">
        <f t="shared" si="93"/>
        <v>5.6144752716634785E-2</v>
      </c>
    </row>
    <row r="848" spans="2:16" x14ac:dyDescent="0.3">
      <c r="B848" s="19">
        <v>40944.12499999976</v>
      </c>
      <c r="C848" s="21">
        <f t="shared" si="94"/>
        <v>2</v>
      </c>
      <c r="D848" s="21" t="str">
        <f t="shared" si="95"/>
        <v>Shoulder</v>
      </c>
      <c r="E848" s="21">
        <f t="shared" si="96"/>
        <v>3</v>
      </c>
      <c r="F848" s="23">
        <v>76.850095362641341</v>
      </c>
      <c r="G848" s="23">
        <v>2333.9725647107607</v>
      </c>
      <c r="H848" s="16">
        <f t="shared" si="97"/>
        <v>3.2926734668864907E-2</v>
      </c>
      <c r="I848" s="23">
        <v>7.4287203546713512</v>
      </c>
      <c r="J848" s="23">
        <v>56.796231900448909</v>
      </c>
      <c r="K848" s="23">
        <v>19.736566484517304</v>
      </c>
      <c r="L848" s="23">
        <v>14.163263698406476</v>
      </c>
      <c r="M848" s="23">
        <f t="shared" si="91"/>
        <v>22.89640171752513</v>
      </c>
      <c r="N848" s="23">
        <v>1320.1080213854193</v>
      </c>
      <c r="O848" s="17">
        <f t="shared" si="92"/>
        <v>2.2971697452736518E-2</v>
      </c>
      <c r="P848" s="18">
        <f t="shared" si="93"/>
        <v>5.514204913468173E-2</v>
      </c>
    </row>
    <row r="849" spans="2:16" x14ac:dyDescent="0.3">
      <c r="B849" s="19">
        <v>40944.166666666424</v>
      </c>
      <c r="C849" s="21">
        <f t="shared" si="94"/>
        <v>2</v>
      </c>
      <c r="D849" s="21" t="str">
        <f t="shared" si="95"/>
        <v>Shoulder</v>
      </c>
      <c r="E849" s="21">
        <f t="shared" si="96"/>
        <v>4</v>
      </c>
      <c r="F849" s="23">
        <v>77.650071359509994</v>
      </c>
      <c r="G849" s="23">
        <v>2332.8668120708226</v>
      </c>
      <c r="H849" s="16">
        <f t="shared" si="97"/>
        <v>3.328525698840995E-2</v>
      </c>
      <c r="I849" s="23">
        <v>7.5399207725199071</v>
      </c>
      <c r="J849" s="23">
        <v>58.687495210738746</v>
      </c>
      <c r="K849" s="23">
        <v>19.736566484517304</v>
      </c>
      <c r="L849" s="23">
        <v>14.886056543029424</v>
      </c>
      <c r="M849" s="23">
        <f t="shared" si="91"/>
        <v>24.064872183192016</v>
      </c>
      <c r="N849" s="23">
        <v>1351.0619470823324</v>
      </c>
      <c r="O849" s="17">
        <f t="shared" si="92"/>
        <v>2.3392556517459192E-2</v>
      </c>
      <c r="P849" s="18">
        <f t="shared" si="93"/>
        <v>5.589918625056961E-2</v>
      </c>
    </row>
    <row r="850" spans="2:16" x14ac:dyDescent="0.3">
      <c r="B850" s="19">
        <v>40944.208333333088</v>
      </c>
      <c r="C850" s="21">
        <f t="shared" si="94"/>
        <v>2</v>
      </c>
      <c r="D850" s="21" t="str">
        <f t="shared" si="95"/>
        <v>Shoulder</v>
      </c>
      <c r="E850" s="21">
        <f t="shared" si="96"/>
        <v>5</v>
      </c>
      <c r="F850" s="23">
        <v>79.690235063243833</v>
      </c>
      <c r="G850" s="23">
        <v>2371.5681544686609</v>
      </c>
      <c r="H850" s="16">
        <f t="shared" si="97"/>
        <v>3.3602338146211982E-2</v>
      </c>
      <c r="I850" s="23">
        <v>7.7425306446727493</v>
      </c>
      <c r="J850" s="23">
        <v>60.10062304682851</v>
      </c>
      <c r="K850" s="23">
        <v>19.736566484517304</v>
      </c>
      <c r="L850" s="23">
        <v>15.426118142546562</v>
      </c>
      <c r="M850" s="23">
        <f t="shared" si="91"/>
        <v>24.937938419764642</v>
      </c>
      <c r="N850" s="23">
        <v>1400.5666115354325</v>
      </c>
      <c r="O850" s="17">
        <f t="shared" si="92"/>
        <v>2.3333748495267922E-2</v>
      </c>
      <c r="P850" s="18">
        <f t="shared" si="93"/>
        <v>5.6152018134323245E-2</v>
      </c>
    </row>
    <row r="851" spans="2:16" x14ac:dyDescent="0.3">
      <c r="B851" s="19">
        <v>40944.249999999753</v>
      </c>
      <c r="C851" s="21">
        <f t="shared" si="94"/>
        <v>2</v>
      </c>
      <c r="D851" s="21" t="str">
        <f t="shared" si="95"/>
        <v>Shoulder</v>
      </c>
      <c r="E851" s="21">
        <f t="shared" si="96"/>
        <v>6</v>
      </c>
      <c r="F851" s="23">
        <v>87.840589390226995</v>
      </c>
      <c r="G851" s="23">
        <v>2425.750033825635</v>
      </c>
      <c r="H851" s="16">
        <f t="shared" si="97"/>
        <v>3.621172345268163E-2</v>
      </c>
      <c r="I851" s="23">
        <v>8.0742308594901449</v>
      </c>
      <c r="J851" s="23">
        <v>61.292617982157118</v>
      </c>
      <c r="K851" s="23">
        <v>19.736566484517304</v>
      </c>
      <c r="L851" s="23">
        <v>15.88166835884631</v>
      </c>
      <c r="M851" s="23">
        <f t="shared" si="91"/>
        <v>25.674383138793502</v>
      </c>
      <c r="N851" s="23">
        <v>1480.4254452874877</v>
      </c>
      <c r="O851" s="17">
        <f t="shared" si="92"/>
        <v>2.279656439688519E-2</v>
      </c>
      <c r="P851" s="18">
        <f t="shared" si="93"/>
        <v>5.8182784963955569E-2</v>
      </c>
    </row>
    <row r="852" spans="2:16" x14ac:dyDescent="0.3">
      <c r="B852" s="19">
        <v>40944.291666666417</v>
      </c>
      <c r="C852" s="21">
        <f t="shared" si="94"/>
        <v>2</v>
      </c>
      <c r="D852" s="21" t="str">
        <f t="shared" si="95"/>
        <v>Shoulder</v>
      </c>
      <c r="E852" s="21">
        <f t="shared" si="96"/>
        <v>7</v>
      </c>
      <c r="F852" s="23">
        <v>95.374515767158712</v>
      </c>
      <c r="G852" s="23">
        <v>2517.5275029405088</v>
      </c>
      <c r="H852" s="16">
        <f t="shared" si="97"/>
        <v>3.7884200135156372E-2</v>
      </c>
      <c r="I852" s="23">
        <v>8.6000402759169834</v>
      </c>
      <c r="J852" s="23">
        <v>68.05715127386064</v>
      </c>
      <c r="K852" s="23">
        <v>19.736566484517304</v>
      </c>
      <c r="L852" s="23">
        <v>18.466901326596194</v>
      </c>
      <c r="M852" s="23">
        <f t="shared" si="91"/>
        <v>29.853683462747142</v>
      </c>
      <c r="N852" s="23">
        <v>1590.7676938006207</v>
      </c>
      <c r="O852" s="17">
        <f t="shared" si="92"/>
        <v>2.4173060521987023E-2</v>
      </c>
      <c r="P852" s="18">
        <f t="shared" si="93"/>
        <v>6.1141483594449195E-2</v>
      </c>
    </row>
    <row r="853" spans="2:16" x14ac:dyDescent="0.3">
      <c r="B853" s="19">
        <v>40944.333333333081</v>
      </c>
      <c r="C853" s="21">
        <f t="shared" si="94"/>
        <v>2</v>
      </c>
      <c r="D853" s="21" t="str">
        <f t="shared" si="95"/>
        <v>Shoulder</v>
      </c>
      <c r="E853" s="21">
        <f t="shared" si="96"/>
        <v>8</v>
      </c>
      <c r="F853" s="23">
        <v>99.408919078261064</v>
      </c>
      <c r="G853" s="23">
        <v>2646.9005618132833</v>
      </c>
      <c r="H853" s="16">
        <f t="shared" si="97"/>
        <v>3.7556725973173728E-2</v>
      </c>
      <c r="I853" s="23">
        <v>9.0086600900232217</v>
      </c>
      <c r="J853" s="23">
        <v>68.981582247223699</v>
      </c>
      <c r="K853" s="23">
        <v>19.736566484517304</v>
      </c>
      <c r="L853" s="23">
        <v>18.820195386317714</v>
      </c>
      <c r="M853" s="23">
        <f t="shared" si="91"/>
        <v>30.424820376388681</v>
      </c>
      <c r="N853" s="23">
        <v>1663.4458355426257</v>
      </c>
      <c r="O853" s="17">
        <f t="shared" si="92"/>
        <v>2.3705899899979895E-2</v>
      </c>
      <c r="P853" s="18">
        <f t="shared" si="93"/>
        <v>6.037230988666259E-2</v>
      </c>
    </row>
    <row r="854" spans="2:16" x14ac:dyDescent="0.3">
      <c r="B854" s="19">
        <v>40944.374999999745</v>
      </c>
      <c r="C854" s="21">
        <f t="shared" si="94"/>
        <v>2</v>
      </c>
      <c r="D854" s="21" t="str">
        <f t="shared" si="95"/>
        <v>Shoulder</v>
      </c>
      <c r="E854" s="21">
        <f t="shared" si="96"/>
        <v>9</v>
      </c>
      <c r="F854" s="23">
        <v>102.97709561952298</v>
      </c>
      <c r="G854" s="23">
        <v>2728.7262571687133</v>
      </c>
      <c r="H854" s="16">
        <f t="shared" si="97"/>
        <v>3.7738155430208128E-2</v>
      </c>
      <c r="I854" s="23">
        <v>8.9431105243068654</v>
      </c>
      <c r="J854" s="23">
        <v>66.987382376434326</v>
      </c>
      <c r="K854" s="23">
        <v>19.736566484517304</v>
      </c>
      <c r="L854" s="23">
        <v>18.058062800383031</v>
      </c>
      <c r="M854" s="23">
        <f t="shared" si="91"/>
        <v>29.192753091533991</v>
      </c>
      <c r="N854" s="23">
        <v>1654.3934268833816</v>
      </c>
      <c r="O854" s="17">
        <f t="shared" si="92"/>
        <v>2.305126640141629E-2</v>
      </c>
      <c r="P854" s="18">
        <f t="shared" si="93"/>
        <v>5.9919509557304636E-2</v>
      </c>
    </row>
    <row r="855" spans="2:16" x14ac:dyDescent="0.3">
      <c r="B855" s="19">
        <v>40944.41666666641</v>
      </c>
      <c r="C855" s="21">
        <f t="shared" si="94"/>
        <v>2</v>
      </c>
      <c r="D855" s="21" t="str">
        <f t="shared" si="95"/>
        <v>Shoulder</v>
      </c>
      <c r="E855" s="21">
        <f t="shared" si="96"/>
        <v>10</v>
      </c>
      <c r="F855" s="23">
        <v>100.184429562281</v>
      </c>
      <c r="G855" s="23">
        <v>2714.3514728495161</v>
      </c>
      <c r="H855" s="16">
        <f t="shared" si="97"/>
        <v>3.6909158804370956E-2</v>
      </c>
      <c r="I855" s="23">
        <v>8.6584047413962928</v>
      </c>
      <c r="J855" s="23">
        <v>63.47617860705175</v>
      </c>
      <c r="K855" s="23">
        <v>19.736566484517304</v>
      </c>
      <c r="L855" s="23">
        <v>16.716169819794334</v>
      </c>
      <c r="M855" s="23">
        <f t="shared" si="91"/>
        <v>27.023442302740111</v>
      </c>
      <c r="N855" s="23">
        <v>1608.6154872311267</v>
      </c>
      <c r="O855" s="17">
        <f t="shared" si="92"/>
        <v>2.2181712986957969E-2</v>
      </c>
      <c r="P855" s="18">
        <f t="shared" si="93"/>
        <v>5.8272163424140315E-2</v>
      </c>
    </row>
    <row r="856" spans="2:16" x14ac:dyDescent="0.3">
      <c r="B856" s="19">
        <v>40944.458333333074</v>
      </c>
      <c r="C856" s="21">
        <f t="shared" si="94"/>
        <v>2</v>
      </c>
      <c r="D856" s="21" t="str">
        <f t="shared" si="95"/>
        <v>Shoulder</v>
      </c>
      <c r="E856" s="21">
        <f t="shared" si="96"/>
        <v>11</v>
      </c>
      <c r="F856" s="23">
        <v>98.391017365921712</v>
      </c>
      <c r="G856" s="23">
        <v>2653.5350776529126</v>
      </c>
      <c r="H856" s="16">
        <f t="shared" si="97"/>
        <v>3.7079222428425512E-2</v>
      </c>
      <c r="I856" s="23">
        <v>8.3349292792923553</v>
      </c>
      <c r="J856" s="23">
        <v>59.947726574842314</v>
      </c>
      <c r="K856" s="23">
        <v>19.736566484517304</v>
      </c>
      <c r="L856" s="23">
        <v>15.367684990843967</v>
      </c>
      <c r="M856" s="23">
        <f t="shared" si="91"/>
        <v>24.84347509948104</v>
      </c>
      <c r="N856" s="23">
        <v>1551.322883856245</v>
      </c>
      <c r="O856" s="17">
        <f t="shared" si="92"/>
        <v>2.138716879899253E-2</v>
      </c>
      <c r="P856" s="18">
        <f t="shared" si="93"/>
        <v>5.7673371638405913E-2</v>
      </c>
    </row>
    <row r="857" spans="2:16" x14ac:dyDescent="0.3">
      <c r="B857" s="19">
        <v>40944.499999999738</v>
      </c>
      <c r="C857" s="21">
        <f t="shared" si="94"/>
        <v>2</v>
      </c>
      <c r="D857" s="21" t="str">
        <f t="shared" si="95"/>
        <v>Shoulder</v>
      </c>
      <c r="E857" s="21">
        <f t="shared" si="96"/>
        <v>12</v>
      </c>
      <c r="F857" s="23">
        <v>90.263973473471054</v>
      </c>
      <c r="G857" s="23">
        <v>2588.2956718965565</v>
      </c>
      <c r="H857" s="16">
        <f t="shared" si="97"/>
        <v>3.4873903493154911E-2</v>
      </c>
      <c r="I857" s="23">
        <v>8.000125397341133</v>
      </c>
      <c r="J857" s="23">
        <v>51.695748709334346</v>
      </c>
      <c r="K857" s="23">
        <v>19.736566484517304</v>
      </c>
      <c r="L857" s="23">
        <v>12.213988452278906</v>
      </c>
      <c r="M857" s="23">
        <f t="shared" si="91"/>
        <v>19.745193772538137</v>
      </c>
      <c r="N857" s="23">
        <v>1485.9390587617302</v>
      </c>
      <c r="O857" s="17">
        <f t="shared" si="92"/>
        <v>1.8671909191888481E-2</v>
      </c>
      <c r="P857" s="18">
        <f t="shared" si="93"/>
        <v>5.289465032585252E-2</v>
      </c>
    </row>
    <row r="858" spans="2:16" x14ac:dyDescent="0.3">
      <c r="B858" s="19">
        <v>40944.541666666402</v>
      </c>
      <c r="C858" s="21">
        <f t="shared" si="94"/>
        <v>2</v>
      </c>
      <c r="D858" s="21" t="str">
        <f t="shared" si="95"/>
        <v>Shoulder</v>
      </c>
      <c r="E858" s="21">
        <f t="shared" si="96"/>
        <v>13</v>
      </c>
      <c r="F858" s="23">
        <v>88.771969183785103</v>
      </c>
      <c r="G858" s="23">
        <v>2520.8447608603237</v>
      </c>
      <c r="H858" s="16">
        <f t="shared" si="97"/>
        <v>3.5215166979774136E-2</v>
      </c>
      <c r="I858" s="23">
        <v>7.7377306506364771</v>
      </c>
      <c r="J858" s="23">
        <v>51.993274268413792</v>
      </c>
      <c r="K858" s="23">
        <v>19.736566484517304</v>
      </c>
      <c r="L858" s="23">
        <v>12.327695170970612</v>
      </c>
      <c r="M858" s="23">
        <f t="shared" si="91"/>
        <v>19.929012612925874</v>
      </c>
      <c r="N858" s="23">
        <v>1432.7318720867884</v>
      </c>
      <c r="O858" s="17">
        <f t="shared" si="92"/>
        <v>1.9310482165281535E-2</v>
      </c>
      <c r="P858" s="18">
        <f t="shared" si="93"/>
        <v>5.3845627291145337E-2</v>
      </c>
    </row>
    <row r="859" spans="2:16" x14ac:dyDescent="0.3">
      <c r="B859" s="19">
        <v>40944.583333333067</v>
      </c>
      <c r="C859" s="21">
        <f t="shared" si="94"/>
        <v>2</v>
      </c>
      <c r="D859" s="21" t="str">
        <f t="shared" si="95"/>
        <v>Shoulder</v>
      </c>
      <c r="E859" s="21">
        <f t="shared" si="96"/>
        <v>14</v>
      </c>
      <c r="F859" s="23">
        <v>87.971531969318193</v>
      </c>
      <c r="G859" s="23">
        <v>2446.7593339844616</v>
      </c>
      <c r="H859" s="16">
        <f t="shared" si="97"/>
        <v>3.5954305250798672E-2</v>
      </c>
      <c r="I859" s="23">
        <v>7.5970368031180717</v>
      </c>
      <c r="J859" s="23">
        <v>58.041400300365908</v>
      </c>
      <c r="K859" s="23">
        <v>19.736566484517304</v>
      </c>
      <c r="L859" s="23">
        <v>14.639135463545667</v>
      </c>
      <c r="M859" s="23">
        <f t="shared" si="91"/>
        <v>23.665698352302936</v>
      </c>
      <c r="N859" s="23">
        <v>1401.8547186768883</v>
      </c>
      <c r="O859" s="17">
        <f t="shared" si="92"/>
        <v>2.2300980792736996E-2</v>
      </c>
      <c r="P859" s="18">
        <f t="shared" si="93"/>
        <v>5.7453469772721408E-2</v>
      </c>
    </row>
    <row r="860" spans="2:16" x14ac:dyDescent="0.3">
      <c r="B860" s="19">
        <v>40944.624999999731</v>
      </c>
      <c r="C860" s="21">
        <f t="shared" si="94"/>
        <v>2</v>
      </c>
      <c r="D860" s="21" t="str">
        <f t="shared" si="95"/>
        <v>Shoulder</v>
      </c>
      <c r="E860" s="21">
        <f t="shared" si="96"/>
        <v>15</v>
      </c>
      <c r="F860" s="23">
        <v>87.654857886651953</v>
      </c>
      <c r="G860" s="23">
        <v>2420.2212706259434</v>
      </c>
      <c r="H860" s="16">
        <f t="shared" si="97"/>
        <v>3.6217704120905324E-2</v>
      </c>
      <c r="I860" s="23">
        <v>7.4942562582482495</v>
      </c>
      <c r="J860" s="23">
        <v>54.551710492411587</v>
      </c>
      <c r="K860" s="23">
        <v>19.736566484517304</v>
      </c>
      <c r="L860" s="23">
        <v>13.305464573078023</v>
      </c>
      <c r="M860" s="23">
        <f t="shared" si="91"/>
        <v>21.50967943481626</v>
      </c>
      <c r="N860" s="23">
        <v>1376.9372181499762</v>
      </c>
      <c r="O860" s="17">
        <f t="shared" si="92"/>
        <v>2.1064094506816792E-2</v>
      </c>
      <c r="P860" s="18">
        <f t="shared" si="93"/>
        <v>5.6518905485299434E-2</v>
      </c>
    </row>
    <row r="861" spans="2:16" x14ac:dyDescent="0.3">
      <c r="B861" s="19">
        <v>40944.666666666395</v>
      </c>
      <c r="C861" s="21">
        <f t="shared" si="94"/>
        <v>2</v>
      </c>
      <c r="D861" s="21" t="str">
        <f t="shared" si="95"/>
        <v>Shoulder</v>
      </c>
      <c r="E861" s="21">
        <f t="shared" si="96"/>
        <v>16</v>
      </c>
      <c r="F861" s="23">
        <v>86.054468070422388</v>
      </c>
      <c r="G861" s="23">
        <v>2372.673907108599</v>
      </c>
      <c r="H861" s="16">
        <f t="shared" si="97"/>
        <v>3.6268982354718336E-2</v>
      </c>
      <c r="I861" s="23">
        <v>7.4040626434268173</v>
      </c>
      <c r="J861" s="23">
        <v>52.863907466423697</v>
      </c>
      <c r="K861" s="23">
        <v>19.736566484517304</v>
      </c>
      <c r="L861" s="23">
        <v>12.660429086120862</v>
      </c>
      <c r="M861" s="23">
        <f t="shared" si="91"/>
        <v>20.466911895785529</v>
      </c>
      <c r="N861" s="23">
        <v>1356.2029327024666</v>
      </c>
      <c r="O861" s="17">
        <f t="shared" si="92"/>
        <v>2.0550740502879358E-2</v>
      </c>
      <c r="P861" s="18">
        <f t="shared" si="93"/>
        <v>5.6074368412922362E-2</v>
      </c>
    </row>
    <row r="862" spans="2:16" x14ac:dyDescent="0.3">
      <c r="B862" s="19">
        <v>40944.708333333059</v>
      </c>
      <c r="C862" s="21">
        <f t="shared" si="94"/>
        <v>2</v>
      </c>
      <c r="D862" s="21" t="str">
        <f t="shared" si="95"/>
        <v>Shoulder</v>
      </c>
      <c r="E862" s="21">
        <f t="shared" si="96"/>
        <v>17</v>
      </c>
      <c r="F862" s="23">
        <v>85.686277548747114</v>
      </c>
      <c r="G862" s="23">
        <v>2356.0876175095254</v>
      </c>
      <c r="H862" s="16">
        <f t="shared" si="97"/>
        <v>3.6368035259792576E-2</v>
      </c>
      <c r="I862" s="23">
        <v>7.5182924596813141</v>
      </c>
      <c r="J862" s="23">
        <v>53.550389215615738</v>
      </c>
      <c r="K862" s="23">
        <v>19.736566484517304</v>
      </c>
      <c r="L862" s="23">
        <v>12.922784990547632</v>
      </c>
      <c r="M862" s="23">
        <f t="shared" si="91"/>
        <v>20.8910377405508</v>
      </c>
      <c r="N862" s="23">
        <v>1383.0655579279621</v>
      </c>
      <c r="O862" s="17">
        <f t="shared" si="92"/>
        <v>2.0540841348687413E-2</v>
      </c>
      <c r="P862" s="18">
        <f t="shared" si="93"/>
        <v>5.6161846566045115E-2</v>
      </c>
    </row>
    <row r="863" spans="2:16" x14ac:dyDescent="0.3">
      <c r="B863" s="19">
        <v>40944.749999999724</v>
      </c>
      <c r="C863" s="21">
        <f t="shared" si="94"/>
        <v>2</v>
      </c>
      <c r="D863" s="21" t="str">
        <f t="shared" si="95"/>
        <v>Shoulder</v>
      </c>
      <c r="E863" s="21">
        <f t="shared" si="96"/>
        <v>18</v>
      </c>
      <c r="F863" s="23">
        <v>82.585345535712293</v>
      </c>
      <c r="G863" s="23">
        <v>2373.7796597485376</v>
      </c>
      <c r="H863" s="16">
        <f t="shared" si="97"/>
        <v>3.4790653461265579E-2</v>
      </c>
      <c r="I863" s="23">
        <v>8.0896060282122715</v>
      </c>
      <c r="J863" s="23">
        <v>54.383867617557641</v>
      </c>
      <c r="K863" s="23">
        <v>19.736566484517304</v>
      </c>
      <c r="L863" s="23">
        <v>13.241319285478284</v>
      </c>
      <c r="M863" s="23">
        <f t="shared" si="91"/>
        <v>21.405981847562053</v>
      </c>
      <c r="N863" s="23">
        <v>1507.5512808364726</v>
      </c>
      <c r="O863" s="17">
        <f t="shared" si="92"/>
        <v>1.9565230218509415E-2</v>
      </c>
      <c r="P863" s="18">
        <f t="shared" si="93"/>
        <v>5.3675196535352951E-2</v>
      </c>
    </row>
    <row r="864" spans="2:16" x14ac:dyDescent="0.3">
      <c r="B864" s="19">
        <v>40944.791666666388</v>
      </c>
      <c r="C864" s="21">
        <f t="shared" si="94"/>
        <v>2</v>
      </c>
      <c r="D864" s="21" t="str">
        <f t="shared" si="95"/>
        <v>Shoulder</v>
      </c>
      <c r="E864" s="21">
        <f t="shared" si="96"/>
        <v>19</v>
      </c>
      <c r="F864" s="23">
        <v>84.138776374053379</v>
      </c>
      <c r="G864" s="23">
        <v>2514.2102450206944</v>
      </c>
      <c r="H864" s="16">
        <f t="shared" si="97"/>
        <v>3.3465290558212978E-2</v>
      </c>
      <c r="I864" s="23">
        <v>8.2389131255755554</v>
      </c>
      <c r="J864" s="23">
        <v>58.987870168245315</v>
      </c>
      <c r="K864" s="23">
        <v>19.736566484517304</v>
      </c>
      <c r="L864" s="23">
        <v>15.000852229493836</v>
      </c>
      <c r="M864" s="23">
        <f t="shared" si="91"/>
        <v>24.250451454234174</v>
      </c>
      <c r="N864" s="23">
        <v>1540.2668153635061</v>
      </c>
      <c r="O864" s="17">
        <f t="shared" si="92"/>
        <v>2.1093335424578485E-2</v>
      </c>
      <c r="P864" s="18">
        <f t="shared" si="93"/>
        <v>5.3852731383966096E-2</v>
      </c>
    </row>
    <row r="865" spans="2:16" x14ac:dyDescent="0.3">
      <c r="B865" s="19">
        <v>40944.833333333052</v>
      </c>
      <c r="C865" s="21">
        <f t="shared" si="94"/>
        <v>2</v>
      </c>
      <c r="D865" s="21" t="str">
        <f t="shared" si="95"/>
        <v>Shoulder</v>
      </c>
      <c r="E865" s="21">
        <f t="shared" si="96"/>
        <v>20</v>
      </c>
      <c r="F865" s="23">
        <v>87.508696813426738</v>
      </c>
      <c r="G865" s="23">
        <v>2561.7576085380388</v>
      </c>
      <c r="H865" s="16">
        <f t="shared" si="97"/>
        <v>3.4159631856570068E-2</v>
      </c>
      <c r="I865" s="23">
        <v>8.5049605399608783</v>
      </c>
      <c r="J865" s="23">
        <v>60.010605020153527</v>
      </c>
      <c r="K865" s="23">
        <v>19.736566484517304</v>
      </c>
      <c r="L865" s="23">
        <v>15.391715537042739</v>
      </c>
      <c r="M865" s="23">
        <f t="shared" si="91"/>
        <v>24.882322998593484</v>
      </c>
      <c r="N865" s="23">
        <v>1590.9089940461861</v>
      </c>
      <c r="O865" s="17">
        <f t="shared" si="92"/>
        <v>2.0986293787704294E-2</v>
      </c>
      <c r="P865" s="18">
        <f t="shared" si="93"/>
        <v>5.4429041574452559E-2</v>
      </c>
    </row>
    <row r="866" spans="2:16" x14ac:dyDescent="0.3">
      <c r="B866" s="19">
        <v>40944.874999999716</v>
      </c>
      <c r="C866" s="21">
        <f t="shared" si="94"/>
        <v>2</v>
      </c>
      <c r="D866" s="21" t="str">
        <f t="shared" si="95"/>
        <v>Shoulder</v>
      </c>
      <c r="E866" s="21">
        <f t="shared" si="96"/>
        <v>21</v>
      </c>
      <c r="F866" s="23">
        <v>88.751712844202387</v>
      </c>
      <c r="G866" s="23">
        <v>2625.8912616544567</v>
      </c>
      <c r="H866" s="16">
        <f t="shared" si="97"/>
        <v>3.3798700707920369E-2</v>
      </c>
      <c r="I866" s="23">
        <v>8.398319266807535</v>
      </c>
      <c r="J866" s="23">
        <v>61.031688864590556</v>
      </c>
      <c r="K866" s="23">
        <v>19.736566484517304</v>
      </c>
      <c r="L866" s="23">
        <v>15.78194787143201</v>
      </c>
      <c r="M866" s="23">
        <f t="shared" si="91"/>
        <v>25.513174508641242</v>
      </c>
      <c r="N866" s="23">
        <v>1567.7536192987232</v>
      </c>
      <c r="O866" s="17">
        <f t="shared" si="92"/>
        <v>2.1630627005420556E-2</v>
      </c>
      <c r="P866" s="18">
        <f t="shared" si="93"/>
        <v>5.4698240625060054E-2</v>
      </c>
    </row>
    <row r="867" spans="2:16" x14ac:dyDescent="0.3">
      <c r="B867" s="19">
        <v>40944.91666666638</v>
      </c>
      <c r="C867" s="21">
        <f t="shared" si="94"/>
        <v>2</v>
      </c>
      <c r="D867" s="21" t="str">
        <f t="shared" si="95"/>
        <v>Shoulder</v>
      </c>
      <c r="E867" s="21">
        <f t="shared" si="96"/>
        <v>22</v>
      </c>
      <c r="F867" s="23">
        <v>85.114168751383644</v>
      </c>
      <c r="G867" s="23">
        <v>2603.7762088556919</v>
      </c>
      <c r="H867" s="16">
        <f t="shared" si="97"/>
        <v>3.2688742013196916E-2</v>
      </c>
      <c r="I867" s="23">
        <v>7.954630508520907</v>
      </c>
      <c r="J867" s="23">
        <v>59.359642413867292</v>
      </c>
      <c r="K867" s="23">
        <v>19.736566484517304</v>
      </c>
      <c r="L867" s="23">
        <v>15.142934147703199</v>
      </c>
      <c r="M867" s="23">
        <f t="shared" si="91"/>
        <v>24.480141781646786</v>
      </c>
      <c r="N867" s="23">
        <v>1474.290726532794</v>
      </c>
      <c r="O867" s="17">
        <f t="shared" si="92"/>
        <v>2.2000255245752724E-2</v>
      </c>
      <c r="P867" s="18">
        <f t="shared" si="93"/>
        <v>5.3969836590996745E-2</v>
      </c>
    </row>
    <row r="868" spans="2:16" x14ac:dyDescent="0.3">
      <c r="B868" s="19">
        <v>40944.958333333045</v>
      </c>
      <c r="C868" s="21">
        <f t="shared" si="94"/>
        <v>2</v>
      </c>
      <c r="D868" s="21" t="str">
        <f t="shared" si="95"/>
        <v>Shoulder</v>
      </c>
      <c r="E868" s="21">
        <f t="shared" si="96"/>
        <v>23</v>
      </c>
      <c r="F868" s="23">
        <v>84.189447072111619</v>
      </c>
      <c r="G868" s="23">
        <v>2493.2009448618678</v>
      </c>
      <c r="H868" s="16">
        <f t="shared" si="97"/>
        <v>3.3767613976568592E-2</v>
      </c>
      <c r="I868" s="23">
        <v>7.5302871859899474</v>
      </c>
      <c r="J868" s="23">
        <v>57.122326538135496</v>
      </c>
      <c r="K868" s="23">
        <v>19.736566484517304</v>
      </c>
      <c r="L868" s="23">
        <v>14.287888793974819</v>
      </c>
      <c r="M868" s="23">
        <f t="shared" si="91"/>
        <v>23.097871259643373</v>
      </c>
      <c r="N868" s="23">
        <v>1379.6751992009806</v>
      </c>
      <c r="O868" s="17">
        <f t="shared" si="92"/>
        <v>2.2199542662918913E-2</v>
      </c>
      <c r="P868" s="18">
        <f t="shared" si="93"/>
        <v>5.521753105238969E-2</v>
      </c>
    </row>
    <row r="869" spans="2:16" x14ac:dyDescent="0.3">
      <c r="B869" s="19">
        <v>40944.999999999709</v>
      </c>
      <c r="C869" s="21">
        <f t="shared" si="94"/>
        <v>2</v>
      </c>
      <c r="D869" s="21" t="str">
        <f t="shared" si="95"/>
        <v>Shoulder</v>
      </c>
      <c r="E869" s="21">
        <f t="shared" si="96"/>
        <v>0</v>
      </c>
      <c r="F869" s="23">
        <v>83.814108766450673</v>
      </c>
      <c r="G869" s="23">
        <v>2390.3659493476111</v>
      </c>
      <c r="H869" s="16">
        <f t="shared" si="97"/>
        <v>3.5063295973290443E-2</v>
      </c>
      <c r="I869" s="23">
        <v>7.3460502740926907</v>
      </c>
      <c r="J869" s="23">
        <v>55.651458170326514</v>
      </c>
      <c r="K869" s="23">
        <v>19.736566484517304</v>
      </c>
      <c r="L869" s="23">
        <v>13.72576022845443</v>
      </c>
      <c r="M869" s="23">
        <f t="shared" si="91"/>
        <v>22.18913145735478</v>
      </c>
      <c r="N869" s="23">
        <v>1335.5245029622836</v>
      </c>
      <c r="O869" s="17">
        <f t="shared" si="92"/>
        <v>2.2115042940759558E-2</v>
      </c>
      <c r="P869" s="18">
        <f t="shared" si="93"/>
        <v>5.6402912617956123E-2</v>
      </c>
    </row>
    <row r="870" spans="2:16" x14ac:dyDescent="0.3">
      <c r="B870" s="19">
        <v>40945.041666666373</v>
      </c>
      <c r="C870" s="21">
        <f t="shared" si="94"/>
        <v>2</v>
      </c>
      <c r="D870" s="21" t="str">
        <f t="shared" si="95"/>
        <v>Shoulder</v>
      </c>
      <c r="E870" s="21">
        <f t="shared" si="96"/>
        <v>1</v>
      </c>
      <c r="F870" s="23">
        <v>81.680914088727874</v>
      </c>
      <c r="G870" s="23">
        <v>2330.6553067909458</v>
      </c>
      <c r="H870" s="16">
        <f t="shared" si="97"/>
        <v>3.5046329609844128E-2</v>
      </c>
      <c r="I870" s="23">
        <v>7.3238750679858819</v>
      </c>
      <c r="J870" s="23">
        <v>55.277056536192163</v>
      </c>
      <c r="K870" s="23">
        <v>19.736566484517304</v>
      </c>
      <c r="L870" s="23">
        <v>13.58267342467882</v>
      </c>
      <c r="M870" s="23">
        <f t="shared" si="91"/>
        <v>21.957816626996038</v>
      </c>
      <c r="N870" s="23">
        <v>1327.1849816191288</v>
      </c>
      <c r="O870" s="17">
        <f t="shared" si="92"/>
        <v>2.2063007116957477E-2</v>
      </c>
      <c r="P870" s="18">
        <f t="shared" si="93"/>
        <v>5.6336109307196375E-2</v>
      </c>
    </row>
    <row r="871" spans="2:16" x14ac:dyDescent="0.3">
      <c r="B871" s="19">
        <v>40945.083333333037</v>
      </c>
      <c r="C871" s="21">
        <f t="shared" si="94"/>
        <v>2</v>
      </c>
      <c r="D871" s="21" t="str">
        <f t="shared" si="95"/>
        <v>Shoulder</v>
      </c>
      <c r="E871" s="21">
        <f t="shared" si="96"/>
        <v>2</v>
      </c>
      <c r="F871" s="23">
        <v>82.298688543151968</v>
      </c>
      <c r="G871" s="23">
        <v>2327.3380488711314</v>
      </c>
      <c r="H871" s="16">
        <f t="shared" si="97"/>
        <v>3.5361725204927023E-2</v>
      </c>
      <c r="I871" s="23">
        <v>7.369016982813867</v>
      </c>
      <c r="J871" s="23">
        <v>55.266721451172039</v>
      </c>
      <c r="K871" s="23">
        <v>19.736566484517304</v>
      </c>
      <c r="L871" s="23">
        <v>13.578723617446547</v>
      </c>
      <c r="M871" s="23">
        <f t="shared" si="91"/>
        <v>21.951431349208185</v>
      </c>
      <c r="N871" s="23">
        <v>1337.9088668731199</v>
      </c>
      <c r="O871" s="17">
        <f t="shared" si="92"/>
        <v>2.1915131185689829E-2</v>
      </c>
      <c r="P871" s="18">
        <f t="shared" si="93"/>
        <v>5.6501899543798563E-2</v>
      </c>
    </row>
    <row r="872" spans="2:16" x14ac:dyDescent="0.3">
      <c r="B872" s="19">
        <v>40945.124999999702</v>
      </c>
      <c r="C872" s="21">
        <f t="shared" si="94"/>
        <v>2</v>
      </c>
      <c r="D872" s="21" t="str">
        <f t="shared" si="95"/>
        <v>Shoulder</v>
      </c>
      <c r="E872" s="21">
        <f t="shared" si="96"/>
        <v>3</v>
      </c>
      <c r="F872" s="23">
        <v>84.722271270874032</v>
      </c>
      <c r="G872" s="23">
        <v>2333.9725647107607</v>
      </c>
      <c r="H872" s="16">
        <f t="shared" si="97"/>
        <v>3.6299600326010387E-2</v>
      </c>
      <c r="I872" s="23">
        <v>7.471773499140717</v>
      </c>
      <c r="J872" s="23">
        <v>55.760217070001481</v>
      </c>
      <c r="K872" s="23">
        <v>19.736566484517304</v>
      </c>
      <c r="L872" s="23">
        <v>13.767325120051721</v>
      </c>
      <c r="M872" s="23">
        <f t="shared" si="91"/>
        <v>22.256325465432454</v>
      </c>
      <c r="N872" s="23">
        <v>1360.8516812755051</v>
      </c>
      <c r="O872" s="17">
        <f t="shared" si="92"/>
        <v>2.184521603170559E-2</v>
      </c>
      <c r="P872" s="18">
        <f t="shared" si="93"/>
        <v>5.7351843746729705E-2</v>
      </c>
    </row>
    <row r="873" spans="2:16" x14ac:dyDescent="0.3">
      <c r="B873" s="19">
        <v>40945.166666666366</v>
      </c>
      <c r="C873" s="21">
        <f t="shared" si="94"/>
        <v>2</v>
      </c>
      <c r="D873" s="21" t="str">
        <f t="shared" si="95"/>
        <v>Shoulder</v>
      </c>
      <c r="E873" s="21">
        <f t="shared" si="96"/>
        <v>4</v>
      </c>
      <c r="F873" s="23">
        <v>87.280777476666657</v>
      </c>
      <c r="G873" s="23">
        <v>2361.6163807092166</v>
      </c>
      <c r="H873" s="16">
        <f t="shared" si="97"/>
        <v>3.6958067444660667E-2</v>
      </c>
      <c r="I873" s="23">
        <v>7.7029982470630838</v>
      </c>
      <c r="J873" s="23">
        <v>57.618079133962198</v>
      </c>
      <c r="K873" s="23">
        <v>19.736566484517304</v>
      </c>
      <c r="L873" s="23">
        <v>14.47735285591545</v>
      </c>
      <c r="M873" s="23">
        <f t="shared" si="91"/>
        <v>23.404159793529445</v>
      </c>
      <c r="N873" s="23">
        <v>1413.5348741649459</v>
      </c>
      <c r="O873" s="17">
        <f t="shared" si="92"/>
        <v>2.2006643492944785E-2</v>
      </c>
      <c r="P873" s="18">
        <f t="shared" si="93"/>
        <v>5.8151387923162594E-2</v>
      </c>
    </row>
    <row r="874" spans="2:16" x14ac:dyDescent="0.3">
      <c r="B874" s="19">
        <v>40945.20833333303</v>
      </c>
      <c r="C874" s="21">
        <f t="shared" si="94"/>
        <v>2</v>
      </c>
      <c r="D874" s="21" t="str">
        <f t="shared" si="95"/>
        <v>Shoulder</v>
      </c>
      <c r="E874" s="21">
        <f t="shared" si="96"/>
        <v>5</v>
      </c>
      <c r="F874" s="23">
        <v>91.899228060802315</v>
      </c>
      <c r="G874" s="23">
        <v>2430.1730443853876</v>
      </c>
      <c r="H874" s="16">
        <f t="shared" si="97"/>
        <v>3.7815919435500299E-2</v>
      </c>
      <c r="I874" s="23">
        <v>8.2653258895988841</v>
      </c>
      <c r="J874" s="23">
        <v>61.211805484875761</v>
      </c>
      <c r="K874" s="23">
        <v>19.736566484517304</v>
      </c>
      <c r="L874" s="23">
        <v>15.850783873077843</v>
      </c>
      <c r="M874" s="23">
        <f t="shared" si="91"/>
        <v>25.624455127280612</v>
      </c>
      <c r="N874" s="23">
        <v>1531.4134692163839</v>
      </c>
      <c r="O874" s="17">
        <f t="shared" si="92"/>
        <v>2.2129739419244312E-2</v>
      </c>
      <c r="P874" s="18">
        <f t="shared" si="93"/>
        <v>5.9108802411737854E-2</v>
      </c>
    </row>
    <row r="875" spans="2:16" x14ac:dyDescent="0.3">
      <c r="B875" s="19">
        <v>40945.249999999694</v>
      </c>
      <c r="C875" s="21">
        <f t="shared" si="94"/>
        <v>2</v>
      </c>
      <c r="D875" s="21" t="str">
        <f t="shared" si="95"/>
        <v>Shoulder</v>
      </c>
      <c r="E875" s="21">
        <f t="shared" si="96"/>
        <v>6</v>
      </c>
      <c r="F875" s="23">
        <v>92.907245312271129</v>
      </c>
      <c r="G875" s="23">
        <v>2569.4978770176062</v>
      </c>
      <c r="H875" s="16">
        <f t="shared" si="97"/>
        <v>3.6157743558872975E-2</v>
      </c>
      <c r="I875" s="23">
        <v>9.344279457031524</v>
      </c>
      <c r="J875" s="23">
        <v>67.713206600864439</v>
      </c>
      <c r="K875" s="23">
        <v>19.736566484517304</v>
      </c>
      <c r="L875" s="23">
        <v>18.335454400493798</v>
      </c>
      <c r="M875" s="23">
        <f t="shared" si="91"/>
        <v>29.641185715853336</v>
      </c>
      <c r="N875" s="23">
        <v>1730.4948220655335</v>
      </c>
      <c r="O875" s="17">
        <f t="shared" si="92"/>
        <v>2.2528507266119106E-2</v>
      </c>
      <c r="P875" s="18">
        <f t="shared" si="93"/>
        <v>5.7871670836499536E-2</v>
      </c>
    </row>
    <row r="876" spans="2:16" x14ac:dyDescent="0.3">
      <c r="B876" s="19">
        <v>40945.291666666359</v>
      </c>
      <c r="C876" s="21">
        <f t="shared" si="94"/>
        <v>2</v>
      </c>
      <c r="D876" s="21" t="str">
        <f t="shared" si="95"/>
        <v>Shoulder</v>
      </c>
      <c r="E876" s="21">
        <f t="shared" si="96"/>
        <v>7</v>
      </c>
      <c r="F876" s="23">
        <v>102.2464076160941</v>
      </c>
      <c r="G876" s="23">
        <v>2801.7059314046373</v>
      </c>
      <c r="H876" s="16">
        <f t="shared" si="97"/>
        <v>3.6494339562907943E-2</v>
      </c>
      <c r="I876" s="23">
        <v>10.264527993670416</v>
      </c>
      <c r="J876" s="23">
        <v>76.571664491786194</v>
      </c>
      <c r="K876" s="23">
        <v>19.736566484517304</v>
      </c>
      <c r="L876" s="23">
        <v>21.720932214775917</v>
      </c>
      <c r="M876" s="23">
        <f t="shared" si="91"/>
        <v>35.114165792492969</v>
      </c>
      <c r="N876" s="23">
        <v>1876.2074464987318</v>
      </c>
      <c r="O876" s="17">
        <f t="shared" si="92"/>
        <v>2.4186394671253671E-2</v>
      </c>
      <c r="P876" s="18">
        <f t="shared" si="93"/>
        <v>5.9798067734226371E-2</v>
      </c>
    </row>
    <row r="877" spans="2:16" x14ac:dyDescent="0.3">
      <c r="B877" s="19">
        <v>40945.333333333023</v>
      </c>
      <c r="C877" s="21">
        <f t="shared" si="94"/>
        <v>2</v>
      </c>
      <c r="D877" s="21" t="str">
        <f t="shared" si="95"/>
        <v>Shoulder</v>
      </c>
      <c r="E877" s="21">
        <f t="shared" si="96"/>
        <v>8</v>
      </c>
      <c r="F877" s="23">
        <v>100.57661101188965</v>
      </c>
      <c r="G877" s="23">
        <v>2970.8860853151882</v>
      </c>
      <c r="H877" s="16">
        <f t="shared" si="97"/>
        <v>3.3854078589223069E-2</v>
      </c>
      <c r="I877" s="23">
        <v>10.08401930141126</v>
      </c>
      <c r="J877" s="23">
        <v>74.139221825179249</v>
      </c>
      <c r="K877" s="23">
        <v>19.736566484517304</v>
      </c>
      <c r="L877" s="23">
        <v>20.791314353099295</v>
      </c>
      <c r="M877" s="23">
        <f t="shared" si="91"/>
        <v>33.611340987562649</v>
      </c>
      <c r="N877" s="23">
        <v>1847.0509466936619</v>
      </c>
      <c r="O877" s="17">
        <f t="shared" si="92"/>
        <v>2.3656824608542265E-2</v>
      </c>
      <c r="P877" s="18">
        <f t="shared" si="93"/>
        <v>5.671002319829628E-2</v>
      </c>
    </row>
    <row r="878" spans="2:16" x14ac:dyDescent="0.3">
      <c r="B878" s="19">
        <v>40945.374999999687</v>
      </c>
      <c r="C878" s="21">
        <f t="shared" si="94"/>
        <v>2</v>
      </c>
      <c r="D878" s="21" t="str">
        <f t="shared" si="95"/>
        <v>Shoulder</v>
      </c>
      <c r="E878" s="21">
        <f t="shared" si="96"/>
        <v>9</v>
      </c>
      <c r="F878" s="23">
        <v>97.168275975326111</v>
      </c>
      <c r="G878" s="23">
        <v>2939.9250113969174</v>
      </c>
      <c r="H878" s="16">
        <f t="shared" si="97"/>
        <v>3.3051277021911595E-2</v>
      </c>
      <c r="I878" s="23">
        <v>9.6455036199275828</v>
      </c>
      <c r="J878" s="23">
        <v>70.6987454372494</v>
      </c>
      <c r="K878" s="23">
        <v>19.736566484517304</v>
      </c>
      <c r="L878" s="23">
        <v>19.47645158292859</v>
      </c>
      <c r="M878" s="23">
        <f t="shared" si="91"/>
        <v>31.485727369803506</v>
      </c>
      <c r="N878" s="23">
        <v>1777.0042323201362</v>
      </c>
      <c r="O878" s="17">
        <f t="shared" si="92"/>
        <v>2.3146388872708711E-2</v>
      </c>
      <c r="P878" s="18">
        <f t="shared" si="93"/>
        <v>5.5432648183931517E-2</v>
      </c>
    </row>
    <row r="879" spans="2:16" x14ac:dyDescent="0.3">
      <c r="B879" s="19">
        <v>40945.416666666351</v>
      </c>
      <c r="C879" s="21">
        <f t="shared" si="94"/>
        <v>2</v>
      </c>
      <c r="D879" s="21" t="str">
        <f t="shared" si="95"/>
        <v>Shoulder</v>
      </c>
      <c r="E879" s="21">
        <f t="shared" si="96"/>
        <v>10</v>
      </c>
      <c r="F879" s="23">
        <v>95.430876216779197</v>
      </c>
      <c r="G879" s="23">
        <v>2845.9360370021668</v>
      </c>
      <c r="H879" s="16">
        <f t="shared" si="97"/>
        <v>3.3532333466392145E-2</v>
      </c>
      <c r="I879" s="23">
        <v>9.2414225708234436</v>
      </c>
      <c r="J879" s="23">
        <v>68.219081763665812</v>
      </c>
      <c r="K879" s="23">
        <v>19.736566484517304</v>
      </c>
      <c r="L879" s="23">
        <v>18.528787050662579</v>
      </c>
      <c r="M879" s="23">
        <f t="shared" si="91"/>
        <v>29.953728228485929</v>
      </c>
      <c r="N879" s="23">
        <v>1712.3248533244557</v>
      </c>
      <c r="O879" s="17">
        <f t="shared" si="92"/>
        <v>2.2890020385566742E-2</v>
      </c>
      <c r="P879" s="18">
        <f t="shared" si="93"/>
        <v>5.5654798055337545E-2</v>
      </c>
    </row>
    <row r="880" spans="2:16" x14ac:dyDescent="0.3">
      <c r="B880" s="19">
        <v>40945.458333333016</v>
      </c>
      <c r="C880" s="21">
        <f t="shared" si="94"/>
        <v>2</v>
      </c>
      <c r="D880" s="21" t="str">
        <f t="shared" si="95"/>
        <v>Shoulder</v>
      </c>
      <c r="E880" s="21">
        <f t="shared" si="96"/>
        <v>11</v>
      </c>
      <c r="F880" s="23">
        <v>92.984490809560313</v>
      </c>
      <c r="G880" s="23">
        <v>2763.0045890067986</v>
      </c>
      <c r="H880" s="16">
        <f t="shared" si="97"/>
        <v>3.3653397167532365E-2</v>
      </c>
      <c r="I880" s="23">
        <v>8.9058256451299282</v>
      </c>
      <c r="J880" s="23">
        <v>64.278681716811519</v>
      </c>
      <c r="K880" s="23">
        <v>19.736566484517304</v>
      </c>
      <c r="L880" s="23">
        <v>17.022866144079895</v>
      </c>
      <c r="M880" s="23">
        <f t="shared" si="91"/>
        <v>27.51924908821432</v>
      </c>
      <c r="N880" s="23">
        <v>1648.7190036499358</v>
      </c>
      <c r="O880" s="17">
        <f t="shared" si="92"/>
        <v>2.2092954986693537E-2</v>
      </c>
      <c r="P880" s="18">
        <f t="shared" si="93"/>
        <v>5.5002849165454289E-2</v>
      </c>
    </row>
    <row r="881" spans="2:16" x14ac:dyDescent="0.3">
      <c r="B881" s="19">
        <v>40945.49999999968</v>
      </c>
      <c r="C881" s="21">
        <f t="shared" si="94"/>
        <v>2</v>
      </c>
      <c r="D881" s="21" t="str">
        <f t="shared" si="95"/>
        <v>Shoulder</v>
      </c>
      <c r="E881" s="21">
        <f t="shared" si="96"/>
        <v>12</v>
      </c>
      <c r="F881" s="23">
        <v>92.319544752848813</v>
      </c>
      <c r="G881" s="23">
        <v>2698.8709358903807</v>
      </c>
      <c r="H881" s="16">
        <f t="shared" si="97"/>
        <v>3.4206728274833863E-2</v>
      </c>
      <c r="I881" s="23">
        <v>8.5535417476631874</v>
      </c>
      <c r="J881" s="23">
        <v>60.000318208779376</v>
      </c>
      <c r="K881" s="23">
        <v>19.736566484517304</v>
      </c>
      <c r="L881" s="23">
        <v>15.387784178772964</v>
      </c>
      <c r="M881" s="23">
        <f t="shared" si="91"/>
        <v>24.875967545489107</v>
      </c>
      <c r="N881" s="23">
        <v>1584.7416977199823</v>
      </c>
      <c r="O881" s="17">
        <f t="shared" si="92"/>
        <v>2.1094610775527885E-2</v>
      </c>
      <c r="P881" s="18">
        <f t="shared" si="93"/>
        <v>5.4579761431499882E-2</v>
      </c>
    </row>
    <row r="882" spans="2:16" x14ac:dyDescent="0.3">
      <c r="B882" s="19">
        <v>40945.541666666344</v>
      </c>
      <c r="C882" s="21">
        <f t="shared" si="94"/>
        <v>2</v>
      </c>
      <c r="D882" s="21" t="str">
        <f t="shared" si="95"/>
        <v>Shoulder</v>
      </c>
      <c r="E882" s="21">
        <f t="shared" si="96"/>
        <v>13</v>
      </c>
      <c r="F882" s="23">
        <v>93.559576312994366</v>
      </c>
      <c r="G882" s="23">
        <v>2618.1509931748892</v>
      </c>
      <c r="H882" s="16">
        <f t="shared" si="97"/>
        <v>3.5734981120985602E-2</v>
      </c>
      <c r="I882" s="23">
        <v>8.2891868635500945</v>
      </c>
      <c r="J882" s="23">
        <v>52.241969281244451</v>
      </c>
      <c r="K882" s="23">
        <v>19.736566484517304</v>
      </c>
      <c r="L882" s="23">
        <v>12.422740094006667</v>
      </c>
      <c r="M882" s="23">
        <f t="shared" si="91"/>
        <v>20.08266270272048</v>
      </c>
      <c r="N882" s="23">
        <v>1513.750915133686</v>
      </c>
      <c r="O882" s="17">
        <f t="shared" si="92"/>
        <v>1.8742746433791542E-2</v>
      </c>
      <c r="P882" s="18">
        <f t="shared" si="93"/>
        <v>5.3807955864810186E-2</v>
      </c>
    </row>
    <row r="883" spans="2:16" x14ac:dyDescent="0.3">
      <c r="B883" s="19">
        <v>40945.583333333008</v>
      </c>
      <c r="C883" s="21">
        <f t="shared" si="94"/>
        <v>2</v>
      </c>
      <c r="D883" s="21" t="str">
        <f t="shared" si="95"/>
        <v>Shoulder</v>
      </c>
      <c r="E883" s="21">
        <f t="shared" si="96"/>
        <v>14</v>
      </c>
      <c r="F883" s="23">
        <v>94.699435763572254</v>
      </c>
      <c r="G883" s="23">
        <v>2567.28637173773</v>
      </c>
      <c r="H883" s="16">
        <f t="shared" si="97"/>
        <v>3.6886977941410035E-2</v>
      </c>
      <c r="I883" s="23">
        <v>8.0898205707052728</v>
      </c>
      <c r="J883" s="23">
        <v>56.831705687716088</v>
      </c>
      <c r="K883" s="23">
        <v>19.736566484517304</v>
      </c>
      <c r="L883" s="23">
        <v>14.176820879719561</v>
      </c>
      <c r="M883" s="23">
        <f t="shared" si="91"/>
        <v>22.918318323479223</v>
      </c>
      <c r="N883" s="23">
        <v>1463.5872993338644</v>
      </c>
      <c r="O883" s="17">
        <f t="shared" si="92"/>
        <v>2.1186395173214138E-2</v>
      </c>
      <c r="P883" s="18">
        <f t="shared" si="93"/>
        <v>5.7291871023211829E-2</v>
      </c>
    </row>
    <row r="884" spans="2:16" x14ac:dyDescent="0.3">
      <c r="B884" s="19">
        <v>40945.624999999673</v>
      </c>
      <c r="C884" s="21">
        <f t="shared" si="94"/>
        <v>2</v>
      </c>
      <c r="D884" s="21" t="str">
        <f t="shared" si="95"/>
        <v>Shoulder</v>
      </c>
      <c r="E884" s="21">
        <f t="shared" si="96"/>
        <v>15</v>
      </c>
      <c r="F884" s="23">
        <v>88.525927935068893</v>
      </c>
      <c r="G884" s="23">
        <v>2511.9987397408177</v>
      </c>
      <c r="H884" s="16">
        <f t="shared" si="97"/>
        <v>3.5241231030316039E-2</v>
      </c>
      <c r="I884" s="23">
        <v>7.9740378964355143</v>
      </c>
      <c r="J884" s="23">
        <v>61.418619257203417</v>
      </c>
      <c r="K884" s="23">
        <v>19.736566484517304</v>
      </c>
      <c r="L884" s="23">
        <v>15.929822848769177</v>
      </c>
      <c r="M884" s="23">
        <f t="shared" si="91"/>
        <v>25.752229923916936</v>
      </c>
      <c r="N884" s="23">
        <v>1442.4692152757991</v>
      </c>
      <c r="O884" s="17">
        <f t="shared" si="92"/>
        <v>2.3380927276083329E-2</v>
      </c>
      <c r="P884" s="18">
        <f t="shared" si="93"/>
        <v>5.7798185646559898E-2</v>
      </c>
    </row>
    <row r="885" spans="2:16" x14ac:dyDescent="0.3">
      <c r="B885" s="19">
        <v>40945.666666666337</v>
      </c>
      <c r="C885" s="21">
        <f t="shared" si="94"/>
        <v>2</v>
      </c>
      <c r="D885" s="21" t="str">
        <f t="shared" si="95"/>
        <v>Shoulder</v>
      </c>
      <c r="E885" s="21">
        <f t="shared" si="96"/>
        <v>16</v>
      </c>
      <c r="F885" s="23">
        <v>86.937147219481815</v>
      </c>
      <c r="G885" s="23">
        <v>2488.7779343021148</v>
      </c>
      <c r="H885" s="16">
        <f t="shared" si="97"/>
        <v>3.4931661045869929E-2</v>
      </c>
      <c r="I885" s="23">
        <v>7.9574839158642119</v>
      </c>
      <c r="J885" s="23">
        <v>58.103071169387242</v>
      </c>
      <c r="K885" s="23">
        <v>19.736566484517304</v>
      </c>
      <c r="L885" s="23">
        <v>14.662704504729822</v>
      </c>
      <c r="M885" s="23">
        <f t="shared" si="91"/>
        <v>23.703800180140114</v>
      </c>
      <c r="N885" s="23">
        <v>1445.3225771052239</v>
      </c>
      <c r="O885" s="17">
        <f t="shared" si="92"/>
        <v>2.1906033018191266E-2</v>
      </c>
      <c r="P885" s="18">
        <f t="shared" si="93"/>
        <v>5.6072479943810101E-2</v>
      </c>
    </row>
    <row r="886" spans="2:16" x14ac:dyDescent="0.3">
      <c r="B886" s="19">
        <v>40945.708333333001</v>
      </c>
      <c r="C886" s="21">
        <f t="shared" si="94"/>
        <v>2</v>
      </c>
      <c r="D886" s="21" t="str">
        <f t="shared" si="95"/>
        <v>Shoulder</v>
      </c>
      <c r="E886" s="21">
        <f t="shared" si="96"/>
        <v>17</v>
      </c>
      <c r="F886" s="23">
        <v>91.562211761019867</v>
      </c>
      <c r="G886" s="23">
        <v>2481.0376658225468</v>
      </c>
      <c r="H886" s="16">
        <f t="shared" si="97"/>
        <v>3.6904805204020931E-2</v>
      </c>
      <c r="I886" s="23">
        <v>8.2866832925699896</v>
      </c>
      <c r="J886" s="23">
        <v>58.382717276444424</v>
      </c>
      <c r="K886" s="23">
        <v>19.736566484517304</v>
      </c>
      <c r="L886" s="23">
        <v>14.769578150566382</v>
      </c>
      <c r="M886" s="23">
        <f t="shared" si="91"/>
        <v>23.876572641360738</v>
      </c>
      <c r="N886" s="23">
        <v>1507.2358279962787</v>
      </c>
      <c r="O886" s="17">
        <f t="shared" si="92"/>
        <v>2.1339232611454442E-2</v>
      </c>
      <c r="P886" s="18">
        <f t="shared" si="93"/>
        <v>5.7456517592746351E-2</v>
      </c>
    </row>
    <row r="887" spans="2:16" x14ac:dyDescent="0.3">
      <c r="B887" s="19">
        <v>40945.749999999665</v>
      </c>
      <c r="C887" s="21">
        <f t="shared" si="94"/>
        <v>2</v>
      </c>
      <c r="D887" s="21" t="str">
        <f t="shared" si="95"/>
        <v>Shoulder</v>
      </c>
      <c r="E887" s="21">
        <f t="shared" si="96"/>
        <v>18</v>
      </c>
      <c r="F887" s="23">
        <v>91.543320353811282</v>
      </c>
      <c r="G887" s="23">
        <v>2561.7576085380388</v>
      </c>
      <c r="H887" s="16">
        <f t="shared" si="97"/>
        <v>3.5734575374620964E-2</v>
      </c>
      <c r="I887" s="23">
        <v>9.0924220242018485</v>
      </c>
      <c r="J887" s="23">
        <v>59.965333895182795</v>
      </c>
      <c r="K887" s="23">
        <v>19.736566484517304</v>
      </c>
      <c r="L887" s="23">
        <v>15.374414061875928</v>
      </c>
      <c r="M887" s="23">
        <f t="shared" si="91"/>
        <v>24.854353348789562</v>
      </c>
      <c r="N887" s="23">
        <v>1635.4651158865147</v>
      </c>
      <c r="O887" s="17">
        <f t="shared" si="92"/>
        <v>2.0756649006597939E-2</v>
      </c>
      <c r="P887" s="18">
        <f t="shared" si="93"/>
        <v>5.5749494342768074E-2</v>
      </c>
    </row>
    <row r="888" spans="2:16" x14ac:dyDescent="0.3">
      <c r="B888" s="19">
        <v>40945.79166666633</v>
      </c>
      <c r="C888" s="21">
        <f t="shared" si="94"/>
        <v>2</v>
      </c>
      <c r="D888" s="21" t="str">
        <f t="shared" si="95"/>
        <v>Shoulder</v>
      </c>
      <c r="E888" s="21">
        <f t="shared" si="96"/>
        <v>19</v>
      </c>
      <c r="F888" s="23">
        <v>91.618025039439985</v>
      </c>
      <c r="G888" s="23">
        <v>2725.4089992488985</v>
      </c>
      <c r="H888" s="16">
        <f t="shared" si="97"/>
        <v>3.3616248080449281E-2</v>
      </c>
      <c r="I888" s="23">
        <v>9.2707830246648424</v>
      </c>
      <c r="J888" s="23">
        <v>65.055460410598982</v>
      </c>
      <c r="K888" s="23">
        <v>19.736566484517304</v>
      </c>
      <c r="L888" s="23">
        <v>17.31973124936188</v>
      </c>
      <c r="M888" s="23">
        <f t="shared" si="91"/>
        <v>27.999162676719799</v>
      </c>
      <c r="N888" s="23">
        <v>1654.1453900369347</v>
      </c>
      <c r="O888" s="17">
        <f t="shared" si="92"/>
        <v>2.2531239349252399E-2</v>
      </c>
      <c r="P888" s="18">
        <f t="shared" si="93"/>
        <v>5.539007169817723E-2</v>
      </c>
    </row>
    <row r="889" spans="2:16" x14ac:dyDescent="0.3">
      <c r="B889" s="19">
        <v>40945.833333332994</v>
      </c>
      <c r="C889" s="21">
        <f t="shared" si="94"/>
        <v>2</v>
      </c>
      <c r="D889" s="21" t="str">
        <f t="shared" si="95"/>
        <v>Shoulder</v>
      </c>
      <c r="E889" s="21">
        <f t="shared" si="96"/>
        <v>20</v>
      </c>
      <c r="F889" s="23">
        <v>91.560387673648506</v>
      </c>
      <c r="G889" s="23">
        <v>2757.4758258071074</v>
      </c>
      <c r="H889" s="16">
        <f t="shared" si="97"/>
        <v>3.3204420802800318E-2</v>
      </c>
      <c r="I889" s="23">
        <v>9.1029230692141283</v>
      </c>
      <c r="J889" s="23">
        <v>65.730774916198015</v>
      </c>
      <c r="K889" s="23">
        <v>19.736566484517304</v>
      </c>
      <c r="L889" s="23">
        <v>17.57781931666662</v>
      </c>
      <c r="M889" s="23">
        <f t="shared" si="91"/>
        <v>28.416389115014091</v>
      </c>
      <c r="N889" s="23">
        <v>1653.8481226310034</v>
      </c>
      <c r="O889" s="17">
        <f t="shared" si="92"/>
        <v>2.2686068733168252E-2</v>
      </c>
      <c r="P889" s="18">
        <f t="shared" si="93"/>
        <v>5.5137211763391203E-2</v>
      </c>
    </row>
    <row r="890" spans="2:16" x14ac:dyDescent="0.3">
      <c r="B890" s="19">
        <v>40945.874999999658</v>
      </c>
      <c r="C890" s="21">
        <f t="shared" si="94"/>
        <v>2</v>
      </c>
      <c r="D890" s="21" t="str">
        <f t="shared" si="95"/>
        <v>Shoulder</v>
      </c>
      <c r="E890" s="21">
        <f t="shared" si="96"/>
        <v>21</v>
      </c>
      <c r="F890" s="23">
        <v>90.04405139714072</v>
      </c>
      <c r="G890" s="23">
        <v>2729.8320098086515</v>
      </c>
      <c r="H890" s="16">
        <f t="shared" si="97"/>
        <v>3.2985198749813323E-2</v>
      </c>
      <c r="I890" s="23">
        <v>8.7834715388234024</v>
      </c>
      <c r="J890" s="23">
        <v>63.875013206386846</v>
      </c>
      <c r="K890" s="23">
        <v>19.736566484517304</v>
      </c>
      <c r="L890" s="23">
        <v>16.868594282860396</v>
      </c>
      <c r="M890" s="23">
        <f t="shared" si="91"/>
        <v>27.269852439009146</v>
      </c>
      <c r="N890" s="23">
        <v>1606.17413005093</v>
      </c>
      <c r="O890" s="17">
        <f t="shared" si="92"/>
        <v>2.2446709421654883E-2</v>
      </c>
      <c r="P890" s="18">
        <f t="shared" si="93"/>
        <v>5.4691498999915614E-2</v>
      </c>
    </row>
    <row r="891" spans="2:16" x14ac:dyDescent="0.3">
      <c r="B891" s="19">
        <v>40945.916666666322</v>
      </c>
      <c r="C891" s="21">
        <f t="shared" si="94"/>
        <v>2</v>
      </c>
      <c r="D891" s="21" t="str">
        <f t="shared" si="95"/>
        <v>Shoulder</v>
      </c>
      <c r="E891" s="21">
        <f t="shared" si="96"/>
        <v>22</v>
      </c>
      <c r="F891" s="23">
        <v>86.193566294251767</v>
      </c>
      <c r="G891" s="23">
        <v>2670.1213672519866</v>
      </c>
      <c r="H891" s="16">
        <f t="shared" si="97"/>
        <v>3.2280767215821259E-2</v>
      </c>
      <c r="I891" s="23">
        <v>8.1983471214006656</v>
      </c>
      <c r="J891" s="23">
        <v>60.882801331781145</v>
      </c>
      <c r="K891" s="23">
        <v>19.736566484517304</v>
      </c>
      <c r="L891" s="23">
        <v>15.725046834552213</v>
      </c>
      <c r="M891" s="23">
        <f t="shared" si="91"/>
        <v>25.421188012711628</v>
      </c>
      <c r="N891" s="23">
        <v>1476.9306985387962</v>
      </c>
      <c r="O891" s="17">
        <f t="shared" si="92"/>
        <v>2.2763109445401764E-2</v>
      </c>
      <c r="P891" s="18">
        <f t="shared" si="93"/>
        <v>5.4309066024107747E-2</v>
      </c>
    </row>
    <row r="892" spans="2:16" x14ac:dyDescent="0.3">
      <c r="B892" s="19">
        <v>40945.958333332987</v>
      </c>
      <c r="C892" s="21">
        <f t="shared" si="94"/>
        <v>2</v>
      </c>
      <c r="D892" s="21" t="str">
        <f t="shared" si="95"/>
        <v>Shoulder</v>
      </c>
      <c r="E892" s="21">
        <f t="shared" si="96"/>
        <v>23</v>
      </c>
      <c r="F892" s="23">
        <v>91.706653099632405</v>
      </c>
      <c r="G892" s="23">
        <v>2539.6425557392736</v>
      </c>
      <c r="H892" s="16">
        <f t="shared" si="97"/>
        <v>3.611006316317502E-2</v>
      </c>
      <c r="I892" s="23">
        <v>7.7655170963393667</v>
      </c>
      <c r="J892" s="23">
        <v>58.49856088117987</v>
      </c>
      <c r="K892" s="23">
        <v>19.736566484517304</v>
      </c>
      <c r="L892" s="23">
        <v>14.813850636656786</v>
      </c>
      <c r="M892" s="23">
        <f t="shared" si="91"/>
        <v>23.948143760005777</v>
      </c>
      <c r="N892" s="23">
        <v>1357.5825031262093</v>
      </c>
      <c r="O892" s="17">
        <f t="shared" si="92"/>
        <v>2.3360393039329592E-2</v>
      </c>
      <c r="P892" s="18">
        <f t="shared" si="93"/>
        <v>5.8626910934337827E-2</v>
      </c>
    </row>
    <row r="893" spans="2:16" x14ac:dyDescent="0.3">
      <c r="B893" s="19">
        <v>40945.999999999651</v>
      </c>
      <c r="C893" s="21">
        <f t="shared" si="94"/>
        <v>2</v>
      </c>
      <c r="D893" s="21" t="str">
        <f t="shared" si="95"/>
        <v>Shoulder</v>
      </c>
      <c r="E893" s="21">
        <f t="shared" si="96"/>
        <v>0</v>
      </c>
      <c r="F893" s="23">
        <v>87.615035898109042</v>
      </c>
      <c r="G893" s="23">
        <v>2420.2212706259434</v>
      </c>
      <c r="H893" s="16">
        <f t="shared" si="97"/>
        <v>3.6201250258183673E-2</v>
      </c>
      <c r="I893" s="23">
        <v>7.5467414731596874</v>
      </c>
      <c r="J893" s="23">
        <v>57.460169687439489</v>
      </c>
      <c r="K893" s="23">
        <v>19.736566484517304</v>
      </c>
      <c r="L893" s="23">
        <v>14.417003872553904</v>
      </c>
      <c r="M893" s="23">
        <f t="shared" si="91"/>
        <v>23.306599330368279</v>
      </c>
      <c r="N893" s="23">
        <v>1315.9411136008957</v>
      </c>
      <c r="O893" s="17">
        <f t="shared" si="92"/>
        <v>2.3445836963860756E-2</v>
      </c>
      <c r="P893" s="18">
        <f t="shared" si="93"/>
        <v>5.8798318610603133E-2</v>
      </c>
    </row>
    <row r="894" spans="2:16" x14ac:dyDescent="0.3">
      <c r="B894" s="19">
        <v>40946.041666666315</v>
      </c>
      <c r="C894" s="21">
        <f t="shared" si="94"/>
        <v>2</v>
      </c>
      <c r="D894" s="21" t="str">
        <f t="shared" si="95"/>
        <v>Shoulder</v>
      </c>
      <c r="E894" s="21">
        <f t="shared" si="96"/>
        <v>1</v>
      </c>
      <c r="F894" s="23">
        <v>84.338568980042055</v>
      </c>
      <c r="G894" s="23">
        <v>2367.1451439089078</v>
      </c>
      <c r="H894" s="16">
        <f t="shared" si="97"/>
        <v>3.5628811861013437E-2</v>
      </c>
      <c r="I894" s="23">
        <v>7.507102453381858</v>
      </c>
      <c r="J894" s="23">
        <v>57.072180895049279</v>
      </c>
      <c r="K894" s="23">
        <v>19.736566484517304</v>
      </c>
      <c r="L894" s="23">
        <v>14.268724401679712</v>
      </c>
      <c r="M894" s="23">
        <f t="shared" si="91"/>
        <v>23.066890008852262</v>
      </c>
      <c r="N894" s="23">
        <v>1303.2247549430033</v>
      </c>
      <c r="O894" s="17">
        <f t="shared" si="92"/>
        <v>2.3460260669750151E-2</v>
      </c>
      <c r="P894" s="18">
        <f t="shared" si="93"/>
        <v>5.8253211317150728E-2</v>
      </c>
    </row>
    <row r="895" spans="2:16" x14ac:dyDescent="0.3">
      <c r="B895" s="19">
        <v>40946.083333332979</v>
      </c>
      <c r="C895" s="21">
        <f t="shared" si="94"/>
        <v>2</v>
      </c>
      <c r="D895" s="21" t="str">
        <f t="shared" si="95"/>
        <v>Shoulder</v>
      </c>
      <c r="E895" s="21">
        <f t="shared" si="96"/>
        <v>2</v>
      </c>
      <c r="F895" s="23">
        <v>87.494400071409942</v>
      </c>
      <c r="G895" s="23">
        <v>2351.6646069497724</v>
      </c>
      <c r="H895" s="16">
        <f t="shared" si="97"/>
        <v>3.7205305472915458E-2</v>
      </c>
      <c r="I895" s="23">
        <v>7.5211512644935024</v>
      </c>
      <c r="J895" s="23">
        <v>56.255644246168785</v>
      </c>
      <c r="K895" s="23">
        <v>19.736566484517304</v>
      </c>
      <c r="L895" s="23">
        <v>13.956664814856357</v>
      </c>
      <c r="M895" s="23">
        <f t="shared" si="91"/>
        <v>22.562412946795124</v>
      </c>
      <c r="N895" s="23">
        <v>1300.5555986056852</v>
      </c>
      <c r="O895" s="17">
        <f t="shared" si="92"/>
        <v>2.3131317295116766E-2</v>
      </c>
      <c r="P895" s="18">
        <f t="shared" si="93"/>
        <v>5.9476015042076474E-2</v>
      </c>
    </row>
    <row r="896" spans="2:16" x14ac:dyDescent="0.3">
      <c r="B896" s="19">
        <v>40946.124999999643</v>
      </c>
      <c r="C896" s="21">
        <f t="shared" si="94"/>
        <v>2</v>
      </c>
      <c r="D896" s="21" t="str">
        <f t="shared" si="95"/>
        <v>Shoulder</v>
      </c>
      <c r="E896" s="21">
        <f t="shared" si="96"/>
        <v>3</v>
      </c>
      <c r="F896" s="23">
        <v>87.602242651420298</v>
      </c>
      <c r="G896" s="23">
        <v>2360.5106280692785</v>
      </c>
      <c r="H896" s="16">
        <f t="shared" si="97"/>
        <v>3.7111564595272505E-2</v>
      </c>
      <c r="I896" s="23">
        <v>7.6168267812530797</v>
      </c>
      <c r="J896" s="23">
        <v>58.315758430547355</v>
      </c>
      <c r="K896" s="23">
        <v>19.736566484517304</v>
      </c>
      <c r="L896" s="23">
        <v>14.743988178807667</v>
      </c>
      <c r="M896" s="23">
        <f t="shared" si="91"/>
        <v>23.835203767222382</v>
      </c>
      <c r="N896" s="23">
        <v>1323.7626655173522</v>
      </c>
      <c r="O896" s="17">
        <f t="shared" si="92"/>
        <v>2.3759569118972999E-2</v>
      </c>
      <c r="P896" s="18">
        <f t="shared" si="93"/>
        <v>5.9989378930130899E-2</v>
      </c>
    </row>
    <row r="897" spans="2:16" x14ac:dyDescent="0.3">
      <c r="B897" s="19">
        <v>40946.166666666308</v>
      </c>
      <c r="C897" s="21">
        <f t="shared" si="94"/>
        <v>2</v>
      </c>
      <c r="D897" s="21" t="str">
        <f t="shared" si="95"/>
        <v>Shoulder</v>
      </c>
      <c r="E897" s="21">
        <f t="shared" si="96"/>
        <v>4</v>
      </c>
      <c r="F897" s="23">
        <v>84.304987686501562</v>
      </c>
      <c r="G897" s="23">
        <v>2375.9911650284139</v>
      </c>
      <c r="H897" s="16">
        <f t="shared" si="97"/>
        <v>3.5482029111624826E-2</v>
      </c>
      <c r="I897" s="23">
        <v>7.8493747157903586</v>
      </c>
      <c r="J897" s="23">
        <v>59.281478766078294</v>
      </c>
      <c r="K897" s="23">
        <v>19.736566484517304</v>
      </c>
      <c r="L897" s="23">
        <v>15.113061984993683</v>
      </c>
      <c r="M897" s="23">
        <f t="shared" si="91"/>
        <v>24.431850296567305</v>
      </c>
      <c r="N897" s="23">
        <v>1366.3579552952569</v>
      </c>
      <c r="O897" s="17">
        <f t="shared" si="92"/>
        <v>2.3625745279451313E-2</v>
      </c>
      <c r="P897" s="18">
        <f t="shared" si="93"/>
        <v>5.8269485009286817E-2</v>
      </c>
    </row>
    <row r="898" spans="2:16" x14ac:dyDescent="0.3">
      <c r="B898" s="19">
        <v>40946.208333332972</v>
      </c>
      <c r="C898" s="21">
        <f t="shared" si="94"/>
        <v>2</v>
      </c>
      <c r="D898" s="21" t="str">
        <f t="shared" si="95"/>
        <v>Shoulder</v>
      </c>
      <c r="E898" s="21">
        <f t="shared" si="96"/>
        <v>5</v>
      </c>
      <c r="F898" s="23">
        <v>88.146622344943722</v>
      </c>
      <c r="G898" s="23">
        <v>2430.1730443853876</v>
      </c>
      <c r="H898" s="16">
        <f t="shared" si="97"/>
        <v>3.6271747211004388E-2</v>
      </c>
      <c r="I898" s="23">
        <v>8.3676486289380065</v>
      </c>
      <c r="J898" s="23">
        <v>62.87474243447808</v>
      </c>
      <c r="K898" s="23">
        <v>19.736566484517304</v>
      </c>
      <c r="L898" s="23">
        <v>16.486316176640312</v>
      </c>
      <c r="M898" s="23">
        <f t="shared" si="91"/>
        <v>26.651859773320464</v>
      </c>
      <c r="N898" s="23">
        <v>1483.6268890466583</v>
      </c>
      <c r="O898" s="17">
        <f t="shared" si="92"/>
        <v>2.3603986056602903E-2</v>
      </c>
      <c r="P898" s="18">
        <f t="shared" si="93"/>
        <v>5.9019575452190123E-2</v>
      </c>
    </row>
    <row r="899" spans="2:16" x14ac:dyDescent="0.3">
      <c r="B899" s="19">
        <v>40946.249999999636</v>
      </c>
      <c r="C899" s="21">
        <f t="shared" si="94"/>
        <v>2</v>
      </c>
      <c r="D899" s="21" t="str">
        <f t="shared" si="95"/>
        <v>Shoulder</v>
      </c>
      <c r="E899" s="21">
        <f t="shared" si="96"/>
        <v>6</v>
      </c>
      <c r="F899" s="23">
        <v>94.371819646227252</v>
      </c>
      <c r="G899" s="23">
        <v>2558.4403506182239</v>
      </c>
      <c r="H899" s="16">
        <f t="shared" si="97"/>
        <v>3.6886464686746813E-2</v>
      </c>
      <c r="I899" s="23">
        <v>9.402067327596912</v>
      </c>
      <c r="J899" s="23">
        <v>68.037749226507486</v>
      </c>
      <c r="K899" s="23">
        <v>19.736566484517304</v>
      </c>
      <c r="L899" s="23">
        <v>18.459486356442859</v>
      </c>
      <c r="M899" s="23">
        <f t="shared" si="91"/>
        <v>29.841696385547323</v>
      </c>
      <c r="N899" s="23">
        <v>1681.9329617377443</v>
      </c>
      <c r="O899" s="17">
        <f t="shared" si="92"/>
        <v>2.3332537387577117E-2</v>
      </c>
      <c r="P899" s="18">
        <f t="shared" si="93"/>
        <v>5.9358347257924868E-2</v>
      </c>
    </row>
    <row r="900" spans="2:16" x14ac:dyDescent="0.3">
      <c r="B900" s="19">
        <v>40946.2916666663</v>
      </c>
      <c r="C900" s="21">
        <f t="shared" si="94"/>
        <v>2</v>
      </c>
      <c r="D900" s="21" t="str">
        <f t="shared" si="95"/>
        <v>Shoulder</v>
      </c>
      <c r="E900" s="21">
        <f t="shared" si="96"/>
        <v>7</v>
      </c>
      <c r="F900" s="23">
        <v>97.747017777085318</v>
      </c>
      <c r="G900" s="23">
        <v>2792.8599102851313</v>
      </c>
      <c r="H900" s="16">
        <f t="shared" si="97"/>
        <v>3.4998897516168664E-2</v>
      </c>
      <c r="I900" s="23">
        <v>10.271823841916049</v>
      </c>
      <c r="J900" s="23">
        <v>76.759738297579403</v>
      </c>
      <c r="K900" s="23">
        <v>19.736566484517304</v>
      </c>
      <c r="L900" s="23">
        <v>21.792809250801902</v>
      </c>
      <c r="M900" s="23">
        <f t="shared" si="91"/>
        <v>35.230362562260197</v>
      </c>
      <c r="N900" s="23">
        <v>1821.7933449492105</v>
      </c>
      <c r="O900" s="17">
        <f t="shared" si="92"/>
        <v>2.4976590528408584E-2</v>
      </c>
      <c r="P900" s="18">
        <f t="shared" si="93"/>
        <v>5.9101334912370171E-2</v>
      </c>
    </row>
    <row r="901" spans="2:16" x14ac:dyDescent="0.3">
      <c r="B901" s="19">
        <v>40946.333333332965</v>
      </c>
      <c r="C901" s="21">
        <f t="shared" si="94"/>
        <v>2</v>
      </c>
      <c r="D901" s="21" t="str">
        <f t="shared" si="95"/>
        <v>Shoulder</v>
      </c>
      <c r="E901" s="21">
        <f t="shared" si="96"/>
        <v>8</v>
      </c>
      <c r="F901" s="23">
        <v>96.995610571960469</v>
      </c>
      <c r="G901" s="23">
        <v>2945.4537745966086</v>
      </c>
      <c r="H901" s="16">
        <f t="shared" si="97"/>
        <v>3.2930617145823106E-2</v>
      </c>
      <c r="I901" s="23">
        <v>10.04481247103131</v>
      </c>
      <c r="J901" s="23">
        <v>77.862160488321123</v>
      </c>
      <c r="K901" s="23">
        <v>19.736566484517304</v>
      </c>
      <c r="L901" s="23">
        <v>22.214127037112455</v>
      </c>
      <c r="M901" s="23">
        <f t="shared" ref="M901:M964" si="98">J901-K901-L901</f>
        <v>35.911466966691364</v>
      </c>
      <c r="N901" s="23">
        <v>1789.7150128722269</v>
      </c>
      <c r="O901" s="17">
        <f t="shared" ref="O901:O964" si="99">(I901+M901)/N901</f>
        <v>2.5677987337196031E-2</v>
      </c>
      <c r="P901" s="18">
        <f t="shared" ref="P901:P964" si="100">H901+(1-H901)*O901</f>
        <v>5.7763012512942635E-2</v>
      </c>
    </row>
    <row r="902" spans="2:16" x14ac:dyDescent="0.3">
      <c r="B902" s="19">
        <v>40946.374999999629</v>
      </c>
      <c r="C902" s="21">
        <f t="shared" ref="C902:C965" si="101">MONTH(B902)</f>
        <v>2</v>
      </c>
      <c r="D902" s="21" t="str">
        <f t="shared" ref="D902:D965" si="102">IF(AND(C902&gt;5,C902&lt;7),"Summer",IF(OR(C902=1,C902&gt;10),"Winter","Shoulder"))</f>
        <v>Shoulder</v>
      </c>
      <c r="E902" s="21">
        <f t="shared" ref="E902:E965" si="103">HOUR(B902)</f>
        <v>9</v>
      </c>
      <c r="F902" s="23">
        <v>92.543821254772539</v>
      </c>
      <c r="G902" s="23">
        <v>2905.6466795588321</v>
      </c>
      <c r="H902" s="16">
        <f t="shared" ref="H902:H965" si="104">F902/G902</f>
        <v>3.1849647070243098E-2</v>
      </c>
      <c r="I902" s="23">
        <v>9.5805666463032768</v>
      </c>
      <c r="J902" s="23">
        <v>70.604281643862592</v>
      </c>
      <c r="K902" s="23">
        <v>19.736566484517304</v>
      </c>
      <c r="L902" s="23">
        <v>19.44034991820298</v>
      </c>
      <c r="M902" s="23">
        <f t="shared" si="98"/>
        <v>31.427365241142308</v>
      </c>
      <c r="N902" s="23">
        <v>1705.877409303876</v>
      </c>
      <c r="O902" s="17">
        <f t="shared" si="99"/>
        <v>2.4039202151214283E-2</v>
      </c>
      <c r="P902" s="18">
        <f t="shared" si="100"/>
        <v>5.5123209117090982E-2</v>
      </c>
    </row>
    <row r="903" spans="2:16" x14ac:dyDescent="0.3">
      <c r="B903" s="19">
        <v>40946.416666666293</v>
      </c>
      <c r="C903" s="21">
        <f t="shared" si="101"/>
        <v>2</v>
      </c>
      <c r="D903" s="21" t="str">
        <f t="shared" si="102"/>
        <v>Shoulder</v>
      </c>
      <c r="E903" s="21">
        <f t="shared" si="103"/>
        <v>10</v>
      </c>
      <c r="F903" s="23">
        <v>98.213872764339087</v>
      </c>
      <c r="G903" s="23">
        <v>2802.8116840445755</v>
      </c>
      <c r="H903" s="16">
        <f t="shared" si="104"/>
        <v>3.5041195711947484E-2</v>
      </c>
      <c r="I903" s="23">
        <v>9.1997718421182277</v>
      </c>
      <c r="J903" s="23">
        <v>67.332948958737319</v>
      </c>
      <c r="K903" s="23">
        <v>19.736566484517304</v>
      </c>
      <c r="L903" s="23">
        <v>18.190129579065022</v>
      </c>
      <c r="M903" s="23">
        <f t="shared" si="98"/>
        <v>29.406252895154992</v>
      </c>
      <c r="N903" s="23">
        <v>1634.2134186754067</v>
      </c>
      <c r="O903" s="17">
        <f t="shared" si="99"/>
        <v>2.3623612617601007E-2</v>
      </c>
      <c r="P903" s="18">
        <f t="shared" si="100"/>
        <v>5.7837008696391898E-2</v>
      </c>
    </row>
    <row r="904" spans="2:16" x14ac:dyDescent="0.3">
      <c r="B904" s="19">
        <v>40946.458333332957</v>
      </c>
      <c r="C904" s="21">
        <f t="shared" si="101"/>
        <v>2</v>
      </c>
      <c r="D904" s="21" t="str">
        <f t="shared" si="102"/>
        <v>Shoulder</v>
      </c>
      <c r="E904" s="21">
        <f t="shared" si="103"/>
        <v>11</v>
      </c>
      <c r="F904" s="23">
        <v>99.206491103303208</v>
      </c>
      <c r="G904" s="23">
        <v>2730.9377624485896</v>
      </c>
      <c r="H904" s="16">
        <f t="shared" si="104"/>
        <v>3.6326895642745646E-2</v>
      </c>
      <c r="I904" s="23">
        <v>8.8449848993232596</v>
      </c>
      <c r="J904" s="23">
        <v>63.563853832064403</v>
      </c>
      <c r="K904" s="23">
        <v>19.736566484517304</v>
      </c>
      <c r="L904" s="23">
        <v>16.749677065953595</v>
      </c>
      <c r="M904" s="23">
        <f t="shared" si="98"/>
        <v>27.077610281593504</v>
      </c>
      <c r="N904" s="23">
        <v>1563.3017812790222</v>
      </c>
      <c r="O904" s="17">
        <f t="shared" si="99"/>
        <v>2.2978669640820428E-2</v>
      </c>
      <c r="P904" s="18">
        <f t="shared" si="100"/>
        <v>5.8470821549514863E-2</v>
      </c>
    </row>
    <row r="905" spans="2:16" x14ac:dyDescent="0.3">
      <c r="B905" s="19">
        <v>40946.499999999622</v>
      </c>
      <c r="C905" s="21">
        <f t="shared" si="101"/>
        <v>2</v>
      </c>
      <c r="D905" s="21" t="str">
        <f t="shared" si="102"/>
        <v>Shoulder</v>
      </c>
      <c r="E905" s="21">
        <f t="shared" si="103"/>
        <v>12</v>
      </c>
      <c r="F905" s="23">
        <v>99.076758265786012</v>
      </c>
      <c r="G905" s="23">
        <v>2645.7948091733451</v>
      </c>
      <c r="H905" s="16">
        <f t="shared" si="104"/>
        <v>3.7446879070997065E-2</v>
      </c>
      <c r="I905" s="23">
        <v>8.556901751184899</v>
      </c>
      <c r="J905" s="23">
        <v>64.822080935374302</v>
      </c>
      <c r="K905" s="23">
        <v>19.736566484517304</v>
      </c>
      <c r="L905" s="23">
        <v>17.230539536152776</v>
      </c>
      <c r="M905" s="23">
        <f t="shared" si="98"/>
        <v>27.854974914704222</v>
      </c>
      <c r="N905" s="23">
        <v>1502.7514413289578</v>
      </c>
      <c r="O905" s="17">
        <f t="shared" si="99"/>
        <v>2.423013923958595E-2</v>
      </c>
      <c r="P905" s="18">
        <f t="shared" si="100"/>
        <v>6.076967521660482E-2</v>
      </c>
    </row>
    <row r="906" spans="2:16" x14ac:dyDescent="0.3">
      <c r="B906" s="19">
        <v>40946.541666666286</v>
      </c>
      <c r="C906" s="21">
        <f t="shared" si="101"/>
        <v>2</v>
      </c>
      <c r="D906" s="21" t="str">
        <f t="shared" si="102"/>
        <v>Shoulder</v>
      </c>
      <c r="E906" s="21">
        <f t="shared" si="103"/>
        <v>13</v>
      </c>
      <c r="F906" s="23">
        <v>95.495547826978722</v>
      </c>
      <c r="G906" s="23">
        <v>2582.7669086968654</v>
      </c>
      <c r="H906" s="16">
        <f t="shared" si="104"/>
        <v>3.6974125502932428E-2</v>
      </c>
      <c r="I906" s="23">
        <v>8.3304069153514284</v>
      </c>
      <c r="J906" s="23">
        <v>71.568943296360089</v>
      </c>
      <c r="K906" s="23">
        <v>19.736566484517304</v>
      </c>
      <c r="L906" s="23">
        <v>19.809019122598684</v>
      </c>
      <c r="M906" s="23">
        <f t="shared" si="98"/>
        <v>32.023357689244101</v>
      </c>
      <c r="N906" s="23">
        <v>1466.6329549459931</v>
      </c>
      <c r="O906" s="17">
        <f t="shared" si="99"/>
        <v>2.7514562841717615E-2</v>
      </c>
      <c r="P906" s="18">
        <f t="shared" si="100"/>
        <v>6.3471361444982055E-2</v>
      </c>
    </row>
    <row r="907" spans="2:16" x14ac:dyDescent="0.3">
      <c r="B907" s="19">
        <v>40946.58333333295</v>
      </c>
      <c r="C907" s="21">
        <f t="shared" si="101"/>
        <v>2</v>
      </c>
      <c r="D907" s="21" t="str">
        <f t="shared" si="102"/>
        <v>Shoulder</v>
      </c>
      <c r="E907" s="21">
        <f t="shared" si="103"/>
        <v>14</v>
      </c>
      <c r="F907" s="23">
        <v>91.496212239973588</v>
      </c>
      <c r="G907" s="23">
        <v>2540.7483083792122</v>
      </c>
      <c r="H907" s="16">
        <f t="shared" si="104"/>
        <v>3.6011521463273403E-2</v>
      </c>
      <c r="I907" s="23">
        <v>8.1512764844562824</v>
      </c>
      <c r="J907" s="23">
        <v>61.051543908207378</v>
      </c>
      <c r="K907" s="23">
        <v>19.736566484517304</v>
      </c>
      <c r="L907" s="23">
        <v>15.789535965262115</v>
      </c>
      <c r="M907" s="23">
        <f t="shared" si="98"/>
        <v>25.525441458427959</v>
      </c>
      <c r="N907" s="23">
        <v>1419.6964715979871</v>
      </c>
      <c r="O907" s="17">
        <f t="shared" si="99"/>
        <v>2.3721068986653378E-2</v>
      </c>
      <c r="P907" s="18">
        <f t="shared" si="100"/>
        <v>5.8878358664982131E-2</v>
      </c>
    </row>
    <row r="908" spans="2:16" x14ac:dyDescent="0.3">
      <c r="B908" s="19">
        <v>40946.624999999614</v>
      </c>
      <c r="C908" s="21">
        <f t="shared" si="101"/>
        <v>2</v>
      </c>
      <c r="D908" s="21" t="str">
        <f t="shared" si="102"/>
        <v>Shoulder</v>
      </c>
      <c r="E908" s="21">
        <f t="shared" si="103"/>
        <v>15</v>
      </c>
      <c r="F908" s="23">
        <v>89.02854932771676</v>
      </c>
      <c r="G908" s="23">
        <v>2497.6239554216204</v>
      </c>
      <c r="H908" s="16">
        <f t="shared" si="104"/>
        <v>3.564529765758432E-2</v>
      </c>
      <c r="I908" s="23">
        <v>8.0788279062061275</v>
      </c>
      <c r="J908" s="23">
        <v>55.764303999033359</v>
      </c>
      <c r="K908" s="23">
        <v>19.736566484517304</v>
      </c>
      <c r="L908" s="23">
        <v>13.768887040618067</v>
      </c>
      <c r="M908" s="23">
        <f t="shared" si="98"/>
        <v>22.258850473897986</v>
      </c>
      <c r="N908" s="23">
        <v>1405.1736634299916</v>
      </c>
      <c r="O908" s="17">
        <f t="shared" si="99"/>
        <v>2.1589985045727834E-2</v>
      </c>
      <c r="P908" s="18">
        <f t="shared" si="100"/>
        <v>5.6465701259934387E-2</v>
      </c>
    </row>
    <row r="909" spans="2:16" x14ac:dyDescent="0.3">
      <c r="B909" s="19">
        <v>40946.666666666279</v>
      </c>
      <c r="C909" s="21">
        <f t="shared" si="101"/>
        <v>2</v>
      </c>
      <c r="D909" s="21" t="str">
        <f t="shared" si="102"/>
        <v>Shoulder</v>
      </c>
      <c r="E909" s="21">
        <f t="shared" si="103"/>
        <v>16</v>
      </c>
      <c r="F909" s="23">
        <v>89.704403539294987</v>
      </c>
      <c r="G909" s="23">
        <v>2482.143418462485</v>
      </c>
      <c r="H909" s="16">
        <f t="shared" si="104"/>
        <v>3.6139895411386271E-2</v>
      </c>
      <c r="I909" s="23">
        <v>8.1805769815401224</v>
      </c>
      <c r="J909" s="23">
        <v>54.377887309030086</v>
      </c>
      <c r="K909" s="23">
        <v>19.736566484517304</v>
      </c>
      <c r="L909" s="23">
        <v>13.239033763314952</v>
      </c>
      <c r="M909" s="23">
        <f t="shared" si="98"/>
        <v>21.402287061197832</v>
      </c>
      <c r="N909" s="23">
        <v>1425.0133679567566</v>
      </c>
      <c r="O909" s="17">
        <f t="shared" si="99"/>
        <v>2.0759709844094369E-2</v>
      </c>
      <c r="P909" s="18">
        <f t="shared" si="100"/>
        <v>5.614935151294434E-2</v>
      </c>
    </row>
    <row r="910" spans="2:16" x14ac:dyDescent="0.3">
      <c r="B910" s="19">
        <v>40946.708333332943</v>
      </c>
      <c r="C910" s="21">
        <f t="shared" si="101"/>
        <v>2</v>
      </c>
      <c r="D910" s="21" t="str">
        <f t="shared" si="102"/>
        <v>Shoulder</v>
      </c>
      <c r="E910" s="21">
        <f t="shared" si="103"/>
        <v>17</v>
      </c>
      <c r="F910" s="23">
        <v>89.688013128106959</v>
      </c>
      <c r="G910" s="23">
        <v>2513.1044923807558</v>
      </c>
      <c r="H910" s="16">
        <f t="shared" si="104"/>
        <v>3.5688135292433552E-2</v>
      </c>
      <c r="I910" s="23">
        <v>8.5541595102196819</v>
      </c>
      <c r="J910" s="23">
        <v>60.46837239219407</v>
      </c>
      <c r="K910" s="23">
        <v>19.736566484517304</v>
      </c>
      <c r="L910" s="23">
        <v>15.566662610362769</v>
      </c>
      <c r="M910" s="23">
        <f t="shared" si="98"/>
        <v>25.165143297313996</v>
      </c>
      <c r="N910" s="23">
        <v>1498.9502131264369</v>
      </c>
      <c r="O910" s="17">
        <f t="shared" si="99"/>
        <v>2.2495278703889444E-2</v>
      </c>
      <c r="P910" s="18">
        <f t="shared" si="100"/>
        <v>5.7380599446497593E-2</v>
      </c>
    </row>
    <row r="911" spans="2:16" x14ac:dyDescent="0.3">
      <c r="B911" s="19">
        <v>40946.749999999607</v>
      </c>
      <c r="C911" s="21">
        <f t="shared" si="101"/>
        <v>2</v>
      </c>
      <c r="D911" s="21" t="str">
        <f t="shared" si="102"/>
        <v>Shoulder</v>
      </c>
      <c r="E911" s="21">
        <f t="shared" si="103"/>
        <v>18</v>
      </c>
      <c r="F911" s="23">
        <v>91.851044171098337</v>
      </c>
      <c r="G911" s="23">
        <v>2603.7762088556919</v>
      </c>
      <c r="H911" s="16">
        <f t="shared" si="104"/>
        <v>3.5276090110472683E-2</v>
      </c>
      <c r="I911" s="23">
        <v>9.1446514924098068</v>
      </c>
      <c r="J911" s="23">
        <v>62.429960883930093</v>
      </c>
      <c r="K911" s="23">
        <v>19.736566484517304</v>
      </c>
      <c r="L911" s="23">
        <v>16.316331954767406</v>
      </c>
      <c r="M911" s="23">
        <f t="shared" si="98"/>
        <v>26.377062444645382</v>
      </c>
      <c r="N911" s="23">
        <v>1610.6026872594086</v>
      </c>
      <c r="O911" s="17">
        <f t="shared" si="99"/>
        <v>2.2054920321472153E-2</v>
      </c>
      <c r="P911" s="18">
        <f t="shared" si="100"/>
        <v>5.6552999075305289E-2</v>
      </c>
    </row>
    <row r="912" spans="2:16" x14ac:dyDescent="0.3">
      <c r="B912" s="19">
        <v>40946.791666666271</v>
      </c>
      <c r="C912" s="21">
        <f t="shared" si="101"/>
        <v>2</v>
      </c>
      <c r="D912" s="21" t="str">
        <f t="shared" si="102"/>
        <v>Shoulder</v>
      </c>
      <c r="E912" s="21">
        <f t="shared" si="103"/>
        <v>19</v>
      </c>
      <c r="F912" s="23">
        <v>89.022685846473493</v>
      </c>
      <c r="G912" s="23">
        <v>2738.6780309281576</v>
      </c>
      <c r="H912" s="16">
        <f t="shared" si="104"/>
        <v>3.2505714377934036E-2</v>
      </c>
      <c r="I912" s="23">
        <v>9.1399982610606667</v>
      </c>
      <c r="J912" s="23">
        <v>65.913200532595098</v>
      </c>
      <c r="K912" s="23">
        <v>19.736566484517304</v>
      </c>
      <c r="L912" s="23">
        <v>17.647537758033486</v>
      </c>
      <c r="M912" s="23">
        <f t="shared" si="98"/>
        <v>28.529096290044308</v>
      </c>
      <c r="N912" s="23">
        <v>1617.4553145793195</v>
      </c>
      <c r="O912" s="17">
        <f t="shared" si="99"/>
        <v>2.3289109882397123E-2</v>
      </c>
      <c r="P912" s="18">
        <f t="shared" si="100"/>
        <v>5.5037795106377636E-2</v>
      </c>
    </row>
    <row r="913" spans="2:16" x14ac:dyDescent="0.3">
      <c r="B913" s="19">
        <v>40946.833333332936</v>
      </c>
      <c r="C913" s="21">
        <f t="shared" si="101"/>
        <v>2</v>
      </c>
      <c r="D913" s="21" t="str">
        <f t="shared" si="102"/>
        <v>Shoulder</v>
      </c>
      <c r="E913" s="21">
        <f t="shared" si="103"/>
        <v>20</v>
      </c>
      <c r="F913" s="23">
        <v>87.580338164733448</v>
      </c>
      <c r="G913" s="23">
        <v>2727.6205045287752</v>
      </c>
      <c r="H913" s="16">
        <f t="shared" si="104"/>
        <v>3.2108696213172021E-2</v>
      </c>
      <c r="I913" s="23">
        <v>8.9303347095470755</v>
      </c>
      <c r="J913" s="23">
        <v>64.472285727094814</v>
      </c>
      <c r="K913" s="23">
        <v>19.736566484517304</v>
      </c>
      <c r="L913" s="23">
        <v>17.096856683927903</v>
      </c>
      <c r="M913" s="23">
        <f t="shared" si="98"/>
        <v>27.638862558649606</v>
      </c>
      <c r="N913" s="23">
        <v>1596.6140802682987</v>
      </c>
      <c r="O913" s="17">
        <f t="shared" si="99"/>
        <v>2.2904218195327144E-2</v>
      </c>
      <c r="P913" s="18">
        <f t="shared" si="100"/>
        <v>5.4277489824465203E-2</v>
      </c>
    </row>
    <row r="914" spans="2:16" x14ac:dyDescent="0.3">
      <c r="B914" s="19">
        <v>40946.8749999996</v>
      </c>
      <c r="C914" s="21">
        <f t="shared" si="101"/>
        <v>2</v>
      </c>
      <c r="D914" s="21" t="str">
        <f t="shared" si="102"/>
        <v>Shoulder</v>
      </c>
      <c r="E914" s="21">
        <f t="shared" si="103"/>
        <v>21</v>
      </c>
      <c r="F914" s="23">
        <v>84.873968933257785</v>
      </c>
      <c r="G914" s="23">
        <v>2692.2364200507513</v>
      </c>
      <c r="H914" s="16">
        <f t="shared" si="104"/>
        <v>3.1525451591527698E-2</v>
      </c>
      <c r="I914" s="23">
        <v>8.5622567836782988</v>
      </c>
      <c r="J914" s="23">
        <v>62.830742899560796</v>
      </c>
      <c r="K914" s="23">
        <v>19.736566484517304</v>
      </c>
      <c r="L914" s="23">
        <v>16.469500670924145</v>
      </c>
      <c r="M914" s="23">
        <f t="shared" si="98"/>
        <v>26.624675744119347</v>
      </c>
      <c r="N914" s="23">
        <v>1534.3147359171778</v>
      </c>
      <c r="O914" s="17">
        <f t="shared" si="99"/>
        <v>2.2933321113391844E-2</v>
      </c>
      <c r="P914" s="18">
        <f t="shared" si="100"/>
        <v>5.3735789400326348E-2</v>
      </c>
    </row>
    <row r="915" spans="2:16" x14ac:dyDescent="0.3">
      <c r="B915" s="19">
        <v>40946.916666666264</v>
      </c>
      <c r="C915" s="21">
        <f t="shared" si="101"/>
        <v>2</v>
      </c>
      <c r="D915" s="21" t="str">
        <f t="shared" si="102"/>
        <v>Shoulder</v>
      </c>
      <c r="E915" s="21">
        <f t="shared" si="103"/>
        <v>22</v>
      </c>
      <c r="F915" s="23">
        <v>79.137155283027184</v>
      </c>
      <c r="G915" s="23">
        <v>2613.7279826151362</v>
      </c>
      <c r="H915" s="16">
        <f t="shared" si="104"/>
        <v>3.0277502406293785E-2</v>
      </c>
      <c r="I915" s="23">
        <v>7.9838666764160928</v>
      </c>
      <c r="J915" s="23">
        <v>60.703105727875943</v>
      </c>
      <c r="K915" s="23">
        <v>19.736566484517304</v>
      </c>
      <c r="L915" s="23">
        <v>15.656371734683132</v>
      </c>
      <c r="M915" s="23">
        <f t="shared" si="98"/>
        <v>25.310167508675505</v>
      </c>
      <c r="N915" s="23">
        <v>1412.1480517594214</v>
      </c>
      <c r="O915" s="17">
        <f t="shared" si="99"/>
        <v>2.3576872229232583E-2</v>
      </c>
      <c r="P915" s="18">
        <f t="shared" si="100"/>
        <v>5.3140525829872901E-2</v>
      </c>
    </row>
    <row r="916" spans="2:16" x14ac:dyDescent="0.3">
      <c r="B916" s="19">
        <v>40946.958333332928</v>
      </c>
      <c r="C916" s="21">
        <f t="shared" si="101"/>
        <v>2</v>
      </c>
      <c r="D916" s="21" t="str">
        <f t="shared" si="102"/>
        <v>Shoulder</v>
      </c>
      <c r="E916" s="21">
        <f t="shared" si="103"/>
        <v>23</v>
      </c>
      <c r="F916" s="23">
        <v>80.277709442116333</v>
      </c>
      <c r="G916" s="23">
        <v>2469.9801394231645</v>
      </c>
      <c r="H916" s="16">
        <f t="shared" si="104"/>
        <v>3.2501358274428988E-2</v>
      </c>
      <c r="I916" s="23">
        <v>7.482948233422646</v>
      </c>
      <c r="J916" s="23">
        <v>57.913072194538714</v>
      </c>
      <c r="K916" s="23">
        <v>19.736566484517304</v>
      </c>
      <c r="L916" s="23">
        <v>14.590091717943844</v>
      </c>
      <c r="M916" s="23">
        <f t="shared" si="98"/>
        <v>23.586413992077567</v>
      </c>
      <c r="N916" s="23">
        <v>1298.9071797577492</v>
      </c>
      <c r="O916" s="17">
        <f t="shared" si="99"/>
        <v>2.3919616974705429E-2</v>
      </c>
      <c r="P916" s="18">
        <f t="shared" si="100"/>
        <v>5.5643555208052406E-2</v>
      </c>
    </row>
    <row r="917" spans="2:16" x14ac:dyDescent="0.3">
      <c r="B917" s="19">
        <v>40946.999999999593</v>
      </c>
      <c r="C917" s="21">
        <f t="shared" si="101"/>
        <v>2</v>
      </c>
      <c r="D917" s="21" t="str">
        <f t="shared" si="102"/>
        <v>Shoulder</v>
      </c>
      <c r="E917" s="21">
        <f t="shared" si="103"/>
        <v>0</v>
      </c>
      <c r="F917" s="23">
        <v>74.61693991699137</v>
      </c>
      <c r="G917" s="23">
        <v>2346.1358437500812</v>
      </c>
      <c r="H917" s="16">
        <f t="shared" si="104"/>
        <v>3.1804185642431981E-2</v>
      </c>
      <c r="I917" s="23">
        <v>7.1760725750491936</v>
      </c>
      <c r="J917" s="23">
        <v>56.341799911552592</v>
      </c>
      <c r="K917" s="23">
        <v>19.736566484517304</v>
      </c>
      <c r="L917" s="23">
        <v>13.98959132388571</v>
      </c>
      <c r="M917" s="23">
        <f t="shared" si="98"/>
        <v>22.615642103149575</v>
      </c>
      <c r="N917" s="23">
        <v>1248.8224111477305</v>
      </c>
      <c r="O917" s="17">
        <f t="shared" si="99"/>
        <v>2.3855845644873308E-2</v>
      </c>
      <c r="P917" s="18">
        <f t="shared" si="100"/>
        <v>5.490131554375853E-2</v>
      </c>
    </row>
    <row r="918" spans="2:16" x14ac:dyDescent="0.3">
      <c r="B918" s="19">
        <v>40947.041666666257</v>
      </c>
      <c r="C918" s="21">
        <f t="shared" si="101"/>
        <v>2</v>
      </c>
      <c r="D918" s="21" t="str">
        <f t="shared" si="102"/>
        <v>Shoulder</v>
      </c>
      <c r="E918" s="21">
        <f t="shared" si="103"/>
        <v>1</v>
      </c>
      <c r="F918" s="23">
        <v>71.528509868515201</v>
      </c>
      <c r="G918" s="23">
        <v>2273.1561695141572</v>
      </c>
      <c r="H918" s="16">
        <f t="shared" si="104"/>
        <v>3.1466606134589965E-2</v>
      </c>
      <c r="I918" s="23">
        <v>7.0598457010219713</v>
      </c>
      <c r="J918" s="23">
        <v>54.045235400720571</v>
      </c>
      <c r="K918" s="23">
        <v>19.736566484517304</v>
      </c>
      <c r="L918" s="23">
        <v>13.111902645311382</v>
      </c>
      <c r="M918" s="23">
        <f t="shared" si="98"/>
        <v>21.196766270891885</v>
      </c>
      <c r="N918" s="23">
        <v>1228.7987759150417</v>
      </c>
      <c r="O918" s="17">
        <f t="shared" si="99"/>
        <v>2.2995312597762139E-2</v>
      </c>
      <c r="P918" s="18">
        <f t="shared" si="100"/>
        <v>5.3738334287896553E-2</v>
      </c>
    </row>
    <row r="919" spans="2:16" x14ac:dyDescent="0.3">
      <c r="B919" s="19">
        <v>40947.083333332921</v>
      </c>
      <c r="C919" s="21">
        <f t="shared" si="101"/>
        <v>2</v>
      </c>
      <c r="D919" s="21" t="str">
        <f t="shared" si="102"/>
        <v>Shoulder</v>
      </c>
      <c r="E919" s="21">
        <f t="shared" si="103"/>
        <v>2</v>
      </c>
      <c r="F919" s="23">
        <v>70.195187567511752</v>
      </c>
      <c r="G919" s="23">
        <v>2235.5605797562571</v>
      </c>
      <c r="H919" s="16">
        <f t="shared" si="104"/>
        <v>3.1399367211585531E-2</v>
      </c>
      <c r="I919" s="23">
        <v>7.0042350898227701</v>
      </c>
      <c r="J919" s="23">
        <v>53.6333719019553</v>
      </c>
      <c r="K919" s="23">
        <v>19.736566484517304</v>
      </c>
      <c r="L919" s="23">
        <v>12.954498867503576</v>
      </c>
      <c r="M919" s="23">
        <f t="shared" si="98"/>
        <v>20.942306549934422</v>
      </c>
      <c r="N919" s="23">
        <v>1223.9326061440668</v>
      </c>
      <c r="O919" s="17">
        <f t="shared" si="99"/>
        <v>2.2833399077259047E-2</v>
      </c>
      <c r="P919" s="18">
        <f t="shared" si="100"/>
        <v>5.3515812006529044E-2</v>
      </c>
    </row>
    <row r="920" spans="2:16" x14ac:dyDescent="0.3">
      <c r="B920" s="19">
        <v>40947.124999999585</v>
      </c>
      <c r="C920" s="21">
        <f t="shared" si="101"/>
        <v>2</v>
      </c>
      <c r="D920" s="21" t="str">
        <f t="shared" si="102"/>
        <v>Shoulder</v>
      </c>
      <c r="E920" s="21">
        <f t="shared" si="103"/>
        <v>3</v>
      </c>
      <c r="F920" s="23">
        <v>73.290841505403634</v>
      </c>
      <c r="G920" s="23">
        <v>2230.0318165565659</v>
      </c>
      <c r="H920" s="16">
        <f t="shared" si="104"/>
        <v>3.2865379301436785E-2</v>
      </c>
      <c r="I920" s="23">
        <v>7.0052706935130109</v>
      </c>
      <c r="J920" s="23">
        <v>54.490600420839847</v>
      </c>
      <c r="K920" s="23">
        <v>19.736566484517304</v>
      </c>
      <c r="L920" s="23">
        <v>13.282109854448343</v>
      </c>
      <c r="M920" s="23">
        <f t="shared" si="98"/>
        <v>21.471924081874199</v>
      </c>
      <c r="N920" s="23">
        <v>1231.1728593426392</v>
      </c>
      <c r="O920" s="17">
        <f t="shared" si="99"/>
        <v>2.3130135268407442E-2</v>
      </c>
      <c r="P920" s="18">
        <f t="shared" si="100"/>
        <v>5.5235333900954475E-2</v>
      </c>
    </row>
    <row r="921" spans="2:16" x14ac:dyDescent="0.3">
      <c r="B921" s="19">
        <v>40947.16666666625</v>
      </c>
      <c r="C921" s="21">
        <f t="shared" si="101"/>
        <v>2</v>
      </c>
      <c r="D921" s="21" t="str">
        <f t="shared" si="102"/>
        <v>Shoulder</v>
      </c>
      <c r="E921" s="21">
        <f t="shared" si="103"/>
        <v>4</v>
      </c>
      <c r="F921" s="23">
        <v>76.802621081446716</v>
      </c>
      <c r="G921" s="23">
        <v>2226.714558636751</v>
      </c>
      <c r="H921" s="16">
        <f t="shared" si="104"/>
        <v>3.4491453241526908E-2</v>
      </c>
      <c r="I921" s="23">
        <v>7.1331231577111121</v>
      </c>
      <c r="J921" s="23">
        <v>55.875367104413748</v>
      </c>
      <c r="K921" s="23">
        <v>19.736566484517304</v>
      </c>
      <c r="L921" s="23">
        <v>13.811332541164603</v>
      </c>
      <c r="M921" s="23">
        <f t="shared" si="98"/>
        <v>22.32746807873184</v>
      </c>
      <c r="N921" s="23">
        <v>1263.5480285399801</v>
      </c>
      <c r="O921" s="17">
        <f t="shared" si="99"/>
        <v>2.3315766849388728E-2</v>
      </c>
      <c r="P921" s="18">
        <f t="shared" si="100"/>
        <v>5.70030254088396E-2</v>
      </c>
    </row>
    <row r="922" spans="2:16" x14ac:dyDescent="0.3">
      <c r="B922" s="19">
        <v>40947.208333332914</v>
      </c>
      <c r="C922" s="21">
        <f t="shared" si="101"/>
        <v>2</v>
      </c>
      <c r="D922" s="21" t="str">
        <f t="shared" si="102"/>
        <v>Shoulder</v>
      </c>
      <c r="E922" s="21">
        <f t="shared" si="103"/>
        <v>5</v>
      </c>
      <c r="F922" s="23">
        <v>80.104220193265149</v>
      </c>
      <c r="G922" s="23">
        <v>2266.5216536745279</v>
      </c>
      <c r="H922" s="16">
        <f t="shared" si="104"/>
        <v>3.5342358218108647E-2</v>
      </c>
      <c r="I922" s="23">
        <v>7.5504135305067264</v>
      </c>
      <c r="J922" s="23">
        <v>57.884517014729205</v>
      </c>
      <c r="K922" s="23">
        <v>19.736566484517304</v>
      </c>
      <c r="L922" s="23">
        <v>14.579178652834965</v>
      </c>
      <c r="M922" s="23">
        <f t="shared" si="98"/>
        <v>23.568771877376935</v>
      </c>
      <c r="N922" s="23">
        <v>1368.1283588016845</v>
      </c>
      <c r="O922" s="17">
        <f t="shared" si="99"/>
        <v>2.2745808321041103E-2</v>
      </c>
      <c r="P922" s="18">
        <f t="shared" si="100"/>
        <v>5.7284276033507081E-2</v>
      </c>
    </row>
    <row r="923" spans="2:16" x14ac:dyDescent="0.3">
      <c r="B923" s="19">
        <v>40947.249999999578</v>
      </c>
      <c r="C923" s="21">
        <f t="shared" si="101"/>
        <v>2</v>
      </c>
      <c r="D923" s="21" t="str">
        <f t="shared" si="102"/>
        <v>Shoulder</v>
      </c>
      <c r="E923" s="21">
        <f t="shared" si="103"/>
        <v>6</v>
      </c>
      <c r="F923" s="23">
        <v>88.65926867196363</v>
      </c>
      <c r="G923" s="23">
        <v>2392.5774546274874</v>
      </c>
      <c r="H923" s="16">
        <f t="shared" si="104"/>
        <v>3.7055965941870606E-2</v>
      </c>
      <c r="I923" s="23">
        <v>8.475743041712855</v>
      </c>
      <c r="J923" s="23">
        <v>65.672325208122516</v>
      </c>
      <c r="K923" s="23">
        <v>19.736566484517304</v>
      </c>
      <c r="L923" s="23">
        <v>17.555481321456003</v>
      </c>
      <c r="M923" s="23">
        <f t="shared" si="98"/>
        <v>28.380277402149208</v>
      </c>
      <c r="N923" s="23">
        <v>1574.9660113410384</v>
      </c>
      <c r="O923" s="17">
        <f t="shared" si="99"/>
        <v>2.3401152900106217E-2</v>
      </c>
      <c r="P923" s="18">
        <f t="shared" si="100"/>
        <v>5.9589966517109981E-2</v>
      </c>
    </row>
    <row r="924" spans="2:16" x14ac:dyDescent="0.3">
      <c r="B924" s="19">
        <v>40947.291666666242</v>
      </c>
      <c r="C924" s="21">
        <f t="shared" si="101"/>
        <v>2</v>
      </c>
      <c r="D924" s="21" t="str">
        <f t="shared" si="102"/>
        <v>Shoulder</v>
      </c>
      <c r="E924" s="21">
        <f t="shared" si="103"/>
        <v>7</v>
      </c>
      <c r="F924" s="23">
        <v>96.609470737547724</v>
      </c>
      <c r="G924" s="23">
        <v>2605.9877141355682</v>
      </c>
      <c r="H924" s="16">
        <f t="shared" si="104"/>
        <v>3.7072112893515322E-2</v>
      </c>
      <c r="I924" s="23">
        <v>9.1739341350067658</v>
      </c>
      <c r="J924" s="23">
        <v>68.95795885101866</v>
      </c>
      <c r="K924" s="23">
        <v>19.736566484517304</v>
      </c>
      <c r="L924" s="23">
        <v>18.811167123753851</v>
      </c>
      <c r="M924" s="23">
        <f t="shared" si="98"/>
        <v>30.410225242747504</v>
      </c>
      <c r="N924" s="23">
        <v>1707.5784280657138</v>
      </c>
      <c r="O924" s="17">
        <f t="shared" si="99"/>
        <v>2.3181459034121114E-2</v>
      </c>
      <c r="P924" s="18">
        <f t="shared" si="100"/>
        <v>5.9394186261287098E-2</v>
      </c>
    </row>
    <row r="925" spans="2:16" x14ac:dyDescent="0.3">
      <c r="B925" s="19">
        <v>40947.333333332906</v>
      </c>
      <c r="C925" s="21">
        <f t="shared" si="101"/>
        <v>2</v>
      </c>
      <c r="D925" s="21" t="str">
        <f t="shared" si="102"/>
        <v>Shoulder</v>
      </c>
      <c r="E925" s="21">
        <f t="shared" si="103"/>
        <v>8</v>
      </c>
      <c r="F925" s="23">
        <v>100.70428152993362</v>
      </c>
      <c r="G925" s="23">
        <v>2765.2160942866753</v>
      </c>
      <c r="H925" s="16">
        <f t="shared" si="104"/>
        <v>3.6418232100559091E-2</v>
      </c>
      <c r="I925" s="23">
        <v>9.0381753637851574</v>
      </c>
      <c r="J925" s="23">
        <v>66.292518348795923</v>
      </c>
      <c r="K925" s="23">
        <v>19.736566484517304</v>
      </c>
      <c r="L925" s="23">
        <v>17.792503401842197</v>
      </c>
      <c r="M925" s="23">
        <f t="shared" si="98"/>
        <v>28.763448462436422</v>
      </c>
      <c r="N925" s="23">
        <v>1683.4723651952963</v>
      </c>
      <c r="O925" s="17">
        <f t="shared" si="99"/>
        <v>2.2454555600522903E-2</v>
      </c>
      <c r="P925" s="18">
        <f t="shared" si="100"/>
        <v>5.8055032483507241E-2</v>
      </c>
    </row>
    <row r="926" spans="2:16" x14ac:dyDescent="0.3">
      <c r="B926" s="19">
        <v>40947.374999999571</v>
      </c>
      <c r="C926" s="21">
        <f t="shared" si="101"/>
        <v>2</v>
      </c>
      <c r="D926" s="21" t="str">
        <f t="shared" si="102"/>
        <v>Shoulder</v>
      </c>
      <c r="E926" s="21">
        <f t="shared" si="103"/>
        <v>9</v>
      </c>
      <c r="F926" s="23">
        <v>100.97779453280074</v>
      </c>
      <c r="G926" s="23">
        <v>2737.5722782882194</v>
      </c>
      <c r="H926" s="16">
        <f t="shared" si="104"/>
        <v>3.6885891683539875E-2</v>
      </c>
      <c r="I926" s="23">
        <v>8.8865968874000227</v>
      </c>
      <c r="J926" s="23">
        <v>65.406119960756939</v>
      </c>
      <c r="K926" s="23">
        <v>19.736566484517304</v>
      </c>
      <c r="L926" s="23">
        <v>17.453744431119226</v>
      </c>
      <c r="M926" s="23">
        <f t="shared" si="98"/>
        <v>28.215809045120409</v>
      </c>
      <c r="N926" s="23">
        <v>1666.1704258033044</v>
      </c>
      <c r="O926" s="17">
        <f t="shared" si="99"/>
        <v>2.2268073756400036E-2</v>
      </c>
      <c r="P926" s="18">
        <f t="shared" si="100"/>
        <v>5.8332587683360262E-2</v>
      </c>
    </row>
    <row r="927" spans="2:16" x14ac:dyDescent="0.3">
      <c r="B927" s="19">
        <v>40947.416666666235</v>
      </c>
      <c r="C927" s="21">
        <f t="shared" si="101"/>
        <v>2</v>
      </c>
      <c r="D927" s="21" t="str">
        <f t="shared" si="102"/>
        <v>Shoulder</v>
      </c>
      <c r="E927" s="21">
        <f t="shared" si="103"/>
        <v>10</v>
      </c>
      <c r="F927" s="23">
        <v>100.76199516379775</v>
      </c>
      <c r="G927" s="23">
        <v>2718.7744834092691</v>
      </c>
      <c r="H927" s="16">
        <f t="shared" si="104"/>
        <v>3.7061549524859801E-2</v>
      </c>
      <c r="I927" s="23">
        <v>8.7704993472278421</v>
      </c>
      <c r="J927" s="23">
        <v>64.767576796247553</v>
      </c>
      <c r="K927" s="23">
        <v>19.736566484517304</v>
      </c>
      <c r="L927" s="23">
        <v>17.209709437271886</v>
      </c>
      <c r="M927" s="23">
        <f t="shared" si="98"/>
        <v>27.821300874458363</v>
      </c>
      <c r="N927" s="23">
        <v>1646.1716966854442</v>
      </c>
      <c r="O927" s="17">
        <f t="shared" si="99"/>
        <v>2.222842264592664E-2</v>
      </c>
      <c r="P927" s="18">
        <f t="shared" si="100"/>
        <v>5.8466152384034915E-2</v>
      </c>
    </row>
    <row r="928" spans="2:16" x14ac:dyDescent="0.3">
      <c r="B928" s="19">
        <v>40947.458333332899</v>
      </c>
      <c r="C928" s="21">
        <f t="shared" si="101"/>
        <v>2</v>
      </c>
      <c r="D928" s="21" t="str">
        <f t="shared" si="102"/>
        <v>Shoulder</v>
      </c>
      <c r="E928" s="21">
        <f t="shared" si="103"/>
        <v>11</v>
      </c>
      <c r="F928" s="23">
        <v>99.329861126307222</v>
      </c>
      <c r="G928" s="23">
        <v>2698.8709358903807</v>
      </c>
      <c r="H928" s="16">
        <f t="shared" si="104"/>
        <v>3.6804227947839024E-2</v>
      </c>
      <c r="I928" s="23">
        <v>8.5595569513875915</v>
      </c>
      <c r="J928" s="23">
        <v>62.827318092041359</v>
      </c>
      <c r="K928" s="23">
        <v>19.736566484517304</v>
      </c>
      <c r="L928" s="23">
        <v>16.4681917963979</v>
      </c>
      <c r="M928" s="23">
        <f t="shared" si="98"/>
        <v>26.622559811126155</v>
      </c>
      <c r="N928" s="23">
        <v>1603.0125041012536</v>
      </c>
      <c r="O928" s="17">
        <f t="shared" si="99"/>
        <v>2.1947499893170814E-2</v>
      </c>
      <c r="P928" s="18">
        <f t="shared" si="100"/>
        <v>5.7943967052056407E-2</v>
      </c>
    </row>
    <row r="929" spans="2:16" x14ac:dyDescent="0.3">
      <c r="B929" s="19">
        <v>40947.499999999563</v>
      </c>
      <c r="C929" s="21">
        <f t="shared" si="101"/>
        <v>2</v>
      </c>
      <c r="D929" s="21" t="str">
        <f t="shared" si="102"/>
        <v>Shoulder</v>
      </c>
      <c r="E929" s="21">
        <f t="shared" si="103"/>
        <v>12</v>
      </c>
      <c r="F929" s="23">
        <v>100.33193560159891</v>
      </c>
      <c r="G929" s="23">
        <v>2644.689056533407</v>
      </c>
      <c r="H929" s="16">
        <f t="shared" si="104"/>
        <v>3.7937138717211445E-2</v>
      </c>
      <c r="I929" s="23">
        <v>8.3909344488731588</v>
      </c>
      <c r="J929" s="23">
        <v>61.374464639421184</v>
      </c>
      <c r="K929" s="23">
        <v>19.736566484517304</v>
      </c>
      <c r="L929" s="23">
        <v>15.912948074317397</v>
      </c>
      <c r="M929" s="23">
        <f t="shared" si="98"/>
        <v>25.724950080586481</v>
      </c>
      <c r="N929" s="23">
        <v>1572.1655992935753</v>
      </c>
      <c r="O929" s="17">
        <f t="shared" si="99"/>
        <v>2.1699930684648622E-2</v>
      </c>
      <c r="P929" s="18">
        <f t="shared" si="100"/>
        <v>5.8813836121322682E-2</v>
      </c>
    </row>
    <row r="930" spans="2:16" x14ac:dyDescent="0.3">
      <c r="B930" s="19">
        <v>40947.541666666228</v>
      </c>
      <c r="C930" s="21">
        <f t="shared" si="101"/>
        <v>2</v>
      </c>
      <c r="D930" s="21" t="str">
        <f t="shared" si="102"/>
        <v>Shoulder</v>
      </c>
      <c r="E930" s="21">
        <f t="shared" si="103"/>
        <v>13</v>
      </c>
      <c r="F930" s="23">
        <v>100.67915261312548</v>
      </c>
      <c r="G930" s="23">
        <v>2608.199219415445</v>
      </c>
      <c r="H930" s="16">
        <f t="shared" si="104"/>
        <v>3.8601020912693129E-2</v>
      </c>
      <c r="I930" s="23">
        <v>8.2294284856647604</v>
      </c>
      <c r="J930" s="23">
        <v>58.697295002396963</v>
      </c>
      <c r="K930" s="23">
        <v>19.736566484517304</v>
      </c>
      <c r="L930" s="23">
        <v>14.889801774722347</v>
      </c>
      <c r="M930" s="23">
        <f t="shared" si="98"/>
        <v>24.070926743157312</v>
      </c>
      <c r="N930" s="23">
        <v>1538.3485050939923</v>
      </c>
      <c r="O930" s="17">
        <f t="shared" si="99"/>
        <v>2.0996773567149879E-2</v>
      </c>
      <c r="P930" s="18">
        <f t="shared" si="100"/>
        <v>5.8787297584278378E-2</v>
      </c>
    </row>
    <row r="931" spans="2:16" x14ac:dyDescent="0.3">
      <c r="B931" s="19">
        <v>40947.583333332892</v>
      </c>
      <c r="C931" s="21">
        <f t="shared" si="101"/>
        <v>2</v>
      </c>
      <c r="D931" s="21" t="str">
        <f t="shared" si="102"/>
        <v>Shoulder</v>
      </c>
      <c r="E931" s="21">
        <f t="shared" si="103"/>
        <v>14</v>
      </c>
      <c r="F931" s="23">
        <v>98.833627602680792</v>
      </c>
      <c r="G931" s="23">
        <v>2570.6036296575444</v>
      </c>
      <c r="H931" s="16">
        <f t="shared" si="104"/>
        <v>3.8447634035219738E-2</v>
      </c>
      <c r="I931" s="23">
        <v>8.0873536387963298</v>
      </c>
      <c r="J931" s="23">
        <v>50.444571231349855</v>
      </c>
      <c r="K931" s="23">
        <v>19.736566484517304</v>
      </c>
      <c r="L931" s="23">
        <v>11.735820169988276</v>
      </c>
      <c r="M931" s="23">
        <f t="shared" si="98"/>
        <v>18.972184576844274</v>
      </c>
      <c r="N931" s="23">
        <v>1489.1624627448361</v>
      </c>
      <c r="O931" s="17">
        <f t="shared" si="99"/>
        <v>1.8170977910472071E-2</v>
      </c>
      <c r="P931" s="18">
        <f t="shared" si="100"/>
        <v>5.5919980836927917E-2</v>
      </c>
    </row>
    <row r="932" spans="2:16" x14ac:dyDescent="0.3">
      <c r="B932" s="19">
        <v>40947.624999999556</v>
      </c>
      <c r="C932" s="21">
        <f t="shared" si="101"/>
        <v>2</v>
      </c>
      <c r="D932" s="21" t="str">
        <f t="shared" si="102"/>
        <v>Shoulder</v>
      </c>
      <c r="E932" s="21">
        <f t="shared" si="103"/>
        <v>15</v>
      </c>
      <c r="F932" s="23">
        <v>98.364988787569033</v>
      </c>
      <c r="G932" s="23">
        <v>2538.5368030993354</v>
      </c>
      <c r="H932" s="16">
        <f t="shared" si="104"/>
        <v>3.8748695180418041E-2</v>
      </c>
      <c r="I932" s="23">
        <v>8.0588566961546082</v>
      </c>
      <c r="J932" s="23">
        <v>57.736815905473769</v>
      </c>
      <c r="K932" s="23">
        <v>19.736566484517304</v>
      </c>
      <c r="L932" s="23">
        <v>14.522731036930891</v>
      </c>
      <c r="M932" s="23">
        <f t="shared" si="98"/>
        <v>23.477518384025572</v>
      </c>
      <c r="N932" s="23">
        <v>1484.7189394785094</v>
      </c>
      <c r="O932" s="17">
        <f t="shared" si="99"/>
        <v>2.1240636353205659E-2</v>
      </c>
      <c r="P932" s="18">
        <f t="shared" si="100"/>
        <v>5.9166284590135232E-2</v>
      </c>
    </row>
    <row r="933" spans="2:16" x14ac:dyDescent="0.3">
      <c r="B933" s="19">
        <v>40947.66666666622</v>
      </c>
      <c r="C933" s="21">
        <f t="shared" si="101"/>
        <v>2</v>
      </c>
      <c r="D933" s="21" t="str">
        <f t="shared" si="102"/>
        <v>Shoulder</v>
      </c>
      <c r="E933" s="21">
        <f t="shared" si="103"/>
        <v>16</v>
      </c>
      <c r="F933" s="23">
        <v>96.535078277774588</v>
      </c>
      <c r="G933" s="23">
        <v>2530.796534619768</v>
      </c>
      <c r="H933" s="16">
        <f t="shared" si="104"/>
        <v>3.8144148277916866E-2</v>
      </c>
      <c r="I933" s="23">
        <v>8.1577855883256802</v>
      </c>
      <c r="J933" s="23">
        <v>58.509001968213063</v>
      </c>
      <c r="K933" s="23">
        <v>19.736566484517304</v>
      </c>
      <c r="L933" s="23">
        <v>14.817840955168561</v>
      </c>
      <c r="M933" s="23">
        <f t="shared" si="98"/>
        <v>23.954594528527196</v>
      </c>
      <c r="N933" s="23">
        <v>1507.3417479260099</v>
      </c>
      <c r="O933" s="17">
        <f t="shared" si="99"/>
        <v>2.1303981105172148E-2</v>
      </c>
      <c r="P933" s="18">
        <f t="shared" si="100"/>
        <v>5.8635507168903388E-2</v>
      </c>
    </row>
    <row r="934" spans="2:16" x14ac:dyDescent="0.3">
      <c r="B934" s="19">
        <v>40947.708333332885</v>
      </c>
      <c r="C934" s="21">
        <f t="shared" si="101"/>
        <v>2</v>
      </c>
      <c r="D934" s="21" t="str">
        <f t="shared" si="102"/>
        <v>Shoulder</v>
      </c>
      <c r="E934" s="21">
        <f t="shared" si="103"/>
        <v>17</v>
      </c>
      <c r="F934" s="23">
        <v>94.851950633826732</v>
      </c>
      <c r="G934" s="23">
        <v>2548.4885768587797</v>
      </c>
      <c r="H934" s="16">
        <f t="shared" si="104"/>
        <v>3.7218903586666068E-2</v>
      </c>
      <c r="I934" s="23">
        <v>8.3572456039487228</v>
      </c>
      <c r="J934" s="23">
        <v>60.561125528131093</v>
      </c>
      <c r="K934" s="23">
        <v>19.736566484517304</v>
      </c>
      <c r="L934" s="23">
        <v>15.602110505220596</v>
      </c>
      <c r="M934" s="23">
        <f t="shared" si="98"/>
        <v>25.222448538393195</v>
      </c>
      <c r="N934" s="23">
        <v>1548.3439225689488</v>
      </c>
      <c r="O934" s="17">
        <f t="shared" si="99"/>
        <v>2.1687490519953646E-2</v>
      </c>
      <c r="P934" s="18">
        <f t="shared" si="100"/>
        <v>5.8099209487920828E-2</v>
      </c>
    </row>
    <row r="935" spans="2:16" x14ac:dyDescent="0.3">
      <c r="B935" s="19">
        <v>40947.749999999549</v>
      </c>
      <c r="C935" s="21">
        <f t="shared" si="101"/>
        <v>2</v>
      </c>
      <c r="D935" s="21" t="str">
        <f t="shared" si="102"/>
        <v>Shoulder</v>
      </c>
      <c r="E935" s="21">
        <f t="shared" si="103"/>
        <v>18</v>
      </c>
      <c r="F935" s="23">
        <v>94.431607409006048</v>
      </c>
      <c r="G935" s="23">
        <v>2590.5071771764328</v>
      </c>
      <c r="H935" s="16">
        <f t="shared" si="104"/>
        <v>3.645294181810891E-2</v>
      </c>
      <c r="I935" s="23">
        <v>8.7984078957879142</v>
      </c>
      <c r="J935" s="23">
        <v>60.167494771243945</v>
      </c>
      <c r="K935" s="23">
        <v>19.736566484517304</v>
      </c>
      <c r="L935" s="23">
        <v>15.451674818685788</v>
      </c>
      <c r="M935" s="23">
        <f t="shared" si="98"/>
        <v>24.979253468040852</v>
      </c>
      <c r="N935" s="23">
        <v>1628.6152773164838</v>
      </c>
      <c r="O935" s="17">
        <f t="shared" si="99"/>
        <v>2.0740110837892418E-2</v>
      </c>
      <c r="P935" s="18">
        <f t="shared" si="100"/>
        <v>5.6437014602326502E-2</v>
      </c>
    </row>
    <row r="936" spans="2:16" x14ac:dyDescent="0.3">
      <c r="B936" s="19">
        <v>40947.791666666213</v>
      </c>
      <c r="C936" s="21">
        <f t="shared" si="101"/>
        <v>2</v>
      </c>
      <c r="D936" s="21" t="str">
        <f t="shared" si="102"/>
        <v>Shoulder</v>
      </c>
      <c r="E936" s="21">
        <f t="shared" si="103"/>
        <v>19</v>
      </c>
      <c r="F936" s="23">
        <v>95.765396370918197</v>
      </c>
      <c r="G936" s="23">
        <v>2683.3903989312453</v>
      </c>
      <c r="H936" s="16">
        <f t="shared" si="104"/>
        <v>3.5688208621846504E-2</v>
      </c>
      <c r="I936" s="23">
        <v>8.868896064353784</v>
      </c>
      <c r="J936" s="23">
        <v>63.708608899792857</v>
      </c>
      <c r="K936" s="23">
        <v>19.736566484517304</v>
      </c>
      <c r="L936" s="23">
        <v>16.804998779544608</v>
      </c>
      <c r="M936" s="23">
        <f t="shared" si="98"/>
        <v>27.167043635730945</v>
      </c>
      <c r="N936" s="23">
        <v>1634.9146849830424</v>
      </c>
      <c r="O936" s="17">
        <f t="shared" si="99"/>
        <v>2.2041480225898451E-2</v>
      </c>
      <c r="P936" s="18">
        <f t="shared" si="100"/>
        <v>5.6943067903108782E-2</v>
      </c>
    </row>
    <row r="937" spans="2:16" x14ac:dyDescent="0.3">
      <c r="B937" s="19">
        <v>40947.833333332877</v>
      </c>
      <c r="C937" s="21">
        <f t="shared" si="101"/>
        <v>2</v>
      </c>
      <c r="D937" s="21" t="str">
        <f t="shared" si="102"/>
        <v>Shoulder</v>
      </c>
      <c r="E937" s="21">
        <f t="shared" si="103"/>
        <v>20</v>
      </c>
      <c r="F937" s="23">
        <v>92.150016035244221</v>
      </c>
      <c r="G937" s="23">
        <v>2698.8709358903807</v>
      </c>
      <c r="H937" s="16">
        <f t="shared" si="104"/>
        <v>3.4143913593572099E-2</v>
      </c>
      <c r="I937" s="23">
        <v>8.7245051159360525</v>
      </c>
      <c r="J937" s="23">
        <v>62.341300553844718</v>
      </c>
      <c r="K937" s="23">
        <v>19.736566484517304</v>
      </c>
      <c r="L937" s="23">
        <v>16.282448226447318</v>
      </c>
      <c r="M937" s="23">
        <f t="shared" si="98"/>
        <v>26.322285842880095</v>
      </c>
      <c r="N937" s="23">
        <v>1618.283871786</v>
      </c>
      <c r="O937" s="17">
        <f t="shared" si="99"/>
        <v>2.1656763420707621E-2</v>
      </c>
      <c r="P937" s="18">
        <f t="shared" si="100"/>
        <v>5.5061230355326646E-2</v>
      </c>
    </row>
    <row r="938" spans="2:16" x14ac:dyDescent="0.3">
      <c r="B938" s="19">
        <v>40947.874999999542</v>
      </c>
      <c r="C938" s="21">
        <f t="shared" si="101"/>
        <v>2</v>
      </c>
      <c r="D938" s="21" t="str">
        <f t="shared" si="102"/>
        <v>Shoulder</v>
      </c>
      <c r="E938" s="21">
        <f t="shared" si="103"/>
        <v>21</v>
      </c>
      <c r="F938" s="23">
        <v>92.367417260730775</v>
      </c>
      <c r="G938" s="23">
        <v>2670.1213672519866</v>
      </c>
      <c r="H938" s="16">
        <f t="shared" si="104"/>
        <v>3.4592965845516119E-2</v>
      </c>
      <c r="I938" s="23">
        <v>8.3908958191487155</v>
      </c>
      <c r="J938" s="23">
        <v>61.863604871685396</v>
      </c>
      <c r="K938" s="23">
        <v>19.736566484517304</v>
      </c>
      <c r="L938" s="23">
        <v>16.099885058699339</v>
      </c>
      <c r="M938" s="23">
        <f t="shared" si="98"/>
        <v>26.027153328468753</v>
      </c>
      <c r="N938" s="23">
        <v>1552.2911508211055</v>
      </c>
      <c r="O938" s="17">
        <f t="shared" si="99"/>
        <v>2.2172418575865469E-2</v>
      </c>
      <c r="P938" s="18">
        <f t="shared" si="100"/>
        <v>5.5998374702874186E-2</v>
      </c>
    </row>
    <row r="939" spans="2:16" x14ac:dyDescent="0.3">
      <c r="B939" s="19">
        <v>40947.916666666206</v>
      </c>
      <c r="C939" s="21">
        <f t="shared" si="101"/>
        <v>2</v>
      </c>
      <c r="D939" s="21" t="str">
        <f t="shared" si="102"/>
        <v>Shoulder</v>
      </c>
      <c r="E939" s="21">
        <f t="shared" si="103"/>
        <v>22</v>
      </c>
      <c r="F939" s="23">
        <v>92.712734665087581</v>
      </c>
      <c r="G939" s="23">
        <v>2599.3531982959389</v>
      </c>
      <c r="H939" s="16">
        <f t="shared" si="104"/>
        <v>3.5667617131010659E-2</v>
      </c>
      <c r="I939" s="23">
        <v>7.8260280802423718</v>
      </c>
      <c r="J939" s="23">
        <v>60.183261323404359</v>
      </c>
      <c r="K939" s="23">
        <v>19.736566484517304</v>
      </c>
      <c r="L939" s="23">
        <v>15.457700394830534</v>
      </c>
      <c r="M939" s="23">
        <f t="shared" si="98"/>
        <v>24.988994444056523</v>
      </c>
      <c r="N939" s="23">
        <v>1433.9851683285701</v>
      </c>
      <c r="O939" s="17">
        <f t="shared" si="99"/>
        <v>2.2883794929725497E-2</v>
      </c>
      <c r="P939" s="18">
        <f t="shared" si="100"/>
        <v>5.7735201624678142E-2</v>
      </c>
    </row>
    <row r="940" spans="2:16" x14ac:dyDescent="0.3">
      <c r="B940" s="19">
        <v>40947.95833333287</v>
      </c>
      <c r="C940" s="21">
        <f t="shared" si="101"/>
        <v>2</v>
      </c>
      <c r="D940" s="21" t="str">
        <f t="shared" si="102"/>
        <v>Shoulder</v>
      </c>
      <c r="E940" s="21">
        <f t="shared" si="103"/>
        <v>23</v>
      </c>
      <c r="F940" s="23">
        <v>93.402317019465642</v>
      </c>
      <c r="G940" s="23">
        <v>2451.1823445442142</v>
      </c>
      <c r="H940" s="16">
        <f t="shared" si="104"/>
        <v>3.8105005622024977E-2</v>
      </c>
      <c r="I940" s="23">
        <v>7.3415169129651918</v>
      </c>
      <c r="J940" s="23">
        <v>64.779687712254827</v>
      </c>
      <c r="K940" s="23">
        <v>19.736566484517304</v>
      </c>
      <c r="L940" s="23">
        <v>17.214337922044077</v>
      </c>
      <c r="M940" s="23">
        <f t="shared" si="98"/>
        <v>27.828783305693445</v>
      </c>
      <c r="N940" s="23">
        <v>1341.756336320947</v>
      </c>
      <c r="O940" s="17">
        <f t="shared" si="99"/>
        <v>2.6212136486043716E-2</v>
      </c>
      <c r="P940" s="18">
        <f t="shared" si="100"/>
        <v>6.331832849990271E-2</v>
      </c>
    </row>
    <row r="941" spans="2:16" x14ac:dyDescent="0.3">
      <c r="B941" s="19">
        <v>40947.999999999534</v>
      </c>
      <c r="C941" s="21">
        <f t="shared" si="101"/>
        <v>2</v>
      </c>
      <c r="D941" s="21" t="str">
        <f t="shared" si="102"/>
        <v>Shoulder</v>
      </c>
      <c r="E941" s="21">
        <f t="shared" si="103"/>
        <v>0</v>
      </c>
      <c r="F941" s="23">
        <v>93.901327811631646</v>
      </c>
      <c r="G941" s="23">
        <v>2345.0300911101431</v>
      </c>
      <c r="H941" s="16">
        <f t="shared" si="104"/>
        <v>4.0042696325136927E-2</v>
      </c>
      <c r="I941" s="23">
        <v>7.1077230268484861</v>
      </c>
      <c r="J941" s="23">
        <v>54.780985749888963</v>
      </c>
      <c r="K941" s="23">
        <v>19.736566484517304</v>
      </c>
      <c r="L941" s="23">
        <v>13.393087758412452</v>
      </c>
      <c r="M941" s="23">
        <f t="shared" si="98"/>
        <v>21.651331506959206</v>
      </c>
      <c r="N941" s="23">
        <v>1282.8969017228594</v>
      </c>
      <c r="O941" s="17">
        <f t="shared" si="99"/>
        <v>2.2417276474193584E-2</v>
      </c>
      <c r="P941" s="18">
        <f t="shared" si="100"/>
        <v>6.1562324605037744E-2</v>
      </c>
    </row>
    <row r="942" spans="2:16" x14ac:dyDescent="0.3">
      <c r="B942" s="19">
        <v>40948.041666666199</v>
      </c>
      <c r="C942" s="21">
        <f t="shared" si="101"/>
        <v>2</v>
      </c>
      <c r="D942" s="21" t="str">
        <f t="shared" si="102"/>
        <v>Shoulder</v>
      </c>
      <c r="E942" s="21">
        <f t="shared" si="103"/>
        <v>1</v>
      </c>
      <c r="F942" s="23">
        <v>94.489666374561111</v>
      </c>
      <c r="G942" s="23">
        <v>2283.1079432736014</v>
      </c>
      <c r="H942" s="16">
        <f t="shared" si="104"/>
        <v>4.138642093245861E-2</v>
      </c>
      <c r="I942" s="23">
        <v>6.9985392402410094</v>
      </c>
      <c r="J942" s="23">
        <v>53.268617248804524</v>
      </c>
      <c r="K942" s="23">
        <v>19.736566484517304</v>
      </c>
      <c r="L942" s="23">
        <v>12.815098895058757</v>
      </c>
      <c r="M942" s="23">
        <f t="shared" si="98"/>
        <v>20.716951869228463</v>
      </c>
      <c r="N942" s="23">
        <v>1254.1104355334562</v>
      </c>
      <c r="O942" s="17">
        <f t="shared" si="99"/>
        <v>2.2099721303794301E-2</v>
      </c>
      <c r="P942" s="18">
        <f t="shared" si="100"/>
        <v>6.2571513867884065E-2</v>
      </c>
    </row>
    <row r="943" spans="2:16" x14ac:dyDescent="0.3">
      <c r="B943" s="19">
        <v>40948.083333332863</v>
      </c>
      <c r="C943" s="21">
        <f t="shared" si="101"/>
        <v>2</v>
      </c>
      <c r="D943" s="21" t="str">
        <f t="shared" si="102"/>
        <v>Shoulder</v>
      </c>
      <c r="E943" s="21">
        <f t="shared" si="103"/>
        <v>2</v>
      </c>
      <c r="F943" s="23">
        <v>92.292827503291221</v>
      </c>
      <c r="G943" s="23">
        <v>2259.8871378348986</v>
      </c>
      <c r="H943" s="16">
        <f t="shared" si="104"/>
        <v>4.0839573781420356E-2</v>
      </c>
      <c r="I943" s="23">
        <v>6.9556784544275807</v>
      </c>
      <c r="J943" s="23">
        <v>52.718893948583414</v>
      </c>
      <c r="K943" s="23">
        <v>19.736566484517304</v>
      </c>
      <c r="L943" s="23">
        <v>12.605008599455525</v>
      </c>
      <c r="M943" s="23">
        <f t="shared" si="98"/>
        <v>20.377318864610587</v>
      </c>
      <c r="N943" s="23">
        <v>1243.0336345092105</v>
      </c>
      <c r="O943" s="17">
        <f t="shared" si="99"/>
        <v>2.1988944273281963E-2</v>
      </c>
      <c r="P943" s="18">
        <f t="shared" si="100"/>
        <v>6.1930498942678075E-2</v>
      </c>
    </row>
    <row r="944" spans="2:16" x14ac:dyDescent="0.3">
      <c r="B944" s="19">
        <v>40948.124999999527</v>
      </c>
      <c r="C944" s="21">
        <f t="shared" si="101"/>
        <v>2</v>
      </c>
      <c r="D944" s="21" t="str">
        <f t="shared" si="102"/>
        <v>Shoulder</v>
      </c>
      <c r="E944" s="21">
        <f t="shared" si="103"/>
        <v>3</v>
      </c>
      <c r="F944" s="23">
        <v>93.020523527344551</v>
      </c>
      <c r="G944" s="23">
        <v>2238.877837676072</v>
      </c>
      <c r="H944" s="16">
        <f t="shared" si="104"/>
        <v>4.154783345566488E-2</v>
      </c>
      <c r="I944" s="23">
        <v>6.9715490302151055</v>
      </c>
      <c r="J944" s="23">
        <v>53.100434743471176</v>
      </c>
      <c r="K944" s="23">
        <v>19.736566484517304</v>
      </c>
      <c r="L944" s="23">
        <v>12.750823809308224</v>
      </c>
      <c r="M944" s="23">
        <f t="shared" si="98"/>
        <v>20.613044449645649</v>
      </c>
      <c r="N944" s="23">
        <v>1249.097572615952</v>
      </c>
      <c r="O944" s="17">
        <f t="shared" si="99"/>
        <v>2.2083617873094628E-2</v>
      </c>
      <c r="P944" s="18">
        <f t="shared" si="100"/>
        <v>6.2713924851269628E-2</v>
      </c>
    </row>
    <row r="945" spans="2:16" x14ac:dyDescent="0.3">
      <c r="B945" s="19">
        <v>40948.166666666191</v>
      </c>
      <c r="C945" s="21">
        <f t="shared" si="101"/>
        <v>2</v>
      </c>
      <c r="D945" s="21" t="str">
        <f t="shared" si="102"/>
        <v>Shoulder</v>
      </c>
      <c r="E945" s="21">
        <f t="shared" si="103"/>
        <v>4</v>
      </c>
      <c r="F945" s="23">
        <v>92.957823485617695</v>
      </c>
      <c r="G945" s="23">
        <v>2236.6663323961952</v>
      </c>
      <c r="H945" s="16">
        <f t="shared" si="104"/>
        <v>4.1560881093081821E-2</v>
      </c>
      <c r="I945" s="23">
        <v>7.116204442686568</v>
      </c>
      <c r="J945" s="23">
        <v>53.49641007329889</v>
      </c>
      <c r="K945" s="23">
        <v>19.736566484517304</v>
      </c>
      <c r="L945" s="23">
        <v>12.902155532125196</v>
      </c>
      <c r="M945" s="23">
        <f t="shared" si="98"/>
        <v>20.857688056656389</v>
      </c>
      <c r="N945" s="23">
        <v>1285.3715689938085</v>
      </c>
      <c r="O945" s="17">
        <f t="shared" si="99"/>
        <v>2.1763273106500232E-2</v>
      </c>
      <c r="P945" s="18">
        <f t="shared" si="100"/>
        <v>6.2419653393806535E-2</v>
      </c>
    </row>
    <row r="946" spans="2:16" x14ac:dyDescent="0.3">
      <c r="B946" s="19">
        <v>40948.208333332856</v>
      </c>
      <c r="C946" s="21">
        <f t="shared" si="101"/>
        <v>2</v>
      </c>
      <c r="D946" s="21" t="str">
        <f t="shared" si="102"/>
        <v>Shoulder</v>
      </c>
      <c r="E946" s="21">
        <f t="shared" si="103"/>
        <v>5</v>
      </c>
      <c r="F946" s="23">
        <v>91.891158648180806</v>
      </c>
      <c r="G946" s="23">
        <v>2290.8482117531694</v>
      </c>
      <c r="H946" s="16">
        <f t="shared" si="104"/>
        <v>4.0112285998144405E-2</v>
      </c>
      <c r="I946" s="23">
        <v>7.5206956107410567</v>
      </c>
      <c r="J946" s="23">
        <v>55.968156269813555</v>
      </c>
      <c r="K946" s="23">
        <v>19.736566484517304</v>
      </c>
      <c r="L946" s="23">
        <v>13.846794205568827</v>
      </c>
      <c r="M946" s="23">
        <f t="shared" si="98"/>
        <v>22.384795579727424</v>
      </c>
      <c r="N946" s="23">
        <v>1385.7875578574451</v>
      </c>
      <c r="O946" s="17">
        <f t="shared" si="99"/>
        <v>2.1580141213495319E-2</v>
      </c>
      <c r="P946" s="18">
        <f t="shared" si="100"/>
        <v>6.0826798415403657E-2</v>
      </c>
    </row>
    <row r="947" spans="2:16" x14ac:dyDescent="0.3">
      <c r="B947" s="19">
        <v>40948.24999999952</v>
      </c>
      <c r="C947" s="21">
        <f t="shared" si="101"/>
        <v>2</v>
      </c>
      <c r="D947" s="21" t="str">
        <f t="shared" si="102"/>
        <v>Shoulder</v>
      </c>
      <c r="E947" s="21">
        <f t="shared" si="103"/>
        <v>6</v>
      </c>
      <c r="F947" s="23">
        <v>95.143933424165567</v>
      </c>
      <c r="G947" s="23">
        <v>2406.9522389466847</v>
      </c>
      <c r="H947" s="16">
        <f t="shared" si="104"/>
        <v>3.9528799900824731E-2</v>
      </c>
      <c r="I947" s="23">
        <v>8.3535837319742257</v>
      </c>
      <c r="J947" s="23">
        <v>60.568986204202687</v>
      </c>
      <c r="K947" s="23">
        <v>19.736566484517304</v>
      </c>
      <c r="L947" s="23">
        <v>15.605114656143172</v>
      </c>
      <c r="M947" s="23">
        <f t="shared" si="98"/>
        <v>25.227305063542211</v>
      </c>
      <c r="N947" s="23">
        <v>1571.120613378723</v>
      </c>
      <c r="O947" s="17">
        <f t="shared" si="99"/>
        <v>2.1373845209312185E-2</v>
      </c>
      <c r="P947" s="18">
        <f t="shared" si="100"/>
        <v>6.0057762659746813E-2</v>
      </c>
    </row>
    <row r="948" spans="2:16" x14ac:dyDescent="0.3">
      <c r="B948" s="19">
        <v>40948.291666666184</v>
      </c>
      <c r="C948" s="21">
        <f t="shared" si="101"/>
        <v>2</v>
      </c>
      <c r="D948" s="21" t="str">
        <f t="shared" si="102"/>
        <v>Shoulder</v>
      </c>
      <c r="E948" s="21">
        <f t="shared" si="103"/>
        <v>7</v>
      </c>
      <c r="F948" s="23">
        <v>98.047478285095764</v>
      </c>
      <c r="G948" s="23">
        <v>2612.622229975198</v>
      </c>
      <c r="H948" s="16">
        <f t="shared" si="104"/>
        <v>3.7528379403717518E-2</v>
      </c>
      <c r="I948" s="23">
        <v>9.0045650097373588</v>
      </c>
      <c r="J948" s="23">
        <v>67.634649523803503</v>
      </c>
      <c r="K948" s="23">
        <v>19.736566484517304</v>
      </c>
      <c r="L948" s="23">
        <v>18.305431879100187</v>
      </c>
      <c r="M948" s="23">
        <f t="shared" si="98"/>
        <v>29.592651160186012</v>
      </c>
      <c r="N948" s="23">
        <v>1697.4902380851181</v>
      </c>
      <c r="O948" s="17">
        <f t="shared" si="99"/>
        <v>2.2737813334033425E-2</v>
      </c>
      <c r="P948" s="18">
        <f t="shared" si="100"/>
        <v>5.9412879452140424E-2</v>
      </c>
    </row>
    <row r="949" spans="2:16" x14ac:dyDescent="0.3">
      <c r="B949" s="19">
        <v>40948.333333332848</v>
      </c>
      <c r="C949" s="21">
        <f t="shared" si="101"/>
        <v>2</v>
      </c>
      <c r="D949" s="21" t="str">
        <f t="shared" si="102"/>
        <v>Shoulder</v>
      </c>
      <c r="E949" s="21">
        <f t="shared" si="103"/>
        <v>8</v>
      </c>
      <c r="F949" s="23">
        <v>97.445307982848703</v>
      </c>
      <c r="G949" s="23">
        <v>2745.3125467677869</v>
      </c>
      <c r="H949" s="16">
        <f t="shared" si="104"/>
        <v>3.5495159958226476E-2</v>
      </c>
      <c r="I949" s="23">
        <v>8.9186622038764742</v>
      </c>
      <c r="J949" s="23">
        <v>66.040999061571682</v>
      </c>
      <c r="K949" s="23">
        <v>19.736566484517304</v>
      </c>
      <c r="L949" s="23">
        <v>17.696379112801509</v>
      </c>
      <c r="M949" s="23">
        <f t="shared" si="98"/>
        <v>28.608053464252869</v>
      </c>
      <c r="N949" s="23">
        <v>1681.3186644865996</v>
      </c>
      <c r="O949" s="17">
        <f t="shared" si="99"/>
        <v>2.2319811503186009E-2</v>
      </c>
      <c r="P949" s="18">
        <f t="shared" si="100"/>
        <v>5.7022726181869432E-2</v>
      </c>
    </row>
    <row r="950" spans="2:16" x14ac:dyDescent="0.3">
      <c r="B950" s="19">
        <v>40948.374999999513</v>
      </c>
      <c r="C950" s="21">
        <f t="shared" si="101"/>
        <v>2</v>
      </c>
      <c r="D950" s="21" t="str">
        <f t="shared" si="102"/>
        <v>Shoulder</v>
      </c>
      <c r="E950" s="21">
        <f t="shared" si="103"/>
        <v>9</v>
      </c>
      <c r="F950" s="23">
        <v>97.032299130074449</v>
      </c>
      <c r="G950" s="23">
        <v>2709.928462289763</v>
      </c>
      <c r="H950" s="16">
        <f t="shared" si="104"/>
        <v>3.58062216329086E-2</v>
      </c>
      <c r="I950" s="23">
        <v>8.7779545422271141</v>
      </c>
      <c r="J950" s="23">
        <v>64.671727882940857</v>
      </c>
      <c r="K950" s="23">
        <v>19.736566484517304</v>
      </c>
      <c r="L950" s="23">
        <v>17.1730784148616</v>
      </c>
      <c r="M950" s="23">
        <f t="shared" si="98"/>
        <v>27.762082983561953</v>
      </c>
      <c r="N950" s="23">
        <v>1654.4289249464182</v>
      </c>
      <c r="O950" s="17">
        <f t="shared" si="99"/>
        <v>2.2086193595153982E-2</v>
      </c>
      <c r="P950" s="18">
        <f t="shared" si="100"/>
        <v>5.7101592085167172E-2</v>
      </c>
    </row>
    <row r="951" spans="2:16" x14ac:dyDescent="0.3">
      <c r="B951" s="19">
        <v>40948.416666666177</v>
      </c>
      <c r="C951" s="21">
        <f t="shared" si="101"/>
        <v>2</v>
      </c>
      <c r="D951" s="21" t="str">
        <f t="shared" si="102"/>
        <v>Shoulder</v>
      </c>
      <c r="E951" s="21">
        <f t="shared" si="103"/>
        <v>10</v>
      </c>
      <c r="F951" s="23">
        <v>96.204522563710441</v>
      </c>
      <c r="G951" s="23">
        <v>2697.7651832504425</v>
      </c>
      <c r="H951" s="16">
        <f t="shared" si="104"/>
        <v>3.5660821468455971E-2</v>
      </c>
      <c r="I951" s="23">
        <v>8.6964221708678338</v>
      </c>
      <c r="J951" s="23">
        <v>63.698564918310346</v>
      </c>
      <c r="K951" s="23">
        <v>19.736566484517304</v>
      </c>
      <c r="L951" s="23">
        <v>16.801160224697377</v>
      </c>
      <c r="M951" s="23">
        <f t="shared" si="98"/>
        <v>27.160838209095665</v>
      </c>
      <c r="N951" s="23">
        <v>1638.593575147609</v>
      </c>
      <c r="O951" s="17">
        <f t="shared" si="99"/>
        <v>2.1882949453608944E-2</v>
      </c>
      <c r="P951" s="18">
        <f t="shared" si="100"/>
        <v>5.6763406968396518E-2</v>
      </c>
    </row>
    <row r="952" spans="2:16" x14ac:dyDescent="0.3">
      <c r="B952" s="19">
        <v>40948.458333332841</v>
      </c>
      <c r="C952" s="21">
        <f t="shared" si="101"/>
        <v>2</v>
      </c>
      <c r="D952" s="21" t="str">
        <f t="shared" si="102"/>
        <v>Shoulder</v>
      </c>
      <c r="E952" s="21">
        <f t="shared" si="103"/>
        <v>11</v>
      </c>
      <c r="F952" s="23">
        <v>96.547042975194671</v>
      </c>
      <c r="G952" s="23">
        <v>2692.2364200507513</v>
      </c>
      <c r="H952" s="16">
        <f t="shared" si="104"/>
        <v>3.5861279587538847E-2</v>
      </c>
      <c r="I952" s="23">
        <v>8.5539953486793348</v>
      </c>
      <c r="J952" s="23">
        <v>55.986496943636602</v>
      </c>
      <c r="K952" s="23">
        <v>19.736566484517304</v>
      </c>
      <c r="L952" s="23">
        <v>13.853803545692296</v>
      </c>
      <c r="M952" s="23">
        <f t="shared" si="98"/>
        <v>22.396126913427004</v>
      </c>
      <c r="N952" s="23">
        <v>1599.4049161573323</v>
      </c>
      <c r="O952" s="17">
        <f t="shared" si="99"/>
        <v>1.9351023589739797E-2</v>
      </c>
      <c r="P952" s="18">
        <f t="shared" si="100"/>
        <v>5.4518350710021923E-2</v>
      </c>
    </row>
    <row r="953" spans="2:16" x14ac:dyDescent="0.3">
      <c r="B953" s="19">
        <v>40948.499999999505</v>
      </c>
      <c r="C953" s="21">
        <f t="shared" si="101"/>
        <v>2</v>
      </c>
      <c r="D953" s="21" t="str">
        <f t="shared" si="102"/>
        <v>Shoulder</v>
      </c>
      <c r="E953" s="21">
        <f t="shared" si="103"/>
        <v>12</v>
      </c>
      <c r="F953" s="23">
        <v>95.330064264523614</v>
      </c>
      <c r="G953" s="23">
        <v>2669.015614612048</v>
      </c>
      <c r="H953" s="16">
        <f t="shared" si="104"/>
        <v>3.5717312308935371E-2</v>
      </c>
      <c r="I953" s="23">
        <v>8.3972345491032687</v>
      </c>
      <c r="J953" s="23">
        <v>58.718705588972924</v>
      </c>
      <c r="K953" s="23">
        <v>19.736566484517304</v>
      </c>
      <c r="L953" s="23">
        <v>14.897984357598085</v>
      </c>
      <c r="M953" s="23">
        <f t="shared" si="98"/>
        <v>24.084154746857536</v>
      </c>
      <c r="N953" s="23">
        <v>1560.8771527168669</v>
      </c>
      <c r="O953" s="17">
        <f t="shared" si="99"/>
        <v>2.0809702569752918E-2</v>
      </c>
      <c r="P953" s="18">
        <f t="shared" si="100"/>
        <v>5.578374823294837E-2</v>
      </c>
    </row>
    <row r="954" spans="2:16" x14ac:dyDescent="0.3">
      <c r="B954" s="19">
        <v>40948.541666666169</v>
      </c>
      <c r="C954" s="21">
        <f t="shared" si="101"/>
        <v>2</v>
      </c>
      <c r="D954" s="21" t="str">
        <f t="shared" si="102"/>
        <v>Shoulder</v>
      </c>
      <c r="E954" s="21">
        <f t="shared" si="103"/>
        <v>13</v>
      </c>
      <c r="F954" s="23">
        <v>94.477091745015329</v>
      </c>
      <c r="G954" s="23">
        <v>2626.9970142943948</v>
      </c>
      <c r="H954" s="16">
        <f t="shared" si="104"/>
        <v>3.5963912875017733E-2</v>
      </c>
      <c r="I954" s="23">
        <v>8.2632503808630204</v>
      </c>
      <c r="J954" s="23">
        <v>60.383667008938296</v>
      </c>
      <c r="K954" s="23">
        <v>19.736566484517304</v>
      </c>
      <c r="L954" s="23">
        <v>15.534290362360489</v>
      </c>
      <c r="M954" s="23">
        <f t="shared" si="98"/>
        <v>25.112810162060505</v>
      </c>
      <c r="N954" s="23">
        <v>1531.6962501586147</v>
      </c>
      <c r="O954" s="17">
        <f t="shared" si="99"/>
        <v>2.1790260660014851E-2</v>
      </c>
      <c r="P954" s="18">
        <f t="shared" si="100"/>
        <v>5.6970510499131877E-2</v>
      </c>
    </row>
    <row r="955" spans="2:16" x14ac:dyDescent="0.3">
      <c r="B955" s="19">
        <v>40948.583333332834</v>
      </c>
      <c r="C955" s="21">
        <f t="shared" si="101"/>
        <v>2</v>
      </c>
      <c r="D955" s="21" t="str">
        <f t="shared" si="102"/>
        <v>Shoulder</v>
      </c>
      <c r="E955" s="21">
        <f t="shared" si="103"/>
        <v>14</v>
      </c>
      <c r="F955" s="23">
        <v>97.004820388008255</v>
      </c>
      <c r="G955" s="23">
        <v>2590.5071771764328</v>
      </c>
      <c r="H955" s="16">
        <f t="shared" si="104"/>
        <v>3.7446265828817465E-2</v>
      </c>
      <c r="I955" s="23">
        <v>8.1557026111990876</v>
      </c>
      <c r="J955" s="23">
        <v>59.452273224527147</v>
      </c>
      <c r="K955" s="23">
        <v>19.736566484517304</v>
      </c>
      <c r="L955" s="23">
        <v>15.178335292944213</v>
      </c>
      <c r="M955" s="23">
        <f t="shared" si="98"/>
        <v>24.537371447065631</v>
      </c>
      <c r="N955" s="23">
        <v>1507.6158946896498</v>
      </c>
      <c r="O955" s="17">
        <f t="shared" si="99"/>
        <v>2.1685280828771542E-2</v>
      </c>
      <c r="P955" s="18">
        <f t="shared" si="100"/>
        <v>5.8319513867102268E-2</v>
      </c>
    </row>
    <row r="956" spans="2:16" x14ac:dyDescent="0.3">
      <c r="B956" s="19">
        <v>40948.624999999498</v>
      </c>
      <c r="C956" s="21">
        <f t="shared" si="101"/>
        <v>2</v>
      </c>
      <c r="D956" s="21" t="str">
        <f t="shared" si="102"/>
        <v>Shoulder</v>
      </c>
      <c r="E956" s="21">
        <f t="shared" si="103"/>
        <v>15</v>
      </c>
      <c r="F956" s="23">
        <v>96.727363607663037</v>
      </c>
      <c r="G956" s="23">
        <v>2563.9691138179151</v>
      </c>
      <c r="H956" s="16">
        <f t="shared" si="104"/>
        <v>3.7725635260726587E-2</v>
      </c>
      <c r="I956" s="23">
        <v>8.0902748034801579</v>
      </c>
      <c r="J956" s="23">
        <v>58.59181752600162</v>
      </c>
      <c r="K956" s="23">
        <v>19.736566484517304</v>
      </c>
      <c r="L956" s="23">
        <v>14.849490959833352</v>
      </c>
      <c r="M956" s="23">
        <f t="shared" si="98"/>
        <v>24.005760081650962</v>
      </c>
      <c r="N956" s="23">
        <v>1495.6970774512397</v>
      </c>
      <c r="O956" s="17">
        <f t="shared" si="99"/>
        <v>2.1458913953234932E-2</v>
      </c>
      <c r="P956" s="18">
        <f t="shared" si="100"/>
        <v>5.8374998053070462E-2</v>
      </c>
    </row>
    <row r="957" spans="2:16" x14ac:dyDescent="0.3">
      <c r="B957" s="19">
        <v>40948.666666666162</v>
      </c>
      <c r="C957" s="21">
        <f t="shared" si="101"/>
        <v>2</v>
      </c>
      <c r="D957" s="21" t="str">
        <f t="shared" si="102"/>
        <v>Shoulder</v>
      </c>
      <c r="E957" s="21">
        <f t="shared" si="103"/>
        <v>16</v>
      </c>
      <c r="F957" s="23">
        <v>96.603066841282711</v>
      </c>
      <c r="G957" s="23">
        <v>2554.0173400584708</v>
      </c>
      <c r="H957" s="16">
        <f t="shared" si="104"/>
        <v>3.782396670770885E-2</v>
      </c>
      <c r="I957" s="23">
        <v>8.1293739090204653</v>
      </c>
      <c r="J957" s="23">
        <v>59.154378381565827</v>
      </c>
      <c r="K957" s="23">
        <v>19.736566484517304</v>
      </c>
      <c r="L957" s="23">
        <v>15.064487443323777</v>
      </c>
      <c r="M957" s="23">
        <f t="shared" si="98"/>
        <v>24.353324453724746</v>
      </c>
      <c r="N957" s="23">
        <v>1506.4714604042156</v>
      </c>
      <c r="O957" s="17">
        <f t="shared" si="99"/>
        <v>2.1562106695356492E-2</v>
      </c>
      <c r="P957" s="18">
        <f t="shared" si="100"/>
        <v>5.8570508997272112E-2</v>
      </c>
    </row>
    <row r="958" spans="2:16" x14ac:dyDescent="0.3">
      <c r="B958" s="19">
        <v>40948.708333332826</v>
      </c>
      <c r="C958" s="21">
        <f t="shared" si="101"/>
        <v>2</v>
      </c>
      <c r="D958" s="21" t="str">
        <f t="shared" si="102"/>
        <v>Shoulder</v>
      </c>
      <c r="E958" s="21">
        <f t="shared" si="103"/>
        <v>17</v>
      </c>
      <c r="F958" s="23">
        <v>92.372484894450523</v>
      </c>
      <c r="G958" s="23">
        <v>2561.7576085380388</v>
      </c>
      <c r="H958" s="16">
        <f t="shared" si="104"/>
        <v>3.6058245552422222E-2</v>
      </c>
      <c r="I958" s="23">
        <v>8.340143823364917</v>
      </c>
      <c r="J958" s="23">
        <v>60.819490889845653</v>
      </c>
      <c r="K958" s="23">
        <v>19.736566484517304</v>
      </c>
      <c r="L958" s="23">
        <v>15.700851190205958</v>
      </c>
      <c r="M958" s="23">
        <f t="shared" si="98"/>
        <v>25.382073215122389</v>
      </c>
      <c r="N958" s="23">
        <v>1552.5451315180012</v>
      </c>
      <c r="O958" s="17">
        <f t="shared" si="99"/>
        <v>2.1720603384660003E-2</v>
      </c>
      <c r="P958" s="18">
        <f t="shared" si="100"/>
        <v>5.6995642086691382E-2</v>
      </c>
    </row>
    <row r="959" spans="2:16" x14ac:dyDescent="0.3">
      <c r="B959" s="19">
        <v>40948.749999999491</v>
      </c>
      <c r="C959" s="21">
        <f t="shared" si="101"/>
        <v>2</v>
      </c>
      <c r="D959" s="21" t="str">
        <f t="shared" si="102"/>
        <v>Shoulder</v>
      </c>
      <c r="E959" s="21">
        <f t="shared" si="103"/>
        <v>18</v>
      </c>
      <c r="F959" s="23">
        <v>92.213635746088315</v>
      </c>
      <c r="G959" s="23">
        <v>2604.8819614956301</v>
      </c>
      <c r="H959" s="16">
        <f t="shared" si="104"/>
        <v>3.5400312608845637E-2</v>
      </c>
      <c r="I959" s="23">
        <v>8.7427316151320955</v>
      </c>
      <c r="J959" s="23">
        <v>60.046669985015932</v>
      </c>
      <c r="K959" s="23">
        <v>19.736566484517304</v>
      </c>
      <c r="L959" s="23">
        <v>15.405498651431044</v>
      </c>
      <c r="M959" s="23">
        <f t="shared" si="98"/>
        <v>24.904604849067582</v>
      </c>
      <c r="N959" s="23">
        <v>1633.4685301078439</v>
      </c>
      <c r="O959" s="17">
        <f t="shared" si="99"/>
        <v>2.0598705052480092E-2</v>
      </c>
      <c r="P959" s="18">
        <f t="shared" si="100"/>
        <v>5.5269817063130527E-2</v>
      </c>
    </row>
    <row r="960" spans="2:16" x14ac:dyDescent="0.3">
      <c r="B960" s="19">
        <v>40948.791666666155</v>
      </c>
      <c r="C960" s="21">
        <f t="shared" si="101"/>
        <v>2</v>
      </c>
      <c r="D960" s="21" t="str">
        <f t="shared" si="102"/>
        <v>Shoulder</v>
      </c>
      <c r="E960" s="21">
        <f t="shared" si="103"/>
        <v>19</v>
      </c>
      <c r="F960" s="23">
        <v>92.085430406544702</v>
      </c>
      <c r="G960" s="23">
        <v>2686.7076568510602</v>
      </c>
      <c r="H960" s="16">
        <f t="shared" si="104"/>
        <v>3.4274451175113296E-2</v>
      </c>
      <c r="I960" s="23">
        <v>8.7048225854741741</v>
      </c>
      <c r="J960" s="23">
        <v>62.977266718190926</v>
      </c>
      <c r="K960" s="23">
        <v>19.736566484517304</v>
      </c>
      <c r="L960" s="23">
        <v>16.52549835622607</v>
      </c>
      <c r="M960" s="23">
        <f t="shared" si="98"/>
        <v>26.715201877447551</v>
      </c>
      <c r="N960" s="23">
        <v>1628.001330244746</v>
      </c>
      <c r="O960" s="17">
        <f t="shared" si="99"/>
        <v>2.1756754005598292E-2</v>
      </c>
      <c r="P960" s="18">
        <f t="shared" si="100"/>
        <v>5.5285504377817762E-2</v>
      </c>
    </row>
    <row r="961" spans="2:16" x14ac:dyDescent="0.3">
      <c r="B961" s="19">
        <v>40948.833333332819</v>
      </c>
      <c r="C961" s="21">
        <f t="shared" si="101"/>
        <v>2</v>
      </c>
      <c r="D961" s="21" t="str">
        <f t="shared" si="102"/>
        <v>Shoulder</v>
      </c>
      <c r="E961" s="21">
        <f t="shared" si="103"/>
        <v>20</v>
      </c>
      <c r="F961" s="23">
        <v>92.39129309285542</v>
      </c>
      <c r="G961" s="23">
        <v>2683.3903989312453</v>
      </c>
      <c r="H961" s="16">
        <f t="shared" si="104"/>
        <v>3.4430805569571059E-2</v>
      </c>
      <c r="I961" s="23">
        <v>8.5101209219210698</v>
      </c>
      <c r="J961" s="23">
        <v>66.563321660130157</v>
      </c>
      <c r="K961" s="23">
        <v>19.736566484517304</v>
      </c>
      <c r="L961" s="23">
        <v>17.895997555547627</v>
      </c>
      <c r="M961" s="23">
        <f t="shared" si="98"/>
        <v>28.930757620065226</v>
      </c>
      <c r="N961" s="23">
        <v>1602.7852068017883</v>
      </c>
      <c r="O961" s="17">
        <f t="shared" si="99"/>
        <v>2.3359885269153533E-2</v>
      </c>
      <c r="P961" s="18">
        <f t="shared" si="100"/>
        <v>5.6986391170894879E-2</v>
      </c>
    </row>
    <row r="962" spans="2:16" x14ac:dyDescent="0.3">
      <c r="B962" s="19">
        <v>40948.874999999483</v>
      </c>
      <c r="C962" s="21">
        <f t="shared" si="101"/>
        <v>2</v>
      </c>
      <c r="D962" s="21" t="str">
        <f t="shared" si="102"/>
        <v>Shoulder</v>
      </c>
      <c r="E962" s="21">
        <f t="shared" si="103"/>
        <v>21</v>
      </c>
      <c r="F962" s="23">
        <v>93.187954472820948</v>
      </c>
      <c r="G962" s="23">
        <v>2643.5833038934684</v>
      </c>
      <c r="H962" s="16">
        <f t="shared" si="104"/>
        <v>3.5250621508909431E-2</v>
      </c>
      <c r="I962" s="23">
        <v>8.1721142149313337</v>
      </c>
      <c r="J962" s="23">
        <v>64.831442397993996</v>
      </c>
      <c r="K962" s="23">
        <v>19.736566484517304</v>
      </c>
      <c r="L962" s="23">
        <v>17.234117249610183</v>
      </c>
      <c r="M962" s="23">
        <f t="shared" si="98"/>
        <v>27.860758663866509</v>
      </c>
      <c r="N962" s="23">
        <v>1537.4379630314577</v>
      </c>
      <c r="O962" s="17">
        <f t="shared" si="99"/>
        <v>2.3436960544248361E-2</v>
      </c>
      <c r="P962" s="18">
        <f t="shared" si="100"/>
        <v>5.7861414627693245E-2</v>
      </c>
    </row>
    <row r="963" spans="2:16" x14ac:dyDescent="0.3">
      <c r="B963" s="19">
        <v>40948.916666666148</v>
      </c>
      <c r="C963" s="21">
        <f t="shared" si="101"/>
        <v>2</v>
      </c>
      <c r="D963" s="21" t="str">
        <f t="shared" si="102"/>
        <v>Shoulder</v>
      </c>
      <c r="E963" s="21">
        <f t="shared" si="103"/>
        <v>22</v>
      </c>
      <c r="F963" s="23">
        <v>90.421356866814733</v>
      </c>
      <c r="G963" s="23">
        <v>2556.2288453383476</v>
      </c>
      <c r="H963" s="16">
        <f t="shared" si="104"/>
        <v>3.5372950677601163E-2</v>
      </c>
      <c r="I963" s="23">
        <v>7.6421491926276461</v>
      </c>
      <c r="J963" s="23">
        <v>56.914221336740304</v>
      </c>
      <c r="K963" s="23">
        <v>19.736566484517304</v>
      </c>
      <c r="L963" s="23">
        <v>14.208356266865092</v>
      </c>
      <c r="M963" s="23">
        <f t="shared" si="98"/>
        <v>22.969298585357908</v>
      </c>
      <c r="N963" s="23">
        <v>1420.3755404928118</v>
      </c>
      <c r="O963" s="17">
        <f t="shared" si="99"/>
        <v>2.1551657927990398E-2</v>
      </c>
      <c r="P963" s="18">
        <f t="shared" si="100"/>
        <v>5.6162262872684221E-2</v>
      </c>
    </row>
    <row r="964" spans="2:16" x14ac:dyDescent="0.3">
      <c r="B964" s="19">
        <v>40948.958333332812</v>
      </c>
      <c r="C964" s="21">
        <f t="shared" si="101"/>
        <v>2</v>
      </c>
      <c r="D964" s="21" t="str">
        <f t="shared" si="102"/>
        <v>Shoulder</v>
      </c>
      <c r="E964" s="21">
        <f t="shared" si="103"/>
        <v>23</v>
      </c>
      <c r="F964" s="23">
        <v>89.924869344366897</v>
      </c>
      <c r="G964" s="23">
        <v>2416.9040127061289</v>
      </c>
      <c r="H964" s="16">
        <f t="shared" si="104"/>
        <v>3.7206636619251145E-2</v>
      </c>
      <c r="I964" s="23">
        <v>7.1678765278934522</v>
      </c>
      <c r="J964" s="23">
        <v>54.317733347331995</v>
      </c>
      <c r="K964" s="23">
        <v>19.736566484517304</v>
      </c>
      <c r="L964" s="23">
        <v>13.216044445616806</v>
      </c>
      <c r="M964" s="23">
        <f t="shared" si="98"/>
        <v>21.365122417197885</v>
      </c>
      <c r="N964" s="23">
        <v>1305.8065429609412</v>
      </c>
      <c r="O964" s="17">
        <f t="shared" si="99"/>
        <v>2.1850862288063145E-2</v>
      </c>
      <c r="P964" s="18">
        <f t="shared" si="100"/>
        <v>5.8244501814345026E-2</v>
      </c>
    </row>
    <row r="965" spans="2:16" x14ac:dyDescent="0.3">
      <c r="B965" s="19">
        <v>40948.999999999476</v>
      </c>
      <c r="C965" s="21">
        <f t="shared" si="101"/>
        <v>2</v>
      </c>
      <c r="D965" s="21" t="str">
        <f t="shared" si="102"/>
        <v>Shoulder</v>
      </c>
      <c r="E965" s="21">
        <f t="shared" si="103"/>
        <v>0</v>
      </c>
      <c r="F965" s="23">
        <v>89.521281896361373</v>
      </c>
      <c r="G965" s="23">
        <v>2297.4827275927987</v>
      </c>
      <c r="H965" s="16">
        <f t="shared" si="104"/>
        <v>3.8964942291495629E-2</v>
      </c>
      <c r="I965" s="23">
        <v>6.9189051818706293</v>
      </c>
      <c r="J965" s="23">
        <v>52.064848771749816</v>
      </c>
      <c r="K965" s="23">
        <v>19.736566484517304</v>
      </c>
      <c r="L965" s="23">
        <v>12.355049129875884</v>
      </c>
      <c r="M965" s="23">
        <f t="shared" ref="M965:M1028" si="105">J965-K965-L965</f>
        <v>19.973233157356628</v>
      </c>
      <c r="N965" s="23">
        <v>1237.4744114201853</v>
      </c>
      <c r="O965" s="17">
        <f t="shared" ref="O965:O1028" si="106">(I965+M965)/N965</f>
        <v>2.1731470235707373E-2</v>
      </c>
      <c r="P965" s="18">
        <f t="shared" ref="P965:P1028" si="107">H965+(1-H965)*O965</f>
        <v>5.9849647043559308E-2</v>
      </c>
    </row>
    <row r="966" spans="2:16" x14ac:dyDescent="0.3">
      <c r="B966" s="19">
        <v>40949.04166666614</v>
      </c>
      <c r="C966" s="21">
        <f t="shared" ref="C966:C1029" si="108">MONTH(B966)</f>
        <v>2</v>
      </c>
      <c r="D966" s="21" t="str">
        <f t="shared" ref="D966:D1029" si="109">IF(AND(C966&gt;5,C966&lt;7),"Summer",IF(OR(C966=1,C966&gt;10),"Winter","Shoulder"))</f>
        <v>Shoulder</v>
      </c>
      <c r="E966" s="21">
        <f t="shared" ref="E966:E1029" si="110">HOUR(B966)</f>
        <v>1</v>
      </c>
      <c r="F966" s="23">
        <v>87.413556803655766</v>
      </c>
      <c r="G966" s="23">
        <v>2205.7052584779244</v>
      </c>
      <c r="H966" s="16">
        <f t="shared" ref="H966:H1029" si="111">F966/G966</f>
        <v>3.9630660745659477E-2</v>
      </c>
      <c r="I966" s="23">
        <v>6.8202898468742621</v>
      </c>
      <c r="J966" s="23">
        <v>51.929076165025528</v>
      </c>
      <c r="K966" s="23">
        <v>19.736566484517304</v>
      </c>
      <c r="L966" s="23">
        <v>12.303160284942347</v>
      </c>
      <c r="M966" s="23">
        <f t="shared" si="105"/>
        <v>19.889349395565876</v>
      </c>
      <c r="N966" s="23">
        <v>1209.2197164954073</v>
      </c>
      <c r="O966" s="17">
        <f t="shared" si="106"/>
        <v>2.208832594944013E-2</v>
      </c>
      <c r="P966" s="18">
        <f t="shared" si="107"/>
        <v>6.0843611742957798E-2</v>
      </c>
    </row>
    <row r="967" spans="2:16" x14ac:dyDescent="0.3">
      <c r="B967" s="19">
        <v>40949.083333332805</v>
      </c>
      <c r="C967" s="21">
        <f t="shared" si="108"/>
        <v>2</v>
      </c>
      <c r="D967" s="21" t="str">
        <f t="shared" si="109"/>
        <v>Shoulder</v>
      </c>
      <c r="E967" s="21">
        <f t="shared" si="110"/>
        <v>2</v>
      </c>
      <c r="F967" s="23">
        <v>84.497715676900413</v>
      </c>
      <c r="G967" s="23">
        <v>2179.1671951194066</v>
      </c>
      <c r="H967" s="16">
        <f t="shared" si="111"/>
        <v>3.877523297255326E-2</v>
      </c>
      <c r="I967" s="23">
        <v>6.7923597256822346</v>
      </c>
      <c r="J967" s="23">
        <v>50.338182482135473</v>
      </c>
      <c r="K967" s="23">
        <v>19.736566484517304</v>
      </c>
      <c r="L967" s="23">
        <v>11.695161089752244</v>
      </c>
      <c r="M967" s="23">
        <f t="shared" si="105"/>
        <v>18.906454907865925</v>
      </c>
      <c r="N967" s="23">
        <v>1199.3504875841163</v>
      </c>
      <c r="O967" s="17">
        <f t="shared" si="106"/>
        <v>2.1427276596446772E-2</v>
      </c>
      <c r="P967" s="18">
        <f t="shared" si="107"/>
        <v>5.9371661927005472E-2</v>
      </c>
    </row>
    <row r="968" spans="2:16" x14ac:dyDescent="0.3">
      <c r="B968" s="19">
        <v>40949.124999999469</v>
      </c>
      <c r="C968" s="21">
        <f t="shared" si="108"/>
        <v>2</v>
      </c>
      <c r="D968" s="21" t="str">
        <f t="shared" si="109"/>
        <v>Shoulder</v>
      </c>
      <c r="E968" s="21">
        <f t="shared" si="110"/>
        <v>3</v>
      </c>
      <c r="F968" s="23">
        <v>84.133244874394336</v>
      </c>
      <c r="G968" s="23">
        <v>2169.2154213599624</v>
      </c>
      <c r="H968" s="16">
        <f t="shared" si="111"/>
        <v>3.8785103612092177E-2</v>
      </c>
      <c r="I968" s="23">
        <v>6.8164302150374345</v>
      </c>
      <c r="J968" s="23">
        <v>51.578677661724122</v>
      </c>
      <c r="K968" s="23">
        <v>19.736566484517304</v>
      </c>
      <c r="L968" s="23">
        <v>12.169246868669264</v>
      </c>
      <c r="M968" s="23">
        <f t="shared" si="105"/>
        <v>19.672864308537555</v>
      </c>
      <c r="N968" s="23">
        <v>1203.9176325425362</v>
      </c>
      <c r="O968" s="17">
        <f t="shared" si="106"/>
        <v>2.2002580415433098E-2</v>
      </c>
      <c r="P968" s="18">
        <f t="shared" si="107"/>
        <v>5.9934311666379317E-2</v>
      </c>
    </row>
    <row r="969" spans="2:16" x14ac:dyDescent="0.3">
      <c r="B969" s="19">
        <v>40949.166666666133</v>
      </c>
      <c r="C969" s="21">
        <f t="shared" si="108"/>
        <v>2</v>
      </c>
      <c r="D969" s="21" t="str">
        <f t="shared" si="109"/>
        <v>Shoulder</v>
      </c>
      <c r="E969" s="21">
        <f t="shared" si="110"/>
        <v>4</v>
      </c>
      <c r="F969" s="23">
        <v>84.979619951725851</v>
      </c>
      <c r="G969" s="23">
        <v>2174.7441845596536</v>
      </c>
      <c r="H969" s="16">
        <f t="shared" si="111"/>
        <v>3.90756855703158E-2</v>
      </c>
      <c r="I969" s="23">
        <v>6.9445684269757759</v>
      </c>
      <c r="J969" s="23">
        <v>52.597652292843414</v>
      </c>
      <c r="K969" s="23">
        <v>19.736566484517304</v>
      </c>
      <c r="L969" s="23">
        <v>12.558673115251752</v>
      </c>
      <c r="M969" s="23">
        <f t="shared" si="105"/>
        <v>20.302412693074359</v>
      </c>
      <c r="N969" s="23">
        <v>1239.9916079031607</v>
      </c>
      <c r="O969" s="17">
        <f t="shared" si="106"/>
        <v>2.1973520583840948E-2</v>
      </c>
      <c r="P969" s="18">
        <f t="shared" si="107"/>
        <v>6.0190575772949714E-2</v>
      </c>
    </row>
    <row r="970" spans="2:16" x14ac:dyDescent="0.3">
      <c r="B970" s="19">
        <v>40949.208333332797</v>
      </c>
      <c r="C970" s="21">
        <f t="shared" si="108"/>
        <v>2</v>
      </c>
      <c r="D970" s="21" t="str">
        <f t="shared" si="109"/>
        <v>Shoulder</v>
      </c>
      <c r="E970" s="21">
        <f t="shared" si="110"/>
        <v>5</v>
      </c>
      <c r="F970" s="23">
        <v>86.355450097329737</v>
      </c>
      <c r="G970" s="23">
        <v>2215.6570322373686</v>
      </c>
      <c r="H970" s="16">
        <f t="shared" si="111"/>
        <v>3.8975098059345438E-2</v>
      </c>
      <c r="I970" s="23">
        <v>7.3310112247284369</v>
      </c>
      <c r="J970" s="23">
        <v>54.534363951051454</v>
      </c>
      <c r="K970" s="23">
        <v>19.736566484517304</v>
      </c>
      <c r="L970" s="23">
        <v>13.298835165154838</v>
      </c>
      <c r="M970" s="23">
        <f t="shared" si="105"/>
        <v>21.498962301379311</v>
      </c>
      <c r="N970" s="23">
        <v>1331.0841009091012</v>
      </c>
      <c r="O970" s="17">
        <f t="shared" si="106"/>
        <v>2.165901726751714E-2</v>
      </c>
      <c r="P970" s="18">
        <f t="shared" si="107"/>
        <v>5.9789953004992041E-2</v>
      </c>
    </row>
    <row r="971" spans="2:16" x14ac:dyDescent="0.3">
      <c r="B971" s="19">
        <v>40949.249999999462</v>
      </c>
      <c r="C971" s="21">
        <f t="shared" si="108"/>
        <v>2</v>
      </c>
      <c r="D971" s="21" t="str">
        <f t="shared" si="109"/>
        <v>Shoulder</v>
      </c>
      <c r="E971" s="21">
        <f t="shared" si="110"/>
        <v>6</v>
      </c>
      <c r="F971" s="23">
        <v>96.290285535350591</v>
      </c>
      <c r="G971" s="23">
        <v>2337.2898226305756</v>
      </c>
      <c r="H971" s="16">
        <f t="shared" si="111"/>
        <v>4.1197409325548551E-2</v>
      </c>
      <c r="I971" s="23">
        <v>8.1577861087015417</v>
      </c>
      <c r="J971" s="23">
        <v>58.85674350589607</v>
      </c>
      <c r="K971" s="23">
        <v>19.736566484517304</v>
      </c>
      <c r="L971" s="23">
        <v>14.950738946605268</v>
      </c>
      <c r="M971" s="23">
        <f t="shared" si="105"/>
        <v>24.169438074773495</v>
      </c>
      <c r="N971" s="23">
        <v>1520.8751698707147</v>
      </c>
      <c r="O971" s="17">
        <f t="shared" si="106"/>
        <v>2.1255672275998224E-2</v>
      </c>
      <c r="P971" s="18">
        <f t="shared" si="107"/>
        <v>6.1577402970302758E-2</v>
      </c>
    </row>
    <row r="972" spans="2:16" x14ac:dyDescent="0.3">
      <c r="B972" s="19">
        <v>40949.291666666126</v>
      </c>
      <c r="C972" s="21">
        <f t="shared" si="108"/>
        <v>2</v>
      </c>
      <c r="D972" s="21" t="str">
        <f t="shared" si="109"/>
        <v>Shoulder</v>
      </c>
      <c r="E972" s="21">
        <f t="shared" si="110"/>
        <v>7</v>
      </c>
      <c r="F972" s="23">
        <v>94.387677552127798</v>
      </c>
      <c r="G972" s="23">
        <v>2557.3345979782857</v>
      </c>
      <c r="H972" s="16">
        <f t="shared" si="111"/>
        <v>3.6908614784606782E-2</v>
      </c>
      <c r="I972" s="23">
        <v>8.8357591136738041</v>
      </c>
      <c r="J972" s="23">
        <v>64.910257115892875</v>
      </c>
      <c r="K972" s="23">
        <v>19.736566484517304</v>
      </c>
      <c r="L972" s="23">
        <v>17.264238234794181</v>
      </c>
      <c r="M972" s="23">
        <f t="shared" si="105"/>
        <v>27.90945239658139</v>
      </c>
      <c r="N972" s="23">
        <v>1654.356785545885</v>
      </c>
      <c r="O972" s="17">
        <f t="shared" si="106"/>
        <v>2.2211177075766305E-2</v>
      </c>
      <c r="P972" s="18">
        <f t="shared" si="107"/>
        <v>5.8300008081770938E-2</v>
      </c>
    </row>
    <row r="973" spans="2:16" x14ac:dyDescent="0.3">
      <c r="B973" s="19">
        <v>40949.33333333279</v>
      </c>
      <c r="C973" s="21">
        <f t="shared" si="108"/>
        <v>2</v>
      </c>
      <c r="D973" s="21" t="str">
        <f t="shared" si="109"/>
        <v>Shoulder</v>
      </c>
      <c r="E973" s="21">
        <f t="shared" si="110"/>
        <v>8</v>
      </c>
      <c r="F973" s="23">
        <v>93.19871902857669</v>
      </c>
      <c r="G973" s="23">
        <v>2708.8227096498249</v>
      </c>
      <c r="H973" s="16">
        <f t="shared" si="111"/>
        <v>3.4405617871028804E-2</v>
      </c>
      <c r="I973" s="23">
        <v>8.7403156704663125</v>
      </c>
      <c r="J973" s="23">
        <v>64.151808547932717</v>
      </c>
      <c r="K973" s="23">
        <v>19.736566484517304</v>
      </c>
      <c r="L973" s="23">
        <v>16.974378438459368</v>
      </c>
      <c r="M973" s="23">
        <f t="shared" si="105"/>
        <v>27.440863624956044</v>
      </c>
      <c r="N973" s="23">
        <v>1634.4678453813094</v>
      </c>
      <c r="O973" s="17">
        <f t="shared" si="106"/>
        <v>2.2136366523002198E-2</v>
      </c>
      <c r="P973" s="18">
        <f t="shared" si="107"/>
        <v>5.5780369026387555E-2</v>
      </c>
    </row>
    <row r="974" spans="2:16" x14ac:dyDescent="0.3">
      <c r="B974" s="19">
        <v>40949.374999999454</v>
      </c>
      <c r="C974" s="21">
        <f t="shared" si="108"/>
        <v>2</v>
      </c>
      <c r="D974" s="21" t="str">
        <f t="shared" si="109"/>
        <v>Shoulder</v>
      </c>
      <c r="E974" s="21">
        <f t="shared" si="110"/>
        <v>9</v>
      </c>
      <c r="F974" s="23">
        <v>94.574680607016063</v>
      </c>
      <c r="G974" s="23">
        <v>2686.7076568510602</v>
      </c>
      <c r="H974" s="16">
        <f t="shared" si="111"/>
        <v>3.5200956965247852E-2</v>
      </c>
      <c r="I974" s="23">
        <v>8.580634557253445</v>
      </c>
      <c r="J974" s="23">
        <v>62.690470924765378</v>
      </c>
      <c r="K974" s="23">
        <v>19.736566484517304</v>
      </c>
      <c r="L974" s="23">
        <v>16.41589228168948</v>
      </c>
      <c r="M974" s="23">
        <f t="shared" si="105"/>
        <v>26.538012158558594</v>
      </c>
      <c r="N974" s="23">
        <v>1601.0172158073176</v>
      </c>
      <c r="O974" s="17">
        <f t="shared" si="106"/>
        <v>2.1935208671758948E-2</v>
      </c>
      <c r="P974" s="18">
        <f t="shared" si="107"/>
        <v>5.6364025300528482E-2</v>
      </c>
    </row>
    <row r="975" spans="2:16" x14ac:dyDescent="0.3">
      <c r="B975" s="19">
        <v>40949.416666666119</v>
      </c>
      <c r="C975" s="21">
        <f t="shared" si="108"/>
        <v>2</v>
      </c>
      <c r="D975" s="21" t="str">
        <f t="shared" si="109"/>
        <v>Shoulder</v>
      </c>
      <c r="E975" s="21">
        <f t="shared" si="110"/>
        <v>10</v>
      </c>
      <c r="F975" s="23">
        <v>92.195360653302799</v>
      </c>
      <c r="G975" s="23">
        <v>2640.2660459736539</v>
      </c>
      <c r="H975" s="16">
        <f t="shared" si="111"/>
        <v>3.4918966137483999E-2</v>
      </c>
      <c r="I975" s="23">
        <v>8.4448886548716509</v>
      </c>
      <c r="J975" s="23">
        <v>59.653273310867682</v>
      </c>
      <c r="K975" s="23">
        <v>19.736566484517304</v>
      </c>
      <c r="L975" s="23">
        <v>15.25515242537897</v>
      </c>
      <c r="M975" s="23">
        <f t="shared" si="105"/>
        <v>24.661554400971408</v>
      </c>
      <c r="N975" s="23">
        <v>1572.6632828603015</v>
      </c>
      <c r="O975" s="17">
        <f t="shared" si="106"/>
        <v>2.1051196029470653E-2</v>
      </c>
      <c r="P975" s="18">
        <f t="shared" si="107"/>
        <v>5.5235076165648031E-2</v>
      </c>
    </row>
    <row r="976" spans="2:16" x14ac:dyDescent="0.3">
      <c r="B976" s="19">
        <v>40949.458333332783</v>
      </c>
      <c r="C976" s="21">
        <f t="shared" si="108"/>
        <v>2</v>
      </c>
      <c r="D976" s="21" t="str">
        <f t="shared" si="109"/>
        <v>Shoulder</v>
      </c>
      <c r="E976" s="21">
        <f t="shared" si="110"/>
        <v>11</v>
      </c>
      <c r="F976" s="23">
        <v>92.328272415609533</v>
      </c>
      <c r="G976" s="23">
        <v>2618.1509931748892</v>
      </c>
      <c r="H976" s="16">
        <f t="shared" si="111"/>
        <v>3.526468590096405E-2</v>
      </c>
      <c r="I976" s="23">
        <v>8.2542060264877346</v>
      </c>
      <c r="J976" s="23">
        <v>60.789960865972951</v>
      </c>
      <c r="K976" s="23">
        <v>19.736566484517304</v>
      </c>
      <c r="L976" s="23">
        <v>15.689565564433698</v>
      </c>
      <c r="M976" s="23">
        <f t="shared" si="105"/>
        <v>25.363828817021947</v>
      </c>
      <c r="N976" s="23">
        <v>1536.8335323553499</v>
      </c>
      <c r="O976" s="17">
        <f t="shared" si="106"/>
        <v>2.1874870723302547E-2</v>
      </c>
      <c r="P976" s="18">
        <f t="shared" si="107"/>
        <v>5.6368146179085137E-2</v>
      </c>
    </row>
    <row r="977" spans="2:16" x14ac:dyDescent="0.3">
      <c r="B977" s="19">
        <v>40949.499999999447</v>
      </c>
      <c r="C977" s="21">
        <f t="shared" si="108"/>
        <v>2</v>
      </c>
      <c r="D977" s="21" t="str">
        <f t="shared" si="109"/>
        <v>Shoulder</v>
      </c>
      <c r="E977" s="21">
        <f t="shared" si="110"/>
        <v>12</v>
      </c>
      <c r="F977" s="23">
        <v>91.74715434866674</v>
      </c>
      <c r="G977" s="23">
        <v>2556.2288453383476</v>
      </c>
      <c r="H977" s="16">
        <f t="shared" si="111"/>
        <v>3.5891604351457392E-2</v>
      </c>
      <c r="I977" s="23">
        <v>7.963391889347152</v>
      </c>
      <c r="J977" s="23">
        <v>56.174977537506869</v>
      </c>
      <c r="K977" s="23">
        <v>19.736566484517304</v>
      </c>
      <c r="L977" s="23">
        <v>13.925836045798714</v>
      </c>
      <c r="M977" s="23">
        <f t="shared" si="105"/>
        <v>22.512575007190851</v>
      </c>
      <c r="N977" s="23">
        <v>1477.4022177294505</v>
      </c>
      <c r="O977" s="17">
        <f t="shared" si="106"/>
        <v>2.0628077128092493E-2</v>
      </c>
      <c r="P977" s="18">
        <f t="shared" si="107"/>
        <v>5.5779306696737044E-2</v>
      </c>
    </row>
    <row r="978" spans="2:16" x14ac:dyDescent="0.3">
      <c r="B978" s="19">
        <v>40949.541666666111</v>
      </c>
      <c r="C978" s="21">
        <f t="shared" si="108"/>
        <v>2</v>
      </c>
      <c r="D978" s="21" t="str">
        <f t="shared" si="109"/>
        <v>Shoulder</v>
      </c>
      <c r="E978" s="21">
        <f t="shared" si="110"/>
        <v>13</v>
      </c>
      <c r="F978" s="23">
        <v>88.917029801118105</v>
      </c>
      <c r="G978" s="23">
        <v>2494.306697501806</v>
      </c>
      <c r="H978" s="16">
        <f t="shared" si="111"/>
        <v>3.564799384541352E-2</v>
      </c>
      <c r="I978" s="23">
        <v>7.7514651520666824</v>
      </c>
      <c r="J978" s="23">
        <v>49.515528403695846</v>
      </c>
      <c r="K978" s="23">
        <v>19.736566484517304</v>
      </c>
      <c r="L978" s="23">
        <v>11.380763576586862</v>
      </c>
      <c r="M978" s="23">
        <f t="shared" si="105"/>
        <v>18.39819834259168</v>
      </c>
      <c r="N978" s="23">
        <v>1417.4984424975692</v>
      </c>
      <c r="O978" s="17">
        <f t="shared" si="106"/>
        <v>1.8447754657552794E-2</v>
      </c>
      <c r="P978" s="18">
        <f t="shared" si="107"/>
        <v>5.3438123058472176E-2</v>
      </c>
    </row>
    <row r="979" spans="2:16" x14ac:dyDescent="0.3">
      <c r="B979" s="19">
        <v>40949.583333332776</v>
      </c>
      <c r="C979" s="21">
        <f t="shared" si="108"/>
        <v>2</v>
      </c>
      <c r="D979" s="21" t="str">
        <f t="shared" si="109"/>
        <v>Shoulder</v>
      </c>
      <c r="E979" s="21">
        <f t="shared" si="110"/>
        <v>14</v>
      </c>
      <c r="F979" s="23">
        <v>85.963915584020882</v>
      </c>
      <c r="G979" s="23">
        <v>2447.8650866243997</v>
      </c>
      <c r="H979" s="16">
        <f t="shared" si="111"/>
        <v>3.5117913995237754E-2</v>
      </c>
      <c r="I979" s="23">
        <v>7.5977365410212867</v>
      </c>
      <c r="J979" s="23">
        <v>54.062051947005855</v>
      </c>
      <c r="K979" s="23">
        <v>19.736566484517304</v>
      </c>
      <c r="L979" s="23">
        <v>13.118329502566073</v>
      </c>
      <c r="M979" s="23">
        <f t="shared" si="105"/>
        <v>21.207155959922478</v>
      </c>
      <c r="N979" s="23">
        <v>1381.690810532883</v>
      </c>
      <c r="O979" s="17">
        <f t="shared" si="106"/>
        <v>2.0847567546486361E-2</v>
      </c>
      <c r="P979" s="18">
        <f t="shared" si="107"/>
        <v>5.5233358457616698E-2</v>
      </c>
    </row>
    <row r="980" spans="2:16" x14ac:dyDescent="0.3">
      <c r="B980" s="19">
        <v>40949.62499999944</v>
      </c>
      <c r="C980" s="21">
        <f t="shared" si="108"/>
        <v>2</v>
      </c>
      <c r="D980" s="21" t="str">
        <f t="shared" si="109"/>
        <v>Shoulder</v>
      </c>
      <c r="E980" s="21">
        <f t="shared" si="110"/>
        <v>15</v>
      </c>
      <c r="F980" s="23">
        <v>84.216224160297429</v>
      </c>
      <c r="G980" s="23">
        <v>2399.2119704671168</v>
      </c>
      <c r="H980" s="16">
        <f t="shared" si="111"/>
        <v>3.5101618863589146E-2</v>
      </c>
      <c r="I980" s="23">
        <v>7.4969760972376971</v>
      </c>
      <c r="J980" s="23">
        <v>52.788638145243034</v>
      </c>
      <c r="K980" s="23">
        <v>19.736566484517304</v>
      </c>
      <c r="L980" s="23">
        <v>12.631663061594816</v>
      </c>
      <c r="M980" s="23">
        <f t="shared" si="105"/>
        <v>20.420408599130916</v>
      </c>
      <c r="N980" s="23">
        <v>1358.5286869433148</v>
      </c>
      <c r="O980" s="17">
        <f t="shared" si="106"/>
        <v>2.0549720417890209E-2</v>
      </c>
      <c r="P980" s="18">
        <f t="shared" si="107"/>
        <v>5.4930010827617254E-2</v>
      </c>
    </row>
    <row r="981" spans="2:16" x14ac:dyDescent="0.3">
      <c r="B981" s="19">
        <v>40949.666666666104</v>
      </c>
      <c r="C981" s="21">
        <f t="shared" si="108"/>
        <v>2</v>
      </c>
      <c r="D981" s="21" t="str">
        <f t="shared" si="109"/>
        <v>Shoulder</v>
      </c>
      <c r="E981" s="21">
        <f t="shared" si="110"/>
        <v>16</v>
      </c>
      <c r="F981" s="23">
        <v>83.059823035070821</v>
      </c>
      <c r="G981" s="23">
        <v>2378.2026703082902</v>
      </c>
      <c r="H981" s="16">
        <f t="shared" si="111"/>
        <v>3.4925460336945817E-2</v>
      </c>
      <c r="I981" s="23">
        <v>7.50970429226384</v>
      </c>
      <c r="J981" s="23">
        <v>52.188471393297746</v>
      </c>
      <c r="K981" s="23">
        <v>19.736566484517304</v>
      </c>
      <c r="L981" s="23">
        <v>12.402294558792223</v>
      </c>
      <c r="M981" s="23">
        <f t="shared" si="105"/>
        <v>20.049610349988221</v>
      </c>
      <c r="N981" s="23">
        <v>1361.9838671505433</v>
      </c>
      <c r="O981" s="17">
        <f t="shared" si="106"/>
        <v>2.0234685084713905E-2</v>
      </c>
      <c r="P981" s="18">
        <f t="shared" si="107"/>
        <v>5.4453439730302963E-2</v>
      </c>
    </row>
    <row r="982" spans="2:16" x14ac:dyDescent="0.3">
      <c r="B982" s="19">
        <v>40949.708333332768</v>
      </c>
      <c r="C982" s="21">
        <f t="shared" si="108"/>
        <v>2</v>
      </c>
      <c r="D982" s="21" t="str">
        <f t="shared" si="109"/>
        <v>Shoulder</v>
      </c>
      <c r="E982" s="21">
        <f t="shared" si="110"/>
        <v>17</v>
      </c>
      <c r="F982" s="23">
        <v>82.448394065974441</v>
      </c>
      <c r="G982" s="23">
        <v>2371.5681544686609</v>
      </c>
      <c r="H982" s="16">
        <f t="shared" si="111"/>
        <v>3.4765348788572611E-2</v>
      </c>
      <c r="I982" s="23">
        <v>7.6762369538456348</v>
      </c>
      <c r="J982" s="23">
        <v>52.37080806950722</v>
      </c>
      <c r="K982" s="23">
        <v>19.736566484517304</v>
      </c>
      <c r="L982" s="23">
        <v>12.471979009476323</v>
      </c>
      <c r="M982" s="23">
        <f t="shared" si="105"/>
        <v>20.162262575513594</v>
      </c>
      <c r="N982" s="23">
        <v>1401.954708470709</v>
      </c>
      <c r="O982" s="17">
        <f t="shared" si="106"/>
        <v>1.9856917888400428E-2</v>
      </c>
      <c r="P982" s="18">
        <f t="shared" si="107"/>
        <v>5.3931934000716747E-2</v>
      </c>
    </row>
    <row r="983" spans="2:16" x14ac:dyDescent="0.3">
      <c r="B983" s="19">
        <v>40949.749999999432</v>
      </c>
      <c r="C983" s="21">
        <f t="shared" si="108"/>
        <v>2</v>
      </c>
      <c r="D983" s="21" t="str">
        <f t="shared" si="109"/>
        <v>Shoulder</v>
      </c>
      <c r="E983" s="21">
        <f t="shared" si="110"/>
        <v>18</v>
      </c>
      <c r="F983" s="23">
        <v>82.389194892661436</v>
      </c>
      <c r="G983" s="23">
        <v>2435.7018075850788</v>
      </c>
      <c r="H983" s="16">
        <f t="shared" si="111"/>
        <v>3.3825649197324247E-2</v>
      </c>
      <c r="I983" s="23">
        <v>8.0899476223307492</v>
      </c>
      <c r="J983" s="23">
        <v>52.988234865269114</v>
      </c>
      <c r="K983" s="23">
        <v>19.736566484517304</v>
      </c>
      <c r="L983" s="23">
        <v>12.707943863035918</v>
      </c>
      <c r="M983" s="23">
        <f t="shared" si="105"/>
        <v>20.543724517715891</v>
      </c>
      <c r="N983" s="23">
        <v>1495.1680818989275</v>
      </c>
      <c r="O983" s="17">
        <f t="shared" si="106"/>
        <v>1.9150804840403397E-2</v>
      </c>
      <c r="P983" s="18">
        <f t="shared" si="107"/>
        <v>5.232866563134974E-2</v>
      </c>
    </row>
    <row r="984" spans="2:16" x14ac:dyDescent="0.3">
      <c r="B984" s="19">
        <v>40949.791666666097</v>
      </c>
      <c r="C984" s="21">
        <f t="shared" si="108"/>
        <v>2</v>
      </c>
      <c r="D984" s="21" t="str">
        <f t="shared" si="109"/>
        <v>Shoulder</v>
      </c>
      <c r="E984" s="21">
        <f t="shared" si="110"/>
        <v>19</v>
      </c>
      <c r="F984" s="23">
        <v>84.582437618372879</v>
      </c>
      <c r="G984" s="23">
        <v>2524.1620187801382</v>
      </c>
      <c r="H984" s="16">
        <f t="shared" si="111"/>
        <v>3.3509115892350436E-2</v>
      </c>
      <c r="I984" s="23">
        <v>8.1150458764724736</v>
      </c>
      <c r="J984" s="23">
        <v>57.319002897880104</v>
      </c>
      <c r="K984" s="23">
        <v>19.736566484517304</v>
      </c>
      <c r="L984" s="23">
        <v>14.363053507823208</v>
      </c>
      <c r="M984" s="23">
        <f t="shared" si="105"/>
        <v>23.21938290553959</v>
      </c>
      <c r="N984" s="23">
        <v>1502.3252580793742</v>
      </c>
      <c r="O984" s="17">
        <f t="shared" si="106"/>
        <v>2.0857286804903424E-2</v>
      </c>
      <c r="P984" s="18">
        <f t="shared" si="107"/>
        <v>5.3667493456508356E-2</v>
      </c>
    </row>
    <row r="985" spans="2:16" x14ac:dyDescent="0.3">
      <c r="B985" s="19">
        <v>40949.833333332761</v>
      </c>
      <c r="C985" s="21">
        <f t="shared" si="108"/>
        <v>2</v>
      </c>
      <c r="D985" s="21" t="str">
        <f t="shared" si="109"/>
        <v>Shoulder</v>
      </c>
      <c r="E985" s="21">
        <f t="shared" si="110"/>
        <v>20</v>
      </c>
      <c r="F985" s="23">
        <v>84.108935558527278</v>
      </c>
      <c r="G985" s="23">
        <v>2530.796534619768</v>
      </c>
      <c r="H985" s="16">
        <f t="shared" si="111"/>
        <v>3.3234175251928726E-2</v>
      </c>
      <c r="I985" s="23">
        <v>8.0160059951385954</v>
      </c>
      <c r="J985" s="23">
        <v>56.586548143775538</v>
      </c>
      <c r="K985" s="23">
        <v>19.736566484517304</v>
      </c>
      <c r="L985" s="23">
        <v>14.083127887526736</v>
      </c>
      <c r="M985" s="23">
        <f t="shared" si="105"/>
        <v>22.766853771731498</v>
      </c>
      <c r="N985" s="23">
        <v>1482.7576505225891</v>
      </c>
      <c r="O985" s="17">
        <f t="shared" si="106"/>
        <v>2.0760546914744198E-2</v>
      </c>
      <c r="P985" s="18">
        <f t="shared" si="107"/>
        <v>5.3304762512182427E-2</v>
      </c>
    </row>
    <row r="986" spans="2:16" x14ac:dyDescent="0.3">
      <c r="B986" s="19">
        <v>40949.874999999425</v>
      </c>
      <c r="C986" s="21">
        <f t="shared" si="108"/>
        <v>2</v>
      </c>
      <c r="D986" s="21" t="str">
        <f t="shared" si="109"/>
        <v>Shoulder</v>
      </c>
      <c r="E986" s="21">
        <f t="shared" si="110"/>
        <v>21</v>
      </c>
      <c r="F986" s="23">
        <v>84.419385313841573</v>
      </c>
      <c r="G986" s="23">
        <v>2518.633255580447</v>
      </c>
      <c r="H986" s="16">
        <f t="shared" si="111"/>
        <v>3.3517934827071993E-2</v>
      </c>
      <c r="I986" s="23">
        <v>7.8254120051805378</v>
      </c>
      <c r="J986" s="23">
        <v>56.149362367536426</v>
      </c>
      <c r="K986" s="23">
        <v>19.736566484517304</v>
      </c>
      <c r="L986" s="23">
        <v>13.916046577844829</v>
      </c>
      <c r="M986" s="23">
        <f t="shared" si="105"/>
        <v>22.496749305174291</v>
      </c>
      <c r="N986" s="23">
        <v>1441.9814433833212</v>
      </c>
      <c r="O986" s="17">
        <f t="shared" si="106"/>
        <v>2.1028121720630427E-2</v>
      </c>
      <c r="P986" s="18">
        <f t="shared" si="107"/>
        <v>5.3841237334334588E-2</v>
      </c>
    </row>
    <row r="987" spans="2:16" x14ac:dyDescent="0.3">
      <c r="B987" s="19">
        <v>40949.916666666089</v>
      </c>
      <c r="C987" s="21">
        <f t="shared" si="108"/>
        <v>2</v>
      </c>
      <c r="D987" s="21" t="str">
        <f t="shared" si="109"/>
        <v>Shoulder</v>
      </c>
      <c r="E987" s="21">
        <f t="shared" si="110"/>
        <v>22</v>
      </c>
      <c r="F987" s="23">
        <v>83.581747965699648</v>
      </c>
      <c r="G987" s="23">
        <v>2468.8743867832263</v>
      </c>
      <c r="H987" s="16">
        <f t="shared" si="111"/>
        <v>3.3854192182940876E-2</v>
      </c>
      <c r="I987" s="23">
        <v>7.5134727680495814</v>
      </c>
      <c r="J987" s="23">
        <v>62.37264001381827</v>
      </c>
      <c r="K987" s="23">
        <v>19.736566484517304</v>
      </c>
      <c r="L987" s="23">
        <v>16.294425372781191</v>
      </c>
      <c r="M987" s="23">
        <f t="shared" si="105"/>
        <v>26.341648156519774</v>
      </c>
      <c r="N987" s="23">
        <v>1385.3604644024438</v>
      </c>
      <c r="O987" s="17">
        <f t="shared" si="106"/>
        <v>2.4437770381423651E-2</v>
      </c>
      <c r="P987" s="18">
        <f t="shared" si="107"/>
        <v>5.7464641589349233E-2</v>
      </c>
    </row>
    <row r="988" spans="2:16" x14ac:dyDescent="0.3">
      <c r="B988" s="19">
        <v>40949.958333332754</v>
      </c>
      <c r="C988" s="21">
        <f t="shared" si="108"/>
        <v>2</v>
      </c>
      <c r="D988" s="21" t="str">
        <f t="shared" si="109"/>
        <v>Shoulder</v>
      </c>
      <c r="E988" s="21">
        <f t="shared" si="110"/>
        <v>23</v>
      </c>
      <c r="F988" s="23">
        <v>85.366978794062589</v>
      </c>
      <c r="G988" s="23">
        <v>2387.0486914277963</v>
      </c>
      <c r="H988" s="16">
        <f t="shared" si="111"/>
        <v>3.5762562825227051E-2</v>
      </c>
      <c r="I988" s="23">
        <v>7.1626522466282827</v>
      </c>
      <c r="J988" s="23">
        <v>52.848287065670512</v>
      </c>
      <c r="K988" s="23">
        <v>19.736566484517304</v>
      </c>
      <c r="L988" s="23">
        <v>12.654459365335226</v>
      </c>
      <c r="M988" s="23">
        <f t="shared" si="105"/>
        <v>20.457261215817979</v>
      </c>
      <c r="N988" s="23">
        <v>1295.4815288109332</v>
      </c>
      <c r="O988" s="17">
        <f t="shared" si="106"/>
        <v>2.1320190869720385E-2</v>
      </c>
      <c r="P988" s="18">
        <f t="shared" si="107"/>
        <v>5.6320289029523227E-2</v>
      </c>
    </row>
    <row r="989" spans="2:16" x14ac:dyDescent="0.3">
      <c r="B989" s="19">
        <v>40949.999999999418</v>
      </c>
      <c r="C989" s="21">
        <f t="shared" si="108"/>
        <v>2</v>
      </c>
      <c r="D989" s="21" t="str">
        <f t="shared" si="109"/>
        <v>Shoulder</v>
      </c>
      <c r="E989" s="21">
        <f t="shared" si="110"/>
        <v>0</v>
      </c>
      <c r="F989" s="23">
        <v>82.382833646677227</v>
      </c>
      <c r="G989" s="23">
        <v>2285.3194485534782</v>
      </c>
      <c r="H989" s="16">
        <f t="shared" si="111"/>
        <v>3.604871682110896E-2</v>
      </c>
      <c r="I989" s="23">
        <v>6.9347238106966422</v>
      </c>
      <c r="J989" s="23">
        <v>52.350156114045447</v>
      </c>
      <c r="K989" s="23">
        <v>19.736566484517304</v>
      </c>
      <c r="L989" s="23">
        <v>12.464086356161459</v>
      </c>
      <c r="M989" s="23">
        <f t="shared" si="105"/>
        <v>20.149503273366683</v>
      </c>
      <c r="N989" s="23">
        <v>1233.6372927916684</v>
      </c>
      <c r="O989" s="17">
        <f t="shared" si="106"/>
        <v>2.195477328897287E-2</v>
      </c>
      <c r="P989" s="18">
        <f t="shared" si="107"/>
        <v>5.7212048704916002E-2</v>
      </c>
    </row>
    <row r="990" spans="2:16" x14ac:dyDescent="0.3">
      <c r="B990" s="19">
        <v>40950.041666666082</v>
      </c>
      <c r="C990" s="21">
        <f t="shared" si="108"/>
        <v>2</v>
      </c>
      <c r="D990" s="21" t="str">
        <f t="shared" si="109"/>
        <v>Shoulder</v>
      </c>
      <c r="E990" s="21">
        <f t="shared" si="110"/>
        <v>1</v>
      </c>
      <c r="F990" s="23">
        <v>85.389439449294485</v>
      </c>
      <c r="G990" s="23">
        <v>2226.714558636751</v>
      </c>
      <c r="H990" s="16">
        <f t="shared" si="111"/>
        <v>3.8347725853812166E-2</v>
      </c>
      <c r="I990" s="23">
        <v>6.8177617676777205</v>
      </c>
      <c r="J990" s="23">
        <v>51.844963035215351</v>
      </c>
      <c r="K990" s="23">
        <v>19.736566484517304</v>
      </c>
      <c r="L990" s="23">
        <v>12.271014381177988</v>
      </c>
      <c r="M990" s="23">
        <f t="shared" si="105"/>
        <v>19.837382169520058</v>
      </c>
      <c r="N990" s="23">
        <v>1194.6274551972765</v>
      </c>
      <c r="O990" s="17">
        <f t="shared" si="106"/>
        <v>2.2312515773209016E-2</v>
      </c>
      <c r="P990" s="18">
        <f t="shared" si="107"/>
        <v>5.9804607389041302E-2</v>
      </c>
    </row>
    <row r="991" spans="2:16" x14ac:dyDescent="0.3">
      <c r="B991" s="19">
        <v>40950.083333332746</v>
      </c>
      <c r="C991" s="21">
        <f t="shared" si="108"/>
        <v>2</v>
      </c>
      <c r="D991" s="21" t="str">
        <f t="shared" si="109"/>
        <v>Shoulder</v>
      </c>
      <c r="E991" s="21">
        <f t="shared" si="110"/>
        <v>2</v>
      </c>
      <c r="F991" s="23">
        <v>81.671067954277575</v>
      </c>
      <c r="G991" s="23">
        <v>2193.5419794386039</v>
      </c>
      <c r="H991" s="16">
        <f t="shared" si="111"/>
        <v>3.7232507387517495E-2</v>
      </c>
      <c r="I991" s="23">
        <v>6.8172007294785288</v>
      </c>
      <c r="J991" s="23">
        <v>50.966884591169546</v>
      </c>
      <c r="K991" s="23">
        <v>19.736566484517304</v>
      </c>
      <c r="L991" s="23">
        <v>11.935435081922879</v>
      </c>
      <c r="M991" s="23">
        <f t="shared" si="105"/>
        <v>19.294883024729362</v>
      </c>
      <c r="N991" s="23">
        <v>1173.9293339910212</v>
      </c>
      <c r="O991" s="17">
        <f t="shared" si="106"/>
        <v>2.2243318228904237E-2</v>
      </c>
      <c r="P991" s="18">
        <f t="shared" si="107"/>
        <v>5.8647651106141153E-2</v>
      </c>
    </row>
    <row r="992" spans="2:16" x14ac:dyDescent="0.3">
      <c r="B992" s="19">
        <v>40950.124999999411</v>
      </c>
      <c r="C992" s="21">
        <f t="shared" si="108"/>
        <v>2</v>
      </c>
      <c r="D992" s="21" t="str">
        <f t="shared" si="109"/>
        <v>Shoulder</v>
      </c>
      <c r="E992" s="21">
        <f t="shared" si="110"/>
        <v>3</v>
      </c>
      <c r="F992" s="23">
        <v>78.259873445082107</v>
      </c>
      <c r="G992" s="23">
        <v>2191.3304741587272</v>
      </c>
      <c r="H992" s="16">
        <f t="shared" si="111"/>
        <v>3.5713405334321754E-2</v>
      </c>
      <c r="I992" s="23">
        <v>6.8101796020019432</v>
      </c>
      <c r="J992" s="23">
        <v>50.992938500054585</v>
      </c>
      <c r="K992" s="23">
        <v>19.736566484517304</v>
      </c>
      <c r="L992" s="23">
        <v>11.945392224756512</v>
      </c>
      <c r="M992" s="23">
        <f t="shared" si="105"/>
        <v>19.31097979078077</v>
      </c>
      <c r="N992" s="23">
        <v>1177.472648658581</v>
      </c>
      <c r="O992" s="17">
        <f t="shared" si="106"/>
        <v>2.2184090154910074E-2</v>
      </c>
      <c r="P992" s="18">
        <f t="shared" si="107"/>
        <v>5.710522608555639E-2</v>
      </c>
    </row>
    <row r="993" spans="2:16" x14ac:dyDescent="0.3">
      <c r="B993" s="19">
        <v>40950.166666666075</v>
      </c>
      <c r="C993" s="21">
        <f t="shared" si="108"/>
        <v>2</v>
      </c>
      <c r="D993" s="21" t="str">
        <f t="shared" si="109"/>
        <v>Shoulder</v>
      </c>
      <c r="E993" s="21">
        <f t="shared" si="110"/>
        <v>4</v>
      </c>
      <c r="F993" s="23">
        <v>78.597444752313677</v>
      </c>
      <c r="G993" s="23">
        <v>2185.801710959036</v>
      </c>
      <c r="H993" s="16">
        <f t="shared" si="111"/>
        <v>3.5958176973806329E-2</v>
      </c>
      <c r="I993" s="23">
        <v>6.873932687848316</v>
      </c>
      <c r="J993" s="23">
        <v>51.692690116022618</v>
      </c>
      <c r="K993" s="23">
        <v>19.736566484517304</v>
      </c>
      <c r="L993" s="23">
        <v>12.212819535529823</v>
      </c>
      <c r="M993" s="23">
        <f t="shared" si="105"/>
        <v>19.743304095975489</v>
      </c>
      <c r="N993" s="23">
        <v>1193.4123294646495</v>
      </c>
      <c r="O993" s="17">
        <f t="shared" si="106"/>
        <v>2.230347058318392E-2</v>
      </c>
      <c r="P993" s="18">
        <f t="shared" si="107"/>
        <v>5.7459655414630037E-2</v>
      </c>
    </row>
    <row r="994" spans="2:16" x14ac:dyDescent="0.3">
      <c r="B994" s="19">
        <v>40950.208333332739</v>
      </c>
      <c r="C994" s="21">
        <f t="shared" si="108"/>
        <v>2</v>
      </c>
      <c r="D994" s="21" t="str">
        <f t="shared" si="109"/>
        <v>Shoulder</v>
      </c>
      <c r="E994" s="21">
        <f t="shared" si="110"/>
        <v>5</v>
      </c>
      <c r="F994" s="23">
        <v>79.474001316829089</v>
      </c>
      <c r="G994" s="23">
        <v>2201.2822479181714</v>
      </c>
      <c r="H994" s="16">
        <f t="shared" si="111"/>
        <v>3.610350348847377E-2</v>
      </c>
      <c r="I994" s="23">
        <v>7.06235667119594</v>
      </c>
      <c r="J994" s="23">
        <v>52.825055974665361</v>
      </c>
      <c r="K994" s="23">
        <v>19.736566484517304</v>
      </c>
      <c r="L994" s="23">
        <v>12.645581031863653</v>
      </c>
      <c r="M994" s="23">
        <f t="shared" si="105"/>
        <v>20.442908458284403</v>
      </c>
      <c r="N994" s="23">
        <v>1237.1307985436879</v>
      </c>
      <c r="O994" s="17">
        <f t="shared" si="106"/>
        <v>2.2233110000865461E-2</v>
      </c>
      <c r="P994" s="18">
        <f t="shared" si="107"/>
        <v>5.7533920324863361E-2</v>
      </c>
    </row>
    <row r="995" spans="2:16" x14ac:dyDescent="0.3">
      <c r="B995" s="19">
        <v>40950.249999999403</v>
      </c>
      <c r="C995" s="21">
        <f t="shared" si="108"/>
        <v>2</v>
      </c>
      <c r="D995" s="21" t="str">
        <f t="shared" si="109"/>
        <v>Shoulder</v>
      </c>
      <c r="E995" s="21">
        <f t="shared" si="110"/>
        <v>6</v>
      </c>
      <c r="F995" s="23">
        <v>87.037069897095336</v>
      </c>
      <c r="G995" s="23">
        <v>2255.4641272751455</v>
      </c>
      <c r="H995" s="16">
        <f t="shared" si="111"/>
        <v>3.858942771226688E-2</v>
      </c>
      <c r="I995" s="23">
        <v>7.3395611252729962</v>
      </c>
      <c r="J995" s="23">
        <v>55.396535672680599</v>
      </c>
      <c r="K995" s="23">
        <v>19.736566484517304</v>
      </c>
      <c r="L995" s="23">
        <v>13.628335318750212</v>
      </c>
      <c r="M995" s="23">
        <f t="shared" si="105"/>
        <v>22.031633869413085</v>
      </c>
      <c r="N995" s="23">
        <v>1314.0261633100629</v>
      </c>
      <c r="O995" s="17">
        <f t="shared" si="106"/>
        <v>2.2352062550032754E-2</v>
      </c>
      <c r="P995" s="18">
        <f t="shared" si="107"/>
        <v>6.0078936960305078E-2</v>
      </c>
    </row>
    <row r="996" spans="2:16" x14ac:dyDescent="0.3">
      <c r="B996" s="19">
        <v>40950.291666666068</v>
      </c>
      <c r="C996" s="21">
        <f t="shared" si="108"/>
        <v>2</v>
      </c>
      <c r="D996" s="21" t="str">
        <f t="shared" si="109"/>
        <v>Shoulder</v>
      </c>
      <c r="E996" s="21">
        <f t="shared" si="110"/>
        <v>7</v>
      </c>
      <c r="F996" s="23">
        <v>83.019297395811051</v>
      </c>
      <c r="G996" s="23">
        <v>2349.4531016698961</v>
      </c>
      <c r="H996" s="16">
        <f t="shared" si="111"/>
        <v>3.5335583986249523E-2</v>
      </c>
      <c r="I996" s="23">
        <v>7.7089332270437154</v>
      </c>
      <c r="J996" s="23">
        <v>58.335843112803957</v>
      </c>
      <c r="K996" s="23">
        <v>19.736566484517304</v>
      </c>
      <c r="L996" s="23">
        <v>14.751664034698599</v>
      </c>
      <c r="M996" s="23">
        <f t="shared" si="105"/>
        <v>23.847612593588053</v>
      </c>
      <c r="N996" s="23">
        <v>1410.7859333717902</v>
      </c>
      <c r="O996" s="17">
        <f t="shared" si="106"/>
        <v>2.2368061003565125E-2</v>
      </c>
      <c r="P996" s="18">
        <f t="shared" si="107"/>
        <v>5.691325649161362E-2</v>
      </c>
    </row>
    <row r="997" spans="2:16" x14ac:dyDescent="0.3">
      <c r="B997" s="19">
        <v>40950.333333332732</v>
      </c>
      <c r="C997" s="21">
        <f t="shared" si="108"/>
        <v>2</v>
      </c>
      <c r="D997" s="21" t="str">
        <f t="shared" si="109"/>
        <v>Shoulder</v>
      </c>
      <c r="E997" s="21">
        <f t="shared" si="110"/>
        <v>8</v>
      </c>
      <c r="F997" s="23">
        <v>85.424742765314733</v>
      </c>
      <c r="G997" s="23">
        <v>2439.0190655048937</v>
      </c>
      <c r="H997" s="16">
        <f t="shared" si="111"/>
        <v>3.5024220996661713E-2</v>
      </c>
      <c r="I997" s="23">
        <v>8.0694550758234964</v>
      </c>
      <c r="J997" s="23">
        <v>59.923799715660827</v>
      </c>
      <c r="K997" s="23">
        <v>19.736566484517304</v>
      </c>
      <c r="L997" s="23">
        <v>15.358540752431161</v>
      </c>
      <c r="M997" s="23">
        <f t="shared" si="105"/>
        <v>24.828692478712362</v>
      </c>
      <c r="N997" s="23">
        <v>1483.9947492065594</v>
      </c>
      <c r="O997" s="17">
        <f t="shared" si="106"/>
        <v>2.2168641480790521E-2</v>
      </c>
      <c r="P997" s="18">
        <f t="shared" si="107"/>
        <v>5.6416423079033266E-2</v>
      </c>
    </row>
    <row r="998" spans="2:16" x14ac:dyDescent="0.3">
      <c r="B998" s="19">
        <v>40950.374999999396</v>
      </c>
      <c r="C998" s="21">
        <f t="shared" si="108"/>
        <v>2</v>
      </c>
      <c r="D998" s="21" t="str">
        <f t="shared" si="109"/>
        <v>Shoulder</v>
      </c>
      <c r="E998" s="21">
        <f t="shared" si="110"/>
        <v>9</v>
      </c>
      <c r="F998" s="23">
        <v>83.453743622830231</v>
      </c>
      <c r="G998" s="23">
        <v>2541.8540610191503</v>
      </c>
      <c r="H998" s="16">
        <f t="shared" si="111"/>
        <v>3.2831839129808124E-2</v>
      </c>
      <c r="I998" s="23">
        <v>8.2222793202728059</v>
      </c>
      <c r="J998" s="23">
        <v>60.920229700875019</v>
      </c>
      <c r="K998" s="23">
        <v>19.736566484517304</v>
      </c>
      <c r="L998" s="23">
        <v>15.739351007440129</v>
      </c>
      <c r="M998" s="23">
        <f t="shared" si="105"/>
        <v>25.444312208917587</v>
      </c>
      <c r="N998" s="23">
        <v>1536.7504324460035</v>
      </c>
      <c r="O998" s="17">
        <f t="shared" si="106"/>
        <v>2.1907650597243821E-2</v>
      </c>
      <c r="P998" s="18">
        <f t="shared" si="107"/>
        <v>5.4020221266931193E-2</v>
      </c>
    </row>
    <row r="999" spans="2:16" x14ac:dyDescent="0.3">
      <c r="B999" s="19">
        <v>40950.41666666606</v>
      </c>
      <c r="C999" s="21">
        <f t="shared" si="108"/>
        <v>2</v>
      </c>
      <c r="D999" s="21" t="str">
        <f t="shared" si="109"/>
        <v>Shoulder</v>
      </c>
      <c r="E999" s="21">
        <f t="shared" si="110"/>
        <v>10</v>
      </c>
      <c r="F999" s="23">
        <v>84.341082552514095</v>
      </c>
      <c r="G999" s="23">
        <v>2586.0841666166798</v>
      </c>
      <c r="H999" s="16">
        <f t="shared" si="111"/>
        <v>3.261343294284802E-2</v>
      </c>
      <c r="I999" s="23">
        <v>8.2269871920734943</v>
      </c>
      <c r="J999" s="23">
        <v>60.388703617835027</v>
      </c>
      <c r="K999" s="23">
        <v>19.736566484517304</v>
      </c>
      <c r="L999" s="23">
        <v>15.536215226472169</v>
      </c>
      <c r="M999" s="23">
        <f t="shared" si="105"/>
        <v>25.115921906845553</v>
      </c>
      <c r="N999" s="23">
        <v>1546.0383185868805</v>
      </c>
      <c r="O999" s="17">
        <f t="shared" si="106"/>
        <v>2.1566677033849551E-2</v>
      </c>
      <c r="P999" s="18">
        <f t="shared" si="107"/>
        <v>5.3476746601454059E-2</v>
      </c>
    </row>
    <row r="1000" spans="2:16" x14ac:dyDescent="0.3">
      <c r="B1000" s="19">
        <v>40950.458333332725</v>
      </c>
      <c r="C1000" s="21">
        <f t="shared" si="108"/>
        <v>2</v>
      </c>
      <c r="D1000" s="21" t="str">
        <f t="shared" si="109"/>
        <v>Shoulder</v>
      </c>
      <c r="E1000" s="21">
        <f t="shared" si="110"/>
        <v>11</v>
      </c>
      <c r="F1000" s="23">
        <v>83.010691391922052</v>
      </c>
      <c r="G1000" s="23">
        <v>2584.9784139767416</v>
      </c>
      <c r="H1000" s="16">
        <f t="shared" si="111"/>
        <v>3.2112721306719952E-2</v>
      </c>
      <c r="I1000" s="23">
        <v>8.0869458381501858</v>
      </c>
      <c r="J1000" s="23">
        <v>58.516108878319287</v>
      </c>
      <c r="K1000" s="23">
        <v>19.736566484517304</v>
      </c>
      <c r="L1000" s="23">
        <v>14.820557035866686</v>
      </c>
      <c r="M1000" s="23">
        <f t="shared" si="105"/>
        <v>23.958985357935298</v>
      </c>
      <c r="N1000" s="23">
        <v>1519.0208766277456</v>
      </c>
      <c r="O1000" s="17">
        <f t="shared" si="106"/>
        <v>2.1096438955617282E-2</v>
      </c>
      <c r="P1000" s="18">
        <f t="shared" si="107"/>
        <v>5.2531696197591266E-2</v>
      </c>
    </row>
    <row r="1001" spans="2:16" x14ac:dyDescent="0.3">
      <c r="B1001" s="19">
        <v>40950.499999999389</v>
      </c>
      <c r="C1001" s="21">
        <f t="shared" si="108"/>
        <v>2</v>
      </c>
      <c r="D1001" s="21" t="str">
        <f t="shared" si="109"/>
        <v>Shoulder</v>
      </c>
      <c r="E1001" s="21">
        <f t="shared" si="110"/>
        <v>12</v>
      </c>
      <c r="F1001" s="23">
        <v>79.455705627410623</v>
      </c>
      <c r="G1001" s="23">
        <v>2547.3828242188415</v>
      </c>
      <c r="H1001" s="16">
        <f t="shared" si="111"/>
        <v>3.119111304041073E-2</v>
      </c>
      <c r="I1001" s="23">
        <v>7.8840167299586303</v>
      </c>
      <c r="J1001" s="23">
        <v>49.307982587268206</v>
      </c>
      <c r="K1001" s="23">
        <v>19.736566484517304</v>
      </c>
      <c r="L1001" s="23">
        <v>11.301444832216815</v>
      </c>
      <c r="M1001" s="23">
        <f t="shared" si="105"/>
        <v>18.269971270534086</v>
      </c>
      <c r="N1001" s="23">
        <v>1461.4899985691875</v>
      </c>
      <c r="O1001" s="17">
        <f t="shared" si="106"/>
        <v>1.7895427287287439E-2</v>
      </c>
      <c r="P1001" s="18">
        <f t="shared" si="107"/>
        <v>4.8528362032273939E-2</v>
      </c>
    </row>
    <row r="1002" spans="2:16" x14ac:dyDescent="0.3">
      <c r="B1002" s="19">
        <v>40950.541666666053</v>
      </c>
      <c r="C1002" s="21">
        <f t="shared" si="108"/>
        <v>2</v>
      </c>
      <c r="D1002" s="21" t="str">
        <f t="shared" si="109"/>
        <v>Shoulder</v>
      </c>
      <c r="E1002" s="21">
        <f t="shared" si="110"/>
        <v>13</v>
      </c>
      <c r="F1002" s="23">
        <v>74.670103507233605</v>
      </c>
      <c r="G1002" s="23">
        <v>2490.9894395819911</v>
      </c>
      <c r="H1002" s="16">
        <f t="shared" si="111"/>
        <v>2.9976081921794046E-2</v>
      </c>
      <c r="I1002" s="23">
        <v>7.7259035546700483</v>
      </c>
      <c r="J1002" s="23">
        <v>55.38507769797301</v>
      </c>
      <c r="K1002" s="23">
        <v>19.736566484517304</v>
      </c>
      <c r="L1002" s="23">
        <v>13.623956371573762</v>
      </c>
      <c r="M1002" s="23">
        <f t="shared" si="105"/>
        <v>22.024554841881944</v>
      </c>
      <c r="N1002" s="23">
        <v>1423.4876314113696</v>
      </c>
      <c r="O1002" s="17">
        <f t="shared" si="106"/>
        <v>2.0899695747306771E-2</v>
      </c>
      <c r="P1002" s="18">
        <f t="shared" si="107"/>
        <v>5.0249286677238977E-2</v>
      </c>
    </row>
    <row r="1003" spans="2:16" x14ac:dyDescent="0.3">
      <c r="B1003" s="19">
        <v>40950.583333332717</v>
      </c>
      <c r="C1003" s="21">
        <f t="shared" si="108"/>
        <v>2</v>
      </c>
      <c r="D1003" s="21" t="str">
        <f t="shared" si="109"/>
        <v>Shoulder</v>
      </c>
      <c r="E1003" s="21">
        <f t="shared" si="110"/>
        <v>14</v>
      </c>
      <c r="F1003" s="23">
        <v>71.978978821512158</v>
      </c>
      <c r="G1003" s="23">
        <v>2447.8650866243997</v>
      </c>
      <c r="H1003" s="16">
        <f t="shared" si="111"/>
        <v>2.9404798170789306E-2</v>
      </c>
      <c r="I1003" s="23">
        <v>7.5791193262811083</v>
      </c>
      <c r="J1003" s="23">
        <v>54.759209887653931</v>
      </c>
      <c r="K1003" s="23">
        <v>19.736566484517304</v>
      </c>
      <c r="L1003" s="23">
        <v>13.384765576449029</v>
      </c>
      <c r="M1003" s="23">
        <f t="shared" si="105"/>
        <v>21.6378778266876</v>
      </c>
      <c r="N1003" s="23">
        <v>1390.4913327165589</v>
      </c>
      <c r="O1003" s="17">
        <f t="shared" si="106"/>
        <v>2.1011995159932705E-2</v>
      </c>
      <c r="P1003" s="18">
        <f t="shared" si="107"/>
        <v>4.9798939853878586E-2</v>
      </c>
    </row>
    <row r="1004" spans="2:16" x14ac:dyDescent="0.3">
      <c r="B1004" s="19">
        <v>40950.624999999382</v>
      </c>
      <c r="C1004" s="21">
        <f t="shared" si="108"/>
        <v>2</v>
      </c>
      <c r="D1004" s="21" t="str">
        <f t="shared" si="109"/>
        <v>Shoulder</v>
      </c>
      <c r="E1004" s="21">
        <f t="shared" si="110"/>
        <v>15</v>
      </c>
      <c r="F1004" s="23">
        <v>70.868337756118891</v>
      </c>
      <c r="G1004" s="23">
        <v>2401.4234757469935</v>
      </c>
      <c r="H1004" s="16">
        <f t="shared" si="111"/>
        <v>2.9510970668792345E-2</v>
      </c>
      <c r="I1004" s="23">
        <v>7.522940928383421</v>
      </c>
      <c r="J1004" s="23">
        <v>54.220820438642768</v>
      </c>
      <c r="K1004" s="23">
        <v>19.736566484517304</v>
      </c>
      <c r="L1004" s="23">
        <v>13.179006791171201</v>
      </c>
      <c r="M1004" s="23">
        <f t="shared" si="105"/>
        <v>21.305247162954263</v>
      </c>
      <c r="N1004" s="23">
        <v>1377.4522582614673</v>
      </c>
      <c r="O1004" s="17">
        <f t="shared" si="106"/>
        <v>2.092862959019922E-2</v>
      </c>
      <c r="P1004" s="18">
        <f t="shared" si="107"/>
        <v>4.9821976085017178E-2</v>
      </c>
    </row>
    <row r="1005" spans="2:16" x14ac:dyDescent="0.3">
      <c r="B1005" s="19">
        <v>40950.666666666046</v>
      </c>
      <c r="C1005" s="21">
        <f t="shared" si="108"/>
        <v>2</v>
      </c>
      <c r="D1005" s="21" t="str">
        <f t="shared" si="109"/>
        <v>Shoulder</v>
      </c>
      <c r="E1005" s="21">
        <f t="shared" si="110"/>
        <v>16</v>
      </c>
      <c r="F1005" s="23">
        <v>71.67245017346211</v>
      </c>
      <c r="G1005" s="23">
        <v>2390.3659493476111</v>
      </c>
      <c r="H1005" s="16">
        <f t="shared" si="111"/>
        <v>2.9983881837432991E-2</v>
      </c>
      <c r="I1005" s="23">
        <v>7.6182778981122743</v>
      </c>
      <c r="J1005" s="23">
        <v>54.13203109988428</v>
      </c>
      <c r="K1005" s="23">
        <v>19.736566484517304</v>
      </c>
      <c r="L1005" s="23">
        <v>13.145073759009959</v>
      </c>
      <c r="M1005" s="23">
        <f t="shared" si="105"/>
        <v>21.250390856357015</v>
      </c>
      <c r="N1005" s="23">
        <v>1398.359968266255</v>
      </c>
      <c r="O1005" s="17">
        <f t="shared" si="106"/>
        <v>2.064466189650857E-2</v>
      </c>
      <c r="P1005" s="18">
        <f t="shared" si="107"/>
        <v>5.000953663106289E-2</v>
      </c>
    </row>
    <row r="1006" spans="2:16" x14ac:dyDescent="0.3">
      <c r="B1006" s="19">
        <v>40950.70833333271</v>
      </c>
      <c r="C1006" s="21">
        <f t="shared" si="108"/>
        <v>2</v>
      </c>
      <c r="D1006" s="21" t="str">
        <f t="shared" si="109"/>
        <v>Shoulder</v>
      </c>
      <c r="E1006" s="21">
        <f t="shared" si="110"/>
        <v>17</v>
      </c>
      <c r="F1006" s="23">
        <v>73.902170355844774</v>
      </c>
      <c r="G1006" s="23">
        <v>2406.9522389466847</v>
      </c>
      <c r="H1006" s="16">
        <f t="shared" si="111"/>
        <v>3.0703629743889467E-2</v>
      </c>
      <c r="I1006" s="23">
        <v>7.8212862989455436</v>
      </c>
      <c r="J1006" s="23">
        <v>55.887919379132526</v>
      </c>
      <c r="K1006" s="23">
        <v>19.736566484517304</v>
      </c>
      <c r="L1006" s="23">
        <v>13.816129702036447</v>
      </c>
      <c r="M1006" s="23">
        <f t="shared" si="105"/>
        <v>22.335223192578773</v>
      </c>
      <c r="N1006" s="23">
        <v>1443.4736676929467</v>
      </c>
      <c r="O1006" s="17">
        <f t="shared" si="106"/>
        <v>2.0891624257837974E-2</v>
      </c>
      <c r="P1006" s="18">
        <f t="shared" si="107"/>
        <v>5.095380530576632E-2</v>
      </c>
    </row>
    <row r="1007" spans="2:16" x14ac:dyDescent="0.3">
      <c r="B1007" s="19">
        <v>40950.749999999374</v>
      </c>
      <c r="C1007" s="21">
        <f t="shared" si="108"/>
        <v>2</v>
      </c>
      <c r="D1007" s="21" t="str">
        <f t="shared" si="109"/>
        <v>Shoulder</v>
      </c>
      <c r="E1007" s="21">
        <f t="shared" si="110"/>
        <v>18</v>
      </c>
      <c r="F1007" s="23">
        <v>76.639472429600943</v>
      </c>
      <c r="G1007" s="23">
        <v>2458.9226130237821</v>
      </c>
      <c r="H1007" s="16">
        <f t="shared" si="111"/>
        <v>3.1167907450066507E-2</v>
      </c>
      <c r="I1007" s="23">
        <v>8.1579640837775838</v>
      </c>
      <c r="J1007" s="23">
        <v>54.068469463030759</v>
      </c>
      <c r="K1007" s="23">
        <v>19.736566484517304</v>
      </c>
      <c r="L1007" s="23">
        <v>13.120782114340338</v>
      </c>
      <c r="M1007" s="23">
        <f t="shared" si="105"/>
        <v>21.211120864173118</v>
      </c>
      <c r="N1007" s="23">
        <v>1514.1866540203746</v>
      </c>
      <c r="O1007" s="17">
        <f t="shared" si="106"/>
        <v>1.9395947566947395E-2</v>
      </c>
      <c r="P1007" s="18">
        <f t="shared" si="107"/>
        <v>4.9959323918340945E-2</v>
      </c>
    </row>
    <row r="1008" spans="2:16" x14ac:dyDescent="0.3">
      <c r="B1008" s="19">
        <v>40950.791666666039</v>
      </c>
      <c r="C1008" s="21">
        <f t="shared" si="108"/>
        <v>2</v>
      </c>
      <c r="D1008" s="21" t="str">
        <f t="shared" si="109"/>
        <v>Shoulder</v>
      </c>
      <c r="E1008" s="21">
        <f t="shared" si="110"/>
        <v>19</v>
      </c>
      <c r="F1008" s="23">
        <v>76.705724024900633</v>
      </c>
      <c r="G1008" s="23">
        <v>2534.1137925395824</v>
      </c>
      <c r="H1008" s="16">
        <f t="shared" si="111"/>
        <v>3.0269250043436044E-2</v>
      </c>
      <c r="I1008" s="23">
        <v>8.1303748628355432</v>
      </c>
      <c r="J1008" s="23">
        <v>57.729115384148287</v>
      </c>
      <c r="K1008" s="23">
        <v>19.736566484517304</v>
      </c>
      <c r="L1008" s="23">
        <v>14.519788093088202</v>
      </c>
      <c r="M1008" s="23">
        <f t="shared" si="105"/>
        <v>23.47276080654278</v>
      </c>
      <c r="N1008" s="23">
        <v>1500.0264192741306</v>
      </c>
      <c r="O1008" s="17">
        <f t="shared" si="106"/>
        <v>2.1068386038608056E-2</v>
      </c>
      <c r="P1008" s="18">
        <f t="shared" si="107"/>
        <v>5.0699911837029835E-2</v>
      </c>
    </row>
    <row r="1009" spans="2:16" x14ac:dyDescent="0.3">
      <c r="B1009" s="19">
        <v>40950.833333332703</v>
      </c>
      <c r="C1009" s="21">
        <f t="shared" si="108"/>
        <v>2</v>
      </c>
      <c r="D1009" s="21" t="str">
        <f t="shared" si="109"/>
        <v>Shoulder</v>
      </c>
      <c r="E1009" s="21">
        <f t="shared" si="110"/>
        <v>20</v>
      </c>
      <c r="F1009" s="23">
        <v>73.868882688978488</v>
      </c>
      <c r="G1009" s="23">
        <v>2531.9022872597061</v>
      </c>
      <c r="H1009" s="16">
        <f t="shared" si="111"/>
        <v>2.9175250190609545E-2</v>
      </c>
      <c r="I1009" s="23">
        <v>7.9944303627373081</v>
      </c>
      <c r="J1009" s="23">
        <v>56.924034332755369</v>
      </c>
      <c r="K1009" s="23">
        <v>19.736566484517304</v>
      </c>
      <c r="L1009" s="23">
        <v>14.212106544928126</v>
      </c>
      <c r="M1009" s="23">
        <f t="shared" si="105"/>
        <v>22.975361303309938</v>
      </c>
      <c r="N1009" s="23">
        <v>1465.6106257330603</v>
      </c>
      <c r="O1009" s="17">
        <f t="shared" si="106"/>
        <v>2.1130981941780726E-2</v>
      </c>
      <c r="P1009" s="18">
        <f t="shared" si="107"/>
        <v>4.9689730447465566E-2</v>
      </c>
    </row>
    <row r="1010" spans="2:16" x14ac:dyDescent="0.3">
      <c r="B1010" s="19">
        <v>40950.874999999367</v>
      </c>
      <c r="C1010" s="21">
        <f t="shared" si="108"/>
        <v>2</v>
      </c>
      <c r="D1010" s="21" t="str">
        <f t="shared" si="109"/>
        <v>Shoulder</v>
      </c>
      <c r="E1010" s="21">
        <f t="shared" si="110"/>
        <v>21</v>
      </c>
      <c r="F1010" s="23">
        <v>75.615532360591729</v>
      </c>
      <c r="G1010" s="23">
        <v>2500.9412133414353</v>
      </c>
      <c r="H1010" s="16">
        <f t="shared" si="111"/>
        <v>3.0234829974097634E-2</v>
      </c>
      <c r="I1010" s="23">
        <v>7.7335926610862966</v>
      </c>
      <c r="J1010" s="23">
        <v>62.760992264197107</v>
      </c>
      <c r="K1010" s="23">
        <v>19.736566484517304</v>
      </c>
      <c r="L1010" s="23">
        <v>16.44284374807555</v>
      </c>
      <c r="M1010" s="23">
        <f t="shared" si="105"/>
        <v>26.581582031604253</v>
      </c>
      <c r="N1010" s="23">
        <v>1422.4921742754277</v>
      </c>
      <c r="O1010" s="17">
        <f t="shared" si="106"/>
        <v>2.4123278365429046E-2</v>
      </c>
      <c r="P1010" s="18">
        <f t="shared" si="107"/>
        <v>5.3628745119730106E-2</v>
      </c>
    </row>
    <row r="1011" spans="2:16" x14ac:dyDescent="0.3">
      <c r="B1011" s="19">
        <v>40950.916666666031</v>
      </c>
      <c r="C1011" s="21">
        <f t="shared" si="108"/>
        <v>2</v>
      </c>
      <c r="D1011" s="21" t="str">
        <f t="shared" si="109"/>
        <v>Shoulder</v>
      </c>
      <c r="E1011" s="21">
        <f t="shared" si="110"/>
        <v>22</v>
      </c>
      <c r="F1011" s="23">
        <v>75.607139595368224</v>
      </c>
      <c r="G1011" s="23">
        <v>2447.8650866243997</v>
      </c>
      <c r="H1011" s="16">
        <f t="shared" si="111"/>
        <v>3.0886971675236519E-2</v>
      </c>
      <c r="I1011" s="23">
        <v>7.4085357309415327</v>
      </c>
      <c r="J1011" s="23">
        <v>56.17922759830666</v>
      </c>
      <c r="K1011" s="23">
        <v>19.736566484517304</v>
      </c>
      <c r="L1011" s="23">
        <v>13.927460311187135</v>
      </c>
      <c r="M1011" s="23">
        <f t="shared" si="105"/>
        <v>22.515200802602223</v>
      </c>
      <c r="N1011" s="23">
        <v>1345.8262733956592</v>
      </c>
      <c r="O1011" s="17">
        <f t="shared" si="106"/>
        <v>2.2234471956059432E-2</v>
      </c>
      <c r="P1011" s="18">
        <f t="shared" si="107"/>
        <v>5.24346881257753E-2</v>
      </c>
    </row>
    <row r="1012" spans="2:16" x14ac:dyDescent="0.3">
      <c r="B1012" s="19">
        <v>40950.958333332695</v>
      </c>
      <c r="C1012" s="21">
        <f t="shared" si="108"/>
        <v>2</v>
      </c>
      <c r="D1012" s="21" t="str">
        <f t="shared" si="109"/>
        <v>Shoulder</v>
      </c>
      <c r="E1012" s="21">
        <f t="shared" si="110"/>
        <v>23</v>
      </c>
      <c r="F1012" s="23">
        <v>69.141683433271524</v>
      </c>
      <c r="G1012" s="23">
        <v>2346.1358437500812</v>
      </c>
      <c r="H1012" s="16">
        <f t="shared" si="111"/>
        <v>2.9470451857022455E-2</v>
      </c>
      <c r="I1012" s="23">
        <v>7.0784808552381273</v>
      </c>
      <c r="J1012" s="23">
        <v>51.283522573963523</v>
      </c>
      <c r="K1012" s="23">
        <v>19.736566484517304</v>
      </c>
      <c r="L1012" s="23">
        <v>12.056446083962703</v>
      </c>
      <c r="M1012" s="23">
        <f t="shared" si="105"/>
        <v>19.490510005483515</v>
      </c>
      <c r="N1012" s="23">
        <v>1265.2150546705911</v>
      </c>
      <c r="O1012" s="17">
        <f t="shared" si="106"/>
        <v>2.0999584823655999E-2</v>
      </c>
      <c r="P1012" s="18">
        <f t="shared" si="107"/>
        <v>4.9851169427115441E-2</v>
      </c>
    </row>
    <row r="1013" spans="2:16" x14ac:dyDescent="0.3">
      <c r="B1013" s="19">
        <v>40950.99999999936</v>
      </c>
      <c r="C1013" s="21">
        <f t="shared" si="108"/>
        <v>2</v>
      </c>
      <c r="D1013" s="21" t="str">
        <f t="shared" si="109"/>
        <v>Shoulder</v>
      </c>
      <c r="E1013" s="21">
        <f t="shared" si="110"/>
        <v>0</v>
      </c>
      <c r="F1013" s="23">
        <v>66.527305152812161</v>
      </c>
      <c r="G1013" s="23">
        <v>2264.3101483946512</v>
      </c>
      <c r="H1013" s="16">
        <f t="shared" si="111"/>
        <v>2.9380827180401341E-2</v>
      </c>
      <c r="I1013" s="23">
        <v>6.8751540318973596</v>
      </c>
      <c r="J1013" s="23">
        <v>51.141811669254579</v>
      </c>
      <c r="K1013" s="23">
        <v>19.736566484517304</v>
      </c>
      <c r="L1013" s="23">
        <v>12.002287772229279</v>
      </c>
      <c r="M1013" s="23">
        <f t="shared" si="105"/>
        <v>19.402957412507995</v>
      </c>
      <c r="N1013" s="23">
        <v>1193.0456405597588</v>
      </c>
      <c r="O1013" s="17">
        <f t="shared" si="106"/>
        <v>2.2026073899466297E-2</v>
      </c>
      <c r="P1013" s="18">
        <f t="shared" si="107"/>
        <v>5.0759756809164669E-2</v>
      </c>
    </row>
    <row r="1014" spans="2:16" x14ac:dyDescent="0.3">
      <c r="B1014" s="19">
        <v>40951.041666666024</v>
      </c>
      <c r="C1014" s="21">
        <f t="shared" si="108"/>
        <v>2</v>
      </c>
      <c r="D1014" s="21" t="str">
        <f t="shared" si="109"/>
        <v>Shoulder</v>
      </c>
      <c r="E1014" s="21">
        <f t="shared" si="110"/>
        <v>1</v>
      </c>
      <c r="F1014" s="23">
        <v>65.392763800332119</v>
      </c>
      <c r="G1014" s="23">
        <v>2194.647732078542</v>
      </c>
      <c r="H1014" s="16">
        <f t="shared" si="111"/>
        <v>2.979647386890601E-2</v>
      </c>
      <c r="I1014" s="23">
        <v>6.7589466178154778</v>
      </c>
      <c r="J1014" s="23">
        <v>50.185970855230195</v>
      </c>
      <c r="K1014" s="23">
        <v>19.736566484517304</v>
      </c>
      <c r="L1014" s="23">
        <v>11.636989668460995</v>
      </c>
      <c r="M1014" s="23">
        <f t="shared" si="105"/>
        <v>18.812414702251896</v>
      </c>
      <c r="N1014" s="23">
        <v>1160.4936436838111</v>
      </c>
      <c r="O1014" s="17">
        <f t="shared" si="106"/>
        <v>2.2034899940421016E-2</v>
      </c>
      <c r="P1014" s="18">
        <f t="shared" si="107"/>
        <v>5.1174811489048316E-2</v>
      </c>
    </row>
    <row r="1015" spans="2:16" x14ac:dyDescent="0.3">
      <c r="B1015" s="19">
        <v>40951.083333332688</v>
      </c>
      <c r="C1015" s="21">
        <f t="shared" si="108"/>
        <v>2</v>
      </c>
      <c r="D1015" s="21" t="str">
        <f t="shared" si="109"/>
        <v>Shoulder</v>
      </c>
      <c r="E1015" s="21">
        <f t="shared" si="110"/>
        <v>2</v>
      </c>
      <c r="F1015" s="23">
        <v>67.012771092647483</v>
      </c>
      <c r="G1015" s="23">
        <v>2159.2636476005182</v>
      </c>
      <c r="H1015" s="16">
        <f t="shared" si="111"/>
        <v>3.1035011017350952E-2</v>
      </c>
      <c r="I1015" s="23">
        <v>6.6939479063216503</v>
      </c>
      <c r="J1015" s="23">
        <v>49.984787204478025</v>
      </c>
      <c r="K1015" s="23">
        <v>19.736566484517304</v>
      </c>
      <c r="L1015" s="23">
        <v>11.560102382366225</v>
      </c>
      <c r="M1015" s="23">
        <f t="shared" si="105"/>
        <v>18.688118337594496</v>
      </c>
      <c r="N1015" s="23">
        <v>1150.3781459408365</v>
      </c>
      <c r="O1015" s="17">
        <f t="shared" si="106"/>
        <v>2.2064106775218188E-2</v>
      </c>
      <c r="P1015" s="18">
        <f t="shared" si="107"/>
        <v>5.2414357995712237E-2</v>
      </c>
    </row>
    <row r="1016" spans="2:16" x14ac:dyDescent="0.3">
      <c r="B1016" s="19">
        <v>40951.124999999352</v>
      </c>
      <c r="C1016" s="21">
        <f t="shared" si="108"/>
        <v>2</v>
      </c>
      <c r="D1016" s="21" t="str">
        <f t="shared" si="109"/>
        <v>Shoulder</v>
      </c>
      <c r="E1016" s="21">
        <f t="shared" si="110"/>
        <v>3</v>
      </c>
      <c r="F1016" s="23">
        <v>65.337105349426139</v>
      </c>
      <c r="G1016" s="23">
        <v>2140.4658527215684</v>
      </c>
      <c r="H1016" s="16">
        <f t="shared" si="111"/>
        <v>3.0524712770517243E-2</v>
      </c>
      <c r="I1016" s="23">
        <v>6.7617199451073766</v>
      </c>
      <c r="J1016" s="23">
        <v>49.919238521541359</v>
      </c>
      <c r="K1016" s="23">
        <v>19.736566484517304</v>
      </c>
      <c r="L1016" s="23">
        <v>11.535051339106776</v>
      </c>
      <c r="M1016" s="23">
        <f t="shared" si="105"/>
        <v>18.647620697917279</v>
      </c>
      <c r="N1016" s="23">
        <v>1127.2765721013657</v>
      </c>
      <c r="O1016" s="17">
        <f t="shared" si="106"/>
        <v>2.2540467239249806E-2</v>
      </c>
      <c r="P1016" s="18">
        <f t="shared" si="107"/>
        <v>5.2377138721575692E-2</v>
      </c>
    </row>
    <row r="1017" spans="2:16" x14ac:dyDescent="0.3">
      <c r="B1017" s="19">
        <v>40951.166666666017</v>
      </c>
      <c r="C1017" s="21">
        <f t="shared" si="108"/>
        <v>2</v>
      </c>
      <c r="D1017" s="21" t="str">
        <f t="shared" si="109"/>
        <v>Shoulder</v>
      </c>
      <c r="E1017" s="21">
        <f t="shared" si="110"/>
        <v>4</v>
      </c>
      <c r="F1017" s="23">
        <v>64.874025167533148</v>
      </c>
      <c r="G1017" s="23">
        <v>2133.8313368819386</v>
      </c>
      <c r="H1017" s="16">
        <f t="shared" si="111"/>
        <v>3.0402602139272324E-2</v>
      </c>
      <c r="I1017" s="23">
        <v>6.8473014620351993</v>
      </c>
      <c r="J1017" s="23">
        <v>52.29412637520975</v>
      </c>
      <c r="K1017" s="23">
        <v>19.736566484517304</v>
      </c>
      <c r="L1017" s="23">
        <v>12.442673211785317</v>
      </c>
      <c r="M1017" s="23">
        <f t="shared" si="105"/>
        <v>20.114886678907126</v>
      </c>
      <c r="N1017" s="23">
        <v>1139.4323725567358</v>
      </c>
      <c r="O1017" s="17">
        <f t="shared" si="106"/>
        <v>2.3662824394257584E-2</v>
      </c>
      <c r="P1017" s="18">
        <f t="shared" si="107"/>
        <v>5.3346015097979829E-2</v>
      </c>
    </row>
    <row r="1018" spans="2:16" x14ac:dyDescent="0.3">
      <c r="B1018" s="19">
        <v>40951.208333332681</v>
      </c>
      <c r="C1018" s="21">
        <f t="shared" si="108"/>
        <v>2</v>
      </c>
      <c r="D1018" s="21" t="str">
        <f t="shared" si="109"/>
        <v>Shoulder</v>
      </c>
      <c r="E1018" s="21">
        <f t="shared" si="110"/>
        <v>5</v>
      </c>
      <c r="F1018" s="23">
        <v>65.575829687753071</v>
      </c>
      <c r="G1018" s="23">
        <v>2159.2636476005182</v>
      </c>
      <c r="H1018" s="16">
        <f t="shared" si="111"/>
        <v>3.0369533503064441E-2</v>
      </c>
      <c r="I1018" s="23">
        <v>6.9680764991807784</v>
      </c>
      <c r="J1018" s="23">
        <v>52.890564309976803</v>
      </c>
      <c r="K1018" s="23">
        <v>19.736566484517304</v>
      </c>
      <c r="L1018" s="23">
        <v>12.670616655284602</v>
      </c>
      <c r="M1018" s="23">
        <f t="shared" si="105"/>
        <v>20.483381170174894</v>
      </c>
      <c r="N1018" s="23">
        <v>1182.4143393696374</v>
      </c>
      <c r="O1018" s="17">
        <f t="shared" si="106"/>
        <v>2.3216445162522682E-2</v>
      </c>
      <c r="P1018" s="18">
        <f t="shared" si="107"/>
        <v>5.2880906056401833E-2</v>
      </c>
    </row>
    <row r="1019" spans="2:16" x14ac:dyDescent="0.3">
      <c r="B1019" s="19">
        <v>40951.249999999345</v>
      </c>
      <c r="C1019" s="21">
        <f t="shared" si="108"/>
        <v>2</v>
      </c>
      <c r="D1019" s="21" t="str">
        <f t="shared" si="109"/>
        <v>Shoulder</v>
      </c>
      <c r="E1019" s="21">
        <f t="shared" si="110"/>
        <v>6</v>
      </c>
      <c r="F1019" s="23">
        <v>65.926183006876457</v>
      </c>
      <c r="G1019" s="23">
        <v>2202.38800055811</v>
      </c>
      <c r="H1019" s="16">
        <f t="shared" si="111"/>
        <v>2.9933954866340543E-2</v>
      </c>
      <c r="I1019" s="23">
        <v>7.2538004358510157</v>
      </c>
      <c r="J1019" s="23">
        <v>53.247333998194982</v>
      </c>
      <c r="K1019" s="23">
        <v>19.736566484517304</v>
      </c>
      <c r="L1019" s="23">
        <v>12.806964976758115</v>
      </c>
      <c r="M1019" s="23">
        <f t="shared" si="105"/>
        <v>20.703802536919561</v>
      </c>
      <c r="N1019" s="23">
        <v>1239.0645849587731</v>
      </c>
      <c r="O1019" s="17">
        <f t="shared" si="106"/>
        <v>2.2563475150652296E-2</v>
      </c>
      <c r="P1019" s="18">
        <f t="shared" si="107"/>
        <v>5.1822015970205415E-2</v>
      </c>
    </row>
    <row r="1020" spans="2:16" x14ac:dyDescent="0.3">
      <c r="B1020" s="19">
        <v>40951.291666666009</v>
      </c>
      <c r="C1020" s="21">
        <f t="shared" si="108"/>
        <v>2</v>
      </c>
      <c r="D1020" s="21" t="str">
        <f t="shared" si="109"/>
        <v>Shoulder</v>
      </c>
      <c r="E1020" s="21">
        <f t="shared" si="110"/>
        <v>7</v>
      </c>
      <c r="F1020" s="23">
        <v>69.378835712156658</v>
      </c>
      <c r="G1020" s="23">
        <v>2268.7331589544042</v>
      </c>
      <c r="H1020" s="16">
        <f t="shared" si="111"/>
        <v>3.0580430068792852E-2</v>
      </c>
      <c r="I1020" s="23">
        <v>7.6629882442801573</v>
      </c>
      <c r="J1020" s="23">
        <v>57.714007508994527</v>
      </c>
      <c r="K1020" s="23">
        <v>19.736566484517304</v>
      </c>
      <c r="L1020" s="23">
        <v>14.514014246580849</v>
      </c>
      <c r="M1020" s="23">
        <f t="shared" si="105"/>
        <v>23.463426777896373</v>
      </c>
      <c r="N1020" s="23">
        <v>1322.6616674991719</v>
      </c>
      <c r="O1020" s="17">
        <f t="shared" si="106"/>
        <v>2.3533164819865785E-2</v>
      </c>
      <c r="P1020" s="18">
        <f t="shared" si="107"/>
        <v>5.3393940587587355E-2</v>
      </c>
    </row>
    <row r="1021" spans="2:16" x14ac:dyDescent="0.3">
      <c r="B1021" s="19">
        <v>40951.333333332674</v>
      </c>
      <c r="C1021" s="21">
        <f t="shared" si="108"/>
        <v>2</v>
      </c>
      <c r="D1021" s="21" t="str">
        <f t="shared" si="109"/>
        <v>Shoulder</v>
      </c>
      <c r="E1021" s="21">
        <f t="shared" si="110"/>
        <v>8</v>
      </c>
      <c r="F1021" s="23">
        <v>74.669765123937978</v>
      </c>
      <c r="G1021" s="23">
        <v>2395.8947125473023</v>
      </c>
      <c r="H1021" s="16">
        <f t="shared" si="111"/>
        <v>3.116571222136447E-2</v>
      </c>
      <c r="I1021" s="23">
        <v>8.0064816855950429</v>
      </c>
      <c r="J1021" s="23">
        <v>57.941758455239913</v>
      </c>
      <c r="K1021" s="23">
        <v>19.736566484517304</v>
      </c>
      <c r="L1021" s="23">
        <v>14.601054878843232</v>
      </c>
      <c r="M1021" s="23">
        <f t="shared" si="105"/>
        <v>23.604137091879377</v>
      </c>
      <c r="N1021" s="23">
        <v>1399.4352030449008</v>
      </c>
      <c r="O1021" s="17">
        <f t="shared" si="106"/>
        <v>2.2588126058781299E-2</v>
      </c>
      <c r="P1021" s="18">
        <f t="shared" si="107"/>
        <v>5.3049863243777889E-2</v>
      </c>
    </row>
    <row r="1022" spans="2:16" x14ac:dyDescent="0.3">
      <c r="B1022" s="19">
        <v>40951.374999999338</v>
      </c>
      <c r="C1022" s="21">
        <f t="shared" si="108"/>
        <v>2</v>
      </c>
      <c r="D1022" s="21" t="str">
        <f t="shared" si="109"/>
        <v>Shoulder</v>
      </c>
      <c r="E1022" s="21">
        <f t="shared" si="110"/>
        <v>9</v>
      </c>
      <c r="F1022" s="23">
        <v>75.892842575481069</v>
      </c>
      <c r="G1022" s="23">
        <v>2479.9319131826087</v>
      </c>
      <c r="H1022" s="16">
        <f t="shared" si="111"/>
        <v>3.0602792831551717E-2</v>
      </c>
      <c r="I1022" s="23">
        <v>8.1832671511838306</v>
      </c>
      <c r="J1022" s="23">
        <v>58.570876979881859</v>
      </c>
      <c r="K1022" s="23">
        <v>19.736566484517304</v>
      </c>
      <c r="L1022" s="23">
        <v>14.841488014492262</v>
      </c>
      <c r="M1022" s="23">
        <f t="shared" si="105"/>
        <v>23.992822480872292</v>
      </c>
      <c r="N1022" s="23">
        <v>1438.1623988133931</v>
      </c>
      <c r="O1022" s="17">
        <f t="shared" si="106"/>
        <v>2.2373057214264636E-2</v>
      </c>
      <c r="P1022" s="18">
        <f t="shared" si="107"/>
        <v>5.2291172010879752E-2</v>
      </c>
    </row>
    <row r="1023" spans="2:16" x14ac:dyDescent="0.3">
      <c r="B1023" s="19">
        <v>40951.416666666002</v>
      </c>
      <c r="C1023" s="21">
        <f t="shared" si="108"/>
        <v>2</v>
      </c>
      <c r="D1023" s="21" t="str">
        <f t="shared" si="109"/>
        <v>Shoulder</v>
      </c>
      <c r="E1023" s="21">
        <f t="shared" si="110"/>
        <v>10</v>
      </c>
      <c r="F1023" s="23">
        <v>74.905420093345029</v>
      </c>
      <c r="G1023" s="23">
        <v>2521.9505135002619</v>
      </c>
      <c r="H1023" s="16">
        <f t="shared" si="111"/>
        <v>2.9701383787020631E-2</v>
      </c>
      <c r="I1023" s="23">
        <v>8.1584730527345126</v>
      </c>
      <c r="J1023" s="23">
        <v>57.624662188389777</v>
      </c>
      <c r="K1023" s="23">
        <v>19.736566484517304</v>
      </c>
      <c r="L1023" s="23">
        <v>14.479868732266528</v>
      </c>
      <c r="M1023" s="23">
        <f t="shared" si="105"/>
        <v>23.408226971605945</v>
      </c>
      <c r="N1023" s="23">
        <v>1419.07305417764</v>
      </c>
      <c r="O1023" s="17">
        <f t="shared" si="106"/>
        <v>2.2244591236096383E-2</v>
      </c>
      <c r="P1023" s="18">
        <f t="shared" si="107"/>
        <v>5.1285279881628322E-2</v>
      </c>
    </row>
    <row r="1024" spans="2:16" x14ac:dyDescent="0.3">
      <c r="B1024" s="19">
        <v>40951.458333332666</v>
      </c>
      <c r="C1024" s="21">
        <f t="shared" si="108"/>
        <v>2</v>
      </c>
      <c r="D1024" s="21" t="str">
        <f t="shared" si="109"/>
        <v>Shoulder</v>
      </c>
      <c r="E1024" s="21">
        <f t="shared" si="110"/>
        <v>11</v>
      </c>
      <c r="F1024" s="23">
        <v>71.984374250052412</v>
      </c>
      <c r="G1024" s="23">
        <v>2507.5757291810646</v>
      </c>
      <c r="H1024" s="16">
        <f t="shared" si="111"/>
        <v>2.8706759844721177E-2</v>
      </c>
      <c r="I1024" s="23">
        <v>7.9879915126876702</v>
      </c>
      <c r="J1024" s="23">
        <v>56.447137549438295</v>
      </c>
      <c r="K1024" s="23">
        <v>19.736566484517304</v>
      </c>
      <c r="L1024" s="23">
        <v>14.029848696044853</v>
      </c>
      <c r="M1024" s="23">
        <f t="shared" si="105"/>
        <v>22.68072236887614</v>
      </c>
      <c r="N1024" s="23">
        <v>1392.4601856105805</v>
      </c>
      <c r="O1024" s="17">
        <f t="shared" si="106"/>
        <v>2.202484078071925E-2</v>
      </c>
      <c r="P1024" s="18">
        <f t="shared" si="107"/>
        <v>5.0099338810530095E-2</v>
      </c>
    </row>
    <row r="1025" spans="2:16" x14ac:dyDescent="0.3">
      <c r="B1025" s="19">
        <v>40951.499999999331</v>
      </c>
      <c r="C1025" s="21">
        <f t="shared" si="108"/>
        <v>2</v>
      </c>
      <c r="D1025" s="21" t="str">
        <f t="shared" si="109"/>
        <v>Shoulder</v>
      </c>
      <c r="E1025" s="21">
        <f t="shared" si="110"/>
        <v>12</v>
      </c>
      <c r="F1025" s="23">
        <v>69.51823954923195</v>
      </c>
      <c r="G1025" s="23">
        <v>2456.7111077439058</v>
      </c>
      <c r="H1025" s="16">
        <f t="shared" si="111"/>
        <v>2.8297278963774163E-2</v>
      </c>
      <c r="I1025" s="23">
        <v>7.9071741298008922</v>
      </c>
      <c r="J1025" s="23">
        <v>47.118121230882849</v>
      </c>
      <c r="K1025" s="23">
        <v>19.736566484517304</v>
      </c>
      <c r="L1025" s="23">
        <v>10.464535391579972</v>
      </c>
      <c r="M1025" s="23">
        <f t="shared" si="105"/>
        <v>16.917019354785573</v>
      </c>
      <c r="N1025" s="23">
        <v>1349.2677868252761</v>
      </c>
      <c r="O1025" s="17">
        <f t="shared" si="106"/>
        <v>1.8398270326304828E-2</v>
      </c>
      <c r="P1025" s="18">
        <f t="shared" si="107"/>
        <v>4.6174928302204613E-2</v>
      </c>
    </row>
    <row r="1026" spans="2:16" x14ac:dyDescent="0.3">
      <c r="B1026" s="19">
        <v>40951.541666665995</v>
      </c>
      <c r="C1026" s="21">
        <f t="shared" si="108"/>
        <v>2</v>
      </c>
      <c r="D1026" s="21" t="str">
        <f t="shared" si="109"/>
        <v>Shoulder</v>
      </c>
      <c r="E1026" s="21">
        <f t="shared" si="110"/>
        <v>13</v>
      </c>
      <c r="F1026" s="23">
        <v>70.813415305800532</v>
      </c>
      <c r="G1026" s="23">
        <v>2424.6442811856964</v>
      </c>
      <c r="H1026" s="16">
        <f t="shared" si="111"/>
        <v>2.9205692503137592E-2</v>
      </c>
      <c r="I1026" s="23">
        <v>7.7587347369179369</v>
      </c>
      <c r="J1026" s="23">
        <v>53.013941688812174</v>
      </c>
      <c r="K1026" s="23">
        <v>19.736566484517304</v>
      </c>
      <c r="L1026" s="23">
        <v>12.717768358659463</v>
      </c>
      <c r="M1026" s="23">
        <f t="shared" si="105"/>
        <v>20.559606845635408</v>
      </c>
      <c r="N1026" s="23">
        <v>1323.2815415552054</v>
      </c>
      <c r="O1026" s="17">
        <f t="shared" si="106"/>
        <v>2.1400088109195425E-2</v>
      </c>
      <c r="P1026" s="18">
        <f t="shared" si="107"/>
        <v>4.9980776219475803E-2</v>
      </c>
    </row>
    <row r="1027" spans="2:16" x14ac:dyDescent="0.3">
      <c r="B1027" s="19">
        <v>40951.583333332659</v>
      </c>
      <c r="C1027" s="21">
        <f t="shared" si="108"/>
        <v>2</v>
      </c>
      <c r="D1027" s="21" t="str">
        <f t="shared" si="109"/>
        <v>Shoulder</v>
      </c>
      <c r="E1027" s="21">
        <f t="shared" si="110"/>
        <v>14</v>
      </c>
      <c r="F1027" s="23">
        <v>70.309875710704134</v>
      </c>
      <c r="G1027" s="23">
        <v>2400.3177231070554</v>
      </c>
      <c r="H1027" s="16">
        <f t="shared" si="111"/>
        <v>2.929190374834735E-2</v>
      </c>
      <c r="I1027" s="23">
        <v>7.5861504169302671</v>
      </c>
      <c r="J1027" s="23">
        <v>52.076355341277171</v>
      </c>
      <c r="K1027" s="23">
        <v>19.736566484517304</v>
      </c>
      <c r="L1027" s="23">
        <v>12.359446648759311</v>
      </c>
      <c r="M1027" s="23">
        <f t="shared" si="105"/>
        <v>19.980342208000557</v>
      </c>
      <c r="N1027" s="23">
        <v>1307.090669901592</v>
      </c>
      <c r="O1027" s="17">
        <f t="shared" si="106"/>
        <v>2.1089962050609881E-2</v>
      </c>
      <c r="P1027" s="18">
        <f t="shared" si="107"/>
        <v>4.9764100660514468E-2</v>
      </c>
    </row>
    <row r="1028" spans="2:16" x14ac:dyDescent="0.3">
      <c r="B1028" s="19">
        <v>40951.624999999323</v>
      </c>
      <c r="C1028" s="21">
        <f t="shared" si="108"/>
        <v>2</v>
      </c>
      <c r="D1028" s="21" t="str">
        <f t="shared" si="109"/>
        <v>Shoulder</v>
      </c>
      <c r="E1028" s="21">
        <f t="shared" si="110"/>
        <v>15</v>
      </c>
      <c r="F1028" s="23">
        <v>70.737573166424781</v>
      </c>
      <c r="G1028" s="23">
        <v>2363.8278859890934</v>
      </c>
      <c r="H1028" s="16">
        <f t="shared" si="111"/>
        <v>2.9925010016888836E-2</v>
      </c>
      <c r="I1028" s="23">
        <v>7.4898915933848409</v>
      </c>
      <c r="J1028" s="23">
        <v>52.155177745944762</v>
      </c>
      <c r="K1028" s="23">
        <v>19.736566484517304</v>
      </c>
      <c r="L1028" s="23">
        <v>12.389570571631255</v>
      </c>
      <c r="M1028" s="23">
        <f t="shared" si="105"/>
        <v>20.029040689796204</v>
      </c>
      <c r="N1028" s="23">
        <v>1290.7790431936446</v>
      </c>
      <c r="O1028" s="17">
        <f t="shared" si="106"/>
        <v>2.1319630519483584E-2</v>
      </c>
      <c r="P1028" s="18">
        <f t="shared" si="107"/>
        <v>5.0606650379520501E-2</v>
      </c>
    </row>
    <row r="1029" spans="2:16" x14ac:dyDescent="0.3">
      <c r="B1029" s="19">
        <v>40951.666666665988</v>
      </c>
      <c r="C1029" s="21">
        <f t="shared" si="108"/>
        <v>2</v>
      </c>
      <c r="D1029" s="21" t="str">
        <f t="shared" si="109"/>
        <v>Shoulder</v>
      </c>
      <c r="E1029" s="21">
        <f t="shared" si="110"/>
        <v>16</v>
      </c>
      <c r="F1029" s="23">
        <v>72.751059205346863</v>
      </c>
      <c r="G1029" s="23">
        <v>2340.60708055039</v>
      </c>
      <c r="H1029" s="16">
        <f t="shared" si="111"/>
        <v>3.1082132413373528E-2</v>
      </c>
      <c r="I1029" s="23">
        <v>7.5558056372404945</v>
      </c>
      <c r="J1029" s="23">
        <v>51.827407086858386</v>
      </c>
      <c r="K1029" s="23">
        <v>19.736566484517304</v>
      </c>
      <c r="L1029" s="23">
        <v>12.264304943214514</v>
      </c>
      <c r="M1029" s="23">
        <f t="shared" ref="M1029:M1092" si="112">J1029-K1029-L1029</f>
        <v>19.82653565912657</v>
      </c>
      <c r="N1029" s="23">
        <v>1311.9107312991159</v>
      </c>
      <c r="O1029" s="17">
        <f t="shared" ref="O1029:O1092" si="113">(I1029+M1029)/N1029</f>
        <v>2.087210710537582E-2</v>
      </c>
      <c r="P1029" s="18">
        <f t="shared" ref="P1029:P1092" si="114">H1029+(1-H1029)*O1029</f>
        <v>5.130548992195394E-2</v>
      </c>
    </row>
    <row r="1030" spans="2:16" x14ac:dyDescent="0.3">
      <c r="B1030" s="19">
        <v>40951.708333332652</v>
      </c>
      <c r="C1030" s="21">
        <f t="shared" ref="C1030:C1093" si="115">MONTH(B1030)</f>
        <v>2</v>
      </c>
      <c r="D1030" s="21" t="str">
        <f t="shared" ref="D1030:D1093" si="116">IF(AND(C1030&gt;5,C1030&lt;7),"Summer",IF(OR(C1030=1,C1030&gt;10),"Winter","Shoulder"))</f>
        <v>Shoulder</v>
      </c>
      <c r="E1030" s="21">
        <f t="shared" ref="E1030:E1093" si="117">HOUR(B1030)</f>
        <v>17</v>
      </c>
      <c r="F1030" s="23">
        <v>74.991795084572573</v>
      </c>
      <c r="G1030" s="23">
        <v>2358.2991227894022</v>
      </c>
      <c r="H1030" s="16">
        <f t="shared" ref="H1030:H1093" si="118">F1030/G1030</f>
        <v>3.1799102310597516E-2</v>
      </c>
      <c r="I1030" s="23">
        <v>7.7704975061673629</v>
      </c>
      <c r="J1030" s="23">
        <v>54.229166156277429</v>
      </c>
      <c r="K1030" s="23">
        <v>19.736566484517304</v>
      </c>
      <c r="L1030" s="23">
        <v>13.182196312670799</v>
      </c>
      <c r="M1030" s="23">
        <f t="shared" si="112"/>
        <v>21.310403359089328</v>
      </c>
      <c r="N1030" s="23">
        <v>1370.073779973605</v>
      </c>
      <c r="O1030" s="17">
        <f t="shared" si="113"/>
        <v>2.1225791844448658E-2</v>
      </c>
      <c r="P1030" s="18">
        <f t="shared" si="114"/>
        <v>5.2349933028561106E-2</v>
      </c>
    </row>
    <row r="1031" spans="2:16" x14ac:dyDescent="0.3">
      <c r="B1031" s="19">
        <v>40951.749999999316</v>
      </c>
      <c r="C1031" s="21">
        <f t="shared" si="115"/>
        <v>2</v>
      </c>
      <c r="D1031" s="21" t="str">
        <f t="shared" si="116"/>
        <v>Shoulder</v>
      </c>
      <c r="E1031" s="21">
        <f t="shared" si="117"/>
        <v>18</v>
      </c>
      <c r="F1031" s="23">
        <v>76.069456375990399</v>
      </c>
      <c r="G1031" s="23">
        <v>2420.2212706259434</v>
      </c>
      <c r="H1031" s="16">
        <f t="shared" si="118"/>
        <v>3.1430785812537096E-2</v>
      </c>
      <c r="I1031" s="23">
        <v>8.2252694417392025</v>
      </c>
      <c r="J1031" s="23">
        <v>53.507647168079338</v>
      </c>
      <c r="K1031" s="23">
        <v>19.736566484517304</v>
      </c>
      <c r="L1031" s="23">
        <v>12.906450064598525</v>
      </c>
      <c r="M1031" s="23">
        <f t="shared" si="112"/>
        <v>20.86463061896351</v>
      </c>
      <c r="N1031" s="23">
        <v>1480.0498313941885</v>
      </c>
      <c r="O1031" s="17">
        <f t="shared" si="113"/>
        <v>1.9654676108641821E-2</v>
      </c>
      <c r="P1031" s="18">
        <f t="shared" si="114"/>
        <v>5.0467700006193404E-2</v>
      </c>
    </row>
    <row r="1032" spans="2:16" x14ac:dyDescent="0.3">
      <c r="B1032" s="19">
        <v>40951.79166666598</v>
      </c>
      <c r="C1032" s="21">
        <f t="shared" si="115"/>
        <v>2</v>
      </c>
      <c r="D1032" s="21" t="str">
        <f t="shared" si="116"/>
        <v>Shoulder</v>
      </c>
      <c r="E1032" s="21">
        <f t="shared" si="117"/>
        <v>19</v>
      </c>
      <c r="F1032" s="23">
        <v>76.989655911241371</v>
      </c>
      <c r="G1032" s="23">
        <v>2536.3252978194591</v>
      </c>
      <c r="H1032" s="16">
        <f t="shared" si="118"/>
        <v>3.0354803454206471E-2</v>
      </c>
      <c r="I1032" s="23">
        <v>8.3262350902597504</v>
      </c>
      <c r="J1032" s="23">
        <v>58.080408724262384</v>
      </c>
      <c r="K1032" s="23">
        <v>19.736566484517304</v>
      </c>
      <c r="L1032" s="23">
        <v>14.654043493283774</v>
      </c>
      <c r="M1032" s="23">
        <f t="shared" si="112"/>
        <v>23.689798746461307</v>
      </c>
      <c r="N1032" s="23">
        <v>1521.9659456851487</v>
      </c>
      <c r="O1032" s="17">
        <f t="shared" si="113"/>
        <v>2.1035972537682694E-2</v>
      </c>
      <c r="P1032" s="18">
        <f t="shared" si="114"/>
        <v>5.075223318003972E-2</v>
      </c>
    </row>
    <row r="1033" spans="2:16" x14ac:dyDescent="0.3">
      <c r="B1033" s="19">
        <v>40951.833333332645</v>
      </c>
      <c r="C1033" s="21">
        <f t="shared" si="115"/>
        <v>2</v>
      </c>
      <c r="D1033" s="21" t="str">
        <f t="shared" si="116"/>
        <v>Shoulder</v>
      </c>
      <c r="E1033" s="21">
        <f t="shared" si="117"/>
        <v>20</v>
      </c>
      <c r="F1033" s="23">
        <v>76.68879739884656</v>
      </c>
      <c r="G1033" s="23">
        <v>2579.4496507770505</v>
      </c>
      <c r="H1033" s="16">
        <f t="shared" si="118"/>
        <v>2.9730682037443265E-2</v>
      </c>
      <c r="I1033" s="23">
        <v>8.212195787759331</v>
      </c>
      <c r="J1033" s="23">
        <v>58.659096015029746</v>
      </c>
      <c r="K1033" s="23">
        <v>19.736566484517304</v>
      </c>
      <c r="L1033" s="23">
        <v>14.875203091085517</v>
      </c>
      <c r="M1033" s="23">
        <f t="shared" si="112"/>
        <v>24.047326439426925</v>
      </c>
      <c r="N1033" s="23">
        <v>1509.8374343288519</v>
      </c>
      <c r="O1033" s="17">
        <f t="shared" si="113"/>
        <v>2.1366222279106593E-2</v>
      </c>
      <c r="P1033" s="18">
        <f t="shared" si="114"/>
        <v>5.0461671955628409E-2</v>
      </c>
    </row>
    <row r="1034" spans="2:16" x14ac:dyDescent="0.3">
      <c r="B1034" s="19">
        <v>40951.874999999309</v>
      </c>
      <c r="C1034" s="21">
        <f t="shared" si="115"/>
        <v>2</v>
      </c>
      <c r="D1034" s="21" t="str">
        <f t="shared" si="116"/>
        <v>Shoulder</v>
      </c>
      <c r="E1034" s="21">
        <f t="shared" si="117"/>
        <v>21</v>
      </c>
      <c r="F1034" s="23">
        <v>77.511084521458386</v>
      </c>
      <c r="G1034" s="23">
        <v>2565.0748664578532</v>
      </c>
      <c r="H1034" s="16">
        <f t="shared" si="118"/>
        <v>3.0217864412080297E-2</v>
      </c>
      <c r="I1034" s="23">
        <v>7.9463766606854751</v>
      </c>
      <c r="J1034" s="23">
        <v>64.614928882035514</v>
      </c>
      <c r="K1034" s="23">
        <v>19.736566484517304</v>
      </c>
      <c r="L1034" s="23">
        <v>17.15137127804319</v>
      </c>
      <c r="M1034" s="23">
        <f t="shared" si="112"/>
        <v>27.72699111947502</v>
      </c>
      <c r="N1034" s="23">
        <v>1478.5053717484016</v>
      </c>
      <c r="O1034" s="17">
        <f t="shared" si="113"/>
        <v>2.412799335180979E-2</v>
      </c>
      <c r="P1034" s="18">
        <f t="shared" si="114"/>
        <v>5.3616761332249525E-2</v>
      </c>
    </row>
    <row r="1035" spans="2:16" x14ac:dyDescent="0.3">
      <c r="B1035" s="19">
        <v>40951.916666665973</v>
      </c>
      <c r="C1035" s="21">
        <f t="shared" si="115"/>
        <v>2</v>
      </c>
      <c r="D1035" s="21" t="str">
        <f t="shared" si="116"/>
        <v>Shoulder</v>
      </c>
      <c r="E1035" s="21">
        <f t="shared" si="117"/>
        <v>22</v>
      </c>
      <c r="F1035" s="23">
        <v>75.812232808487593</v>
      </c>
      <c r="G1035" s="23">
        <v>2495.4124501417441</v>
      </c>
      <c r="H1035" s="16">
        <f t="shared" si="118"/>
        <v>3.0380642207736567E-2</v>
      </c>
      <c r="I1035" s="23">
        <v>7.533884417592823</v>
      </c>
      <c r="J1035" s="23">
        <v>56.055869778728265</v>
      </c>
      <c r="K1035" s="23">
        <v>19.736566484517304</v>
      </c>
      <c r="L1035" s="23">
        <v>13.88031608286396</v>
      </c>
      <c r="M1035" s="23">
        <f t="shared" si="112"/>
        <v>22.438987211347001</v>
      </c>
      <c r="N1035" s="23">
        <v>1393.5415877025625</v>
      </c>
      <c r="O1035" s="17">
        <f t="shared" si="113"/>
        <v>2.1508415603408052E-2</v>
      </c>
      <c r="P1035" s="18">
        <f t="shared" si="114"/>
        <v>5.1235618332242175E-2</v>
      </c>
    </row>
    <row r="1036" spans="2:16" x14ac:dyDescent="0.3">
      <c r="B1036" s="19">
        <v>40951.958333332637</v>
      </c>
      <c r="C1036" s="21">
        <f t="shared" si="115"/>
        <v>2</v>
      </c>
      <c r="D1036" s="21" t="str">
        <f t="shared" si="116"/>
        <v>Shoulder</v>
      </c>
      <c r="E1036" s="21">
        <f t="shared" si="117"/>
        <v>23</v>
      </c>
      <c r="F1036" s="23">
        <v>74.179322449927824</v>
      </c>
      <c r="G1036" s="23">
        <v>2400.3177231070554</v>
      </c>
      <c r="H1036" s="16">
        <f t="shared" si="118"/>
        <v>3.0903959811581738E-2</v>
      </c>
      <c r="I1036" s="23">
        <v>7.1535632714265498</v>
      </c>
      <c r="J1036" s="23">
        <v>53.310143518795705</v>
      </c>
      <c r="K1036" s="23">
        <v>19.736566484517304</v>
      </c>
      <c r="L1036" s="23">
        <v>12.830969181681564</v>
      </c>
      <c r="M1036" s="23">
        <f t="shared" si="112"/>
        <v>20.742607852596837</v>
      </c>
      <c r="N1036" s="23">
        <v>1301.112081053539</v>
      </c>
      <c r="O1036" s="17">
        <f t="shared" si="113"/>
        <v>2.1440252173690711E-2</v>
      </c>
      <c r="P1036" s="18">
        <f t="shared" si="114"/>
        <v>5.1681623293746537E-2</v>
      </c>
    </row>
    <row r="1037" spans="2:16" x14ac:dyDescent="0.3">
      <c r="B1037" s="19">
        <v>40951.999999999302</v>
      </c>
      <c r="C1037" s="21">
        <f t="shared" si="115"/>
        <v>2</v>
      </c>
      <c r="D1037" s="21" t="str">
        <f t="shared" si="116"/>
        <v>Shoulder</v>
      </c>
      <c r="E1037" s="21">
        <f t="shared" si="117"/>
        <v>0</v>
      </c>
      <c r="F1037" s="23">
        <v>72.620520844948587</v>
      </c>
      <c r="G1037" s="23">
        <v>2296.3769749528606</v>
      </c>
      <c r="H1037" s="16">
        <f t="shared" si="118"/>
        <v>3.1623954445214431E-2</v>
      </c>
      <c r="I1037" s="23">
        <v>6.9766061476478907</v>
      </c>
      <c r="J1037" s="23">
        <v>52.280622999101006</v>
      </c>
      <c r="K1037" s="23">
        <v>19.736566484517304</v>
      </c>
      <c r="L1037" s="23">
        <v>12.437512564097313</v>
      </c>
      <c r="M1037" s="23">
        <f t="shared" si="112"/>
        <v>20.10654395048639</v>
      </c>
      <c r="N1037" s="23">
        <v>1253.963598273232</v>
      </c>
      <c r="O1037" s="17">
        <f t="shared" si="113"/>
        <v>2.1598035330075833E-2</v>
      </c>
      <c r="P1037" s="18">
        <f t="shared" si="114"/>
        <v>5.2538974489905813E-2</v>
      </c>
    </row>
    <row r="1038" spans="2:16" x14ac:dyDescent="0.3">
      <c r="B1038" s="19">
        <v>40952.041666665966</v>
      </c>
      <c r="C1038" s="21">
        <f t="shared" si="115"/>
        <v>2</v>
      </c>
      <c r="D1038" s="21" t="str">
        <f t="shared" si="116"/>
        <v>Shoulder</v>
      </c>
      <c r="E1038" s="21">
        <f t="shared" si="117"/>
        <v>1</v>
      </c>
      <c r="F1038" s="23">
        <v>79.242980320187215</v>
      </c>
      <c r="G1038" s="23">
        <v>2230.0318165565659</v>
      </c>
      <c r="H1038" s="16">
        <f t="shared" si="118"/>
        <v>3.5534461765010954E-2</v>
      </c>
      <c r="I1038" s="23">
        <v>6.9194435471353257</v>
      </c>
      <c r="J1038" s="23">
        <v>51.3305561588095</v>
      </c>
      <c r="K1038" s="23">
        <v>19.736566484517304</v>
      </c>
      <c r="L1038" s="23">
        <v>12.074421126569771</v>
      </c>
      <c r="M1038" s="23">
        <f t="shared" si="112"/>
        <v>19.519568547722425</v>
      </c>
      <c r="N1038" s="23">
        <v>1237.9114700043497</v>
      </c>
      <c r="O1038" s="17">
        <f t="shared" si="113"/>
        <v>2.1357756782692104E-2</v>
      </c>
      <c r="P1038" s="18">
        <f t="shared" si="114"/>
        <v>5.613328215592208E-2</v>
      </c>
    </row>
    <row r="1039" spans="2:16" x14ac:dyDescent="0.3">
      <c r="B1039" s="19">
        <v>40952.08333333263</v>
      </c>
      <c r="C1039" s="21">
        <f t="shared" si="115"/>
        <v>2</v>
      </c>
      <c r="D1039" s="21" t="str">
        <f t="shared" si="116"/>
        <v>Shoulder</v>
      </c>
      <c r="E1039" s="21">
        <f t="shared" si="117"/>
        <v>2</v>
      </c>
      <c r="F1039" s="23">
        <v>84.56985784227858</v>
      </c>
      <c r="G1039" s="23">
        <v>2214.5512795974305</v>
      </c>
      <c r="H1039" s="16">
        <f t="shared" si="118"/>
        <v>3.818825900371655E-2</v>
      </c>
      <c r="I1039" s="23">
        <v>6.9334158921470044</v>
      </c>
      <c r="J1039" s="23">
        <v>53.029187773824674</v>
      </c>
      <c r="K1039" s="23">
        <v>19.736566484517304</v>
      </c>
      <c r="L1039" s="23">
        <v>12.723595025467615</v>
      </c>
      <c r="M1039" s="23">
        <f t="shared" si="112"/>
        <v>20.569026263839753</v>
      </c>
      <c r="N1039" s="23">
        <v>1242.9011224363735</v>
      </c>
      <c r="O1039" s="17">
        <f t="shared" si="113"/>
        <v>2.2127618729698796E-2</v>
      </c>
      <c r="P1039" s="18">
        <f t="shared" si="114"/>
        <v>5.9470862498230123E-2</v>
      </c>
    </row>
    <row r="1040" spans="2:16" x14ac:dyDescent="0.3">
      <c r="B1040" s="19">
        <v>40952.124999999294</v>
      </c>
      <c r="C1040" s="21">
        <f t="shared" si="115"/>
        <v>2</v>
      </c>
      <c r="D1040" s="21" t="str">
        <f t="shared" si="116"/>
        <v>Shoulder</v>
      </c>
      <c r="E1040" s="21">
        <f t="shared" si="117"/>
        <v>3</v>
      </c>
      <c r="F1040" s="23">
        <v>87.290713002491472</v>
      </c>
      <c r="G1040" s="23">
        <v>2225.6088059968129</v>
      </c>
      <c r="H1040" s="16">
        <f t="shared" si="118"/>
        <v>3.9221049434783946E-2</v>
      </c>
      <c r="I1040" s="23">
        <v>6.9986862312026075</v>
      </c>
      <c r="J1040" s="23">
        <v>53.765831623083102</v>
      </c>
      <c r="K1040" s="23">
        <v>19.736566484517304</v>
      </c>
      <c r="L1040" s="23">
        <v>13.005121611629701</v>
      </c>
      <c r="M1040" s="23">
        <f t="shared" si="112"/>
        <v>21.024143526936097</v>
      </c>
      <c r="N1040" s="23">
        <v>1260.9307465255054</v>
      </c>
      <c r="O1040" s="17">
        <f t="shared" si="113"/>
        <v>2.2223924537771493E-2</v>
      </c>
      <c r="P1040" s="18">
        <f t="shared" si="114"/>
        <v>6.0573328329624594E-2</v>
      </c>
    </row>
    <row r="1041" spans="2:16" x14ac:dyDescent="0.3">
      <c r="B1041" s="19">
        <v>40952.166666665958</v>
      </c>
      <c r="C1041" s="21">
        <f t="shared" si="115"/>
        <v>2</v>
      </c>
      <c r="D1041" s="21" t="str">
        <f t="shared" si="116"/>
        <v>Shoulder</v>
      </c>
      <c r="E1041" s="21">
        <f t="shared" si="117"/>
        <v>4</v>
      </c>
      <c r="F1041" s="23">
        <v>88.572533423525073</v>
      </c>
      <c r="G1041" s="23">
        <v>2243.3008482358246</v>
      </c>
      <c r="H1041" s="16">
        <f t="shared" si="118"/>
        <v>3.9483127505247566E-2</v>
      </c>
      <c r="I1041" s="23">
        <v>7.2078760610046189</v>
      </c>
      <c r="J1041" s="23">
        <v>55.464285033130729</v>
      </c>
      <c r="K1041" s="23">
        <v>19.736566484517304</v>
      </c>
      <c r="L1041" s="23">
        <v>13.654227405111067</v>
      </c>
      <c r="M1041" s="23">
        <f t="shared" si="112"/>
        <v>22.073491143502359</v>
      </c>
      <c r="N1041" s="23">
        <v>1313.875228659316</v>
      </c>
      <c r="O1041" s="17">
        <f t="shared" si="113"/>
        <v>2.2286261713287504E-2</v>
      </c>
      <c r="P1041" s="18">
        <f t="shared" si="114"/>
        <v>6.0889457905694028E-2</v>
      </c>
    </row>
    <row r="1042" spans="2:16" x14ac:dyDescent="0.3">
      <c r="B1042" s="19">
        <v>40952.208333332623</v>
      </c>
      <c r="C1042" s="21">
        <f t="shared" si="115"/>
        <v>2</v>
      </c>
      <c r="D1042" s="21" t="str">
        <f t="shared" si="116"/>
        <v>Shoulder</v>
      </c>
      <c r="E1042" s="21">
        <f t="shared" si="117"/>
        <v>5</v>
      </c>
      <c r="F1042" s="23">
        <v>86.946301475805768</v>
      </c>
      <c r="G1042" s="23">
        <v>2298.5884802327369</v>
      </c>
      <c r="H1042" s="16">
        <f t="shared" si="118"/>
        <v>3.7825953720520812E-2</v>
      </c>
      <c r="I1042" s="23">
        <v>7.6799370938347531</v>
      </c>
      <c r="J1042" s="23">
        <v>57.558060783940419</v>
      </c>
      <c r="K1042" s="23">
        <v>19.736566484517304</v>
      </c>
      <c r="L1042" s="23">
        <v>14.454415365558717</v>
      </c>
      <c r="M1042" s="23">
        <f t="shared" si="112"/>
        <v>23.367078933864398</v>
      </c>
      <c r="N1042" s="23">
        <v>1424.794295703683</v>
      </c>
      <c r="O1042" s="17">
        <f t="shared" si="113"/>
        <v>2.1790525215687733E-2</v>
      </c>
      <c r="P1042" s="18">
        <f t="shared" si="114"/>
        <v>5.8792231537854095E-2</v>
      </c>
    </row>
    <row r="1043" spans="2:16" x14ac:dyDescent="0.3">
      <c r="B1043" s="19">
        <v>40952.249999999287</v>
      </c>
      <c r="C1043" s="21">
        <f t="shared" si="115"/>
        <v>2</v>
      </c>
      <c r="D1043" s="21" t="str">
        <f t="shared" si="116"/>
        <v>Shoulder</v>
      </c>
      <c r="E1043" s="21">
        <f t="shared" si="117"/>
        <v>6</v>
      </c>
      <c r="F1043" s="23">
        <v>86.795658942118479</v>
      </c>
      <c r="G1043" s="23">
        <v>2424.6442811856964</v>
      </c>
      <c r="H1043" s="16">
        <f t="shared" si="118"/>
        <v>3.5797275342869583E-2</v>
      </c>
      <c r="I1043" s="23">
        <v>8.6623907668591507</v>
      </c>
      <c r="J1043" s="23">
        <v>63.001639134922009</v>
      </c>
      <c r="K1043" s="23">
        <v>19.736566484517304</v>
      </c>
      <c r="L1043" s="23">
        <v>16.534812875427892</v>
      </c>
      <c r="M1043" s="23">
        <f t="shared" si="112"/>
        <v>26.730259774976812</v>
      </c>
      <c r="N1043" s="23">
        <v>1630.6564906328424</v>
      </c>
      <c r="O1043" s="17">
        <f t="shared" si="113"/>
        <v>2.1704540928850324E-2</v>
      </c>
      <c r="P1043" s="18">
        <f t="shared" si="114"/>
        <v>5.6724852843899269E-2</v>
      </c>
    </row>
    <row r="1044" spans="2:16" x14ac:dyDescent="0.3">
      <c r="B1044" s="19">
        <v>40952.291666665951</v>
      </c>
      <c r="C1044" s="21">
        <f t="shared" si="115"/>
        <v>2</v>
      </c>
      <c r="D1044" s="21" t="str">
        <f t="shared" si="116"/>
        <v>Shoulder</v>
      </c>
      <c r="E1044" s="21">
        <f t="shared" si="117"/>
        <v>7</v>
      </c>
      <c r="F1044" s="23">
        <v>91.324407630280916</v>
      </c>
      <c r="G1044" s="23">
        <v>2662.3810987724187</v>
      </c>
      <c r="H1044" s="16">
        <f t="shared" si="118"/>
        <v>3.4301778837142867E-2</v>
      </c>
      <c r="I1044" s="23">
        <v>9.383534965508348</v>
      </c>
      <c r="J1044" s="23">
        <v>68.252892379853691</v>
      </c>
      <c r="K1044" s="23">
        <v>19.736566484517304</v>
      </c>
      <c r="L1044" s="23">
        <v>18.541708610193673</v>
      </c>
      <c r="M1044" s="23">
        <f t="shared" si="112"/>
        <v>29.974617285142713</v>
      </c>
      <c r="N1044" s="23">
        <v>1762.6750821829773</v>
      </c>
      <c r="O1044" s="17">
        <f t="shared" si="113"/>
        <v>2.2328648455112968E-2</v>
      </c>
      <c r="P1044" s="18">
        <f t="shared" si="114"/>
        <v>5.5864514931216233E-2</v>
      </c>
    </row>
    <row r="1045" spans="2:16" x14ac:dyDescent="0.3">
      <c r="B1045" s="19">
        <v>40952.333333332615</v>
      </c>
      <c r="C1045" s="21">
        <f t="shared" si="115"/>
        <v>2</v>
      </c>
      <c r="D1045" s="21" t="str">
        <f t="shared" si="116"/>
        <v>Shoulder</v>
      </c>
      <c r="E1045" s="21">
        <f t="shared" si="117"/>
        <v>8</v>
      </c>
      <c r="F1045" s="23">
        <v>90.320282017567791</v>
      </c>
      <c r="G1045" s="23">
        <v>2808.3404472442667</v>
      </c>
      <c r="H1045" s="16">
        <f t="shared" si="118"/>
        <v>3.2161443284483601E-2</v>
      </c>
      <c r="I1045" s="23">
        <v>9.1616553278696635</v>
      </c>
      <c r="J1045" s="23">
        <v>67.892262505471891</v>
      </c>
      <c r="K1045" s="23">
        <v>19.736566484517304</v>
      </c>
      <c r="L1045" s="23">
        <v>18.40388502352425</v>
      </c>
      <c r="M1045" s="23">
        <f t="shared" si="112"/>
        <v>29.751810997430336</v>
      </c>
      <c r="N1045" s="23">
        <v>1721.589025152</v>
      </c>
      <c r="O1045" s="17">
        <f t="shared" si="113"/>
        <v>2.2603226296626925E-2</v>
      </c>
      <c r="P1045" s="18">
        <f t="shared" si="114"/>
        <v>5.4037717200525213E-2</v>
      </c>
    </row>
    <row r="1046" spans="2:16" x14ac:dyDescent="0.3">
      <c r="B1046" s="19">
        <v>40952.37499999928</v>
      </c>
      <c r="C1046" s="21">
        <f t="shared" si="115"/>
        <v>2</v>
      </c>
      <c r="D1046" s="21" t="str">
        <f t="shared" si="116"/>
        <v>Shoulder</v>
      </c>
      <c r="E1046" s="21">
        <f t="shared" si="117"/>
        <v>9</v>
      </c>
      <c r="F1046" s="23">
        <v>88.546388649100251</v>
      </c>
      <c r="G1046" s="23">
        <v>2766.3218469266135</v>
      </c>
      <c r="H1046" s="16">
        <f t="shared" si="118"/>
        <v>3.2008708150671396E-2</v>
      </c>
      <c r="I1046" s="23">
        <v>8.8523499573778235</v>
      </c>
      <c r="J1046" s="23">
        <v>64.70795892291757</v>
      </c>
      <c r="K1046" s="23">
        <v>19.736566484517304</v>
      </c>
      <c r="L1046" s="23">
        <v>17.186924998944288</v>
      </c>
      <c r="M1046" s="23">
        <f t="shared" si="112"/>
        <v>27.784467439455977</v>
      </c>
      <c r="N1046" s="23">
        <v>1663.2938645541813</v>
      </c>
      <c r="O1046" s="17">
        <f t="shared" si="113"/>
        <v>2.2026665388231743E-2</v>
      </c>
      <c r="P1046" s="18">
        <f t="shared" si="114"/>
        <v>5.3330328434958732E-2</v>
      </c>
    </row>
    <row r="1047" spans="2:16" x14ac:dyDescent="0.3">
      <c r="B1047" s="19">
        <v>40952.416666665944</v>
      </c>
      <c r="C1047" s="21">
        <f t="shared" si="115"/>
        <v>2</v>
      </c>
      <c r="D1047" s="21" t="str">
        <f t="shared" si="116"/>
        <v>Shoulder</v>
      </c>
      <c r="E1047" s="21">
        <f t="shared" si="117"/>
        <v>10</v>
      </c>
      <c r="F1047" s="23">
        <v>85.515395123830444</v>
      </c>
      <c r="G1047" s="23">
        <v>2699.9766885303188</v>
      </c>
      <c r="H1047" s="16">
        <f t="shared" si="118"/>
        <v>3.1672642022098026E-2</v>
      </c>
      <c r="I1047" s="23">
        <v>8.5410601013268295</v>
      </c>
      <c r="J1047" s="23">
        <v>62.041405394658959</v>
      </c>
      <c r="K1047" s="23">
        <v>19.736566484517304</v>
      </c>
      <c r="L1047" s="23">
        <v>16.167835906725792</v>
      </c>
      <c r="M1047" s="23">
        <f t="shared" si="112"/>
        <v>26.137003003415863</v>
      </c>
      <c r="N1047" s="23">
        <v>1602.6811154166344</v>
      </c>
      <c r="O1047" s="17">
        <f t="shared" si="113"/>
        <v>2.1637531490927783E-2</v>
      </c>
      <c r="P1047" s="18">
        <f t="shared" si="114"/>
        <v>5.262485572387178E-2</v>
      </c>
    </row>
    <row r="1048" spans="2:16" x14ac:dyDescent="0.3">
      <c r="B1048" s="19">
        <v>40952.458333332608</v>
      </c>
      <c r="C1048" s="21">
        <f t="shared" si="115"/>
        <v>2</v>
      </c>
      <c r="D1048" s="21" t="str">
        <f t="shared" si="116"/>
        <v>Shoulder</v>
      </c>
      <c r="E1048" s="21">
        <f t="shared" si="117"/>
        <v>11</v>
      </c>
      <c r="F1048" s="23">
        <v>82.669566740743392</v>
      </c>
      <c r="G1048" s="23">
        <v>2613.7279826151362</v>
      </c>
      <c r="H1048" s="16">
        <f t="shared" si="118"/>
        <v>3.1628986371423889E-2</v>
      </c>
      <c r="I1048" s="23">
        <v>8.2496963142813051</v>
      </c>
      <c r="J1048" s="23">
        <v>56.850750582064357</v>
      </c>
      <c r="K1048" s="23">
        <v>19.736566484517304</v>
      </c>
      <c r="L1048" s="23">
        <v>14.184099355057523</v>
      </c>
      <c r="M1048" s="23">
        <f t="shared" si="112"/>
        <v>22.93008474248953</v>
      </c>
      <c r="N1048" s="23">
        <v>1543.4877060057247</v>
      </c>
      <c r="O1048" s="17">
        <f t="shared" si="113"/>
        <v>2.0200861293193345E-2</v>
      </c>
      <c r="P1048" s="18">
        <f t="shared" si="114"/>
        <v>5.1190914898083799E-2</v>
      </c>
    </row>
    <row r="1049" spans="2:16" x14ac:dyDescent="0.3">
      <c r="B1049" s="19">
        <v>40952.499999999272</v>
      </c>
      <c r="C1049" s="21">
        <f t="shared" si="115"/>
        <v>2</v>
      </c>
      <c r="D1049" s="21" t="str">
        <f t="shared" si="116"/>
        <v>Shoulder</v>
      </c>
      <c r="E1049" s="21">
        <f t="shared" si="117"/>
        <v>12</v>
      </c>
      <c r="F1049" s="23">
        <v>80.561612797415307</v>
      </c>
      <c r="G1049" s="23">
        <v>2559.546103258162</v>
      </c>
      <c r="H1049" s="16">
        <f t="shared" si="118"/>
        <v>3.1474960616987825E-2</v>
      </c>
      <c r="I1049" s="23">
        <v>7.9972774943169691</v>
      </c>
      <c r="J1049" s="23">
        <v>49.382031518391898</v>
      </c>
      <c r="K1049" s="23">
        <v>19.736566484517304</v>
      </c>
      <c r="L1049" s="23">
        <v>11.329744454631625</v>
      </c>
      <c r="M1049" s="23">
        <f t="shared" si="112"/>
        <v>18.315720579242971</v>
      </c>
      <c r="N1049" s="23">
        <v>1473.4652633675207</v>
      </c>
      <c r="O1049" s="17">
        <f t="shared" si="113"/>
        <v>1.7857901864223855E-2</v>
      </c>
      <c r="P1049" s="18">
        <f t="shared" si="114"/>
        <v>4.8770785723333196E-2</v>
      </c>
    </row>
    <row r="1050" spans="2:16" x14ac:dyDescent="0.3">
      <c r="B1050" s="19">
        <v>40952.541666665937</v>
      </c>
      <c r="C1050" s="21">
        <f t="shared" si="115"/>
        <v>2</v>
      </c>
      <c r="D1050" s="21" t="str">
        <f t="shared" si="116"/>
        <v>Shoulder</v>
      </c>
      <c r="E1050" s="21">
        <f t="shared" si="117"/>
        <v>13</v>
      </c>
      <c r="F1050" s="23">
        <v>81.374907899310898</v>
      </c>
      <c r="G1050" s="23">
        <v>2507.5757291810646</v>
      </c>
      <c r="H1050" s="16">
        <f t="shared" si="118"/>
        <v>3.2451625269912257E-2</v>
      </c>
      <c r="I1050" s="23">
        <v>7.7961945551016631</v>
      </c>
      <c r="J1050" s="23">
        <v>56.244090979787778</v>
      </c>
      <c r="K1050" s="23">
        <v>19.736566484517304</v>
      </c>
      <c r="L1050" s="23">
        <v>13.952249449620439</v>
      </c>
      <c r="M1050" s="23">
        <f t="shared" si="112"/>
        <v>22.555275045650035</v>
      </c>
      <c r="N1050" s="23">
        <v>1430.8914580165088</v>
      </c>
      <c r="O1050" s="17">
        <f t="shared" si="113"/>
        <v>2.1211580676304187E-2</v>
      </c>
      <c r="P1050" s="18">
        <f t="shared" si="114"/>
        <v>5.2974855678726507E-2</v>
      </c>
    </row>
    <row r="1051" spans="2:16" x14ac:dyDescent="0.3">
      <c r="B1051" s="19">
        <v>40952.583333332601</v>
      </c>
      <c r="C1051" s="21">
        <f t="shared" si="115"/>
        <v>2</v>
      </c>
      <c r="D1051" s="21" t="str">
        <f t="shared" si="116"/>
        <v>Shoulder</v>
      </c>
      <c r="E1051" s="21">
        <f t="shared" si="117"/>
        <v>14</v>
      </c>
      <c r="F1051" s="23">
        <v>80.794353963994567</v>
      </c>
      <c r="G1051" s="23">
        <v>2446.7593339844616</v>
      </c>
      <c r="H1051" s="16">
        <f t="shared" si="118"/>
        <v>3.3020964850034432E-2</v>
      </c>
      <c r="I1051" s="23">
        <v>7.6563459353576002</v>
      </c>
      <c r="J1051" s="23">
        <v>54.76518228418103</v>
      </c>
      <c r="K1051" s="23">
        <v>19.736566484517304</v>
      </c>
      <c r="L1051" s="23">
        <v>13.387048074846554</v>
      </c>
      <c r="M1051" s="23">
        <f t="shared" si="112"/>
        <v>21.641567724817172</v>
      </c>
      <c r="N1051" s="23">
        <v>1398.1323136368126</v>
      </c>
      <c r="O1051" s="17">
        <f t="shared" si="113"/>
        <v>2.0955036497200492E-2</v>
      </c>
      <c r="P1051" s="18">
        <f t="shared" si="114"/>
        <v>5.328404582362968E-2</v>
      </c>
    </row>
    <row r="1052" spans="2:16" x14ac:dyDescent="0.3">
      <c r="B1052" s="19">
        <v>40952.624999999265</v>
      </c>
      <c r="C1052" s="21">
        <f t="shared" si="115"/>
        <v>2</v>
      </c>
      <c r="D1052" s="21" t="str">
        <f t="shared" si="116"/>
        <v>Shoulder</v>
      </c>
      <c r="E1052" s="21">
        <f t="shared" si="117"/>
        <v>15</v>
      </c>
      <c r="F1052" s="23">
        <v>79.643203292842557</v>
      </c>
      <c r="G1052" s="23">
        <v>2415.7982600661908</v>
      </c>
      <c r="H1052" s="16">
        <f t="shared" si="118"/>
        <v>3.2967654878044497E-2</v>
      </c>
      <c r="I1052" s="23">
        <v>7.5921806362005544</v>
      </c>
      <c r="J1052" s="23">
        <v>54.142089127501194</v>
      </c>
      <c r="K1052" s="23">
        <v>19.736566484517304</v>
      </c>
      <c r="L1052" s="23">
        <v>13.148917681933318</v>
      </c>
      <c r="M1052" s="23">
        <f t="shared" si="112"/>
        <v>21.25660496105057</v>
      </c>
      <c r="N1052" s="23">
        <v>1382.7138129666637</v>
      </c>
      <c r="O1052" s="17">
        <f t="shared" si="113"/>
        <v>2.0863887614860074E-2</v>
      </c>
      <c r="P1052" s="18">
        <f t="shared" si="114"/>
        <v>5.3143709046603552E-2</v>
      </c>
    </row>
    <row r="1053" spans="2:16" x14ac:dyDescent="0.3">
      <c r="B1053" s="19">
        <v>40952.666666665929</v>
      </c>
      <c r="C1053" s="21">
        <f t="shared" si="115"/>
        <v>2</v>
      </c>
      <c r="D1053" s="21" t="str">
        <f t="shared" si="116"/>
        <v>Shoulder</v>
      </c>
      <c r="E1053" s="21">
        <f t="shared" si="117"/>
        <v>16</v>
      </c>
      <c r="F1053" s="23">
        <v>79.53485180541108</v>
      </c>
      <c r="G1053" s="23">
        <v>2391.4717019875493</v>
      </c>
      <c r="H1053" s="16">
        <f t="shared" si="118"/>
        <v>3.325770141428383E-2</v>
      </c>
      <c r="I1053" s="23">
        <v>7.6107951111594092</v>
      </c>
      <c r="J1053" s="23">
        <v>54.207583605144833</v>
      </c>
      <c r="K1053" s="23">
        <v>19.736566484517304</v>
      </c>
      <c r="L1053" s="23">
        <v>13.173948009305279</v>
      </c>
      <c r="M1053" s="23">
        <f t="shared" si="112"/>
        <v>21.297069111322251</v>
      </c>
      <c r="N1053" s="23">
        <v>1391.6590958859356</v>
      </c>
      <c r="O1053" s="17">
        <f t="shared" si="113"/>
        <v>2.077223100681766E-2</v>
      </c>
      <c r="P1053" s="18">
        <f t="shared" si="114"/>
        <v>5.3339095764568217E-2</v>
      </c>
    </row>
    <row r="1054" spans="2:16" x14ac:dyDescent="0.3">
      <c r="B1054" s="19">
        <v>40952.708333332594</v>
      </c>
      <c r="C1054" s="21">
        <f t="shared" si="115"/>
        <v>2</v>
      </c>
      <c r="D1054" s="21" t="str">
        <f t="shared" si="116"/>
        <v>Shoulder</v>
      </c>
      <c r="E1054" s="21">
        <f t="shared" si="117"/>
        <v>17</v>
      </c>
      <c r="F1054" s="23">
        <v>79.72688385956269</v>
      </c>
      <c r="G1054" s="23">
        <v>2404.7407336668084</v>
      </c>
      <c r="H1054" s="16">
        <f t="shared" si="118"/>
        <v>3.3154045566481154E-2</v>
      </c>
      <c r="I1054" s="23">
        <v>7.8240276412543555</v>
      </c>
      <c r="J1054" s="23">
        <v>55.363197358571206</v>
      </c>
      <c r="K1054" s="23">
        <v>19.736566484517304</v>
      </c>
      <c r="L1054" s="23">
        <v>13.615594261088406</v>
      </c>
      <c r="M1054" s="23">
        <f t="shared" si="112"/>
        <v>22.011036612965498</v>
      </c>
      <c r="N1054" s="23">
        <v>1443.9855842687271</v>
      </c>
      <c r="O1054" s="17">
        <f t="shared" si="113"/>
        <v>2.0661608106932124E-2</v>
      </c>
      <c r="P1054" s="18">
        <f t="shared" si="114"/>
        <v>5.3130637776759276E-2</v>
      </c>
    </row>
    <row r="1055" spans="2:16" x14ac:dyDescent="0.3">
      <c r="B1055" s="19">
        <v>40952.749999999258</v>
      </c>
      <c r="C1055" s="21">
        <f t="shared" si="115"/>
        <v>2</v>
      </c>
      <c r="D1055" s="21" t="str">
        <f t="shared" si="116"/>
        <v>Shoulder</v>
      </c>
      <c r="E1055" s="21">
        <f t="shared" si="117"/>
        <v>18</v>
      </c>
      <c r="F1055" s="23">
        <v>81.527677428995005</v>
      </c>
      <c r="G1055" s="23">
        <v>2471.0858920631026</v>
      </c>
      <c r="H1055" s="16">
        <f t="shared" si="118"/>
        <v>3.2992652214499825E-2</v>
      </c>
      <c r="I1055" s="23">
        <v>8.4110673265236429</v>
      </c>
      <c r="J1055" s="23">
        <v>54.849870425217965</v>
      </c>
      <c r="K1055" s="23">
        <v>19.736566484517304</v>
      </c>
      <c r="L1055" s="23">
        <v>13.419413733310334</v>
      </c>
      <c r="M1055" s="23">
        <f t="shared" si="112"/>
        <v>21.693890207390325</v>
      </c>
      <c r="N1055" s="23">
        <v>1553.4420904389613</v>
      </c>
      <c r="O1055" s="17">
        <f t="shared" si="113"/>
        <v>1.9379517086090484E-2</v>
      </c>
      <c r="P1055" s="18">
        <f t="shared" si="114"/>
        <v>5.1732787633283969E-2</v>
      </c>
    </row>
    <row r="1056" spans="2:16" x14ac:dyDescent="0.3">
      <c r="B1056" s="19">
        <v>40952.791666665922</v>
      </c>
      <c r="C1056" s="21">
        <f t="shared" si="115"/>
        <v>2</v>
      </c>
      <c r="D1056" s="21" t="str">
        <f t="shared" si="116"/>
        <v>Shoulder</v>
      </c>
      <c r="E1056" s="21">
        <f t="shared" si="117"/>
        <v>19</v>
      </c>
      <c r="F1056" s="23">
        <v>81.444568088260155</v>
      </c>
      <c r="G1056" s="23">
        <v>2603.7762088556919</v>
      </c>
      <c r="H1056" s="16">
        <f t="shared" si="118"/>
        <v>3.127940404834309E-2</v>
      </c>
      <c r="I1056" s="23">
        <v>8.5790589295517865</v>
      </c>
      <c r="J1056" s="23">
        <v>60.201582511205466</v>
      </c>
      <c r="K1056" s="23">
        <v>19.736566484517304</v>
      </c>
      <c r="L1056" s="23">
        <v>15.464702287890894</v>
      </c>
      <c r="M1056" s="23">
        <f t="shared" si="112"/>
        <v>25.000313738797267</v>
      </c>
      <c r="N1056" s="23">
        <v>1576.691064561335</v>
      </c>
      <c r="O1056" s="17">
        <f t="shared" si="113"/>
        <v>2.1297369803824861E-2</v>
      </c>
      <c r="P1056" s="18">
        <f t="shared" si="114"/>
        <v>5.1910604816907131E-2</v>
      </c>
    </row>
    <row r="1057" spans="2:16" x14ac:dyDescent="0.3">
      <c r="B1057" s="19">
        <v>40952.833333332586</v>
      </c>
      <c r="C1057" s="21">
        <f t="shared" si="115"/>
        <v>2</v>
      </c>
      <c r="D1057" s="21" t="str">
        <f t="shared" si="116"/>
        <v>Shoulder</v>
      </c>
      <c r="E1057" s="21">
        <f t="shared" si="117"/>
        <v>20</v>
      </c>
      <c r="F1057" s="23">
        <v>81.965594880768649</v>
      </c>
      <c r="G1057" s="23">
        <v>2651.3235723730363</v>
      </c>
      <c r="H1057" s="16">
        <f t="shared" si="118"/>
        <v>3.091497233112377E-2</v>
      </c>
      <c r="I1057" s="23">
        <v>8.5072293259129594</v>
      </c>
      <c r="J1057" s="23">
        <v>67.189494957667549</v>
      </c>
      <c r="K1057" s="23">
        <v>19.736566484517304</v>
      </c>
      <c r="L1057" s="23">
        <v>18.135305100135177</v>
      </c>
      <c r="M1057" s="23">
        <f t="shared" si="112"/>
        <v>29.317623373015067</v>
      </c>
      <c r="N1057" s="23">
        <v>1566.2295753171784</v>
      </c>
      <c r="O1057" s="17">
        <f t="shared" si="113"/>
        <v>2.4150260788727659E-2</v>
      </c>
      <c r="P1057" s="18">
        <f t="shared" si="114"/>
        <v>5.4318628475778494E-2</v>
      </c>
    </row>
    <row r="1058" spans="2:16" x14ac:dyDescent="0.3">
      <c r="B1058" s="19">
        <v>40952.874999999251</v>
      </c>
      <c r="C1058" s="21">
        <f t="shared" si="115"/>
        <v>2</v>
      </c>
      <c r="D1058" s="21" t="str">
        <f t="shared" si="116"/>
        <v>Shoulder</v>
      </c>
      <c r="E1058" s="21">
        <f t="shared" si="117"/>
        <v>21</v>
      </c>
      <c r="F1058" s="23">
        <v>79.793873547298304</v>
      </c>
      <c r="G1058" s="23">
        <v>2620.3624984547655</v>
      </c>
      <c r="H1058" s="16">
        <f t="shared" si="118"/>
        <v>3.0451463717082256E-2</v>
      </c>
      <c r="I1058" s="23">
        <v>8.3978525212330286</v>
      </c>
      <c r="J1058" s="23">
        <v>59.540705508653851</v>
      </c>
      <c r="K1058" s="23">
        <v>19.736566484517304</v>
      </c>
      <c r="L1058" s="23">
        <v>15.212131867885777</v>
      </c>
      <c r="M1058" s="23">
        <f t="shared" si="112"/>
        <v>24.592007156250769</v>
      </c>
      <c r="N1058" s="23">
        <v>1486.9154384466401</v>
      </c>
      <c r="O1058" s="17">
        <f t="shared" si="113"/>
        <v>2.2186775941978144E-2</v>
      </c>
      <c r="P1058" s="18">
        <f t="shared" si="114"/>
        <v>5.1962619856464221E-2</v>
      </c>
    </row>
    <row r="1059" spans="2:16" x14ac:dyDescent="0.3">
      <c r="B1059" s="19">
        <v>40952.916666665915</v>
      </c>
      <c r="C1059" s="21">
        <f t="shared" si="115"/>
        <v>2</v>
      </c>
      <c r="D1059" s="21" t="str">
        <f t="shared" si="116"/>
        <v>Shoulder</v>
      </c>
      <c r="E1059" s="21">
        <f t="shared" si="117"/>
        <v>22</v>
      </c>
      <c r="F1059" s="23">
        <v>76.650592614195034</v>
      </c>
      <c r="G1059" s="23">
        <v>2555.123092698409</v>
      </c>
      <c r="H1059" s="16">
        <f t="shared" si="118"/>
        <v>2.9998786685946327E-2</v>
      </c>
      <c r="I1059" s="23">
        <v>7.9295494868298464</v>
      </c>
      <c r="J1059" s="23">
        <v>57.29992047515664</v>
      </c>
      <c r="K1059" s="23">
        <v>19.736566484517304</v>
      </c>
      <c r="L1059" s="23">
        <v>14.355760690092573</v>
      </c>
      <c r="M1059" s="23">
        <f t="shared" si="112"/>
        <v>23.207593300546762</v>
      </c>
      <c r="N1059" s="23">
        <v>1369.9915384138167</v>
      </c>
      <c r="O1059" s="17">
        <f t="shared" si="113"/>
        <v>2.2727981826389493E-2</v>
      </c>
      <c r="P1059" s="18">
        <f t="shared" si="114"/>
        <v>5.2044956633723896E-2</v>
      </c>
    </row>
    <row r="1060" spans="2:16" x14ac:dyDescent="0.3">
      <c r="B1060" s="19">
        <v>40952.958333332579</v>
      </c>
      <c r="C1060" s="21">
        <f t="shared" si="115"/>
        <v>2</v>
      </c>
      <c r="D1060" s="21" t="str">
        <f t="shared" si="116"/>
        <v>Shoulder</v>
      </c>
      <c r="E1060" s="21">
        <f t="shared" si="117"/>
        <v>23</v>
      </c>
      <c r="F1060" s="23">
        <v>74.400415284406606</v>
      </c>
      <c r="G1060" s="23">
        <v>2440.1248181448318</v>
      </c>
      <c r="H1060" s="16">
        <f t="shared" si="118"/>
        <v>3.0490413740790298E-2</v>
      </c>
      <c r="I1060" s="23">
        <v>7.4862585326331983</v>
      </c>
      <c r="J1060" s="23">
        <v>55.425283175672924</v>
      </c>
      <c r="K1060" s="23">
        <v>19.736566484517304</v>
      </c>
      <c r="L1060" s="23">
        <v>13.639321884899188</v>
      </c>
      <c r="M1060" s="23">
        <f t="shared" si="112"/>
        <v>22.04939480625643</v>
      </c>
      <c r="N1060" s="23">
        <v>1261.9325679941467</v>
      </c>
      <c r="O1060" s="17">
        <f t="shared" si="113"/>
        <v>2.3405096348243726E-2</v>
      </c>
      <c r="P1060" s="18">
        <f t="shared" si="114"/>
        <v>5.3181879017733011E-2</v>
      </c>
    </row>
    <row r="1061" spans="2:16" x14ac:dyDescent="0.3">
      <c r="B1061" s="19">
        <v>40952.999999999243</v>
      </c>
      <c r="C1061" s="21">
        <f t="shared" si="115"/>
        <v>2</v>
      </c>
      <c r="D1061" s="21" t="str">
        <f t="shared" si="116"/>
        <v>Shoulder</v>
      </c>
      <c r="E1061" s="21">
        <f t="shared" si="117"/>
        <v>0</v>
      </c>
      <c r="F1061" s="23">
        <v>74.242951634889977</v>
      </c>
      <c r="G1061" s="23">
        <v>2322.9150383113783</v>
      </c>
      <c r="H1061" s="16">
        <f t="shared" si="118"/>
        <v>3.1961113691381583E-2</v>
      </c>
      <c r="I1061" s="23">
        <v>7.2551613339562406</v>
      </c>
      <c r="J1061" s="23">
        <v>53.285665668987399</v>
      </c>
      <c r="K1061" s="23">
        <v>19.736566484517304</v>
      </c>
      <c r="L1061" s="23">
        <v>12.821614368633091</v>
      </c>
      <c r="M1061" s="23">
        <f t="shared" si="112"/>
        <v>20.727484815837002</v>
      </c>
      <c r="N1061" s="23">
        <v>1208.0282643959126</v>
      </c>
      <c r="O1061" s="17">
        <f t="shared" si="113"/>
        <v>2.3163900195486125E-2</v>
      </c>
      <c r="P1061" s="18">
        <f t="shared" si="114"/>
        <v>5.4384669839183962E-2</v>
      </c>
    </row>
    <row r="1062" spans="2:16" x14ac:dyDescent="0.3">
      <c r="B1062" s="19">
        <v>40953.041666665908</v>
      </c>
      <c r="C1062" s="21">
        <f t="shared" si="115"/>
        <v>2</v>
      </c>
      <c r="D1062" s="21" t="str">
        <f t="shared" si="116"/>
        <v>Shoulder</v>
      </c>
      <c r="E1062" s="21">
        <f t="shared" si="117"/>
        <v>1</v>
      </c>
      <c r="F1062" s="23">
        <v>76.257268894045083</v>
      </c>
      <c r="G1062" s="23">
        <v>2251.0411167153925</v>
      </c>
      <c r="H1062" s="16">
        <f t="shared" si="118"/>
        <v>3.3876444249634992E-2</v>
      </c>
      <c r="I1062" s="23">
        <v>7.2304555100818488</v>
      </c>
      <c r="J1062" s="23">
        <v>53.073858089990729</v>
      </c>
      <c r="K1062" s="23">
        <v>19.736566484517304</v>
      </c>
      <c r="L1062" s="23">
        <v>12.74066688675536</v>
      </c>
      <c r="M1062" s="23">
        <f t="shared" si="112"/>
        <v>20.596624718718065</v>
      </c>
      <c r="N1062" s="23">
        <v>1184.0759489670072</v>
      </c>
      <c r="O1062" s="17">
        <f t="shared" si="113"/>
        <v>2.3501094041371566E-2</v>
      </c>
      <c r="P1062" s="18">
        <f t="shared" si="114"/>
        <v>5.6581404788908607E-2</v>
      </c>
    </row>
    <row r="1063" spans="2:16" x14ac:dyDescent="0.3">
      <c r="B1063" s="19">
        <v>40953.083333332572</v>
      </c>
      <c r="C1063" s="21">
        <f t="shared" si="115"/>
        <v>2</v>
      </c>
      <c r="D1063" s="21" t="str">
        <f t="shared" si="116"/>
        <v>Shoulder</v>
      </c>
      <c r="E1063" s="21">
        <f t="shared" si="117"/>
        <v>2</v>
      </c>
      <c r="F1063" s="23">
        <v>73.417898572329378</v>
      </c>
      <c r="G1063" s="23">
        <v>2237.7720850361334</v>
      </c>
      <c r="H1063" s="16">
        <f t="shared" si="118"/>
        <v>3.2808479050780499E-2</v>
      </c>
      <c r="I1063" s="23">
        <v>7.2536340587454742</v>
      </c>
      <c r="J1063" s="23">
        <v>52.804630516766949</v>
      </c>
      <c r="K1063" s="23">
        <v>19.736566484517304</v>
      </c>
      <c r="L1063" s="23">
        <v>12.637774940169919</v>
      </c>
      <c r="M1063" s="23">
        <f t="shared" si="112"/>
        <v>20.430289092079725</v>
      </c>
      <c r="N1063" s="23">
        <v>1178.2752678752113</v>
      </c>
      <c r="O1063" s="17">
        <f t="shared" si="113"/>
        <v>2.3495293422179465E-2</v>
      </c>
      <c r="P1063" s="18">
        <f t="shared" si="114"/>
        <v>5.5532927630926446E-2</v>
      </c>
    </row>
    <row r="1064" spans="2:16" x14ac:dyDescent="0.3">
      <c r="B1064" s="19">
        <v>40953.124999999236</v>
      </c>
      <c r="C1064" s="21">
        <f t="shared" si="115"/>
        <v>2</v>
      </c>
      <c r="D1064" s="21" t="str">
        <f t="shared" si="116"/>
        <v>Shoulder</v>
      </c>
      <c r="E1064" s="21">
        <f t="shared" si="117"/>
        <v>3</v>
      </c>
      <c r="F1064" s="23">
        <v>74.045141687815587</v>
      </c>
      <c r="G1064" s="23">
        <v>2241.0893429559483</v>
      </c>
      <c r="H1064" s="16">
        <f t="shared" si="118"/>
        <v>3.3039799114011066E-2</v>
      </c>
      <c r="I1064" s="23">
        <v>7.2705590787785548</v>
      </c>
      <c r="J1064" s="23">
        <v>54.460293914575217</v>
      </c>
      <c r="K1064" s="23">
        <v>19.736566484517304</v>
      </c>
      <c r="L1064" s="23">
        <v>13.270527476809857</v>
      </c>
      <c r="M1064" s="23">
        <f t="shared" si="112"/>
        <v>21.453199953248056</v>
      </c>
      <c r="N1064" s="23">
        <v>1188.0396045708744</v>
      </c>
      <c r="O1064" s="17">
        <f t="shared" si="113"/>
        <v>2.4177442335688606E-2</v>
      </c>
      <c r="P1064" s="18">
        <f t="shared" si="114"/>
        <v>5.6418423611837937E-2</v>
      </c>
    </row>
    <row r="1065" spans="2:16" x14ac:dyDescent="0.3">
      <c r="B1065" s="19">
        <v>40953.1666666659</v>
      </c>
      <c r="C1065" s="21">
        <f t="shared" si="115"/>
        <v>2</v>
      </c>
      <c r="D1065" s="21" t="str">
        <f t="shared" si="116"/>
        <v>Shoulder</v>
      </c>
      <c r="E1065" s="21">
        <f t="shared" si="117"/>
        <v>4</v>
      </c>
      <c r="F1065" s="23">
        <v>75.341853904106628</v>
      </c>
      <c r="G1065" s="23">
        <v>2244.4066008757632</v>
      </c>
      <c r="H1065" s="16">
        <f t="shared" si="118"/>
        <v>3.3568718731582937E-2</v>
      </c>
      <c r="I1065" s="23">
        <v>7.4673300187047484</v>
      </c>
      <c r="J1065" s="23">
        <v>54.519083839458467</v>
      </c>
      <c r="K1065" s="23">
        <v>19.736566484517304</v>
      </c>
      <c r="L1065" s="23">
        <v>13.292995494251075</v>
      </c>
      <c r="M1065" s="23">
        <f t="shared" si="112"/>
        <v>21.48952186069009</v>
      </c>
      <c r="N1065" s="23">
        <v>1232.0652440603724</v>
      </c>
      <c r="O1065" s="17">
        <f t="shared" si="113"/>
        <v>2.3502693561880825E-2</v>
      </c>
      <c r="P1065" s="18">
        <f t="shared" si="114"/>
        <v>5.6282456983850399E-2</v>
      </c>
    </row>
    <row r="1066" spans="2:16" x14ac:dyDescent="0.3">
      <c r="B1066" s="19">
        <v>40953.208333332565</v>
      </c>
      <c r="C1066" s="21">
        <f t="shared" si="115"/>
        <v>2</v>
      </c>
      <c r="D1066" s="21" t="str">
        <f t="shared" si="116"/>
        <v>Shoulder</v>
      </c>
      <c r="E1066" s="21">
        <f t="shared" si="117"/>
        <v>5</v>
      </c>
      <c r="F1066" s="23">
        <v>76.445021403610085</v>
      </c>
      <c r="G1066" s="23">
        <v>2301.9057381525517</v>
      </c>
      <c r="H1066" s="16">
        <f t="shared" si="118"/>
        <v>3.3209449082377641E-2</v>
      </c>
      <c r="I1066" s="23">
        <v>7.9291468034886758</v>
      </c>
      <c r="J1066" s="23">
        <v>57.807388559237175</v>
      </c>
      <c r="K1066" s="23">
        <v>19.736566484517304</v>
      </c>
      <c r="L1066" s="23">
        <v>14.549702114352376</v>
      </c>
      <c r="M1066" s="23">
        <f t="shared" si="112"/>
        <v>23.521119960367493</v>
      </c>
      <c r="N1066" s="23">
        <v>1341.907386488758</v>
      </c>
      <c r="O1066" s="17">
        <f t="shared" si="113"/>
        <v>2.3436987589843368E-2</v>
      </c>
      <c r="P1066" s="18">
        <f t="shared" si="114"/>
        <v>5.5868107226211786E-2</v>
      </c>
    </row>
    <row r="1067" spans="2:16" x14ac:dyDescent="0.3">
      <c r="B1067" s="19">
        <v>40953.249999999229</v>
      </c>
      <c r="C1067" s="21">
        <f t="shared" si="115"/>
        <v>2</v>
      </c>
      <c r="D1067" s="21" t="str">
        <f t="shared" si="116"/>
        <v>Shoulder</v>
      </c>
      <c r="E1067" s="21">
        <f t="shared" si="117"/>
        <v>6</v>
      </c>
      <c r="F1067" s="23">
        <v>83.917857812676061</v>
      </c>
      <c r="G1067" s="23">
        <v>2423.5385285457583</v>
      </c>
      <c r="H1067" s="16">
        <f t="shared" si="118"/>
        <v>3.4626170297788035E-2</v>
      </c>
      <c r="I1067" s="23">
        <v>8.8399319855038669</v>
      </c>
      <c r="J1067" s="23">
        <v>61.807321584504898</v>
      </c>
      <c r="K1067" s="23">
        <v>19.736566484517304</v>
      </c>
      <c r="L1067" s="23">
        <v>16.078375014579841</v>
      </c>
      <c r="M1067" s="23">
        <f t="shared" si="112"/>
        <v>25.992380085407753</v>
      </c>
      <c r="N1067" s="23">
        <v>1536.6721667787738</v>
      </c>
      <c r="O1067" s="17">
        <f t="shared" si="113"/>
        <v>2.2667367070185396E-2</v>
      </c>
      <c r="P1067" s="18">
        <f t="shared" si="114"/>
        <v>5.6508653255598715E-2</v>
      </c>
    </row>
    <row r="1068" spans="2:16" x14ac:dyDescent="0.3">
      <c r="B1068" s="19">
        <v>40953.291666665893</v>
      </c>
      <c r="C1068" s="21">
        <f t="shared" si="115"/>
        <v>2</v>
      </c>
      <c r="D1068" s="21" t="str">
        <f t="shared" si="116"/>
        <v>Shoulder</v>
      </c>
      <c r="E1068" s="21">
        <f t="shared" si="117"/>
        <v>7</v>
      </c>
      <c r="F1068" s="23">
        <v>89.414319685431252</v>
      </c>
      <c r="G1068" s="23">
        <v>2655.7465829327894</v>
      </c>
      <c r="H1068" s="16">
        <f t="shared" si="118"/>
        <v>3.3668242391820903E-2</v>
      </c>
      <c r="I1068" s="23">
        <v>9.5554864405756668</v>
      </c>
      <c r="J1068" s="23">
        <v>61.53222178063433</v>
      </c>
      <c r="K1068" s="23">
        <v>19.736566484517304</v>
      </c>
      <c r="L1068" s="23">
        <v>15.973238850454521</v>
      </c>
      <c r="M1068" s="23">
        <f t="shared" si="112"/>
        <v>25.822416445662505</v>
      </c>
      <c r="N1068" s="23">
        <v>1654.3788624013507</v>
      </c>
      <c r="O1068" s="17">
        <f t="shared" si="113"/>
        <v>2.1384402140442443E-2</v>
      </c>
      <c r="P1068" s="18">
        <f t="shared" si="114"/>
        <v>5.4332669297594754E-2</v>
      </c>
    </row>
    <row r="1069" spans="2:16" x14ac:dyDescent="0.3">
      <c r="B1069" s="19">
        <v>40953.333333332557</v>
      </c>
      <c r="C1069" s="21">
        <f t="shared" si="115"/>
        <v>2</v>
      </c>
      <c r="D1069" s="21" t="str">
        <f t="shared" si="116"/>
        <v>Shoulder</v>
      </c>
      <c r="E1069" s="21">
        <f t="shared" si="117"/>
        <v>8</v>
      </c>
      <c r="F1069" s="23">
        <v>88.353999321977028</v>
      </c>
      <c r="G1069" s="23">
        <v>2806.1289419643904</v>
      </c>
      <c r="H1069" s="16">
        <f t="shared" si="118"/>
        <v>3.1486079631154108E-2</v>
      </c>
      <c r="I1069" s="23">
        <v>9.3898468356504665</v>
      </c>
      <c r="J1069" s="23">
        <v>67.947624276894217</v>
      </c>
      <c r="K1069" s="23">
        <v>19.736566484517304</v>
      </c>
      <c r="L1069" s="23">
        <v>18.425042887705295</v>
      </c>
      <c r="M1069" s="23">
        <f t="shared" si="112"/>
        <v>29.786014904671617</v>
      </c>
      <c r="N1069" s="23">
        <v>1621.0970951012043</v>
      </c>
      <c r="O1069" s="17">
        <f t="shared" si="113"/>
        <v>2.4166264845398636E-2</v>
      </c>
      <c r="P1069" s="18">
        <f t="shared" si="114"/>
        <v>5.4891443537242963E-2</v>
      </c>
    </row>
    <row r="1070" spans="2:16" x14ac:dyDescent="0.3">
      <c r="B1070" s="19">
        <v>40953.374999999221</v>
      </c>
      <c r="C1070" s="21">
        <f t="shared" si="115"/>
        <v>2</v>
      </c>
      <c r="D1070" s="21" t="str">
        <f t="shared" si="116"/>
        <v>Shoulder</v>
      </c>
      <c r="E1070" s="21">
        <f t="shared" si="117"/>
        <v>9</v>
      </c>
      <c r="F1070" s="23">
        <v>86.938681031266668</v>
      </c>
      <c r="G1070" s="23">
        <v>2767.4275995665516</v>
      </c>
      <c r="H1070" s="16">
        <f t="shared" si="118"/>
        <v>3.1414979399960977E-2</v>
      </c>
      <c r="I1070" s="23">
        <v>9.1444312945358952</v>
      </c>
      <c r="J1070" s="23">
        <v>67.162663865854455</v>
      </c>
      <c r="K1070" s="23">
        <v>19.736566484517304</v>
      </c>
      <c r="L1070" s="23">
        <v>18.125050937708188</v>
      </c>
      <c r="M1070" s="23">
        <f t="shared" si="112"/>
        <v>29.301046443628962</v>
      </c>
      <c r="N1070" s="23">
        <v>1573.1830362137318</v>
      </c>
      <c r="O1070" s="17">
        <f t="shared" si="113"/>
        <v>2.4438019514050793E-2</v>
      </c>
      <c r="P1070" s="18">
        <f t="shared" si="114"/>
        <v>5.5085279034402024E-2</v>
      </c>
    </row>
    <row r="1071" spans="2:16" x14ac:dyDescent="0.3">
      <c r="B1071" s="19">
        <v>40953.416666665886</v>
      </c>
      <c r="C1071" s="21">
        <f t="shared" si="115"/>
        <v>2</v>
      </c>
      <c r="D1071" s="21" t="str">
        <f t="shared" si="116"/>
        <v>Shoulder</v>
      </c>
      <c r="E1071" s="21">
        <f t="shared" si="117"/>
        <v>10</v>
      </c>
      <c r="F1071" s="23">
        <v>85.348561769433061</v>
      </c>
      <c r="G1071" s="23">
        <v>2704.3996990900719</v>
      </c>
      <c r="H1071" s="16">
        <f t="shared" si="118"/>
        <v>3.1559152220786604E-2</v>
      </c>
      <c r="I1071" s="23">
        <v>8.8649411766846633</v>
      </c>
      <c r="J1071" s="23">
        <v>66.077267282039827</v>
      </c>
      <c r="K1071" s="23">
        <v>19.736566484517304</v>
      </c>
      <c r="L1071" s="23">
        <v>17.710239906324524</v>
      </c>
      <c r="M1071" s="23">
        <f t="shared" si="112"/>
        <v>28.630460891197998</v>
      </c>
      <c r="N1071" s="23">
        <v>1523.2018219814811</v>
      </c>
      <c r="O1071" s="17">
        <f t="shared" si="113"/>
        <v>2.461617464395242E-2</v>
      </c>
      <c r="P1071" s="18">
        <f t="shared" si="114"/>
        <v>5.5398461262057067E-2</v>
      </c>
    </row>
    <row r="1072" spans="2:16" x14ac:dyDescent="0.3">
      <c r="B1072" s="19">
        <v>40953.45833333255</v>
      </c>
      <c r="C1072" s="21">
        <f t="shared" si="115"/>
        <v>2</v>
      </c>
      <c r="D1072" s="21" t="str">
        <f t="shared" si="116"/>
        <v>Shoulder</v>
      </c>
      <c r="E1072" s="21">
        <f t="shared" si="117"/>
        <v>11</v>
      </c>
      <c r="F1072" s="23">
        <v>84.612442790431302</v>
      </c>
      <c r="G1072" s="23">
        <v>2644.689056533407</v>
      </c>
      <c r="H1072" s="16">
        <f t="shared" si="118"/>
        <v>3.1993342499529683E-2</v>
      </c>
      <c r="I1072" s="23">
        <v>8.6864051833931502</v>
      </c>
      <c r="J1072" s="23">
        <v>61.255064185193348</v>
      </c>
      <c r="K1072" s="23">
        <v>19.736566484517304</v>
      </c>
      <c r="L1072" s="23">
        <v>15.867316250609372</v>
      </c>
      <c r="M1072" s="23">
        <f t="shared" si="112"/>
        <v>25.651181450066673</v>
      </c>
      <c r="N1072" s="23">
        <v>1477.0209918769096</v>
      </c>
      <c r="O1072" s="17">
        <f t="shared" si="113"/>
        <v>2.3247866362295689E-2</v>
      </c>
      <c r="P1072" s="18">
        <f t="shared" si="114"/>
        <v>5.4497431910913149E-2</v>
      </c>
    </row>
    <row r="1073" spans="2:16" x14ac:dyDescent="0.3">
      <c r="B1073" s="19">
        <v>40953.499999999214</v>
      </c>
      <c r="C1073" s="21">
        <f t="shared" si="115"/>
        <v>2</v>
      </c>
      <c r="D1073" s="21" t="str">
        <f t="shared" si="116"/>
        <v>Shoulder</v>
      </c>
      <c r="E1073" s="21">
        <f t="shared" si="117"/>
        <v>12</v>
      </c>
      <c r="F1073" s="23">
        <v>85.011265913426044</v>
      </c>
      <c r="G1073" s="23">
        <v>2615.9394878950125</v>
      </c>
      <c r="H1073" s="16">
        <f t="shared" si="118"/>
        <v>3.2497412997053957E-2</v>
      </c>
      <c r="I1073" s="23">
        <v>8.5421984528892612</v>
      </c>
      <c r="J1073" s="23">
        <v>59.794163420275311</v>
      </c>
      <c r="K1073" s="23">
        <v>19.736566484517304</v>
      </c>
      <c r="L1073" s="23">
        <v>15.30899704997668</v>
      </c>
      <c r="M1073" s="23">
        <f t="shared" si="112"/>
        <v>24.748599885781324</v>
      </c>
      <c r="N1073" s="23">
        <v>1436.2654156067708</v>
      </c>
      <c r="O1073" s="17">
        <f t="shared" si="113"/>
        <v>2.3178723080654568E-2</v>
      </c>
      <c r="P1073" s="18">
        <f t="shared" si="114"/>
        <v>5.4922887541012141E-2</v>
      </c>
    </row>
    <row r="1074" spans="2:16" x14ac:dyDescent="0.3">
      <c r="B1074" s="19">
        <v>40953.541666665878</v>
      </c>
      <c r="C1074" s="21">
        <f t="shared" si="115"/>
        <v>2</v>
      </c>
      <c r="D1074" s="21" t="str">
        <f t="shared" si="116"/>
        <v>Shoulder</v>
      </c>
      <c r="E1074" s="21">
        <f t="shared" si="117"/>
        <v>13</v>
      </c>
      <c r="F1074" s="23">
        <v>83.988305567008112</v>
      </c>
      <c r="G1074" s="23">
        <v>2565.0748664578532</v>
      </c>
      <c r="H1074" s="16">
        <f t="shared" si="118"/>
        <v>3.2743023084931905E-2</v>
      </c>
      <c r="I1074" s="23">
        <v>8.3874632662067672</v>
      </c>
      <c r="J1074" s="23">
        <v>59.508994197612729</v>
      </c>
      <c r="K1074" s="23">
        <v>19.736566484517304</v>
      </c>
      <c r="L1074" s="23">
        <v>15.200012609509947</v>
      </c>
      <c r="M1074" s="23">
        <f t="shared" si="112"/>
        <v>24.572415103585477</v>
      </c>
      <c r="N1074" s="23">
        <v>1423.0920675069417</v>
      </c>
      <c r="O1074" s="17">
        <f t="shared" si="113"/>
        <v>2.3160749133774135E-2</v>
      </c>
      <c r="P1074" s="18">
        <f t="shared" si="114"/>
        <v>5.5145419275154553E-2</v>
      </c>
    </row>
    <row r="1075" spans="2:16" x14ac:dyDescent="0.3">
      <c r="B1075" s="19">
        <v>40953.583333332543</v>
      </c>
      <c r="C1075" s="21">
        <f t="shared" si="115"/>
        <v>2</v>
      </c>
      <c r="D1075" s="21" t="str">
        <f t="shared" si="116"/>
        <v>Shoulder</v>
      </c>
      <c r="E1075" s="21">
        <f t="shared" si="117"/>
        <v>14</v>
      </c>
      <c r="F1075" s="23">
        <v>83.496052974720371</v>
      </c>
      <c r="G1075" s="23">
        <v>2544.0655662990266</v>
      </c>
      <c r="H1075" s="16">
        <f t="shared" si="118"/>
        <v>3.281992967507754E-2</v>
      </c>
      <c r="I1075" s="23">
        <v>8.1612416065135545</v>
      </c>
      <c r="J1075" s="23">
        <v>57.520110374942853</v>
      </c>
      <c r="K1075" s="23">
        <v>19.736566484517304</v>
      </c>
      <c r="L1075" s="23">
        <v>14.439911682266857</v>
      </c>
      <c r="M1075" s="23">
        <f t="shared" si="112"/>
        <v>23.343632208158692</v>
      </c>
      <c r="N1075" s="23">
        <v>1411.8423882429638</v>
      </c>
      <c r="O1075" s="17">
        <f t="shared" si="113"/>
        <v>2.2314724417560536E-2</v>
      </c>
      <c r="P1075" s="18">
        <f t="shared" si="114"/>
        <v>5.4402286406535008E-2</v>
      </c>
    </row>
    <row r="1076" spans="2:16" x14ac:dyDescent="0.3">
      <c r="B1076" s="19">
        <v>40953.624999999207</v>
      </c>
      <c r="C1076" s="21">
        <f t="shared" si="115"/>
        <v>2</v>
      </c>
      <c r="D1076" s="21" t="str">
        <f t="shared" si="116"/>
        <v>Shoulder</v>
      </c>
      <c r="E1076" s="21">
        <f t="shared" si="117"/>
        <v>15</v>
      </c>
      <c r="F1076" s="23">
        <v>83.846495444873</v>
      </c>
      <c r="G1076" s="23">
        <v>2511.9987397408177</v>
      </c>
      <c r="H1076" s="16">
        <f t="shared" si="118"/>
        <v>3.3378398690408616E-2</v>
      </c>
      <c r="I1076" s="23">
        <v>8.0218020781356056</v>
      </c>
      <c r="J1076" s="23">
        <v>56.59458379312246</v>
      </c>
      <c r="K1076" s="23">
        <v>19.736566484517304</v>
      </c>
      <c r="L1076" s="23">
        <v>14.086198908795033</v>
      </c>
      <c r="M1076" s="23">
        <f t="shared" si="112"/>
        <v>22.771818399810122</v>
      </c>
      <c r="N1076" s="23">
        <v>1409.7522309831156</v>
      </c>
      <c r="O1076" s="17">
        <f t="shared" si="113"/>
        <v>2.1843285508738833E-2</v>
      </c>
      <c r="P1076" s="18">
        <f t="shared" si="114"/>
        <v>5.4492590306728338E-2</v>
      </c>
    </row>
    <row r="1077" spans="2:16" x14ac:dyDescent="0.3">
      <c r="B1077" s="19">
        <v>40953.666666665871</v>
      </c>
      <c r="C1077" s="21">
        <f t="shared" si="115"/>
        <v>2</v>
      </c>
      <c r="D1077" s="21" t="str">
        <f t="shared" si="116"/>
        <v>Shoulder</v>
      </c>
      <c r="E1077" s="21">
        <f t="shared" si="117"/>
        <v>16</v>
      </c>
      <c r="F1077" s="23">
        <v>82.941444189251683</v>
      </c>
      <c r="G1077" s="23">
        <v>2493.2009448618678</v>
      </c>
      <c r="H1077" s="16">
        <f t="shared" si="118"/>
        <v>3.3267051482626056E-2</v>
      </c>
      <c r="I1077" s="23">
        <v>7.9631886884705123</v>
      </c>
      <c r="J1077" s="23">
        <v>56.361050658712671</v>
      </c>
      <c r="K1077" s="23">
        <v>19.736566484517304</v>
      </c>
      <c r="L1077" s="23">
        <v>13.996948470944638</v>
      </c>
      <c r="M1077" s="23">
        <f t="shared" si="112"/>
        <v>22.627535703250729</v>
      </c>
      <c r="N1077" s="23">
        <v>1428.924090540851</v>
      </c>
      <c r="O1077" s="17">
        <f t="shared" si="113"/>
        <v>2.1408222168150713E-2</v>
      </c>
      <c r="P1077" s="18">
        <f t="shared" si="114"/>
        <v>5.3963085221757398E-2</v>
      </c>
    </row>
    <row r="1078" spans="2:16" x14ac:dyDescent="0.3">
      <c r="B1078" s="19">
        <v>40953.708333332535</v>
      </c>
      <c r="C1078" s="21">
        <f t="shared" si="115"/>
        <v>2</v>
      </c>
      <c r="D1078" s="21" t="str">
        <f t="shared" si="116"/>
        <v>Shoulder</v>
      </c>
      <c r="E1078" s="21">
        <f t="shared" si="117"/>
        <v>17</v>
      </c>
      <c r="F1078" s="23">
        <v>89.147837661530716</v>
      </c>
      <c r="G1078" s="23">
        <v>2497.6239554216204</v>
      </c>
      <c r="H1078" s="16">
        <f t="shared" si="118"/>
        <v>3.5693058383755687E-2</v>
      </c>
      <c r="I1078" s="23">
        <v>8.1663404800229973</v>
      </c>
      <c r="J1078" s="23">
        <v>57.357253591172579</v>
      </c>
      <c r="K1078" s="23">
        <v>19.736566484517304</v>
      </c>
      <c r="L1078" s="23">
        <v>14.377671952152587</v>
      </c>
      <c r="M1078" s="23">
        <f t="shared" si="112"/>
        <v>23.243015154502686</v>
      </c>
      <c r="N1078" s="23">
        <v>1504.3710920115993</v>
      </c>
      <c r="O1078" s="17">
        <f t="shared" si="113"/>
        <v>2.0878728527364911E-2</v>
      </c>
      <c r="P1078" s="18">
        <f t="shared" si="114"/>
        <v>5.5826561234814776E-2</v>
      </c>
    </row>
    <row r="1079" spans="2:16" x14ac:dyDescent="0.3">
      <c r="B1079" s="19">
        <v>40953.7499999992</v>
      </c>
      <c r="C1079" s="21">
        <f t="shared" si="115"/>
        <v>2</v>
      </c>
      <c r="D1079" s="21" t="str">
        <f t="shared" si="116"/>
        <v>Shoulder</v>
      </c>
      <c r="E1079" s="21">
        <f t="shared" si="117"/>
        <v>18</v>
      </c>
      <c r="F1079" s="23">
        <v>86.969276742568354</v>
      </c>
      <c r="G1079" s="23">
        <v>2559.546103258162</v>
      </c>
      <c r="H1079" s="16">
        <f t="shared" si="118"/>
        <v>3.3978398213597806E-2</v>
      </c>
      <c r="I1079" s="23">
        <v>8.6476630550419031</v>
      </c>
      <c r="J1079" s="23">
        <v>57.835169982089965</v>
      </c>
      <c r="K1079" s="23">
        <v>19.736566484517304</v>
      </c>
      <c r="L1079" s="23">
        <v>14.560319469187208</v>
      </c>
      <c r="M1079" s="23">
        <f t="shared" si="112"/>
        <v>23.538284028385455</v>
      </c>
      <c r="N1079" s="23">
        <v>1618.6967983187312</v>
      </c>
      <c r="O1079" s="17">
        <f t="shared" si="113"/>
        <v>1.9883864054625597E-2</v>
      </c>
      <c r="P1079" s="18">
        <f t="shared" si="114"/>
        <v>5.3186640417350287E-2</v>
      </c>
    </row>
    <row r="1080" spans="2:16" x14ac:dyDescent="0.3">
      <c r="B1080" s="19">
        <v>40953.791666665864</v>
      </c>
      <c r="C1080" s="21">
        <f t="shared" si="115"/>
        <v>2</v>
      </c>
      <c r="D1080" s="21" t="str">
        <f t="shared" si="116"/>
        <v>Shoulder</v>
      </c>
      <c r="E1080" s="21">
        <f t="shared" si="117"/>
        <v>19</v>
      </c>
      <c r="F1080" s="23">
        <v>91.338941146437193</v>
      </c>
      <c r="G1080" s="23">
        <v>2665.6983566922336</v>
      </c>
      <c r="H1080" s="16">
        <f t="shared" si="118"/>
        <v>3.4264544942652964E-2</v>
      </c>
      <c r="I1080" s="23">
        <v>8.7134403693924352</v>
      </c>
      <c r="J1080" s="23">
        <v>69.505310625002295</v>
      </c>
      <c r="K1080" s="23">
        <v>19.736566484517304</v>
      </c>
      <c r="L1080" s="23">
        <v>19.020351082208805</v>
      </c>
      <c r="M1080" s="23">
        <f t="shared" si="112"/>
        <v>30.748393058276186</v>
      </c>
      <c r="N1080" s="23">
        <v>1644.2419397514034</v>
      </c>
      <c r="O1080" s="17">
        <f t="shared" si="113"/>
        <v>2.400001634408799E-2</v>
      </c>
      <c r="P1080" s="18">
        <f t="shared" si="114"/>
        <v>5.7442211648094543E-2</v>
      </c>
    </row>
    <row r="1081" spans="2:16" x14ac:dyDescent="0.3">
      <c r="B1081" s="19">
        <v>40953.833333332528</v>
      </c>
      <c r="C1081" s="21">
        <f t="shared" si="115"/>
        <v>2</v>
      </c>
      <c r="D1081" s="21" t="str">
        <f t="shared" si="116"/>
        <v>Shoulder</v>
      </c>
      <c r="E1081" s="21">
        <f t="shared" si="117"/>
        <v>20</v>
      </c>
      <c r="F1081" s="23">
        <v>87.635011941971328</v>
      </c>
      <c r="G1081" s="23">
        <v>2669.015614612048</v>
      </c>
      <c r="H1081" s="16">
        <f t="shared" si="118"/>
        <v>3.2834207286835011E-2</v>
      </c>
      <c r="I1081" s="23">
        <v>8.5756844200708535</v>
      </c>
      <c r="J1081" s="23">
        <v>61.20682785627185</v>
      </c>
      <c r="K1081" s="23">
        <v>19.736566484517304</v>
      </c>
      <c r="L1081" s="23">
        <v>15.848881549737394</v>
      </c>
      <c r="M1081" s="23">
        <f t="shared" si="112"/>
        <v>25.621379822017154</v>
      </c>
      <c r="N1081" s="23">
        <v>1618.2945822803147</v>
      </c>
      <c r="O1081" s="17">
        <f t="shared" si="113"/>
        <v>2.1131544662221776E-2</v>
      </c>
      <c r="P1081" s="18">
        <f t="shared" si="114"/>
        <v>5.3271914431326381E-2</v>
      </c>
    </row>
    <row r="1082" spans="2:16" x14ac:dyDescent="0.3">
      <c r="B1082" s="19">
        <v>40953.874999999192</v>
      </c>
      <c r="C1082" s="21">
        <f t="shared" si="115"/>
        <v>2</v>
      </c>
      <c r="D1082" s="21" t="str">
        <f t="shared" si="116"/>
        <v>Shoulder</v>
      </c>
      <c r="E1082" s="21">
        <f t="shared" si="117"/>
        <v>21</v>
      </c>
      <c r="F1082" s="23">
        <v>85.216902313231884</v>
      </c>
      <c r="G1082" s="23">
        <v>2646.9005618132833</v>
      </c>
      <c r="H1082" s="16">
        <f t="shared" si="118"/>
        <v>3.219497685052939E-2</v>
      </c>
      <c r="I1082" s="23">
        <v>8.2474253289558348</v>
      </c>
      <c r="J1082" s="23">
        <v>59.179626424505592</v>
      </c>
      <c r="K1082" s="23">
        <v>19.736566484517304</v>
      </c>
      <c r="L1082" s="23">
        <v>15.074136604642728</v>
      </c>
      <c r="M1082" s="23">
        <f t="shared" si="112"/>
        <v>24.36892333534556</v>
      </c>
      <c r="N1082" s="23">
        <v>1543.7002331535095</v>
      </c>
      <c r="O1082" s="17">
        <f t="shared" si="113"/>
        <v>2.1128680273418049E-2</v>
      </c>
      <c r="P1082" s="18">
        <f t="shared" si="114"/>
        <v>5.2643419751662507E-2</v>
      </c>
    </row>
    <row r="1083" spans="2:16" x14ac:dyDescent="0.3">
      <c r="B1083" s="19">
        <v>40953.916666665857</v>
      </c>
      <c r="C1083" s="21">
        <f t="shared" si="115"/>
        <v>2</v>
      </c>
      <c r="D1083" s="21" t="str">
        <f t="shared" si="116"/>
        <v>Shoulder</v>
      </c>
      <c r="E1083" s="21">
        <f t="shared" si="117"/>
        <v>22</v>
      </c>
      <c r="F1083" s="23">
        <v>87.575367633648867</v>
      </c>
      <c r="G1083" s="23">
        <v>2571.709382297483</v>
      </c>
      <c r="H1083" s="16">
        <f t="shared" si="118"/>
        <v>3.4053368641293297E-2</v>
      </c>
      <c r="I1083" s="23">
        <v>7.7370954983680047</v>
      </c>
      <c r="J1083" s="23">
        <v>56.945177752649506</v>
      </c>
      <c r="K1083" s="23">
        <v>19.736566484517304</v>
      </c>
      <c r="L1083" s="23">
        <v>14.220187023477671</v>
      </c>
      <c r="M1083" s="23">
        <f t="shared" si="112"/>
        <v>22.988424244654531</v>
      </c>
      <c r="N1083" s="23">
        <v>1434.5903263431787</v>
      </c>
      <c r="O1083" s="17">
        <f t="shared" si="113"/>
        <v>2.141762646716221E-2</v>
      </c>
      <c r="P1083" s="18">
        <f t="shared" si="114"/>
        <v>5.4741652778947714E-2</v>
      </c>
    </row>
    <row r="1084" spans="2:16" x14ac:dyDescent="0.3">
      <c r="B1084" s="19">
        <v>40953.958333332521</v>
      </c>
      <c r="C1084" s="21">
        <f t="shared" si="115"/>
        <v>2</v>
      </c>
      <c r="D1084" s="21" t="str">
        <f t="shared" si="116"/>
        <v>Shoulder</v>
      </c>
      <c r="E1084" s="21">
        <f t="shared" si="117"/>
        <v>23</v>
      </c>
      <c r="F1084" s="23">
        <v>89.168348406382208</v>
      </c>
      <c r="G1084" s="23">
        <v>2446.7593339844616</v>
      </c>
      <c r="H1084" s="16">
        <f t="shared" si="118"/>
        <v>3.6443448756022394E-2</v>
      </c>
      <c r="I1084" s="23">
        <v>7.302386709594324</v>
      </c>
      <c r="J1084" s="23">
        <v>55.01550653125981</v>
      </c>
      <c r="K1084" s="23">
        <v>19.736566484517304</v>
      </c>
      <c r="L1084" s="23">
        <v>13.482715649868904</v>
      </c>
      <c r="M1084" s="23">
        <f t="shared" si="112"/>
        <v>21.796224396873601</v>
      </c>
      <c r="N1084" s="23">
        <v>1336.6234113553119</v>
      </c>
      <c r="O1084" s="17">
        <f t="shared" si="113"/>
        <v>2.1770238991222261E-2</v>
      </c>
      <c r="P1084" s="18">
        <f t="shared" si="114"/>
        <v>5.7420305158161683E-2</v>
      </c>
    </row>
    <row r="1085" spans="2:16" x14ac:dyDescent="0.3">
      <c r="B1085" s="19">
        <v>40953.999999999185</v>
      </c>
      <c r="C1085" s="21">
        <f t="shared" si="115"/>
        <v>2</v>
      </c>
      <c r="D1085" s="21" t="str">
        <f t="shared" si="116"/>
        <v>Shoulder</v>
      </c>
      <c r="E1085" s="21">
        <f t="shared" si="117"/>
        <v>0</v>
      </c>
      <c r="F1085" s="23">
        <v>85.311121162719886</v>
      </c>
      <c r="G1085" s="23">
        <v>2341.7128331903282</v>
      </c>
      <c r="H1085" s="16">
        <f t="shared" si="118"/>
        <v>3.6431077266845226E-2</v>
      </c>
      <c r="I1085" s="23">
        <v>7.0918337663191409</v>
      </c>
      <c r="J1085" s="23">
        <v>53.439478912653364</v>
      </c>
      <c r="K1085" s="23">
        <v>19.736566484517304</v>
      </c>
      <c r="L1085" s="23">
        <v>12.880397887207755</v>
      </c>
      <c r="M1085" s="23">
        <f t="shared" si="112"/>
        <v>20.822514540928303</v>
      </c>
      <c r="N1085" s="23">
        <v>1284.2176721131434</v>
      </c>
      <c r="O1085" s="17">
        <f t="shared" si="113"/>
        <v>2.1736461748976855E-2</v>
      </c>
      <c r="P1085" s="18">
        <f t="shared" si="114"/>
        <v>5.7375656298337283E-2</v>
      </c>
    </row>
    <row r="1086" spans="2:16" x14ac:dyDescent="0.3">
      <c r="B1086" s="19">
        <v>40954.041666665849</v>
      </c>
      <c r="C1086" s="21">
        <f t="shared" si="115"/>
        <v>2</v>
      </c>
      <c r="D1086" s="21" t="str">
        <f t="shared" si="116"/>
        <v>Shoulder</v>
      </c>
      <c r="E1086" s="21">
        <f t="shared" si="117"/>
        <v>1</v>
      </c>
      <c r="F1086" s="23">
        <v>81.007589105507563</v>
      </c>
      <c r="G1086" s="23">
        <v>2278.6849327138484</v>
      </c>
      <c r="H1086" s="16">
        <f t="shared" si="118"/>
        <v>3.555014909807204E-2</v>
      </c>
      <c r="I1086" s="23">
        <v>7.0295282525750187</v>
      </c>
      <c r="J1086" s="23">
        <v>53.484514204382371</v>
      </c>
      <c r="K1086" s="23">
        <v>19.736566484517304</v>
      </c>
      <c r="L1086" s="23">
        <v>12.897609232894068</v>
      </c>
      <c r="M1086" s="23">
        <f t="shared" si="112"/>
        <v>20.850338486970998</v>
      </c>
      <c r="N1086" s="23">
        <v>1265.4426025593609</v>
      </c>
      <c r="O1086" s="17">
        <f t="shared" si="113"/>
        <v>2.2031711816212694E-2</v>
      </c>
      <c r="P1086" s="18">
        <f t="shared" si="114"/>
        <v>5.6798630274332615E-2</v>
      </c>
    </row>
    <row r="1087" spans="2:16" x14ac:dyDescent="0.3">
      <c r="B1087" s="19">
        <v>40954.083333332514</v>
      </c>
      <c r="C1087" s="21">
        <f t="shared" si="115"/>
        <v>2</v>
      </c>
      <c r="D1087" s="21" t="str">
        <f t="shared" si="116"/>
        <v>Shoulder</v>
      </c>
      <c r="E1087" s="21">
        <f t="shared" si="117"/>
        <v>2</v>
      </c>
      <c r="F1087" s="23">
        <v>77.171027946042614</v>
      </c>
      <c r="G1087" s="23">
        <v>2258.78138519496</v>
      </c>
      <c r="H1087" s="16">
        <f t="shared" si="118"/>
        <v>3.4164894598412772E-2</v>
      </c>
      <c r="I1087" s="23">
        <v>7.0415776514207051</v>
      </c>
      <c r="J1087" s="23">
        <v>53.528096057371421</v>
      </c>
      <c r="K1087" s="23">
        <v>19.736566484517304</v>
      </c>
      <c r="L1087" s="23">
        <v>12.914265111176325</v>
      </c>
      <c r="M1087" s="23">
        <f t="shared" si="112"/>
        <v>20.87726446167779</v>
      </c>
      <c r="N1087" s="23">
        <v>1254.7196950481525</v>
      </c>
      <c r="O1087" s="17">
        <f t="shared" si="113"/>
        <v>2.2251059119644288E-2</v>
      </c>
      <c r="P1087" s="18">
        <f t="shared" si="114"/>
        <v>5.5655748628531357E-2</v>
      </c>
    </row>
    <row r="1088" spans="2:16" x14ac:dyDescent="0.3">
      <c r="B1088" s="19">
        <v>40954.124999999178</v>
      </c>
      <c r="C1088" s="21">
        <f t="shared" si="115"/>
        <v>2</v>
      </c>
      <c r="D1088" s="21" t="str">
        <f t="shared" si="116"/>
        <v>Shoulder</v>
      </c>
      <c r="E1088" s="21">
        <f t="shared" si="117"/>
        <v>3</v>
      </c>
      <c r="F1088" s="23">
        <v>77.04517525656658</v>
      </c>
      <c r="G1088" s="23">
        <v>2247.7238587955776</v>
      </c>
      <c r="H1088" s="16">
        <f t="shared" si="118"/>
        <v>3.4276975329990286E-2</v>
      </c>
      <c r="I1088" s="23">
        <v>7.0750993873494306</v>
      </c>
      <c r="J1088" s="23">
        <v>53.081039893037165</v>
      </c>
      <c r="K1088" s="23">
        <v>19.736566484517304</v>
      </c>
      <c r="L1088" s="23">
        <v>12.743411589634759</v>
      </c>
      <c r="M1088" s="23">
        <f t="shared" si="112"/>
        <v>20.6010618188851</v>
      </c>
      <c r="N1088" s="23">
        <v>1269.6502777707312</v>
      </c>
      <c r="O1088" s="17">
        <f t="shared" si="113"/>
        <v>2.1798255543903557E-2</v>
      </c>
      <c r="P1088" s="18">
        <f t="shared" si="114"/>
        <v>5.5328052606378637E-2</v>
      </c>
    </row>
    <row r="1089" spans="2:16" x14ac:dyDescent="0.3">
      <c r="B1089" s="19">
        <v>40954.166666665842</v>
      </c>
      <c r="C1089" s="21">
        <f t="shared" si="115"/>
        <v>2</v>
      </c>
      <c r="D1089" s="21" t="str">
        <f t="shared" si="116"/>
        <v>Shoulder</v>
      </c>
      <c r="E1089" s="21">
        <f t="shared" si="117"/>
        <v>4</v>
      </c>
      <c r="F1089" s="23">
        <v>77.526191984877926</v>
      </c>
      <c r="G1089" s="23">
        <v>2270.9446642342809</v>
      </c>
      <c r="H1089" s="16">
        <f t="shared" si="118"/>
        <v>3.4138300772299214E-2</v>
      </c>
      <c r="I1089" s="23">
        <v>7.2735722947183739</v>
      </c>
      <c r="J1089" s="23">
        <v>55.826151654208481</v>
      </c>
      <c r="K1089" s="23">
        <v>19.736566484517304</v>
      </c>
      <c r="L1089" s="23">
        <v>13.792523644984085</v>
      </c>
      <c r="M1089" s="23">
        <f t="shared" si="112"/>
        <v>22.29706152470709</v>
      </c>
      <c r="N1089" s="23">
        <v>1307.7081005228456</v>
      </c>
      <c r="O1089" s="17">
        <f t="shared" si="113"/>
        <v>2.2612564537607883E-2</v>
      </c>
      <c r="P1089" s="18">
        <f t="shared" si="114"/>
        <v>5.5978910780489215E-2</v>
      </c>
    </row>
    <row r="1090" spans="2:16" x14ac:dyDescent="0.3">
      <c r="B1090" s="19">
        <v>40954.208333332506</v>
      </c>
      <c r="C1090" s="21">
        <f t="shared" si="115"/>
        <v>2</v>
      </c>
      <c r="D1090" s="21" t="str">
        <f t="shared" si="116"/>
        <v>Shoulder</v>
      </c>
      <c r="E1090" s="21">
        <f t="shared" si="117"/>
        <v>5</v>
      </c>
      <c r="F1090" s="23">
        <v>81.99457486405376</v>
      </c>
      <c r="G1090" s="23">
        <v>2325.1265435912546</v>
      </c>
      <c r="H1090" s="16">
        <f t="shared" si="118"/>
        <v>3.5264564455666024E-2</v>
      </c>
      <c r="I1090" s="23">
        <v>7.7702486263255546</v>
      </c>
      <c r="J1090" s="23">
        <v>58.634385074784419</v>
      </c>
      <c r="K1090" s="23">
        <v>19.736566484517304</v>
      </c>
      <c r="L1090" s="23">
        <v>14.865759196786898</v>
      </c>
      <c r="M1090" s="23">
        <f t="shared" si="112"/>
        <v>24.032059393480218</v>
      </c>
      <c r="N1090" s="23">
        <v>1413.8524722510533</v>
      </c>
      <c r="O1090" s="17">
        <f t="shared" si="113"/>
        <v>2.2493370874241209E-2</v>
      </c>
      <c r="P1090" s="18">
        <f t="shared" si="114"/>
        <v>5.6964716402887354E-2</v>
      </c>
    </row>
    <row r="1091" spans="2:16" x14ac:dyDescent="0.3">
      <c r="B1091" s="19">
        <v>40954.249999999171</v>
      </c>
      <c r="C1091" s="21">
        <f t="shared" si="115"/>
        <v>2</v>
      </c>
      <c r="D1091" s="21" t="str">
        <f t="shared" si="116"/>
        <v>Shoulder</v>
      </c>
      <c r="E1091" s="21">
        <f t="shared" si="117"/>
        <v>6</v>
      </c>
      <c r="F1091" s="23">
        <v>84.296821835152784</v>
      </c>
      <c r="G1091" s="23">
        <v>2451.1823445442142</v>
      </c>
      <c r="H1091" s="16">
        <f t="shared" si="118"/>
        <v>3.4390269668341376E-2</v>
      </c>
      <c r="I1091" s="23">
        <v>8.6798645854772083</v>
      </c>
      <c r="J1091" s="23">
        <v>61.920102181838608</v>
      </c>
      <c r="K1091" s="23">
        <v>19.736566484517304</v>
      </c>
      <c r="L1091" s="23">
        <v>16.121476896967977</v>
      </c>
      <c r="M1091" s="23">
        <f t="shared" si="112"/>
        <v>26.062058800353327</v>
      </c>
      <c r="N1091" s="23">
        <v>1616.3188797129583</v>
      </c>
      <c r="O1091" s="17">
        <f t="shared" si="113"/>
        <v>2.1494473536063839E-2</v>
      </c>
      <c r="P1091" s="18">
        <f t="shared" si="114"/>
        <v>5.514554246312095E-2</v>
      </c>
    </row>
    <row r="1092" spans="2:16" x14ac:dyDescent="0.3">
      <c r="B1092" s="19">
        <v>40954.291666665835</v>
      </c>
      <c r="C1092" s="21">
        <f t="shared" si="115"/>
        <v>2</v>
      </c>
      <c r="D1092" s="21" t="str">
        <f t="shared" si="116"/>
        <v>Shoulder</v>
      </c>
      <c r="E1092" s="21">
        <f t="shared" si="117"/>
        <v>7</v>
      </c>
      <c r="F1092" s="23">
        <v>90.596431192597137</v>
      </c>
      <c r="G1092" s="23">
        <v>2680.0731410114308</v>
      </c>
      <c r="H1092" s="16">
        <f t="shared" si="118"/>
        <v>3.3803715953217239E-2</v>
      </c>
      <c r="I1092" s="23">
        <v>9.4099178757651636</v>
      </c>
      <c r="J1092" s="23">
        <v>63.306786523473065</v>
      </c>
      <c r="K1092" s="23">
        <v>19.736566484517304</v>
      </c>
      <c r="L1092" s="23">
        <v>16.651432463932615</v>
      </c>
      <c r="M1092" s="23">
        <f t="shared" si="112"/>
        <v>26.918787575023146</v>
      </c>
      <c r="N1092" s="23">
        <v>1738.1718574670381</v>
      </c>
      <c r="O1092" s="17">
        <f t="shared" si="113"/>
        <v>2.090052562680916E-2</v>
      </c>
      <c r="P1092" s="18">
        <f t="shared" si="114"/>
        <v>5.3997726148464806E-2</v>
      </c>
    </row>
    <row r="1093" spans="2:16" x14ac:dyDescent="0.3">
      <c r="B1093" s="19">
        <v>40954.333333332499</v>
      </c>
      <c r="C1093" s="21">
        <f t="shared" si="115"/>
        <v>2</v>
      </c>
      <c r="D1093" s="21" t="str">
        <f t="shared" si="116"/>
        <v>Shoulder</v>
      </c>
      <c r="E1093" s="21">
        <f t="shared" si="117"/>
        <v>8</v>
      </c>
      <c r="F1093" s="23">
        <v>90.340505896035452</v>
      </c>
      <c r="G1093" s="23">
        <v>2816.0807157238341</v>
      </c>
      <c r="H1093" s="16">
        <f t="shared" si="118"/>
        <v>3.2080226035997937E-2</v>
      </c>
      <c r="I1093" s="23">
        <v>9.2319410965373692</v>
      </c>
      <c r="J1093" s="23">
        <v>69.632551732595132</v>
      </c>
      <c r="K1093" s="23">
        <v>19.736566484517304</v>
      </c>
      <c r="L1093" s="23">
        <v>19.068979404669051</v>
      </c>
      <c r="M1093" s="23">
        <f t="shared" ref="M1093:M1156" si="119">J1093-K1093-L1093</f>
        <v>30.827005843408777</v>
      </c>
      <c r="N1093" s="23">
        <v>1684.7913756072389</v>
      </c>
      <c r="O1093" s="17">
        <f t="shared" ref="O1093:O1156" si="120">(I1093+M1093)/N1093</f>
        <v>2.3776799620373143E-2</v>
      </c>
      <c r="P1093" s="18">
        <f t="shared" ref="P1093:P1156" si="121">H1093+(1-H1093)*O1093</f>
        <v>5.509426055013688E-2</v>
      </c>
    </row>
    <row r="1094" spans="2:16" x14ac:dyDescent="0.3">
      <c r="B1094" s="19">
        <v>40954.374999999163</v>
      </c>
      <c r="C1094" s="21">
        <f t="shared" ref="C1094:C1157" si="122">MONTH(B1094)</f>
        <v>2</v>
      </c>
      <c r="D1094" s="21" t="str">
        <f t="shared" ref="D1094:D1157" si="123">IF(AND(C1094&gt;5,C1094&lt;7),"Summer",IF(OR(C1094=1,C1094&gt;10),"Winter","Shoulder"))</f>
        <v>Shoulder</v>
      </c>
      <c r="E1094" s="21">
        <f t="shared" ref="E1094:E1157" si="124">HOUR(B1094)</f>
        <v>9</v>
      </c>
      <c r="F1094" s="23">
        <v>88.709401720624001</v>
      </c>
      <c r="G1094" s="23">
        <v>2795.0714155650076</v>
      </c>
      <c r="H1094" s="16">
        <f t="shared" ref="H1094:H1157" si="125">F1094/G1094</f>
        <v>3.1737794328482984E-2</v>
      </c>
      <c r="I1094" s="23">
        <v>8.956351241271264</v>
      </c>
      <c r="J1094" s="23">
        <v>66.920578064657619</v>
      </c>
      <c r="K1094" s="23">
        <v>19.736566484517304</v>
      </c>
      <c r="L1094" s="23">
        <v>18.032531887643671</v>
      </c>
      <c r="M1094" s="23">
        <f t="shared" si="119"/>
        <v>29.151479692496643</v>
      </c>
      <c r="N1094" s="23">
        <v>1632.0100296886017</v>
      </c>
      <c r="O1094" s="17">
        <f t="shared" si="120"/>
        <v>2.3350243099326502E-2</v>
      </c>
      <c r="P1094" s="18">
        <f t="shared" si="121"/>
        <v>5.4346952214802985E-2</v>
      </c>
    </row>
    <row r="1095" spans="2:16" x14ac:dyDescent="0.3">
      <c r="B1095" s="19">
        <v>40954.416666665828</v>
      </c>
      <c r="C1095" s="21">
        <f t="shared" si="122"/>
        <v>2</v>
      </c>
      <c r="D1095" s="21" t="str">
        <f t="shared" si="123"/>
        <v>Shoulder</v>
      </c>
      <c r="E1095" s="21">
        <f t="shared" si="124"/>
        <v>10</v>
      </c>
      <c r="F1095" s="23">
        <v>88.155802185628403</v>
      </c>
      <c r="G1095" s="23">
        <v>2728.7262571687133</v>
      </c>
      <c r="H1095" s="16">
        <f t="shared" si="125"/>
        <v>3.230657599091584E-2</v>
      </c>
      <c r="I1095" s="23">
        <v>8.7298516540650386</v>
      </c>
      <c r="J1095" s="23">
        <v>56.556476772267892</v>
      </c>
      <c r="K1095" s="23">
        <v>19.736566484517304</v>
      </c>
      <c r="L1095" s="23">
        <v>14.071635372425604</v>
      </c>
      <c r="M1095" s="23">
        <f t="shared" si="119"/>
        <v>22.748274915324984</v>
      </c>
      <c r="N1095" s="23">
        <v>1593.3308818968769</v>
      </c>
      <c r="O1095" s="17">
        <f t="shared" si="120"/>
        <v>1.9756176778494988E-2</v>
      </c>
      <c r="P1095" s="18">
        <f t="shared" si="121"/>
        <v>5.1424498343026412E-2</v>
      </c>
    </row>
    <row r="1096" spans="2:16" x14ac:dyDescent="0.3">
      <c r="B1096" s="19">
        <v>40954.458333332492</v>
      </c>
      <c r="C1096" s="21">
        <f t="shared" si="122"/>
        <v>2</v>
      </c>
      <c r="D1096" s="21" t="str">
        <f t="shared" si="123"/>
        <v>Shoulder</v>
      </c>
      <c r="E1096" s="21">
        <f t="shared" si="124"/>
        <v>11</v>
      </c>
      <c r="F1096" s="23">
        <v>86.611253984841596</v>
      </c>
      <c r="G1096" s="23">
        <v>2680.0731410114308</v>
      </c>
      <c r="H1096" s="16">
        <f t="shared" si="125"/>
        <v>3.2316750113825413E-2</v>
      </c>
      <c r="I1096" s="23">
        <v>8.5524165250163637</v>
      </c>
      <c r="J1096" s="23">
        <v>63.148160556085912</v>
      </c>
      <c r="K1096" s="23">
        <v>19.736566484517304</v>
      </c>
      <c r="L1096" s="23">
        <v>16.590809644479062</v>
      </c>
      <c r="M1096" s="23">
        <f t="shared" si="119"/>
        <v>26.820784427089546</v>
      </c>
      <c r="N1096" s="23">
        <v>1569.2904170351444</v>
      </c>
      <c r="O1096" s="17">
        <f t="shared" si="120"/>
        <v>2.2540888906297147E-2</v>
      </c>
      <c r="P1096" s="18">
        <f t="shared" si="121"/>
        <v>5.412919074599426E-2</v>
      </c>
    </row>
    <row r="1097" spans="2:16" x14ac:dyDescent="0.3">
      <c r="B1097" s="19">
        <v>40954.499999999156</v>
      </c>
      <c r="C1097" s="21">
        <f t="shared" si="122"/>
        <v>2</v>
      </c>
      <c r="D1097" s="21" t="str">
        <f t="shared" si="123"/>
        <v>Shoulder</v>
      </c>
      <c r="E1097" s="21">
        <f t="shared" si="124"/>
        <v>12</v>
      </c>
      <c r="F1097" s="23">
        <v>82.454769872227089</v>
      </c>
      <c r="G1097" s="23">
        <v>2643.5833038934684</v>
      </c>
      <c r="H1097" s="16">
        <f t="shared" si="125"/>
        <v>3.119053208982964E-2</v>
      </c>
      <c r="I1097" s="23">
        <v>8.3639815525482533</v>
      </c>
      <c r="J1097" s="23">
        <v>61.014916299661685</v>
      </c>
      <c r="K1097" s="23">
        <v>19.736566484517304</v>
      </c>
      <c r="L1097" s="23">
        <v>15.775537822735666</v>
      </c>
      <c r="M1097" s="23">
        <f t="shared" si="119"/>
        <v>25.502811992408716</v>
      </c>
      <c r="N1097" s="23">
        <v>1527.0465264122663</v>
      </c>
      <c r="O1097" s="17">
        <f t="shared" si="120"/>
        <v>2.2177970978085142E-2</v>
      </c>
      <c r="P1097" s="18">
        <f t="shared" si="121"/>
        <v>5.2676760352435507E-2</v>
      </c>
    </row>
    <row r="1098" spans="2:16" x14ac:dyDescent="0.3">
      <c r="B1098" s="19">
        <v>40954.54166666582</v>
      </c>
      <c r="C1098" s="21">
        <f t="shared" si="122"/>
        <v>2</v>
      </c>
      <c r="D1098" s="21" t="str">
        <f t="shared" si="123"/>
        <v>Shoulder</v>
      </c>
      <c r="E1098" s="21">
        <f t="shared" si="124"/>
        <v>13</v>
      </c>
      <c r="F1098" s="23">
        <v>80.441074558993222</v>
      </c>
      <c r="G1098" s="23">
        <v>2596.035940376124</v>
      </c>
      <c r="H1098" s="16">
        <f t="shared" si="125"/>
        <v>3.0986117452341047E-2</v>
      </c>
      <c r="I1098" s="23">
        <v>8.245270776326775</v>
      </c>
      <c r="J1098" s="23">
        <v>60.391823031922272</v>
      </c>
      <c r="K1098" s="23">
        <v>19.736566484517304</v>
      </c>
      <c r="L1098" s="23">
        <v>15.537407387378273</v>
      </c>
      <c r="M1098" s="23">
        <f t="shared" si="119"/>
        <v>25.117849160026694</v>
      </c>
      <c r="N1098" s="23">
        <v>1506.7466902194546</v>
      </c>
      <c r="O1098" s="17">
        <f t="shared" si="120"/>
        <v>2.2142487621123759E-2</v>
      </c>
      <c r="P1098" s="18">
        <f t="shared" si="121"/>
        <v>5.2442495351349656E-2</v>
      </c>
    </row>
    <row r="1099" spans="2:16" x14ac:dyDescent="0.3">
      <c r="B1099" s="19">
        <v>40954.583333332484</v>
      </c>
      <c r="C1099" s="21">
        <f t="shared" si="122"/>
        <v>2</v>
      </c>
      <c r="D1099" s="21" t="str">
        <f t="shared" si="123"/>
        <v>Shoulder</v>
      </c>
      <c r="E1099" s="21">
        <f t="shared" si="124"/>
        <v>14</v>
      </c>
      <c r="F1099" s="23">
        <v>78.724766430419834</v>
      </c>
      <c r="G1099" s="23">
        <v>2560.6518558981006</v>
      </c>
      <c r="H1099" s="16">
        <f t="shared" si="125"/>
        <v>3.0744033496427261E-2</v>
      </c>
      <c r="I1099" s="23">
        <v>8.12872372916706</v>
      </c>
      <c r="J1099" s="23">
        <v>59.106960844208402</v>
      </c>
      <c r="K1099" s="23">
        <v>19.736566484517304</v>
      </c>
      <c r="L1099" s="23">
        <v>15.046365663809992</v>
      </c>
      <c r="M1099" s="23">
        <f t="shared" si="119"/>
        <v>24.324028695881104</v>
      </c>
      <c r="N1099" s="23">
        <v>1479.3422388462225</v>
      </c>
      <c r="O1099" s="17">
        <f t="shared" si="120"/>
        <v>2.193728508040094E-2</v>
      </c>
      <c r="P1099" s="18">
        <f t="shared" si="121"/>
        <v>5.2006877949495683E-2</v>
      </c>
    </row>
    <row r="1100" spans="2:16" x14ac:dyDescent="0.3">
      <c r="B1100" s="19">
        <v>40954.624999999149</v>
      </c>
      <c r="C1100" s="21">
        <f t="shared" si="122"/>
        <v>2</v>
      </c>
      <c r="D1100" s="21" t="str">
        <f t="shared" si="123"/>
        <v>Shoulder</v>
      </c>
      <c r="E1100" s="21">
        <f t="shared" si="124"/>
        <v>15</v>
      </c>
      <c r="F1100" s="23">
        <v>75.693015609094246</v>
      </c>
      <c r="G1100" s="23">
        <v>2530.796534619768</v>
      </c>
      <c r="H1100" s="16">
        <f t="shared" si="125"/>
        <v>2.990877163519845E-2</v>
      </c>
      <c r="I1100" s="23">
        <v>8.0548178428340957</v>
      </c>
      <c r="J1100" s="23">
        <v>58.582906729266981</v>
      </c>
      <c r="K1100" s="23">
        <v>19.736566484517304</v>
      </c>
      <c r="L1100" s="23">
        <v>14.84608547944115</v>
      </c>
      <c r="M1100" s="23">
        <f t="shared" si="119"/>
        <v>24.000254765308526</v>
      </c>
      <c r="N1100" s="23">
        <v>1451.813934686088</v>
      </c>
      <c r="O1100" s="17">
        <f t="shared" si="120"/>
        <v>2.2079325623137504E-2</v>
      </c>
      <c r="P1100" s="18">
        <f t="shared" si="121"/>
        <v>5.132773175041435E-2</v>
      </c>
    </row>
    <row r="1101" spans="2:16" x14ac:dyDescent="0.3">
      <c r="B1101" s="19">
        <v>40954.666666665813</v>
      </c>
      <c r="C1101" s="21">
        <f t="shared" si="122"/>
        <v>2</v>
      </c>
      <c r="D1101" s="21" t="str">
        <f t="shared" si="123"/>
        <v>Shoulder</v>
      </c>
      <c r="E1101" s="21">
        <f t="shared" si="124"/>
        <v>16</v>
      </c>
      <c r="F1101" s="23">
        <v>76.186178205936358</v>
      </c>
      <c r="G1101" s="23">
        <v>2506.4699765411265</v>
      </c>
      <c r="H1101" s="16">
        <f t="shared" si="125"/>
        <v>3.039580721851359E-2</v>
      </c>
      <c r="I1101" s="23">
        <v>8.072870000222121</v>
      </c>
      <c r="J1101" s="23">
        <v>57.574750183589785</v>
      </c>
      <c r="K1101" s="23">
        <v>19.736566484517304</v>
      </c>
      <c r="L1101" s="23">
        <v>14.46079363059563</v>
      </c>
      <c r="M1101" s="23">
        <f t="shared" si="119"/>
        <v>23.377390068476849</v>
      </c>
      <c r="N1101" s="23">
        <v>1455.5571341761547</v>
      </c>
      <c r="O1101" s="17">
        <f t="shared" si="120"/>
        <v>2.1607025468292466E-2</v>
      </c>
      <c r="P1101" s="18">
        <f t="shared" si="121"/>
        <v>5.134606970610632E-2</v>
      </c>
    </row>
    <row r="1102" spans="2:16" x14ac:dyDescent="0.3">
      <c r="B1102" s="19">
        <v>40954.708333332477</v>
      </c>
      <c r="C1102" s="21">
        <f t="shared" si="122"/>
        <v>2</v>
      </c>
      <c r="D1102" s="21" t="str">
        <f t="shared" si="123"/>
        <v>Shoulder</v>
      </c>
      <c r="E1102" s="21">
        <f t="shared" si="124"/>
        <v>17</v>
      </c>
      <c r="F1102" s="23">
        <v>76.763459651189834</v>
      </c>
      <c r="G1102" s="23">
        <v>2509.7872344609414</v>
      </c>
      <c r="H1102" s="16">
        <f t="shared" si="125"/>
        <v>3.0585644311669029E-2</v>
      </c>
      <c r="I1102" s="23">
        <v>8.3336706333158368</v>
      </c>
      <c r="J1102" s="23">
        <v>59.6667705156202</v>
      </c>
      <c r="K1102" s="23">
        <v>19.736566484517304</v>
      </c>
      <c r="L1102" s="23">
        <v>15.260310714531229</v>
      </c>
      <c r="M1102" s="23">
        <f t="shared" si="119"/>
        <v>24.669893316571667</v>
      </c>
      <c r="N1102" s="23">
        <v>1494.6554557760999</v>
      </c>
      <c r="O1102" s="17">
        <f t="shared" si="120"/>
        <v>2.2081051403750041E-2</v>
      </c>
      <c r="P1102" s="18">
        <f t="shared" si="121"/>
        <v>5.1991332531156294E-2</v>
      </c>
    </row>
    <row r="1103" spans="2:16" x14ac:dyDescent="0.3">
      <c r="B1103" s="19">
        <v>40954.749999999141</v>
      </c>
      <c r="C1103" s="21">
        <f t="shared" si="122"/>
        <v>2</v>
      </c>
      <c r="D1103" s="21" t="str">
        <f t="shared" si="123"/>
        <v>Shoulder</v>
      </c>
      <c r="E1103" s="21">
        <f t="shared" si="124"/>
        <v>18</v>
      </c>
      <c r="F1103" s="23">
        <v>81.73955561216799</v>
      </c>
      <c r="G1103" s="23">
        <v>2560.6518558981006</v>
      </c>
      <c r="H1103" s="16">
        <f t="shared" si="125"/>
        <v>3.192138572992359E-2</v>
      </c>
      <c r="I1103" s="23">
        <v>8.91365302563635</v>
      </c>
      <c r="J1103" s="23">
        <v>59.603749415317296</v>
      </c>
      <c r="K1103" s="23">
        <v>19.736566484517304</v>
      </c>
      <c r="L1103" s="23">
        <v>15.236225649214635</v>
      </c>
      <c r="M1103" s="23">
        <f t="shared" si="119"/>
        <v>24.630957281585356</v>
      </c>
      <c r="N1103" s="23">
        <v>1623.0721600718491</v>
      </c>
      <c r="O1103" s="17">
        <f t="shared" si="120"/>
        <v>2.0667356099396572E-2</v>
      </c>
      <c r="P1103" s="18">
        <f t="shared" si="121"/>
        <v>5.1929011183253632E-2</v>
      </c>
    </row>
    <row r="1104" spans="2:16" x14ac:dyDescent="0.3">
      <c r="B1104" s="19">
        <v>40954.791666665806</v>
      </c>
      <c r="C1104" s="21">
        <f t="shared" si="122"/>
        <v>2</v>
      </c>
      <c r="D1104" s="21" t="str">
        <f t="shared" si="123"/>
        <v>Shoulder</v>
      </c>
      <c r="E1104" s="21">
        <f t="shared" si="124"/>
        <v>19</v>
      </c>
      <c r="F1104" s="23">
        <v>84.188949930442021</v>
      </c>
      <c r="G1104" s="23">
        <v>2703.2939464501337</v>
      </c>
      <c r="H1104" s="16">
        <f t="shared" si="125"/>
        <v>3.1143098604203164E-2</v>
      </c>
      <c r="I1104" s="23">
        <v>9.1184712177303542</v>
      </c>
      <c r="J1104" s="23">
        <v>65.291433383918601</v>
      </c>
      <c r="K1104" s="23">
        <v>19.736566484517304</v>
      </c>
      <c r="L1104" s="23">
        <v>17.409914131730428</v>
      </c>
      <c r="M1104" s="23">
        <f t="shared" si="119"/>
        <v>28.144952767670869</v>
      </c>
      <c r="N1104" s="23">
        <v>1664.1306374297931</v>
      </c>
      <c r="O1104" s="17">
        <f t="shared" si="120"/>
        <v>2.2392126643947633E-2</v>
      </c>
      <c r="P1104" s="18">
        <f t="shared" si="121"/>
        <v>5.283786504012053E-2</v>
      </c>
    </row>
    <row r="1105" spans="2:16" x14ac:dyDescent="0.3">
      <c r="B1105" s="19">
        <v>40954.83333333247</v>
      </c>
      <c r="C1105" s="21">
        <f t="shared" si="122"/>
        <v>2</v>
      </c>
      <c r="D1105" s="21" t="str">
        <f t="shared" si="123"/>
        <v>Shoulder</v>
      </c>
      <c r="E1105" s="21">
        <f t="shared" si="124"/>
        <v>20</v>
      </c>
      <c r="F1105" s="23">
        <v>82.746327779731686</v>
      </c>
      <c r="G1105" s="23">
        <v>2751.9470626074162</v>
      </c>
      <c r="H1105" s="16">
        <f t="shared" si="125"/>
        <v>3.0068284707966422E-2</v>
      </c>
      <c r="I1105" s="23">
        <v>9.0376594616626225</v>
      </c>
      <c r="J1105" s="23">
        <v>65.115288862025821</v>
      </c>
      <c r="K1105" s="23">
        <v>19.736566484517304</v>
      </c>
      <c r="L1105" s="23">
        <v>17.342596165294477</v>
      </c>
      <c r="M1105" s="23">
        <f t="shared" si="119"/>
        <v>28.03612621221404</v>
      </c>
      <c r="N1105" s="23">
        <v>1643.467860712648</v>
      </c>
      <c r="O1105" s="17">
        <f t="shared" si="120"/>
        <v>2.2558266309996813E-2</v>
      </c>
      <c r="P1105" s="18">
        <f t="shared" si="121"/>
        <v>5.1948262644036125E-2</v>
      </c>
    </row>
    <row r="1106" spans="2:16" x14ac:dyDescent="0.3">
      <c r="B1106" s="19">
        <v>40954.874999999134</v>
      </c>
      <c r="C1106" s="21">
        <f t="shared" si="122"/>
        <v>2</v>
      </c>
      <c r="D1106" s="21" t="str">
        <f t="shared" si="123"/>
        <v>Shoulder</v>
      </c>
      <c r="E1106" s="21">
        <f t="shared" si="124"/>
        <v>21</v>
      </c>
      <c r="F1106" s="23">
        <v>81.838471198002011</v>
      </c>
      <c r="G1106" s="23">
        <v>2729.8320098086515</v>
      </c>
      <c r="H1106" s="16">
        <f t="shared" si="125"/>
        <v>2.9979306749992468E-2</v>
      </c>
      <c r="I1106" s="23">
        <v>8.6898575199543515</v>
      </c>
      <c r="J1106" s="23">
        <v>64.307967680893427</v>
      </c>
      <c r="K1106" s="23">
        <v>19.736566484517304</v>
      </c>
      <c r="L1106" s="23">
        <v>17.034058496393353</v>
      </c>
      <c r="M1106" s="23">
        <f t="shared" si="119"/>
        <v>27.537342699982769</v>
      </c>
      <c r="N1106" s="23">
        <v>1579.1952551350839</v>
      </c>
      <c r="O1106" s="17">
        <f t="shared" si="120"/>
        <v>2.2940291963350821E-2</v>
      </c>
      <c r="P1106" s="18">
        <f t="shared" si="121"/>
        <v>5.2231864663639604E-2</v>
      </c>
    </row>
    <row r="1107" spans="2:16" x14ac:dyDescent="0.3">
      <c r="B1107" s="19">
        <v>40954.916666665798</v>
      </c>
      <c r="C1107" s="21">
        <f t="shared" si="122"/>
        <v>2</v>
      </c>
      <c r="D1107" s="21" t="str">
        <f t="shared" si="123"/>
        <v>Shoulder</v>
      </c>
      <c r="E1107" s="21">
        <f t="shared" si="124"/>
        <v>22</v>
      </c>
      <c r="F1107" s="23">
        <v>78.753611906951917</v>
      </c>
      <c r="G1107" s="23">
        <v>2662.3810987724187</v>
      </c>
      <c r="H1107" s="16">
        <f t="shared" si="125"/>
        <v>2.9580142355752129E-2</v>
      </c>
      <c r="I1107" s="23">
        <v>8.1393898908862337</v>
      </c>
      <c r="J1107" s="23">
        <v>61.61329556706643</v>
      </c>
      <c r="K1107" s="23">
        <v>19.736566484517304</v>
      </c>
      <c r="L1107" s="23">
        <v>16.004223194305947</v>
      </c>
      <c r="M1107" s="23">
        <f t="shared" si="119"/>
        <v>25.872505888243179</v>
      </c>
      <c r="N1107" s="23">
        <v>1455.3401157358978</v>
      </c>
      <c r="O1107" s="17">
        <f t="shared" si="120"/>
        <v>2.3370410401922562E-2</v>
      </c>
      <c r="P1107" s="18">
        <f t="shared" si="121"/>
        <v>5.2259252691073468E-2</v>
      </c>
    </row>
    <row r="1108" spans="2:16" x14ac:dyDescent="0.3">
      <c r="B1108" s="19">
        <v>40954.958333332463</v>
      </c>
      <c r="C1108" s="21">
        <f t="shared" si="122"/>
        <v>2</v>
      </c>
      <c r="D1108" s="21" t="str">
        <f t="shared" si="123"/>
        <v>Shoulder</v>
      </c>
      <c r="E1108" s="21">
        <f t="shared" si="124"/>
        <v>23</v>
      </c>
      <c r="F1108" s="23">
        <v>81.778518785836496</v>
      </c>
      <c r="G1108" s="23">
        <v>2520.8447608603237</v>
      </c>
      <c r="H1108" s="16">
        <f t="shared" si="125"/>
        <v>3.2440918241203716E-2</v>
      </c>
      <c r="I1108" s="23">
        <v>7.6614681579918109</v>
      </c>
      <c r="J1108" s="23">
        <v>61.408380296735039</v>
      </c>
      <c r="K1108" s="23">
        <v>19.736566484517304</v>
      </c>
      <c r="L1108" s="23">
        <v>15.92590977790133</v>
      </c>
      <c r="M1108" s="23">
        <f t="shared" si="119"/>
        <v>25.745904034316403</v>
      </c>
      <c r="N1108" s="23">
        <v>1342.4517794999867</v>
      </c>
      <c r="O1108" s="17">
        <f t="shared" si="120"/>
        <v>2.4885342402951125E-2</v>
      </c>
      <c r="P1108" s="18">
        <f t="shared" si="121"/>
        <v>5.6518957285856347E-2</v>
      </c>
    </row>
    <row r="1109" spans="2:16" x14ac:dyDescent="0.3">
      <c r="B1109" s="19">
        <v>40954.999999999127</v>
      </c>
      <c r="C1109" s="21">
        <f t="shared" si="122"/>
        <v>2</v>
      </c>
      <c r="D1109" s="21" t="str">
        <f t="shared" si="123"/>
        <v>Shoulder</v>
      </c>
      <c r="E1109" s="21">
        <f t="shared" si="124"/>
        <v>0</v>
      </c>
      <c r="F1109" s="23">
        <v>82.772610556839908</v>
      </c>
      <c r="G1109" s="23">
        <v>2408.0579915866228</v>
      </c>
      <c r="H1109" s="16">
        <f t="shared" si="125"/>
        <v>3.4373179900996753E-2</v>
      </c>
      <c r="I1109" s="23">
        <v>7.4469723160189236</v>
      </c>
      <c r="J1109" s="23">
        <v>64.029534284555595</v>
      </c>
      <c r="K1109" s="23">
        <v>19.736566484517304</v>
      </c>
      <c r="L1109" s="23">
        <v>16.927648317820072</v>
      </c>
      <c r="M1109" s="23">
        <f t="shared" si="119"/>
        <v>27.365319482218219</v>
      </c>
      <c r="N1109" s="23">
        <v>1306.6360026387842</v>
      </c>
      <c r="O1109" s="17">
        <f t="shared" si="120"/>
        <v>2.6642685283378723E-2</v>
      </c>
      <c r="P1109" s="18">
        <f t="shared" si="121"/>
        <v>6.010007137008426E-2</v>
      </c>
    </row>
    <row r="1110" spans="2:16" x14ac:dyDescent="0.3">
      <c r="B1110" s="19">
        <v>40955.041666665791</v>
      </c>
      <c r="C1110" s="21">
        <f t="shared" si="122"/>
        <v>2</v>
      </c>
      <c r="D1110" s="21" t="str">
        <f t="shared" si="123"/>
        <v>Shoulder</v>
      </c>
      <c r="E1110" s="21">
        <f t="shared" si="124"/>
        <v>1</v>
      </c>
      <c r="F1110" s="23">
        <v>83.620540863865315</v>
      </c>
      <c r="G1110" s="23">
        <v>2352.7703595897106</v>
      </c>
      <c r="H1110" s="16">
        <f t="shared" si="125"/>
        <v>3.5541310065827052E-2</v>
      </c>
      <c r="I1110" s="23">
        <v>7.3881281214526062</v>
      </c>
      <c r="J1110" s="23">
        <v>56.234398769043572</v>
      </c>
      <c r="K1110" s="23">
        <v>19.736566484517304</v>
      </c>
      <c r="L1110" s="23">
        <v>13.94854533262289</v>
      </c>
      <c r="M1110" s="23">
        <f t="shared" si="119"/>
        <v>22.549286951903376</v>
      </c>
      <c r="N1110" s="23">
        <v>1292.1295447777056</v>
      </c>
      <c r="O1110" s="17">
        <f t="shared" si="120"/>
        <v>2.316905080790977E-2</v>
      </c>
      <c r="P1110" s="18">
        <f t="shared" si="121"/>
        <v>5.7886902455042001E-2</v>
      </c>
    </row>
    <row r="1111" spans="2:16" x14ac:dyDescent="0.3">
      <c r="B1111" s="19">
        <v>40955.083333332455</v>
      </c>
      <c r="C1111" s="21">
        <f t="shared" si="122"/>
        <v>2</v>
      </c>
      <c r="D1111" s="21" t="str">
        <f t="shared" si="123"/>
        <v>Shoulder</v>
      </c>
      <c r="E1111" s="21">
        <f t="shared" si="124"/>
        <v>2</v>
      </c>
      <c r="F1111" s="23">
        <v>86.786397676550152</v>
      </c>
      <c r="G1111" s="23">
        <v>2333.9725647107607</v>
      </c>
      <c r="H1111" s="16">
        <f t="shared" si="125"/>
        <v>3.7183983646056788E-2</v>
      </c>
      <c r="I1111" s="23">
        <v>7.3524359971780653</v>
      </c>
      <c r="J1111" s="23">
        <v>55.880988590821836</v>
      </c>
      <c r="K1111" s="23">
        <v>19.736566484517304</v>
      </c>
      <c r="L1111" s="23">
        <v>13.813480930619315</v>
      </c>
      <c r="M1111" s="23">
        <f t="shared" si="119"/>
        <v>22.330941175685219</v>
      </c>
      <c r="N1111" s="23">
        <v>1295.9448586185877</v>
      </c>
      <c r="O1111" s="17">
        <f t="shared" si="120"/>
        <v>2.2904814950617788E-2</v>
      </c>
      <c r="P1111" s="18">
        <f t="shared" si="121"/>
        <v>5.9237106332134845E-2</v>
      </c>
    </row>
    <row r="1112" spans="2:16" x14ac:dyDescent="0.3">
      <c r="B1112" s="19">
        <v>40955.12499999912</v>
      </c>
      <c r="C1112" s="21">
        <f t="shared" si="122"/>
        <v>2</v>
      </c>
      <c r="D1112" s="21" t="str">
        <f t="shared" si="123"/>
        <v>Shoulder</v>
      </c>
      <c r="E1112" s="21">
        <f t="shared" si="124"/>
        <v>3</v>
      </c>
      <c r="F1112" s="23">
        <v>87.413108907951397</v>
      </c>
      <c r="G1112" s="23">
        <v>2349.4531016698961</v>
      </c>
      <c r="H1112" s="16">
        <f t="shared" si="125"/>
        <v>3.72057262372344E-2</v>
      </c>
      <c r="I1112" s="23">
        <v>7.4067292823977837</v>
      </c>
      <c r="J1112" s="23">
        <v>56.18226264063798</v>
      </c>
      <c r="K1112" s="23">
        <v>19.736566484517304</v>
      </c>
      <c r="L1112" s="23">
        <v>13.928620227349137</v>
      </c>
      <c r="M1112" s="23">
        <f t="shared" si="119"/>
        <v>22.51707592877154</v>
      </c>
      <c r="N1112" s="23">
        <v>1328.8080508069604</v>
      </c>
      <c r="O1112" s="17">
        <f t="shared" si="120"/>
        <v>2.2519283498468535E-2</v>
      </c>
      <c r="P1112" s="18">
        <f t="shared" si="121"/>
        <v>5.8887163438800245E-2</v>
      </c>
    </row>
    <row r="1113" spans="2:16" x14ac:dyDescent="0.3">
      <c r="B1113" s="19">
        <v>40955.166666665784</v>
      </c>
      <c r="C1113" s="21">
        <f t="shared" si="122"/>
        <v>2</v>
      </c>
      <c r="D1113" s="21" t="str">
        <f t="shared" si="123"/>
        <v>Shoulder</v>
      </c>
      <c r="E1113" s="21">
        <f t="shared" si="124"/>
        <v>4</v>
      </c>
      <c r="F1113" s="23">
        <v>88.331276088446103</v>
      </c>
      <c r="G1113" s="23">
        <v>2370.4624018287227</v>
      </c>
      <c r="H1113" s="16">
        <f t="shared" si="125"/>
        <v>3.7263310323041546E-2</v>
      </c>
      <c r="I1113" s="23">
        <v>7.6190304247673151</v>
      </c>
      <c r="J1113" s="23">
        <v>57.582728139662713</v>
      </c>
      <c r="K1113" s="23">
        <v>19.736566484517304</v>
      </c>
      <c r="L1113" s="23">
        <v>14.463842602958627</v>
      </c>
      <c r="M1113" s="23">
        <f t="shared" si="119"/>
        <v>23.38231905218678</v>
      </c>
      <c r="N1113" s="23">
        <v>1376.3729658683164</v>
      </c>
      <c r="O1113" s="17">
        <f t="shared" si="120"/>
        <v>2.2523945359095444E-2</v>
      </c>
      <c r="P1113" s="18">
        <f t="shared" si="121"/>
        <v>5.894793891652178E-2</v>
      </c>
    </row>
    <row r="1114" spans="2:16" x14ac:dyDescent="0.3">
      <c r="B1114" s="19">
        <v>40955.208333332448</v>
      </c>
      <c r="C1114" s="21">
        <f t="shared" si="122"/>
        <v>2</v>
      </c>
      <c r="D1114" s="21" t="str">
        <f t="shared" si="123"/>
        <v>Shoulder</v>
      </c>
      <c r="E1114" s="21">
        <f t="shared" si="124"/>
        <v>5</v>
      </c>
      <c r="F1114" s="23">
        <v>88.622108433728485</v>
      </c>
      <c r="G1114" s="23">
        <v>2429.0672917454494</v>
      </c>
      <c r="H1114" s="16">
        <f t="shared" si="125"/>
        <v>3.6484007147470784E-2</v>
      </c>
      <c r="I1114" s="23">
        <v>8.1280007215507482</v>
      </c>
      <c r="J1114" s="23">
        <v>59.709339711972341</v>
      </c>
      <c r="K1114" s="23">
        <v>19.736566484517304</v>
      </c>
      <c r="L1114" s="23">
        <v>15.27657958114397</v>
      </c>
      <c r="M1114" s="23">
        <f t="shared" si="119"/>
        <v>24.696193646311066</v>
      </c>
      <c r="N1114" s="23">
        <v>1502.7114503754269</v>
      </c>
      <c r="O1114" s="17">
        <f t="shared" si="120"/>
        <v>2.1843311541720964E-2</v>
      </c>
      <c r="P1114" s="18">
        <f t="shared" si="121"/>
        <v>5.7530387154779171E-2</v>
      </c>
    </row>
    <row r="1115" spans="2:16" x14ac:dyDescent="0.3">
      <c r="B1115" s="19">
        <v>40955.249999999112</v>
      </c>
      <c r="C1115" s="21">
        <f t="shared" si="122"/>
        <v>2</v>
      </c>
      <c r="D1115" s="21" t="str">
        <f t="shared" si="123"/>
        <v>Shoulder</v>
      </c>
      <c r="E1115" s="21">
        <f t="shared" si="124"/>
        <v>6</v>
      </c>
      <c r="F1115" s="23">
        <v>91.177332863164963</v>
      </c>
      <c r="G1115" s="23">
        <v>2544.0655662990266</v>
      </c>
      <c r="H1115" s="16">
        <f t="shared" si="125"/>
        <v>3.583922288441841E-2</v>
      </c>
      <c r="I1115" s="23">
        <v>9.1169914723308878</v>
      </c>
      <c r="J1115" s="23">
        <v>63.471960974926958</v>
      </c>
      <c r="K1115" s="23">
        <v>19.736566484517304</v>
      </c>
      <c r="L1115" s="23">
        <v>16.714557947822591</v>
      </c>
      <c r="M1115" s="23">
        <f t="shared" si="119"/>
        <v>27.020836542587062</v>
      </c>
      <c r="N1115" s="23">
        <v>1705.8604074450516</v>
      </c>
      <c r="O1115" s="17">
        <f t="shared" si="120"/>
        <v>2.1184516539101403E-2</v>
      </c>
      <c r="P1115" s="18">
        <f t="shared" si="121"/>
        <v>5.6264502813576311E-2</v>
      </c>
    </row>
    <row r="1116" spans="2:16" x14ac:dyDescent="0.3">
      <c r="B1116" s="19">
        <v>40955.291666665777</v>
      </c>
      <c r="C1116" s="21">
        <f t="shared" si="122"/>
        <v>2</v>
      </c>
      <c r="D1116" s="21" t="str">
        <f t="shared" si="123"/>
        <v>Shoulder</v>
      </c>
      <c r="E1116" s="21">
        <f t="shared" si="124"/>
        <v>7</v>
      </c>
      <c r="F1116" s="23">
        <v>98.148560864949346</v>
      </c>
      <c r="G1116" s="23">
        <v>2787.3311470854401</v>
      </c>
      <c r="H1116" s="16">
        <f t="shared" si="125"/>
        <v>3.5212379041355719E-2</v>
      </c>
      <c r="I1116" s="23">
        <v>9.8440476058066189</v>
      </c>
      <c r="J1116" s="23">
        <v>64.744094339438305</v>
      </c>
      <c r="K1116" s="23">
        <v>19.736566484517304</v>
      </c>
      <c r="L1116" s="23">
        <v>17.200735038168624</v>
      </c>
      <c r="M1116" s="23">
        <f t="shared" si="119"/>
        <v>27.806792816752377</v>
      </c>
      <c r="N1116" s="23">
        <v>1823.3143288587089</v>
      </c>
      <c r="O1116" s="17">
        <f t="shared" si="120"/>
        <v>2.0649670672048238E-2</v>
      </c>
      <c r="P1116" s="18">
        <f t="shared" si="121"/>
        <v>5.5134925682620628E-2</v>
      </c>
    </row>
    <row r="1117" spans="2:16" x14ac:dyDescent="0.3">
      <c r="B1117" s="19">
        <v>40955.333333332441</v>
      </c>
      <c r="C1117" s="21">
        <f t="shared" si="122"/>
        <v>2</v>
      </c>
      <c r="D1117" s="21" t="str">
        <f t="shared" si="123"/>
        <v>Shoulder</v>
      </c>
      <c r="E1117" s="21">
        <f t="shared" si="124"/>
        <v>8</v>
      </c>
      <c r="F1117" s="23">
        <v>99.771982106047872</v>
      </c>
      <c r="G1117" s="23">
        <v>2923.3387217978438</v>
      </c>
      <c r="H1117" s="16">
        <f t="shared" si="125"/>
        <v>3.4129463466583312E-2</v>
      </c>
      <c r="I1117" s="23">
        <v>9.6295250126890171</v>
      </c>
      <c r="J1117" s="23">
        <v>70.87931664855752</v>
      </c>
      <c r="K1117" s="23">
        <v>19.736566484517304</v>
      </c>
      <c r="L1117" s="23">
        <v>19.54546131772771</v>
      </c>
      <c r="M1117" s="23">
        <f t="shared" si="119"/>
        <v>31.597288846312505</v>
      </c>
      <c r="N1117" s="23">
        <v>1788.9225494913521</v>
      </c>
      <c r="O1117" s="17">
        <f t="shared" si="120"/>
        <v>2.3045611376928322E-2</v>
      </c>
      <c r="P1117" s="18">
        <f t="shared" si="121"/>
        <v>5.6388540491957684E-2</v>
      </c>
    </row>
    <row r="1118" spans="2:16" x14ac:dyDescent="0.3">
      <c r="B1118" s="19">
        <v>40955.374999999105</v>
      </c>
      <c r="C1118" s="21">
        <f t="shared" si="122"/>
        <v>2</v>
      </c>
      <c r="D1118" s="21" t="str">
        <f t="shared" si="123"/>
        <v>Shoulder</v>
      </c>
      <c r="E1118" s="21">
        <f t="shared" si="124"/>
        <v>9</v>
      </c>
      <c r="F1118" s="23">
        <v>99.37481890517509</v>
      </c>
      <c r="G1118" s="23">
        <v>2884.6373794000056</v>
      </c>
      <c r="H1118" s="16">
        <f t="shared" si="125"/>
        <v>3.4449674546561102E-2</v>
      </c>
      <c r="I1118" s="23">
        <v>9.2949413640272489</v>
      </c>
      <c r="J1118" s="23">
        <v>66.408862016451707</v>
      </c>
      <c r="K1118" s="23">
        <v>19.736566484517304</v>
      </c>
      <c r="L1118" s="23">
        <v>17.836966999291196</v>
      </c>
      <c r="M1118" s="23">
        <f t="shared" si="119"/>
        <v>28.835328532643207</v>
      </c>
      <c r="N1118" s="23">
        <v>1731.2618700803082</v>
      </c>
      <c r="O1118" s="17">
        <f t="shared" si="120"/>
        <v>2.2024553625097573E-2</v>
      </c>
      <c r="P1118" s="18">
        <f t="shared" si="121"/>
        <v>5.5715489467240781E-2</v>
      </c>
    </row>
    <row r="1119" spans="2:16" x14ac:dyDescent="0.3">
      <c r="B1119" s="19">
        <v>40955.416666665769</v>
      </c>
      <c r="C1119" s="21">
        <f t="shared" si="122"/>
        <v>2</v>
      </c>
      <c r="D1119" s="21" t="str">
        <f t="shared" si="123"/>
        <v>Shoulder</v>
      </c>
      <c r="E1119" s="21">
        <f t="shared" si="124"/>
        <v>10</v>
      </c>
      <c r="F1119" s="23">
        <v>98.625736042559197</v>
      </c>
      <c r="G1119" s="23">
        <v>2822.7152315634639</v>
      </c>
      <c r="H1119" s="16">
        <f t="shared" si="125"/>
        <v>3.494002332921544E-2</v>
      </c>
      <c r="I1119" s="23">
        <v>8.9765229878335031</v>
      </c>
      <c r="J1119" s="23">
        <v>65.675220898080894</v>
      </c>
      <c r="K1119" s="23">
        <v>19.736566484517304</v>
      </c>
      <c r="L1119" s="23">
        <v>17.556587980677261</v>
      </c>
      <c r="M1119" s="23">
        <f t="shared" si="119"/>
        <v>28.382066432886329</v>
      </c>
      <c r="N1119" s="23">
        <v>1667.121067454357</v>
      </c>
      <c r="O1119" s="17">
        <f t="shared" si="120"/>
        <v>2.2409044040073982E-2</v>
      </c>
      <c r="P1119" s="18">
        <f t="shared" si="121"/>
        <v>5.6566094847743817E-2</v>
      </c>
    </row>
    <row r="1120" spans="2:16" x14ac:dyDescent="0.3">
      <c r="B1120" s="19">
        <v>40955.458333332434</v>
      </c>
      <c r="C1120" s="21">
        <f t="shared" si="122"/>
        <v>2</v>
      </c>
      <c r="D1120" s="21" t="str">
        <f t="shared" si="123"/>
        <v>Shoulder</v>
      </c>
      <c r="E1120" s="21">
        <f t="shared" si="124"/>
        <v>11</v>
      </c>
      <c r="F1120" s="23">
        <v>172.28821991194866</v>
      </c>
      <c r="G1120" s="23">
        <v>2750.8413099674781</v>
      </c>
      <c r="H1120" s="16">
        <f t="shared" si="125"/>
        <v>6.2631100997238384E-2</v>
      </c>
      <c r="I1120" s="23">
        <v>8.722425672162716</v>
      </c>
      <c r="J1120" s="23">
        <v>62.148894501684921</v>
      </c>
      <c r="K1120" s="23">
        <v>19.736566484517304</v>
      </c>
      <c r="L1120" s="23">
        <v>16.208915515794803</v>
      </c>
      <c r="M1120" s="23">
        <f t="shared" si="119"/>
        <v>26.203412501372814</v>
      </c>
      <c r="N1120" s="23">
        <v>1616.0928350305931</v>
      </c>
      <c r="O1120" s="17">
        <f t="shared" si="120"/>
        <v>2.1611282109838929E-2</v>
      </c>
      <c r="P1120" s="18">
        <f t="shared" si="121"/>
        <v>8.2888844714576179E-2</v>
      </c>
    </row>
    <row r="1121" spans="2:16" x14ac:dyDescent="0.3">
      <c r="B1121" s="19">
        <v>40955.499999999098</v>
      </c>
      <c r="C1121" s="21">
        <f t="shared" si="122"/>
        <v>2</v>
      </c>
      <c r="D1121" s="21" t="str">
        <f t="shared" si="123"/>
        <v>Shoulder</v>
      </c>
      <c r="E1121" s="21">
        <f t="shared" si="124"/>
        <v>12</v>
      </c>
      <c r="F1121" s="23">
        <v>96.954428797427127</v>
      </c>
      <c r="G1121" s="23">
        <v>2672.3328725318629</v>
      </c>
      <c r="H1121" s="16">
        <f t="shared" si="125"/>
        <v>3.6280820325189901E-2</v>
      </c>
      <c r="I1121" s="23">
        <v>8.4606724400443607</v>
      </c>
      <c r="J1121" s="23">
        <v>59.825906180658365</v>
      </c>
      <c r="K1121" s="23">
        <v>19.736566484517304</v>
      </c>
      <c r="L1121" s="23">
        <v>15.321128327492945</v>
      </c>
      <c r="M1121" s="23">
        <f t="shared" si="119"/>
        <v>24.768211368648117</v>
      </c>
      <c r="N1121" s="23">
        <v>1567.4474607393579</v>
      </c>
      <c r="O1121" s="17">
        <f t="shared" si="120"/>
        <v>2.1199360515100497E-2</v>
      </c>
      <c r="P1121" s="18">
        <f t="shared" si="121"/>
        <v>5.6711050650433109E-2</v>
      </c>
    </row>
    <row r="1122" spans="2:16" x14ac:dyDescent="0.3">
      <c r="B1122" s="19">
        <v>40955.541666665762</v>
      </c>
      <c r="C1122" s="21">
        <f t="shared" si="122"/>
        <v>2</v>
      </c>
      <c r="D1122" s="21" t="str">
        <f t="shared" si="123"/>
        <v>Shoulder</v>
      </c>
      <c r="E1122" s="21">
        <f t="shared" si="124"/>
        <v>13</v>
      </c>
      <c r="F1122" s="23">
        <v>93.775866213274313</v>
      </c>
      <c r="G1122" s="23">
        <v>2624.7855090145185</v>
      </c>
      <c r="H1122" s="16">
        <f t="shared" si="125"/>
        <v>3.5727058798218782E-2</v>
      </c>
      <c r="I1122" s="23">
        <v>8.2516309251432141</v>
      </c>
      <c r="J1122" s="23">
        <v>58.362623462643541</v>
      </c>
      <c r="K1122" s="23">
        <v>19.736566484517304</v>
      </c>
      <c r="L1122" s="23">
        <v>14.76189880483094</v>
      </c>
      <c r="M1122" s="23">
        <f t="shared" si="119"/>
        <v>23.864158173295294</v>
      </c>
      <c r="N1122" s="23">
        <v>1523.101426377199</v>
      </c>
      <c r="O1122" s="17">
        <f t="shared" si="120"/>
        <v>2.1085784926896244E-2</v>
      </c>
      <c r="P1122" s="18">
        <f t="shared" si="121"/>
        <v>5.6059510647225211E-2</v>
      </c>
    </row>
    <row r="1123" spans="2:16" x14ac:dyDescent="0.3">
      <c r="B1123" s="19">
        <v>40955.583333332426</v>
      </c>
      <c r="C1123" s="21">
        <f t="shared" si="122"/>
        <v>2</v>
      </c>
      <c r="D1123" s="21" t="str">
        <f t="shared" si="123"/>
        <v>Shoulder</v>
      </c>
      <c r="E1123" s="21">
        <f t="shared" si="124"/>
        <v>14</v>
      </c>
      <c r="F1123" s="23">
        <v>92.428392232696297</v>
      </c>
      <c r="G1123" s="23">
        <v>2569.4978770176062</v>
      </c>
      <c r="H1123" s="16">
        <f t="shared" si="125"/>
        <v>3.5971382992531262E-2</v>
      </c>
      <c r="I1123" s="23">
        <v>8.0342198987255724</v>
      </c>
      <c r="J1123" s="23">
        <v>56.456952311678037</v>
      </c>
      <c r="K1123" s="23">
        <v>19.736566484517304</v>
      </c>
      <c r="L1123" s="23">
        <v>14.033599649114139</v>
      </c>
      <c r="M1123" s="23">
        <f t="shared" si="119"/>
        <v>22.686786178046596</v>
      </c>
      <c r="N1123" s="23">
        <v>1477.3903005689385</v>
      </c>
      <c r="O1123" s="17">
        <f t="shared" si="120"/>
        <v>2.0794102996981638E-2</v>
      </c>
      <c r="P1123" s="18">
        <f t="shared" si="121"/>
        <v>5.601749334662233E-2</v>
      </c>
    </row>
    <row r="1124" spans="2:16" x14ac:dyDescent="0.3">
      <c r="B1124" s="19">
        <v>40955.624999999091</v>
      </c>
      <c r="C1124" s="21">
        <f t="shared" si="122"/>
        <v>2</v>
      </c>
      <c r="D1124" s="21" t="str">
        <f t="shared" si="123"/>
        <v>Shoulder</v>
      </c>
      <c r="E1124" s="21">
        <f t="shared" si="124"/>
        <v>15</v>
      </c>
      <c r="F1124" s="23">
        <v>91.433662300645395</v>
      </c>
      <c r="G1124" s="23">
        <v>2516.4217503005707</v>
      </c>
      <c r="H1124" s="16">
        <f t="shared" si="125"/>
        <v>3.6334792563974705E-2</v>
      </c>
      <c r="I1124" s="23">
        <v>7.9605681671992707</v>
      </c>
      <c r="J1124" s="23">
        <v>55.909029323409662</v>
      </c>
      <c r="K1124" s="23">
        <v>19.736566484517304</v>
      </c>
      <c r="L1124" s="23">
        <v>13.824197387054651</v>
      </c>
      <c r="M1124" s="23">
        <f t="shared" si="119"/>
        <v>22.348265451837705</v>
      </c>
      <c r="N1124" s="23">
        <v>1462.2562541409352</v>
      </c>
      <c r="O1124" s="17">
        <f t="shared" si="120"/>
        <v>2.0727443314539414E-2</v>
      </c>
      <c r="P1124" s="18">
        <f t="shared" si="121"/>
        <v>5.6309108525298787E-2</v>
      </c>
    </row>
    <row r="1125" spans="2:16" x14ac:dyDescent="0.3">
      <c r="B1125" s="19">
        <v>40955.666666665755</v>
      </c>
      <c r="C1125" s="21">
        <f t="shared" si="122"/>
        <v>2</v>
      </c>
      <c r="D1125" s="21" t="str">
        <f t="shared" si="123"/>
        <v>Shoulder</v>
      </c>
      <c r="E1125" s="21">
        <f t="shared" si="124"/>
        <v>16</v>
      </c>
      <c r="F1125" s="23">
        <v>94.201148338331791</v>
      </c>
      <c r="G1125" s="23">
        <v>2505.3642239011883</v>
      </c>
      <c r="H1125" s="16">
        <f t="shared" si="125"/>
        <v>3.7599781875885481E-2</v>
      </c>
      <c r="I1125" s="23">
        <v>8.0488530617787575</v>
      </c>
      <c r="J1125" s="23">
        <v>55.38021683895353</v>
      </c>
      <c r="K1125" s="23">
        <v>19.736566484517304</v>
      </c>
      <c r="L1125" s="23">
        <v>13.622098674605347</v>
      </c>
      <c r="M1125" s="23">
        <f t="shared" si="119"/>
        <v>22.021551679830878</v>
      </c>
      <c r="N1125" s="23">
        <v>1486.2189384461558</v>
      </c>
      <c r="O1125" s="17">
        <f t="shared" si="120"/>
        <v>2.0232823013982239E-2</v>
      </c>
      <c r="P1125" s="18">
        <f t="shared" si="121"/>
        <v>5.707185515780859E-2</v>
      </c>
    </row>
    <row r="1126" spans="2:16" x14ac:dyDescent="0.3">
      <c r="B1126" s="19">
        <v>40955.708333332419</v>
      </c>
      <c r="C1126" s="21">
        <f t="shared" si="122"/>
        <v>2</v>
      </c>
      <c r="D1126" s="21" t="str">
        <f t="shared" si="123"/>
        <v>Shoulder</v>
      </c>
      <c r="E1126" s="21">
        <f t="shared" si="124"/>
        <v>17</v>
      </c>
      <c r="F1126" s="23">
        <v>90.795416283464704</v>
      </c>
      <c r="G1126" s="23">
        <v>2534.1137925395824</v>
      </c>
      <c r="H1126" s="16">
        <f t="shared" si="125"/>
        <v>3.5829257766863479E-2</v>
      </c>
      <c r="I1126" s="23">
        <v>8.3349686214727381</v>
      </c>
      <c r="J1126" s="23">
        <v>57.932374828593197</v>
      </c>
      <c r="K1126" s="23">
        <v>19.736566484517304</v>
      </c>
      <c r="L1126" s="23">
        <v>14.597468694857133</v>
      </c>
      <c r="M1126" s="23">
        <f t="shared" si="119"/>
        <v>23.598339649218758</v>
      </c>
      <c r="N1126" s="23">
        <v>1551.2828271554486</v>
      </c>
      <c r="O1126" s="17">
        <f t="shared" si="120"/>
        <v>2.0585097515226716E-2</v>
      </c>
      <c r="P1126" s="18">
        <f t="shared" si="121"/>
        <v>5.5676806517061112E-2</v>
      </c>
    </row>
    <row r="1127" spans="2:16" x14ac:dyDescent="0.3">
      <c r="B1127" s="19">
        <v>40955.749999999083</v>
      </c>
      <c r="C1127" s="21">
        <f t="shared" si="122"/>
        <v>2</v>
      </c>
      <c r="D1127" s="21" t="str">
        <f t="shared" si="123"/>
        <v>Shoulder</v>
      </c>
      <c r="E1127" s="21">
        <f t="shared" si="124"/>
        <v>18</v>
      </c>
      <c r="F1127" s="23">
        <v>88.681887908973891</v>
      </c>
      <c r="G1127" s="23">
        <v>2622.5740037346418</v>
      </c>
      <c r="H1127" s="16">
        <f t="shared" si="125"/>
        <v>3.3814827639825462E-2</v>
      </c>
      <c r="I1127" s="23">
        <v>8.8277727416593823</v>
      </c>
      <c r="J1127" s="23">
        <v>57.444994914649605</v>
      </c>
      <c r="K1127" s="23">
        <v>19.736566484517304</v>
      </c>
      <c r="L1127" s="23">
        <v>14.411204459467621</v>
      </c>
      <c r="M1127" s="23">
        <f t="shared" si="119"/>
        <v>23.297223970664682</v>
      </c>
      <c r="N1127" s="23">
        <v>1647.4631279567225</v>
      </c>
      <c r="O1127" s="17">
        <f t="shared" si="120"/>
        <v>1.949967569360251E-2</v>
      </c>
      <c r="P1127" s="18">
        <f t="shared" si="121"/>
        <v>5.2655125160816309E-2</v>
      </c>
    </row>
    <row r="1128" spans="2:16" x14ac:dyDescent="0.3">
      <c r="B1128" s="19">
        <v>40955.791666665747</v>
      </c>
      <c r="C1128" s="21">
        <f t="shared" si="122"/>
        <v>2</v>
      </c>
      <c r="D1128" s="21" t="str">
        <f t="shared" si="123"/>
        <v>Shoulder</v>
      </c>
      <c r="E1128" s="21">
        <f t="shared" si="124"/>
        <v>19</v>
      </c>
      <c r="F1128" s="23">
        <v>90.005792905382719</v>
      </c>
      <c r="G1128" s="23">
        <v>2707.7169570098868</v>
      </c>
      <c r="H1128" s="16">
        <f t="shared" si="125"/>
        <v>3.3240473186228262E-2</v>
      </c>
      <c r="I1128" s="23">
        <v>8.8458374858568138</v>
      </c>
      <c r="J1128" s="23">
        <v>63.456363960632274</v>
      </c>
      <c r="K1128" s="23">
        <v>19.736566484517304</v>
      </c>
      <c r="L1128" s="23">
        <v>16.708597164747939</v>
      </c>
      <c r="M1128" s="23">
        <f t="shared" si="119"/>
        <v>27.01120031136703</v>
      </c>
      <c r="N1128" s="23">
        <v>1663.5659958809235</v>
      </c>
      <c r="O1128" s="17">
        <f t="shared" si="120"/>
        <v>2.1554322392984559E-2</v>
      </c>
      <c r="P1128" s="18">
        <f t="shared" si="121"/>
        <v>5.4078319703661497E-2</v>
      </c>
    </row>
    <row r="1129" spans="2:16" x14ac:dyDescent="0.3">
      <c r="B1129" s="19">
        <v>40955.833333332412</v>
      </c>
      <c r="C1129" s="21">
        <f t="shared" si="122"/>
        <v>2</v>
      </c>
      <c r="D1129" s="21" t="str">
        <f t="shared" si="123"/>
        <v>Shoulder</v>
      </c>
      <c r="E1129" s="21">
        <f t="shared" si="124"/>
        <v>20</v>
      </c>
      <c r="F1129" s="23">
        <v>88.294805490818305</v>
      </c>
      <c r="G1129" s="23">
        <v>2725.4089992488985</v>
      </c>
      <c r="H1129" s="16">
        <f t="shared" si="125"/>
        <v>3.2396900984458354E-2</v>
      </c>
      <c r="I1129" s="23">
        <v>8.7004014820160585</v>
      </c>
      <c r="J1129" s="23">
        <v>66.775190633344081</v>
      </c>
      <c r="K1129" s="23">
        <v>19.736566484517304</v>
      </c>
      <c r="L1129" s="23">
        <v>17.976968500737261</v>
      </c>
      <c r="M1129" s="23">
        <f t="shared" si="119"/>
        <v>29.061655648089516</v>
      </c>
      <c r="N1129" s="23">
        <v>1645.0826079478277</v>
      </c>
      <c r="O1129" s="17">
        <f t="shared" si="120"/>
        <v>2.2954505109753835E-2</v>
      </c>
      <c r="P1129" s="18">
        <f t="shared" si="121"/>
        <v>5.4607751265024249E-2</v>
      </c>
    </row>
    <row r="1130" spans="2:16" x14ac:dyDescent="0.3">
      <c r="B1130" s="19">
        <v>40955.874999999076</v>
      </c>
      <c r="C1130" s="21">
        <f t="shared" si="122"/>
        <v>2</v>
      </c>
      <c r="D1130" s="21" t="str">
        <f t="shared" si="123"/>
        <v>Shoulder</v>
      </c>
      <c r="E1130" s="21">
        <f t="shared" si="124"/>
        <v>21</v>
      </c>
      <c r="F1130" s="23">
        <v>86.412675432505907</v>
      </c>
      <c r="G1130" s="23">
        <v>2690.0249147708746</v>
      </c>
      <c r="H1130" s="16">
        <f t="shared" si="125"/>
        <v>3.2123373637922677E-2</v>
      </c>
      <c r="I1130" s="23">
        <v>8.3487545131300518</v>
      </c>
      <c r="J1130" s="23">
        <v>58.308817627631186</v>
      </c>
      <c r="K1130" s="23">
        <v>19.736566484517304</v>
      </c>
      <c r="L1130" s="23">
        <v>14.741335580062451</v>
      </c>
      <c r="M1130" s="23">
        <f t="shared" si="119"/>
        <v>23.83091556305143</v>
      </c>
      <c r="N1130" s="23">
        <v>1568.5559160659031</v>
      </c>
      <c r="O1130" s="17">
        <f t="shared" si="120"/>
        <v>2.0515475251205163E-2</v>
      </c>
      <c r="P1130" s="18">
        <f t="shared" si="121"/>
        <v>5.1979822612273824E-2</v>
      </c>
    </row>
    <row r="1131" spans="2:16" x14ac:dyDescent="0.3">
      <c r="B1131" s="19">
        <v>40955.91666666574</v>
      </c>
      <c r="C1131" s="21">
        <f t="shared" si="122"/>
        <v>2</v>
      </c>
      <c r="D1131" s="21" t="str">
        <f t="shared" si="123"/>
        <v>Shoulder</v>
      </c>
      <c r="E1131" s="21">
        <f t="shared" si="124"/>
        <v>22</v>
      </c>
      <c r="F1131" s="23">
        <v>86.280650462308657</v>
      </c>
      <c r="G1131" s="23">
        <v>2602.6704562157538</v>
      </c>
      <c r="H1131" s="16">
        <f t="shared" si="125"/>
        <v>3.3150816407144956E-2</v>
      </c>
      <c r="I1131" s="23">
        <v>7.7969157724834517</v>
      </c>
      <c r="J1131" s="23">
        <v>55.4526549070806</v>
      </c>
      <c r="K1131" s="23">
        <v>19.736566484517304</v>
      </c>
      <c r="L1131" s="23">
        <v>13.649782666059997</v>
      </c>
      <c r="M1131" s="23">
        <f t="shared" si="119"/>
        <v>22.066305756503297</v>
      </c>
      <c r="N1131" s="23">
        <v>1448.1593332490336</v>
      </c>
      <c r="O1131" s="17">
        <f t="shared" si="120"/>
        <v>2.0621502650531413E-2</v>
      </c>
      <c r="P1131" s="18">
        <f t="shared" si="121"/>
        <v>5.3088699409269149E-2</v>
      </c>
    </row>
    <row r="1132" spans="2:16" x14ac:dyDescent="0.3">
      <c r="B1132" s="19">
        <v>40955.958333332404</v>
      </c>
      <c r="C1132" s="21">
        <f t="shared" si="122"/>
        <v>2</v>
      </c>
      <c r="D1132" s="21" t="str">
        <f t="shared" si="123"/>
        <v>Shoulder</v>
      </c>
      <c r="E1132" s="21">
        <f t="shared" si="124"/>
        <v>23</v>
      </c>
      <c r="F1132" s="23">
        <v>90.711613259652623</v>
      </c>
      <c r="G1132" s="23">
        <v>2456.7111077439058</v>
      </c>
      <c r="H1132" s="16">
        <f t="shared" si="125"/>
        <v>3.6924005013742399E-2</v>
      </c>
      <c r="I1132" s="23">
        <v>7.3049195998305425</v>
      </c>
      <c r="J1132" s="23">
        <v>53.435796097753418</v>
      </c>
      <c r="K1132" s="23">
        <v>19.736566484517304</v>
      </c>
      <c r="L1132" s="23">
        <v>12.878990408807857</v>
      </c>
      <c r="M1132" s="23">
        <f t="shared" si="119"/>
        <v>20.820239204428255</v>
      </c>
      <c r="N1132" s="23">
        <v>1335.3968964704197</v>
      </c>
      <c r="O1132" s="17">
        <f t="shared" si="120"/>
        <v>2.1061273153020088E-2</v>
      </c>
      <c r="P1132" s="18">
        <f t="shared" si="121"/>
        <v>5.7207611611264572E-2</v>
      </c>
    </row>
    <row r="1133" spans="2:16" x14ac:dyDescent="0.3">
      <c r="B1133" s="19">
        <v>40955.999999999069</v>
      </c>
      <c r="C1133" s="21">
        <f t="shared" si="122"/>
        <v>2</v>
      </c>
      <c r="D1133" s="21" t="str">
        <f t="shared" si="123"/>
        <v>Shoulder</v>
      </c>
      <c r="E1133" s="21">
        <f t="shared" si="124"/>
        <v>0</v>
      </c>
      <c r="F1133" s="23">
        <v>91.16745653254732</v>
      </c>
      <c r="G1133" s="23">
        <v>2337.2898226305756</v>
      </c>
      <c r="H1133" s="16">
        <f t="shared" si="125"/>
        <v>3.9005627650378447E-2</v>
      </c>
      <c r="I1133" s="23">
        <v>7.0351407220282791</v>
      </c>
      <c r="J1133" s="23">
        <v>51.518734851671482</v>
      </c>
      <c r="K1133" s="23">
        <v>19.736566484517304</v>
      </c>
      <c r="L1133" s="23">
        <v>12.14633824777184</v>
      </c>
      <c r="M1133" s="23">
        <f t="shared" si="119"/>
        <v>19.635830119382337</v>
      </c>
      <c r="N1133" s="23">
        <v>1269.3550214346142</v>
      </c>
      <c r="O1133" s="17">
        <f t="shared" si="120"/>
        <v>2.101143524942873E-2</v>
      </c>
      <c r="P1133" s="18">
        <f t="shared" si="121"/>
        <v>5.919749868006792E-2</v>
      </c>
    </row>
    <row r="1134" spans="2:16" x14ac:dyDescent="0.3">
      <c r="B1134" s="19">
        <v>40956.041666665733</v>
      </c>
      <c r="C1134" s="21">
        <f t="shared" si="122"/>
        <v>2</v>
      </c>
      <c r="D1134" s="21" t="str">
        <f t="shared" si="123"/>
        <v>Shoulder</v>
      </c>
      <c r="E1134" s="21">
        <f t="shared" si="124"/>
        <v>1</v>
      </c>
      <c r="F1134" s="23">
        <v>90.849529096178557</v>
      </c>
      <c r="G1134" s="23">
        <v>2257.6756325550218</v>
      </c>
      <c r="H1134" s="16">
        <f t="shared" si="125"/>
        <v>4.0240293063429904E-2</v>
      </c>
      <c r="I1134" s="23">
        <v>6.9240124376821353</v>
      </c>
      <c r="J1134" s="23">
        <v>50.471065053067775</v>
      </c>
      <c r="K1134" s="23">
        <v>19.736566484517304</v>
      </c>
      <c r="L1134" s="23">
        <v>11.745945436343439</v>
      </c>
      <c r="M1134" s="23">
        <f t="shared" si="119"/>
        <v>18.988553132207031</v>
      </c>
      <c r="N1134" s="23">
        <v>1240.3047230008092</v>
      </c>
      <c r="O1134" s="17">
        <f t="shared" si="120"/>
        <v>2.0892096183586218E-2</v>
      </c>
      <c r="P1134" s="18">
        <f t="shared" si="121"/>
        <v>6.0291685173879242E-2</v>
      </c>
    </row>
    <row r="1135" spans="2:16" x14ac:dyDescent="0.3">
      <c r="B1135" s="19">
        <v>40956.083333332397</v>
      </c>
      <c r="C1135" s="21">
        <f t="shared" si="122"/>
        <v>2</v>
      </c>
      <c r="D1135" s="21" t="str">
        <f t="shared" si="123"/>
        <v>Shoulder</v>
      </c>
      <c r="E1135" s="21">
        <f t="shared" si="124"/>
        <v>2</v>
      </c>
      <c r="F1135" s="23">
        <v>91.602615185056464</v>
      </c>
      <c r="G1135" s="23">
        <v>2228.9260639166278</v>
      </c>
      <c r="H1135" s="16">
        <f t="shared" si="125"/>
        <v>4.1097197734811373E-2</v>
      </c>
      <c r="I1135" s="23">
        <v>6.8924845242767452</v>
      </c>
      <c r="J1135" s="23">
        <v>50.059644784972072</v>
      </c>
      <c r="K1135" s="23">
        <v>19.736566484517304</v>
      </c>
      <c r="L1135" s="23">
        <v>11.588711050050152</v>
      </c>
      <c r="M1135" s="23">
        <f t="shared" si="119"/>
        <v>18.734367250404617</v>
      </c>
      <c r="N1135" s="23">
        <v>1219.4350445062221</v>
      </c>
      <c r="O1135" s="17">
        <f t="shared" si="120"/>
        <v>2.1015347959807303E-2</v>
      </c>
      <c r="P1135" s="18">
        <f t="shared" si="121"/>
        <v>6.1248873784048613E-2</v>
      </c>
    </row>
    <row r="1136" spans="2:16" x14ac:dyDescent="0.3">
      <c r="B1136" s="19">
        <v>40956.124999999061</v>
      </c>
      <c r="C1136" s="21">
        <f t="shared" si="122"/>
        <v>2</v>
      </c>
      <c r="D1136" s="21" t="str">
        <f t="shared" si="123"/>
        <v>Shoulder</v>
      </c>
      <c r="E1136" s="21">
        <f t="shared" si="124"/>
        <v>3</v>
      </c>
      <c r="F1136" s="23">
        <v>94.169582332245852</v>
      </c>
      <c r="G1136" s="23">
        <v>2210.1282690376775</v>
      </c>
      <c r="H1136" s="16">
        <f t="shared" si="125"/>
        <v>4.2608197746481329E-2</v>
      </c>
      <c r="I1136" s="23">
        <v>6.9017166694292689</v>
      </c>
      <c r="J1136" s="23">
        <v>49.070364262351177</v>
      </c>
      <c r="K1136" s="23">
        <v>19.736566484517304</v>
      </c>
      <c r="L1136" s="23">
        <v>11.210633138220066</v>
      </c>
      <c r="M1136" s="23">
        <f t="shared" si="119"/>
        <v>18.123164639613805</v>
      </c>
      <c r="N1136" s="23">
        <v>1222.0297605117348</v>
      </c>
      <c r="O1136" s="17">
        <f t="shared" si="120"/>
        <v>2.0478127552772285E-2</v>
      </c>
      <c r="P1136" s="18">
        <f t="shared" si="121"/>
        <v>6.2213789191007424E-2</v>
      </c>
    </row>
    <row r="1137" spans="2:16" x14ac:dyDescent="0.3">
      <c r="B1137" s="19">
        <v>40956.166666665726</v>
      </c>
      <c r="C1137" s="21">
        <f t="shared" si="122"/>
        <v>2</v>
      </c>
      <c r="D1137" s="21" t="str">
        <f t="shared" si="123"/>
        <v>Shoulder</v>
      </c>
      <c r="E1137" s="21">
        <f t="shared" si="124"/>
        <v>4</v>
      </c>
      <c r="F1137" s="23">
        <v>93.374623519410633</v>
      </c>
      <c r="G1137" s="23">
        <v>2215.6570322373686</v>
      </c>
      <c r="H1137" s="16">
        <f t="shared" si="125"/>
        <v>4.2143085396714589E-2</v>
      </c>
      <c r="I1137" s="23">
        <v>7.0224684375900388</v>
      </c>
      <c r="J1137" s="23">
        <v>50.059781384179118</v>
      </c>
      <c r="K1137" s="23">
        <v>19.736566484517304</v>
      </c>
      <c r="L1137" s="23">
        <v>11.588763254800755</v>
      </c>
      <c r="M1137" s="23">
        <f t="shared" si="119"/>
        <v>18.734451644861061</v>
      </c>
      <c r="N1137" s="23">
        <v>1259.2278176363768</v>
      </c>
      <c r="O1137" s="17">
        <f t="shared" si="120"/>
        <v>2.0454535487309924E-2</v>
      </c>
      <c r="P1137" s="18">
        <f t="shared" si="121"/>
        <v>6.1735603648232676E-2</v>
      </c>
    </row>
    <row r="1138" spans="2:16" x14ac:dyDescent="0.3">
      <c r="B1138" s="19">
        <v>40956.20833333239</v>
      </c>
      <c r="C1138" s="21">
        <f t="shared" si="122"/>
        <v>2</v>
      </c>
      <c r="D1138" s="21" t="str">
        <f t="shared" si="123"/>
        <v>Shoulder</v>
      </c>
      <c r="E1138" s="21">
        <f t="shared" si="124"/>
        <v>5</v>
      </c>
      <c r="F1138" s="23">
        <v>91.427610314365552</v>
      </c>
      <c r="G1138" s="23">
        <v>2272.0504168742191</v>
      </c>
      <c r="H1138" s="16">
        <f t="shared" si="125"/>
        <v>4.0240132716837941E-2</v>
      </c>
      <c r="I1138" s="23">
        <v>7.398746679434022</v>
      </c>
      <c r="J1138" s="23">
        <v>53.337016685507344</v>
      </c>
      <c r="K1138" s="23">
        <v>19.736566484517304</v>
      </c>
      <c r="L1138" s="23">
        <v>12.841239424067089</v>
      </c>
      <c r="M1138" s="23">
        <f t="shared" si="119"/>
        <v>20.759210776922949</v>
      </c>
      <c r="N1138" s="23">
        <v>1355.0216513403898</v>
      </c>
      <c r="O1138" s="17">
        <f t="shared" si="120"/>
        <v>2.0780448362949087E-2</v>
      </c>
      <c r="P1138" s="18">
        <f t="shared" si="121"/>
        <v>6.0184373079746556E-2</v>
      </c>
    </row>
    <row r="1139" spans="2:16" x14ac:dyDescent="0.3">
      <c r="B1139" s="19">
        <v>40956.249999999054</v>
      </c>
      <c r="C1139" s="21">
        <f t="shared" si="122"/>
        <v>2</v>
      </c>
      <c r="D1139" s="21" t="str">
        <f t="shared" si="123"/>
        <v>Shoulder</v>
      </c>
      <c r="E1139" s="21">
        <f t="shared" si="124"/>
        <v>6</v>
      </c>
      <c r="F1139" s="23">
        <v>88.315102105998037</v>
      </c>
      <c r="G1139" s="23">
        <v>2362.7221333491548</v>
      </c>
      <c r="H1139" s="16">
        <f t="shared" si="125"/>
        <v>3.7378539295609643E-2</v>
      </c>
      <c r="I1139" s="23">
        <v>8.1614066622708616</v>
      </c>
      <c r="J1139" s="23">
        <v>55.838113964179264</v>
      </c>
      <c r="K1139" s="23">
        <v>19.736566484517304</v>
      </c>
      <c r="L1139" s="23">
        <v>13.797095336300147</v>
      </c>
      <c r="M1139" s="23">
        <f t="shared" si="119"/>
        <v>22.304452143361814</v>
      </c>
      <c r="N1139" s="23">
        <v>1506.6025772222781</v>
      </c>
      <c r="O1139" s="17">
        <f t="shared" si="120"/>
        <v>2.0221562916613721E-2</v>
      </c>
      <c r="P1139" s="18">
        <f t="shared" si="121"/>
        <v>5.6844249728126073E-2</v>
      </c>
    </row>
    <row r="1140" spans="2:16" x14ac:dyDescent="0.3">
      <c r="B1140" s="19">
        <v>40956.291666665718</v>
      </c>
      <c r="C1140" s="21">
        <f t="shared" si="122"/>
        <v>2</v>
      </c>
      <c r="D1140" s="21" t="str">
        <f t="shared" si="123"/>
        <v>Shoulder</v>
      </c>
      <c r="E1140" s="21">
        <f t="shared" si="124"/>
        <v>7</v>
      </c>
      <c r="F1140" s="23">
        <v>90.223185128154796</v>
      </c>
      <c r="G1140" s="23">
        <v>2558.4403506182239</v>
      </c>
      <c r="H1140" s="16">
        <f t="shared" si="125"/>
        <v>3.5264916419236896E-2</v>
      </c>
      <c r="I1140" s="23">
        <v>8.8251518796267021</v>
      </c>
      <c r="J1140" s="23">
        <v>61.22672946600737</v>
      </c>
      <c r="K1140" s="23">
        <v>19.736566484517304</v>
      </c>
      <c r="L1140" s="23">
        <v>15.856487439956407</v>
      </c>
      <c r="M1140" s="23">
        <f t="shared" si="119"/>
        <v>25.633675541533659</v>
      </c>
      <c r="N1140" s="23">
        <v>1614.5986895565156</v>
      </c>
      <c r="O1140" s="17">
        <f t="shared" si="120"/>
        <v>2.1342038516471994E-2</v>
      </c>
      <c r="P1140" s="18">
        <f t="shared" si="121"/>
        <v>5.5854329731209365E-2</v>
      </c>
    </row>
    <row r="1141" spans="2:16" x14ac:dyDescent="0.3">
      <c r="B1141" s="19">
        <v>40956.333333332383</v>
      </c>
      <c r="C1141" s="21">
        <f t="shared" si="122"/>
        <v>2</v>
      </c>
      <c r="D1141" s="21" t="str">
        <f t="shared" si="123"/>
        <v>Shoulder</v>
      </c>
      <c r="E1141" s="21">
        <f t="shared" si="124"/>
        <v>8</v>
      </c>
      <c r="F1141" s="23">
        <v>90.498579989270368</v>
      </c>
      <c r="G1141" s="23">
        <v>2681.178893651369</v>
      </c>
      <c r="H1141" s="16">
        <f t="shared" si="125"/>
        <v>3.3753279277096163E-2</v>
      </c>
      <c r="I1141" s="23">
        <v>8.7665620095836143</v>
      </c>
      <c r="J1141" s="23">
        <v>61.934834873738176</v>
      </c>
      <c r="K1141" s="23">
        <v>19.736566484517304</v>
      </c>
      <c r="L1141" s="23">
        <v>16.127107357956199</v>
      </c>
      <c r="M1141" s="23">
        <f t="shared" si="119"/>
        <v>26.071161031264673</v>
      </c>
      <c r="N1141" s="23">
        <v>1606.2839215107288</v>
      </c>
      <c r="O1141" s="17">
        <f t="shared" si="120"/>
        <v>2.1688396786094331E-2</v>
      </c>
      <c r="P1141" s="18">
        <f t="shared" si="121"/>
        <v>5.4709621549396972E-2</v>
      </c>
    </row>
    <row r="1142" spans="2:16" x14ac:dyDescent="0.3">
      <c r="B1142" s="19">
        <v>40956.374999999047</v>
      </c>
      <c r="C1142" s="21">
        <f t="shared" si="122"/>
        <v>2</v>
      </c>
      <c r="D1142" s="21" t="str">
        <f t="shared" si="123"/>
        <v>Shoulder</v>
      </c>
      <c r="E1142" s="21">
        <f t="shared" si="124"/>
        <v>9</v>
      </c>
      <c r="F1142" s="23">
        <v>91.836508560154414</v>
      </c>
      <c r="G1142" s="23">
        <v>2677.8616357315541</v>
      </c>
      <c r="H1142" s="16">
        <f t="shared" si="125"/>
        <v>3.4294717596589329E-2</v>
      </c>
      <c r="I1142" s="23">
        <v>8.5423215746635783</v>
      </c>
      <c r="J1142" s="23">
        <v>58.387693695714894</v>
      </c>
      <c r="K1142" s="23">
        <v>19.736566484517304</v>
      </c>
      <c r="L1142" s="23">
        <v>14.771480011730272</v>
      </c>
      <c r="M1142" s="23">
        <f t="shared" si="119"/>
        <v>23.879647199467318</v>
      </c>
      <c r="N1142" s="23">
        <v>1576.9232672162609</v>
      </c>
      <c r="O1142" s="17">
        <f t="shared" si="120"/>
        <v>2.0560270400071731E-2</v>
      </c>
      <c r="P1142" s="18">
        <f t="shared" si="121"/>
        <v>5.4149879329581083E-2</v>
      </c>
    </row>
    <row r="1143" spans="2:16" x14ac:dyDescent="0.3">
      <c r="B1143" s="19">
        <v>40956.416666665711</v>
      </c>
      <c r="C1143" s="21">
        <f t="shared" si="122"/>
        <v>2</v>
      </c>
      <c r="D1143" s="21" t="str">
        <f t="shared" si="123"/>
        <v>Shoulder</v>
      </c>
      <c r="E1143" s="21">
        <f t="shared" si="124"/>
        <v>10</v>
      </c>
      <c r="F1143" s="23">
        <v>91.09882471565183</v>
      </c>
      <c r="G1143" s="23">
        <v>2636.9487880538391</v>
      </c>
      <c r="H1143" s="16">
        <f t="shared" si="125"/>
        <v>3.4547058755314684E-2</v>
      </c>
      <c r="I1143" s="23">
        <v>8.3185159012802021</v>
      </c>
      <c r="J1143" s="23">
        <v>51.395629367919376</v>
      </c>
      <c r="K1143" s="23">
        <v>19.736566484517304</v>
      </c>
      <c r="L1143" s="23">
        <v>12.099290455798211</v>
      </c>
      <c r="M1143" s="23">
        <f t="shared" si="119"/>
        <v>19.55977242760386</v>
      </c>
      <c r="N1143" s="23">
        <v>1525.6888032816346</v>
      </c>
      <c r="O1143" s="17">
        <f t="shared" si="120"/>
        <v>1.8272591546139746E-2</v>
      </c>
      <c r="P1143" s="18">
        <f t="shared" si="121"/>
        <v>5.2188386007698075E-2</v>
      </c>
    </row>
    <row r="1144" spans="2:16" x14ac:dyDescent="0.3">
      <c r="B1144" s="19">
        <v>40956.458333332375</v>
      </c>
      <c r="C1144" s="21">
        <f t="shared" si="122"/>
        <v>2</v>
      </c>
      <c r="D1144" s="21" t="str">
        <f t="shared" si="123"/>
        <v>Shoulder</v>
      </c>
      <c r="E1144" s="21">
        <f t="shared" si="124"/>
        <v>11</v>
      </c>
      <c r="F1144" s="23">
        <v>88.269145052785433</v>
      </c>
      <c r="G1144" s="23">
        <v>2589.4014245364947</v>
      </c>
      <c r="H1144" s="16">
        <f t="shared" si="125"/>
        <v>3.4088629216146235E-2</v>
      </c>
      <c r="I1144" s="23">
        <v>8.0473805150573483</v>
      </c>
      <c r="J1144" s="23">
        <v>56.701408986316203</v>
      </c>
      <c r="K1144" s="23">
        <v>19.736566484517304</v>
      </c>
      <c r="L1144" s="23">
        <v>14.127024786844807</v>
      </c>
      <c r="M1144" s="23">
        <f t="shared" si="119"/>
        <v>22.837817714954092</v>
      </c>
      <c r="N1144" s="23">
        <v>1481.4707017380374</v>
      </c>
      <c r="O1144" s="17">
        <f t="shared" si="120"/>
        <v>2.0847660499649048E-2</v>
      </c>
      <c r="P1144" s="18">
        <f t="shared" si="121"/>
        <v>5.4225621546998649E-2</v>
      </c>
    </row>
    <row r="1145" spans="2:16" x14ac:dyDescent="0.3">
      <c r="B1145" s="19">
        <v>40956.49999999904</v>
      </c>
      <c r="C1145" s="21">
        <f t="shared" si="122"/>
        <v>2</v>
      </c>
      <c r="D1145" s="21" t="str">
        <f t="shared" si="123"/>
        <v>Shoulder</v>
      </c>
      <c r="E1145" s="21">
        <f t="shared" si="124"/>
        <v>12</v>
      </c>
      <c r="F1145" s="23">
        <v>84.872930366949817</v>
      </c>
      <c r="G1145" s="23">
        <v>2521.9505135002619</v>
      </c>
      <c r="H1145" s="16">
        <f t="shared" si="125"/>
        <v>3.3653685872350091E-2</v>
      </c>
      <c r="I1145" s="23">
        <v>7.7962409198471523</v>
      </c>
      <c r="J1145" s="23">
        <v>55.505395999436587</v>
      </c>
      <c r="K1145" s="23">
        <v>19.736566484517304</v>
      </c>
      <c r="L1145" s="23">
        <v>13.669938973204067</v>
      </c>
      <c r="M1145" s="23">
        <f t="shared" si="119"/>
        <v>22.098890541715214</v>
      </c>
      <c r="N1145" s="23">
        <v>1428.3416750991921</v>
      </c>
      <c r="O1145" s="17">
        <f t="shared" si="120"/>
        <v>2.0929958134482268E-2</v>
      </c>
      <c r="P1145" s="18">
        <f t="shared" si="121"/>
        <v>5.3879273770453054E-2</v>
      </c>
    </row>
    <row r="1146" spans="2:16" x14ac:dyDescent="0.3">
      <c r="B1146" s="19">
        <v>40956.541666665704</v>
      </c>
      <c r="C1146" s="21">
        <f t="shared" si="122"/>
        <v>2</v>
      </c>
      <c r="D1146" s="21" t="str">
        <f t="shared" si="123"/>
        <v>Shoulder</v>
      </c>
      <c r="E1146" s="21">
        <f t="shared" si="124"/>
        <v>13</v>
      </c>
      <c r="F1146" s="23">
        <v>82.971845451044913</v>
      </c>
      <c r="G1146" s="23">
        <v>2456.7111077439058</v>
      </c>
      <c r="H1146" s="16">
        <f t="shared" si="125"/>
        <v>3.3773545936885196E-2</v>
      </c>
      <c r="I1146" s="23">
        <v>7.6089186833379916</v>
      </c>
      <c r="J1146" s="23">
        <v>52.637560317996858</v>
      </c>
      <c r="K1146" s="23">
        <v>19.736566484517304</v>
      </c>
      <c r="L1146" s="23">
        <v>12.573924949762054</v>
      </c>
      <c r="M1146" s="23">
        <f t="shared" si="119"/>
        <v>20.327068883717502</v>
      </c>
      <c r="N1146" s="23">
        <v>1383.5356441994427</v>
      </c>
      <c r="O1146" s="17">
        <f t="shared" si="120"/>
        <v>2.0191736789853459E-2</v>
      </c>
      <c r="P1146" s="18">
        <f t="shared" si="121"/>
        <v>5.3283336176721041E-2</v>
      </c>
    </row>
    <row r="1147" spans="2:16" x14ac:dyDescent="0.3">
      <c r="B1147" s="19">
        <v>40956.583333332368</v>
      </c>
      <c r="C1147" s="21">
        <f t="shared" si="122"/>
        <v>2</v>
      </c>
      <c r="D1147" s="21" t="str">
        <f t="shared" si="123"/>
        <v>Shoulder</v>
      </c>
      <c r="E1147" s="21">
        <f t="shared" si="124"/>
        <v>14</v>
      </c>
      <c r="F1147" s="23">
        <v>82.669515976869633</v>
      </c>
      <c r="G1147" s="23">
        <v>2392.5774546274874</v>
      </c>
      <c r="H1147" s="16">
        <f t="shared" si="125"/>
        <v>3.4552493093579231E-2</v>
      </c>
      <c r="I1147" s="23">
        <v>7.4825612513339461</v>
      </c>
      <c r="J1147" s="23">
        <v>51.313784257681831</v>
      </c>
      <c r="K1147" s="23">
        <v>19.736566484517304</v>
      </c>
      <c r="L1147" s="23">
        <v>12.068011331561401</v>
      </c>
      <c r="M1147" s="23">
        <f t="shared" si="119"/>
        <v>19.509206441603126</v>
      </c>
      <c r="N1147" s="23">
        <v>1355.4248853505007</v>
      </c>
      <c r="O1147" s="17">
        <f t="shared" si="120"/>
        <v>1.9913879392849752E-2</v>
      </c>
      <c r="P1147" s="18">
        <f t="shared" si="121"/>
        <v>5.3778298306241173E-2</v>
      </c>
    </row>
    <row r="1148" spans="2:16" x14ac:dyDescent="0.3">
      <c r="B1148" s="19">
        <v>40956.624999999032</v>
      </c>
      <c r="C1148" s="21">
        <f t="shared" si="122"/>
        <v>2</v>
      </c>
      <c r="D1148" s="21" t="str">
        <f t="shared" si="123"/>
        <v>Shoulder</v>
      </c>
      <c r="E1148" s="21">
        <f t="shared" si="124"/>
        <v>15</v>
      </c>
      <c r="F1148" s="23">
        <v>79.923391608219418</v>
      </c>
      <c r="G1148" s="23">
        <v>2358.2991227894022</v>
      </c>
      <c r="H1148" s="16">
        <f t="shared" si="125"/>
        <v>3.3890268980673592E-2</v>
      </c>
      <c r="I1148" s="23">
        <v>7.4155049588758741</v>
      </c>
      <c r="J1148" s="23">
        <v>50.369528009586318</v>
      </c>
      <c r="K1148" s="23">
        <v>19.736566484517304</v>
      </c>
      <c r="L1148" s="23">
        <v>11.707140554921972</v>
      </c>
      <c r="M1148" s="23">
        <f t="shared" si="119"/>
        <v>18.925820970147043</v>
      </c>
      <c r="N1148" s="23">
        <v>1340.7053680733645</v>
      </c>
      <c r="O1148" s="17">
        <f t="shared" si="120"/>
        <v>1.9647363661172049E-2</v>
      </c>
      <c r="P1148" s="18">
        <f t="shared" si="121"/>
        <v>5.2871778202607411E-2</v>
      </c>
    </row>
    <row r="1149" spans="2:16" x14ac:dyDescent="0.3">
      <c r="B1149" s="19">
        <v>40956.666666665697</v>
      </c>
      <c r="C1149" s="21">
        <f t="shared" si="122"/>
        <v>2</v>
      </c>
      <c r="D1149" s="21" t="str">
        <f t="shared" si="123"/>
        <v>Shoulder</v>
      </c>
      <c r="E1149" s="21">
        <f t="shared" si="124"/>
        <v>16</v>
      </c>
      <c r="F1149" s="23">
        <v>79.182720986399659</v>
      </c>
      <c r="G1149" s="23">
        <v>2340.60708055039</v>
      </c>
      <c r="H1149" s="16">
        <f t="shared" si="125"/>
        <v>3.3829992929774427E-2</v>
      </c>
      <c r="I1149" s="23">
        <v>7.4365780865940012</v>
      </c>
      <c r="J1149" s="23">
        <v>51.078961128717047</v>
      </c>
      <c r="K1149" s="23">
        <v>19.736566484517304</v>
      </c>
      <c r="L1149" s="23">
        <v>11.978267890526899</v>
      </c>
      <c r="M1149" s="23">
        <f t="shared" si="119"/>
        <v>19.364126753672842</v>
      </c>
      <c r="N1149" s="23">
        <v>1346.6884419529508</v>
      </c>
      <c r="O1149" s="17">
        <f t="shared" si="120"/>
        <v>1.9901191697614035E-2</v>
      </c>
      <c r="P1149" s="18">
        <f t="shared" si="121"/>
        <v>5.3057927452964095E-2</v>
      </c>
    </row>
    <row r="1150" spans="2:16" x14ac:dyDescent="0.3">
      <c r="B1150" s="19">
        <v>40956.708333332361</v>
      </c>
      <c r="C1150" s="21">
        <f t="shared" si="122"/>
        <v>2</v>
      </c>
      <c r="D1150" s="21" t="str">
        <f t="shared" si="123"/>
        <v>Shoulder</v>
      </c>
      <c r="E1150" s="21">
        <f t="shared" si="124"/>
        <v>17</v>
      </c>
      <c r="F1150" s="23">
        <v>78.442598415750538</v>
      </c>
      <c r="G1150" s="23">
        <v>2353.8761122296492</v>
      </c>
      <c r="H1150" s="16">
        <f t="shared" si="125"/>
        <v>3.332486276919977E-2</v>
      </c>
      <c r="I1150" s="23">
        <v>7.6539262916536295</v>
      </c>
      <c r="J1150" s="23">
        <v>52.520974461165601</v>
      </c>
      <c r="K1150" s="23">
        <v>19.736566484517304</v>
      </c>
      <c r="L1150" s="23">
        <v>12.529368793755957</v>
      </c>
      <c r="M1150" s="23">
        <f t="shared" si="119"/>
        <v>20.25503918289234</v>
      </c>
      <c r="N1150" s="23">
        <v>1400.4139398731465</v>
      </c>
      <c r="O1150" s="17">
        <f t="shared" si="120"/>
        <v>1.9929082880361819E-2</v>
      </c>
      <c r="P1150" s="18">
        <f t="shared" si="121"/>
        <v>5.2589811697457522E-2</v>
      </c>
    </row>
    <row r="1151" spans="2:16" x14ac:dyDescent="0.3">
      <c r="B1151" s="19">
        <v>40956.749999999025</v>
      </c>
      <c r="C1151" s="21">
        <f t="shared" si="122"/>
        <v>2</v>
      </c>
      <c r="D1151" s="21" t="str">
        <f t="shared" si="123"/>
        <v>Shoulder</v>
      </c>
      <c r="E1151" s="21">
        <f t="shared" si="124"/>
        <v>18</v>
      </c>
      <c r="F1151" s="23">
        <v>76.209183962766346</v>
      </c>
      <c r="G1151" s="23">
        <v>2409.163744226561</v>
      </c>
      <c r="H1151" s="16">
        <f t="shared" si="125"/>
        <v>3.1633044514055055E-2</v>
      </c>
      <c r="I1151" s="23">
        <v>8.0334626457011531</v>
      </c>
      <c r="J1151" s="23">
        <v>51.309846582714549</v>
      </c>
      <c r="K1151" s="23">
        <v>19.736566484517304</v>
      </c>
      <c r="L1151" s="23">
        <v>12.066506452111081</v>
      </c>
      <c r="M1151" s="23">
        <f t="shared" si="119"/>
        <v>19.506773646086163</v>
      </c>
      <c r="N1151" s="23">
        <v>1486.3651611863575</v>
      </c>
      <c r="O1151" s="17">
        <f t="shared" si="120"/>
        <v>1.8528580332040207E-2</v>
      </c>
      <c r="P1151" s="18">
        <f t="shared" si="121"/>
        <v>4.9575509439669589E-2</v>
      </c>
    </row>
    <row r="1152" spans="2:16" x14ac:dyDescent="0.3">
      <c r="B1152" s="19">
        <v>40956.791666665689</v>
      </c>
      <c r="C1152" s="21">
        <f t="shared" si="122"/>
        <v>2</v>
      </c>
      <c r="D1152" s="21" t="str">
        <f t="shared" si="123"/>
        <v>Shoulder</v>
      </c>
      <c r="E1152" s="21">
        <f t="shared" si="124"/>
        <v>19</v>
      </c>
      <c r="F1152" s="23">
        <v>75.744740614503499</v>
      </c>
      <c r="G1152" s="23">
        <v>2523.0562661402</v>
      </c>
      <c r="H1152" s="16">
        <f t="shared" si="125"/>
        <v>3.002102712928343E-2</v>
      </c>
      <c r="I1152" s="23">
        <v>8.0728194235736055</v>
      </c>
      <c r="J1152" s="23">
        <v>55.741614409234437</v>
      </c>
      <c r="K1152" s="23">
        <v>19.736566484517304</v>
      </c>
      <c r="L1152" s="23">
        <v>13.760215655166416</v>
      </c>
      <c r="M1152" s="23">
        <f t="shared" si="119"/>
        <v>22.244832269550717</v>
      </c>
      <c r="N1152" s="23">
        <v>1493.0636695078892</v>
      </c>
      <c r="O1152" s="17">
        <f t="shared" si="120"/>
        <v>2.030566566737034E-2</v>
      </c>
      <c r="P1152" s="18">
        <f t="shared" si="121"/>
        <v>4.9717095856775487E-2</v>
      </c>
    </row>
    <row r="1153" spans="2:16" x14ac:dyDescent="0.3">
      <c r="B1153" s="19">
        <v>40956.833333332354</v>
      </c>
      <c r="C1153" s="21">
        <f t="shared" si="122"/>
        <v>2</v>
      </c>
      <c r="D1153" s="21" t="str">
        <f t="shared" si="123"/>
        <v>Shoulder</v>
      </c>
      <c r="E1153" s="21">
        <f t="shared" si="124"/>
        <v>20</v>
      </c>
      <c r="F1153" s="23">
        <v>74.18588033742239</v>
      </c>
      <c r="G1153" s="23">
        <v>2523.0562661402</v>
      </c>
      <c r="H1153" s="16">
        <f t="shared" si="125"/>
        <v>2.9403181107376882E-2</v>
      </c>
      <c r="I1153" s="23">
        <v>7.9879058212972893</v>
      </c>
      <c r="J1153" s="23">
        <v>54.618404991858633</v>
      </c>
      <c r="K1153" s="23">
        <v>19.736566484517304</v>
      </c>
      <c r="L1153" s="23">
        <v>13.330953518331574</v>
      </c>
      <c r="M1153" s="23">
        <f t="shared" si="119"/>
        <v>21.550884989009752</v>
      </c>
      <c r="N1153" s="23">
        <v>1467.2010397454019</v>
      </c>
      <c r="O1153" s="17">
        <f t="shared" si="120"/>
        <v>2.0132749371165114E-2</v>
      </c>
      <c r="P1153" s="18">
        <f t="shared" si="121"/>
        <v>4.8943963602592205E-2</v>
      </c>
    </row>
    <row r="1154" spans="2:16" x14ac:dyDescent="0.3">
      <c r="B1154" s="19">
        <v>40956.874999999018</v>
      </c>
      <c r="C1154" s="21">
        <f t="shared" si="122"/>
        <v>2</v>
      </c>
      <c r="D1154" s="21" t="str">
        <f t="shared" si="123"/>
        <v>Shoulder</v>
      </c>
      <c r="E1154" s="21">
        <f t="shared" si="124"/>
        <v>21</v>
      </c>
      <c r="F1154" s="23">
        <v>77.588110519542582</v>
      </c>
      <c r="G1154" s="23">
        <v>2503.1527186213116</v>
      </c>
      <c r="H1154" s="16">
        <f t="shared" si="125"/>
        <v>3.0996155345358482E-2</v>
      </c>
      <c r="I1154" s="23">
        <v>7.7713947050208079</v>
      </c>
      <c r="J1154" s="23">
        <v>53.522117465209703</v>
      </c>
      <c r="K1154" s="23">
        <v>19.736566484517304</v>
      </c>
      <c r="L1154" s="23">
        <v>12.911980244964468</v>
      </c>
      <c r="M1154" s="23">
        <f t="shared" si="119"/>
        <v>20.873570735727931</v>
      </c>
      <c r="N1154" s="23">
        <v>1424.2201567670147</v>
      </c>
      <c r="O1154" s="17">
        <f t="shared" si="120"/>
        <v>2.0112736998311356E-2</v>
      </c>
      <c r="P1154" s="18">
        <f t="shared" si="121"/>
        <v>5.0485474823249846E-2</v>
      </c>
    </row>
    <row r="1155" spans="2:16" x14ac:dyDescent="0.3">
      <c r="B1155" s="19">
        <v>40956.916666665682</v>
      </c>
      <c r="C1155" s="21">
        <f t="shared" si="122"/>
        <v>2</v>
      </c>
      <c r="D1155" s="21" t="str">
        <f t="shared" si="123"/>
        <v>Shoulder</v>
      </c>
      <c r="E1155" s="21">
        <f t="shared" si="124"/>
        <v>22</v>
      </c>
      <c r="F1155" s="23">
        <v>76.871905469670835</v>
      </c>
      <c r="G1155" s="23">
        <v>2454.4996024640291</v>
      </c>
      <c r="H1155" s="16">
        <f t="shared" si="125"/>
        <v>3.1318768759424721E-2</v>
      </c>
      <c r="I1155" s="23">
        <v>7.4383551048221079</v>
      </c>
      <c r="J1155" s="23">
        <v>53.993398737676294</v>
      </c>
      <c r="K1155" s="23">
        <v>19.736566484517304</v>
      </c>
      <c r="L1155" s="23">
        <v>13.092091988099515</v>
      </c>
      <c r="M1155" s="23">
        <f t="shared" si="119"/>
        <v>21.164740265059475</v>
      </c>
      <c r="N1155" s="23">
        <v>1344.7998351900656</v>
      </c>
      <c r="O1155" s="17">
        <f t="shared" si="120"/>
        <v>2.1269407254083283E-2</v>
      </c>
      <c r="P1155" s="18">
        <f t="shared" si="121"/>
        <v>5.1922044366067344E-2</v>
      </c>
    </row>
    <row r="1156" spans="2:16" x14ac:dyDescent="0.3">
      <c r="B1156" s="19">
        <v>40956.958333332346</v>
      </c>
      <c r="C1156" s="21">
        <f t="shared" si="122"/>
        <v>2</v>
      </c>
      <c r="D1156" s="21" t="str">
        <f t="shared" si="123"/>
        <v>Shoulder</v>
      </c>
      <c r="E1156" s="21">
        <f t="shared" si="124"/>
        <v>23</v>
      </c>
      <c r="F1156" s="23">
        <v>74.801785491154106</v>
      </c>
      <c r="G1156" s="23">
        <v>2358.2991227894022</v>
      </c>
      <c r="H1156" s="16">
        <f t="shared" si="125"/>
        <v>3.1718531702915768E-2</v>
      </c>
      <c r="I1156" s="23">
        <v>7.0987125427570437</v>
      </c>
      <c r="J1156" s="23">
        <v>57.39158097184017</v>
      </c>
      <c r="K1156" s="23">
        <v>19.736566484517304</v>
      </c>
      <c r="L1156" s="23">
        <v>14.390791005954453</v>
      </c>
      <c r="M1156" s="23">
        <f t="shared" si="119"/>
        <v>23.264223481368411</v>
      </c>
      <c r="N1156" s="23">
        <v>1273.4438535221766</v>
      </c>
      <c r="O1156" s="17">
        <f t="shared" si="120"/>
        <v>2.3843168224610457E-2</v>
      </c>
      <c r="P1156" s="18">
        <f t="shared" si="121"/>
        <v>5.4805429640295965E-2</v>
      </c>
    </row>
    <row r="1157" spans="2:16" x14ac:dyDescent="0.3">
      <c r="B1157" s="19">
        <v>40956.99999999901</v>
      </c>
      <c r="C1157" s="21">
        <f t="shared" si="122"/>
        <v>2</v>
      </c>
      <c r="D1157" s="21" t="str">
        <f t="shared" si="123"/>
        <v>Shoulder</v>
      </c>
      <c r="E1157" s="21">
        <f t="shared" si="124"/>
        <v>0</v>
      </c>
      <c r="F1157" s="23">
        <v>74.970519670726858</v>
      </c>
      <c r="G1157" s="23">
        <v>2259.8871378348986</v>
      </c>
      <c r="H1157" s="16">
        <f t="shared" si="125"/>
        <v>3.3174453013858435E-2</v>
      </c>
      <c r="I1157" s="23">
        <v>6.9271131058078188</v>
      </c>
      <c r="J1157" s="23">
        <v>49.337019393668321</v>
      </c>
      <c r="K1157" s="23">
        <v>19.736566484517304</v>
      </c>
      <c r="L1157" s="23">
        <v>11.312541962786906</v>
      </c>
      <c r="M1157" s="23">
        <f t="shared" ref="M1157:M1220" si="126">J1157-K1157-L1157</f>
        <v>18.287910946364111</v>
      </c>
      <c r="N1157" s="23">
        <v>1197.5369898017761</v>
      </c>
      <c r="O1157" s="17">
        <f t="shared" ref="O1157:O1220" si="127">(I1157+M1157)/N1157</f>
        <v>2.1055737122863887E-2</v>
      </c>
      <c r="P1157" s="18">
        <f t="shared" ref="P1157:P1220" si="128">H1157+(1-H1157)*O1157</f>
        <v>5.3531677574867723E-2</v>
      </c>
    </row>
    <row r="1158" spans="2:16" x14ac:dyDescent="0.3">
      <c r="B1158" s="19">
        <v>40957.041666665675</v>
      </c>
      <c r="C1158" s="21">
        <f t="shared" ref="C1158:C1221" si="129">MONTH(B1158)</f>
        <v>2</v>
      </c>
      <c r="D1158" s="21" t="str">
        <f t="shared" ref="D1158:D1221" si="130">IF(AND(C1158&gt;5,C1158&lt;7),"Summer",IF(OR(C1158=1,C1158&gt;10),"Winter","Shoulder"))</f>
        <v>Shoulder</v>
      </c>
      <c r="E1158" s="21">
        <f t="shared" ref="E1158:E1221" si="131">HOUR(B1158)</f>
        <v>1</v>
      </c>
      <c r="F1158" s="23">
        <v>76.799021644604906</v>
      </c>
      <c r="G1158" s="23">
        <v>2192.4362267986658</v>
      </c>
      <c r="H1158" s="16">
        <f t="shared" ref="H1158:H1221" si="132">F1158/G1158</f>
        <v>3.5029078933230678E-2</v>
      </c>
      <c r="I1158" s="23">
        <v>6.8683072140525425</v>
      </c>
      <c r="J1158" s="23">
        <v>48.887710703766118</v>
      </c>
      <c r="K1158" s="23">
        <v>19.736566484517304</v>
      </c>
      <c r="L1158" s="23">
        <v>11.140827583133204</v>
      </c>
      <c r="M1158" s="23">
        <f t="shared" si="126"/>
        <v>18.010316636115611</v>
      </c>
      <c r="N1158" s="23">
        <v>1157.194960011434</v>
      </c>
      <c r="O1158" s="17">
        <f t="shared" si="127"/>
        <v>2.1499077259999763E-2</v>
      </c>
      <c r="P1158" s="18">
        <f t="shared" si="128"/>
        <v>5.5775063318898283E-2</v>
      </c>
    </row>
    <row r="1159" spans="2:16" x14ac:dyDescent="0.3">
      <c r="B1159" s="19">
        <v>40957.083333332339</v>
      </c>
      <c r="C1159" s="21">
        <f t="shared" si="129"/>
        <v>2</v>
      </c>
      <c r="D1159" s="21" t="str">
        <f t="shared" si="130"/>
        <v>Shoulder</v>
      </c>
      <c r="E1159" s="21">
        <f t="shared" si="131"/>
        <v>2</v>
      </c>
      <c r="F1159" s="23">
        <v>76.05862513263456</v>
      </c>
      <c r="G1159" s="23">
        <v>2163.6866581602712</v>
      </c>
      <c r="H1159" s="16">
        <f t="shared" si="132"/>
        <v>3.5152328940875992E-2</v>
      </c>
      <c r="I1159" s="23">
        <v>6.7497141456291576</v>
      </c>
      <c r="J1159" s="23">
        <v>48.764360573704764</v>
      </c>
      <c r="K1159" s="23">
        <v>19.736566484517304</v>
      </c>
      <c r="L1159" s="23">
        <v>11.093686293548307</v>
      </c>
      <c r="M1159" s="23">
        <f t="shared" si="126"/>
        <v>17.93410779563915</v>
      </c>
      <c r="N1159" s="23">
        <v>1151.9455060294997</v>
      </c>
      <c r="O1159" s="17">
        <f t="shared" si="127"/>
        <v>2.1427942391431309E-2</v>
      </c>
      <c r="P1159" s="18">
        <f t="shared" si="128"/>
        <v>5.5827029252837571E-2</v>
      </c>
    </row>
    <row r="1160" spans="2:16" x14ac:dyDescent="0.3">
      <c r="B1160" s="19">
        <v>40957.124999999003</v>
      </c>
      <c r="C1160" s="21">
        <f t="shared" si="129"/>
        <v>2</v>
      </c>
      <c r="D1160" s="21" t="str">
        <f t="shared" si="130"/>
        <v>Shoulder</v>
      </c>
      <c r="E1160" s="21">
        <f t="shared" si="131"/>
        <v>3</v>
      </c>
      <c r="F1160" s="23">
        <v>77.823916201315257</v>
      </c>
      <c r="G1160" s="23">
        <v>2139.3601000816298</v>
      </c>
      <c r="H1160" s="16">
        <f t="shared" si="132"/>
        <v>3.6377193441321912E-2</v>
      </c>
      <c r="I1160" s="23">
        <v>6.7166259943502675</v>
      </c>
      <c r="J1160" s="23">
        <v>50.08780725009531</v>
      </c>
      <c r="K1160" s="23">
        <v>19.736566484517304</v>
      </c>
      <c r="L1160" s="23">
        <v>11.599474029571445</v>
      </c>
      <c r="M1160" s="23">
        <f t="shared" si="126"/>
        <v>18.751766736006559</v>
      </c>
      <c r="N1160" s="23">
        <v>1156.886766261483</v>
      </c>
      <c r="O1160" s="17">
        <f t="shared" si="127"/>
        <v>2.2014594230910567E-2</v>
      </c>
      <c r="P1160" s="18">
        <f t="shared" si="128"/>
        <v>5.759095851936244E-2</v>
      </c>
    </row>
    <row r="1161" spans="2:16" x14ac:dyDescent="0.3">
      <c r="B1161" s="19">
        <v>40957.166666665667</v>
      </c>
      <c r="C1161" s="21">
        <f t="shared" si="129"/>
        <v>2</v>
      </c>
      <c r="D1161" s="21" t="str">
        <f t="shared" si="130"/>
        <v>Shoulder</v>
      </c>
      <c r="E1161" s="21">
        <f t="shared" si="131"/>
        <v>4</v>
      </c>
      <c r="F1161" s="23">
        <v>79.942423844509392</v>
      </c>
      <c r="G1161" s="23">
        <v>2145.9946159212595</v>
      </c>
      <c r="H1161" s="16">
        <f t="shared" si="132"/>
        <v>3.7251921906705579E-2</v>
      </c>
      <c r="I1161" s="23">
        <v>6.7426319170090538</v>
      </c>
      <c r="J1161" s="23">
        <v>49.916380044028926</v>
      </c>
      <c r="K1161" s="23">
        <v>19.736566484517304</v>
      </c>
      <c r="L1161" s="23">
        <v>11.533958901538057</v>
      </c>
      <c r="M1161" s="23">
        <f t="shared" si="126"/>
        <v>18.645854657973565</v>
      </c>
      <c r="N1161" s="23">
        <v>1161.9543061062225</v>
      </c>
      <c r="O1161" s="17">
        <f t="shared" si="127"/>
        <v>2.1849814955341003E-2</v>
      </c>
      <c r="P1161" s="18">
        <f t="shared" si="128"/>
        <v>5.8287789261654246E-2</v>
      </c>
    </row>
    <row r="1162" spans="2:16" x14ac:dyDescent="0.3">
      <c r="B1162" s="19">
        <v>40957.208333332332</v>
      </c>
      <c r="C1162" s="21">
        <f t="shared" si="129"/>
        <v>2</v>
      </c>
      <c r="D1162" s="21" t="str">
        <f t="shared" si="130"/>
        <v>Shoulder</v>
      </c>
      <c r="E1162" s="21">
        <f t="shared" si="131"/>
        <v>5</v>
      </c>
      <c r="F1162" s="23">
        <v>84.519813188761688</v>
      </c>
      <c r="G1162" s="23">
        <v>2152.6291317608889</v>
      </c>
      <c r="H1162" s="16">
        <f t="shared" si="132"/>
        <v>3.9263527535569019E-2</v>
      </c>
      <c r="I1162" s="23">
        <v>6.9382053227673008</v>
      </c>
      <c r="J1162" s="23">
        <v>51.838823197555215</v>
      </c>
      <c r="K1162" s="23">
        <v>19.736566484517304</v>
      </c>
      <c r="L1162" s="23">
        <v>12.268667891028388</v>
      </c>
      <c r="M1162" s="23">
        <f t="shared" si="126"/>
        <v>19.833588822009524</v>
      </c>
      <c r="N1162" s="23">
        <v>1192.0776945444097</v>
      </c>
      <c r="O1162" s="17">
        <f t="shared" si="127"/>
        <v>2.2458095027949095E-2</v>
      </c>
      <c r="P1162" s="18">
        <f t="shared" si="128"/>
        <v>6.0839838530991813E-2</v>
      </c>
    </row>
    <row r="1163" spans="2:16" x14ac:dyDescent="0.3">
      <c r="B1163" s="19">
        <v>40957.249999998996</v>
      </c>
      <c r="C1163" s="21">
        <f t="shared" si="129"/>
        <v>2</v>
      </c>
      <c r="D1163" s="21" t="str">
        <f t="shared" si="130"/>
        <v>Shoulder</v>
      </c>
      <c r="E1163" s="21">
        <f t="shared" si="131"/>
        <v>6</v>
      </c>
      <c r="F1163" s="23">
        <v>88.980993941705222</v>
      </c>
      <c r="G1163" s="23">
        <v>2200.1764952782332</v>
      </c>
      <c r="H1163" s="16">
        <f t="shared" si="132"/>
        <v>4.0442661819479503E-2</v>
      </c>
      <c r="I1163" s="23">
        <v>7.2349311529511482</v>
      </c>
      <c r="J1163" s="23">
        <v>53.842075785166145</v>
      </c>
      <c r="K1163" s="23">
        <v>19.736566484517304</v>
      </c>
      <c r="L1163" s="23">
        <v>13.034260195611141</v>
      </c>
      <c r="M1163" s="23">
        <f t="shared" si="126"/>
        <v>21.071249105037701</v>
      </c>
      <c r="N1163" s="23">
        <v>1278.7088196760342</v>
      </c>
      <c r="O1163" s="17">
        <f t="shared" si="127"/>
        <v>2.2136533214152952E-2</v>
      </c>
      <c r="P1163" s="18">
        <f t="shared" si="128"/>
        <v>6.168393470699679E-2</v>
      </c>
    </row>
    <row r="1164" spans="2:16" x14ac:dyDescent="0.3">
      <c r="B1164" s="19">
        <v>40957.29166666566</v>
      </c>
      <c r="C1164" s="21">
        <f t="shared" si="129"/>
        <v>2</v>
      </c>
      <c r="D1164" s="21" t="str">
        <f t="shared" si="130"/>
        <v>Shoulder</v>
      </c>
      <c r="E1164" s="21">
        <f t="shared" si="131"/>
        <v>7</v>
      </c>
      <c r="F1164" s="23">
        <v>84.048526840263349</v>
      </c>
      <c r="G1164" s="23">
        <v>2300.7999855126131</v>
      </c>
      <c r="H1164" s="16">
        <f t="shared" si="132"/>
        <v>3.6530131853915813E-2</v>
      </c>
      <c r="I1164" s="23">
        <v>7.6229477012081839</v>
      </c>
      <c r="J1164" s="23">
        <v>56.574251451072954</v>
      </c>
      <c r="K1164" s="23">
        <v>19.736566484517304</v>
      </c>
      <c r="L1164" s="23">
        <v>14.078428403615851</v>
      </c>
      <c r="M1164" s="23">
        <f t="shared" si="126"/>
        <v>22.759256562939797</v>
      </c>
      <c r="N1164" s="23">
        <v>1375.1656228404743</v>
      </c>
      <c r="O1164" s="17">
        <f t="shared" si="127"/>
        <v>2.2093487329469447E-2</v>
      </c>
      <c r="P1164" s="18">
        <f t="shared" si="128"/>
        <v>5.7816541178126922E-2</v>
      </c>
    </row>
    <row r="1165" spans="2:16" x14ac:dyDescent="0.3">
      <c r="B1165" s="19">
        <v>40957.333333332324</v>
      </c>
      <c r="C1165" s="21">
        <f t="shared" si="129"/>
        <v>2</v>
      </c>
      <c r="D1165" s="21" t="str">
        <f t="shared" si="130"/>
        <v>Shoulder</v>
      </c>
      <c r="E1165" s="21">
        <f t="shared" si="131"/>
        <v>8</v>
      </c>
      <c r="F1165" s="23">
        <v>84.121481567226013</v>
      </c>
      <c r="G1165" s="23">
        <v>2392.5774546274874</v>
      </c>
      <c r="H1165" s="16">
        <f t="shared" si="132"/>
        <v>3.5159355616482355E-2</v>
      </c>
      <c r="I1165" s="23">
        <v>7.9317977982555767</v>
      </c>
      <c r="J1165" s="23">
        <v>56.098890481854575</v>
      </c>
      <c r="K1165" s="23">
        <v>19.736566484517304</v>
      </c>
      <c r="L1165" s="23">
        <v>13.896757503908383</v>
      </c>
      <c r="M1165" s="23">
        <f t="shared" si="126"/>
        <v>22.465566493428888</v>
      </c>
      <c r="N1165" s="23">
        <v>1466.0242616817281</v>
      </c>
      <c r="O1165" s="17">
        <f t="shared" si="127"/>
        <v>2.0734557460061798E-2</v>
      </c>
      <c r="P1165" s="18">
        <f t="shared" si="128"/>
        <v>5.5164899397255454E-2</v>
      </c>
    </row>
    <row r="1166" spans="2:16" x14ac:dyDescent="0.3">
      <c r="B1166" s="19">
        <v>40957.374999998989</v>
      </c>
      <c r="C1166" s="21">
        <f t="shared" si="129"/>
        <v>2</v>
      </c>
      <c r="D1166" s="21" t="str">
        <f t="shared" si="130"/>
        <v>Shoulder</v>
      </c>
      <c r="E1166" s="21">
        <f t="shared" si="131"/>
        <v>9</v>
      </c>
      <c r="F1166" s="23">
        <v>89.165363451124961</v>
      </c>
      <c r="G1166" s="23">
        <v>2492.0951922219292</v>
      </c>
      <c r="H1166" s="16">
        <f t="shared" si="132"/>
        <v>3.5779276702358205E-2</v>
      </c>
      <c r="I1166" s="23">
        <v>8.2237868101708145</v>
      </c>
      <c r="J1166" s="23">
        <v>57.825076216360578</v>
      </c>
      <c r="K1166" s="23">
        <v>19.736566484517304</v>
      </c>
      <c r="L1166" s="23">
        <v>14.556461888064151</v>
      </c>
      <c r="M1166" s="23">
        <f t="shared" si="126"/>
        <v>23.532047843779125</v>
      </c>
      <c r="N1166" s="23">
        <v>1502.4989507304263</v>
      </c>
      <c r="O1166" s="17">
        <f t="shared" si="127"/>
        <v>2.1135345644342798E-2</v>
      </c>
      <c r="P1166" s="18">
        <f t="shared" si="128"/>
        <v>5.6158414966692077E-2</v>
      </c>
    </row>
    <row r="1167" spans="2:16" x14ac:dyDescent="0.3">
      <c r="B1167" s="19">
        <v>40957.416666665653</v>
      </c>
      <c r="C1167" s="21">
        <f t="shared" si="129"/>
        <v>2</v>
      </c>
      <c r="D1167" s="21" t="str">
        <f t="shared" si="130"/>
        <v>Shoulder</v>
      </c>
      <c r="E1167" s="21">
        <f t="shared" si="131"/>
        <v>10</v>
      </c>
      <c r="F1167" s="23">
        <v>90.025453222911082</v>
      </c>
      <c r="G1167" s="23">
        <v>2542.9598136590885</v>
      </c>
      <c r="H1167" s="16">
        <f t="shared" si="132"/>
        <v>3.5401838731133006E-2</v>
      </c>
      <c r="I1167" s="23">
        <v>8.2617580475618198</v>
      </c>
      <c r="J1167" s="23">
        <v>57.108405650666917</v>
      </c>
      <c r="K1167" s="23">
        <v>19.736566484517304</v>
      </c>
      <c r="L1167" s="23">
        <v>14.282568584039829</v>
      </c>
      <c r="M1167" s="23">
        <f t="shared" si="126"/>
        <v>23.089270582109783</v>
      </c>
      <c r="N1167" s="23">
        <v>1539.3640161441172</v>
      </c>
      <c r="O1167" s="17">
        <f t="shared" si="127"/>
        <v>2.036622156999705E-2</v>
      </c>
      <c r="P1167" s="18">
        <f t="shared" si="128"/>
        <v>5.5047058609546499E-2</v>
      </c>
    </row>
    <row r="1168" spans="2:16" x14ac:dyDescent="0.3">
      <c r="B1168" s="19">
        <v>40957.458333332317</v>
      </c>
      <c r="C1168" s="21">
        <f t="shared" si="129"/>
        <v>2</v>
      </c>
      <c r="D1168" s="21" t="str">
        <f t="shared" si="130"/>
        <v>Shoulder</v>
      </c>
      <c r="E1168" s="21">
        <f t="shared" si="131"/>
        <v>11</v>
      </c>
      <c r="F1168" s="23">
        <v>83.999797981274341</v>
      </c>
      <c r="G1168" s="23">
        <v>2572.8151349374211</v>
      </c>
      <c r="H1168" s="16">
        <f t="shared" si="132"/>
        <v>3.264898314713835E-2</v>
      </c>
      <c r="I1168" s="23">
        <v>8.2133908131262583</v>
      </c>
      <c r="J1168" s="23">
        <v>57.477332209995303</v>
      </c>
      <c r="K1168" s="23">
        <v>19.736566484517304</v>
      </c>
      <c r="L1168" s="23">
        <v>14.423562953159722</v>
      </c>
      <c r="M1168" s="23">
        <f t="shared" si="126"/>
        <v>23.317202772318275</v>
      </c>
      <c r="N1168" s="23">
        <v>1505.1518587168111</v>
      </c>
      <c r="O1168" s="17">
        <f t="shared" si="127"/>
        <v>2.0948446764916695E-2</v>
      </c>
      <c r="P1168" s="18">
        <f t="shared" si="128"/>
        <v>5.2913484426668558E-2</v>
      </c>
    </row>
    <row r="1169" spans="2:16" x14ac:dyDescent="0.3">
      <c r="B1169" s="19">
        <v>40957.499999998981</v>
      </c>
      <c r="C1169" s="21">
        <f t="shared" si="129"/>
        <v>2</v>
      </c>
      <c r="D1169" s="21" t="str">
        <f t="shared" si="130"/>
        <v>Shoulder</v>
      </c>
      <c r="E1169" s="21">
        <f t="shared" si="131"/>
        <v>12</v>
      </c>
      <c r="F1169" s="23">
        <v>88.006413709290783</v>
      </c>
      <c r="G1169" s="23">
        <v>2546.2770715789034</v>
      </c>
      <c r="H1169" s="16">
        <f t="shared" si="132"/>
        <v>3.4562779789993357E-2</v>
      </c>
      <c r="I1169" s="23">
        <v>8.117811476204297</v>
      </c>
      <c r="J1169" s="23">
        <v>56.344949247473096</v>
      </c>
      <c r="K1169" s="23">
        <v>19.736566484517304</v>
      </c>
      <c r="L1169" s="23">
        <v>13.990794920157192</v>
      </c>
      <c r="M1169" s="23">
        <f t="shared" si="126"/>
        <v>22.617587842798599</v>
      </c>
      <c r="N1169" s="23">
        <v>1441.0004676584995</v>
      </c>
      <c r="O1169" s="17">
        <f t="shared" si="127"/>
        <v>2.1329208427631703E-2</v>
      </c>
      <c r="P1169" s="18">
        <f t="shared" si="128"/>
        <v>5.5154791483645951E-2</v>
      </c>
    </row>
    <row r="1170" spans="2:16" x14ac:dyDescent="0.3">
      <c r="B1170" s="19">
        <v>40957.541666665646</v>
      </c>
      <c r="C1170" s="21">
        <f t="shared" si="129"/>
        <v>2</v>
      </c>
      <c r="D1170" s="21" t="str">
        <f t="shared" si="130"/>
        <v>Shoulder</v>
      </c>
      <c r="E1170" s="21">
        <f t="shared" si="131"/>
        <v>13</v>
      </c>
      <c r="F1170" s="23">
        <v>87.384090017836925</v>
      </c>
      <c r="G1170" s="23">
        <v>2498.729708061559</v>
      </c>
      <c r="H1170" s="16">
        <f t="shared" si="132"/>
        <v>3.4971405564960818E-2</v>
      </c>
      <c r="I1170" s="23">
        <v>8.2060729687655041</v>
      </c>
      <c r="J1170" s="23">
        <v>48.644522852117014</v>
      </c>
      <c r="K1170" s="23">
        <v>19.736566484517304</v>
      </c>
      <c r="L1170" s="23">
        <v>11.047887357351387</v>
      </c>
      <c r="M1170" s="23">
        <f t="shared" si="126"/>
        <v>17.860069010248324</v>
      </c>
      <c r="N1170" s="23">
        <v>1346.5524942780653</v>
      </c>
      <c r="O1170" s="17">
        <f t="shared" si="127"/>
        <v>1.9357687197325949E-2</v>
      </c>
      <c r="P1170" s="18">
        <f t="shared" si="128"/>
        <v>5.3652127232509436E-2</v>
      </c>
    </row>
    <row r="1171" spans="2:16" x14ac:dyDescent="0.3">
      <c r="B1171" s="19">
        <v>40957.58333333231</v>
      </c>
      <c r="C1171" s="21">
        <f t="shared" si="129"/>
        <v>2</v>
      </c>
      <c r="D1171" s="21" t="str">
        <f t="shared" si="130"/>
        <v>Shoulder</v>
      </c>
      <c r="E1171" s="21">
        <f t="shared" si="131"/>
        <v>14</v>
      </c>
      <c r="F1171" s="23">
        <v>86.798858647014782</v>
      </c>
      <c r="G1171" s="23">
        <v>2464.4513762234733</v>
      </c>
      <c r="H1171" s="16">
        <f t="shared" si="132"/>
        <v>3.522035755480208E-2</v>
      </c>
      <c r="I1171" s="23">
        <v>8.0630569161641983</v>
      </c>
      <c r="J1171" s="23">
        <v>54.412447239768809</v>
      </c>
      <c r="K1171" s="23">
        <v>19.736566484517304</v>
      </c>
      <c r="L1171" s="23">
        <v>13.252241691852831</v>
      </c>
      <c r="M1171" s="23">
        <f t="shared" si="126"/>
        <v>21.423639063398674</v>
      </c>
      <c r="N1171" s="23">
        <v>1308.1062088724536</v>
      </c>
      <c r="O1171" s="17">
        <f t="shared" si="127"/>
        <v>2.2541515191629186E-2</v>
      </c>
      <c r="P1171" s="18">
        <f t="shared" si="128"/>
        <v>5.6967952521555079E-2</v>
      </c>
    </row>
    <row r="1172" spans="2:16" x14ac:dyDescent="0.3">
      <c r="B1172" s="19">
        <v>40957.624999998974</v>
      </c>
      <c r="C1172" s="21">
        <f t="shared" si="129"/>
        <v>2</v>
      </c>
      <c r="D1172" s="21" t="str">
        <f t="shared" si="130"/>
        <v>Shoulder</v>
      </c>
      <c r="E1172" s="21">
        <f t="shared" si="131"/>
        <v>15</v>
      </c>
      <c r="F1172" s="23">
        <v>83.4710002093057</v>
      </c>
      <c r="G1172" s="23">
        <v>2419.1155179860052</v>
      </c>
      <c r="H1172" s="16">
        <f t="shared" si="132"/>
        <v>3.4504759937548625E-2</v>
      </c>
      <c r="I1172" s="23">
        <v>7.9533956554692296</v>
      </c>
      <c r="J1172" s="23">
        <v>54.967855457591739</v>
      </c>
      <c r="K1172" s="23">
        <v>19.736566484517304</v>
      </c>
      <c r="L1172" s="23">
        <v>13.464504618703391</v>
      </c>
      <c r="M1172" s="23">
        <f t="shared" si="126"/>
        <v>21.766784354371044</v>
      </c>
      <c r="N1172" s="23">
        <v>1304.2841282785282</v>
      </c>
      <c r="O1172" s="17">
        <f t="shared" si="127"/>
        <v>2.2786584123404719E-2</v>
      </c>
      <c r="P1172" s="18">
        <f t="shared" si="128"/>
        <v>5.6505098445978508E-2</v>
      </c>
    </row>
    <row r="1173" spans="2:16" x14ac:dyDescent="0.3">
      <c r="B1173" s="19">
        <v>40957.666666665638</v>
      </c>
      <c r="C1173" s="21">
        <f t="shared" si="129"/>
        <v>2</v>
      </c>
      <c r="D1173" s="21" t="str">
        <f t="shared" si="130"/>
        <v>Shoulder</v>
      </c>
      <c r="E1173" s="21">
        <f t="shared" si="131"/>
        <v>16</v>
      </c>
      <c r="F1173" s="23">
        <v>83.103076975096059</v>
      </c>
      <c r="G1173" s="23">
        <v>2408.0579915866228</v>
      </c>
      <c r="H1173" s="16">
        <f t="shared" si="132"/>
        <v>3.4510413480674129E-2</v>
      </c>
      <c r="I1173" s="23">
        <v>7.9877360541982352</v>
      </c>
      <c r="J1173" s="23">
        <v>54.719211982846261</v>
      </c>
      <c r="K1173" s="23">
        <v>19.736566484517304</v>
      </c>
      <c r="L1173" s="23">
        <v>13.369479392215666</v>
      </c>
      <c r="M1173" s="23">
        <f t="shared" si="126"/>
        <v>21.61316610611329</v>
      </c>
      <c r="N1173" s="23">
        <v>1317.5929975265315</v>
      </c>
      <c r="O1173" s="17">
        <f t="shared" si="127"/>
        <v>2.2465892135037302E-2</v>
      </c>
      <c r="P1173" s="18">
        <f t="shared" si="128"/>
        <v>5.6200998388919066E-2</v>
      </c>
    </row>
    <row r="1174" spans="2:16" x14ac:dyDescent="0.3">
      <c r="B1174" s="19">
        <v>40957.708333332303</v>
      </c>
      <c r="C1174" s="21">
        <f t="shared" si="129"/>
        <v>2</v>
      </c>
      <c r="D1174" s="21" t="str">
        <f t="shared" si="130"/>
        <v>Shoulder</v>
      </c>
      <c r="E1174" s="21">
        <f t="shared" si="131"/>
        <v>17</v>
      </c>
      <c r="F1174" s="23">
        <v>84.877350244706804</v>
      </c>
      <c r="G1174" s="23">
        <v>2426.8557864655731</v>
      </c>
      <c r="H1174" s="16">
        <f t="shared" si="132"/>
        <v>3.4974204366844792E-2</v>
      </c>
      <c r="I1174" s="23">
        <v>8.1320872318480717</v>
      </c>
      <c r="J1174" s="23">
        <v>56.430306844689582</v>
      </c>
      <c r="K1174" s="23">
        <v>19.736566484517304</v>
      </c>
      <c r="L1174" s="23">
        <v>14.023416427784719</v>
      </c>
      <c r="M1174" s="23">
        <f t="shared" si="126"/>
        <v>22.670323932387561</v>
      </c>
      <c r="N1174" s="23">
        <v>1375.7813469903926</v>
      </c>
      <c r="O1174" s="17">
        <f t="shared" si="127"/>
        <v>2.2389030954386629E-2</v>
      </c>
      <c r="P1174" s="18">
        <f t="shared" si="128"/>
        <v>5.6580196777057085E-2</v>
      </c>
    </row>
    <row r="1175" spans="2:16" x14ac:dyDescent="0.3">
      <c r="B1175" s="19">
        <v>40957.749999998967</v>
      </c>
      <c r="C1175" s="21">
        <f t="shared" si="129"/>
        <v>2</v>
      </c>
      <c r="D1175" s="21" t="str">
        <f t="shared" si="130"/>
        <v>Shoulder</v>
      </c>
      <c r="E1175" s="21">
        <f t="shared" si="131"/>
        <v>18</v>
      </c>
      <c r="F1175" s="23">
        <v>89.145794240682648</v>
      </c>
      <c r="G1175" s="23">
        <v>2467.7686341432882</v>
      </c>
      <c r="H1175" s="16">
        <f t="shared" si="132"/>
        <v>3.6124048667808176E-2</v>
      </c>
      <c r="I1175" s="23">
        <v>8.4376551120404368</v>
      </c>
      <c r="J1175" s="23">
        <v>52.584295407115697</v>
      </c>
      <c r="K1175" s="23">
        <v>19.736566484517304</v>
      </c>
      <c r="L1175" s="23">
        <v>12.553568452470047</v>
      </c>
      <c r="M1175" s="23">
        <f t="shared" si="126"/>
        <v>20.294160470128347</v>
      </c>
      <c r="N1175" s="23">
        <v>1482.9215941402899</v>
      </c>
      <c r="O1175" s="17">
        <f t="shared" si="127"/>
        <v>1.937514140713946E-2</v>
      </c>
      <c r="P1175" s="18">
        <f t="shared" si="128"/>
        <v>5.4799281523810466E-2</v>
      </c>
    </row>
    <row r="1176" spans="2:16" x14ac:dyDescent="0.3">
      <c r="B1176" s="19">
        <v>40957.791666665631</v>
      </c>
      <c r="C1176" s="21">
        <f t="shared" si="129"/>
        <v>2</v>
      </c>
      <c r="D1176" s="21" t="str">
        <f t="shared" si="130"/>
        <v>Shoulder</v>
      </c>
      <c r="E1176" s="21">
        <f t="shared" si="131"/>
        <v>19</v>
      </c>
      <c r="F1176" s="23">
        <v>93.614272332396567</v>
      </c>
      <c r="G1176" s="23">
        <v>2579.4496507770505</v>
      </c>
      <c r="H1176" s="16">
        <f t="shared" si="132"/>
        <v>3.6292343331530266E-2</v>
      </c>
      <c r="I1176" s="23">
        <v>8.6547423331196498</v>
      </c>
      <c r="J1176" s="23">
        <v>59.696916897947304</v>
      </c>
      <c r="K1176" s="23">
        <v>19.736566484517304</v>
      </c>
      <c r="L1176" s="23">
        <v>15.271831896864089</v>
      </c>
      <c r="M1176" s="23">
        <f t="shared" si="126"/>
        <v>24.68851851656591</v>
      </c>
      <c r="N1176" s="23">
        <v>1499.7920122865889</v>
      </c>
      <c r="O1176" s="17">
        <f t="shared" si="127"/>
        <v>2.2231923211039305E-2</v>
      </c>
      <c r="P1176" s="18">
        <f t="shared" si="128"/>
        <v>5.7717417952474315E-2</v>
      </c>
    </row>
    <row r="1177" spans="2:16" x14ac:dyDescent="0.3">
      <c r="B1177" s="19">
        <v>40957.833333332295</v>
      </c>
      <c r="C1177" s="21">
        <f t="shared" si="129"/>
        <v>2</v>
      </c>
      <c r="D1177" s="21" t="str">
        <f t="shared" si="130"/>
        <v>Shoulder</v>
      </c>
      <c r="E1177" s="21">
        <f t="shared" si="131"/>
        <v>20</v>
      </c>
      <c r="F1177" s="23">
        <v>93.476742295086922</v>
      </c>
      <c r="G1177" s="23">
        <v>2602.6704562157538</v>
      </c>
      <c r="H1177" s="16">
        <f t="shared" si="132"/>
        <v>3.5915704222885286E-2</v>
      </c>
      <c r="I1177" s="23">
        <v>8.5774611768758131</v>
      </c>
      <c r="J1177" s="23">
        <v>59.257062364829174</v>
      </c>
      <c r="K1177" s="23">
        <v>19.736566484517304</v>
      </c>
      <c r="L1177" s="23">
        <v>15.103730656025215</v>
      </c>
      <c r="M1177" s="23">
        <f t="shared" si="126"/>
        <v>24.416765224286657</v>
      </c>
      <c r="N1177" s="23">
        <v>1485.1746305700303</v>
      </c>
      <c r="O1177" s="17">
        <f t="shared" si="127"/>
        <v>2.2215721789227462E-2</v>
      </c>
      <c r="P1177" s="18">
        <f t="shared" si="128"/>
        <v>5.7333532719232944E-2</v>
      </c>
    </row>
    <row r="1178" spans="2:16" x14ac:dyDescent="0.3">
      <c r="B1178" s="19">
        <v>40957.87499999896</v>
      </c>
      <c r="C1178" s="21">
        <f t="shared" si="129"/>
        <v>2</v>
      </c>
      <c r="D1178" s="21" t="str">
        <f t="shared" si="130"/>
        <v>Shoulder</v>
      </c>
      <c r="E1178" s="21">
        <f t="shared" si="131"/>
        <v>21</v>
      </c>
      <c r="F1178" s="23">
        <v>92.251403406028629</v>
      </c>
      <c r="G1178" s="23">
        <v>2590.5071771764328</v>
      </c>
      <c r="H1178" s="16">
        <f t="shared" si="132"/>
        <v>3.5611329016497689E-2</v>
      </c>
      <c r="I1178" s="23">
        <v>8.3719743693558701</v>
      </c>
      <c r="J1178" s="23">
        <v>58.827062148646</v>
      </c>
      <c r="K1178" s="23">
        <v>19.736566484517304</v>
      </c>
      <c r="L1178" s="23">
        <v>14.939395485056407</v>
      </c>
      <c r="M1178" s="23">
        <f t="shared" si="126"/>
        <v>24.151100179072287</v>
      </c>
      <c r="N1178" s="23">
        <v>1446.0546974370143</v>
      </c>
      <c r="O1178" s="17">
        <f t="shared" si="127"/>
        <v>2.2490902042690376E-2</v>
      </c>
      <c r="P1178" s="18">
        <f t="shared" si="128"/>
        <v>5.7301300146667997E-2</v>
      </c>
    </row>
    <row r="1179" spans="2:16" x14ac:dyDescent="0.3">
      <c r="B1179" s="19">
        <v>40957.916666665624</v>
      </c>
      <c r="C1179" s="21">
        <f t="shared" si="129"/>
        <v>2</v>
      </c>
      <c r="D1179" s="21" t="str">
        <f t="shared" si="130"/>
        <v>Shoulder</v>
      </c>
      <c r="E1179" s="21">
        <f t="shared" si="131"/>
        <v>22</v>
      </c>
      <c r="F1179" s="23">
        <v>91.626268981132014</v>
      </c>
      <c r="G1179" s="23">
        <v>2541.8540610191503</v>
      </c>
      <c r="H1179" s="16">
        <f t="shared" si="132"/>
        <v>3.6047021890939987E-2</v>
      </c>
      <c r="I1179" s="23">
        <v>7.9911169069144581</v>
      </c>
      <c r="J1179" s="23">
        <v>56.863749758303477</v>
      </c>
      <c r="K1179" s="23">
        <v>19.736566484517304</v>
      </c>
      <c r="L1179" s="23">
        <v>14.189067310349895</v>
      </c>
      <c r="M1179" s="23">
        <f t="shared" si="126"/>
        <v>22.938115963436278</v>
      </c>
      <c r="N1179" s="23">
        <v>1374.6193984309737</v>
      </c>
      <c r="O1179" s="17">
        <f t="shared" si="127"/>
        <v>2.2500215627434161E-2</v>
      </c>
      <c r="P1179" s="18">
        <f t="shared" si="128"/>
        <v>5.7736171753101154E-2</v>
      </c>
    </row>
    <row r="1180" spans="2:16" x14ac:dyDescent="0.3">
      <c r="B1180" s="19">
        <v>40957.958333332288</v>
      </c>
      <c r="C1180" s="21">
        <f t="shared" si="129"/>
        <v>2</v>
      </c>
      <c r="D1180" s="21" t="str">
        <f t="shared" si="130"/>
        <v>Shoulder</v>
      </c>
      <c r="E1180" s="21">
        <f t="shared" si="131"/>
        <v>23</v>
      </c>
      <c r="F1180" s="23">
        <v>92.983046136534227</v>
      </c>
      <c r="G1180" s="23">
        <v>2465.5571288634114</v>
      </c>
      <c r="H1180" s="16">
        <f t="shared" si="132"/>
        <v>3.7712793205241263E-2</v>
      </c>
      <c r="I1180" s="23">
        <v>7.7284693652253216</v>
      </c>
      <c r="J1180" s="23">
        <v>55.554556795987779</v>
      </c>
      <c r="K1180" s="23">
        <v>19.736566484517304</v>
      </c>
      <c r="L1180" s="23">
        <v>13.688726982144884</v>
      </c>
      <c r="M1180" s="23">
        <f t="shared" si="126"/>
        <v>22.129263329325589</v>
      </c>
      <c r="N1180" s="23">
        <v>1288.5824492823592</v>
      </c>
      <c r="O1180" s="17">
        <f t="shared" si="127"/>
        <v>2.3170991278966557E-2</v>
      </c>
      <c r="P1180" s="18">
        <f t="shared" si="128"/>
        <v>6.0009941681743707E-2</v>
      </c>
    </row>
    <row r="1181" spans="2:16" x14ac:dyDescent="0.3">
      <c r="B1181" s="19">
        <v>40957.999999998952</v>
      </c>
      <c r="C1181" s="21">
        <f t="shared" si="129"/>
        <v>2</v>
      </c>
      <c r="D1181" s="21" t="str">
        <f t="shared" si="130"/>
        <v>Shoulder</v>
      </c>
      <c r="E1181" s="21">
        <f t="shared" si="131"/>
        <v>0</v>
      </c>
      <c r="F1181" s="23">
        <v>91.381414533617942</v>
      </c>
      <c r="G1181" s="23">
        <v>2384.83718614792</v>
      </c>
      <c r="H1181" s="16">
        <f t="shared" si="132"/>
        <v>3.831767429005109E-2</v>
      </c>
      <c r="I1181" s="23">
        <v>7.5644301498961752</v>
      </c>
      <c r="J1181" s="23">
        <v>53.972870435906167</v>
      </c>
      <c r="K1181" s="23">
        <v>19.736566484517304</v>
      </c>
      <c r="L1181" s="23">
        <v>13.084246592087768</v>
      </c>
      <c r="M1181" s="23">
        <f t="shared" si="126"/>
        <v>21.152057359301097</v>
      </c>
      <c r="N1181" s="23">
        <v>1231.6788747155545</v>
      </c>
      <c r="O1181" s="17">
        <f t="shared" si="127"/>
        <v>2.3314914381257934E-2</v>
      </c>
      <c r="P1181" s="18">
        <f t="shared" si="128"/>
        <v>6.0739215375947557E-2</v>
      </c>
    </row>
    <row r="1182" spans="2:16" x14ac:dyDescent="0.3">
      <c r="B1182" s="19">
        <v>40958.041666665617</v>
      </c>
      <c r="C1182" s="21">
        <f t="shared" si="129"/>
        <v>2</v>
      </c>
      <c r="D1182" s="21" t="str">
        <f t="shared" si="130"/>
        <v>Shoulder</v>
      </c>
      <c r="E1182" s="21">
        <f t="shared" si="131"/>
        <v>1</v>
      </c>
      <c r="F1182" s="23">
        <v>86.601182300920811</v>
      </c>
      <c r="G1182" s="23">
        <v>2320.7035330315016</v>
      </c>
      <c r="H1182" s="16">
        <f t="shared" si="132"/>
        <v>3.7316779618030288E-2</v>
      </c>
      <c r="I1182" s="23">
        <v>7.4733229939985755</v>
      </c>
      <c r="J1182" s="23">
        <v>53.592662755747128</v>
      </c>
      <c r="K1182" s="23">
        <v>19.736566484517304</v>
      </c>
      <c r="L1182" s="23">
        <v>12.938940864855352</v>
      </c>
      <c r="M1182" s="23">
        <f t="shared" si="126"/>
        <v>20.917155406374469</v>
      </c>
      <c r="N1182" s="23">
        <v>1211.2296414960515</v>
      </c>
      <c r="O1182" s="17">
        <f t="shared" si="127"/>
        <v>2.343938542100614E-2</v>
      </c>
      <c r="P1182" s="18">
        <f t="shared" si="128"/>
        <v>5.9881482658898672E-2</v>
      </c>
    </row>
    <row r="1183" spans="2:16" x14ac:dyDescent="0.3">
      <c r="B1183" s="19">
        <v>40958.083333332281</v>
      </c>
      <c r="C1183" s="21">
        <f t="shared" si="129"/>
        <v>2</v>
      </c>
      <c r="D1183" s="21" t="str">
        <f t="shared" si="130"/>
        <v>Shoulder</v>
      </c>
      <c r="E1183" s="21">
        <f t="shared" si="131"/>
        <v>2</v>
      </c>
      <c r="F1183" s="23">
        <v>88.253910353552726</v>
      </c>
      <c r="G1183" s="23">
        <v>2300.7999855126131</v>
      </c>
      <c r="H1183" s="16">
        <f t="shared" si="132"/>
        <v>3.8357923726207756E-2</v>
      </c>
      <c r="I1183" s="23">
        <v>7.4643037575089402</v>
      </c>
      <c r="J1183" s="23">
        <v>61.05415909803822</v>
      </c>
      <c r="K1183" s="23">
        <v>19.736566484517304</v>
      </c>
      <c r="L1183" s="23">
        <v>15.790535424452582</v>
      </c>
      <c r="M1183" s="23">
        <f t="shared" si="126"/>
        <v>25.527057189068334</v>
      </c>
      <c r="N1183" s="23">
        <v>1221.8536680162126</v>
      </c>
      <c r="O1183" s="17">
        <f t="shared" si="127"/>
        <v>2.7001073704792867E-2</v>
      </c>
      <c r="P1183" s="18">
        <f t="shared" si="128"/>
        <v>6.4323292305306465E-2</v>
      </c>
    </row>
    <row r="1184" spans="2:16" x14ac:dyDescent="0.3">
      <c r="B1184" s="19">
        <v>40958.124999998945</v>
      </c>
      <c r="C1184" s="21">
        <f t="shared" si="129"/>
        <v>2</v>
      </c>
      <c r="D1184" s="21" t="str">
        <f t="shared" si="130"/>
        <v>Shoulder</v>
      </c>
      <c r="E1184" s="21">
        <f t="shared" si="131"/>
        <v>3</v>
      </c>
      <c r="F1184" s="23">
        <v>86.353186322316574</v>
      </c>
      <c r="G1184" s="23">
        <v>2291.9539643931075</v>
      </c>
      <c r="H1184" s="16">
        <f t="shared" si="132"/>
        <v>3.7676667011582961E-2</v>
      </c>
      <c r="I1184" s="23">
        <v>7.5528961825948207</v>
      </c>
      <c r="J1184" s="23">
        <v>55.347421783787055</v>
      </c>
      <c r="K1184" s="23">
        <v>19.736566484517304</v>
      </c>
      <c r="L1184" s="23">
        <v>13.609565236725825</v>
      </c>
      <c r="M1184" s="23">
        <f t="shared" si="126"/>
        <v>22.001290062543926</v>
      </c>
      <c r="N1184" s="23">
        <v>1228.3870938685866</v>
      </c>
      <c r="O1184" s="17">
        <f t="shared" si="127"/>
        <v>2.4059342851008875E-2</v>
      </c>
      <c r="P1184" s="18">
        <f t="shared" si="128"/>
        <v>6.0829534013476863E-2</v>
      </c>
    </row>
    <row r="1185" spans="2:16" x14ac:dyDescent="0.3">
      <c r="B1185" s="19">
        <v>40958.166666665609</v>
      </c>
      <c r="C1185" s="21">
        <f t="shared" si="129"/>
        <v>2</v>
      </c>
      <c r="D1185" s="21" t="str">
        <f t="shared" si="130"/>
        <v>Shoulder</v>
      </c>
      <c r="E1185" s="21">
        <f t="shared" si="131"/>
        <v>4</v>
      </c>
      <c r="F1185" s="23">
        <v>88.369909294460399</v>
      </c>
      <c r="G1185" s="23">
        <v>2299.694232872675</v>
      </c>
      <c r="H1185" s="16">
        <f t="shared" si="132"/>
        <v>3.8426808238794713E-2</v>
      </c>
      <c r="I1185" s="23">
        <v>7.7041362481079299</v>
      </c>
      <c r="J1185" s="23">
        <v>56.084218101520655</v>
      </c>
      <c r="K1185" s="23">
        <v>19.736566484517304</v>
      </c>
      <c r="L1185" s="23">
        <v>13.891150092470086</v>
      </c>
      <c r="M1185" s="23">
        <f t="shared" si="126"/>
        <v>22.456501524533266</v>
      </c>
      <c r="N1185" s="23">
        <v>1248.1221259051597</v>
      </c>
      <c r="O1185" s="17">
        <f t="shared" si="127"/>
        <v>2.4164812999183216E-2</v>
      </c>
      <c r="P1185" s="18">
        <f t="shared" si="128"/>
        <v>6.1663044602731983E-2</v>
      </c>
    </row>
    <row r="1186" spans="2:16" x14ac:dyDescent="0.3">
      <c r="B1186" s="19">
        <v>40958.208333332273</v>
      </c>
      <c r="C1186" s="21">
        <f t="shared" si="129"/>
        <v>2</v>
      </c>
      <c r="D1186" s="21" t="str">
        <f t="shared" si="130"/>
        <v>Shoulder</v>
      </c>
      <c r="E1186" s="21">
        <f t="shared" si="131"/>
        <v>5</v>
      </c>
      <c r="F1186" s="23">
        <v>89.425005198122037</v>
      </c>
      <c r="G1186" s="23">
        <v>2332.8668120708226</v>
      </c>
      <c r="H1186" s="16">
        <f t="shared" si="132"/>
        <v>3.8332666372300046E-2</v>
      </c>
      <c r="I1186" s="23">
        <v>7.9013615212337482</v>
      </c>
      <c r="J1186" s="23">
        <v>56.642048367260259</v>
      </c>
      <c r="K1186" s="23">
        <v>19.736566484517304</v>
      </c>
      <c r="L1186" s="23">
        <v>14.10433866457268</v>
      </c>
      <c r="M1186" s="23">
        <f t="shared" si="126"/>
        <v>22.801143218170274</v>
      </c>
      <c r="N1186" s="23">
        <v>1295.7725604575155</v>
      </c>
      <c r="O1186" s="17">
        <f t="shared" si="127"/>
        <v>2.3694362480220669E-2</v>
      </c>
      <c r="P1186" s="18">
        <f t="shared" si="128"/>
        <v>6.1118760760662069E-2</v>
      </c>
    </row>
    <row r="1187" spans="2:16" x14ac:dyDescent="0.3">
      <c r="B1187" s="19">
        <v>40958.249999998938</v>
      </c>
      <c r="C1187" s="21">
        <f t="shared" si="129"/>
        <v>2</v>
      </c>
      <c r="D1187" s="21" t="str">
        <f t="shared" si="130"/>
        <v>Shoulder</v>
      </c>
      <c r="E1187" s="21">
        <f t="shared" si="131"/>
        <v>6</v>
      </c>
      <c r="F1187" s="23">
        <v>85.042078263813323</v>
      </c>
      <c r="G1187" s="23">
        <v>2400.3177231070554</v>
      </c>
      <c r="H1187" s="16">
        <f t="shared" si="132"/>
        <v>3.542950895422789E-2</v>
      </c>
      <c r="I1187" s="23">
        <v>8.2250220371862586</v>
      </c>
      <c r="J1187" s="23">
        <v>58.678155951175697</v>
      </c>
      <c r="K1187" s="23">
        <v>19.736566484517304</v>
      </c>
      <c r="L1187" s="23">
        <v>14.882487315016848</v>
      </c>
      <c r="M1187" s="23">
        <f t="shared" si="126"/>
        <v>24.059102151641547</v>
      </c>
      <c r="N1187" s="23">
        <v>1376.2732862800456</v>
      </c>
      <c r="O1187" s="17">
        <f t="shared" si="127"/>
        <v>2.3457640652234962E-2</v>
      </c>
      <c r="P1187" s="18">
        <f t="shared" si="128"/>
        <v>5.805605691692943E-2</v>
      </c>
    </row>
    <row r="1188" spans="2:16" x14ac:dyDescent="0.3">
      <c r="B1188" s="19">
        <v>40958.291666665602</v>
      </c>
      <c r="C1188" s="21">
        <f t="shared" si="129"/>
        <v>2</v>
      </c>
      <c r="D1188" s="21" t="str">
        <f t="shared" si="130"/>
        <v>Shoulder</v>
      </c>
      <c r="E1188" s="21">
        <f t="shared" si="131"/>
        <v>7</v>
      </c>
      <c r="F1188" s="23">
        <v>85.227641413837958</v>
      </c>
      <c r="G1188" s="23">
        <v>2473.2973973429794</v>
      </c>
      <c r="H1188" s="16">
        <f t="shared" si="132"/>
        <v>3.4459115796343996E-2</v>
      </c>
      <c r="I1188" s="23">
        <v>8.6243737219188645</v>
      </c>
      <c r="J1188" s="23">
        <v>61.056746166038444</v>
      </c>
      <c r="K1188" s="23">
        <v>19.736566484517304</v>
      </c>
      <c r="L1188" s="23">
        <v>15.791524136193006</v>
      </c>
      <c r="M1188" s="23">
        <f t="shared" si="126"/>
        <v>25.528655545328135</v>
      </c>
      <c r="N1188" s="23">
        <v>1469.9828197725797</v>
      </c>
      <c r="O1188" s="17">
        <f t="shared" si="127"/>
        <v>2.3233624779730962E-2</v>
      </c>
      <c r="P1188" s="18">
        <f t="shared" si="128"/>
        <v>5.6892130409421399E-2</v>
      </c>
    </row>
    <row r="1189" spans="2:16" x14ac:dyDescent="0.3">
      <c r="B1189" s="19">
        <v>40958.333333332266</v>
      </c>
      <c r="C1189" s="21">
        <f t="shared" si="129"/>
        <v>2</v>
      </c>
      <c r="D1189" s="21" t="str">
        <f t="shared" si="130"/>
        <v>Shoulder</v>
      </c>
      <c r="E1189" s="21">
        <f t="shared" si="131"/>
        <v>8</v>
      </c>
      <c r="F1189" s="23">
        <v>86.678680092052701</v>
      </c>
      <c r="G1189" s="23">
        <v>2587.1899192566184</v>
      </c>
      <c r="H1189" s="16">
        <f t="shared" si="132"/>
        <v>3.3503021732922578E-2</v>
      </c>
      <c r="I1189" s="23">
        <v>8.8479807175067364</v>
      </c>
      <c r="J1189" s="23">
        <v>63.542045444869778</v>
      </c>
      <c r="K1189" s="23">
        <v>19.736566484517304</v>
      </c>
      <c r="L1189" s="23">
        <v>16.741342453775964</v>
      </c>
      <c r="M1189" s="23">
        <f t="shared" si="126"/>
        <v>27.06413650657651</v>
      </c>
      <c r="N1189" s="23">
        <v>1520.4821981003447</v>
      </c>
      <c r="O1189" s="17">
        <f t="shared" si="127"/>
        <v>2.3618900154800244E-2</v>
      </c>
      <c r="P1189" s="18">
        <f t="shared" si="128"/>
        <v>5.6330617362528819E-2</v>
      </c>
    </row>
    <row r="1190" spans="2:16" x14ac:dyDescent="0.3">
      <c r="B1190" s="19">
        <v>40958.37499999893</v>
      </c>
      <c r="C1190" s="21">
        <f t="shared" si="129"/>
        <v>2</v>
      </c>
      <c r="D1190" s="21" t="str">
        <f t="shared" si="130"/>
        <v>Shoulder</v>
      </c>
      <c r="E1190" s="21">
        <f t="shared" si="131"/>
        <v>9</v>
      </c>
      <c r="F1190" s="23">
        <v>88.534233083843077</v>
      </c>
      <c r="G1190" s="23">
        <v>2626.9970142943948</v>
      </c>
      <c r="H1190" s="16">
        <f t="shared" si="132"/>
        <v>3.3701687745398203E-2</v>
      </c>
      <c r="I1190" s="23">
        <v>8.7492703710589481</v>
      </c>
      <c r="J1190" s="23">
        <v>61.650688753014599</v>
      </c>
      <c r="K1190" s="23">
        <v>19.736566484517304</v>
      </c>
      <c r="L1190" s="23">
        <v>16.018513921088381</v>
      </c>
      <c r="M1190" s="23">
        <f t="shared" si="126"/>
        <v>25.895608347408913</v>
      </c>
      <c r="N1190" s="23">
        <v>1501.6338002088294</v>
      </c>
      <c r="O1190" s="17">
        <f t="shared" si="127"/>
        <v>2.3071456378812111E-2</v>
      </c>
      <c r="P1190" s="18">
        <f t="shared" si="128"/>
        <v>5.5995597105500013E-2</v>
      </c>
    </row>
    <row r="1191" spans="2:16" x14ac:dyDescent="0.3">
      <c r="B1191" s="19">
        <v>40958.416666665595</v>
      </c>
      <c r="C1191" s="21">
        <f t="shared" si="129"/>
        <v>2</v>
      </c>
      <c r="D1191" s="21" t="str">
        <f t="shared" si="130"/>
        <v>Shoulder</v>
      </c>
      <c r="E1191" s="21">
        <f t="shared" si="131"/>
        <v>10</v>
      </c>
      <c r="F1191" s="23">
        <v>88.797511065472094</v>
      </c>
      <c r="G1191" s="23">
        <v>2592.7186824563096</v>
      </c>
      <c r="H1191" s="16">
        <f t="shared" si="132"/>
        <v>3.4248802874882835E-2</v>
      </c>
      <c r="I1191" s="23">
        <v>8.5887844187181059</v>
      </c>
      <c r="J1191" s="23">
        <v>59.159177918637553</v>
      </c>
      <c r="K1191" s="23">
        <v>19.736566484517304</v>
      </c>
      <c r="L1191" s="23">
        <v>15.066321704599865</v>
      </c>
      <c r="M1191" s="23">
        <f t="shared" si="126"/>
        <v>24.356289729520384</v>
      </c>
      <c r="N1191" s="23">
        <v>1458.9095826109326</v>
      </c>
      <c r="O1191" s="17">
        <f t="shared" si="127"/>
        <v>2.2581984888520951E-2</v>
      </c>
      <c r="P1191" s="18">
        <f t="shared" si="128"/>
        <v>5.6057381814433246E-2</v>
      </c>
    </row>
    <row r="1192" spans="2:16" x14ac:dyDescent="0.3">
      <c r="B1192" s="19">
        <v>40958.458333332259</v>
      </c>
      <c r="C1192" s="21">
        <f t="shared" si="129"/>
        <v>2</v>
      </c>
      <c r="D1192" s="21" t="str">
        <f t="shared" si="130"/>
        <v>Shoulder</v>
      </c>
      <c r="E1192" s="21">
        <f t="shared" si="131"/>
        <v>11</v>
      </c>
      <c r="F1192" s="23">
        <v>87.143025730585492</v>
      </c>
      <c r="G1192" s="23">
        <v>2558.4403506182239</v>
      </c>
      <c r="H1192" s="16">
        <f t="shared" si="132"/>
        <v>3.4060995680250339E-2</v>
      </c>
      <c r="I1192" s="23">
        <v>8.2803597023218636</v>
      </c>
      <c r="J1192" s="23">
        <v>57.923048265902644</v>
      </c>
      <c r="K1192" s="23">
        <v>19.736566484517304</v>
      </c>
      <c r="L1192" s="23">
        <v>14.593904319267029</v>
      </c>
      <c r="M1192" s="23">
        <f t="shared" si="126"/>
        <v>23.59257746211831</v>
      </c>
      <c r="N1192" s="23">
        <v>1403.0878708552998</v>
      </c>
      <c r="O1192" s="17">
        <f t="shared" si="127"/>
        <v>2.2716280160707928E-2</v>
      </c>
      <c r="P1192" s="18">
        <f t="shared" si="128"/>
        <v>5.6003536720533043E-2</v>
      </c>
    </row>
    <row r="1193" spans="2:16" x14ac:dyDescent="0.3">
      <c r="B1193" s="19">
        <v>40958.499999998923</v>
      </c>
      <c r="C1193" s="21">
        <f t="shared" si="129"/>
        <v>2</v>
      </c>
      <c r="D1193" s="21" t="str">
        <f t="shared" si="130"/>
        <v>Shoulder</v>
      </c>
      <c r="E1193" s="21">
        <f t="shared" si="131"/>
        <v>12</v>
      </c>
      <c r="F1193" s="23">
        <v>84.858937115201968</v>
      </c>
      <c r="G1193" s="23">
        <v>2492.0951922219292</v>
      </c>
      <c r="H1193" s="16">
        <f t="shared" si="132"/>
        <v>3.4051242255935865E-2</v>
      </c>
      <c r="I1193" s="23">
        <v>8.0969133630380679</v>
      </c>
      <c r="J1193" s="23">
        <v>48.242872492107104</v>
      </c>
      <c r="K1193" s="23">
        <v>19.736566484517304</v>
      </c>
      <c r="L1193" s="23">
        <v>10.894386782007965</v>
      </c>
      <c r="M1193" s="23">
        <f t="shared" si="126"/>
        <v>17.611919225581836</v>
      </c>
      <c r="N1193" s="23">
        <v>1352.9474341925284</v>
      </c>
      <c r="O1193" s="17">
        <f t="shared" si="127"/>
        <v>1.9002092719118506E-2</v>
      </c>
      <c r="P1193" s="18">
        <f t="shared" si="128"/>
        <v>5.2406290112505916E-2</v>
      </c>
    </row>
    <row r="1194" spans="2:16" x14ac:dyDescent="0.3">
      <c r="B1194" s="19">
        <v>40958.541666665587</v>
      </c>
      <c r="C1194" s="21">
        <f t="shared" si="129"/>
        <v>2</v>
      </c>
      <c r="D1194" s="21" t="str">
        <f t="shared" si="130"/>
        <v>Shoulder</v>
      </c>
      <c r="E1194" s="21">
        <f t="shared" si="131"/>
        <v>13</v>
      </c>
      <c r="F1194" s="23">
        <v>85.702528246028834</v>
      </c>
      <c r="G1194" s="23">
        <v>2446.7593339844616</v>
      </c>
      <c r="H1194" s="16">
        <f t="shared" si="132"/>
        <v>3.5026954656167709E-2</v>
      </c>
      <c r="I1194" s="23">
        <v>7.9922175435196863</v>
      </c>
      <c r="J1194" s="23">
        <v>52.120549270168297</v>
      </c>
      <c r="K1194" s="23">
        <v>19.736566484517304</v>
      </c>
      <c r="L1194" s="23">
        <v>12.37633644691935</v>
      </c>
      <c r="M1194" s="23">
        <f t="shared" si="126"/>
        <v>20.007646338731643</v>
      </c>
      <c r="N1194" s="23">
        <v>1319.745270273218</v>
      </c>
      <c r="O1194" s="17">
        <f t="shared" si="127"/>
        <v>2.1216112315715824E-2</v>
      </c>
      <c r="P1194" s="18">
        <f t="shared" si="128"/>
        <v>5.5499931167820794E-2</v>
      </c>
    </row>
    <row r="1195" spans="2:16" x14ac:dyDescent="0.3">
      <c r="B1195" s="19">
        <v>40958.583333332252</v>
      </c>
      <c r="C1195" s="21">
        <f t="shared" si="129"/>
        <v>2</v>
      </c>
      <c r="D1195" s="21" t="str">
        <f t="shared" si="130"/>
        <v>Shoulder</v>
      </c>
      <c r="E1195" s="21">
        <f t="shared" si="131"/>
        <v>14</v>
      </c>
      <c r="F1195" s="23">
        <v>81.565299068091562</v>
      </c>
      <c r="G1195" s="23">
        <v>2422.4327759058201</v>
      </c>
      <c r="H1195" s="16">
        <f t="shared" si="132"/>
        <v>3.3670820457583947E-2</v>
      </c>
      <c r="I1195" s="23">
        <v>7.9293720605079789</v>
      </c>
      <c r="J1195" s="23">
        <v>53.65055147751653</v>
      </c>
      <c r="K1195" s="23">
        <v>19.736566484517304</v>
      </c>
      <c r="L1195" s="23">
        <v>12.96106446533533</v>
      </c>
      <c r="M1195" s="23">
        <f t="shared" si="126"/>
        <v>20.952920527663895</v>
      </c>
      <c r="N1195" s="23">
        <v>1298.1297532928143</v>
      </c>
      <c r="O1195" s="17">
        <f t="shared" si="127"/>
        <v>2.224915692357373E-2</v>
      </c>
      <c r="P1195" s="18">
        <f t="shared" si="128"/>
        <v>5.5170830013051411E-2</v>
      </c>
    </row>
    <row r="1196" spans="2:16" x14ac:dyDescent="0.3">
      <c r="B1196" s="19">
        <v>40958.624999998916</v>
      </c>
      <c r="C1196" s="21">
        <f t="shared" si="129"/>
        <v>2</v>
      </c>
      <c r="D1196" s="21" t="str">
        <f t="shared" si="130"/>
        <v>Shoulder</v>
      </c>
      <c r="E1196" s="21">
        <f t="shared" si="131"/>
        <v>15</v>
      </c>
      <c r="F1196" s="23">
        <v>78.563146843342224</v>
      </c>
      <c r="G1196" s="23">
        <v>2398.1062178271786</v>
      </c>
      <c r="H1196" s="16">
        <f t="shared" si="132"/>
        <v>3.2760495035338733E-2</v>
      </c>
      <c r="I1196" s="23">
        <v>7.8564834309518012</v>
      </c>
      <c r="J1196" s="23">
        <v>53.723858804709849</v>
      </c>
      <c r="K1196" s="23">
        <v>19.736566484517304</v>
      </c>
      <c r="L1196" s="23">
        <v>12.989080665546842</v>
      </c>
      <c r="M1196" s="23">
        <f t="shared" si="126"/>
        <v>20.998211654645701</v>
      </c>
      <c r="N1196" s="23">
        <v>1284.0792535378159</v>
      </c>
      <c r="O1196" s="17">
        <f t="shared" si="127"/>
        <v>2.2471116954891082E-2</v>
      </c>
      <c r="P1196" s="18">
        <f t="shared" si="128"/>
        <v>5.4495447074790593E-2</v>
      </c>
    </row>
    <row r="1197" spans="2:16" x14ac:dyDescent="0.3">
      <c r="B1197" s="19">
        <v>40958.66666666558</v>
      </c>
      <c r="C1197" s="21">
        <f t="shared" si="129"/>
        <v>2</v>
      </c>
      <c r="D1197" s="21" t="str">
        <f t="shared" si="130"/>
        <v>Shoulder</v>
      </c>
      <c r="E1197" s="21">
        <f t="shared" si="131"/>
        <v>16</v>
      </c>
      <c r="F1197" s="23">
        <v>80.2815996588741</v>
      </c>
      <c r="G1197" s="23">
        <v>2392.5774546274874</v>
      </c>
      <c r="H1197" s="16">
        <f t="shared" si="132"/>
        <v>3.3554441258986767E-2</v>
      </c>
      <c r="I1197" s="23">
        <v>7.8186272213735517</v>
      </c>
      <c r="J1197" s="23">
        <v>52.276193520357246</v>
      </c>
      <c r="K1197" s="23">
        <v>19.736566484517304</v>
      </c>
      <c r="L1197" s="23">
        <v>12.435819729723601</v>
      </c>
      <c r="M1197" s="23">
        <f t="shared" si="126"/>
        <v>20.103807306116341</v>
      </c>
      <c r="N1197" s="23">
        <v>1282.2719884933035</v>
      </c>
      <c r="O1197" s="17">
        <f t="shared" si="127"/>
        <v>2.1775750213727539E-2</v>
      </c>
      <c r="P1197" s="18">
        <f t="shared" si="128"/>
        <v>5.4599518341297421E-2</v>
      </c>
    </row>
    <row r="1198" spans="2:16" x14ac:dyDescent="0.3">
      <c r="B1198" s="19">
        <v>40958.708333332244</v>
      </c>
      <c r="C1198" s="21">
        <f t="shared" si="129"/>
        <v>2</v>
      </c>
      <c r="D1198" s="21" t="str">
        <f t="shared" si="130"/>
        <v>Shoulder</v>
      </c>
      <c r="E1198" s="21">
        <f t="shared" si="131"/>
        <v>17</v>
      </c>
      <c r="F1198" s="23">
        <v>80.084594382140565</v>
      </c>
      <c r="G1198" s="23">
        <v>2372.673907108599</v>
      </c>
      <c r="H1198" s="16">
        <f t="shared" si="132"/>
        <v>3.3752887045373083E-2</v>
      </c>
      <c r="I1198" s="23">
        <v>7.9822722904538441</v>
      </c>
      <c r="J1198" s="23">
        <v>54.005437483751756</v>
      </c>
      <c r="K1198" s="23">
        <v>19.736566484517304</v>
      </c>
      <c r="L1198" s="23">
        <v>13.096692891355149</v>
      </c>
      <c r="M1198" s="23">
        <f t="shared" si="126"/>
        <v>21.172178107879304</v>
      </c>
      <c r="N1198" s="23">
        <v>1340.649603554549</v>
      </c>
      <c r="O1198" s="17">
        <f t="shared" si="127"/>
        <v>2.1746510289514957E-2</v>
      </c>
      <c r="P1198" s="18">
        <f t="shared" si="128"/>
        <v>5.4765389829455002E-2</v>
      </c>
    </row>
    <row r="1199" spans="2:16" x14ac:dyDescent="0.3">
      <c r="B1199" s="19">
        <v>40958.749999998909</v>
      </c>
      <c r="C1199" s="21">
        <f t="shared" si="129"/>
        <v>2</v>
      </c>
      <c r="D1199" s="21" t="str">
        <f t="shared" si="130"/>
        <v>Shoulder</v>
      </c>
      <c r="E1199" s="21">
        <f t="shared" si="131"/>
        <v>18</v>
      </c>
      <c r="F1199" s="23">
        <v>84.305116481447087</v>
      </c>
      <c r="G1199" s="23">
        <v>2435.7018075850788</v>
      </c>
      <c r="H1199" s="16">
        <f t="shared" si="132"/>
        <v>3.4612248600756651E-2</v>
      </c>
      <c r="I1199" s="23">
        <v>8.4842863133176198</v>
      </c>
      <c r="J1199" s="23">
        <v>51.805753623863168</v>
      </c>
      <c r="K1199" s="23">
        <v>19.736566484517304</v>
      </c>
      <c r="L1199" s="23">
        <v>12.256029539134554</v>
      </c>
      <c r="M1199" s="23">
        <f t="shared" si="126"/>
        <v>19.813157600211312</v>
      </c>
      <c r="N1199" s="23">
        <v>1472.5439338636254</v>
      </c>
      <c r="O1199" s="17">
        <f t="shared" si="127"/>
        <v>1.9216706043725825E-2</v>
      </c>
      <c r="P1199" s="18">
        <f t="shared" si="128"/>
        <v>5.3163821237609377E-2</v>
      </c>
    </row>
    <row r="1200" spans="2:16" x14ac:dyDescent="0.3">
      <c r="B1200" s="19">
        <v>40958.791666665573</v>
      </c>
      <c r="C1200" s="21">
        <f t="shared" si="129"/>
        <v>2</v>
      </c>
      <c r="D1200" s="21" t="str">
        <f t="shared" si="130"/>
        <v>Shoulder</v>
      </c>
      <c r="E1200" s="21">
        <f t="shared" si="131"/>
        <v>19</v>
      </c>
      <c r="F1200" s="23">
        <v>86.166256551096978</v>
      </c>
      <c r="G1200" s="23">
        <v>2578.3438981371123</v>
      </c>
      <c r="H1200" s="16">
        <f t="shared" si="132"/>
        <v>3.3419225656186997E-2</v>
      </c>
      <c r="I1200" s="23">
        <v>8.6640192505016831</v>
      </c>
      <c r="J1200" s="23">
        <v>58.331188829927619</v>
      </c>
      <c r="K1200" s="23">
        <v>19.736566484517304</v>
      </c>
      <c r="L1200" s="23">
        <v>14.749885285890032</v>
      </c>
      <c r="M1200" s="23">
        <f t="shared" si="126"/>
        <v>23.844737059520284</v>
      </c>
      <c r="N1200" s="23">
        <v>1530.5469586279619</v>
      </c>
      <c r="O1200" s="17">
        <f t="shared" si="127"/>
        <v>2.1239960085356675E-2</v>
      </c>
      <c r="P1200" s="18">
        <f t="shared" si="128"/>
        <v>5.3949362722522737E-2</v>
      </c>
    </row>
    <row r="1201" spans="2:16" x14ac:dyDescent="0.3">
      <c r="B1201" s="19">
        <v>40958.833333332237</v>
      </c>
      <c r="C1201" s="21">
        <f t="shared" si="129"/>
        <v>2</v>
      </c>
      <c r="D1201" s="21" t="str">
        <f t="shared" si="130"/>
        <v>Shoulder</v>
      </c>
      <c r="E1201" s="21">
        <f t="shared" si="131"/>
        <v>20</v>
      </c>
      <c r="F1201" s="23">
        <v>87.729216326513352</v>
      </c>
      <c r="G1201" s="23">
        <v>2623.6797563745804</v>
      </c>
      <c r="H1201" s="16">
        <f t="shared" si="132"/>
        <v>3.3437471213231533E-2</v>
      </c>
      <c r="I1201" s="23">
        <v>8.5321775447391097</v>
      </c>
      <c r="J1201" s="23">
        <v>59.543917550198536</v>
      </c>
      <c r="K1201" s="23">
        <v>19.736566484517304</v>
      </c>
      <c r="L1201" s="23">
        <v>15.213359428655608</v>
      </c>
      <c r="M1201" s="23">
        <f t="shared" si="126"/>
        <v>24.593991637025624</v>
      </c>
      <c r="N1201" s="23">
        <v>1530.4090225155735</v>
      </c>
      <c r="O1201" s="17">
        <f t="shared" si="127"/>
        <v>2.1645304421503201E-2</v>
      </c>
      <c r="P1201" s="18">
        <f t="shared" si="128"/>
        <v>5.4359011391239088E-2</v>
      </c>
    </row>
    <row r="1202" spans="2:16" x14ac:dyDescent="0.3">
      <c r="B1202" s="19">
        <v>40958.874999998901</v>
      </c>
      <c r="C1202" s="21">
        <f t="shared" si="129"/>
        <v>2</v>
      </c>
      <c r="D1202" s="21" t="str">
        <f t="shared" si="130"/>
        <v>Shoulder</v>
      </c>
      <c r="E1202" s="21">
        <f t="shared" si="131"/>
        <v>21</v>
      </c>
      <c r="F1202" s="23">
        <v>87.198270568669784</v>
      </c>
      <c r="G1202" s="23">
        <v>2617.0452405349506</v>
      </c>
      <c r="H1202" s="16">
        <f t="shared" si="132"/>
        <v>3.3319359259851987E-2</v>
      </c>
      <c r="I1202" s="23">
        <v>8.2715810098993696</v>
      </c>
      <c r="J1202" s="23">
        <v>59.103294309099276</v>
      </c>
      <c r="K1202" s="23">
        <v>19.736566484517304</v>
      </c>
      <c r="L1202" s="23">
        <v>15.044964407133032</v>
      </c>
      <c r="M1202" s="23">
        <f t="shared" si="126"/>
        <v>24.321763417448942</v>
      </c>
      <c r="N1202" s="23">
        <v>1498.7960412214402</v>
      </c>
      <c r="O1202" s="17">
        <f t="shared" si="127"/>
        <v>2.1746350758163498E-2</v>
      </c>
      <c r="P1202" s="18">
        <f t="shared" si="128"/>
        <v>5.4341135544513482E-2</v>
      </c>
    </row>
    <row r="1203" spans="2:16" x14ac:dyDescent="0.3">
      <c r="B1203" s="19">
        <v>40958.916666665566</v>
      </c>
      <c r="C1203" s="21">
        <f t="shared" si="129"/>
        <v>2</v>
      </c>
      <c r="D1203" s="21" t="str">
        <f t="shared" si="130"/>
        <v>Shoulder</v>
      </c>
      <c r="E1203" s="21">
        <f t="shared" si="131"/>
        <v>22</v>
      </c>
      <c r="F1203" s="23">
        <v>87.690535384555176</v>
      </c>
      <c r="G1203" s="23">
        <v>2563.9691138179151</v>
      </c>
      <c r="H1203" s="16">
        <f t="shared" si="132"/>
        <v>3.420108881654129E-2</v>
      </c>
      <c r="I1203" s="23">
        <v>7.8660516189975089</v>
      </c>
      <c r="J1203" s="23">
        <v>56.503435577736894</v>
      </c>
      <c r="K1203" s="23">
        <v>19.736566484517304</v>
      </c>
      <c r="L1203" s="23">
        <v>14.051364373845619</v>
      </c>
      <c r="M1203" s="23">
        <f t="shared" si="126"/>
        <v>22.715504719373971</v>
      </c>
      <c r="N1203" s="23">
        <v>1436.9851942235161</v>
      </c>
      <c r="O1203" s="17">
        <f t="shared" si="127"/>
        <v>2.1281747690446048E-2</v>
      </c>
      <c r="P1203" s="18">
        <f t="shared" si="128"/>
        <v>5.4754977564055174E-2</v>
      </c>
    </row>
    <row r="1204" spans="2:16" x14ac:dyDescent="0.3">
      <c r="B1204" s="19">
        <v>40958.95833333223</v>
      </c>
      <c r="C1204" s="21">
        <f t="shared" si="129"/>
        <v>2</v>
      </c>
      <c r="D1204" s="21" t="str">
        <f t="shared" si="130"/>
        <v>Shoulder</v>
      </c>
      <c r="E1204" s="21">
        <f t="shared" si="131"/>
        <v>23</v>
      </c>
      <c r="F1204" s="23">
        <v>88.026845921093894</v>
      </c>
      <c r="G1204" s="23">
        <v>2478.8261605426706</v>
      </c>
      <c r="H1204" s="16">
        <f t="shared" si="132"/>
        <v>3.5511504325024083E-2</v>
      </c>
      <c r="I1204" s="23">
        <v>7.5093998410892633</v>
      </c>
      <c r="J1204" s="23">
        <v>54.506937770611273</v>
      </c>
      <c r="K1204" s="23">
        <v>19.736566484517304</v>
      </c>
      <c r="L1204" s="23">
        <v>13.288353574955503</v>
      </c>
      <c r="M1204" s="23">
        <f t="shared" si="126"/>
        <v>21.482017711138468</v>
      </c>
      <c r="N1204" s="23">
        <v>1355.8382438006133</v>
      </c>
      <c r="O1204" s="17">
        <f t="shared" si="127"/>
        <v>2.1382652159862771E-2</v>
      </c>
      <c r="P1204" s="18">
        <f t="shared" si="128"/>
        <v>5.6134826340231404E-2</v>
      </c>
    </row>
    <row r="1205" spans="2:16" x14ac:dyDescent="0.3">
      <c r="B1205" s="19">
        <v>40958.999999998894</v>
      </c>
      <c r="C1205" s="21">
        <f t="shared" si="129"/>
        <v>2</v>
      </c>
      <c r="D1205" s="21" t="str">
        <f t="shared" si="130"/>
        <v>Shoulder</v>
      </c>
      <c r="E1205" s="21">
        <f t="shared" si="131"/>
        <v>0</v>
      </c>
      <c r="F1205" s="23">
        <v>89.340079302109814</v>
      </c>
      <c r="G1205" s="23">
        <v>2379.3084229482288</v>
      </c>
      <c r="H1205" s="16">
        <f t="shared" si="132"/>
        <v>3.7548759311921184E-2</v>
      </c>
      <c r="I1205" s="23">
        <v>7.298547166673778</v>
      </c>
      <c r="J1205" s="23">
        <v>53.313620028137095</v>
      </c>
      <c r="K1205" s="23">
        <v>19.736566484517304</v>
      </c>
      <c r="L1205" s="23">
        <v>12.832297815332174</v>
      </c>
      <c r="M1205" s="23">
        <f t="shared" si="126"/>
        <v>20.744755728287615</v>
      </c>
      <c r="N1205" s="23">
        <v>1303.9526826553592</v>
      </c>
      <c r="O1205" s="17">
        <f t="shared" si="127"/>
        <v>2.1506380766711738E-2</v>
      </c>
      <c r="P1205" s="18">
        <f t="shared" si="128"/>
        <v>5.8247602163553132E-2</v>
      </c>
    </row>
    <row r="1206" spans="2:16" x14ac:dyDescent="0.3">
      <c r="B1206" s="19">
        <v>40959.041666665558</v>
      </c>
      <c r="C1206" s="21">
        <f t="shared" si="129"/>
        <v>2</v>
      </c>
      <c r="D1206" s="21" t="str">
        <f t="shared" si="130"/>
        <v>Shoulder</v>
      </c>
      <c r="E1206" s="21">
        <f t="shared" si="131"/>
        <v>1</v>
      </c>
      <c r="F1206" s="23">
        <v>99.116758675713911</v>
      </c>
      <c r="G1206" s="23">
        <v>2316.2805224717486</v>
      </c>
      <c r="H1206" s="16">
        <f t="shared" si="132"/>
        <v>4.2791344879913103E-2</v>
      </c>
      <c r="I1206" s="23">
        <v>7.2169328838544358</v>
      </c>
      <c r="J1206" s="23">
        <v>60.187124408827415</v>
      </c>
      <c r="K1206" s="23">
        <v>19.736566484517304</v>
      </c>
      <c r="L1206" s="23">
        <v>15.459176768049833</v>
      </c>
      <c r="M1206" s="23">
        <f t="shared" si="126"/>
        <v>24.991381156260278</v>
      </c>
      <c r="N1206" s="23">
        <v>1296.2892973652745</v>
      </c>
      <c r="O1206" s="17">
        <f t="shared" si="127"/>
        <v>2.4846547838957359E-2</v>
      </c>
      <c r="P1206" s="18">
        <f t="shared" si="128"/>
        <v>6.6574675521218374E-2</v>
      </c>
    </row>
    <row r="1207" spans="2:16" x14ac:dyDescent="0.3">
      <c r="B1207" s="19">
        <v>40959.083333332223</v>
      </c>
      <c r="C1207" s="21">
        <f t="shared" si="129"/>
        <v>2</v>
      </c>
      <c r="D1207" s="21" t="str">
        <f t="shared" si="130"/>
        <v>Shoulder</v>
      </c>
      <c r="E1207" s="21">
        <f t="shared" si="131"/>
        <v>2</v>
      </c>
      <c r="F1207" s="23">
        <v>102.73539632480986</v>
      </c>
      <c r="G1207" s="23">
        <v>2317.3862751116872</v>
      </c>
      <c r="H1207" s="16">
        <f t="shared" si="132"/>
        <v>4.4332443593098646E-2</v>
      </c>
      <c r="I1207" s="23">
        <v>7.2528976508341039</v>
      </c>
      <c r="J1207" s="23">
        <v>54.308134848858487</v>
      </c>
      <c r="K1207" s="23">
        <v>19.736566484517304</v>
      </c>
      <c r="L1207" s="23">
        <v>13.212376143071078</v>
      </c>
      <c r="M1207" s="23">
        <f t="shared" si="126"/>
        <v>21.359192221270106</v>
      </c>
      <c r="N1207" s="23">
        <v>1296.9945594301796</v>
      </c>
      <c r="O1207" s="17">
        <f t="shared" si="127"/>
        <v>2.2060300611187314E-2</v>
      </c>
      <c r="P1207" s="18">
        <f t="shared" si="128"/>
        <v>6.5414757171793694E-2</v>
      </c>
    </row>
    <row r="1208" spans="2:16" x14ac:dyDescent="0.3">
      <c r="B1208" s="19">
        <v>40959.124999998887</v>
      </c>
      <c r="C1208" s="21">
        <f t="shared" si="129"/>
        <v>2</v>
      </c>
      <c r="D1208" s="21" t="str">
        <f t="shared" si="130"/>
        <v>Shoulder</v>
      </c>
      <c r="E1208" s="21">
        <f t="shared" si="131"/>
        <v>3</v>
      </c>
      <c r="F1208" s="23">
        <v>106.52873994953588</v>
      </c>
      <c r="G1208" s="23">
        <v>2311.857511911996</v>
      </c>
      <c r="H1208" s="16">
        <f t="shared" si="132"/>
        <v>4.6079284471746043E-2</v>
      </c>
      <c r="I1208" s="23">
        <v>7.3140029312699903</v>
      </c>
      <c r="J1208" s="23">
        <v>53.054732231543625</v>
      </c>
      <c r="K1208" s="23">
        <v>19.736566484517304</v>
      </c>
      <c r="L1208" s="23">
        <v>12.733357468993365</v>
      </c>
      <c r="M1208" s="23">
        <f t="shared" si="126"/>
        <v>20.584808278032956</v>
      </c>
      <c r="N1208" s="23">
        <v>1311.1971757538518</v>
      </c>
      <c r="O1208" s="17">
        <f t="shared" si="127"/>
        <v>2.127735761271982E-2</v>
      </c>
      <c r="P1208" s="18">
        <f t="shared" si="128"/>
        <v>6.6376196670222279E-2</v>
      </c>
    </row>
    <row r="1209" spans="2:16" x14ac:dyDescent="0.3">
      <c r="B1209" s="19">
        <v>40959.166666665551</v>
      </c>
      <c r="C1209" s="21">
        <f t="shared" si="129"/>
        <v>2</v>
      </c>
      <c r="D1209" s="21" t="str">
        <f t="shared" si="130"/>
        <v>Shoulder</v>
      </c>
      <c r="E1209" s="21">
        <f t="shared" si="131"/>
        <v>4</v>
      </c>
      <c r="F1209" s="23">
        <v>111.96375160658903</v>
      </c>
      <c r="G1209" s="23">
        <v>2336.184069990637</v>
      </c>
      <c r="H1209" s="16">
        <f t="shared" si="132"/>
        <v>4.7925911765607475E-2</v>
      </c>
      <c r="I1209" s="23">
        <v>7.5351786135604204</v>
      </c>
      <c r="J1209" s="23">
        <v>55.766153165246386</v>
      </c>
      <c r="K1209" s="23">
        <v>19.736566484517304</v>
      </c>
      <c r="L1209" s="23">
        <v>13.769593745020373</v>
      </c>
      <c r="M1209" s="23">
        <f t="shared" si="126"/>
        <v>22.259992935708709</v>
      </c>
      <c r="N1209" s="23">
        <v>1351.3607677924349</v>
      </c>
      <c r="O1209" s="17">
        <f t="shared" si="127"/>
        <v>2.2048273310421855E-2</v>
      </c>
      <c r="P1209" s="18">
        <f t="shared" si="128"/>
        <v>6.8917501474770049E-2</v>
      </c>
    </row>
    <row r="1210" spans="2:16" x14ac:dyDescent="0.3">
      <c r="B1210" s="19">
        <v>40959.208333332215</v>
      </c>
      <c r="C1210" s="21">
        <f t="shared" si="129"/>
        <v>2</v>
      </c>
      <c r="D1210" s="21" t="str">
        <f t="shared" si="130"/>
        <v>Shoulder</v>
      </c>
      <c r="E1210" s="21">
        <f t="shared" si="131"/>
        <v>5</v>
      </c>
      <c r="F1210" s="23">
        <v>110.3886396646012</v>
      </c>
      <c r="G1210" s="23">
        <v>2387.0486914277963</v>
      </c>
      <c r="H1210" s="16">
        <f t="shared" si="132"/>
        <v>4.62448210884936E-2</v>
      </c>
      <c r="I1210" s="23">
        <v>7.885297394886214</v>
      </c>
      <c r="J1210" s="23">
        <v>57.675843913134109</v>
      </c>
      <c r="K1210" s="23">
        <v>19.736566484517304</v>
      </c>
      <c r="L1210" s="23">
        <v>14.499429088679824</v>
      </c>
      <c r="M1210" s="23">
        <f t="shared" si="126"/>
        <v>23.439848339936979</v>
      </c>
      <c r="N1210" s="23">
        <v>1437.0881315401564</v>
      </c>
      <c r="O1210" s="17">
        <f t="shared" si="127"/>
        <v>2.1797651130311266E-2</v>
      </c>
      <c r="P1210" s="18">
        <f t="shared" si="128"/>
        <v>6.7034443742134214E-2</v>
      </c>
    </row>
    <row r="1211" spans="2:16" x14ac:dyDescent="0.3">
      <c r="B1211" s="19">
        <v>40959.24999999888</v>
      </c>
      <c r="C1211" s="21">
        <f t="shared" si="129"/>
        <v>2</v>
      </c>
      <c r="D1211" s="21" t="str">
        <f t="shared" si="130"/>
        <v>Shoulder</v>
      </c>
      <c r="E1211" s="21">
        <f t="shared" si="131"/>
        <v>6</v>
      </c>
      <c r="F1211" s="23">
        <v>107.40435401357001</v>
      </c>
      <c r="G1211" s="23">
        <v>2477.7204079027324</v>
      </c>
      <c r="H1211" s="16">
        <f t="shared" si="132"/>
        <v>4.3348052375482705E-2</v>
      </c>
      <c r="I1211" s="23">
        <v>8.4980678387564836</v>
      </c>
      <c r="J1211" s="23">
        <v>60.783901384172253</v>
      </c>
      <c r="K1211" s="23">
        <v>19.736566484517304</v>
      </c>
      <c r="L1211" s="23">
        <v>15.687249784254472</v>
      </c>
      <c r="M1211" s="23">
        <f t="shared" si="126"/>
        <v>25.360085115400476</v>
      </c>
      <c r="N1211" s="23">
        <v>1565.9571059578802</v>
      </c>
      <c r="O1211" s="17">
        <f t="shared" si="127"/>
        <v>2.1621379554611918E-2</v>
      </c>
      <c r="P1211" s="18">
        <f t="shared" si="128"/>
        <v>6.4032187236731111E-2</v>
      </c>
    </row>
    <row r="1212" spans="2:16" x14ac:dyDescent="0.3">
      <c r="B1212" s="19">
        <v>40959.291666665544</v>
      </c>
      <c r="C1212" s="21">
        <f t="shared" si="129"/>
        <v>2</v>
      </c>
      <c r="D1212" s="21" t="str">
        <f t="shared" si="130"/>
        <v>Shoulder</v>
      </c>
      <c r="E1212" s="21">
        <f t="shared" si="131"/>
        <v>7</v>
      </c>
      <c r="F1212" s="23">
        <v>100.57283553047729</v>
      </c>
      <c r="G1212" s="23">
        <v>2615.9394878950125</v>
      </c>
      <c r="H1212" s="16">
        <f t="shared" si="132"/>
        <v>3.8446162839724546E-2</v>
      </c>
      <c r="I1212" s="23">
        <v>9.0397066399272159</v>
      </c>
      <c r="J1212" s="23">
        <v>65.173592238157624</v>
      </c>
      <c r="K1212" s="23">
        <v>19.736566484517304</v>
      </c>
      <c r="L1212" s="23">
        <v>17.364878236149526</v>
      </c>
      <c r="M1212" s="23">
        <f t="shared" si="126"/>
        <v>28.072147517490794</v>
      </c>
      <c r="N1212" s="23">
        <v>1657.9209125480365</v>
      </c>
      <c r="O1212" s="17">
        <f t="shared" si="127"/>
        <v>2.2384574485149172E-2</v>
      </c>
      <c r="P1212" s="18">
        <f t="shared" si="128"/>
        <v>5.9970136329119725E-2</v>
      </c>
    </row>
    <row r="1213" spans="2:16" x14ac:dyDescent="0.3">
      <c r="B1213" s="19">
        <v>40959.333333332208</v>
      </c>
      <c r="C1213" s="21">
        <f t="shared" si="129"/>
        <v>2</v>
      </c>
      <c r="D1213" s="21" t="str">
        <f t="shared" si="130"/>
        <v>Shoulder</v>
      </c>
      <c r="E1213" s="21">
        <f t="shared" si="131"/>
        <v>8</v>
      </c>
      <c r="F1213" s="23">
        <v>100.65701641928572</v>
      </c>
      <c r="G1213" s="23">
        <v>2712.1399675696398</v>
      </c>
      <c r="H1213" s="16">
        <f t="shared" si="132"/>
        <v>3.7113503588638498E-2</v>
      </c>
      <c r="I1213" s="23">
        <v>9.2639579719889831</v>
      </c>
      <c r="J1213" s="23">
        <v>66.776165645333705</v>
      </c>
      <c r="K1213" s="23">
        <v>19.736566484517304</v>
      </c>
      <c r="L1213" s="23">
        <v>17.977341125577855</v>
      </c>
      <c r="M1213" s="23">
        <f t="shared" si="126"/>
        <v>29.062258035238546</v>
      </c>
      <c r="N1213" s="23">
        <v>1698.9545948097516</v>
      </c>
      <c r="O1213" s="17">
        <f t="shared" si="127"/>
        <v>2.2558705291073001E-2</v>
      </c>
      <c r="P1213" s="18">
        <f t="shared" si="128"/>
        <v>5.8834976289936225E-2</v>
      </c>
    </row>
    <row r="1214" spans="2:16" x14ac:dyDescent="0.3">
      <c r="B1214" s="19">
        <v>40959.374999998872</v>
      </c>
      <c r="C1214" s="21">
        <f t="shared" si="129"/>
        <v>2</v>
      </c>
      <c r="D1214" s="21" t="str">
        <f t="shared" si="130"/>
        <v>Shoulder</v>
      </c>
      <c r="E1214" s="21">
        <f t="shared" si="131"/>
        <v>9</v>
      </c>
      <c r="F1214" s="23">
        <v>106.62573742257275</v>
      </c>
      <c r="G1214" s="23">
        <v>2765.2160942866753</v>
      </c>
      <c r="H1214" s="16">
        <f t="shared" si="132"/>
        <v>3.8559640110180357E-2</v>
      </c>
      <c r="I1214" s="23">
        <v>9.3534872164416765</v>
      </c>
      <c r="J1214" s="23">
        <v>66.736493541056504</v>
      </c>
      <c r="K1214" s="23">
        <v>19.736566484517304</v>
      </c>
      <c r="L1214" s="23">
        <v>17.962179454039745</v>
      </c>
      <c r="M1214" s="23">
        <f t="shared" si="126"/>
        <v>29.037747602499454</v>
      </c>
      <c r="N1214" s="23">
        <v>1724.7598355199168</v>
      </c>
      <c r="O1214" s="17">
        <f t="shared" si="127"/>
        <v>2.2258887311907029E-2</v>
      </c>
      <c r="P1214" s="18">
        <f t="shared" si="128"/>
        <v>5.9960232738087191E-2</v>
      </c>
    </row>
    <row r="1215" spans="2:16" x14ac:dyDescent="0.3">
      <c r="B1215" s="19">
        <v>40959.416666665536</v>
      </c>
      <c r="C1215" s="21">
        <f t="shared" si="129"/>
        <v>2</v>
      </c>
      <c r="D1215" s="21" t="str">
        <f t="shared" si="130"/>
        <v>Shoulder</v>
      </c>
      <c r="E1215" s="21">
        <f t="shared" si="131"/>
        <v>10</v>
      </c>
      <c r="F1215" s="23">
        <v>106.71440637569603</v>
      </c>
      <c r="G1215" s="23">
        <v>2797.2829208448843</v>
      </c>
      <c r="H1215" s="16">
        <f t="shared" si="132"/>
        <v>3.8149307522838724E-2</v>
      </c>
      <c r="I1215" s="23">
        <v>9.3517636858660378</v>
      </c>
      <c r="J1215" s="23">
        <v>66.943815211930072</v>
      </c>
      <c r="K1215" s="23">
        <v>19.736566484517304</v>
      </c>
      <c r="L1215" s="23">
        <v>18.041412535666929</v>
      </c>
      <c r="M1215" s="23">
        <f t="shared" si="126"/>
        <v>29.165836191745839</v>
      </c>
      <c r="N1215" s="23">
        <v>1730.1604530762781</v>
      </c>
      <c r="O1215" s="17">
        <f t="shared" si="127"/>
        <v>2.2262443815038314E-2</v>
      </c>
      <c r="P1215" s="18">
        <f t="shared" si="128"/>
        <v>5.9562454522567226E-2</v>
      </c>
    </row>
    <row r="1216" spans="2:16" x14ac:dyDescent="0.3">
      <c r="B1216" s="19">
        <v>40959.458333332201</v>
      </c>
      <c r="C1216" s="21">
        <f t="shared" si="129"/>
        <v>2</v>
      </c>
      <c r="D1216" s="21" t="str">
        <f t="shared" si="130"/>
        <v>Shoulder</v>
      </c>
      <c r="E1216" s="21">
        <f t="shared" si="131"/>
        <v>11</v>
      </c>
      <c r="F1216" s="23">
        <v>104.29683316722968</v>
      </c>
      <c r="G1216" s="23">
        <v>2793.9656629250694</v>
      </c>
      <c r="H1216" s="16">
        <f t="shared" si="132"/>
        <v>3.7329318162786167E-2</v>
      </c>
      <c r="I1216" s="23">
        <v>9.1853756860582063</v>
      </c>
      <c r="J1216" s="23">
        <v>58.661897457196638</v>
      </c>
      <c r="K1216" s="23">
        <v>19.736566484517304</v>
      </c>
      <c r="L1216" s="23">
        <v>14.876273731192498</v>
      </c>
      <c r="M1216" s="23">
        <f t="shared" si="126"/>
        <v>24.049057241486835</v>
      </c>
      <c r="N1216" s="23">
        <v>1697.8966220081661</v>
      </c>
      <c r="O1216" s="17">
        <f t="shared" si="127"/>
        <v>1.9573884827120646E-2</v>
      </c>
      <c r="P1216" s="18">
        <f t="shared" si="128"/>
        <v>5.6172523215513498E-2</v>
      </c>
    </row>
    <row r="1217" spans="2:16" x14ac:dyDescent="0.3">
      <c r="B1217" s="19">
        <v>40959.499999998865</v>
      </c>
      <c r="C1217" s="21">
        <f t="shared" si="129"/>
        <v>2</v>
      </c>
      <c r="D1217" s="21" t="str">
        <f t="shared" si="130"/>
        <v>Shoulder</v>
      </c>
      <c r="E1217" s="21">
        <f t="shared" si="131"/>
        <v>12</v>
      </c>
      <c r="F1217" s="23">
        <v>102.57599511357806</v>
      </c>
      <c r="G1217" s="23">
        <v>2763.0045890067986</v>
      </c>
      <c r="H1217" s="16">
        <f t="shared" si="132"/>
        <v>3.7124800849661445E-2</v>
      </c>
      <c r="I1217" s="23">
        <v>8.9556312217913323</v>
      </c>
      <c r="J1217" s="23">
        <v>56.000936613589211</v>
      </c>
      <c r="K1217" s="23">
        <v>19.736566484517304</v>
      </c>
      <c r="L1217" s="23">
        <v>13.859322021128095</v>
      </c>
      <c r="M1217" s="23">
        <f t="shared" si="126"/>
        <v>22.405048107943813</v>
      </c>
      <c r="N1217" s="23">
        <v>1652.7973674228831</v>
      </c>
      <c r="O1217" s="17">
        <f t="shared" si="127"/>
        <v>1.8974303776048571E-2</v>
      </c>
      <c r="P1217" s="18">
        <f t="shared" si="128"/>
        <v>5.539468737676323E-2</v>
      </c>
    </row>
    <row r="1218" spans="2:16" x14ac:dyDescent="0.3">
      <c r="B1218" s="19">
        <v>40959.541666665529</v>
      </c>
      <c r="C1218" s="21">
        <f t="shared" si="129"/>
        <v>2</v>
      </c>
      <c r="D1218" s="21" t="str">
        <f t="shared" si="130"/>
        <v>Shoulder</v>
      </c>
      <c r="E1218" s="21">
        <f t="shared" si="131"/>
        <v>13</v>
      </c>
      <c r="F1218" s="23">
        <v>103.94471760791912</v>
      </c>
      <c r="G1218" s="23">
        <v>2730.9377624485896</v>
      </c>
      <c r="H1218" s="16">
        <f t="shared" si="132"/>
        <v>3.8061913763542204E-2</v>
      </c>
      <c r="I1218" s="23">
        <v>8.8145639756918648</v>
      </c>
      <c r="J1218" s="23">
        <v>61.572648526467198</v>
      </c>
      <c r="K1218" s="23">
        <v>19.736566484517304</v>
      </c>
      <c r="L1218" s="23">
        <v>15.988688926845477</v>
      </c>
      <c r="M1218" s="23">
        <f t="shared" si="126"/>
        <v>25.847393115104417</v>
      </c>
      <c r="N1218" s="23">
        <v>1617.4979400317854</v>
      </c>
      <c r="O1218" s="17">
        <f t="shared" si="127"/>
        <v>2.1429367069311468E-2</v>
      </c>
      <c r="P1218" s="18">
        <f t="shared" si="128"/>
        <v>5.8675638111454251E-2</v>
      </c>
    </row>
    <row r="1219" spans="2:16" x14ac:dyDescent="0.3">
      <c r="B1219" s="19">
        <v>40959.583333332193</v>
      </c>
      <c r="C1219" s="21">
        <f t="shared" si="129"/>
        <v>2</v>
      </c>
      <c r="D1219" s="21" t="str">
        <f t="shared" si="130"/>
        <v>Shoulder</v>
      </c>
      <c r="E1219" s="21">
        <f t="shared" si="131"/>
        <v>14</v>
      </c>
      <c r="F1219" s="23">
        <v>103.24254959530239</v>
      </c>
      <c r="G1219" s="23">
        <v>2691.1306674108132</v>
      </c>
      <c r="H1219" s="16">
        <f t="shared" si="132"/>
        <v>3.8364004708338437E-2</v>
      </c>
      <c r="I1219" s="23">
        <v>8.7070652786446541</v>
      </c>
      <c r="J1219" s="23">
        <v>62.59297667449129</v>
      </c>
      <c r="K1219" s="23">
        <v>19.736566484517304</v>
      </c>
      <c r="L1219" s="23">
        <v>16.378632453242226</v>
      </c>
      <c r="M1219" s="23">
        <f t="shared" si="126"/>
        <v>26.47777773673176</v>
      </c>
      <c r="N1219" s="23">
        <v>1590.1937787131669</v>
      </c>
      <c r="O1219" s="17">
        <f t="shared" si="127"/>
        <v>2.2126135497680704E-2</v>
      </c>
      <c r="P1219" s="18">
        <f t="shared" si="128"/>
        <v>5.9641293039608786E-2</v>
      </c>
    </row>
    <row r="1220" spans="2:16" x14ac:dyDescent="0.3">
      <c r="B1220" s="19">
        <v>40959.624999998858</v>
      </c>
      <c r="C1220" s="21">
        <f t="shared" si="129"/>
        <v>2</v>
      </c>
      <c r="D1220" s="21" t="str">
        <f t="shared" si="130"/>
        <v>Shoulder</v>
      </c>
      <c r="E1220" s="21">
        <f t="shared" si="131"/>
        <v>15</v>
      </c>
      <c r="F1220" s="23">
        <v>101.23069752590699</v>
      </c>
      <c r="G1220" s="23">
        <v>2664.5926040522954</v>
      </c>
      <c r="H1220" s="16">
        <f t="shared" si="132"/>
        <v>3.7991060011183693E-2</v>
      </c>
      <c r="I1220" s="23">
        <v>8.6422487503579184</v>
      </c>
      <c r="J1220" s="23">
        <v>61.148575212232622</v>
      </c>
      <c r="K1220" s="23">
        <v>19.736566484517304</v>
      </c>
      <c r="L1220" s="23">
        <v>15.826618867400757</v>
      </c>
      <c r="M1220" s="23">
        <f t="shared" si="126"/>
        <v>25.58538986031456</v>
      </c>
      <c r="N1220" s="23">
        <v>1591.4726882355158</v>
      </c>
      <c r="O1220" s="17">
        <f t="shared" si="127"/>
        <v>2.1506896639628206E-2</v>
      </c>
      <c r="P1220" s="18">
        <f t="shared" si="128"/>
        <v>5.8680886849921454E-2</v>
      </c>
    </row>
    <row r="1221" spans="2:16" x14ac:dyDescent="0.3">
      <c r="B1221" s="19">
        <v>40959.666666665522</v>
      </c>
      <c r="C1221" s="21">
        <f t="shared" si="129"/>
        <v>2</v>
      </c>
      <c r="D1221" s="21" t="str">
        <f t="shared" si="130"/>
        <v>Shoulder</v>
      </c>
      <c r="E1221" s="21">
        <f t="shared" si="131"/>
        <v>16</v>
      </c>
      <c r="F1221" s="23">
        <v>105.82584412699772</v>
      </c>
      <c r="G1221" s="23">
        <v>2665.6983566922336</v>
      </c>
      <c r="H1221" s="16">
        <f t="shared" si="132"/>
        <v>3.9699106938083234E-2</v>
      </c>
      <c r="I1221" s="23">
        <v>8.6979769127294677</v>
      </c>
      <c r="J1221" s="23">
        <v>62.050516491156245</v>
      </c>
      <c r="K1221" s="23">
        <v>19.736566484517304</v>
      </c>
      <c r="L1221" s="23">
        <v>16.171317936604485</v>
      </c>
      <c r="M1221" s="23">
        <f t="shared" ref="M1221:M1284" si="133">J1221-K1221-L1221</f>
        <v>26.142632070034455</v>
      </c>
      <c r="N1221" s="23">
        <v>1602.8393578143407</v>
      </c>
      <c r="O1221" s="17">
        <f t="shared" ref="O1221:O1284" si="134">(I1221+M1221)/N1221</f>
        <v>2.173680650709325E-2</v>
      </c>
      <c r="P1221" s="18">
        <f t="shared" ref="P1221:P1284" si="135">H1221+(1-H1221)*O1221</f>
        <v>6.0572981639158967E-2</v>
      </c>
    </row>
    <row r="1222" spans="2:16" x14ac:dyDescent="0.3">
      <c r="B1222" s="19">
        <v>40959.708333332186</v>
      </c>
      <c r="C1222" s="21">
        <f t="shared" ref="C1222:C1285" si="136">MONTH(B1222)</f>
        <v>2</v>
      </c>
      <c r="D1222" s="21" t="str">
        <f t="shared" ref="D1222:D1285" si="137">IF(AND(C1222&gt;5,C1222&lt;7),"Summer",IF(OR(C1222=1,C1222&gt;10),"Winter","Shoulder"))</f>
        <v>Shoulder</v>
      </c>
      <c r="E1222" s="21">
        <f t="shared" ref="E1222:E1285" si="138">HOUR(B1222)</f>
        <v>17</v>
      </c>
      <c r="F1222" s="23">
        <v>105.59378723922359</v>
      </c>
      <c r="G1222" s="23">
        <v>2672.3328725318629</v>
      </c>
      <c r="H1222" s="16">
        <f t="shared" ref="H1222:H1285" si="139">F1222/G1222</f>
        <v>3.9513710408082617E-2</v>
      </c>
      <c r="I1222" s="23">
        <v>8.9289479397310458</v>
      </c>
      <c r="J1222" s="23">
        <v>63.389140884279087</v>
      </c>
      <c r="K1222" s="23">
        <v>19.736566484517304</v>
      </c>
      <c r="L1222" s="23">
        <v>16.682906210813993</v>
      </c>
      <c r="M1222" s="23">
        <f t="shared" si="133"/>
        <v>26.969668188947789</v>
      </c>
      <c r="N1222" s="23">
        <v>1656.4322488802784</v>
      </c>
      <c r="O1222" s="17">
        <f t="shared" si="134"/>
        <v>2.1672251402341223E-2</v>
      </c>
      <c r="P1222" s="18">
        <f t="shared" si="135"/>
        <v>6.0329610744620565E-2</v>
      </c>
    </row>
    <row r="1223" spans="2:16" x14ac:dyDescent="0.3">
      <c r="B1223" s="19">
        <v>40959.74999999885</v>
      </c>
      <c r="C1223" s="21">
        <f t="shared" si="136"/>
        <v>2</v>
      </c>
      <c r="D1223" s="21" t="str">
        <f t="shared" si="137"/>
        <v>Shoulder</v>
      </c>
      <c r="E1223" s="21">
        <f t="shared" si="138"/>
        <v>18</v>
      </c>
      <c r="F1223" s="23">
        <v>102.32626710909719</v>
      </c>
      <c r="G1223" s="23">
        <v>2723.1974939690222</v>
      </c>
      <c r="H1223" s="16">
        <f t="shared" si="139"/>
        <v>3.7575778964146329E-2</v>
      </c>
      <c r="I1223" s="23">
        <v>9.2901157800959169</v>
      </c>
      <c r="J1223" s="23">
        <v>62.236131445597785</v>
      </c>
      <c r="K1223" s="23">
        <v>19.736566484517304</v>
      </c>
      <c r="L1223" s="23">
        <v>16.242255262039514</v>
      </c>
      <c r="M1223" s="23">
        <f t="shared" si="133"/>
        <v>26.257309699040967</v>
      </c>
      <c r="N1223" s="23">
        <v>1726.8970620129062</v>
      </c>
      <c r="O1223" s="17">
        <f t="shared" si="134"/>
        <v>2.0584565380927851E-2</v>
      </c>
      <c r="P1223" s="18">
        <f t="shared" si="135"/>
        <v>5.7386863266247416E-2</v>
      </c>
    </row>
    <row r="1224" spans="2:16" x14ac:dyDescent="0.3">
      <c r="B1224" s="19">
        <v>40959.791666665515</v>
      </c>
      <c r="C1224" s="21">
        <f t="shared" si="136"/>
        <v>2</v>
      </c>
      <c r="D1224" s="21" t="str">
        <f t="shared" si="137"/>
        <v>Shoulder</v>
      </c>
      <c r="E1224" s="21">
        <f t="shared" si="138"/>
        <v>19</v>
      </c>
      <c r="F1224" s="23">
        <v>97.698801535735555</v>
      </c>
      <c r="G1224" s="23">
        <v>2808.3404472442667</v>
      </c>
      <c r="H1224" s="16">
        <f t="shared" si="139"/>
        <v>3.478880262954024E-2</v>
      </c>
      <c r="I1224" s="23">
        <v>9.2540971288494411</v>
      </c>
      <c r="J1224" s="23">
        <v>65.772380729786164</v>
      </c>
      <c r="K1224" s="23">
        <v>19.736566484517304</v>
      </c>
      <c r="L1224" s="23">
        <v>17.593720002833699</v>
      </c>
      <c r="M1224" s="23">
        <f t="shared" si="133"/>
        <v>28.442094242435161</v>
      </c>
      <c r="N1224" s="23">
        <v>1721.1545559479609</v>
      </c>
      <c r="O1224" s="17">
        <f t="shared" si="134"/>
        <v>2.1901688747831629E-2</v>
      </c>
      <c r="P1224" s="18">
        <f t="shared" si="135"/>
        <v>5.5928557850269935E-2</v>
      </c>
    </row>
    <row r="1225" spans="2:16" x14ac:dyDescent="0.3">
      <c r="B1225" s="19">
        <v>40959.833333332179</v>
      </c>
      <c r="C1225" s="21">
        <f t="shared" si="136"/>
        <v>2</v>
      </c>
      <c r="D1225" s="21" t="str">
        <f t="shared" si="137"/>
        <v>Shoulder</v>
      </c>
      <c r="E1225" s="21">
        <f t="shared" si="138"/>
        <v>20</v>
      </c>
      <c r="F1225" s="23">
        <v>94.728799259878301</v>
      </c>
      <c r="G1225" s="23">
        <v>2800.6001787646987</v>
      </c>
      <c r="H1225" s="16">
        <f t="shared" si="139"/>
        <v>3.3824463762500256E-2</v>
      </c>
      <c r="I1225" s="23">
        <v>8.9876760718858133</v>
      </c>
      <c r="J1225" s="23">
        <v>63.990417465913964</v>
      </c>
      <c r="K1225" s="23">
        <v>19.736566484517304</v>
      </c>
      <c r="L1225" s="23">
        <v>16.912698862360976</v>
      </c>
      <c r="M1225" s="23">
        <f t="shared" si="133"/>
        <v>27.341152119035684</v>
      </c>
      <c r="N1225" s="23">
        <v>1663.5506812345409</v>
      </c>
      <c r="O1225" s="17">
        <f t="shared" si="134"/>
        <v>2.1838125282700398E-2</v>
      </c>
      <c r="P1225" s="18">
        <f t="shared" si="135"/>
        <v>5.4923926167935011E-2</v>
      </c>
    </row>
    <row r="1226" spans="2:16" x14ac:dyDescent="0.3">
      <c r="B1226" s="19">
        <v>40959.874999998843</v>
      </c>
      <c r="C1226" s="21">
        <f t="shared" si="136"/>
        <v>2</v>
      </c>
      <c r="D1226" s="21" t="str">
        <f t="shared" si="137"/>
        <v>Shoulder</v>
      </c>
      <c r="E1226" s="21">
        <f t="shared" si="138"/>
        <v>21</v>
      </c>
      <c r="F1226" s="23">
        <v>98.059130295304158</v>
      </c>
      <c r="G1226" s="23">
        <v>2748.6298046876018</v>
      </c>
      <c r="H1226" s="16">
        <f t="shared" si="139"/>
        <v>3.5675641051432595E-2</v>
      </c>
      <c r="I1226" s="23">
        <v>8.6150010427738071</v>
      </c>
      <c r="J1226" s="23">
        <v>62.138572033838031</v>
      </c>
      <c r="K1226" s="23">
        <v>19.736566484517304</v>
      </c>
      <c r="L1226" s="23">
        <v>16.204970530525973</v>
      </c>
      <c r="M1226" s="23">
        <f t="shared" si="133"/>
        <v>26.197035018794754</v>
      </c>
      <c r="N1226" s="23">
        <v>1562.063941084082</v>
      </c>
      <c r="O1226" s="17">
        <f t="shared" si="134"/>
        <v>2.2285922583558774E-2</v>
      </c>
      <c r="P1226" s="18">
        <f t="shared" si="135"/>
        <v>5.7166499060400305E-2</v>
      </c>
    </row>
    <row r="1227" spans="2:16" x14ac:dyDescent="0.3">
      <c r="B1227" s="19">
        <v>40959.916666665507</v>
      </c>
      <c r="C1227" s="21">
        <f t="shared" si="136"/>
        <v>2</v>
      </c>
      <c r="D1227" s="21" t="str">
        <f t="shared" si="137"/>
        <v>Shoulder</v>
      </c>
      <c r="E1227" s="21">
        <f t="shared" si="138"/>
        <v>22</v>
      </c>
      <c r="F1227" s="23">
        <v>95.603471432186666</v>
      </c>
      <c r="G1227" s="23">
        <v>2633.6315301340246</v>
      </c>
      <c r="H1227" s="16">
        <f t="shared" si="139"/>
        <v>3.630100503365459E-2</v>
      </c>
      <c r="I1227" s="23">
        <v>7.988732298712292</v>
      </c>
      <c r="J1227" s="23">
        <v>58.633359882132766</v>
      </c>
      <c r="K1227" s="23">
        <v>19.736566484517304</v>
      </c>
      <c r="L1227" s="23">
        <v>14.865367394170658</v>
      </c>
      <c r="M1227" s="23">
        <f t="shared" si="133"/>
        <v>24.031426003444803</v>
      </c>
      <c r="N1227" s="23">
        <v>1414.3453829485954</v>
      </c>
      <c r="O1227" s="17">
        <f t="shared" si="134"/>
        <v>2.2639560808974529E-2</v>
      </c>
      <c r="P1227" s="18">
        <f t="shared" si="135"/>
        <v>5.8118727031742805E-2</v>
      </c>
    </row>
    <row r="1228" spans="2:16" x14ac:dyDescent="0.3">
      <c r="B1228" s="19">
        <v>40959.958333332172</v>
      </c>
      <c r="C1228" s="21">
        <f t="shared" si="136"/>
        <v>2</v>
      </c>
      <c r="D1228" s="21" t="str">
        <f t="shared" si="137"/>
        <v>Shoulder</v>
      </c>
      <c r="E1228" s="21">
        <f t="shared" si="138"/>
        <v>23</v>
      </c>
      <c r="F1228" s="23">
        <v>101.68779141131078</v>
      </c>
      <c r="G1228" s="23">
        <v>2493.2009448618678</v>
      </c>
      <c r="H1228" s="16">
        <f t="shared" si="139"/>
        <v>4.0786039176214352E-2</v>
      </c>
      <c r="I1228" s="23">
        <v>7.5087195149892851</v>
      </c>
      <c r="J1228" s="23">
        <v>58.098897410103604</v>
      </c>
      <c r="K1228" s="23">
        <v>19.736566484517304</v>
      </c>
      <c r="L1228" s="23">
        <v>14.661109399844646</v>
      </c>
      <c r="M1228" s="23">
        <f t="shared" si="133"/>
        <v>23.701221525741651</v>
      </c>
      <c r="N1228" s="23">
        <v>1292.3454067728796</v>
      </c>
      <c r="O1228" s="17">
        <f t="shared" si="134"/>
        <v>2.4149844830311573E-2</v>
      </c>
      <c r="P1228" s="18">
        <f t="shared" si="135"/>
        <v>6.3950907489177339E-2</v>
      </c>
    </row>
    <row r="1229" spans="2:16" x14ac:dyDescent="0.3">
      <c r="B1229" s="19">
        <v>40959.999999998836</v>
      </c>
      <c r="C1229" s="21">
        <f t="shared" si="136"/>
        <v>2</v>
      </c>
      <c r="D1229" s="21" t="str">
        <f t="shared" si="137"/>
        <v>Shoulder</v>
      </c>
      <c r="E1229" s="21">
        <f t="shared" si="138"/>
        <v>0</v>
      </c>
      <c r="F1229" s="23">
        <v>99.697725689145386</v>
      </c>
      <c r="G1229" s="23">
        <v>2363.8278859890934</v>
      </c>
      <c r="H1229" s="16">
        <f t="shared" si="139"/>
        <v>4.2176389524835899E-2</v>
      </c>
      <c r="I1229" s="23">
        <v>7.2532777981522587</v>
      </c>
      <c r="J1229" s="23">
        <v>57.707616933937032</v>
      </c>
      <c r="K1229" s="23">
        <v>19.736566484517304</v>
      </c>
      <c r="L1229" s="23">
        <v>14.511571930960676</v>
      </c>
      <c r="M1229" s="23">
        <f t="shared" si="133"/>
        <v>23.459478518459051</v>
      </c>
      <c r="N1229" s="23">
        <v>1228.8703638766156</v>
      </c>
      <c r="O1229" s="17">
        <f t="shared" si="134"/>
        <v>2.4992673938139674E-2</v>
      </c>
      <c r="P1229" s="18">
        <f t="shared" si="135"/>
        <v>6.611496271169337E-2</v>
      </c>
    </row>
    <row r="1230" spans="2:16" x14ac:dyDescent="0.3">
      <c r="B1230" s="19">
        <v>40960.0416666655</v>
      </c>
      <c r="C1230" s="21">
        <f t="shared" si="136"/>
        <v>2</v>
      </c>
      <c r="D1230" s="21" t="str">
        <f t="shared" si="137"/>
        <v>Shoulder</v>
      </c>
      <c r="E1230" s="21">
        <f t="shared" si="138"/>
        <v>1</v>
      </c>
      <c r="F1230" s="23">
        <v>104.24265447341817</v>
      </c>
      <c r="G1230" s="23">
        <v>2284.2136959135396</v>
      </c>
      <c r="H1230" s="16">
        <f t="shared" si="139"/>
        <v>4.5636121812905849E-2</v>
      </c>
      <c r="I1230" s="23">
        <v>7.1038721890412164</v>
      </c>
      <c r="J1230" s="23">
        <v>57.031668683451706</v>
      </c>
      <c r="K1230" s="23">
        <v>19.736566484517304</v>
      </c>
      <c r="L1230" s="23">
        <v>14.253241662442264</v>
      </c>
      <c r="M1230" s="23">
        <f t="shared" si="133"/>
        <v>23.041860536492138</v>
      </c>
      <c r="N1230" s="23">
        <v>1210.0215938130564</v>
      </c>
      <c r="O1230" s="17">
        <f t="shared" si="134"/>
        <v>2.4913384091384036E-2</v>
      </c>
      <c r="P1230" s="18">
        <f t="shared" si="135"/>
        <v>6.9412555673123766E-2</v>
      </c>
    </row>
    <row r="1231" spans="2:16" x14ac:dyDescent="0.3">
      <c r="B1231" s="19">
        <v>40960.083333332164</v>
      </c>
      <c r="C1231" s="21">
        <f t="shared" si="136"/>
        <v>2</v>
      </c>
      <c r="D1231" s="21" t="str">
        <f t="shared" si="137"/>
        <v>Shoulder</v>
      </c>
      <c r="E1231" s="21">
        <f t="shared" si="138"/>
        <v>2</v>
      </c>
      <c r="F1231" s="23">
        <v>107.05956946185475</v>
      </c>
      <c r="G1231" s="23">
        <v>2248.8296114355157</v>
      </c>
      <c r="H1231" s="16">
        <f t="shared" si="139"/>
        <v>4.7606794626612214E-2</v>
      </c>
      <c r="I1231" s="23">
        <v>7.0966955442521611</v>
      </c>
      <c r="J1231" s="23">
        <v>52.793243841161249</v>
      </c>
      <c r="K1231" s="23">
        <v>19.736566484517304</v>
      </c>
      <c r="L1231" s="23">
        <v>12.633423241700932</v>
      </c>
      <c r="M1231" s="23">
        <f t="shared" si="133"/>
        <v>20.423254114943013</v>
      </c>
      <c r="N1231" s="23">
        <v>1189.6089617250432</v>
      </c>
      <c r="O1231" s="17">
        <f t="shared" si="134"/>
        <v>2.3133609904290479E-2</v>
      </c>
      <c r="P1231" s="18">
        <f t="shared" si="135"/>
        <v>6.9639087515216969E-2</v>
      </c>
    </row>
    <row r="1232" spans="2:16" x14ac:dyDescent="0.3">
      <c r="B1232" s="19">
        <v>40960.124999998829</v>
      </c>
      <c r="C1232" s="21">
        <f t="shared" si="136"/>
        <v>2</v>
      </c>
      <c r="D1232" s="21" t="str">
        <f t="shared" si="137"/>
        <v>Shoulder</v>
      </c>
      <c r="E1232" s="21">
        <f t="shared" si="138"/>
        <v>3</v>
      </c>
      <c r="F1232" s="23">
        <v>104.42871737584585</v>
      </c>
      <c r="G1232" s="23">
        <v>2243.3008482358246</v>
      </c>
      <c r="H1232" s="16">
        <f t="shared" si="139"/>
        <v>4.6551365349846247E-2</v>
      </c>
      <c r="I1232" s="23">
        <v>7.2209802790747926</v>
      </c>
      <c r="J1232" s="23">
        <v>52.958995876086114</v>
      </c>
      <c r="K1232" s="23">
        <v>19.736566484517304</v>
      </c>
      <c r="L1232" s="23">
        <v>12.696769463336784</v>
      </c>
      <c r="M1232" s="23">
        <f t="shared" si="133"/>
        <v>20.525659928232024</v>
      </c>
      <c r="N1232" s="23">
        <v>1183.5010819936931</v>
      </c>
      <c r="O1232" s="17">
        <f t="shared" si="134"/>
        <v>2.344454147905433E-2</v>
      </c>
      <c r="P1232" s="18">
        <f t="shared" si="135"/>
        <v>6.8904531413049488E-2</v>
      </c>
    </row>
    <row r="1233" spans="2:16" x14ac:dyDescent="0.3">
      <c r="B1233" s="19">
        <v>40960.166666665493</v>
      </c>
      <c r="C1233" s="21">
        <f t="shared" si="136"/>
        <v>2</v>
      </c>
      <c r="D1233" s="21" t="str">
        <f t="shared" si="137"/>
        <v>Shoulder</v>
      </c>
      <c r="E1233" s="21">
        <f t="shared" si="138"/>
        <v>4</v>
      </c>
      <c r="F1233" s="23">
        <v>96.259349343395456</v>
      </c>
      <c r="G1233" s="23">
        <v>2273.1561695141572</v>
      </c>
      <c r="H1233" s="16">
        <f t="shared" si="139"/>
        <v>4.2346122380130621E-2</v>
      </c>
      <c r="I1233" s="23">
        <v>7.3518549598677474</v>
      </c>
      <c r="J1233" s="23">
        <v>53.813947999587796</v>
      </c>
      <c r="K1233" s="23">
        <v>19.736566484517304</v>
      </c>
      <c r="L1233" s="23">
        <v>13.023510469731878</v>
      </c>
      <c r="M1233" s="23">
        <f t="shared" si="133"/>
        <v>21.053871045338614</v>
      </c>
      <c r="N1233" s="23">
        <v>1228.3211551595691</v>
      </c>
      <c r="O1233" s="17">
        <f t="shared" si="134"/>
        <v>2.3125650719185261E-2</v>
      </c>
      <c r="P1233" s="18">
        <f t="shared" si="135"/>
        <v>6.4492491463841103E-2</v>
      </c>
    </row>
    <row r="1234" spans="2:16" x14ac:dyDescent="0.3">
      <c r="B1234" s="19">
        <v>40960.208333332157</v>
      </c>
      <c r="C1234" s="21">
        <f t="shared" si="136"/>
        <v>2</v>
      </c>
      <c r="D1234" s="21" t="str">
        <f t="shared" si="137"/>
        <v>Shoulder</v>
      </c>
      <c r="E1234" s="21">
        <f t="shared" si="138"/>
        <v>5</v>
      </c>
      <c r="F1234" s="23">
        <v>92.898521653539916</v>
      </c>
      <c r="G1234" s="23">
        <v>2306.3287487123048</v>
      </c>
      <c r="H1234" s="16">
        <f t="shared" si="139"/>
        <v>4.0279826414776322E-2</v>
      </c>
      <c r="I1234" s="23">
        <v>7.7611013566728504</v>
      </c>
      <c r="J1234" s="23">
        <v>55.273182577382208</v>
      </c>
      <c r="K1234" s="23">
        <v>19.736566484517304</v>
      </c>
      <c r="L1234" s="23">
        <v>13.581192895926971</v>
      </c>
      <c r="M1234" s="23">
        <f t="shared" si="133"/>
        <v>21.955423196937932</v>
      </c>
      <c r="N1234" s="23">
        <v>1334.4799379810997</v>
      </c>
      <c r="O1234" s="17">
        <f t="shared" si="134"/>
        <v>2.2268243761362307E-2</v>
      </c>
      <c r="P1234" s="18">
        <f t="shared" si="135"/>
        <v>6.1651109182869028E-2</v>
      </c>
    </row>
    <row r="1235" spans="2:16" x14ac:dyDescent="0.3">
      <c r="B1235" s="19">
        <v>40960.249999998821</v>
      </c>
      <c r="C1235" s="21">
        <f t="shared" si="136"/>
        <v>2</v>
      </c>
      <c r="D1235" s="21" t="str">
        <f t="shared" si="137"/>
        <v>Shoulder</v>
      </c>
      <c r="E1235" s="21">
        <f t="shared" si="138"/>
        <v>6</v>
      </c>
      <c r="F1235" s="23">
        <v>94.160313678525526</v>
      </c>
      <c r="G1235" s="23">
        <v>2420.2212706259434</v>
      </c>
      <c r="H1235" s="16">
        <f t="shared" si="139"/>
        <v>3.890566322234363E-2</v>
      </c>
      <c r="I1235" s="23">
        <v>8.6103422447112088</v>
      </c>
      <c r="J1235" s="23">
        <v>60.222226793982784</v>
      </c>
      <c r="K1235" s="23">
        <v>19.736566484517304</v>
      </c>
      <c r="L1235" s="23">
        <v>15.472592008900465</v>
      </c>
      <c r="M1235" s="23">
        <f t="shared" si="133"/>
        <v>25.013068300565017</v>
      </c>
      <c r="N1235" s="23">
        <v>1515.1649740411447</v>
      </c>
      <c r="O1235" s="17">
        <f t="shared" si="134"/>
        <v>2.2191253837922455E-2</v>
      </c>
      <c r="P1235" s="18">
        <f t="shared" si="135"/>
        <v>6.0233551611966335E-2</v>
      </c>
    </row>
    <row r="1236" spans="2:16" x14ac:dyDescent="0.3">
      <c r="B1236" s="19">
        <v>40960.291666665486</v>
      </c>
      <c r="C1236" s="21">
        <f t="shared" si="136"/>
        <v>2</v>
      </c>
      <c r="D1236" s="21" t="str">
        <f t="shared" si="137"/>
        <v>Shoulder</v>
      </c>
      <c r="E1236" s="21">
        <f t="shared" si="138"/>
        <v>7</v>
      </c>
      <c r="F1236" s="23">
        <v>104.93439670229708</v>
      </c>
      <c r="G1236" s="23">
        <v>2617.0452405349506</v>
      </c>
      <c r="H1236" s="16">
        <f t="shared" si="139"/>
        <v>4.0096516130858871E-2</v>
      </c>
      <c r="I1236" s="23">
        <v>9.2669472830299409</v>
      </c>
      <c r="J1236" s="23">
        <v>64.454575581444274</v>
      </c>
      <c r="K1236" s="23">
        <v>19.736566484517304</v>
      </c>
      <c r="L1236" s="23">
        <v>17.090088315671721</v>
      </c>
      <c r="M1236" s="23">
        <f t="shared" si="133"/>
        <v>27.627920781255249</v>
      </c>
      <c r="N1236" s="23">
        <v>1629.7628986595553</v>
      </c>
      <c r="O1236" s="17">
        <f t="shared" si="134"/>
        <v>2.2638181354251236E-2</v>
      </c>
      <c r="P1236" s="18">
        <f t="shared" si="135"/>
        <v>6.1826985281266067E-2</v>
      </c>
    </row>
    <row r="1237" spans="2:16" x14ac:dyDescent="0.3">
      <c r="B1237" s="19">
        <v>40960.33333333215</v>
      </c>
      <c r="C1237" s="21">
        <f t="shared" si="136"/>
        <v>2</v>
      </c>
      <c r="D1237" s="21" t="str">
        <f t="shared" si="137"/>
        <v>Shoulder</v>
      </c>
      <c r="E1237" s="21">
        <f t="shared" si="138"/>
        <v>8</v>
      </c>
      <c r="F1237" s="23">
        <v>102.10583856186878</v>
      </c>
      <c r="G1237" s="23">
        <v>2763.0045890067986</v>
      </c>
      <c r="H1237" s="16">
        <f t="shared" si="139"/>
        <v>3.6954639513853353E-2</v>
      </c>
      <c r="I1237" s="23">
        <v>9.1337332425552731</v>
      </c>
      <c r="J1237" s="23">
        <v>64.421214732168167</v>
      </c>
      <c r="K1237" s="23">
        <v>19.736566484517304</v>
      </c>
      <c r="L1237" s="23">
        <v>17.077338645641053</v>
      </c>
      <c r="M1237" s="23">
        <f t="shared" si="133"/>
        <v>27.60730960200981</v>
      </c>
      <c r="N1237" s="23">
        <v>1615.1937292594955</v>
      </c>
      <c r="O1237" s="17">
        <f t="shared" si="134"/>
        <v>2.2747143069586737E-2</v>
      </c>
      <c r="P1237" s="18">
        <f t="shared" si="135"/>
        <v>5.8861170111333461E-2</v>
      </c>
    </row>
    <row r="1238" spans="2:16" x14ac:dyDescent="0.3">
      <c r="B1238" s="19">
        <v>40960.374999998814</v>
      </c>
      <c r="C1238" s="21">
        <f t="shared" si="136"/>
        <v>2</v>
      </c>
      <c r="D1238" s="21" t="str">
        <f t="shared" si="137"/>
        <v>Shoulder</v>
      </c>
      <c r="E1238" s="21">
        <f t="shared" si="138"/>
        <v>9</v>
      </c>
      <c r="F1238" s="23">
        <v>96.588912299502155</v>
      </c>
      <c r="G1238" s="23">
        <v>2744.2067941278488</v>
      </c>
      <c r="H1238" s="16">
        <f t="shared" si="139"/>
        <v>3.5197388369632543E-2</v>
      </c>
      <c r="I1238" s="23">
        <v>9.0633539160178387</v>
      </c>
      <c r="J1238" s="23">
        <v>62.900581692570441</v>
      </c>
      <c r="K1238" s="23">
        <v>19.736566484517304</v>
      </c>
      <c r="L1238" s="23">
        <v>16.496191285387948</v>
      </c>
      <c r="M1238" s="23">
        <f t="shared" si="133"/>
        <v>26.667823922665189</v>
      </c>
      <c r="N1238" s="23">
        <v>1598.1471074411429</v>
      </c>
      <c r="O1238" s="17">
        <f t="shared" si="134"/>
        <v>2.2357877865131978E-2</v>
      </c>
      <c r="P1238" s="18">
        <f t="shared" si="135"/>
        <v>5.6768327324424661E-2</v>
      </c>
    </row>
    <row r="1239" spans="2:16" x14ac:dyDescent="0.3">
      <c r="B1239" s="19">
        <v>40960.416666665478</v>
      </c>
      <c r="C1239" s="21">
        <f t="shared" si="136"/>
        <v>2</v>
      </c>
      <c r="D1239" s="21" t="str">
        <f t="shared" si="137"/>
        <v>Shoulder</v>
      </c>
      <c r="E1239" s="21">
        <f t="shared" si="138"/>
        <v>10</v>
      </c>
      <c r="F1239" s="23">
        <v>92.974396679024437</v>
      </c>
      <c r="G1239" s="23">
        <v>2705.50545173001</v>
      </c>
      <c r="H1239" s="16">
        <f t="shared" si="139"/>
        <v>3.4364889791507473E-2</v>
      </c>
      <c r="I1239" s="23">
        <v>9.0662068560752953</v>
      </c>
      <c r="J1239" s="23">
        <v>59.547301018828705</v>
      </c>
      <c r="K1239" s="23">
        <v>19.736566484517304</v>
      </c>
      <c r="L1239" s="23">
        <v>15.214652504507386</v>
      </c>
      <c r="M1239" s="23">
        <f t="shared" si="133"/>
        <v>24.596082029804016</v>
      </c>
      <c r="N1239" s="23">
        <v>1579.533493308398</v>
      </c>
      <c r="O1239" s="17">
        <f t="shared" si="134"/>
        <v>2.1311538519751337E-2</v>
      </c>
      <c r="P1239" s="18">
        <f t="shared" si="135"/>
        <v>5.4944059638740092E-2</v>
      </c>
    </row>
    <row r="1240" spans="2:16" x14ac:dyDescent="0.3">
      <c r="B1240" s="19">
        <v>40960.458333332143</v>
      </c>
      <c r="C1240" s="21">
        <f t="shared" si="136"/>
        <v>2</v>
      </c>
      <c r="D1240" s="21" t="str">
        <f t="shared" si="137"/>
        <v>Shoulder</v>
      </c>
      <c r="E1240" s="21">
        <f t="shared" si="138"/>
        <v>11</v>
      </c>
      <c r="F1240" s="23">
        <v>89.636503907583062</v>
      </c>
      <c r="G1240" s="23">
        <v>2685.601904211122</v>
      </c>
      <c r="H1240" s="16">
        <f t="shared" si="139"/>
        <v>3.3376690628283273E-2</v>
      </c>
      <c r="I1240" s="23">
        <v>8.9420653350812902</v>
      </c>
      <c r="J1240" s="23">
        <v>59.389631738998723</v>
      </c>
      <c r="K1240" s="23">
        <v>19.736566484517304</v>
      </c>
      <c r="L1240" s="23">
        <v>15.15439530676135</v>
      </c>
      <c r="M1240" s="23">
        <f t="shared" si="133"/>
        <v>24.498669947720067</v>
      </c>
      <c r="N1240" s="23">
        <v>1553.082548304413</v>
      </c>
      <c r="O1240" s="17">
        <f t="shared" si="134"/>
        <v>2.1531846661538033E-2</v>
      </c>
      <c r="P1240" s="18">
        <f t="shared" si="135"/>
        <v>5.4189875505143516E-2</v>
      </c>
    </row>
    <row r="1241" spans="2:16" x14ac:dyDescent="0.3">
      <c r="B1241" s="19">
        <v>40960.499999998807</v>
      </c>
      <c r="C1241" s="21">
        <f t="shared" si="136"/>
        <v>2</v>
      </c>
      <c r="D1241" s="21" t="str">
        <f t="shared" si="137"/>
        <v>Shoulder</v>
      </c>
      <c r="E1241" s="21">
        <f t="shared" si="138"/>
        <v>12</v>
      </c>
      <c r="F1241" s="23">
        <v>85.511076655935597</v>
      </c>
      <c r="G1241" s="23">
        <v>2666.8041093321717</v>
      </c>
      <c r="H1241" s="16">
        <f t="shared" si="139"/>
        <v>3.206500108376896E-2</v>
      </c>
      <c r="I1241" s="23">
        <v>8.7477275026658976</v>
      </c>
      <c r="J1241" s="23">
        <v>49.727730965625184</v>
      </c>
      <c r="K1241" s="23">
        <v>19.736566484517304</v>
      </c>
      <c r="L1241" s="23">
        <v>11.461862010918397</v>
      </c>
      <c r="M1241" s="23">
        <f t="shared" si="133"/>
        <v>18.529302470189485</v>
      </c>
      <c r="N1241" s="23">
        <v>1504.5331478308503</v>
      </c>
      <c r="O1241" s="17">
        <f t="shared" si="134"/>
        <v>1.8129896315133925E-2</v>
      </c>
      <c r="P1241" s="18">
        <f t="shared" si="135"/>
        <v>4.9613562253909498E-2</v>
      </c>
    </row>
    <row r="1242" spans="2:16" x14ac:dyDescent="0.3">
      <c r="B1242" s="19">
        <v>40960.541666665471</v>
      </c>
      <c r="C1242" s="21">
        <f t="shared" si="136"/>
        <v>2</v>
      </c>
      <c r="D1242" s="21" t="str">
        <f t="shared" si="137"/>
        <v>Shoulder</v>
      </c>
      <c r="E1242" s="21">
        <f t="shared" si="138"/>
        <v>13</v>
      </c>
      <c r="F1242" s="23">
        <v>88.830952396119443</v>
      </c>
      <c r="G1242" s="23">
        <v>2602.6704562157538</v>
      </c>
      <c r="H1242" s="16">
        <f t="shared" si="139"/>
        <v>3.4130695334083284E-2</v>
      </c>
      <c r="I1242" s="23">
        <v>8.5842929873961751</v>
      </c>
      <c r="J1242" s="23">
        <v>54.853571049503316</v>
      </c>
      <c r="K1242" s="23">
        <v>19.736566484517304</v>
      </c>
      <c r="L1242" s="23">
        <v>13.420828018005404</v>
      </c>
      <c r="M1242" s="23">
        <f t="shared" si="133"/>
        <v>21.69617654698061</v>
      </c>
      <c r="N1242" s="23">
        <v>1463.4977993456707</v>
      </c>
      <c r="O1242" s="17">
        <f t="shared" si="134"/>
        <v>2.0690478351190669E-2</v>
      </c>
      <c r="P1242" s="18">
        <f t="shared" si="135"/>
        <v>5.4114993272353015E-2</v>
      </c>
    </row>
    <row r="1243" spans="2:16" x14ac:dyDescent="0.3">
      <c r="B1243" s="19">
        <v>40960.583333332135</v>
      </c>
      <c r="C1243" s="21">
        <f t="shared" si="136"/>
        <v>2</v>
      </c>
      <c r="D1243" s="21" t="str">
        <f t="shared" si="137"/>
        <v>Shoulder</v>
      </c>
      <c r="E1243" s="21">
        <f t="shared" si="138"/>
        <v>14</v>
      </c>
      <c r="F1243" s="23">
        <v>88.702052078624448</v>
      </c>
      <c r="G1243" s="23">
        <v>2561.7576085380388</v>
      </c>
      <c r="H1243" s="16">
        <f t="shared" si="139"/>
        <v>3.4625466430934324E-2</v>
      </c>
      <c r="I1243" s="23">
        <v>8.4978683396085675</v>
      </c>
      <c r="J1243" s="23">
        <v>57.427085575100996</v>
      </c>
      <c r="K1243" s="23">
        <v>19.736566484517304</v>
      </c>
      <c r="L1243" s="23">
        <v>14.40435996435833</v>
      </c>
      <c r="M1243" s="23">
        <f t="shared" si="133"/>
        <v>23.286159126225364</v>
      </c>
      <c r="N1243" s="23">
        <v>1429.7290687752993</v>
      </c>
      <c r="O1243" s="17">
        <f t="shared" si="134"/>
        <v>2.2230804534917943E-2</v>
      </c>
      <c r="P1243" s="18">
        <f t="shared" si="135"/>
        <v>5.6086518989695799E-2</v>
      </c>
    </row>
    <row r="1244" spans="2:16" x14ac:dyDescent="0.3">
      <c r="B1244" s="19">
        <v>40960.624999998799</v>
      </c>
      <c r="C1244" s="21">
        <f t="shared" si="136"/>
        <v>2</v>
      </c>
      <c r="D1244" s="21" t="str">
        <f t="shared" si="137"/>
        <v>Shoulder</v>
      </c>
      <c r="E1244" s="21">
        <f t="shared" si="138"/>
        <v>15</v>
      </c>
      <c r="F1244" s="23">
        <v>87.676163259597146</v>
      </c>
      <c r="G1244" s="23">
        <v>2538.5368030993354</v>
      </c>
      <c r="H1244" s="16">
        <f t="shared" si="139"/>
        <v>3.453807057378569E-2</v>
      </c>
      <c r="I1244" s="23">
        <v>8.492968856936649</v>
      </c>
      <c r="J1244" s="23">
        <v>56.843774671036918</v>
      </c>
      <c r="K1244" s="23">
        <v>19.736566484517304</v>
      </c>
      <c r="L1244" s="23">
        <v>14.181433338883078</v>
      </c>
      <c r="M1244" s="23">
        <f t="shared" si="133"/>
        <v>22.925774847636536</v>
      </c>
      <c r="N1244" s="23">
        <v>1434.2449105750252</v>
      </c>
      <c r="O1244" s="17">
        <f t="shared" si="134"/>
        <v>2.1906121801733718E-2</v>
      </c>
      <c r="P1244" s="18">
        <f t="shared" si="135"/>
        <v>5.5687597194733179E-2</v>
      </c>
    </row>
    <row r="1245" spans="2:16" x14ac:dyDescent="0.3">
      <c r="B1245" s="19">
        <v>40960.666666665464</v>
      </c>
      <c r="C1245" s="21">
        <f t="shared" si="136"/>
        <v>2</v>
      </c>
      <c r="D1245" s="21" t="str">
        <f t="shared" si="137"/>
        <v>Shoulder</v>
      </c>
      <c r="E1245" s="21">
        <f t="shared" si="138"/>
        <v>16</v>
      </c>
      <c r="F1245" s="23">
        <v>89.552677847925651</v>
      </c>
      <c r="G1245" s="23">
        <v>2523.0562661402</v>
      </c>
      <c r="H1245" s="16">
        <f t="shared" si="139"/>
        <v>3.5493729985231107E-2</v>
      </c>
      <c r="I1245" s="23">
        <v>8.5307859511980837</v>
      </c>
      <c r="J1245" s="23">
        <v>57.58747005320123</v>
      </c>
      <c r="K1245" s="23">
        <v>19.736566484517304</v>
      </c>
      <c r="L1245" s="23">
        <v>14.46565484198257</v>
      </c>
      <c r="M1245" s="23">
        <f t="shared" si="133"/>
        <v>23.385248726701356</v>
      </c>
      <c r="N1245" s="23">
        <v>1454.2862714604339</v>
      </c>
      <c r="O1245" s="17">
        <f t="shared" si="134"/>
        <v>2.1946184395901975E-2</v>
      </c>
      <c r="P1245" s="18">
        <f t="shared" si="135"/>
        <v>5.6660962437978843E-2</v>
      </c>
    </row>
    <row r="1246" spans="2:16" x14ac:dyDescent="0.3">
      <c r="B1246" s="19">
        <v>40960.708333332128</v>
      </c>
      <c r="C1246" s="21">
        <f t="shared" si="136"/>
        <v>2</v>
      </c>
      <c r="D1246" s="21" t="str">
        <f t="shared" si="137"/>
        <v>Shoulder</v>
      </c>
      <c r="E1246" s="21">
        <f t="shared" si="138"/>
        <v>17</v>
      </c>
      <c r="F1246" s="23">
        <v>85.180324726496764</v>
      </c>
      <c r="G1246" s="23">
        <v>2535.219545179521</v>
      </c>
      <c r="H1246" s="16">
        <f t="shared" si="139"/>
        <v>3.3598796162825052E-2</v>
      </c>
      <c r="I1246" s="23">
        <v>8.6291832152711017</v>
      </c>
      <c r="J1246" s="23">
        <v>58.811261238382599</v>
      </c>
      <c r="K1246" s="23">
        <v>19.736566484517304</v>
      </c>
      <c r="L1246" s="23">
        <v>14.933356778116559</v>
      </c>
      <c r="M1246" s="23">
        <f t="shared" si="133"/>
        <v>24.141337975748733</v>
      </c>
      <c r="N1246" s="23">
        <v>1490.6981519903484</v>
      </c>
      <c r="O1246" s="17">
        <f t="shared" si="134"/>
        <v>2.1983337905977368E-2</v>
      </c>
      <c r="P1246" s="18">
        <f t="shared" si="135"/>
        <v>5.4843520379520984E-2</v>
      </c>
    </row>
    <row r="1247" spans="2:16" x14ac:dyDescent="0.3">
      <c r="B1247" s="19">
        <v>40960.749999998792</v>
      </c>
      <c r="C1247" s="21">
        <f t="shared" si="136"/>
        <v>2</v>
      </c>
      <c r="D1247" s="21" t="str">
        <f t="shared" si="137"/>
        <v>Shoulder</v>
      </c>
      <c r="E1247" s="21">
        <f t="shared" si="138"/>
        <v>18</v>
      </c>
      <c r="F1247" s="23">
        <v>87.236414161312155</v>
      </c>
      <c r="G1247" s="23">
        <v>2575.0266402172974</v>
      </c>
      <c r="H1247" s="16">
        <f t="shared" si="139"/>
        <v>3.3877868600982936E-2</v>
      </c>
      <c r="I1247" s="23">
        <v>8.9227482323666738</v>
      </c>
      <c r="J1247" s="23">
        <v>56.305736707859033</v>
      </c>
      <c r="K1247" s="23">
        <v>19.736566484517304</v>
      </c>
      <c r="L1247" s="23">
        <v>13.975808882571449</v>
      </c>
      <c r="M1247" s="23">
        <f t="shared" si="133"/>
        <v>22.593361340770279</v>
      </c>
      <c r="N1247" s="23">
        <v>1543.1528098693063</v>
      </c>
      <c r="O1247" s="17">
        <f t="shared" si="134"/>
        <v>2.0423194236872843E-2</v>
      </c>
      <c r="P1247" s="18">
        <f t="shared" si="135"/>
        <v>5.3609168547086652E-2</v>
      </c>
    </row>
    <row r="1248" spans="2:16" x14ac:dyDescent="0.3">
      <c r="B1248" s="19">
        <v>40960.791666665456</v>
      </c>
      <c r="C1248" s="21">
        <f t="shared" si="136"/>
        <v>2</v>
      </c>
      <c r="D1248" s="21" t="str">
        <f t="shared" si="137"/>
        <v>Shoulder</v>
      </c>
      <c r="E1248" s="21">
        <f t="shared" si="138"/>
        <v>19</v>
      </c>
      <c r="F1248" s="23">
        <v>93.292060800044979</v>
      </c>
      <c r="G1248" s="23">
        <v>2649.11206709316</v>
      </c>
      <c r="H1248" s="16">
        <f t="shared" si="139"/>
        <v>3.521635115362004E-2</v>
      </c>
      <c r="I1248" s="23">
        <v>8.9292417778521145</v>
      </c>
      <c r="J1248" s="23">
        <v>57.833238993079142</v>
      </c>
      <c r="K1248" s="23">
        <v>19.736566484517304</v>
      </c>
      <c r="L1248" s="23">
        <v>14.559581494187919</v>
      </c>
      <c r="M1248" s="23">
        <f t="shared" si="133"/>
        <v>23.537091014373921</v>
      </c>
      <c r="N1248" s="23">
        <v>1533.0395912303227</v>
      </c>
      <c r="O1248" s="17">
        <f t="shared" si="134"/>
        <v>2.1177752341132016E-2</v>
      </c>
      <c r="P1248" s="18">
        <f t="shared" si="135"/>
        <v>5.5648300331662348E-2</v>
      </c>
    </row>
    <row r="1249" spans="2:16" x14ac:dyDescent="0.3">
      <c r="B1249" s="19">
        <v>40960.833333332121</v>
      </c>
      <c r="C1249" s="21">
        <f t="shared" si="136"/>
        <v>2</v>
      </c>
      <c r="D1249" s="21" t="str">
        <f t="shared" si="137"/>
        <v>Shoulder</v>
      </c>
      <c r="E1249" s="21">
        <f t="shared" si="138"/>
        <v>20</v>
      </c>
      <c r="F1249" s="23">
        <v>92.863823204860878</v>
      </c>
      <c r="G1249" s="23">
        <v>2648.0063144532214</v>
      </c>
      <c r="H1249" s="16">
        <f t="shared" si="139"/>
        <v>3.5069336012529879E-2</v>
      </c>
      <c r="I1249" s="23">
        <v>8.7822517847282899</v>
      </c>
      <c r="J1249" s="23">
        <v>59.065162034788258</v>
      </c>
      <c r="K1249" s="23">
        <v>19.736566484517304</v>
      </c>
      <c r="L1249" s="23">
        <v>15.030391219533373</v>
      </c>
      <c r="M1249" s="23">
        <f t="shared" si="133"/>
        <v>24.298204330737583</v>
      </c>
      <c r="N1249" s="23">
        <v>1483.9206269246902</v>
      </c>
      <c r="O1249" s="17">
        <f t="shared" si="134"/>
        <v>2.2292604816756635E-2</v>
      </c>
      <c r="P1249" s="18">
        <f t="shared" si="135"/>
        <v>5.6580153980373138E-2</v>
      </c>
    </row>
    <row r="1250" spans="2:16" x14ac:dyDescent="0.3">
      <c r="B1250" s="19">
        <v>40960.874999998785</v>
      </c>
      <c r="C1250" s="21">
        <f t="shared" si="136"/>
        <v>2</v>
      </c>
      <c r="D1250" s="21" t="str">
        <f t="shared" si="137"/>
        <v>Shoulder</v>
      </c>
      <c r="E1250" s="21">
        <f t="shared" si="138"/>
        <v>21</v>
      </c>
      <c r="F1250" s="23">
        <v>95.85780460455878</v>
      </c>
      <c r="G1250" s="23">
        <v>2604.8819614956301</v>
      </c>
      <c r="H1250" s="16">
        <f t="shared" si="139"/>
        <v>3.6799289189104238E-2</v>
      </c>
      <c r="I1250" s="23">
        <v>8.44365236021466</v>
      </c>
      <c r="J1250" s="23">
        <v>54.336264992637652</v>
      </c>
      <c r="K1250" s="23">
        <v>19.736566484517304</v>
      </c>
      <c r="L1250" s="23">
        <v>13.223126770194851</v>
      </c>
      <c r="M1250" s="23">
        <f t="shared" si="133"/>
        <v>21.376571737925495</v>
      </c>
      <c r="N1250" s="23">
        <v>1398.0448212878459</v>
      </c>
      <c r="O1250" s="17">
        <f t="shared" si="134"/>
        <v>2.1329948542472672E-2</v>
      </c>
      <c r="P1250" s="18">
        <f t="shared" si="135"/>
        <v>5.7344310786773746E-2</v>
      </c>
    </row>
    <row r="1251" spans="2:16" x14ac:dyDescent="0.3">
      <c r="B1251" s="19">
        <v>40960.916666665449</v>
      </c>
      <c r="C1251" s="21">
        <f t="shared" si="136"/>
        <v>2</v>
      </c>
      <c r="D1251" s="21" t="str">
        <f t="shared" si="137"/>
        <v>Shoulder</v>
      </c>
      <c r="E1251" s="21">
        <f t="shared" si="138"/>
        <v>22</v>
      </c>
      <c r="F1251" s="23">
        <v>93.457135852131088</v>
      </c>
      <c r="G1251" s="23">
        <v>2518.633255580447</v>
      </c>
      <c r="H1251" s="16">
        <f t="shared" si="139"/>
        <v>3.7106289947161385E-2</v>
      </c>
      <c r="I1251" s="23">
        <v>7.9059887944806855</v>
      </c>
      <c r="J1251" s="23">
        <v>51.639013716521227</v>
      </c>
      <c r="K1251" s="23">
        <v>19.736566484517304</v>
      </c>
      <c r="L1251" s="23">
        <v>12.192305777729073</v>
      </c>
      <c r="M1251" s="23">
        <f t="shared" si="133"/>
        <v>19.710141454274847</v>
      </c>
      <c r="N1251" s="23">
        <v>1277.2671994291441</v>
      </c>
      <c r="O1251" s="17">
        <f t="shared" si="134"/>
        <v>2.1621263163336658E-2</v>
      </c>
      <c r="P1251" s="18">
        <f t="shared" si="135"/>
        <v>5.7925268250535393E-2</v>
      </c>
    </row>
    <row r="1252" spans="2:16" x14ac:dyDescent="0.3">
      <c r="B1252" s="19">
        <v>40960.958333332113</v>
      </c>
      <c r="C1252" s="21">
        <f t="shared" si="136"/>
        <v>2</v>
      </c>
      <c r="D1252" s="21" t="str">
        <f t="shared" si="137"/>
        <v>Shoulder</v>
      </c>
      <c r="E1252" s="21">
        <f t="shared" si="138"/>
        <v>23</v>
      </c>
      <c r="F1252" s="23">
        <v>91.683350674038053</v>
      </c>
      <c r="G1252" s="23">
        <v>2375.9911650284139</v>
      </c>
      <c r="H1252" s="16">
        <f t="shared" si="139"/>
        <v>3.8587412286502185E-2</v>
      </c>
      <c r="I1252" s="23">
        <v>7.4278825970583133</v>
      </c>
      <c r="J1252" s="23">
        <v>48.375022064560582</v>
      </c>
      <c r="K1252" s="23">
        <v>19.736566484517304</v>
      </c>
      <c r="L1252" s="23">
        <v>10.944890995181073</v>
      </c>
      <c r="M1252" s="23">
        <f t="shared" si="133"/>
        <v>17.693564584862205</v>
      </c>
      <c r="N1252" s="23">
        <v>1158.7932788008879</v>
      </c>
      <c r="O1252" s="17">
        <f t="shared" si="134"/>
        <v>2.1678972118233233E-2</v>
      </c>
      <c r="P1252" s="18">
        <f t="shared" si="135"/>
        <v>5.9429848969661567E-2</v>
      </c>
    </row>
    <row r="1253" spans="2:16" x14ac:dyDescent="0.3">
      <c r="B1253" s="19">
        <v>40960.999999998778</v>
      </c>
      <c r="C1253" s="21">
        <f t="shared" si="136"/>
        <v>2</v>
      </c>
      <c r="D1253" s="21" t="str">
        <f t="shared" si="137"/>
        <v>Shoulder</v>
      </c>
      <c r="E1253" s="21">
        <f t="shared" si="138"/>
        <v>0</v>
      </c>
      <c r="F1253" s="23">
        <v>89.693261179230944</v>
      </c>
      <c r="G1253" s="23">
        <v>2243.3008482358246</v>
      </c>
      <c r="H1253" s="16">
        <f t="shared" si="139"/>
        <v>3.9982716205794452E-2</v>
      </c>
      <c r="I1253" s="23">
        <v>7.1605050818738194</v>
      </c>
      <c r="J1253" s="23">
        <v>46.571537478929109</v>
      </c>
      <c r="K1253" s="23">
        <v>19.736566484517304</v>
      </c>
      <c r="L1253" s="23">
        <v>10.255644951655567</v>
      </c>
      <c r="M1253" s="23">
        <f t="shared" si="133"/>
        <v>16.579326042756236</v>
      </c>
      <c r="N1253" s="23">
        <v>1088.0911103847413</v>
      </c>
      <c r="O1253" s="17">
        <f t="shared" si="134"/>
        <v>2.1817870670991713E-2</v>
      </c>
      <c r="P1253" s="18">
        <f t="shared" si="135"/>
        <v>6.092824914553318E-2</v>
      </c>
    </row>
    <row r="1254" spans="2:16" x14ac:dyDescent="0.3">
      <c r="B1254" s="19">
        <v>40961.041666665442</v>
      </c>
      <c r="C1254" s="21">
        <f t="shared" si="136"/>
        <v>2</v>
      </c>
      <c r="D1254" s="21" t="str">
        <f t="shared" si="137"/>
        <v>Shoulder</v>
      </c>
      <c r="E1254" s="21">
        <f t="shared" si="138"/>
        <v>1</v>
      </c>
      <c r="F1254" s="23">
        <v>90.040748353167132</v>
      </c>
      <c r="G1254" s="23">
        <v>2155.9463896807038</v>
      </c>
      <c r="H1254" s="16">
        <f t="shared" si="139"/>
        <v>4.1763908779986959E-2</v>
      </c>
      <c r="I1254" s="23">
        <v>7.0225150698140473</v>
      </c>
      <c r="J1254" s="23">
        <v>44.864063905954978</v>
      </c>
      <c r="K1254" s="23">
        <v>19.736566484517304</v>
      </c>
      <c r="L1254" s="23">
        <v>9.6030918807987344</v>
      </c>
      <c r="M1254" s="23">
        <f t="shared" si="133"/>
        <v>15.52440554063894</v>
      </c>
      <c r="N1254" s="23">
        <v>1056.9393719490829</v>
      </c>
      <c r="O1254" s="17">
        <f t="shared" si="134"/>
        <v>2.1332274309050117E-2</v>
      </c>
      <c r="P1254" s="18">
        <f t="shared" si="135"/>
        <v>6.2205263930724244E-2</v>
      </c>
    </row>
    <row r="1255" spans="2:16" x14ac:dyDescent="0.3">
      <c r="B1255" s="19">
        <v>40961.083333332106</v>
      </c>
      <c r="C1255" s="21">
        <f t="shared" si="136"/>
        <v>2</v>
      </c>
      <c r="D1255" s="21" t="str">
        <f t="shared" si="137"/>
        <v>Shoulder</v>
      </c>
      <c r="E1255" s="21">
        <f t="shared" si="138"/>
        <v>2</v>
      </c>
      <c r="F1255" s="23">
        <v>88.671804566086934</v>
      </c>
      <c r="G1255" s="23">
        <v>2139.3601000816298</v>
      </c>
      <c r="H1255" s="16">
        <f t="shared" si="139"/>
        <v>4.1447816364670709E-2</v>
      </c>
      <c r="I1255" s="23">
        <v>6.9707827750079741</v>
      </c>
      <c r="J1255" s="23">
        <v>46.092824910296351</v>
      </c>
      <c r="K1255" s="23">
        <v>19.736566484517304</v>
      </c>
      <c r="L1255" s="23">
        <v>10.072693155701884</v>
      </c>
      <c r="M1255" s="23">
        <f t="shared" si="133"/>
        <v>16.283565270077162</v>
      </c>
      <c r="N1255" s="23">
        <v>1042.0256886912291</v>
      </c>
      <c r="O1255" s="17">
        <f t="shared" si="134"/>
        <v>2.231648249890298E-2</v>
      </c>
      <c r="P1255" s="18">
        <f t="shared" si="135"/>
        <v>6.2839329395053767E-2</v>
      </c>
    </row>
    <row r="1256" spans="2:16" x14ac:dyDescent="0.3">
      <c r="B1256" s="19">
        <v>40961.12499999877</v>
      </c>
      <c r="C1256" s="21">
        <f t="shared" si="136"/>
        <v>2</v>
      </c>
      <c r="D1256" s="21" t="str">
        <f t="shared" si="137"/>
        <v>Shoulder</v>
      </c>
      <c r="E1256" s="21">
        <f t="shared" si="138"/>
        <v>3</v>
      </c>
      <c r="F1256" s="23">
        <v>89.987642154163439</v>
      </c>
      <c r="G1256" s="23">
        <v>2116.1392946429269</v>
      </c>
      <c r="H1256" s="16">
        <f t="shared" si="139"/>
        <v>4.252444174254974E-2</v>
      </c>
      <c r="I1256" s="23">
        <v>6.9357510010463281</v>
      </c>
      <c r="J1256" s="23">
        <v>46.262389981602048</v>
      </c>
      <c r="K1256" s="23">
        <v>19.736566484517304</v>
      </c>
      <c r="L1256" s="23">
        <v>10.137496623083143</v>
      </c>
      <c r="M1256" s="23">
        <f t="shared" si="133"/>
        <v>16.388326874001599</v>
      </c>
      <c r="N1256" s="23">
        <v>1049.5961017814948</v>
      </c>
      <c r="O1256" s="17">
        <f t="shared" si="134"/>
        <v>2.222195550789454E-2</v>
      </c>
      <c r="P1256" s="18">
        <f t="shared" si="135"/>
        <v>6.3801420998043284E-2</v>
      </c>
    </row>
    <row r="1257" spans="2:16" x14ac:dyDescent="0.3">
      <c r="B1257" s="19">
        <v>40961.166666665435</v>
      </c>
      <c r="C1257" s="21">
        <f t="shared" si="136"/>
        <v>2</v>
      </c>
      <c r="D1257" s="21" t="str">
        <f t="shared" si="137"/>
        <v>Shoulder</v>
      </c>
      <c r="E1257" s="21">
        <f t="shared" si="138"/>
        <v>4</v>
      </c>
      <c r="F1257" s="23">
        <v>90.279873791350042</v>
      </c>
      <c r="G1257" s="23">
        <v>2127.1968210423092</v>
      </c>
      <c r="H1257" s="16">
        <f t="shared" si="139"/>
        <v>4.2440771299720931E-2</v>
      </c>
      <c r="I1257" s="23">
        <v>7.0575918602823187</v>
      </c>
      <c r="J1257" s="23">
        <v>48.13170458446637</v>
      </c>
      <c r="K1257" s="23">
        <v>19.736566484517304</v>
      </c>
      <c r="L1257" s="23">
        <v>10.851901228696979</v>
      </c>
      <c r="M1257" s="23">
        <f t="shared" si="133"/>
        <v>17.543236871252084</v>
      </c>
      <c r="N1257" s="23">
        <v>1080.5081558644581</v>
      </c>
      <c r="O1257" s="17">
        <f t="shared" si="134"/>
        <v>2.2767832522145624E-2</v>
      </c>
      <c r="P1257" s="18">
        <f t="shared" si="135"/>
        <v>6.424231944880382E-2</v>
      </c>
    </row>
    <row r="1258" spans="2:16" x14ac:dyDescent="0.3">
      <c r="B1258" s="19">
        <v>40961.208333332099</v>
      </c>
      <c r="C1258" s="21">
        <f t="shared" si="136"/>
        <v>2</v>
      </c>
      <c r="D1258" s="21" t="str">
        <f t="shared" si="137"/>
        <v>Shoulder</v>
      </c>
      <c r="E1258" s="21">
        <f t="shared" si="138"/>
        <v>5</v>
      </c>
      <c r="F1258" s="23">
        <v>87.266367856024971</v>
      </c>
      <c r="G1258" s="23">
        <v>2159.2636476005182</v>
      </c>
      <c r="H1258" s="16">
        <f t="shared" si="139"/>
        <v>4.0414873817284758E-2</v>
      </c>
      <c r="I1258" s="23">
        <v>7.3923403017096438</v>
      </c>
      <c r="J1258" s="23">
        <v>50.013986246440979</v>
      </c>
      <c r="K1258" s="23">
        <v>19.736566484517304</v>
      </c>
      <c r="L1258" s="23">
        <v>11.571261515251555</v>
      </c>
      <c r="M1258" s="23">
        <f t="shared" si="133"/>
        <v>18.706158246672118</v>
      </c>
      <c r="N1258" s="23">
        <v>1172.1692882008474</v>
      </c>
      <c r="O1258" s="17">
        <f t="shared" si="134"/>
        <v>2.2265127410427316E-2</v>
      </c>
      <c r="P1258" s="18">
        <f t="shared" si="135"/>
        <v>6.1780158912893887E-2</v>
      </c>
    </row>
    <row r="1259" spans="2:16" x14ac:dyDescent="0.3">
      <c r="B1259" s="19">
        <v>40961.249999998763</v>
      </c>
      <c r="C1259" s="21">
        <f t="shared" si="136"/>
        <v>2</v>
      </c>
      <c r="D1259" s="21" t="str">
        <f t="shared" si="137"/>
        <v>Shoulder</v>
      </c>
      <c r="E1259" s="21">
        <f t="shared" si="138"/>
        <v>6</v>
      </c>
      <c r="F1259" s="23">
        <v>90.124965157943407</v>
      </c>
      <c r="G1259" s="23">
        <v>2269.8389115943428</v>
      </c>
      <c r="H1259" s="16">
        <f t="shared" si="139"/>
        <v>3.9705445482313681E-2</v>
      </c>
      <c r="I1259" s="23">
        <v>8.1491179054580876</v>
      </c>
      <c r="J1259" s="23">
        <v>57.294323342321341</v>
      </c>
      <c r="K1259" s="23">
        <v>19.736566484517304</v>
      </c>
      <c r="L1259" s="23">
        <v>14.353621607955382</v>
      </c>
      <c r="M1259" s="23">
        <f t="shared" si="133"/>
        <v>23.204135249848655</v>
      </c>
      <c r="N1259" s="23">
        <v>1345.1352261863599</v>
      </c>
      <c r="O1259" s="17">
        <f t="shared" si="134"/>
        <v>2.3308625441471376E-2</v>
      </c>
      <c r="P1259" s="18">
        <f t="shared" si="135"/>
        <v>6.2088591567051044E-2</v>
      </c>
    </row>
    <row r="1260" spans="2:16" x14ac:dyDescent="0.3">
      <c r="B1260" s="19">
        <v>40961.291666665427</v>
      </c>
      <c r="C1260" s="21">
        <f t="shared" si="136"/>
        <v>2</v>
      </c>
      <c r="D1260" s="21" t="str">
        <f t="shared" si="137"/>
        <v>Shoulder</v>
      </c>
      <c r="E1260" s="21">
        <f t="shared" si="138"/>
        <v>7</v>
      </c>
      <c r="F1260" s="23">
        <v>96.02194249879831</v>
      </c>
      <c r="G1260" s="23">
        <v>2467.7686341432882</v>
      </c>
      <c r="H1260" s="16">
        <f t="shared" si="139"/>
        <v>3.8910431541380436E-2</v>
      </c>
      <c r="I1260" s="23">
        <v>8.68148066905791</v>
      </c>
      <c r="J1260" s="23">
        <v>60.853616123281462</v>
      </c>
      <c r="K1260" s="23">
        <v>19.736566484517304</v>
      </c>
      <c r="L1260" s="23">
        <v>15.713892988465512</v>
      </c>
      <c r="M1260" s="23">
        <f t="shared" si="133"/>
        <v>25.403156650298648</v>
      </c>
      <c r="N1260" s="23">
        <v>1459.896230497968</v>
      </c>
      <c r="O1260" s="17">
        <f t="shared" si="134"/>
        <v>2.3347301409039428E-2</v>
      </c>
      <c r="P1260" s="18">
        <f t="shared" si="135"/>
        <v>6.134927937726746E-2</v>
      </c>
    </row>
    <row r="1261" spans="2:16" x14ac:dyDescent="0.3">
      <c r="B1261" s="19">
        <v>40961.333333332092</v>
      </c>
      <c r="C1261" s="21">
        <f t="shared" si="136"/>
        <v>2</v>
      </c>
      <c r="D1261" s="21" t="str">
        <f t="shared" si="137"/>
        <v>Shoulder</v>
      </c>
      <c r="E1261" s="21">
        <f t="shared" si="138"/>
        <v>8</v>
      </c>
      <c r="F1261" s="23">
        <v>97.900909604510815</v>
      </c>
      <c r="G1261" s="23">
        <v>2598.2474456560008</v>
      </c>
      <c r="H1261" s="16">
        <f t="shared" si="139"/>
        <v>3.7679594285059702E-2</v>
      </c>
      <c r="I1261" s="23">
        <v>8.6421401700333895</v>
      </c>
      <c r="J1261" s="23">
        <v>59.79580047716459</v>
      </c>
      <c r="K1261" s="23">
        <v>19.736566484517304</v>
      </c>
      <c r="L1261" s="23">
        <v>15.309622691577921</v>
      </c>
      <c r="M1261" s="23">
        <f t="shared" si="133"/>
        <v>24.749611301069365</v>
      </c>
      <c r="N1261" s="23">
        <v>1441.4243665809759</v>
      </c>
      <c r="O1261" s="17">
        <f t="shared" si="134"/>
        <v>2.3165801997857983E-2</v>
      </c>
      <c r="P1261" s="18">
        <f t="shared" si="135"/>
        <v>5.9972518262350366E-2</v>
      </c>
    </row>
    <row r="1262" spans="2:16" x14ac:dyDescent="0.3">
      <c r="B1262" s="19">
        <v>40961.374999998756</v>
      </c>
      <c r="C1262" s="21">
        <f t="shared" si="136"/>
        <v>2</v>
      </c>
      <c r="D1262" s="21" t="str">
        <f t="shared" si="137"/>
        <v>Shoulder</v>
      </c>
      <c r="E1262" s="21">
        <f t="shared" si="138"/>
        <v>9</v>
      </c>
      <c r="F1262" s="23">
        <v>97.314255004892686</v>
      </c>
      <c r="G1262" s="23">
        <v>2573.9208875773593</v>
      </c>
      <c r="H1262" s="16">
        <f t="shared" si="139"/>
        <v>3.7807787906211587E-2</v>
      </c>
      <c r="I1262" s="23">
        <v>8.5801975034487885</v>
      </c>
      <c r="J1262" s="23">
        <v>58.139578053966417</v>
      </c>
      <c r="K1262" s="23">
        <v>19.736566484517304</v>
      </c>
      <c r="L1262" s="23">
        <v>14.676656509619747</v>
      </c>
      <c r="M1262" s="23">
        <f t="shared" si="133"/>
        <v>23.726355059829366</v>
      </c>
      <c r="N1262" s="23">
        <v>1426.9954777278394</v>
      </c>
      <c r="O1262" s="17">
        <f t="shared" si="134"/>
        <v>2.2639561980055376E-2</v>
      </c>
      <c r="P1262" s="18">
        <f t="shared" si="135"/>
        <v>5.9591398128635495E-2</v>
      </c>
    </row>
    <row r="1263" spans="2:16" x14ac:dyDescent="0.3">
      <c r="B1263" s="19">
        <v>40961.41666666542</v>
      </c>
      <c r="C1263" s="21">
        <f t="shared" si="136"/>
        <v>2</v>
      </c>
      <c r="D1263" s="21" t="str">
        <f t="shared" si="137"/>
        <v>Shoulder</v>
      </c>
      <c r="E1263" s="21">
        <f t="shared" si="138"/>
        <v>10</v>
      </c>
      <c r="F1263" s="23">
        <v>98.559452227936063</v>
      </c>
      <c r="G1263" s="23">
        <v>2547.3828242188415</v>
      </c>
      <c r="H1263" s="16">
        <f t="shared" si="139"/>
        <v>3.8690475295231473E-2</v>
      </c>
      <c r="I1263" s="23">
        <v>8.5167914310322868</v>
      </c>
      <c r="J1263" s="23">
        <v>58.150726818104324</v>
      </c>
      <c r="K1263" s="23">
        <v>19.736566484517304</v>
      </c>
      <c r="L1263" s="23">
        <v>14.68091728436297</v>
      </c>
      <c r="M1263" s="23">
        <f t="shared" si="133"/>
        <v>23.73324304922405</v>
      </c>
      <c r="N1263" s="23">
        <v>1415.2886491968022</v>
      </c>
      <c r="O1263" s="17">
        <f t="shared" si="134"/>
        <v>2.278689544960226E-2</v>
      </c>
      <c r="P1263" s="18">
        <f t="shared" si="135"/>
        <v>6.0595734929385872E-2</v>
      </c>
    </row>
    <row r="1264" spans="2:16" x14ac:dyDescent="0.3">
      <c r="B1264" s="19">
        <v>40961.458333332084</v>
      </c>
      <c r="C1264" s="21">
        <f t="shared" si="136"/>
        <v>2</v>
      </c>
      <c r="D1264" s="21" t="str">
        <f t="shared" si="137"/>
        <v>Shoulder</v>
      </c>
      <c r="E1264" s="21">
        <f t="shared" si="138"/>
        <v>11</v>
      </c>
      <c r="F1264" s="23">
        <v>99.310955934010607</v>
      </c>
      <c r="G1264" s="23">
        <v>2541.8540610191503</v>
      </c>
      <c r="H1264" s="16">
        <f t="shared" si="139"/>
        <v>3.9070282380488874E-2</v>
      </c>
      <c r="I1264" s="23">
        <v>8.4199166965183263</v>
      </c>
      <c r="J1264" s="23">
        <v>58.096668175662835</v>
      </c>
      <c r="K1264" s="23">
        <v>19.736566484517304</v>
      </c>
      <c r="L1264" s="23">
        <v>14.660257443010284</v>
      </c>
      <c r="M1264" s="23">
        <f t="shared" si="133"/>
        <v>23.699844248135246</v>
      </c>
      <c r="N1264" s="23">
        <v>1395.482503493326</v>
      </c>
      <c r="O1264" s="17">
        <f t="shared" si="134"/>
        <v>2.3016957120026826E-2</v>
      </c>
      <c r="P1264" s="18">
        <f t="shared" si="135"/>
        <v>6.1187960486296648E-2</v>
      </c>
    </row>
    <row r="1265" spans="2:16" x14ac:dyDescent="0.3">
      <c r="B1265" s="19">
        <v>40961.499999998749</v>
      </c>
      <c r="C1265" s="21">
        <f t="shared" si="136"/>
        <v>2</v>
      </c>
      <c r="D1265" s="21" t="str">
        <f t="shared" si="137"/>
        <v>Shoulder</v>
      </c>
      <c r="E1265" s="21">
        <f t="shared" si="138"/>
        <v>12</v>
      </c>
      <c r="F1265" s="23">
        <v>96.893232996380846</v>
      </c>
      <c r="G1265" s="23">
        <v>2525.2677714200768</v>
      </c>
      <c r="H1265" s="16">
        <f t="shared" si="139"/>
        <v>3.8369488611456531E-2</v>
      </c>
      <c r="I1265" s="23">
        <v>8.3080302145541669</v>
      </c>
      <c r="J1265" s="23">
        <v>56.899438996844943</v>
      </c>
      <c r="K1265" s="23">
        <v>19.736566484517304</v>
      </c>
      <c r="L1265" s="23">
        <v>14.202706831672742</v>
      </c>
      <c r="M1265" s="23">
        <f t="shared" si="133"/>
        <v>22.960165680654896</v>
      </c>
      <c r="N1265" s="23">
        <v>1371.7850364864792</v>
      </c>
      <c r="O1265" s="17">
        <f t="shared" si="134"/>
        <v>2.2793801553117651E-2</v>
      </c>
      <c r="P1265" s="18">
        <f t="shared" si="135"/>
        <v>6.0288703655470038E-2</v>
      </c>
    </row>
    <row r="1266" spans="2:16" x14ac:dyDescent="0.3">
      <c r="B1266" s="19">
        <v>40961.541666665413</v>
      </c>
      <c r="C1266" s="21">
        <f t="shared" si="136"/>
        <v>2</v>
      </c>
      <c r="D1266" s="21" t="str">
        <f t="shared" si="137"/>
        <v>Shoulder</v>
      </c>
      <c r="E1266" s="21">
        <f t="shared" si="138"/>
        <v>13</v>
      </c>
      <c r="F1266" s="23">
        <v>97.153014638524624</v>
      </c>
      <c r="G1266" s="23">
        <v>2496.5182027816822</v>
      </c>
      <c r="H1266" s="16">
        <f t="shared" si="139"/>
        <v>3.8915404073671216E-2</v>
      </c>
      <c r="I1266" s="23">
        <v>8.1866640693344213</v>
      </c>
      <c r="J1266" s="23">
        <v>56.557303922139432</v>
      </c>
      <c r="K1266" s="23">
        <v>19.736566484517304</v>
      </c>
      <c r="L1266" s="23">
        <v>14.071951488116806</v>
      </c>
      <c r="M1266" s="23">
        <f t="shared" si="133"/>
        <v>22.748785949505322</v>
      </c>
      <c r="N1266" s="23">
        <v>1363.6715311835444</v>
      </c>
      <c r="O1266" s="17">
        <f t="shared" si="134"/>
        <v>2.268541163427424E-2</v>
      </c>
      <c r="P1266" s="18">
        <f t="shared" si="135"/>
        <v>6.0718003747620111E-2</v>
      </c>
    </row>
    <row r="1267" spans="2:16" x14ac:dyDescent="0.3">
      <c r="B1267" s="19">
        <v>40961.583333332077</v>
      </c>
      <c r="C1267" s="21">
        <f t="shared" si="136"/>
        <v>2</v>
      </c>
      <c r="D1267" s="21" t="str">
        <f t="shared" si="137"/>
        <v>Shoulder</v>
      </c>
      <c r="E1267" s="21">
        <f t="shared" si="138"/>
        <v>14</v>
      </c>
      <c r="F1267" s="23">
        <v>94.780603453472125</v>
      </c>
      <c r="G1267" s="23">
        <v>2468.8743867832263</v>
      </c>
      <c r="H1267" s="16">
        <f t="shared" si="139"/>
        <v>3.8390208898786762E-2</v>
      </c>
      <c r="I1267" s="23">
        <v>8.0268262377398738</v>
      </c>
      <c r="J1267" s="23">
        <v>55.928085346011279</v>
      </c>
      <c r="K1267" s="23">
        <v>19.736566484517304</v>
      </c>
      <c r="L1267" s="23">
        <v>13.831480115328647</v>
      </c>
      <c r="M1267" s="23">
        <f t="shared" si="133"/>
        <v>22.36003874616533</v>
      </c>
      <c r="N1267" s="23">
        <v>1370.3316777420025</v>
      </c>
      <c r="O1267" s="17">
        <f t="shared" si="134"/>
        <v>2.217482488179497E-2</v>
      </c>
      <c r="P1267" s="18">
        <f t="shared" si="135"/>
        <v>5.971373762107561E-2</v>
      </c>
    </row>
    <row r="1268" spans="2:16" x14ac:dyDescent="0.3">
      <c r="B1268" s="19">
        <v>40961.624999998741</v>
      </c>
      <c r="C1268" s="21">
        <f t="shared" si="136"/>
        <v>2</v>
      </c>
      <c r="D1268" s="21" t="str">
        <f t="shared" si="137"/>
        <v>Shoulder</v>
      </c>
      <c r="E1268" s="21">
        <f t="shared" si="138"/>
        <v>15</v>
      </c>
      <c r="F1268" s="23">
        <v>95.609854119354054</v>
      </c>
      <c r="G1268" s="23">
        <v>2450.076591904276</v>
      </c>
      <c r="H1268" s="16">
        <f t="shared" si="139"/>
        <v>3.9023210309128781E-2</v>
      </c>
      <c r="I1268" s="23">
        <v>7.8772116112050554</v>
      </c>
      <c r="J1268" s="23">
        <v>53.557602086264879</v>
      </c>
      <c r="K1268" s="23">
        <v>19.736566484517304</v>
      </c>
      <c r="L1268" s="23">
        <v>12.925541566676415</v>
      </c>
      <c r="M1268" s="23">
        <f t="shared" si="133"/>
        <v>20.89549403507116</v>
      </c>
      <c r="N1268" s="23">
        <v>1396.0025953467716</v>
      </c>
      <c r="O1268" s="17">
        <f t="shared" si="134"/>
        <v>2.0610782345378793E-2</v>
      </c>
      <c r="P1268" s="18">
        <f t="shared" si="135"/>
        <v>5.8829693760408176E-2</v>
      </c>
    </row>
    <row r="1269" spans="2:16" x14ac:dyDescent="0.3">
      <c r="B1269" s="19">
        <v>40961.666666665406</v>
      </c>
      <c r="C1269" s="21">
        <f t="shared" si="136"/>
        <v>2</v>
      </c>
      <c r="D1269" s="21" t="str">
        <f t="shared" si="137"/>
        <v>Shoulder</v>
      </c>
      <c r="E1269" s="21">
        <f t="shared" si="138"/>
        <v>16</v>
      </c>
      <c r="F1269" s="23">
        <v>95.646126490903285</v>
      </c>
      <c r="G1269" s="23">
        <v>2419.1155179860052</v>
      </c>
      <c r="H1269" s="16">
        <f t="shared" si="139"/>
        <v>3.9537643316236465E-2</v>
      </c>
      <c r="I1269" s="23">
        <v>7.9823938646729804</v>
      </c>
      <c r="J1269" s="23">
        <v>56.050389159600734</v>
      </c>
      <c r="K1269" s="23">
        <v>19.736566484517304</v>
      </c>
      <c r="L1269" s="23">
        <v>13.878221529309238</v>
      </c>
      <c r="M1269" s="23">
        <f t="shared" si="133"/>
        <v>22.435601145774193</v>
      </c>
      <c r="N1269" s="23">
        <v>1408.5155748874051</v>
      </c>
      <c r="O1269" s="17">
        <f t="shared" si="134"/>
        <v>2.1595781795227038E-2</v>
      </c>
      <c r="P1269" s="18">
        <f t="shared" si="135"/>
        <v>6.0279578793708544E-2</v>
      </c>
    </row>
    <row r="1270" spans="2:16" x14ac:dyDescent="0.3">
      <c r="B1270" s="19">
        <v>40961.70833333207</v>
      </c>
      <c r="C1270" s="21">
        <f t="shared" si="136"/>
        <v>2</v>
      </c>
      <c r="D1270" s="21" t="str">
        <f t="shared" si="137"/>
        <v>Shoulder</v>
      </c>
      <c r="E1270" s="21">
        <f t="shared" si="138"/>
        <v>17</v>
      </c>
      <c r="F1270" s="23">
        <v>95.53611746816722</v>
      </c>
      <c r="G1270" s="23">
        <v>2469.9801394231645</v>
      </c>
      <c r="H1270" s="16">
        <f t="shared" si="139"/>
        <v>3.867890107427284E-2</v>
      </c>
      <c r="I1270" s="23">
        <v>8.2191998842451444</v>
      </c>
      <c r="J1270" s="23">
        <v>58.994307496839042</v>
      </c>
      <c r="K1270" s="23">
        <v>19.736566484517304</v>
      </c>
      <c r="L1270" s="23">
        <v>15.003312413129144</v>
      </c>
      <c r="M1270" s="23">
        <f t="shared" si="133"/>
        <v>24.254428599192593</v>
      </c>
      <c r="N1270" s="23">
        <v>1436.2789448777648</v>
      </c>
      <c r="O1270" s="17">
        <f t="shared" si="134"/>
        <v>2.2609555476148416E-2</v>
      </c>
      <c r="P1270" s="18">
        <f t="shared" si="135"/>
        <v>6.0413943790826027E-2</v>
      </c>
    </row>
    <row r="1271" spans="2:16" x14ac:dyDescent="0.3">
      <c r="B1271" s="19">
        <v>40961.749999998734</v>
      </c>
      <c r="C1271" s="21">
        <f t="shared" si="136"/>
        <v>2</v>
      </c>
      <c r="D1271" s="21" t="str">
        <f t="shared" si="137"/>
        <v>Shoulder</v>
      </c>
      <c r="E1271" s="21">
        <f t="shared" si="138"/>
        <v>18</v>
      </c>
      <c r="F1271" s="23">
        <v>95.295510008862692</v>
      </c>
      <c r="G1271" s="23">
        <v>2529.6907819798298</v>
      </c>
      <c r="H1271" s="16">
        <f t="shared" si="139"/>
        <v>3.7670813637657681E-2</v>
      </c>
      <c r="I1271" s="23">
        <v>8.7418785928888827</v>
      </c>
      <c r="J1271" s="23">
        <v>55.431770746134482</v>
      </c>
      <c r="K1271" s="23">
        <v>19.736566484517304</v>
      </c>
      <c r="L1271" s="23">
        <v>13.64180126970145</v>
      </c>
      <c r="M1271" s="23">
        <f t="shared" si="133"/>
        <v>22.053402991915728</v>
      </c>
      <c r="N1271" s="23">
        <v>1497.340606655315</v>
      </c>
      <c r="O1271" s="17">
        <f t="shared" si="134"/>
        <v>2.0566650932945432E-2</v>
      </c>
      <c r="P1271" s="18">
        <f t="shared" si="135"/>
        <v>5.7462702096157364E-2</v>
      </c>
    </row>
    <row r="1272" spans="2:16" x14ac:dyDescent="0.3">
      <c r="B1272" s="19">
        <v>40961.791666665398</v>
      </c>
      <c r="C1272" s="21">
        <f t="shared" si="136"/>
        <v>2</v>
      </c>
      <c r="D1272" s="21" t="str">
        <f t="shared" si="137"/>
        <v>Shoulder</v>
      </c>
      <c r="E1272" s="21">
        <f t="shared" si="138"/>
        <v>19</v>
      </c>
      <c r="F1272" s="23">
        <v>96.644917897902886</v>
      </c>
      <c r="G1272" s="23">
        <v>2621.4682510947036</v>
      </c>
      <c r="H1272" s="16">
        <f t="shared" si="139"/>
        <v>3.686671309391016E-2</v>
      </c>
      <c r="I1272" s="23">
        <v>8.8556614792022614</v>
      </c>
      <c r="J1272" s="23">
        <v>60.244471099030868</v>
      </c>
      <c r="K1272" s="23">
        <v>19.736566484517304</v>
      </c>
      <c r="L1272" s="23">
        <v>15.481093217819861</v>
      </c>
      <c r="M1272" s="23">
        <f t="shared" si="133"/>
        <v>25.026811396693702</v>
      </c>
      <c r="N1272" s="23">
        <v>1525.6693378585278</v>
      </c>
      <c r="O1272" s="17">
        <f t="shared" si="134"/>
        <v>2.2208267568288653E-2</v>
      </c>
      <c r="P1272" s="18">
        <f t="shared" si="135"/>
        <v>5.8256234833445927E-2</v>
      </c>
    </row>
    <row r="1273" spans="2:16" x14ac:dyDescent="0.3">
      <c r="B1273" s="19">
        <v>40961.833333332062</v>
      </c>
      <c r="C1273" s="21">
        <f t="shared" si="136"/>
        <v>2</v>
      </c>
      <c r="D1273" s="21" t="str">
        <f t="shared" si="137"/>
        <v>Shoulder</v>
      </c>
      <c r="E1273" s="21">
        <f t="shared" si="138"/>
        <v>20</v>
      </c>
      <c r="F1273" s="23">
        <v>86.827709835610591</v>
      </c>
      <c r="G1273" s="23">
        <v>2648.0063144532214</v>
      </c>
      <c r="H1273" s="16">
        <f t="shared" si="139"/>
        <v>3.2789842441723699E-2</v>
      </c>
      <c r="I1273" s="23">
        <v>8.7792253889859531</v>
      </c>
      <c r="J1273" s="23">
        <v>58.123183510969113</v>
      </c>
      <c r="K1273" s="23">
        <v>19.736566484517304</v>
      </c>
      <c r="L1273" s="23">
        <v>14.670390931312996</v>
      </c>
      <c r="M1273" s="23">
        <f t="shared" si="133"/>
        <v>23.716226095138815</v>
      </c>
      <c r="N1273" s="23">
        <v>1509.4929775146045</v>
      </c>
      <c r="O1273" s="17">
        <f t="shared" si="134"/>
        <v>2.1527394938682564E-2</v>
      </c>
      <c r="P1273" s="18">
        <f t="shared" si="135"/>
        <v>5.3611357492186103E-2</v>
      </c>
    </row>
    <row r="1274" spans="2:16" x14ac:dyDescent="0.3">
      <c r="B1274" s="19">
        <v>40961.874999998727</v>
      </c>
      <c r="C1274" s="21">
        <f t="shared" si="136"/>
        <v>2</v>
      </c>
      <c r="D1274" s="21" t="str">
        <f t="shared" si="137"/>
        <v>Shoulder</v>
      </c>
      <c r="E1274" s="21">
        <f t="shared" si="138"/>
        <v>21</v>
      </c>
      <c r="F1274" s="23">
        <v>84.409865599093521</v>
      </c>
      <c r="G1274" s="23">
        <v>2629.2085195742716</v>
      </c>
      <c r="H1274" s="16">
        <f t="shared" si="139"/>
        <v>3.2104667610297184E-2</v>
      </c>
      <c r="I1274" s="23">
        <v>8.5871159156076278</v>
      </c>
      <c r="J1274" s="23">
        <v>56.506978909208463</v>
      </c>
      <c r="K1274" s="23">
        <v>19.736566484517304</v>
      </c>
      <c r="L1274" s="23">
        <v>14.052718545218712</v>
      </c>
      <c r="M1274" s="23">
        <f t="shared" si="133"/>
        <v>22.717693879472449</v>
      </c>
      <c r="N1274" s="23">
        <v>1435.6627047834825</v>
      </c>
      <c r="O1274" s="17">
        <f t="shared" si="134"/>
        <v>2.1805128524113378E-2</v>
      </c>
      <c r="P1274" s="18">
        <f t="shared" si="135"/>
        <v>5.3209749730944091E-2</v>
      </c>
    </row>
    <row r="1275" spans="2:16" x14ac:dyDescent="0.3">
      <c r="B1275" s="19">
        <v>40961.916666665391</v>
      </c>
      <c r="C1275" s="21">
        <f t="shared" si="136"/>
        <v>2</v>
      </c>
      <c r="D1275" s="21" t="str">
        <f t="shared" si="137"/>
        <v>Shoulder</v>
      </c>
      <c r="E1275" s="21">
        <f t="shared" si="138"/>
        <v>22</v>
      </c>
      <c r="F1275" s="23">
        <v>80.542398371856464</v>
      </c>
      <c r="G1275" s="23">
        <v>2560.6518558981006</v>
      </c>
      <c r="H1275" s="16">
        <f t="shared" si="139"/>
        <v>3.1453865228238037E-2</v>
      </c>
      <c r="I1275" s="23">
        <v>8.0505186564181468</v>
      </c>
      <c r="J1275" s="23">
        <v>52.999222879172166</v>
      </c>
      <c r="K1275" s="23">
        <v>19.736566484517304</v>
      </c>
      <c r="L1275" s="23">
        <v>12.712143203118565</v>
      </c>
      <c r="M1275" s="23">
        <f t="shared" si="133"/>
        <v>20.550513191536297</v>
      </c>
      <c r="N1275" s="23">
        <v>1315.4180069544232</v>
      </c>
      <c r="O1275" s="17">
        <f t="shared" si="134"/>
        <v>2.1742922551420886E-2</v>
      </c>
      <c r="P1275" s="18">
        <f t="shared" si="135"/>
        <v>5.251288882405851E-2</v>
      </c>
    </row>
    <row r="1276" spans="2:16" x14ac:dyDescent="0.3">
      <c r="B1276" s="19">
        <v>40961.958333332055</v>
      </c>
      <c r="C1276" s="21">
        <f t="shared" si="136"/>
        <v>2</v>
      </c>
      <c r="D1276" s="21" t="str">
        <f t="shared" si="137"/>
        <v>Shoulder</v>
      </c>
      <c r="E1276" s="21">
        <f t="shared" si="138"/>
        <v>23</v>
      </c>
      <c r="F1276" s="23">
        <v>81.61469861003296</v>
      </c>
      <c r="G1276" s="23">
        <v>2420.2212706259434</v>
      </c>
      <c r="H1276" s="16">
        <f t="shared" si="139"/>
        <v>3.3721998728209218E-2</v>
      </c>
      <c r="I1276" s="23">
        <v>7.6100062070830923</v>
      </c>
      <c r="J1276" s="23">
        <v>50.278003084872253</v>
      </c>
      <c r="K1276" s="23">
        <v>19.736566484517304</v>
      </c>
      <c r="L1276" s="23">
        <v>11.672162051226554</v>
      </c>
      <c r="M1276" s="23">
        <f t="shared" si="133"/>
        <v>18.869274549128395</v>
      </c>
      <c r="N1276" s="23">
        <v>1209.6979217697981</v>
      </c>
      <c r="O1276" s="17">
        <f t="shared" si="134"/>
        <v>2.1889167766339618E-2</v>
      </c>
      <c r="P1276" s="18">
        <f t="shared" si="135"/>
        <v>5.4873020006970773E-2</v>
      </c>
    </row>
    <row r="1277" spans="2:16" x14ac:dyDescent="0.3">
      <c r="B1277" s="19">
        <v>40961.999999998719</v>
      </c>
      <c r="C1277" s="21">
        <f t="shared" si="136"/>
        <v>2</v>
      </c>
      <c r="D1277" s="21" t="str">
        <f t="shared" si="137"/>
        <v>Shoulder</v>
      </c>
      <c r="E1277" s="21">
        <f t="shared" si="138"/>
        <v>0</v>
      </c>
      <c r="F1277" s="23">
        <v>86.126268776400593</v>
      </c>
      <c r="G1277" s="23">
        <v>2299.694232872675</v>
      </c>
      <c r="H1277" s="16">
        <f t="shared" si="139"/>
        <v>3.7451182659537965E-2</v>
      </c>
      <c r="I1277" s="23">
        <v>7.3953638631096901</v>
      </c>
      <c r="J1277" s="23">
        <v>48.859270612126011</v>
      </c>
      <c r="K1277" s="23">
        <v>19.736566484517304</v>
      </c>
      <c r="L1277" s="23">
        <v>11.129958501802195</v>
      </c>
      <c r="M1277" s="23">
        <f t="shared" si="133"/>
        <v>17.992745625806513</v>
      </c>
      <c r="N1277" s="23">
        <v>1154.8941380899</v>
      </c>
      <c r="O1277" s="17">
        <f t="shared" si="134"/>
        <v>2.1983062041431824E-2</v>
      </c>
      <c r="P1277" s="18">
        <f t="shared" si="135"/>
        <v>5.8610953029040166E-2</v>
      </c>
    </row>
    <row r="1278" spans="2:16" x14ac:dyDescent="0.3">
      <c r="B1278" s="19">
        <v>40962.041666665384</v>
      </c>
      <c r="C1278" s="21">
        <f t="shared" si="136"/>
        <v>2</v>
      </c>
      <c r="D1278" s="21" t="str">
        <f t="shared" si="137"/>
        <v>Shoulder</v>
      </c>
      <c r="E1278" s="21">
        <f t="shared" si="138"/>
        <v>1</v>
      </c>
      <c r="F1278" s="23">
        <v>82.828663903813037</v>
      </c>
      <c r="G1278" s="23">
        <v>2245.5123535157013</v>
      </c>
      <c r="H1278" s="16">
        <f t="shared" si="139"/>
        <v>3.6886309609533784E-2</v>
      </c>
      <c r="I1278" s="23">
        <v>7.3187765955333122</v>
      </c>
      <c r="J1278" s="23">
        <v>48.41380179544776</v>
      </c>
      <c r="K1278" s="23">
        <v>19.736566484517304</v>
      </c>
      <c r="L1278" s="23">
        <v>10.959711624254325</v>
      </c>
      <c r="M1278" s="23">
        <f t="shared" si="133"/>
        <v>17.717523686676131</v>
      </c>
      <c r="N1278" s="23">
        <v>1129.373489734744</v>
      </c>
      <c r="O1278" s="17">
        <f t="shared" si="134"/>
        <v>2.2168308809948887E-2</v>
      </c>
      <c r="P1278" s="18">
        <f t="shared" si="135"/>
        <v>5.8236911317199144E-2</v>
      </c>
    </row>
    <row r="1279" spans="2:16" x14ac:dyDescent="0.3">
      <c r="B1279" s="19">
        <v>40962.083333332048</v>
      </c>
      <c r="C1279" s="21">
        <f t="shared" si="136"/>
        <v>2</v>
      </c>
      <c r="D1279" s="21" t="str">
        <f t="shared" si="137"/>
        <v>Shoulder</v>
      </c>
      <c r="E1279" s="21">
        <f t="shared" si="138"/>
        <v>2</v>
      </c>
      <c r="F1279" s="23">
        <v>84.461723628798154</v>
      </c>
      <c r="G1279" s="23">
        <v>2206.8110111178626</v>
      </c>
      <c r="H1279" s="16">
        <f t="shared" si="139"/>
        <v>3.8273202011083848E-2</v>
      </c>
      <c r="I1279" s="23">
        <v>7.3149344246889312</v>
      </c>
      <c r="J1279" s="23">
        <v>49.115549173567622</v>
      </c>
      <c r="K1279" s="23">
        <v>19.736566484517304</v>
      </c>
      <c r="L1279" s="23">
        <v>11.22790166467774</v>
      </c>
      <c r="M1279" s="23">
        <f t="shared" si="133"/>
        <v>18.15108102437258</v>
      </c>
      <c r="N1279" s="23">
        <v>1127.3298996009498</v>
      </c>
      <c r="O1279" s="17">
        <f t="shared" si="134"/>
        <v>2.2589674467142162E-2</v>
      </c>
      <c r="P1279" s="18">
        <f t="shared" si="135"/>
        <v>5.9998297303980458E-2</v>
      </c>
    </row>
    <row r="1280" spans="2:16" x14ac:dyDescent="0.3">
      <c r="B1280" s="19">
        <v>40962.124999998712</v>
      </c>
      <c r="C1280" s="21">
        <f t="shared" si="136"/>
        <v>2</v>
      </c>
      <c r="D1280" s="21" t="str">
        <f t="shared" si="137"/>
        <v>Shoulder</v>
      </c>
      <c r="E1280" s="21">
        <f t="shared" si="138"/>
        <v>3</v>
      </c>
      <c r="F1280" s="23">
        <v>75.660287803959179</v>
      </c>
      <c r="G1280" s="23">
        <v>2209.0225163977393</v>
      </c>
      <c r="H1280" s="16">
        <f t="shared" si="139"/>
        <v>3.4250573383624298E-2</v>
      </c>
      <c r="I1280" s="23">
        <v>7.3639056662596198</v>
      </c>
      <c r="J1280" s="23">
        <v>49.499025163552915</v>
      </c>
      <c r="K1280" s="23">
        <v>19.736566484517304</v>
      </c>
      <c r="L1280" s="23">
        <v>11.374456456989337</v>
      </c>
      <c r="M1280" s="23">
        <f t="shared" si="133"/>
        <v>18.388002222046275</v>
      </c>
      <c r="N1280" s="23">
        <v>1144.8071721318149</v>
      </c>
      <c r="O1280" s="17">
        <f t="shared" si="134"/>
        <v>2.2494537521416558E-2</v>
      </c>
      <c r="P1280" s="18">
        <f t="shared" si="135"/>
        <v>5.5974660096932888E-2</v>
      </c>
    </row>
    <row r="1281" spans="2:16" x14ac:dyDescent="0.3">
      <c r="B1281" s="19">
        <v>40962.166666665376</v>
      </c>
      <c r="C1281" s="21">
        <f t="shared" si="136"/>
        <v>2</v>
      </c>
      <c r="D1281" s="21" t="str">
        <f t="shared" si="137"/>
        <v>Shoulder</v>
      </c>
      <c r="E1281" s="21">
        <f t="shared" si="138"/>
        <v>4</v>
      </c>
      <c r="F1281" s="23">
        <v>76.794076223737108</v>
      </c>
      <c r="G1281" s="23">
        <v>2216.7627848773068</v>
      </c>
      <c r="H1281" s="16">
        <f t="shared" si="139"/>
        <v>3.4642442009413063E-2</v>
      </c>
      <c r="I1281" s="23">
        <v>7.5577417816507477</v>
      </c>
      <c r="J1281" s="23">
        <v>51.156523259541167</v>
      </c>
      <c r="K1281" s="23">
        <v>19.736566484517304</v>
      </c>
      <c r="L1281" s="23">
        <v>12.00791016871649</v>
      </c>
      <c r="M1281" s="23">
        <f t="shared" si="133"/>
        <v>19.412046606307371</v>
      </c>
      <c r="N1281" s="23">
        <v>1193.9746180035645</v>
      </c>
      <c r="O1281" s="17">
        <f t="shared" si="134"/>
        <v>2.2588242648787699E-2</v>
      </c>
      <c r="P1281" s="18">
        <f t="shared" si="135"/>
        <v>5.6448172772145588E-2</v>
      </c>
    </row>
    <row r="1282" spans="2:16" x14ac:dyDescent="0.3">
      <c r="B1282" s="19">
        <v>40962.208333332041</v>
      </c>
      <c r="C1282" s="21">
        <f t="shared" si="136"/>
        <v>2</v>
      </c>
      <c r="D1282" s="21" t="str">
        <f t="shared" si="137"/>
        <v>Shoulder</v>
      </c>
      <c r="E1282" s="21">
        <f t="shared" si="138"/>
        <v>5</v>
      </c>
      <c r="F1282" s="23">
        <v>77.638088479358188</v>
      </c>
      <c r="G1282" s="23">
        <v>2272.0504168742191</v>
      </c>
      <c r="H1282" s="16">
        <f t="shared" si="139"/>
        <v>3.4170935601934856E-2</v>
      </c>
      <c r="I1282" s="23">
        <v>8.0350468906307775</v>
      </c>
      <c r="J1282" s="23">
        <v>52.651973336828874</v>
      </c>
      <c r="K1282" s="23">
        <v>19.736566484517304</v>
      </c>
      <c r="L1282" s="23">
        <v>12.579433239815856</v>
      </c>
      <c r="M1282" s="23">
        <f t="shared" si="133"/>
        <v>20.335973612495714</v>
      </c>
      <c r="N1282" s="23">
        <v>1303.5925328172143</v>
      </c>
      <c r="O1282" s="17">
        <f t="shared" si="134"/>
        <v>2.1763718177959666E-2</v>
      </c>
      <c r="P1282" s="18">
        <f t="shared" si="135"/>
        <v>5.5190967167576807E-2</v>
      </c>
    </row>
    <row r="1283" spans="2:16" x14ac:dyDescent="0.3">
      <c r="B1283" s="19">
        <v>40962.249999998705</v>
      </c>
      <c r="C1283" s="21">
        <f t="shared" si="136"/>
        <v>2</v>
      </c>
      <c r="D1283" s="21" t="str">
        <f t="shared" si="137"/>
        <v>Shoulder</v>
      </c>
      <c r="E1283" s="21">
        <f t="shared" si="138"/>
        <v>6</v>
      </c>
      <c r="F1283" s="23">
        <v>83.111684423252285</v>
      </c>
      <c r="G1283" s="23">
        <v>2404.7407336668084</v>
      </c>
      <c r="H1283" s="16">
        <f t="shared" si="139"/>
        <v>3.4561598786793754E-2</v>
      </c>
      <c r="I1283" s="23">
        <v>8.9147362429484183</v>
      </c>
      <c r="J1283" s="23">
        <v>57.097284697821628</v>
      </c>
      <c r="K1283" s="23">
        <v>19.736566484517304</v>
      </c>
      <c r="L1283" s="23">
        <v>14.278318438066906</v>
      </c>
      <c r="M1283" s="23">
        <f t="shared" si="133"/>
        <v>23.08239977523742</v>
      </c>
      <c r="N1283" s="23">
        <v>1492.0690041161704</v>
      </c>
      <c r="O1283" s="17">
        <f t="shared" si="134"/>
        <v>2.1444809811017686E-2</v>
      </c>
      <c r="P1283" s="18">
        <f t="shared" si="135"/>
        <v>5.5265241685063943E-2</v>
      </c>
    </row>
    <row r="1284" spans="2:16" x14ac:dyDescent="0.3">
      <c r="B1284" s="19">
        <v>40962.291666665369</v>
      </c>
      <c r="C1284" s="21">
        <f t="shared" si="136"/>
        <v>2</v>
      </c>
      <c r="D1284" s="21" t="str">
        <f t="shared" si="137"/>
        <v>Shoulder</v>
      </c>
      <c r="E1284" s="21">
        <f t="shared" si="138"/>
        <v>7</v>
      </c>
      <c r="F1284" s="23">
        <v>87.300597104609224</v>
      </c>
      <c r="G1284" s="23">
        <v>2620.3624984547655</v>
      </c>
      <c r="H1284" s="16">
        <f t="shared" si="139"/>
        <v>3.3316229016439755E-2</v>
      </c>
      <c r="I1284" s="23">
        <v>9.5740386423430017</v>
      </c>
      <c r="J1284" s="23">
        <v>61.566110274859177</v>
      </c>
      <c r="K1284" s="23">
        <v>19.736566484517304</v>
      </c>
      <c r="L1284" s="23">
        <v>15.986190172995125</v>
      </c>
      <c r="M1284" s="23">
        <f t="shared" si="133"/>
        <v>25.84335361734675</v>
      </c>
      <c r="N1284" s="23">
        <v>1613.5055997918025</v>
      </c>
      <c r="O1284" s="17">
        <f t="shared" si="134"/>
        <v>2.1950585274857309E-2</v>
      </c>
      <c r="P1284" s="18">
        <f t="shared" si="135"/>
        <v>5.4535503565235025E-2</v>
      </c>
    </row>
    <row r="1285" spans="2:16" x14ac:dyDescent="0.3">
      <c r="B1285" s="19">
        <v>40962.333333332033</v>
      </c>
      <c r="C1285" s="21">
        <f t="shared" si="136"/>
        <v>2</v>
      </c>
      <c r="D1285" s="21" t="str">
        <f t="shared" si="137"/>
        <v>Shoulder</v>
      </c>
      <c r="E1285" s="21">
        <f t="shared" si="138"/>
        <v>8</v>
      </c>
      <c r="F1285" s="23">
        <v>83.310236773188734</v>
      </c>
      <c r="G1285" s="23">
        <v>2756.3700731671693</v>
      </c>
      <c r="H1285" s="16">
        <f t="shared" si="139"/>
        <v>3.0224619540097621E-2</v>
      </c>
      <c r="I1285" s="23">
        <v>9.3164843706027547</v>
      </c>
      <c r="J1285" s="23">
        <v>63.321068059137545</v>
      </c>
      <c r="K1285" s="23">
        <v>19.736566484517304</v>
      </c>
      <c r="L1285" s="23">
        <v>16.6568905044563</v>
      </c>
      <c r="M1285" s="23">
        <f t="shared" ref="M1285:M1348" si="140">J1285-K1285-L1285</f>
        <v>26.927611070163941</v>
      </c>
      <c r="N1285" s="23">
        <v>1577.9977851824481</v>
      </c>
      <c r="O1285" s="17">
        <f t="shared" ref="O1285:O1348" si="141">(I1285+M1285)/N1285</f>
        <v>2.2968407041570188E-2</v>
      </c>
      <c r="P1285" s="18">
        <f t="shared" ref="P1285:P1348" si="142">H1285+(1-H1285)*O1285</f>
        <v>5.2498815217394253E-2</v>
      </c>
    </row>
    <row r="1286" spans="2:16" x14ac:dyDescent="0.3">
      <c r="B1286" s="19">
        <v>40962.374999998698</v>
      </c>
      <c r="C1286" s="21">
        <f t="shared" ref="C1286:C1349" si="143">MONTH(B1286)</f>
        <v>2</v>
      </c>
      <c r="D1286" s="21" t="str">
        <f t="shared" ref="D1286:D1349" si="144">IF(AND(C1286&gt;5,C1286&lt;7),"Summer",IF(OR(C1286=1,C1286&gt;10),"Winter","Shoulder"))</f>
        <v>Shoulder</v>
      </c>
      <c r="E1286" s="21">
        <f t="shared" ref="E1286:E1349" si="145">HOUR(B1286)</f>
        <v>9</v>
      </c>
      <c r="F1286" s="23">
        <v>79.629324828518676</v>
      </c>
      <c r="G1286" s="23">
        <v>2706.6112043699486</v>
      </c>
      <c r="H1286" s="16">
        <f t="shared" ref="H1286:H1349" si="146">F1286/G1286</f>
        <v>2.9420304142668684E-2</v>
      </c>
      <c r="I1286" s="23">
        <v>8.9877208253201086</v>
      </c>
      <c r="J1286" s="23">
        <v>62.42546112724952</v>
      </c>
      <c r="K1286" s="23">
        <v>19.736566484517304</v>
      </c>
      <c r="L1286" s="23">
        <v>16.314612261949613</v>
      </c>
      <c r="M1286" s="23">
        <f t="shared" si="140"/>
        <v>26.374282380782603</v>
      </c>
      <c r="N1286" s="23">
        <v>1513.3514123304569</v>
      </c>
      <c r="O1286" s="17">
        <f t="shared" si="141"/>
        <v>2.336668332152125E-2</v>
      </c>
      <c r="P1286" s="18">
        <f t="shared" si="142"/>
        <v>5.2099532534065351E-2</v>
      </c>
    </row>
    <row r="1287" spans="2:16" x14ac:dyDescent="0.3">
      <c r="B1287" s="19">
        <v>40962.416666665362</v>
      </c>
      <c r="C1287" s="21">
        <f t="shared" si="143"/>
        <v>2</v>
      </c>
      <c r="D1287" s="21" t="str">
        <f t="shared" si="144"/>
        <v>Shoulder</v>
      </c>
      <c r="E1287" s="21">
        <f t="shared" si="145"/>
        <v>10</v>
      </c>
      <c r="F1287" s="23">
        <v>78.984564276102276</v>
      </c>
      <c r="G1287" s="23">
        <v>2621.4682510947036</v>
      </c>
      <c r="H1287" s="16">
        <f t="shared" si="146"/>
        <v>3.0129895429066886E-2</v>
      </c>
      <c r="I1287" s="23">
        <v>8.7959792188827119</v>
      </c>
      <c r="J1287" s="23">
        <v>61.234305986433149</v>
      </c>
      <c r="K1287" s="23">
        <v>19.736566484517304</v>
      </c>
      <c r="L1287" s="23">
        <v>15.859382993801869</v>
      </c>
      <c r="M1287" s="23">
        <f t="shared" si="140"/>
        <v>25.638356508113976</v>
      </c>
      <c r="N1287" s="23">
        <v>1466.4443661641819</v>
      </c>
      <c r="O1287" s="17">
        <f t="shared" si="141"/>
        <v>2.3481515236113255E-2</v>
      </c>
      <c r="P1287" s="18">
        <f t="shared" si="142"/>
        <v>5.2903915066600013E-2</v>
      </c>
    </row>
    <row r="1288" spans="2:16" x14ac:dyDescent="0.3">
      <c r="B1288" s="19">
        <v>40962.458333332026</v>
      </c>
      <c r="C1288" s="21">
        <f t="shared" si="143"/>
        <v>2</v>
      </c>
      <c r="D1288" s="21" t="str">
        <f t="shared" si="144"/>
        <v>Shoulder</v>
      </c>
      <c r="E1288" s="21">
        <f t="shared" si="145"/>
        <v>11</v>
      </c>
      <c r="F1288" s="23">
        <v>84.921529585242055</v>
      </c>
      <c r="G1288" s="23">
        <v>2569.4978770176062</v>
      </c>
      <c r="H1288" s="16">
        <f t="shared" si="146"/>
        <v>3.3049853959719842E-2</v>
      </c>
      <c r="I1288" s="23">
        <v>8.598416035255859</v>
      </c>
      <c r="J1288" s="23">
        <v>59.579881443619136</v>
      </c>
      <c r="K1288" s="23">
        <v>19.736566484517304</v>
      </c>
      <c r="L1288" s="23">
        <v>15.227103916103633</v>
      </c>
      <c r="M1288" s="23">
        <f t="shared" si="140"/>
        <v>24.616211042998199</v>
      </c>
      <c r="N1288" s="23">
        <v>1428.2386790807398</v>
      </c>
      <c r="O1288" s="17">
        <f t="shared" si="141"/>
        <v>2.3255655770107034E-2</v>
      </c>
      <c r="P1288" s="18">
        <f t="shared" si="142"/>
        <v>5.5536913702887325E-2</v>
      </c>
    </row>
    <row r="1289" spans="2:16" x14ac:dyDescent="0.3">
      <c r="B1289" s="19">
        <v>40962.49999999869</v>
      </c>
      <c r="C1289" s="21">
        <f t="shared" si="143"/>
        <v>2</v>
      </c>
      <c r="D1289" s="21" t="str">
        <f t="shared" si="144"/>
        <v>Shoulder</v>
      </c>
      <c r="E1289" s="21">
        <f t="shared" si="145"/>
        <v>12</v>
      </c>
      <c r="F1289" s="23">
        <v>85.746183168830967</v>
      </c>
      <c r="G1289" s="23">
        <v>2538.5368030993354</v>
      </c>
      <c r="H1289" s="16">
        <f t="shared" si="146"/>
        <v>3.3777797928374424E-2</v>
      </c>
      <c r="I1289" s="23">
        <v>8.4377078391490112</v>
      </c>
      <c r="J1289" s="23">
        <v>57.459937236752459</v>
      </c>
      <c r="K1289" s="23">
        <v>19.736566484517304</v>
      </c>
      <c r="L1289" s="23">
        <v>14.416915035799978</v>
      </c>
      <c r="M1289" s="23">
        <f t="shared" si="140"/>
        <v>23.306455716435178</v>
      </c>
      <c r="N1289" s="23">
        <v>1392.6944920674964</v>
      </c>
      <c r="O1289" s="17">
        <f t="shared" si="141"/>
        <v>2.2793343218051383E-2</v>
      </c>
      <c r="P1289" s="18">
        <f t="shared" si="142"/>
        <v>5.5801232205094385E-2</v>
      </c>
    </row>
    <row r="1290" spans="2:16" x14ac:dyDescent="0.3">
      <c r="B1290" s="19">
        <v>40962.541666665355</v>
      </c>
      <c r="C1290" s="21">
        <f t="shared" si="143"/>
        <v>2</v>
      </c>
      <c r="D1290" s="21" t="str">
        <f t="shared" si="144"/>
        <v>Shoulder</v>
      </c>
      <c r="E1290" s="21">
        <f t="shared" si="145"/>
        <v>13</v>
      </c>
      <c r="F1290" s="23">
        <v>85.523808489960203</v>
      </c>
      <c r="G1290" s="23">
        <v>2493.2009448618678</v>
      </c>
      <c r="H1290" s="16">
        <f t="shared" si="146"/>
        <v>3.4302814085728869E-2</v>
      </c>
      <c r="I1290" s="23">
        <v>8.3526586079734084</v>
      </c>
      <c r="J1290" s="23">
        <v>57.995593715545603</v>
      </c>
      <c r="K1290" s="23">
        <v>19.736566484517304</v>
      </c>
      <c r="L1290" s="23">
        <v>14.621629349212146</v>
      </c>
      <c r="M1290" s="23">
        <f t="shared" si="140"/>
        <v>23.637397881816153</v>
      </c>
      <c r="N1290" s="23">
        <v>1369.8270270459689</v>
      </c>
      <c r="O1290" s="17">
        <f t="shared" si="141"/>
        <v>2.3353354736164095E-2</v>
      </c>
      <c r="P1290" s="18">
        <f t="shared" si="142"/>
        <v>5.6855083036100248E-2</v>
      </c>
    </row>
    <row r="1291" spans="2:16" x14ac:dyDescent="0.3">
      <c r="B1291" s="19">
        <v>40962.583333332019</v>
      </c>
      <c r="C1291" s="21">
        <f t="shared" si="143"/>
        <v>2</v>
      </c>
      <c r="D1291" s="21" t="str">
        <f t="shared" si="144"/>
        <v>Shoulder</v>
      </c>
      <c r="E1291" s="21">
        <f t="shared" si="145"/>
        <v>14</v>
      </c>
      <c r="F1291" s="23">
        <v>84.080153670549336</v>
      </c>
      <c r="G1291" s="23">
        <v>2462.239870943597</v>
      </c>
      <c r="H1291" s="16">
        <f t="shared" si="146"/>
        <v>3.414783208685819E-2</v>
      </c>
      <c r="I1291" s="23">
        <v>8.1884671687741974</v>
      </c>
      <c r="J1291" s="23">
        <v>56.420764412728367</v>
      </c>
      <c r="K1291" s="23">
        <v>19.736566484517304</v>
      </c>
      <c r="L1291" s="23">
        <v>14.019769552437248</v>
      </c>
      <c r="M1291" s="23">
        <f t="shared" si="140"/>
        <v>22.664428375773817</v>
      </c>
      <c r="N1291" s="23">
        <v>1346.1397707048388</v>
      </c>
      <c r="O1291" s="17">
        <f t="shared" si="141"/>
        <v>2.2919533480831217E-2</v>
      </c>
      <c r="P1291" s="18">
        <f t="shared" si="142"/>
        <v>5.6284713186876861E-2</v>
      </c>
    </row>
    <row r="1292" spans="2:16" x14ac:dyDescent="0.3">
      <c r="B1292" s="19">
        <v>40962.624999998683</v>
      </c>
      <c r="C1292" s="21">
        <f t="shared" si="143"/>
        <v>2</v>
      </c>
      <c r="D1292" s="21" t="str">
        <f t="shared" si="144"/>
        <v>Shoulder</v>
      </c>
      <c r="E1292" s="21">
        <f t="shared" si="145"/>
        <v>15</v>
      </c>
      <c r="F1292" s="23">
        <v>81.396928221202486</v>
      </c>
      <c r="G1292" s="23">
        <v>2444.5478287045848</v>
      </c>
      <c r="H1292" s="16">
        <f t="shared" si="146"/>
        <v>3.329733510034711E-2</v>
      </c>
      <c r="I1292" s="23">
        <v>8.1112670329533465</v>
      </c>
      <c r="J1292" s="23">
        <v>54.981290008775524</v>
      </c>
      <c r="K1292" s="23">
        <v>19.736566484517304</v>
      </c>
      <c r="L1292" s="23">
        <v>13.469638963251573</v>
      </c>
      <c r="M1292" s="23">
        <f t="shared" si="140"/>
        <v>21.775084561006647</v>
      </c>
      <c r="N1292" s="23">
        <v>1326.8547546012935</v>
      </c>
      <c r="O1292" s="17">
        <f t="shared" si="141"/>
        <v>2.2524207333409707E-2</v>
      </c>
      <c r="P1292" s="18">
        <f t="shared" si="142"/>
        <v>5.5071546354306576E-2</v>
      </c>
    </row>
    <row r="1293" spans="2:16" x14ac:dyDescent="0.3">
      <c r="B1293" s="19">
        <v>40962.666666665347</v>
      </c>
      <c r="C1293" s="21">
        <f t="shared" si="143"/>
        <v>2</v>
      </c>
      <c r="D1293" s="21" t="str">
        <f t="shared" si="144"/>
        <v>Shoulder</v>
      </c>
      <c r="E1293" s="21">
        <f t="shared" si="145"/>
        <v>16</v>
      </c>
      <c r="F1293" s="23">
        <v>79.843463640513406</v>
      </c>
      <c r="G1293" s="23">
        <v>1956.9109144918198</v>
      </c>
      <c r="H1293" s="16">
        <f t="shared" si="146"/>
        <v>4.0800765660427396E-2</v>
      </c>
      <c r="I1293" s="23">
        <v>8.1172102236381818</v>
      </c>
      <c r="J1293" s="23">
        <v>55.882289798729303</v>
      </c>
      <c r="K1293" s="23">
        <v>19.736566484517304</v>
      </c>
      <c r="L1293" s="23">
        <v>13.813978219262186</v>
      </c>
      <c r="M1293" s="23">
        <f t="shared" si="140"/>
        <v>22.331745094949813</v>
      </c>
      <c r="N1293" s="23">
        <v>1335.894720309677</v>
      </c>
      <c r="O1293" s="17">
        <f t="shared" si="141"/>
        <v>2.2792930352722368E-2</v>
      </c>
      <c r="P1293" s="18">
        <f t="shared" si="142"/>
        <v>6.26637270031139E-2</v>
      </c>
    </row>
    <row r="1294" spans="2:16" x14ac:dyDescent="0.3">
      <c r="B1294" s="19">
        <v>40962.708333332012</v>
      </c>
      <c r="C1294" s="21">
        <f t="shared" si="143"/>
        <v>2</v>
      </c>
      <c r="D1294" s="21" t="str">
        <f t="shared" si="144"/>
        <v>Shoulder</v>
      </c>
      <c r="E1294" s="21">
        <f t="shared" si="145"/>
        <v>17</v>
      </c>
      <c r="F1294" s="23">
        <v>78.85120130703875</v>
      </c>
      <c r="G1294" s="23">
        <v>2418.0097653460671</v>
      </c>
      <c r="H1294" s="16">
        <f t="shared" si="146"/>
        <v>3.2609959826094215E-2</v>
      </c>
      <c r="I1294" s="23">
        <v>8.2560459198843716</v>
      </c>
      <c r="J1294" s="23">
        <v>56.669674580516833</v>
      </c>
      <c r="K1294" s="23">
        <v>19.736566484517304</v>
      </c>
      <c r="L1294" s="23">
        <v>14.114896702238424</v>
      </c>
      <c r="M1294" s="23">
        <f t="shared" si="140"/>
        <v>22.818211393761104</v>
      </c>
      <c r="N1294" s="23">
        <v>1374.2891679560314</v>
      </c>
      <c r="O1294" s="17">
        <f t="shared" si="141"/>
        <v>2.2611149122176342E-2</v>
      </c>
      <c r="P1294" s="18">
        <f t="shared" si="142"/>
        <v>5.4483760283774559E-2</v>
      </c>
    </row>
    <row r="1295" spans="2:16" x14ac:dyDescent="0.3">
      <c r="B1295" s="19">
        <v>40962.749999998676</v>
      </c>
      <c r="C1295" s="21">
        <f t="shared" si="143"/>
        <v>2</v>
      </c>
      <c r="D1295" s="21" t="str">
        <f t="shared" si="144"/>
        <v>Shoulder</v>
      </c>
      <c r="E1295" s="21">
        <f t="shared" si="145"/>
        <v>18</v>
      </c>
      <c r="F1295" s="23">
        <v>81.028365420017309</v>
      </c>
      <c r="G1295" s="23">
        <v>2468.8743867832263</v>
      </c>
      <c r="H1295" s="16">
        <f t="shared" si="146"/>
        <v>3.2819962754602396E-2</v>
      </c>
      <c r="I1295" s="23">
        <v>8.6692017521172939</v>
      </c>
      <c r="J1295" s="23">
        <v>53.563716790660102</v>
      </c>
      <c r="K1295" s="23">
        <v>19.736566484517304</v>
      </c>
      <c r="L1295" s="23">
        <v>12.927878451529944</v>
      </c>
      <c r="M1295" s="23">
        <f t="shared" si="140"/>
        <v>20.899271854612856</v>
      </c>
      <c r="N1295" s="23">
        <v>1478.2875910631246</v>
      </c>
      <c r="O1295" s="17">
        <f t="shared" si="141"/>
        <v>2.0001841174534719E-2</v>
      </c>
      <c r="P1295" s="18">
        <f t="shared" si="142"/>
        <v>5.2165344246765416E-2</v>
      </c>
    </row>
    <row r="1296" spans="2:16" x14ac:dyDescent="0.3">
      <c r="B1296" s="19">
        <v>40962.79166666534</v>
      </c>
      <c r="C1296" s="21">
        <f t="shared" si="143"/>
        <v>2</v>
      </c>
      <c r="D1296" s="21" t="str">
        <f t="shared" si="144"/>
        <v>Shoulder</v>
      </c>
      <c r="E1296" s="21">
        <f t="shared" si="145"/>
        <v>19</v>
      </c>
      <c r="F1296" s="23">
        <v>87.147563849315105</v>
      </c>
      <c r="G1296" s="23">
        <v>2588.2956718965565</v>
      </c>
      <c r="H1296" s="16">
        <f t="shared" si="146"/>
        <v>3.3669864225928374E-2</v>
      </c>
      <c r="I1296" s="23">
        <v>8.9266184458691029</v>
      </c>
      <c r="J1296" s="23">
        <v>60.183207941887929</v>
      </c>
      <c r="K1296" s="23">
        <v>19.736566484517304</v>
      </c>
      <c r="L1296" s="23">
        <v>15.457679993769563</v>
      </c>
      <c r="M1296" s="23">
        <f t="shared" si="140"/>
        <v>24.988961463601061</v>
      </c>
      <c r="N1296" s="23">
        <v>1545.7508141351088</v>
      </c>
      <c r="O1296" s="17">
        <f t="shared" si="141"/>
        <v>2.1941169041820554E-2</v>
      </c>
      <c r="P1296" s="18">
        <f t="shared" si="142"/>
        <v>5.4872277085152688E-2</v>
      </c>
    </row>
    <row r="1297" spans="2:16" x14ac:dyDescent="0.3">
      <c r="B1297" s="19">
        <v>40962.833333332004</v>
      </c>
      <c r="C1297" s="21">
        <f t="shared" si="143"/>
        <v>2</v>
      </c>
      <c r="D1297" s="21" t="str">
        <f t="shared" si="144"/>
        <v>Shoulder</v>
      </c>
      <c r="E1297" s="21">
        <f t="shared" si="145"/>
        <v>20</v>
      </c>
      <c r="F1297" s="23">
        <v>87.403113685127323</v>
      </c>
      <c r="G1297" s="23">
        <v>2653.5350776529126</v>
      </c>
      <c r="H1297" s="16">
        <f t="shared" si="146"/>
        <v>3.2938367546449229E-2</v>
      </c>
      <c r="I1297" s="23">
        <v>8.8834488065622601</v>
      </c>
      <c r="J1297" s="23">
        <v>60.18207897248989</v>
      </c>
      <c r="K1297" s="23">
        <v>19.736566484517304</v>
      </c>
      <c r="L1297" s="23">
        <v>15.457248530314285</v>
      </c>
      <c r="M1297" s="23">
        <f t="shared" si="140"/>
        <v>24.988263957658301</v>
      </c>
      <c r="N1297" s="23">
        <v>1549.4199548836789</v>
      </c>
      <c r="O1297" s="17">
        <f t="shared" si="141"/>
        <v>2.1860898755988623E-2</v>
      </c>
      <c r="P1297" s="18">
        <f t="shared" si="142"/>
        <v>5.4079203984317384E-2</v>
      </c>
    </row>
    <row r="1298" spans="2:16" x14ac:dyDescent="0.3">
      <c r="B1298" s="19">
        <v>40962.874999998668</v>
      </c>
      <c r="C1298" s="21">
        <f t="shared" si="143"/>
        <v>2</v>
      </c>
      <c r="D1298" s="21" t="str">
        <f t="shared" si="144"/>
        <v>Shoulder</v>
      </c>
      <c r="E1298" s="21">
        <f t="shared" si="145"/>
        <v>21</v>
      </c>
      <c r="F1298" s="23">
        <v>84.265903367215358</v>
      </c>
      <c r="G1298" s="23">
        <v>2650.2178197330982</v>
      </c>
      <c r="H1298" s="16">
        <f t="shared" si="146"/>
        <v>3.1795840605924885E-2</v>
      </c>
      <c r="I1298" s="23">
        <v>8.5958495503864079</v>
      </c>
      <c r="J1298" s="23">
        <v>59.846743143365089</v>
      </c>
      <c r="K1298" s="23">
        <v>19.736566484517304</v>
      </c>
      <c r="L1298" s="23">
        <v>15.329091685882094</v>
      </c>
      <c r="M1298" s="23">
        <f t="shared" si="140"/>
        <v>24.78108497296569</v>
      </c>
      <c r="N1298" s="23">
        <v>1500.1043559454588</v>
      </c>
      <c r="O1298" s="17">
        <f t="shared" si="141"/>
        <v>2.2249741753676788E-2</v>
      </c>
      <c r="P1298" s="18">
        <f t="shared" si="142"/>
        <v>5.3338133117278773E-2</v>
      </c>
    </row>
    <row r="1299" spans="2:16" x14ac:dyDescent="0.3">
      <c r="B1299" s="19">
        <v>40962.916666665333</v>
      </c>
      <c r="C1299" s="21">
        <f t="shared" si="143"/>
        <v>2</v>
      </c>
      <c r="D1299" s="21" t="str">
        <f t="shared" si="144"/>
        <v>Shoulder</v>
      </c>
      <c r="E1299" s="21">
        <f t="shared" si="145"/>
        <v>22</v>
      </c>
      <c r="F1299" s="23">
        <v>80.535665641948881</v>
      </c>
      <c r="G1299" s="23">
        <v>2597.1416930160626</v>
      </c>
      <c r="H1299" s="16">
        <f t="shared" si="146"/>
        <v>3.1009346104802913E-2</v>
      </c>
      <c r="I1299" s="23">
        <v>8.093461313548902</v>
      </c>
      <c r="J1299" s="23">
        <v>57.708494540181277</v>
      </c>
      <c r="K1299" s="23">
        <v>19.736566484517304</v>
      </c>
      <c r="L1299" s="23">
        <v>14.51190732979715</v>
      </c>
      <c r="M1299" s="23">
        <f t="shared" si="140"/>
        <v>23.460020725866823</v>
      </c>
      <c r="N1299" s="23">
        <v>1392.4287571447121</v>
      </c>
      <c r="O1299" s="17">
        <f t="shared" si="141"/>
        <v>2.2660751494474083E-2</v>
      </c>
      <c r="P1299" s="18">
        <f t="shared" si="142"/>
        <v>5.2967402513189918E-2</v>
      </c>
    </row>
    <row r="1300" spans="2:16" x14ac:dyDescent="0.3">
      <c r="B1300" s="19">
        <v>40962.958333331997</v>
      </c>
      <c r="C1300" s="21">
        <f t="shared" si="143"/>
        <v>2</v>
      </c>
      <c r="D1300" s="21" t="str">
        <f t="shared" si="144"/>
        <v>Shoulder</v>
      </c>
      <c r="E1300" s="21">
        <f t="shared" si="145"/>
        <v>23</v>
      </c>
      <c r="F1300" s="23">
        <v>78.869699632614797</v>
      </c>
      <c r="G1300" s="23">
        <v>2469.9801394231645</v>
      </c>
      <c r="H1300" s="16">
        <f t="shared" si="146"/>
        <v>3.1931309233536556E-2</v>
      </c>
      <c r="I1300" s="23">
        <v>7.6445715429817556</v>
      </c>
      <c r="J1300" s="23">
        <v>56.556203628428754</v>
      </c>
      <c r="K1300" s="23">
        <v>19.736566484517304</v>
      </c>
      <c r="L1300" s="23">
        <v>14.071530983781562</v>
      </c>
      <c r="M1300" s="23">
        <f t="shared" si="140"/>
        <v>22.748106160129886</v>
      </c>
      <c r="N1300" s="23">
        <v>1291.4522222558753</v>
      </c>
      <c r="O1300" s="17">
        <f t="shared" si="141"/>
        <v>2.3533722099314289E-2</v>
      </c>
      <c r="P1300" s="18">
        <f t="shared" si="142"/>
        <v>5.4713568775081531E-2</v>
      </c>
    </row>
    <row r="1301" spans="2:16" x14ac:dyDescent="0.3">
      <c r="B1301" s="19">
        <v>40962.999999998661</v>
      </c>
      <c r="C1301" s="21">
        <f t="shared" si="143"/>
        <v>2</v>
      </c>
      <c r="D1301" s="21" t="str">
        <f t="shared" si="144"/>
        <v>Shoulder</v>
      </c>
      <c r="E1301" s="21">
        <f t="shared" si="145"/>
        <v>0</v>
      </c>
      <c r="F1301" s="23">
        <v>80.382237787112928</v>
      </c>
      <c r="G1301" s="23">
        <v>2349.4531016698961</v>
      </c>
      <c r="H1301" s="16">
        <f t="shared" si="146"/>
        <v>3.4213169750007134E-2</v>
      </c>
      <c r="I1301" s="23">
        <v>7.4316529668215763</v>
      </c>
      <c r="J1301" s="23">
        <v>55.085721358584614</v>
      </c>
      <c r="K1301" s="23">
        <v>19.736566484517304</v>
      </c>
      <c r="L1301" s="23">
        <v>13.509549975105735</v>
      </c>
      <c r="M1301" s="23">
        <f t="shared" si="140"/>
        <v>21.839604898961575</v>
      </c>
      <c r="N1301" s="23">
        <v>1240.6206319356641</v>
      </c>
      <c r="O1301" s="17">
        <f t="shared" si="141"/>
        <v>2.3594044071404013E-2</v>
      </c>
      <c r="P1301" s="18">
        <f t="shared" si="142"/>
        <v>5.6999986786507056E-2</v>
      </c>
    </row>
    <row r="1302" spans="2:16" x14ac:dyDescent="0.3">
      <c r="B1302" s="19">
        <v>40963.041666665325</v>
      </c>
      <c r="C1302" s="21">
        <f t="shared" si="143"/>
        <v>2</v>
      </c>
      <c r="D1302" s="21" t="str">
        <f t="shared" si="144"/>
        <v>Shoulder</v>
      </c>
      <c r="E1302" s="21">
        <f t="shared" si="145"/>
        <v>1</v>
      </c>
      <c r="F1302" s="23">
        <v>86.415199396501379</v>
      </c>
      <c r="G1302" s="23">
        <v>2290.8482117531694</v>
      </c>
      <c r="H1302" s="16">
        <f t="shared" si="146"/>
        <v>3.7721922802719632E-2</v>
      </c>
      <c r="I1302" s="23">
        <v>7.3127133183800872</v>
      </c>
      <c r="J1302" s="23">
        <v>53.592188020644684</v>
      </c>
      <c r="K1302" s="23">
        <v>19.736566484517304</v>
      </c>
      <c r="L1302" s="23">
        <v>12.938759433146046</v>
      </c>
      <c r="M1302" s="23">
        <f t="shared" si="140"/>
        <v>20.916862102981334</v>
      </c>
      <c r="N1302" s="23">
        <v>1231.4893193461455</v>
      </c>
      <c r="O1302" s="17">
        <f t="shared" si="141"/>
        <v>2.2923118355869951E-2</v>
      </c>
      <c r="P1302" s="18">
        <f t="shared" si="142"/>
        <v>5.9780337057571853E-2</v>
      </c>
    </row>
    <row r="1303" spans="2:16" x14ac:dyDescent="0.3">
      <c r="B1303" s="19">
        <v>40963.08333333199</v>
      </c>
      <c r="C1303" s="21">
        <f t="shared" si="143"/>
        <v>2</v>
      </c>
      <c r="D1303" s="21" t="str">
        <f t="shared" si="144"/>
        <v>Shoulder</v>
      </c>
      <c r="E1303" s="21">
        <f t="shared" si="145"/>
        <v>2</v>
      </c>
      <c r="F1303" s="23">
        <v>89.429369471603621</v>
      </c>
      <c r="G1303" s="23">
        <v>2285.3194485534782</v>
      </c>
      <c r="H1303" s="16">
        <f t="shared" si="146"/>
        <v>3.9132108873535854E-2</v>
      </c>
      <c r="I1303" s="23">
        <v>7.2272210820872536</v>
      </c>
      <c r="J1303" s="23">
        <v>53.479273604350126</v>
      </c>
      <c r="K1303" s="23">
        <v>19.736566484517304</v>
      </c>
      <c r="L1303" s="23">
        <v>12.895606408546854</v>
      </c>
      <c r="M1303" s="23">
        <f t="shared" si="140"/>
        <v>20.847100711285968</v>
      </c>
      <c r="N1303" s="23">
        <v>1247.701316870023</v>
      </c>
      <c r="O1303" s="17">
        <f t="shared" si="141"/>
        <v>2.2500835267049584E-2</v>
      </c>
      <c r="P1303" s="18">
        <f t="shared" si="142"/>
        <v>6.0752439005169759E-2</v>
      </c>
    </row>
    <row r="1304" spans="2:16" x14ac:dyDescent="0.3">
      <c r="B1304" s="19">
        <v>40963.124999998654</v>
      </c>
      <c r="C1304" s="21">
        <f t="shared" si="143"/>
        <v>2</v>
      </c>
      <c r="D1304" s="21" t="str">
        <f t="shared" si="144"/>
        <v>Shoulder</v>
      </c>
      <c r="E1304" s="21">
        <f t="shared" si="145"/>
        <v>3</v>
      </c>
      <c r="F1304" s="23">
        <v>88.776364627992635</v>
      </c>
      <c r="G1304" s="23">
        <v>2288.6367064732926</v>
      </c>
      <c r="H1304" s="16">
        <f t="shared" si="146"/>
        <v>3.8790064135951853E-2</v>
      </c>
      <c r="I1304" s="23">
        <v>7.2193768730346148</v>
      </c>
      <c r="J1304" s="23">
        <v>54.37108541507547</v>
      </c>
      <c r="K1304" s="23">
        <v>19.736566484517304</v>
      </c>
      <c r="L1304" s="23">
        <v>13.2364342520499</v>
      </c>
      <c r="M1304" s="23">
        <f t="shared" si="140"/>
        <v>21.398084678508265</v>
      </c>
      <c r="N1304" s="23">
        <v>1276.275869795689</v>
      </c>
      <c r="O1304" s="17">
        <f t="shared" si="141"/>
        <v>2.2422629957051583E-2</v>
      </c>
      <c r="P1304" s="18">
        <f t="shared" si="142"/>
        <v>6.0342918838872689E-2</v>
      </c>
    </row>
    <row r="1305" spans="2:16" x14ac:dyDescent="0.3">
      <c r="B1305" s="19">
        <v>40963.166666665318</v>
      </c>
      <c r="C1305" s="21">
        <f t="shared" si="143"/>
        <v>2</v>
      </c>
      <c r="D1305" s="21" t="str">
        <f t="shared" si="144"/>
        <v>Shoulder</v>
      </c>
      <c r="E1305" s="21">
        <f t="shared" si="145"/>
        <v>4</v>
      </c>
      <c r="F1305" s="23">
        <v>93.063774532880259</v>
      </c>
      <c r="G1305" s="23">
        <v>2312.9632645519341</v>
      </c>
      <c r="H1305" s="16">
        <f t="shared" si="146"/>
        <v>4.0235733943188468E-2</v>
      </c>
      <c r="I1305" s="23">
        <v>7.3871268336336477</v>
      </c>
      <c r="J1305" s="23">
        <v>55.82764329369482</v>
      </c>
      <c r="K1305" s="23">
        <v>19.736566484517304</v>
      </c>
      <c r="L1305" s="23">
        <v>13.793093711744021</v>
      </c>
      <c r="M1305" s="23">
        <f t="shared" si="140"/>
        <v>22.297983097433494</v>
      </c>
      <c r="N1305" s="23">
        <v>1334.7422964568323</v>
      </c>
      <c r="O1305" s="17">
        <f t="shared" si="141"/>
        <v>2.224033059405427E-2</v>
      </c>
      <c r="P1305" s="18">
        <f t="shared" si="142"/>
        <v>6.1581208512651815E-2</v>
      </c>
    </row>
    <row r="1306" spans="2:16" x14ac:dyDescent="0.3">
      <c r="B1306" s="19">
        <v>40963.208333331982</v>
      </c>
      <c r="C1306" s="21">
        <f t="shared" si="143"/>
        <v>2</v>
      </c>
      <c r="D1306" s="21" t="str">
        <f t="shared" si="144"/>
        <v>Shoulder</v>
      </c>
      <c r="E1306" s="21">
        <f t="shared" si="145"/>
        <v>5</v>
      </c>
      <c r="F1306" s="23">
        <v>99.929611002764759</v>
      </c>
      <c r="G1306" s="23">
        <v>2367.1451439089078</v>
      </c>
      <c r="H1306" s="16">
        <f t="shared" si="146"/>
        <v>4.2215244493943135E-2</v>
      </c>
      <c r="I1306" s="23">
        <v>7.8549350001557308</v>
      </c>
      <c r="J1306" s="23">
        <v>60.164968287676466</v>
      </c>
      <c r="K1306" s="23">
        <v>19.736566484517304</v>
      </c>
      <c r="L1306" s="23">
        <v>15.450709260778169</v>
      </c>
      <c r="M1306" s="23">
        <f t="shared" si="140"/>
        <v>24.977692542380993</v>
      </c>
      <c r="N1306" s="23">
        <v>1449.4144615770822</v>
      </c>
      <c r="O1306" s="17">
        <f t="shared" si="141"/>
        <v>2.2652338867111984E-2</v>
      </c>
      <c r="P1306" s="18">
        <f t="shared" si="142"/>
        <v>6.3911309337420341E-2</v>
      </c>
    </row>
    <row r="1307" spans="2:16" x14ac:dyDescent="0.3">
      <c r="B1307" s="19">
        <v>40963.249999998647</v>
      </c>
      <c r="C1307" s="21">
        <f t="shared" si="143"/>
        <v>2</v>
      </c>
      <c r="D1307" s="21" t="str">
        <f t="shared" si="144"/>
        <v>Shoulder</v>
      </c>
      <c r="E1307" s="21">
        <f t="shared" si="145"/>
        <v>6</v>
      </c>
      <c r="F1307" s="23">
        <v>94.764452982605164</v>
      </c>
      <c r="G1307" s="23">
        <v>2502.0469659813734</v>
      </c>
      <c r="H1307" s="16">
        <f t="shared" si="146"/>
        <v>3.7874769846870507E-2</v>
      </c>
      <c r="I1307" s="23">
        <v>8.7843632191645913</v>
      </c>
      <c r="J1307" s="23">
        <v>69.506793358199033</v>
      </c>
      <c r="K1307" s="23">
        <v>19.736566484517304</v>
      </c>
      <c r="L1307" s="23">
        <v>19.020917745210863</v>
      </c>
      <c r="M1307" s="23">
        <f t="shared" si="140"/>
        <v>30.749309128470866</v>
      </c>
      <c r="N1307" s="23">
        <v>1642.4505859769827</v>
      </c>
      <c r="O1307" s="17">
        <f t="shared" si="141"/>
        <v>2.4069931043995185E-2</v>
      </c>
      <c r="P1307" s="18">
        <f t="shared" si="142"/>
        <v>6.1033057792344331E-2</v>
      </c>
    </row>
    <row r="1308" spans="2:16" x14ac:dyDescent="0.3">
      <c r="B1308" s="19">
        <v>40963.291666665311</v>
      </c>
      <c r="C1308" s="21">
        <f t="shared" si="143"/>
        <v>2</v>
      </c>
      <c r="D1308" s="21" t="str">
        <f t="shared" si="144"/>
        <v>Shoulder</v>
      </c>
      <c r="E1308" s="21">
        <f t="shared" si="145"/>
        <v>7</v>
      </c>
      <c r="F1308" s="23">
        <v>97.557581833999109</v>
      </c>
      <c r="G1308" s="23">
        <v>2704.3996990900719</v>
      </c>
      <c r="H1308" s="16">
        <f t="shared" si="146"/>
        <v>3.6073655039535593E-2</v>
      </c>
      <c r="I1308" s="23">
        <v>9.3508247988058191</v>
      </c>
      <c r="J1308" s="23">
        <v>64.695733330871292</v>
      </c>
      <c r="K1308" s="23">
        <v>19.736566484517304</v>
      </c>
      <c r="L1308" s="23">
        <v>17.182252687899993</v>
      </c>
      <c r="M1308" s="23">
        <f t="shared" si="140"/>
        <v>27.776914158453994</v>
      </c>
      <c r="N1308" s="23">
        <v>1744.7354807071665</v>
      </c>
      <c r="O1308" s="17">
        <f t="shared" si="141"/>
        <v>2.1279866987178712E-2</v>
      </c>
      <c r="P1308" s="18">
        <f t="shared" si="142"/>
        <v>5.6585879445731617E-2</v>
      </c>
    </row>
    <row r="1309" spans="2:16" x14ac:dyDescent="0.3">
      <c r="B1309" s="19">
        <v>40963.333333331975</v>
      </c>
      <c r="C1309" s="21">
        <f t="shared" si="143"/>
        <v>2</v>
      </c>
      <c r="D1309" s="21" t="str">
        <f t="shared" si="144"/>
        <v>Shoulder</v>
      </c>
      <c r="E1309" s="21">
        <f t="shared" si="145"/>
        <v>8</v>
      </c>
      <c r="F1309" s="23">
        <v>92.710309112687483</v>
      </c>
      <c r="G1309" s="23">
        <v>2830.4555000430314</v>
      </c>
      <c r="H1309" s="16">
        <f t="shared" si="146"/>
        <v>3.2754554562429268E-2</v>
      </c>
      <c r="I1309" s="23">
        <v>9.1140117854129112</v>
      </c>
      <c r="J1309" s="23">
        <v>65.952926547735785</v>
      </c>
      <c r="K1309" s="23">
        <v>19.736566484517304</v>
      </c>
      <c r="L1309" s="23">
        <v>17.662720032935582</v>
      </c>
      <c r="M1309" s="23">
        <f t="shared" si="140"/>
        <v>28.553640030282899</v>
      </c>
      <c r="N1309" s="23">
        <v>1701.4854389930185</v>
      </c>
      <c r="O1309" s="17">
        <f t="shared" si="141"/>
        <v>2.2138098247839529E-2</v>
      </c>
      <c r="P1309" s="18">
        <f t="shared" si="142"/>
        <v>5.4167529263301518E-2</v>
      </c>
    </row>
    <row r="1310" spans="2:16" x14ac:dyDescent="0.3">
      <c r="B1310" s="19">
        <v>40963.374999998639</v>
      </c>
      <c r="C1310" s="21">
        <f t="shared" si="143"/>
        <v>2</v>
      </c>
      <c r="D1310" s="21" t="str">
        <f t="shared" si="144"/>
        <v>Shoulder</v>
      </c>
      <c r="E1310" s="21">
        <f t="shared" si="145"/>
        <v>9</v>
      </c>
      <c r="F1310" s="23">
        <v>92.574038654206234</v>
      </c>
      <c r="G1310" s="23">
        <v>2753.0528152473548</v>
      </c>
      <c r="H1310" s="16">
        <f t="shared" si="146"/>
        <v>3.3625958115114728E-2</v>
      </c>
      <c r="I1310" s="23">
        <v>8.7902389912646512</v>
      </c>
      <c r="J1310" s="23">
        <v>60.987997877699932</v>
      </c>
      <c r="K1310" s="23">
        <v>19.736566484517304</v>
      </c>
      <c r="L1310" s="23">
        <v>15.765250284941942</v>
      </c>
      <c r="M1310" s="23">
        <f t="shared" si="140"/>
        <v>25.486181108240686</v>
      </c>
      <c r="N1310" s="23">
        <v>1628.8042811915163</v>
      </c>
      <c r="O1310" s="17">
        <f t="shared" si="141"/>
        <v>2.1043915770181526E-2</v>
      </c>
      <c r="P1310" s="18">
        <f t="shared" si="142"/>
        <v>5.3962252055030129E-2</v>
      </c>
    </row>
    <row r="1311" spans="2:16" x14ac:dyDescent="0.3">
      <c r="B1311" s="19">
        <v>40963.416666665304</v>
      </c>
      <c r="C1311" s="21">
        <f t="shared" si="143"/>
        <v>2</v>
      </c>
      <c r="D1311" s="21" t="str">
        <f t="shared" si="144"/>
        <v>Shoulder</v>
      </c>
      <c r="E1311" s="21">
        <f t="shared" si="145"/>
        <v>10</v>
      </c>
      <c r="F1311" s="23">
        <v>89.619895578216642</v>
      </c>
      <c r="G1311" s="23">
        <v>2670.1213672519866</v>
      </c>
      <c r="H1311" s="16">
        <f t="shared" si="146"/>
        <v>3.3563978281051288E-2</v>
      </c>
      <c r="I1311" s="23">
        <v>8.4373536281379664</v>
      </c>
      <c r="J1311" s="23">
        <v>59.5246614182145</v>
      </c>
      <c r="K1311" s="23">
        <v>19.736566484517304</v>
      </c>
      <c r="L1311" s="23">
        <v>15.206000223653612</v>
      </c>
      <c r="M1311" s="23">
        <f t="shared" si="140"/>
        <v>24.582094710043584</v>
      </c>
      <c r="N1311" s="23">
        <v>1559.1663282591107</v>
      </c>
      <c r="O1311" s="17">
        <f t="shared" si="141"/>
        <v>2.1177630468103718E-2</v>
      </c>
      <c r="P1311" s="18">
        <f t="shared" si="142"/>
        <v>5.4030803220079443E-2</v>
      </c>
    </row>
    <row r="1312" spans="2:16" x14ac:dyDescent="0.3">
      <c r="B1312" s="19">
        <v>40963.458333331968</v>
      </c>
      <c r="C1312" s="21">
        <f t="shared" si="143"/>
        <v>2</v>
      </c>
      <c r="D1312" s="21" t="str">
        <f t="shared" si="144"/>
        <v>Shoulder</v>
      </c>
      <c r="E1312" s="21">
        <f t="shared" si="145"/>
        <v>11</v>
      </c>
      <c r="F1312" s="23">
        <v>88.156088163949946</v>
      </c>
      <c r="G1312" s="23">
        <v>2583.8726613368035</v>
      </c>
      <c r="H1312" s="16">
        <f t="shared" si="146"/>
        <v>3.4117814504969118E-2</v>
      </c>
      <c r="I1312" s="23">
        <v>8.1378908808131154</v>
      </c>
      <c r="J1312" s="23">
        <v>57.048840714832387</v>
      </c>
      <c r="K1312" s="23">
        <v>19.736566484517304</v>
      </c>
      <c r="L1312" s="23">
        <v>14.259804377079655</v>
      </c>
      <c r="M1312" s="23">
        <f t="shared" si="140"/>
        <v>23.052469853235429</v>
      </c>
      <c r="N1312" s="23">
        <v>1497.1316591475409</v>
      </c>
      <c r="O1312" s="17">
        <f t="shared" si="141"/>
        <v>2.0833412040600477E-2</v>
      </c>
      <c r="P1312" s="18">
        <f t="shared" si="142"/>
        <v>5.4240436058062794E-2</v>
      </c>
    </row>
    <row r="1313" spans="2:16" x14ac:dyDescent="0.3">
      <c r="B1313" s="19">
        <v>40963.499999998632</v>
      </c>
      <c r="C1313" s="21">
        <f t="shared" si="143"/>
        <v>2</v>
      </c>
      <c r="D1313" s="21" t="str">
        <f t="shared" si="144"/>
        <v>Shoulder</v>
      </c>
      <c r="E1313" s="21">
        <f t="shared" si="145"/>
        <v>12</v>
      </c>
      <c r="F1313" s="23">
        <v>89.412942758652463</v>
      </c>
      <c r="G1313" s="23">
        <v>2521.9505135002619</v>
      </c>
      <c r="H1313" s="16">
        <f t="shared" si="146"/>
        <v>3.5453884713445301E-2</v>
      </c>
      <c r="I1313" s="23">
        <v>7.8597712336934347</v>
      </c>
      <c r="J1313" s="23">
        <v>54.185840457729377</v>
      </c>
      <c r="K1313" s="23">
        <v>19.736566484517304</v>
      </c>
      <c r="L1313" s="23">
        <v>13.16563833011573</v>
      </c>
      <c r="M1313" s="23">
        <f t="shared" si="140"/>
        <v>21.283635643096343</v>
      </c>
      <c r="N1313" s="23">
        <v>1437.0117890832155</v>
      </c>
      <c r="O1313" s="17">
        <f t="shared" si="141"/>
        <v>2.0280562134693886E-2</v>
      </c>
      <c r="P1313" s="18">
        <f t="shared" si="142"/>
        <v>5.5015422136291889E-2</v>
      </c>
    </row>
    <row r="1314" spans="2:16" x14ac:dyDescent="0.3">
      <c r="B1314" s="19">
        <v>40963.541666665296</v>
      </c>
      <c r="C1314" s="21">
        <f t="shared" si="143"/>
        <v>2</v>
      </c>
      <c r="D1314" s="21" t="str">
        <f t="shared" si="144"/>
        <v>Shoulder</v>
      </c>
      <c r="E1314" s="21">
        <f t="shared" si="145"/>
        <v>13</v>
      </c>
      <c r="F1314" s="23">
        <v>89.344164192124296</v>
      </c>
      <c r="G1314" s="23">
        <v>2453.3938498240909</v>
      </c>
      <c r="H1314" s="16">
        <f t="shared" si="146"/>
        <v>3.6416559941458357E-2</v>
      </c>
      <c r="I1314" s="23">
        <v>7.6665248536712749</v>
      </c>
      <c r="J1314" s="23">
        <v>52.580337883650834</v>
      </c>
      <c r="K1314" s="23">
        <v>19.736566484517304</v>
      </c>
      <c r="L1314" s="23">
        <v>12.552055987427623</v>
      </c>
      <c r="M1314" s="23">
        <f t="shared" si="140"/>
        <v>20.291715411705908</v>
      </c>
      <c r="N1314" s="23">
        <v>1390.7921222276184</v>
      </c>
      <c r="O1314" s="17">
        <f t="shared" si="141"/>
        <v>2.0102386128414893E-2</v>
      </c>
      <c r="P1314" s="18">
        <f t="shared" si="142"/>
        <v>5.5786886320461485E-2</v>
      </c>
    </row>
    <row r="1315" spans="2:16" x14ac:dyDescent="0.3">
      <c r="B1315" s="19">
        <v>40963.583333331961</v>
      </c>
      <c r="C1315" s="21">
        <f t="shared" si="143"/>
        <v>2</v>
      </c>
      <c r="D1315" s="21" t="str">
        <f t="shared" si="144"/>
        <v>Shoulder</v>
      </c>
      <c r="E1315" s="21">
        <f t="shared" si="145"/>
        <v>14</v>
      </c>
      <c r="F1315" s="23">
        <v>87.737550677234879</v>
      </c>
      <c r="G1315" s="23">
        <v>2392.5774546274874</v>
      </c>
      <c r="H1315" s="16">
        <f t="shared" si="146"/>
        <v>3.6670725333276699E-2</v>
      </c>
      <c r="I1315" s="23">
        <v>7.4514307999897742</v>
      </c>
      <c r="J1315" s="23">
        <v>50.774223327382224</v>
      </c>
      <c r="K1315" s="23">
        <v>19.736566484517304</v>
      </c>
      <c r="L1315" s="23">
        <v>11.861804835862559</v>
      </c>
      <c r="M1315" s="23">
        <f t="shared" si="140"/>
        <v>19.175852007002362</v>
      </c>
      <c r="N1315" s="23">
        <v>1354.2717303960833</v>
      </c>
      <c r="O1315" s="17">
        <f t="shared" si="141"/>
        <v>1.9661698763515107E-2</v>
      </c>
      <c r="P1315" s="18">
        <f t="shared" si="142"/>
        <v>5.5611415341849317E-2</v>
      </c>
    </row>
    <row r="1316" spans="2:16" x14ac:dyDescent="0.3">
      <c r="B1316" s="19">
        <v>40963.624999998625</v>
      </c>
      <c r="C1316" s="21">
        <f t="shared" si="143"/>
        <v>2</v>
      </c>
      <c r="D1316" s="21" t="str">
        <f t="shared" si="144"/>
        <v>Shoulder</v>
      </c>
      <c r="E1316" s="21">
        <f t="shared" si="145"/>
        <v>15</v>
      </c>
      <c r="F1316" s="23">
        <v>83.36087245754544</v>
      </c>
      <c r="G1316" s="23">
        <v>2363.8278859890934</v>
      </c>
      <c r="H1316" s="16">
        <f t="shared" si="146"/>
        <v>3.5265203931150367E-2</v>
      </c>
      <c r="I1316" s="23">
        <v>7.3378122956990808</v>
      </c>
      <c r="J1316" s="23">
        <v>48.611359274281135</v>
      </c>
      <c r="K1316" s="23">
        <v>19.736566484517304</v>
      </c>
      <c r="L1316" s="23">
        <v>11.035213079459224</v>
      </c>
      <c r="M1316" s="23">
        <f t="shared" si="140"/>
        <v>17.839579710304605</v>
      </c>
      <c r="N1316" s="23">
        <v>1326.4869728261008</v>
      </c>
      <c r="O1316" s="17">
        <f t="shared" si="141"/>
        <v>1.8980504537004887E-2</v>
      </c>
      <c r="P1316" s="18">
        <f t="shared" si="142"/>
        <v>5.3576357104941651E-2</v>
      </c>
    </row>
    <row r="1317" spans="2:16" x14ac:dyDescent="0.3">
      <c r="B1317" s="19">
        <v>40963.666666665289</v>
      </c>
      <c r="C1317" s="21">
        <f t="shared" si="143"/>
        <v>2</v>
      </c>
      <c r="D1317" s="21" t="str">
        <f t="shared" si="144"/>
        <v>Shoulder</v>
      </c>
      <c r="E1317" s="21">
        <f t="shared" si="145"/>
        <v>16</v>
      </c>
      <c r="F1317" s="23">
        <v>78.10285333453082</v>
      </c>
      <c r="G1317" s="23">
        <v>2321.8092856714402</v>
      </c>
      <c r="H1317" s="16">
        <f t="shared" si="146"/>
        <v>3.3638789290975024E-2</v>
      </c>
      <c r="I1317" s="23">
        <v>7.3345752076330033</v>
      </c>
      <c r="J1317" s="23">
        <v>49.781639557847484</v>
      </c>
      <c r="K1317" s="23">
        <v>19.736566484517304</v>
      </c>
      <c r="L1317" s="23">
        <v>11.482464506884972</v>
      </c>
      <c r="M1317" s="23">
        <f t="shared" si="140"/>
        <v>18.562608566445206</v>
      </c>
      <c r="N1317" s="23">
        <v>1324.7949280833088</v>
      </c>
      <c r="O1317" s="17">
        <f t="shared" si="141"/>
        <v>1.9548069837152699E-2</v>
      </c>
      <c r="P1317" s="18">
        <f t="shared" si="142"/>
        <v>5.2529285725830474E-2</v>
      </c>
    </row>
    <row r="1318" spans="2:16" x14ac:dyDescent="0.3">
      <c r="B1318" s="19">
        <v>40963.708333331953</v>
      </c>
      <c r="C1318" s="21">
        <f t="shared" si="143"/>
        <v>2</v>
      </c>
      <c r="D1318" s="21" t="str">
        <f t="shared" si="144"/>
        <v>Shoulder</v>
      </c>
      <c r="E1318" s="21">
        <f t="shared" si="145"/>
        <v>17</v>
      </c>
      <c r="F1318" s="23">
        <v>76.444288159690771</v>
      </c>
      <c r="G1318" s="23">
        <v>2324.0207909513165</v>
      </c>
      <c r="H1318" s="16">
        <f t="shared" si="146"/>
        <v>3.2893117160281087E-2</v>
      </c>
      <c r="I1318" s="23">
        <v>7.4435331564463461</v>
      </c>
      <c r="J1318" s="23">
        <v>50.197241914565552</v>
      </c>
      <c r="K1318" s="23">
        <v>19.736566484517304</v>
      </c>
      <c r="L1318" s="23">
        <v>11.641297181325328</v>
      </c>
      <c r="M1318" s="23">
        <f t="shared" si="140"/>
        <v>18.81937824872292</v>
      </c>
      <c r="N1318" s="23">
        <v>1329.922376623392</v>
      </c>
      <c r="O1318" s="17">
        <f t="shared" si="141"/>
        <v>1.9747702472567998E-2</v>
      </c>
      <c r="P1318" s="18">
        <f t="shared" si="142"/>
        <v>5.1991256141772531E-2</v>
      </c>
    </row>
    <row r="1319" spans="2:16" x14ac:dyDescent="0.3">
      <c r="B1319" s="19">
        <v>40963.749999998618</v>
      </c>
      <c r="C1319" s="21">
        <f t="shared" si="143"/>
        <v>2</v>
      </c>
      <c r="D1319" s="21" t="str">
        <f t="shared" si="144"/>
        <v>Shoulder</v>
      </c>
      <c r="E1319" s="21">
        <f t="shared" si="145"/>
        <v>18</v>
      </c>
      <c r="F1319" s="23">
        <v>76.057084677895261</v>
      </c>
      <c r="G1319" s="23">
        <v>2353.8761122296492</v>
      </c>
      <c r="H1319" s="16">
        <f t="shared" si="146"/>
        <v>3.2311422118920324E-2</v>
      </c>
      <c r="I1319" s="23">
        <v>7.8770710298712254</v>
      </c>
      <c r="J1319" s="23">
        <v>46.700050707595423</v>
      </c>
      <c r="K1319" s="23">
        <v>19.736566484517304</v>
      </c>
      <c r="L1319" s="23">
        <v>10.304759446508836</v>
      </c>
      <c r="M1319" s="23">
        <f t="shared" si="140"/>
        <v>16.658724776569283</v>
      </c>
      <c r="N1319" s="23">
        <v>1386.8417831210227</v>
      </c>
      <c r="O1319" s="17">
        <f t="shared" si="141"/>
        <v>1.7691849283069511E-2</v>
      </c>
      <c r="P1319" s="18">
        <f t="shared" si="142"/>
        <v>4.9431622591740262E-2</v>
      </c>
    </row>
    <row r="1320" spans="2:16" x14ac:dyDescent="0.3">
      <c r="B1320" s="19">
        <v>40963.791666665282</v>
      </c>
      <c r="C1320" s="21">
        <f t="shared" si="143"/>
        <v>2</v>
      </c>
      <c r="D1320" s="21" t="str">
        <f t="shared" si="144"/>
        <v>Shoulder</v>
      </c>
      <c r="E1320" s="21">
        <f t="shared" si="145"/>
        <v>19</v>
      </c>
      <c r="F1320" s="23">
        <v>78.182630368245682</v>
      </c>
      <c r="G1320" s="23">
        <v>2458.9226130237821</v>
      </c>
      <c r="H1320" s="16">
        <f t="shared" si="146"/>
        <v>3.1795482279169035E-2</v>
      </c>
      <c r="I1320" s="23">
        <v>8.2469398693171616</v>
      </c>
      <c r="J1320" s="23">
        <v>55.042204600119447</v>
      </c>
      <c r="K1320" s="23">
        <v>19.736566484517304</v>
      </c>
      <c r="L1320" s="23">
        <v>13.492918974298668</v>
      </c>
      <c r="M1320" s="23">
        <f t="shared" si="140"/>
        <v>21.812719141303475</v>
      </c>
      <c r="N1320" s="23">
        <v>1422.8001448293182</v>
      </c>
      <c r="O1320" s="17">
        <f t="shared" si="141"/>
        <v>2.1127112700868221E-2</v>
      </c>
      <c r="P1320" s="18">
        <f t="shared" si="142"/>
        <v>5.2250848242546791E-2</v>
      </c>
    </row>
    <row r="1321" spans="2:16" x14ac:dyDescent="0.3">
      <c r="B1321" s="19">
        <v>40963.833333331946</v>
      </c>
      <c r="C1321" s="21">
        <f t="shared" si="143"/>
        <v>2</v>
      </c>
      <c r="D1321" s="21" t="str">
        <f t="shared" si="144"/>
        <v>Shoulder</v>
      </c>
      <c r="E1321" s="21">
        <f t="shared" si="145"/>
        <v>20</v>
      </c>
      <c r="F1321" s="23">
        <v>81.175475746322348</v>
      </c>
      <c r="G1321" s="23">
        <v>2525.2677714200768</v>
      </c>
      <c r="H1321" s="16">
        <f t="shared" si="146"/>
        <v>3.2145294318896553E-2</v>
      </c>
      <c r="I1321" s="23">
        <v>8.2539079431620941</v>
      </c>
      <c r="J1321" s="23">
        <v>54.053287598854538</v>
      </c>
      <c r="K1321" s="23">
        <v>19.736566484517304</v>
      </c>
      <c r="L1321" s="23">
        <v>13.114979991106152</v>
      </c>
      <c r="M1321" s="23">
        <f t="shared" si="140"/>
        <v>21.201741123231081</v>
      </c>
      <c r="N1321" s="23">
        <v>1401.8515019036258</v>
      </c>
      <c r="O1321" s="17">
        <f t="shared" si="141"/>
        <v>2.101196098616313E-2</v>
      </c>
      <c r="P1321" s="18">
        <f t="shared" si="142"/>
        <v>5.2481819634942292E-2</v>
      </c>
    </row>
    <row r="1322" spans="2:16" x14ac:dyDescent="0.3">
      <c r="B1322" s="19">
        <v>40963.87499999861</v>
      </c>
      <c r="C1322" s="21">
        <f t="shared" si="143"/>
        <v>2</v>
      </c>
      <c r="D1322" s="21" t="str">
        <f t="shared" si="144"/>
        <v>Shoulder</v>
      </c>
      <c r="E1322" s="21">
        <f t="shared" si="145"/>
        <v>21</v>
      </c>
      <c r="F1322" s="23">
        <v>85.924034612235175</v>
      </c>
      <c r="G1322" s="23">
        <v>2517.5275029405088</v>
      </c>
      <c r="H1322" s="16">
        <f t="shared" si="146"/>
        <v>3.4130326088543085E-2</v>
      </c>
      <c r="I1322" s="23">
        <v>8.1673088824166626</v>
      </c>
      <c r="J1322" s="23">
        <v>55.116033090680332</v>
      </c>
      <c r="K1322" s="23">
        <v>19.736566484517304</v>
      </c>
      <c r="L1322" s="23">
        <v>13.521134349924257</v>
      </c>
      <c r="M1322" s="23">
        <f t="shared" si="140"/>
        <v>21.858332256238771</v>
      </c>
      <c r="N1322" s="23">
        <v>1355.3492299018492</v>
      </c>
      <c r="O1322" s="17">
        <f t="shared" si="141"/>
        <v>2.2153435052919765E-2</v>
      </c>
      <c r="P1322" s="18">
        <f t="shared" si="142"/>
        <v>5.5527657179125334E-2</v>
      </c>
    </row>
    <row r="1323" spans="2:16" x14ac:dyDescent="0.3">
      <c r="B1323" s="19">
        <v>40963.916666665275</v>
      </c>
      <c r="C1323" s="21">
        <f t="shared" si="143"/>
        <v>2</v>
      </c>
      <c r="D1323" s="21" t="str">
        <f t="shared" si="144"/>
        <v>Shoulder</v>
      </c>
      <c r="E1323" s="21">
        <f t="shared" si="145"/>
        <v>22</v>
      </c>
      <c r="F1323" s="23">
        <v>84.903503004419093</v>
      </c>
      <c r="G1323" s="23">
        <v>2478.8261605426706</v>
      </c>
      <c r="H1323" s="16">
        <f t="shared" si="146"/>
        <v>3.4251495468254949E-2</v>
      </c>
      <c r="I1323" s="23">
        <v>7.8599890063698314</v>
      </c>
      <c r="J1323" s="23">
        <v>54.72419459578115</v>
      </c>
      <c r="K1323" s="23">
        <v>19.736566484517304</v>
      </c>
      <c r="L1323" s="23">
        <v>13.371383620440927</v>
      </c>
      <c r="M1323" s="23">
        <f t="shared" si="140"/>
        <v>21.616244490822918</v>
      </c>
      <c r="N1323" s="23">
        <v>1288.3350962560501</v>
      </c>
      <c r="O1323" s="17">
        <f t="shared" si="141"/>
        <v>2.2879321989171753E-2</v>
      </c>
      <c r="P1323" s="18">
        <f t="shared" si="142"/>
        <v>5.6347166463997844E-2</v>
      </c>
    </row>
    <row r="1324" spans="2:16" x14ac:dyDescent="0.3">
      <c r="B1324" s="19">
        <v>40963.958333331939</v>
      </c>
      <c r="C1324" s="21">
        <f t="shared" si="143"/>
        <v>2</v>
      </c>
      <c r="D1324" s="21" t="str">
        <f t="shared" si="144"/>
        <v>Shoulder</v>
      </c>
      <c r="E1324" s="21">
        <f t="shared" si="145"/>
        <v>23</v>
      </c>
      <c r="F1324" s="23">
        <v>81.25241657944234</v>
      </c>
      <c r="G1324" s="23">
        <v>2397.0004651872405</v>
      </c>
      <c r="H1324" s="16">
        <f t="shared" si="146"/>
        <v>3.3897538928135067E-2</v>
      </c>
      <c r="I1324" s="23">
        <v>7.4230911386377008</v>
      </c>
      <c r="J1324" s="23">
        <v>51.015719930954234</v>
      </c>
      <c r="K1324" s="23">
        <v>19.736566484517304</v>
      </c>
      <c r="L1324" s="23">
        <v>11.954098709546306</v>
      </c>
      <c r="M1324" s="23">
        <f t="shared" si="140"/>
        <v>19.325054736890621</v>
      </c>
      <c r="N1324" s="23">
        <v>1209.8697971277031</v>
      </c>
      <c r="O1324" s="17">
        <f t="shared" si="141"/>
        <v>2.2108284659250011E-2</v>
      </c>
      <c r="P1324" s="18">
        <f t="shared" si="142"/>
        <v>5.5256407147513856E-2</v>
      </c>
    </row>
    <row r="1325" spans="2:16" x14ac:dyDescent="0.3">
      <c r="B1325" s="19">
        <v>40963.999999998603</v>
      </c>
      <c r="C1325" s="21">
        <f t="shared" si="143"/>
        <v>2</v>
      </c>
      <c r="D1325" s="21" t="str">
        <f t="shared" si="144"/>
        <v>Shoulder</v>
      </c>
      <c r="E1325" s="21">
        <f t="shared" si="145"/>
        <v>0</v>
      </c>
      <c r="F1325" s="23">
        <v>76.554188533409999</v>
      </c>
      <c r="G1325" s="23">
        <v>2288.6367064732926</v>
      </c>
      <c r="H1325" s="16">
        <f t="shared" si="146"/>
        <v>3.3449690078324955E-2</v>
      </c>
      <c r="I1325" s="23">
        <v>7.1796113596132987</v>
      </c>
      <c r="J1325" s="23">
        <v>51.074781061872443</v>
      </c>
      <c r="K1325" s="23">
        <v>19.736566484517304</v>
      </c>
      <c r="L1325" s="23">
        <v>11.976670375051983</v>
      </c>
      <c r="M1325" s="23">
        <f t="shared" si="140"/>
        <v>19.361544202303158</v>
      </c>
      <c r="N1325" s="23">
        <v>1147.9676378424761</v>
      </c>
      <c r="O1325" s="17">
        <f t="shared" si="141"/>
        <v>2.3120125243076259E-2</v>
      </c>
      <c r="P1325" s="18">
        <f t="shared" si="142"/>
        <v>5.5796454297448256E-2</v>
      </c>
    </row>
    <row r="1326" spans="2:16" x14ac:dyDescent="0.3">
      <c r="B1326" s="19">
        <v>40964.041666665267</v>
      </c>
      <c r="C1326" s="21">
        <f t="shared" si="143"/>
        <v>2</v>
      </c>
      <c r="D1326" s="21" t="str">
        <f t="shared" si="144"/>
        <v>Shoulder</v>
      </c>
      <c r="E1326" s="21">
        <f t="shared" si="145"/>
        <v>1</v>
      </c>
      <c r="F1326" s="23">
        <v>72.731444126896108</v>
      </c>
      <c r="G1326" s="23">
        <v>2211.2340216776156</v>
      </c>
      <c r="H1326" s="16">
        <f t="shared" si="146"/>
        <v>3.289178956812374E-2</v>
      </c>
      <c r="I1326" s="23">
        <v>7.0553949649002696</v>
      </c>
      <c r="J1326" s="23">
        <v>48.223892782179604</v>
      </c>
      <c r="K1326" s="23">
        <v>19.736566484517304</v>
      </c>
      <c r="L1326" s="23">
        <v>10.887133218501509</v>
      </c>
      <c r="M1326" s="23">
        <f t="shared" si="140"/>
        <v>17.600193079160789</v>
      </c>
      <c r="N1326" s="23">
        <v>1103.5548833742323</v>
      </c>
      <c r="O1326" s="17">
        <f t="shared" si="141"/>
        <v>2.2341968139068958E-2</v>
      </c>
      <c r="P1326" s="18">
        <f t="shared" si="142"/>
        <v>5.4498890392624719E-2</v>
      </c>
    </row>
    <row r="1327" spans="2:16" x14ac:dyDescent="0.3">
      <c r="B1327" s="19">
        <v>40964.083333331931</v>
      </c>
      <c r="C1327" s="21">
        <f t="shared" si="143"/>
        <v>2</v>
      </c>
      <c r="D1327" s="21" t="str">
        <f t="shared" si="144"/>
        <v>Shoulder</v>
      </c>
      <c r="E1327" s="21">
        <f t="shared" si="145"/>
        <v>2</v>
      </c>
      <c r="F1327" s="23">
        <v>71.098232764231881</v>
      </c>
      <c r="G1327" s="23">
        <v>2167.0039160800861</v>
      </c>
      <c r="H1327" s="16">
        <f t="shared" si="146"/>
        <v>3.280946205802994E-2</v>
      </c>
      <c r="I1327" s="23">
        <v>6.919603541019459</v>
      </c>
      <c r="J1327" s="23">
        <v>47.436264450722064</v>
      </c>
      <c r="K1327" s="23">
        <v>19.736566484517304</v>
      </c>
      <c r="L1327" s="23">
        <v>10.586121657021694</v>
      </c>
      <c r="M1327" s="23">
        <f t="shared" si="140"/>
        <v>17.113576309183067</v>
      </c>
      <c r="N1327" s="23">
        <v>1099.0260491931806</v>
      </c>
      <c r="O1327" s="17">
        <f t="shared" si="141"/>
        <v>2.1867707201158531E-2</v>
      </c>
      <c r="P1327" s="18">
        <f t="shared" si="142"/>
        <v>5.395970154947595E-2</v>
      </c>
    </row>
    <row r="1328" spans="2:16" x14ac:dyDescent="0.3">
      <c r="B1328" s="19">
        <v>40964.124999998596</v>
      </c>
      <c r="C1328" s="21">
        <f t="shared" si="143"/>
        <v>2</v>
      </c>
      <c r="D1328" s="21" t="str">
        <f t="shared" si="144"/>
        <v>Shoulder</v>
      </c>
      <c r="E1328" s="21">
        <f t="shared" si="145"/>
        <v>3</v>
      </c>
      <c r="F1328" s="23">
        <v>66.195486604018285</v>
      </c>
      <c r="G1328" s="23">
        <v>2145.9946159212595</v>
      </c>
      <c r="H1328" s="16">
        <f t="shared" si="146"/>
        <v>3.0846063691357891E-2</v>
      </c>
      <c r="I1328" s="23">
        <v>6.9176027084525655</v>
      </c>
      <c r="J1328" s="23">
        <v>49.324000245410048</v>
      </c>
      <c r="K1328" s="23">
        <v>19.736566484517304</v>
      </c>
      <c r="L1328" s="23">
        <v>11.307566374695618</v>
      </c>
      <c r="M1328" s="23">
        <f t="shared" si="140"/>
        <v>18.279867386197125</v>
      </c>
      <c r="N1328" s="23">
        <v>1093.0814458883337</v>
      </c>
      <c r="O1328" s="17">
        <f t="shared" si="141"/>
        <v>2.3051777330436726E-2</v>
      </c>
      <c r="P1328" s="18">
        <f t="shared" si="142"/>
        <v>5.3186784430060967E-2</v>
      </c>
    </row>
    <row r="1329" spans="2:16" x14ac:dyDescent="0.3">
      <c r="B1329" s="19">
        <v>40964.16666666526</v>
      </c>
      <c r="C1329" s="21">
        <f t="shared" si="143"/>
        <v>2</v>
      </c>
      <c r="D1329" s="21" t="str">
        <f t="shared" si="144"/>
        <v>Shoulder</v>
      </c>
      <c r="E1329" s="21">
        <f t="shared" si="145"/>
        <v>4</v>
      </c>
      <c r="F1329" s="23">
        <v>72.247666897753959</v>
      </c>
      <c r="G1329" s="23">
        <v>2142.6773580014446</v>
      </c>
      <c r="H1329" s="16">
        <f t="shared" si="146"/>
        <v>3.3718406846442839E-2</v>
      </c>
      <c r="I1329" s="23">
        <v>6.9835734256475597</v>
      </c>
      <c r="J1329" s="23">
        <v>49.453981923033936</v>
      </c>
      <c r="K1329" s="23">
        <v>19.736566484517304</v>
      </c>
      <c r="L1329" s="23">
        <v>11.357242073477209</v>
      </c>
      <c r="M1329" s="23">
        <f t="shared" si="140"/>
        <v>18.360173365039422</v>
      </c>
      <c r="N1329" s="23">
        <v>1100.662019094221</v>
      </c>
      <c r="O1329" s="17">
        <f t="shared" si="141"/>
        <v>2.3025911997529784E-2</v>
      </c>
      <c r="P1329" s="18">
        <f t="shared" si="142"/>
        <v>5.5967921775229523E-2</v>
      </c>
    </row>
    <row r="1330" spans="2:16" x14ac:dyDescent="0.3">
      <c r="B1330" s="19">
        <v>40964.208333331924</v>
      </c>
      <c r="C1330" s="21">
        <f t="shared" si="143"/>
        <v>2</v>
      </c>
      <c r="D1330" s="21" t="str">
        <f t="shared" si="144"/>
        <v>Shoulder</v>
      </c>
      <c r="E1330" s="21">
        <f t="shared" si="145"/>
        <v>5</v>
      </c>
      <c r="F1330" s="23">
        <v>77.448626824521753</v>
      </c>
      <c r="G1330" s="23">
        <v>2168.1096687200243</v>
      </c>
      <c r="H1330" s="16">
        <f t="shared" si="146"/>
        <v>3.5721729367244E-2</v>
      </c>
      <c r="I1330" s="23">
        <v>7.1534405019565437</v>
      </c>
      <c r="J1330" s="23">
        <v>50.747277145094841</v>
      </c>
      <c r="K1330" s="23">
        <v>19.736566484517304</v>
      </c>
      <c r="L1330" s="23">
        <v>11.851506688776821</v>
      </c>
      <c r="M1330" s="23">
        <f t="shared" si="140"/>
        <v>19.159203971800714</v>
      </c>
      <c r="N1330" s="23">
        <v>1168.6319380984587</v>
      </c>
      <c r="O1330" s="17">
        <f t="shared" si="141"/>
        <v>2.2515767040024528E-2</v>
      </c>
      <c r="P1330" s="18">
        <f t="shared" si="142"/>
        <v>5.7433194270568859E-2</v>
      </c>
    </row>
    <row r="1331" spans="2:16" x14ac:dyDescent="0.3">
      <c r="B1331" s="19">
        <v>40964.249999998588</v>
      </c>
      <c r="C1331" s="21">
        <f t="shared" si="143"/>
        <v>2</v>
      </c>
      <c r="D1331" s="21" t="str">
        <f t="shared" si="144"/>
        <v>Shoulder</v>
      </c>
      <c r="E1331" s="21">
        <f t="shared" si="145"/>
        <v>6</v>
      </c>
      <c r="F1331" s="23">
        <v>85.284086357527613</v>
      </c>
      <c r="G1331" s="23">
        <v>2227.8203112766892</v>
      </c>
      <c r="H1331" s="16">
        <f t="shared" si="146"/>
        <v>3.8281402645375003E-2</v>
      </c>
      <c r="I1331" s="23">
        <v>7.5496802818752</v>
      </c>
      <c r="J1331" s="23">
        <v>49.976262157579235</v>
      </c>
      <c r="K1331" s="23">
        <v>19.736566484517304</v>
      </c>
      <c r="L1331" s="23">
        <v>11.556844325772524</v>
      </c>
      <c r="M1331" s="23">
        <f t="shared" si="140"/>
        <v>18.682851347289407</v>
      </c>
      <c r="N1331" s="23">
        <v>1242.8351704583511</v>
      </c>
      <c r="O1331" s="17">
        <f t="shared" si="141"/>
        <v>2.1107007793712652E-2</v>
      </c>
      <c r="P1331" s="18">
        <f t="shared" si="142"/>
        <v>5.8580404575097472E-2</v>
      </c>
    </row>
    <row r="1332" spans="2:16" x14ac:dyDescent="0.3">
      <c r="B1332" s="19">
        <v>40964.291666665253</v>
      </c>
      <c r="C1332" s="21">
        <f t="shared" si="143"/>
        <v>2</v>
      </c>
      <c r="D1332" s="21" t="str">
        <f t="shared" si="144"/>
        <v>Shoulder</v>
      </c>
      <c r="E1332" s="21">
        <f t="shared" si="145"/>
        <v>7</v>
      </c>
      <c r="F1332" s="23">
        <v>89.224347258701513</v>
      </c>
      <c r="G1332" s="23">
        <v>2329.5495541510077</v>
      </c>
      <c r="H1332" s="16">
        <f t="shared" si="146"/>
        <v>3.8301115810012838E-2</v>
      </c>
      <c r="I1332" s="23">
        <v>8.1194368460284334</v>
      </c>
      <c r="J1332" s="23">
        <v>55.876528566173761</v>
      </c>
      <c r="K1332" s="23">
        <v>19.736566484517304</v>
      </c>
      <c r="L1332" s="23">
        <v>13.811776422376106</v>
      </c>
      <c r="M1332" s="23">
        <f t="shared" si="140"/>
        <v>22.328185659280351</v>
      </c>
      <c r="N1332" s="23">
        <v>1346.3621693591597</v>
      </c>
      <c r="O1332" s="17">
        <f t="shared" si="141"/>
        <v>2.2614734131902427E-2</v>
      </c>
      <c r="P1332" s="18">
        <f t="shared" si="142"/>
        <v>6.004968039091662E-2</v>
      </c>
    </row>
    <row r="1333" spans="2:16" x14ac:dyDescent="0.3">
      <c r="B1333" s="19">
        <v>40964.333333331917</v>
      </c>
      <c r="C1333" s="21">
        <f t="shared" si="143"/>
        <v>2</v>
      </c>
      <c r="D1333" s="21" t="str">
        <f t="shared" si="144"/>
        <v>Shoulder</v>
      </c>
      <c r="E1333" s="21">
        <f t="shared" si="145"/>
        <v>8</v>
      </c>
      <c r="F1333" s="23">
        <v>94.165308267431655</v>
      </c>
      <c r="G1333" s="23">
        <v>2463.3456235835351</v>
      </c>
      <c r="H1333" s="16">
        <f t="shared" si="146"/>
        <v>3.8226592064837951E-2</v>
      </c>
      <c r="I1333" s="23">
        <v>8.5221030187303022</v>
      </c>
      <c r="J1333" s="23">
        <v>58.9184142490857</v>
      </c>
      <c r="K1333" s="23">
        <v>19.736566484517304</v>
      </c>
      <c r="L1333" s="23">
        <v>14.974307939699735</v>
      </c>
      <c r="M1333" s="23">
        <f t="shared" si="140"/>
        <v>24.207539824868661</v>
      </c>
      <c r="N1333" s="23">
        <v>1432.0068064651955</v>
      </c>
      <c r="O1333" s="17">
        <f t="shared" si="141"/>
        <v>2.2855787204245005E-2</v>
      </c>
      <c r="P1333" s="18">
        <f t="shared" si="142"/>
        <v>6.020868041530554E-2</v>
      </c>
    </row>
    <row r="1334" spans="2:16" x14ac:dyDescent="0.3">
      <c r="B1334" s="19">
        <v>40964.374999998581</v>
      </c>
      <c r="C1334" s="21">
        <f t="shared" si="143"/>
        <v>2</v>
      </c>
      <c r="D1334" s="21" t="str">
        <f t="shared" si="144"/>
        <v>Shoulder</v>
      </c>
      <c r="E1334" s="21">
        <f t="shared" si="145"/>
        <v>9</v>
      </c>
      <c r="F1334" s="23">
        <v>97.4490450364613</v>
      </c>
      <c r="G1334" s="23">
        <v>2567.28637173773</v>
      </c>
      <c r="H1334" s="16">
        <f t="shared" si="146"/>
        <v>3.7957995691186006E-2</v>
      </c>
      <c r="I1334" s="23">
        <v>8.8074886239989389</v>
      </c>
      <c r="J1334" s="23">
        <v>61.876593668022835</v>
      </c>
      <c r="K1334" s="23">
        <v>19.736566484517304</v>
      </c>
      <c r="L1334" s="23">
        <v>16.104849047056689</v>
      </c>
      <c r="M1334" s="23">
        <f t="shared" si="140"/>
        <v>26.035178136448842</v>
      </c>
      <c r="N1334" s="23">
        <v>1491.6456749277845</v>
      </c>
      <c r="O1334" s="17">
        <f t="shared" si="141"/>
        <v>2.3358541070509008E-2</v>
      </c>
      <c r="P1334" s="18">
        <f t="shared" si="142"/>
        <v>6.0429893360388245E-2</v>
      </c>
    </row>
    <row r="1335" spans="2:16" x14ac:dyDescent="0.3">
      <c r="B1335" s="19">
        <v>40964.416666665245</v>
      </c>
      <c r="C1335" s="21">
        <f t="shared" si="143"/>
        <v>2</v>
      </c>
      <c r="D1335" s="21" t="str">
        <f t="shared" si="144"/>
        <v>Shoulder</v>
      </c>
      <c r="E1335" s="21">
        <f t="shared" si="145"/>
        <v>10</v>
      </c>
      <c r="F1335" s="23">
        <v>94.851992600536235</v>
      </c>
      <c r="G1335" s="23">
        <v>2634.7372827739628</v>
      </c>
      <c r="H1335" s="16">
        <f t="shared" si="146"/>
        <v>3.6000550499164778E-2</v>
      </c>
      <c r="I1335" s="23">
        <v>8.8954670164020975</v>
      </c>
      <c r="J1335" s="23">
        <v>61.51474838801493</v>
      </c>
      <c r="K1335" s="23">
        <v>19.736566484517304</v>
      </c>
      <c r="L1335" s="23">
        <v>15.966560963199013</v>
      </c>
      <c r="M1335" s="23">
        <f t="shared" si="140"/>
        <v>25.81162094029861</v>
      </c>
      <c r="N1335" s="23">
        <v>1508.2915010988497</v>
      </c>
      <c r="O1335" s="17">
        <f t="shared" si="141"/>
        <v>2.3010862244741963E-2</v>
      </c>
      <c r="P1335" s="18">
        <f t="shared" si="142"/>
        <v>5.8183009035635586E-2</v>
      </c>
    </row>
    <row r="1336" spans="2:16" x14ac:dyDescent="0.3">
      <c r="B1336" s="19">
        <v>40964.45833333191</v>
      </c>
      <c r="C1336" s="21">
        <f t="shared" si="143"/>
        <v>2</v>
      </c>
      <c r="D1336" s="21" t="str">
        <f t="shared" si="144"/>
        <v>Shoulder</v>
      </c>
      <c r="E1336" s="21">
        <f t="shared" si="145"/>
        <v>11</v>
      </c>
      <c r="F1336" s="23">
        <v>99.068786799733203</v>
      </c>
      <c r="G1336" s="23">
        <v>2636.9487880538391</v>
      </c>
      <c r="H1336" s="16">
        <f t="shared" si="146"/>
        <v>3.7569476983604772E-2</v>
      </c>
      <c r="I1336" s="23">
        <v>8.7938383788449972</v>
      </c>
      <c r="J1336" s="23">
        <v>61.158025795899249</v>
      </c>
      <c r="K1336" s="23">
        <v>19.736566484517304</v>
      </c>
      <c r="L1336" s="23">
        <v>15.830230640660767</v>
      </c>
      <c r="M1336" s="23">
        <f t="shared" si="140"/>
        <v>25.591228670721179</v>
      </c>
      <c r="N1336" s="23">
        <v>1519.7548402372511</v>
      </c>
      <c r="O1336" s="17">
        <f t="shared" si="141"/>
        <v>2.2625403873823672E-2</v>
      </c>
      <c r="P1336" s="18">
        <f t="shared" si="142"/>
        <v>5.9344856267346063E-2</v>
      </c>
    </row>
    <row r="1337" spans="2:16" x14ac:dyDescent="0.3">
      <c r="B1337" s="19">
        <v>40964.499999998574</v>
      </c>
      <c r="C1337" s="21">
        <f t="shared" si="143"/>
        <v>2</v>
      </c>
      <c r="D1337" s="21" t="str">
        <f t="shared" si="144"/>
        <v>Shoulder</v>
      </c>
      <c r="E1337" s="21">
        <f t="shared" si="145"/>
        <v>12</v>
      </c>
      <c r="F1337" s="23">
        <v>99.539712048444514</v>
      </c>
      <c r="G1337" s="23">
        <v>2652.4293250129745</v>
      </c>
      <c r="H1337" s="16">
        <f t="shared" si="146"/>
        <v>3.7527752807497559E-2</v>
      </c>
      <c r="I1337" s="23">
        <v>8.6200513207096972</v>
      </c>
      <c r="J1337" s="23">
        <v>60.458127847680856</v>
      </c>
      <c r="K1337" s="23">
        <v>19.736566484517304</v>
      </c>
      <c r="L1337" s="23">
        <v>15.562747405414687</v>
      </c>
      <c r="M1337" s="23">
        <f t="shared" si="140"/>
        <v>25.158813957748865</v>
      </c>
      <c r="N1337" s="23">
        <v>1491.4063384351482</v>
      </c>
      <c r="O1337" s="17">
        <f t="shared" si="141"/>
        <v>2.264900209147622E-2</v>
      </c>
      <c r="P1337" s="18">
        <f t="shared" si="142"/>
        <v>5.9326788747148362E-2</v>
      </c>
    </row>
    <row r="1338" spans="2:16" x14ac:dyDescent="0.3">
      <c r="B1338" s="19">
        <v>40964.541666665238</v>
      </c>
      <c r="C1338" s="21">
        <f t="shared" si="143"/>
        <v>2</v>
      </c>
      <c r="D1338" s="21" t="str">
        <f t="shared" si="144"/>
        <v>Shoulder</v>
      </c>
      <c r="E1338" s="21">
        <f t="shared" si="145"/>
        <v>13</v>
      </c>
      <c r="F1338" s="23">
        <v>100.87542904575733</v>
      </c>
      <c r="G1338" s="23">
        <v>2605.9877141355682</v>
      </c>
      <c r="H1338" s="16">
        <f t="shared" si="146"/>
        <v>3.8709096170554548E-2</v>
      </c>
      <c r="I1338" s="23">
        <v>8.5274227351742411</v>
      </c>
      <c r="J1338" s="23">
        <v>58.734570676111424</v>
      </c>
      <c r="K1338" s="23">
        <v>19.736566484517304</v>
      </c>
      <c r="L1338" s="23">
        <v>14.904047591311043</v>
      </c>
      <c r="M1338" s="23">
        <f t="shared" si="140"/>
        <v>24.093956600283079</v>
      </c>
      <c r="N1338" s="23">
        <v>1443.7432751042836</v>
      </c>
      <c r="O1338" s="17">
        <f t="shared" si="141"/>
        <v>2.2595000023879614E-2</v>
      </c>
      <c r="P1338" s="18">
        <f t="shared" si="142"/>
        <v>6.0429464165536129E-2</v>
      </c>
    </row>
    <row r="1339" spans="2:16" x14ac:dyDescent="0.3">
      <c r="B1339" s="19">
        <v>40964.583333331902</v>
      </c>
      <c r="C1339" s="21">
        <f t="shared" si="143"/>
        <v>2</v>
      </c>
      <c r="D1339" s="21" t="str">
        <f t="shared" si="144"/>
        <v>Shoulder</v>
      </c>
      <c r="E1339" s="21">
        <f t="shared" si="145"/>
        <v>14</v>
      </c>
      <c r="F1339" s="23">
        <v>100.25779585841659</v>
      </c>
      <c r="G1339" s="23">
        <v>2557.3345979782857</v>
      </c>
      <c r="H1339" s="16">
        <f t="shared" si="146"/>
        <v>3.9204019660812439E-2</v>
      </c>
      <c r="I1339" s="23">
        <v>8.481286661876533</v>
      </c>
      <c r="J1339" s="23">
        <v>58.8820802022585</v>
      </c>
      <c r="K1339" s="23">
        <v>19.736566484517304</v>
      </c>
      <c r="L1339" s="23">
        <v>14.960421989012696</v>
      </c>
      <c r="M1339" s="23">
        <f t="shared" si="140"/>
        <v>24.185091728728501</v>
      </c>
      <c r="N1339" s="23">
        <v>1423.5130038980415</v>
      </c>
      <c r="O1339" s="17">
        <f t="shared" si="141"/>
        <v>2.2947720393950648E-2</v>
      </c>
      <c r="P1339" s="18">
        <f t="shared" si="142"/>
        <v>6.1252097173267822E-2</v>
      </c>
    </row>
    <row r="1340" spans="2:16" x14ac:dyDescent="0.3">
      <c r="B1340" s="19">
        <v>40964.624999998567</v>
      </c>
      <c r="C1340" s="21">
        <f t="shared" si="143"/>
        <v>2</v>
      </c>
      <c r="D1340" s="21" t="str">
        <f t="shared" si="144"/>
        <v>Shoulder</v>
      </c>
      <c r="E1340" s="21">
        <f t="shared" si="145"/>
        <v>15</v>
      </c>
      <c r="F1340" s="23">
        <v>97.594225644799863</v>
      </c>
      <c r="G1340" s="23">
        <v>2540.7483083792122</v>
      </c>
      <c r="H1340" s="16">
        <f t="shared" si="146"/>
        <v>3.8411607054087513E-2</v>
      </c>
      <c r="I1340" s="23">
        <v>8.3909960025431172</v>
      </c>
      <c r="J1340" s="23">
        <v>59.001590862015405</v>
      </c>
      <c r="K1340" s="23">
        <v>19.736566484517304</v>
      </c>
      <c r="L1340" s="23">
        <v>15.00609593047737</v>
      </c>
      <c r="M1340" s="23">
        <f t="shared" si="140"/>
        <v>24.258928447020729</v>
      </c>
      <c r="N1340" s="23">
        <v>1410.0786622609435</v>
      </c>
      <c r="O1340" s="17">
        <f t="shared" si="141"/>
        <v>2.3154683014075556E-2</v>
      </c>
      <c r="P1340" s="18">
        <f t="shared" si="142"/>
        <v>6.0676881482764441E-2</v>
      </c>
    </row>
    <row r="1341" spans="2:16" x14ac:dyDescent="0.3">
      <c r="B1341" s="19">
        <v>40964.666666665231</v>
      </c>
      <c r="C1341" s="21">
        <f t="shared" si="143"/>
        <v>2</v>
      </c>
      <c r="D1341" s="21" t="str">
        <f t="shared" si="144"/>
        <v>Shoulder</v>
      </c>
      <c r="E1341" s="21">
        <f t="shared" si="145"/>
        <v>16</v>
      </c>
      <c r="F1341" s="23">
        <v>96.171988940798101</v>
      </c>
      <c r="G1341" s="23">
        <v>2523.0562661402</v>
      </c>
      <c r="H1341" s="16">
        <f t="shared" si="146"/>
        <v>3.8117258909934296E-2</v>
      </c>
      <c r="I1341" s="23">
        <v>8.39426864917729</v>
      </c>
      <c r="J1341" s="23">
        <v>58.059275838601387</v>
      </c>
      <c r="K1341" s="23">
        <v>19.736566484517304</v>
      </c>
      <c r="L1341" s="23">
        <v>14.64596704065082</v>
      </c>
      <c r="M1341" s="23">
        <f t="shared" si="140"/>
        <v>23.676742313433262</v>
      </c>
      <c r="N1341" s="23">
        <v>1416.351253340682</v>
      </c>
      <c r="O1341" s="17">
        <f t="shared" si="141"/>
        <v>2.2643402112975962E-2</v>
      </c>
      <c r="P1341" s="18">
        <f t="shared" si="142"/>
        <v>5.9897556601968202E-2</v>
      </c>
    </row>
    <row r="1342" spans="2:16" x14ac:dyDescent="0.3">
      <c r="B1342" s="19">
        <v>40964.708333331895</v>
      </c>
      <c r="C1342" s="21">
        <f t="shared" si="143"/>
        <v>2</v>
      </c>
      <c r="D1342" s="21" t="str">
        <f t="shared" si="144"/>
        <v>Shoulder</v>
      </c>
      <c r="E1342" s="21">
        <f t="shared" si="145"/>
        <v>17</v>
      </c>
      <c r="F1342" s="23">
        <v>95.031058087229511</v>
      </c>
      <c r="G1342" s="23">
        <v>2533.0080398996442</v>
      </c>
      <c r="H1342" s="16">
        <f t="shared" si="146"/>
        <v>3.7517077162927036E-2</v>
      </c>
      <c r="I1342" s="23">
        <v>8.6718435931259421</v>
      </c>
      <c r="J1342" s="23">
        <v>59.742091868740026</v>
      </c>
      <c r="K1342" s="23">
        <v>19.736566484517304</v>
      </c>
      <c r="L1342" s="23">
        <v>15.289096624344065</v>
      </c>
      <c r="M1342" s="23">
        <f t="shared" si="140"/>
        <v>24.716428759878657</v>
      </c>
      <c r="N1342" s="23">
        <v>1470.0485349869996</v>
      </c>
      <c r="O1342" s="17">
        <f t="shared" si="141"/>
        <v>2.2712360550258884E-2</v>
      </c>
      <c r="P1342" s="18">
        <f t="shared" si="142"/>
        <v>5.9377336329869634E-2</v>
      </c>
    </row>
    <row r="1343" spans="2:16" x14ac:dyDescent="0.3">
      <c r="B1343" s="19">
        <v>40964.749999998559</v>
      </c>
      <c r="C1343" s="21">
        <f t="shared" si="143"/>
        <v>2</v>
      </c>
      <c r="D1343" s="21" t="str">
        <f t="shared" si="144"/>
        <v>Shoulder</v>
      </c>
      <c r="E1343" s="21">
        <f t="shared" si="145"/>
        <v>18</v>
      </c>
      <c r="F1343" s="23">
        <v>89.962741695106587</v>
      </c>
      <c r="G1343" s="23">
        <v>2581.6611560569272</v>
      </c>
      <c r="H1343" s="16">
        <f t="shared" si="146"/>
        <v>3.4846843275323641E-2</v>
      </c>
      <c r="I1343" s="23">
        <v>9.0099579129473337</v>
      </c>
      <c r="J1343" s="23">
        <v>56.865765153249548</v>
      </c>
      <c r="K1343" s="23">
        <v>19.736566484517304</v>
      </c>
      <c r="L1343" s="23">
        <v>14.189837543155759</v>
      </c>
      <c r="M1343" s="23">
        <f t="shared" si="140"/>
        <v>22.939361125576482</v>
      </c>
      <c r="N1343" s="23">
        <v>1554.0030327111149</v>
      </c>
      <c r="O1343" s="17">
        <f t="shared" si="141"/>
        <v>2.0559367238032356E-2</v>
      </c>
      <c r="P1343" s="18">
        <f t="shared" si="142"/>
        <v>5.4689781465372463E-2</v>
      </c>
    </row>
    <row r="1344" spans="2:16" x14ac:dyDescent="0.3">
      <c r="B1344" s="19">
        <v>40964.791666665224</v>
      </c>
      <c r="C1344" s="21">
        <f t="shared" si="143"/>
        <v>2</v>
      </c>
      <c r="D1344" s="21" t="str">
        <f t="shared" si="144"/>
        <v>Shoulder</v>
      </c>
      <c r="E1344" s="21">
        <f t="shared" si="145"/>
        <v>19</v>
      </c>
      <c r="F1344" s="23">
        <v>97.503032838215574</v>
      </c>
      <c r="G1344" s="23">
        <v>2677.8616357315541</v>
      </c>
      <c r="H1344" s="16">
        <f t="shared" si="146"/>
        <v>3.6410780727876971E-2</v>
      </c>
      <c r="I1344" s="23">
        <v>9.0168854086980978</v>
      </c>
      <c r="J1344" s="23">
        <v>62.195756560905664</v>
      </c>
      <c r="K1344" s="23">
        <v>19.736566484517304</v>
      </c>
      <c r="L1344" s="23">
        <v>16.22682500566053</v>
      </c>
      <c r="M1344" s="23">
        <f t="shared" si="140"/>
        <v>26.23236507072783</v>
      </c>
      <c r="N1344" s="23">
        <v>1566.710452810137</v>
      </c>
      <c r="O1344" s="17">
        <f t="shared" si="141"/>
        <v>2.2498892770007984E-2</v>
      </c>
      <c r="P1344" s="18">
        <f t="shared" si="142"/>
        <v>5.8090471246616177E-2</v>
      </c>
    </row>
    <row r="1345" spans="2:16" x14ac:dyDescent="0.3">
      <c r="B1345" s="19">
        <v>40964.833333331888</v>
      </c>
      <c r="C1345" s="21">
        <f t="shared" si="143"/>
        <v>2</v>
      </c>
      <c r="D1345" s="21" t="str">
        <f t="shared" si="144"/>
        <v>Shoulder</v>
      </c>
      <c r="E1345" s="21">
        <f t="shared" si="145"/>
        <v>20</v>
      </c>
      <c r="F1345" s="23">
        <v>98.571612904592826</v>
      </c>
      <c r="G1345" s="23">
        <v>2675.6501304516778</v>
      </c>
      <c r="H1345" s="16">
        <f t="shared" si="146"/>
        <v>3.6840247453411593E-2</v>
      </c>
      <c r="I1345" s="23">
        <v>8.7521628728312688</v>
      </c>
      <c r="J1345" s="23">
        <v>61.121038467570223</v>
      </c>
      <c r="K1345" s="23">
        <v>19.736566484517304</v>
      </c>
      <c r="L1345" s="23">
        <v>15.816095022361358</v>
      </c>
      <c r="M1345" s="23">
        <f t="shared" si="140"/>
        <v>25.568376960691559</v>
      </c>
      <c r="N1345" s="23">
        <v>1541.5234008470229</v>
      </c>
      <c r="O1345" s="17">
        <f t="shared" si="141"/>
        <v>2.2264040762965179E-2</v>
      </c>
      <c r="P1345" s="18">
        <f t="shared" si="142"/>
        <v>5.8284075445356291E-2</v>
      </c>
    </row>
    <row r="1346" spans="2:16" x14ac:dyDescent="0.3">
      <c r="B1346" s="19">
        <v>40964.874999998552</v>
      </c>
      <c r="C1346" s="21">
        <f t="shared" si="143"/>
        <v>2</v>
      </c>
      <c r="D1346" s="21" t="str">
        <f t="shared" si="144"/>
        <v>Shoulder</v>
      </c>
      <c r="E1346" s="21">
        <f t="shared" si="145"/>
        <v>21</v>
      </c>
      <c r="F1346" s="23">
        <v>99.360203398535432</v>
      </c>
      <c r="G1346" s="23">
        <v>2644.689056533407</v>
      </c>
      <c r="H1346" s="16">
        <f t="shared" si="146"/>
        <v>3.7569710946955076E-2</v>
      </c>
      <c r="I1346" s="23">
        <v>8.5596256260455501</v>
      </c>
      <c r="J1346" s="23">
        <v>58.58703244799387</v>
      </c>
      <c r="K1346" s="23">
        <v>19.736566484517304</v>
      </c>
      <c r="L1346" s="23">
        <v>14.847662224444608</v>
      </c>
      <c r="M1346" s="23">
        <f t="shared" si="140"/>
        <v>24.002803739031958</v>
      </c>
      <c r="N1346" s="23">
        <v>1476.6656707278389</v>
      </c>
      <c r="O1346" s="17">
        <f t="shared" si="141"/>
        <v>2.2051321440301173E-2</v>
      </c>
      <c r="P1346" s="18">
        <f t="shared" si="142"/>
        <v>5.8792570614745743E-2</v>
      </c>
    </row>
    <row r="1347" spans="2:16" x14ac:dyDescent="0.3">
      <c r="B1347" s="19">
        <v>40964.916666665216</v>
      </c>
      <c r="C1347" s="21">
        <f t="shared" si="143"/>
        <v>2</v>
      </c>
      <c r="D1347" s="21" t="str">
        <f t="shared" si="144"/>
        <v>Shoulder</v>
      </c>
      <c r="E1347" s="21">
        <f t="shared" si="145"/>
        <v>22</v>
      </c>
      <c r="F1347" s="23">
        <v>97.247529754326621</v>
      </c>
      <c r="G1347" s="23">
        <v>2575.0266402172974</v>
      </c>
      <c r="H1347" s="16">
        <f t="shared" si="146"/>
        <v>3.7765640259985911E-2</v>
      </c>
      <c r="I1347" s="23">
        <v>8.1701954196457276</v>
      </c>
      <c r="J1347" s="23">
        <v>58.345882574201148</v>
      </c>
      <c r="K1347" s="23">
        <v>19.736566484517304</v>
      </c>
      <c r="L1347" s="23">
        <v>14.755500862083911</v>
      </c>
      <c r="M1347" s="23">
        <f t="shared" si="140"/>
        <v>23.853815227599931</v>
      </c>
      <c r="N1347" s="23">
        <v>1391.9838246265138</v>
      </c>
      <c r="O1347" s="17">
        <f t="shared" si="141"/>
        <v>2.3006022110808717E-2</v>
      </c>
      <c r="P1347" s="18">
        <f t="shared" si="142"/>
        <v>5.9902825215944547E-2</v>
      </c>
    </row>
    <row r="1348" spans="2:16" x14ac:dyDescent="0.3">
      <c r="B1348" s="19">
        <v>40964.958333331881</v>
      </c>
      <c r="C1348" s="21">
        <f t="shared" si="143"/>
        <v>2</v>
      </c>
      <c r="D1348" s="21" t="str">
        <f t="shared" si="144"/>
        <v>Shoulder</v>
      </c>
      <c r="E1348" s="21">
        <f t="shared" si="145"/>
        <v>23</v>
      </c>
      <c r="F1348" s="23">
        <v>97.464548146097528</v>
      </c>
      <c r="G1348" s="23">
        <v>2487.6721816621762</v>
      </c>
      <c r="H1348" s="16">
        <f t="shared" si="146"/>
        <v>3.917901597507719E-2</v>
      </c>
      <c r="I1348" s="23">
        <v>7.8229936659368899</v>
      </c>
      <c r="J1348" s="23">
        <v>56.749596737825186</v>
      </c>
      <c r="K1348" s="23">
        <v>19.736566484517304</v>
      </c>
      <c r="L1348" s="23">
        <v>14.145440922662418</v>
      </c>
      <c r="M1348" s="23">
        <f t="shared" si="140"/>
        <v>22.867589330645465</v>
      </c>
      <c r="N1348" s="23">
        <v>1297.1159232524274</v>
      </c>
      <c r="O1348" s="17">
        <f t="shared" si="141"/>
        <v>2.3660632366325339E-2</v>
      </c>
      <c r="P1348" s="18">
        <f t="shared" si="142"/>
        <v>6.1912648047941839E-2</v>
      </c>
    </row>
    <row r="1349" spans="2:16" x14ac:dyDescent="0.3">
      <c r="B1349" s="19">
        <v>40964.999999998545</v>
      </c>
      <c r="C1349" s="21">
        <f t="shared" si="143"/>
        <v>2</v>
      </c>
      <c r="D1349" s="21" t="str">
        <f t="shared" si="144"/>
        <v>Shoulder</v>
      </c>
      <c r="E1349" s="21">
        <f t="shared" si="145"/>
        <v>0</v>
      </c>
      <c r="F1349" s="23">
        <v>95.817305377411344</v>
      </c>
      <c r="G1349" s="23">
        <v>2389.260196707673</v>
      </c>
      <c r="H1349" s="16">
        <f t="shared" si="146"/>
        <v>4.0103336383975528E-2</v>
      </c>
      <c r="I1349" s="23">
        <v>7.649961002254094</v>
      </c>
      <c r="J1349" s="23">
        <v>55.120879702827253</v>
      </c>
      <c r="K1349" s="23">
        <v>19.736566484517304</v>
      </c>
      <c r="L1349" s="23">
        <v>13.522986602099511</v>
      </c>
      <c r="M1349" s="23">
        <f t="shared" ref="M1349:M1412" si="147">J1349-K1349-L1349</f>
        <v>21.861326616210437</v>
      </c>
      <c r="N1349" s="23">
        <v>1227.9391597853551</v>
      </c>
      <c r="O1349" s="17">
        <f t="shared" ref="O1349:O1412" si="148">(I1349+M1349)/N1349</f>
        <v>2.4033183878281995E-2</v>
      </c>
      <c r="P1349" s="18">
        <f t="shared" ref="P1349:P1412" si="149">H1349+(1-H1349)*O1349</f>
        <v>6.3172709404808847E-2</v>
      </c>
    </row>
    <row r="1350" spans="2:16" x14ac:dyDescent="0.3">
      <c r="B1350" s="19">
        <v>40965.041666665209</v>
      </c>
      <c r="C1350" s="21">
        <f t="shared" ref="C1350:C1413" si="150">MONTH(B1350)</f>
        <v>2</v>
      </c>
      <c r="D1350" s="21" t="str">
        <f t="shared" ref="D1350:D1413" si="151">IF(AND(C1350&gt;5,C1350&lt;7),"Summer",IF(OR(C1350=1,C1350&gt;10),"Winter","Shoulder"))</f>
        <v>Shoulder</v>
      </c>
      <c r="E1350" s="21">
        <f t="shared" ref="E1350:E1413" si="152">HOUR(B1350)</f>
        <v>1</v>
      </c>
      <c r="F1350" s="23">
        <v>99.993549178795988</v>
      </c>
      <c r="G1350" s="23">
        <v>2332.8668120708226</v>
      </c>
      <c r="H1350" s="16">
        <f t="shared" ref="H1350:H1413" si="153">F1350/G1350</f>
        <v>4.2862948138061269E-2</v>
      </c>
      <c r="I1350" s="23">
        <v>7.5443837119181634</v>
      </c>
      <c r="J1350" s="23">
        <v>49.771396723412067</v>
      </c>
      <c r="K1350" s="23">
        <v>19.736566484517304</v>
      </c>
      <c r="L1350" s="23">
        <v>11.478549955485228</v>
      </c>
      <c r="M1350" s="23">
        <f t="shared" si="147"/>
        <v>18.556280283409535</v>
      </c>
      <c r="N1350" s="23">
        <v>1202.0485948972955</v>
      </c>
      <c r="O1350" s="17">
        <f t="shared" si="148"/>
        <v>2.1713484884159591E-2</v>
      </c>
      <c r="P1350" s="18">
        <f t="shared" si="149"/>
        <v>6.3645729045734553E-2</v>
      </c>
    </row>
    <row r="1351" spans="2:16" x14ac:dyDescent="0.3">
      <c r="B1351" s="19">
        <v>40965.083333331873</v>
      </c>
      <c r="C1351" s="21">
        <f t="shared" si="150"/>
        <v>2</v>
      </c>
      <c r="D1351" s="21" t="str">
        <f t="shared" si="151"/>
        <v>Shoulder</v>
      </c>
      <c r="E1351" s="21">
        <f t="shared" si="152"/>
        <v>2</v>
      </c>
      <c r="F1351" s="23">
        <v>103.99138508714917</v>
      </c>
      <c r="G1351" s="23">
        <v>2311.857511911996</v>
      </c>
      <c r="H1351" s="16">
        <f t="shared" si="153"/>
        <v>4.4981745004320901E-2</v>
      </c>
      <c r="I1351" s="23">
        <v>7.5162938666910364</v>
      </c>
      <c r="J1351" s="23">
        <v>49.747314206939755</v>
      </c>
      <c r="K1351" s="23">
        <v>19.736566484517304</v>
      </c>
      <c r="L1351" s="23">
        <v>11.469346228805822</v>
      </c>
      <c r="M1351" s="23">
        <f t="shared" si="147"/>
        <v>18.541401493616629</v>
      </c>
      <c r="N1351" s="23">
        <v>1188.4208036023213</v>
      </c>
      <c r="O1351" s="17">
        <f t="shared" si="148"/>
        <v>2.1926320442491428E-2</v>
      </c>
      <c r="P1351" s="18">
        <f t="shared" si="149"/>
        <v>6.592178129178515E-2</v>
      </c>
    </row>
    <row r="1352" spans="2:16" x14ac:dyDescent="0.3">
      <c r="B1352" s="19">
        <v>40965.124999998538</v>
      </c>
      <c r="C1352" s="21">
        <f t="shared" si="150"/>
        <v>2</v>
      </c>
      <c r="D1352" s="21" t="str">
        <f t="shared" si="151"/>
        <v>Shoulder</v>
      </c>
      <c r="E1352" s="21">
        <f t="shared" si="152"/>
        <v>3</v>
      </c>
      <c r="F1352" s="23">
        <v>104.51420656601843</v>
      </c>
      <c r="G1352" s="23">
        <v>2304.117243432428</v>
      </c>
      <c r="H1352" s="16">
        <f t="shared" si="153"/>
        <v>4.5359760604162795E-2</v>
      </c>
      <c r="I1352" s="23">
        <v>7.5263232025879425</v>
      </c>
      <c r="J1352" s="23">
        <v>49.872769576098811</v>
      </c>
      <c r="K1352" s="23">
        <v>19.736566484517304</v>
      </c>
      <c r="L1352" s="23">
        <v>11.517292087351452</v>
      </c>
      <c r="M1352" s="23">
        <f t="shared" si="147"/>
        <v>18.618911004230057</v>
      </c>
      <c r="N1352" s="23">
        <v>1201.1392175720994</v>
      </c>
      <c r="O1352" s="17">
        <f t="shared" si="148"/>
        <v>2.1767030685806918E-2</v>
      </c>
      <c r="P1352" s="18">
        <f t="shared" si="149"/>
        <v>6.6139443988998042E-2</v>
      </c>
    </row>
    <row r="1353" spans="2:16" x14ac:dyDescent="0.3">
      <c r="B1353" s="19">
        <v>40965.166666665202</v>
      </c>
      <c r="C1353" s="21">
        <f t="shared" si="150"/>
        <v>2</v>
      </c>
      <c r="D1353" s="21" t="str">
        <f t="shared" si="151"/>
        <v>Shoulder</v>
      </c>
      <c r="E1353" s="21">
        <f t="shared" si="152"/>
        <v>4</v>
      </c>
      <c r="F1353" s="23">
        <v>104.52727833872993</v>
      </c>
      <c r="G1353" s="23">
        <v>2287.5309538333545</v>
      </c>
      <c r="H1353" s="16">
        <f t="shared" si="153"/>
        <v>4.5694366742258602E-2</v>
      </c>
      <c r="I1353" s="23">
        <v>7.5407779778448987</v>
      </c>
      <c r="J1353" s="23">
        <v>50.605050327220873</v>
      </c>
      <c r="K1353" s="23">
        <v>19.736566484517304</v>
      </c>
      <c r="L1353" s="23">
        <v>11.7971512081235</v>
      </c>
      <c r="M1353" s="23">
        <f t="shared" si="147"/>
        <v>19.071332634580067</v>
      </c>
      <c r="N1353" s="23">
        <v>1230.6214625057348</v>
      </c>
      <c r="O1353" s="17">
        <f t="shared" si="148"/>
        <v>2.1624936199502492E-2</v>
      </c>
      <c r="P1353" s="18">
        <f t="shared" si="149"/>
        <v>6.6331165176283083E-2</v>
      </c>
    </row>
    <row r="1354" spans="2:16" x14ac:dyDescent="0.3">
      <c r="B1354" s="19">
        <v>40965.208333331866</v>
      </c>
      <c r="C1354" s="21">
        <f t="shared" si="150"/>
        <v>2</v>
      </c>
      <c r="D1354" s="21" t="str">
        <f t="shared" si="151"/>
        <v>Shoulder</v>
      </c>
      <c r="E1354" s="21">
        <f t="shared" si="152"/>
        <v>5</v>
      </c>
      <c r="F1354" s="23">
        <v>97.477244379578977</v>
      </c>
      <c r="G1354" s="23">
        <v>2325.1265435912546</v>
      </c>
      <c r="H1354" s="16">
        <f t="shared" si="153"/>
        <v>4.1923414726934095E-2</v>
      </c>
      <c r="I1354" s="23">
        <v>7.6677398824779122</v>
      </c>
      <c r="J1354" s="23">
        <v>55.902105166545397</v>
      </c>
      <c r="K1354" s="23">
        <v>19.736566484517304</v>
      </c>
      <c r="L1354" s="23">
        <v>13.821551150008066</v>
      </c>
      <c r="M1354" s="23">
        <f t="shared" si="147"/>
        <v>22.343987532020027</v>
      </c>
      <c r="N1354" s="23">
        <v>1283.0090248165072</v>
      </c>
      <c r="O1354" s="17">
        <f t="shared" si="148"/>
        <v>2.33916728830416E-2</v>
      </c>
      <c r="P1354" s="18">
        <f t="shared" si="149"/>
        <v>6.4334428806543165E-2</v>
      </c>
    </row>
    <row r="1355" spans="2:16" x14ac:dyDescent="0.3">
      <c r="B1355" s="19">
        <v>40965.24999999853</v>
      </c>
      <c r="C1355" s="21">
        <f t="shared" si="150"/>
        <v>2</v>
      </c>
      <c r="D1355" s="21" t="str">
        <f t="shared" si="151"/>
        <v>Shoulder</v>
      </c>
      <c r="E1355" s="21">
        <f t="shared" si="152"/>
        <v>6</v>
      </c>
      <c r="F1355" s="23">
        <v>101.74955819517993</v>
      </c>
      <c r="G1355" s="23">
        <v>2369.3566491887846</v>
      </c>
      <c r="H1355" s="16">
        <f t="shared" si="153"/>
        <v>4.2943960433317094E-2</v>
      </c>
      <c r="I1355" s="23">
        <v>7.89625031924799</v>
      </c>
      <c r="J1355" s="23">
        <v>56.961704418662833</v>
      </c>
      <c r="K1355" s="23">
        <v>19.736566484517304</v>
      </c>
      <c r="L1355" s="23">
        <v>14.226503095848408</v>
      </c>
      <c r="M1355" s="23">
        <f t="shared" si="147"/>
        <v>22.998634838297122</v>
      </c>
      <c r="N1355" s="23">
        <v>1362.3304447989719</v>
      </c>
      <c r="O1355" s="17">
        <f t="shared" si="148"/>
        <v>2.2677967210887679E-2</v>
      </c>
      <c r="P1355" s="18">
        <f t="shared" si="149"/>
        <v>6.4648045917592351E-2</v>
      </c>
    </row>
    <row r="1356" spans="2:16" x14ac:dyDescent="0.3">
      <c r="B1356" s="19">
        <v>40965.291666665194</v>
      </c>
      <c r="C1356" s="21">
        <f t="shared" si="150"/>
        <v>2</v>
      </c>
      <c r="D1356" s="21" t="str">
        <f t="shared" si="151"/>
        <v>Shoulder</v>
      </c>
      <c r="E1356" s="21">
        <f t="shared" si="152"/>
        <v>7</v>
      </c>
      <c r="F1356" s="23">
        <v>104.04780749153285</v>
      </c>
      <c r="G1356" s="23">
        <v>2454.4996024640291</v>
      </c>
      <c r="H1356" s="16">
        <f t="shared" si="153"/>
        <v>4.2390639373940449E-2</v>
      </c>
      <c r="I1356" s="23">
        <v>8.2769477433587344</v>
      </c>
      <c r="J1356" s="23">
        <v>59.0931335822196</v>
      </c>
      <c r="K1356" s="23">
        <v>19.736566484517304</v>
      </c>
      <c r="L1356" s="23">
        <v>15.041081235157534</v>
      </c>
      <c r="M1356" s="23">
        <f t="shared" si="147"/>
        <v>24.315485862544762</v>
      </c>
      <c r="N1356" s="23">
        <v>1455.1213036109509</v>
      </c>
      <c r="O1356" s="17">
        <f t="shared" si="148"/>
        <v>2.2398430649749859E-2</v>
      </c>
      <c r="P1356" s="18">
        <f t="shared" si="149"/>
        <v>6.3839586227474543E-2</v>
      </c>
    </row>
    <row r="1357" spans="2:16" x14ac:dyDescent="0.3">
      <c r="B1357" s="19">
        <v>40965.333333331859</v>
      </c>
      <c r="C1357" s="21">
        <f t="shared" si="150"/>
        <v>2</v>
      </c>
      <c r="D1357" s="21" t="str">
        <f t="shared" si="151"/>
        <v>Shoulder</v>
      </c>
      <c r="E1357" s="21">
        <f t="shared" si="152"/>
        <v>8</v>
      </c>
      <c r="F1357" s="23">
        <v>104.56644252402975</v>
      </c>
      <c r="G1357" s="23">
        <v>2551.8058347785945</v>
      </c>
      <c r="H1357" s="16">
        <f t="shared" si="153"/>
        <v>4.0977429042167848E-2</v>
      </c>
      <c r="I1357" s="23">
        <v>8.5018236565154286</v>
      </c>
      <c r="J1357" s="23">
        <v>61.490440950441773</v>
      </c>
      <c r="K1357" s="23">
        <v>19.736566484517304</v>
      </c>
      <c r="L1357" s="23">
        <v>15.957271277382448</v>
      </c>
      <c r="M1357" s="23">
        <f t="shared" si="147"/>
        <v>25.796603188542022</v>
      </c>
      <c r="N1357" s="23">
        <v>1525.9919159087012</v>
      </c>
      <c r="O1357" s="17">
        <f t="shared" si="148"/>
        <v>2.2476152388155569E-2</v>
      </c>
      <c r="P1357" s="18">
        <f t="shared" si="149"/>
        <v>6.2532566490696828E-2</v>
      </c>
    </row>
    <row r="1358" spans="2:16" x14ac:dyDescent="0.3">
      <c r="B1358" s="19">
        <v>40965.374999998523</v>
      </c>
      <c r="C1358" s="21">
        <f t="shared" si="150"/>
        <v>2</v>
      </c>
      <c r="D1358" s="21" t="str">
        <f t="shared" si="151"/>
        <v>Shoulder</v>
      </c>
      <c r="E1358" s="21">
        <f t="shared" si="152"/>
        <v>9</v>
      </c>
      <c r="F1358" s="23">
        <v>106.16888786144223</v>
      </c>
      <c r="G1358" s="23">
        <v>2624.7855090145185</v>
      </c>
      <c r="H1358" s="16">
        <f t="shared" si="153"/>
        <v>4.0448595703084164E-2</v>
      </c>
      <c r="I1358" s="23">
        <v>8.4539590529183677</v>
      </c>
      <c r="J1358" s="23">
        <v>61.610713780068728</v>
      </c>
      <c r="K1358" s="23">
        <v>19.736566484517304</v>
      </c>
      <c r="L1358" s="23">
        <v>16.003236500830678</v>
      </c>
      <c r="M1358" s="23">
        <f t="shared" si="147"/>
        <v>25.870910794720746</v>
      </c>
      <c r="N1358" s="23">
        <v>1551.1569893259657</v>
      </c>
      <c r="O1358" s="17">
        <f t="shared" si="148"/>
        <v>2.2128559574459656E-2</v>
      </c>
      <c r="P1358" s="18">
        <f t="shared" si="149"/>
        <v>6.1682086117824886E-2</v>
      </c>
    </row>
    <row r="1359" spans="2:16" x14ac:dyDescent="0.3">
      <c r="B1359" s="19">
        <v>40965.416666665187</v>
      </c>
      <c r="C1359" s="21">
        <f t="shared" si="150"/>
        <v>2</v>
      </c>
      <c r="D1359" s="21" t="str">
        <f t="shared" si="151"/>
        <v>Shoulder</v>
      </c>
      <c r="E1359" s="21">
        <f t="shared" si="152"/>
        <v>10</v>
      </c>
      <c r="F1359" s="23">
        <v>102.87092964420579</v>
      </c>
      <c r="G1359" s="23">
        <v>2621.4682510947036</v>
      </c>
      <c r="H1359" s="16">
        <f t="shared" si="153"/>
        <v>3.9241722497019647E-2</v>
      </c>
      <c r="I1359" s="23">
        <v>8.2632376635812328</v>
      </c>
      <c r="J1359" s="23">
        <v>58.80717015806519</v>
      </c>
      <c r="K1359" s="23">
        <v>19.736566484517304</v>
      </c>
      <c r="L1359" s="23">
        <v>14.931793271034227</v>
      </c>
      <c r="M1359" s="23">
        <f t="shared" si="147"/>
        <v>24.138810402513659</v>
      </c>
      <c r="N1359" s="23">
        <v>1531.8626782193905</v>
      </c>
      <c r="O1359" s="17">
        <f t="shared" si="148"/>
        <v>2.1152057901011365E-2</v>
      </c>
      <c r="P1359" s="18">
        <f t="shared" si="149"/>
        <v>5.9563737211638629E-2</v>
      </c>
    </row>
    <row r="1360" spans="2:16" x14ac:dyDescent="0.3">
      <c r="B1360" s="19">
        <v>40965.458333331851</v>
      </c>
      <c r="C1360" s="21">
        <f t="shared" si="150"/>
        <v>2</v>
      </c>
      <c r="D1360" s="21" t="str">
        <f t="shared" si="151"/>
        <v>Shoulder</v>
      </c>
      <c r="E1360" s="21">
        <f t="shared" si="152"/>
        <v>11</v>
      </c>
      <c r="F1360" s="23">
        <v>99.332430586475098</v>
      </c>
      <c r="G1360" s="23">
        <v>2573.9208875773593</v>
      </c>
      <c r="H1360" s="16">
        <f t="shared" si="153"/>
        <v>3.8591874002766785E-2</v>
      </c>
      <c r="I1360" s="23">
        <v>8.0500073734805877</v>
      </c>
      <c r="J1360" s="23">
        <v>56.943954107237751</v>
      </c>
      <c r="K1360" s="23">
        <v>19.736566484517304</v>
      </c>
      <c r="L1360" s="23">
        <v>14.219719377252442</v>
      </c>
      <c r="M1360" s="23">
        <f t="shared" si="147"/>
        <v>22.987668245468004</v>
      </c>
      <c r="N1360" s="23">
        <v>1493.8126244943305</v>
      </c>
      <c r="O1360" s="17">
        <f t="shared" si="148"/>
        <v>2.077748916431546E-2</v>
      </c>
      <c r="P1360" s="18">
        <f t="shared" si="149"/>
        <v>5.856752092315913E-2</v>
      </c>
    </row>
    <row r="1361" spans="2:16" x14ac:dyDescent="0.3">
      <c r="B1361" s="19">
        <v>40965.499999998516</v>
      </c>
      <c r="C1361" s="21">
        <f t="shared" si="150"/>
        <v>2</v>
      </c>
      <c r="D1361" s="21" t="str">
        <f t="shared" si="151"/>
        <v>Shoulder</v>
      </c>
      <c r="E1361" s="21">
        <f t="shared" si="152"/>
        <v>12</v>
      </c>
      <c r="F1361" s="23">
        <v>96.513908970761037</v>
      </c>
      <c r="G1361" s="23">
        <v>2523.0562661402</v>
      </c>
      <c r="H1361" s="16">
        <f t="shared" si="153"/>
        <v>3.825277710449522E-2</v>
      </c>
      <c r="I1361" s="23">
        <v>7.8975334572706197</v>
      </c>
      <c r="J1361" s="23">
        <v>56.060142176054597</v>
      </c>
      <c r="K1361" s="23">
        <v>19.736566484517304</v>
      </c>
      <c r="L1361" s="23">
        <v>13.881948884706018</v>
      </c>
      <c r="M1361" s="23">
        <f t="shared" si="147"/>
        <v>22.441626806831273</v>
      </c>
      <c r="N1361" s="23">
        <v>1460.1352687950609</v>
      </c>
      <c r="O1361" s="17">
        <f t="shared" si="148"/>
        <v>2.0778321647650155E-2</v>
      </c>
      <c r="P1361" s="18">
        <f t="shared" si="149"/>
        <v>5.8236270245552307E-2</v>
      </c>
    </row>
    <row r="1362" spans="2:16" x14ac:dyDescent="0.3">
      <c r="B1362" s="19">
        <v>40965.54166666518</v>
      </c>
      <c r="C1362" s="21">
        <f t="shared" si="150"/>
        <v>2</v>
      </c>
      <c r="D1362" s="21" t="str">
        <f t="shared" si="151"/>
        <v>Shoulder</v>
      </c>
      <c r="E1362" s="21">
        <f t="shared" si="152"/>
        <v>13</v>
      </c>
      <c r="F1362" s="23">
        <v>96.024287089055676</v>
      </c>
      <c r="G1362" s="23">
        <v>2472.1916447030408</v>
      </c>
      <c r="H1362" s="16">
        <f t="shared" si="153"/>
        <v>3.8841765077071967E-2</v>
      </c>
      <c r="I1362" s="23">
        <v>7.7053462426860122</v>
      </c>
      <c r="J1362" s="23">
        <v>54.983344930737168</v>
      </c>
      <c r="K1362" s="23">
        <v>19.736566484517304</v>
      </c>
      <c r="L1362" s="23">
        <v>13.470424302279751</v>
      </c>
      <c r="M1362" s="23">
        <f t="shared" si="147"/>
        <v>21.776354143940111</v>
      </c>
      <c r="N1362" s="23">
        <v>1420.685464430964</v>
      </c>
      <c r="O1362" s="17">
        <f t="shared" si="148"/>
        <v>2.0751743524337819E-2</v>
      </c>
      <c r="P1362" s="18">
        <f t="shared" si="149"/>
        <v>5.8787474254497804E-2</v>
      </c>
    </row>
    <row r="1363" spans="2:16" x14ac:dyDescent="0.3">
      <c r="B1363" s="19">
        <v>40965.583333331844</v>
      </c>
      <c r="C1363" s="21">
        <f t="shared" si="150"/>
        <v>2</v>
      </c>
      <c r="D1363" s="21" t="str">
        <f t="shared" si="151"/>
        <v>Shoulder</v>
      </c>
      <c r="E1363" s="21">
        <f t="shared" si="152"/>
        <v>14</v>
      </c>
      <c r="F1363" s="23">
        <v>94.089221299868925</v>
      </c>
      <c r="G1363" s="23">
        <v>2439.0190655048937</v>
      </c>
      <c r="H1363" s="16">
        <f t="shared" si="153"/>
        <v>3.8576664951322066E-2</v>
      </c>
      <c r="I1363" s="23">
        <v>7.546291055129406</v>
      </c>
      <c r="J1363" s="23">
        <v>53.760019187629773</v>
      </c>
      <c r="K1363" s="23">
        <v>19.736566484517304</v>
      </c>
      <c r="L1363" s="23">
        <v>13.002900246295409</v>
      </c>
      <c r="M1363" s="23">
        <f t="shared" si="147"/>
        <v>21.020552456817057</v>
      </c>
      <c r="N1363" s="23">
        <v>1384.2817629152239</v>
      </c>
      <c r="O1363" s="17">
        <f t="shared" si="148"/>
        <v>2.0636581566881446E-2</v>
      </c>
      <c r="P1363" s="18">
        <f t="shared" si="149"/>
        <v>5.8417156025357297E-2</v>
      </c>
    </row>
    <row r="1364" spans="2:16" x14ac:dyDescent="0.3">
      <c r="B1364" s="19">
        <v>40965.624999998508</v>
      </c>
      <c r="C1364" s="21">
        <f t="shared" si="150"/>
        <v>2</v>
      </c>
      <c r="D1364" s="21" t="str">
        <f t="shared" si="151"/>
        <v>Shoulder</v>
      </c>
      <c r="E1364" s="21">
        <f t="shared" si="152"/>
        <v>15</v>
      </c>
      <c r="F1364" s="23">
        <v>92.856268613308899</v>
      </c>
      <c r="G1364" s="23">
        <v>2399.2119704671168</v>
      </c>
      <c r="H1364" s="16">
        <f t="shared" si="153"/>
        <v>3.8702819824306796E-2</v>
      </c>
      <c r="I1364" s="23">
        <v>7.4728487053965837</v>
      </c>
      <c r="J1364" s="23">
        <v>52.011802459706509</v>
      </c>
      <c r="K1364" s="23">
        <v>19.736566484517304</v>
      </c>
      <c r="L1364" s="23">
        <v>12.334776175512559</v>
      </c>
      <c r="M1364" s="23">
        <f t="shared" si="147"/>
        <v>19.940459799676646</v>
      </c>
      <c r="N1364" s="23">
        <v>1367.0710957951769</v>
      </c>
      <c r="O1364" s="17">
        <f t="shared" si="148"/>
        <v>2.0052584382327151E-2</v>
      </c>
      <c r="P1364" s="18">
        <f t="shared" si="149"/>
        <v>5.7979312646273026E-2</v>
      </c>
    </row>
    <row r="1365" spans="2:16" x14ac:dyDescent="0.3">
      <c r="B1365" s="19">
        <v>40965.666666665173</v>
      </c>
      <c r="C1365" s="21">
        <f t="shared" si="150"/>
        <v>2</v>
      </c>
      <c r="D1365" s="21" t="str">
        <f t="shared" si="151"/>
        <v>Shoulder</v>
      </c>
      <c r="E1365" s="21">
        <f t="shared" si="152"/>
        <v>16</v>
      </c>
      <c r="F1365" s="23">
        <v>89.86798104351702</v>
      </c>
      <c r="G1365" s="23">
        <v>2379.3084229482288</v>
      </c>
      <c r="H1365" s="16">
        <f t="shared" si="153"/>
        <v>3.777063123752597E-2</v>
      </c>
      <c r="I1365" s="23">
        <v>7.590016408331115</v>
      </c>
      <c r="J1365" s="23">
        <v>52.732922735984957</v>
      </c>
      <c r="K1365" s="23">
        <v>19.736566484517304</v>
      </c>
      <c r="L1365" s="23">
        <v>12.61037004600683</v>
      </c>
      <c r="M1365" s="23">
        <f t="shared" si="147"/>
        <v>20.385986205460824</v>
      </c>
      <c r="N1365" s="23">
        <v>1395.1604139683673</v>
      </c>
      <c r="O1365" s="17">
        <f t="shared" si="148"/>
        <v>2.0052176318719896E-2</v>
      </c>
      <c r="P1365" s="18">
        <f t="shared" si="149"/>
        <v>5.7065424199001645E-2</v>
      </c>
    </row>
    <row r="1366" spans="2:16" x14ac:dyDescent="0.3">
      <c r="B1366" s="19">
        <v>40965.708333331837</v>
      </c>
      <c r="C1366" s="21">
        <f t="shared" si="150"/>
        <v>2</v>
      </c>
      <c r="D1366" s="21" t="str">
        <f t="shared" si="151"/>
        <v>Shoulder</v>
      </c>
      <c r="E1366" s="21">
        <f t="shared" si="152"/>
        <v>17</v>
      </c>
      <c r="F1366" s="23">
        <v>90.831273247468602</v>
      </c>
      <c r="G1366" s="23">
        <v>2395.8947125473023</v>
      </c>
      <c r="H1366" s="16">
        <f t="shared" si="153"/>
        <v>3.7911212363291744E-2</v>
      </c>
      <c r="I1366" s="23">
        <v>7.914010743454158</v>
      </c>
      <c r="J1366" s="23">
        <v>54.505206687328027</v>
      </c>
      <c r="K1366" s="23">
        <v>19.736566484517304</v>
      </c>
      <c r="L1366" s="23">
        <v>13.287691998852498</v>
      </c>
      <c r="M1366" s="23">
        <f t="shared" si="147"/>
        <v>21.480948203958224</v>
      </c>
      <c r="N1366" s="23">
        <v>1457.1346513235787</v>
      </c>
      <c r="O1366" s="17">
        <f t="shared" si="148"/>
        <v>2.0173124646175742E-2</v>
      </c>
      <c r="P1366" s="18">
        <f t="shared" si="149"/>
        <v>5.7319549396975158E-2</v>
      </c>
    </row>
    <row r="1367" spans="2:16" x14ac:dyDescent="0.3">
      <c r="B1367" s="19">
        <v>40965.749999998501</v>
      </c>
      <c r="C1367" s="21">
        <f t="shared" si="150"/>
        <v>2</v>
      </c>
      <c r="D1367" s="21" t="str">
        <f t="shared" si="151"/>
        <v>Shoulder</v>
      </c>
      <c r="E1367" s="21">
        <f t="shared" si="152"/>
        <v>18</v>
      </c>
      <c r="F1367" s="23">
        <v>85.108174748913981</v>
      </c>
      <c r="G1367" s="23">
        <v>2489.8836869420529</v>
      </c>
      <c r="H1367" s="16">
        <f t="shared" si="153"/>
        <v>3.4181586551715382E-2</v>
      </c>
      <c r="I1367" s="23">
        <v>8.5155207860720825</v>
      </c>
      <c r="J1367" s="23">
        <v>54.096925240301559</v>
      </c>
      <c r="K1367" s="23">
        <v>19.736566484517304</v>
      </c>
      <c r="L1367" s="23">
        <v>13.131657190321363</v>
      </c>
      <c r="M1367" s="23">
        <f t="shared" si="147"/>
        <v>21.228701565462892</v>
      </c>
      <c r="N1367" s="23">
        <v>1549.1601687536208</v>
      </c>
      <c r="O1367" s="17">
        <f t="shared" si="148"/>
        <v>1.920022406428493E-2</v>
      </c>
      <c r="P1367" s="18">
        <f t="shared" si="149"/>
        <v>5.2725516495334628E-2</v>
      </c>
    </row>
    <row r="1368" spans="2:16" x14ac:dyDescent="0.3">
      <c r="B1368" s="19">
        <v>40965.791666665165</v>
      </c>
      <c r="C1368" s="21">
        <f t="shared" si="150"/>
        <v>2</v>
      </c>
      <c r="D1368" s="21" t="str">
        <f t="shared" si="151"/>
        <v>Shoulder</v>
      </c>
      <c r="E1368" s="21">
        <f t="shared" si="152"/>
        <v>19</v>
      </c>
      <c r="F1368" s="23">
        <v>87.094215875629018</v>
      </c>
      <c r="G1368" s="23">
        <v>2623.6797563745804</v>
      </c>
      <c r="H1368" s="16">
        <f t="shared" si="153"/>
        <v>3.3195444552263663E-2</v>
      </c>
      <c r="I1368" s="23">
        <v>8.793134013994127</v>
      </c>
      <c r="J1368" s="23">
        <v>61.776087581465148</v>
      </c>
      <c r="K1368" s="23">
        <v>19.736566484517304</v>
      </c>
      <c r="L1368" s="23">
        <v>16.066438171209999</v>
      </c>
      <c r="M1368" s="23">
        <f t="shared" si="147"/>
        <v>25.973082925737845</v>
      </c>
      <c r="N1368" s="23">
        <v>1584.9094964355759</v>
      </c>
      <c r="O1368" s="17">
        <f t="shared" si="148"/>
        <v>2.1935774262139496E-2</v>
      </c>
      <c r="P1368" s="18">
        <f t="shared" si="149"/>
        <v>5.4403051036173336E-2</v>
      </c>
    </row>
    <row r="1369" spans="2:16" x14ac:dyDescent="0.3">
      <c r="B1369" s="19">
        <v>40965.83333333183</v>
      </c>
      <c r="C1369" s="21">
        <f t="shared" si="150"/>
        <v>2</v>
      </c>
      <c r="D1369" s="21" t="str">
        <f t="shared" si="151"/>
        <v>Shoulder</v>
      </c>
      <c r="E1369" s="21">
        <f t="shared" si="152"/>
        <v>20</v>
      </c>
      <c r="F1369" s="23">
        <v>88.109100282239552</v>
      </c>
      <c r="G1369" s="23">
        <v>2684.4961515711834</v>
      </c>
      <c r="H1369" s="16">
        <f t="shared" si="153"/>
        <v>3.2821466415837851E-2</v>
      </c>
      <c r="I1369" s="23">
        <v>8.7114779887822476</v>
      </c>
      <c r="J1369" s="23">
        <v>61.53611420790304</v>
      </c>
      <c r="K1369" s="23">
        <v>19.736566484517304</v>
      </c>
      <c r="L1369" s="23">
        <v>15.974726437382653</v>
      </c>
      <c r="M1369" s="23">
        <f t="shared" si="147"/>
        <v>25.824821286003083</v>
      </c>
      <c r="N1369" s="23">
        <v>1564.7805136748086</v>
      </c>
      <c r="O1369" s="17">
        <f t="shared" si="148"/>
        <v>2.2071018250143314E-2</v>
      </c>
      <c r="P1369" s="18">
        <f t="shared" si="149"/>
        <v>5.416808148172074E-2</v>
      </c>
    </row>
    <row r="1370" spans="2:16" x14ac:dyDescent="0.3">
      <c r="B1370" s="19">
        <v>40965.874999998494</v>
      </c>
      <c r="C1370" s="21">
        <f t="shared" si="150"/>
        <v>2</v>
      </c>
      <c r="D1370" s="21" t="str">
        <f t="shared" si="151"/>
        <v>Shoulder</v>
      </c>
      <c r="E1370" s="21">
        <f t="shared" si="152"/>
        <v>21</v>
      </c>
      <c r="F1370" s="23">
        <v>88.108341380071579</v>
      </c>
      <c r="G1370" s="23">
        <v>2659.0638408526038</v>
      </c>
      <c r="H1370" s="16">
        <f t="shared" si="153"/>
        <v>3.313509815989242E-2</v>
      </c>
      <c r="I1370" s="23">
        <v>8.3507042012617987</v>
      </c>
      <c r="J1370" s="23">
        <v>59.957290039442611</v>
      </c>
      <c r="K1370" s="23">
        <v>19.736566484517304</v>
      </c>
      <c r="L1370" s="23">
        <v>15.371339904332372</v>
      </c>
      <c r="M1370" s="23">
        <f t="shared" si="147"/>
        <v>24.849383650592934</v>
      </c>
      <c r="N1370" s="23">
        <v>1521.5518586064534</v>
      </c>
      <c r="O1370" s="17">
        <f t="shared" si="148"/>
        <v>2.1819885838305741E-2</v>
      </c>
      <c r="P1370" s="18">
        <f t="shared" si="149"/>
        <v>5.4231979939108249E-2</v>
      </c>
    </row>
    <row r="1371" spans="2:16" x14ac:dyDescent="0.3">
      <c r="B1371" s="19">
        <v>40965.916666665158</v>
      </c>
      <c r="C1371" s="21">
        <f t="shared" si="150"/>
        <v>2</v>
      </c>
      <c r="D1371" s="21" t="str">
        <f t="shared" si="151"/>
        <v>Shoulder</v>
      </c>
      <c r="E1371" s="21">
        <f t="shared" si="152"/>
        <v>22</v>
      </c>
      <c r="F1371" s="23">
        <v>88.474333601196292</v>
      </c>
      <c r="G1371" s="23">
        <v>2597.1416930160626</v>
      </c>
      <c r="H1371" s="16">
        <f t="shared" si="153"/>
        <v>3.4066040308509689E-2</v>
      </c>
      <c r="I1371" s="23">
        <v>7.868308873322019</v>
      </c>
      <c r="J1371" s="23">
        <v>57.791580581700096</v>
      </c>
      <c r="K1371" s="23">
        <v>19.736566484517304</v>
      </c>
      <c r="L1371" s="23">
        <v>14.543660706479875</v>
      </c>
      <c r="M1371" s="23">
        <f t="shared" si="147"/>
        <v>23.511353390702915</v>
      </c>
      <c r="N1371" s="23">
        <v>1415.929830796834</v>
      </c>
      <c r="O1371" s="17">
        <f t="shared" si="148"/>
        <v>2.2161876656250398E-2</v>
      </c>
      <c r="P1371" s="18">
        <f t="shared" si="149"/>
        <v>5.5472949581276042E-2</v>
      </c>
    </row>
    <row r="1372" spans="2:16" x14ac:dyDescent="0.3">
      <c r="B1372" s="19">
        <v>40965.958333331822</v>
      </c>
      <c r="C1372" s="21">
        <f t="shared" si="150"/>
        <v>2</v>
      </c>
      <c r="D1372" s="21" t="str">
        <f t="shared" si="151"/>
        <v>Shoulder</v>
      </c>
      <c r="E1372" s="21">
        <f t="shared" si="152"/>
        <v>23</v>
      </c>
      <c r="F1372" s="23">
        <v>87.282916582198041</v>
      </c>
      <c r="G1372" s="23">
        <v>2469.9801394231645</v>
      </c>
      <c r="H1372" s="16">
        <f t="shared" si="153"/>
        <v>3.5337497330072444E-2</v>
      </c>
      <c r="I1372" s="23">
        <v>7.4894664542468385</v>
      </c>
      <c r="J1372" s="23">
        <v>54.344428119484547</v>
      </c>
      <c r="K1372" s="23">
        <v>19.736566484517304</v>
      </c>
      <c r="L1372" s="23">
        <v>13.226246510128778</v>
      </c>
      <c r="M1372" s="23">
        <f t="shared" si="147"/>
        <v>21.381615124838465</v>
      </c>
      <c r="N1372" s="23">
        <v>1312.7100598891557</v>
      </c>
      <c r="O1372" s="17">
        <f t="shared" si="148"/>
        <v>2.1993494573754661E-2</v>
      </c>
      <c r="P1372" s="18">
        <f t="shared" si="149"/>
        <v>5.6553796848048087E-2</v>
      </c>
    </row>
    <row r="1373" spans="2:16" x14ac:dyDescent="0.3">
      <c r="B1373" s="19">
        <v>40965.999999998487</v>
      </c>
      <c r="C1373" s="21">
        <f t="shared" si="150"/>
        <v>2</v>
      </c>
      <c r="D1373" s="21" t="str">
        <f t="shared" si="151"/>
        <v>Shoulder</v>
      </c>
      <c r="E1373" s="21">
        <f t="shared" si="152"/>
        <v>0</v>
      </c>
      <c r="F1373" s="23">
        <v>93.483444647322656</v>
      </c>
      <c r="G1373" s="23">
        <v>2356.0876175095254</v>
      </c>
      <c r="H1373" s="16">
        <f t="shared" si="153"/>
        <v>3.9677405862409407E-2</v>
      </c>
      <c r="I1373" s="23">
        <v>7.282045935837079</v>
      </c>
      <c r="J1373" s="23">
        <v>53.779939509590754</v>
      </c>
      <c r="K1373" s="23">
        <v>19.736566484517304</v>
      </c>
      <c r="L1373" s="23">
        <v>13.010513287852152</v>
      </c>
      <c r="M1373" s="23">
        <f t="shared" si="147"/>
        <v>21.032859737221298</v>
      </c>
      <c r="N1373" s="23">
        <v>1252.4390258932492</v>
      </c>
      <c r="O1373" s="17">
        <f t="shared" si="148"/>
        <v>2.2607811707930425E-2</v>
      </c>
      <c r="P1373" s="18">
        <f t="shared" si="149"/>
        <v>6.1388198249543349E-2</v>
      </c>
    </row>
    <row r="1374" spans="2:16" x14ac:dyDescent="0.3">
      <c r="B1374" s="19">
        <v>40966.041666665151</v>
      </c>
      <c r="C1374" s="21">
        <f t="shared" si="150"/>
        <v>2</v>
      </c>
      <c r="D1374" s="21" t="str">
        <f t="shared" si="151"/>
        <v>Shoulder</v>
      </c>
      <c r="E1374" s="21">
        <f t="shared" si="152"/>
        <v>1</v>
      </c>
      <c r="F1374" s="23">
        <v>92.382600311330833</v>
      </c>
      <c r="G1374" s="23">
        <v>2295.271222312922</v>
      </c>
      <c r="H1374" s="16">
        <f t="shared" si="153"/>
        <v>4.0249099720005121E-2</v>
      </c>
      <c r="I1374" s="23">
        <v>7.1962445936055826</v>
      </c>
      <c r="J1374" s="23">
        <v>52.974008917432897</v>
      </c>
      <c r="K1374" s="23">
        <v>19.736566484517304</v>
      </c>
      <c r="L1374" s="23">
        <v>12.702507066769604</v>
      </c>
      <c r="M1374" s="23">
        <f t="shared" si="147"/>
        <v>20.534935366145987</v>
      </c>
      <c r="N1374" s="23">
        <v>1231.8064316501061</v>
      </c>
      <c r="O1374" s="17">
        <f t="shared" si="148"/>
        <v>2.2512611760439807E-2</v>
      </c>
      <c r="P1374" s="18">
        <f t="shared" si="149"/>
        <v>6.1855599124741228E-2</v>
      </c>
    </row>
    <row r="1375" spans="2:16" x14ac:dyDescent="0.3">
      <c r="B1375" s="19">
        <v>40966.083333331815</v>
      </c>
      <c r="C1375" s="21">
        <f t="shared" si="150"/>
        <v>2</v>
      </c>
      <c r="D1375" s="21" t="str">
        <f t="shared" si="151"/>
        <v>Shoulder</v>
      </c>
      <c r="E1375" s="21">
        <f t="shared" si="152"/>
        <v>2</v>
      </c>
      <c r="F1375" s="23">
        <v>87.836340846713625</v>
      </c>
      <c r="G1375" s="23">
        <v>2282.0021906336633</v>
      </c>
      <c r="H1375" s="16">
        <f t="shared" si="153"/>
        <v>3.84909099593473E-2</v>
      </c>
      <c r="I1375" s="23">
        <v>7.1811044775455635</v>
      </c>
      <c r="J1375" s="23">
        <v>53.272996307402032</v>
      </c>
      <c r="K1375" s="23">
        <v>19.736566484517304</v>
      </c>
      <c r="L1375" s="23">
        <v>12.816772460132027</v>
      </c>
      <c r="M1375" s="23">
        <f t="shared" si="147"/>
        <v>20.719657362752699</v>
      </c>
      <c r="N1375" s="23">
        <v>1238.4462726368611</v>
      </c>
      <c r="O1375" s="17">
        <f t="shared" si="148"/>
        <v>2.2528843161595404E-2</v>
      </c>
      <c r="P1375" s="18">
        <f t="shared" si="149"/>
        <v>6.0152597447321474E-2</v>
      </c>
    </row>
    <row r="1376" spans="2:16" x14ac:dyDescent="0.3">
      <c r="B1376" s="19">
        <v>40966.124999998479</v>
      </c>
      <c r="C1376" s="21">
        <f t="shared" si="150"/>
        <v>2</v>
      </c>
      <c r="D1376" s="21" t="str">
        <f t="shared" si="151"/>
        <v>Shoulder</v>
      </c>
      <c r="E1376" s="21">
        <f t="shared" si="152"/>
        <v>3</v>
      </c>
      <c r="F1376" s="23">
        <v>88.802735939536504</v>
      </c>
      <c r="G1376" s="23">
        <v>2289.7424591132308</v>
      </c>
      <c r="H1376" s="16">
        <f t="shared" si="153"/>
        <v>3.8782848955828834E-2</v>
      </c>
      <c r="I1376" s="23">
        <v>7.2277913218626466</v>
      </c>
      <c r="J1376" s="23">
        <v>53.672156144538619</v>
      </c>
      <c r="K1376" s="23">
        <v>19.736566484517304</v>
      </c>
      <c r="L1376" s="23">
        <v>12.969321220832606</v>
      </c>
      <c r="M1376" s="23">
        <f t="shared" si="147"/>
        <v>20.96626843918871</v>
      </c>
      <c r="N1376" s="23">
        <v>1255.2016659350124</v>
      </c>
      <c r="O1376" s="17">
        <f t="shared" si="148"/>
        <v>2.2461776881127157E-2</v>
      </c>
      <c r="P1376" s="18">
        <f t="shared" si="149"/>
        <v>6.037349413689571E-2</v>
      </c>
    </row>
    <row r="1377" spans="2:16" x14ac:dyDescent="0.3">
      <c r="B1377" s="19">
        <v>40966.166666665144</v>
      </c>
      <c r="C1377" s="21">
        <f t="shared" si="150"/>
        <v>2</v>
      </c>
      <c r="D1377" s="21" t="str">
        <f t="shared" si="151"/>
        <v>Shoulder</v>
      </c>
      <c r="E1377" s="21">
        <f t="shared" si="152"/>
        <v>4</v>
      </c>
      <c r="F1377" s="23">
        <v>90.204223448070692</v>
      </c>
      <c r="G1377" s="23">
        <v>2303.0114907924899</v>
      </c>
      <c r="H1377" s="16">
        <f t="shared" si="153"/>
        <v>3.9167943281529394E-2</v>
      </c>
      <c r="I1377" s="23">
        <v>7.4135143964390409</v>
      </c>
      <c r="J1377" s="23">
        <v>54.68737069697854</v>
      </c>
      <c r="K1377" s="23">
        <v>19.736566484517304</v>
      </c>
      <c r="L1377" s="23">
        <v>13.35731046075934</v>
      </c>
      <c r="M1377" s="23">
        <f t="shared" si="147"/>
        <v>21.593493751701896</v>
      </c>
      <c r="N1377" s="23">
        <v>1303.5929847835721</v>
      </c>
      <c r="O1377" s="17">
        <f t="shared" si="148"/>
        <v>2.2251583497863638E-2</v>
      </c>
      <c r="P1377" s="18">
        <f t="shared" si="149"/>
        <v>6.0547978019024493E-2</v>
      </c>
    </row>
    <row r="1378" spans="2:16" x14ac:dyDescent="0.3">
      <c r="B1378" s="19">
        <v>40966.208333331808</v>
      </c>
      <c r="C1378" s="21">
        <f t="shared" si="150"/>
        <v>2</v>
      </c>
      <c r="D1378" s="21" t="str">
        <f t="shared" si="151"/>
        <v>Shoulder</v>
      </c>
      <c r="E1378" s="21">
        <f t="shared" si="152"/>
        <v>5</v>
      </c>
      <c r="F1378" s="23">
        <v>90.026939616094367</v>
      </c>
      <c r="G1378" s="23">
        <v>2347.2415963900194</v>
      </c>
      <c r="H1378" s="16">
        <f t="shared" si="153"/>
        <v>3.8354355919114951E-2</v>
      </c>
      <c r="I1378" s="23">
        <v>7.8848299422656005</v>
      </c>
      <c r="J1378" s="23">
        <v>58.667176161126285</v>
      </c>
      <c r="K1378" s="23">
        <v>19.736566484517304</v>
      </c>
      <c r="L1378" s="23">
        <v>14.878291117882371</v>
      </c>
      <c r="M1378" s="23">
        <f t="shared" si="147"/>
        <v>24.052318558726611</v>
      </c>
      <c r="N1378" s="23">
        <v>1411.9654993295255</v>
      </c>
      <c r="O1378" s="17">
        <f t="shared" si="148"/>
        <v>2.2618929794076148E-2</v>
      </c>
      <c r="P1378" s="18">
        <f t="shared" si="149"/>
        <v>6.0105751229359627E-2</v>
      </c>
    </row>
    <row r="1379" spans="2:16" x14ac:dyDescent="0.3">
      <c r="B1379" s="19">
        <v>40966.249999998472</v>
      </c>
      <c r="C1379" s="21">
        <f t="shared" si="150"/>
        <v>2</v>
      </c>
      <c r="D1379" s="21" t="str">
        <f t="shared" si="151"/>
        <v>Shoulder</v>
      </c>
      <c r="E1379" s="21">
        <f t="shared" si="152"/>
        <v>6</v>
      </c>
      <c r="F1379" s="23">
        <v>89.115760433191213</v>
      </c>
      <c r="G1379" s="23">
        <v>2482.143418462485</v>
      </c>
      <c r="H1379" s="16">
        <f t="shared" si="153"/>
        <v>3.590274428557888E-2</v>
      </c>
      <c r="I1379" s="23">
        <v>8.8098254843200063</v>
      </c>
      <c r="J1379" s="23">
        <v>63.317162017518974</v>
      </c>
      <c r="K1379" s="23">
        <v>19.736566484517304</v>
      </c>
      <c r="L1379" s="23">
        <v>16.655397714469132</v>
      </c>
      <c r="M1379" s="23">
        <f t="shared" si="147"/>
        <v>26.925197818532538</v>
      </c>
      <c r="N1379" s="23">
        <v>1603.6654465559127</v>
      </c>
      <c r="O1379" s="17">
        <f t="shared" si="148"/>
        <v>2.2283340568070676E-2</v>
      </c>
      <c r="P1379" s="18">
        <f t="shared" si="149"/>
        <v>5.738605177540565E-2</v>
      </c>
    </row>
    <row r="1380" spans="2:16" x14ac:dyDescent="0.3">
      <c r="B1380" s="19">
        <v>40966.291666665136</v>
      </c>
      <c r="C1380" s="21">
        <f t="shared" si="150"/>
        <v>2</v>
      </c>
      <c r="D1380" s="21" t="str">
        <f t="shared" si="151"/>
        <v>Shoulder</v>
      </c>
      <c r="E1380" s="21">
        <f t="shared" si="152"/>
        <v>7</v>
      </c>
      <c r="F1380" s="23">
        <v>93.116534872392648</v>
      </c>
      <c r="G1380" s="23">
        <v>2691.1306674108132</v>
      </c>
      <c r="H1380" s="16">
        <f t="shared" si="153"/>
        <v>3.4601268529997391E-2</v>
      </c>
      <c r="I1380" s="23">
        <v>9.4658332928842768</v>
      </c>
      <c r="J1380" s="23">
        <v>66.40862690328467</v>
      </c>
      <c r="K1380" s="23">
        <v>19.736566484517304</v>
      </c>
      <c r="L1380" s="23">
        <v>17.836877145004973</v>
      </c>
      <c r="M1380" s="23">
        <f t="shared" si="147"/>
        <v>28.835183273762393</v>
      </c>
      <c r="N1380" s="23">
        <v>1734.0406684531438</v>
      </c>
      <c r="O1380" s="17">
        <f t="shared" si="148"/>
        <v>2.2087726812551174E-2</v>
      </c>
      <c r="P1380" s="18">
        <f t="shared" si="149"/>
        <v>5.5924731975890263E-2</v>
      </c>
    </row>
    <row r="1381" spans="2:16" x14ac:dyDescent="0.3">
      <c r="B1381" s="19">
        <v>40966.333333331801</v>
      </c>
      <c r="C1381" s="21">
        <f t="shared" si="150"/>
        <v>2</v>
      </c>
      <c r="D1381" s="21" t="str">
        <f t="shared" si="151"/>
        <v>Shoulder</v>
      </c>
      <c r="E1381" s="21">
        <f t="shared" si="152"/>
        <v>8</v>
      </c>
      <c r="F1381" s="23">
        <v>90.04866105646515</v>
      </c>
      <c r="G1381" s="23">
        <v>2841.5130264424138</v>
      </c>
      <c r="H1381" s="16">
        <f t="shared" si="153"/>
        <v>3.1690391780187066E-2</v>
      </c>
      <c r="I1381" s="23">
        <v>9.3257145585218151</v>
      </c>
      <c r="J1381" s="23">
        <v>68.139921629517261</v>
      </c>
      <c r="K1381" s="23">
        <v>19.736566484517304</v>
      </c>
      <c r="L1381" s="23">
        <v>18.498534056153215</v>
      </c>
      <c r="M1381" s="23">
        <f t="shared" si="147"/>
        <v>29.904821088846742</v>
      </c>
      <c r="N1381" s="23">
        <v>1721.1655477288411</v>
      </c>
      <c r="O1381" s="17">
        <f t="shared" si="148"/>
        <v>2.279300541376458E-2</v>
      </c>
      <c r="P1381" s="18">
        <f t="shared" si="149"/>
        <v>5.376107792254152E-2</v>
      </c>
    </row>
    <row r="1382" spans="2:16" x14ac:dyDescent="0.3">
      <c r="B1382" s="19">
        <v>40966.374999998465</v>
      </c>
      <c r="C1382" s="21">
        <f t="shared" si="150"/>
        <v>2</v>
      </c>
      <c r="D1382" s="21" t="str">
        <f t="shared" si="151"/>
        <v>Shoulder</v>
      </c>
      <c r="E1382" s="21">
        <f t="shared" si="152"/>
        <v>9</v>
      </c>
      <c r="F1382" s="23">
        <v>79.422260389544704</v>
      </c>
      <c r="G1382" s="23">
        <v>2797.2829208448843</v>
      </c>
      <c r="H1382" s="16">
        <f t="shared" si="153"/>
        <v>2.8392644804607823E-2</v>
      </c>
      <c r="I1382" s="23">
        <v>9.1098068360871789</v>
      </c>
      <c r="J1382" s="23">
        <v>67.004085438997578</v>
      </c>
      <c r="K1382" s="23">
        <v>19.736566484517304</v>
      </c>
      <c r="L1382" s="23">
        <v>18.064446287038919</v>
      </c>
      <c r="M1382" s="23">
        <f t="shared" si="147"/>
        <v>29.203072667441354</v>
      </c>
      <c r="N1382" s="23">
        <v>1686.6501609027491</v>
      </c>
      <c r="O1382" s="17">
        <f t="shared" si="148"/>
        <v>2.2715368243893717E-2</v>
      </c>
      <c r="P1382" s="18">
        <f t="shared" si="149"/>
        <v>5.04630636663468E-2</v>
      </c>
    </row>
    <row r="1383" spans="2:16" x14ac:dyDescent="0.3">
      <c r="B1383" s="19">
        <v>40966.416666665129</v>
      </c>
      <c r="C1383" s="21">
        <f t="shared" si="150"/>
        <v>2</v>
      </c>
      <c r="D1383" s="21" t="str">
        <f t="shared" si="151"/>
        <v>Shoulder</v>
      </c>
      <c r="E1383" s="21">
        <f t="shared" si="152"/>
        <v>10</v>
      </c>
      <c r="F1383" s="23">
        <v>72.069231901850998</v>
      </c>
      <c r="G1383" s="23">
        <v>2766.3218469266135</v>
      </c>
      <c r="H1383" s="16">
        <f t="shared" si="153"/>
        <v>2.605236696587564E-2</v>
      </c>
      <c r="I1383" s="23">
        <v>8.8133690052523974</v>
      </c>
      <c r="J1383" s="23">
        <v>63.200734382744791</v>
      </c>
      <c r="K1383" s="23">
        <v>19.736566484517304</v>
      </c>
      <c r="L1383" s="23">
        <v>16.610902026918222</v>
      </c>
      <c r="M1383" s="23">
        <f t="shared" si="147"/>
        <v>26.853265871309265</v>
      </c>
      <c r="N1383" s="23">
        <v>1641.7988272290611</v>
      </c>
      <c r="O1383" s="17">
        <f t="shared" si="148"/>
        <v>2.1724120084040909E-2</v>
      </c>
      <c r="P1383" s="18">
        <f t="shared" si="149"/>
        <v>4.7210522301476363E-2</v>
      </c>
    </row>
    <row r="1384" spans="2:16" x14ac:dyDescent="0.3">
      <c r="B1384" s="19">
        <v>40966.458333331793</v>
      </c>
      <c r="C1384" s="21">
        <f t="shared" si="150"/>
        <v>2</v>
      </c>
      <c r="D1384" s="21" t="str">
        <f t="shared" si="151"/>
        <v>Shoulder</v>
      </c>
      <c r="E1384" s="21">
        <f t="shared" si="152"/>
        <v>11</v>
      </c>
      <c r="F1384" s="23">
        <v>70.672601727466244</v>
      </c>
      <c r="G1384" s="23">
        <v>2699.9766885303188</v>
      </c>
      <c r="H1384" s="16">
        <f t="shared" si="153"/>
        <v>2.6175263670863595E-2</v>
      </c>
      <c r="I1384" s="23">
        <v>8.5081075443558092</v>
      </c>
      <c r="J1384" s="23">
        <v>61.115004280570083</v>
      </c>
      <c r="K1384" s="23">
        <v>19.736566484517304</v>
      </c>
      <c r="L1384" s="23">
        <v>15.813788909213024</v>
      </c>
      <c r="M1384" s="23">
        <f t="shared" si="147"/>
        <v>25.564648886839755</v>
      </c>
      <c r="N1384" s="23">
        <v>1585.4792006533862</v>
      </c>
      <c r="O1384" s="17">
        <f t="shared" si="148"/>
        <v>2.1490509883165899E-2</v>
      </c>
      <c r="P1384" s="18">
        <f t="shared" si="149"/>
        <v>4.7103253791416326E-2</v>
      </c>
    </row>
    <row r="1385" spans="2:16" x14ac:dyDescent="0.3">
      <c r="B1385" s="19">
        <v>40966.499999998457</v>
      </c>
      <c r="C1385" s="21">
        <f t="shared" si="150"/>
        <v>2</v>
      </c>
      <c r="D1385" s="21" t="str">
        <f t="shared" si="151"/>
        <v>Shoulder</v>
      </c>
      <c r="E1385" s="21">
        <f t="shared" si="152"/>
        <v>12</v>
      </c>
      <c r="F1385" s="23">
        <v>69.40870977540834</v>
      </c>
      <c r="G1385" s="23">
        <v>2640.2660459736539</v>
      </c>
      <c r="H1385" s="16">
        <f t="shared" si="153"/>
        <v>2.628852871901112E-2</v>
      </c>
      <c r="I1385" s="23">
        <v>8.2395243245050374</v>
      </c>
      <c r="J1385" s="23">
        <v>59.177921261670001</v>
      </c>
      <c r="K1385" s="23">
        <v>19.736566484517304</v>
      </c>
      <c r="L1385" s="23">
        <v>15.073484934677058</v>
      </c>
      <c r="M1385" s="23">
        <f t="shared" si="147"/>
        <v>24.367869842475638</v>
      </c>
      <c r="N1385" s="23">
        <v>1531.3658009051983</v>
      </c>
      <c r="O1385" s="17">
        <f t="shared" si="148"/>
        <v>2.1293014476166487E-2</v>
      </c>
      <c r="P1385" s="18">
        <f t="shared" si="149"/>
        <v>4.702178117260658E-2</v>
      </c>
    </row>
    <row r="1386" spans="2:16" x14ac:dyDescent="0.3">
      <c r="B1386" s="19">
        <v>40966.541666665122</v>
      </c>
      <c r="C1386" s="21">
        <f t="shared" si="150"/>
        <v>2</v>
      </c>
      <c r="D1386" s="21" t="str">
        <f t="shared" si="151"/>
        <v>Shoulder</v>
      </c>
      <c r="E1386" s="21">
        <f t="shared" si="152"/>
        <v>13</v>
      </c>
      <c r="F1386" s="23">
        <v>68.991584897552102</v>
      </c>
      <c r="G1386" s="23">
        <v>2568.3921243776681</v>
      </c>
      <c r="H1386" s="16">
        <f t="shared" si="153"/>
        <v>2.6861780272071596E-2</v>
      </c>
      <c r="I1386" s="23">
        <v>7.9987417525598365</v>
      </c>
      <c r="J1386" s="23">
        <v>57.120522176359188</v>
      </c>
      <c r="K1386" s="23">
        <v>19.736566484517304</v>
      </c>
      <c r="L1386" s="23">
        <v>14.287199212691277</v>
      </c>
      <c r="M1386" s="23">
        <f t="shared" si="147"/>
        <v>23.096756479150606</v>
      </c>
      <c r="N1386" s="23">
        <v>1480.5983238455162</v>
      </c>
      <c r="O1386" s="17">
        <f t="shared" si="148"/>
        <v>2.1001981246977899E-2</v>
      </c>
      <c r="P1386" s="18">
        <f t="shared" si="149"/>
        <v>4.7299610913515006E-2</v>
      </c>
    </row>
    <row r="1387" spans="2:16" x14ac:dyDescent="0.3">
      <c r="B1387" s="19">
        <v>40966.583333331786</v>
      </c>
      <c r="C1387" s="21">
        <f t="shared" si="150"/>
        <v>2</v>
      </c>
      <c r="D1387" s="21" t="str">
        <f t="shared" si="151"/>
        <v>Shoulder</v>
      </c>
      <c r="E1387" s="21">
        <f t="shared" si="152"/>
        <v>14</v>
      </c>
      <c r="F1387" s="23">
        <v>65.763356880102492</v>
      </c>
      <c r="G1387" s="23">
        <v>2516.4217503005707</v>
      </c>
      <c r="H1387" s="16">
        <f t="shared" si="153"/>
        <v>2.6133678455230118E-2</v>
      </c>
      <c r="I1387" s="23">
        <v>7.7841132939719815</v>
      </c>
      <c r="J1387" s="23">
        <v>55.667364251812792</v>
      </c>
      <c r="K1387" s="23">
        <v>19.736566484517304</v>
      </c>
      <c r="L1387" s="23">
        <v>13.731839129166836</v>
      </c>
      <c r="M1387" s="23">
        <f t="shared" si="147"/>
        <v>22.198958638128651</v>
      </c>
      <c r="N1387" s="23">
        <v>1434.5651211896457</v>
      </c>
      <c r="O1387" s="17">
        <f t="shared" si="148"/>
        <v>2.0900460696574367E-2</v>
      </c>
      <c r="P1387" s="18">
        <f t="shared" si="149"/>
        <v>4.6487933232394037E-2</v>
      </c>
    </row>
    <row r="1388" spans="2:16" x14ac:dyDescent="0.3">
      <c r="B1388" s="19">
        <v>40966.62499999845</v>
      </c>
      <c r="C1388" s="21">
        <f t="shared" si="150"/>
        <v>2</v>
      </c>
      <c r="D1388" s="21" t="str">
        <f t="shared" si="151"/>
        <v>Shoulder</v>
      </c>
      <c r="E1388" s="21">
        <f t="shared" si="152"/>
        <v>15</v>
      </c>
      <c r="F1388" s="23">
        <v>64.56382646370551</v>
      </c>
      <c r="G1388" s="23">
        <v>2450.076591904276</v>
      </c>
      <c r="H1388" s="16">
        <f t="shared" si="153"/>
        <v>2.6351758421366122E-2</v>
      </c>
      <c r="I1388" s="23">
        <v>7.6710655491625772</v>
      </c>
      <c r="J1388" s="23">
        <v>52.668593304275724</v>
      </c>
      <c r="K1388" s="23">
        <v>19.736566484517304</v>
      </c>
      <c r="L1388" s="23">
        <v>12.585784969626873</v>
      </c>
      <c r="M1388" s="23">
        <f t="shared" si="147"/>
        <v>20.346241850131548</v>
      </c>
      <c r="N1388" s="23">
        <v>1409.391113080779</v>
      </c>
      <c r="O1388" s="17">
        <f t="shared" si="148"/>
        <v>1.9879015228108879E-2</v>
      </c>
      <c r="P1388" s="18">
        <f t="shared" si="149"/>
        <v>4.5706926642529219E-2</v>
      </c>
    </row>
    <row r="1389" spans="2:16" x14ac:dyDescent="0.3">
      <c r="B1389" s="19">
        <v>40966.666666665114</v>
      </c>
      <c r="C1389" s="21">
        <f t="shared" si="150"/>
        <v>2</v>
      </c>
      <c r="D1389" s="21" t="str">
        <f t="shared" si="151"/>
        <v>Shoulder</v>
      </c>
      <c r="E1389" s="21">
        <f t="shared" si="152"/>
        <v>16</v>
      </c>
      <c r="F1389" s="23">
        <v>65.480159921408941</v>
      </c>
      <c r="G1389" s="23">
        <v>2431.2787970253262</v>
      </c>
      <c r="H1389" s="16">
        <f t="shared" si="153"/>
        <v>2.6932394590667277E-2</v>
      </c>
      <c r="I1389" s="23">
        <v>7.6568475804039124</v>
      </c>
      <c r="J1389" s="23">
        <v>52.664631842883892</v>
      </c>
      <c r="K1389" s="23">
        <v>19.736566484517304</v>
      </c>
      <c r="L1389" s="23">
        <v>12.584270999608689</v>
      </c>
      <c r="M1389" s="23">
        <f t="shared" si="147"/>
        <v>20.343794358757897</v>
      </c>
      <c r="N1389" s="23">
        <v>1408.9841197482408</v>
      </c>
      <c r="O1389" s="17">
        <f t="shared" si="148"/>
        <v>1.9872929401195099E-2</v>
      </c>
      <c r="P1389" s="18">
        <f t="shared" si="149"/>
        <v>4.6270098415556918E-2</v>
      </c>
    </row>
    <row r="1390" spans="2:16" x14ac:dyDescent="0.3">
      <c r="B1390" s="19">
        <v>40966.708333331779</v>
      </c>
      <c r="C1390" s="21">
        <f t="shared" si="150"/>
        <v>2</v>
      </c>
      <c r="D1390" s="21" t="str">
        <f t="shared" si="151"/>
        <v>Shoulder</v>
      </c>
      <c r="E1390" s="21">
        <f t="shared" si="152"/>
        <v>17</v>
      </c>
      <c r="F1390" s="23">
        <v>70.204333850038466</v>
      </c>
      <c r="G1390" s="23">
        <v>2422.4327759058201</v>
      </c>
      <c r="H1390" s="16">
        <f t="shared" si="153"/>
        <v>2.8980921389567545E-2</v>
      </c>
      <c r="I1390" s="23">
        <v>7.829017355730298</v>
      </c>
      <c r="J1390" s="23">
        <v>52.672453785902974</v>
      </c>
      <c r="K1390" s="23">
        <v>19.736566484517304</v>
      </c>
      <c r="L1390" s="23">
        <v>12.587260347741484</v>
      </c>
      <c r="M1390" s="23">
        <f t="shared" si="147"/>
        <v>20.348626953644185</v>
      </c>
      <c r="N1390" s="23">
        <v>1450.2062592641923</v>
      </c>
      <c r="O1390" s="17">
        <f t="shared" si="148"/>
        <v>1.943009425684819E-2</v>
      </c>
      <c r="P1390" s="18">
        <f t="shared" si="149"/>
        <v>4.7847913612166129E-2</v>
      </c>
    </row>
    <row r="1391" spans="2:16" x14ac:dyDescent="0.3">
      <c r="B1391" s="19">
        <v>40966.749999998443</v>
      </c>
      <c r="C1391" s="21">
        <f t="shared" si="150"/>
        <v>2</v>
      </c>
      <c r="D1391" s="21" t="str">
        <f t="shared" si="151"/>
        <v>Shoulder</v>
      </c>
      <c r="E1391" s="21">
        <f t="shared" si="152"/>
        <v>18</v>
      </c>
      <c r="F1391" s="23">
        <v>76.086855759637274</v>
      </c>
      <c r="G1391" s="23">
        <v>2481.0376658225468</v>
      </c>
      <c r="H1391" s="16">
        <f t="shared" si="153"/>
        <v>3.0667352135668582E-2</v>
      </c>
      <c r="I1391" s="23">
        <v>8.3005848221863356</v>
      </c>
      <c r="J1391" s="23">
        <v>49.610520756835783</v>
      </c>
      <c r="K1391" s="23">
        <v>19.736566484517304</v>
      </c>
      <c r="L1391" s="23">
        <v>11.417067243437417</v>
      </c>
      <c r="M1391" s="23">
        <f t="shared" si="147"/>
        <v>18.456887028881063</v>
      </c>
      <c r="N1391" s="23">
        <v>1549.8452148703088</v>
      </c>
      <c r="O1391" s="17">
        <f t="shared" si="148"/>
        <v>1.7264609132794251E-2</v>
      </c>
      <c r="P1391" s="18">
        <f t="shared" si="149"/>
        <v>4.740250142070275E-2</v>
      </c>
    </row>
    <row r="1392" spans="2:16" x14ac:dyDescent="0.3">
      <c r="B1392" s="19">
        <v>40966.791666665107</v>
      </c>
      <c r="C1392" s="21">
        <f t="shared" si="150"/>
        <v>2</v>
      </c>
      <c r="D1392" s="21" t="str">
        <f t="shared" si="151"/>
        <v>Shoulder</v>
      </c>
      <c r="E1392" s="21">
        <f t="shared" si="152"/>
        <v>19</v>
      </c>
      <c r="F1392" s="23">
        <v>82.117208071883582</v>
      </c>
      <c r="G1392" s="23">
        <v>2598.2474456560008</v>
      </c>
      <c r="H1392" s="16">
        <f t="shared" si="153"/>
        <v>3.160484510787262E-2</v>
      </c>
      <c r="I1392" s="23">
        <v>8.646941604157325</v>
      </c>
      <c r="J1392" s="23">
        <v>57.797401695121103</v>
      </c>
      <c r="K1392" s="23">
        <v>19.736566484517304</v>
      </c>
      <c r="L1392" s="23">
        <v>14.545885388313202</v>
      </c>
      <c r="M1392" s="23">
        <f t="shared" si="147"/>
        <v>23.514949822290596</v>
      </c>
      <c r="N1392" s="23">
        <v>1618.5171560738852</v>
      </c>
      <c r="O1392" s="17">
        <f t="shared" si="148"/>
        <v>1.9871208226463641E-2</v>
      </c>
      <c r="P1392" s="18">
        <f t="shared" si="149"/>
        <v>5.0848026876232591E-2</v>
      </c>
    </row>
    <row r="1393" spans="2:16" x14ac:dyDescent="0.3">
      <c r="B1393" s="19">
        <v>40966.833333331771</v>
      </c>
      <c r="C1393" s="21">
        <f t="shared" si="150"/>
        <v>2</v>
      </c>
      <c r="D1393" s="21" t="str">
        <f t="shared" si="151"/>
        <v>Shoulder</v>
      </c>
      <c r="E1393" s="21">
        <f t="shared" si="152"/>
        <v>20</v>
      </c>
      <c r="F1393" s="23">
        <v>80.150402333389877</v>
      </c>
      <c r="G1393" s="23">
        <v>2683.3903989312453</v>
      </c>
      <c r="H1393" s="16">
        <f t="shared" si="153"/>
        <v>2.9869079939062387E-2</v>
      </c>
      <c r="I1393" s="23">
        <v>8.6066949957368806</v>
      </c>
      <c r="J1393" s="23">
        <v>59.930710354060565</v>
      </c>
      <c r="K1393" s="23">
        <v>19.736566484517304</v>
      </c>
      <c r="L1393" s="23">
        <v>15.361181823063649</v>
      </c>
      <c r="M1393" s="23">
        <f t="shared" si="147"/>
        <v>24.832962046479611</v>
      </c>
      <c r="N1393" s="23">
        <v>1593.6219556089359</v>
      </c>
      <c r="O1393" s="17">
        <f t="shared" si="148"/>
        <v>2.098343143712458E-2</v>
      </c>
      <c r="P1393" s="18">
        <f t="shared" si="149"/>
        <v>5.0225755585195653E-2</v>
      </c>
    </row>
    <row r="1394" spans="2:16" x14ac:dyDescent="0.3">
      <c r="B1394" s="19">
        <v>40966.874999998436</v>
      </c>
      <c r="C1394" s="21">
        <f t="shared" si="150"/>
        <v>2</v>
      </c>
      <c r="D1394" s="21" t="str">
        <f t="shared" si="151"/>
        <v>Shoulder</v>
      </c>
      <c r="E1394" s="21">
        <f t="shared" si="152"/>
        <v>21</v>
      </c>
      <c r="F1394" s="23">
        <v>79.603171816960881</v>
      </c>
      <c r="G1394" s="23">
        <v>2648.0063144532214</v>
      </c>
      <c r="H1394" s="16">
        <f t="shared" si="153"/>
        <v>3.0061549091659884E-2</v>
      </c>
      <c r="I1394" s="23">
        <v>8.3457906263042005</v>
      </c>
      <c r="J1394" s="23">
        <v>59.815540827357772</v>
      </c>
      <c r="K1394" s="23">
        <v>19.736566484517304</v>
      </c>
      <c r="L1394" s="23">
        <v>15.317166952491959</v>
      </c>
      <c r="M1394" s="23">
        <f t="shared" si="147"/>
        <v>24.761807390348508</v>
      </c>
      <c r="N1394" s="23">
        <v>1533.1620236258402</v>
      </c>
      <c r="O1394" s="17">
        <f t="shared" si="148"/>
        <v>2.1594324348287168E-2</v>
      </c>
      <c r="P1394" s="18">
        <f t="shared" si="149"/>
        <v>5.1006714598449791E-2</v>
      </c>
    </row>
    <row r="1395" spans="2:16" x14ac:dyDescent="0.3">
      <c r="B1395" s="19">
        <v>40966.9166666651</v>
      </c>
      <c r="C1395" s="21">
        <f t="shared" si="150"/>
        <v>2</v>
      </c>
      <c r="D1395" s="21" t="str">
        <f t="shared" si="151"/>
        <v>Shoulder</v>
      </c>
      <c r="E1395" s="21">
        <f t="shared" si="152"/>
        <v>22</v>
      </c>
      <c r="F1395" s="23">
        <v>75.006074042444752</v>
      </c>
      <c r="G1395" s="23">
        <v>2593.8244350962477</v>
      </c>
      <c r="H1395" s="16">
        <f t="shared" si="153"/>
        <v>2.891717458882738E-2</v>
      </c>
      <c r="I1395" s="23">
        <v>7.8407669380559115</v>
      </c>
      <c r="J1395" s="23">
        <v>58.03319342930898</v>
      </c>
      <c r="K1395" s="23">
        <v>19.736566484517304</v>
      </c>
      <c r="L1395" s="23">
        <v>14.635999005684713</v>
      </c>
      <c r="M1395" s="23">
        <f t="shared" si="147"/>
        <v>23.660627939106963</v>
      </c>
      <c r="N1395" s="23">
        <v>1422.1141743765861</v>
      </c>
      <c r="O1395" s="17">
        <f t="shared" si="148"/>
        <v>2.2151101117441698E-2</v>
      </c>
      <c r="P1395" s="18">
        <f t="shared" si="149"/>
        <v>5.0427728447921247E-2</v>
      </c>
    </row>
    <row r="1396" spans="2:16" x14ac:dyDescent="0.3">
      <c r="B1396" s="19">
        <v>40966.958333331764</v>
      </c>
      <c r="C1396" s="21">
        <f t="shared" si="150"/>
        <v>2</v>
      </c>
      <c r="D1396" s="21" t="str">
        <f t="shared" si="151"/>
        <v>Shoulder</v>
      </c>
      <c r="E1396" s="21">
        <f t="shared" si="152"/>
        <v>23</v>
      </c>
      <c r="F1396" s="23">
        <v>68.342380368551574</v>
      </c>
      <c r="G1396" s="23">
        <v>2469.9801394231645</v>
      </c>
      <c r="H1396" s="16">
        <f t="shared" si="153"/>
        <v>2.7669202386587672E-2</v>
      </c>
      <c r="I1396" s="23">
        <v>7.4211377576364663</v>
      </c>
      <c r="J1396" s="23">
        <v>55.631018026693589</v>
      </c>
      <c r="K1396" s="23">
        <v>19.736566484517304</v>
      </c>
      <c r="L1396" s="23">
        <v>13.717948524245623</v>
      </c>
      <c r="M1396" s="23">
        <f t="shared" si="147"/>
        <v>22.176503017930663</v>
      </c>
      <c r="N1396" s="23">
        <v>1310.3082911263814</v>
      </c>
      <c r="O1396" s="17">
        <f t="shared" si="148"/>
        <v>2.2588303055095595E-2</v>
      </c>
      <c r="P1396" s="18">
        <f t="shared" si="149"/>
        <v>4.9632505112882253E-2</v>
      </c>
    </row>
    <row r="1397" spans="2:16" x14ac:dyDescent="0.3">
      <c r="B1397" s="19">
        <v>40966.999999998428</v>
      </c>
      <c r="C1397" s="21">
        <f t="shared" si="150"/>
        <v>2</v>
      </c>
      <c r="D1397" s="21" t="str">
        <f t="shared" si="151"/>
        <v>Shoulder</v>
      </c>
      <c r="E1397" s="21">
        <f t="shared" si="152"/>
        <v>0</v>
      </c>
      <c r="F1397" s="23">
        <v>70.086835410803232</v>
      </c>
      <c r="G1397" s="23">
        <v>2354.9818648695873</v>
      </c>
      <c r="H1397" s="16">
        <f t="shared" si="153"/>
        <v>2.9761093474358648E-2</v>
      </c>
      <c r="I1397" s="23">
        <v>7.2716242013787049</v>
      </c>
      <c r="J1397" s="23">
        <v>54.572302792656487</v>
      </c>
      <c r="K1397" s="23">
        <v>19.736566484517304</v>
      </c>
      <c r="L1397" s="23">
        <v>13.313334427682804</v>
      </c>
      <c r="M1397" s="23">
        <f t="shared" si="147"/>
        <v>21.522401880456378</v>
      </c>
      <c r="N1397" s="23">
        <v>1255.1766305789649</v>
      </c>
      <c r="O1397" s="17">
        <f t="shared" si="148"/>
        <v>2.2940218436470972E-2</v>
      </c>
      <c r="P1397" s="18">
        <f t="shared" si="149"/>
        <v>5.2018585925619601E-2</v>
      </c>
    </row>
    <row r="1398" spans="2:16" x14ac:dyDescent="0.3">
      <c r="B1398" s="19">
        <v>40967.041666665093</v>
      </c>
      <c r="C1398" s="21">
        <f t="shared" si="150"/>
        <v>2</v>
      </c>
      <c r="D1398" s="21" t="str">
        <f t="shared" si="151"/>
        <v>Shoulder</v>
      </c>
      <c r="E1398" s="21">
        <f t="shared" si="152"/>
        <v>1</v>
      </c>
      <c r="F1398" s="23">
        <v>73.073557289231815</v>
      </c>
      <c r="G1398" s="23">
        <v>2290.8482117531694</v>
      </c>
      <c r="H1398" s="16">
        <f t="shared" si="153"/>
        <v>3.1898035371496374E-2</v>
      </c>
      <c r="I1398" s="23">
        <v>7.2682047211351843</v>
      </c>
      <c r="J1398" s="23">
        <v>54.006720832319303</v>
      </c>
      <c r="K1398" s="23">
        <v>19.736566484517304</v>
      </c>
      <c r="L1398" s="23">
        <v>13.097183354611499</v>
      </c>
      <c r="M1398" s="23">
        <f t="shared" si="147"/>
        <v>21.1729709931905</v>
      </c>
      <c r="N1398" s="23">
        <v>1229.3265034704932</v>
      </c>
      <c r="O1398" s="17">
        <f t="shared" si="148"/>
        <v>2.3135575157644309E-2</v>
      </c>
      <c r="P1398" s="18">
        <f t="shared" si="149"/>
        <v>5.4295631134422234E-2</v>
      </c>
    </row>
    <row r="1399" spans="2:16" x14ac:dyDescent="0.3">
      <c r="B1399" s="19">
        <v>40967.083333331757</v>
      </c>
      <c r="C1399" s="21">
        <f t="shared" si="150"/>
        <v>2</v>
      </c>
      <c r="D1399" s="21" t="str">
        <f t="shared" si="151"/>
        <v>Shoulder</v>
      </c>
      <c r="E1399" s="21">
        <f t="shared" si="152"/>
        <v>2</v>
      </c>
      <c r="F1399" s="23">
        <v>75.373370317943312</v>
      </c>
      <c r="G1399" s="23">
        <v>2290.8482117531694</v>
      </c>
      <c r="H1399" s="16">
        <f t="shared" si="153"/>
        <v>3.2901948689241449E-2</v>
      </c>
      <c r="I1399" s="23">
        <v>7.3209724794271747</v>
      </c>
      <c r="J1399" s="23">
        <v>54.602162093289174</v>
      </c>
      <c r="K1399" s="23">
        <v>19.736566484517304</v>
      </c>
      <c r="L1399" s="23">
        <v>13.324745894677024</v>
      </c>
      <c r="M1399" s="23">
        <f t="shared" si="147"/>
        <v>21.540849714094847</v>
      </c>
      <c r="N1399" s="23">
        <v>1227.3526031687322</v>
      </c>
      <c r="O1399" s="17">
        <f t="shared" si="148"/>
        <v>2.3515509820900424E-2</v>
      </c>
      <c r="P1399" s="18">
        <f t="shared" si="149"/>
        <v>5.5643752412613254E-2</v>
      </c>
    </row>
    <row r="1400" spans="2:16" x14ac:dyDescent="0.3">
      <c r="B1400" s="19">
        <v>40967.124999998421</v>
      </c>
      <c r="C1400" s="21">
        <f t="shared" si="150"/>
        <v>2</v>
      </c>
      <c r="D1400" s="21" t="str">
        <f t="shared" si="151"/>
        <v>Shoulder</v>
      </c>
      <c r="E1400" s="21">
        <f t="shared" si="152"/>
        <v>3</v>
      </c>
      <c r="F1400" s="23">
        <v>79.770501353773483</v>
      </c>
      <c r="G1400" s="23">
        <v>2298.5884802327369</v>
      </c>
      <c r="H1400" s="16">
        <f t="shared" si="153"/>
        <v>3.4704124744285046E-2</v>
      </c>
      <c r="I1400" s="23">
        <v>7.3690955996101897</v>
      </c>
      <c r="J1400" s="23">
        <v>54.839797918783233</v>
      </c>
      <c r="K1400" s="23">
        <v>19.736566484517304</v>
      </c>
      <c r="L1400" s="23">
        <v>13.415564276950219</v>
      </c>
      <c r="M1400" s="23">
        <f t="shared" si="147"/>
        <v>21.687667157315708</v>
      </c>
      <c r="N1400" s="23">
        <v>1250.2625323437676</v>
      </c>
      <c r="O1400" s="17">
        <f t="shared" si="148"/>
        <v>2.3240529093082156E-2</v>
      </c>
      <c r="P1400" s="18">
        <f t="shared" si="149"/>
        <v>5.7138111616597695E-2</v>
      </c>
    </row>
    <row r="1401" spans="2:16" x14ac:dyDescent="0.3">
      <c r="B1401" s="19">
        <v>40967.166666665085</v>
      </c>
      <c r="C1401" s="21">
        <f t="shared" si="150"/>
        <v>2</v>
      </c>
      <c r="D1401" s="21" t="str">
        <f t="shared" si="151"/>
        <v>Shoulder</v>
      </c>
      <c r="E1401" s="21">
        <f t="shared" si="152"/>
        <v>4</v>
      </c>
      <c r="F1401" s="23">
        <v>84.208057409702135</v>
      </c>
      <c r="G1401" s="23">
        <v>2327.3380488711314</v>
      </c>
      <c r="H1401" s="16">
        <f t="shared" si="153"/>
        <v>3.6182134112638688E-2</v>
      </c>
      <c r="I1401" s="23">
        <v>7.6359305602675365</v>
      </c>
      <c r="J1401" s="23">
        <v>56.990381893395543</v>
      </c>
      <c r="K1401" s="23">
        <v>19.736566484517304</v>
      </c>
      <c r="L1401" s="23">
        <v>14.237462898973586</v>
      </c>
      <c r="M1401" s="23">
        <f t="shared" si="147"/>
        <v>23.016352509904653</v>
      </c>
      <c r="N1401" s="23">
        <v>1288.2139151864451</v>
      </c>
      <c r="O1401" s="17">
        <f t="shared" si="148"/>
        <v>2.3794404569629137E-2</v>
      </c>
      <c r="P1401" s="18">
        <f t="shared" si="149"/>
        <v>5.9115606344999121E-2</v>
      </c>
    </row>
    <row r="1402" spans="2:16" x14ac:dyDescent="0.3">
      <c r="B1402" s="19">
        <v>40967.20833333175</v>
      </c>
      <c r="C1402" s="21">
        <f t="shared" si="150"/>
        <v>2</v>
      </c>
      <c r="D1402" s="21" t="str">
        <f t="shared" si="151"/>
        <v>Shoulder</v>
      </c>
      <c r="E1402" s="21">
        <f t="shared" si="152"/>
        <v>5</v>
      </c>
      <c r="F1402" s="23">
        <v>83.204312915395988</v>
      </c>
      <c r="G1402" s="23">
        <v>2385.9429387878581</v>
      </c>
      <c r="H1402" s="16">
        <f t="shared" si="153"/>
        <v>3.4872717013788551E-2</v>
      </c>
      <c r="I1402" s="23">
        <v>8.2405603886532841</v>
      </c>
      <c r="J1402" s="23">
        <v>60.757727768417354</v>
      </c>
      <c r="K1402" s="23">
        <v>19.736566484517304</v>
      </c>
      <c r="L1402" s="23">
        <v>15.677246892492853</v>
      </c>
      <c r="M1402" s="23">
        <f t="shared" si="147"/>
        <v>25.343914391407196</v>
      </c>
      <c r="N1402" s="23">
        <v>1397.6618788975404</v>
      </c>
      <c r="O1402" s="17">
        <f t="shared" si="148"/>
        <v>2.4029041134434839E-2</v>
      </c>
      <c r="P1402" s="18">
        <f t="shared" si="149"/>
        <v>5.8063800196629559E-2</v>
      </c>
    </row>
    <row r="1403" spans="2:16" x14ac:dyDescent="0.3">
      <c r="B1403" s="19">
        <v>40967.249999998414</v>
      </c>
      <c r="C1403" s="21">
        <f t="shared" si="150"/>
        <v>2</v>
      </c>
      <c r="D1403" s="21" t="str">
        <f t="shared" si="151"/>
        <v>Shoulder</v>
      </c>
      <c r="E1403" s="21">
        <f t="shared" si="152"/>
        <v>6</v>
      </c>
      <c r="F1403" s="23">
        <v>84.419674427056719</v>
      </c>
      <c r="G1403" s="23">
        <v>2517.5275029405088</v>
      </c>
      <c r="H1403" s="16">
        <f t="shared" si="153"/>
        <v>3.3532771470600943E-2</v>
      </c>
      <c r="I1403" s="23">
        <v>9.2817945240152344</v>
      </c>
      <c r="J1403" s="23">
        <v>67.485060972597012</v>
      </c>
      <c r="K1403" s="23">
        <v>19.736566484517304</v>
      </c>
      <c r="L1403" s="23">
        <v>18.248262930778022</v>
      </c>
      <c r="M1403" s="23">
        <f t="shared" si="147"/>
        <v>29.500231557301685</v>
      </c>
      <c r="N1403" s="23">
        <v>1608.2697003404999</v>
      </c>
      <c r="O1403" s="17">
        <f t="shared" si="148"/>
        <v>2.4114130902986024E-2</v>
      </c>
      <c r="P1403" s="18">
        <f t="shared" si="149"/>
        <v>5.6838288732804984E-2</v>
      </c>
    </row>
    <row r="1404" spans="2:16" x14ac:dyDescent="0.3">
      <c r="B1404" s="19">
        <v>40967.291666665078</v>
      </c>
      <c r="C1404" s="21">
        <f t="shared" si="150"/>
        <v>2</v>
      </c>
      <c r="D1404" s="21" t="str">
        <f t="shared" si="151"/>
        <v>Shoulder</v>
      </c>
      <c r="E1404" s="21">
        <f t="shared" si="152"/>
        <v>7</v>
      </c>
      <c r="F1404" s="23">
        <v>87.922840114735138</v>
      </c>
      <c r="G1404" s="23">
        <v>2705.50545173001</v>
      </c>
      <c r="H1404" s="16">
        <f t="shared" si="153"/>
        <v>3.2497750118564241E-2</v>
      </c>
      <c r="I1404" s="23">
        <v>10.004324036279625</v>
      </c>
      <c r="J1404" s="23">
        <v>70.781869579024232</v>
      </c>
      <c r="K1404" s="23">
        <v>19.736566484517304</v>
      </c>
      <c r="L1404" s="23">
        <v>19.508219520562331</v>
      </c>
      <c r="M1404" s="23">
        <f t="shared" si="147"/>
        <v>31.537083573944596</v>
      </c>
      <c r="N1404" s="23">
        <v>1726.08199440607</v>
      </c>
      <c r="O1404" s="17">
        <f t="shared" si="148"/>
        <v>2.4066879641206303E-2</v>
      </c>
      <c r="P1404" s="18">
        <f t="shared" si="149"/>
        <v>5.5782510319057059E-2</v>
      </c>
    </row>
    <row r="1405" spans="2:16" x14ac:dyDescent="0.3">
      <c r="B1405" s="19">
        <v>40967.333333331742</v>
      </c>
      <c r="C1405" s="21">
        <f t="shared" si="150"/>
        <v>2</v>
      </c>
      <c r="D1405" s="21" t="str">
        <f t="shared" si="151"/>
        <v>Shoulder</v>
      </c>
      <c r="E1405" s="21">
        <f t="shared" si="152"/>
        <v>8</v>
      </c>
      <c r="F1405" s="23">
        <v>87.465699927181859</v>
      </c>
      <c r="G1405" s="23">
        <v>2886.8488846798818</v>
      </c>
      <c r="H1405" s="16">
        <f t="shared" si="153"/>
        <v>3.0297983518067242E-2</v>
      </c>
      <c r="I1405" s="23">
        <v>9.6689222953573726</v>
      </c>
      <c r="J1405" s="23">
        <v>70.792289096755638</v>
      </c>
      <c r="K1405" s="23">
        <v>19.736566484517304</v>
      </c>
      <c r="L1405" s="23">
        <v>19.512201595834298</v>
      </c>
      <c r="M1405" s="23">
        <f t="shared" si="147"/>
        <v>31.543521016404036</v>
      </c>
      <c r="N1405" s="23">
        <v>1673.1335832412426</v>
      </c>
      <c r="O1405" s="17">
        <f t="shared" si="148"/>
        <v>2.4631890558268199E-2</v>
      </c>
      <c r="P1405" s="18">
        <f t="shared" si="149"/>
        <v>5.4183577462182192E-2</v>
      </c>
    </row>
    <row r="1406" spans="2:16" x14ac:dyDescent="0.3">
      <c r="B1406" s="19">
        <v>40967.374999998407</v>
      </c>
      <c r="C1406" s="21">
        <f t="shared" si="150"/>
        <v>2</v>
      </c>
      <c r="D1406" s="21" t="str">
        <f t="shared" si="151"/>
        <v>Shoulder</v>
      </c>
      <c r="E1406" s="21">
        <f t="shared" si="152"/>
        <v>9</v>
      </c>
      <c r="F1406" s="23">
        <v>81.909071951599557</v>
      </c>
      <c r="G1406" s="23">
        <v>2823.8209842034021</v>
      </c>
      <c r="H1406" s="16">
        <f t="shared" si="153"/>
        <v>2.9006467623055095E-2</v>
      </c>
      <c r="I1406" s="23">
        <v>9.2318342720464859</v>
      </c>
      <c r="J1406" s="23">
        <v>66.857770873376154</v>
      </c>
      <c r="K1406" s="23">
        <v>19.736566484517304</v>
      </c>
      <c r="L1406" s="23">
        <v>18.008528572926931</v>
      </c>
      <c r="M1406" s="23">
        <f t="shared" si="147"/>
        <v>29.112675815931919</v>
      </c>
      <c r="N1406" s="23">
        <v>1599.9508414697743</v>
      </c>
      <c r="O1406" s="17">
        <f t="shared" si="148"/>
        <v>2.3966055140015249E-2</v>
      </c>
      <c r="P1406" s="18">
        <f t="shared" si="149"/>
        <v>5.2277352160599137E-2</v>
      </c>
    </row>
    <row r="1407" spans="2:16" x14ac:dyDescent="0.3">
      <c r="B1407" s="19">
        <v>40967.416666665071</v>
      </c>
      <c r="C1407" s="21">
        <f t="shared" si="150"/>
        <v>2</v>
      </c>
      <c r="D1407" s="21" t="str">
        <f t="shared" si="151"/>
        <v>Shoulder</v>
      </c>
      <c r="E1407" s="21">
        <f t="shared" si="152"/>
        <v>10</v>
      </c>
      <c r="F1407" s="23">
        <v>79.947970373605145</v>
      </c>
      <c r="G1407" s="23">
        <v>2733.1492677284664</v>
      </c>
      <c r="H1407" s="16">
        <f t="shared" si="153"/>
        <v>2.9251227262845507E-2</v>
      </c>
      <c r="I1407" s="23">
        <v>8.9122153922239189</v>
      </c>
      <c r="J1407" s="23">
        <v>63.212685701762069</v>
      </c>
      <c r="K1407" s="23">
        <v>19.736566484517304</v>
      </c>
      <c r="L1407" s="23">
        <v>16.615469517770759</v>
      </c>
      <c r="M1407" s="23">
        <f t="shared" si="147"/>
        <v>26.860649699474006</v>
      </c>
      <c r="N1407" s="23">
        <v>1542.5183043135544</v>
      </c>
      <c r="O1407" s="17">
        <f t="shared" si="148"/>
        <v>2.3191209460310051E-2</v>
      </c>
      <c r="P1407" s="18">
        <f t="shared" si="149"/>
        <v>5.1764065384731772E-2</v>
      </c>
    </row>
    <row r="1408" spans="2:16" x14ac:dyDescent="0.3">
      <c r="B1408" s="19">
        <v>40967.458333331735</v>
      </c>
      <c r="C1408" s="21">
        <f t="shared" si="150"/>
        <v>2</v>
      </c>
      <c r="D1408" s="21" t="str">
        <f t="shared" si="151"/>
        <v>Shoulder</v>
      </c>
      <c r="E1408" s="21">
        <f t="shared" si="152"/>
        <v>11</v>
      </c>
      <c r="F1408" s="23">
        <v>83.546389419634551</v>
      </c>
      <c r="G1408" s="23">
        <v>2646.9005618132833</v>
      </c>
      <c r="H1408" s="16">
        <f t="shared" si="153"/>
        <v>3.1563856468563495E-2</v>
      </c>
      <c r="I1408" s="23">
        <v>8.6584906179616041</v>
      </c>
      <c r="J1408" s="23">
        <v>62.14470543560239</v>
      </c>
      <c r="K1408" s="23">
        <v>19.736566484517304</v>
      </c>
      <c r="L1408" s="23">
        <v>16.207314561039517</v>
      </c>
      <c r="M1408" s="23">
        <f t="shared" si="147"/>
        <v>26.200824390045568</v>
      </c>
      <c r="N1408" s="23">
        <v>1482.2961481168318</v>
      </c>
      <c r="O1408" s="17">
        <f t="shared" si="148"/>
        <v>2.3517105574546514E-2</v>
      </c>
      <c r="P1408" s="18">
        <f t="shared" si="149"/>
        <v>5.4338671498198966E-2</v>
      </c>
    </row>
    <row r="1409" spans="2:16" x14ac:dyDescent="0.3">
      <c r="B1409" s="19">
        <v>40967.499999998399</v>
      </c>
      <c r="C1409" s="21">
        <f t="shared" si="150"/>
        <v>2</v>
      </c>
      <c r="D1409" s="21" t="str">
        <f t="shared" si="151"/>
        <v>Shoulder</v>
      </c>
      <c r="E1409" s="21">
        <f t="shared" si="152"/>
        <v>12</v>
      </c>
      <c r="F1409" s="23">
        <v>86.737747239787168</v>
      </c>
      <c r="G1409" s="23">
        <v>2583.8726613368035</v>
      </c>
      <c r="H1409" s="16">
        <f t="shared" si="153"/>
        <v>3.3568893907841478E-2</v>
      </c>
      <c r="I1409" s="23">
        <v>8.4047729301168772</v>
      </c>
      <c r="J1409" s="23">
        <v>61.085088279724026</v>
      </c>
      <c r="K1409" s="23">
        <v>19.736566484517304</v>
      </c>
      <c r="L1409" s="23">
        <v>15.802355772836075</v>
      </c>
      <c r="M1409" s="23">
        <f t="shared" si="147"/>
        <v>25.546166022370649</v>
      </c>
      <c r="N1409" s="23">
        <v>1426.9210557935678</v>
      </c>
      <c r="O1409" s="17">
        <f t="shared" si="148"/>
        <v>2.379314455739533E-2</v>
      </c>
      <c r="P1409" s="18">
        <f t="shared" si="149"/>
        <v>5.6563328919855674E-2</v>
      </c>
    </row>
    <row r="1410" spans="2:16" x14ac:dyDescent="0.3">
      <c r="B1410" s="19">
        <v>40967.541666665064</v>
      </c>
      <c r="C1410" s="21">
        <f t="shared" si="150"/>
        <v>2</v>
      </c>
      <c r="D1410" s="21" t="str">
        <f t="shared" si="151"/>
        <v>Shoulder</v>
      </c>
      <c r="E1410" s="21">
        <f t="shared" si="152"/>
        <v>13</v>
      </c>
      <c r="F1410" s="23">
        <v>86.239358791602413</v>
      </c>
      <c r="G1410" s="23">
        <v>2486.566429022238</v>
      </c>
      <c r="H1410" s="16">
        <f t="shared" si="153"/>
        <v>3.468210532606332E-2</v>
      </c>
      <c r="I1410" s="23">
        <v>8.1453684947532743</v>
      </c>
      <c r="J1410" s="23">
        <v>58.619895312497199</v>
      </c>
      <c r="K1410" s="23">
        <v>19.736566484517304</v>
      </c>
      <c r="L1410" s="23">
        <v>14.860221577331949</v>
      </c>
      <c r="M1410" s="23">
        <f t="shared" si="147"/>
        <v>24.023107250647946</v>
      </c>
      <c r="N1410" s="23">
        <v>1392.0401851436511</v>
      </c>
      <c r="O1410" s="17">
        <f t="shared" si="148"/>
        <v>2.3108870051823691E-2</v>
      </c>
      <c r="P1410" s="18">
        <f t="shared" si="149"/>
        <v>5.6989511112783352E-2</v>
      </c>
    </row>
    <row r="1411" spans="2:16" x14ac:dyDescent="0.3">
      <c r="B1411" s="19">
        <v>40967.583333331728</v>
      </c>
      <c r="C1411" s="21">
        <f t="shared" si="150"/>
        <v>2</v>
      </c>
      <c r="D1411" s="21" t="str">
        <f t="shared" si="151"/>
        <v>Shoulder</v>
      </c>
      <c r="E1411" s="21">
        <f t="shared" si="152"/>
        <v>14</v>
      </c>
      <c r="F1411" s="23">
        <v>85.150601779659269</v>
      </c>
      <c r="G1411" s="23">
        <v>2531.9022872597061</v>
      </c>
      <c r="H1411" s="16">
        <f t="shared" si="153"/>
        <v>3.3631077395098963E-2</v>
      </c>
      <c r="I1411" s="23">
        <v>7.8998435757897232</v>
      </c>
      <c r="J1411" s="23">
        <v>56.7960902898621</v>
      </c>
      <c r="K1411" s="23">
        <v>19.736566484517304</v>
      </c>
      <c r="L1411" s="23">
        <v>14.163209578433696</v>
      </c>
      <c r="M1411" s="23">
        <f t="shared" si="147"/>
        <v>22.896314226911102</v>
      </c>
      <c r="N1411" s="23">
        <v>1366.4133216320897</v>
      </c>
      <c r="O1411" s="17">
        <f t="shared" si="148"/>
        <v>2.2537951961648667E-2</v>
      </c>
      <c r="P1411" s="18">
        <f t="shared" si="149"/>
        <v>5.5411053749998398E-2</v>
      </c>
    </row>
    <row r="1412" spans="2:16" x14ac:dyDescent="0.3">
      <c r="B1412" s="19">
        <v>40967.624999998392</v>
      </c>
      <c r="C1412" s="21">
        <f t="shared" si="150"/>
        <v>2</v>
      </c>
      <c r="D1412" s="21" t="str">
        <f t="shared" si="151"/>
        <v>Shoulder</v>
      </c>
      <c r="E1412" s="21">
        <f t="shared" si="152"/>
        <v>15</v>
      </c>
      <c r="F1412" s="23">
        <v>84.949006946024539</v>
      </c>
      <c r="G1412" s="23">
        <v>2435.7018075850788</v>
      </c>
      <c r="H1412" s="16">
        <f t="shared" si="153"/>
        <v>3.4876603811469349E-2</v>
      </c>
      <c r="I1412" s="23">
        <v>7.8156042130459946</v>
      </c>
      <c r="J1412" s="23">
        <v>55.297585305832968</v>
      </c>
      <c r="K1412" s="23">
        <v>19.736566484517304</v>
      </c>
      <c r="L1412" s="23">
        <v>13.590518999498867</v>
      </c>
      <c r="M1412" s="23">
        <f t="shared" si="147"/>
        <v>21.970499821816794</v>
      </c>
      <c r="N1412" s="23">
        <v>1348.2367209821246</v>
      </c>
      <c r="O1412" s="17">
        <f t="shared" si="148"/>
        <v>2.2092636679681196E-2</v>
      </c>
      <c r="P1412" s="18">
        <f t="shared" si="149"/>
        <v>5.619872435452257E-2</v>
      </c>
    </row>
    <row r="1413" spans="2:16" x14ac:dyDescent="0.3">
      <c r="B1413" s="19">
        <v>40967.666666665056</v>
      </c>
      <c r="C1413" s="21">
        <f t="shared" si="150"/>
        <v>2</v>
      </c>
      <c r="D1413" s="21" t="str">
        <f t="shared" si="151"/>
        <v>Shoulder</v>
      </c>
      <c r="E1413" s="21">
        <f t="shared" si="152"/>
        <v>16</v>
      </c>
      <c r="F1413" s="23">
        <v>87.07121348983577</v>
      </c>
      <c r="G1413" s="23">
        <v>2427.9615391055113</v>
      </c>
      <c r="H1413" s="16">
        <f t="shared" si="153"/>
        <v>3.5861858636324941E-2</v>
      </c>
      <c r="I1413" s="23">
        <v>7.8490032703272803</v>
      </c>
      <c r="J1413" s="23">
        <v>55.330453435191956</v>
      </c>
      <c r="K1413" s="23">
        <v>19.736566484517304</v>
      </c>
      <c r="L1413" s="23">
        <v>13.603080364480446</v>
      </c>
      <c r="M1413" s="23">
        <f t="shared" ref="M1413:M1476" si="154">J1413-K1413-L1413</f>
        <v>21.990806586194203</v>
      </c>
      <c r="N1413" s="23">
        <v>1377.8374306619485</v>
      </c>
      <c r="O1413" s="17">
        <f t="shared" ref="O1413:O1476" si="155">(I1413+M1413)/N1413</f>
        <v>2.1656988838070448E-2</v>
      </c>
      <c r="P1413" s="18">
        <f t="shared" ref="P1413:P1476" si="156">H1413+(1-H1413)*O1413</f>
        <v>5.6742187602196043E-2</v>
      </c>
    </row>
    <row r="1414" spans="2:16" x14ac:dyDescent="0.3">
      <c r="B1414" s="19">
        <v>40967.70833333172</v>
      </c>
      <c r="C1414" s="21">
        <f t="shared" ref="C1414:C1477" si="157">MONTH(B1414)</f>
        <v>2</v>
      </c>
      <c r="D1414" s="21" t="str">
        <f t="shared" ref="D1414:D1477" si="158">IF(AND(C1414&gt;5,C1414&lt;7),"Summer",IF(OR(C1414=1,C1414&gt;10),"Winter","Shoulder"))</f>
        <v>Shoulder</v>
      </c>
      <c r="E1414" s="21">
        <f t="shared" ref="E1414:E1477" si="159">HOUR(B1414)</f>
        <v>17</v>
      </c>
      <c r="F1414" s="23">
        <v>87.796786162421682</v>
      </c>
      <c r="G1414" s="23">
        <v>2444.5478287045848</v>
      </c>
      <c r="H1414" s="16">
        <f t="shared" ref="H1414:H1477" si="160">F1414/G1414</f>
        <v>3.5915348078481645E-2</v>
      </c>
      <c r="I1414" s="23">
        <v>7.9446067634730788</v>
      </c>
      <c r="J1414" s="23">
        <v>57.056152421061093</v>
      </c>
      <c r="K1414" s="23">
        <v>19.736566484517304</v>
      </c>
      <c r="L1414" s="23">
        <v>14.262598725658902</v>
      </c>
      <c r="M1414" s="23">
        <f t="shared" si="154"/>
        <v>23.056987210884884</v>
      </c>
      <c r="N1414" s="23">
        <v>1462.5067531091379</v>
      </c>
      <c r="O1414" s="17">
        <f t="shared" si="155"/>
        <v>2.1197573213560746E-2</v>
      </c>
      <c r="P1414" s="18">
        <f t="shared" si="156"/>
        <v>5.6351603071658263E-2</v>
      </c>
    </row>
    <row r="1415" spans="2:16" x14ac:dyDescent="0.3">
      <c r="B1415" s="19">
        <v>40967.749999998385</v>
      </c>
      <c r="C1415" s="21">
        <f t="shared" si="157"/>
        <v>2</v>
      </c>
      <c r="D1415" s="21" t="str">
        <f t="shared" si="158"/>
        <v>Shoulder</v>
      </c>
      <c r="E1415" s="21">
        <f t="shared" si="159"/>
        <v>18</v>
      </c>
      <c r="F1415" s="23">
        <v>89.367862897392968</v>
      </c>
      <c r="G1415" s="23">
        <v>2509.7872344609414</v>
      </c>
      <c r="H1415" s="16">
        <f t="shared" si="160"/>
        <v>3.5607744620865293E-2</v>
      </c>
      <c r="I1415" s="23">
        <v>8.4325262464216664</v>
      </c>
      <c r="J1415" s="23">
        <v>54.453483344402507</v>
      </c>
      <c r="K1415" s="23">
        <v>19.736566484517304</v>
      </c>
      <c r="L1415" s="23">
        <v>13.267924649714413</v>
      </c>
      <c r="M1415" s="23">
        <f t="shared" si="154"/>
        <v>21.44899221017079</v>
      </c>
      <c r="N1415" s="23">
        <v>1576.3409784214025</v>
      </c>
      <c r="O1415" s="17">
        <f t="shared" si="155"/>
        <v>1.8956253035124895E-2</v>
      </c>
      <c r="P1415" s="18">
        <f t="shared" si="156"/>
        <v>5.3889008238946962E-2</v>
      </c>
    </row>
    <row r="1416" spans="2:16" x14ac:dyDescent="0.3">
      <c r="B1416" s="19">
        <v>40967.791666665049</v>
      </c>
      <c r="C1416" s="21">
        <f t="shared" si="157"/>
        <v>2</v>
      </c>
      <c r="D1416" s="21" t="str">
        <f t="shared" si="158"/>
        <v>Shoulder</v>
      </c>
      <c r="E1416" s="21">
        <f t="shared" si="159"/>
        <v>19</v>
      </c>
      <c r="F1416" s="23">
        <v>95.024245091990295</v>
      </c>
      <c r="G1416" s="23">
        <v>2633.6315301340246</v>
      </c>
      <c r="H1416" s="16">
        <f t="shared" si="160"/>
        <v>3.608107056918268E-2</v>
      </c>
      <c r="I1416" s="23">
        <v>8.7077498423221851</v>
      </c>
      <c r="J1416" s="23">
        <v>61.080979610965954</v>
      </c>
      <c r="K1416" s="23">
        <v>19.736566484517304</v>
      </c>
      <c r="L1416" s="23">
        <v>15.800785543898041</v>
      </c>
      <c r="M1416" s="23">
        <f t="shared" si="154"/>
        <v>25.543627582550609</v>
      </c>
      <c r="N1416" s="23">
        <v>1624.9007685212966</v>
      </c>
      <c r="O1416" s="17">
        <f t="shared" si="155"/>
        <v>2.1079057926744946E-2</v>
      </c>
      <c r="P1416" s="18">
        <f t="shared" si="156"/>
        <v>5.6399573519340856E-2</v>
      </c>
    </row>
    <row r="1417" spans="2:16" x14ac:dyDescent="0.3">
      <c r="B1417" s="19">
        <v>40967.833333331713</v>
      </c>
      <c r="C1417" s="21">
        <f t="shared" si="157"/>
        <v>2</v>
      </c>
      <c r="D1417" s="21" t="str">
        <f t="shared" si="158"/>
        <v>Shoulder</v>
      </c>
      <c r="E1417" s="21">
        <f t="shared" si="159"/>
        <v>20</v>
      </c>
      <c r="F1417" s="23">
        <v>89.021177310544658</v>
      </c>
      <c r="G1417" s="23">
        <v>2705.50545173001</v>
      </c>
      <c r="H1417" s="16">
        <f t="shared" si="160"/>
        <v>3.2903713889624916E-2</v>
      </c>
      <c r="I1417" s="23">
        <v>8.6002496408656413</v>
      </c>
      <c r="J1417" s="23">
        <v>61.295420462855176</v>
      </c>
      <c r="K1417" s="23">
        <v>19.736566484517304</v>
      </c>
      <c r="L1417" s="23">
        <v>15.882739395853546</v>
      </c>
      <c r="M1417" s="23">
        <f t="shared" si="154"/>
        <v>25.676114582484324</v>
      </c>
      <c r="N1417" s="23">
        <v>1597.7291118560745</v>
      </c>
      <c r="O1417" s="17">
        <f t="shared" si="155"/>
        <v>2.1453176241829425E-2</v>
      </c>
      <c r="P1417" s="18">
        <f t="shared" si="156"/>
        <v>5.3651000958369485E-2</v>
      </c>
    </row>
    <row r="1418" spans="2:16" x14ac:dyDescent="0.3">
      <c r="B1418" s="19">
        <v>40967.874999998377</v>
      </c>
      <c r="C1418" s="21">
        <f t="shared" si="157"/>
        <v>2</v>
      </c>
      <c r="D1418" s="21" t="str">
        <f t="shared" si="158"/>
        <v>Shoulder</v>
      </c>
      <c r="E1418" s="21">
        <f t="shared" si="159"/>
        <v>21</v>
      </c>
      <c r="F1418" s="23">
        <v>89.483831409214545</v>
      </c>
      <c r="G1418" s="23">
        <v>2666.8041093321717</v>
      </c>
      <c r="H1418" s="16">
        <f t="shared" si="160"/>
        <v>3.3554707335299305E-2</v>
      </c>
      <c r="I1418" s="23">
        <v>8.2328157067898555</v>
      </c>
      <c r="J1418" s="23">
        <v>60.235195402027614</v>
      </c>
      <c r="K1418" s="23">
        <v>19.736566484517304</v>
      </c>
      <c r="L1418" s="23">
        <v>15.477548281804678</v>
      </c>
      <c r="M1418" s="23">
        <f t="shared" si="154"/>
        <v>25.02108063570563</v>
      </c>
      <c r="N1418" s="23">
        <v>1526.3580292170839</v>
      </c>
      <c r="O1418" s="17">
        <f t="shared" si="155"/>
        <v>2.1786432610147462E-2</v>
      </c>
      <c r="P1418" s="18">
        <f t="shared" si="156"/>
        <v>5.4610102575333053E-2</v>
      </c>
    </row>
    <row r="1419" spans="2:16" x14ac:dyDescent="0.3">
      <c r="B1419" s="19">
        <v>40967.916666665042</v>
      </c>
      <c r="C1419" s="21">
        <f t="shared" si="157"/>
        <v>2</v>
      </c>
      <c r="D1419" s="21" t="str">
        <f t="shared" si="158"/>
        <v>Shoulder</v>
      </c>
      <c r="E1419" s="21">
        <f t="shared" si="159"/>
        <v>22</v>
      </c>
      <c r="F1419" s="23">
        <v>89.335247714189109</v>
      </c>
      <c r="G1419" s="23">
        <v>2590.5071771764328</v>
      </c>
      <c r="H1419" s="16">
        <f t="shared" si="160"/>
        <v>3.4485620615636189E-2</v>
      </c>
      <c r="I1419" s="23">
        <v>7.6894045817784837</v>
      </c>
      <c r="J1419" s="23">
        <v>57.623899689071429</v>
      </c>
      <c r="K1419" s="23">
        <v>19.736566484517304</v>
      </c>
      <c r="L1419" s="23">
        <v>14.479577324376184</v>
      </c>
      <c r="M1419" s="23">
        <f t="shared" si="154"/>
        <v>23.407755880177941</v>
      </c>
      <c r="N1419" s="23">
        <v>1403.3765597859613</v>
      </c>
      <c r="O1419" s="17">
        <f t="shared" si="155"/>
        <v>2.2158814214981094E-2</v>
      </c>
      <c r="P1419" s="18">
        <f t="shared" si="156"/>
        <v>5.5880274370307084E-2</v>
      </c>
    </row>
    <row r="1420" spans="2:16" x14ac:dyDescent="0.3">
      <c r="B1420" s="19">
        <v>40967.958333331706</v>
      </c>
      <c r="C1420" s="21">
        <f t="shared" si="157"/>
        <v>2</v>
      </c>
      <c r="D1420" s="21" t="str">
        <f t="shared" si="158"/>
        <v>Shoulder</v>
      </c>
      <c r="E1420" s="21">
        <f t="shared" si="159"/>
        <v>23</v>
      </c>
      <c r="F1420" s="23">
        <v>84.543078408830439</v>
      </c>
      <c r="G1420" s="23">
        <v>2445.653581344523</v>
      </c>
      <c r="H1420" s="16">
        <f t="shared" si="160"/>
        <v>3.4568705500127299E-2</v>
      </c>
      <c r="I1420" s="23">
        <v>7.2205878728042672</v>
      </c>
      <c r="J1420" s="23">
        <v>53.773925687438286</v>
      </c>
      <c r="K1420" s="23">
        <v>19.736566484517304</v>
      </c>
      <c r="L1420" s="23">
        <v>13.008214957631823</v>
      </c>
      <c r="M1420" s="23">
        <f t="shared" si="154"/>
        <v>21.02914424528916</v>
      </c>
      <c r="N1420" s="23">
        <v>1285.0675684664552</v>
      </c>
      <c r="O1420" s="17">
        <f t="shared" si="155"/>
        <v>2.1983071405191131E-2</v>
      </c>
      <c r="P1420" s="18">
        <f t="shared" si="156"/>
        <v>5.5791850583924107E-2</v>
      </c>
    </row>
    <row r="1421" spans="2:16" x14ac:dyDescent="0.3">
      <c r="B1421" s="19">
        <v>40967.99999999837</v>
      </c>
      <c r="C1421" s="21">
        <f t="shared" si="157"/>
        <v>2</v>
      </c>
      <c r="D1421" s="21" t="str">
        <f t="shared" si="158"/>
        <v>Shoulder</v>
      </c>
      <c r="E1421" s="21">
        <f t="shared" si="159"/>
        <v>0</v>
      </c>
      <c r="F1421" s="23">
        <v>79.17500026615744</v>
      </c>
      <c r="G1421" s="23">
        <v>2327.3380488711314</v>
      </c>
      <c r="H1421" s="16">
        <f t="shared" si="160"/>
        <v>3.4019553070324719E-2</v>
      </c>
      <c r="I1421" s="23">
        <v>7.0300352861814259</v>
      </c>
      <c r="J1421" s="23">
        <v>52.467014569231509</v>
      </c>
      <c r="K1421" s="23">
        <v>19.736566484517304</v>
      </c>
      <c r="L1421" s="23">
        <v>12.508746692341315</v>
      </c>
      <c r="M1421" s="23">
        <f t="shared" si="154"/>
        <v>20.221701392372889</v>
      </c>
      <c r="N1421" s="23">
        <v>1214.5708573360848</v>
      </c>
      <c r="O1421" s="17">
        <f t="shared" si="155"/>
        <v>2.2437337858019647E-2</v>
      </c>
      <c r="P1421" s="18">
        <f t="shared" si="156"/>
        <v>5.5693582722326662E-2</v>
      </c>
    </row>
    <row r="1422" spans="2:16" x14ac:dyDescent="0.3">
      <c r="B1422" s="19">
        <v>40968.041666665034</v>
      </c>
      <c r="C1422" s="21">
        <f t="shared" si="157"/>
        <v>2</v>
      </c>
      <c r="D1422" s="21" t="str">
        <f t="shared" si="158"/>
        <v>Shoulder</v>
      </c>
      <c r="E1422" s="21">
        <f t="shared" si="159"/>
        <v>1</v>
      </c>
      <c r="F1422" s="23">
        <v>78.229273805505372</v>
      </c>
      <c r="G1422" s="23">
        <v>2243.3008482358246</v>
      </c>
      <c r="H1422" s="16">
        <f t="shared" si="160"/>
        <v>3.4872395232688647E-2</v>
      </c>
      <c r="I1422" s="23">
        <v>6.9527772265048027</v>
      </c>
      <c r="J1422" s="23">
        <v>52.277547002915249</v>
      </c>
      <c r="K1422" s="23">
        <v>19.736566484517304</v>
      </c>
      <c r="L1422" s="23">
        <v>12.436336996411388</v>
      </c>
      <c r="M1422" s="23">
        <f t="shared" si="154"/>
        <v>20.104643521986556</v>
      </c>
      <c r="N1422" s="23">
        <v>1192.866110302801</v>
      </c>
      <c r="O1422" s="17">
        <f t="shared" si="155"/>
        <v>2.268269717346821E-2</v>
      </c>
      <c r="P1422" s="18">
        <f t="shared" si="156"/>
        <v>5.6764092425380289E-2</v>
      </c>
    </row>
    <row r="1423" spans="2:16" x14ac:dyDescent="0.3">
      <c r="B1423" s="19">
        <v>40968.083333331699</v>
      </c>
      <c r="C1423" s="21">
        <f t="shared" si="157"/>
        <v>2</v>
      </c>
      <c r="D1423" s="21" t="str">
        <f t="shared" si="158"/>
        <v>Shoulder</v>
      </c>
      <c r="E1423" s="21">
        <f t="shared" si="159"/>
        <v>2</v>
      </c>
      <c r="F1423" s="23">
        <v>78.563488729333173</v>
      </c>
      <c r="G1423" s="23">
        <v>2224.5030533568747</v>
      </c>
      <c r="H1423" s="16">
        <f t="shared" si="160"/>
        <v>3.5317321147650189E-2</v>
      </c>
      <c r="I1423" s="23">
        <v>6.9348060215436682</v>
      </c>
      <c r="J1423" s="23">
        <v>52.260974494666513</v>
      </c>
      <c r="K1423" s="23">
        <v>19.736566484517304</v>
      </c>
      <c r="L1423" s="23">
        <v>12.430003404301571</v>
      </c>
      <c r="M1423" s="23">
        <f t="shared" si="154"/>
        <v>20.094404605847636</v>
      </c>
      <c r="N1423" s="23">
        <v>1181.2323761344676</v>
      </c>
      <c r="O1423" s="17">
        <f t="shared" si="155"/>
        <v>2.2882212825763582E-2</v>
      </c>
      <c r="P1423" s="18">
        <f t="shared" si="156"/>
        <v>5.7391395514477403E-2</v>
      </c>
    </row>
    <row r="1424" spans="2:16" x14ac:dyDescent="0.3">
      <c r="B1424" s="19">
        <v>40968.124999998363</v>
      </c>
      <c r="C1424" s="21">
        <f t="shared" si="157"/>
        <v>2</v>
      </c>
      <c r="D1424" s="21" t="str">
        <f t="shared" si="158"/>
        <v>Shoulder</v>
      </c>
      <c r="E1424" s="21">
        <f t="shared" si="159"/>
        <v>3</v>
      </c>
      <c r="F1424" s="23">
        <v>73.303050110341175</v>
      </c>
      <c r="G1424" s="23">
        <v>2218.9742901571835</v>
      </c>
      <c r="H1424" s="16">
        <f t="shared" si="160"/>
        <v>3.3034654991495493E-2</v>
      </c>
      <c r="I1424" s="23">
        <v>6.9846152570116375</v>
      </c>
      <c r="J1424" s="23">
        <v>52.647433303442611</v>
      </c>
      <c r="K1424" s="23">
        <v>19.736566484517304</v>
      </c>
      <c r="L1424" s="23">
        <v>12.577698154263208</v>
      </c>
      <c r="M1424" s="23">
        <f t="shared" si="154"/>
        <v>20.333168664662097</v>
      </c>
      <c r="N1424" s="23">
        <v>1174.8439261080914</v>
      </c>
      <c r="O1424" s="17">
        <f t="shared" si="155"/>
        <v>2.3252266377347185E-2</v>
      </c>
      <c r="P1424" s="18">
        <f t="shared" si="156"/>
        <v>5.5518790771296664E-2</v>
      </c>
    </row>
    <row r="1425" spans="2:16" x14ac:dyDescent="0.3">
      <c r="B1425" s="19">
        <v>40968.166666665027</v>
      </c>
      <c r="C1425" s="21">
        <f t="shared" si="157"/>
        <v>2</v>
      </c>
      <c r="D1425" s="21" t="str">
        <f t="shared" si="158"/>
        <v>Shoulder</v>
      </c>
      <c r="E1425" s="21">
        <f t="shared" si="159"/>
        <v>4</v>
      </c>
      <c r="F1425" s="23">
        <v>78.694281810365652</v>
      </c>
      <c r="G1425" s="23">
        <v>2222.291548076998</v>
      </c>
      <c r="H1425" s="16">
        <f t="shared" si="160"/>
        <v>3.5411322100586527E-2</v>
      </c>
      <c r="I1425" s="23">
        <v>7.1575119854085152</v>
      </c>
      <c r="J1425" s="23">
        <v>53.798184607524249</v>
      </c>
      <c r="K1425" s="23">
        <v>19.736566484517304</v>
      </c>
      <c r="L1425" s="23">
        <v>13.017486101295964</v>
      </c>
      <c r="M1425" s="23">
        <f t="shared" si="154"/>
        <v>21.044132021710979</v>
      </c>
      <c r="N1425" s="23">
        <v>1201.8966818366309</v>
      </c>
      <c r="O1425" s="17">
        <f t="shared" si="155"/>
        <v>2.3464283106285198E-2</v>
      </c>
      <c r="P1425" s="18">
        <f t="shared" si="156"/>
        <v>5.8044703919935714E-2</v>
      </c>
    </row>
    <row r="1426" spans="2:16" x14ac:dyDescent="0.3">
      <c r="B1426" s="19">
        <v>40968.208333331691</v>
      </c>
      <c r="C1426" s="21">
        <f t="shared" si="157"/>
        <v>2</v>
      </c>
      <c r="D1426" s="21" t="str">
        <f t="shared" si="158"/>
        <v>Shoulder</v>
      </c>
      <c r="E1426" s="21">
        <f t="shared" si="159"/>
        <v>5</v>
      </c>
      <c r="F1426" s="23">
        <v>80.073349442418532</v>
      </c>
      <c r="G1426" s="23">
        <v>2268.7331589544042</v>
      </c>
      <c r="H1426" s="16">
        <f t="shared" si="160"/>
        <v>3.5294300313097243E-2</v>
      </c>
      <c r="I1426" s="23">
        <v>7.5506164221701235</v>
      </c>
      <c r="J1426" s="23">
        <v>56.25410803232527</v>
      </c>
      <c r="K1426" s="23">
        <v>19.736566484517304</v>
      </c>
      <c r="L1426" s="23">
        <v>13.956077712908224</v>
      </c>
      <c r="M1426" s="23">
        <f t="shared" si="154"/>
        <v>22.56146383489974</v>
      </c>
      <c r="N1426" s="23">
        <v>1306.4843969182843</v>
      </c>
      <c r="O1426" s="17">
        <f t="shared" si="155"/>
        <v>2.3048174419914837E-2</v>
      </c>
      <c r="P1426" s="18">
        <f t="shared" si="156"/>
        <v>5.7529005543366957E-2</v>
      </c>
    </row>
    <row r="1427" spans="2:16" x14ac:dyDescent="0.3">
      <c r="B1427" s="19">
        <v>40968.249999998356</v>
      </c>
      <c r="C1427" s="21">
        <f t="shared" si="157"/>
        <v>2</v>
      </c>
      <c r="D1427" s="21" t="str">
        <f t="shared" si="158"/>
        <v>Shoulder</v>
      </c>
      <c r="E1427" s="21">
        <f t="shared" si="159"/>
        <v>6</v>
      </c>
      <c r="F1427" s="23">
        <v>75.629206438596569</v>
      </c>
      <c r="G1427" s="23">
        <v>2392.5774546274874</v>
      </c>
      <c r="H1427" s="16">
        <f t="shared" si="160"/>
        <v>3.1609930241682252E-2</v>
      </c>
      <c r="I1427" s="23">
        <v>8.3708844197885117</v>
      </c>
      <c r="J1427" s="23">
        <v>60.193830906056398</v>
      </c>
      <c r="K1427" s="23">
        <v>19.736566484517304</v>
      </c>
      <c r="L1427" s="23">
        <v>15.461739821107129</v>
      </c>
      <c r="M1427" s="23">
        <f t="shared" si="154"/>
        <v>24.995524600431963</v>
      </c>
      <c r="N1427" s="23">
        <v>1498.81873896347</v>
      </c>
      <c r="O1427" s="17">
        <f t="shared" si="155"/>
        <v>2.2261804014603863E-2</v>
      </c>
      <c r="P1427" s="18">
        <f t="shared" si="156"/>
        <v>5.3168040184330481E-2</v>
      </c>
    </row>
    <row r="1428" spans="2:16" x14ac:dyDescent="0.3">
      <c r="B1428" s="19">
        <v>40968.29166666502</v>
      </c>
      <c r="C1428" s="21">
        <f t="shared" si="157"/>
        <v>2</v>
      </c>
      <c r="D1428" s="21" t="str">
        <f t="shared" si="158"/>
        <v>Shoulder</v>
      </c>
      <c r="E1428" s="21">
        <f t="shared" si="159"/>
        <v>7</v>
      </c>
      <c r="F1428" s="23">
        <v>83.848111841491502</v>
      </c>
      <c r="G1428" s="23">
        <v>2601.5647035758152</v>
      </c>
      <c r="H1428" s="16">
        <f t="shared" si="160"/>
        <v>3.2229877552629543E-2</v>
      </c>
      <c r="I1428" s="23">
        <v>9.1011166543819826</v>
      </c>
      <c r="J1428" s="23">
        <v>65.312664320269604</v>
      </c>
      <c r="K1428" s="23">
        <v>19.736566484517304</v>
      </c>
      <c r="L1428" s="23">
        <v>17.418028056848975</v>
      </c>
      <c r="M1428" s="23">
        <f t="shared" si="154"/>
        <v>28.158069778903325</v>
      </c>
      <c r="N1428" s="23">
        <v>1623.7923740698122</v>
      </c>
      <c r="O1428" s="17">
        <f t="shared" si="155"/>
        <v>2.2945782372348678E-2</v>
      </c>
      <c r="P1428" s="18">
        <f t="shared" si="156"/>
        <v>5.4436120168768143E-2</v>
      </c>
    </row>
    <row r="1429" spans="2:16" x14ac:dyDescent="0.3">
      <c r="B1429" s="19">
        <v>40968.333333331684</v>
      </c>
      <c r="C1429" s="21">
        <f t="shared" si="157"/>
        <v>2</v>
      </c>
      <c r="D1429" s="21" t="str">
        <f t="shared" si="158"/>
        <v>Shoulder</v>
      </c>
      <c r="E1429" s="21">
        <f t="shared" si="159"/>
        <v>8</v>
      </c>
      <c r="F1429" s="23">
        <v>80.999173340694298</v>
      </c>
      <c r="G1429" s="23">
        <v>2765.2160942866753</v>
      </c>
      <c r="H1429" s="16">
        <f t="shared" si="160"/>
        <v>2.9292167620479991E-2</v>
      </c>
      <c r="I1429" s="23">
        <v>9.0246273578229754</v>
      </c>
      <c r="J1429" s="23">
        <v>66.251944445920472</v>
      </c>
      <c r="K1429" s="23">
        <v>19.736566484517304</v>
      </c>
      <c r="L1429" s="23">
        <v>17.77699708576381</v>
      </c>
      <c r="M1429" s="23">
        <f t="shared" si="154"/>
        <v>28.738380875639358</v>
      </c>
      <c r="N1429" s="23">
        <v>1590.8594926693515</v>
      </c>
      <c r="O1429" s="17">
        <f t="shared" si="155"/>
        <v>2.3737488073254431E-2</v>
      </c>
      <c r="P1429" s="18">
        <f t="shared" si="156"/>
        <v>5.2334333214203513E-2</v>
      </c>
    </row>
    <row r="1430" spans="2:16" x14ac:dyDescent="0.3">
      <c r="B1430" s="19">
        <v>40968.374999998348</v>
      </c>
      <c r="C1430" s="21">
        <f t="shared" si="157"/>
        <v>2</v>
      </c>
      <c r="D1430" s="21" t="str">
        <f t="shared" si="158"/>
        <v>Shoulder</v>
      </c>
      <c r="E1430" s="21">
        <f t="shared" si="159"/>
        <v>9</v>
      </c>
      <c r="F1430" s="23">
        <v>83.020481925775911</v>
      </c>
      <c r="G1430" s="23">
        <v>2730.9377624485896</v>
      </c>
      <c r="H1430" s="16">
        <f t="shared" si="160"/>
        <v>3.039999046017761E-2</v>
      </c>
      <c r="I1430" s="23">
        <v>8.9648784229312888</v>
      </c>
      <c r="J1430" s="23">
        <v>64.394131868989973</v>
      </c>
      <c r="K1430" s="23">
        <v>19.736566484517304</v>
      </c>
      <c r="L1430" s="23">
        <v>17.066988262587252</v>
      </c>
      <c r="M1430" s="23">
        <f t="shared" si="154"/>
        <v>27.590577121885417</v>
      </c>
      <c r="N1430" s="23">
        <v>1574.3374352851547</v>
      </c>
      <c r="O1430" s="17">
        <f t="shared" si="155"/>
        <v>2.3219580964988957E-2</v>
      </c>
      <c r="P1430" s="18">
        <f t="shared" si="156"/>
        <v>5.2913696385341581E-2</v>
      </c>
    </row>
    <row r="1431" spans="2:16" x14ac:dyDescent="0.3">
      <c r="B1431" s="19">
        <v>40968.416666665013</v>
      </c>
      <c r="C1431" s="21">
        <f t="shared" si="157"/>
        <v>2</v>
      </c>
      <c r="D1431" s="21" t="str">
        <f t="shared" si="158"/>
        <v>Shoulder</v>
      </c>
      <c r="E1431" s="21">
        <f t="shared" si="159"/>
        <v>10</v>
      </c>
      <c r="F1431" s="23">
        <v>86.118118018649113</v>
      </c>
      <c r="G1431" s="23">
        <v>2717.668730769331</v>
      </c>
      <c r="H1431" s="16">
        <f t="shared" si="160"/>
        <v>3.1688232286600428E-2</v>
      </c>
      <c r="I1431" s="23">
        <v>8.9421247541099209</v>
      </c>
      <c r="J1431" s="23">
        <v>63.150340624971861</v>
      </c>
      <c r="K1431" s="23">
        <v>19.736566484517304</v>
      </c>
      <c r="L1431" s="23">
        <v>16.591642811485993</v>
      </c>
      <c r="M1431" s="23">
        <f t="shared" si="154"/>
        <v>26.822131328968563</v>
      </c>
      <c r="N1431" s="23">
        <v>1565.8044679208624</v>
      </c>
      <c r="O1431" s="17">
        <f t="shared" si="155"/>
        <v>2.2840818771303988E-2</v>
      </c>
      <c r="P1431" s="18">
        <f t="shared" si="156"/>
        <v>5.3805265887063192E-2</v>
      </c>
    </row>
    <row r="1432" spans="2:16" x14ac:dyDescent="0.3">
      <c r="B1432" s="19">
        <v>40968.458333331677</v>
      </c>
      <c r="C1432" s="21">
        <f t="shared" si="157"/>
        <v>2</v>
      </c>
      <c r="D1432" s="21" t="str">
        <f t="shared" si="158"/>
        <v>Shoulder</v>
      </c>
      <c r="E1432" s="21">
        <f t="shared" si="159"/>
        <v>11</v>
      </c>
      <c r="F1432" s="23">
        <v>85.148414214604784</v>
      </c>
      <c r="G1432" s="23">
        <v>2707.7169570098868</v>
      </c>
      <c r="H1432" s="16">
        <f t="shared" si="160"/>
        <v>3.1446571250428476E-2</v>
      </c>
      <c r="I1432" s="23">
        <v>8.8279639103630121</v>
      </c>
      <c r="J1432" s="23">
        <v>60.664836079912213</v>
      </c>
      <c r="K1432" s="23">
        <v>19.736566484517304</v>
      </c>
      <c r="L1432" s="23">
        <v>15.641746046359396</v>
      </c>
      <c r="M1432" s="23">
        <f t="shared" si="154"/>
        <v>25.286523549035515</v>
      </c>
      <c r="N1432" s="23">
        <v>1538.8994735451556</v>
      </c>
      <c r="O1432" s="17">
        <f t="shared" si="155"/>
        <v>2.2168106524079273E-2</v>
      </c>
      <c r="P1432" s="18">
        <f t="shared" si="156"/>
        <v>5.2917566833211201E-2</v>
      </c>
    </row>
    <row r="1433" spans="2:16" x14ac:dyDescent="0.3">
      <c r="B1433" s="19">
        <v>40968.499999998341</v>
      </c>
      <c r="C1433" s="21">
        <f t="shared" si="157"/>
        <v>2</v>
      </c>
      <c r="D1433" s="21" t="str">
        <f t="shared" si="158"/>
        <v>Shoulder</v>
      </c>
      <c r="E1433" s="21">
        <f t="shared" si="159"/>
        <v>12</v>
      </c>
      <c r="F1433" s="23">
        <v>81.335033319094279</v>
      </c>
      <c r="G1433" s="23">
        <v>2672.3328725318629</v>
      </c>
      <c r="H1433" s="16">
        <f t="shared" si="160"/>
        <v>3.0435966325570281E-2</v>
      </c>
      <c r="I1433" s="23">
        <v>8.6795860357168948</v>
      </c>
      <c r="J1433" s="23">
        <v>59.964343161440873</v>
      </c>
      <c r="K1433" s="23">
        <v>19.736566484517304</v>
      </c>
      <c r="L1433" s="23">
        <v>15.374035428580555</v>
      </c>
      <c r="M1433" s="23">
        <f t="shared" si="154"/>
        <v>24.853741248343013</v>
      </c>
      <c r="N1433" s="23">
        <v>1487.6026966575564</v>
      </c>
      <c r="O1433" s="17">
        <f t="shared" si="155"/>
        <v>2.2541857015589441E-2</v>
      </c>
      <c r="P1433" s="18">
        <f t="shared" si="156"/>
        <v>5.2291740140117421E-2</v>
      </c>
    </row>
    <row r="1434" spans="2:16" x14ac:dyDescent="0.3">
      <c r="B1434" s="19">
        <v>40968.541666665005</v>
      </c>
      <c r="C1434" s="21">
        <f t="shared" si="157"/>
        <v>2</v>
      </c>
      <c r="D1434" s="21" t="str">
        <f t="shared" si="158"/>
        <v>Shoulder</v>
      </c>
      <c r="E1434" s="21">
        <f t="shared" si="159"/>
        <v>13</v>
      </c>
      <c r="F1434" s="23">
        <v>79.296800025730747</v>
      </c>
      <c r="G1434" s="23">
        <v>2626.9970142943948</v>
      </c>
      <c r="H1434" s="16">
        <f t="shared" si="160"/>
        <v>3.0185340750008307E-2</v>
      </c>
      <c r="I1434" s="23">
        <v>8.5566235273681706</v>
      </c>
      <c r="J1434" s="23">
        <v>58.999614537627693</v>
      </c>
      <c r="K1434" s="23">
        <v>19.736566484517304</v>
      </c>
      <c r="L1434" s="23">
        <v>15.005340629447455</v>
      </c>
      <c r="M1434" s="23">
        <f t="shared" si="154"/>
        <v>24.257707423662936</v>
      </c>
      <c r="N1434" s="23">
        <v>1455.8208025843671</v>
      </c>
      <c r="O1434" s="17">
        <f t="shared" si="155"/>
        <v>2.2540089338453775E-2</v>
      </c>
      <c r="P1434" s="18">
        <f t="shared" si="156"/>
        <v>5.204504981124522E-2</v>
      </c>
    </row>
    <row r="1435" spans="2:16" x14ac:dyDescent="0.3">
      <c r="B1435" s="19">
        <v>40968.58333333167</v>
      </c>
      <c r="C1435" s="21">
        <f t="shared" si="157"/>
        <v>2</v>
      </c>
      <c r="D1435" s="21" t="str">
        <f t="shared" si="158"/>
        <v>Shoulder</v>
      </c>
      <c r="E1435" s="21">
        <f t="shared" si="159"/>
        <v>14</v>
      </c>
      <c r="F1435" s="23">
        <v>80.51910540702616</v>
      </c>
      <c r="G1435" s="23">
        <v>2590.5071771764328</v>
      </c>
      <c r="H1435" s="16">
        <f t="shared" si="160"/>
        <v>3.1082371095682244E-2</v>
      </c>
      <c r="I1435" s="23">
        <v>8.3081885002912017</v>
      </c>
      <c r="J1435" s="23">
        <v>57.351312066990154</v>
      </c>
      <c r="K1435" s="23">
        <v>19.736566484517304</v>
      </c>
      <c r="L1435" s="23">
        <v>14.375401252381781</v>
      </c>
      <c r="M1435" s="23">
        <f t="shared" si="154"/>
        <v>23.239344330091068</v>
      </c>
      <c r="N1435" s="23">
        <v>1454.109515775368</v>
      </c>
      <c r="O1435" s="17">
        <f t="shared" si="155"/>
        <v>2.1695431113082517E-2</v>
      </c>
      <c r="P1435" s="18">
        <f t="shared" si="156"/>
        <v>5.2103456767827121E-2</v>
      </c>
    </row>
    <row r="1436" spans="2:16" x14ac:dyDescent="0.3">
      <c r="B1436" s="19">
        <v>40968.624999998334</v>
      </c>
      <c r="C1436" s="21">
        <f t="shared" si="157"/>
        <v>2</v>
      </c>
      <c r="D1436" s="21" t="str">
        <f t="shared" si="158"/>
        <v>Shoulder</v>
      </c>
      <c r="E1436" s="21">
        <f t="shared" si="159"/>
        <v>15</v>
      </c>
      <c r="F1436" s="23">
        <v>82.009561128249402</v>
      </c>
      <c r="G1436" s="23">
        <v>2551.8058347785945</v>
      </c>
      <c r="H1436" s="16">
        <f t="shared" si="160"/>
        <v>3.2137853127593034E-2</v>
      </c>
      <c r="I1436" s="23">
        <v>8.1372561887975614</v>
      </c>
      <c r="J1436" s="23">
        <v>55.048340685354098</v>
      </c>
      <c r="K1436" s="23">
        <v>19.736566484517304</v>
      </c>
      <c r="L1436" s="23">
        <v>13.495264030366471</v>
      </c>
      <c r="M1436" s="23">
        <f t="shared" si="154"/>
        <v>21.816510170470323</v>
      </c>
      <c r="N1436" s="23">
        <v>1464.4367283288839</v>
      </c>
      <c r="O1436" s="17">
        <f t="shared" si="155"/>
        <v>2.0454121219323076E-2</v>
      </c>
      <c r="P1436" s="18">
        <f t="shared" si="156"/>
        <v>5.1934622803315525E-2</v>
      </c>
    </row>
    <row r="1437" spans="2:16" x14ac:dyDescent="0.3">
      <c r="B1437" s="19">
        <v>40968.666666664998</v>
      </c>
      <c r="C1437" s="21">
        <f t="shared" si="157"/>
        <v>2</v>
      </c>
      <c r="D1437" s="21" t="str">
        <f t="shared" si="158"/>
        <v>Shoulder</v>
      </c>
      <c r="E1437" s="21">
        <f t="shared" si="159"/>
        <v>16</v>
      </c>
      <c r="F1437" s="23">
        <v>80.638873519892684</v>
      </c>
      <c r="G1437" s="23">
        <v>2547.3828242188415</v>
      </c>
      <c r="H1437" s="16">
        <f t="shared" si="160"/>
        <v>3.1655577148919777E-2</v>
      </c>
      <c r="I1437" s="23">
        <v>8.1941666030580329</v>
      </c>
      <c r="J1437" s="23">
        <v>56.131876048530607</v>
      </c>
      <c r="K1437" s="23">
        <v>19.736566484517304</v>
      </c>
      <c r="L1437" s="23">
        <v>13.909363750452453</v>
      </c>
      <c r="M1437" s="23">
        <f t="shared" si="154"/>
        <v>22.48594581356085</v>
      </c>
      <c r="N1437" s="23">
        <v>1468.4851193514266</v>
      </c>
      <c r="O1437" s="17">
        <f t="shared" si="155"/>
        <v>2.0892354993810973E-2</v>
      </c>
      <c r="P1437" s="18">
        <f t="shared" si="156"/>
        <v>5.188657258740155E-2</v>
      </c>
    </row>
    <row r="1438" spans="2:16" x14ac:dyDescent="0.3">
      <c r="B1438" s="19">
        <v>40968.708333331662</v>
      </c>
      <c r="C1438" s="21">
        <f t="shared" si="157"/>
        <v>2</v>
      </c>
      <c r="D1438" s="21" t="str">
        <f t="shared" si="158"/>
        <v>Shoulder</v>
      </c>
      <c r="E1438" s="21">
        <f t="shared" si="159"/>
        <v>17</v>
      </c>
      <c r="F1438" s="23">
        <v>78.199017980648264</v>
      </c>
      <c r="G1438" s="23">
        <v>2545.1713189389652</v>
      </c>
      <c r="H1438" s="16">
        <f t="shared" si="160"/>
        <v>3.0724461413956208E-2</v>
      </c>
      <c r="I1438" s="23">
        <v>8.3639207323020841</v>
      </c>
      <c r="J1438" s="23">
        <v>57.991462816181148</v>
      </c>
      <c r="K1438" s="23">
        <v>19.736566484517304</v>
      </c>
      <c r="L1438" s="23">
        <v>14.620050624300472</v>
      </c>
      <c r="M1438" s="23">
        <f t="shared" si="154"/>
        <v>23.634845707363372</v>
      </c>
      <c r="N1438" s="23">
        <v>1483.6642840666552</v>
      </c>
      <c r="O1438" s="17">
        <f t="shared" si="155"/>
        <v>2.1567390132192381E-2</v>
      </c>
      <c r="P1438" s="18">
        <f t="shared" si="156"/>
        <v>5.1629205100232306E-2</v>
      </c>
    </row>
    <row r="1439" spans="2:16" x14ac:dyDescent="0.3">
      <c r="B1439" s="19">
        <v>40968.749999998327</v>
      </c>
      <c r="C1439" s="21">
        <f t="shared" si="157"/>
        <v>2</v>
      </c>
      <c r="D1439" s="21" t="str">
        <f t="shared" si="158"/>
        <v>Shoulder</v>
      </c>
      <c r="E1439" s="21">
        <f t="shared" si="159"/>
        <v>18</v>
      </c>
      <c r="F1439" s="23">
        <v>85.838696269714191</v>
      </c>
      <c r="G1439" s="23">
        <v>2572.8151349374211</v>
      </c>
      <c r="H1439" s="16">
        <f t="shared" si="160"/>
        <v>3.3363724856897675E-2</v>
      </c>
      <c r="I1439" s="23">
        <v>8.7743355333350692</v>
      </c>
      <c r="J1439" s="23">
        <v>53.180695355989975</v>
      </c>
      <c r="K1439" s="23">
        <v>19.736566484517304</v>
      </c>
      <c r="L1439" s="23">
        <v>12.781497378725037</v>
      </c>
      <c r="M1439" s="23">
        <f t="shared" si="154"/>
        <v>20.662631492747636</v>
      </c>
      <c r="N1439" s="23">
        <v>1581.9229113737765</v>
      </c>
      <c r="O1439" s="17">
        <f t="shared" si="155"/>
        <v>1.8608344827953087E-2</v>
      </c>
      <c r="P1439" s="18">
        <f t="shared" si="156"/>
        <v>5.1351225987968666E-2</v>
      </c>
    </row>
    <row r="1440" spans="2:16" x14ac:dyDescent="0.3">
      <c r="B1440" s="19">
        <v>40968.791666664991</v>
      </c>
      <c r="C1440" s="21">
        <f t="shared" si="157"/>
        <v>2</v>
      </c>
      <c r="D1440" s="21" t="str">
        <f t="shared" si="158"/>
        <v>Shoulder</v>
      </c>
      <c r="E1440" s="21">
        <f t="shared" si="159"/>
        <v>19</v>
      </c>
      <c r="F1440" s="23">
        <v>95.319296935865296</v>
      </c>
      <c r="G1440" s="23">
        <v>2692.2364200507513</v>
      </c>
      <c r="H1440" s="16">
        <f t="shared" si="160"/>
        <v>3.5405247557741763E-2</v>
      </c>
      <c r="I1440" s="23">
        <v>8.9880704912279388</v>
      </c>
      <c r="J1440" s="23">
        <v>62.234810790331927</v>
      </c>
      <c r="K1440" s="23">
        <v>19.736566484517304</v>
      </c>
      <c r="L1440" s="23">
        <v>16.241750541109759</v>
      </c>
      <c r="M1440" s="23">
        <f t="shared" si="154"/>
        <v>26.256493764704864</v>
      </c>
      <c r="N1440" s="23">
        <v>1653.5694152486485</v>
      </c>
      <c r="O1440" s="17">
        <f t="shared" si="155"/>
        <v>2.1314233276764526E-2</v>
      </c>
      <c r="P1440" s="18">
        <f t="shared" si="156"/>
        <v>5.596484512883898E-2</v>
      </c>
    </row>
    <row r="1441" spans="2:16" x14ac:dyDescent="0.3">
      <c r="B1441" s="19">
        <v>40968.833333331655</v>
      </c>
      <c r="C1441" s="21">
        <f t="shared" si="157"/>
        <v>2</v>
      </c>
      <c r="D1441" s="21" t="str">
        <f t="shared" si="158"/>
        <v>Shoulder</v>
      </c>
      <c r="E1441" s="21">
        <f t="shared" si="159"/>
        <v>20</v>
      </c>
      <c r="F1441" s="23">
        <v>92.760130541042486</v>
      </c>
      <c r="G1441" s="23">
        <v>2764.1103416467372</v>
      </c>
      <c r="H1441" s="16">
        <f t="shared" si="160"/>
        <v>3.3558765416643974E-2</v>
      </c>
      <c r="I1441" s="23">
        <v>8.8522343084308357</v>
      </c>
      <c r="J1441" s="23">
        <v>61.586821946858059</v>
      </c>
      <c r="K1441" s="23">
        <v>19.736566484517304</v>
      </c>
      <c r="L1441" s="23">
        <v>15.994105648455104</v>
      </c>
      <c r="M1441" s="23">
        <f t="shared" si="154"/>
        <v>25.856149813885651</v>
      </c>
      <c r="N1441" s="23">
        <v>1644.1053871861091</v>
      </c>
      <c r="O1441" s="17">
        <f t="shared" si="155"/>
        <v>2.1110802502581651E-2</v>
      </c>
      <c r="P1441" s="18">
        <f t="shared" si="156"/>
        <v>5.3961115450284383E-2</v>
      </c>
    </row>
    <row r="1442" spans="2:16" x14ac:dyDescent="0.3">
      <c r="B1442" s="19">
        <v>40968.874999998319</v>
      </c>
      <c r="C1442" s="21">
        <f t="shared" si="157"/>
        <v>2</v>
      </c>
      <c r="D1442" s="21" t="str">
        <f t="shared" si="158"/>
        <v>Shoulder</v>
      </c>
      <c r="E1442" s="21">
        <f t="shared" si="159"/>
        <v>21</v>
      </c>
      <c r="F1442" s="23">
        <v>88.594713342918965</v>
      </c>
      <c r="G1442" s="23">
        <v>2735.3607730083427</v>
      </c>
      <c r="H1442" s="16">
        <f t="shared" si="160"/>
        <v>3.2388675825559467E-2</v>
      </c>
      <c r="I1442" s="23">
        <v>8.529879051360135</v>
      </c>
      <c r="J1442" s="23">
        <v>60.755883251911776</v>
      </c>
      <c r="K1442" s="23">
        <v>19.736566484517304</v>
      </c>
      <c r="L1442" s="23">
        <v>15.676541965090747</v>
      </c>
      <c r="M1442" s="23">
        <f t="shared" si="154"/>
        <v>25.342774802303722</v>
      </c>
      <c r="N1442" s="23">
        <v>1580.6777143644711</v>
      </c>
      <c r="O1442" s="17">
        <f t="shared" si="155"/>
        <v>2.1429196822252111E-2</v>
      </c>
      <c r="P1442" s="18">
        <f t="shared" si="156"/>
        <v>5.3123809338733549E-2</v>
      </c>
    </row>
    <row r="1443" spans="2:16" x14ac:dyDescent="0.3">
      <c r="B1443" s="19">
        <v>40968.916666664983</v>
      </c>
      <c r="C1443" s="21">
        <f t="shared" si="157"/>
        <v>2</v>
      </c>
      <c r="D1443" s="21" t="str">
        <f t="shared" si="158"/>
        <v>Shoulder</v>
      </c>
      <c r="E1443" s="21">
        <f t="shared" si="159"/>
        <v>22</v>
      </c>
      <c r="F1443" s="23">
        <v>83.771983374728521</v>
      </c>
      <c r="G1443" s="23">
        <v>2657.9580882126656</v>
      </c>
      <c r="H1443" s="16">
        <f t="shared" si="160"/>
        <v>3.1517420739715536E-2</v>
      </c>
      <c r="I1443" s="23">
        <v>7.9423819046270472</v>
      </c>
      <c r="J1443" s="23">
        <v>57.960835982694064</v>
      </c>
      <c r="K1443" s="23">
        <v>19.736566484517304</v>
      </c>
      <c r="L1443" s="23">
        <v>14.608345825726163</v>
      </c>
      <c r="M1443" s="23">
        <f t="shared" si="154"/>
        <v>23.615923672450599</v>
      </c>
      <c r="N1443" s="23">
        <v>1452.6150428649566</v>
      </c>
      <c r="O1443" s="17">
        <f t="shared" si="155"/>
        <v>2.1725167815167316E-2</v>
      </c>
      <c r="P1443" s="18">
        <f t="shared" si="156"/>
        <v>5.2557867300211294E-2</v>
      </c>
    </row>
    <row r="1444" spans="2:16" x14ac:dyDescent="0.3">
      <c r="B1444" s="19">
        <v>40968.958333331648</v>
      </c>
      <c r="C1444" s="21">
        <f t="shared" si="157"/>
        <v>2</v>
      </c>
      <c r="D1444" s="21" t="str">
        <f t="shared" si="158"/>
        <v>Shoulder</v>
      </c>
      <c r="E1444" s="21">
        <f t="shared" si="159"/>
        <v>23</v>
      </c>
      <c r="F1444" s="23">
        <v>82.553109970912303</v>
      </c>
      <c r="G1444" s="23">
        <v>2506.4699765411265</v>
      </c>
      <c r="H1444" s="16">
        <f t="shared" si="160"/>
        <v>3.2936005914115829E-2</v>
      </c>
      <c r="I1444" s="23">
        <v>7.463880840571794</v>
      </c>
      <c r="J1444" s="23">
        <v>55.387106757786086</v>
      </c>
      <c r="K1444" s="23">
        <v>19.736566484517304</v>
      </c>
      <c r="L1444" s="23">
        <v>13.624731826745037</v>
      </c>
      <c r="M1444" s="23">
        <f t="shared" si="154"/>
        <v>22.025808446523744</v>
      </c>
      <c r="N1444" s="23">
        <v>1338.3720320923578</v>
      </c>
      <c r="O1444" s="17">
        <f t="shared" si="155"/>
        <v>2.2033999949171476E-2</v>
      </c>
      <c r="P1444" s="18">
        <f t="shared" si="156"/>
        <v>5.4244293910649763E-2</v>
      </c>
    </row>
    <row r="1445" spans="2:16" x14ac:dyDescent="0.3">
      <c r="B1445" s="19">
        <v>40969</v>
      </c>
      <c r="C1445" s="21">
        <f t="shared" si="157"/>
        <v>3</v>
      </c>
      <c r="D1445" s="21" t="str">
        <f t="shared" si="158"/>
        <v>Shoulder</v>
      </c>
      <c r="E1445" s="21">
        <f t="shared" si="159"/>
        <v>0</v>
      </c>
      <c r="F1445" s="23">
        <v>84.576062397916587</v>
      </c>
      <c r="G1445" s="23">
        <v>2378.2026703082902</v>
      </c>
      <c r="H1445" s="16">
        <f t="shared" si="160"/>
        <v>3.5563017170001265E-2</v>
      </c>
      <c r="I1445" s="23">
        <v>7.1956932964024309</v>
      </c>
      <c r="J1445" s="23">
        <v>71.432129270325518</v>
      </c>
      <c r="K1445" s="23">
        <v>19.736566484517304</v>
      </c>
      <c r="L1445" s="23">
        <v>19.756732273631744</v>
      </c>
      <c r="M1445" s="23">
        <f t="shared" si="154"/>
        <v>31.93883051217647</v>
      </c>
      <c r="N1445" s="23">
        <v>1283.7763877967993</v>
      </c>
      <c r="O1445" s="17">
        <f t="shared" si="155"/>
        <v>3.0483909955487706E-2</v>
      </c>
      <c r="P1445" s="18">
        <f t="shared" si="156"/>
        <v>6.4962827312333188E-2</v>
      </c>
    </row>
    <row r="1446" spans="2:16" x14ac:dyDescent="0.3">
      <c r="B1446" s="19">
        <v>40969.041666666664</v>
      </c>
      <c r="C1446" s="21">
        <f t="shared" si="157"/>
        <v>3</v>
      </c>
      <c r="D1446" s="21" t="str">
        <f t="shared" si="158"/>
        <v>Shoulder</v>
      </c>
      <c r="E1446" s="21">
        <f t="shared" si="159"/>
        <v>1</v>
      </c>
      <c r="F1446" s="23">
        <v>80.005278960074648</v>
      </c>
      <c r="G1446" s="23">
        <v>2389.260196707673</v>
      </c>
      <c r="H1446" s="16">
        <f t="shared" si="160"/>
        <v>3.3485377218571449E-2</v>
      </c>
      <c r="I1446" s="23">
        <v>7.1271616985942536</v>
      </c>
      <c r="J1446" s="23">
        <v>69.073869924396888</v>
      </c>
      <c r="K1446" s="23">
        <v>19.736566484517304</v>
      </c>
      <c r="L1446" s="23">
        <v>18.855465394647453</v>
      </c>
      <c r="M1446" s="23">
        <f t="shared" si="154"/>
        <v>30.481838045232131</v>
      </c>
      <c r="N1446" s="23">
        <v>1247.8894251254319</v>
      </c>
      <c r="O1446" s="17">
        <f t="shared" si="155"/>
        <v>3.0138086745984012E-2</v>
      </c>
      <c r="P1446" s="18">
        <f t="shared" si="156"/>
        <v>6.2614278761220166E-2</v>
      </c>
    </row>
    <row r="1447" spans="2:16" x14ac:dyDescent="0.3">
      <c r="B1447" s="19">
        <v>40969.083333333328</v>
      </c>
      <c r="C1447" s="21">
        <f t="shared" si="157"/>
        <v>3</v>
      </c>
      <c r="D1447" s="21" t="str">
        <f t="shared" si="158"/>
        <v>Shoulder</v>
      </c>
      <c r="E1447" s="21">
        <f t="shared" si="159"/>
        <v>2</v>
      </c>
      <c r="F1447" s="23">
        <v>76.176141639423918</v>
      </c>
      <c r="G1447" s="23">
        <v>2279.7906853537866</v>
      </c>
      <c r="H1447" s="16">
        <f t="shared" si="160"/>
        <v>3.3413655967983139E-2</v>
      </c>
      <c r="I1447" s="23">
        <v>7.129515405321202</v>
      </c>
      <c r="J1447" s="23">
        <v>69.147815219528752</v>
      </c>
      <c r="K1447" s="23">
        <v>19.736566484517304</v>
      </c>
      <c r="L1447" s="23">
        <v>18.883725410016048</v>
      </c>
      <c r="M1447" s="23">
        <f t="shared" si="154"/>
        <v>30.5275233249954</v>
      </c>
      <c r="N1447" s="23">
        <v>1226.5978234937215</v>
      </c>
      <c r="O1447" s="17">
        <f t="shared" si="155"/>
        <v>3.0700395850253481E-2</v>
      </c>
      <c r="P1447" s="18">
        <f t="shared" si="156"/>
        <v>6.308823935321535E-2</v>
      </c>
    </row>
    <row r="1448" spans="2:16" x14ac:dyDescent="0.3">
      <c r="B1448" s="19">
        <v>40969.124999999993</v>
      </c>
      <c r="C1448" s="21">
        <f t="shared" si="157"/>
        <v>3</v>
      </c>
      <c r="D1448" s="21" t="str">
        <f t="shared" si="158"/>
        <v>Shoulder</v>
      </c>
      <c r="E1448" s="21">
        <f t="shared" si="159"/>
        <v>3</v>
      </c>
      <c r="F1448" s="23">
        <v>76.508816590303709</v>
      </c>
      <c r="G1448" s="23">
        <v>2274.2619221540954</v>
      </c>
      <c r="H1448" s="16">
        <f t="shared" si="160"/>
        <v>3.364116324729978E-2</v>
      </c>
      <c r="I1448" s="23">
        <v>7.2353319803980236</v>
      </c>
      <c r="J1448" s="23">
        <v>69.900453647591746</v>
      </c>
      <c r="K1448" s="23">
        <v>19.736566484517304</v>
      </c>
      <c r="L1448" s="23">
        <v>19.171364718319882</v>
      </c>
      <c r="M1448" s="23">
        <f t="shared" si="154"/>
        <v>30.99252244475456</v>
      </c>
      <c r="N1448" s="23">
        <v>1216.7969950819599</v>
      </c>
      <c r="O1448" s="17">
        <f t="shared" si="155"/>
        <v>3.1416788979313402E-2</v>
      </c>
      <c r="P1448" s="18">
        <f t="shared" si="156"/>
        <v>6.4001054899854137E-2</v>
      </c>
    </row>
    <row r="1449" spans="2:16" x14ac:dyDescent="0.3">
      <c r="B1449" s="19">
        <v>40969.166666666657</v>
      </c>
      <c r="C1449" s="21">
        <f t="shared" si="157"/>
        <v>3</v>
      </c>
      <c r="D1449" s="21" t="str">
        <f t="shared" si="158"/>
        <v>Shoulder</v>
      </c>
      <c r="E1449" s="21">
        <f t="shared" si="159"/>
        <v>4</v>
      </c>
      <c r="F1449" s="23">
        <v>77.457589243798949</v>
      </c>
      <c r="G1449" s="23">
        <v>2274.2619221540954</v>
      </c>
      <c r="H1449" s="16">
        <f t="shared" si="160"/>
        <v>3.4058341516985009E-2</v>
      </c>
      <c r="I1449" s="23">
        <v>7.4315663450945992</v>
      </c>
      <c r="J1449" s="23">
        <v>73.127352329133458</v>
      </c>
      <c r="K1449" s="23">
        <v>19.736566484517304</v>
      </c>
      <c r="L1449" s="23">
        <v>20.404603508842477</v>
      </c>
      <c r="M1449" s="23">
        <f t="shared" si="154"/>
        <v>32.986182335773677</v>
      </c>
      <c r="N1449" s="23">
        <v>1251.7877722739915</v>
      </c>
      <c r="O1449" s="17">
        <f t="shared" si="155"/>
        <v>3.2288020043082538E-2</v>
      </c>
      <c r="P1449" s="18">
        <f t="shared" si="156"/>
        <v>6.5246685146532979E-2</v>
      </c>
    </row>
    <row r="1450" spans="2:16" x14ac:dyDescent="0.3">
      <c r="B1450" s="19">
        <v>40969.208333333321</v>
      </c>
      <c r="C1450" s="21">
        <f t="shared" si="157"/>
        <v>3</v>
      </c>
      <c r="D1450" s="21" t="str">
        <f t="shared" si="158"/>
        <v>Shoulder</v>
      </c>
      <c r="E1450" s="21">
        <f t="shared" si="159"/>
        <v>5</v>
      </c>
      <c r="F1450" s="23">
        <v>77.96586926687948</v>
      </c>
      <c r="G1450" s="23">
        <v>2325.1265435912546</v>
      </c>
      <c r="H1450" s="16">
        <f t="shared" si="160"/>
        <v>3.3531882160038461E-2</v>
      </c>
      <c r="I1450" s="23">
        <v>7.8214886061348876</v>
      </c>
      <c r="J1450" s="23">
        <v>76.134475186392308</v>
      </c>
      <c r="K1450" s="23">
        <v>19.736566484517304</v>
      </c>
      <c r="L1450" s="23">
        <v>21.553849556340605</v>
      </c>
      <c r="M1450" s="23">
        <f t="shared" si="154"/>
        <v>34.844059145534402</v>
      </c>
      <c r="N1450" s="23">
        <v>1361.0521442055883</v>
      </c>
      <c r="O1450" s="17">
        <f t="shared" si="155"/>
        <v>3.1347474770389558E-2</v>
      </c>
      <c r="P1450" s="18">
        <f t="shared" si="156"/>
        <v>6.3828217100412532E-2</v>
      </c>
    </row>
    <row r="1451" spans="2:16" x14ac:dyDescent="0.3">
      <c r="B1451" s="19">
        <v>40969.249999999985</v>
      </c>
      <c r="C1451" s="21">
        <f t="shared" si="157"/>
        <v>3</v>
      </c>
      <c r="D1451" s="21" t="str">
        <f t="shared" si="158"/>
        <v>Shoulder</v>
      </c>
      <c r="E1451" s="21">
        <f t="shared" si="159"/>
        <v>6</v>
      </c>
      <c r="F1451" s="23">
        <v>78.440914628425418</v>
      </c>
      <c r="G1451" s="23">
        <v>2440.1248181448318</v>
      </c>
      <c r="H1451" s="16">
        <f t="shared" si="160"/>
        <v>3.2146271389535783E-2</v>
      </c>
      <c r="I1451" s="23">
        <v>8.674757082693068</v>
      </c>
      <c r="J1451" s="23">
        <v>83.771159781133463</v>
      </c>
      <c r="K1451" s="23">
        <v>19.736566484517304</v>
      </c>
      <c r="L1451" s="23">
        <v>24.472396620459012</v>
      </c>
      <c r="M1451" s="23">
        <f t="shared" si="154"/>
        <v>39.562196676157143</v>
      </c>
      <c r="N1451" s="23">
        <v>1563.9650170768925</v>
      </c>
      <c r="O1451" s="17">
        <f t="shared" si="155"/>
        <v>3.0842731923126282E-2</v>
      </c>
      <c r="P1451" s="18">
        <f t="shared" si="156"/>
        <v>6.1997524481866545E-2</v>
      </c>
    </row>
    <row r="1452" spans="2:16" x14ac:dyDescent="0.3">
      <c r="B1452" s="19">
        <v>40969.29166666665</v>
      </c>
      <c r="C1452" s="21">
        <f t="shared" si="157"/>
        <v>3</v>
      </c>
      <c r="D1452" s="21" t="str">
        <f t="shared" si="158"/>
        <v>Shoulder</v>
      </c>
      <c r="E1452" s="21">
        <f t="shared" si="159"/>
        <v>7</v>
      </c>
      <c r="F1452" s="23">
        <v>86.335405432376689</v>
      </c>
      <c r="G1452" s="23">
        <v>2662.3810987724187</v>
      </c>
      <c r="H1452" s="16">
        <f t="shared" si="160"/>
        <v>3.2427891511168164E-2</v>
      </c>
      <c r="I1452" s="23">
        <v>9.2531439061670042</v>
      </c>
      <c r="J1452" s="23">
        <v>92.638618253952416</v>
      </c>
      <c r="K1452" s="23">
        <v>19.736566484517304</v>
      </c>
      <c r="L1452" s="23">
        <v>27.861314228744071</v>
      </c>
      <c r="M1452" s="23">
        <f t="shared" si="154"/>
        <v>45.040737540691033</v>
      </c>
      <c r="N1452" s="23">
        <v>1701.968342182334</v>
      </c>
      <c r="O1452" s="17">
        <f t="shared" si="155"/>
        <v>3.1900641217121689E-2</v>
      </c>
      <c r="P1452" s="18">
        <f t="shared" si="156"/>
        <v>6.3294062195764333E-2</v>
      </c>
    </row>
    <row r="1453" spans="2:16" x14ac:dyDescent="0.3">
      <c r="B1453" s="19">
        <v>40969.333333333314</v>
      </c>
      <c r="C1453" s="21">
        <f t="shared" si="157"/>
        <v>3</v>
      </c>
      <c r="D1453" s="21" t="str">
        <f t="shared" si="158"/>
        <v>Shoulder</v>
      </c>
      <c r="E1453" s="21">
        <f t="shared" si="159"/>
        <v>8</v>
      </c>
      <c r="F1453" s="23">
        <v>85.601462603354335</v>
      </c>
      <c r="G1453" s="23">
        <v>2807.2346946043285</v>
      </c>
      <c r="H1453" s="16">
        <f t="shared" si="160"/>
        <v>3.0493162102864225E-2</v>
      </c>
      <c r="I1453" s="23">
        <v>9.1752201559299422</v>
      </c>
      <c r="J1453" s="23">
        <v>88.764854575854372</v>
      </c>
      <c r="K1453" s="23">
        <v>19.736566484517304</v>
      </c>
      <c r="L1453" s="23">
        <v>26.380860051340044</v>
      </c>
      <c r="M1453" s="23">
        <f t="shared" si="154"/>
        <v>42.647428039997017</v>
      </c>
      <c r="N1453" s="23">
        <v>1704.3903468776539</v>
      </c>
      <c r="O1453" s="17">
        <f t="shared" si="155"/>
        <v>3.0405387058699964E-2</v>
      </c>
      <c r="P1453" s="18">
        <f t="shared" si="156"/>
        <v>5.9971392765182915E-2</v>
      </c>
    </row>
    <row r="1454" spans="2:16" x14ac:dyDescent="0.3">
      <c r="B1454" s="19">
        <v>40969.374999999978</v>
      </c>
      <c r="C1454" s="21">
        <f t="shared" si="157"/>
        <v>3</v>
      </c>
      <c r="D1454" s="21" t="str">
        <f t="shared" si="158"/>
        <v>Shoulder</v>
      </c>
      <c r="E1454" s="21">
        <f t="shared" si="159"/>
        <v>9</v>
      </c>
      <c r="F1454" s="23">
        <v>87.118119935319314</v>
      </c>
      <c r="G1454" s="23">
        <v>2789.5426523653164</v>
      </c>
      <c r="H1454" s="16">
        <f t="shared" si="160"/>
        <v>3.1230251977488098E-2</v>
      </c>
      <c r="I1454" s="23">
        <v>9.0943440210397899</v>
      </c>
      <c r="J1454" s="23">
        <v>87.830579275353003</v>
      </c>
      <c r="K1454" s="23">
        <v>19.736566484517304</v>
      </c>
      <c r="L1454" s="23">
        <v>26.023803739595241</v>
      </c>
      <c r="M1454" s="23">
        <f t="shared" si="154"/>
        <v>42.070209051240468</v>
      </c>
      <c r="N1454" s="23">
        <v>1676.4845131430766</v>
      </c>
      <c r="O1454" s="17">
        <f t="shared" si="155"/>
        <v>3.0518953602712885E-2</v>
      </c>
      <c r="P1454" s="18">
        <f t="shared" si="156"/>
        <v>6.0796090969098993E-2</v>
      </c>
    </row>
    <row r="1455" spans="2:16" x14ac:dyDescent="0.3">
      <c r="B1455" s="19">
        <v>40969.416666666642</v>
      </c>
      <c r="C1455" s="21">
        <f t="shared" si="157"/>
        <v>3</v>
      </c>
      <c r="D1455" s="21" t="str">
        <f t="shared" si="158"/>
        <v>Shoulder</v>
      </c>
      <c r="E1455" s="21">
        <f t="shared" si="159"/>
        <v>10</v>
      </c>
      <c r="F1455" s="23">
        <v>87.570130328230206</v>
      </c>
      <c r="G1455" s="23">
        <v>2775.1678680461196</v>
      </c>
      <c r="H1455" s="16">
        <f t="shared" si="160"/>
        <v>3.1554894871957673E-2</v>
      </c>
      <c r="I1455" s="23">
        <v>8.9928565071964481</v>
      </c>
      <c r="J1455" s="23">
        <v>82.962894367515318</v>
      </c>
      <c r="K1455" s="23">
        <v>19.736566484517304</v>
      </c>
      <c r="L1455" s="23">
        <v>24.16349808986261</v>
      </c>
      <c r="M1455" s="23">
        <f t="shared" si="154"/>
        <v>39.062829793135407</v>
      </c>
      <c r="N1455" s="23">
        <v>1663.0469390473377</v>
      </c>
      <c r="O1455" s="17">
        <f t="shared" si="155"/>
        <v>2.8896169537980781E-2</v>
      </c>
      <c r="P1455" s="18">
        <f t="shared" si="156"/>
        <v>5.9539248817965199E-2</v>
      </c>
    </row>
    <row r="1456" spans="2:16" x14ac:dyDescent="0.3">
      <c r="B1456" s="19">
        <v>40969.458333333307</v>
      </c>
      <c r="C1456" s="21">
        <f t="shared" si="157"/>
        <v>3</v>
      </c>
      <c r="D1456" s="21" t="str">
        <f t="shared" si="158"/>
        <v>Shoulder</v>
      </c>
      <c r="E1456" s="21">
        <f t="shared" si="159"/>
        <v>11</v>
      </c>
      <c r="F1456" s="23">
        <v>86.363364881359189</v>
      </c>
      <c r="G1456" s="23">
        <v>2748.6298046876018</v>
      </c>
      <c r="H1456" s="16">
        <f t="shared" si="160"/>
        <v>3.1420515317876686E-2</v>
      </c>
      <c r="I1456" s="23">
        <v>8.7986687760477036</v>
      </c>
      <c r="J1456" s="23">
        <v>74.76397229563392</v>
      </c>
      <c r="K1456" s="23">
        <v>19.736566484517304</v>
      </c>
      <c r="L1456" s="23">
        <v>21.030078129281399</v>
      </c>
      <c r="M1456" s="23">
        <f t="shared" si="154"/>
        <v>33.997327681835216</v>
      </c>
      <c r="N1456" s="23">
        <v>1618.7036113299873</v>
      </c>
      <c r="O1456" s="17">
        <f t="shared" si="155"/>
        <v>2.6438438858315844E-2</v>
      </c>
      <c r="P1456" s="18">
        <f t="shared" si="156"/>
        <v>5.7028244803064065E-2</v>
      </c>
    </row>
    <row r="1457" spans="2:16" x14ac:dyDescent="0.3">
      <c r="B1457" s="19">
        <v>40969.499999999971</v>
      </c>
      <c r="C1457" s="21">
        <f t="shared" si="157"/>
        <v>3</v>
      </c>
      <c r="D1457" s="21" t="str">
        <f t="shared" si="158"/>
        <v>Shoulder</v>
      </c>
      <c r="E1457" s="21">
        <f t="shared" si="159"/>
        <v>12</v>
      </c>
      <c r="F1457" s="23">
        <v>82.867790497568336</v>
      </c>
      <c r="G1457" s="23">
        <v>2719.8802360492073</v>
      </c>
      <c r="H1457" s="16">
        <f t="shared" si="160"/>
        <v>3.0467440955392538E-2</v>
      </c>
      <c r="I1457" s="23">
        <v>8.4420546782963655</v>
      </c>
      <c r="J1457" s="23">
        <v>72.263040562528232</v>
      </c>
      <c r="K1457" s="23">
        <v>19.736566484517304</v>
      </c>
      <c r="L1457" s="23">
        <v>20.074285484362878</v>
      </c>
      <c r="M1457" s="23">
        <f t="shared" si="154"/>
        <v>32.452188593648046</v>
      </c>
      <c r="N1457" s="23">
        <v>1586.3057568757681</v>
      </c>
      <c r="O1457" s="17">
        <f t="shared" si="155"/>
        <v>2.5779546657187763E-2</v>
      </c>
      <c r="P1457" s="18">
        <f t="shared" si="156"/>
        <v>5.5461550796945647E-2</v>
      </c>
    </row>
    <row r="1458" spans="2:16" x14ac:dyDescent="0.3">
      <c r="B1458" s="19">
        <v>40969.541666666635</v>
      </c>
      <c r="C1458" s="21">
        <f t="shared" si="157"/>
        <v>3</v>
      </c>
      <c r="D1458" s="21" t="str">
        <f t="shared" si="158"/>
        <v>Shoulder</v>
      </c>
      <c r="E1458" s="21">
        <f t="shared" si="159"/>
        <v>13</v>
      </c>
      <c r="F1458" s="23">
        <v>78.882411407825003</v>
      </c>
      <c r="G1458" s="23">
        <v>2640.2660459736539</v>
      </c>
      <c r="H1458" s="16">
        <f t="shared" si="160"/>
        <v>2.9876690467659082E-2</v>
      </c>
      <c r="I1458" s="23">
        <v>8.2652027753207733</v>
      </c>
      <c r="J1458" s="23">
        <v>71.836299901601393</v>
      </c>
      <c r="K1458" s="23">
        <v>19.736566484517304</v>
      </c>
      <c r="L1458" s="23">
        <v>19.911196032698786</v>
      </c>
      <c r="M1458" s="23">
        <f t="shared" si="154"/>
        <v>32.188537384385299</v>
      </c>
      <c r="N1458" s="23">
        <v>1528.799073163498</v>
      </c>
      <c r="O1458" s="17">
        <f t="shared" si="155"/>
        <v>2.6461122896939207E-2</v>
      </c>
      <c r="P1458" s="18">
        <f t="shared" si="156"/>
        <v>5.5547242586379747E-2</v>
      </c>
    </row>
    <row r="1459" spans="2:16" x14ac:dyDescent="0.3">
      <c r="B1459" s="19">
        <v>40969.583333333299</v>
      </c>
      <c r="C1459" s="21">
        <f t="shared" si="157"/>
        <v>3</v>
      </c>
      <c r="D1459" s="21" t="str">
        <f t="shared" si="158"/>
        <v>Shoulder</v>
      </c>
      <c r="E1459" s="21">
        <f t="shared" si="159"/>
        <v>14</v>
      </c>
      <c r="F1459" s="23">
        <v>78.418930435837012</v>
      </c>
      <c r="G1459" s="23">
        <v>2599.3531982959389</v>
      </c>
      <c r="H1459" s="16">
        <f t="shared" si="160"/>
        <v>3.0168632137889614E-2</v>
      </c>
      <c r="I1459" s="23">
        <v>8.1558943439077165</v>
      </c>
      <c r="J1459" s="23">
        <v>70.235267319723988</v>
      </c>
      <c r="K1459" s="23">
        <v>19.736566484517304</v>
      </c>
      <c r="L1459" s="23">
        <v>19.299322007599734</v>
      </c>
      <c r="M1459" s="23">
        <f t="shared" si="154"/>
        <v>31.199378827606949</v>
      </c>
      <c r="N1459" s="23">
        <v>1508.4545801050012</v>
      </c>
      <c r="O1459" s="17">
        <f t="shared" si="155"/>
        <v>2.6089796597505249E-2</v>
      </c>
      <c r="P1459" s="18">
        <f t="shared" si="156"/>
        <v>5.5471335259292362E-2</v>
      </c>
    </row>
    <row r="1460" spans="2:16" x14ac:dyDescent="0.3">
      <c r="B1460" s="19">
        <v>40969.624999999964</v>
      </c>
      <c r="C1460" s="21">
        <f t="shared" si="157"/>
        <v>3</v>
      </c>
      <c r="D1460" s="21" t="str">
        <f t="shared" si="158"/>
        <v>Shoulder</v>
      </c>
      <c r="E1460" s="21">
        <f t="shared" si="159"/>
        <v>15</v>
      </c>
      <c r="F1460" s="23">
        <v>76.915078504091909</v>
      </c>
      <c r="G1460" s="23">
        <v>2577.2381454971742</v>
      </c>
      <c r="H1460" s="16">
        <f t="shared" si="160"/>
        <v>2.9843993516266324E-2</v>
      </c>
      <c r="I1460" s="23">
        <v>8.2337375240450328</v>
      </c>
      <c r="J1460" s="23">
        <v>69.671579598272899</v>
      </c>
      <c r="K1460" s="23">
        <v>19.736566484517304</v>
      </c>
      <c r="L1460" s="23">
        <v>19.083894864562616</v>
      </c>
      <c r="M1460" s="23">
        <f t="shared" si="154"/>
        <v>30.851118249192979</v>
      </c>
      <c r="N1460" s="23">
        <v>1517.007713521979</v>
      </c>
      <c r="O1460" s="17">
        <f t="shared" si="155"/>
        <v>2.5764441027459374E-2</v>
      </c>
      <c r="P1460" s="18">
        <f t="shared" si="156"/>
        <v>5.4839520732751973E-2</v>
      </c>
    </row>
    <row r="1461" spans="2:16" x14ac:dyDescent="0.3">
      <c r="B1461" s="19">
        <v>40969.666666666628</v>
      </c>
      <c r="C1461" s="21">
        <f t="shared" si="157"/>
        <v>3</v>
      </c>
      <c r="D1461" s="21" t="str">
        <f t="shared" si="158"/>
        <v>Shoulder</v>
      </c>
      <c r="E1461" s="21">
        <f t="shared" si="159"/>
        <v>16</v>
      </c>
      <c r="F1461" s="23">
        <v>77.803029924218052</v>
      </c>
      <c r="G1461" s="23">
        <v>2578.3438981371123</v>
      </c>
      <c r="H1461" s="16">
        <f t="shared" si="160"/>
        <v>3.0175582853952016E-2</v>
      </c>
      <c r="I1461" s="23">
        <v>8.3954221093539001</v>
      </c>
      <c r="J1461" s="23">
        <v>70.173871509432161</v>
      </c>
      <c r="K1461" s="23">
        <v>19.736566484517304</v>
      </c>
      <c r="L1461" s="23">
        <v>19.275858086882128</v>
      </c>
      <c r="M1461" s="23">
        <f t="shared" si="154"/>
        <v>31.161446938032729</v>
      </c>
      <c r="N1461" s="23">
        <v>1526.5793276298725</v>
      </c>
      <c r="O1461" s="17">
        <f t="shared" si="155"/>
        <v>2.5912095317576191E-2</v>
      </c>
      <c r="P1461" s="18">
        <f t="shared" si="156"/>
        <v>5.5305765592353187E-2</v>
      </c>
    </row>
    <row r="1462" spans="2:16" x14ac:dyDescent="0.3">
      <c r="B1462" s="19">
        <v>40969.708333333292</v>
      </c>
      <c r="C1462" s="21">
        <f t="shared" si="157"/>
        <v>3</v>
      </c>
      <c r="D1462" s="21" t="str">
        <f t="shared" si="158"/>
        <v>Shoulder</v>
      </c>
      <c r="E1462" s="21">
        <f t="shared" si="159"/>
        <v>17</v>
      </c>
      <c r="F1462" s="23">
        <v>79.943013407568884</v>
      </c>
      <c r="G1462" s="23">
        <v>2611.5164773352594</v>
      </c>
      <c r="H1462" s="16">
        <f t="shared" si="160"/>
        <v>3.0611720853142455E-2</v>
      </c>
      <c r="I1462" s="23">
        <v>8.693626247113265</v>
      </c>
      <c r="J1462" s="23">
        <v>71.246693033645855</v>
      </c>
      <c r="K1462" s="23">
        <v>19.736566484517304</v>
      </c>
      <c r="L1462" s="23">
        <v>19.685863249590177</v>
      </c>
      <c r="M1462" s="23">
        <f t="shared" si="154"/>
        <v>31.824263299538373</v>
      </c>
      <c r="N1462" s="23">
        <v>1520.6722196192065</v>
      </c>
      <c r="O1462" s="17">
        <f t="shared" si="155"/>
        <v>2.6644722658771117E-2</v>
      </c>
      <c r="P1462" s="18">
        <f t="shared" si="156"/>
        <v>5.6440802699673873E-2</v>
      </c>
    </row>
    <row r="1463" spans="2:16" x14ac:dyDescent="0.3">
      <c r="B1463" s="19">
        <v>40969.749999999956</v>
      </c>
      <c r="C1463" s="21">
        <f t="shared" si="157"/>
        <v>3</v>
      </c>
      <c r="D1463" s="21" t="str">
        <f t="shared" si="158"/>
        <v>Shoulder</v>
      </c>
      <c r="E1463" s="21">
        <f t="shared" si="159"/>
        <v>18</v>
      </c>
      <c r="F1463" s="23">
        <v>86.805143170866899</v>
      </c>
      <c r="G1463" s="23">
        <v>2631.4200248541479</v>
      </c>
      <c r="H1463" s="16">
        <f t="shared" si="160"/>
        <v>3.2987946565344796E-2</v>
      </c>
      <c r="I1463" s="23">
        <v>9.2020696967323641</v>
      </c>
      <c r="J1463" s="23">
        <v>75.928661272643723</v>
      </c>
      <c r="K1463" s="23">
        <v>19.736566484517304</v>
      </c>
      <c r="L1463" s="23">
        <v>21.475192701225851</v>
      </c>
      <c r="M1463" s="23">
        <f t="shared" si="154"/>
        <v>34.716902086900568</v>
      </c>
      <c r="N1463" s="23">
        <v>1576.1833120906501</v>
      </c>
      <c r="O1463" s="17">
        <f t="shared" si="155"/>
        <v>2.786412687327516E-2</v>
      </c>
      <c r="P1463" s="18">
        <f t="shared" si="156"/>
        <v>5.9932893110234364E-2</v>
      </c>
    </row>
    <row r="1464" spans="2:16" x14ac:dyDescent="0.3">
      <c r="B1464" s="19">
        <v>40969.791666666621</v>
      </c>
      <c r="C1464" s="21">
        <f t="shared" si="157"/>
        <v>3</v>
      </c>
      <c r="D1464" s="21" t="str">
        <f t="shared" si="158"/>
        <v>Shoulder</v>
      </c>
      <c r="E1464" s="21">
        <f t="shared" si="159"/>
        <v>19</v>
      </c>
      <c r="F1464" s="23">
        <v>94.917262334582503</v>
      </c>
      <c r="G1464" s="23">
        <v>2744.2067941278488</v>
      </c>
      <c r="H1464" s="16">
        <f t="shared" si="160"/>
        <v>3.4588232394763337E-2</v>
      </c>
      <c r="I1464" s="23">
        <v>9.543554312823046</v>
      </c>
      <c r="J1464" s="23">
        <v>77.245957374951459</v>
      </c>
      <c r="K1464" s="23">
        <v>19.736566484517304</v>
      </c>
      <c r="L1464" s="23">
        <v>21.978629843911087</v>
      </c>
      <c r="M1464" s="23">
        <f t="shared" si="154"/>
        <v>35.530761046523068</v>
      </c>
      <c r="N1464" s="23">
        <v>1643.6698987554596</v>
      </c>
      <c r="O1464" s="17">
        <f t="shared" si="155"/>
        <v>2.7422973063797734E-2</v>
      </c>
      <c r="P1464" s="18">
        <f t="shared" si="156"/>
        <v>6.10626932932751E-2</v>
      </c>
    </row>
    <row r="1465" spans="2:16" x14ac:dyDescent="0.3">
      <c r="B1465" s="19">
        <v>40969.833333333285</v>
      </c>
      <c r="C1465" s="21">
        <f t="shared" si="157"/>
        <v>3</v>
      </c>
      <c r="D1465" s="21" t="str">
        <f t="shared" si="158"/>
        <v>Shoulder</v>
      </c>
      <c r="E1465" s="21">
        <f t="shared" si="159"/>
        <v>20</v>
      </c>
      <c r="F1465" s="23">
        <v>92.807720204503326</v>
      </c>
      <c r="G1465" s="23">
        <v>2821.6094789235258</v>
      </c>
      <c r="H1465" s="16">
        <f t="shared" si="160"/>
        <v>3.2891766524654031E-2</v>
      </c>
      <c r="I1465" s="23">
        <v>9.4320909439992757</v>
      </c>
      <c r="J1465" s="23">
        <v>76.720573092370799</v>
      </c>
      <c r="K1465" s="23">
        <v>19.736566484517304</v>
      </c>
      <c r="L1465" s="23">
        <v>21.777841303224776</v>
      </c>
      <c r="M1465" s="23">
        <f t="shared" si="154"/>
        <v>35.206165304628719</v>
      </c>
      <c r="N1465" s="23">
        <v>1622.1659662384334</v>
      </c>
      <c r="O1465" s="17">
        <f t="shared" si="155"/>
        <v>2.7517687571844213E-2</v>
      </c>
      <c r="P1465" s="18">
        <f t="shared" si="156"/>
        <v>5.9504348741586777E-2</v>
      </c>
    </row>
    <row r="1466" spans="2:16" x14ac:dyDescent="0.3">
      <c r="B1466" s="19">
        <v>40969.874999999949</v>
      </c>
      <c r="C1466" s="21">
        <f t="shared" si="157"/>
        <v>3</v>
      </c>
      <c r="D1466" s="21" t="str">
        <f t="shared" si="158"/>
        <v>Shoulder</v>
      </c>
      <c r="E1466" s="21">
        <f t="shared" si="159"/>
        <v>21</v>
      </c>
      <c r="F1466" s="23">
        <v>91.345933855500249</v>
      </c>
      <c r="G1466" s="23">
        <v>2793.9656629250694</v>
      </c>
      <c r="H1466" s="16">
        <f t="shared" si="160"/>
        <v>3.2694007327158062E-2</v>
      </c>
      <c r="I1466" s="23">
        <v>9.1022150138272817</v>
      </c>
      <c r="J1466" s="23">
        <v>75.237199817129977</v>
      </c>
      <c r="K1466" s="23">
        <v>19.736566484517304</v>
      </c>
      <c r="L1466" s="23">
        <v>21.210933679407621</v>
      </c>
      <c r="M1466" s="23">
        <f t="shared" si="154"/>
        <v>34.289699653205048</v>
      </c>
      <c r="N1466" s="23">
        <v>1555.2483271925196</v>
      </c>
      <c r="O1466" s="17">
        <f t="shared" si="155"/>
        <v>2.7900312707850271E-2</v>
      </c>
      <c r="P1466" s="18">
        <f t="shared" si="156"/>
        <v>5.9682147006907875E-2</v>
      </c>
    </row>
    <row r="1467" spans="2:16" x14ac:dyDescent="0.3">
      <c r="B1467" s="19">
        <v>40969.916666666613</v>
      </c>
      <c r="C1467" s="21">
        <f t="shared" si="157"/>
        <v>3</v>
      </c>
      <c r="D1467" s="21" t="str">
        <f t="shared" si="158"/>
        <v>Shoulder</v>
      </c>
      <c r="E1467" s="21">
        <f t="shared" si="159"/>
        <v>22</v>
      </c>
      <c r="F1467" s="23">
        <v>88.887012614870983</v>
      </c>
      <c r="G1467" s="23">
        <v>2712.1399675696398</v>
      </c>
      <c r="H1467" s="16">
        <f t="shared" si="160"/>
        <v>3.2773755660746008E-2</v>
      </c>
      <c r="I1467" s="23">
        <v>8.4803118963651087</v>
      </c>
      <c r="J1467" s="23">
        <v>71.440347948563229</v>
      </c>
      <c r="K1467" s="23">
        <v>19.736566484517304</v>
      </c>
      <c r="L1467" s="23">
        <v>19.759873243897577</v>
      </c>
      <c r="M1467" s="23">
        <f t="shared" si="154"/>
        <v>31.943908220148348</v>
      </c>
      <c r="N1467" s="23">
        <v>1434.6250092204402</v>
      </c>
      <c r="O1467" s="17">
        <f t="shared" si="155"/>
        <v>2.8177551525105184E-2</v>
      </c>
      <c r="P1467" s="18">
        <f t="shared" si="156"/>
        <v>6.0027822997049313E-2</v>
      </c>
    </row>
    <row r="1468" spans="2:16" x14ac:dyDescent="0.3">
      <c r="B1468" s="19">
        <v>40969.958333333278</v>
      </c>
      <c r="C1468" s="21">
        <f t="shared" si="157"/>
        <v>3</v>
      </c>
      <c r="D1468" s="21" t="str">
        <f t="shared" si="158"/>
        <v>Shoulder</v>
      </c>
      <c r="E1468" s="21">
        <f t="shared" si="159"/>
        <v>23</v>
      </c>
      <c r="F1468" s="23">
        <v>83.623025905944473</v>
      </c>
      <c r="G1468" s="23">
        <v>2575.0266402172974</v>
      </c>
      <c r="H1468" s="16">
        <f t="shared" si="160"/>
        <v>3.2474625543636247E-2</v>
      </c>
      <c r="I1468" s="23">
        <v>7.9967245657950876</v>
      </c>
      <c r="J1468" s="23">
        <v>69.300198966030734</v>
      </c>
      <c r="K1468" s="23">
        <v>19.736566484517304</v>
      </c>
      <c r="L1468" s="23">
        <v>18.941962611049458</v>
      </c>
      <c r="M1468" s="23">
        <f t="shared" si="154"/>
        <v>30.621669870463972</v>
      </c>
      <c r="N1468" s="23">
        <v>1327.5002156822252</v>
      </c>
      <c r="O1468" s="17">
        <f t="shared" si="155"/>
        <v>2.9091064528688156E-2</v>
      </c>
      <c r="P1468" s="18">
        <f t="shared" si="156"/>
        <v>6.0620968645089493E-2</v>
      </c>
    </row>
    <row r="1469" spans="2:16" x14ac:dyDescent="0.3">
      <c r="B1469" s="19">
        <v>40969.999999999942</v>
      </c>
      <c r="C1469" s="21">
        <f t="shared" si="157"/>
        <v>3</v>
      </c>
      <c r="D1469" s="21" t="str">
        <f t="shared" si="158"/>
        <v>Shoulder</v>
      </c>
      <c r="E1469" s="21">
        <f t="shared" si="159"/>
        <v>0</v>
      </c>
      <c r="F1469" s="23">
        <v>79.64579116334167</v>
      </c>
      <c r="G1469" s="23">
        <v>2456.7111077439058</v>
      </c>
      <c r="H1469" s="16">
        <f t="shared" si="160"/>
        <v>3.2419681301674712E-2</v>
      </c>
      <c r="I1469" s="23">
        <v>7.7593930959351081</v>
      </c>
      <c r="J1469" s="23">
        <v>67.450129889979394</v>
      </c>
      <c r="K1469" s="23">
        <v>19.736566484517304</v>
      </c>
      <c r="L1469" s="23">
        <v>18.234913157410357</v>
      </c>
      <c r="M1469" s="23">
        <f t="shared" si="154"/>
        <v>29.478650248051732</v>
      </c>
      <c r="N1469" s="23">
        <v>1270.1250250925152</v>
      </c>
      <c r="O1469" s="17">
        <f t="shared" si="155"/>
        <v>2.9318407722322012E-2</v>
      </c>
      <c r="P1469" s="18">
        <f t="shared" si="156"/>
        <v>6.0787595589366486E-2</v>
      </c>
    </row>
    <row r="1470" spans="2:16" x14ac:dyDescent="0.3">
      <c r="B1470" s="19">
        <v>40970.041666666606</v>
      </c>
      <c r="C1470" s="21">
        <f t="shared" si="157"/>
        <v>3</v>
      </c>
      <c r="D1470" s="21" t="str">
        <f t="shared" si="158"/>
        <v>Shoulder</v>
      </c>
      <c r="E1470" s="21">
        <f t="shared" si="159"/>
        <v>1</v>
      </c>
      <c r="F1470" s="23">
        <v>78.150176640831617</v>
      </c>
      <c r="G1470" s="23">
        <v>2383.7314335079814</v>
      </c>
      <c r="H1470" s="16">
        <f t="shared" si="160"/>
        <v>3.2784807693634815E-2</v>
      </c>
      <c r="I1470" s="23">
        <v>7.6981785254352966</v>
      </c>
      <c r="J1470" s="23">
        <v>66.6001468976377</v>
      </c>
      <c r="K1470" s="23">
        <v>19.736566484517304</v>
      </c>
      <c r="L1470" s="23">
        <v>17.910071226848274</v>
      </c>
      <c r="M1470" s="23">
        <f t="shared" si="154"/>
        <v>28.953509186272122</v>
      </c>
      <c r="N1470" s="23">
        <v>1244.7234912880622</v>
      </c>
      <c r="O1470" s="17">
        <f t="shared" si="155"/>
        <v>2.9445646336906193E-2</v>
      </c>
      <c r="P1470" s="18">
        <f t="shared" si="156"/>
        <v>6.1265084177970761E-2</v>
      </c>
    </row>
    <row r="1471" spans="2:16" x14ac:dyDescent="0.3">
      <c r="B1471" s="19">
        <v>40970.08333333327</v>
      </c>
      <c r="C1471" s="21">
        <f t="shared" si="157"/>
        <v>3</v>
      </c>
      <c r="D1471" s="21" t="str">
        <f t="shared" si="158"/>
        <v>Shoulder</v>
      </c>
      <c r="E1471" s="21">
        <f t="shared" si="159"/>
        <v>2</v>
      </c>
      <c r="F1471" s="23">
        <v>75.867754017123346</v>
      </c>
      <c r="G1471" s="23">
        <v>2359.4048754293403</v>
      </c>
      <c r="H1471" s="16">
        <f t="shared" si="160"/>
        <v>3.2155462085886259E-2</v>
      </c>
      <c r="I1471" s="23">
        <v>7.6957754660416748</v>
      </c>
      <c r="J1471" s="23">
        <v>66.28775435831723</v>
      </c>
      <c r="K1471" s="23">
        <v>19.736566484517304</v>
      </c>
      <c r="L1471" s="23">
        <v>17.790682725571937</v>
      </c>
      <c r="M1471" s="23">
        <f t="shared" si="154"/>
        <v>28.760505148227988</v>
      </c>
      <c r="N1471" s="23">
        <v>1242.6660547851943</v>
      </c>
      <c r="O1471" s="17">
        <f t="shared" si="155"/>
        <v>2.9337150132882201E-2</v>
      </c>
      <c r="P1471" s="18">
        <f t="shared" si="156"/>
        <v>6.0549262599962614E-2</v>
      </c>
    </row>
    <row r="1472" spans="2:16" x14ac:dyDescent="0.3">
      <c r="B1472" s="19">
        <v>40970.124999999935</v>
      </c>
      <c r="C1472" s="21">
        <f t="shared" si="157"/>
        <v>3</v>
      </c>
      <c r="D1472" s="21" t="str">
        <f t="shared" si="158"/>
        <v>Shoulder</v>
      </c>
      <c r="E1472" s="21">
        <f t="shared" si="159"/>
        <v>3</v>
      </c>
      <c r="F1472" s="23">
        <v>75.359907445492397</v>
      </c>
      <c r="G1472" s="23">
        <v>2362.7221333491548</v>
      </c>
      <c r="H1472" s="16">
        <f t="shared" si="160"/>
        <v>3.1895374568938352E-2</v>
      </c>
      <c r="I1472" s="23">
        <v>7.7532418895675441</v>
      </c>
      <c r="J1472" s="23">
        <v>67.523516300312394</v>
      </c>
      <c r="K1472" s="23">
        <v>19.736566484517304</v>
      </c>
      <c r="L1472" s="23">
        <v>18.262959581191044</v>
      </c>
      <c r="M1472" s="23">
        <f t="shared" si="154"/>
        <v>29.523990234604046</v>
      </c>
      <c r="N1472" s="23">
        <v>1256.6295554271987</v>
      </c>
      <c r="O1472" s="17">
        <f t="shared" si="155"/>
        <v>2.9664455975252763E-2</v>
      </c>
      <c r="P1472" s="18">
        <f t="shared" si="156"/>
        <v>6.0613671609476644E-2</v>
      </c>
    </row>
    <row r="1473" spans="2:16" x14ac:dyDescent="0.3">
      <c r="B1473" s="19">
        <v>40970.166666666599</v>
      </c>
      <c r="C1473" s="21">
        <f t="shared" si="157"/>
        <v>3</v>
      </c>
      <c r="D1473" s="21" t="str">
        <f t="shared" si="158"/>
        <v>Shoulder</v>
      </c>
      <c r="E1473" s="21">
        <f t="shared" si="159"/>
        <v>4</v>
      </c>
      <c r="F1473" s="23">
        <v>77.195351949550499</v>
      </c>
      <c r="G1473" s="23">
        <v>2367.1451439089078</v>
      </c>
      <c r="H1473" s="16">
        <f t="shared" si="160"/>
        <v>3.2611161232841211E-2</v>
      </c>
      <c r="I1473" s="23">
        <v>7.9167745342320925</v>
      </c>
      <c r="J1473" s="23">
        <v>62.916001786366131</v>
      </c>
      <c r="K1473" s="23">
        <v>19.736566484517304</v>
      </c>
      <c r="L1473" s="23">
        <v>16.5020844539374</v>
      </c>
      <c r="M1473" s="23">
        <f t="shared" si="154"/>
        <v>26.677350847911427</v>
      </c>
      <c r="N1473" s="23">
        <v>1298.4721990169251</v>
      </c>
      <c r="O1473" s="17">
        <f t="shared" si="155"/>
        <v>2.6642176404188533E-2</v>
      </c>
      <c r="P1473" s="18">
        <f t="shared" si="156"/>
        <v>5.8384505326718954E-2</v>
      </c>
    </row>
    <row r="1474" spans="2:16" x14ac:dyDescent="0.3">
      <c r="B1474" s="19">
        <v>40970.208333333263</v>
      </c>
      <c r="C1474" s="21">
        <f t="shared" si="157"/>
        <v>3</v>
      </c>
      <c r="D1474" s="21" t="str">
        <f t="shared" si="158"/>
        <v>Shoulder</v>
      </c>
      <c r="E1474" s="21">
        <f t="shared" si="159"/>
        <v>5</v>
      </c>
      <c r="F1474" s="23">
        <v>79.310126015213442</v>
      </c>
      <c r="G1474" s="23">
        <v>2436.8075602250174</v>
      </c>
      <c r="H1474" s="16">
        <f t="shared" si="160"/>
        <v>3.2546733402242838E-2</v>
      </c>
      <c r="I1474" s="23">
        <v>8.3619989743257861</v>
      </c>
      <c r="J1474" s="23">
        <v>66.491631157666802</v>
      </c>
      <c r="K1474" s="23">
        <v>19.736566484517304</v>
      </c>
      <c r="L1474" s="23">
        <v>17.868599264719474</v>
      </c>
      <c r="M1474" s="23">
        <f t="shared" si="154"/>
        <v>28.886465408430023</v>
      </c>
      <c r="N1474" s="23">
        <v>1404.805028329504</v>
      </c>
      <c r="O1474" s="17">
        <f t="shared" si="155"/>
        <v>2.6515042039000306E-2</v>
      </c>
      <c r="P1474" s="18">
        <f t="shared" si="156"/>
        <v>5.8198797436850538E-2</v>
      </c>
    </row>
    <row r="1475" spans="2:16" x14ac:dyDescent="0.3">
      <c r="B1475" s="19">
        <v>40970.249999999927</v>
      </c>
      <c r="C1475" s="21">
        <f t="shared" si="157"/>
        <v>3</v>
      </c>
      <c r="D1475" s="21" t="str">
        <f t="shared" si="158"/>
        <v>Shoulder</v>
      </c>
      <c r="E1475" s="21">
        <f t="shared" si="159"/>
        <v>6</v>
      </c>
      <c r="F1475" s="23">
        <v>87.188609603200305</v>
      </c>
      <c r="G1475" s="23">
        <v>2554.0173400584708</v>
      </c>
      <c r="H1475" s="16">
        <f t="shared" si="160"/>
        <v>3.4137829933920588E-2</v>
      </c>
      <c r="I1475" s="23">
        <v>9.2828178439435192</v>
      </c>
      <c r="J1475" s="23">
        <v>71.081869061375173</v>
      </c>
      <c r="K1475" s="23">
        <v>19.736566484517304</v>
      </c>
      <c r="L1475" s="23">
        <v>19.622871709950289</v>
      </c>
      <c r="M1475" s="23">
        <f t="shared" si="154"/>
        <v>31.72243086690758</v>
      </c>
      <c r="N1475" s="23">
        <v>1596.7125449191296</v>
      </c>
      <c r="O1475" s="17">
        <f t="shared" si="155"/>
        <v>2.5681046248013248E-2</v>
      </c>
      <c r="P1475" s="18">
        <f t="shared" si="156"/>
        <v>5.8942180992594011E-2</v>
      </c>
    </row>
    <row r="1476" spans="2:16" x14ac:dyDescent="0.3">
      <c r="B1476" s="19">
        <v>40970.291666666591</v>
      </c>
      <c r="C1476" s="21">
        <f t="shared" si="157"/>
        <v>3</v>
      </c>
      <c r="D1476" s="21" t="str">
        <f t="shared" si="158"/>
        <v>Shoulder</v>
      </c>
      <c r="E1476" s="21">
        <f t="shared" si="159"/>
        <v>7</v>
      </c>
      <c r="F1476" s="23">
        <v>95.669335509469548</v>
      </c>
      <c r="G1476" s="23">
        <v>2766.3218469266135</v>
      </c>
      <c r="H1476" s="16">
        <f t="shared" si="160"/>
        <v>3.4583588173501316E-2</v>
      </c>
      <c r="I1476" s="23">
        <v>9.8409943307843051</v>
      </c>
      <c r="J1476" s="23">
        <v>78.171777385018302</v>
      </c>
      <c r="K1476" s="23">
        <v>19.736566484517304</v>
      </c>
      <c r="L1476" s="23">
        <v>22.332454758212691</v>
      </c>
      <c r="M1476" s="23">
        <f t="shared" si="154"/>
        <v>36.102756142288307</v>
      </c>
      <c r="N1476" s="23">
        <v>1699.1145561158392</v>
      </c>
      <c r="O1476" s="17">
        <f t="shared" si="155"/>
        <v>2.7039819244500864E-2</v>
      </c>
      <c r="P1476" s="18">
        <f t="shared" si="156"/>
        <v>6.0688273444964448E-2</v>
      </c>
    </row>
    <row r="1477" spans="2:16" x14ac:dyDescent="0.3">
      <c r="B1477" s="19">
        <v>40970.333333333256</v>
      </c>
      <c r="C1477" s="21">
        <f t="shared" si="157"/>
        <v>3</v>
      </c>
      <c r="D1477" s="21" t="str">
        <f t="shared" si="158"/>
        <v>Shoulder</v>
      </c>
      <c r="E1477" s="21">
        <f t="shared" si="159"/>
        <v>8</v>
      </c>
      <c r="F1477" s="23">
        <v>95.321521461372299</v>
      </c>
      <c r="G1477" s="23">
        <v>2891.2718952396349</v>
      </c>
      <c r="H1477" s="16">
        <f t="shared" si="160"/>
        <v>3.2968715816148395E-2</v>
      </c>
      <c r="I1477" s="23">
        <v>9.6379109071934579</v>
      </c>
      <c r="J1477" s="23">
        <v>76.363156301405709</v>
      </c>
      <c r="K1477" s="23">
        <v>19.736566484517304</v>
      </c>
      <c r="L1477" s="23">
        <v>21.641245675502226</v>
      </c>
      <c r="M1477" s="23">
        <f t="shared" ref="M1477:M1540" si="161">J1477-K1477-L1477</f>
        <v>34.985344141386179</v>
      </c>
      <c r="N1477" s="23">
        <v>1665.0822495475252</v>
      </c>
      <c r="O1477" s="17">
        <f t="shared" ref="O1477:O1540" si="162">(I1477+M1477)/N1477</f>
        <v>2.6799429914471616E-2</v>
      </c>
      <c r="P1477" s="18">
        <f t="shared" ref="P1477:P1540" si="163">H1477+(1-H1477)*O1477</f>
        <v>5.8884602941735011E-2</v>
      </c>
    </row>
    <row r="1478" spans="2:16" x14ac:dyDescent="0.3">
      <c r="B1478" s="19">
        <v>40970.37499999992</v>
      </c>
      <c r="C1478" s="21">
        <f t="shared" ref="C1478:C1541" si="164">MONTH(B1478)</f>
        <v>3</v>
      </c>
      <c r="D1478" s="21" t="str">
        <f t="shared" ref="D1478:D1541" si="165">IF(AND(C1478&gt;5,C1478&lt;7),"Summer",IF(OR(C1478=1,C1478&gt;10),"Winter","Shoulder"))</f>
        <v>Shoulder</v>
      </c>
      <c r="E1478" s="21">
        <f t="shared" ref="E1478:E1541" si="166">HOUR(B1478)</f>
        <v>9</v>
      </c>
      <c r="F1478" s="23">
        <v>95.814816037782137</v>
      </c>
      <c r="G1478" s="23">
        <v>2844.8302843622287</v>
      </c>
      <c r="H1478" s="16">
        <f t="shared" ref="H1478:H1541" si="167">F1478/G1478</f>
        <v>3.3680327633063875E-2</v>
      </c>
      <c r="I1478" s="23">
        <v>9.3809129941762439</v>
      </c>
      <c r="J1478" s="23">
        <v>74.355326598092262</v>
      </c>
      <c r="K1478" s="23">
        <v>19.736566484517304</v>
      </c>
      <c r="L1478" s="23">
        <v>20.873904113446553</v>
      </c>
      <c r="M1478" s="23">
        <f t="shared" si="161"/>
        <v>33.744856000128408</v>
      </c>
      <c r="N1478" s="23">
        <v>1616.9350702235481</v>
      </c>
      <c r="O1478" s="17">
        <f t="shared" si="162"/>
        <v>2.6671305353246084E-2</v>
      </c>
      <c r="P1478" s="18">
        <f t="shared" si="163"/>
        <v>5.9453334683611143E-2</v>
      </c>
    </row>
    <row r="1479" spans="2:16" x14ac:dyDescent="0.3">
      <c r="B1479" s="19">
        <v>40970.416666666584</v>
      </c>
      <c r="C1479" s="21">
        <f t="shared" si="164"/>
        <v>3</v>
      </c>
      <c r="D1479" s="21" t="str">
        <f t="shared" si="165"/>
        <v>Shoulder</v>
      </c>
      <c r="E1479" s="21">
        <f t="shared" si="166"/>
        <v>10</v>
      </c>
      <c r="F1479" s="23">
        <v>93.093572064814268</v>
      </c>
      <c r="G1479" s="23">
        <v>2799.4944261247606</v>
      </c>
      <c r="H1479" s="16">
        <f t="shared" si="167"/>
        <v>3.3253708668275629E-2</v>
      </c>
      <c r="I1479" s="23">
        <v>9.1217976366616043</v>
      </c>
      <c r="J1479" s="23">
        <v>71.804599735940911</v>
      </c>
      <c r="K1479" s="23">
        <v>19.736566484517304</v>
      </c>
      <c r="L1479" s="23">
        <v>19.899081033804606</v>
      </c>
      <c r="M1479" s="23">
        <f t="shared" si="161"/>
        <v>32.168952217619001</v>
      </c>
      <c r="N1479" s="23">
        <v>1556.8746780519882</v>
      </c>
      <c r="O1479" s="17">
        <f t="shared" si="162"/>
        <v>2.6521562998214423E-2</v>
      </c>
      <c r="P1479" s="18">
        <f t="shared" si="163"/>
        <v>5.8893331337120117E-2</v>
      </c>
    </row>
    <row r="1480" spans="2:16" x14ac:dyDescent="0.3">
      <c r="B1480" s="19">
        <v>40970.458333333248</v>
      </c>
      <c r="C1480" s="21">
        <f t="shared" si="164"/>
        <v>3</v>
      </c>
      <c r="D1480" s="21" t="str">
        <f t="shared" si="165"/>
        <v>Shoulder</v>
      </c>
      <c r="E1480" s="21">
        <f t="shared" si="166"/>
        <v>11</v>
      </c>
      <c r="F1480" s="23">
        <v>89.769987853320785</v>
      </c>
      <c r="G1480" s="23">
        <v>2716.5629781293928</v>
      </c>
      <c r="H1480" s="16">
        <f t="shared" si="167"/>
        <v>3.3045428571339727E-2</v>
      </c>
      <c r="I1480" s="23">
        <v>8.8301786979984449</v>
      </c>
      <c r="J1480" s="23">
        <v>68.590747207286029</v>
      </c>
      <c r="K1480" s="23">
        <v>19.736566484517304</v>
      </c>
      <c r="L1480" s="23">
        <v>18.670828151857069</v>
      </c>
      <c r="M1480" s="23">
        <f t="shared" si="161"/>
        <v>30.183352570911655</v>
      </c>
      <c r="N1480" s="23">
        <v>1499.544591959112</v>
      </c>
      <c r="O1480" s="17">
        <f t="shared" si="162"/>
        <v>2.6016919722233828E-2</v>
      </c>
      <c r="P1480" s="18">
        <f t="shared" si="163"/>
        <v>5.8202608031246196E-2</v>
      </c>
    </row>
    <row r="1481" spans="2:16" x14ac:dyDescent="0.3">
      <c r="B1481" s="19">
        <v>40970.499999999913</v>
      </c>
      <c r="C1481" s="21">
        <f t="shared" si="164"/>
        <v>3</v>
      </c>
      <c r="D1481" s="21" t="str">
        <f t="shared" si="165"/>
        <v>Shoulder</v>
      </c>
      <c r="E1481" s="21">
        <f t="shared" si="166"/>
        <v>12</v>
      </c>
      <c r="F1481" s="23">
        <v>88.088789214154573</v>
      </c>
      <c r="G1481" s="23">
        <v>2653.5350776529126</v>
      </c>
      <c r="H1481" s="16">
        <f t="shared" si="167"/>
        <v>3.3196768324641968E-2</v>
      </c>
      <c r="I1481" s="23">
        <v>8.5595810723006895</v>
      </c>
      <c r="J1481" s="23">
        <v>66.310447417169229</v>
      </c>
      <c r="K1481" s="23">
        <v>19.736566484517304</v>
      </c>
      <c r="L1481" s="23">
        <v>17.799355436807645</v>
      </c>
      <c r="M1481" s="23">
        <f t="shared" si="161"/>
        <v>28.77452549584428</v>
      </c>
      <c r="N1481" s="23">
        <v>1443.9349026897405</v>
      </c>
      <c r="O1481" s="17">
        <f t="shared" si="162"/>
        <v>2.5855810049746391E-2</v>
      </c>
      <c r="P1481" s="18">
        <f t="shared" si="163"/>
        <v>5.8194249038320975E-2</v>
      </c>
    </row>
    <row r="1482" spans="2:16" x14ac:dyDescent="0.3">
      <c r="B1482" s="19">
        <v>40970.541666666577</v>
      </c>
      <c r="C1482" s="21">
        <f t="shared" si="164"/>
        <v>3</v>
      </c>
      <c r="D1482" s="21" t="str">
        <f t="shared" si="165"/>
        <v>Shoulder</v>
      </c>
      <c r="E1482" s="21">
        <f t="shared" si="166"/>
        <v>13</v>
      </c>
      <c r="F1482" s="23">
        <v>87.419777252321481</v>
      </c>
      <c r="G1482" s="23">
        <v>2598.2474456560008</v>
      </c>
      <c r="H1482" s="16">
        <f t="shared" si="167"/>
        <v>3.3645670430073257E-2</v>
      </c>
      <c r="I1482" s="23">
        <v>8.3825091304872892</v>
      </c>
      <c r="J1482" s="23">
        <v>65.168714753890086</v>
      </c>
      <c r="K1482" s="23">
        <v>19.736566484517304</v>
      </c>
      <c r="L1482" s="23">
        <v>17.36301418543318</v>
      </c>
      <c r="M1482" s="23">
        <f t="shared" si="161"/>
        <v>28.069134083939602</v>
      </c>
      <c r="N1482" s="23">
        <v>1406.3847393593539</v>
      </c>
      <c r="O1482" s="17">
        <f t="shared" si="162"/>
        <v>2.5918685118150243E-2</v>
      </c>
      <c r="P1482" s="18">
        <f t="shared" si="163"/>
        <v>5.8692304010757368E-2</v>
      </c>
    </row>
    <row r="1483" spans="2:16" x14ac:dyDescent="0.3">
      <c r="B1483" s="19">
        <v>40970.583333333241</v>
      </c>
      <c r="C1483" s="21">
        <f t="shared" si="164"/>
        <v>3</v>
      </c>
      <c r="D1483" s="21" t="str">
        <f t="shared" si="165"/>
        <v>Shoulder</v>
      </c>
      <c r="E1483" s="21">
        <f t="shared" si="166"/>
        <v>14</v>
      </c>
      <c r="F1483" s="23">
        <v>85.215233337079908</v>
      </c>
      <c r="G1483" s="23">
        <v>2548.4885768587797</v>
      </c>
      <c r="H1483" s="16">
        <f t="shared" si="167"/>
        <v>3.3437557504030345E-2</v>
      </c>
      <c r="I1483" s="23">
        <v>8.2212792436370297</v>
      </c>
      <c r="J1483" s="23">
        <v>65.058950304692758</v>
      </c>
      <c r="K1483" s="23">
        <v>19.736566484517304</v>
      </c>
      <c r="L1483" s="23">
        <v>17.321064998325205</v>
      </c>
      <c r="M1483" s="23">
        <f t="shared" si="161"/>
        <v>28.001318821850248</v>
      </c>
      <c r="N1483" s="23">
        <v>1381.5005828017197</v>
      </c>
      <c r="O1483" s="17">
        <f t="shared" si="162"/>
        <v>2.6219748667805038E-2</v>
      </c>
      <c r="P1483" s="18">
        <f t="shared" si="163"/>
        <v>5.8780581818014432E-2</v>
      </c>
    </row>
    <row r="1484" spans="2:16" x14ac:dyDescent="0.3">
      <c r="B1484" s="19">
        <v>40970.624999999905</v>
      </c>
      <c r="C1484" s="21">
        <f t="shared" si="164"/>
        <v>3</v>
      </c>
      <c r="D1484" s="21" t="str">
        <f t="shared" si="165"/>
        <v>Shoulder</v>
      </c>
      <c r="E1484" s="21">
        <f t="shared" si="166"/>
        <v>15</v>
      </c>
      <c r="F1484" s="23">
        <v>84.948474506672838</v>
      </c>
      <c r="G1484" s="23">
        <v>2516.4217503005707</v>
      </c>
      <c r="H1484" s="16">
        <f t="shared" si="167"/>
        <v>3.3757645949660971E-2</v>
      </c>
      <c r="I1484" s="23">
        <v>8.1268801006548426</v>
      </c>
      <c r="J1484" s="23">
        <v>62.645947071625272</v>
      </c>
      <c r="K1484" s="23">
        <v>19.736566484517304</v>
      </c>
      <c r="L1484" s="23">
        <v>16.39887639485362</v>
      </c>
      <c r="M1484" s="23">
        <f t="shared" si="161"/>
        <v>26.510504192254349</v>
      </c>
      <c r="N1484" s="23">
        <v>1362.5585204116755</v>
      </c>
      <c r="O1484" s="17">
        <f t="shared" si="162"/>
        <v>2.5420841581500698E-2</v>
      </c>
      <c r="P1484" s="18">
        <f t="shared" si="163"/>
        <v>5.8320339761310944E-2</v>
      </c>
    </row>
    <row r="1485" spans="2:16" x14ac:dyDescent="0.3">
      <c r="B1485" s="19">
        <v>40970.66666666657</v>
      </c>
      <c r="C1485" s="21">
        <f t="shared" si="164"/>
        <v>3</v>
      </c>
      <c r="D1485" s="21" t="str">
        <f t="shared" si="165"/>
        <v>Shoulder</v>
      </c>
      <c r="E1485" s="21">
        <f t="shared" si="166"/>
        <v>16</v>
      </c>
      <c r="F1485" s="23">
        <v>84.134216500460411</v>
      </c>
      <c r="G1485" s="23">
        <v>2495.4124501417441</v>
      </c>
      <c r="H1485" s="16">
        <f t="shared" si="167"/>
        <v>3.3715555316589624E-2</v>
      </c>
      <c r="I1485" s="23">
        <v>8.1753285623638039</v>
      </c>
      <c r="J1485" s="23">
        <v>62.404179088103248</v>
      </c>
      <c r="K1485" s="23">
        <v>19.736566484517304</v>
      </c>
      <c r="L1485" s="23">
        <v>16.306478806639497</v>
      </c>
      <c r="M1485" s="23">
        <f t="shared" si="161"/>
        <v>26.361133796946447</v>
      </c>
      <c r="N1485" s="23">
        <v>1369.0179625321339</v>
      </c>
      <c r="O1485" s="17">
        <f t="shared" si="162"/>
        <v>2.5227179850461315E-2</v>
      </c>
      <c r="P1485" s="18">
        <f t="shared" si="163"/>
        <v>5.8092186789321154E-2</v>
      </c>
    </row>
    <row r="1486" spans="2:16" x14ac:dyDescent="0.3">
      <c r="B1486" s="19">
        <v>40970.708333333234</v>
      </c>
      <c r="C1486" s="21">
        <f t="shared" si="164"/>
        <v>3</v>
      </c>
      <c r="D1486" s="21" t="str">
        <f t="shared" si="165"/>
        <v>Shoulder</v>
      </c>
      <c r="E1486" s="21">
        <f t="shared" si="166"/>
        <v>17</v>
      </c>
      <c r="F1486" s="23">
        <v>83.551111849896145</v>
      </c>
      <c r="G1486" s="23">
        <v>2497.6239554216204</v>
      </c>
      <c r="H1486" s="16">
        <f t="shared" si="167"/>
        <v>3.3452238343779014E-2</v>
      </c>
      <c r="I1486" s="23">
        <v>8.2649171665842704</v>
      </c>
      <c r="J1486" s="23">
        <v>63.999396312769129</v>
      </c>
      <c r="K1486" s="23">
        <v>19.736566484517304</v>
      </c>
      <c r="L1486" s="23">
        <v>16.916130349782414</v>
      </c>
      <c r="M1486" s="23">
        <f t="shared" si="161"/>
        <v>27.346699478469411</v>
      </c>
      <c r="N1486" s="23">
        <v>1406.5049701857424</v>
      </c>
      <c r="O1486" s="17">
        <f t="shared" si="162"/>
        <v>2.5319225598151158E-2</v>
      </c>
      <c r="P1486" s="18">
        <f t="shared" si="163"/>
        <v>5.7924479172540913E-2</v>
      </c>
    </row>
    <row r="1487" spans="2:16" x14ac:dyDescent="0.3">
      <c r="B1487" s="19">
        <v>40970.749999999898</v>
      </c>
      <c r="C1487" s="21">
        <f t="shared" si="164"/>
        <v>3</v>
      </c>
      <c r="D1487" s="21" t="str">
        <f t="shared" si="165"/>
        <v>Shoulder</v>
      </c>
      <c r="E1487" s="21">
        <f t="shared" si="166"/>
        <v>18</v>
      </c>
      <c r="F1487" s="23">
        <v>84.542641390110859</v>
      </c>
      <c r="G1487" s="23">
        <v>2528.5850293398912</v>
      </c>
      <c r="H1487" s="16">
        <f t="shared" si="167"/>
        <v>3.3434763082569319E-2</v>
      </c>
      <c r="I1487" s="23">
        <v>8.4954105599834175</v>
      </c>
      <c r="J1487" s="23">
        <v>68.169443746725463</v>
      </c>
      <c r="K1487" s="23">
        <v>19.736566484517304</v>
      </c>
      <c r="L1487" s="23">
        <v>18.509816660198936</v>
      </c>
      <c r="M1487" s="23">
        <f t="shared" si="161"/>
        <v>29.923060602009222</v>
      </c>
      <c r="N1487" s="23">
        <v>1496.4489142301536</v>
      </c>
      <c r="O1487" s="17">
        <f t="shared" si="162"/>
        <v>2.5673092343253816E-2</v>
      </c>
      <c r="P1487" s="18">
        <f t="shared" si="163"/>
        <v>5.8249481665729519E-2</v>
      </c>
    </row>
    <row r="1488" spans="2:16" x14ac:dyDescent="0.3">
      <c r="B1488" s="19">
        <v>40970.791666666562</v>
      </c>
      <c r="C1488" s="21">
        <f t="shared" si="164"/>
        <v>3</v>
      </c>
      <c r="D1488" s="21" t="str">
        <f t="shared" si="165"/>
        <v>Shoulder</v>
      </c>
      <c r="E1488" s="21">
        <f t="shared" si="166"/>
        <v>19</v>
      </c>
      <c r="F1488" s="23">
        <v>91.410611787343029</v>
      </c>
      <c r="G1488" s="23">
        <v>2624.7855090145185</v>
      </c>
      <c r="H1488" s="16">
        <f t="shared" si="167"/>
        <v>3.4825935861579539E-2</v>
      </c>
      <c r="I1488" s="23">
        <v>8.655562772028718</v>
      </c>
      <c r="J1488" s="23">
        <v>66.839643261144204</v>
      </c>
      <c r="K1488" s="23">
        <v>19.736566484517304</v>
      </c>
      <c r="L1488" s="23">
        <v>18.00160065953694</v>
      </c>
      <c r="M1488" s="23">
        <f t="shared" si="161"/>
        <v>29.101476117089959</v>
      </c>
      <c r="N1488" s="23">
        <v>1540.9433160370261</v>
      </c>
      <c r="O1488" s="17">
        <f t="shared" si="162"/>
        <v>2.4502548858332855E-2</v>
      </c>
      <c r="P1488" s="18">
        <f t="shared" si="163"/>
        <v>5.8475160524926878E-2</v>
      </c>
    </row>
    <row r="1489" spans="2:16" x14ac:dyDescent="0.3">
      <c r="B1489" s="19">
        <v>40970.833333333227</v>
      </c>
      <c r="C1489" s="21">
        <f t="shared" si="164"/>
        <v>3</v>
      </c>
      <c r="D1489" s="21" t="str">
        <f t="shared" si="165"/>
        <v>Shoulder</v>
      </c>
      <c r="E1489" s="21">
        <f t="shared" si="166"/>
        <v>20</v>
      </c>
      <c r="F1489" s="23">
        <v>91.453314943376014</v>
      </c>
      <c r="G1489" s="23">
        <v>2672.3328725318629</v>
      </c>
      <c r="H1489" s="16">
        <f t="shared" si="167"/>
        <v>3.4222276679450457E-2</v>
      </c>
      <c r="I1489" s="23">
        <v>8.5716471538483141</v>
      </c>
      <c r="J1489" s="23">
        <v>71.663524525149185</v>
      </c>
      <c r="K1489" s="23">
        <v>19.736566484517304</v>
      </c>
      <c r="L1489" s="23">
        <v>19.845165668155015</v>
      </c>
      <c r="M1489" s="23">
        <f t="shared" si="161"/>
        <v>32.081792372476869</v>
      </c>
      <c r="N1489" s="23">
        <v>1517.824606910172</v>
      </c>
      <c r="O1489" s="17">
        <f t="shared" si="162"/>
        <v>2.6784016638841553E-2</v>
      </c>
      <c r="P1489" s="18">
        <f t="shared" si="163"/>
        <v>6.0089683290290574E-2</v>
      </c>
    </row>
    <row r="1490" spans="2:16" x14ac:dyDescent="0.3">
      <c r="B1490" s="19">
        <v>40970.874999999891</v>
      </c>
      <c r="C1490" s="21">
        <f t="shared" si="164"/>
        <v>3</v>
      </c>
      <c r="D1490" s="21" t="str">
        <f t="shared" si="165"/>
        <v>Shoulder</v>
      </c>
      <c r="E1490" s="21">
        <f t="shared" si="166"/>
        <v>21</v>
      </c>
      <c r="F1490" s="23">
        <v>89.33187006853494</v>
      </c>
      <c r="G1490" s="23">
        <v>2646.9005618132833</v>
      </c>
      <c r="H1490" s="16">
        <f t="shared" si="167"/>
        <v>3.3749613172977429E-2</v>
      </c>
      <c r="I1490" s="23">
        <v>8.3266009605011817</v>
      </c>
      <c r="J1490" s="23">
        <v>64.997831677854293</v>
      </c>
      <c r="K1490" s="23">
        <v>19.736566484517304</v>
      </c>
      <c r="L1490" s="23">
        <v>17.297707010089681</v>
      </c>
      <c r="M1490" s="23">
        <f t="shared" si="161"/>
        <v>27.963558183247308</v>
      </c>
      <c r="N1490" s="23">
        <v>1467.983528480278</v>
      </c>
      <c r="O1490" s="17">
        <f t="shared" si="162"/>
        <v>2.4721094235517535E-2</v>
      </c>
      <c r="P1490" s="18">
        <f t="shared" si="163"/>
        <v>5.7636380040833525E-2</v>
      </c>
    </row>
    <row r="1491" spans="2:16" x14ac:dyDescent="0.3">
      <c r="B1491" s="19">
        <v>40970.916666666555</v>
      </c>
      <c r="C1491" s="21">
        <f t="shared" si="164"/>
        <v>3</v>
      </c>
      <c r="D1491" s="21" t="str">
        <f t="shared" si="165"/>
        <v>Shoulder</v>
      </c>
      <c r="E1491" s="21">
        <f t="shared" si="166"/>
        <v>22</v>
      </c>
      <c r="F1491" s="23">
        <v>84.554069481082621</v>
      </c>
      <c r="G1491" s="23">
        <v>2586.0841666166798</v>
      </c>
      <c r="H1491" s="16">
        <f t="shared" si="167"/>
        <v>3.2695791796947954E-2</v>
      </c>
      <c r="I1491" s="23">
        <v>7.9373208110425004</v>
      </c>
      <c r="J1491" s="23">
        <v>62.490596127773387</v>
      </c>
      <c r="K1491" s="23">
        <v>19.736566484517304</v>
      </c>
      <c r="L1491" s="23">
        <v>16.339505206288468</v>
      </c>
      <c r="M1491" s="23">
        <f t="shared" si="161"/>
        <v>26.414524436967614</v>
      </c>
      <c r="N1491" s="23">
        <v>1372.8575300989639</v>
      </c>
      <c r="O1491" s="17">
        <f t="shared" si="162"/>
        <v>2.5022148689772511E-2</v>
      </c>
      <c r="P1491" s="18">
        <f t="shared" si="163"/>
        <v>5.6899821522847394E-2</v>
      </c>
    </row>
    <row r="1492" spans="2:16" x14ac:dyDescent="0.3">
      <c r="B1492" s="19">
        <v>40970.958333333219</v>
      </c>
      <c r="C1492" s="21">
        <f t="shared" si="164"/>
        <v>3</v>
      </c>
      <c r="D1492" s="21" t="str">
        <f t="shared" si="165"/>
        <v>Shoulder</v>
      </c>
      <c r="E1492" s="21">
        <f t="shared" si="166"/>
        <v>23</v>
      </c>
      <c r="F1492" s="23">
        <v>79.814573848176948</v>
      </c>
      <c r="G1492" s="23">
        <v>2471.0858920631026</v>
      </c>
      <c r="H1492" s="16">
        <f t="shared" si="167"/>
        <v>3.2299392791053483E-2</v>
      </c>
      <c r="I1492" s="23">
        <v>7.550367995970972</v>
      </c>
      <c r="J1492" s="23">
        <v>59.549137428849292</v>
      </c>
      <c r="K1492" s="23">
        <v>19.736566484517304</v>
      </c>
      <c r="L1492" s="23">
        <v>15.215354333816641</v>
      </c>
      <c r="M1492" s="23">
        <f t="shared" si="161"/>
        <v>24.597216610515346</v>
      </c>
      <c r="N1492" s="23">
        <v>1276.5599615034168</v>
      </c>
      <c r="O1492" s="17">
        <f t="shared" si="162"/>
        <v>2.5182980491277356E-2</v>
      </c>
      <c r="P1492" s="18">
        <f t="shared" si="163"/>
        <v>5.6668978303793638E-2</v>
      </c>
    </row>
    <row r="1493" spans="2:16" x14ac:dyDescent="0.3">
      <c r="B1493" s="19">
        <v>40970.999999999884</v>
      </c>
      <c r="C1493" s="21">
        <f t="shared" si="164"/>
        <v>3</v>
      </c>
      <c r="D1493" s="21" t="str">
        <f t="shared" si="165"/>
        <v>Shoulder</v>
      </c>
      <c r="E1493" s="21">
        <f t="shared" si="166"/>
        <v>0</v>
      </c>
      <c r="F1493" s="23">
        <v>73.36389371992253</v>
      </c>
      <c r="G1493" s="23">
        <v>2377.096917668352</v>
      </c>
      <c r="H1493" s="16">
        <f t="shared" si="167"/>
        <v>3.0862811345480915E-2</v>
      </c>
      <c r="I1493" s="23">
        <v>7.3320922298839406</v>
      </c>
      <c r="J1493" s="23">
        <v>58.94438772612304</v>
      </c>
      <c r="K1493" s="23">
        <v>19.736566484517304</v>
      </c>
      <c r="L1493" s="23">
        <v>14.984234343522212</v>
      </c>
      <c r="M1493" s="23">
        <f t="shared" si="161"/>
        <v>24.223586898083525</v>
      </c>
      <c r="N1493" s="23">
        <v>1209.2187446483933</v>
      </c>
      <c r="O1493" s="17">
        <f t="shared" si="162"/>
        <v>2.6095922898667079E-2</v>
      </c>
      <c r="P1493" s="18">
        <f t="shared" si="163"/>
        <v>5.6153340698840218E-2</v>
      </c>
    </row>
    <row r="1494" spans="2:16" x14ac:dyDescent="0.3">
      <c r="B1494" s="19">
        <v>40971.041666666548</v>
      </c>
      <c r="C1494" s="21">
        <f t="shared" si="164"/>
        <v>3</v>
      </c>
      <c r="D1494" s="21" t="str">
        <f t="shared" si="165"/>
        <v>Shoulder</v>
      </c>
      <c r="E1494" s="21">
        <f t="shared" si="166"/>
        <v>1</v>
      </c>
      <c r="F1494" s="23">
        <v>69.014579362811645</v>
      </c>
      <c r="G1494" s="23">
        <v>2314.0690171918723</v>
      </c>
      <c r="H1494" s="16">
        <f t="shared" si="167"/>
        <v>2.9823907087508126E-2</v>
      </c>
      <c r="I1494" s="23">
        <v>7.1987486740639088</v>
      </c>
      <c r="J1494" s="23">
        <v>62.459503088746871</v>
      </c>
      <c r="K1494" s="23">
        <v>19.736566484517304</v>
      </c>
      <c r="L1494" s="23">
        <v>16.327622235787384</v>
      </c>
      <c r="M1494" s="23">
        <f t="shared" si="161"/>
        <v>26.395314368442182</v>
      </c>
      <c r="N1494" s="23">
        <v>1172.3726488116263</v>
      </c>
      <c r="O1494" s="17">
        <f t="shared" si="162"/>
        <v>2.8654765254510724E-2</v>
      </c>
      <c r="P1494" s="18">
        <f t="shared" si="163"/>
        <v>5.7624075285453963E-2</v>
      </c>
    </row>
    <row r="1495" spans="2:16" x14ac:dyDescent="0.3">
      <c r="B1495" s="19">
        <v>40971.083333333212</v>
      </c>
      <c r="C1495" s="21">
        <f t="shared" si="164"/>
        <v>3</v>
      </c>
      <c r="D1495" s="21" t="str">
        <f t="shared" si="165"/>
        <v>Shoulder</v>
      </c>
      <c r="E1495" s="21">
        <f t="shared" si="166"/>
        <v>2</v>
      </c>
      <c r="F1495" s="23">
        <v>67.853567603185354</v>
      </c>
      <c r="G1495" s="23">
        <v>2264.3101483946512</v>
      </c>
      <c r="H1495" s="16">
        <f t="shared" si="167"/>
        <v>2.9966551910431582E-2</v>
      </c>
      <c r="I1495" s="23">
        <v>7.0943754274942981</v>
      </c>
      <c r="J1495" s="23">
        <v>62.612581532178162</v>
      </c>
      <c r="K1495" s="23">
        <v>19.736566484517304</v>
      </c>
      <c r="L1495" s="23">
        <v>16.386124932358602</v>
      </c>
      <c r="M1495" s="23">
        <f t="shared" si="161"/>
        <v>26.489890115302256</v>
      </c>
      <c r="N1495" s="23">
        <v>1162.5086689151315</v>
      </c>
      <c r="O1495" s="17">
        <f t="shared" si="162"/>
        <v>2.8889475356891604E-2</v>
      </c>
      <c r="P1495" s="18">
        <f t="shared" si="163"/>
        <v>5.7990309304375758E-2</v>
      </c>
    </row>
    <row r="1496" spans="2:16" x14ac:dyDescent="0.3">
      <c r="B1496" s="19">
        <v>40971.124999999876</v>
      </c>
      <c r="C1496" s="21">
        <f t="shared" si="164"/>
        <v>3</v>
      </c>
      <c r="D1496" s="21" t="str">
        <f t="shared" si="165"/>
        <v>Shoulder</v>
      </c>
      <c r="E1496" s="21">
        <f t="shared" si="166"/>
        <v>3</v>
      </c>
      <c r="F1496" s="23">
        <v>67.743295087288487</v>
      </c>
      <c r="G1496" s="23">
        <v>2235.5605797562571</v>
      </c>
      <c r="H1496" s="16">
        <f t="shared" si="167"/>
        <v>3.030259868631005E-2</v>
      </c>
      <c r="I1496" s="23">
        <v>7.1085975464932449</v>
      </c>
      <c r="J1496" s="23">
        <v>63.009153445180161</v>
      </c>
      <c r="K1496" s="23">
        <v>19.736566484517304</v>
      </c>
      <c r="L1496" s="23">
        <v>16.537684654125929</v>
      </c>
      <c r="M1496" s="23">
        <f t="shared" si="161"/>
        <v>26.734902306536927</v>
      </c>
      <c r="N1496" s="23">
        <v>1144.7852221435212</v>
      </c>
      <c r="O1496" s="17">
        <f t="shared" si="162"/>
        <v>2.956318722359191E-2</v>
      </c>
      <c r="P1496" s="18">
        <f t="shared" si="163"/>
        <v>5.8969944511577208E-2</v>
      </c>
    </row>
    <row r="1497" spans="2:16" x14ac:dyDescent="0.3">
      <c r="B1497" s="19">
        <v>40971.166666666541</v>
      </c>
      <c r="C1497" s="21">
        <f t="shared" si="164"/>
        <v>3</v>
      </c>
      <c r="D1497" s="21" t="str">
        <f t="shared" si="165"/>
        <v>Shoulder</v>
      </c>
      <c r="E1497" s="21">
        <f t="shared" si="166"/>
        <v>4</v>
      </c>
      <c r="F1497" s="23">
        <v>68.650027098945841</v>
      </c>
      <c r="G1497" s="23">
        <v>2243.3008482358246</v>
      </c>
      <c r="H1497" s="16">
        <f t="shared" si="167"/>
        <v>3.0602238283346416E-2</v>
      </c>
      <c r="I1497" s="23">
        <v>7.1237754063648202</v>
      </c>
      <c r="J1497" s="23">
        <v>63.700170236055591</v>
      </c>
      <c r="K1497" s="23">
        <v>19.736566484517304</v>
      </c>
      <c r="L1497" s="23">
        <v>16.801773736403181</v>
      </c>
      <c r="M1497" s="23">
        <f t="shared" si="161"/>
        <v>27.161830015135106</v>
      </c>
      <c r="N1497" s="23">
        <v>1154.8091890496476</v>
      </c>
      <c r="O1497" s="17">
        <f t="shared" si="162"/>
        <v>2.9689411676499845E-2</v>
      </c>
      <c r="P1497" s="18">
        <f t="shared" si="163"/>
        <v>5.9383087509229646E-2</v>
      </c>
    </row>
    <row r="1498" spans="2:16" x14ac:dyDescent="0.3">
      <c r="B1498" s="19">
        <v>40971.208333333205</v>
      </c>
      <c r="C1498" s="21">
        <f t="shared" si="164"/>
        <v>3</v>
      </c>
      <c r="D1498" s="21" t="str">
        <f t="shared" si="165"/>
        <v>Shoulder</v>
      </c>
      <c r="E1498" s="21">
        <f t="shared" si="166"/>
        <v>5</v>
      </c>
      <c r="F1498" s="23">
        <v>69.906283996793846</v>
      </c>
      <c r="G1498" s="23">
        <v>2245.5123535157013</v>
      </c>
      <c r="H1498" s="16">
        <f t="shared" si="167"/>
        <v>3.1131551731320744E-2</v>
      </c>
      <c r="I1498" s="23">
        <v>7.278225990057547</v>
      </c>
      <c r="J1498" s="23">
        <v>63.823918851609257</v>
      </c>
      <c r="K1498" s="23">
        <v>19.736566484517304</v>
      </c>
      <c r="L1498" s="23">
        <v>16.849067317031295</v>
      </c>
      <c r="M1498" s="23">
        <f t="shared" si="161"/>
        <v>27.238285050060657</v>
      </c>
      <c r="N1498" s="23">
        <v>1196.1063893007197</v>
      </c>
      <c r="O1498" s="17">
        <f t="shared" si="162"/>
        <v>2.8857392075547401E-2</v>
      </c>
      <c r="P1498" s="18">
        <f t="shared" si="163"/>
        <v>5.909056841263724E-2</v>
      </c>
    </row>
    <row r="1499" spans="2:16" x14ac:dyDescent="0.3">
      <c r="B1499" s="19">
        <v>40971.249999999869</v>
      </c>
      <c r="C1499" s="21">
        <f t="shared" si="164"/>
        <v>3</v>
      </c>
      <c r="D1499" s="21" t="str">
        <f t="shared" si="165"/>
        <v>Shoulder</v>
      </c>
      <c r="E1499" s="21">
        <f t="shared" si="166"/>
        <v>6</v>
      </c>
      <c r="F1499" s="23">
        <v>72.955209014277372</v>
      </c>
      <c r="G1499" s="23">
        <v>2311.857511911996</v>
      </c>
      <c r="H1499" s="16">
        <f t="shared" si="167"/>
        <v>3.1556966049322212E-2</v>
      </c>
      <c r="I1499" s="23">
        <v>7.6054197973026287</v>
      </c>
      <c r="J1499" s="23">
        <v>63.503692585357776</v>
      </c>
      <c r="K1499" s="23">
        <v>19.736566484517304</v>
      </c>
      <c r="L1499" s="23">
        <v>16.726684964110046</v>
      </c>
      <c r="M1499" s="23">
        <f t="shared" si="161"/>
        <v>27.040441136730426</v>
      </c>
      <c r="N1499" s="23">
        <v>1265.746618843332</v>
      </c>
      <c r="O1499" s="17">
        <f t="shared" si="162"/>
        <v>2.7371877134219191E-2</v>
      </c>
      <c r="P1499" s="18">
        <f t="shared" si="163"/>
        <v>5.8065069786110632E-2</v>
      </c>
    </row>
    <row r="1500" spans="2:16" x14ac:dyDescent="0.3">
      <c r="B1500" s="19">
        <v>40971.291666666533</v>
      </c>
      <c r="C1500" s="21">
        <f t="shared" si="164"/>
        <v>3</v>
      </c>
      <c r="D1500" s="21" t="str">
        <f t="shared" si="165"/>
        <v>Shoulder</v>
      </c>
      <c r="E1500" s="21">
        <f t="shared" si="166"/>
        <v>7</v>
      </c>
      <c r="F1500" s="23">
        <v>77.601847718711539</v>
      </c>
      <c r="G1500" s="23">
        <v>2387.0486914277963</v>
      </c>
      <c r="H1500" s="16">
        <f t="shared" si="167"/>
        <v>3.2509536984892645E-2</v>
      </c>
      <c r="I1500" s="23">
        <v>7.9557856371288436</v>
      </c>
      <c r="J1500" s="23">
        <v>69.417901363689509</v>
      </c>
      <c r="K1500" s="23">
        <v>19.736566484517304</v>
      </c>
      <c r="L1500" s="23">
        <v>18.986945480626563</v>
      </c>
      <c r="M1500" s="23">
        <f t="shared" si="161"/>
        <v>30.694389398545642</v>
      </c>
      <c r="N1500" s="23">
        <v>1346.6288597912339</v>
      </c>
      <c r="O1500" s="17">
        <f t="shared" si="162"/>
        <v>2.8701430802297204E-2</v>
      </c>
      <c r="P1500" s="18">
        <f t="shared" si="163"/>
        <v>6.0277897561003227E-2</v>
      </c>
    </row>
    <row r="1501" spans="2:16" x14ac:dyDescent="0.3">
      <c r="B1501" s="19">
        <v>40971.333333333198</v>
      </c>
      <c r="C1501" s="21">
        <f t="shared" si="164"/>
        <v>3</v>
      </c>
      <c r="D1501" s="21" t="str">
        <f t="shared" si="165"/>
        <v>Shoulder</v>
      </c>
      <c r="E1501" s="21">
        <f t="shared" si="166"/>
        <v>8</v>
      </c>
      <c r="F1501" s="23">
        <v>78.806507285329388</v>
      </c>
      <c r="G1501" s="23">
        <v>2487.6721816621762</v>
      </c>
      <c r="H1501" s="16">
        <f t="shared" si="167"/>
        <v>3.1678815185638171E-2</v>
      </c>
      <c r="I1501" s="23">
        <v>8.2043970759078455</v>
      </c>
      <c r="J1501" s="23">
        <v>68.736101914505497</v>
      </c>
      <c r="K1501" s="23">
        <v>19.736566484517304</v>
      </c>
      <c r="L1501" s="23">
        <v>18.726379032445138</v>
      </c>
      <c r="M1501" s="23">
        <f t="shared" si="161"/>
        <v>30.273156397543055</v>
      </c>
      <c r="N1501" s="23">
        <v>1405.6048737353278</v>
      </c>
      <c r="O1501" s="17">
        <f t="shared" si="162"/>
        <v>2.7374373974101723E-2</v>
      </c>
      <c r="P1501" s="18">
        <f t="shared" si="163"/>
        <v>5.8186001425791778E-2</v>
      </c>
    </row>
    <row r="1502" spans="2:16" x14ac:dyDescent="0.3">
      <c r="B1502" s="19">
        <v>40971.374999999862</v>
      </c>
      <c r="C1502" s="21">
        <f t="shared" si="164"/>
        <v>3</v>
      </c>
      <c r="D1502" s="21" t="str">
        <f t="shared" si="165"/>
        <v>Shoulder</v>
      </c>
      <c r="E1502" s="21">
        <f t="shared" si="166"/>
        <v>9</v>
      </c>
      <c r="F1502" s="23">
        <v>81.76976472864456</v>
      </c>
      <c r="G1502" s="23">
        <v>2548.4885768587797</v>
      </c>
      <c r="H1502" s="16">
        <f t="shared" si="167"/>
        <v>3.208559201369169E-2</v>
      </c>
      <c r="I1502" s="23">
        <v>8.3092045658687859</v>
      </c>
      <c r="J1502" s="23">
        <v>69.092771358590426</v>
      </c>
      <c r="K1502" s="23">
        <v>19.736566484517304</v>
      </c>
      <c r="L1502" s="23">
        <v>18.862689043154706</v>
      </c>
      <c r="M1502" s="23">
        <f t="shared" si="161"/>
        <v>30.493515830918415</v>
      </c>
      <c r="N1502" s="23">
        <v>1437.590378215634</v>
      </c>
      <c r="O1502" s="17">
        <f t="shared" si="162"/>
        <v>2.6991499793529446E-2</v>
      </c>
      <c r="P1502" s="18">
        <f t="shared" si="163"/>
        <v>5.8211053557008306E-2</v>
      </c>
    </row>
    <row r="1503" spans="2:16" x14ac:dyDescent="0.3">
      <c r="B1503" s="19">
        <v>40971.416666666526</v>
      </c>
      <c r="C1503" s="21">
        <f t="shared" si="164"/>
        <v>3</v>
      </c>
      <c r="D1503" s="21" t="str">
        <f t="shared" si="165"/>
        <v>Shoulder</v>
      </c>
      <c r="E1503" s="21">
        <f t="shared" si="166"/>
        <v>10</v>
      </c>
      <c r="F1503" s="23">
        <v>82.227687454389525</v>
      </c>
      <c r="G1503" s="23">
        <v>2586.0841666166798</v>
      </c>
      <c r="H1503" s="16">
        <f t="shared" si="167"/>
        <v>3.1796214723346108E-2</v>
      </c>
      <c r="I1503" s="23">
        <v>8.2574681293563827</v>
      </c>
      <c r="J1503" s="23">
        <v>68.485003586878619</v>
      </c>
      <c r="K1503" s="23">
        <v>19.736566484517304</v>
      </c>
      <c r="L1503" s="23">
        <v>18.630415623480317</v>
      </c>
      <c r="M1503" s="23">
        <f t="shared" si="161"/>
        <v>30.118021478880998</v>
      </c>
      <c r="N1503" s="23">
        <v>1425.0785571358558</v>
      </c>
      <c r="O1503" s="17">
        <f t="shared" si="162"/>
        <v>2.6928683626652142E-2</v>
      </c>
      <c r="P1503" s="18">
        <f t="shared" si="163"/>
        <v>5.7868668143188168E-2</v>
      </c>
    </row>
    <row r="1504" spans="2:16" x14ac:dyDescent="0.3">
      <c r="B1504" s="19">
        <v>40971.45833333319</v>
      </c>
      <c r="C1504" s="21">
        <f t="shared" si="164"/>
        <v>3</v>
      </c>
      <c r="D1504" s="21" t="str">
        <f t="shared" si="165"/>
        <v>Shoulder</v>
      </c>
      <c r="E1504" s="21">
        <f t="shared" si="166"/>
        <v>11</v>
      </c>
      <c r="F1504" s="23">
        <v>78.538961714339976</v>
      </c>
      <c r="G1504" s="23">
        <v>2575.0266402172974</v>
      </c>
      <c r="H1504" s="16">
        <f t="shared" si="167"/>
        <v>3.0500252109124722E-2</v>
      </c>
      <c r="I1504" s="23">
        <v>8.0609878813986882</v>
      </c>
      <c r="J1504" s="23">
        <v>66.655133523765045</v>
      </c>
      <c r="K1504" s="23">
        <v>19.736566484517304</v>
      </c>
      <c r="L1504" s="23">
        <v>17.931085720017244</v>
      </c>
      <c r="M1504" s="23">
        <f t="shared" si="161"/>
        <v>28.987481319230497</v>
      </c>
      <c r="N1504" s="23">
        <v>1386.519865846112</v>
      </c>
      <c r="O1504" s="17">
        <f t="shared" si="162"/>
        <v>2.6720474847304602E-2</v>
      </c>
      <c r="P1504" s="18">
        <f t="shared" si="163"/>
        <v>5.6405745737111004E-2</v>
      </c>
    </row>
    <row r="1505" spans="2:16" x14ac:dyDescent="0.3">
      <c r="B1505" s="19">
        <v>40971.499999999854</v>
      </c>
      <c r="C1505" s="21">
        <f t="shared" si="164"/>
        <v>3</v>
      </c>
      <c r="D1505" s="21" t="str">
        <f t="shared" si="165"/>
        <v>Shoulder</v>
      </c>
      <c r="E1505" s="21">
        <f t="shared" si="166"/>
        <v>12</v>
      </c>
      <c r="F1505" s="23">
        <v>74.400300278007961</v>
      </c>
      <c r="G1505" s="23">
        <v>2521.9505135002619</v>
      </c>
      <c r="H1505" s="16">
        <f t="shared" si="167"/>
        <v>2.9501094442470406E-2</v>
      </c>
      <c r="I1505" s="23">
        <v>7.8347123648948145</v>
      </c>
      <c r="J1505" s="23">
        <v>65.71047137143951</v>
      </c>
      <c r="K1505" s="23">
        <v>19.736566484517304</v>
      </c>
      <c r="L1505" s="23">
        <v>17.57005981708129</v>
      </c>
      <c r="M1505" s="23">
        <f t="shared" si="161"/>
        <v>28.403845069840916</v>
      </c>
      <c r="N1505" s="23">
        <v>1324.6543355472713</v>
      </c>
      <c r="O1505" s="17">
        <f t="shared" si="162"/>
        <v>2.7356991527728653E-2</v>
      </c>
      <c r="P1505" s="18">
        <f t="shared" si="163"/>
        <v>5.6051024779477675E-2</v>
      </c>
    </row>
    <row r="1506" spans="2:16" x14ac:dyDescent="0.3">
      <c r="B1506" s="19">
        <v>40971.541666666519</v>
      </c>
      <c r="C1506" s="21">
        <f t="shared" si="164"/>
        <v>3</v>
      </c>
      <c r="D1506" s="21" t="str">
        <f t="shared" si="165"/>
        <v>Shoulder</v>
      </c>
      <c r="E1506" s="21">
        <f t="shared" si="166"/>
        <v>13</v>
      </c>
      <c r="F1506" s="23">
        <v>70.153088962218547</v>
      </c>
      <c r="G1506" s="23">
        <v>2450.076591904276</v>
      </c>
      <c r="H1506" s="16">
        <f t="shared" si="167"/>
        <v>2.8633018736648301E-2</v>
      </c>
      <c r="I1506" s="23">
        <v>7.6275619595565542</v>
      </c>
      <c r="J1506" s="23">
        <v>63.073772932613096</v>
      </c>
      <c r="K1506" s="23">
        <v>19.736566484517304</v>
      </c>
      <c r="L1506" s="23">
        <v>16.562380582443055</v>
      </c>
      <c r="M1506" s="23">
        <f t="shared" si="161"/>
        <v>26.774825865652737</v>
      </c>
      <c r="N1506" s="23">
        <v>1265.005822830889</v>
      </c>
      <c r="O1506" s="17">
        <f t="shared" si="162"/>
        <v>2.7195438316815035E-2</v>
      </c>
      <c r="P1506" s="18">
        <f t="shared" si="163"/>
        <v>5.5049769558586606E-2</v>
      </c>
    </row>
    <row r="1507" spans="2:16" x14ac:dyDescent="0.3">
      <c r="B1507" s="19">
        <v>40971.583333333183</v>
      </c>
      <c r="C1507" s="21">
        <f t="shared" si="164"/>
        <v>3</v>
      </c>
      <c r="D1507" s="21" t="str">
        <f t="shared" si="165"/>
        <v>Shoulder</v>
      </c>
      <c r="E1507" s="21">
        <f t="shared" si="166"/>
        <v>14</v>
      </c>
      <c r="F1507" s="23">
        <v>68.096408953874459</v>
      </c>
      <c r="G1507" s="23">
        <v>2387.0486914277963</v>
      </c>
      <c r="H1507" s="16">
        <f t="shared" si="167"/>
        <v>2.8527448643346724E-2</v>
      </c>
      <c r="I1507" s="23">
        <v>7.4862398545945181</v>
      </c>
      <c r="J1507" s="23">
        <v>62.961478548766912</v>
      </c>
      <c r="K1507" s="23">
        <v>19.736566484517304</v>
      </c>
      <c r="L1507" s="23">
        <v>16.519464518511732</v>
      </c>
      <c r="M1507" s="23">
        <f t="shared" si="161"/>
        <v>26.705447545737876</v>
      </c>
      <c r="N1507" s="23">
        <v>1228.6323089029438</v>
      </c>
      <c r="O1507" s="17">
        <f t="shared" si="162"/>
        <v>2.7829064198110206E-2</v>
      </c>
      <c r="P1507" s="18">
        <f t="shared" si="163"/>
        <v>5.5562620641752936E-2</v>
      </c>
    </row>
    <row r="1508" spans="2:16" x14ac:dyDescent="0.3">
      <c r="B1508" s="19">
        <v>40971.624999999847</v>
      </c>
      <c r="C1508" s="21">
        <f t="shared" si="164"/>
        <v>3</v>
      </c>
      <c r="D1508" s="21" t="str">
        <f t="shared" si="165"/>
        <v>Shoulder</v>
      </c>
      <c r="E1508" s="21">
        <f t="shared" si="166"/>
        <v>15</v>
      </c>
      <c r="F1508" s="23">
        <v>63.843435573530876</v>
      </c>
      <c r="G1508" s="23">
        <v>2336.184069990637</v>
      </c>
      <c r="H1508" s="16">
        <f t="shared" si="167"/>
        <v>2.7328084457739987E-2</v>
      </c>
      <c r="I1508" s="23">
        <v>7.4337820720570837</v>
      </c>
      <c r="J1508" s="23">
        <v>60.979280452809761</v>
      </c>
      <c r="K1508" s="23">
        <v>19.736566484517304</v>
      </c>
      <c r="L1508" s="23">
        <v>15.761918706361703</v>
      </c>
      <c r="M1508" s="23">
        <f t="shared" si="161"/>
        <v>25.480795261930751</v>
      </c>
      <c r="N1508" s="23">
        <v>1204.434059180958</v>
      </c>
      <c r="O1508" s="17">
        <f t="shared" si="162"/>
        <v>2.7327836740494105E-2</v>
      </c>
      <c r="P1508" s="18">
        <f t="shared" si="163"/>
        <v>5.3909103767742536E-2</v>
      </c>
    </row>
    <row r="1509" spans="2:16" x14ac:dyDescent="0.3">
      <c r="B1509" s="19">
        <v>40971.666666666511</v>
      </c>
      <c r="C1509" s="21">
        <f t="shared" si="164"/>
        <v>3</v>
      </c>
      <c r="D1509" s="21" t="str">
        <f t="shared" si="165"/>
        <v>Shoulder</v>
      </c>
      <c r="E1509" s="21">
        <f t="shared" si="166"/>
        <v>16</v>
      </c>
      <c r="F1509" s="23">
        <v>62.994959512643483</v>
      </c>
      <c r="G1509" s="23">
        <v>2307.4345013522429</v>
      </c>
      <c r="H1509" s="16">
        <f t="shared" si="167"/>
        <v>2.730086573453161E-2</v>
      </c>
      <c r="I1509" s="23">
        <v>7.4074910674074861</v>
      </c>
      <c r="J1509" s="23">
        <v>60.73813026891208</v>
      </c>
      <c r="K1509" s="23">
        <v>19.736566484517304</v>
      </c>
      <c r="L1509" s="23">
        <v>15.669757225486761</v>
      </c>
      <c r="M1509" s="23">
        <f t="shared" si="161"/>
        <v>25.331806558908013</v>
      </c>
      <c r="N1509" s="23">
        <v>1219.6511331607023</v>
      </c>
      <c r="O1509" s="17">
        <f t="shared" si="162"/>
        <v>2.6843165833390602E-2</v>
      </c>
      <c r="P1509" s="18">
        <f t="shared" si="163"/>
        <v>5.3411189901615044E-2</v>
      </c>
    </row>
    <row r="1510" spans="2:16" x14ac:dyDescent="0.3">
      <c r="B1510" s="19">
        <v>40971.708333333176</v>
      </c>
      <c r="C1510" s="21">
        <f t="shared" si="164"/>
        <v>3</v>
      </c>
      <c r="D1510" s="21" t="str">
        <f t="shared" si="165"/>
        <v>Shoulder</v>
      </c>
      <c r="E1510" s="21">
        <f t="shared" si="166"/>
        <v>17</v>
      </c>
      <c r="F1510" s="23">
        <v>66.873598303916637</v>
      </c>
      <c r="G1510" s="23">
        <v>2326.2322962311928</v>
      </c>
      <c r="H1510" s="16">
        <f t="shared" si="167"/>
        <v>2.8747601179925499E-2</v>
      </c>
      <c r="I1510" s="23">
        <v>7.4513027174980166</v>
      </c>
      <c r="J1510" s="23">
        <v>61.00557389657439</v>
      </c>
      <c r="K1510" s="23">
        <v>19.736566484517304</v>
      </c>
      <c r="L1510" s="23">
        <v>15.771967393347889</v>
      </c>
      <c r="M1510" s="23">
        <f t="shared" si="161"/>
        <v>25.497040018709196</v>
      </c>
      <c r="N1510" s="23">
        <v>1268.4283679961677</v>
      </c>
      <c r="O1510" s="17">
        <f t="shared" si="162"/>
        <v>2.5975722056940591E-2</v>
      </c>
      <c r="P1510" s="18">
        <f t="shared" si="163"/>
        <v>5.3976583538812573E-2</v>
      </c>
    </row>
    <row r="1511" spans="2:16" x14ac:dyDescent="0.3">
      <c r="B1511" s="19">
        <v>40971.74999999984</v>
      </c>
      <c r="C1511" s="21">
        <f t="shared" si="164"/>
        <v>3</v>
      </c>
      <c r="D1511" s="21" t="str">
        <f t="shared" si="165"/>
        <v>Shoulder</v>
      </c>
      <c r="E1511" s="21">
        <f t="shared" si="166"/>
        <v>18</v>
      </c>
      <c r="F1511" s="23">
        <v>73.680456706000811</v>
      </c>
      <c r="G1511" s="23">
        <v>2359.4048754293403</v>
      </c>
      <c r="H1511" s="16">
        <f t="shared" si="167"/>
        <v>3.1228407414642303E-2</v>
      </c>
      <c r="I1511" s="23">
        <v>7.6879686825907205</v>
      </c>
      <c r="J1511" s="23">
        <v>64.028400312544633</v>
      </c>
      <c r="K1511" s="23">
        <v>19.736566484517304</v>
      </c>
      <c r="L1511" s="23">
        <v>16.927214942493077</v>
      </c>
      <c r="M1511" s="23">
        <f t="shared" si="161"/>
        <v>27.364618885534252</v>
      </c>
      <c r="N1511" s="23">
        <v>1342.4846531344058</v>
      </c>
      <c r="O1511" s="17">
        <f t="shared" si="162"/>
        <v>2.6110233354463237E-2</v>
      </c>
      <c r="P1511" s="18">
        <f t="shared" si="163"/>
        <v>5.6523259764220984E-2</v>
      </c>
    </row>
    <row r="1512" spans="2:16" x14ac:dyDescent="0.3">
      <c r="B1512" s="19">
        <v>40971.791666666504</v>
      </c>
      <c r="C1512" s="21">
        <f t="shared" si="164"/>
        <v>3</v>
      </c>
      <c r="D1512" s="21" t="str">
        <f t="shared" si="165"/>
        <v>Shoulder</v>
      </c>
      <c r="E1512" s="21">
        <f t="shared" si="166"/>
        <v>19</v>
      </c>
      <c r="F1512" s="23">
        <v>81.121347431830813</v>
      </c>
      <c r="G1512" s="23">
        <v>2441.2305707847704</v>
      </c>
      <c r="H1512" s="16">
        <f t="shared" si="167"/>
        <v>3.32296950573387E-2</v>
      </c>
      <c r="I1512" s="23">
        <v>7.8854735985241629</v>
      </c>
      <c r="J1512" s="23">
        <v>63.775326325721409</v>
      </c>
      <c r="K1512" s="23">
        <v>19.736566484517304</v>
      </c>
      <c r="L1512" s="23">
        <v>16.830496486717607</v>
      </c>
      <c r="M1512" s="23">
        <f t="shared" si="161"/>
        <v>27.208263354486498</v>
      </c>
      <c r="N1512" s="23">
        <v>1401.9172193790396</v>
      </c>
      <c r="O1512" s="17">
        <f t="shared" si="162"/>
        <v>2.5032674160714682E-2</v>
      </c>
      <c r="P1512" s="18">
        <f t="shared" si="163"/>
        <v>5.743054108922311E-2</v>
      </c>
    </row>
    <row r="1513" spans="2:16" x14ac:dyDescent="0.3">
      <c r="B1513" s="19">
        <v>40971.833333333168</v>
      </c>
      <c r="C1513" s="21">
        <f t="shared" si="164"/>
        <v>3</v>
      </c>
      <c r="D1513" s="21" t="str">
        <f t="shared" si="165"/>
        <v>Shoulder</v>
      </c>
      <c r="E1513" s="21">
        <f t="shared" si="166"/>
        <v>20</v>
      </c>
      <c r="F1513" s="23">
        <v>80.048528639217139</v>
      </c>
      <c r="G1513" s="23">
        <v>2514.2102450206944</v>
      </c>
      <c r="H1513" s="16">
        <f t="shared" si="167"/>
        <v>3.1838438649969887E-2</v>
      </c>
      <c r="I1513" s="23">
        <v>7.7653456968907406</v>
      </c>
      <c r="J1513" s="23">
        <v>64.085603106881962</v>
      </c>
      <c r="K1513" s="23">
        <v>19.736566484517304</v>
      </c>
      <c r="L1513" s="23">
        <v>16.949076398914563</v>
      </c>
      <c r="M1513" s="23">
        <f t="shared" si="161"/>
        <v>27.399960223450094</v>
      </c>
      <c r="N1513" s="23">
        <v>1390.1374072795659</v>
      </c>
      <c r="O1513" s="17">
        <f t="shared" si="162"/>
        <v>2.5296280595137499E-2</v>
      </c>
      <c r="P1513" s="18">
        <f t="shared" si="163"/>
        <v>5.6329325167306675E-2</v>
      </c>
    </row>
    <row r="1514" spans="2:16" x14ac:dyDescent="0.3">
      <c r="B1514" s="19">
        <v>40971.874999999833</v>
      </c>
      <c r="C1514" s="21">
        <f t="shared" si="164"/>
        <v>3</v>
      </c>
      <c r="D1514" s="21" t="str">
        <f t="shared" si="165"/>
        <v>Shoulder</v>
      </c>
      <c r="E1514" s="21">
        <f t="shared" si="166"/>
        <v>21</v>
      </c>
      <c r="F1514" s="23">
        <v>77.245820320421785</v>
      </c>
      <c r="G1514" s="23">
        <v>2479.9319131826087</v>
      </c>
      <c r="H1514" s="16">
        <f t="shared" si="167"/>
        <v>3.114836335215701E-2</v>
      </c>
      <c r="I1514" s="23">
        <v>7.6754027355680785</v>
      </c>
      <c r="J1514" s="23">
        <v>62.708707001906433</v>
      </c>
      <c r="K1514" s="23">
        <v>19.736566484517304</v>
      </c>
      <c r="L1514" s="23">
        <v>16.422861647615328</v>
      </c>
      <c r="M1514" s="23">
        <f t="shared" si="161"/>
        <v>26.549278869773801</v>
      </c>
      <c r="N1514" s="23">
        <v>1341.8717815936759</v>
      </c>
      <c r="O1514" s="17">
        <f t="shared" si="162"/>
        <v>2.5505180207824989E-2</v>
      </c>
      <c r="P1514" s="18">
        <f t="shared" si="163"/>
        <v>5.5859098939506427E-2</v>
      </c>
    </row>
    <row r="1515" spans="2:16" x14ac:dyDescent="0.3">
      <c r="B1515" s="19">
        <v>40971.916666666497</v>
      </c>
      <c r="C1515" s="21">
        <f t="shared" si="164"/>
        <v>3</v>
      </c>
      <c r="D1515" s="21" t="str">
        <f t="shared" si="165"/>
        <v>Shoulder</v>
      </c>
      <c r="E1515" s="21">
        <f t="shared" si="166"/>
        <v>22</v>
      </c>
      <c r="F1515" s="23">
        <v>73.915661953474071</v>
      </c>
      <c r="G1515" s="23">
        <v>2443.4420760646467</v>
      </c>
      <c r="H1515" s="16">
        <f t="shared" si="167"/>
        <v>3.0250629911604449E-2</v>
      </c>
      <c r="I1515" s="23">
        <v>7.409345319673414</v>
      </c>
      <c r="J1515" s="23">
        <v>62.641652243016196</v>
      </c>
      <c r="K1515" s="23">
        <v>19.736566484517304</v>
      </c>
      <c r="L1515" s="23">
        <v>16.397235020344507</v>
      </c>
      <c r="M1515" s="23">
        <f t="shared" si="161"/>
        <v>26.507850738154385</v>
      </c>
      <c r="N1515" s="23">
        <v>1268.9916936381192</v>
      </c>
      <c r="O1515" s="17">
        <f t="shared" si="162"/>
        <v>2.672767381210301E-2</v>
      </c>
      <c r="P1515" s="18">
        <f t="shared" si="163"/>
        <v>5.6169774754819449E-2</v>
      </c>
    </row>
    <row r="1516" spans="2:16" x14ac:dyDescent="0.3">
      <c r="B1516" s="19">
        <v>40971.958333333161</v>
      </c>
      <c r="C1516" s="21">
        <f t="shared" si="164"/>
        <v>3</v>
      </c>
      <c r="D1516" s="21" t="str">
        <f t="shared" si="165"/>
        <v>Shoulder</v>
      </c>
      <c r="E1516" s="21">
        <f t="shared" si="166"/>
        <v>23</v>
      </c>
      <c r="F1516" s="23">
        <v>70.068643257422806</v>
      </c>
      <c r="G1516" s="23">
        <v>2362.7221333491548</v>
      </c>
      <c r="H1516" s="16">
        <f t="shared" si="167"/>
        <v>2.9655896589964481E-2</v>
      </c>
      <c r="I1516" s="23">
        <v>7.0909045147532916</v>
      </c>
      <c r="J1516" s="23">
        <v>59.701727371968808</v>
      </c>
      <c r="K1516" s="23">
        <v>19.736566484517304</v>
      </c>
      <c r="L1516" s="23">
        <v>15.273670337964846</v>
      </c>
      <c r="M1516" s="23">
        <f t="shared" si="161"/>
        <v>24.691490549486659</v>
      </c>
      <c r="N1516" s="23">
        <v>1196.0823973939575</v>
      </c>
      <c r="O1516" s="17">
        <f t="shared" si="162"/>
        <v>2.6572078256053192E-2</v>
      </c>
      <c r="P1516" s="18">
        <f t="shared" si="163"/>
        <v>5.5439956041075711E-2</v>
      </c>
    </row>
    <row r="1517" spans="2:16" x14ac:dyDescent="0.3">
      <c r="B1517" s="19">
        <v>40971.999999999825</v>
      </c>
      <c r="C1517" s="21">
        <f t="shared" si="164"/>
        <v>3</v>
      </c>
      <c r="D1517" s="21" t="str">
        <f t="shared" si="165"/>
        <v>Shoulder</v>
      </c>
      <c r="E1517" s="21">
        <f t="shared" si="166"/>
        <v>0</v>
      </c>
      <c r="F1517" s="23">
        <v>67.603196629762223</v>
      </c>
      <c r="G1517" s="23">
        <v>2277.5791800739103</v>
      </c>
      <c r="H1517" s="16">
        <f t="shared" si="167"/>
        <v>2.9682040133317524E-2</v>
      </c>
      <c r="I1517" s="23">
        <v>6.8575923210070808</v>
      </c>
      <c r="J1517" s="23">
        <v>59.584668771237268</v>
      </c>
      <c r="K1517" s="23">
        <v>19.736566484517304</v>
      </c>
      <c r="L1517" s="23">
        <v>15.228933511236383</v>
      </c>
      <c r="M1517" s="23">
        <f t="shared" si="161"/>
        <v>24.61916877548358</v>
      </c>
      <c r="N1517" s="23">
        <v>1155.6371985347573</v>
      </c>
      <c r="O1517" s="17">
        <f t="shared" si="162"/>
        <v>2.7237580389762744E-2</v>
      </c>
      <c r="P1517" s="18">
        <f t="shared" si="163"/>
        <v>5.6111153568816866E-2</v>
      </c>
    </row>
    <row r="1518" spans="2:16" x14ac:dyDescent="0.3">
      <c r="B1518" s="19">
        <v>40972.04166666649</v>
      </c>
      <c r="C1518" s="21">
        <f t="shared" si="164"/>
        <v>3</v>
      </c>
      <c r="D1518" s="21" t="str">
        <f t="shared" si="165"/>
        <v>Shoulder</v>
      </c>
      <c r="E1518" s="21">
        <f t="shared" si="166"/>
        <v>1</v>
      </c>
      <c r="F1518" s="23">
        <v>68.632815191204557</v>
      </c>
      <c r="G1518" s="23">
        <v>2199.0707426382951</v>
      </c>
      <c r="H1518" s="16">
        <f t="shared" si="167"/>
        <v>3.1209916925575384E-2</v>
      </c>
      <c r="I1518" s="23">
        <v>6.7856996411695842</v>
      </c>
      <c r="J1518" s="23">
        <v>58.312729924135638</v>
      </c>
      <c r="K1518" s="23">
        <v>19.736566484517304</v>
      </c>
      <c r="L1518" s="23">
        <v>14.742830760508282</v>
      </c>
      <c r="M1518" s="23">
        <f t="shared" si="161"/>
        <v>23.83333267911005</v>
      </c>
      <c r="N1518" s="23">
        <v>1135.7335407105372</v>
      </c>
      <c r="O1518" s="17">
        <f t="shared" si="162"/>
        <v>2.6959697167280777E-2</v>
      </c>
      <c r="P1518" s="18">
        <f t="shared" si="163"/>
        <v>5.7328204183926659E-2</v>
      </c>
    </row>
    <row r="1519" spans="2:16" x14ac:dyDescent="0.3">
      <c r="B1519" s="19">
        <v>40972.083333333154</v>
      </c>
      <c r="C1519" s="21">
        <f t="shared" si="164"/>
        <v>3</v>
      </c>
      <c r="D1519" s="21" t="str">
        <f t="shared" si="165"/>
        <v>Shoulder</v>
      </c>
      <c r="E1519" s="21">
        <f t="shared" si="166"/>
        <v>2</v>
      </c>
      <c r="F1519" s="23">
        <v>69.139816074727435</v>
      </c>
      <c r="G1519" s="23">
        <v>2183.5902056791597</v>
      </c>
      <c r="H1519" s="16">
        <f t="shared" si="167"/>
        <v>3.1663366090810503E-2</v>
      </c>
      <c r="I1519" s="23">
        <v>6.7180742139031455</v>
      </c>
      <c r="J1519" s="23">
        <v>58.030484860677291</v>
      </c>
      <c r="K1519" s="23">
        <v>19.736566484517304</v>
      </c>
      <c r="L1519" s="23">
        <v>14.634963859486136</v>
      </c>
      <c r="M1519" s="23">
        <f t="shared" si="161"/>
        <v>23.658954516673852</v>
      </c>
      <c r="N1519" s="23">
        <v>1138.1219312197502</v>
      </c>
      <c r="O1519" s="17">
        <f t="shared" si="162"/>
        <v>2.6690487106263972E-2</v>
      </c>
      <c r="P1519" s="18">
        <f t="shared" si="163"/>
        <v>5.7508742532686785E-2</v>
      </c>
    </row>
    <row r="1520" spans="2:16" x14ac:dyDescent="0.3">
      <c r="B1520" s="19">
        <v>40972.124999999818</v>
      </c>
      <c r="C1520" s="21">
        <f t="shared" si="164"/>
        <v>3</v>
      </c>
      <c r="D1520" s="21" t="str">
        <f t="shared" si="165"/>
        <v>Shoulder</v>
      </c>
      <c r="E1520" s="21">
        <f t="shared" si="166"/>
        <v>3</v>
      </c>
      <c r="F1520" s="23">
        <v>66.611399823434141</v>
      </c>
      <c r="G1520" s="23">
        <v>2168.1096687200243</v>
      </c>
      <c r="H1520" s="16">
        <f t="shared" si="167"/>
        <v>3.0723261274305913E-2</v>
      </c>
      <c r="I1520" s="23">
        <v>6.718402579024211</v>
      </c>
      <c r="J1520" s="23">
        <v>58.26249005616252</v>
      </c>
      <c r="K1520" s="23">
        <v>19.736566484517304</v>
      </c>
      <c r="L1520" s="23">
        <v>14.723630357852445</v>
      </c>
      <c r="M1520" s="23">
        <f t="shared" si="161"/>
        <v>23.802293213792773</v>
      </c>
      <c r="N1520" s="23">
        <v>1157.3311476682804</v>
      </c>
      <c r="O1520" s="17">
        <f t="shared" si="162"/>
        <v>2.637161874914384E-2</v>
      </c>
      <c r="P1520" s="18">
        <f t="shared" si="163"/>
        <v>5.6284657890393427E-2</v>
      </c>
    </row>
    <row r="1521" spans="2:16" x14ac:dyDescent="0.3">
      <c r="B1521" s="19">
        <v>40972.166666666482</v>
      </c>
      <c r="C1521" s="21">
        <f t="shared" si="164"/>
        <v>3</v>
      </c>
      <c r="D1521" s="21" t="str">
        <f t="shared" si="165"/>
        <v>Shoulder</v>
      </c>
      <c r="E1521" s="21">
        <f t="shared" si="166"/>
        <v>4</v>
      </c>
      <c r="F1521" s="23">
        <v>65.424637040365567</v>
      </c>
      <c r="G1521" s="23">
        <v>2191.3304741587272</v>
      </c>
      <c r="H1521" s="16">
        <f t="shared" si="167"/>
        <v>2.9856125222501053E-2</v>
      </c>
      <c r="I1521" s="23">
        <v>6.7980040497419347</v>
      </c>
      <c r="J1521" s="23">
        <v>59.373858550601412</v>
      </c>
      <c r="K1521" s="23">
        <v>19.736566484517304</v>
      </c>
      <c r="L1521" s="23">
        <v>15.148367194415256</v>
      </c>
      <c r="M1521" s="23">
        <f t="shared" si="161"/>
        <v>24.48892487166885</v>
      </c>
      <c r="N1521" s="23">
        <v>1188.3147503475332</v>
      </c>
      <c r="O1521" s="17">
        <f t="shared" si="162"/>
        <v>2.6328823160918138E-2</v>
      </c>
      <c r="P1521" s="18">
        <f t="shared" si="163"/>
        <v>5.5398871742165734E-2</v>
      </c>
    </row>
    <row r="1522" spans="2:16" x14ac:dyDescent="0.3">
      <c r="B1522" s="19">
        <v>40972.208333333147</v>
      </c>
      <c r="C1522" s="21">
        <f t="shared" si="164"/>
        <v>3</v>
      </c>
      <c r="D1522" s="21" t="str">
        <f t="shared" si="165"/>
        <v>Shoulder</v>
      </c>
      <c r="E1522" s="21">
        <f t="shared" si="166"/>
        <v>5</v>
      </c>
      <c r="F1522" s="23">
        <v>69.487803891356222</v>
      </c>
      <c r="G1522" s="23">
        <v>2213.4455269574923</v>
      </c>
      <c r="H1522" s="16">
        <f t="shared" si="167"/>
        <v>3.1393500786473467E-2</v>
      </c>
      <c r="I1522" s="23">
        <v>6.9553474113273781</v>
      </c>
      <c r="J1522" s="23">
        <v>59.797900069325522</v>
      </c>
      <c r="K1522" s="23">
        <v>19.736566484517304</v>
      </c>
      <c r="L1522" s="23">
        <v>15.31042510242272</v>
      </c>
      <c r="M1522" s="23">
        <f t="shared" si="161"/>
        <v>24.750908482385498</v>
      </c>
      <c r="N1522" s="23">
        <v>1233.6653426825303</v>
      </c>
      <c r="O1522" s="17">
        <f t="shared" si="162"/>
        <v>2.5700856461420524E-2</v>
      </c>
      <c r="P1522" s="18">
        <f t="shared" si="163"/>
        <v>5.6287517390359344E-2</v>
      </c>
    </row>
    <row r="1523" spans="2:16" x14ac:dyDescent="0.3">
      <c r="B1523" s="19">
        <v>40972.249999999811</v>
      </c>
      <c r="C1523" s="21">
        <f t="shared" si="164"/>
        <v>3</v>
      </c>
      <c r="D1523" s="21" t="str">
        <f t="shared" si="165"/>
        <v>Shoulder</v>
      </c>
      <c r="E1523" s="21">
        <f t="shared" si="166"/>
        <v>6</v>
      </c>
      <c r="F1523" s="23">
        <v>76.707764119264013</v>
      </c>
      <c r="G1523" s="23">
        <v>2277.5791800739103</v>
      </c>
      <c r="H1523" s="16">
        <f t="shared" si="167"/>
        <v>3.3679515860684482E-2</v>
      </c>
      <c r="I1523" s="23">
        <v>7.2582007889361924</v>
      </c>
      <c r="J1523" s="23">
        <v>61.417955218074525</v>
      </c>
      <c r="K1523" s="23">
        <v>19.736566484517304</v>
      </c>
      <c r="L1523" s="23">
        <v>15.929569069864726</v>
      </c>
      <c r="M1523" s="23">
        <f t="shared" si="161"/>
        <v>25.751819663692494</v>
      </c>
      <c r="N1523" s="23">
        <v>1309.8188632306408</v>
      </c>
      <c r="O1523" s="17">
        <f t="shared" si="162"/>
        <v>2.5201973631079157E-2</v>
      </c>
      <c r="P1523" s="18">
        <f t="shared" si="163"/>
        <v>5.8032699221135159E-2</v>
      </c>
    </row>
    <row r="1524" spans="2:16" x14ac:dyDescent="0.3">
      <c r="B1524" s="19">
        <v>40972.291666666475</v>
      </c>
      <c r="C1524" s="21">
        <f t="shared" si="164"/>
        <v>3</v>
      </c>
      <c r="D1524" s="21" t="str">
        <f t="shared" si="165"/>
        <v>Shoulder</v>
      </c>
      <c r="E1524" s="21">
        <f t="shared" si="166"/>
        <v>7</v>
      </c>
      <c r="F1524" s="23">
        <v>82.289800449045273</v>
      </c>
      <c r="G1524" s="23">
        <v>2364.9336386290315</v>
      </c>
      <c r="H1524" s="16">
        <f t="shared" si="167"/>
        <v>3.4795817990372555E-2</v>
      </c>
      <c r="I1524" s="23">
        <v>7.5816373291472692</v>
      </c>
      <c r="J1524" s="23">
        <v>66.163295869289598</v>
      </c>
      <c r="K1524" s="23">
        <v>19.736566484517304</v>
      </c>
      <c r="L1524" s="23">
        <v>17.743117849315773</v>
      </c>
      <c r="M1524" s="23">
        <f t="shared" si="161"/>
        <v>28.683611535456521</v>
      </c>
      <c r="N1524" s="23">
        <v>1387.1917418548514</v>
      </c>
      <c r="O1524" s="17">
        <f t="shared" si="162"/>
        <v>2.6142924420896961E-2</v>
      </c>
      <c r="P1524" s="18">
        <f t="shared" si="163"/>
        <v>6.0029077971383918E-2</v>
      </c>
    </row>
    <row r="1525" spans="2:16" x14ac:dyDescent="0.3">
      <c r="B1525" s="19">
        <v>40972.333333333139</v>
      </c>
      <c r="C1525" s="21">
        <f t="shared" si="164"/>
        <v>3</v>
      </c>
      <c r="D1525" s="21" t="str">
        <f t="shared" si="165"/>
        <v>Shoulder</v>
      </c>
      <c r="E1525" s="21">
        <f t="shared" si="166"/>
        <v>8</v>
      </c>
      <c r="F1525" s="23">
        <v>83.155017209455437</v>
      </c>
      <c r="G1525" s="23">
        <v>2447.8650866243997</v>
      </c>
      <c r="H1525" s="16">
        <f t="shared" si="167"/>
        <v>3.3970424948593064E-2</v>
      </c>
      <c r="I1525" s="23">
        <v>7.7222397284892175</v>
      </c>
      <c r="J1525" s="23">
        <v>65.565902434063815</v>
      </c>
      <c r="K1525" s="23">
        <v>19.736566484517304</v>
      </c>
      <c r="L1525" s="23">
        <v>17.51480923778788</v>
      </c>
      <c r="M1525" s="23">
        <f t="shared" si="161"/>
        <v>28.314526711758631</v>
      </c>
      <c r="N1525" s="23">
        <v>1426.9880472322384</v>
      </c>
      <c r="O1525" s="17">
        <f t="shared" si="162"/>
        <v>2.5253726904120984E-2</v>
      </c>
      <c r="P1525" s="18">
        <f t="shared" si="163"/>
        <v>5.836627201824534E-2</v>
      </c>
    </row>
    <row r="1526" spans="2:16" x14ac:dyDescent="0.3">
      <c r="B1526" s="19">
        <v>40972.374999999804</v>
      </c>
      <c r="C1526" s="21">
        <f t="shared" si="164"/>
        <v>3</v>
      </c>
      <c r="D1526" s="21" t="str">
        <f t="shared" si="165"/>
        <v>Shoulder</v>
      </c>
      <c r="E1526" s="21">
        <f t="shared" si="166"/>
        <v>9</v>
      </c>
      <c r="F1526" s="23">
        <v>83.975397356869436</v>
      </c>
      <c r="G1526" s="23">
        <v>2489.8836869420529</v>
      </c>
      <c r="H1526" s="16">
        <f t="shared" si="167"/>
        <v>3.3726634620432287E-2</v>
      </c>
      <c r="I1526" s="23">
        <v>7.6217271468259291</v>
      </c>
      <c r="J1526" s="23">
        <v>64.188470653168707</v>
      </c>
      <c r="K1526" s="23">
        <v>19.736566484517304</v>
      </c>
      <c r="L1526" s="23">
        <v>16.988389764745467</v>
      </c>
      <c r="M1526" s="23">
        <f t="shared" si="161"/>
        <v>27.463514403905936</v>
      </c>
      <c r="N1526" s="23">
        <v>1409.1734337825133</v>
      </c>
      <c r="O1526" s="17">
        <f t="shared" si="162"/>
        <v>2.4897745522036854E-2</v>
      </c>
      <c r="P1526" s="18">
        <f t="shared" si="163"/>
        <v>5.7784662976374898E-2</v>
      </c>
    </row>
    <row r="1527" spans="2:16" x14ac:dyDescent="0.3">
      <c r="B1527" s="19">
        <v>40972.416666666468</v>
      </c>
      <c r="C1527" s="21">
        <f t="shared" si="164"/>
        <v>3</v>
      </c>
      <c r="D1527" s="21" t="str">
        <f t="shared" si="165"/>
        <v>Shoulder</v>
      </c>
      <c r="E1527" s="21">
        <f t="shared" si="166"/>
        <v>10</v>
      </c>
      <c r="F1527" s="23">
        <v>81.728539504640423</v>
      </c>
      <c r="G1527" s="23">
        <v>2450.076591904276</v>
      </c>
      <c r="H1527" s="16">
        <f t="shared" si="167"/>
        <v>3.3357544729292914E-2</v>
      </c>
      <c r="I1527" s="23">
        <v>7.4247472084695945</v>
      </c>
      <c r="J1527" s="23">
        <v>60.699957856195283</v>
      </c>
      <c r="K1527" s="23">
        <v>19.736566484517304</v>
      </c>
      <c r="L1527" s="23">
        <v>15.655168698006962</v>
      </c>
      <c r="M1527" s="23">
        <f t="shared" si="161"/>
        <v>25.308222673671018</v>
      </c>
      <c r="N1527" s="23">
        <v>1367.3637139990512</v>
      </c>
      <c r="O1527" s="17">
        <f t="shared" si="162"/>
        <v>2.3938743983784937E-2</v>
      </c>
      <c r="P1527" s="18">
        <f t="shared" si="163"/>
        <v>5.6497750989875653E-2</v>
      </c>
    </row>
    <row r="1528" spans="2:16" x14ac:dyDescent="0.3">
      <c r="B1528" s="19">
        <v>40972.458333333132</v>
      </c>
      <c r="C1528" s="21">
        <f t="shared" si="164"/>
        <v>3</v>
      </c>
      <c r="D1528" s="21" t="str">
        <f t="shared" si="165"/>
        <v>Shoulder</v>
      </c>
      <c r="E1528" s="21">
        <f t="shared" si="166"/>
        <v>11</v>
      </c>
      <c r="F1528" s="23">
        <v>78.333857017817621</v>
      </c>
      <c r="G1528" s="23">
        <v>2399.2119704671168</v>
      </c>
      <c r="H1528" s="16">
        <f t="shared" si="167"/>
        <v>3.2649827519227632E-2</v>
      </c>
      <c r="I1528" s="23">
        <v>7.2403306461773225</v>
      </c>
      <c r="J1528" s="23">
        <v>60.488668182436029</v>
      </c>
      <c r="K1528" s="23">
        <v>19.736566484517304</v>
      </c>
      <c r="L1528" s="23">
        <v>15.574419146368646</v>
      </c>
      <c r="M1528" s="23">
        <f t="shared" si="161"/>
        <v>25.177682551550078</v>
      </c>
      <c r="N1528" s="23">
        <v>1324.0982674024051</v>
      </c>
      <c r="O1528" s="17">
        <f t="shared" si="162"/>
        <v>2.448308709090341E-2</v>
      </c>
      <c r="P1528" s="18">
        <f t="shared" si="163"/>
        <v>5.6333546039474817E-2</v>
      </c>
    </row>
    <row r="1529" spans="2:16" x14ac:dyDescent="0.3">
      <c r="B1529" s="19">
        <v>40972.499999999796</v>
      </c>
      <c r="C1529" s="21">
        <f t="shared" si="164"/>
        <v>3</v>
      </c>
      <c r="D1529" s="21" t="str">
        <f t="shared" si="165"/>
        <v>Shoulder</v>
      </c>
      <c r="E1529" s="21">
        <f t="shared" si="166"/>
        <v>12</v>
      </c>
      <c r="F1529" s="23">
        <v>76.727156609190246</v>
      </c>
      <c r="G1529" s="23">
        <v>2353.8761122296492</v>
      </c>
      <c r="H1529" s="16">
        <f t="shared" si="167"/>
        <v>3.259608957776134E-2</v>
      </c>
      <c r="I1529" s="23">
        <v>7.0894067643870597</v>
      </c>
      <c r="J1529" s="23">
        <v>59.263631723181554</v>
      </c>
      <c r="K1529" s="23">
        <v>19.736566484517304</v>
      </c>
      <c r="L1529" s="23">
        <v>15.106241298083901</v>
      </c>
      <c r="M1529" s="23">
        <f t="shared" si="161"/>
        <v>24.420823940580348</v>
      </c>
      <c r="N1529" s="23">
        <v>1283.400101462888</v>
      </c>
      <c r="O1529" s="17">
        <f t="shared" si="162"/>
        <v>2.4552149145890174E-2</v>
      </c>
      <c r="P1529" s="18">
        <f t="shared" si="163"/>
        <v>5.6347934670765522E-2</v>
      </c>
    </row>
    <row r="1530" spans="2:16" x14ac:dyDescent="0.3">
      <c r="B1530" s="19">
        <v>40972.541666666461</v>
      </c>
      <c r="C1530" s="21">
        <f t="shared" si="164"/>
        <v>3</v>
      </c>
      <c r="D1530" s="21" t="str">
        <f t="shared" si="165"/>
        <v>Shoulder</v>
      </c>
      <c r="E1530" s="21">
        <f t="shared" si="166"/>
        <v>13</v>
      </c>
      <c r="F1530" s="23">
        <v>75.758868466498598</v>
      </c>
      <c r="G1530" s="23">
        <v>2289.7424591132308</v>
      </c>
      <c r="H1530" s="16">
        <f t="shared" si="167"/>
        <v>3.308619629468653E-2</v>
      </c>
      <c r="I1530" s="23">
        <v>6.9358289047793749</v>
      </c>
      <c r="J1530" s="23">
        <v>56.980069290141721</v>
      </c>
      <c r="K1530" s="23">
        <v>19.736566484517304</v>
      </c>
      <c r="L1530" s="23">
        <v>14.233521683701902</v>
      </c>
      <c r="M1530" s="23">
        <f t="shared" si="161"/>
        <v>23.009981121922515</v>
      </c>
      <c r="N1530" s="23">
        <v>1243.6715219080484</v>
      </c>
      <c r="O1530" s="17">
        <f t="shared" si="162"/>
        <v>2.4078552494921527E-2</v>
      </c>
      <c r="P1530" s="18">
        <f t="shared" si="163"/>
        <v>5.6368081075269166E-2</v>
      </c>
    </row>
    <row r="1531" spans="2:16" x14ac:dyDescent="0.3">
      <c r="B1531" s="19">
        <v>40972.583333333125</v>
      </c>
      <c r="C1531" s="21">
        <f t="shared" si="164"/>
        <v>3</v>
      </c>
      <c r="D1531" s="21" t="str">
        <f t="shared" si="165"/>
        <v>Shoulder</v>
      </c>
      <c r="E1531" s="21">
        <f t="shared" si="166"/>
        <v>14</v>
      </c>
      <c r="F1531" s="23">
        <v>67.400834576717912</v>
      </c>
      <c r="G1531" s="23">
        <v>2251.0411167153925</v>
      </c>
      <c r="H1531" s="16">
        <f t="shared" si="167"/>
        <v>2.9942071726822062E-2</v>
      </c>
      <c r="I1531" s="23">
        <v>6.8295309549099983</v>
      </c>
      <c r="J1531" s="23">
        <v>55.591140974831355</v>
      </c>
      <c r="K1531" s="23">
        <v>19.736566484517304</v>
      </c>
      <c r="L1531" s="23">
        <v>13.702708526941249</v>
      </c>
      <c r="M1531" s="23">
        <f t="shared" si="161"/>
        <v>22.151865963372799</v>
      </c>
      <c r="N1531" s="23">
        <v>1213.4224667132205</v>
      </c>
      <c r="O1531" s="17">
        <f t="shared" si="162"/>
        <v>2.3884012133700044E-2</v>
      </c>
      <c r="P1531" s="18">
        <f t="shared" si="163"/>
        <v>5.3110947056090568E-2</v>
      </c>
    </row>
    <row r="1532" spans="2:16" x14ac:dyDescent="0.3">
      <c r="B1532" s="19">
        <v>40972.624999999789</v>
      </c>
      <c r="C1532" s="21">
        <f t="shared" si="164"/>
        <v>3</v>
      </c>
      <c r="D1532" s="21" t="str">
        <f t="shared" si="165"/>
        <v>Shoulder</v>
      </c>
      <c r="E1532" s="21">
        <f t="shared" si="166"/>
        <v>15</v>
      </c>
      <c r="F1532" s="23">
        <v>64.3161789662838</v>
      </c>
      <c r="G1532" s="23">
        <v>2204.5995058379863</v>
      </c>
      <c r="H1532" s="16">
        <f t="shared" si="167"/>
        <v>2.917363393939286E-2</v>
      </c>
      <c r="I1532" s="23">
        <v>6.7787568178929867</v>
      </c>
      <c r="J1532" s="23">
        <v>56.09542914495357</v>
      </c>
      <c r="K1532" s="23">
        <v>19.736566484517304</v>
      </c>
      <c r="L1532" s="23">
        <v>13.895434668779469</v>
      </c>
      <c r="M1532" s="23">
        <f t="shared" si="161"/>
        <v>22.463427991656797</v>
      </c>
      <c r="N1532" s="23">
        <v>1199.0208505673427</v>
      </c>
      <c r="O1532" s="17">
        <f t="shared" si="162"/>
        <v>2.438838723756406E-2</v>
      </c>
      <c r="P1532" s="18">
        <f t="shared" si="163"/>
        <v>5.285052329531606E-2</v>
      </c>
    </row>
    <row r="1533" spans="2:16" x14ac:dyDescent="0.3">
      <c r="B1533" s="19">
        <v>40972.666666666453</v>
      </c>
      <c r="C1533" s="21">
        <f t="shared" si="164"/>
        <v>3</v>
      </c>
      <c r="D1533" s="21" t="str">
        <f t="shared" si="165"/>
        <v>Shoulder</v>
      </c>
      <c r="E1533" s="21">
        <f t="shared" si="166"/>
        <v>16</v>
      </c>
      <c r="F1533" s="23">
        <v>65.654882334129709</v>
      </c>
      <c r="G1533" s="23">
        <v>2194.647732078542</v>
      </c>
      <c r="H1533" s="16">
        <f t="shared" si="167"/>
        <v>2.9915909225189517E-2</v>
      </c>
      <c r="I1533" s="23">
        <v>6.8120399774651155</v>
      </c>
      <c r="J1533" s="23">
        <v>55.002911451456178</v>
      </c>
      <c r="K1533" s="23">
        <v>19.736566484517304</v>
      </c>
      <c r="L1533" s="23">
        <v>13.477902129979853</v>
      </c>
      <c r="M1533" s="23">
        <f t="shared" si="161"/>
        <v>21.788442836959021</v>
      </c>
      <c r="N1533" s="23">
        <v>1209.1531290468356</v>
      </c>
      <c r="O1533" s="17">
        <f t="shared" si="162"/>
        <v>2.36533174561353E-2</v>
      </c>
      <c r="P1533" s="18">
        <f t="shared" si="163"/>
        <v>5.2861616183432485E-2</v>
      </c>
    </row>
    <row r="1534" spans="2:16" x14ac:dyDescent="0.3">
      <c r="B1534" s="19">
        <v>40972.708333333117</v>
      </c>
      <c r="C1534" s="21">
        <f t="shared" si="164"/>
        <v>3</v>
      </c>
      <c r="D1534" s="21" t="str">
        <f t="shared" si="165"/>
        <v>Shoulder</v>
      </c>
      <c r="E1534" s="21">
        <f t="shared" si="166"/>
        <v>17</v>
      </c>
      <c r="F1534" s="23">
        <v>67.774282825861278</v>
      </c>
      <c r="G1534" s="23">
        <v>2203.4937531980481</v>
      </c>
      <c r="H1534" s="16">
        <f t="shared" si="167"/>
        <v>3.075764690845928E-2</v>
      </c>
      <c r="I1534" s="23">
        <v>6.9424966177313667</v>
      </c>
      <c r="J1534" s="23">
        <v>55.35739806364235</v>
      </c>
      <c r="K1534" s="23">
        <v>19.736566484517304</v>
      </c>
      <c r="L1534" s="23">
        <v>13.613377917729116</v>
      </c>
      <c r="M1534" s="23">
        <f t="shared" si="161"/>
        <v>22.007453661395928</v>
      </c>
      <c r="N1534" s="23">
        <v>1244.8533544425302</v>
      </c>
      <c r="O1534" s="17">
        <f t="shared" si="162"/>
        <v>2.3255711346089957E-2</v>
      </c>
      <c r="P1534" s="18">
        <f t="shared" si="163"/>
        <v>5.3298067296361148E-2</v>
      </c>
    </row>
    <row r="1535" spans="2:16" x14ac:dyDescent="0.3">
      <c r="B1535" s="19">
        <v>40972.749999999782</v>
      </c>
      <c r="C1535" s="21">
        <f t="shared" si="164"/>
        <v>3</v>
      </c>
      <c r="D1535" s="21" t="str">
        <f t="shared" si="165"/>
        <v>Shoulder</v>
      </c>
      <c r="E1535" s="21">
        <f t="shared" si="166"/>
        <v>18</v>
      </c>
      <c r="F1535" s="23">
        <v>68.689744850074973</v>
      </c>
      <c r="G1535" s="23">
        <v>2241.0893429559483</v>
      </c>
      <c r="H1535" s="16">
        <f t="shared" si="167"/>
        <v>3.0650159069283107E-2</v>
      </c>
      <c r="I1535" s="23">
        <v>7.2167928105986361</v>
      </c>
      <c r="J1535" s="23">
        <v>58.676235149098986</v>
      </c>
      <c r="K1535" s="23">
        <v>19.736566484517304</v>
      </c>
      <c r="L1535" s="23">
        <v>14.881753233205272</v>
      </c>
      <c r="M1535" s="23">
        <f t="shared" si="161"/>
        <v>24.057915431376408</v>
      </c>
      <c r="N1535" s="23">
        <v>1314.2106220199335</v>
      </c>
      <c r="O1535" s="17">
        <f t="shared" si="162"/>
        <v>2.3797333332998036E-2</v>
      </c>
      <c r="P1535" s="18">
        <f t="shared" si="163"/>
        <v>5.3718100350199999E-2</v>
      </c>
    </row>
    <row r="1536" spans="2:16" x14ac:dyDescent="0.3">
      <c r="B1536" s="19">
        <v>40972.791666666446</v>
      </c>
      <c r="C1536" s="21">
        <f t="shared" si="164"/>
        <v>3</v>
      </c>
      <c r="D1536" s="21" t="str">
        <f t="shared" si="165"/>
        <v>Shoulder</v>
      </c>
      <c r="E1536" s="21">
        <f t="shared" si="166"/>
        <v>19</v>
      </c>
      <c r="F1536" s="23">
        <v>76.314784570854826</v>
      </c>
      <c r="G1536" s="23">
        <v>2340.60708055039</v>
      </c>
      <c r="H1536" s="16">
        <f t="shared" si="167"/>
        <v>3.2604696963024447E-2</v>
      </c>
      <c r="I1536" s="23">
        <v>7.5962770302643383</v>
      </c>
      <c r="J1536" s="23">
        <v>61.242258743563106</v>
      </c>
      <c r="K1536" s="23">
        <v>19.736566484517304</v>
      </c>
      <c r="L1536" s="23">
        <v>15.862422335768311</v>
      </c>
      <c r="M1536" s="23">
        <f t="shared" si="161"/>
        <v>25.64326992327749</v>
      </c>
      <c r="N1536" s="23">
        <v>1399.6205765650179</v>
      </c>
      <c r="O1536" s="17">
        <f t="shared" si="162"/>
        <v>2.3748969906629346E-2</v>
      </c>
      <c r="P1536" s="18">
        <f t="shared" si="163"/>
        <v>5.5579338902664158E-2</v>
      </c>
    </row>
    <row r="1537" spans="2:16" x14ac:dyDescent="0.3">
      <c r="B1537" s="19">
        <v>40972.83333333311</v>
      </c>
      <c r="C1537" s="21">
        <f t="shared" si="164"/>
        <v>3</v>
      </c>
      <c r="D1537" s="21" t="str">
        <f t="shared" si="165"/>
        <v>Shoulder</v>
      </c>
      <c r="E1537" s="21">
        <f t="shared" si="166"/>
        <v>20</v>
      </c>
      <c r="F1537" s="23">
        <v>76.385764659026933</v>
      </c>
      <c r="G1537" s="23">
        <v>2458.9226130237821</v>
      </c>
      <c r="H1537" s="16">
        <f t="shared" si="167"/>
        <v>3.1064729021745813E-2</v>
      </c>
      <c r="I1537" s="23">
        <v>7.5522868090278772</v>
      </c>
      <c r="J1537" s="23">
        <v>61.080184022241532</v>
      </c>
      <c r="K1537" s="23">
        <v>19.736566484517304</v>
      </c>
      <c r="L1537" s="23">
        <v>15.800481490076374</v>
      </c>
      <c r="M1537" s="23">
        <f t="shared" si="161"/>
        <v>25.543136047647856</v>
      </c>
      <c r="N1537" s="23">
        <v>1385.2964632757109</v>
      </c>
      <c r="O1537" s="17">
        <f t="shared" si="162"/>
        <v>2.3890498340273941E-2</v>
      </c>
      <c r="P1537" s="18">
        <f t="shared" si="163"/>
        <v>5.4213075504884675E-2</v>
      </c>
    </row>
    <row r="1538" spans="2:16" x14ac:dyDescent="0.3">
      <c r="B1538" s="19">
        <v>40972.874999999774</v>
      </c>
      <c r="C1538" s="21">
        <f t="shared" si="164"/>
        <v>3</v>
      </c>
      <c r="D1538" s="21" t="str">
        <f t="shared" si="165"/>
        <v>Shoulder</v>
      </c>
      <c r="E1538" s="21">
        <f t="shared" si="166"/>
        <v>21</v>
      </c>
      <c r="F1538" s="23">
        <v>73.05849812704156</v>
      </c>
      <c r="G1538" s="23">
        <v>2444.5478287045848</v>
      </c>
      <c r="H1538" s="16">
        <f t="shared" si="167"/>
        <v>2.9886303417412264E-2</v>
      </c>
      <c r="I1538" s="23">
        <v>7.3699864739201111</v>
      </c>
      <c r="J1538" s="23">
        <v>61.974205801744844</v>
      </c>
      <c r="K1538" s="23">
        <v>19.736566484517304</v>
      </c>
      <c r="L1538" s="23">
        <v>16.142153927566341</v>
      </c>
      <c r="M1538" s="23">
        <f t="shared" si="161"/>
        <v>26.095485389661199</v>
      </c>
      <c r="N1538" s="23">
        <v>1325.9345403116374</v>
      </c>
      <c r="O1538" s="17">
        <f t="shared" si="162"/>
        <v>2.5239158379353966E-2</v>
      </c>
      <c r="P1538" s="18">
        <f t="shared" si="163"/>
        <v>5.4371156651440739E-2</v>
      </c>
    </row>
    <row r="1539" spans="2:16" x14ac:dyDescent="0.3">
      <c r="B1539" s="19">
        <v>40972.916666666439</v>
      </c>
      <c r="C1539" s="21">
        <f t="shared" si="164"/>
        <v>3</v>
      </c>
      <c r="D1539" s="21" t="str">
        <f t="shared" si="165"/>
        <v>Shoulder</v>
      </c>
      <c r="E1539" s="21">
        <f t="shared" si="166"/>
        <v>22</v>
      </c>
      <c r="F1539" s="23">
        <v>66.962741366982868</v>
      </c>
      <c r="G1539" s="23">
        <v>2379.3084229482288</v>
      </c>
      <c r="H1539" s="16">
        <f t="shared" si="167"/>
        <v>2.814378359742389E-2</v>
      </c>
      <c r="I1539" s="23">
        <v>6.9829516163505341</v>
      </c>
      <c r="J1539" s="23">
        <v>59.851693287042941</v>
      </c>
      <c r="K1539" s="23">
        <v>19.736566484517304</v>
      </c>
      <c r="L1539" s="23">
        <v>15.330983505181264</v>
      </c>
      <c r="M1539" s="23">
        <f t="shared" si="161"/>
        <v>24.784143297344372</v>
      </c>
      <c r="N1539" s="23">
        <v>1231.340814667966</v>
      </c>
      <c r="O1539" s="17">
        <f t="shared" si="162"/>
        <v>2.5798783354924346E-2</v>
      </c>
      <c r="P1539" s="18">
        <f t="shared" si="163"/>
        <v>5.3216491576530425E-2</v>
      </c>
    </row>
    <row r="1540" spans="2:16" x14ac:dyDescent="0.3">
      <c r="B1540" s="19">
        <v>40972.958333333103</v>
      </c>
      <c r="C1540" s="21">
        <f t="shared" si="164"/>
        <v>3</v>
      </c>
      <c r="D1540" s="21" t="str">
        <f t="shared" si="165"/>
        <v>Shoulder</v>
      </c>
      <c r="E1540" s="21">
        <f t="shared" si="166"/>
        <v>23</v>
      </c>
      <c r="F1540" s="23">
        <v>63.734272712581678</v>
      </c>
      <c r="G1540" s="23">
        <v>2259.8871378348986</v>
      </c>
      <c r="H1540" s="16">
        <f t="shared" si="167"/>
        <v>2.820241402570341E-2</v>
      </c>
      <c r="I1540" s="23">
        <v>6.6542182225084039</v>
      </c>
      <c r="J1540" s="23">
        <v>57.421123687921082</v>
      </c>
      <c r="K1540" s="23">
        <v>19.736566484517304</v>
      </c>
      <c r="L1540" s="23">
        <v>14.402081482366611</v>
      </c>
      <c r="M1540" s="23">
        <f t="shared" si="161"/>
        <v>23.282475721037166</v>
      </c>
      <c r="N1540" s="23">
        <v>1134.3668274184713</v>
      </c>
      <c r="O1540" s="17">
        <f t="shared" si="162"/>
        <v>2.6390664130820741E-2</v>
      </c>
      <c r="P1540" s="18">
        <f t="shared" si="163"/>
        <v>5.3848797720293468E-2</v>
      </c>
    </row>
    <row r="1541" spans="2:16" x14ac:dyDescent="0.3">
      <c r="B1541" s="19">
        <v>40972.999999999767</v>
      </c>
      <c r="C1541" s="21">
        <f t="shared" si="164"/>
        <v>3</v>
      </c>
      <c r="D1541" s="21" t="str">
        <f t="shared" si="165"/>
        <v>Shoulder</v>
      </c>
      <c r="E1541" s="21">
        <f t="shared" si="166"/>
        <v>0</v>
      </c>
      <c r="F1541" s="23">
        <v>63.709002935818305</v>
      </c>
      <c r="G1541" s="23">
        <v>2157.0521423206419</v>
      </c>
      <c r="H1541" s="16">
        <f t="shared" si="167"/>
        <v>2.9535216922145259E-2</v>
      </c>
      <c r="I1541" s="23">
        <v>6.5021759733115161</v>
      </c>
      <c r="J1541" s="23">
        <v>57.483199827378265</v>
      </c>
      <c r="K1541" s="23">
        <v>19.736566484517304</v>
      </c>
      <c r="L1541" s="23">
        <v>14.425805407627234</v>
      </c>
      <c r="M1541" s="23">
        <f t="shared" ref="M1541:M1604" si="168">J1541-K1541-L1541</f>
        <v>23.320827935233726</v>
      </c>
      <c r="N1541" s="23">
        <v>1083.0792396215593</v>
      </c>
      <c r="O1541" s="17">
        <f t="shared" ref="O1541:O1604" si="169">(I1541+M1541)/N1541</f>
        <v>2.7535385055451486E-2</v>
      </c>
      <c r="P1541" s="18">
        <f t="shared" ref="P1541:P1604" si="170">H1541+(1-H1541)*O1541</f>
        <v>5.6257338406949187E-2</v>
      </c>
    </row>
    <row r="1542" spans="2:16" x14ac:dyDescent="0.3">
      <c r="B1542" s="19">
        <v>40973.041666666431</v>
      </c>
      <c r="C1542" s="21">
        <f t="shared" ref="C1542:C1605" si="171">MONTH(B1542)</f>
        <v>3</v>
      </c>
      <c r="D1542" s="21" t="str">
        <f t="shared" ref="D1542:D1605" si="172">IF(AND(C1542&gt;5,C1542&lt;7),"Summer",IF(OR(C1542=1,C1542&gt;10),"Winter","Shoulder"))</f>
        <v>Shoulder</v>
      </c>
      <c r="E1542" s="21">
        <f t="shared" ref="E1542:E1605" si="173">HOUR(B1542)</f>
        <v>1</v>
      </c>
      <c r="F1542" s="23">
        <v>62.055643773003958</v>
      </c>
      <c r="G1542" s="23">
        <v>2090.7069839243472</v>
      </c>
      <c r="H1542" s="16">
        <f t="shared" ref="H1542:H1605" si="174">F1542/G1542</f>
        <v>2.9681655177007559E-2</v>
      </c>
      <c r="I1542" s="23">
        <v>6.4907266748983874</v>
      </c>
      <c r="J1542" s="23">
        <v>56.458133194069759</v>
      </c>
      <c r="K1542" s="23">
        <v>19.736566484517304</v>
      </c>
      <c r="L1542" s="23">
        <v>14.034050952398264</v>
      </c>
      <c r="M1542" s="23">
        <f t="shared" si="168"/>
        <v>22.687515757154191</v>
      </c>
      <c r="N1542" s="23">
        <v>1062.3644582604234</v>
      </c>
      <c r="O1542" s="17">
        <f t="shared" si="169"/>
        <v>2.7465378952747262E-2</v>
      </c>
      <c r="P1542" s="18">
        <f t="shared" si="170"/>
        <v>5.6331816222373536E-2</v>
      </c>
    </row>
    <row r="1543" spans="2:16" x14ac:dyDescent="0.3">
      <c r="B1543" s="19">
        <v>40973.083333333096</v>
      </c>
      <c r="C1543" s="21">
        <f t="shared" si="171"/>
        <v>3</v>
      </c>
      <c r="D1543" s="21" t="str">
        <f t="shared" si="172"/>
        <v>Shoulder</v>
      </c>
      <c r="E1543" s="21">
        <f t="shared" si="173"/>
        <v>2</v>
      </c>
      <c r="F1543" s="23">
        <v>62.135340715112164</v>
      </c>
      <c r="G1543" s="23">
        <v>2069.6976837655207</v>
      </c>
      <c r="H1543" s="16">
        <f t="shared" si="174"/>
        <v>3.0021457337704387E-2</v>
      </c>
      <c r="I1543" s="23">
        <v>6.5248909855513197</v>
      </c>
      <c r="J1543" s="23">
        <v>57.14120760063156</v>
      </c>
      <c r="K1543" s="23">
        <v>19.736566484517304</v>
      </c>
      <c r="L1543" s="23">
        <v>14.295104656936253</v>
      </c>
      <c r="M1543" s="23">
        <f t="shared" si="168"/>
        <v>23.109536459178003</v>
      </c>
      <c r="N1543" s="23">
        <v>1070.4508133466372</v>
      </c>
      <c r="O1543" s="17">
        <f t="shared" si="169"/>
        <v>2.7684062710065873E-2</v>
      </c>
      <c r="P1543" s="18">
        <f t="shared" si="170"/>
        <v>5.6874404140185686E-2</v>
      </c>
    </row>
    <row r="1544" spans="2:16" x14ac:dyDescent="0.3">
      <c r="B1544" s="19">
        <v>40973.12499999976</v>
      </c>
      <c r="C1544" s="21">
        <f t="shared" si="171"/>
        <v>3</v>
      </c>
      <c r="D1544" s="21" t="str">
        <f t="shared" si="172"/>
        <v>Shoulder</v>
      </c>
      <c r="E1544" s="21">
        <f t="shared" si="173"/>
        <v>3</v>
      </c>
      <c r="F1544" s="23">
        <v>61.394355872723708</v>
      </c>
      <c r="G1544" s="23">
        <v>2096.2357471240384</v>
      </c>
      <c r="H1544" s="16">
        <f t="shared" si="174"/>
        <v>2.928790617036018E-2</v>
      </c>
      <c r="I1544" s="23">
        <v>6.5762346919620933</v>
      </c>
      <c r="J1544" s="23">
        <v>59.238971644216207</v>
      </c>
      <c r="K1544" s="23">
        <v>19.736566484517304</v>
      </c>
      <c r="L1544" s="23">
        <v>15.096816841675842</v>
      </c>
      <c r="M1544" s="23">
        <f t="shared" si="168"/>
        <v>24.40558831802306</v>
      </c>
      <c r="N1544" s="23">
        <v>1092.2350251575497</v>
      </c>
      <c r="O1544" s="17">
        <f t="shared" si="169"/>
        <v>2.8365527836388668E-2</v>
      </c>
      <c r="P1544" s="18">
        <f t="shared" si="170"/>
        <v>5.6822667089003957E-2</v>
      </c>
    </row>
    <row r="1545" spans="2:16" x14ac:dyDescent="0.3">
      <c r="B1545" s="19">
        <v>40973.166666666424</v>
      </c>
      <c r="C1545" s="21">
        <f t="shared" si="171"/>
        <v>3</v>
      </c>
      <c r="D1545" s="21" t="str">
        <f t="shared" si="172"/>
        <v>Shoulder</v>
      </c>
      <c r="E1545" s="21">
        <f t="shared" si="173"/>
        <v>4</v>
      </c>
      <c r="F1545" s="23">
        <v>62.206833970220195</v>
      </c>
      <c r="G1545" s="23">
        <v>2113.9277893630506</v>
      </c>
      <c r="H1545" s="16">
        <f t="shared" si="174"/>
        <v>2.9427132886579721E-2</v>
      </c>
      <c r="I1545" s="23">
        <v>6.721648663163946</v>
      </c>
      <c r="J1545" s="23">
        <v>58.631393846995408</v>
      </c>
      <c r="K1545" s="23">
        <v>19.736566484517304</v>
      </c>
      <c r="L1545" s="23">
        <v>14.864616025431133</v>
      </c>
      <c r="M1545" s="23">
        <f t="shared" si="168"/>
        <v>24.030211337046971</v>
      </c>
      <c r="N1545" s="23">
        <v>1149.7567748587048</v>
      </c>
      <c r="O1545" s="17">
        <f t="shared" si="169"/>
        <v>2.6746404694149382E-2</v>
      </c>
      <c r="P1545" s="18">
        <f t="shared" si="170"/>
        <v>5.5386467575556125E-2</v>
      </c>
    </row>
    <row r="1546" spans="2:16" x14ac:dyDescent="0.3">
      <c r="B1546" s="19">
        <v>40973.208333333088</v>
      </c>
      <c r="C1546" s="21">
        <f t="shared" si="171"/>
        <v>3</v>
      </c>
      <c r="D1546" s="21" t="str">
        <f t="shared" si="172"/>
        <v>Shoulder</v>
      </c>
      <c r="E1546" s="21">
        <f t="shared" si="173"/>
        <v>5</v>
      </c>
      <c r="F1546" s="23">
        <v>66.129095203773389</v>
      </c>
      <c r="G1546" s="23">
        <v>2167.0039160800861</v>
      </c>
      <c r="H1546" s="16">
        <f t="shared" si="174"/>
        <v>3.0516370881043416E-2</v>
      </c>
      <c r="I1546" s="23">
        <v>7.1146310742939134</v>
      </c>
      <c r="J1546" s="23">
        <v>61.37312112954703</v>
      </c>
      <c r="K1546" s="23">
        <v>19.736566484517304</v>
      </c>
      <c r="L1546" s="23">
        <v>15.912434618936315</v>
      </c>
      <c r="M1546" s="23">
        <f t="shared" si="168"/>
        <v>25.724120026093409</v>
      </c>
      <c r="N1546" s="23">
        <v>1268.5599105036977</v>
      </c>
      <c r="O1546" s="17">
        <f t="shared" si="169"/>
        <v>2.5886637933677317E-2</v>
      </c>
      <c r="P1546" s="18">
        <f t="shared" si="170"/>
        <v>5.5613042570673343E-2</v>
      </c>
    </row>
    <row r="1547" spans="2:16" x14ac:dyDescent="0.3">
      <c r="B1547" s="19">
        <v>40973.249999999753</v>
      </c>
      <c r="C1547" s="21">
        <f t="shared" si="171"/>
        <v>3</v>
      </c>
      <c r="D1547" s="21" t="str">
        <f t="shared" si="172"/>
        <v>Shoulder</v>
      </c>
      <c r="E1547" s="21">
        <f t="shared" si="173"/>
        <v>6</v>
      </c>
      <c r="F1547" s="23">
        <v>76.612485530603365</v>
      </c>
      <c r="G1547" s="23">
        <v>2304.117243432428</v>
      </c>
      <c r="H1547" s="16">
        <f t="shared" si="174"/>
        <v>3.3250254842272807E-2</v>
      </c>
      <c r="I1547" s="23">
        <v>7.9638335880029079</v>
      </c>
      <c r="J1547" s="23">
        <v>66.187501107569943</v>
      </c>
      <c r="K1547" s="23">
        <v>19.736566484517304</v>
      </c>
      <c r="L1547" s="23">
        <v>17.752368477156033</v>
      </c>
      <c r="M1547" s="23">
        <f t="shared" si="168"/>
        <v>28.698566145896606</v>
      </c>
      <c r="N1547" s="23">
        <v>1474.6688703753125</v>
      </c>
      <c r="O1547" s="17">
        <f t="shared" si="169"/>
        <v>2.4861445488144535E-2</v>
      </c>
      <c r="P1547" s="18">
        <f t="shared" si="170"/>
        <v>5.728505093218926E-2</v>
      </c>
    </row>
    <row r="1548" spans="2:16" x14ac:dyDescent="0.3">
      <c r="B1548" s="19">
        <v>40973.291666666417</v>
      </c>
      <c r="C1548" s="21">
        <f t="shared" si="171"/>
        <v>3</v>
      </c>
      <c r="D1548" s="21" t="str">
        <f t="shared" si="172"/>
        <v>Shoulder</v>
      </c>
      <c r="E1548" s="21">
        <f t="shared" si="173"/>
        <v>7</v>
      </c>
      <c r="F1548" s="23">
        <v>89.836346881482143</v>
      </c>
      <c r="G1548" s="23">
        <v>2538.5368030993354</v>
      </c>
      <c r="H1548" s="16">
        <f t="shared" si="174"/>
        <v>3.5389026769988001E-2</v>
      </c>
      <c r="I1548" s="23">
        <v>8.4370762396212911</v>
      </c>
      <c r="J1548" s="23">
        <v>73.011378677545878</v>
      </c>
      <c r="K1548" s="23">
        <v>19.736566484517304</v>
      </c>
      <c r="L1548" s="23">
        <v>20.360281322145237</v>
      </c>
      <c r="M1548" s="23">
        <f t="shared" si="168"/>
        <v>32.91453087088334</v>
      </c>
      <c r="N1548" s="23">
        <v>1572.3981461609892</v>
      </c>
      <c r="O1548" s="17">
        <f t="shared" si="169"/>
        <v>2.6298432881941891E-2</v>
      </c>
      <c r="P1548" s="18">
        <f t="shared" si="170"/>
        <v>6.0756783706662112E-2</v>
      </c>
    </row>
    <row r="1549" spans="2:16" x14ac:dyDescent="0.3">
      <c r="B1549" s="19">
        <v>40973.333333333081</v>
      </c>
      <c r="C1549" s="21">
        <f t="shared" si="171"/>
        <v>3</v>
      </c>
      <c r="D1549" s="21" t="str">
        <f t="shared" si="172"/>
        <v>Shoulder</v>
      </c>
      <c r="E1549" s="21">
        <f t="shared" si="173"/>
        <v>8</v>
      </c>
      <c r="F1549" s="23">
        <v>87.00829563490214</v>
      </c>
      <c r="G1549" s="23">
        <v>2663.4868514123568</v>
      </c>
      <c r="H1549" s="16">
        <f t="shared" si="174"/>
        <v>3.2667064073834115E-2</v>
      </c>
      <c r="I1549" s="23">
        <v>8.1764016845288676</v>
      </c>
      <c r="J1549" s="23">
        <v>68.385689053898133</v>
      </c>
      <c r="K1549" s="23">
        <v>19.736566484517304</v>
      </c>
      <c r="L1549" s="23">
        <v>18.592460129174047</v>
      </c>
      <c r="M1549" s="23">
        <f t="shared" si="168"/>
        <v>30.056662440206782</v>
      </c>
      <c r="N1549" s="23">
        <v>1530.3940230057415</v>
      </c>
      <c r="O1549" s="17">
        <f t="shared" si="169"/>
        <v>2.4982497023638868E-2</v>
      </c>
      <c r="P1549" s="18">
        <f t="shared" si="170"/>
        <v>5.68334562664774E-2</v>
      </c>
    </row>
    <row r="1550" spans="2:16" x14ac:dyDescent="0.3">
      <c r="B1550" s="19">
        <v>40973.374999999745</v>
      </c>
      <c r="C1550" s="21">
        <f t="shared" si="171"/>
        <v>3</v>
      </c>
      <c r="D1550" s="21" t="str">
        <f t="shared" si="172"/>
        <v>Shoulder</v>
      </c>
      <c r="E1550" s="21">
        <f t="shared" si="173"/>
        <v>9</v>
      </c>
      <c r="F1550" s="23">
        <v>84.379033557107164</v>
      </c>
      <c r="G1550" s="23">
        <v>2591.612929816371</v>
      </c>
      <c r="H1550" s="16">
        <f t="shared" si="174"/>
        <v>3.2558501536371735E-2</v>
      </c>
      <c r="I1550" s="23">
        <v>7.888068498229071</v>
      </c>
      <c r="J1550" s="23">
        <v>66.473461543680898</v>
      </c>
      <c r="K1550" s="23">
        <v>19.736566484517304</v>
      </c>
      <c r="L1550" s="23">
        <v>17.861655299324958</v>
      </c>
      <c r="M1550" s="23">
        <f t="shared" si="168"/>
        <v>28.875239759838635</v>
      </c>
      <c r="N1550" s="23">
        <v>1474.4093384417813</v>
      </c>
      <c r="O1550" s="17">
        <f t="shared" si="169"/>
        <v>2.4934261673166518E-2</v>
      </c>
      <c r="P1550" s="18">
        <f t="shared" si="170"/>
        <v>5.6680941012544166E-2</v>
      </c>
    </row>
    <row r="1551" spans="2:16" x14ac:dyDescent="0.3">
      <c r="B1551" s="19">
        <v>40973.41666666641</v>
      </c>
      <c r="C1551" s="21">
        <f t="shared" si="171"/>
        <v>3</v>
      </c>
      <c r="D1551" s="21" t="str">
        <f t="shared" si="172"/>
        <v>Shoulder</v>
      </c>
      <c r="E1551" s="21">
        <f t="shared" si="173"/>
        <v>10</v>
      </c>
      <c r="F1551" s="23">
        <v>81.915272558198183</v>
      </c>
      <c r="G1551" s="23">
        <v>2514.2102450206944</v>
      </c>
      <c r="H1551" s="16">
        <f t="shared" si="174"/>
        <v>3.258091590408102E-2</v>
      </c>
      <c r="I1551" s="23">
        <v>7.679810414981155</v>
      </c>
      <c r="J1551" s="23">
        <v>65.825023687442865</v>
      </c>
      <c r="K1551" s="23">
        <v>19.736566484517304</v>
      </c>
      <c r="L1551" s="23">
        <v>17.613838805385956</v>
      </c>
      <c r="M1551" s="23">
        <f t="shared" si="168"/>
        <v>28.474618397539604</v>
      </c>
      <c r="N1551" s="23">
        <v>1426.9888192139445</v>
      </c>
      <c r="O1551" s="17">
        <f t="shared" si="169"/>
        <v>2.5336168248631687E-2</v>
      </c>
      <c r="P1551" s="18">
        <f t="shared" si="170"/>
        <v>5.7091608585672388E-2</v>
      </c>
    </row>
    <row r="1552" spans="2:16" x14ac:dyDescent="0.3">
      <c r="B1552" s="19">
        <v>40973.458333333074</v>
      </c>
      <c r="C1552" s="21">
        <f t="shared" si="171"/>
        <v>3</v>
      </c>
      <c r="D1552" s="21" t="str">
        <f t="shared" si="172"/>
        <v>Shoulder</v>
      </c>
      <c r="E1552" s="21">
        <f t="shared" si="173"/>
        <v>11</v>
      </c>
      <c r="F1552" s="23">
        <v>81.442521794833823</v>
      </c>
      <c r="G1552" s="23">
        <v>2456.7111077439058</v>
      </c>
      <c r="H1552" s="16">
        <f t="shared" si="174"/>
        <v>3.3151037392274291E-2</v>
      </c>
      <c r="I1552" s="23">
        <v>7.5096360105946243</v>
      </c>
      <c r="J1552" s="23">
        <v>63.594733805832959</v>
      </c>
      <c r="K1552" s="23">
        <v>19.736566484517304</v>
      </c>
      <c r="L1552" s="23">
        <v>16.761478608319813</v>
      </c>
      <c r="M1552" s="23">
        <f t="shared" si="168"/>
        <v>27.096688712995842</v>
      </c>
      <c r="N1552" s="23">
        <v>1381.9922259421228</v>
      </c>
      <c r="O1552" s="17">
        <f t="shared" si="169"/>
        <v>2.5040896811122704E-2</v>
      </c>
      <c r="P1552" s="18">
        <f t="shared" si="170"/>
        <v>5.7361802496875385E-2</v>
      </c>
    </row>
    <row r="1553" spans="2:16" x14ac:dyDescent="0.3">
      <c r="B1553" s="19">
        <v>40973.499999999738</v>
      </c>
      <c r="C1553" s="21">
        <f t="shared" si="171"/>
        <v>3</v>
      </c>
      <c r="D1553" s="21" t="str">
        <f t="shared" si="172"/>
        <v>Shoulder</v>
      </c>
      <c r="E1553" s="21">
        <f t="shared" si="173"/>
        <v>12</v>
      </c>
      <c r="F1553" s="23">
        <v>81.709186068084293</v>
      </c>
      <c r="G1553" s="23">
        <v>2406.9522389466847</v>
      </c>
      <c r="H1553" s="16">
        <f t="shared" si="174"/>
        <v>3.3947157216481103E-2</v>
      </c>
      <c r="I1553" s="23">
        <v>7.3580750424451793</v>
      </c>
      <c r="J1553" s="23">
        <v>62.639224740069032</v>
      </c>
      <c r="K1553" s="23">
        <v>19.736566484517304</v>
      </c>
      <c r="L1553" s="23">
        <v>16.396307290318251</v>
      </c>
      <c r="M1553" s="23">
        <f t="shared" si="168"/>
        <v>26.506350965233477</v>
      </c>
      <c r="N1553" s="23">
        <v>1341.8590651043939</v>
      </c>
      <c r="O1553" s="17">
        <f t="shared" si="169"/>
        <v>2.5236946925602858E-2</v>
      </c>
      <c r="P1553" s="18">
        <f t="shared" si="170"/>
        <v>5.8327381537136527E-2</v>
      </c>
    </row>
    <row r="1554" spans="2:16" x14ac:dyDescent="0.3">
      <c r="B1554" s="19">
        <v>40973.541666666402</v>
      </c>
      <c r="C1554" s="21">
        <f t="shared" si="171"/>
        <v>3</v>
      </c>
      <c r="D1554" s="21" t="str">
        <f t="shared" si="172"/>
        <v>Shoulder</v>
      </c>
      <c r="E1554" s="21">
        <f t="shared" si="173"/>
        <v>13</v>
      </c>
      <c r="F1554" s="23">
        <v>78.952189476496144</v>
      </c>
      <c r="G1554" s="23">
        <v>2375.9911650284139</v>
      </c>
      <c r="H1554" s="16">
        <f t="shared" si="174"/>
        <v>3.3229159535006929E-2</v>
      </c>
      <c r="I1554" s="23">
        <v>7.3668592535983164</v>
      </c>
      <c r="J1554" s="23">
        <v>63.957790313753833</v>
      </c>
      <c r="K1554" s="23">
        <v>19.736566484517304</v>
      </c>
      <c r="L1554" s="23">
        <v>16.900229592749781</v>
      </c>
      <c r="M1554" s="23">
        <f t="shared" si="168"/>
        <v>27.320994236486747</v>
      </c>
      <c r="N1554" s="23">
        <v>1290.5990588242014</v>
      </c>
      <c r="O1554" s="17">
        <f t="shared" si="169"/>
        <v>2.687732743404244E-2</v>
      </c>
      <c r="P1554" s="18">
        <f t="shared" si="170"/>
        <v>5.921337596786895E-2</v>
      </c>
    </row>
    <row r="1555" spans="2:16" x14ac:dyDescent="0.3">
      <c r="B1555" s="19">
        <v>40973.583333333067</v>
      </c>
      <c r="C1555" s="21">
        <f t="shared" si="171"/>
        <v>3</v>
      </c>
      <c r="D1555" s="21" t="str">
        <f t="shared" si="172"/>
        <v>Shoulder</v>
      </c>
      <c r="E1555" s="21">
        <f t="shared" si="173"/>
        <v>14</v>
      </c>
      <c r="F1555" s="23">
        <v>79.592886800377286</v>
      </c>
      <c r="G1555" s="23">
        <v>2342.8185858302668</v>
      </c>
      <c r="H1555" s="16">
        <f t="shared" si="174"/>
        <v>3.3973132739243024E-2</v>
      </c>
      <c r="I1555" s="23">
        <v>7.329557242000206</v>
      </c>
      <c r="J1555" s="23">
        <v>62.468928093334661</v>
      </c>
      <c r="K1555" s="23">
        <v>19.736566484517304</v>
      </c>
      <c r="L1555" s="23">
        <v>16.331224233372563</v>
      </c>
      <c r="M1555" s="23">
        <f t="shared" si="168"/>
        <v>26.401137375444794</v>
      </c>
      <c r="N1555" s="23">
        <v>1260.7328262413341</v>
      </c>
      <c r="O1555" s="17">
        <f t="shared" si="169"/>
        <v>2.6754831725931551E-2</v>
      </c>
      <c r="P1555" s="18">
        <f t="shared" si="170"/>
        <v>5.9819019015533395E-2</v>
      </c>
    </row>
    <row r="1556" spans="2:16" x14ac:dyDescent="0.3">
      <c r="B1556" s="19">
        <v>40973.624999999731</v>
      </c>
      <c r="C1556" s="21">
        <f t="shared" si="171"/>
        <v>3</v>
      </c>
      <c r="D1556" s="21" t="str">
        <f t="shared" si="172"/>
        <v>Shoulder</v>
      </c>
      <c r="E1556" s="21">
        <f t="shared" si="173"/>
        <v>15</v>
      </c>
      <c r="F1556" s="23">
        <v>79.984608994306072</v>
      </c>
      <c r="G1556" s="23">
        <v>2328.4438015110695</v>
      </c>
      <c r="H1556" s="16">
        <f t="shared" si="174"/>
        <v>3.4351101341762759E-2</v>
      </c>
      <c r="I1556" s="23">
        <v>7.3290467000769848</v>
      </c>
      <c r="J1556" s="23">
        <v>61.872960671309357</v>
      </c>
      <c r="K1556" s="23">
        <v>19.736566484517304</v>
      </c>
      <c r="L1556" s="23">
        <v>16.103460607903475</v>
      </c>
      <c r="M1556" s="23">
        <f t="shared" si="168"/>
        <v>26.032933578888578</v>
      </c>
      <c r="N1556" s="23">
        <v>1236.9717413216931</v>
      </c>
      <c r="O1556" s="17">
        <f t="shared" si="169"/>
        <v>2.6970689114788175E-2</v>
      </c>
      <c r="P1556" s="18">
        <f t="shared" si="170"/>
        <v>6.0395317581511662E-2</v>
      </c>
    </row>
    <row r="1557" spans="2:16" x14ac:dyDescent="0.3">
      <c r="B1557" s="19">
        <v>40973.666666666395</v>
      </c>
      <c r="C1557" s="21">
        <f t="shared" si="171"/>
        <v>3</v>
      </c>
      <c r="D1557" s="21" t="str">
        <f t="shared" si="172"/>
        <v>Shoulder</v>
      </c>
      <c r="E1557" s="21">
        <f t="shared" si="173"/>
        <v>16</v>
      </c>
      <c r="F1557" s="23">
        <v>79.102055394077041</v>
      </c>
      <c r="G1557" s="23">
        <v>2310.7517592720574</v>
      </c>
      <c r="H1557" s="16">
        <f t="shared" si="174"/>
        <v>3.4232173610460041E-2</v>
      </c>
      <c r="I1557" s="23">
        <v>7.4285050512502222</v>
      </c>
      <c r="J1557" s="23">
        <v>63.180869985861158</v>
      </c>
      <c r="K1557" s="23">
        <v>19.736566484517304</v>
      </c>
      <c r="L1557" s="23">
        <v>16.603310358506885</v>
      </c>
      <c r="M1557" s="23">
        <f t="shared" si="168"/>
        <v>26.840993142836968</v>
      </c>
      <c r="N1557" s="23">
        <v>1246.5741777642484</v>
      </c>
      <c r="O1557" s="17">
        <f t="shared" si="169"/>
        <v>2.7490941819082206E-2</v>
      </c>
      <c r="P1557" s="18">
        <f t="shared" si="170"/>
        <v>6.0782040736476368E-2</v>
      </c>
    </row>
    <row r="1558" spans="2:16" x14ac:dyDescent="0.3">
      <c r="B1558" s="19">
        <v>40973.708333333059</v>
      </c>
      <c r="C1558" s="21">
        <f t="shared" si="171"/>
        <v>3</v>
      </c>
      <c r="D1558" s="21" t="str">
        <f t="shared" si="172"/>
        <v>Shoulder</v>
      </c>
      <c r="E1558" s="21">
        <f t="shared" si="173"/>
        <v>17</v>
      </c>
      <c r="F1558" s="23">
        <v>78.398655985798598</v>
      </c>
      <c r="G1558" s="23">
        <v>2337.2898226305756</v>
      </c>
      <c r="H1558" s="16">
        <f t="shared" si="174"/>
        <v>3.3542547965901115E-2</v>
      </c>
      <c r="I1558" s="23">
        <v>7.5266683920044875</v>
      </c>
      <c r="J1558" s="23">
        <v>62.988521697248935</v>
      </c>
      <c r="K1558" s="23">
        <v>19.736566484517304</v>
      </c>
      <c r="L1558" s="23">
        <v>16.529799723616456</v>
      </c>
      <c r="M1558" s="23">
        <f t="shared" si="168"/>
        <v>26.722155489115174</v>
      </c>
      <c r="N1558" s="23">
        <v>1299.3513709474346</v>
      </c>
      <c r="O1558" s="17">
        <f t="shared" si="169"/>
        <v>2.6358400542685234E-2</v>
      </c>
      <c r="P1558" s="18">
        <f t="shared" si="170"/>
        <v>5.9016820594078895E-2</v>
      </c>
    </row>
    <row r="1559" spans="2:16" x14ac:dyDescent="0.3">
      <c r="B1559" s="19">
        <v>40973.749999999724</v>
      </c>
      <c r="C1559" s="21">
        <f t="shared" si="171"/>
        <v>3</v>
      </c>
      <c r="D1559" s="21" t="str">
        <f t="shared" si="172"/>
        <v>Shoulder</v>
      </c>
      <c r="E1559" s="21">
        <f t="shared" si="173"/>
        <v>18</v>
      </c>
      <c r="F1559" s="23">
        <v>78.193774235130235</v>
      </c>
      <c r="G1559" s="23">
        <v>2388.1544440677344</v>
      </c>
      <c r="H1559" s="16">
        <f t="shared" si="174"/>
        <v>3.2742343959104706E-2</v>
      </c>
      <c r="I1559" s="23">
        <v>7.6834063878461034</v>
      </c>
      <c r="J1559" s="23">
        <v>66.383632590251295</v>
      </c>
      <c r="K1559" s="23">
        <v>19.736566484517304</v>
      </c>
      <c r="L1559" s="23">
        <v>17.827324952817609</v>
      </c>
      <c r="M1559" s="23">
        <f t="shared" si="168"/>
        <v>28.819741152916382</v>
      </c>
      <c r="N1559" s="23">
        <v>1379.4051765019803</v>
      </c>
      <c r="O1559" s="17">
        <f t="shared" si="169"/>
        <v>2.6462962559942283E-2</v>
      </c>
      <c r="P1559" s="18">
        <f t="shared" si="170"/>
        <v>5.8338847096732448E-2</v>
      </c>
    </row>
    <row r="1560" spans="2:16" x14ac:dyDescent="0.3">
      <c r="B1560" s="19">
        <v>40973.791666666388</v>
      </c>
      <c r="C1560" s="21">
        <f t="shared" si="171"/>
        <v>3</v>
      </c>
      <c r="D1560" s="21" t="str">
        <f t="shared" si="172"/>
        <v>Shoulder</v>
      </c>
      <c r="E1560" s="21">
        <f t="shared" si="173"/>
        <v>19</v>
      </c>
      <c r="F1560" s="23">
        <v>84.914945745298226</v>
      </c>
      <c r="G1560" s="23">
        <v>2454.4996024640291</v>
      </c>
      <c r="H1560" s="16">
        <f t="shared" si="174"/>
        <v>3.459562415901539E-2</v>
      </c>
      <c r="I1560" s="23">
        <v>7.9199901024013872</v>
      </c>
      <c r="J1560" s="23">
        <v>65.063354719050238</v>
      </c>
      <c r="K1560" s="23">
        <v>19.736566484517304</v>
      </c>
      <c r="L1560" s="23">
        <v>17.322748253726513</v>
      </c>
      <c r="M1560" s="23">
        <f t="shared" si="168"/>
        <v>28.004039980806422</v>
      </c>
      <c r="N1560" s="23">
        <v>1418.1943730309836</v>
      </c>
      <c r="O1560" s="17">
        <f t="shared" si="169"/>
        <v>2.533082260538836E-2</v>
      </c>
      <c r="P1560" s="18">
        <f t="shared" si="170"/>
        <v>5.9050111145909044E-2</v>
      </c>
    </row>
    <row r="1561" spans="2:16" x14ac:dyDescent="0.3">
      <c r="B1561" s="19">
        <v>40973.833333333052</v>
      </c>
      <c r="C1561" s="21">
        <f t="shared" si="171"/>
        <v>3</v>
      </c>
      <c r="D1561" s="21" t="str">
        <f t="shared" si="172"/>
        <v>Shoulder</v>
      </c>
      <c r="E1561" s="21">
        <f t="shared" si="173"/>
        <v>20</v>
      </c>
      <c r="F1561" s="23">
        <v>82.950621520077291</v>
      </c>
      <c r="G1561" s="23">
        <v>2509.7872344609414</v>
      </c>
      <c r="H1561" s="16">
        <f t="shared" si="174"/>
        <v>3.3050858009441443E-2</v>
      </c>
      <c r="I1561" s="23">
        <v>7.7930323551573899</v>
      </c>
      <c r="J1561" s="23">
        <v>65.350250202111951</v>
      </c>
      <c r="K1561" s="23">
        <v>19.736566484517304</v>
      </c>
      <c r="L1561" s="23">
        <v>17.43239242711233</v>
      </c>
      <c r="M1561" s="23">
        <f t="shared" si="168"/>
        <v>28.181291290482317</v>
      </c>
      <c r="N1561" s="23">
        <v>1378.8065376864731</v>
      </c>
      <c r="O1561" s="17">
        <f t="shared" si="169"/>
        <v>2.6090914615187231E-2</v>
      </c>
      <c r="P1561" s="18">
        <f t="shared" si="170"/>
        <v>5.8279445510345661E-2</v>
      </c>
    </row>
    <row r="1562" spans="2:16" x14ac:dyDescent="0.3">
      <c r="B1562" s="19">
        <v>40973.874999999716</v>
      </c>
      <c r="C1562" s="21">
        <f t="shared" si="171"/>
        <v>3</v>
      </c>
      <c r="D1562" s="21" t="str">
        <f t="shared" si="172"/>
        <v>Shoulder</v>
      </c>
      <c r="E1562" s="21">
        <f t="shared" si="173"/>
        <v>21</v>
      </c>
      <c r="F1562" s="23">
        <v>82.027024377272681</v>
      </c>
      <c r="G1562" s="23">
        <v>2469.9801394231645</v>
      </c>
      <c r="H1562" s="16">
        <f t="shared" si="174"/>
        <v>3.3209588639214381E-2</v>
      </c>
      <c r="I1562" s="23">
        <v>7.451983239224691</v>
      </c>
      <c r="J1562" s="23">
        <v>63.159530834402176</v>
      </c>
      <c r="K1562" s="23">
        <v>19.736566484517304</v>
      </c>
      <c r="L1562" s="23">
        <v>16.595155076320129</v>
      </c>
      <c r="M1562" s="23">
        <f t="shared" si="168"/>
        <v>26.827809273564743</v>
      </c>
      <c r="N1562" s="23">
        <v>1293.5058780677953</v>
      </c>
      <c r="O1562" s="17">
        <f t="shared" si="169"/>
        <v>2.650145862807804E-2</v>
      </c>
      <c r="P1562" s="18">
        <f t="shared" si="170"/>
        <v>5.8830944727914794E-2</v>
      </c>
    </row>
    <row r="1563" spans="2:16" x14ac:dyDescent="0.3">
      <c r="B1563" s="19">
        <v>40973.91666666638</v>
      </c>
      <c r="C1563" s="21">
        <f t="shared" si="171"/>
        <v>3</v>
      </c>
      <c r="D1563" s="21" t="str">
        <f t="shared" si="172"/>
        <v>Shoulder</v>
      </c>
      <c r="E1563" s="21">
        <f t="shared" si="173"/>
        <v>22</v>
      </c>
      <c r="F1563" s="23">
        <v>75.946411436753834</v>
      </c>
      <c r="G1563" s="23">
        <v>2378.2026703082902</v>
      </c>
      <c r="H1563" s="16">
        <f t="shared" si="174"/>
        <v>3.1934373123426348E-2</v>
      </c>
      <c r="I1563" s="23">
        <v>7.0057595209828794</v>
      </c>
      <c r="J1563" s="23">
        <v>60.588205739116432</v>
      </c>
      <c r="K1563" s="23">
        <v>19.736566484517304</v>
      </c>
      <c r="L1563" s="23">
        <v>15.612459874673588</v>
      </c>
      <c r="M1563" s="23">
        <f t="shared" si="168"/>
        <v>25.239179379925538</v>
      </c>
      <c r="N1563" s="23">
        <v>1165.968621278749</v>
      </c>
      <c r="O1563" s="17">
        <f t="shared" si="169"/>
        <v>2.765506576458681E-2</v>
      </c>
      <c r="P1563" s="18">
        <f t="shared" si="170"/>
        <v>5.8706291699133946E-2</v>
      </c>
    </row>
    <row r="1564" spans="2:16" x14ac:dyDescent="0.3">
      <c r="B1564" s="19">
        <v>40973.958333333045</v>
      </c>
      <c r="C1564" s="21">
        <f t="shared" si="171"/>
        <v>3</v>
      </c>
      <c r="D1564" s="21" t="str">
        <f t="shared" si="172"/>
        <v>Shoulder</v>
      </c>
      <c r="E1564" s="21">
        <f t="shared" si="173"/>
        <v>23</v>
      </c>
      <c r="F1564" s="23">
        <v>62.47525740522768</v>
      </c>
      <c r="G1564" s="23">
        <v>2247.7238587955776</v>
      </c>
      <c r="H1564" s="16">
        <f t="shared" si="174"/>
        <v>2.7794898897725132E-2</v>
      </c>
      <c r="I1564" s="23">
        <v>6.7156538452339314</v>
      </c>
      <c r="J1564" s="23">
        <v>59.290822986237764</v>
      </c>
      <c r="K1564" s="23">
        <v>19.736566484517304</v>
      </c>
      <c r="L1564" s="23">
        <v>15.116633108820334</v>
      </c>
      <c r="M1564" s="23">
        <f t="shared" si="168"/>
        <v>24.437623392900125</v>
      </c>
      <c r="N1564" s="23">
        <v>1047.9761361592691</v>
      </c>
      <c r="O1564" s="17">
        <f t="shared" si="169"/>
        <v>2.9727086489113954E-2</v>
      </c>
      <c r="P1564" s="18">
        <f t="shared" si="170"/>
        <v>5.6695724023350234E-2</v>
      </c>
    </row>
    <row r="1565" spans="2:16" x14ac:dyDescent="0.3">
      <c r="B1565" s="19">
        <v>40973.999999999709</v>
      </c>
      <c r="C1565" s="21">
        <f t="shared" si="171"/>
        <v>3</v>
      </c>
      <c r="D1565" s="21" t="str">
        <f t="shared" si="172"/>
        <v>Shoulder</v>
      </c>
      <c r="E1565" s="21">
        <f t="shared" si="173"/>
        <v>0</v>
      </c>
      <c r="F1565" s="23">
        <v>57.165758133017988</v>
      </c>
      <c r="G1565" s="23">
        <v>2112.822036723112</v>
      </c>
      <c r="H1565" s="16">
        <f t="shared" si="174"/>
        <v>2.7056589310133949E-2</v>
      </c>
      <c r="I1565" s="23">
        <v>6.571778782079126</v>
      </c>
      <c r="J1565" s="23">
        <v>58.778457605724313</v>
      </c>
      <c r="K1565" s="23">
        <v>19.736566484517304</v>
      </c>
      <c r="L1565" s="23">
        <v>14.920820062137329</v>
      </c>
      <c r="M1565" s="23">
        <f t="shared" si="168"/>
        <v>24.121071059069678</v>
      </c>
      <c r="N1565" s="23">
        <v>989.139987874035</v>
      </c>
      <c r="O1565" s="17">
        <f t="shared" si="169"/>
        <v>3.1029834217012241E-2</v>
      </c>
      <c r="P1565" s="18">
        <f t="shared" si="170"/>
        <v>5.7246862046374941E-2</v>
      </c>
    </row>
    <row r="1566" spans="2:16" x14ac:dyDescent="0.3">
      <c r="B1566" s="19">
        <v>40974.041666666373</v>
      </c>
      <c r="C1566" s="21">
        <f t="shared" si="171"/>
        <v>3</v>
      </c>
      <c r="D1566" s="21" t="str">
        <f t="shared" si="172"/>
        <v>Shoulder</v>
      </c>
      <c r="E1566" s="21">
        <f t="shared" si="173"/>
        <v>1</v>
      </c>
      <c r="F1566" s="23">
        <v>61.391964584247994</v>
      </c>
      <c r="G1566" s="23">
        <v>2055.3228994463234</v>
      </c>
      <c r="H1566" s="16">
        <f t="shared" si="174"/>
        <v>2.9869741927551225E-2</v>
      </c>
      <c r="I1566" s="23">
        <v>6.4958713845080913</v>
      </c>
      <c r="J1566" s="23">
        <v>56.332278944946623</v>
      </c>
      <c r="K1566" s="23">
        <v>19.736566484517304</v>
      </c>
      <c r="L1566" s="23">
        <v>13.985952652052314</v>
      </c>
      <c r="M1566" s="23">
        <f t="shared" si="168"/>
        <v>22.609759808377007</v>
      </c>
      <c r="N1566" s="23">
        <v>971.78919975129656</v>
      </c>
      <c r="O1566" s="17">
        <f t="shared" si="169"/>
        <v>2.995056047168862E-2</v>
      </c>
      <c r="P1566" s="18">
        <f t="shared" si="170"/>
        <v>5.8925686887364992E-2</v>
      </c>
    </row>
    <row r="1567" spans="2:16" x14ac:dyDescent="0.3">
      <c r="B1567" s="19">
        <v>40974.083333333037</v>
      </c>
      <c r="C1567" s="21">
        <f t="shared" si="171"/>
        <v>3</v>
      </c>
      <c r="D1567" s="21" t="str">
        <f t="shared" si="172"/>
        <v>Shoulder</v>
      </c>
      <c r="E1567" s="21">
        <f t="shared" si="173"/>
        <v>2</v>
      </c>
      <c r="F1567" s="23">
        <v>64.363058780322618</v>
      </c>
      <c r="G1567" s="23">
        <v>2039.842362487188</v>
      </c>
      <c r="H1567" s="16">
        <f t="shared" si="174"/>
        <v>3.1552957210793722E-2</v>
      </c>
      <c r="I1567" s="23">
        <v>6.5248959630318515</v>
      </c>
      <c r="J1567" s="23">
        <v>56.687846417453798</v>
      </c>
      <c r="K1567" s="23">
        <v>19.736566484517304</v>
      </c>
      <c r="L1567" s="23">
        <v>14.121841517188427</v>
      </c>
      <c r="M1567" s="23">
        <f t="shared" si="168"/>
        <v>22.829438415748065</v>
      </c>
      <c r="N1567" s="23">
        <v>971.26951583772268</v>
      </c>
      <c r="O1567" s="17">
        <f t="shared" si="169"/>
        <v>3.0222645620110625E-2</v>
      </c>
      <c r="P1567" s="18">
        <f t="shared" si="170"/>
        <v>6.0821988986856014E-2</v>
      </c>
    </row>
    <row r="1568" spans="2:16" x14ac:dyDescent="0.3">
      <c r="B1568" s="19">
        <v>40974.124999999702</v>
      </c>
      <c r="C1568" s="21">
        <f t="shared" si="171"/>
        <v>3</v>
      </c>
      <c r="D1568" s="21" t="str">
        <f t="shared" si="172"/>
        <v>Shoulder</v>
      </c>
      <c r="E1568" s="21">
        <f t="shared" si="173"/>
        <v>3</v>
      </c>
      <c r="F1568" s="23">
        <v>62.663415532577311</v>
      </c>
      <c r="G1568" s="23">
        <v>2032.1020940076205</v>
      </c>
      <c r="H1568" s="16">
        <f t="shared" si="174"/>
        <v>3.0836745711429948E-2</v>
      </c>
      <c r="I1568" s="23">
        <v>6.6120622964870339</v>
      </c>
      <c r="J1568" s="23">
        <v>56.568269978210097</v>
      </c>
      <c r="K1568" s="23">
        <v>19.736566484517304</v>
      </c>
      <c r="L1568" s="23">
        <v>14.076142436473118</v>
      </c>
      <c r="M1568" s="23">
        <f t="shared" si="168"/>
        <v>22.755561057219673</v>
      </c>
      <c r="N1568" s="23">
        <v>990.92535225929953</v>
      </c>
      <c r="O1568" s="17">
        <f t="shared" si="169"/>
        <v>2.9636564738957205E-2</v>
      </c>
      <c r="P1568" s="18">
        <f t="shared" si="170"/>
        <v>5.9559415239771596E-2</v>
      </c>
    </row>
    <row r="1569" spans="2:16" x14ac:dyDescent="0.3">
      <c r="B1569" s="19">
        <v>40974.166666666366</v>
      </c>
      <c r="C1569" s="21">
        <f t="shared" si="171"/>
        <v>3</v>
      </c>
      <c r="D1569" s="21" t="str">
        <f t="shared" si="172"/>
        <v>Shoulder</v>
      </c>
      <c r="E1569" s="21">
        <f t="shared" si="173"/>
        <v>4</v>
      </c>
      <c r="F1569" s="23">
        <v>64.669189753008396</v>
      </c>
      <c r="G1569" s="23">
        <v>2068.5919311255825</v>
      </c>
      <c r="H1569" s="16">
        <f t="shared" si="174"/>
        <v>3.1262419996881632E-2</v>
      </c>
      <c r="I1569" s="23">
        <v>6.8147761204820219</v>
      </c>
      <c r="J1569" s="23">
        <v>59.022432745736396</v>
      </c>
      <c r="K1569" s="23">
        <v>19.736566484517304</v>
      </c>
      <c r="L1569" s="23">
        <v>15.014061169553301</v>
      </c>
      <c r="M1569" s="23">
        <f t="shared" si="168"/>
        <v>24.27180509166579</v>
      </c>
      <c r="N1569" s="23">
        <v>1031.4728527552177</v>
      </c>
      <c r="O1569" s="17">
        <f t="shared" si="169"/>
        <v>3.0138050777692233E-2</v>
      </c>
      <c r="P1569" s="18">
        <f t="shared" si="170"/>
        <v>6.0458282373274302E-2</v>
      </c>
    </row>
    <row r="1570" spans="2:16" x14ac:dyDescent="0.3">
      <c r="B1570" s="19">
        <v>40974.20833333303</v>
      </c>
      <c r="C1570" s="21">
        <f t="shared" si="171"/>
        <v>3</v>
      </c>
      <c r="D1570" s="21" t="str">
        <f t="shared" si="172"/>
        <v>Shoulder</v>
      </c>
      <c r="E1570" s="21">
        <f t="shared" si="173"/>
        <v>5</v>
      </c>
      <c r="F1570" s="23">
        <v>69.251012242327505</v>
      </c>
      <c r="G1570" s="23">
        <v>2120.5623052026799</v>
      </c>
      <c r="H1570" s="16">
        <f t="shared" si="174"/>
        <v>3.2656909949037603E-2</v>
      </c>
      <c r="I1570" s="23">
        <v>7.2411282652266866</v>
      </c>
      <c r="J1570" s="23">
        <v>61.610431563070051</v>
      </c>
      <c r="K1570" s="23">
        <v>19.736566484517304</v>
      </c>
      <c r="L1570" s="23">
        <v>16.003128644655305</v>
      </c>
      <c r="M1570" s="23">
        <f t="shared" si="168"/>
        <v>25.870736433897441</v>
      </c>
      <c r="N1570" s="23">
        <v>1146.4601597105036</v>
      </c>
      <c r="O1570" s="17">
        <f t="shared" si="169"/>
        <v>2.8881827614040519E-2</v>
      </c>
      <c r="P1570" s="18">
        <f t="shared" si="170"/>
        <v>6.0595546319522769E-2</v>
      </c>
    </row>
    <row r="1571" spans="2:16" x14ac:dyDescent="0.3">
      <c r="B1571" s="19">
        <v>40974.249999999694</v>
      </c>
      <c r="C1571" s="21">
        <f t="shared" si="171"/>
        <v>3</v>
      </c>
      <c r="D1571" s="21" t="str">
        <f t="shared" si="172"/>
        <v>Shoulder</v>
      </c>
      <c r="E1571" s="21">
        <f t="shared" si="173"/>
        <v>6</v>
      </c>
      <c r="F1571" s="23">
        <v>78.198928934311567</v>
      </c>
      <c r="G1571" s="23">
        <v>2259.8871378348986</v>
      </c>
      <c r="H1571" s="16">
        <f t="shared" si="174"/>
        <v>3.460302402943477E-2</v>
      </c>
      <c r="I1571" s="23">
        <v>8.169403839731288</v>
      </c>
      <c r="J1571" s="23">
        <v>68.003375280310692</v>
      </c>
      <c r="K1571" s="23">
        <v>19.736566484517304</v>
      </c>
      <c r="L1571" s="23">
        <v>18.446349506477382</v>
      </c>
      <c r="M1571" s="23">
        <f t="shared" si="168"/>
        <v>29.820459289316005</v>
      </c>
      <c r="N1571" s="23">
        <v>1366.8115968133568</v>
      </c>
      <c r="O1571" s="17">
        <f t="shared" si="169"/>
        <v>2.7794513316698872E-2</v>
      </c>
      <c r="P1571" s="18">
        <f t="shared" si="170"/>
        <v>6.1435763133949467E-2</v>
      </c>
    </row>
    <row r="1572" spans="2:16" x14ac:dyDescent="0.3">
      <c r="B1572" s="19">
        <v>40974.291666666359</v>
      </c>
      <c r="C1572" s="21">
        <f t="shared" si="171"/>
        <v>3</v>
      </c>
      <c r="D1572" s="21" t="str">
        <f t="shared" si="172"/>
        <v>Shoulder</v>
      </c>
      <c r="E1572" s="21">
        <f t="shared" si="173"/>
        <v>7</v>
      </c>
      <c r="F1572" s="23">
        <v>95.444054533825863</v>
      </c>
      <c r="G1572" s="23">
        <v>2531.9022872597061</v>
      </c>
      <c r="H1572" s="16">
        <f t="shared" si="174"/>
        <v>3.769657897703689E-2</v>
      </c>
      <c r="I1572" s="23">
        <v>8.8392071481006376</v>
      </c>
      <c r="J1572" s="23">
        <v>75.46297382530291</v>
      </c>
      <c r="K1572" s="23">
        <v>19.736566484517304</v>
      </c>
      <c r="L1572" s="23">
        <v>21.297218776105353</v>
      </c>
      <c r="M1572" s="23">
        <f t="shared" si="168"/>
        <v>34.429188564680253</v>
      </c>
      <c r="N1572" s="23">
        <v>1509.5056759693641</v>
      </c>
      <c r="O1572" s="17">
        <f t="shared" si="169"/>
        <v>2.8663950325986738E-2</v>
      </c>
      <c r="P1572" s="18">
        <f t="shared" si="170"/>
        <v>6.5279996435766208E-2</v>
      </c>
    </row>
    <row r="1573" spans="2:16" x14ac:dyDescent="0.3">
      <c r="B1573" s="19">
        <v>40974.333333333023</v>
      </c>
      <c r="C1573" s="21">
        <f t="shared" si="171"/>
        <v>3</v>
      </c>
      <c r="D1573" s="21" t="str">
        <f t="shared" si="172"/>
        <v>Shoulder</v>
      </c>
      <c r="E1573" s="21">
        <f t="shared" si="173"/>
        <v>8</v>
      </c>
      <c r="F1573" s="23">
        <v>102.03510500251538</v>
      </c>
      <c r="G1573" s="23">
        <v>2699.9766885303188</v>
      </c>
      <c r="H1573" s="16">
        <f t="shared" si="174"/>
        <v>3.779110591434634E-2</v>
      </c>
      <c r="I1573" s="23">
        <v>8.9037758367845274</v>
      </c>
      <c r="J1573" s="23">
        <v>75.433729054893973</v>
      </c>
      <c r="K1573" s="23">
        <v>19.736566484517304</v>
      </c>
      <c r="L1573" s="23">
        <v>21.286042166968375</v>
      </c>
      <c r="M1573" s="23">
        <f t="shared" si="168"/>
        <v>34.41112040340829</v>
      </c>
      <c r="N1573" s="23">
        <v>1521.4828093942449</v>
      </c>
      <c r="O1573" s="17">
        <f t="shared" si="169"/>
        <v>2.8468869955512663E-2</v>
      </c>
      <c r="P1573" s="18">
        <f t="shared" si="170"/>
        <v>6.5184105790108471E-2</v>
      </c>
    </row>
    <row r="1574" spans="2:16" x14ac:dyDescent="0.3">
      <c r="B1574" s="19">
        <v>40974.374999999687</v>
      </c>
      <c r="C1574" s="21">
        <f t="shared" si="171"/>
        <v>3</v>
      </c>
      <c r="D1574" s="21" t="str">
        <f t="shared" si="172"/>
        <v>Shoulder</v>
      </c>
      <c r="E1574" s="21">
        <f t="shared" si="173"/>
        <v>9</v>
      </c>
      <c r="F1574" s="23">
        <v>100.86819549856689</v>
      </c>
      <c r="G1574" s="23">
        <v>2707.7169570098868</v>
      </c>
      <c r="H1574" s="16">
        <f t="shared" si="174"/>
        <v>3.725211944233453E-2</v>
      </c>
      <c r="I1574" s="23">
        <v>8.9120607849654192</v>
      </c>
      <c r="J1574" s="23">
        <v>72.345906099815295</v>
      </c>
      <c r="K1574" s="23">
        <v>19.736566484517304</v>
      </c>
      <c r="L1574" s="23">
        <v>20.105954589923726</v>
      </c>
      <c r="M1574" s="23">
        <f t="shared" si="168"/>
        <v>32.503385025374264</v>
      </c>
      <c r="N1574" s="23">
        <v>1526.0378333020872</v>
      </c>
      <c r="O1574" s="17">
        <f t="shared" si="169"/>
        <v>2.7139199898290646E-2</v>
      </c>
      <c r="P1574" s="18">
        <f t="shared" si="170"/>
        <v>6.3380326624444663E-2</v>
      </c>
    </row>
    <row r="1575" spans="2:16" x14ac:dyDescent="0.3">
      <c r="B1575" s="19">
        <v>40974.416666666351</v>
      </c>
      <c r="C1575" s="21">
        <f t="shared" si="171"/>
        <v>3</v>
      </c>
      <c r="D1575" s="21" t="str">
        <f t="shared" si="172"/>
        <v>Shoulder</v>
      </c>
      <c r="E1575" s="21">
        <f t="shared" si="173"/>
        <v>10</v>
      </c>
      <c r="F1575" s="23">
        <v>98.559368299788019</v>
      </c>
      <c r="G1575" s="23">
        <v>2705.50545173001</v>
      </c>
      <c r="H1575" s="16">
        <f t="shared" si="174"/>
        <v>3.6429188577966148E-2</v>
      </c>
      <c r="I1575" s="23">
        <v>8.8321296337177575</v>
      </c>
      <c r="J1575" s="23">
        <v>71.123065563245447</v>
      </c>
      <c r="K1575" s="23">
        <v>19.736566484517304</v>
      </c>
      <c r="L1575" s="23">
        <v>19.638615967565464</v>
      </c>
      <c r="M1575" s="23">
        <f t="shared" si="168"/>
        <v>31.747883111162679</v>
      </c>
      <c r="N1575" s="23">
        <v>1507.9455220343093</v>
      </c>
      <c r="O1575" s="17">
        <f t="shared" si="169"/>
        <v>2.6910794953743124E-2</v>
      </c>
      <c r="P1575" s="18">
        <f t="shared" si="170"/>
        <v>6.2359645107556386E-2</v>
      </c>
    </row>
    <row r="1576" spans="2:16" x14ac:dyDescent="0.3">
      <c r="B1576" s="19">
        <v>40974.458333333016</v>
      </c>
      <c r="C1576" s="21">
        <f t="shared" si="171"/>
        <v>3</v>
      </c>
      <c r="D1576" s="21" t="str">
        <f t="shared" si="172"/>
        <v>Shoulder</v>
      </c>
      <c r="E1576" s="21">
        <f t="shared" si="173"/>
        <v>11</v>
      </c>
      <c r="F1576" s="23">
        <v>96.252452793369784</v>
      </c>
      <c r="G1576" s="23">
        <v>2676.7558830916159</v>
      </c>
      <c r="H1576" s="16">
        <f t="shared" si="174"/>
        <v>3.5958621927898608E-2</v>
      </c>
      <c r="I1576" s="23">
        <v>8.7137017031427586</v>
      </c>
      <c r="J1576" s="23">
        <v>70.078022707254306</v>
      </c>
      <c r="K1576" s="23">
        <v>19.736566484517304</v>
      </c>
      <c r="L1576" s="23">
        <v>19.239227106942469</v>
      </c>
      <c r="M1576" s="23">
        <f t="shared" si="168"/>
        <v>31.102229115794533</v>
      </c>
      <c r="N1576" s="23">
        <v>1480.5542712156682</v>
      </c>
      <c r="O1576" s="17">
        <f t="shared" si="169"/>
        <v>2.6892584482056728E-2</v>
      </c>
      <c r="P1576" s="18">
        <f t="shared" si="170"/>
        <v>6.1884186131900984E-2</v>
      </c>
    </row>
    <row r="1577" spans="2:16" x14ac:dyDescent="0.3">
      <c r="B1577" s="19">
        <v>40974.49999999968</v>
      </c>
      <c r="C1577" s="21">
        <f t="shared" si="171"/>
        <v>3</v>
      </c>
      <c r="D1577" s="21" t="str">
        <f t="shared" si="172"/>
        <v>Shoulder</v>
      </c>
      <c r="E1577" s="21">
        <f t="shared" si="173"/>
        <v>12</v>
      </c>
      <c r="F1577" s="23">
        <v>93.558120583705914</v>
      </c>
      <c r="G1577" s="23">
        <v>2650.2178197330982</v>
      </c>
      <c r="H1577" s="16">
        <f t="shared" si="174"/>
        <v>3.5302049471966836E-2</v>
      </c>
      <c r="I1577" s="23">
        <v>8.5842724955521028</v>
      </c>
      <c r="J1577" s="23">
        <v>69.12661050434744</v>
      </c>
      <c r="K1577" s="23">
        <v>19.736566484517304</v>
      </c>
      <c r="L1577" s="23">
        <v>18.875621505963164</v>
      </c>
      <c r="M1577" s="23">
        <f t="shared" si="168"/>
        <v>30.514422513866972</v>
      </c>
      <c r="N1577" s="23">
        <v>1453.9209192033538</v>
      </c>
      <c r="O1577" s="17">
        <f t="shared" si="169"/>
        <v>2.6891899341294576E-2</v>
      </c>
      <c r="P1577" s="18">
        <f t="shared" si="170"/>
        <v>6.1244609652319884E-2</v>
      </c>
    </row>
    <row r="1578" spans="2:16" x14ac:dyDescent="0.3">
      <c r="B1578" s="19">
        <v>40974.541666666344</v>
      </c>
      <c r="C1578" s="21">
        <f t="shared" si="171"/>
        <v>3</v>
      </c>
      <c r="D1578" s="21" t="str">
        <f t="shared" si="172"/>
        <v>Shoulder</v>
      </c>
      <c r="E1578" s="21">
        <f t="shared" si="173"/>
        <v>13</v>
      </c>
      <c r="F1578" s="23">
        <v>88.381492991216405</v>
      </c>
      <c r="G1578" s="23">
        <v>2613.7279826151362</v>
      </c>
      <c r="H1578" s="16">
        <f t="shared" si="174"/>
        <v>3.38143424178316E-2</v>
      </c>
      <c r="I1578" s="23">
        <v>8.4777866837899492</v>
      </c>
      <c r="J1578" s="23">
        <v>66.591782429469589</v>
      </c>
      <c r="K1578" s="23">
        <v>19.736566484517304</v>
      </c>
      <c r="L1578" s="23">
        <v>17.906874539370602</v>
      </c>
      <c r="M1578" s="23">
        <f t="shared" si="168"/>
        <v>28.948341405581683</v>
      </c>
      <c r="N1578" s="23">
        <v>1425.6446298569499</v>
      </c>
      <c r="O1578" s="17">
        <f t="shared" si="169"/>
        <v>2.6252073837732613E-2</v>
      </c>
      <c r="P1578" s="18">
        <f t="shared" si="170"/>
        <v>5.9178719641636922E-2</v>
      </c>
    </row>
    <row r="1579" spans="2:16" x14ac:dyDescent="0.3">
      <c r="B1579" s="19">
        <v>40974.583333333008</v>
      </c>
      <c r="C1579" s="21">
        <f t="shared" si="171"/>
        <v>3</v>
      </c>
      <c r="D1579" s="21" t="str">
        <f t="shared" si="172"/>
        <v>Shoulder</v>
      </c>
      <c r="E1579" s="21">
        <f t="shared" si="173"/>
        <v>14</v>
      </c>
      <c r="F1579" s="23">
        <v>85.141174395422865</v>
      </c>
      <c r="G1579" s="23">
        <v>2596.035940376124</v>
      </c>
      <c r="H1579" s="16">
        <f t="shared" si="174"/>
        <v>3.2796608502687861E-2</v>
      </c>
      <c r="I1579" s="23">
        <v>8.4302106149131344</v>
      </c>
      <c r="J1579" s="23">
        <v>67.023087282297084</v>
      </c>
      <c r="K1579" s="23">
        <v>19.736566484517304</v>
      </c>
      <c r="L1579" s="23">
        <v>18.071708309358502</v>
      </c>
      <c r="M1579" s="23">
        <f t="shared" si="168"/>
        <v>29.214812488421277</v>
      </c>
      <c r="N1579" s="23">
        <v>1411.9790835595259</v>
      </c>
      <c r="O1579" s="17">
        <f t="shared" si="169"/>
        <v>2.6661176175806559E-2</v>
      </c>
      <c r="P1579" s="18">
        <f t="shared" si="170"/>
        <v>5.8583388521235305E-2</v>
      </c>
    </row>
    <row r="1580" spans="2:16" x14ac:dyDescent="0.3">
      <c r="B1580" s="19">
        <v>40974.624999999673</v>
      </c>
      <c r="C1580" s="21">
        <f t="shared" si="171"/>
        <v>3</v>
      </c>
      <c r="D1580" s="21" t="str">
        <f t="shared" si="172"/>
        <v>Shoulder</v>
      </c>
      <c r="E1580" s="21">
        <f t="shared" si="173"/>
        <v>15</v>
      </c>
      <c r="F1580" s="23">
        <v>81.821369388586874</v>
      </c>
      <c r="G1580" s="23">
        <v>2575.0266402172974</v>
      </c>
      <c r="H1580" s="16">
        <f t="shared" si="174"/>
        <v>3.1774960348247991E-2</v>
      </c>
      <c r="I1580" s="23">
        <v>8.4063988496641464</v>
      </c>
      <c r="J1580" s="23">
        <v>66.099469795578486</v>
      </c>
      <c r="K1580" s="23">
        <v>19.736566484517304</v>
      </c>
      <c r="L1580" s="23">
        <v>17.718725143589513</v>
      </c>
      <c r="M1580" s="23">
        <f t="shared" si="168"/>
        <v>28.644178167471669</v>
      </c>
      <c r="N1580" s="23">
        <v>1407.7120057092675</v>
      </c>
      <c r="O1580" s="17">
        <f t="shared" si="169"/>
        <v>2.6319713738939165E-2</v>
      </c>
      <c r="P1580" s="18">
        <f t="shared" si="170"/>
        <v>5.7258366226755127E-2</v>
      </c>
    </row>
    <row r="1581" spans="2:16" x14ac:dyDescent="0.3">
      <c r="B1581" s="19">
        <v>40974.666666666337</v>
      </c>
      <c r="C1581" s="21">
        <f t="shared" si="171"/>
        <v>3</v>
      </c>
      <c r="D1581" s="21" t="str">
        <f t="shared" si="172"/>
        <v>Shoulder</v>
      </c>
      <c r="E1581" s="21">
        <f t="shared" si="173"/>
        <v>16</v>
      </c>
      <c r="F1581" s="23">
        <v>82.320715301375202</v>
      </c>
      <c r="G1581" s="23">
        <v>2570.6036296575444</v>
      </c>
      <c r="H1581" s="16">
        <f t="shared" si="174"/>
        <v>3.202388511072863E-2</v>
      </c>
      <c r="I1581" s="23">
        <v>8.4758830446496223</v>
      </c>
      <c r="J1581" s="23">
        <v>67.008290687810586</v>
      </c>
      <c r="K1581" s="23">
        <v>19.736566484517304</v>
      </c>
      <c r="L1581" s="23">
        <v>18.066053426423142</v>
      </c>
      <c r="M1581" s="23">
        <f t="shared" si="168"/>
        <v>29.205670776870139</v>
      </c>
      <c r="N1581" s="23">
        <v>1427.2111308756068</v>
      </c>
      <c r="O1581" s="17">
        <f t="shared" si="169"/>
        <v>2.6402228098096316E-2</v>
      </c>
      <c r="P1581" s="18">
        <f t="shared" si="170"/>
        <v>5.7580611289544253E-2</v>
      </c>
    </row>
    <row r="1582" spans="2:16" x14ac:dyDescent="0.3">
      <c r="B1582" s="19">
        <v>40974.708333333001</v>
      </c>
      <c r="C1582" s="21">
        <f t="shared" si="171"/>
        <v>3</v>
      </c>
      <c r="D1582" s="21" t="str">
        <f t="shared" si="172"/>
        <v>Shoulder</v>
      </c>
      <c r="E1582" s="21">
        <f t="shared" si="173"/>
        <v>17</v>
      </c>
      <c r="F1582" s="23">
        <v>83.055871885033781</v>
      </c>
      <c r="G1582" s="23">
        <v>2570.6036296575444</v>
      </c>
      <c r="H1582" s="16">
        <f t="shared" si="174"/>
        <v>3.2309871085064355E-2</v>
      </c>
      <c r="I1582" s="23">
        <v>8.6232354914474119</v>
      </c>
      <c r="J1582" s="23">
        <v>67.151079245090727</v>
      </c>
      <c r="K1582" s="23">
        <v>19.736566484517304</v>
      </c>
      <c r="L1582" s="23">
        <v>18.120623589622845</v>
      </c>
      <c r="M1582" s="23">
        <f t="shared" si="168"/>
        <v>29.293889170950578</v>
      </c>
      <c r="N1582" s="23">
        <v>1462.0958330857311</v>
      </c>
      <c r="O1582" s="17">
        <f t="shared" si="169"/>
        <v>2.5933405871470458E-2</v>
      </c>
      <c r="P1582" s="18">
        <f t="shared" si="170"/>
        <v>5.7405371956030952E-2</v>
      </c>
    </row>
    <row r="1583" spans="2:16" x14ac:dyDescent="0.3">
      <c r="B1583" s="19">
        <v>40974.749999999665</v>
      </c>
      <c r="C1583" s="21">
        <f t="shared" si="171"/>
        <v>3</v>
      </c>
      <c r="D1583" s="21" t="str">
        <f t="shared" si="172"/>
        <v>Shoulder</v>
      </c>
      <c r="E1583" s="21">
        <f t="shared" si="173"/>
        <v>18</v>
      </c>
      <c r="F1583" s="23">
        <v>83.183232728125262</v>
      </c>
      <c r="G1583" s="23">
        <v>2621.4682510947036</v>
      </c>
      <c r="H1583" s="16">
        <f t="shared" si="174"/>
        <v>3.173154307453032E-2</v>
      </c>
      <c r="I1583" s="23">
        <v>9.0002837967094376</v>
      </c>
      <c r="J1583" s="23">
        <v>70.458310196091162</v>
      </c>
      <c r="K1583" s="23">
        <v>19.736566484517304</v>
      </c>
      <c r="L1583" s="23">
        <v>19.384563335026325</v>
      </c>
      <c r="M1583" s="23">
        <f t="shared" si="168"/>
        <v>31.337180376547533</v>
      </c>
      <c r="N1583" s="23">
        <v>1541.117138239508</v>
      </c>
      <c r="O1583" s="17">
        <f t="shared" si="169"/>
        <v>2.6174171432118642E-2</v>
      </c>
      <c r="P1583" s="18">
        <f t="shared" si="170"/>
        <v>5.7075167658410551E-2</v>
      </c>
    </row>
    <row r="1584" spans="2:16" x14ac:dyDescent="0.3">
      <c r="B1584" s="19">
        <v>40974.79166666633</v>
      </c>
      <c r="C1584" s="21">
        <f t="shared" si="171"/>
        <v>3</v>
      </c>
      <c r="D1584" s="21" t="str">
        <f t="shared" si="172"/>
        <v>Shoulder</v>
      </c>
      <c r="E1584" s="21">
        <f t="shared" si="173"/>
        <v>19</v>
      </c>
      <c r="F1584" s="23">
        <v>87.619515865460329</v>
      </c>
      <c r="G1584" s="23">
        <v>2707.7169570098868</v>
      </c>
      <c r="H1584" s="16">
        <f t="shared" si="174"/>
        <v>3.2359185711278313E-2</v>
      </c>
      <c r="I1584" s="23">
        <v>9.4064433358708506</v>
      </c>
      <c r="J1584" s="23">
        <v>71.875960545371967</v>
      </c>
      <c r="K1584" s="23">
        <v>19.736566484517304</v>
      </c>
      <c r="L1584" s="23">
        <v>19.92635332432209</v>
      </c>
      <c r="M1584" s="23">
        <f t="shared" si="168"/>
        <v>32.213040736532577</v>
      </c>
      <c r="N1584" s="23">
        <v>1621.4681113301926</v>
      </c>
      <c r="O1584" s="17">
        <f t="shared" si="169"/>
        <v>2.56677783433313E-2</v>
      </c>
      <c r="P1584" s="18">
        <f t="shared" si="170"/>
        <v>5.7196375648401826E-2</v>
      </c>
    </row>
    <row r="1585" spans="2:16" x14ac:dyDescent="0.3">
      <c r="B1585" s="19">
        <v>40974.833333332994</v>
      </c>
      <c r="C1585" s="21">
        <f t="shared" si="171"/>
        <v>3</v>
      </c>
      <c r="D1585" s="21" t="str">
        <f t="shared" si="172"/>
        <v>Shoulder</v>
      </c>
      <c r="E1585" s="21">
        <f t="shared" si="173"/>
        <v>20</v>
      </c>
      <c r="F1585" s="23">
        <v>90.297128210929912</v>
      </c>
      <c r="G1585" s="23">
        <v>2814.974963083896</v>
      </c>
      <c r="H1585" s="16">
        <f t="shared" si="174"/>
        <v>3.2077417879413921E-2</v>
      </c>
      <c r="I1585" s="23">
        <v>9.3183603664239829</v>
      </c>
      <c r="J1585" s="23">
        <v>75.770774180723933</v>
      </c>
      <c r="K1585" s="23">
        <v>19.736566484517304</v>
      </c>
      <c r="L1585" s="23">
        <v>21.414852261226276</v>
      </c>
      <c r="M1585" s="23">
        <f t="shared" si="168"/>
        <v>34.619355434980349</v>
      </c>
      <c r="N1585" s="23">
        <v>1609.7775762086742</v>
      </c>
      <c r="O1585" s="17">
        <f t="shared" si="169"/>
        <v>2.7294277452221585E-2</v>
      </c>
      <c r="P1585" s="18">
        <f t="shared" si="170"/>
        <v>5.8496165388083929E-2</v>
      </c>
    </row>
    <row r="1586" spans="2:16" x14ac:dyDescent="0.3">
      <c r="B1586" s="19">
        <v>40974.874999999658</v>
      </c>
      <c r="C1586" s="21">
        <f t="shared" si="171"/>
        <v>3</v>
      </c>
      <c r="D1586" s="21" t="str">
        <f t="shared" si="172"/>
        <v>Shoulder</v>
      </c>
      <c r="E1586" s="21">
        <f t="shared" si="173"/>
        <v>21</v>
      </c>
      <c r="F1586" s="23">
        <v>88.384287584205211</v>
      </c>
      <c r="G1586" s="23">
        <v>2796.1771682049462</v>
      </c>
      <c r="H1586" s="16">
        <f t="shared" si="174"/>
        <v>3.1608972632068598E-2</v>
      </c>
      <c r="I1586" s="23">
        <v>8.9432733147631271</v>
      </c>
      <c r="J1586" s="23">
        <v>73.684413205493058</v>
      </c>
      <c r="K1586" s="23">
        <v>19.736566484517304</v>
      </c>
      <c r="L1586" s="23">
        <v>20.617498039848002</v>
      </c>
      <c r="M1586" s="23">
        <f t="shared" si="168"/>
        <v>33.330348681127752</v>
      </c>
      <c r="N1586" s="23">
        <v>1543.8024146568198</v>
      </c>
      <c r="O1586" s="17">
        <f t="shared" si="169"/>
        <v>2.7382793027492518E-2</v>
      </c>
      <c r="P1586" s="18">
        <f t="shared" si="170"/>
        <v>5.8126223704165508E-2</v>
      </c>
    </row>
    <row r="1587" spans="2:16" x14ac:dyDescent="0.3">
      <c r="B1587" s="19">
        <v>40974.916666666322</v>
      </c>
      <c r="C1587" s="21">
        <f t="shared" si="171"/>
        <v>3</v>
      </c>
      <c r="D1587" s="21" t="str">
        <f t="shared" si="172"/>
        <v>Shoulder</v>
      </c>
      <c r="E1587" s="21">
        <f t="shared" si="173"/>
        <v>22</v>
      </c>
      <c r="F1587" s="23">
        <v>83.118996739805937</v>
      </c>
      <c r="G1587" s="23">
        <v>2723.1974939690222</v>
      </c>
      <c r="H1587" s="16">
        <f t="shared" si="174"/>
        <v>3.0522573894800838E-2</v>
      </c>
      <c r="I1587" s="23">
        <v>8.2854652426065289</v>
      </c>
      <c r="J1587" s="23">
        <v>70.797455842635088</v>
      </c>
      <c r="K1587" s="23">
        <v>19.736566484517304</v>
      </c>
      <c r="L1587" s="23">
        <v>19.514176194998427</v>
      </c>
      <c r="M1587" s="23">
        <f t="shared" si="168"/>
        <v>31.546713163119357</v>
      </c>
      <c r="N1587" s="23">
        <v>1420.4023099141793</v>
      </c>
      <c r="O1587" s="17">
        <f t="shared" si="169"/>
        <v>2.8042884841642184E-2</v>
      </c>
      <c r="P1587" s="18">
        <f t="shared" si="170"/>
        <v>5.7709517711640609E-2</v>
      </c>
    </row>
    <row r="1588" spans="2:16" x14ac:dyDescent="0.3">
      <c r="B1588" s="19">
        <v>40974.958333332987</v>
      </c>
      <c r="C1588" s="21">
        <f t="shared" si="171"/>
        <v>3</v>
      </c>
      <c r="D1588" s="21" t="str">
        <f t="shared" si="172"/>
        <v>Shoulder</v>
      </c>
      <c r="E1588" s="21">
        <f t="shared" si="173"/>
        <v>23</v>
      </c>
      <c r="F1588" s="23">
        <v>76.223505457592722</v>
      </c>
      <c r="G1588" s="23">
        <v>2575.0266402172974</v>
      </c>
      <c r="H1588" s="16">
        <f t="shared" si="174"/>
        <v>2.9601055098661226E-2</v>
      </c>
      <c r="I1588" s="23">
        <v>7.6780198878926091</v>
      </c>
      <c r="J1588" s="23">
        <v>66.678067221384239</v>
      </c>
      <c r="K1588" s="23">
        <v>19.736566484517304</v>
      </c>
      <c r="L1588" s="23">
        <v>17.93985039728334</v>
      </c>
      <c r="M1588" s="23">
        <f t="shared" si="168"/>
        <v>29.001650339583595</v>
      </c>
      <c r="N1588" s="23">
        <v>1325.4712157940146</v>
      </c>
      <c r="O1588" s="17">
        <f t="shared" si="169"/>
        <v>2.7672928533196018E-2</v>
      </c>
      <c r="P1588" s="18">
        <f t="shared" si="170"/>
        <v>5.6454835749604797E-2</v>
      </c>
    </row>
    <row r="1589" spans="2:16" x14ac:dyDescent="0.3">
      <c r="B1589" s="19">
        <v>40974.999999999651</v>
      </c>
      <c r="C1589" s="21">
        <f t="shared" si="171"/>
        <v>3</v>
      </c>
      <c r="D1589" s="21" t="str">
        <f t="shared" si="172"/>
        <v>Shoulder</v>
      </c>
      <c r="E1589" s="21">
        <f t="shared" si="173"/>
        <v>0</v>
      </c>
      <c r="F1589" s="23">
        <v>71.931527478705831</v>
      </c>
      <c r="G1589" s="23">
        <v>2436.8075602250174</v>
      </c>
      <c r="H1589" s="16">
        <f t="shared" si="174"/>
        <v>2.9518755872566152E-2</v>
      </c>
      <c r="I1589" s="23">
        <v>7.4003975460326519</v>
      </c>
      <c r="J1589" s="23">
        <v>65.298397990271795</v>
      </c>
      <c r="K1589" s="23">
        <v>19.736566484517304</v>
      </c>
      <c r="L1589" s="23">
        <v>17.412575827545236</v>
      </c>
      <c r="M1589" s="23">
        <f t="shared" si="168"/>
        <v>28.149255678209254</v>
      </c>
      <c r="N1589" s="23">
        <v>1280.4775882112219</v>
      </c>
      <c r="O1589" s="17">
        <f t="shared" si="169"/>
        <v>2.7762807839458878E-2</v>
      </c>
      <c r="P1589" s="18">
        <f t="shared" si="170"/>
        <v>5.6462040165075077E-2</v>
      </c>
    </row>
    <row r="1590" spans="2:16" x14ac:dyDescent="0.3">
      <c r="B1590" s="19">
        <v>40975.041666666315</v>
      </c>
      <c r="C1590" s="21">
        <f t="shared" si="171"/>
        <v>3</v>
      </c>
      <c r="D1590" s="21" t="str">
        <f t="shared" si="172"/>
        <v>Shoulder</v>
      </c>
      <c r="E1590" s="21">
        <f t="shared" si="173"/>
        <v>1</v>
      </c>
      <c r="F1590" s="23">
        <v>68.151804516463457</v>
      </c>
      <c r="G1590" s="23">
        <v>2374.8854123884757</v>
      </c>
      <c r="H1590" s="16">
        <f t="shared" si="174"/>
        <v>2.8696881188857718E-2</v>
      </c>
      <c r="I1590" s="23">
        <v>7.3173832077338155</v>
      </c>
      <c r="J1590" s="23">
        <v>64.945821212181016</v>
      </c>
      <c r="K1590" s="23">
        <v>19.736566484517304</v>
      </c>
      <c r="L1590" s="23">
        <v>17.277829929923417</v>
      </c>
      <c r="M1590" s="23">
        <f t="shared" si="168"/>
        <v>27.931424797740295</v>
      </c>
      <c r="N1590" s="23">
        <v>1264.4498665691856</v>
      </c>
      <c r="O1590" s="17">
        <f t="shared" si="169"/>
        <v>2.7876793645535521E-2</v>
      </c>
      <c r="P1590" s="18">
        <f t="shared" si="170"/>
        <v>5.5773697799221006E-2</v>
      </c>
    </row>
    <row r="1591" spans="2:16" x14ac:dyDescent="0.3">
      <c r="B1591" s="19">
        <v>40975.083333332979</v>
      </c>
      <c r="C1591" s="21">
        <f t="shared" si="171"/>
        <v>3</v>
      </c>
      <c r="D1591" s="21" t="str">
        <f t="shared" si="172"/>
        <v>Shoulder</v>
      </c>
      <c r="E1591" s="21">
        <f t="shared" si="173"/>
        <v>2</v>
      </c>
      <c r="F1591" s="23">
        <v>70.402617801095758</v>
      </c>
      <c r="G1591" s="23">
        <v>2350.5588543098343</v>
      </c>
      <c r="H1591" s="16">
        <f t="shared" si="174"/>
        <v>2.9951438004630272E-2</v>
      </c>
      <c r="I1591" s="23">
        <v>7.3429169622919357</v>
      </c>
      <c r="J1591" s="23">
        <v>64.706796384581537</v>
      </c>
      <c r="K1591" s="23">
        <v>19.736566484517304</v>
      </c>
      <c r="L1591" s="23">
        <v>17.186480706292752</v>
      </c>
      <c r="M1591" s="23">
        <f t="shared" si="168"/>
        <v>27.783749193771481</v>
      </c>
      <c r="N1591" s="23">
        <v>1259.2202060986369</v>
      </c>
      <c r="O1591" s="17">
        <f t="shared" si="169"/>
        <v>2.7895570596737931E-2</v>
      </c>
      <c r="P1591" s="18">
        <f t="shared" si="170"/>
        <v>5.7011496148036217E-2</v>
      </c>
    </row>
    <row r="1592" spans="2:16" x14ac:dyDescent="0.3">
      <c r="B1592" s="19">
        <v>40975.124999999643</v>
      </c>
      <c r="C1592" s="21">
        <f t="shared" si="171"/>
        <v>3</v>
      </c>
      <c r="D1592" s="21" t="str">
        <f t="shared" si="172"/>
        <v>Shoulder</v>
      </c>
      <c r="E1592" s="21">
        <f t="shared" si="173"/>
        <v>3</v>
      </c>
      <c r="F1592" s="23">
        <v>69.436002414899818</v>
      </c>
      <c r="G1592" s="23">
        <v>2341.7128331903282</v>
      </c>
      <c r="H1592" s="16">
        <f t="shared" si="174"/>
        <v>2.965180078049999E-2</v>
      </c>
      <c r="I1592" s="23">
        <v>7.4843358132434217</v>
      </c>
      <c r="J1592" s="23">
        <v>66.201800235988983</v>
      </c>
      <c r="K1592" s="23">
        <v>19.736566484517304</v>
      </c>
      <c r="L1592" s="23">
        <v>17.757833241184073</v>
      </c>
      <c r="M1592" s="23">
        <f t="shared" si="168"/>
        <v>28.707400510287606</v>
      </c>
      <c r="N1592" s="23">
        <v>1261.5328776362041</v>
      </c>
      <c r="O1592" s="17">
        <f t="shared" si="169"/>
        <v>2.868869845972247E-2</v>
      </c>
      <c r="P1592" s="18">
        <f t="shared" si="170"/>
        <v>5.7489827668842933E-2</v>
      </c>
    </row>
    <row r="1593" spans="2:16" x14ac:dyDescent="0.3">
      <c r="B1593" s="19">
        <v>40975.166666666308</v>
      </c>
      <c r="C1593" s="21">
        <f t="shared" si="171"/>
        <v>3</v>
      </c>
      <c r="D1593" s="21" t="str">
        <f t="shared" si="172"/>
        <v>Shoulder</v>
      </c>
      <c r="E1593" s="21">
        <f t="shared" si="173"/>
        <v>4</v>
      </c>
      <c r="F1593" s="23">
        <v>70.48050976483232</v>
      </c>
      <c r="G1593" s="23">
        <v>2356.0876175095254</v>
      </c>
      <c r="H1593" s="16">
        <f t="shared" si="174"/>
        <v>2.9914214242733855E-2</v>
      </c>
      <c r="I1593" s="23">
        <v>7.7721292321155691</v>
      </c>
      <c r="J1593" s="23">
        <v>67.869087126840853</v>
      </c>
      <c r="K1593" s="23">
        <v>19.736566484517304</v>
      </c>
      <c r="L1593" s="23">
        <v>18.395027981908303</v>
      </c>
      <c r="M1593" s="23">
        <f t="shared" si="168"/>
        <v>29.737492660415246</v>
      </c>
      <c r="N1593" s="23">
        <v>1292.3287052850953</v>
      </c>
      <c r="O1593" s="17">
        <f t="shared" si="169"/>
        <v>2.9024830709967069E-2</v>
      </c>
      <c r="P1593" s="18">
        <f t="shared" si="170"/>
        <v>5.8070789948483886E-2</v>
      </c>
    </row>
    <row r="1594" spans="2:16" x14ac:dyDescent="0.3">
      <c r="B1594" s="19">
        <v>40975.208333332972</v>
      </c>
      <c r="C1594" s="21">
        <f t="shared" si="171"/>
        <v>3</v>
      </c>
      <c r="D1594" s="21" t="str">
        <f t="shared" si="172"/>
        <v>Shoulder</v>
      </c>
      <c r="E1594" s="21">
        <f t="shared" si="173"/>
        <v>5</v>
      </c>
      <c r="F1594" s="23">
        <v>75.930069524552337</v>
      </c>
      <c r="G1594" s="23">
        <v>2415.7982600661908</v>
      </c>
      <c r="H1594" s="16">
        <f t="shared" si="174"/>
        <v>3.1430633418235807E-2</v>
      </c>
      <c r="I1594" s="23">
        <v>8.2516223784601888</v>
      </c>
      <c r="J1594" s="23">
        <v>69.844154995183061</v>
      </c>
      <c r="K1594" s="23">
        <v>19.736566484517304</v>
      </c>
      <c r="L1594" s="23">
        <v>19.149848802000083</v>
      </c>
      <c r="M1594" s="23">
        <f t="shared" si="168"/>
        <v>30.957739708665674</v>
      </c>
      <c r="N1594" s="23">
        <v>1411.5494409226949</v>
      </c>
      <c r="O1594" s="17">
        <f t="shared" si="169"/>
        <v>2.7777533645222993E-2</v>
      </c>
      <c r="P1594" s="18">
        <f t="shared" si="170"/>
        <v>5.8335101586193081E-2</v>
      </c>
    </row>
    <row r="1595" spans="2:16" x14ac:dyDescent="0.3">
      <c r="B1595" s="19">
        <v>40975.249999999636</v>
      </c>
      <c r="C1595" s="21">
        <f t="shared" si="171"/>
        <v>3</v>
      </c>
      <c r="D1595" s="21" t="str">
        <f t="shared" si="172"/>
        <v>Shoulder</v>
      </c>
      <c r="E1595" s="21">
        <f t="shared" si="173"/>
        <v>6</v>
      </c>
      <c r="F1595" s="23">
        <v>84.720145498136475</v>
      </c>
      <c r="G1595" s="23">
        <v>2551.8058347785945</v>
      </c>
      <c r="H1595" s="16">
        <f t="shared" si="174"/>
        <v>3.3200075155987385E-2</v>
      </c>
      <c r="I1595" s="23">
        <v>9.174968596823474</v>
      </c>
      <c r="J1595" s="23">
        <v>74.163316359846561</v>
      </c>
      <c r="K1595" s="23">
        <v>19.736566484517304</v>
      </c>
      <c r="L1595" s="23">
        <v>20.80052267282786</v>
      </c>
      <c r="M1595" s="23">
        <f t="shared" si="168"/>
        <v>33.626227202501397</v>
      </c>
      <c r="N1595" s="23">
        <v>1614.4218722917715</v>
      </c>
      <c r="O1595" s="17">
        <f t="shared" si="169"/>
        <v>2.6511778943236152E-2</v>
      </c>
      <c r="P1595" s="18">
        <f t="shared" si="170"/>
        <v>5.8831661045789171E-2</v>
      </c>
    </row>
    <row r="1596" spans="2:16" x14ac:dyDescent="0.3">
      <c r="B1596" s="19">
        <v>40975.2916666663</v>
      </c>
      <c r="C1596" s="21">
        <f t="shared" si="171"/>
        <v>3</v>
      </c>
      <c r="D1596" s="21" t="str">
        <f t="shared" si="172"/>
        <v>Shoulder</v>
      </c>
      <c r="E1596" s="21">
        <f t="shared" si="173"/>
        <v>7</v>
      </c>
      <c r="F1596" s="23">
        <v>90.533737318856481</v>
      </c>
      <c r="G1596" s="23">
        <v>2777.3793733259959</v>
      </c>
      <c r="H1596" s="16">
        <f t="shared" si="174"/>
        <v>3.2596820653434749E-2</v>
      </c>
      <c r="I1596" s="23">
        <v>9.634945268471613</v>
      </c>
      <c r="J1596" s="23">
        <v>79.726702907658066</v>
      </c>
      <c r="K1596" s="23">
        <v>19.736566484517304</v>
      </c>
      <c r="L1596" s="23">
        <v>22.926707835280734</v>
      </c>
      <c r="M1596" s="23">
        <f t="shared" si="168"/>
        <v>37.063428587860031</v>
      </c>
      <c r="N1596" s="23">
        <v>1716.2150788841143</v>
      </c>
      <c r="O1596" s="17">
        <f t="shared" si="169"/>
        <v>2.7210094137323976E-2</v>
      </c>
      <c r="P1596" s="18">
        <f t="shared" si="170"/>
        <v>5.8919952232201298E-2</v>
      </c>
    </row>
    <row r="1597" spans="2:16" x14ac:dyDescent="0.3">
      <c r="B1597" s="19">
        <v>40975.333333332965</v>
      </c>
      <c r="C1597" s="21">
        <f t="shared" si="171"/>
        <v>3</v>
      </c>
      <c r="D1597" s="21" t="str">
        <f t="shared" si="172"/>
        <v>Shoulder</v>
      </c>
      <c r="E1597" s="21">
        <f t="shared" si="173"/>
        <v>8</v>
      </c>
      <c r="F1597" s="23">
        <v>87.06123875869217</v>
      </c>
      <c r="G1597" s="23">
        <v>2891.2718952396349</v>
      </c>
      <c r="H1597" s="16">
        <f t="shared" si="174"/>
        <v>3.0111743866785778E-2</v>
      </c>
      <c r="I1597" s="23">
        <v>9.4012427521684998</v>
      </c>
      <c r="J1597" s="23">
        <v>79.098394470165786</v>
      </c>
      <c r="K1597" s="23">
        <v>19.736566484517304</v>
      </c>
      <c r="L1597" s="23">
        <v>22.686584294383593</v>
      </c>
      <c r="M1597" s="23">
        <f t="shared" si="168"/>
        <v>36.675243691264889</v>
      </c>
      <c r="N1597" s="23">
        <v>1649.2146151348345</v>
      </c>
      <c r="O1597" s="17">
        <f t="shared" si="169"/>
        <v>2.7938441741050375E-2</v>
      </c>
      <c r="P1597" s="18">
        <f t="shared" si="170"/>
        <v>5.7208910406092529E-2</v>
      </c>
    </row>
    <row r="1598" spans="2:16" x14ac:dyDescent="0.3">
      <c r="B1598" s="19">
        <v>40975.374999999629</v>
      </c>
      <c r="C1598" s="21">
        <f t="shared" si="171"/>
        <v>3</v>
      </c>
      <c r="D1598" s="21" t="str">
        <f t="shared" si="172"/>
        <v>Shoulder</v>
      </c>
      <c r="E1598" s="21">
        <f t="shared" si="173"/>
        <v>9</v>
      </c>
      <c r="F1598" s="23">
        <v>81.229130996968138</v>
      </c>
      <c r="G1598" s="23">
        <v>2811.6577051640816</v>
      </c>
      <c r="H1598" s="16">
        <f t="shared" si="174"/>
        <v>2.8890120887680316E-2</v>
      </c>
      <c r="I1598" s="23">
        <v>9.0572738231102239</v>
      </c>
      <c r="J1598" s="23">
        <v>76.183374294126239</v>
      </c>
      <c r="K1598" s="23">
        <v>19.736566484517304</v>
      </c>
      <c r="L1598" s="23">
        <v>21.572537554456066</v>
      </c>
      <c r="M1598" s="23">
        <f t="shared" si="168"/>
        <v>34.874270255152865</v>
      </c>
      <c r="N1598" s="23">
        <v>1590.204779889038</v>
      </c>
      <c r="O1598" s="17">
        <f t="shared" si="169"/>
        <v>2.7626343873352312E-2</v>
      </c>
      <c r="P1598" s="18">
        <f t="shared" si="170"/>
        <v>5.571833634684685E-2</v>
      </c>
    </row>
    <row r="1599" spans="2:16" x14ac:dyDescent="0.3">
      <c r="B1599" s="19">
        <v>40975.416666666293</v>
      </c>
      <c r="C1599" s="21">
        <f t="shared" si="171"/>
        <v>3</v>
      </c>
      <c r="D1599" s="21" t="str">
        <f t="shared" si="172"/>
        <v>Shoulder</v>
      </c>
      <c r="E1599" s="21">
        <f t="shared" si="173"/>
        <v>10</v>
      </c>
      <c r="F1599" s="23">
        <v>78.23840219883526</v>
      </c>
      <c r="G1599" s="23">
        <v>2741.995288847972</v>
      </c>
      <c r="H1599" s="16">
        <f t="shared" si="174"/>
        <v>2.8533383159715972E-2</v>
      </c>
      <c r="I1599" s="23">
        <v>8.842942653443572</v>
      </c>
      <c r="J1599" s="23">
        <v>74.48870957259426</v>
      </c>
      <c r="K1599" s="23">
        <v>19.736566484517304</v>
      </c>
      <c r="L1599" s="23">
        <v>20.92487970158388</v>
      </c>
      <c r="M1599" s="23">
        <f t="shared" si="168"/>
        <v>33.827263386493073</v>
      </c>
      <c r="N1599" s="23">
        <v>1544.8547079973982</v>
      </c>
      <c r="O1599" s="17">
        <f t="shared" si="169"/>
        <v>2.7620853805242446E-2</v>
      </c>
      <c r="P1599" s="18">
        <f t="shared" si="170"/>
        <v>5.5366120560134936E-2</v>
      </c>
    </row>
    <row r="1600" spans="2:16" x14ac:dyDescent="0.3">
      <c r="B1600" s="19">
        <v>40975.458333332957</v>
      </c>
      <c r="C1600" s="21">
        <f t="shared" si="171"/>
        <v>3</v>
      </c>
      <c r="D1600" s="21" t="str">
        <f t="shared" si="172"/>
        <v>Shoulder</v>
      </c>
      <c r="E1600" s="21">
        <f t="shared" si="173"/>
        <v>11</v>
      </c>
      <c r="F1600" s="23">
        <v>77.056401558468735</v>
      </c>
      <c r="G1600" s="23">
        <v>2676.7558830916159</v>
      </c>
      <c r="H1600" s="16">
        <f t="shared" si="174"/>
        <v>2.8787235341561912E-2</v>
      </c>
      <c r="I1600" s="23">
        <v>8.6267701956453688</v>
      </c>
      <c r="J1600" s="23">
        <v>71.689204325207015</v>
      </c>
      <c r="K1600" s="23">
        <v>19.736566484517304</v>
      </c>
      <c r="L1600" s="23">
        <v>19.854979836088248</v>
      </c>
      <c r="M1600" s="23">
        <f t="shared" si="168"/>
        <v>32.097658004601463</v>
      </c>
      <c r="N1600" s="23">
        <v>1497.9411746789374</v>
      </c>
      <c r="O1600" s="17">
        <f t="shared" si="169"/>
        <v>2.7186934232564602E-2</v>
      </c>
      <c r="P1600" s="18">
        <f t="shared" si="170"/>
        <v>5.5191532900158116E-2</v>
      </c>
    </row>
    <row r="1601" spans="2:16" x14ac:dyDescent="0.3">
      <c r="B1601" s="19">
        <v>40975.499999999622</v>
      </c>
      <c r="C1601" s="21">
        <f t="shared" si="171"/>
        <v>3</v>
      </c>
      <c r="D1601" s="21" t="str">
        <f t="shared" si="172"/>
        <v>Shoulder</v>
      </c>
      <c r="E1601" s="21">
        <f t="shared" si="173"/>
        <v>12</v>
      </c>
      <c r="F1601" s="23">
        <v>75.658548995553886</v>
      </c>
      <c r="G1601" s="23">
        <v>2631.4200248541479</v>
      </c>
      <c r="H1601" s="16">
        <f t="shared" si="174"/>
        <v>2.8751984966652148E-2</v>
      </c>
      <c r="I1601" s="23">
        <v>8.4012055543101241</v>
      </c>
      <c r="J1601" s="23">
        <v>69.866189680608116</v>
      </c>
      <c r="K1601" s="23">
        <v>19.736566484517304</v>
      </c>
      <c r="L1601" s="23">
        <v>19.158269899618851</v>
      </c>
      <c r="M1601" s="23">
        <f t="shared" si="168"/>
        <v>30.97135329647196</v>
      </c>
      <c r="N1601" s="23">
        <v>1449.282160238879</v>
      </c>
      <c r="O1601" s="17">
        <f t="shared" si="169"/>
        <v>2.7166938178754974E-2</v>
      </c>
      <c r="P1601" s="18">
        <f t="shared" si="170"/>
        <v>5.5137819747301593E-2</v>
      </c>
    </row>
    <row r="1602" spans="2:16" x14ac:dyDescent="0.3">
      <c r="B1602" s="19">
        <v>40975.541666666286</v>
      </c>
      <c r="C1602" s="21">
        <f t="shared" si="171"/>
        <v>3</v>
      </c>
      <c r="D1602" s="21" t="str">
        <f t="shared" si="172"/>
        <v>Shoulder</v>
      </c>
      <c r="E1602" s="21">
        <f t="shared" si="173"/>
        <v>13</v>
      </c>
      <c r="F1602" s="23">
        <v>74.318819337556235</v>
      </c>
      <c r="G1602" s="23">
        <v>2579.4496507770505</v>
      </c>
      <c r="H1602" s="16">
        <f t="shared" si="174"/>
        <v>2.8811889898749502E-2</v>
      </c>
      <c r="I1602" s="23">
        <v>8.2564842677631383</v>
      </c>
      <c r="J1602" s="23">
        <v>69.17210724185729</v>
      </c>
      <c r="K1602" s="23">
        <v>19.736566484517304</v>
      </c>
      <c r="L1602" s="23">
        <v>18.893009204517298</v>
      </c>
      <c r="M1602" s="23">
        <f t="shared" si="168"/>
        <v>30.542531552822688</v>
      </c>
      <c r="N1602" s="23">
        <v>1405.9466679252569</v>
      </c>
      <c r="O1602" s="17">
        <f t="shared" si="169"/>
        <v>2.7596363863389775E-2</v>
      </c>
      <c r="P1602" s="18">
        <f t="shared" si="170"/>
        <v>5.5613150364901463E-2</v>
      </c>
    </row>
    <row r="1603" spans="2:16" x14ac:dyDescent="0.3">
      <c r="B1603" s="19">
        <v>40975.58333333295</v>
      </c>
      <c r="C1603" s="21">
        <f t="shared" si="171"/>
        <v>3</v>
      </c>
      <c r="D1603" s="21" t="str">
        <f t="shared" si="172"/>
        <v>Shoulder</v>
      </c>
      <c r="E1603" s="21">
        <f t="shared" si="173"/>
        <v>14</v>
      </c>
      <c r="F1603" s="23">
        <v>72.825473374195695</v>
      </c>
      <c r="G1603" s="23">
        <v>2534.1137925395824</v>
      </c>
      <c r="H1603" s="16">
        <f t="shared" si="174"/>
        <v>2.8738043882872783E-2</v>
      </c>
      <c r="I1603" s="23">
        <v>8.1481038863984754</v>
      </c>
      <c r="J1603" s="23">
        <v>66.649188691485094</v>
      </c>
      <c r="K1603" s="23">
        <v>19.736566484517304</v>
      </c>
      <c r="L1603" s="23">
        <v>17.928813755975504</v>
      </c>
      <c r="M1603" s="23">
        <f t="shared" si="168"/>
        <v>28.983808450992285</v>
      </c>
      <c r="N1603" s="23">
        <v>1360.2707702662369</v>
      </c>
      <c r="O1603" s="17">
        <f t="shared" si="169"/>
        <v>2.7297441913070861E-2</v>
      </c>
      <c r="P1603" s="18">
        <f t="shared" si="170"/>
        <v>5.5251010712355643E-2</v>
      </c>
    </row>
    <row r="1604" spans="2:16" x14ac:dyDescent="0.3">
      <c r="B1604" s="19">
        <v>40975.624999999614</v>
      </c>
      <c r="C1604" s="21">
        <f t="shared" si="171"/>
        <v>3</v>
      </c>
      <c r="D1604" s="21" t="str">
        <f t="shared" si="172"/>
        <v>Shoulder</v>
      </c>
      <c r="E1604" s="21">
        <f t="shared" si="173"/>
        <v>15</v>
      </c>
      <c r="F1604" s="23">
        <v>69.41075589915306</v>
      </c>
      <c r="G1604" s="23">
        <v>2484.3549237423617</v>
      </c>
      <c r="H1604" s="16">
        <f t="shared" si="174"/>
        <v>2.7939146389999166E-2</v>
      </c>
      <c r="I1604" s="23">
        <v>8.0497077608952861</v>
      </c>
      <c r="J1604" s="23">
        <v>65.204921620092136</v>
      </c>
      <c r="K1604" s="23">
        <v>19.736566484517304</v>
      </c>
      <c r="L1604" s="23">
        <v>17.376851530912621</v>
      </c>
      <c r="M1604" s="23">
        <f t="shared" si="168"/>
        <v>28.091503604662211</v>
      </c>
      <c r="N1604" s="23">
        <v>1326.9363364679987</v>
      </c>
      <c r="O1604" s="17">
        <f t="shared" si="169"/>
        <v>2.7236582775144392E-2</v>
      </c>
      <c r="P1604" s="18">
        <f t="shared" si="170"/>
        <v>5.4414762291825472E-2</v>
      </c>
    </row>
    <row r="1605" spans="2:16" x14ac:dyDescent="0.3">
      <c r="B1605" s="19">
        <v>40975.666666666279</v>
      </c>
      <c r="C1605" s="21">
        <f t="shared" si="171"/>
        <v>3</v>
      </c>
      <c r="D1605" s="21" t="str">
        <f t="shared" si="172"/>
        <v>Shoulder</v>
      </c>
      <c r="E1605" s="21">
        <f t="shared" si="173"/>
        <v>16</v>
      </c>
      <c r="F1605" s="23">
        <v>70.919348548039025</v>
      </c>
      <c r="G1605" s="23">
        <v>2452.2880971841528</v>
      </c>
      <c r="H1605" s="16">
        <f t="shared" si="174"/>
        <v>2.8919664304317416E-2</v>
      </c>
      <c r="I1605" s="23">
        <v>8.0695293657794593</v>
      </c>
      <c r="J1605" s="23">
        <v>65.691428842176904</v>
      </c>
      <c r="K1605" s="23">
        <v>19.736566484517304</v>
      </c>
      <c r="L1605" s="23">
        <v>17.562782245619061</v>
      </c>
      <c r="M1605" s="23">
        <f t="shared" ref="M1605:M1668" si="175">J1605-K1605-L1605</f>
        <v>28.392080112040539</v>
      </c>
      <c r="N1605" s="23">
        <v>1327.7759209311955</v>
      </c>
      <c r="O1605" s="17">
        <f t="shared" ref="O1605:O1668" si="176">(I1605+M1605)/N1605</f>
        <v>2.7460664787661421E-2</v>
      </c>
      <c r="P1605" s="18">
        <f t="shared" ref="P1605:P1668" si="177">H1605+(1-H1605)*O1605</f>
        <v>5.5586175884746278E-2</v>
      </c>
    </row>
    <row r="1606" spans="2:16" x14ac:dyDescent="0.3">
      <c r="B1606" s="19">
        <v>40975.708333332943</v>
      </c>
      <c r="C1606" s="21">
        <f t="shared" ref="C1606:C1669" si="178">MONTH(B1606)</f>
        <v>3</v>
      </c>
      <c r="D1606" s="21" t="str">
        <f t="shared" ref="D1606:D1669" si="179">IF(AND(C1606&gt;5,C1606&lt;7),"Summer",IF(OR(C1606=1,C1606&gt;10),"Winter","Shoulder"))</f>
        <v>Shoulder</v>
      </c>
      <c r="E1606" s="21">
        <f t="shared" ref="E1606:E1669" si="180">HOUR(B1606)</f>
        <v>17</v>
      </c>
      <c r="F1606" s="23">
        <v>73.660670381564032</v>
      </c>
      <c r="G1606" s="23">
        <v>2443.4420760646467</v>
      </c>
      <c r="H1606" s="16">
        <f t="shared" ref="H1606:H1669" si="181">F1606/G1606</f>
        <v>3.0146272384815549E-2</v>
      </c>
      <c r="I1606" s="23">
        <v>8.1979540630648042</v>
      </c>
      <c r="J1606" s="23">
        <v>66.709843318297075</v>
      </c>
      <c r="K1606" s="23">
        <v>19.736566484517304</v>
      </c>
      <c r="L1606" s="23">
        <v>17.951994415175342</v>
      </c>
      <c r="M1606" s="23">
        <f t="shared" si="175"/>
        <v>29.021282418604429</v>
      </c>
      <c r="N1606" s="23">
        <v>1361.5471083807672</v>
      </c>
      <c r="O1606" s="17">
        <f t="shared" si="176"/>
        <v>2.7335988782593475E-2</v>
      </c>
      <c r="P1606" s="18">
        <f t="shared" si="177"/>
        <v>5.6658183003660698E-2</v>
      </c>
    </row>
    <row r="1607" spans="2:16" x14ac:dyDescent="0.3">
      <c r="B1607" s="19">
        <v>40975.749999999607</v>
      </c>
      <c r="C1607" s="21">
        <f t="shared" si="178"/>
        <v>3</v>
      </c>
      <c r="D1607" s="21" t="str">
        <f t="shared" si="179"/>
        <v>Shoulder</v>
      </c>
      <c r="E1607" s="21">
        <f t="shared" si="180"/>
        <v>18</v>
      </c>
      <c r="F1607" s="23">
        <v>78.347261085601417</v>
      </c>
      <c r="G1607" s="23">
        <v>2490.9894395819911</v>
      </c>
      <c r="H1607" s="16">
        <f t="shared" si="181"/>
        <v>3.1452265449486906E-2</v>
      </c>
      <c r="I1607" s="23">
        <v>8.5828698120781901</v>
      </c>
      <c r="J1607" s="23">
        <v>70.001668124136671</v>
      </c>
      <c r="K1607" s="23">
        <v>19.736566484517304</v>
      </c>
      <c r="L1607" s="23">
        <v>19.210046322843645</v>
      </c>
      <c r="M1607" s="23">
        <f t="shared" si="175"/>
        <v>31.055055316775722</v>
      </c>
      <c r="N1607" s="23">
        <v>1452.6638728012376</v>
      </c>
      <c r="O1607" s="17">
        <f t="shared" si="176"/>
        <v>2.7286370832929369E-2</v>
      </c>
      <c r="P1607" s="18">
        <f t="shared" si="177"/>
        <v>5.788041810382584E-2</v>
      </c>
    </row>
    <row r="1608" spans="2:16" x14ac:dyDescent="0.3">
      <c r="B1608" s="19">
        <v>40975.791666666271</v>
      </c>
      <c r="C1608" s="21">
        <f t="shared" si="178"/>
        <v>3</v>
      </c>
      <c r="D1608" s="21" t="str">
        <f t="shared" si="179"/>
        <v>Shoulder</v>
      </c>
      <c r="E1608" s="21">
        <f t="shared" si="180"/>
        <v>19</v>
      </c>
      <c r="F1608" s="23">
        <v>85.484200318173876</v>
      </c>
      <c r="G1608" s="23">
        <v>2596.035940376124</v>
      </c>
      <c r="H1608" s="16">
        <f t="shared" si="181"/>
        <v>3.2928743007228395E-2</v>
      </c>
      <c r="I1608" s="23">
        <v>8.9703701568875136</v>
      </c>
      <c r="J1608" s="23">
        <v>70.66273336839113</v>
      </c>
      <c r="K1608" s="23">
        <v>19.736566484517304</v>
      </c>
      <c r="L1608" s="23">
        <v>19.462688684050779</v>
      </c>
      <c r="M1608" s="23">
        <f t="shared" si="175"/>
        <v>31.463478199823047</v>
      </c>
      <c r="N1608" s="23">
        <v>1538.7700967004969</v>
      </c>
      <c r="O1608" s="17">
        <f t="shared" si="176"/>
        <v>2.6276731295604663E-2</v>
      </c>
      <c r="P1608" s="18">
        <f t="shared" si="177"/>
        <v>5.8340214570930096E-2</v>
      </c>
    </row>
    <row r="1609" spans="2:16" x14ac:dyDescent="0.3">
      <c r="B1609" s="19">
        <v>40975.833333332936</v>
      </c>
      <c r="C1609" s="21">
        <f t="shared" si="178"/>
        <v>3</v>
      </c>
      <c r="D1609" s="21" t="str">
        <f t="shared" si="179"/>
        <v>Shoulder</v>
      </c>
      <c r="E1609" s="21">
        <f t="shared" si="180"/>
        <v>20</v>
      </c>
      <c r="F1609" s="23">
        <v>85.610282655210469</v>
      </c>
      <c r="G1609" s="23">
        <v>2697.7651832504425</v>
      </c>
      <c r="H1609" s="16">
        <f t="shared" si="181"/>
        <v>3.1733778457345811E-2</v>
      </c>
      <c r="I1609" s="23">
        <v>8.9081111772636277</v>
      </c>
      <c r="J1609" s="23">
        <v>70.753613870424701</v>
      </c>
      <c r="K1609" s="23">
        <v>19.736566484517304</v>
      </c>
      <c r="L1609" s="23">
        <v>19.497420905750541</v>
      </c>
      <c r="M1609" s="23">
        <f t="shared" si="175"/>
        <v>31.519626480156855</v>
      </c>
      <c r="N1609" s="23">
        <v>1531.1819841194974</v>
      </c>
      <c r="O1609" s="17">
        <f t="shared" si="176"/>
        <v>2.6402960638717516E-2</v>
      </c>
      <c r="P1609" s="18">
        <f t="shared" si="177"/>
        <v>5.729887339253624E-2</v>
      </c>
    </row>
    <row r="1610" spans="2:16" x14ac:dyDescent="0.3">
      <c r="B1610" s="19">
        <v>40975.8749999996</v>
      </c>
      <c r="C1610" s="21">
        <f t="shared" si="178"/>
        <v>3</v>
      </c>
      <c r="D1610" s="21" t="str">
        <f t="shared" si="179"/>
        <v>Shoulder</v>
      </c>
      <c r="E1610" s="21">
        <f t="shared" si="180"/>
        <v>21</v>
      </c>
      <c r="F1610" s="23">
        <v>84.890188380309112</v>
      </c>
      <c r="G1610" s="23">
        <v>2695.5536779705658</v>
      </c>
      <c r="H1610" s="16">
        <f t="shared" si="181"/>
        <v>3.149267220091919E-2</v>
      </c>
      <c r="I1610" s="23">
        <v>8.6059277189264645</v>
      </c>
      <c r="J1610" s="23">
        <v>69.478774354781407</v>
      </c>
      <c r="K1610" s="23">
        <v>19.736566484517304</v>
      </c>
      <c r="L1610" s="23">
        <v>19.010209593112982</v>
      </c>
      <c r="M1610" s="23">
        <f t="shared" si="175"/>
        <v>30.731998277151121</v>
      </c>
      <c r="N1610" s="23">
        <v>1476.7973475524759</v>
      </c>
      <c r="O1610" s="17">
        <f t="shared" si="176"/>
        <v>2.6637321675362619E-2</v>
      </c>
      <c r="P1610" s="18">
        <f t="shared" si="177"/>
        <v>5.7291113436449173E-2</v>
      </c>
    </row>
    <row r="1611" spans="2:16" x14ac:dyDescent="0.3">
      <c r="B1611" s="19">
        <v>40975.916666666264</v>
      </c>
      <c r="C1611" s="21">
        <f t="shared" si="178"/>
        <v>3</v>
      </c>
      <c r="D1611" s="21" t="str">
        <f t="shared" si="179"/>
        <v>Shoulder</v>
      </c>
      <c r="E1611" s="21">
        <f t="shared" si="180"/>
        <v>22</v>
      </c>
      <c r="F1611" s="23">
        <v>82.646774038243976</v>
      </c>
      <c r="G1611" s="23">
        <v>2632.525777494086</v>
      </c>
      <c r="H1611" s="16">
        <f t="shared" si="181"/>
        <v>3.1394478544067989E-2</v>
      </c>
      <c r="I1611" s="23">
        <v>8.0467536621240434</v>
      </c>
      <c r="J1611" s="23">
        <v>67.252776069286995</v>
      </c>
      <c r="K1611" s="23">
        <v>19.736566484517304</v>
      </c>
      <c r="L1611" s="23">
        <v>18.159489535178924</v>
      </c>
      <c r="M1611" s="23">
        <f t="shared" si="175"/>
        <v>29.356720049590766</v>
      </c>
      <c r="N1611" s="23">
        <v>1364.7628660790608</v>
      </c>
      <c r="O1611" s="17">
        <f t="shared" si="176"/>
        <v>2.7406573435848468E-2</v>
      </c>
      <c r="P1611" s="18">
        <f t="shared" si="177"/>
        <v>5.7940636898218288E-2</v>
      </c>
    </row>
    <row r="1612" spans="2:16" x14ac:dyDescent="0.3">
      <c r="B1612" s="19">
        <v>40975.958333332928</v>
      </c>
      <c r="C1612" s="21">
        <f t="shared" si="178"/>
        <v>3</v>
      </c>
      <c r="D1612" s="21" t="str">
        <f t="shared" si="179"/>
        <v>Shoulder</v>
      </c>
      <c r="E1612" s="21">
        <f t="shared" si="180"/>
        <v>23</v>
      </c>
      <c r="F1612" s="23">
        <v>74.415178665663376</v>
      </c>
      <c r="G1612" s="23">
        <v>2488.7779343021148</v>
      </c>
      <c r="H1612" s="16">
        <f t="shared" si="181"/>
        <v>2.9900288667791628E-2</v>
      </c>
      <c r="I1612" s="23">
        <v>7.5770556095065862</v>
      </c>
      <c r="J1612" s="23">
        <v>65.099923373054125</v>
      </c>
      <c r="K1612" s="23">
        <v>19.736566484517304</v>
      </c>
      <c r="L1612" s="23">
        <v>17.336723865323108</v>
      </c>
      <c r="M1612" s="23">
        <f t="shared" si="175"/>
        <v>28.026633023213712</v>
      </c>
      <c r="N1612" s="23">
        <v>1264.0948783753636</v>
      </c>
      <c r="O1612" s="17">
        <f t="shared" si="176"/>
        <v>2.8165361035620024E-2</v>
      </c>
      <c r="P1612" s="18">
        <f t="shared" si="177"/>
        <v>5.7223497278014041E-2</v>
      </c>
    </row>
    <row r="1613" spans="2:16" x14ac:dyDescent="0.3">
      <c r="B1613" s="19">
        <v>40975.999999999593</v>
      </c>
      <c r="C1613" s="21">
        <f t="shared" si="178"/>
        <v>3</v>
      </c>
      <c r="D1613" s="21" t="str">
        <f t="shared" si="179"/>
        <v>Shoulder</v>
      </c>
      <c r="E1613" s="21">
        <f t="shared" si="180"/>
        <v>0</v>
      </c>
      <c r="F1613" s="23">
        <v>69.951665579716746</v>
      </c>
      <c r="G1613" s="23">
        <v>2359.4048754293403</v>
      </c>
      <c r="H1613" s="16">
        <f t="shared" si="181"/>
        <v>2.9648012644284995E-2</v>
      </c>
      <c r="I1613" s="23">
        <v>7.2386793206949474</v>
      </c>
      <c r="J1613" s="23">
        <v>62.611941229159896</v>
      </c>
      <c r="K1613" s="23">
        <v>19.736566484517304</v>
      </c>
      <c r="L1613" s="23">
        <v>16.385880224793304</v>
      </c>
      <c r="M1613" s="23">
        <f t="shared" si="175"/>
        <v>26.489494519849288</v>
      </c>
      <c r="N1613" s="23">
        <v>1222.3102558622086</v>
      </c>
      <c r="O1613" s="17">
        <f t="shared" si="176"/>
        <v>2.7593791084369684E-2</v>
      </c>
      <c r="P1613" s="18">
        <f t="shared" si="177"/>
        <v>5.6423702661681528E-2</v>
      </c>
    </row>
    <row r="1614" spans="2:16" x14ac:dyDescent="0.3">
      <c r="B1614" s="19">
        <v>40976.041666666257</v>
      </c>
      <c r="C1614" s="21">
        <f t="shared" si="178"/>
        <v>3</v>
      </c>
      <c r="D1614" s="21" t="str">
        <f t="shared" si="179"/>
        <v>Shoulder</v>
      </c>
      <c r="E1614" s="21">
        <f t="shared" si="180"/>
        <v>1</v>
      </c>
      <c r="F1614" s="23">
        <v>66.772651855287975</v>
      </c>
      <c r="G1614" s="23">
        <v>2298.5884802327369</v>
      </c>
      <c r="H1614" s="16">
        <f t="shared" si="181"/>
        <v>2.9049415512831207E-2</v>
      </c>
      <c r="I1614" s="23">
        <v>7.1273912731696809</v>
      </c>
      <c r="J1614" s="23">
        <v>62.07354548478866</v>
      </c>
      <c r="K1614" s="23">
        <v>19.736566484517304</v>
      </c>
      <c r="L1614" s="23">
        <v>16.18011903358861</v>
      </c>
      <c r="M1614" s="23">
        <f t="shared" si="175"/>
        <v>26.156859966682745</v>
      </c>
      <c r="N1614" s="23">
        <v>1218.5224502648823</v>
      </c>
      <c r="O1614" s="17">
        <f t="shared" si="176"/>
        <v>2.7315254825725284E-2</v>
      </c>
      <c r="P1614" s="18">
        <f t="shared" si="177"/>
        <v>5.5571178151285129E-2</v>
      </c>
    </row>
    <row r="1615" spans="2:16" x14ac:dyDescent="0.3">
      <c r="B1615" s="19">
        <v>40976.083333332921</v>
      </c>
      <c r="C1615" s="21">
        <f t="shared" si="178"/>
        <v>3</v>
      </c>
      <c r="D1615" s="21" t="str">
        <f t="shared" si="179"/>
        <v>Shoulder</v>
      </c>
      <c r="E1615" s="21">
        <f t="shared" si="180"/>
        <v>2</v>
      </c>
      <c r="F1615" s="23">
        <v>66.920115810426921</v>
      </c>
      <c r="G1615" s="23">
        <v>2275.367674794034</v>
      </c>
      <c r="H1615" s="16">
        <f t="shared" si="181"/>
        <v>2.9410682304996938E-2</v>
      </c>
      <c r="I1615" s="23">
        <v>7.1012239651104476</v>
      </c>
      <c r="J1615" s="23">
        <v>62.278709367303712</v>
      </c>
      <c r="K1615" s="23">
        <v>19.736566484517304</v>
      </c>
      <c r="L1615" s="23">
        <v>16.258527463261057</v>
      </c>
      <c r="M1615" s="23">
        <f t="shared" si="175"/>
        <v>26.283615419525351</v>
      </c>
      <c r="N1615" s="23">
        <v>1231.3424962775371</v>
      </c>
      <c r="O1615" s="17">
        <f t="shared" si="176"/>
        <v>2.7112553562929301E-2</v>
      </c>
      <c r="P1615" s="18">
        <f t="shared" si="177"/>
        <v>5.572583716860971E-2</v>
      </c>
    </row>
    <row r="1616" spans="2:16" x14ac:dyDescent="0.3">
      <c r="B1616" s="19">
        <v>40976.124999999585</v>
      </c>
      <c r="C1616" s="21">
        <f t="shared" si="178"/>
        <v>3</v>
      </c>
      <c r="D1616" s="21" t="str">
        <f t="shared" si="179"/>
        <v>Shoulder</v>
      </c>
      <c r="E1616" s="21">
        <f t="shared" si="180"/>
        <v>3</v>
      </c>
      <c r="F1616" s="23">
        <v>66.33477949109205</v>
      </c>
      <c r="G1616" s="23">
        <v>2307.4345013522429</v>
      </c>
      <c r="H1616" s="16">
        <f t="shared" si="181"/>
        <v>2.8748282758283013E-2</v>
      </c>
      <c r="I1616" s="23">
        <v>7.1106456461141327</v>
      </c>
      <c r="J1616" s="23">
        <v>63.502404390272787</v>
      </c>
      <c r="K1616" s="23">
        <v>19.736566484517304</v>
      </c>
      <c r="L1616" s="23">
        <v>16.726192648637717</v>
      </c>
      <c r="M1616" s="23">
        <f t="shared" si="175"/>
        <v>27.039645257117765</v>
      </c>
      <c r="N1616" s="23">
        <v>1261.9203547673351</v>
      </c>
      <c r="O1616" s="17">
        <f t="shared" si="176"/>
        <v>2.7062160281524514E-2</v>
      </c>
      <c r="P1616" s="18">
        <f t="shared" si="177"/>
        <v>5.5032452403984286E-2</v>
      </c>
    </row>
    <row r="1617" spans="2:16" x14ac:dyDescent="0.3">
      <c r="B1617" s="19">
        <v>40976.16666666625</v>
      </c>
      <c r="C1617" s="21">
        <f t="shared" si="178"/>
        <v>3</v>
      </c>
      <c r="D1617" s="21" t="str">
        <f t="shared" si="179"/>
        <v>Shoulder</v>
      </c>
      <c r="E1617" s="21">
        <f t="shared" si="180"/>
        <v>4</v>
      </c>
      <c r="F1617" s="23">
        <v>68.352396097327656</v>
      </c>
      <c r="G1617" s="23">
        <v>2314.0690171918723</v>
      </c>
      <c r="H1617" s="16">
        <f t="shared" si="181"/>
        <v>2.9537751721974755E-2</v>
      </c>
      <c r="I1617" s="23">
        <v>7.2786089284661122</v>
      </c>
      <c r="J1617" s="23">
        <v>64.576546745709862</v>
      </c>
      <c r="K1617" s="23">
        <v>19.736566484517304</v>
      </c>
      <c r="L1617" s="23">
        <v>17.136702599522017</v>
      </c>
      <c r="M1617" s="23">
        <f t="shared" si="175"/>
        <v>27.703277661670541</v>
      </c>
      <c r="N1617" s="23">
        <v>1327.4722015281993</v>
      </c>
      <c r="O1617" s="17">
        <f t="shared" si="176"/>
        <v>2.6352255474627006E-2</v>
      </c>
      <c r="P1617" s="18">
        <f t="shared" si="177"/>
        <v>5.5111620817078183E-2</v>
      </c>
    </row>
    <row r="1618" spans="2:16" x14ac:dyDescent="0.3">
      <c r="B1618" s="19">
        <v>40976.208333332914</v>
      </c>
      <c r="C1618" s="21">
        <f t="shared" si="178"/>
        <v>3</v>
      </c>
      <c r="D1618" s="21" t="str">
        <f t="shared" si="179"/>
        <v>Shoulder</v>
      </c>
      <c r="E1618" s="21">
        <f t="shared" si="180"/>
        <v>5</v>
      </c>
      <c r="F1618" s="23">
        <v>75.495189726735418</v>
      </c>
      <c r="G1618" s="23">
        <v>2387.0486914277963</v>
      </c>
      <c r="H1618" s="16">
        <f t="shared" si="181"/>
        <v>3.1627000319619999E-2</v>
      </c>
      <c r="I1618" s="23">
        <v>7.7593570016296942</v>
      </c>
      <c r="J1618" s="23">
        <v>66.788798651810438</v>
      </c>
      <c r="K1618" s="23">
        <v>19.736566484517304</v>
      </c>
      <c r="L1618" s="23">
        <v>17.982169140078945</v>
      </c>
      <c r="M1618" s="23">
        <f t="shared" si="175"/>
        <v>29.070063027214189</v>
      </c>
      <c r="N1618" s="23">
        <v>1445.2940953046789</v>
      </c>
      <c r="O1618" s="17">
        <f t="shared" si="176"/>
        <v>2.5482301594181748E-2</v>
      </c>
      <c r="P1618" s="18">
        <f t="shared" si="177"/>
        <v>5.6303373153137909E-2</v>
      </c>
    </row>
    <row r="1619" spans="2:16" x14ac:dyDescent="0.3">
      <c r="B1619" s="19">
        <v>40976.249999999578</v>
      </c>
      <c r="C1619" s="21">
        <f t="shared" si="178"/>
        <v>3</v>
      </c>
      <c r="D1619" s="21" t="str">
        <f t="shared" si="179"/>
        <v>Shoulder</v>
      </c>
      <c r="E1619" s="21">
        <f t="shared" si="180"/>
        <v>6</v>
      </c>
      <c r="F1619" s="23">
        <v>89.127834906742322</v>
      </c>
      <c r="G1619" s="23">
        <v>2516.4217503005707</v>
      </c>
      <c r="H1619" s="16">
        <f t="shared" si="181"/>
        <v>3.5418480585019806E-2</v>
      </c>
      <c r="I1619" s="23">
        <v>8.7479820677745455</v>
      </c>
      <c r="J1619" s="23">
        <v>71.980297884270442</v>
      </c>
      <c r="K1619" s="23">
        <v>19.736566484517304</v>
      </c>
      <c r="L1619" s="23">
        <v>19.966228407591831</v>
      </c>
      <c r="M1619" s="23">
        <f t="shared" si="175"/>
        <v>32.277502992161303</v>
      </c>
      <c r="N1619" s="23">
        <v>1653.8185107618535</v>
      </c>
      <c r="O1619" s="17">
        <f t="shared" si="176"/>
        <v>2.4806521872243956E-2</v>
      </c>
      <c r="P1619" s="18">
        <f t="shared" si="177"/>
        <v>5.9346393143949822E-2</v>
      </c>
    </row>
    <row r="1620" spans="2:16" x14ac:dyDescent="0.3">
      <c r="B1620" s="19">
        <v>40976.291666666242</v>
      </c>
      <c r="C1620" s="21">
        <f t="shared" si="178"/>
        <v>3</v>
      </c>
      <c r="D1620" s="21" t="str">
        <f t="shared" si="179"/>
        <v>Shoulder</v>
      </c>
      <c r="E1620" s="21">
        <f t="shared" si="180"/>
        <v>7</v>
      </c>
      <c r="F1620" s="23">
        <v>95.143661630430415</v>
      </c>
      <c r="G1620" s="23">
        <v>2759.6873310869842</v>
      </c>
      <c r="H1620" s="16">
        <f t="shared" si="181"/>
        <v>3.4476246840961976E-2</v>
      </c>
      <c r="I1620" s="23">
        <v>9.2384873543653558</v>
      </c>
      <c r="J1620" s="23">
        <v>77.611987074222625</v>
      </c>
      <c r="K1620" s="23">
        <v>19.736566484517304</v>
      </c>
      <c r="L1620" s="23">
        <v>22.118517106627639</v>
      </c>
      <c r="M1620" s="23">
        <f t="shared" si="175"/>
        <v>35.756903483077679</v>
      </c>
      <c r="N1620" s="23">
        <v>1742.1527371148482</v>
      </c>
      <c r="O1620" s="17">
        <f t="shared" si="176"/>
        <v>2.5827466145109178E-2</v>
      </c>
      <c r="P1620" s="18">
        <f t="shared" si="177"/>
        <v>5.9413278887975783E-2</v>
      </c>
    </row>
    <row r="1621" spans="2:16" x14ac:dyDescent="0.3">
      <c r="B1621" s="19">
        <v>40976.333333332906</v>
      </c>
      <c r="C1621" s="21">
        <f t="shared" si="178"/>
        <v>3</v>
      </c>
      <c r="D1621" s="21" t="str">
        <f t="shared" si="179"/>
        <v>Shoulder</v>
      </c>
      <c r="E1621" s="21">
        <f t="shared" si="180"/>
        <v>8</v>
      </c>
      <c r="F1621" s="23">
        <v>90.731108019388699</v>
      </c>
      <c r="G1621" s="23">
        <v>2843.7245317222905</v>
      </c>
      <c r="H1621" s="16">
        <f t="shared" si="181"/>
        <v>3.1905730322070877E-2</v>
      </c>
      <c r="I1621" s="23">
        <v>8.865921815393266</v>
      </c>
      <c r="J1621" s="23">
        <v>75.217102348402904</v>
      </c>
      <c r="K1621" s="23">
        <v>19.736566484517304</v>
      </c>
      <c r="L1621" s="23">
        <v>21.203252936852135</v>
      </c>
      <c r="M1621" s="23">
        <f t="shared" si="175"/>
        <v>34.277282927033468</v>
      </c>
      <c r="N1621" s="23">
        <v>1669.3056918460913</v>
      </c>
      <c r="O1621" s="17">
        <f t="shared" si="176"/>
        <v>2.5844999482817616E-2</v>
      </c>
      <c r="P1621" s="18">
        <f t="shared" si="177"/>
        <v>5.692612622121565E-2</v>
      </c>
    </row>
    <row r="1622" spans="2:16" x14ac:dyDescent="0.3">
      <c r="B1622" s="19">
        <v>40976.374999999571</v>
      </c>
      <c r="C1622" s="21">
        <f t="shared" si="178"/>
        <v>3</v>
      </c>
      <c r="D1622" s="21" t="str">
        <f t="shared" si="179"/>
        <v>Shoulder</v>
      </c>
      <c r="E1622" s="21">
        <f t="shared" si="180"/>
        <v>9</v>
      </c>
      <c r="F1622" s="23">
        <v>85.054905794235651</v>
      </c>
      <c r="G1622" s="23">
        <v>2765.2160942866753</v>
      </c>
      <c r="H1622" s="16">
        <f t="shared" si="181"/>
        <v>3.0758864007037652E-2</v>
      </c>
      <c r="I1622" s="23">
        <v>8.4747151727067997</v>
      </c>
      <c r="J1622" s="23">
        <v>70.888983516179522</v>
      </c>
      <c r="K1622" s="23">
        <v>19.736566484517304</v>
      </c>
      <c r="L1622" s="23">
        <v>19.549155749227058</v>
      </c>
      <c r="M1622" s="23">
        <f t="shared" si="175"/>
        <v>31.60326128243516</v>
      </c>
      <c r="N1622" s="23">
        <v>1593.9680755388147</v>
      </c>
      <c r="O1622" s="17">
        <f t="shared" si="176"/>
        <v>2.5143525187349976E-2</v>
      </c>
      <c r="P1622" s="18">
        <f t="shared" si="177"/>
        <v>5.5129002922492405E-2</v>
      </c>
    </row>
    <row r="1623" spans="2:16" x14ac:dyDescent="0.3">
      <c r="B1623" s="19">
        <v>40976.416666666235</v>
      </c>
      <c r="C1623" s="21">
        <f t="shared" si="178"/>
        <v>3</v>
      </c>
      <c r="D1623" s="21" t="str">
        <f t="shared" si="179"/>
        <v>Shoulder</v>
      </c>
      <c r="E1623" s="21">
        <f t="shared" si="180"/>
        <v>10</v>
      </c>
      <c r="F1623" s="23">
        <v>82.98254766471419</v>
      </c>
      <c r="G1623" s="23">
        <v>2678.9673883714922</v>
      </c>
      <c r="H1623" s="16">
        <f t="shared" si="181"/>
        <v>3.0975572164451824E-2</v>
      </c>
      <c r="I1623" s="23">
        <v>8.1458200574100967</v>
      </c>
      <c r="J1623" s="23">
        <v>68.045544354082566</v>
      </c>
      <c r="K1623" s="23">
        <v>19.736566484517304</v>
      </c>
      <c r="L1623" s="23">
        <v>18.462465456393428</v>
      </c>
      <c r="M1623" s="23">
        <f t="shared" si="175"/>
        <v>29.846512413171833</v>
      </c>
      <c r="N1623" s="23">
        <v>1526.194134725218</v>
      </c>
      <c r="O1623" s="17">
        <f t="shared" si="176"/>
        <v>2.4893512303677028E-2</v>
      </c>
      <c r="P1623" s="18">
        <f t="shared" si="177"/>
        <v>5.5097993681339635E-2</v>
      </c>
    </row>
    <row r="1624" spans="2:16" x14ac:dyDescent="0.3">
      <c r="B1624" s="19">
        <v>40976.458333332899</v>
      </c>
      <c r="C1624" s="21">
        <f t="shared" si="178"/>
        <v>3</v>
      </c>
      <c r="D1624" s="21" t="str">
        <f t="shared" si="179"/>
        <v>Shoulder</v>
      </c>
      <c r="E1624" s="21">
        <f t="shared" si="180"/>
        <v>11</v>
      </c>
      <c r="F1624" s="23">
        <v>81.602170139068249</v>
      </c>
      <c r="G1624" s="23">
        <v>2572.8151349374211</v>
      </c>
      <c r="H1624" s="16">
        <f t="shared" si="181"/>
        <v>3.1717074822421344E-2</v>
      </c>
      <c r="I1624" s="23">
        <v>7.8862065480466805</v>
      </c>
      <c r="J1624" s="23">
        <v>65.723787937732155</v>
      </c>
      <c r="K1624" s="23">
        <v>19.736566484517304</v>
      </c>
      <c r="L1624" s="23">
        <v>17.575149070798059</v>
      </c>
      <c r="M1624" s="23">
        <f t="shared" si="175"/>
        <v>28.412072382416792</v>
      </c>
      <c r="N1624" s="23">
        <v>1467.9957717793991</v>
      </c>
      <c r="O1624" s="17">
        <f t="shared" si="176"/>
        <v>2.472641926377302E-2</v>
      </c>
      <c r="P1624" s="18">
        <f t="shared" si="177"/>
        <v>5.5659244396314714E-2</v>
      </c>
    </row>
    <row r="1625" spans="2:16" x14ac:dyDescent="0.3">
      <c r="B1625" s="19">
        <v>40976.499999999563</v>
      </c>
      <c r="C1625" s="21">
        <f t="shared" si="178"/>
        <v>3</v>
      </c>
      <c r="D1625" s="21" t="str">
        <f t="shared" si="179"/>
        <v>Shoulder</v>
      </c>
      <c r="E1625" s="21">
        <f t="shared" si="180"/>
        <v>12</v>
      </c>
      <c r="F1625" s="23">
        <v>79.178466941619163</v>
      </c>
      <c r="G1625" s="23">
        <v>2539.6425557392736</v>
      </c>
      <c r="H1625" s="16">
        <f t="shared" si="181"/>
        <v>3.1177012199093041E-2</v>
      </c>
      <c r="I1625" s="23">
        <v>7.656563188289641</v>
      </c>
      <c r="J1625" s="23">
        <v>64.934636690388018</v>
      </c>
      <c r="K1625" s="23">
        <v>19.736566484517304</v>
      </c>
      <c r="L1625" s="23">
        <v>17.273555489511796</v>
      </c>
      <c r="M1625" s="23">
        <f t="shared" si="175"/>
        <v>27.924514716358917</v>
      </c>
      <c r="N1625" s="23">
        <v>1415.7962285175388</v>
      </c>
      <c r="O1625" s="17">
        <f t="shared" si="176"/>
        <v>2.5131496459702415E-2</v>
      </c>
      <c r="P1625" s="18">
        <f t="shared" si="177"/>
        <v>5.552498368708985E-2</v>
      </c>
    </row>
    <row r="1626" spans="2:16" x14ac:dyDescent="0.3">
      <c r="B1626" s="19">
        <v>40976.541666666228</v>
      </c>
      <c r="C1626" s="21">
        <f t="shared" si="178"/>
        <v>3</v>
      </c>
      <c r="D1626" s="21" t="str">
        <f t="shared" si="179"/>
        <v>Shoulder</v>
      </c>
      <c r="E1626" s="21">
        <f t="shared" si="180"/>
        <v>13</v>
      </c>
      <c r="F1626" s="23">
        <v>76.446336552367683</v>
      </c>
      <c r="G1626" s="23">
        <v>2464.4513762234733</v>
      </c>
      <c r="H1626" s="16">
        <f t="shared" si="181"/>
        <v>3.1019616491486268E-2</v>
      </c>
      <c r="I1626" s="23">
        <v>7.5265485218054788</v>
      </c>
      <c r="J1626" s="23">
        <v>63.384346186903315</v>
      </c>
      <c r="K1626" s="23">
        <v>19.736566484517304</v>
      </c>
      <c r="L1626" s="23">
        <v>16.681073799146883</v>
      </c>
      <c r="M1626" s="23">
        <f t="shared" si="175"/>
        <v>26.966705903239127</v>
      </c>
      <c r="N1626" s="23">
        <v>1381.5408265598971</v>
      </c>
      <c r="O1626" s="17">
        <f t="shared" si="176"/>
        <v>2.4967234961079263E-2</v>
      </c>
      <c r="P1626" s="18">
        <f t="shared" si="177"/>
        <v>5.5212377399220025E-2</v>
      </c>
    </row>
    <row r="1627" spans="2:16" x14ac:dyDescent="0.3">
      <c r="B1627" s="19">
        <v>40976.583333332892</v>
      </c>
      <c r="C1627" s="21">
        <f t="shared" si="178"/>
        <v>3</v>
      </c>
      <c r="D1627" s="21" t="str">
        <f t="shared" si="179"/>
        <v>Shoulder</v>
      </c>
      <c r="E1627" s="21">
        <f t="shared" si="180"/>
        <v>14</v>
      </c>
      <c r="F1627" s="23">
        <v>78.217732780045651</v>
      </c>
      <c r="G1627" s="23">
        <v>2420.2212706259434</v>
      </c>
      <c r="H1627" s="16">
        <f t="shared" si="181"/>
        <v>3.2318422174603956E-2</v>
      </c>
      <c r="I1627" s="23">
        <v>7.3675844837112505</v>
      </c>
      <c r="J1627" s="23">
        <v>62.694469282806466</v>
      </c>
      <c r="K1627" s="23">
        <v>19.736566484517304</v>
      </c>
      <c r="L1627" s="23">
        <v>16.417420352670717</v>
      </c>
      <c r="M1627" s="23">
        <f t="shared" si="175"/>
        <v>26.540482445618444</v>
      </c>
      <c r="N1627" s="23">
        <v>1341.774351080019</v>
      </c>
      <c r="O1627" s="17">
        <f t="shared" si="176"/>
        <v>2.5271065065475773E-2</v>
      </c>
      <c r="P1627" s="18">
        <f t="shared" si="177"/>
        <v>5.67727662904918E-2</v>
      </c>
    </row>
    <row r="1628" spans="2:16" x14ac:dyDescent="0.3">
      <c r="B1628" s="19">
        <v>40976.624999999556</v>
      </c>
      <c r="C1628" s="21">
        <f t="shared" si="178"/>
        <v>3</v>
      </c>
      <c r="D1628" s="21" t="str">
        <f t="shared" si="179"/>
        <v>Shoulder</v>
      </c>
      <c r="E1628" s="21">
        <f t="shared" si="180"/>
        <v>15</v>
      </c>
      <c r="F1628" s="23">
        <v>75.992980581501612</v>
      </c>
      <c r="G1628" s="23">
        <v>2380.4141755881669</v>
      </c>
      <c r="H1628" s="16">
        <f t="shared" si="181"/>
        <v>3.1924268205437326E-2</v>
      </c>
      <c r="I1628" s="23">
        <v>7.2417602897983082</v>
      </c>
      <c r="J1628" s="23">
        <v>61.128297362525771</v>
      </c>
      <c r="K1628" s="23">
        <v>19.736566484517304</v>
      </c>
      <c r="L1628" s="23">
        <v>15.81886918781214</v>
      </c>
      <c r="M1628" s="23">
        <f t="shared" si="175"/>
        <v>25.572861690196326</v>
      </c>
      <c r="N1628" s="23">
        <v>1310.4157988782874</v>
      </c>
      <c r="O1628" s="17">
        <f t="shared" si="176"/>
        <v>2.5041381527972927E-2</v>
      </c>
      <c r="P1628" s="18">
        <f t="shared" si="177"/>
        <v>5.6166221953276557E-2</v>
      </c>
    </row>
    <row r="1629" spans="2:16" x14ac:dyDescent="0.3">
      <c r="B1629" s="19">
        <v>40976.66666666622</v>
      </c>
      <c r="C1629" s="21">
        <f t="shared" si="178"/>
        <v>3</v>
      </c>
      <c r="D1629" s="21" t="str">
        <f t="shared" si="179"/>
        <v>Shoulder</v>
      </c>
      <c r="E1629" s="21">
        <f t="shared" si="180"/>
        <v>16</v>
      </c>
      <c r="F1629" s="23">
        <v>75.569393146365712</v>
      </c>
      <c r="G1629" s="23">
        <v>2351.6646069497724</v>
      </c>
      <c r="H1629" s="16">
        <f t="shared" si="181"/>
        <v>3.2134426364643483E-2</v>
      </c>
      <c r="I1629" s="23">
        <v>7.1989970124881237</v>
      </c>
      <c r="J1629" s="23">
        <v>59.847075559249795</v>
      </c>
      <c r="K1629" s="23">
        <v>19.736566484517304</v>
      </c>
      <c r="L1629" s="23">
        <v>15.329218726797867</v>
      </c>
      <c r="M1629" s="23">
        <f t="shared" si="175"/>
        <v>24.781290347934622</v>
      </c>
      <c r="N1629" s="23">
        <v>1302.7248206096642</v>
      </c>
      <c r="O1629" s="17">
        <f t="shared" si="176"/>
        <v>2.4548766442828839E-2</v>
      </c>
      <c r="P1629" s="18">
        <f t="shared" si="177"/>
        <v>5.5894332279872408E-2</v>
      </c>
    </row>
    <row r="1630" spans="2:16" x14ac:dyDescent="0.3">
      <c r="B1630" s="19">
        <v>40976.708333332885</v>
      </c>
      <c r="C1630" s="21">
        <f t="shared" si="178"/>
        <v>3</v>
      </c>
      <c r="D1630" s="21" t="str">
        <f t="shared" si="179"/>
        <v>Shoulder</v>
      </c>
      <c r="E1630" s="21">
        <f t="shared" si="180"/>
        <v>17</v>
      </c>
      <c r="F1630" s="23">
        <v>73.670851073640804</v>
      </c>
      <c r="G1630" s="23">
        <v>2353.8761122296492</v>
      </c>
      <c r="H1630" s="16">
        <f t="shared" si="181"/>
        <v>3.129767564693877E-2</v>
      </c>
      <c r="I1630" s="23">
        <v>7.2506352773503622</v>
      </c>
      <c r="J1630" s="23">
        <v>60.165109458115609</v>
      </c>
      <c r="K1630" s="23">
        <v>19.736566484517304</v>
      </c>
      <c r="L1630" s="23">
        <v>15.45076321253768</v>
      </c>
      <c r="M1630" s="23">
        <f t="shared" si="175"/>
        <v>24.977779761060624</v>
      </c>
      <c r="N1630" s="23">
        <v>1319.4898245504401</v>
      </c>
      <c r="O1630" s="17">
        <f t="shared" si="176"/>
        <v>2.442490608019008E-2</v>
      </c>
      <c r="P1630" s="18">
        <f t="shared" si="177"/>
        <v>5.4958138938924123E-2</v>
      </c>
    </row>
    <row r="1631" spans="2:16" x14ac:dyDescent="0.3">
      <c r="B1631" s="19">
        <v>40976.749999999549</v>
      </c>
      <c r="C1631" s="21">
        <f t="shared" si="178"/>
        <v>3</v>
      </c>
      <c r="D1631" s="21" t="str">
        <f t="shared" si="179"/>
        <v>Shoulder</v>
      </c>
      <c r="E1631" s="21">
        <f t="shared" si="180"/>
        <v>18</v>
      </c>
      <c r="F1631" s="23">
        <v>72.943224593631314</v>
      </c>
      <c r="G1631" s="23">
        <v>2361.6163807092166</v>
      </c>
      <c r="H1631" s="16">
        <f t="shared" si="181"/>
        <v>3.0886991295227106E-2</v>
      </c>
      <c r="I1631" s="23">
        <v>7.5042491143962504</v>
      </c>
      <c r="J1631" s="23">
        <v>62.119317059767184</v>
      </c>
      <c r="K1631" s="23">
        <v>19.736566484517304</v>
      </c>
      <c r="L1631" s="23">
        <v>16.197611768049011</v>
      </c>
      <c r="M1631" s="23">
        <f t="shared" si="175"/>
        <v>26.185138807200868</v>
      </c>
      <c r="N1631" s="23">
        <v>1385.327537709361</v>
      </c>
      <c r="O1631" s="17">
        <f t="shared" si="176"/>
        <v>2.4318716696632277E-2</v>
      </c>
      <c r="P1631" s="18">
        <f t="shared" si="177"/>
        <v>5.4454576000939406E-2</v>
      </c>
    </row>
    <row r="1632" spans="2:16" x14ac:dyDescent="0.3">
      <c r="B1632" s="19">
        <v>40976.791666666213</v>
      </c>
      <c r="C1632" s="21">
        <f t="shared" si="178"/>
        <v>3</v>
      </c>
      <c r="D1632" s="21" t="str">
        <f t="shared" si="179"/>
        <v>Shoulder</v>
      </c>
      <c r="E1632" s="21">
        <f t="shared" si="180"/>
        <v>19</v>
      </c>
      <c r="F1632" s="23">
        <v>81.053774888162692</v>
      </c>
      <c r="G1632" s="23">
        <v>2442.3363234247086</v>
      </c>
      <c r="H1632" s="16">
        <f t="shared" si="181"/>
        <v>3.318698334490925E-2</v>
      </c>
      <c r="I1632" s="23">
        <v>7.9060003794145102</v>
      </c>
      <c r="J1632" s="23">
        <v>62.993522244218752</v>
      </c>
      <c r="K1632" s="23">
        <v>19.736566484517304</v>
      </c>
      <c r="L1632" s="23">
        <v>16.531710805774779</v>
      </c>
      <c r="M1632" s="23">
        <f t="shared" si="175"/>
        <v>26.725244953926669</v>
      </c>
      <c r="N1632" s="23">
        <v>1480.8400956082055</v>
      </c>
      <c r="O1632" s="17">
        <f t="shared" si="176"/>
        <v>2.3386215321997715E-2</v>
      </c>
      <c r="P1632" s="18">
        <f t="shared" si="177"/>
        <v>5.5797080728515365E-2</v>
      </c>
    </row>
    <row r="1633" spans="2:16" x14ac:dyDescent="0.3">
      <c r="B1633" s="19">
        <v>40976.833333332877</v>
      </c>
      <c r="C1633" s="21">
        <f t="shared" si="178"/>
        <v>3</v>
      </c>
      <c r="D1633" s="21" t="str">
        <f t="shared" si="179"/>
        <v>Shoulder</v>
      </c>
      <c r="E1633" s="21">
        <f t="shared" si="180"/>
        <v>20</v>
      </c>
      <c r="F1633" s="23">
        <v>84.501187726884794</v>
      </c>
      <c r="G1633" s="23">
        <v>2557.3345979782857</v>
      </c>
      <c r="H1633" s="16">
        <f t="shared" si="181"/>
        <v>3.3042679590573582E-2</v>
      </c>
      <c r="I1633" s="23">
        <v>7.908968349805197</v>
      </c>
      <c r="J1633" s="23">
        <v>64.166225875717018</v>
      </c>
      <c r="K1633" s="23">
        <v>19.736566484517304</v>
      </c>
      <c r="L1633" s="23">
        <v>16.979888375285395</v>
      </c>
      <c r="M1633" s="23">
        <f t="shared" si="175"/>
        <v>27.449771015914319</v>
      </c>
      <c r="N1633" s="23">
        <v>1476.0972531996626</v>
      </c>
      <c r="O1633" s="17">
        <f t="shared" si="176"/>
        <v>2.3954207142567425E-2</v>
      </c>
      <c r="P1633" s="18">
        <f t="shared" si="177"/>
        <v>5.6205375541682923E-2</v>
      </c>
    </row>
    <row r="1634" spans="2:16" x14ac:dyDescent="0.3">
      <c r="B1634" s="19">
        <v>40976.874999999542</v>
      </c>
      <c r="C1634" s="21">
        <f t="shared" si="178"/>
        <v>3</v>
      </c>
      <c r="D1634" s="21" t="str">
        <f t="shared" si="179"/>
        <v>Shoulder</v>
      </c>
      <c r="E1634" s="21">
        <f t="shared" si="180"/>
        <v>21</v>
      </c>
      <c r="F1634" s="23">
        <v>79.922101396377244</v>
      </c>
      <c r="G1634" s="23">
        <v>2563.9691138179151</v>
      </c>
      <c r="H1634" s="16">
        <f t="shared" si="181"/>
        <v>3.1171241870916334E-2</v>
      </c>
      <c r="I1634" s="23">
        <v>7.6868435472483565</v>
      </c>
      <c r="J1634" s="23">
        <v>63.192899970911668</v>
      </c>
      <c r="K1634" s="23">
        <v>19.736566484517304</v>
      </c>
      <c r="L1634" s="23">
        <v>16.607907913521103</v>
      </c>
      <c r="M1634" s="23">
        <f t="shared" si="175"/>
        <v>26.848425572873261</v>
      </c>
      <c r="N1634" s="23">
        <v>1417.5340064033373</v>
      </c>
      <c r="O1634" s="17">
        <f t="shared" si="176"/>
        <v>2.4362921075697385E-2</v>
      </c>
      <c r="P1634" s="18">
        <f t="shared" si="177"/>
        <v>5.4774740441081111E-2</v>
      </c>
    </row>
    <row r="1635" spans="2:16" x14ac:dyDescent="0.3">
      <c r="B1635" s="19">
        <v>40976.916666666206</v>
      </c>
      <c r="C1635" s="21">
        <f t="shared" si="178"/>
        <v>3</v>
      </c>
      <c r="D1635" s="21" t="str">
        <f t="shared" si="179"/>
        <v>Shoulder</v>
      </c>
      <c r="E1635" s="21">
        <f t="shared" si="180"/>
        <v>22</v>
      </c>
      <c r="F1635" s="23">
        <v>74.615764770496199</v>
      </c>
      <c r="G1635" s="23">
        <v>2490.9894395819911</v>
      </c>
      <c r="H1635" s="16">
        <f t="shared" si="181"/>
        <v>2.995426780412901E-2</v>
      </c>
      <c r="I1635" s="23">
        <v>7.2645656771664333</v>
      </c>
      <c r="J1635" s="23">
        <v>61.136511028873926</v>
      </c>
      <c r="K1635" s="23">
        <v>19.736566484517304</v>
      </c>
      <c r="L1635" s="23">
        <v>15.822008242660962</v>
      </c>
      <c r="M1635" s="23">
        <f t="shared" si="175"/>
        <v>25.577936301695658</v>
      </c>
      <c r="N1635" s="23">
        <v>1315.4597602378019</v>
      </c>
      <c r="O1635" s="17">
        <f t="shared" si="176"/>
        <v>2.4966557679366029E-2</v>
      </c>
      <c r="P1635" s="18">
        <f t="shared" si="177"/>
        <v>5.4172970528620079E-2</v>
      </c>
    </row>
    <row r="1636" spans="2:16" x14ac:dyDescent="0.3">
      <c r="B1636" s="19">
        <v>40976.95833333287</v>
      </c>
      <c r="C1636" s="21">
        <f t="shared" si="178"/>
        <v>3</v>
      </c>
      <c r="D1636" s="21" t="str">
        <f t="shared" si="179"/>
        <v>Shoulder</v>
      </c>
      <c r="E1636" s="21">
        <f t="shared" si="180"/>
        <v>23</v>
      </c>
      <c r="F1636" s="23">
        <v>67.507228372318636</v>
      </c>
      <c r="G1636" s="23">
        <v>2361.6163807092166</v>
      </c>
      <c r="H1636" s="16">
        <f t="shared" si="181"/>
        <v>2.858517959298942E-2</v>
      </c>
      <c r="I1636" s="23">
        <v>6.9291761521078463</v>
      </c>
      <c r="J1636" s="23">
        <v>60.50399979674566</v>
      </c>
      <c r="K1636" s="23">
        <v>19.736566484517304</v>
      </c>
      <c r="L1636" s="23">
        <v>15.580278500303779</v>
      </c>
      <c r="M1636" s="23">
        <f t="shared" si="175"/>
        <v>25.187154811924579</v>
      </c>
      <c r="N1636" s="23">
        <v>1219.8319256427462</v>
      </c>
      <c r="O1636" s="17">
        <f t="shared" si="176"/>
        <v>2.6328488612978294E-2</v>
      </c>
      <c r="P1636" s="18">
        <f t="shared" si="177"/>
        <v>5.416106363055375E-2</v>
      </c>
    </row>
    <row r="1637" spans="2:16" x14ac:dyDescent="0.3">
      <c r="B1637" s="19">
        <v>40976.999999999534</v>
      </c>
      <c r="C1637" s="21">
        <f t="shared" si="178"/>
        <v>3</v>
      </c>
      <c r="D1637" s="21" t="str">
        <f t="shared" si="179"/>
        <v>Shoulder</v>
      </c>
      <c r="E1637" s="21">
        <f t="shared" si="180"/>
        <v>0</v>
      </c>
      <c r="F1637" s="23">
        <v>64.780176793285349</v>
      </c>
      <c r="G1637" s="23">
        <v>2228.9260639166278</v>
      </c>
      <c r="H1637" s="16">
        <f t="shared" si="181"/>
        <v>2.9063403152751875E-2</v>
      </c>
      <c r="I1637" s="23">
        <v>6.7901300280909256</v>
      </c>
      <c r="J1637" s="23">
        <v>76.75489549438808</v>
      </c>
      <c r="K1637" s="23">
        <v>19.736566484517304</v>
      </c>
      <c r="L1637" s="23">
        <v>21.790958454312829</v>
      </c>
      <c r="M1637" s="23">
        <f t="shared" si="175"/>
        <v>35.227370555557947</v>
      </c>
      <c r="N1637" s="23">
        <v>1170.2823857308174</v>
      </c>
      <c r="O1637" s="17">
        <f t="shared" si="176"/>
        <v>3.5903728105255391E-2</v>
      </c>
      <c r="P1637" s="18">
        <f t="shared" si="177"/>
        <v>6.3923646733397441E-2</v>
      </c>
    </row>
    <row r="1638" spans="2:16" x14ac:dyDescent="0.3">
      <c r="B1638" s="19">
        <v>40977.041666666199</v>
      </c>
      <c r="C1638" s="21">
        <f t="shared" si="178"/>
        <v>3</v>
      </c>
      <c r="D1638" s="21" t="str">
        <f t="shared" si="179"/>
        <v>Shoulder</v>
      </c>
      <c r="E1638" s="21">
        <f t="shared" si="180"/>
        <v>1</v>
      </c>
      <c r="F1638" s="23">
        <v>62.761781545760151</v>
      </c>
      <c r="G1638" s="23">
        <v>2195.7534847184802</v>
      </c>
      <c r="H1638" s="16">
        <f t="shared" si="181"/>
        <v>2.8583254897489963E-2</v>
      </c>
      <c r="I1638" s="23">
        <v>6.7828620933263579</v>
      </c>
      <c r="J1638" s="23">
        <v>75.94098336286568</v>
      </c>
      <c r="K1638" s="23">
        <v>19.736566484517304</v>
      </c>
      <c r="L1638" s="23">
        <v>21.479901891424156</v>
      </c>
      <c r="M1638" s="23">
        <f t="shared" si="175"/>
        <v>34.72451498692422</v>
      </c>
      <c r="N1638" s="23">
        <v>1142.6610739970563</v>
      </c>
      <c r="O1638" s="17">
        <f t="shared" si="176"/>
        <v>3.6325186903459275E-2</v>
      </c>
      <c r="P1638" s="18">
        <f t="shared" si="177"/>
        <v>6.3870149724488706E-2</v>
      </c>
    </row>
    <row r="1639" spans="2:16" x14ac:dyDescent="0.3">
      <c r="B1639" s="19">
        <v>40977.083333332863</v>
      </c>
      <c r="C1639" s="21">
        <f t="shared" si="178"/>
        <v>3</v>
      </c>
      <c r="D1639" s="21" t="str">
        <f t="shared" si="179"/>
        <v>Shoulder</v>
      </c>
      <c r="E1639" s="21">
        <f t="shared" si="180"/>
        <v>2</v>
      </c>
      <c r="F1639" s="23">
        <v>63.706387018007163</v>
      </c>
      <c r="G1639" s="23">
        <v>2165.898163440148</v>
      </c>
      <c r="H1639" s="16">
        <f t="shared" si="181"/>
        <v>2.9413380598107521E-2</v>
      </c>
      <c r="I1639" s="23">
        <v>6.7976829939286958</v>
      </c>
      <c r="J1639" s="23">
        <v>75.895877161093466</v>
      </c>
      <c r="K1639" s="23">
        <v>19.736566484517304</v>
      </c>
      <c r="L1639" s="23">
        <v>21.462663445718739</v>
      </c>
      <c r="M1639" s="23">
        <f t="shared" si="175"/>
        <v>34.696647230857423</v>
      </c>
      <c r="N1639" s="23">
        <v>1141.3786173901017</v>
      </c>
      <c r="O1639" s="17">
        <f t="shared" si="176"/>
        <v>3.6354571211144514E-2</v>
      </c>
      <c r="P1639" s="18">
        <f t="shared" si="177"/>
        <v>6.4698640969737639E-2</v>
      </c>
    </row>
    <row r="1640" spans="2:16" x14ac:dyDescent="0.3">
      <c r="B1640" s="19">
        <v>40977.124999999527</v>
      </c>
      <c r="C1640" s="21">
        <f t="shared" si="178"/>
        <v>3</v>
      </c>
      <c r="D1640" s="21" t="str">
        <f t="shared" si="179"/>
        <v>Shoulder</v>
      </c>
      <c r="E1640" s="21">
        <f t="shared" si="180"/>
        <v>3</v>
      </c>
      <c r="F1640" s="23">
        <v>59.227362558975678</v>
      </c>
      <c r="G1640" s="23">
        <v>2180.2729477593448</v>
      </c>
      <c r="H1640" s="16">
        <f t="shared" si="181"/>
        <v>2.7165113716538715E-2</v>
      </c>
      <c r="I1640" s="23">
        <v>6.8891741793101771</v>
      </c>
      <c r="J1640" s="23">
        <v>76.766963587623124</v>
      </c>
      <c r="K1640" s="23">
        <v>19.736566484517304</v>
      </c>
      <c r="L1640" s="23">
        <v>21.79557057330814</v>
      </c>
      <c r="M1640" s="23">
        <f t="shared" si="175"/>
        <v>35.234826529797679</v>
      </c>
      <c r="N1640" s="23">
        <v>1156.5174672697055</v>
      </c>
      <c r="O1640" s="17">
        <f t="shared" si="176"/>
        <v>3.6423142668613351E-2</v>
      </c>
      <c r="P1640" s="18">
        <f t="shared" si="177"/>
        <v>6.259881757264546E-2</v>
      </c>
    </row>
    <row r="1641" spans="2:16" x14ac:dyDescent="0.3">
      <c r="B1641" s="19">
        <v>40977.166666666191</v>
      </c>
      <c r="C1641" s="21">
        <f t="shared" si="178"/>
        <v>3</v>
      </c>
      <c r="D1641" s="21" t="str">
        <f t="shared" si="179"/>
        <v>Shoulder</v>
      </c>
      <c r="E1641" s="21">
        <f t="shared" si="180"/>
        <v>4</v>
      </c>
      <c r="F1641" s="23">
        <v>59.974782121049813</v>
      </c>
      <c r="G1641" s="23">
        <v>2197.9649899983569</v>
      </c>
      <c r="H1641" s="16">
        <f t="shared" si="181"/>
        <v>2.7286504741412941E-2</v>
      </c>
      <c r="I1641" s="23">
        <v>7.0713938512404972</v>
      </c>
      <c r="J1641" s="23">
        <v>80.470583335785349</v>
      </c>
      <c r="K1641" s="23">
        <v>19.736566484517304</v>
      </c>
      <c r="L1641" s="23">
        <v>23.21100005825156</v>
      </c>
      <c r="M1641" s="23">
        <f t="shared" si="175"/>
        <v>37.523016793016481</v>
      </c>
      <c r="N1641" s="23">
        <v>1205.0496543731397</v>
      </c>
      <c r="O1641" s="17">
        <f t="shared" si="176"/>
        <v>3.700628474720799E-2</v>
      </c>
      <c r="P1641" s="18">
        <f t="shared" si="177"/>
        <v>6.3283017324404167E-2</v>
      </c>
    </row>
    <row r="1642" spans="2:16" x14ac:dyDescent="0.3">
      <c r="B1642" s="19">
        <v>40977.208333332856</v>
      </c>
      <c r="C1642" s="21">
        <f t="shared" si="178"/>
        <v>3</v>
      </c>
      <c r="D1642" s="21" t="str">
        <f t="shared" si="179"/>
        <v>Shoulder</v>
      </c>
      <c r="E1642" s="21">
        <f t="shared" si="180"/>
        <v>5</v>
      </c>
      <c r="F1642" s="23">
        <v>66.687406487596832</v>
      </c>
      <c r="G1642" s="23">
        <v>2255.4641272751455</v>
      </c>
      <c r="H1642" s="16">
        <f t="shared" si="181"/>
        <v>2.956704373221964E-2</v>
      </c>
      <c r="I1642" s="23">
        <v>7.4920847370862926</v>
      </c>
      <c r="J1642" s="23">
        <v>85.583692016226706</v>
      </c>
      <c r="K1642" s="23">
        <v>19.736566484517304</v>
      </c>
      <c r="L1642" s="23">
        <v>25.165100446016261</v>
      </c>
      <c r="M1642" s="23">
        <f t="shared" si="175"/>
        <v>40.682025085693134</v>
      </c>
      <c r="N1642" s="23">
        <v>1313.3065248225919</v>
      </c>
      <c r="O1642" s="17">
        <f t="shared" si="176"/>
        <v>3.6681543045929077E-2</v>
      </c>
      <c r="P1642" s="18">
        <f t="shared" si="177"/>
        <v>6.5164021990744433E-2</v>
      </c>
    </row>
    <row r="1643" spans="2:16" x14ac:dyDescent="0.3">
      <c r="B1643" s="19">
        <v>40977.24999999952</v>
      </c>
      <c r="C1643" s="21">
        <f t="shared" si="178"/>
        <v>3</v>
      </c>
      <c r="D1643" s="21" t="str">
        <f t="shared" si="179"/>
        <v>Shoulder</v>
      </c>
      <c r="E1643" s="21">
        <f t="shared" si="180"/>
        <v>6</v>
      </c>
      <c r="F1643" s="23">
        <v>76.477970491006801</v>
      </c>
      <c r="G1643" s="23">
        <v>2384.83718614792</v>
      </c>
      <c r="H1643" s="16">
        <f t="shared" si="181"/>
        <v>3.2068424182254945E-2</v>
      </c>
      <c r="I1643" s="23">
        <v>8.3334520224906807</v>
      </c>
      <c r="J1643" s="23">
        <v>92.569604687417637</v>
      </c>
      <c r="K1643" s="23">
        <v>19.736566484517304</v>
      </c>
      <c r="L1643" s="23">
        <v>27.834938994898074</v>
      </c>
      <c r="M1643" s="23">
        <f t="shared" si="175"/>
        <v>44.998099208002252</v>
      </c>
      <c r="N1643" s="23">
        <v>1502.5730809779113</v>
      </c>
      <c r="O1643" s="17">
        <f t="shared" si="176"/>
        <v>3.5493482417363324E-2</v>
      </c>
      <c r="P1643" s="18">
        <f t="shared" si="177"/>
        <v>6.6423686549752864E-2</v>
      </c>
    </row>
    <row r="1644" spans="2:16" x14ac:dyDescent="0.3">
      <c r="B1644" s="19">
        <v>40977.291666666184</v>
      </c>
      <c r="C1644" s="21">
        <f t="shared" si="178"/>
        <v>3</v>
      </c>
      <c r="D1644" s="21" t="str">
        <f t="shared" si="179"/>
        <v>Shoulder</v>
      </c>
      <c r="E1644" s="21">
        <f t="shared" si="180"/>
        <v>7</v>
      </c>
      <c r="F1644" s="23">
        <v>85.225087084658341</v>
      </c>
      <c r="G1644" s="23">
        <v>2591.612929816371</v>
      </c>
      <c r="H1644" s="16">
        <f t="shared" si="181"/>
        <v>3.2884959827198031E-2</v>
      </c>
      <c r="I1644" s="23">
        <v>8.8048624938805276</v>
      </c>
      <c r="J1644" s="23">
        <v>101.2144469406737</v>
      </c>
      <c r="K1644" s="23">
        <v>19.736566484517304</v>
      </c>
      <c r="L1644" s="23">
        <v>31.138778333160325</v>
      </c>
      <c r="M1644" s="23">
        <f t="shared" si="175"/>
        <v>50.33910212299606</v>
      </c>
      <c r="N1644" s="23">
        <v>1607.8110842767378</v>
      </c>
      <c r="O1644" s="17">
        <f t="shared" si="176"/>
        <v>3.6785394251391212E-2</v>
      </c>
      <c r="P1644" s="18">
        <f t="shared" si="177"/>
        <v>6.846066786640459E-2</v>
      </c>
    </row>
    <row r="1645" spans="2:16" x14ac:dyDescent="0.3">
      <c r="B1645" s="19">
        <v>40977.333333332848</v>
      </c>
      <c r="C1645" s="21">
        <f t="shared" si="178"/>
        <v>3</v>
      </c>
      <c r="D1645" s="21" t="str">
        <f t="shared" si="179"/>
        <v>Shoulder</v>
      </c>
      <c r="E1645" s="21">
        <f t="shared" si="180"/>
        <v>8</v>
      </c>
      <c r="F1645" s="23">
        <v>84.586538365648948</v>
      </c>
      <c r="G1645" s="23">
        <v>2702.1881938101956</v>
      </c>
      <c r="H1645" s="16">
        <f t="shared" si="181"/>
        <v>3.130297828974616E-2</v>
      </c>
      <c r="I1645" s="23">
        <v>8.5747695514799638</v>
      </c>
      <c r="J1645" s="23">
        <v>97.565752938617919</v>
      </c>
      <c r="K1645" s="23">
        <v>19.736566484517304</v>
      </c>
      <c r="L1645" s="23">
        <v>29.744340074586781</v>
      </c>
      <c r="M1645" s="23">
        <f t="shared" si="175"/>
        <v>48.084846379513827</v>
      </c>
      <c r="N1645" s="23">
        <v>1570.8929283517289</v>
      </c>
      <c r="O1645" s="17">
        <f t="shared" si="176"/>
        <v>3.606841364448965E-2</v>
      </c>
      <c r="P1645" s="18">
        <f t="shared" si="177"/>
        <v>6.6242343164976764E-2</v>
      </c>
    </row>
    <row r="1646" spans="2:16" x14ac:dyDescent="0.3">
      <c r="B1646" s="19">
        <v>40977.374999999513</v>
      </c>
      <c r="C1646" s="21">
        <f t="shared" si="178"/>
        <v>3</v>
      </c>
      <c r="D1646" s="21" t="str">
        <f t="shared" si="179"/>
        <v>Shoulder</v>
      </c>
      <c r="E1646" s="21">
        <f t="shared" si="180"/>
        <v>9</v>
      </c>
      <c r="F1646" s="23">
        <v>82.669103345519389</v>
      </c>
      <c r="G1646" s="23">
        <v>2650.2178197330982</v>
      </c>
      <c r="H1646" s="16">
        <f t="shared" si="181"/>
        <v>3.1193324084525603E-2</v>
      </c>
      <c r="I1646" s="23">
        <v>8.2192375181744541</v>
      </c>
      <c r="J1646" s="23">
        <v>91.955204219973467</v>
      </c>
      <c r="K1646" s="23">
        <v>19.736566484517304</v>
      </c>
      <c r="L1646" s="23">
        <v>27.600130727225611</v>
      </c>
      <c r="M1646" s="23">
        <f t="shared" si="175"/>
        <v>44.618507008230544</v>
      </c>
      <c r="N1646" s="23">
        <v>1519.9509366519915</v>
      </c>
      <c r="O1646" s="17">
        <f t="shared" si="176"/>
        <v>3.4762796122084792E-2</v>
      </c>
      <c r="P1646" s="18">
        <f t="shared" si="177"/>
        <v>6.4871753041089913E-2</v>
      </c>
    </row>
    <row r="1647" spans="2:16" x14ac:dyDescent="0.3">
      <c r="B1647" s="19">
        <v>40977.416666666177</v>
      </c>
      <c r="C1647" s="21">
        <f t="shared" si="178"/>
        <v>3</v>
      </c>
      <c r="D1647" s="21" t="str">
        <f t="shared" si="179"/>
        <v>Shoulder</v>
      </c>
      <c r="E1647" s="21">
        <f t="shared" si="180"/>
        <v>10</v>
      </c>
      <c r="F1647" s="23">
        <v>80.159312411206798</v>
      </c>
      <c r="G1647" s="23">
        <v>2580.5554034169886</v>
      </c>
      <c r="H1647" s="16">
        <f t="shared" si="181"/>
        <v>3.1062813960539469E-2</v>
      </c>
      <c r="I1647" s="23">
        <v>7.9611933604369955</v>
      </c>
      <c r="J1647" s="23">
        <v>88.673457608841389</v>
      </c>
      <c r="K1647" s="23">
        <v>19.736566484517304</v>
      </c>
      <c r="L1647" s="23">
        <v>26.345930449830931</v>
      </c>
      <c r="M1647" s="23">
        <f t="shared" si="175"/>
        <v>42.590960674493161</v>
      </c>
      <c r="N1647" s="23">
        <v>1475.0012754035679</v>
      </c>
      <c r="O1647" s="17">
        <f t="shared" si="176"/>
        <v>3.4272617168482671E-2</v>
      </c>
      <c r="P1647" s="18">
        <f t="shared" si="177"/>
        <v>6.4270827197976776E-2</v>
      </c>
    </row>
    <row r="1648" spans="2:16" x14ac:dyDescent="0.3">
      <c r="B1648" s="19">
        <v>40977.458333332841</v>
      </c>
      <c r="C1648" s="21">
        <f t="shared" si="178"/>
        <v>3</v>
      </c>
      <c r="D1648" s="21" t="str">
        <f t="shared" si="179"/>
        <v>Shoulder</v>
      </c>
      <c r="E1648" s="21">
        <f t="shared" si="180"/>
        <v>11</v>
      </c>
      <c r="F1648" s="23">
        <v>77.98814433305229</v>
      </c>
      <c r="G1648" s="23">
        <v>2531.9022872597061</v>
      </c>
      <c r="H1648" s="16">
        <f t="shared" si="181"/>
        <v>3.0802193562319245E-2</v>
      </c>
      <c r="I1648" s="23">
        <v>7.7110599078594486</v>
      </c>
      <c r="J1648" s="23">
        <v>84.94855517133665</v>
      </c>
      <c r="K1648" s="23">
        <v>19.736566484517304</v>
      </c>
      <c r="L1648" s="23">
        <v>24.92236726108889</v>
      </c>
      <c r="M1648" s="23">
        <f t="shared" si="175"/>
        <v>40.289621425730459</v>
      </c>
      <c r="N1648" s="23">
        <v>1421.0780149005141</v>
      </c>
      <c r="O1648" s="17">
        <f t="shared" si="176"/>
        <v>3.3777653886898185E-2</v>
      </c>
      <c r="P1648" s="18">
        <f t="shared" si="177"/>
        <v>6.3539421616112174E-2</v>
      </c>
    </row>
    <row r="1649" spans="2:16" x14ac:dyDescent="0.3">
      <c r="B1649" s="19">
        <v>40977.499999999505</v>
      </c>
      <c r="C1649" s="21">
        <f t="shared" si="178"/>
        <v>3</v>
      </c>
      <c r="D1649" s="21" t="str">
        <f t="shared" si="179"/>
        <v>Shoulder</v>
      </c>
      <c r="E1649" s="21">
        <f t="shared" si="180"/>
        <v>12</v>
      </c>
      <c r="F1649" s="23">
        <v>80.811794744220776</v>
      </c>
      <c r="G1649" s="23">
        <v>2451.1823445442142</v>
      </c>
      <c r="H1649" s="16">
        <f t="shared" si="181"/>
        <v>3.2968495764539849E-2</v>
      </c>
      <c r="I1649" s="23">
        <v>7.4570447421953894</v>
      </c>
      <c r="J1649" s="23">
        <v>82.95363682359374</v>
      </c>
      <c r="K1649" s="23">
        <v>19.736566484517304</v>
      </c>
      <c r="L1649" s="23">
        <v>24.15996009149459</v>
      </c>
      <c r="M1649" s="23">
        <f t="shared" si="175"/>
        <v>39.057110247581846</v>
      </c>
      <c r="N1649" s="23">
        <v>1363.5467302264644</v>
      </c>
      <c r="O1649" s="17">
        <f t="shared" si="176"/>
        <v>3.4112622588337652E-2</v>
      </c>
      <c r="P1649" s="18">
        <f t="shared" si="177"/>
        <v>6.5956476499556549E-2</v>
      </c>
    </row>
    <row r="1650" spans="2:16" x14ac:dyDescent="0.3">
      <c r="B1650" s="19">
        <v>40977.541666666169</v>
      </c>
      <c r="C1650" s="21">
        <f t="shared" si="178"/>
        <v>3</v>
      </c>
      <c r="D1650" s="21" t="str">
        <f t="shared" si="179"/>
        <v>Shoulder</v>
      </c>
      <c r="E1650" s="21">
        <f t="shared" si="180"/>
        <v>13</v>
      </c>
      <c r="F1650" s="23">
        <v>78.648429152466306</v>
      </c>
      <c r="G1650" s="23">
        <v>2390.3659493476111</v>
      </c>
      <c r="H1650" s="16">
        <f t="shared" si="181"/>
        <v>3.2902254641776242E-2</v>
      </c>
      <c r="I1650" s="23">
        <v>7.3180470621395228</v>
      </c>
      <c r="J1650" s="23">
        <v>79.570047905526593</v>
      </c>
      <c r="K1650" s="23">
        <v>19.736566484517304</v>
      </c>
      <c r="L1650" s="23">
        <v>22.86683826873282</v>
      </c>
      <c r="M1650" s="23">
        <f t="shared" si="175"/>
        <v>36.966643152276468</v>
      </c>
      <c r="N1650" s="23">
        <v>1325.900571527334</v>
      </c>
      <c r="O1650" s="17">
        <f t="shared" si="176"/>
        <v>3.3399706709081121E-2</v>
      </c>
      <c r="P1650" s="18">
        <f t="shared" si="177"/>
        <v>6.520303569575453E-2</v>
      </c>
    </row>
    <row r="1651" spans="2:16" x14ac:dyDescent="0.3">
      <c r="B1651" s="19">
        <v>40977.583333332834</v>
      </c>
      <c r="C1651" s="21">
        <f t="shared" si="178"/>
        <v>3</v>
      </c>
      <c r="D1651" s="21" t="str">
        <f t="shared" si="179"/>
        <v>Shoulder</v>
      </c>
      <c r="E1651" s="21">
        <f t="shared" si="180"/>
        <v>14</v>
      </c>
      <c r="F1651" s="23">
        <v>78.723100177778093</v>
      </c>
      <c r="G1651" s="23">
        <v>2351.6646069497724</v>
      </c>
      <c r="H1651" s="16">
        <f t="shared" si="181"/>
        <v>3.3475479430668441E-2</v>
      </c>
      <c r="I1651" s="23">
        <v>7.2030011831474079</v>
      </c>
      <c r="J1651" s="23">
        <v>78.518171407615725</v>
      </c>
      <c r="K1651" s="23">
        <v>19.736566484517304</v>
      </c>
      <c r="L1651" s="23">
        <v>22.464837763578139</v>
      </c>
      <c r="M1651" s="23">
        <f t="shared" si="175"/>
        <v>36.316767159520282</v>
      </c>
      <c r="N1651" s="23">
        <v>1294.965358710974</v>
      </c>
      <c r="O1651" s="17">
        <f t="shared" si="176"/>
        <v>3.3606897705733114E-2</v>
      </c>
      <c r="P1651" s="18">
        <f t="shared" si="177"/>
        <v>6.5957370123524706E-2</v>
      </c>
    </row>
    <row r="1652" spans="2:16" x14ac:dyDescent="0.3">
      <c r="B1652" s="19">
        <v>40977.624999999498</v>
      </c>
      <c r="C1652" s="21">
        <f t="shared" si="178"/>
        <v>3</v>
      </c>
      <c r="D1652" s="21" t="str">
        <f t="shared" si="179"/>
        <v>Shoulder</v>
      </c>
      <c r="E1652" s="21">
        <f t="shared" si="180"/>
        <v>15</v>
      </c>
      <c r="F1652" s="23">
        <v>75.93351090601297</v>
      </c>
      <c r="G1652" s="23">
        <v>2309.6460066321192</v>
      </c>
      <c r="H1652" s="16">
        <f t="shared" si="181"/>
        <v>3.287668789414952E-2</v>
      </c>
      <c r="I1652" s="23">
        <v>7.0837850376882496</v>
      </c>
      <c r="J1652" s="23">
        <v>76.155875142508975</v>
      </c>
      <c r="K1652" s="23">
        <v>19.736566484517304</v>
      </c>
      <c r="L1652" s="23">
        <v>21.562028076524559</v>
      </c>
      <c r="M1652" s="23">
        <f t="shared" si="175"/>
        <v>34.857280581467109</v>
      </c>
      <c r="N1652" s="23">
        <v>1265.7436257754457</v>
      </c>
      <c r="O1652" s="17">
        <f t="shared" si="176"/>
        <v>3.3135513989620585E-2</v>
      </c>
      <c r="P1652" s="18">
        <f t="shared" si="177"/>
        <v>6.4922815932121125E-2</v>
      </c>
    </row>
    <row r="1653" spans="2:16" x14ac:dyDescent="0.3">
      <c r="B1653" s="19">
        <v>40977.666666666162</v>
      </c>
      <c r="C1653" s="21">
        <f t="shared" si="178"/>
        <v>3</v>
      </c>
      <c r="D1653" s="21" t="str">
        <f t="shared" si="179"/>
        <v>Shoulder</v>
      </c>
      <c r="E1653" s="21">
        <f t="shared" si="180"/>
        <v>16</v>
      </c>
      <c r="F1653" s="23">
        <v>70.685269011467028</v>
      </c>
      <c r="G1653" s="23">
        <v>2272.0504168742191</v>
      </c>
      <c r="H1653" s="16">
        <f t="shared" si="181"/>
        <v>3.1110783672094973E-2</v>
      </c>
      <c r="I1653" s="23">
        <v>7.0321525415004098</v>
      </c>
      <c r="J1653" s="23">
        <v>77.993545214930251</v>
      </c>
      <c r="K1653" s="23">
        <v>19.736566484517304</v>
      </c>
      <c r="L1653" s="23">
        <v>22.264338945612526</v>
      </c>
      <c r="M1653" s="23">
        <f t="shared" si="175"/>
        <v>35.992639784800417</v>
      </c>
      <c r="N1653" s="23">
        <v>1254.5671610202185</v>
      </c>
      <c r="O1653" s="17">
        <f t="shared" si="176"/>
        <v>3.4294530945089392E-2</v>
      </c>
      <c r="P1653" s="18">
        <f t="shared" si="177"/>
        <v>6.4338384883815714E-2</v>
      </c>
    </row>
    <row r="1654" spans="2:16" x14ac:dyDescent="0.3">
      <c r="B1654" s="19">
        <v>40977.708333332826</v>
      </c>
      <c r="C1654" s="21">
        <f t="shared" si="178"/>
        <v>3</v>
      </c>
      <c r="D1654" s="21" t="str">
        <f t="shared" si="179"/>
        <v>Shoulder</v>
      </c>
      <c r="E1654" s="21">
        <f t="shared" si="180"/>
        <v>17</v>
      </c>
      <c r="F1654" s="23">
        <v>69.796134163706952</v>
      </c>
      <c r="G1654" s="23">
        <v>2249.9353640754543</v>
      </c>
      <c r="H1654" s="16">
        <f t="shared" si="181"/>
        <v>3.1021395226785837E-2</v>
      </c>
      <c r="I1654" s="23">
        <v>7.0361082007203111</v>
      </c>
      <c r="J1654" s="23">
        <v>77.544012371498539</v>
      </c>
      <c r="K1654" s="23">
        <v>19.736566484517304</v>
      </c>
      <c r="L1654" s="23">
        <v>22.092538900167956</v>
      </c>
      <c r="M1654" s="23">
        <f t="shared" si="175"/>
        <v>35.714906986813276</v>
      </c>
      <c r="N1654" s="23">
        <v>1256.1403208664519</v>
      </c>
      <c r="O1654" s="17">
        <f t="shared" si="176"/>
        <v>3.4033630222175405E-2</v>
      </c>
      <c r="P1654" s="18">
        <f t="shared" si="177"/>
        <v>6.3999254754836851E-2</v>
      </c>
    </row>
    <row r="1655" spans="2:16" x14ac:dyDescent="0.3">
      <c r="B1655" s="19">
        <v>40977.749999999491</v>
      </c>
      <c r="C1655" s="21">
        <f t="shared" si="178"/>
        <v>3</v>
      </c>
      <c r="D1655" s="21" t="str">
        <f t="shared" si="179"/>
        <v>Shoulder</v>
      </c>
      <c r="E1655" s="21">
        <f t="shared" si="180"/>
        <v>18</v>
      </c>
      <c r="F1655" s="23">
        <v>67.429357940532881</v>
      </c>
      <c r="G1655" s="23">
        <v>2256.5698799150837</v>
      </c>
      <c r="H1655" s="16">
        <f t="shared" si="181"/>
        <v>2.9881351577319776E-2</v>
      </c>
      <c r="I1655" s="23">
        <v>7.1681502746526666</v>
      </c>
      <c r="J1655" s="23">
        <v>81.140971595061487</v>
      </c>
      <c r="K1655" s="23">
        <v>19.736566484517304</v>
      </c>
      <c r="L1655" s="23">
        <v>23.467205439219782</v>
      </c>
      <c r="M1655" s="23">
        <f t="shared" si="175"/>
        <v>37.9371996713244</v>
      </c>
      <c r="N1655" s="23">
        <v>1288.7474204141849</v>
      </c>
      <c r="O1655" s="17">
        <f t="shared" si="176"/>
        <v>3.4999371662354797E-2</v>
      </c>
      <c r="P1655" s="18">
        <f t="shared" si="177"/>
        <v>6.3834894710046469E-2</v>
      </c>
    </row>
    <row r="1656" spans="2:16" x14ac:dyDescent="0.3">
      <c r="B1656" s="19">
        <v>40977.791666666155</v>
      </c>
      <c r="C1656" s="21">
        <f t="shared" si="178"/>
        <v>3</v>
      </c>
      <c r="D1656" s="21" t="str">
        <f t="shared" si="179"/>
        <v>Shoulder</v>
      </c>
      <c r="E1656" s="21">
        <f t="shared" si="180"/>
        <v>19</v>
      </c>
      <c r="F1656" s="23">
        <v>71.43777836357269</v>
      </c>
      <c r="G1656" s="23">
        <v>2300.7999855126131</v>
      </c>
      <c r="H1656" s="16">
        <f t="shared" si="181"/>
        <v>3.104910414351229E-2</v>
      </c>
      <c r="I1656" s="23">
        <v>7.4689763738677915</v>
      </c>
      <c r="J1656" s="23">
        <v>82.753833463045851</v>
      </c>
      <c r="K1656" s="23">
        <v>19.736566484517304</v>
      </c>
      <c r="L1656" s="23">
        <v>24.083600317289751</v>
      </c>
      <c r="M1656" s="23">
        <f t="shared" si="175"/>
        <v>38.933666661238796</v>
      </c>
      <c r="N1656" s="23">
        <v>1364.1665575115148</v>
      </c>
      <c r="O1656" s="17">
        <f t="shared" si="176"/>
        <v>3.401537941213964E-2</v>
      </c>
      <c r="P1656" s="18">
        <f t="shared" si="177"/>
        <v>6.4008336497803325E-2</v>
      </c>
    </row>
    <row r="1657" spans="2:16" x14ac:dyDescent="0.3">
      <c r="B1657" s="19">
        <v>40977.833333332819</v>
      </c>
      <c r="C1657" s="21">
        <f t="shared" si="178"/>
        <v>3</v>
      </c>
      <c r="D1657" s="21" t="str">
        <f t="shared" si="179"/>
        <v>Shoulder</v>
      </c>
      <c r="E1657" s="21">
        <f t="shared" si="180"/>
        <v>20</v>
      </c>
      <c r="F1657" s="23">
        <v>72.184982052146765</v>
      </c>
      <c r="G1657" s="23">
        <v>2412.4810021463759</v>
      </c>
      <c r="H1657" s="16">
        <f t="shared" si="181"/>
        <v>2.9921471708139479E-2</v>
      </c>
      <c r="I1657" s="23">
        <v>7.3913742599514913</v>
      </c>
      <c r="J1657" s="23">
        <v>83.77648266182743</v>
      </c>
      <c r="K1657" s="23">
        <v>19.736566484517304</v>
      </c>
      <c r="L1657" s="23">
        <v>24.474430890387179</v>
      </c>
      <c r="M1657" s="23">
        <f t="shared" si="175"/>
        <v>39.565485286922936</v>
      </c>
      <c r="N1657" s="23">
        <v>1350.1225055940906</v>
      </c>
      <c r="O1657" s="17">
        <f t="shared" si="176"/>
        <v>3.4779702843492806E-2</v>
      </c>
      <c r="P1657" s="18">
        <f t="shared" si="177"/>
        <v>6.3660514656983219E-2</v>
      </c>
    </row>
    <row r="1658" spans="2:16" x14ac:dyDescent="0.3">
      <c r="B1658" s="19">
        <v>40977.874999999483</v>
      </c>
      <c r="C1658" s="21">
        <f t="shared" si="178"/>
        <v>3</v>
      </c>
      <c r="D1658" s="21" t="str">
        <f t="shared" si="179"/>
        <v>Shoulder</v>
      </c>
      <c r="E1658" s="21">
        <f t="shared" si="180"/>
        <v>21</v>
      </c>
      <c r="F1658" s="23">
        <v>69.676067062326155</v>
      </c>
      <c r="G1658" s="23">
        <v>2387.0486914277963</v>
      </c>
      <c r="H1658" s="16">
        <f t="shared" si="181"/>
        <v>2.9189210640127292E-2</v>
      </c>
      <c r="I1658" s="23">
        <v>7.2284040154479188</v>
      </c>
      <c r="J1658" s="23">
        <v>82.243513091068294</v>
      </c>
      <c r="K1658" s="23">
        <v>19.736566484517304</v>
      </c>
      <c r="L1658" s="23">
        <v>23.888568820975163</v>
      </c>
      <c r="M1658" s="23">
        <f t="shared" si="175"/>
        <v>38.618377785575831</v>
      </c>
      <c r="N1658" s="23">
        <v>1313.2587300485482</v>
      </c>
      <c r="O1658" s="17">
        <f t="shared" si="176"/>
        <v>3.4910700193349485E-2</v>
      </c>
      <c r="P1658" s="18">
        <f t="shared" si="177"/>
        <v>6.3080895051938771E-2</v>
      </c>
    </row>
    <row r="1659" spans="2:16" x14ac:dyDescent="0.3">
      <c r="B1659" s="19">
        <v>40977.916666666148</v>
      </c>
      <c r="C1659" s="21">
        <f t="shared" si="178"/>
        <v>3</v>
      </c>
      <c r="D1659" s="21" t="str">
        <f t="shared" si="179"/>
        <v>Shoulder</v>
      </c>
      <c r="E1659" s="21">
        <f t="shared" si="180"/>
        <v>22</v>
      </c>
      <c r="F1659" s="23">
        <v>66.047184004837106</v>
      </c>
      <c r="G1659" s="23">
        <v>2349.4531016698961</v>
      </c>
      <c r="H1659" s="16">
        <f t="shared" si="181"/>
        <v>2.8111726919721632E-2</v>
      </c>
      <c r="I1659" s="23">
        <v>6.9654519397569707</v>
      </c>
      <c r="J1659" s="23">
        <v>77.580265774590515</v>
      </c>
      <c r="K1659" s="23">
        <v>19.736566484517304</v>
      </c>
      <c r="L1659" s="23">
        <v>22.1063940308658</v>
      </c>
      <c r="M1659" s="23">
        <f t="shared" si="175"/>
        <v>35.73730525920741</v>
      </c>
      <c r="N1659" s="23">
        <v>1229.7676890324217</v>
      </c>
      <c r="O1659" s="17">
        <f t="shared" si="176"/>
        <v>3.4724247172702033E-2</v>
      </c>
      <c r="P1659" s="18">
        <f t="shared" si="177"/>
        <v>6.1859815538411744E-2</v>
      </c>
    </row>
    <row r="1660" spans="2:16" x14ac:dyDescent="0.3">
      <c r="B1660" s="19">
        <v>40977.958333332812</v>
      </c>
      <c r="C1660" s="21">
        <f t="shared" si="178"/>
        <v>3</v>
      </c>
      <c r="D1660" s="21" t="str">
        <f t="shared" si="179"/>
        <v>Shoulder</v>
      </c>
      <c r="E1660" s="21">
        <f t="shared" si="180"/>
        <v>23</v>
      </c>
      <c r="F1660" s="23">
        <v>58.298203678855351</v>
      </c>
      <c r="G1660" s="23">
        <v>2255.4641272751455</v>
      </c>
      <c r="H1660" s="16">
        <f t="shared" si="181"/>
        <v>2.5847541964361075E-2</v>
      </c>
      <c r="I1660" s="23">
        <v>6.7119961605254961</v>
      </c>
      <c r="J1660" s="23">
        <v>75.383350045932218</v>
      </c>
      <c r="K1660" s="23">
        <v>19.736566484517304</v>
      </c>
      <c r="L1660" s="23">
        <v>21.266788588157517</v>
      </c>
      <c r="M1660" s="23">
        <f t="shared" si="175"/>
        <v>34.379994973257396</v>
      </c>
      <c r="N1660" s="23">
        <v>1152.993439140608</v>
      </c>
      <c r="O1660" s="17">
        <f t="shared" si="176"/>
        <v>3.5639397188947673E-2</v>
      </c>
      <c r="P1660" s="18">
        <f t="shared" si="177"/>
        <v>6.0565748338882897E-2</v>
      </c>
    </row>
    <row r="1661" spans="2:16" x14ac:dyDescent="0.3">
      <c r="B1661" s="19">
        <v>40977.999999999476</v>
      </c>
      <c r="C1661" s="21">
        <f t="shared" si="178"/>
        <v>3</v>
      </c>
      <c r="D1661" s="21" t="str">
        <f t="shared" si="179"/>
        <v>Shoulder</v>
      </c>
      <c r="E1661" s="21">
        <f t="shared" si="180"/>
        <v>0</v>
      </c>
      <c r="F1661" s="23">
        <v>54.655507740568126</v>
      </c>
      <c r="G1661" s="23">
        <v>2173.6384319197155</v>
      </c>
      <c r="H1661" s="16">
        <f t="shared" si="181"/>
        <v>2.5144709873526409E-2</v>
      </c>
      <c r="I1661" s="23">
        <v>6.5821277374388192</v>
      </c>
      <c r="J1661" s="23">
        <v>58.864330624629773</v>
      </c>
      <c r="K1661" s="23">
        <v>19.736566484517304</v>
      </c>
      <c r="L1661" s="23">
        <v>14.953638550855077</v>
      </c>
      <c r="M1661" s="23">
        <f t="shared" si="175"/>
        <v>24.174125589257393</v>
      </c>
      <c r="N1661" s="23">
        <v>1113.9786956936648</v>
      </c>
      <c r="O1661" s="17">
        <f t="shared" si="176"/>
        <v>2.7609373002905196E-2</v>
      </c>
      <c r="P1661" s="18">
        <f t="shared" si="177"/>
        <v>5.2059853202483575E-2</v>
      </c>
    </row>
    <row r="1662" spans="2:16" x14ac:dyDescent="0.3">
      <c r="B1662" s="19">
        <v>40978.04166666614</v>
      </c>
      <c r="C1662" s="21">
        <f t="shared" si="178"/>
        <v>3</v>
      </c>
      <c r="D1662" s="21" t="str">
        <f t="shared" si="179"/>
        <v>Shoulder</v>
      </c>
      <c r="E1662" s="21">
        <f t="shared" si="180"/>
        <v>1</v>
      </c>
      <c r="F1662" s="23">
        <v>57.82489981471435</v>
      </c>
      <c r="G1662" s="23">
        <v>2127.1968210423092</v>
      </c>
      <c r="H1662" s="16">
        <f t="shared" si="181"/>
        <v>2.7183615189110999E-2</v>
      </c>
      <c r="I1662" s="23">
        <v>6.5260813710333023</v>
      </c>
      <c r="J1662" s="23">
        <v>56.73856893136891</v>
      </c>
      <c r="K1662" s="23">
        <v>19.736566484517304</v>
      </c>
      <c r="L1662" s="23">
        <v>14.1412263748757</v>
      </c>
      <c r="M1662" s="23">
        <f t="shared" si="175"/>
        <v>22.860776071975906</v>
      </c>
      <c r="N1662" s="23">
        <v>1086.2911995160237</v>
      </c>
      <c r="O1662" s="17">
        <f t="shared" si="176"/>
        <v>2.7052467566801575E-2</v>
      </c>
      <c r="P1662" s="18">
        <f t="shared" si="177"/>
        <v>5.3500698887660736E-2</v>
      </c>
    </row>
    <row r="1663" spans="2:16" x14ac:dyDescent="0.3">
      <c r="B1663" s="19">
        <v>40978.083333332805</v>
      </c>
      <c r="C1663" s="21">
        <f t="shared" si="178"/>
        <v>3</v>
      </c>
      <c r="D1663" s="21" t="str">
        <f t="shared" si="179"/>
        <v>Shoulder</v>
      </c>
      <c r="E1663" s="21">
        <f t="shared" si="180"/>
        <v>2</v>
      </c>
      <c r="F1663" s="23">
        <v>56.796816626409765</v>
      </c>
      <c r="G1663" s="23">
        <v>2098.4472524039152</v>
      </c>
      <c r="H1663" s="16">
        <f t="shared" si="181"/>
        <v>2.7066115939461961E-2</v>
      </c>
      <c r="I1663" s="23">
        <v>6.5705902737032744</v>
      </c>
      <c r="J1663" s="23">
        <v>56.213778673672934</v>
      </c>
      <c r="K1663" s="23">
        <v>19.736566484517304</v>
      </c>
      <c r="L1663" s="23">
        <v>13.940664855426377</v>
      </c>
      <c r="M1663" s="23">
        <f t="shared" si="175"/>
        <v>22.536547333729253</v>
      </c>
      <c r="N1663" s="23">
        <v>1078.9192884226313</v>
      </c>
      <c r="O1663" s="17">
        <f t="shared" si="176"/>
        <v>2.6978049164351169E-2</v>
      </c>
      <c r="P1663" s="18">
        <f t="shared" si="177"/>
        <v>5.3313974097310299E-2</v>
      </c>
    </row>
    <row r="1664" spans="2:16" x14ac:dyDescent="0.3">
      <c r="B1664" s="19">
        <v>40978.124999999469</v>
      </c>
      <c r="C1664" s="21">
        <f t="shared" si="178"/>
        <v>3</v>
      </c>
      <c r="D1664" s="21" t="str">
        <f t="shared" si="179"/>
        <v>Shoulder</v>
      </c>
      <c r="E1664" s="21">
        <f t="shared" si="180"/>
        <v>3</v>
      </c>
      <c r="F1664" s="23">
        <v>53.780323484059792</v>
      </c>
      <c r="G1664" s="23">
        <v>2099.5530050438533</v>
      </c>
      <c r="H1664" s="16">
        <f t="shared" si="181"/>
        <v>2.5615130151446917E-2</v>
      </c>
      <c r="I1664" s="23">
        <v>6.6028675143570741</v>
      </c>
      <c r="J1664" s="23">
        <v>55.888907070140959</v>
      </c>
      <c r="K1664" s="23">
        <v>19.736566484517304</v>
      </c>
      <c r="L1664" s="23">
        <v>13.816507172476287</v>
      </c>
      <c r="M1664" s="23">
        <f t="shared" si="175"/>
        <v>22.33583341314737</v>
      </c>
      <c r="N1664" s="23">
        <v>1090.3477792748508</v>
      </c>
      <c r="O1664" s="17">
        <f t="shared" si="176"/>
        <v>2.6540798704382633E-2</v>
      </c>
      <c r="P1664" s="18">
        <f t="shared" si="177"/>
        <v>5.1476082842693435E-2</v>
      </c>
    </row>
    <row r="1665" spans="2:16" x14ac:dyDescent="0.3">
      <c r="B1665" s="19">
        <v>40978.166666666133</v>
      </c>
      <c r="C1665" s="21">
        <f t="shared" si="178"/>
        <v>3</v>
      </c>
      <c r="D1665" s="21" t="str">
        <f t="shared" si="179"/>
        <v>Shoulder</v>
      </c>
      <c r="E1665" s="21">
        <f t="shared" si="180"/>
        <v>4</v>
      </c>
      <c r="F1665" s="23">
        <v>54.389893186323008</v>
      </c>
      <c r="G1665" s="23">
        <v>2117.245047282865</v>
      </c>
      <c r="H1665" s="16">
        <f t="shared" si="181"/>
        <v>2.5688992994043588E-2</v>
      </c>
      <c r="I1665" s="23">
        <v>6.7118529353376326</v>
      </c>
      <c r="J1665" s="23">
        <v>57.031935678735515</v>
      </c>
      <c r="K1665" s="23">
        <v>19.736566484517304</v>
      </c>
      <c r="L1665" s="23">
        <v>14.253343701264479</v>
      </c>
      <c r="M1665" s="23">
        <f t="shared" si="175"/>
        <v>23.042025492953734</v>
      </c>
      <c r="N1665" s="23">
        <v>1114.810429941695</v>
      </c>
      <c r="O1665" s="17">
        <f t="shared" si="176"/>
        <v>2.6689630478114117E-2</v>
      </c>
      <c r="P1665" s="18">
        <f t="shared" si="177"/>
        <v>5.1692993741791815E-2</v>
      </c>
    </row>
    <row r="1666" spans="2:16" x14ac:dyDescent="0.3">
      <c r="B1666" s="19">
        <v>40978.208333332797</v>
      </c>
      <c r="C1666" s="21">
        <f t="shared" si="178"/>
        <v>3</v>
      </c>
      <c r="D1666" s="21" t="str">
        <f t="shared" si="179"/>
        <v>Shoulder</v>
      </c>
      <c r="E1666" s="21">
        <f t="shared" si="180"/>
        <v>5</v>
      </c>
      <c r="F1666" s="23">
        <v>55.465220584426831</v>
      </c>
      <c r="G1666" s="23">
        <v>2145.9946159212595</v>
      </c>
      <c r="H1666" s="16">
        <f t="shared" si="181"/>
        <v>2.5845927185896515E-2</v>
      </c>
      <c r="I1666" s="23">
        <v>6.9206057711817204</v>
      </c>
      <c r="J1666" s="23">
        <v>58.748255560848825</v>
      </c>
      <c r="K1666" s="23">
        <v>19.736566484517304</v>
      </c>
      <c r="L1666" s="23">
        <v>14.909277606990964</v>
      </c>
      <c r="M1666" s="23">
        <f t="shared" si="175"/>
        <v>24.102411469340559</v>
      </c>
      <c r="N1666" s="23">
        <v>1167.3128418938759</v>
      </c>
      <c r="O1666" s="17">
        <f t="shared" si="176"/>
        <v>2.6576437889768954E-2</v>
      </c>
      <c r="P1666" s="18">
        <f t="shared" si="177"/>
        <v>5.1735472397105998E-2</v>
      </c>
    </row>
    <row r="1667" spans="2:16" x14ac:dyDescent="0.3">
      <c r="B1667" s="19">
        <v>40978.249999999462</v>
      </c>
      <c r="C1667" s="21">
        <f t="shared" si="178"/>
        <v>3</v>
      </c>
      <c r="D1667" s="21" t="str">
        <f t="shared" si="179"/>
        <v>Shoulder</v>
      </c>
      <c r="E1667" s="21">
        <f t="shared" si="180"/>
        <v>6</v>
      </c>
      <c r="F1667" s="23">
        <v>57.808789519912594</v>
      </c>
      <c r="G1667" s="23">
        <v>2205.7052584779244</v>
      </c>
      <c r="H1667" s="16">
        <f t="shared" si="181"/>
        <v>2.6208755361903747E-2</v>
      </c>
      <c r="I1667" s="23">
        <v>7.2571540873599067</v>
      </c>
      <c r="J1667" s="23">
        <v>58.43124558222285</v>
      </c>
      <c r="K1667" s="23">
        <v>19.736566484517304</v>
      </c>
      <c r="L1667" s="23">
        <v>14.788124437583893</v>
      </c>
      <c r="M1667" s="23">
        <f t="shared" si="175"/>
        <v>23.906554660121653</v>
      </c>
      <c r="N1667" s="23">
        <v>1256.7536861107963</v>
      </c>
      <c r="O1667" s="17">
        <f t="shared" si="176"/>
        <v>2.4796990127733072E-2</v>
      </c>
      <c r="P1667" s="18">
        <f t="shared" si="177"/>
        <v>5.0355847241667522E-2</v>
      </c>
    </row>
    <row r="1668" spans="2:16" x14ac:dyDescent="0.3">
      <c r="B1668" s="19">
        <v>40978.291666666126</v>
      </c>
      <c r="C1668" s="21">
        <f t="shared" si="178"/>
        <v>3</v>
      </c>
      <c r="D1668" s="21" t="str">
        <f t="shared" si="179"/>
        <v>Shoulder</v>
      </c>
      <c r="E1668" s="21">
        <f t="shared" si="180"/>
        <v>7</v>
      </c>
      <c r="F1668" s="23">
        <v>64.22653598516456</v>
      </c>
      <c r="G1668" s="23">
        <v>2310.7517592720574</v>
      </c>
      <c r="H1668" s="16">
        <f t="shared" si="181"/>
        <v>2.7794649826599058E-2</v>
      </c>
      <c r="I1668" s="23">
        <v>7.5116897677701324</v>
      </c>
      <c r="J1668" s="23">
        <v>63.907691596528025</v>
      </c>
      <c r="K1668" s="23">
        <v>19.736566484517304</v>
      </c>
      <c r="L1668" s="23">
        <v>16.881083134327739</v>
      </c>
      <c r="M1668" s="23">
        <f t="shared" si="175"/>
        <v>27.290041977682982</v>
      </c>
      <c r="N1668" s="23">
        <v>1336.1027013832568</v>
      </c>
      <c r="O1668" s="17">
        <f t="shared" si="176"/>
        <v>2.6047198100432808E-2</v>
      </c>
      <c r="P1668" s="18">
        <f t="shared" si="177"/>
        <v>5.311787517686628E-2</v>
      </c>
    </row>
    <row r="1669" spans="2:16" x14ac:dyDescent="0.3">
      <c r="B1669" s="19">
        <v>40978.33333333279</v>
      </c>
      <c r="C1669" s="21">
        <f t="shared" si="178"/>
        <v>3</v>
      </c>
      <c r="D1669" s="21" t="str">
        <f t="shared" si="179"/>
        <v>Shoulder</v>
      </c>
      <c r="E1669" s="21">
        <f t="shared" si="180"/>
        <v>8</v>
      </c>
      <c r="F1669" s="23">
        <v>64.192111548429935</v>
      </c>
      <c r="G1669" s="23">
        <v>2394.7889599073642</v>
      </c>
      <c r="H1669" s="16">
        <f t="shared" si="181"/>
        <v>2.6804913761967999E-2</v>
      </c>
      <c r="I1669" s="23">
        <v>7.5921550240368667</v>
      </c>
      <c r="J1669" s="23">
        <v>62.999048815226502</v>
      </c>
      <c r="K1669" s="23">
        <v>19.736566484517304</v>
      </c>
      <c r="L1669" s="23">
        <v>16.53382292097205</v>
      </c>
      <c r="M1669" s="23">
        <f t="shared" ref="M1669:M1732" si="182">J1669-K1669-L1669</f>
        <v>26.728659409737148</v>
      </c>
      <c r="N1669" s="23">
        <v>1374.0429347148802</v>
      </c>
      <c r="O1669" s="17">
        <f t="shared" ref="O1669:O1732" si="183">(I1669+M1669)/N1669</f>
        <v>2.4977978174237862E-2</v>
      </c>
      <c r="P1669" s="18">
        <f t="shared" ref="P1669:P1732" si="184">H1669+(1-H1669)*O1669</f>
        <v>5.1113359385297097E-2</v>
      </c>
    </row>
    <row r="1670" spans="2:16" x14ac:dyDescent="0.3">
      <c r="B1670" s="19">
        <v>40978.374999999454</v>
      </c>
      <c r="C1670" s="21">
        <f t="shared" ref="C1670:C1732" si="185">MONTH(B1670)</f>
        <v>3</v>
      </c>
      <c r="D1670" s="21" t="str">
        <f t="shared" ref="D1670:D1732" si="186">IF(AND(C1670&gt;5,C1670&lt;7),"Summer",IF(OR(C1670=1,C1670&gt;10),"Winter","Shoulder"))</f>
        <v>Shoulder</v>
      </c>
      <c r="E1670" s="21">
        <f t="shared" ref="E1670:E1732" si="187">HOUR(B1670)</f>
        <v>9</v>
      </c>
      <c r="F1670" s="23">
        <v>67.697617089186835</v>
      </c>
      <c r="G1670" s="23">
        <v>2425.750033825635</v>
      </c>
      <c r="H1670" s="16">
        <f t="shared" ref="H1670:H1733" si="188">F1670/G1670</f>
        <v>2.7907911427469446E-2</v>
      </c>
      <c r="I1670" s="23">
        <v>7.5519354448220701</v>
      </c>
      <c r="J1670" s="23">
        <v>61.880869802379564</v>
      </c>
      <c r="K1670" s="23">
        <v>19.736566484517304</v>
      </c>
      <c r="L1670" s="23">
        <v>16.106483277096935</v>
      </c>
      <c r="M1670" s="23">
        <f t="shared" si="182"/>
        <v>26.037820040765325</v>
      </c>
      <c r="N1670" s="23">
        <v>1382.1954859409316</v>
      </c>
      <c r="O1670" s="17">
        <f t="shared" si="183"/>
        <v>2.4301740113643274E-2</v>
      </c>
      <c r="P1670" s="18">
        <f t="shared" si="184"/>
        <v>5.1531440730487779E-2</v>
      </c>
    </row>
    <row r="1671" spans="2:16" x14ac:dyDescent="0.3">
      <c r="B1671" s="19">
        <v>40978.416666666119</v>
      </c>
      <c r="C1671" s="21">
        <f t="shared" si="185"/>
        <v>3</v>
      </c>
      <c r="D1671" s="21" t="str">
        <f t="shared" si="186"/>
        <v>Shoulder</v>
      </c>
      <c r="E1671" s="21">
        <f t="shared" si="187"/>
        <v>10</v>
      </c>
      <c r="F1671" s="23">
        <v>71.405908083615245</v>
      </c>
      <c r="G1671" s="23">
        <v>2422.4327759058201</v>
      </c>
      <c r="H1671" s="16">
        <f t="shared" si="188"/>
        <v>2.9476941029628546E-2</v>
      </c>
      <c r="I1671" s="23">
        <v>7.423800598351999</v>
      </c>
      <c r="J1671" s="23">
        <v>61.30125823847888</v>
      </c>
      <c r="K1671" s="23">
        <v>19.736566484517304</v>
      </c>
      <c r="L1671" s="23">
        <v>15.884970445557927</v>
      </c>
      <c r="M1671" s="23">
        <f t="shared" si="182"/>
        <v>25.67972130840365</v>
      </c>
      <c r="N1671" s="23">
        <v>1359.1421672808556</v>
      </c>
      <c r="O1671" s="17">
        <f t="shared" si="183"/>
        <v>2.4356187824695071E-2</v>
      </c>
      <c r="P1671" s="18">
        <f t="shared" si="184"/>
        <v>5.3115182942108527E-2</v>
      </c>
    </row>
    <row r="1672" spans="2:16" x14ac:dyDescent="0.3">
      <c r="B1672" s="19">
        <v>40978.458333332783</v>
      </c>
      <c r="C1672" s="21">
        <f t="shared" si="185"/>
        <v>3</v>
      </c>
      <c r="D1672" s="21" t="str">
        <f t="shared" si="186"/>
        <v>Shoulder</v>
      </c>
      <c r="E1672" s="21">
        <f t="shared" si="187"/>
        <v>11</v>
      </c>
      <c r="F1672" s="23">
        <v>70.82833671418193</v>
      </c>
      <c r="G1672" s="23">
        <v>2388.1544440677344</v>
      </c>
      <c r="H1672" s="16">
        <f t="shared" si="188"/>
        <v>2.9658189356271403E-2</v>
      </c>
      <c r="I1672" s="23">
        <v>7.2469846620043814</v>
      </c>
      <c r="J1672" s="23">
        <v>58.79245043914603</v>
      </c>
      <c r="K1672" s="23">
        <v>19.736566484517304</v>
      </c>
      <c r="L1672" s="23">
        <v>14.926167767989913</v>
      </c>
      <c r="M1672" s="23">
        <f t="shared" si="182"/>
        <v>24.129716186638813</v>
      </c>
      <c r="N1672" s="23">
        <v>1320.3804538305601</v>
      </c>
      <c r="O1672" s="17">
        <f t="shared" si="183"/>
        <v>2.3763378772850011E-2</v>
      </c>
      <c r="P1672" s="18">
        <f t="shared" si="184"/>
        <v>5.2716789341731428E-2</v>
      </c>
    </row>
    <row r="1673" spans="2:16" x14ac:dyDescent="0.3">
      <c r="B1673" s="19">
        <v>40978.499999999447</v>
      </c>
      <c r="C1673" s="21">
        <f t="shared" si="185"/>
        <v>3</v>
      </c>
      <c r="D1673" s="21" t="str">
        <f t="shared" si="186"/>
        <v>Shoulder</v>
      </c>
      <c r="E1673" s="21">
        <f t="shared" si="187"/>
        <v>12</v>
      </c>
      <c r="F1673" s="23">
        <v>68.658275420496196</v>
      </c>
      <c r="G1673" s="23">
        <v>2342.8185858302668</v>
      </c>
      <c r="H1673" s="16">
        <f t="shared" si="188"/>
        <v>2.9305843754079887E-2</v>
      </c>
      <c r="I1673" s="23">
        <v>7.0380985695594731</v>
      </c>
      <c r="J1673" s="23">
        <v>58.381594010741544</v>
      </c>
      <c r="K1673" s="23">
        <v>19.736566484517304</v>
      </c>
      <c r="L1673" s="23">
        <v>14.769148866918654</v>
      </c>
      <c r="M1673" s="23">
        <f t="shared" si="182"/>
        <v>23.875878659305585</v>
      </c>
      <c r="N1673" s="23">
        <v>1269.3423489451798</v>
      </c>
      <c r="O1673" s="17">
        <f t="shared" si="183"/>
        <v>2.4354325887381362E-2</v>
      </c>
      <c r="P1673" s="18">
        <f t="shared" si="184"/>
        <v>5.2946445572269712E-2</v>
      </c>
    </row>
    <row r="1674" spans="2:16" x14ac:dyDescent="0.3">
      <c r="B1674" s="19">
        <v>40978.541666666111</v>
      </c>
      <c r="C1674" s="21">
        <f t="shared" si="185"/>
        <v>3</v>
      </c>
      <c r="D1674" s="21" t="str">
        <f t="shared" si="186"/>
        <v>Shoulder</v>
      </c>
      <c r="E1674" s="21">
        <f t="shared" si="187"/>
        <v>13</v>
      </c>
      <c r="F1674" s="23">
        <v>66.926448650396125</v>
      </c>
      <c r="G1674" s="23">
        <v>2270.9446642342809</v>
      </c>
      <c r="H1674" s="16">
        <f t="shared" si="188"/>
        <v>2.9470752724378883E-2</v>
      </c>
      <c r="I1674" s="23">
        <v>6.892182665813535</v>
      </c>
      <c r="J1674" s="23">
        <v>57.293296334486712</v>
      </c>
      <c r="K1674" s="23">
        <v>19.736566484517304</v>
      </c>
      <c r="L1674" s="23">
        <v>14.353229111622266</v>
      </c>
      <c r="M1674" s="23">
        <f t="shared" si="182"/>
        <v>23.203500738347142</v>
      </c>
      <c r="N1674" s="23">
        <v>1229.517460100707</v>
      </c>
      <c r="O1674" s="17">
        <f t="shared" si="183"/>
        <v>2.4477638082256763E-2</v>
      </c>
      <c r="P1674" s="18">
        <f t="shared" si="184"/>
        <v>5.3227016387436613E-2</v>
      </c>
    </row>
    <row r="1675" spans="2:16" x14ac:dyDescent="0.3">
      <c r="B1675" s="19">
        <v>40978.583333332776</v>
      </c>
      <c r="C1675" s="21">
        <f t="shared" si="185"/>
        <v>3</v>
      </c>
      <c r="D1675" s="21" t="str">
        <f t="shared" si="186"/>
        <v>Shoulder</v>
      </c>
      <c r="E1675" s="21">
        <f t="shared" si="187"/>
        <v>14</v>
      </c>
      <c r="F1675" s="23">
        <v>66.623594500281854</v>
      </c>
      <c r="G1675" s="23">
        <v>2237.7720850361334</v>
      </c>
      <c r="H1675" s="16">
        <f t="shared" si="188"/>
        <v>2.9772287779345537E-2</v>
      </c>
      <c r="I1675" s="23">
        <v>6.772070683424122</v>
      </c>
      <c r="J1675" s="23">
        <v>57.134565778238276</v>
      </c>
      <c r="K1675" s="23">
        <v>19.736566484517304</v>
      </c>
      <c r="L1675" s="23">
        <v>14.292566320959976</v>
      </c>
      <c r="M1675" s="23">
        <f t="shared" si="182"/>
        <v>23.105432972760994</v>
      </c>
      <c r="N1675" s="23">
        <v>1196.1492877501064</v>
      </c>
      <c r="O1675" s="17">
        <f t="shared" si="183"/>
        <v>2.4978072521685921E-2</v>
      </c>
      <c r="P1675" s="18">
        <f t="shared" si="184"/>
        <v>5.4006705937742462E-2</v>
      </c>
    </row>
    <row r="1676" spans="2:16" x14ac:dyDescent="0.3">
      <c r="B1676" s="19">
        <v>40978.62499999944</v>
      </c>
      <c r="C1676" s="21">
        <f t="shared" si="185"/>
        <v>3</v>
      </c>
      <c r="D1676" s="21" t="str">
        <f t="shared" si="186"/>
        <v>Shoulder</v>
      </c>
      <c r="E1676" s="21">
        <f t="shared" si="187"/>
        <v>15</v>
      </c>
      <c r="F1676" s="23">
        <v>63.670237753226594</v>
      </c>
      <c r="G1676" s="23">
        <v>2188.0132162389127</v>
      </c>
      <c r="H1676" s="16">
        <f t="shared" si="188"/>
        <v>2.909956726069169E-2</v>
      </c>
      <c r="I1676" s="23">
        <v>6.7200323253924514</v>
      </c>
      <c r="J1676" s="23">
        <v>56.688790911845274</v>
      </c>
      <c r="K1676" s="23">
        <v>19.736566484517304</v>
      </c>
      <c r="L1676" s="23">
        <v>14.122202478977421</v>
      </c>
      <c r="M1676" s="23">
        <f t="shared" si="182"/>
        <v>22.830021948350549</v>
      </c>
      <c r="N1676" s="23">
        <v>1181.2568178329523</v>
      </c>
      <c r="O1676" s="17">
        <f t="shared" si="183"/>
        <v>2.5015774578091645E-2</v>
      </c>
      <c r="P1676" s="18">
        <f t="shared" si="184"/>
        <v>5.338739362386985E-2</v>
      </c>
    </row>
    <row r="1677" spans="2:16" x14ac:dyDescent="0.3">
      <c r="B1677" s="19">
        <v>40978.666666666104</v>
      </c>
      <c r="C1677" s="21">
        <f t="shared" si="185"/>
        <v>3</v>
      </c>
      <c r="D1677" s="21" t="str">
        <f t="shared" si="186"/>
        <v>Shoulder</v>
      </c>
      <c r="E1677" s="21">
        <f t="shared" si="187"/>
        <v>16</v>
      </c>
      <c r="F1677" s="23">
        <v>60.242143745288352</v>
      </c>
      <c r="G1677" s="23">
        <v>2175.8499371995917</v>
      </c>
      <c r="H1677" s="16">
        <f t="shared" si="188"/>
        <v>2.7686718056863086E-2</v>
      </c>
      <c r="I1677" s="23">
        <v>6.7401542551313769</v>
      </c>
      <c r="J1677" s="23">
        <v>56.073281838063615</v>
      </c>
      <c r="K1677" s="23">
        <v>19.736566484517304</v>
      </c>
      <c r="L1677" s="23">
        <v>13.886970530094693</v>
      </c>
      <c r="M1677" s="23">
        <f t="shared" si="182"/>
        <v>22.449744823451617</v>
      </c>
      <c r="N1677" s="23">
        <v>1186.0472117240522</v>
      </c>
      <c r="O1677" s="17">
        <f t="shared" si="183"/>
        <v>2.4611076852625632E-2</v>
      </c>
      <c r="P1677" s="18">
        <f t="shared" si="184"/>
        <v>5.1616394963594284E-2</v>
      </c>
    </row>
    <row r="1678" spans="2:16" x14ac:dyDescent="0.3">
      <c r="B1678" s="19">
        <v>40978.708333332768</v>
      </c>
      <c r="C1678" s="21">
        <f t="shared" si="185"/>
        <v>3</v>
      </c>
      <c r="D1678" s="21" t="str">
        <f t="shared" si="186"/>
        <v>Shoulder</v>
      </c>
      <c r="E1678" s="21">
        <f t="shared" si="187"/>
        <v>17</v>
      </c>
      <c r="F1678" s="23">
        <v>60.611376521282338</v>
      </c>
      <c r="G1678" s="23">
        <v>2173.6384319197155</v>
      </c>
      <c r="H1678" s="16">
        <f t="shared" si="188"/>
        <v>2.7884755638844471E-2</v>
      </c>
      <c r="I1678" s="23">
        <v>6.8296357742372686</v>
      </c>
      <c r="J1678" s="23">
        <v>56.85298878926713</v>
      </c>
      <c r="K1678" s="23">
        <v>19.736566484517304</v>
      </c>
      <c r="L1678" s="23">
        <v>14.184954741053826</v>
      </c>
      <c r="M1678" s="23">
        <f t="shared" si="182"/>
        <v>22.931467563696</v>
      </c>
      <c r="N1678" s="23">
        <v>1212.7875276705083</v>
      </c>
      <c r="O1678" s="17">
        <f t="shared" si="183"/>
        <v>2.4539420680799416E-2</v>
      </c>
      <c r="P1678" s="18">
        <f t="shared" si="184"/>
        <v>5.1739900570440991E-2</v>
      </c>
    </row>
    <row r="1679" spans="2:16" x14ac:dyDescent="0.3">
      <c r="B1679" s="19">
        <v>40978.749999999432</v>
      </c>
      <c r="C1679" s="21">
        <f t="shared" si="185"/>
        <v>3</v>
      </c>
      <c r="D1679" s="21" t="str">
        <f t="shared" si="186"/>
        <v>Shoulder</v>
      </c>
      <c r="E1679" s="21">
        <f t="shared" si="187"/>
        <v>18</v>
      </c>
      <c r="F1679" s="23">
        <v>62.823152077374459</v>
      </c>
      <c r="G1679" s="23">
        <v>2202.38800055811</v>
      </c>
      <c r="H1679" s="16">
        <f t="shared" si="188"/>
        <v>2.8525015601907729E-2</v>
      </c>
      <c r="I1679" s="23">
        <v>7.004783857689965</v>
      </c>
      <c r="J1679" s="23">
        <v>56.406118783941977</v>
      </c>
      <c r="K1679" s="23">
        <v>19.736566484517304</v>
      </c>
      <c r="L1679" s="23">
        <v>14.014172364761578</v>
      </c>
      <c r="M1679" s="23">
        <f t="shared" si="182"/>
        <v>22.655379934663095</v>
      </c>
      <c r="N1679" s="23">
        <v>1257.645948070026</v>
      </c>
      <c r="O1679" s="17">
        <f t="shared" si="183"/>
        <v>2.3583874172114438E-2</v>
      </c>
      <c r="P1679" s="18">
        <f t="shared" si="184"/>
        <v>5.1436159395309176E-2</v>
      </c>
    </row>
    <row r="1680" spans="2:16" x14ac:dyDescent="0.3">
      <c r="B1680" s="19">
        <v>40978.791666666097</v>
      </c>
      <c r="C1680" s="21">
        <f t="shared" si="185"/>
        <v>3</v>
      </c>
      <c r="D1680" s="21" t="str">
        <f t="shared" si="186"/>
        <v>Shoulder</v>
      </c>
      <c r="E1680" s="21">
        <f t="shared" si="187"/>
        <v>19</v>
      </c>
      <c r="F1680" s="23">
        <v>64.701717572324668</v>
      </c>
      <c r="G1680" s="23">
        <v>2274.2619221540954</v>
      </c>
      <c r="H1680" s="16">
        <f t="shared" si="188"/>
        <v>2.8449545297333931E-2</v>
      </c>
      <c r="I1680" s="23">
        <v>7.2755897777165428</v>
      </c>
      <c r="J1680" s="23">
        <v>56.440716581535838</v>
      </c>
      <c r="K1680" s="23">
        <v>19.736566484517304</v>
      </c>
      <c r="L1680" s="23">
        <v>14.02739476505058</v>
      </c>
      <c r="M1680" s="23">
        <f t="shared" si="182"/>
        <v>22.676755331967954</v>
      </c>
      <c r="N1680" s="23">
        <v>1328.7846792261548</v>
      </c>
      <c r="O1680" s="17">
        <f t="shared" si="183"/>
        <v>2.2541157779699766E-2</v>
      </c>
      <c r="P1680" s="18">
        <f t="shared" si="184"/>
        <v>5.0349417387725776E-2</v>
      </c>
    </row>
    <row r="1681" spans="2:18" x14ac:dyDescent="0.3">
      <c r="B1681" s="19">
        <v>40978.833333332761</v>
      </c>
      <c r="C1681" s="21">
        <f t="shared" si="185"/>
        <v>3</v>
      </c>
      <c r="D1681" s="21" t="str">
        <f t="shared" si="186"/>
        <v>Shoulder</v>
      </c>
      <c r="E1681" s="21">
        <f t="shared" si="187"/>
        <v>20</v>
      </c>
      <c r="F1681" s="23">
        <v>64.857534434423499</v>
      </c>
      <c r="G1681" s="23">
        <v>2335.0783173506989</v>
      </c>
      <c r="H1681" s="16">
        <f t="shared" si="188"/>
        <v>2.7775314409158092E-2</v>
      </c>
      <c r="I1681" s="23">
        <v>7.2069547562787895</v>
      </c>
      <c r="J1681" s="23">
        <v>58.655690816009766</v>
      </c>
      <c r="K1681" s="23">
        <v>19.736566484517304</v>
      </c>
      <c r="L1681" s="23">
        <v>14.873901710430182</v>
      </c>
      <c r="M1681" s="23">
        <f t="shared" si="182"/>
        <v>24.04522262106228</v>
      </c>
      <c r="N1681" s="23">
        <v>1312.0245451655323</v>
      </c>
      <c r="O1681" s="17">
        <f t="shared" si="183"/>
        <v>2.3819811521436224E-2</v>
      </c>
      <c r="P1681" s="18">
        <f t="shared" si="184"/>
        <v>5.093352317641954E-2</v>
      </c>
    </row>
    <row r="1682" spans="2:18" x14ac:dyDescent="0.3">
      <c r="B1682" s="19">
        <v>40978.874999999425</v>
      </c>
      <c r="C1682" s="21">
        <f t="shared" si="185"/>
        <v>3</v>
      </c>
      <c r="D1682" s="21" t="str">
        <f t="shared" si="186"/>
        <v>Shoulder</v>
      </c>
      <c r="E1682" s="21">
        <f t="shared" si="187"/>
        <v>21</v>
      </c>
      <c r="F1682" s="23">
        <v>62.442638740287947</v>
      </c>
      <c r="G1682" s="23">
        <v>2326.2322962311928</v>
      </c>
      <c r="H1682" s="16">
        <f t="shared" si="188"/>
        <v>2.6842821691304589E-2</v>
      </c>
      <c r="I1682" s="23">
        <v>7.0287606652477708</v>
      </c>
      <c r="J1682" s="23">
        <v>57.523454984284356</v>
      </c>
      <c r="K1682" s="23">
        <v>19.736566484517304</v>
      </c>
      <c r="L1682" s="23">
        <v>14.441189907084601</v>
      </c>
      <c r="M1682" s="23">
        <f t="shared" si="182"/>
        <v>23.345698592682453</v>
      </c>
      <c r="N1682" s="23">
        <v>1261.4675040133018</v>
      </c>
      <c r="O1682" s="17">
        <f t="shared" si="183"/>
        <v>2.4078669613997392E-2</v>
      </c>
      <c r="P1682" s="18">
        <f t="shared" si="184"/>
        <v>5.0275151870289615E-2</v>
      </c>
    </row>
    <row r="1683" spans="2:18" x14ac:dyDescent="0.3">
      <c r="B1683" s="19">
        <v>40978.916666666089</v>
      </c>
      <c r="C1683" s="21">
        <f t="shared" si="185"/>
        <v>3</v>
      </c>
      <c r="D1683" s="21" t="str">
        <f t="shared" si="186"/>
        <v>Shoulder</v>
      </c>
      <c r="E1683" s="21">
        <f t="shared" si="187"/>
        <v>22</v>
      </c>
      <c r="F1683" s="23">
        <v>57.714525622595772</v>
      </c>
      <c r="G1683" s="23">
        <v>2285.3194485534782</v>
      </c>
      <c r="H1683" s="16">
        <f t="shared" si="188"/>
        <v>2.5254467448359096E-2</v>
      </c>
      <c r="I1683" s="23">
        <v>6.7670328968595905</v>
      </c>
      <c r="J1683" s="23">
        <v>56.891698797171458</v>
      </c>
      <c r="K1683" s="23">
        <v>19.736566484517304</v>
      </c>
      <c r="L1683" s="23">
        <v>14.199748723772318</v>
      </c>
      <c r="M1683" s="23">
        <f t="shared" si="182"/>
        <v>22.955383588881837</v>
      </c>
      <c r="N1683" s="23">
        <v>1187.8889410820848</v>
      </c>
      <c r="O1683" s="17">
        <f t="shared" si="183"/>
        <v>2.5021208176806798E-2</v>
      </c>
      <c r="P1683" s="18">
        <f t="shared" si="184"/>
        <v>4.9643778337746108E-2</v>
      </c>
    </row>
    <row r="1684" spans="2:18" x14ac:dyDescent="0.3">
      <c r="B1684" s="19">
        <v>40978.958333332754</v>
      </c>
      <c r="C1684" s="21">
        <f t="shared" si="185"/>
        <v>3</v>
      </c>
      <c r="D1684" s="21" t="str">
        <f t="shared" si="186"/>
        <v>Shoulder</v>
      </c>
      <c r="E1684" s="21">
        <f t="shared" si="187"/>
        <v>23</v>
      </c>
      <c r="F1684" s="23">
        <v>53.86955094174678</v>
      </c>
      <c r="G1684" s="23">
        <v>2190.224721518789</v>
      </c>
      <c r="H1684" s="16">
        <f t="shared" si="188"/>
        <v>2.4595444664870503E-2</v>
      </c>
      <c r="I1684" s="23">
        <v>6.4940720809425789</v>
      </c>
      <c r="J1684" s="23">
        <v>55.778837104714761</v>
      </c>
      <c r="K1684" s="23">
        <v>19.736566484517304</v>
      </c>
      <c r="L1684" s="23">
        <v>13.774441224818391</v>
      </c>
      <c r="M1684" s="23">
        <f t="shared" si="182"/>
        <v>22.267829395379067</v>
      </c>
      <c r="N1684" s="23">
        <v>1109.687759844353</v>
      </c>
      <c r="O1684" s="17">
        <f t="shared" si="183"/>
        <v>2.5918913875697655E-2</v>
      </c>
      <c r="P1684" s="18">
        <f t="shared" si="184"/>
        <v>4.9876871328564894E-2</v>
      </c>
    </row>
    <row r="1685" spans="2:18" x14ac:dyDescent="0.3">
      <c r="B1685" s="19">
        <v>40978.999999999418</v>
      </c>
      <c r="C1685" s="21">
        <f t="shared" si="185"/>
        <v>3</v>
      </c>
      <c r="D1685" s="21" t="str">
        <f t="shared" si="186"/>
        <v>Shoulder</v>
      </c>
      <c r="E1685" s="21">
        <f t="shared" si="187"/>
        <v>0</v>
      </c>
      <c r="F1685" s="23">
        <v>52.023357315341208</v>
      </c>
      <c r="G1685" s="23">
        <v>2101.7645103237296</v>
      </c>
      <c r="H1685" s="16">
        <f t="shared" si="188"/>
        <v>2.4752229405247773E-2</v>
      </c>
      <c r="I1685" s="23">
        <v>6.3177284362541926</v>
      </c>
      <c r="J1685" s="23">
        <v>54.575803126006022</v>
      </c>
      <c r="K1685" s="23">
        <v>19.736566484517304</v>
      </c>
      <c r="L1685" s="23">
        <v>13.314672166264776</v>
      </c>
      <c r="M1685" s="23">
        <f t="shared" si="182"/>
        <v>21.52456447522394</v>
      </c>
      <c r="N1685" s="23">
        <v>1052.6670869991383</v>
      </c>
      <c r="O1685" s="17">
        <f t="shared" si="183"/>
        <v>2.6449286061416419E-2</v>
      </c>
      <c r="P1685" s="18">
        <f t="shared" si="184"/>
        <v>5.0546836670466992E-2</v>
      </c>
    </row>
    <row r="1686" spans="2:18" x14ac:dyDescent="0.3">
      <c r="B1686" s="19">
        <v>40979.041666666082</v>
      </c>
      <c r="C1686" s="21">
        <f t="shared" si="185"/>
        <v>3</v>
      </c>
      <c r="D1686" s="21" t="str">
        <f t="shared" si="186"/>
        <v>Shoulder</v>
      </c>
      <c r="E1686" s="21">
        <f t="shared" si="187"/>
        <v>1</v>
      </c>
      <c r="F1686" s="23">
        <v>52.20317735706319</v>
      </c>
      <c r="G1686" s="23">
        <v>2052.005641526509</v>
      </c>
      <c r="H1686" s="16">
        <f t="shared" si="188"/>
        <v>2.5440074968911239E-2</v>
      </c>
      <c r="I1686" s="23">
        <v>6.2433627638460054</v>
      </c>
      <c r="J1686" s="23">
        <v>54.547059715090683</v>
      </c>
      <c r="K1686" s="23">
        <v>19.736566484517304</v>
      </c>
      <c r="L1686" s="23">
        <v>13.303687164003785</v>
      </c>
      <c r="M1686" s="23">
        <f t="shared" si="182"/>
        <v>21.506806066569595</v>
      </c>
      <c r="N1686" s="23">
        <v>1028.2231598496451</v>
      </c>
      <c r="O1686" s="17">
        <f t="shared" si="183"/>
        <v>2.6988468956946513E-2</v>
      </c>
      <c r="P1686" s="18">
        <f t="shared" si="184"/>
        <v>5.1741955252296898E-2</v>
      </c>
    </row>
    <row r="1687" spans="2:18" x14ac:dyDescent="0.3">
      <c r="B1687" s="19">
        <v>40979.124999999411</v>
      </c>
      <c r="C1687" s="21">
        <f t="shared" si="185"/>
        <v>3</v>
      </c>
      <c r="D1687" s="21" t="str">
        <f t="shared" si="186"/>
        <v>Shoulder</v>
      </c>
      <c r="E1687" s="21">
        <f t="shared" si="187"/>
        <v>3</v>
      </c>
      <c r="F1687" s="23">
        <v>51.770913833827066</v>
      </c>
      <c r="G1687" s="23">
        <v>2049.7941362466322</v>
      </c>
      <c r="H1687" s="16">
        <f t="shared" si="188"/>
        <v>2.5256640614956839E-2</v>
      </c>
      <c r="I1687" s="23">
        <v>6.2217119425129503</v>
      </c>
      <c r="J1687" s="23">
        <v>1.0368500000000001E-5</v>
      </c>
      <c r="K1687" s="23">
        <v>19.736566484517304</v>
      </c>
      <c r="L1687" s="23">
        <v>-7.5428109140289505</v>
      </c>
      <c r="M1687" s="23">
        <f t="shared" si="182"/>
        <v>-12.193745201988353</v>
      </c>
      <c r="N1687" s="23">
        <v>1023.3079229044745</v>
      </c>
      <c r="O1687" s="17">
        <f t="shared" si="183"/>
        <v>-5.8360080341456422E-3</v>
      </c>
      <c r="P1687" s="18">
        <f t="shared" si="184"/>
        <v>1.9568030538355614E-2</v>
      </c>
      <c r="R1687" s="31"/>
    </row>
    <row r="1688" spans="2:18" x14ac:dyDescent="0.3">
      <c r="B1688" s="19">
        <v>40979.166666666075</v>
      </c>
      <c r="C1688" s="21">
        <f t="shared" si="185"/>
        <v>3</v>
      </c>
      <c r="D1688" s="21" t="str">
        <f t="shared" si="186"/>
        <v>Shoulder</v>
      </c>
      <c r="E1688" s="21">
        <f t="shared" si="187"/>
        <v>4</v>
      </c>
      <c r="F1688" s="23">
        <v>51.217408643315252</v>
      </c>
      <c r="G1688" s="23">
        <v>2002.2467727292878</v>
      </c>
      <c r="H1688" s="16">
        <f t="shared" si="188"/>
        <v>2.5579968134247587E-2</v>
      </c>
      <c r="I1688" s="23">
        <v>6.2475551274710162</v>
      </c>
      <c r="J1688" s="23">
        <v>57.311551348592495</v>
      </c>
      <c r="K1688" s="23">
        <v>19.736566484517304</v>
      </c>
      <c r="L1688" s="23">
        <v>14.360205714775494</v>
      </c>
      <c r="M1688" s="23">
        <f t="shared" si="182"/>
        <v>23.214779149299694</v>
      </c>
      <c r="N1688" s="23">
        <v>1029.5343073041074</v>
      </c>
      <c r="O1688" s="17">
        <f t="shared" si="183"/>
        <v>2.8617146672770395E-2</v>
      </c>
      <c r="P1688" s="18">
        <f t="shared" si="184"/>
        <v>5.3465089107035429E-2</v>
      </c>
    </row>
    <row r="1689" spans="2:18" x14ac:dyDescent="0.3">
      <c r="B1689" s="19">
        <v>40979.208333332739</v>
      </c>
      <c r="C1689" s="21">
        <f t="shared" si="185"/>
        <v>3</v>
      </c>
      <c r="D1689" s="21" t="str">
        <f t="shared" si="186"/>
        <v>Shoulder</v>
      </c>
      <c r="E1689" s="21">
        <f t="shared" si="187"/>
        <v>5</v>
      </c>
      <c r="F1689" s="23">
        <v>51.420686716628644</v>
      </c>
      <c r="G1689" s="23">
        <v>2018.8330623283614</v>
      </c>
      <c r="H1689" s="16">
        <f t="shared" si="188"/>
        <v>2.5470499605016433E-2</v>
      </c>
      <c r="I1689" s="23">
        <v>6.3211098929760148</v>
      </c>
      <c r="J1689" s="23">
        <v>57.18045644185063</v>
      </c>
      <c r="K1689" s="23">
        <v>19.736566484517304</v>
      </c>
      <c r="L1689" s="23">
        <v>14.310104568074237</v>
      </c>
      <c r="M1689" s="23">
        <f t="shared" si="182"/>
        <v>23.133785389259089</v>
      </c>
      <c r="N1689" s="23">
        <v>1048.4835583888446</v>
      </c>
      <c r="O1689" s="17">
        <f t="shared" si="183"/>
        <v>2.8092853766345231E-2</v>
      </c>
      <c r="P1689" s="18">
        <f t="shared" si="184"/>
        <v>5.2847814350602179E-2</v>
      </c>
    </row>
    <row r="1690" spans="2:18" x14ac:dyDescent="0.3">
      <c r="B1690" s="19">
        <v>40979.249999999403</v>
      </c>
      <c r="C1690" s="21">
        <f t="shared" si="185"/>
        <v>3</v>
      </c>
      <c r="D1690" s="21" t="str">
        <f t="shared" si="186"/>
        <v>Shoulder</v>
      </c>
      <c r="E1690" s="21">
        <f t="shared" si="187"/>
        <v>6</v>
      </c>
      <c r="F1690" s="23">
        <v>52.984263651580385</v>
      </c>
      <c r="G1690" s="23">
        <v>2046.4768783268178</v>
      </c>
      <c r="H1690" s="16">
        <f t="shared" si="188"/>
        <v>2.589047753859788E-2</v>
      </c>
      <c r="I1690" s="23">
        <v>6.4973976699071398</v>
      </c>
      <c r="J1690" s="23">
        <v>57.56583123513883</v>
      </c>
      <c r="K1690" s="23">
        <v>19.736566484517304</v>
      </c>
      <c r="L1690" s="23">
        <v>14.457385034824307</v>
      </c>
      <c r="M1690" s="23">
        <f t="shared" si="182"/>
        <v>23.37187971579722</v>
      </c>
      <c r="N1690" s="23">
        <v>1099.6067425531735</v>
      </c>
      <c r="O1690" s="17">
        <f t="shared" si="183"/>
        <v>2.7163599703245705E-2</v>
      </c>
      <c r="P1690" s="18">
        <f t="shared" si="184"/>
        <v>5.2350798673859236E-2</v>
      </c>
    </row>
    <row r="1691" spans="2:18" x14ac:dyDescent="0.3">
      <c r="B1691" s="19">
        <v>40979.291666666068</v>
      </c>
      <c r="C1691" s="21">
        <f t="shared" si="185"/>
        <v>3</v>
      </c>
      <c r="D1691" s="21" t="str">
        <f t="shared" si="186"/>
        <v>Shoulder</v>
      </c>
      <c r="E1691" s="21">
        <f t="shared" si="187"/>
        <v>7</v>
      </c>
      <c r="F1691" s="23">
        <v>50.893474542604281</v>
      </c>
      <c r="G1691" s="23">
        <v>2101.7645103237296</v>
      </c>
      <c r="H1691" s="16">
        <f t="shared" si="188"/>
        <v>2.4214641693976118E-2</v>
      </c>
      <c r="I1691" s="23">
        <v>6.7542433851355934</v>
      </c>
      <c r="J1691" s="23">
        <v>57.758260500349408</v>
      </c>
      <c r="K1691" s="23">
        <v>19.736566484517304</v>
      </c>
      <c r="L1691" s="23">
        <v>14.530926616915774</v>
      </c>
      <c r="M1691" s="23">
        <f t="shared" si="182"/>
        <v>23.490767398916329</v>
      </c>
      <c r="N1691" s="23">
        <v>1184.8999790727587</v>
      </c>
      <c r="O1691" s="17">
        <f t="shared" si="183"/>
        <v>2.5525370341992999E-2</v>
      </c>
      <c r="P1691" s="18">
        <f t="shared" si="184"/>
        <v>4.912192433903171E-2</v>
      </c>
    </row>
    <row r="1692" spans="2:18" x14ac:dyDescent="0.3">
      <c r="B1692" s="19">
        <v>40979.333333332732</v>
      </c>
      <c r="C1692" s="21">
        <f t="shared" si="185"/>
        <v>3</v>
      </c>
      <c r="D1692" s="21" t="str">
        <f t="shared" si="186"/>
        <v>Shoulder</v>
      </c>
      <c r="E1692" s="21">
        <f t="shared" si="187"/>
        <v>8</v>
      </c>
      <c r="F1692" s="23">
        <v>57.507966282850646</v>
      </c>
      <c r="G1692" s="23">
        <v>2192.4362267986658</v>
      </c>
      <c r="H1692" s="16">
        <f t="shared" si="188"/>
        <v>2.6230166049948087E-2</v>
      </c>
      <c r="I1692" s="23">
        <v>7.0182964809674289</v>
      </c>
      <c r="J1692" s="23">
        <v>60.4364028995372</v>
      </c>
      <c r="K1692" s="23">
        <v>19.736566484517304</v>
      </c>
      <c r="L1692" s="23">
        <v>15.554444681524995</v>
      </c>
      <c r="M1692" s="23">
        <f t="shared" si="182"/>
        <v>25.1453917334949</v>
      </c>
      <c r="N1692" s="23">
        <v>1254.9045334554085</v>
      </c>
      <c r="O1692" s="17">
        <f t="shared" si="183"/>
        <v>2.5630386501114051E-2</v>
      </c>
      <c r="P1692" s="18">
        <f t="shared" si="184"/>
        <v>5.1188263257213568E-2</v>
      </c>
    </row>
    <row r="1693" spans="2:18" x14ac:dyDescent="0.3">
      <c r="B1693" s="19">
        <v>40979.374999999396</v>
      </c>
      <c r="C1693" s="21">
        <f t="shared" si="185"/>
        <v>3</v>
      </c>
      <c r="D1693" s="21" t="str">
        <f t="shared" si="186"/>
        <v>Shoulder</v>
      </c>
      <c r="E1693" s="21">
        <f t="shared" si="187"/>
        <v>9</v>
      </c>
      <c r="F1693" s="23">
        <v>60.312319014233545</v>
      </c>
      <c r="G1693" s="23">
        <v>2215.6570322373686</v>
      </c>
      <c r="H1693" s="16">
        <f t="shared" si="188"/>
        <v>2.7220963414780044E-2</v>
      </c>
      <c r="I1693" s="23">
        <v>7.2392657487873517</v>
      </c>
      <c r="J1693" s="23">
        <v>60.734561231158381</v>
      </c>
      <c r="K1693" s="23">
        <v>19.736566484517304</v>
      </c>
      <c r="L1693" s="23">
        <v>15.668393229824959</v>
      </c>
      <c r="M1693" s="23">
        <f t="shared" si="182"/>
        <v>25.329601516816119</v>
      </c>
      <c r="N1693" s="23">
        <v>1275.7411756973597</v>
      </c>
      <c r="O1693" s="17">
        <f t="shared" si="183"/>
        <v>2.5529369033495623E-2</v>
      </c>
      <c r="P1693" s="18">
        <f t="shared" si="184"/>
        <v>5.2055398427812462E-2</v>
      </c>
    </row>
    <row r="1694" spans="2:18" x14ac:dyDescent="0.3">
      <c r="B1694" s="19">
        <v>40979.41666666606</v>
      </c>
      <c r="C1694" s="21">
        <f t="shared" si="185"/>
        <v>3</v>
      </c>
      <c r="D1694" s="21" t="str">
        <f t="shared" si="186"/>
        <v>Shoulder</v>
      </c>
      <c r="E1694" s="21">
        <f t="shared" si="187"/>
        <v>10</v>
      </c>
      <c r="F1694" s="23">
        <v>67.205731941458865</v>
      </c>
      <c r="G1694" s="23">
        <v>2319.5977803915634</v>
      </c>
      <c r="H1694" s="16">
        <f t="shared" si="188"/>
        <v>2.8973010971804814E-2</v>
      </c>
      <c r="I1694" s="23">
        <v>7.2425536897352334</v>
      </c>
      <c r="J1694" s="23">
        <v>59.938344548023416</v>
      </c>
      <c r="K1694" s="23">
        <v>19.736566484517304</v>
      </c>
      <c r="L1694" s="23">
        <v>15.36409941827146</v>
      </c>
      <c r="M1694" s="23">
        <f t="shared" si="182"/>
        <v>24.837678645234654</v>
      </c>
      <c r="N1694" s="23">
        <v>1314.2054566587053</v>
      </c>
      <c r="O1694" s="17">
        <f t="shared" si="183"/>
        <v>2.4410363061900611E-2</v>
      </c>
      <c r="P1694" s="18">
        <f t="shared" si="184"/>
        <v>5.2676132316887239E-2</v>
      </c>
    </row>
    <row r="1695" spans="2:18" x14ac:dyDescent="0.3">
      <c r="B1695" s="19">
        <v>40979.458333332725</v>
      </c>
      <c r="C1695" s="21">
        <f t="shared" si="185"/>
        <v>3</v>
      </c>
      <c r="D1695" s="21" t="str">
        <f t="shared" si="186"/>
        <v>Shoulder</v>
      </c>
      <c r="E1695" s="21">
        <f t="shared" si="187"/>
        <v>11</v>
      </c>
      <c r="F1695" s="23">
        <v>68.878570714338878</v>
      </c>
      <c r="G1695" s="23">
        <v>2350.5588543098343</v>
      </c>
      <c r="H1695" s="16">
        <f t="shared" si="188"/>
        <v>2.9303061520049814E-2</v>
      </c>
      <c r="I1695" s="23">
        <v>7.1808607594623801</v>
      </c>
      <c r="J1695" s="23">
        <v>56.006841437908236</v>
      </c>
      <c r="K1695" s="23">
        <v>19.736566484517304</v>
      </c>
      <c r="L1695" s="23">
        <v>13.861578695142407</v>
      </c>
      <c r="M1695" s="23">
        <f t="shared" si="182"/>
        <v>22.408696258248526</v>
      </c>
      <c r="N1695" s="23">
        <v>1301.7397910797092</v>
      </c>
      <c r="O1695" s="17">
        <f t="shared" si="183"/>
        <v>2.2730777088075547E-2</v>
      </c>
      <c r="P1695" s="18">
        <f t="shared" si="184"/>
        <v>5.1367757248714944E-2</v>
      </c>
    </row>
    <row r="1696" spans="2:18" x14ac:dyDescent="0.3">
      <c r="B1696" s="19">
        <v>40979.499999999389</v>
      </c>
      <c r="C1696" s="21">
        <f t="shared" si="185"/>
        <v>3</v>
      </c>
      <c r="D1696" s="21" t="str">
        <f t="shared" si="186"/>
        <v>Shoulder</v>
      </c>
      <c r="E1696" s="21">
        <f t="shared" si="187"/>
        <v>12</v>
      </c>
      <c r="F1696" s="23">
        <v>72.691012086708028</v>
      </c>
      <c r="G1696" s="23">
        <v>2351.6646069497724</v>
      </c>
      <c r="H1696" s="16">
        <f t="shared" si="188"/>
        <v>3.0910450355840467E-2</v>
      </c>
      <c r="I1696" s="23">
        <v>7.1674271658130317</v>
      </c>
      <c r="J1696" s="23">
        <v>56.553069865004403</v>
      </c>
      <c r="K1696" s="23">
        <v>19.736566484517304</v>
      </c>
      <c r="L1696" s="23">
        <v>14.070333338922943</v>
      </c>
      <c r="M1696" s="23">
        <f t="shared" si="182"/>
        <v>22.746170041564156</v>
      </c>
      <c r="N1696" s="23">
        <v>1282.4948400560936</v>
      </c>
      <c r="O1696" s="17">
        <f t="shared" si="183"/>
        <v>2.3324536109688231E-2</v>
      </c>
      <c r="P1696" s="18">
        <f t="shared" si="184"/>
        <v>5.3514014550037167E-2</v>
      </c>
    </row>
    <row r="1697" spans="2:16" x14ac:dyDescent="0.3">
      <c r="B1697" s="19">
        <v>40979.541666666053</v>
      </c>
      <c r="C1697" s="21">
        <f t="shared" si="185"/>
        <v>3</v>
      </c>
      <c r="D1697" s="21" t="str">
        <f t="shared" si="186"/>
        <v>Shoulder</v>
      </c>
      <c r="E1697" s="21">
        <f t="shared" si="187"/>
        <v>13</v>
      </c>
      <c r="F1697" s="23">
        <v>70.993628973520188</v>
      </c>
      <c r="G1697" s="23">
        <v>2337.2898226305756</v>
      </c>
      <c r="H1697" s="16">
        <f t="shared" si="188"/>
        <v>3.0374337100230984E-2</v>
      </c>
      <c r="I1697" s="23">
        <v>7.1740115631026464</v>
      </c>
      <c r="J1697" s="23">
        <v>57.189512420037389</v>
      </c>
      <c r="K1697" s="23">
        <v>19.736566484517304</v>
      </c>
      <c r="L1697" s="23">
        <v>14.31356553313333</v>
      </c>
      <c r="M1697" s="23">
        <f t="shared" si="182"/>
        <v>23.139380402386756</v>
      </c>
      <c r="N1697" s="23">
        <v>1253.2299407481908</v>
      </c>
      <c r="O1697" s="17">
        <f t="shared" si="183"/>
        <v>2.4188212378162627E-2</v>
      </c>
      <c r="P1697" s="18">
        <f t="shared" si="184"/>
        <v>5.3827848561767325E-2</v>
      </c>
    </row>
    <row r="1698" spans="2:16" x14ac:dyDescent="0.3">
      <c r="B1698" s="19">
        <v>40979.583333332717</v>
      </c>
      <c r="C1698" s="21">
        <f t="shared" si="185"/>
        <v>3</v>
      </c>
      <c r="D1698" s="21" t="str">
        <f t="shared" si="186"/>
        <v>Shoulder</v>
      </c>
      <c r="E1698" s="21">
        <f t="shared" si="187"/>
        <v>14</v>
      </c>
      <c r="F1698" s="23">
        <v>66.879359999523416</v>
      </c>
      <c r="G1698" s="23">
        <v>2312.9632645519341</v>
      </c>
      <c r="H1698" s="16">
        <f t="shared" si="188"/>
        <v>2.8915011761969877E-2</v>
      </c>
      <c r="I1698" s="23">
        <v>7.1272595652462085</v>
      </c>
      <c r="J1698" s="23">
        <v>56.115308808046969</v>
      </c>
      <c r="K1698" s="23">
        <v>19.736566484517304</v>
      </c>
      <c r="L1698" s="23">
        <v>13.903032171548778</v>
      </c>
      <c r="M1698" s="23">
        <f t="shared" si="182"/>
        <v>22.475710151980884</v>
      </c>
      <c r="N1698" s="23">
        <v>1218.0963718819864</v>
      </c>
      <c r="O1698" s="17">
        <f t="shared" si="183"/>
        <v>2.4302649938518276E-2</v>
      </c>
      <c r="P1698" s="18">
        <f t="shared" si="184"/>
        <v>5.251495029166886E-2</v>
      </c>
    </row>
    <row r="1699" spans="2:16" x14ac:dyDescent="0.3">
      <c r="B1699" s="19">
        <v>40979.624999999382</v>
      </c>
      <c r="C1699" s="21">
        <f t="shared" si="185"/>
        <v>3</v>
      </c>
      <c r="D1699" s="21" t="str">
        <f t="shared" si="186"/>
        <v>Shoulder</v>
      </c>
      <c r="E1699" s="21">
        <f t="shared" si="187"/>
        <v>15</v>
      </c>
      <c r="F1699" s="23">
        <v>63.540907369673377</v>
      </c>
      <c r="G1699" s="23">
        <v>2283.1079432736014</v>
      </c>
      <c r="H1699" s="16">
        <f t="shared" si="188"/>
        <v>2.7830881827937651E-2</v>
      </c>
      <c r="I1699" s="23">
        <v>7.1155236959773092</v>
      </c>
      <c r="J1699" s="23">
        <v>56.473383782213148</v>
      </c>
      <c r="K1699" s="23">
        <v>19.736566484517304</v>
      </c>
      <c r="L1699" s="23">
        <v>14.039879340188774</v>
      </c>
      <c r="M1699" s="23">
        <f t="shared" si="182"/>
        <v>22.696937957507068</v>
      </c>
      <c r="N1699" s="23">
        <v>1193.6906563887235</v>
      </c>
      <c r="O1699" s="17">
        <f t="shared" si="183"/>
        <v>2.4975031423699102E-2</v>
      </c>
      <c r="P1699" s="18">
        <f t="shared" si="184"/>
        <v>5.2110836103434754E-2</v>
      </c>
    </row>
    <row r="1700" spans="2:16" x14ac:dyDescent="0.3">
      <c r="B1700" s="19">
        <v>40979.666666666046</v>
      </c>
      <c r="C1700" s="21">
        <f t="shared" si="185"/>
        <v>3</v>
      </c>
      <c r="D1700" s="21" t="str">
        <f t="shared" si="186"/>
        <v>Shoulder</v>
      </c>
      <c r="E1700" s="21">
        <f t="shared" si="187"/>
        <v>16</v>
      </c>
      <c r="F1700" s="23">
        <v>62.524598075620737</v>
      </c>
      <c r="G1700" s="23">
        <v>2282.0021906336633</v>
      </c>
      <c r="H1700" s="16">
        <f t="shared" si="188"/>
        <v>2.7399008788093666E-2</v>
      </c>
      <c r="I1700" s="23">
        <v>7.2153779179413133</v>
      </c>
      <c r="J1700" s="23">
        <v>57.145117214030094</v>
      </c>
      <c r="K1700" s="23">
        <v>19.736566484517304</v>
      </c>
      <c r="L1700" s="23">
        <v>14.296598811967085</v>
      </c>
      <c r="M1700" s="23">
        <f t="shared" si="182"/>
        <v>23.111951917545703</v>
      </c>
      <c r="N1700" s="23">
        <v>1199.2916101459921</v>
      </c>
      <c r="O1700" s="17">
        <f t="shared" si="183"/>
        <v>2.5287702822998331E-2</v>
      </c>
      <c r="P1700" s="18">
        <f t="shared" si="184"/>
        <v>5.1993853619213964E-2</v>
      </c>
    </row>
    <row r="1701" spans="2:16" x14ac:dyDescent="0.3">
      <c r="B1701" s="19">
        <v>40979.70833333271</v>
      </c>
      <c r="C1701" s="21">
        <f t="shared" si="185"/>
        <v>3</v>
      </c>
      <c r="D1701" s="21" t="str">
        <f t="shared" si="186"/>
        <v>Shoulder</v>
      </c>
      <c r="E1701" s="21">
        <f t="shared" si="187"/>
        <v>17</v>
      </c>
      <c r="F1701" s="23">
        <v>67.447085143122038</v>
      </c>
      <c r="G1701" s="23">
        <v>2268.7331589544042</v>
      </c>
      <c r="H1701" s="16">
        <f t="shared" si="188"/>
        <v>2.9728963442402594E-2</v>
      </c>
      <c r="I1701" s="23">
        <v>7.2758712330560513</v>
      </c>
      <c r="J1701" s="23">
        <v>57.309148808995495</v>
      </c>
      <c r="K1701" s="23">
        <v>19.736566484517304</v>
      </c>
      <c r="L1701" s="23">
        <v>14.359287525108206</v>
      </c>
      <c r="M1701" s="23">
        <f t="shared" si="182"/>
        <v>23.213294799369983</v>
      </c>
      <c r="N1701" s="23">
        <v>1247.351561088919</v>
      </c>
      <c r="O1701" s="17">
        <f t="shared" si="183"/>
        <v>2.4443121717673127E-2</v>
      </c>
      <c r="P1701" s="18">
        <f t="shared" si="184"/>
        <v>5.3445416488112824E-2</v>
      </c>
    </row>
    <row r="1702" spans="2:16" x14ac:dyDescent="0.3">
      <c r="B1702" s="19">
        <v>40979.749999999374</v>
      </c>
      <c r="C1702" s="21">
        <f t="shared" si="185"/>
        <v>3</v>
      </c>
      <c r="D1702" s="21" t="str">
        <f t="shared" si="186"/>
        <v>Shoulder</v>
      </c>
      <c r="E1702" s="21">
        <f t="shared" si="187"/>
        <v>18</v>
      </c>
      <c r="F1702" s="23">
        <v>68.916743416524795</v>
      </c>
      <c r="G1702" s="23">
        <v>2315.1747698318104</v>
      </c>
      <c r="H1702" s="16">
        <f t="shared" si="188"/>
        <v>2.9767404307680566E-2</v>
      </c>
      <c r="I1702" s="23">
        <v>7.3175723694350747</v>
      </c>
      <c r="J1702" s="23">
        <v>58.155101994635139</v>
      </c>
      <c r="K1702" s="23">
        <v>19.736566484517304</v>
      </c>
      <c r="L1702" s="23">
        <v>14.682589365808862</v>
      </c>
      <c r="M1702" s="23">
        <f t="shared" si="182"/>
        <v>23.735946144308972</v>
      </c>
      <c r="N1702" s="23">
        <v>1289.7643028663813</v>
      </c>
      <c r="O1702" s="17">
        <f t="shared" si="183"/>
        <v>2.407689408423732E-2</v>
      </c>
      <c r="P1702" s="18">
        <f t="shared" si="184"/>
        <v>5.3127591751239191E-2</v>
      </c>
    </row>
    <row r="1703" spans="2:16" x14ac:dyDescent="0.3">
      <c r="B1703" s="19">
        <v>40979.791666666039</v>
      </c>
      <c r="C1703" s="21">
        <f t="shared" si="185"/>
        <v>3</v>
      </c>
      <c r="D1703" s="21" t="str">
        <f t="shared" si="186"/>
        <v>Shoulder</v>
      </c>
      <c r="E1703" s="21">
        <f t="shared" si="187"/>
        <v>19</v>
      </c>
      <c r="F1703" s="23">
        <v>67.663188032760615</v>
      </c>
      <c r="G1703" s="23">
        <v>2349.4531016698961</v>
      </c>
      <c r="H1703" s="16">
        <f t="shared" si="188"/>
        <v>2.8799548279839406E-2</v>
      </c>
      <c r="I1703" s="23">
        <v>7.4984250271334822</v>
      </c>
      <c r="J1703" s="23">
        <v>61.682188308587079</v>
      </c>
      <c r="K1703" s="23">
        <v>19.736566484517304</v>
      </c>
      <c r="L1703" s="23">
        <v>16.030552251897596</v>
      </c>
      <c r="M1703" s="23">
        <f t="shared" si="182"/>
        <v>25.915069572172179</v>
      </c>
      <c r="N1703" s="23">
        <v>1333.4227314973214</v>
      </c>
      <c r="O1703" s="17">
        <f t="shared" si="183"/>
        <v>2.5058440815528264E-2</v>
      </c>
      <c r="P1703" s="18">
        <f t="shared" si="184"/>
        <v>5.3136317319283366E-2</v>
      </c>
    </row>
    <row r="1704" spans="2:16" x14ac:dyDescent="0.3">
      <c r="B1704" s="19">
        <v>40979.833333332703</v>
      </c>
      <c r="C1704" s="21">
        <f t="shared" si="185"/>
        <v>3</v>
      </c>
      <c r="D1704" s="21" t="str">
        <f t="shared" si="186"/>
        <v>Shoulder</v>
      </c>
      <c r="E1704" s="21">
        <f t="shared" si="187"/>
        <v>20</v>
      </c>
      <c r="F1704" s="23">
        <v>75.403810641988372</v>
      </c>
      <c r="G1704" s="23">
        <v>2391.4717019875493</v>
      </c>
      <c r="H1704" s="16">
        <f t="shared" si="188"/>
        <v>3.1530296001127819E-2</v>
      </c>
      <c r="I1704" s="23">
        <v>7.6860763311987128</v>
      </c>
      <c r="J1704" s="23">
        <v>60.179423285579006</v>
      </c>
      <c r="K1704" s="23">
        <v>19.736566484517304</v>
      </c>
      <c r="L1704" s="23">
        <v>15.456233594167474</v>
      </c>
      <c r="M1704" s="23">
        <f t="shared" si="182"/>
        <v>24.98662320689423</v>
      </c>
      <c r="N1704" s="23">
        <v>1400.4648344757045</v>
      </c>
      <c r="O1704" s="17">
        <f t="shared" si="183"/>
        <v>2.3329896427085012E-2</v>
      </c>
      <c r="P1704" s="18">
        <f t="shared" si="184"/>
        <v>5.4124593888191186E-2</v>
      </c>
    </row>
    <row r="1705" spans="2:16" x14ac:dyDescent="0.3">
      <c r="B1705" s="19">
        <v>40979.874999999367</v>
      </c>
      <c r="C1705" s="21">
        <f t="shared" si="185"/>
        <v>3</v>
      </c>
      <c r="D1705" s="21" t="str">
        <f t="shared" si="186"/>
        <v>Shoulder</v>
      </c>
      <c r="E1705" s="21">
        <f t="shared" si="187"/>
        <v>21</v>
      </c>
      <c r="F1705" s="23">
        <v>82.679417602765213</v>
      </c>
      <c r="G1705" s="23">
        <v>2469.9801394231645</v>
      </c>
      <c r="H1705" s="16">
        <f t="shared" si="188"/>
        <v>3.3473717574941331E-2</v>
      </c>
      <c r="I1705" s="23">
        <v>7.5340102552688499</v>
      </c>
      <c r="J1705" s="23">
        <v>59.256502604524172</v>
      </c>
      <c r="K1705" s="23">
        <v>19.736566484517304</v>
      </c>
      <c r="L1705" s="23">
        <v>15.103516729841083</v>
      </c>
      <c r="M1705" s="23">
        <f t="shared" si="182"/>
        <v>24.416419390165785</v>
      </c>
      <c r="N1705" s="23">
        <v>1358.3618944077255</v>
      </c>
      <c r="O1705" s="17">
        <f t="shared" si="183"/>
        <v>2.3521294124174249E-2</v>
      </c>
      <c r="P1705" s="18">
        <f t="shared" si="184"/>
        <v>5.6207666542605839E-2</v>
      </c>
    </row>
    <row r="1706" spans="2:16" x14ac:dyDescent="0.3">
      <c r="B1706" s="19">
        <v>40979.916666666031</v>
      </c>
      <c r="C1706" s="21">
        <f t="shared" si="185"/>
        <v>3</v>
      </c>
      <c r="D1706" s="21" t="str">
        <f t="shared" si="186"/>
        <v>Shoulder</v>
      </c>
      <c r="E1706" s="21">
        <f t="shared" si="187"/>
        <v>22</v>
      </c>
      <c r="F1706" s="23">
        <v>84.453116884047233</v>
      </c>
      <c r="G1706" s="23">
        <v>2413.586754786314</v>
      </c>
      <c r="H1706" s="16">
        <f t="shared" si="188"/>
        <v>3.4990711113479019E-2</v>
      </c>
      <c r="I1706" s="23">
        <v>7.1658846183709963</v>
      </c>
      <c r="J1706" s="23">
        <v>57.228634748823701</v>
      </c>
      <c r="K1706" s="23">
        <v>19.736566484517304</v>
      </c>
      <c r="L1706" s="23">
        <v>14.328517094429888</v>
      </c>
      <c r="M1706" s="23">
        <f t="shared" si="182"/>
        <v>23.163551169876509</v>
      </c>
      <c r="N1706" s="23">
        <v>1232.9097312147424</v>
      </c>
      <c r="O1706" s="17">
        <f t="shared" si="183"/>
        <v>2.4599883527859728E-2</v>
      </c>
      <c r="P1706" s="18">
        <f t="shared" si="184"/>
        <v>5.8729827223390173E-2</v>
      </c>
    </row>
    <row r="1707" spans="2:16" x14ac:dyDescent="0.3">
      <c r="B1707" s="19">
        <v>40979.958333332695</v>
      </c>
      <c r="C1707" s="21">
        <f t="shared" si="185"/>
        <v>3</v>
      </c>
      <c r="D1707" s="21" t="str">
        <f t="shared" si="186"/>
        <v>Shoulder</v>
      </c>
      <c r="E1707" s="21">
        <f t="shared" si="187"/>
        <v>23</v>
      </c>
      <c r="F1707" s="23">
        <v>79.855669805622327</v>
      </c>
      <c r="G1707" s="23">
        <v>2297.4827275927987</v>
      </c>
      <c r="H1707" s="16">
        <f t="shared" si="188"/>
        <v>3.4757897783759005E-2</v>
      </c>
      <c r="I1707" s="23">
        <v>6.9484806608408531</v>
      </c>
      <c r="J1707" s="23">
        <v>56.633880336456492</v>
      </c>
      <c r="K1707" s="23">
        <v>19.736566484517304</v>
      </c>
      <c r="L1707" s="23">
        <v>14.101217050470879</v>
      </c>
      <c r="M1707" s="23">
        <f t="shared" si="182"/>
        <v>22.796096801468309</v>
      </c>
      <c r="N1707" s="23">
        <v>1090.4561835698746</v>
      </c>
      <c r="O1707" s="17">
        <f t="shared" si="183"/>
        <v>2.7277187208873468E-2</v>
      </c>
      <c r="P1707" s="18">
        <f t="shared" si="184"/>
        <v>6.1086987307797991E-2</v>
      </c>
    </row>
    <row r="1708" spans="2:16" x14ac:dyDescent="0.3">
      <c r="B1708" s="19">
        <v>40979.99999999936</v>
      </c>
      <c r="C1708" s="21">
        <f t="shared" si="185"/>
        <v>3</v>
      </c>
      <c r="D1708" s="21" t="str">
        <f t="shared" si="186"/>
        <v>Shoulder</v>
      </c>
      <c r="E1708" s="21">
        <f t="shared" si="187"/>
        <v>0</v>
      </c>
      <c r="F1708" s="23">
        <v>69.644489367452167</v>
      </c>
      <c r="G1708" s="23">
        <v>2176.9556898395304</v>
      </c>
      <c r="H1708" s="16">
        <f t="shared" si="188"/>
        <v>3.1991688986828144E-2</v>
      </c>
      <c r="I1708" s="23">
        <v>6.6513735097516369</v>
      </c>
      <c r="J1708" s="23">
        <v>55.382980806461667</v>
      </c>
      <c r="K1708" s="23">
        <v>19.736566484517304</v>
      </c>
      <c r="L1708" s="23">
        <v>13.623154992848708</v>
      </c>
      <c r="M1708" s="23">
        <f t="shared" si="182"/>
        <v>22.023259329095655</v>
      </c>
      <c r="N1708" s="23">
        <v>1036.9807336487077</v>
      </c>
      <c r="O1708" s="17">
        <f t="shared" si="183"/>
        <v>2.7652040108742504E-2</v>
      </c>
      <c r="P1708" s="18">
        <f t="shared" si="184"/>
        <v>5.8759093628560459E-2</v>
      </c>
    </row>
    <row r="1709" spans="2:16" x14ac:dyDescent="0.3">
      <c r="B1709" s="19">
        <v>40980.041666666024</v>
      </c>
      <c r="C1709" s="21">
        <f t="shared" si="185"/>
        <v>3</v>
      </c>
      <c r="D1709" s="21" t="str">
        <f t="shared" si="186"/>
        <v>Shoulder</v>
      </c>
      <c r="E1709" s="21">
        <f t="shared" si="187"/>
        <v>1</v>
      </c>
      <c r="F1709" s="23">
        <v>69.855386627856277</v>
      </c>
      <c r="G1709" s="23">
        <v>2099.5530050438533</v>
      </c>
      <c r="H1709" s="16">
        <f t="shared" si="188"/>
        <v>3.3271551830336955E-2</v>
      </c>
      <c r="I1709" s="23">
        <v>6.5040676694028061</v>
      </c>
      <c r="J1709" s="23">
        <v>53.979784313505654</v>
      </c>
      <c r="K1709" s="23">
        <v>19.736566484517304</v>
      </c>
      <c r="L1709" s="23">
        <v>13.086888900660199</v>
      </c>
      <c r="M1709" s="23">
        <f t="shared" si="182"/>
        <v>21.156328928328151</v>
      </c>
      <c r="N1709" s="23">
        <v>1016.4966545609948</v>
      </c>
      <c r="O1709" s="17">
        <f t="shared" si="183"/>
        <v>2.7211497916514983E-2</v>
      </c>
      <c r="P1709" s="18">
        <f t="shared" si="184"/>
        <v>5.9577680983541506E-2</v>
      </c>
    </row>
    <row r="1710" spans="2:16" x14ac:dyDescent="0.3">
      <c r="B1710" s="19">
        <v>40980.083333332688</v>
      </c>
      <c r="C1710" s="21">
        <f t="shared" si="185"/>
        <v>3</v>
      </c>
      <c r="D1710" s="21" t="str">
        <f t="shared" si="186"/>
        <v>Shoulder</v>
      </c>
      <c r="E1710" s="21">
        <f t="shared" si="187"/>
        <v>2</v>
      </c>
      <c r="F1710" s="23">
        <v>69.843674758062676</v>
      </c>
      <c r="G1710" s="23">
        <v>2066.3804258457058</v>
      </c>
      <c r="H1710" s="16">
        <f t="shared" si="188"/>
        <v>3.3800007919392583E-2</v>
      </c>
      <c r="I1710" s="23">
        <v>6.3892935589110191</v>
      </c>
      <c r="J1710" s="23">
        <v>54.56674420335839</v>
      </c>
      <c r="K1710" s="23">
        <v>19.736566484517304</v>
      </c>
      <c r="L1710" s="23">
        <v>13.311210075907455</v>
      </c>
      <c r="M1710" s="23">
        <f t="shared" si="182"/>
        <v>21.518967642933632</v>
      </c>
      <c r="N1710" s="23">
        <v>1029.6287008839367</v>
      </c>
      <c r="O1710" s="17">
        <f t="shared" si="183"/>
        <v>2.7105170220959648E-2</v>
      </c>
      <c r="P1710" s="18">
        <f t="shared" si="184"/>
        <v>5.9989023172227311E-2</v>
      </c>
    </row>
    <row r="1711" spans="2:16" x14ac:dyDescent="0.3">
      <c r="B1711" s="19">
        <v>40980.124999999352</v>
      </c>
      <c r="C1711" s="21">
        <f t="shared" si="185"/>
        <v>3</v>
      </c>
      <c r="D1711" s="21" t="str">
        <f t="shared" si="186"/>
        <v>Shoulder</v>
      </c>
      <c r="E1711" s="21">
        <f t="shared" si="187"/>
        <v>3</v>
      </c>
      <c r="F1711" s="23">
        <v>64.799213045180082</v>
      </c>
      <c r="G1711" s="23">
        <v>2059.7459100060764</v>
      </c>
      <c r="H1711" s="16">
        <f t="shared" si="188"/>
        <v>3.1459809062074517E-2</v>
      </c>
      <c r="I1711" s="23">
        <v>6.3847153069211267</v>
      </c>
      <c r="J1711" s="23">
        <v>62.90979740286425</v>
      </c>
      <c r="K1711" s="23">
        <v>19.736566484517304</v>
      </c>
      <c r="L1711" s="23">
        <v>16.499713296004998</v>
      </c>
      <c r="M1711" s="23">
        <f t="shared" si="182"/>
        <v>26.673517622341947</v>
      </c>
      <c r="N1711" s="23">
        <v>1050.2793422159223</v>
      </c>
      <c r="O1711" s="17">
        <f t="shared" si="183"/>
        <v>3.1475657570790128E-2</v>
      </c>
      <c r="P1711" s="18">
        <f t="shared" si="184"/>
        <v>6.1945248455584342E-2</v>
      </c>
    </row>
    <row r="1712" spans="2:16" x14ac:dyDescent="0.3">
      <c r="B1712" s="19">
        <v>40980.166666666017</v>
      </c>
      <c r="C1712" s="21">
        <f t="shared" si="185"/>
        <v>3</v>
      </c>
      <c r="D1712" s="21" t="str">
        <f t="shared" si="186"/>
        <v>Shoulder</v>
      </c>
      <c r="E1712" s="21">
        <f t="shared" si="187"/>
        <v>4</v>
      </c>
      <c r="F1712" s="23">
        <v>66.697382631644302</v>
      </c>
      <c r="G1712" s="23">
        <v>2069.6976837655207</v>
      </c>
      <c r="H1712" s="16">
        <f t="shared" si="188"/>
        <v>3.2225664238217586E-2</v>
      </c>
      <c r="I1712" s="23">
        <v>6.4686787939740471</v>
      </c>
      <c r="J1712" s="23">
        <v>58.769809688176423</v>
      </c>
      <c r="K1712" s="23">
        <v>19.736566484517304</v>
      </c>
      <c r="L1712" s="23">
        <v>14.917515047499498</v>
      </c>
      <c r="M1712" s="23">
        <f t="shared" si="182"/>
        <v>24.115728156159619</v>
      </c>
      <c r="N1712" s="23">
        <v>1090.3964326427979</v>
      </c>
      <c r="O1712" s="17">
        <f t="shared" si="183"/>
        <v>2.8048887573858001E-2</v>
      </c>
      <c r="P1712" s="18">
        <f t="shared" si="184"/>
        <v>5.9370657778864924E-2</v>
      </c>
    </row>
    <row r="1713" spans="2:16" x14ac:dyDescent="0.3">
      <c r="B1713" s="19">
        <v>40980.208333332681</v>
      </c>
      <c r="C1713" s="21">
        <f t="shared" si="185"/>
        <v>3</v>
      </c>
      <c r="D1713" s="21" t="str">
        <f t="shared" si="186"/>
        <v>Shoulder</v>
      </c>
      <c r="E1713" s="21">
        <f t="shared" si="187"/>
        <v>5</v>
      </c>
      <c r="F1713" s="23">
        <v>73.621708254451292</v>
      </c>
      <c r="G1713" s="23">
        <v>2113.9277893630506</v>
      </c>
      <c r="H1713" s="16">
        <f t="shared" si="188"/>
        <v>3.4826974045615015E-2</v>
      </c>
      <c r="I1713" s="23">
        <v>6.7782401835802544</v>
      </c>
      <c r="J1713" s="23">
        <v>46.574315993792027</v>
      </c>
      <c r="K1713" s="23">
        <v>19.736566484517304</v>
      </c>
      <c r="L1713" s="23">
        <v>10.25670682952877</v>
      </c>
      <c r="M1713" s="23">
        <f t="shared" si="182"/>
        <v>16.581042679745952</v>
      </c>
      <c r="N1713" s="23">
        <v>1195.1654326138071</v>
      </c>
      <c r="O1713" s="17">
        <f t="shared" si="183"/>
        <v>1.9544811308874487E-2</v>
      </c>
      <c r="P1713" s="18">
        <f t="shared" si="184"/>
        <v>5.3691098718308891E-2</v>
      </c>
    </row>
    <row r="1714" spans="2:16" x14ac:dyDescent="0.3">
      <c r="B1714" s="19">
        <v>40980.249999999345</v>
      </c>
      <c r="C1714" s="21">
        <f t="shared" si="185"/>
        <v>3</v>
      </c>
      <c r="D1714" s="21" t="str">
        <f t="shared" si="186"/>
        <v>Shoulder</v>
      </c>
      <c r="E1714" s="21">
        <f t="shared" si="187"/>
        <v>6</v>
      </c>
      <c r="F1714" s="23">
        <v>79.963126335871507</v>
      </c>
      <c r="G1714" s="23">
        <v>2222.291548076998</v>
      </c>
      <c r="H1714" s="16">
        <f t="shared" si="188"/>
        <v>3.5982284324964253E-2</v>
      </c>
      <c r="I1714" s="23">
        <v>7.5379492424312682</v>
      </c>
      <c r="J1714" s="23">
        <v>64.142361669238525</v>
      </c>
      <c r="K1714" s="23">
        <v>19.736566484517304</v>
      </c>
      <c r="L1714" s="23">
        <v>16.970768081145799</v>
      </c>
      <c r="M1714" s="23">
        <f t="shared" si="182"/>
        <v>27.435027103575422</v>
      </c>
      <c r="N1714" s="23">
        <v>1395.6552966208776</v>
      </c>
      <c r="O1714" s="17">
        <f t="shared" si="183"/>
        <v>2.5058462810037908E-2</v>
      </c>
      <c r="P1714" s="18">
        <f t="shared" si="184"/>
        <v>6.0139086401424832E-2</v>
      </c>
    </row>
    <row r="1715" spans="2:16" x14ac:dyDescent="0.3">
      <c r="B1715" s="19">
        <v>40980.291666666009</v>
      </c>
      <c r="C1715" s="21">
        <f t="shared" si="185"/>
        <v>3</v>
      </c>
      <c r="D1715" s="21" t="str">
        <f t="shared" si="186"/>
        <v>Shoulder</v>
      </c>
      <c r="E1715" s="21">
        <f t="shared" si="187"/>
        <v>7</v>
      </c>
      <c r="F1715" s="23">
        <v>88.663886003937307</v>
      </c>
      <c r="G1715" s="23">
        <v>2437.9133128649555</v>
      </c>
      <c r="H1715" s="16">
        <f t="shared" si="188"/>
        <v>3.6368760749635687E-2</v>
      </c>
      <c r="I1715" s="23">
        <v>8.2598097529514067</v>
      </c>
      <c r="J1715" s="23">
        <v>66.411388202385353</v>
      </c>
      <c r="K1715" s="23">
        <v>19.736566484517304</v>
      </c>
      <c r="L1715" s="23">
        <v>17.837932443450711</v>
      </c>
      <c r="M1715" s="23">
        <f t="shared" si="182"/>
        <v>28.836889274417338</v>
      </c>
      <c r="N1715" s="23">
        <v>1554.8198074175134</v>
      </c>
      <c r="O1715" s="17">
        <f t="shared" si="183"/>
        <v>2.3859162875590523E-2</v>
      </c>
      <c r="P1715" s="18">
        <f t="shared" si="184"/>
        <v>5.9360195438917268E-2</v>
      </c>
    </row>
    <row r="1716" spans="2:16" x14ac:dyDescent="0.3">
      <c r="B1716" s="19">
        <v>40980.333333332674</v>
      </c>
      <c r="C1716" s="21">
        <f t="shared" si="185"/>
        <v>3</v>
      </c>
      <c r="D1716" s="21" t="str">
        <f t="shared" si="186"/>
        <v>Shoulder</v>
      </c>
      <c r="E1716" s="21">
        <f t="shared" si="187"/>
        <v>8</v>
      </c>
      <c r="F1716" s="23">
        <v>95.97145895759256</v>
      </c>
      <c r="G1716" s="23">
        <v>2617.0452405349506</v>
      </c>
      <c r="H1716" s="16">
        <f t="shared" si="188"/>
        <v>3.6671685101620569E-2</v>
      </c>
      <c r="I1716" s="23">
        <v>8.2819204341779002</v>
      </c>
      <c r="J1716" s="23">
        <v>68.066366004267167</v>
      </c>
      <c r="K1716" s="23">
        <v>19.736566484517304</v>
      </c>
      <c r="L1716" s="23">
        <v>18.470422962725195</v>
      </c>
      <c r="M1716" s="23">
        <f t="shared" si="182"/>
        <v>29.859376557024667</v>
      </c>
      <c r="N1716" s="23">
        <v>1553.0390853376225</v>
      </c>
      <c r="O1716" s="17">
        <f t="shared" si="183"/>
        <v>2.4559135279528944E-2</v>
      </c>
      <c r="P1716" s="18">
        <f t="shared" si="184"/>
        <v>6.0330195505810529E-2</v>
      </c>
    </row>
    <row r="1717" spans="2:16" x14ac:dyDescent="0.3">
      <c r="B1717" s="19">
        <v>40980.374999999338</v>
      </c>
      <c r="C1717" s="21">
        <f t="shared" si="185"/>
        <v>3</v>
      </c>
      <c r="D1717" s="21" t="str">
        <f t="shared" si="186"/>
        <v>Shoulder</v>
      </c>
      <c r="E1717" s="21">
        <f t="shared" si="187"/>
        <v>9</v>
      </c>
      <c r="F1717" s="23">
        <v>97.839992357803453</v>
      </c>
      <c r="G1717" s="23">
        <v>2622.5740037346418</v>
      </c>
      <c r="H1717" s="16">
        <f t="shared" si="188"/>
        <v>3.7306856629584412E-2</v>
      </c>
      <c r="I1717" s="23">
        <v>8.1806715898959865</v>
      </c>
      <c r="J1717" s="23">
        <v>67.537638834206717</v>
      </c>
      <c r="K1717" s="23">
        <v>19.736566484517304</v>
      </c>
      <c r="L1717" s="23">
        <v>18.268356855272991</v>
      </c>
      <c r="M1717" s="23">
        <f t="shared" si="182"/>
        <v>29.532715494416422</v>
      </c>
      <c r="N1717" s="23">
        <v>1526.2902498192709</v>
      </c>
      <c r="O1717" s="17">
        <f t="shared" si="183"/>
        <v>2.4709184304085068E-2</v>
      </c>
      <c r="P1717" s="18">
        <f t="shared" si="184"/>
        <v>6.1094218937403001E-2</v>
      </c>
    </row>
    <row r="1718" spans="2:16" x14ac:dyDescent="0.3">
      <c r="B1718" s="19">
        <v>40980.416666666002</v>
      </c>
      <c r="C1718" s="21">
        <f t="shared" si="185"/>
        <v>3</v>
      </c>
      <c r="D1718" s="21" t="str">
        <f t="shared" si="186"/>
        <v>Shoulder</v>
      </c>
      <c r="E1718" s="21">
        <f t="shared" si="187"/>
        <v>10</v>
      </c>
      <c r="F1718" s="23">
        <v>99.37411710760091</v>
      </c>
      <c r="G1718" s="23">
        <v>2603.7762088556919</v>
      </c>
      <c r="H1718" s="16">
        <f t="shared" si="188"/>
        <v>3.8165383326577776E-2</v>
      </c>
      <c r="I1718" s="23">
        <v>8.0716055726300588</v>
      </c>
      <c r="J1718" s="23">
        <v>66.019745575803512</v>
      </c>
      <c r="K1718" s="23">
        <v>19.736566484517304</v>
      </c>
      <c r="L1718" s="23">
        <v>17.688256569867928</v>
      </c>
      <c r="M1718" s="23">
        <f t="shared" si="182"/>
        <v>28.59492252141828</v>
      </c>
      <c r="N1718" s="23">
        <v>1498.3127589455264</v>
      </c>
      <c r="O1718" s="17">
        <f t="shared" si="183"/>
        <v>2.4471878701649238E-2</v>
      </c>
      <c r="P1718" s="18">
        <f t="shared" si="184"/>
        <v>6.1703283396857059E-2</v>
      </c>
    </row>
    <row r="1719" spans="2:16" x14ac:dyDescent="0.3">
      <c r="B1719" s="19">
        <v>40980.458333332666</v>
      </c>
      <c r="C1719" s="21">
        <f t="shared" si="185"/>
        <v>3</v>
      </c>
      <c r="D1719" s="21" t="str">
        <f t="shared" si="186"/>
        <v>Shoulder</v>
      </c>
      <c r="E1719" s="21">
        <f t="shared" si="187"/>
        <v>11</v>
      </c>
      <c r="F1719" s="23">
        <v>100.74301026035623</v>
      </c>
      <c r="G1719" s="23">
        <v>2569.4978770176062</v>
      </c>
      <c r="H1719" s="16">
        <f t="shared" si="188"/>
        <v>3.9207275149527564E-2</v>
      </c>
      <c r="I1719" s="23">
        <v>7.9883354190727331</v>
      </c>
      <c r="J1719" s="23">
        <v>65.402196389084594</v>
      </c>
      <c r="K1719" s="23">
        <v>19.736566484517304</v>
      </c>
      <c r="L1719" s="23">
        <v>17.45224494159034</v>
      </c>
      <c r="M1719" s="23">
        <f t="shared" si="182"/>
        <v>28.213384962976949</v>
      </c>
      <c r="N1719" s="23">
        <v>1472.0689302110361</v>
      </c>
      <c r="O1719" s="17">
        <f t="shared" si="183"/>
        <v>2.4592408438957949E-2</v>
      </c>
      <c r="P1719" s="18">
        <f t="shared" si="184"/>
        <v>6.2835482264229719E-2</v>
      </c>
    </row>
    <row r="1720" spans="2:16" x14ac:dyDescent="0.3">
      <c r="B1720" s="19">
        <v>40980.499999999331</v>
      </c>
      <c r="C1720" s="21">
        <f t="shared" si="185"/>
        <v>3</v>
      </c>
      <c r="D1720" s="21" t="str">
        <f t="shared" si="186"/>
        <v>Shoulder</v>
      </c>
      <c r="E1720" s="21">
        <f t="shared" si="187"/>
        <v>12</v>
      </c>
      <c r="F1720" s="23">
        <v>101.30739745011651</v>
      </c>
      <c r="G1720" s="23">
        <v>2539.6425557392736</v>
      </c>
      <c r="H1720" s="16">
        <f t="shared" si="188"/>
        <v>3.9890415767830992E-2</v>
      </c>
      <c r="I1720" s="23">
        <v>7.8579206302599962</v>
      </c>
      <c r="J1720" s="23">
        <v>65.299957375841984</v>
      </c>
      <c r="K1720" s="23">
        <v>19.736566484517304</v>
      </c>
      <c r="L1720" s="23">
        <v>17.413171785139301</v>
      </c>
      <c r="M1720" s="23">
        <f t="shared" si="182"/>
        <v>28.150219106185379</v>
      </c>
      <c r="N1720" s="23">
        <v>1440.2583175867003</v>
      </c>
      <c r="O1720" s="17">
        <f t="shared" si="183"/>
        <v>2.5001167704957736E-2</v>
      </c>
      <c r="P1720" s="18">
        <f t="shared" si="184"/>
        <v>6.3894276498356689E-2</v>
      </c>
    </row>
    <row r="1721" spans="2:16" x14ac:dyDescent="0.3">
      <c r="B1721" s="19">
        <v>40980.541666665995</v>
      </c>
      <c r="C1721" s="21">
        <f t="shared" si="185"/>
        <v>3</v>
      </c>
      <c r="D1721" s="21" t="str">
        <f t="shared" si="186"/>
        <v>Shoulder</v>
      </c>
      <c r="E1721" s="21">
        <f t="shared" si="187"/>
        <v>13</v>
      </c>
      <c r="F1721" s="23">
        <v>98.313370405730879</v>
      </c>
      <c r="G1721" s="23">
        <v>2527.4792766999531</v>
      </c>
      <c r="H1721" s="16">
        <f t="shared" si="188"/>
        <v>3.8897794855155224E-2</v>
      </c>
      <c r="I1721" s="23">
        <v>7.7576324385659339</v>
      </c>
      <c r="J1721" s="23">
        <v>63.234102688710045</v>
      </c>
      <c r="K1721" s="23">
        <v>19.736566484517304</v>
      </c>
      <c r="L1721" s="23">
        <v>16.623654546706266</v>
      </c>
      <c r="M1721" s="23">
        <f t="shared" si="182"/>
        <v>26.873881657486475</v>
      </c>
      <c r="N1721" s="23">
        <v>1411.5237854839829</v>
      </c>
      <c r="O1721" s="17">
        <f t="shared" si="183"/>
        <v>2.4534842736764765E-2</v>
      </c>
      <c r="P1721" s="18">
        <f t="shared" si="184"/>
        <v>6.2478286312341813E-2</v>
      </c>
    </row>
    <row r="1722" spans="2:16" x14ac:dyDescent="0.3">
      <c r="B1722" s="19">
        <v>40980.583333332659</v>
      </c>
      <c r="C1722" s="21">
        <f t="shared" si="185"/>
        <v>3</v>
      </c>
      <c r="D1722" s="21" t="str">
        <f t="shared" si="186"/>
        <v>Shoulder</v>
      </c>
      <c r="E1722" s="21">
        <f t="shared" si="187"/>
        <v>14</v>
      </c>
      <c r="F1722" s="23">
        <v>96.516045869355978</v>
      </c>
      <c r="G1722" s="23">
        <v>2477.7204079027324</v>
      </c>
      <c r="H1722" s="16">
        <f t="shared" si="188"/>
        <v>3.8953566173776655E-2</v>
      </c>
      <c r="I1722" s="23">
        <v>7.6789566658456838</v>
      </c>
      <c r="J1722" s="23">
        <v>62.907057324432145</v>
      </c>
      <c r="K1722" s="23">
        <v>19.736566484517304</v>
      </c>
      <c r="L1722" s="23">
        <v>16.498666107560293</v>
      </c>
      <c r="M1722" s="23">
        <f t="shared" si="182"/>
        <v>26.671824732354548</v>
      </c>
      <c r="N1722" s="23">
        <v>1368.5074655767526</v>
      </c>
      <c r="O1722" s="17">
        <f t="shared" si="183"/>
        <v>2.5100909028452554E-2</v>
      </c>
      <c r="P1722" s="18">
        <f t="shared" si="184"/>
        <v>6.307670528136744E-2</v>
      </c>
    </row>
    <row r="1723" spans="2:16" x14ac:dyDescent="0.3">
      <c r="B1723" s="19">
        <v>40980.624999999323</v>
      </c>
      <c r="C1723" s="21">
        <f t="shared" si="185"/>
        <v>3</v>
      </c>
      <c r="D1723" s="21" t="str">
        <f t="shared" si="186"/>
        <v>Shoulder</v>
      </c>
      <c r="E1723" s="21">
        <f t="shared" si="187"/>
        <v>15</v>
      </c>
      <c r="F1723" s="23">
        <v>92.550703717408382</v>
      </c>
      <c r="G1723" s="23">
        <v>2443.4420760646467</v>
      </c>
      <c r="H1723" s="16">
        <f t="shared" si="188"/>
        <v>3.7877183430707097E-2</v>
      </c>
      <c r="I1723" s="23">
        <v>7.6338844459017876</v>
      </c>
      <c r="J1723" s="23">
        <v>61.154987244188355</v>
      </c>
      <c r="K1723" s="23">
        <v>19.736566484517304</v>
      </c>
      <c r="L1723" s="23">
        <v>15.829069383302947</v>
      </c>
      <c r="M1723" s="23">
        <f t="shared" si="182"/>
        <v>25.589351376368104</v>
      </c>
      <c r="N1723" s="23">
        <v>1333.8193562141169</v>
      </c>
      <c r="O1723" s="17">
        <f t="shared" si="183"/>
        <v>2.4908347346652687E-2</v>
      </c>
      <c r="P1723" s="18">
        <f t="shared" si="184"/>
        <v>6.1842072735954851E-2</v>
      </c>
    </row>
    <row r="1724" spans="2:16" x14ac:dyDescent="0.3">
      <c r="B1724" s="19">
        <v>40980.666666665988</v>
      </c>
      <c r="C1724" s="21">
        <f t="shared" si="185"/>
        <v>3</v>
      </c>
      <c r="D1724" s="21" t="str">
        <f t="shared" si="186"/>
        <v>Shoulder</v>
      </c>
      <c r="E1724" s="21">
        <f t="shared" si="187"/>
        <v>16</v>
      </c>
      <c r="F1724" s="23">
        <v>91.963773840417431</v>
      </c>
      <c r="G1724" s="23">
        <v>2410.2694968664996</v>
      </c>
      <c r="H1724" s="16">
        <f t="shared" si="188"/>
        <v>3.8154975599191732E-2</v>
      </c>
      <c r="I1724" s="23">
        <v>7.5445653894449256</v>
      </c>
      <c r="J1724" s="23">
        <v>60.38921298818881</v>
      </c>
      <c r="K1724" s="23">
        <v>19.736566484517304</v>
      </c>
      <c r="L1724" s="23">
        <v>15.536409894895639</v>
      </c>
      <c r="M1724" s="23">
        <f t="shared" si="182"/>
        <v>25.116236608775864</v>
      </c>
      <c r="N1724" s="23">
        <v>1326.3116387977032</v>
      </c>
      <c r="O1724" s="17">
        <f t="shared" si="183"/>
        <v>2.4625284920086876E-2</v>
      </c>
      <c r="P1724" s="18">
        <f t="shared" si="184"/>
        <v>6.1840683374029551E-2</v>
      </c>
    </row>
    <row r="1725" spans="2:16" x14ac:dyDescent="0.3">
      <c r="B1725" s="19">
        <v>40980.708333332652</v>
      </c>
      <c r="C1725" s="21">
        <f t="shared" si="185"/>
        <v>3</v>
      </c>
      <c r="D1725" s="21" t="str">
        <f t="shared" si="186"/>
        <v>Shoulder</v>
      </c>
      <c r="E1725" s="21">
        <f t="shared" si="187"/>
        <v>17</v>
      </c>
      <c r="F1725" s="23">
        <v>92.152265580476438</v>
      </c>
      <c r="G1725" s="23">
        <v>2405.8464863067466</v>
      </c>
      <c r="H1725" s="16">
        <f t="shared" si="188"/>
        <v>3.8303468698013585E-2</v>
      </c>
      <c r="I1725" s="23">
        <v>7.4589906742618535</v>
      </c>
      <c r="J1725" s="23">
        <v>59.908115327837599</v>
      </c>
      <c r="K1725" s="23">
        <v>19.736566484517304</v>
      </c>
      <c r="L1725" s="23">
        <v>15.352546577411092</v>
      </c>
      <c r="M1725" s="23">
        <f t="shared" si="182"/>
        <v>24.819002265909205</v>
      </c>
      <c r="N1725" s="23">
        <v>1358.4777633912847</v>
      </c>
      <c r="O1725" s="17">
        <f t="shared" si="183"/>
        <v>2.3760413169806132E-2</v>
      </c>
      <c r="P1725" s="18">
        <f t="shared" si="184"/>
        <v>6.1153775625718179E-2</v>
      </c>
    </row>
    <row r="1726" spans="2:16" x14ac:dyDescent="0.3">
      <c r="B1726" s="19">
        <v>40980.749999999316</v>
      </c>
      <c r="C1726" s="21">
        <f t="shared" si="185"/>
        <v>3</v>
      </c>
      <c r="D1726" s="21" t="str">
        <f t="shared" si="186"/>
        <v>Shoulder</v>
      </c>
      <c r="E1726" s="21">
        <f t="shared" si="187"/>
        <v>18</v>
      </c>
      <c r="F1726" s="23">
        <v>88.215271235741412</v>
      </c>
      <c r="G1726" s="23">
        <v>2403.6349810268698</v>
      </c>
      <c r="H1726" s="16">
        <f t="shared" si="188"/>
        <v>3.6700776919985786E-2</v>
      </c>
      <c r="I1726" s="23">
        <v>7.4877490629963184</v>
      </c>
      <c r="J1726" s="23">
        <v>60.110263971775481</v>
      </c>
      <c r="K1726" s="23">
        <v>19.736566484517304</v>
      </c>
      <c r="L1726" s="23">
        <v>15.429802659413836</v>
      </c>
      <c r="M1726" s="23">
        <f t="shared" si="182"/>
        <v>24.943894827844339</v>
      </c>
      <c r="N1726" s="23">
        <v>1370.9407275623403</v>
      </c>
      <c r="O1726" s="17">
        <f t="shared" si="183"/>
        <v>2.3656488744416494E-2</v>
      </c>
      <c r="P1726" s="18">
        <f t="shared" si="184"/>
        <v>5.9489054148283295E-2</v>
      </c>
    </row>
    <row r="1727" spans="2:16" x14ac:dyDescent="0.3">
      <c r="B1727" s="19">
        <v>40980.79166666598</v>
      </c>
      <c r="C1727" s="21">
        <f t="shared" si="185"/>
        <v>3</v>
      </c>
      <c r="D1727" s="21" t="str">
        <f t="shared" si="186"/>
        <v>Shoulder</v>
      </c>
      <c r="E1727" s="21">
        <f t="shared" si="187"/>
        <v>19</v>
      </c>
      <c r="F1727" s="23">
        <v>82.989464689647576</v>
      </c>
      <c r="G1727" s="23">
        <v>2410.2694968664996</v>
      </c>
      <c r="H1727" s="16">
        <f t="shared" si="188"/>
        <v>3.4431612231552965E-2</v>
      </c>
      <c r="I1727" s="23">
        <v>7.6213744569940323</v>
      </c>
      <c r="J1727" s="23">
        <v>63.58937825067963</v>
      </c>
      <c r="K1727" s="23">
        <v>19.736566484517304</v>
      </c>
      <c r="L1727" s="23">
        <v>16.759431851042415</v>
      </c>
      <c r="M1727" s="23">
        <f t="shared" si="182"/>
        <v>27.093379915119911</v>
      </c>
      <c r="N1727" s="23">
        <v>1400.6181009774307</v>
      </c>
      <c r="O1727" s="17">
        <f t="shared" si="183"/>
        <v>2.4785310391096632E-2</v>
      </c>
      <c r="P1727" s="18">
        <f t="shared" si="184"/>
        <v>5.8363524426224681E-2</v>
      </c>
    </row>
    <row r="1728" spans="2:16" x14ac:dyDescent="0.3">
      <c r="B1728" s="19">
        <v>40980.833333332645</v>
      </c>
      <c r="C1728" s="21">
        <f t="shared" si="185"/>
        <v>3</v>
      </c>
      <c r="D1728" s="21" t="str">
        <f t="shared" si="186"/>
        <v>Shoulder</v>
      </c>
      <c r="E1728" s="21">
        <f t="shared" si="187"/>
        <v>20</v>
      </c>
      <c r="F1728" s="23">
        <v>88.460103650003248</v>
      </c>
      <c r="G1728" s="23">
        <v>2455.6053551039672</v>
      </c>
      <c r="H1728" s="16">
        <f t="shared" si="188"/>
        <v>3.6023746025043976E-2</v>
      </c>
      <c r="I1728" s="23">
        <v>7.850501761411131</v>
      </c>
      <c r="J1728" s="23">
        <v>61.903903431005624</v>
      </c>
      <c r="K1728" s="23">
        <v>19.736566484517304</v>
      </c>
      <c r="L1728" s="23">
        <v>16.115286145458011</v>
      </c>
      <c r="M1728" s="23">
        <f t="shared" si="182"/>
        <v>26.052050801030308</v>
      </c>
      <c r="N1728" s="23">
        <v>1421.1549875706085</v>
      </c>
      <c r="O1728" s="17">
        <f t="shared" si="183"/>
        <v>2.3855633522699812E-2</v>
      </c>
      <c r="P1728" s="18">
        <f t="shared" si="184"/>
        <v>5.9020010264455525E-2</v>
      </c>
    </row>
    <row r="1729" spans="2:16" x14ac:dyDescent="0.3">
      <c r="B1729" s="19">
        <v>40980.874999999309</v>
      </c>
      <c r="C1729" s="21">
        <f t="shared" si="185"/>
        <v>3</v>
      </c>
      <c r="D1729" s="21" t="str">
        <f t="shared" si="186"/>
        <v>Shoulder</v>
      </c>
      <c r="E1729" s="21">
        <f t="shared" si="187"/>
        <v>21</v>
      </c>
      <c r="F1729" s="23">
        <v>85.255515108534837</v>
      </c>
      <c r="G1729" s="23">
        <v>2508.6814818210032</v>
      </c>
      <c r="H1729" s="16">
        <f t="shared" si="188"/>
        <v>3.3984192782676226E-2</v>
      </c>
      <c r="I1729" s="23">
        <v>7.674215675396713</v>
      </c>
      <c r="J1729" s="23">
        <v>60.776187879359874</v>
      </c>
      <c r="K1729" s="23">
        <v>19.736566484517304</v>
      </c>
      <c r="L1729" s="23">
        <v>15.68430187845256</v>
      </c>
      <c r="M1729" s="23">
        <f t="shared" si="182"/>
        <v>25.355319516390011</v>
      </c>
      <c r="N1729" s="23">
        <v>1365.45475696524</v>
      </c>
      <c r="O1729" s="17">
        <f t="shared" si="183"/>
        <v>2.4189402851542113E-2</v>
      </c>
      <c r="P1729" s="18">
        <f t="shared" si="184"/>
        <v>5.735153830441371E-2</v>
      </c>
    </row>
    <row r="1730" spans="2:16" x14ac:dyDescent="0.3">
      <c r="B1730" s="19">
        <v>40980.916666665973</v>
      </c>
      <c r="C1730" s="21">
        <f t="shared" si="185"/>
        <v>3</v>
      </c>
      <c r="D1730" s="21" t="str">
        <f t="shared" si="186"/>
        <v>Shoulder</v>
      </c>
      <c r="E1730" s="21">
        <f t="shared" si="187"/>
        <v>22</v>
      </c>
      <c r="F1730" s="23">
        <v>81.752833200629794</v>
      </c>
      <c r="G1730" s="23">
        <v>2458.9226130237821</v>
      </c>
      <c r="H1730" s="16">
        <f t="shared" si="188"/>
        <v>3.3247420137430365E-2</v>
      </c>
      <c r="I1730" s="23">
        <v>7.1546625211923676</v>
      </c>
      <c r="J1730" s="23">
        <v>58.307950503081933</v>
      </c>
      <c r="K1730" s="23">
        <v>19.736566484517304</v>
      </c>
      <c r="L1730" s="23">
        <v>14.741004187063817</v>
      </c>
      <c r="M1730" s="23">
        <f t="shared" si="182"/>
        <v>23.830379831500814</v>
      </c>
      <c r="N1730" s="23">
        <v>1262.9369651900388</v>
      </c>
      <c r="O1730" s="17">
        <f t="shared" si="183"/>
        <v>2.4534116275574173E-2</v>
      </c>
      <c r="P1730" s="18">
        <f t="shared" si="184"/>
        <v>5.6965840341489958E-2</v>
      </c>
    </row>
    <row r="1731" spans="2:16" x14ac:dyDescent="0.3">
      <c r="B1731" s="19">
        <v>40980.958333332637</v>
      </c>
      <c r="C1731" s="21">
        <f t="shared" si="185"/>
        <v>3</v>
      </c>
      <c r="D1731" s="21" t="str">
        <f t="shared" si="186"/>
        <v>Shoulder</v>
      </c>
      <c r="E1731" s="21">
        <f t="shared" si="187"/>
        <v>23</v>
      </c>
      <c r="F1731" s="23">
        <v>71.701394295859018</v>
      </c>
      <c r="G1731" s="23">
        <v>2309.6460066321192</v>
      </c>
      <c r="H1731" s="16">
        <f t="shared" si="188"/>
        <v>3.1044321982662871E-2</v>
      </c>
      <c r="I1731" s="23">
        <v>6.7243743523069552</v>
      </c>
      <c r="J1731" s="23">
        <v>55.873590596935301</v>
      </c>
      <c r="K1731" s="23">
        <v>19.736566484517304</v>
      </c>
      <c r="L1731" s="23">
        <v>13.810653605086879</v>
      </c>
      <c r="M1731" s="23">
        <f t="shared" si="182"/>
        <v>22.32637050733112</v>
      </c>
      <c r="N1731" s="23">
        <v>1148.4031489246097</v>
      </c>
      <c r="O1731" s="17">
        <f t="shared" si="183"/>
        <v>2.5296643331953451E-2</v>
      </c>
      <c r="P1731" s="18">
        <f t="shared" si="184"/>
        <v>5.5555648173938578E-2</v>
      </c>
    </row>
    <row r="1732" spans="2:16" x14ac:dyDescent="0.3">
      <c r="B1732" s="19">
        <v>40980.999999999302</v>
      </c>
      <c r="C1732" s="21">
        <f t="shared" si="185"/>
        <v>3</v>
      </c>
      <c r="D1732" s="21" t="str">
        <f t="shared" si="186"/>
        <v>Shoulder</v>
      </c>
      <c r="E1732" s="21">
        <f t="shared" si="187"/>
        <v>0</v>
      </c>
      <c r="F1732" s="23">
        <v>65.714305336087548</v>
      </c>
      <c r="G1732" s="23">
        <v>2179.1671951194066</v>
      </c>
      <c r="H1732" s="16">
        <f t="shared" si="188"/>
        <v>3.0155696856700689E-2</v>
      </c>
      <c r="I1732" s="23">
        <v>6.5478408569738287</v>
      </c>
      <c r="J1732" s="23">
        <v>55.350632883310062</v>
      </c>
      <c r="K1732" s="23">
        <v>19.736566484517304</v>
      </c>
      <c r="L1732" s="23">
        <v>13.610792437478873</v>
      </c>
      <c r="M1732" s="23">
        <f t="shared" si="182"/>
        <v>22.003273961313887</v>
      </c>
      <c r="N1732" s="23">
        <v>1069.1209096354098</v>
      </c>
      <c r="O1732" s="17">
        <f t="shared" si="183"/>
        <v>2.6705225350072123E-2</v>
      </c>
      <c r="P1732" s="18">
        <f t="shared" si="184"/>
        <v>5.6055607526626153E-2</v>
      </c>
    </row>
    <row r="1733" spans="2:16" x14ac:dyDescent="0.3">
      <c r="B1733" s="19">
        <v>40981.041666665966</v>
      </c>
      <c r="C1733" s="21">
        <f t="shared" ref="C1733:C1796" si="189">MONTH(B1733)</f>
        <v>3</v>
      </c>
      <c r="D1733" s="21" t="str">
        <f t="shared" ref="D1733:D1796" si="190">IF(AND(C1733&gt;5,C1733&lt;7),"Summer",IF(OR(C1733=1,C1733&gt;10),"Winter","Shoulder"))</f>
        <v>Shoulder</v>
      </c>
      <c r="E1733" s="21">
        <f t="shared" ref="E1733:E1796" si="191">HOUR(B1733)</f>
        <v>1</v>
      </c>
      <c r="F1733" s="23">
        <v>60.829832125811826</v>
      </c>
      <c r="G1733" s="23">
        <v>2101.7645103237296</v>
      </c>
      <c r="H1733" s="16">
        <f t="shared" si="188"/>
        <v>2.8942268188000927E-2</v>
      </c>
      <c r="I1733" s="23">
        <v>6.526462174531507</v>
      </c>
      <c r="J1733" s="23">
        <v>55.961990973864509</v>
      </c>
      <c r="K1733" s="23">
        <v>19.736566484517304</v>
      </c>
      <c r="L1733" s="23">
        <v>13.844437985907234</v>
      </c>
      <c r="M1733" s="23">
        <f t="shared" ref="M1733:M1796" si="192">J1733-K1733-L1733</f>
        <v>22.380986503439971</v>
      </c>
      <c r="N1733" s="23">
        <v>1017.9879148520041</v>
      </c>
      <c r="O1733" s="17">
        <f t="shared" ref="O1733:O1796" si="193">(I1733+M1733)/N1733</f>
        <v>2.8396652117598141E-2</v>
      </c>
      <c r="P1733" s="18">
        <f t="shared" ref="P1733:P1796" si="194">H1733+(1-H1733)*O1733</f>
        <v>5.6517056784370176E-2</v>
      </c>
    </row>
    <row r="1734" spans="2:16" x14ac:dyDescent="0.3">
      <c r="B1734" s="19">
        <v>40981.08333333263</v>
      </c>
      <c r="C1734" s="21">
        <f t="shared" si="189"/>
        <v>3</v>
      </c>
      <c r="D1734" s="21" t="str">
        <f t="shared" si="190"/>
        <v>Shoulder</v>
      </c>
      <c r="E1734" s="21">
        <f t="shared" si="191"/>
        <v>2</v>
      </c>
      <c r="F1734" s="23">
        <v>59.019653753401641</v>
      </c>
      <c r="G1734" s="23">
        <v>2057.5344047262001</v>
      </c>
      <c r="H1734" s="16">
        <f t="shared" ref="H1734:H1797" si="195">F1734/G1734</f>
        <v>2.8684649752554438E-2</v>
      </c>
      <c r="I1734" s="23">
        <v>6.4663174221656874</v>
      </c>
      <c r="J1734" s="23">
        <v>51.066051437418274</v>
      </c>
      <c r="K1734" s="23">
        <v>19.736566484517304</v>
      </c>
      <c r="L1734" s="23">
        <v>11.97333413410796</v>
      </c>
      <c r="M1734" s="23">
        <f t="shared" si="192"/>
        <v>19.356150818793012</v>
      </c>
      <c r="N1734" s="23">
        <v>1003.8724055586761</v>
      </c>
      <c r="O1734" s="17">
        <f t="shared" si="193"/>
        <v>2.5722858899172505E-2</v>
      </c>
      <c r="P1734" s="18">
        <f t="shared" si="194"/>
        <v>5.3669657453569802E-2</v>
      </c>
    </row>
    <row r="1735" spans="2:16" x14ac:dyDescent="0.3">
      <c r="B1735" s="19">
        <v>40981.124999999294</v>
      </c>
      <c r="C1735" s="21">
        <f t="shared" si="189"/>
        <v>3</v>
      </c>
      <c r="D1735" s="21" t="str">
        <f t="shared" si="190"/>
        <v>Shoulder</v>
      </c>
      <c r="E1735" s="21">
        <f t="shared" si="191"/>
        <v>3</v>
      </c>
      <c r="F1735" s="23">
        <v>57.823448747595123</v>
      </c>
      <c r="G1735" s="23">
        <v>2037.6308572073117</v>
      </c>
      <c r="H1735" s="16">
        <f t="shared" si="195"/>
        <v>2.8377784201229377E-2</v>
      </c>
      <c r="I1735" s="23">
        <v>6.4790881649792791</v>
      </c>
      <c r="J1735" s="23">
        <v>57.867225697947028</v>
      </c>
      <c r="K1735" s="23">
        <v>19.736566484517304</v>
      </c>
      <c r="L1735" s="23">
        <v>14.572570350344099</v>
      </c>
      <c r="M1735" s="23">
        <f t="shared" si="192"/>
        <v>23.558088863085622</v>
      </c>
      <c r="N1735" s="23">
        <v>997.14663086542532</v>
      </c>
      <c r="O1735" s="17">
        <f t="shared" si="193"/>
        <v>3.0123129435833909E-2</v>
      </c>
      <c r="P1735" s="18">
        <f t="shared" si="194"/>
        <v>5.7646085970467491E-2</v>
      </c>
    </row>
    <row r="1736" spans="2:16" x14ac:dyDescent="0.3">
      <c r="B1736" s="19">
        <v>40981.166666665958</v>
      </c>
      <c r="C1736" s="21">
        <f t="shared" si="189"/>
        <v>3</v>
      </c>
      <c r="D1736" s="21" t="str">
        <f t="shared" si="190"/>
        <v>Shoulder</v>
      </c>
      <c r="E1736" s="21">
        <f t="shared" si="191"/>
        <v>4</v>
      </c>
      <c r="F1736" s="23">
        <v>58.134113462986633</v>
      </c>
      <c r="G1736" s="23">
        <v>2035.4193519274349</v>
      </c>
      <c r="H1736" s="16">
        <f t="shared" si="195"/>
        <v>2.8561246314149802E-2</v>
      </c>
      <c r="I1736" s="23">
        <v>6.5504421671948814</v>
      </c>
      <c r="J1736" s="23">
        <v>53.630425868236344</v>
      </c>
      <c r="K1736" s="23">
        <v>19.736566484517304</v>
      </c>
      <c r="L1736" s="23">
        <v>12.953372968174545</v>
      </c>
      <c r="M1736" s="23">
        <f t="shared" si="192"/>
        <v>20.940486415544495</v>
      </c>
      <c r="N1736" s="23">
        <v>1005.1231482598903</v>
      </c>
      <c r="O1736" s="17">
        <f t="shared" si="193"/>
        <v>2.7350806346797187E-2</v>
      </c>
      <c r="P1736" s="18">
        <f t="shared" si="194"/>
        <v>5.5130879543985503E-2</v>
      </c>
    </row>
    <row r="1737" spans="2:16" x14ac:dyDescent="0.3">
      <c r="B1737" s="19">
        <v>40981.208333332623</v>
      </c>
      <c r="C1737" s="21">
        <f t="shared" si="189"/>
        <v>3</v>
      </c>
      <c r="D1737" s="21" t="str">
        <f t="shared" si="190"/>
        <v>Shoulder</v>
      </c>
      <c r="E1737" s="21">
        <f t="shared" si="191"/>
        <v>5</v>
      </c>
      <c r="F1737" s="23">
        <v>59.319649169880982</v>
      </c>
      <c r="G1737" s="23">
        <v>2063.0631679258913</v>
      </c>
      <c r="H1737" s="16">
        <f t="shared" si="195"/>
        <v>2.8753190930900202E-2</v>
      </c>
      <c r="I1737" s="23">
        <v>6.8657798087466322</v>
      </c>
      <c r="J1737" s="23">
        <v>50.245589220300353</v>
      </c>
      <c r="K1737" s="23">
        <v>19.736566484517304</v>
      </c>
      <c r="L1737" s="23">
        <v>11.65977429471921</v>
      </c>
      <c r="M1737" s="23">
        <f t="shared" si="192"/>
        <v>18.849248441063839</v>
      </c>
      <c r="N1737" s="23">
        <v>1068.5143108431967</v>
      </c>
      <c r="O1737" s="17">
        <f t="shared" si="193"/>
        <v>2.4066152403254173E-2</v>
      </c>
      <c r="P1737" s="18">
        <f t="shared" si="194"/>
        <v>5.2127364659131467E-2</v>
      </c>
    </row>
    <row r="1738" spans="2:16" x14ac:dyDescent="0.3">
      <c r="B1738" s="19">
        <v>40981.249999999287</v>
      </c>
      <c r="C1738" s="21">
        <f t="shared" si="189"/>
        <v>3</v>
      </c>
      <c r="D1738" s="21" t="str">
        <f t="shared" si="190"/>
        <v>Shoulder</v>
      </c>
      <c r="E1738" s="21">
        <f t="shared" si="191"/>
        <v>6</v>
      </c>
      <c r="F1738" s="23">
        <v>67.04306959692714</v>
      </c>
      <c r="G1738" s="23">
        <v>2149.311873841074</v>
      </c>
      <c r="H1738" s="16">
        <f t="shared" si="195"/>
        <v>3.1192806596798472E-2</v>
      </c>
      <c r="I1738" s="23">
        <v>7.4214448796634054</v>
      </c>
      <c r="J1738" s="23">
        <v>59.609342796136886</v>
      </c>
      <c r="K1738" s="23">
        <v>19.736566484517304</v>
      </c>
      <c r="L1738" s="23">
        <v>15.238363297426631</v>
      </c>
      <c r="M1738" s="23">
        <f t="shared" si="192"/>
        <v>24.634413014192951</v>
      </c>
      <c r="N1738" s="23">
        <v>1276.7231105802114</v>
      </c>
      <c r="O1738" s="17">
        <f t="shared" si="193"/>
        <v>2.5107917001117381E-2</v>
      </c>
      <c r="P1738" s="18">
        <f t="shared" si="194"/>
        <v>5.5517537198851531E-2</v>
      </c>
    </row>
    <row r="1739" spans="2:16" x14ac:dyDescent="0.3">
      <c r="B1739" s="19">
        <v>40981.291666665951</v>
      </c>
      <c r="C1739" s="21">
        <f t="shared" si="189"/>
        <v>3</v>
      </c>
      <c r="D1739" s="21" t="str">
        <f t="shared" si="190"/>
        <v>Shoulder</v>
      </c>
      <c r="E1739" s="21">
        <f t="shared" si="191"/>
        <v>7</v>
      </c>
      <c r="F1739" s="23">
        <v>85.198444114439866</v>
      </c>
      <c r="G1739" s="23">
        <v>2358.2991227894022</v>
      </c>
      <c r="H1739" s="16">
        <f t="shared" si="195"/>
        <v>3.6127072809011153E-2</v>
      </c>
      <c r="I1739" s="23">
        <v>8.0081772804381721</v>
      </c>
      <c r="J1739" s="23">
        <v>64.805831648438073</v>
      </c>
      <c r="K1739" s="23">
        <v>19.736566484517304</v>
      </c>
      <c r="L1739" s="23">
        <v>17.224329471026557</v>
      </c>
      <c r="M1739" s="23">
        <f t="shared" si="192"/>
        <v>27.844935692894211</v>
      </c>
      <c r="N1739" s="23">
        <v>1430.8867677853193</v>
      </c>
      <c r="O1739" s="17">
        <f t="shared" si="193"/>
        <v>2.5056568961654938E-2</v>
      </c>
      <c r="P1739" s="18">
        <f t="shared" si="194"/>
        <v>6.0278421279444369E-2</v>
      </c>
    </row>
    <row r="1740" spans="2:16" x14ac:dyDescent="0.3">
      <c r="B1740" s="19">
        <v>40981.333333332615</v>
      </c>
      <c r="C1740" s="21">
        <f t="shared" si="189"/>
        <v>3</v>
      </c>
      <c r="D1740" s="21" t="str">
        <f t="shared" si="190"/>
        <v>Shoulder</v>
      </c>
      <c r="E1740" s="21">
        <f t="shared" si="191"/>
        <v>8</v>
      </c>
      <c r="F1740" s="23">
        <v>94.345476305809072</v>
      </c>
      <c r="G1740" s="23">
        <v>2530.796534619768</v>
      </c>
      <c r="H1740" s="16">
        <f t="shared" si="195"/>
        <v>3.7278965343606231E-2</v>
      </c>
      <c r="I1740" s="23">
        <v>8.0867764395671582</v>
      </c>
      <c r="J1740" s="23">
        <v>68.872213313195971</v>
      </c>
      <c r="K1740" s="23">
        <v>19.736566484517304</v>
      </c>
      <c r="L1740" s="23">
        <v>18.778397355070986</v>
      </c>
      <c r="M1740" s="23">
        <f t="shared" si="192"/>
        <v>30.357249473607681</v>
      </c>
      <c r="N1740" s="23">
        <v>1433.3516285872684</v>
      </c>
      <c r="O1740" s="17">
        <f t="shared" si="193"/>
        <v>2.6821071080140899E-2</v>
      </c>
      <c r="P1740" s="18">
        <f t="shared" si="194"/>
        <v>6.3100174644472151E-2</v>
      </c>
    </row>
    <row r="1741" spans="2:16" x14ac:dyDescent="0.3">
      <c r="B1741" s="19">
        <v>40981.37499999928</v>
      </c>
      <c r="C1741" s="21">
        <f t="shared" si="189"/>
        <v>3</v>
      </c>
      <c r="D1741" s="21" t="str">
        <f t="shared" si="190"/>
        <v>Shoulder</v>
      </c>
      <c r="E1741" s="21">
        <f t="shared" si="191"/>
        <v>9</v>
      </c>
      <c r="F1741" s="23">
        <v>90.899338117946712</v>
      </c>
      <c r="G1741" s="23">
        <v>2545.1713189389652</v>
      </c>
      <c r="H1741" s="16">
        <f t="shared" si="195"/>
        <v>3.5714428117884403E-2</v>
      </c>
      <c r="I1741" s="23">
        <v>7.9992594077966599</v>
      </c>
      <c r="J1741" s="23">
        <v>65.623704154889339</v>
      </c>
      <c r="K1741" s="23">
        <v>19.736566484517304</v>
      </c>
      <c r="L1741" s="23">
        <v>17.536899588714835</v>
      </c>
      <c r="M1741" s="23">
        <f t="shared" si="192"/>
        <v>28.350238081657199</v>
      </c>
      <c r="N1741" s="23">
        <v>1421.3264909906759</v>
      </c>
      <c r="O1741" s="17">
        <f t="shared" si="193"/>
        <v>2.5574347428167592E-2</v>
      </c>
      <c r="P1741" s="18">
        <f t="shared" si="194"/>
        <v>6.0375402353166907E-2</v>
      </c>
    </row>
    <row r="1742" spans="2:16" x14ac:dyDescent="0.3">
      <c r="B1742" s="19">
        <v>40981.416666665944</v>
      </c>
      <c r="C1742" s="21">
        <f t="shared" si="189"/>
        <v>3</v>
      </c>
      <c r="D1742" s="21" t="str">
        <f t="shared" si="190"/>
        <v>Shoulder</v>
      </c>
      <c r="E1742" s="21">
        <f t="shared" si="191"/>
        <v>10</v>
      </c>
      <c r="F1742" s="23">
        <v>95.731486340158213</v>
      </c>
      <c r="G1742" s="23">
        <v>2529.6907819798298</v>
      </c>
      <c r="H1742" s="16">
        <f t="shared" si="195"/>
        <v>3.7843157362195547E-2</v>
      </c>
      <c r="I1742" s="23">
        <v>8.0428733610448884</v>
      </c>
      <c r="J1742" s="23">
        <v>59.205849559780944</v>
      </c>
      <c r="K1742" s="23">
        <v>19.736566484517304</v>
      </c>
      <c r="L1742" s="23">
        <v>15.084158421508459</v>
      </c>
      <c r="M1742" s="23">
        <f t="shared" si="192"/>
        <v>24.385124653755181</v>
      </c>
      <c r="N1742" s="23">
        <v>1418.1976704366571</v>
      </c>
      <c r="O1742" s="17">
        <f t="shared" si="193"/>
        <v>2.2865640446874818E-2</v>
      </c>
      <c r="P1742" s="18">
        <f t="shared" si="194"/>
        <v>5.9843489779451899E-2</v>
      </c>
    </row>
    <row r="1743" spans="2:16" x14ac:dyDescent="0.3">
      <c r="B1743" s="19">
        <v>40981.458333332608</v>
      </c>
      <c r="C1743" s="21">
        <f t="shared" si="189"/>
        <v>3</v>
      </c>
      <c r="D1743" s="21" t="str">
        <f t="shared" si="190"/>
        <v>Shoulder</v>
      </c>
      <c r="E1743" s="21">
        <f t="shared" si="191"/>
        <v>11</v>
      </c>
      <c r="F1743" s="23">
        <v>90.813322639391004</v>
      </c>
      <c r="G1743" s="23">
        <v>2525.2677714200768</v>
      </c>
      <c r="H1743" s="16">
        <f t="shared" si="195"/>
        <v>3.5961858646111976E-2</v>
      </c>
      <c r="I1743" s="23">
        <v>7.9349618201941441</v>
      </c>
      <c r="J1743" s="23">
        <v>58.000917906821293</v>
      </c>
      <c r="K1743" s="23">
        <v>19.736566484517304</v>
      </c>
      <c r="L1743" s="23">
        <v>14.623664120011394</v>
      </c>
      <c r="M1743" s="23">
        <f t="shared" si="192"/>
        <v>23.640687302292594</v>
      </c>
      <c r="N1743" s="23">
        <v>1406.6957102425024</v>
      </c>
      <c r="O1743" s="17">
        <f t="shared" si="193"/>
        <v>2.2446680467265636E-2</v>
      </c>
      <c r="P1743" s="18">
        <f t="shared" si="194"/>
        <v>5.7601314763339365E-2</v>
      </c>
    </row>
    <row r="1744" spans="2:16" x14ac:dyDescent="0.3">
      <c r="B1744" s="19">
        <v>40981.499999999272</v>
      </c>
      <c r="C1744" s="21">
        <f t="shared" si="189"/>
        <v>3</v>
      </c>
      <c r="D1744" s="21" t="str">
        <f t="shared" si="190"/>
        <v>Shoulder</v>
      </c>
      <c r="E1744" s="21">
        <f t="shared" si="191"/>
        <v>12</v>
      </c>
      <c r="F1744" s="23">
        <v>97.579525442776969</v>
      </c>
      <c r="G1744" s="23">
        <v>2506.4699765411265</v>
      </c>
      <c r="H1744" s="16">
        <f t="shared" si="195"/>
        <v>3.8931056966991708E-2</v>
      </c>
      <c r="I1744" s="23">
        <v>7.8259641859223752</v>
      </c>
      <c r="J1744" s="23">
        <v>58.457316234268006</v>
      </c>
      <c r="K1744" s="23">
        <v>19.736566484517304</v>
      </c>
      <c r="L1744" s="23">
        <v>14.798087979228445</v>
      </c>
      <c r="M1744" s="23">
        <f t="shared" si="192"/>
        <v>23.922661770522257</v>
      </c>
      <c r="N1744" s="23">
        <v>1397.4825199743643</v>
      </c>
      <c r="O1744" s="17">
        <f t="shared" si="193"/>
        <v>2.2718442272198894E-2</v>
      </c>
      <c r="P1744" s="18">
        <f t="shared" si="194"/>
        <v>6.0765046268890316E-2</v>
      </c>
    </row>
    <row r="1745" spans="2:16" x14ac:dyDescent="0.3">
      <c r="B1745" s="19">
        <v>40981.541666665937</v>
      </c>
      <c r="C1745" s="21">
        <f t="shared" si="189"/>
        <v>3</v>
      </c>
      <c r="D1745" s="21" t="str">
        <f t="shared" si="190"/>
        <v>Shoulder</v>
      </c>
      <c r="E1745" s="21">
        <f t="shared" si="191"/>
        <v>13</v>
      </c>
      <c r="F1745" s="23">
        <v>94.745860028878397</v>
      </c>
      <c r="G1745" s="23">
        <v>2498.729708061559</v>
      </c>
      <c r="H1745" s="16">
        <f t="shared" si="195"/>
        <v>3.7917610585572074E-2</v>
      </c>
      <c r="I1745" s="23">
        <v>7.8286434815904489</v>
      </c>
      <c r="J1745" s="23">
        <v>58.029676692059923</v>
      </c>
      <c r="K1745" s="23">
        <v>19.736566484517304</v>
      </c>
      <c r="L1745" s="23">
        <v>14.63465499794861</v>
      </c>
      <c r="M1745" s="23">
        <f t="shared" si="192"/>
        <v>23.65845520959401</v>
      </c>
      <c r="N1745" s="23">
        <v>1380.6886416848859</v>
      </c>
      <c r="O1745" s="17">
        <f t="shared" si="193"/>
        <v>2.280535795004443E-2</v>
      </c>
      <c r="P1745" s="18">
        <f t="shared" si="194"/>
        <v>5.9858243853602139E-2</v>
      </c>
    </row>
    <row r="1746" spans="2:16" x14ac:dyDescent="0.3">
      <c r="B1746" s="19">
        <v>40981.583333332601</v>
      </c>
      <c r="C1746" s="21">
        <f t="shared" si="189"/>
        <v>3</v>
      </c>
      <c r="D1746" s="21" t="str">
        <f t="shared" si="190"/>
        <v>Shoulder</v>
      </c>
      <c r="E1746" s="21">
        <f t="shared" si="191"/>
        <v>14</v>
      </c>
      <c r="F1746" s="23">
        <v>84.246866840754095</v>
      </c>
      <c r="G1746" s="23">
        <v>2484.3549237423617</v>
      </c>
      <c r="H1746" s="16">
        <f t="shared" si="195"/>
        <v>3.3910962574480702E-2</v>
      </c>
      <c r="I1746" s="23">
        <v>7.7676381845933209</v>
      </c>
      <c r="J1746" s="23">
        <v>57.957034067983905</v>
      </c>
      <c r="K1746" s="23">
        <v>19.736566484517304</v>
      </c>
      <c r="L1746" s="23">
        <v>14.606892830401069</v>
      </c>
      <c r="M1746" s="23">
        <f t="shared" si="192"/>
        <v>23.613574753065532</v>
      </c>
      <c r="N1746" s="23">
        <v>1360.9341054428264</v>
      </c>
      <c r="O1746" s="17">
        <f t="shared" si="193"/>
        <v>2.3058583668492828E-2</v>
      </c>
      <c r="P1746" s="18">
        <f t="shared" si="194"/>
        <v>5.6187607475170737E-2</v>
      </c>
    </row>
    <row r="1747" spans="2:16" x14ac:dyDescent="0.3">
      <c r="B1747" s="19">
        <v>40981.624999999265</v>
      </c>
      <c r="C1747" s="21">
        <f t="shared" si="189"/>
        <v>3</v>
      </c>
      <c r="D1747" s="21" t="str">
        <f t="shared" si="190"/>
        <v>Shoulder</v>
      </c>
      <c r="E1747" s="21">
        <f t="shared" si="191"/>
        <v>15</v>
      </c>
      <c r="F1747" s="23">
        <v>81.443783691406651</v>
      </c>
      <c r="G1747" s="23">
        <v>2451.1823445442142</v>
      </c>
      <c r="H1747" s="16">
        <f t="shared" si="195"/>
        <v>3.3226326010662721E-2</v>
      </c>
      <c r="I1747" s="23">
        <v>7.8043943957700463</v>
      </c>
      <c r="J1747" s="23">
        <v>65.233271951219592</v>
      </c>
      <c r="K1747" s="23">
        <v>19.736566484517304</v>
      </c>
      <c r="L1747" s="23">
        <v>17.38768630805345</v>
      </c>
      <c r="M1747" s="23">
        <f t="shared" si="192"/>
        <v>28.109019158648838</v>
      </c>
      <c r="N1747" s="23">
        <v>1344.6372324510173</v>
      </c>
      <c r="O1747" s="17">
        <f t="shared" si="193"/>
        <v>2.6708626451578746E-2</v>
      </c>
      <c r="P1747" s="18">
        <f t="shared" si="194"/>
        <v>5.9047522932464305E-2</v>
      </c>
    </row>
    <row r="1748" spans="2:16" x14ac:dyDescent="0.3">
      <c r="B1748" s="19">
        <v>40981.666666665929</v>
      </c>
      <c r="C1748" s="21">
        <f t="shared" si="189"/>
        <v>3</v>
      </c>
      <c r="D1748" s="21" t="str">
        <f t="shared" si="190"/>
        <v>Shoulder</v>
      </c>
      <c r="E1748" s="21">
        <f t="shared" si="191"/>
        <v>16</v>
      </c>
      <c r="F1748" s="23">
        <v>80.922163443535723</v>
      </c>
      <c r="G1748" s="23">
        <v>2453.3938498240909</v>
      </c>
      <c r="H1748" s="16">
        <f t="shared" si="195"/>
        <v>3.2983763878489329E-2</v>
      </c>
      <c r="I1748" s="23">
        <v>7.8115862188077134</v>
      </c>
      <c r="J1748" s="23">
        <v>63.901879383663967</v>
      </c>
      <c r="K1748" s="23">
        <v>19.736566484517304</v>
      </c>
      <c r="L1748" s="23">
        <v>16.878861854061419</v>
      </c>
      <c r="M1748" s="23">
        <f t="shared" si="192"/>
        <v>27.286451045085244</v>
      </c>
      <c r="N1748" s="23">
        <v>1359.8553604515344</v>
      </c>
      <c r="O1748" s="17">
        <f t="shared" si="193"/>
        <v>2.581012531526794E-2</v>
      </c>
      <c r="P1748" s="18">
        <f t="shared" si="194"/>
        <v>5.7942574114684252E-2</v>
      </c>
    </row>
    <row r="1749" spans="2:16" x14ac:dyDescent="0.3">
      <c r="B1749" s="19">
        <v>40981.708333332594</v>
      </c>
      <c r="C1749" s="21">
        <f t="shared" si="189"/>
        <v>3</v>
      </c>
      <c r="D1749" s="21" t="str">
        <f t="shared" si="190"/>
        <v>Shoulder</v>
      </c>
      <c r="E1749" s="21">
        <f t="shared" si="191"/>
        <v>17</v>
      </c>
      <c r="F1749" s="23">
        <v>86.302253937692967</v>
      </c>
      <c r="G1749" s="23">
        <v>2458.9226130237821</v>
      </c>
      <c r="H1749" s="16">
        <f t="shared" si="195"/>
        <v>3.5097588464390712E-2</v>
      </c>
      <c r="I1749" s="23">
        <v>7.9591266910558662</v>
      </c>
      <c r="J1749" s="23">
        <v>63.933101528553564</v>
      </c>
      <c r="K1749" s="23">
        <v>19.736566484517304</v>
      </c>
      <c r="L1749" s="23">
        <v>16.890794165547181</v>
      </c>
      <c r="M1749" s="23">
        <f t="shared" si="192"/>
        <v>27.305740878489079</v>
      </c>
      <c r="N1749" s="23">
        <v>1367.9182770223385</v>
      </c>
      <c r="O1749" s="17">
        <f t="shared" si="193"/>
        <v>2.577995203507984E-2</v>
      </c>
      <c r="P1749" s="18">
        <f t="shared" si="194"/>
        <v>5.9972726352311587E-2</v>
      </c>
    </row>
    <row r="1750" spans="2:16" x14ac:dyDescent="0.3">
      <c r="B1750" s="19">
        <v>40981.749999999258</v>
      </c>
      <c r="C1750" s="21">
        <f t="shared" si="189"/>
        <v>3</v>
      </c>
      <c r="D1750" s="21" t="str">
        <f t="shared" si="190"/>
        <v>Shoulder</v>
      </c>
      <c r="E1750" s="21">
        <f t="shared" si="191"/>
        <v>18</v>
      </c>
      <c r="F1750" s="23">
        <v>90.798808241223043</v>
      </c>
      <c r="G1750" s="23">
        <v>2490.9894395819911</v>
      </c>
      <c r="H1750" s="16">
        <f t="shared" si="195"/>
        <v>3.645090051303463E-2</v>
      </c>
      <c r="I1750" s="23">
        <v>7.9187709837990061</v>
      </c>
      <c r="J1750" s="23">
        <v>64.010154159383717</v>
      </c>
      <c r="K1750" s="23">
        <v>19.736566484517304</v>
      </c>
      <c r="L1750" s="23">
        <v>16.920241725768122</v>
      </c>
      <c r="M1750" s="23">
        <f t="shared" si="192"/>
        <v>27.353345949098291</v>
      </c>
      <c r="N1750" s="23">
        <v>1400.2372905413458</v>
      </c>
      <c r="O1750" s="17">
        <f t="shared" si="193"/>
        <v>2.5190099686075881E-2</v>
      </c>
      <c r="P1750" s="18">
        <f t="shared" si="194"/>
        <v>6.0722798381539933E-2</v>
      </c>
    </row>
    <row r="1751" spans="2:16" x14ac:dyDescent="0.3">
      <c r="B1751" s="19">
        <v>40981.791666665922</v>
      </c>
      <c r="C1751" s="21">
        <f t="shared" si="189"/>
        <v>3</v>
      </c>
      <c r="D1751" s="21" t="str">
        <f t="shared" si="190"/>
        <v>Shoulder</v>
      </c>
      <c r="E1751" s="21">
        <f t="shared" si="191"/>
        <v>19</v>
      </c>
      <c r="F1751" s="23">
        <v>86.470720469397818</v>
      </c>
      <c r="G1751" s="23">
        <v>2504.2584712612502</v>
      </c>
      <c r="H1751" s="16">
        <f t="shared" si="195"/>
        <v>3.4529471083648774E-2</v>
      </c>
      <c r="I1751" s="23">
        <v>8.0660335427871033</v>
      </c>
      <c r="J1751" s="23">
        <v>66.846068893521306</v>
      </c>
      <c r="K1751" s="23">
        <v>19.736566484517304</v>
      </c>
      <c r="L1751" s="23">
        <v>18.004056373175057</v>
      </c>
      <c r="M1751" s="23">
        <f t="shared" si="192"/>
        <v>29.105446035828944</v>
      </c>
      <c r="N1751" s="23">
        <v>1424.9645329235084</v>
      </c>
      <c r="O1751" s="17">
        <f t="shared" si="193"/>
        <v>2.6085898083620159E-2</v>
      </c>
      <c r="P1751" s="18">
        <f t="shared" si="194"/>
        <v>5.9714636903699561E-2</v>
      </c>
    </row>
    <row r="1752" spans="2:16" x14ac:dyDescent="0.3">
      <c r="B1752" s="19">
        <v>40981.833333332586</v>
      </c>
      <c r="C1752" s="21">
        <f t="shared" si="189"/>
        <v>3</v>
      </c>
      <c r="D1752" s="21" t="str">
        <f t="shared" si="190"/>
        <v>Shoulder</v>
      </c>
      <c r="E1752" s="21">
        <f t="shared" si="191"/>
        <v>20</v>
      </c>
      <c r="F1752" s="23">
        <v>87.474968926879924</v>
      </c>
      <c r="G1752" s="23">
        <v>2523.0562661402</v>
      </c>
      <c r="H1752" s="16">
        <f t="shared" si="195"/>
        <v>3.4670241048845148E-2</v>
      </c>
      <c r="I1752" s="23">
        <v>8.2338021137318513</v>
      </c>
      <c r="J1752" s="23">
        <v>64.926759687619594</v>
      </c>
      <c r="K1752" s="23">
        <v>19.736566484517304</v>
      </c>
      <c r="L1752" s="23">
        <v>17.270545098939994</v>
      </c>
      <c r="M1752" s="23">
        <f t="shared" si="192"/>
        <v>27.919648104162295</v>
      </c>
      <c r="N1752" s="23">
        <v>1455.9196481285896</v>
      </c>
      <c r="O1752" s="17">
        <f t="shared" si="193"/>
        <v>2.4832036757224257E-2</v>
      </c>
      <c r="P1752" s="18">
        <f t="shared" si="194"/>
        <v>5.8641345105962653E-2</v>
      </c>
    </row>
    <row r="1753" spans="2:16" x14ac:dyDescent="0.3">
      <c r="B1753" s="19">
        <v>40981.874999999251</v>
      </c>
      <c r="C1753" s="21">
        <f t="shared" si="189"/>
        <v>3</v>
      </c>
      <c r="D1753" s="21" t="str">
        <f t="shared" si="190"/>
        <v>Shoulder</v>
      </c>
      <c r="E1753" s="21">
        <f t="shared" si="191"/>
        <v>21</v>
      </c>
      <c r="F1753" s="23">
        <v>87.942125115277264</v>
      </c>
      <c r="G1753" s="23">
        <v>2580.5554034169886</v>
      </c>
      <c r="H1753" s="16">
        <f t="shared" si="195"/>
        <v>3.407875878147415E-2</v>
      </c>
      <c r="I1753" s="23">
        <v>8.0377909103989005</v>
      </c>
      <c r="J1753" s="23">
        <v>63.347277842565859</v>
      </c>
      <c r="K1753" s="23">
        <v>19.736566484517304</v>
      </c>
      <c r="L1753" s="23">
        <v>16.66690721858491</v>
      </c>
      <c r="M1753" s="23">
        <f t="shared" si="192"/>
        <v>26.943804139463644</v>
      </c>
      <c r="N1753" s="23">
        <v>1387.6781027299235</v>
      </c>
      <c r="O1753" s="17">
        <f t="shared" si="193"/>
        <v>2.5208724545731937E-2</v>
      </c>
      <c r="P1753" s="18">
        <f t="shared" si="194"/>
        <v>5.8428401284223462E-2</v>
      </c>
    </row>
    <row r="1754" spans="2:16" x14ac:dyDescent="0.3">
      <c r="B1754" s="19">
        <v>40981.916666665915</v>
      </c>
      <c r="C1754" s="21">
        <f t="shared" si="189"/>
        <v>3</v>
      </c>
      <c r="D1754" s="21" t="str">
        <f t="shared" si="190"/>
        <v>Shoulder</v>
      </c>
      <c r="E1754" s="21">
        <f t="shared" si="191"/>
        <v>22</v>
      </c>
      <c r="F1754" s="23">
        <v>89.365057113171787</v>
      </c>
      <c r="G1754" s="23">
        <v>2507.5757291810646</v>
      </c>
      <c r="H1754" s="16">
        <f t="shared" si="195"/>
        <v>3.563802922209533E-2</v>
      </c>
      <c r="I1754" s="23">
        <v>7.3765043225097697</v>
      </c>
      <c r="J1754" s="23">
        <v>60.61085527766221</v>
      </c>
      <c r="K1754" s="23">
        <v>19.736566484517304</v>
      </c>
      <c r="L1754" s="23">
        <v>15.62111595355263</v>
      </c>
      <c r="M1754" s="23">
        <f t="shared" si="192"/>
        <v>25.253172839592274</v>
      </c>
      <c r="N1754" s="23">
        <v>1298.8030112091001</v>
      </c>
      <c r="O1754" s="17">
        <f t="shared" si="193"/>
        <v>2.5122883824950454E-2</v>
      </c>
      <c r="P1754" s="18">
        <f t="shared" si="194"/>
        <v>5.9865582979148887E-2</v>
      </c>
    </row>
    <row r="1755" spans="2:16" x14ac:dyDescent="0.3">
      <c r="B1755" s="19">
        <v>40981.958333332579</v>
      </c>
      <c r="C1755" s="21">
        <f t="shared" si="189"/>
        <v>3</v>
      </c>
      <c r="D1755" s="21" t="str">
        <f t="shared" si="190"/>
        <v>Shoulder</v>
      </c>
      <c r="E1755" s="21">
        <f t="shared" si="191"/>
        <v>23</v>
      </c>
      <c r="F1755" s="23">
        <v>84.170050826519301</v>
      </c>
      <c r="G1755" s="23">
        <v>2361.6163807092166</v>
      </c>
      <c r="H1755" s="16">
        <f t="shared" si="195"/>
        <v>3.5640865093102971E-2</v>
      </c>
      <c r="I1755" s="23">
        <v>6.8903861779842899</v>
      </c>
      <c r="J1755" s="23">
        <v>58.465943194218674</v>
      </c>
      <c r="K1755" s="23">
        <v>19.736566484517304</v>
      </c>
      <c r="L1755" s="23">
        <v>14.801384984404436</v>
      </c>
      <c r="M1755" s="23">
        <f t="shared" si="192"/>
        <v>23.927991725296934</v>
      </c>
      <c r="N1755" s="23">
        <v>1186.2794631382192</v>
      </c>
      <c r="O1755" s="17">
        <f t="shared" si="193"/>
        <v>2.5979020004066634E-2</v>
      </c>
      <c r="P1755" s="18">
        <f t="shared" si="194"/>
        <v>6.0693970349953642E-2</v>
      </c>
    </row>
    <row r="1756" spans="2:16" x14ac:dyDescent="0.3">
      <c r="B1756" s="19">
        <v>40981.999999999243</v>
      </c>
      <c r="C1756" s="21">
        <f t="shared" si="189"/>
        <v>3</v>
      </c>
      <c r="D1756" s="21" t="str">
        <f t="shared" si="190"/>
        <v>Shoulder</v>
      </c>
      <c r="E1756" s="21">
        <f t="shared" si="191"/>
        <v>0</v>
      </c>
      <c r="F1756" s="23">
        <v>74.784310108787992</v>
      </c>
      <c r="G1756" s="23">
        <v>2251.0411167153925</v>
      </c>
      <c r="H1756" s="16">
        <f t="shared" si="195"/>
        <v>3.3222098678459301E-2</v>
      </c>
      <c r="I1756" s="23">
        <v>6.6633469674677821</v>
      </c>
      <c r="J1756" s="23">
        <v>57.03935910754921</v>
      </c>
      <c r="K1756" s="23">
        <v>19.736566484517304</v>
      </c>
      <c r="L1756" s="23">
        <v>14.256180747380645</v>
      </c>
      <c r="M1756" s="23">
        <f t="shared" si="192"/>
        <v>23.046611875651259</v>
      </c>
      <c r="N1756" s="23">
        <v>1117.0282346358979</v>
      </c>
      <c r="O1756" s="17">
        <f t="shared" si="193"/>
        <v>2.6597321286872557E-2</v>
      </c>
      <c r="P1756" s="18">
        <f t="shared" si="194"/>
        <v>5.8935801132956697E-2</v>
      </c>
    </row>
    <row r="1757" spans="2:16" x14ac:dyDescent="0.3">
      <c r="B1757" s="19">
        <v>40982.041666665908</v>
      </c>
      <c r="C1757" s="21">
        <f t="shared" si="189"/>
        <v>3</v>
      </c>
      <c r="D1757" s="21" t="str">
        <f t="shared" si="190"/>
        <v>Shoulder</v>
      </c>
      <c r="E1757" s="21">
        <f t="shared" si="191"/>
        <v>1</v>
      </c>
      <c r="F1757" s="23">
        <v>69.850387362219635</v>
      </c>
      <c r="G1757" s="23">
        <v>2155.9463896807038</v>
      </c>
      <c r="H1757" s="16">
        <f t="shared" si="195"/>
        <v>3.2398944471232656E-2</v>
      </c>
      <c r="I1757" s="23">
        <v>6.5458872439168339</v>
      </c>
      <c r="J1757" s="23">
        <v>56.001644631862796</v>
      </c>
      <c r="K1757" s="23">
        <v>19.736566484517304</v>
      </c>
      <c r="L1757" s="23">
        <v>13.859592607745633</v>
      </c>
      <c r="M1757" s="23">
        <f t="shared" si="192"/>
        <v>22.405485539599859</v>
      </c>
      <c r="N1757" s="23">
        <v>1089.4905190867405</v>
      </c>
      <c r="O1757" s="17">
        <f t="shared" si="193"/>
        <v>2.6573313192101041E-2</v>
      </c>
      <c r="P1757" s="18">
        <f t="shared" si="194"/>
        <v>5.8111310364806143E-2</v>
      </c>
    </row>
    <row r="1758" spans="2:16" x14ac:dyDescent="0.3">
      <c r="B1758" s="19">
        <v>40982.083333332572</v>
      </c>
      <c r="C1758" s="21">
        <f t="shared" si="189"/>
        <v>3</v>
      </c>
      <c r="D1758" s="21" t="str">
        <f t="shared" si="190"/>
        <v>Shoulder</v>
      </c>
      <c r="E1758" s="21">
        <f t="shared" si="191"/>
        <v>2</v>
      </c>
      <c r="F1758" s="23">
        <v>69.231453106918082</v>
      </c>
      <c r="G1758" s="23">
        <v>2119.4565525627418</v>
      </c>
      <c r="H1758" s="16">
        <f t="shared" si="195"/>
        <v>3.2664719181531153E-2</v>
      </c>
      <c r="I1758" s="23">
        <v>6.462068512387634</v>
      </c>
      <c r="J1758" s="23">
        <v>55.588980319977786</v>
      </c>
      <c r="K1758" s="23">
        <v>19.736566484517304</v>
      </c>
      <c r="L1758" s="23">
        <v>13.701882779484848</v>
      </c>
      <c r="M1758" s="23">
        <f t="shared" si="192"/>
        <v>22.150531055975634</v>
      </c>
      <c r="N1758" s="23">
        <v>1094.9842705680699</v>
      </c>
      <c r="O1758" s="17">
        <f t="shared" si="193"/>
        <v>2.6130603276629041E-2</v>
      </c>
      <c r="P1758" s="18">
        <f t="shared" si="194"/>
        <v>5.7941773640085112E-2</v>
      </c>
    </row>
    <row r="1759" spans="2:16" x14ac:dyDescent="0.3">
      <c r="B1759" s="19">
        <v>40982.124999999236</v>
      </c>
      <c r="C1759" s="21">
        <f t="shared" si="189"/>
        <v>3</v>
      </c>
      <c r="D1759" s="21" t="str">
        <f t="shared" si="190"/>
        <v>Shoulder</v>
      </c>
      <c r="E1759" s="21">
        <f t="shared" si="191"/>
        <v>3</v>
      </c>
      <c r="F1759" s="23">
        <v>71.669311699387563</v>
      </c>
      <c r="G1759" s="23">
        <v>2112.822036723112</v>
      </c>
      <c r="H1759" s="16">
        <f t="shared" si="195"/>
        <v>3.3921130343066333E-2</v>
      </c>
      <c r="I1759" s="23">
        <v>6.4935007481260314</v>
      </c>
      <c r="J1759" s="23">
        <v>59.796801394643516</v>
      </c>
      <c r="K1759" s="23">
        <v>19.736566484517304</v>
      </c>
      <c r="L1759" s="23">
        <v>15.310005216839148</v>
      </c>
      <c r="M1759" s="23">
        <f t="shared" si="192"/>
        <v>24.750229693287064</v>
      </c>
      <c r="N1759" s="23">
        <v>1103.9333421330948</v>
      </c>
      <c r="O1759" s="17">
        <f t="shared" si="193"/>
        <v>2.830218931610657E-2</v>
      </c>
      <c r="P1759" s="18">
        <f t="shared" si="194"/>
        <v>6.1263277406387109E-2</v>
      </c>
    </row>
    <row r="1760" spans="2:16" x14ac:dyDescent="0.3">
      <c r="B1760" s="19">
        <v>40982.1666666659</v>
      </c>
      <c r="C1760" s="21">
        <f t="shared" si="189"/>
        <v>3</v>
      </c>
      <c r="D1760" s="21" t="str">
        <f t="shared" si="190"/>
        <v>Shoulder</v>
      </c>
      <c r="E1760" s="21">
        <f t="shared" si="191"/>
        <v>4</v>
      </c>
      <c r="F1760" s="23">
        <v>73.032868801323517</v>
      </c>
      <c r="G1760" s="23">
        <v>2121.6680578426181</v>
      </c>
      <c r="H1760" s="16">
        <f t="shared" si="195"/>
        <v>3.4422382206001509E-2</v>
      </c>
      <c r="I1760" s="23">
        <v>6.5685352708044986</v>
      </c>
      <c r="J1760" s="23">
        <v>52.682390557431582</v>
      </c>
      <c r="K1760" s="23">
        <v>19.736566484517304</v>
      </c>
      <c r="L1760" s="23">
        <v>12.591057929664876</v>
      </c>
      <c r="M1760" s="23">
        <f t="shared" si="192"/>
        <v>20.3547661432494</v>
      </c>
      <c r="N1760" s="23">
        <v>1121.4130151495378</v>
      </c>
      <c r="O1760" s="17">
        <f t="shared" si="193"/>
        <v>2.4008372517830764E-2</v>
      </c>
      <c r="P1760" s="18">
        <f t="shared" si="194"/>
        <v>5.7604329348879442E-2</v>
      </c>
    </row>
    <row r="1761" spans="2:16" x14ac:dyDescent="0.3">
      <c r="B1761" s="19">
        <v>40982.208333332565</v>
      </c>
      <c r="C1761" s="21">
        <f t="shared" si="189"/>
        <v>3</v>
      </c>
      <c r="D1761" s="21" t="str">
        <f t="shared" si="190"/>
        <v>Shoulder</v>
      </c>
      <c r="E1761" s="21">
        <f t="shared" si="191"/>
        <v>5</v>
      </c>
      <c r="F1761" s="23">
        <v>73.850122697895131</v>
      </c>
      <c r="G1761" s="23">
        <v>2152.6291317608889</v>
      </c>
      <c r="H1761" s="16">
        <f t="shared" si="195"/>
        <v>3.4306941966117693E-2</v>
      </c>
      <c r="I1761" s="23">
        <v>6.8633670950886945</v>
      </c>
      <c r="J1761" s="23">
        <v>57.40287767569621</v>
      </c>
      <c r="K1761" s="23">
        <v>19.736566484517304</v>
      </c>
      <c r="L1761" s="23">
        <v>14.395108319503835</v>
      </c>
      <c r="M1761" s="23">
        <f t="shared" si="192"/>
        <v>23.271202871675072</v>
      </c>
      <c r="N1761" s="23">
        <v>1213.3460043629532</v>
      </c>
      <c r="O1761" s="17">
        <f t="shared" si="193"/>
        <v>2.4835924673098843E-2</v>
      </c>
      <c r="P1761" s="18">
        <f t="shared" si="194"/>
        <v>5.8290822012781664E-2</v>
      </c>
    </row>
    <row r="1762" spans="2:16" x14ac:dyDescent="0.3">
      <c r="B1762" s="19">
        <v>40982.249999999229</v>
      </c>
      <c r="C1762" s="21">
        <f t="shared" si="189"/>
        <v>3</v>
      </c>
      <c r="D1762" s="21" t="str">
        <f t="shared" si="190"/>
        <v>Shoulder</v>
      </c>
      <c r="E1762" s="21">
        <f t="shared" si="191"/>
        <v>6</v>
      </c>
      <c r="F1762" s="23">
        <v>77.562651896236716</v>
      </c>
      <c r="G1762" s="23">
        <v>2263.204395754713</v>
      </c>
      <c r="H1762" s="16">
        <f t="shared" si="195"/>
        <v>3.42711652742137E-2</v>
      </c>
      <c r="I1762" s="23">
        <v>7.6167820012986365</v>
      </c>
      <c r="J1762" s="23">
        <v>62.940169462673879</v>
      </c>
      <c r="K1762" s="23">
        <v>19.736566484517304</v>
      </c>
      <c r="L1762" s="23">
        <v>16.511320726544902</v>
      </c>
      <c r="M1762" s="23">
        <f t="shared" si="192"/>
        <v>26.692282251611672</v>
      </c>
      <c r="N1762" s="23">
        <v>1403.2241732975203</v>
      </c>
      <c r="O1762" s="17">
        <f t="shared" si="193"/>
        <v>2.4450166199948928E-2</v>
      </c>
      <c r="P1762" s="18">
        <f t="shared" si="194"/>
        <v>5.7883395787342182E-2</v>
      </c>
    </row>
    <row r="1763" spans="2:16" x14ac:dyDescent="0.3">
      <c r="B1763" s="19">
        <v>40982.291666665893</v>
      </c>
      <c r="C1763" s="21">
        <f t="shared" si="189"/>
        <v>3</v>
      </c>
      <c r="D1763" s="21" t="str">
        <f t="shared" si="190"/>
        <v>Shoulder</v>
      </c>
      <c r="E1763" s="21">
        <f t="shared" si="191"/>
        <v>7</v>
      </c>
      <c r="F1763" s="23">
        <v>84.677463935061027</v>
      </c>
      <c r="G1763" s="23">
        <v>2488.7779343021148</v>
      </c>
      <c r="H1763" s="16">
        <f t="shared" si="195"/>
        <v>3.4023712107044884E-2</v>
      </c>
      <c r="I1763" s="23">
        <v>8.2611422157472827</v>
      </c>
      <c r="J1763" s="23">
        <v>64.631750064853804</v>
      </c>
      <c r="K1763" s="23">
        <v>19.736566484517304</v>
      </c>
      <c r="L1763" s="23">
        <v>17.15779990726314</v>
      </c>
      <c r="M1763" s="23">
        <f t="shared" si="192"/>
        <v>27.73738367307336</v>
      </c>
      <c r="N1763" s="23">
        <v>1545.3818742234514</v>
      </c>
      <c r="O1763" s="17">
        <f t="shared" si="193"/>
        <v>2.3294259166142847E-2</v>
      </c>
      <c r="P1763" s="18">
        <f t="shared" si="194"/>
        <v>5.6525414105571992E-2</v>
      </c>
    </row>
    <row r="1764" spans="2:16" x14ac:dyDescent="0.3">
      <c r="B1764" s="19">
        <v>40982.333333332557</v>
      </c>
      <c r="C1764" s="21">
        <f t="shared" si="189"/>
        <v>3</v>
      </c>
      <c r="D1764" s="21" t="str">
        <f t="shared" si="190"/>
        <v>Shoulder</v>
      </c>
      <c r="E1764" s="21">
        <f t="shared" si="191"/>
        <v>8</v>
      </c>
      <c r="F1764" s="23">
        <v>88.038025508481525</v>
      </c>
      <c r="G1764" s="23">
        <v>2645.7948091733451</v>
      </c>
      <c r="H1764" s="16">
        <f t="shared" si="195"/>
        <v>3.3274698855421905E-2</v>
      </c>
      <c r="I1764" s="23">
        <v>8.3185615267329229</v>
      </c>
      <c r="J1764" s="23">
        <v>68.518195508351511</v>
      </c>
      <c r="K1764" s="23">
        <v>19.736566484517304</v>
      </c>
      <c r="L1764" s="23">
        <v>18.643100733591297</v>
      </c>
      <c r="M1764" s="23">
        <f t="shared" si="192"/>
        <v>30.13852829024291</v>
      </c>
      <c r="N1764" s="23">
        <v>1541.0857260412354</v>
      </c>
      <c r="O1764" s="17">
        <f t="shared" si="193"/>
        <v>2.4954542870087436E-2</v>
      </c>
      <c r="P1764" s="18">
        <f t="shared" si="194"/>
        <v>5.7398886826432467E-2</v>
      </c>
    </row>
    <row r="1765" spans="2:16" x14ac:dyDescent="0.3">
      <c r="B1765" s="19">
        <v>40982.374999999221</v>
      </c>
      <c r="C1765" s="21">
        <f t="shared" si="189"/>
        <v>3</v>
      </c>
      <c r="D1765" s="21" t="str">
        <f t="shared" si="190"/>
        <v>Shoulder</v>
      </c>
      <c r="E1765" s="21">
        <f t="shared" si="191"/>
        <v>9</v>
      </c>
      <c r="F1765" s="23">
        <v>87.09558649059295</v>
      </c>
      <c r="G1765" s="23">
        <v>2639.1602933337158</v>
      </c>
      <c r="H1765" s="16">
        <f t="shared" si="195"/>
        <v>3.3001249189216986E-2</v>
      </c>
      <c r="I1765" s="23">
        <v>8.2978327292412555</v>
      </c>
      <c r="J1765" s="23">
        <v>66.059802589378279</v>
      </c>
      <c r="K1765" s="23">
        <v>19.736566484517304</v>
      </c>
      <c r="L1765" s="23">
        <v>17.703565343972141</v>
      </c>
      <c r="M1765" s="23">
        <f t="shared" si="192"/>
        <v>28.619670760888834</v>
      </c>
      <c r="N1765" s="23">
        <v>1527.27051329557</v>
      </c>
      <c r="O1765" s="17">
        <f t="shared" si="193"/>
        <v>2.4172209944961796E-2</v>
      </c>
      <c r="P1765" s="18">
        <f t="shared" si="194"/>
        <v>5.6375746010331032E-2</v>
      </c>
    </row>
    <row r="1766" spans="2:16" x14ac:dyDescent="0.3">
      <c r="B1766" s="19">
        <v>40982.416666665886</v>
      </c>
      <c r="C1766" s="21">
        <f t="shared" si="189"/>
        <v>3</v>
      </c>
      <c r="D1766" s="21" t="str">
        <f t="shared" si="190"/>
        <v>Shoulder</v>
      </c>
      <c r="E1766" s="21">
        <f t="shared" si="191"/>
        <v>10</v>
      </c>
      <c r="F1766" s="23">
        <v>91.342846880849862</v>
      </c>
      <c r="G1766" s="23">
        <v>2623.6797563745804</v>
      </c>
      <c r="H1766" s="16">
        <f t="shared" si="195"/>
        <v>3.4814785096740644E-2</v>
      </c>
      <c r="I1766" s="23">
        <v>8.229946838533829</v>
      </c>
      <c r="J1766" s="23">
        <v>65.763772438192078</v>
      </c>
      <c r="K1766" s="23">
        <v>19.736566484517304</v>
      </c>
      <c r="L1766" s="23">
        <v>17.590430132229859</v>
      </c>
      <c r="M1766" s="23">
        <f t="shared" si="192"/>
        <v>28.436775821444915</v>
      </c>
      <c r="N1766" s="23">
        <v>1523.7576174536514</v>
      </c>
      <c r="O1766" s="17">
        <f t="shared" si="193"/>
        <v>2.4063356428860674E-2</v>
      </c>
      <c r="P1766" s="18">
        <f t="shared" si="194"/>
        <v>5.8040380942824266E-2</v>
      </c>
    </row>
    <row r="1767" spans="2:16" x14ac:dyDescent="0.3">
      <c r="B1767" s="19">
        <v>40982.45833333255</v>
      </c>
      <c r="C1767" s="21">
        <f t="shared" si="189"/>
        <v>3</v>
      </c>
      <c r="D1767" s="21" t="str">
        <f t="shared" si="190"/>
        <v>Shoulder</v>
      </c>
      <c r="E1767" s="21">
        <f t="shared" si="191"/>
        <v>11</v>
      </c>
      <c r="F1767" s="23">
        <v>93.558843387518991</v>
      </c>
      <c r="G1767" s="23">
        <v>2617.0452405349506</v>
      </c>
      <c r="H1767" s="16">
        <f t="shared" si="195"/>
        <v>3.574979978886212E-2</v>
      </c>
      <c r="I1767" s="23">
        <v>8.1117949620052059</v>
      </c>
      <c r="J1767" s="23">
        <v>74.100385635629792</v>
      </c>
      <c r="K1767" s="23">
        <v>19.736566484517304</v>
      </c>
      <c r="L1767" s="23">
        <v>20.776472146958014</v>
      </c>
      <c r="M1767" s="23">
        <f t="shared" si="192"/>
        <v>33.587347004154473</v>
      </c>
      <c r="N1767" s="23">
        <v>1499.3214339895615</v>
      </c>
      <c r="O1767" s="17">
        <f t="shared" si="193"/>
        <v>2.7812009500325731E-2</v>
      </c>
      <c r="P1767" s="18">
        <f t="shared" si="194"/>
        <v>6.2567535517825276E-2</v>
      </c>
    </row>
    <row r="1768" spans="2:16" x14ac:dyDescent="0.3">
      <c r="B1768" s="19">
        <v>40982.499999999214</v>
      </c>
      <c r="C1768" s="21">
        <f t="shared" si="189"/>
        <v>3</v>
      </c>
      <c r="D1768" s="21" t="str">
        <f t="shared" si="190"/>
        <v>Shoulder</v>
      </c>
      <c r="E1768" s="21">
        <f t="shared" si="191"/>
        <v>12</v>
      </c>
      <c r="F1768" s="23">
        <v>91.158760212118622</v>
      </c>
      <c r="G1768" s="23">
        <v>2575.0266402172974</v>
      </c>
      <c r="H1768" s="16">
        <f t="shared" si="195"/>
        <v>3.5401094026905312E-2</v>
      </c>
      <c r="I1768" s="23">
        <v>7.8855100794477337</v>
      </c>
      <c r="J1768" s="23">
        <v>64.082036355480668</v>
      </c>
      <c r="K1768" s="23">
        <v>19.736566484517304</v>
      </c>
      <c r="L1768" s="23">
        <v>16.947713277038627</v>
      </c>
      <c r="M1768" s="23">
        <f t="shared" si="192"/>
        <v>27.397756593924736</v>
      </c>
      <c r="N1768" s="23">
        <v>1456.4078506185017</v>
      </c>
      <c r="O1768" s="17">
        <f t="shared" si="193"/>
        <v>2.4226226642755672E-2</v>
      </c>
      <c r="P1768" s="18">
        <f t="shared" si="194"/>
        <v>5.8769685742363673E-2</v>
      </c>
    </row>
    <row r="1769" spans="2:16" x14ac:dyDescent="0.3">
      <c r="B1769" s="19">
        <v>40982.541666665878</v>
      </c>
      <c r="C1769" s="21">
        <f t="shared" si="189"/>
        <v>3</v>
      </c>
      <c r="D1769" s="21" t="str">
        <f t="shared" si="190"/>
        <v>Shoulder</v>
      </c>
      <c r="E1769" s="21">
        <f t="shared" si="191"/>
        <v>13</v>
      </c>
      <c r="F1769" s="23">
        <v>91.090512117605925</v>
      </c>
      <c r="G1769" s="23">
        <v>2528.5850293398912</v>
      </c>
      <c r="H1769" s="16">
        <f t="shared" si="195"/>
        <v>3.6024302548918391E-2</v>
      </c>
      <c r="I1769" s="23">
        <v>7.739997395583579</v>
      </c>
      <c r="J1769" s="23">
        <v>60.843877517319925</v>
      </c>
      <c r="K1769" s="23">
        <v>19.736566484517304</v>
      </c>
      <c r="L1769" s="23">
        <v>15.710171140393218</v>
      </c>
      <c r="M1769" s="23">
        <f t="shared" si="192"/>
        <v>25.397139892409403</v>
      </c>
      <c r="N1769" s="23">
        <v>1410.9924880941444</v>
      </c>
      <c r="O1769" s="17">
        <f t="shared" si="193"/>
        <v>2.3484984907858705E-2</v>
      </c>
      <c r="P1769" s="18">
        <f t="shared" si="194"/>
        <v>5.8663257255099611E-2</v>
      </c>
    </row>
    <row r="1770" spans="2:16" x14ac:dyDescent="0.3">
      <c r="B1770" s="19">
        <v>40982.583333332543</v>
      </c>
      <c r="C1770" s="21">
        <f t="shared" si="189"/>
        <v>3</v>
      </c>
      <c r="D1770" s="21" t="str">
        <f t="shared" si="190"/>
        <v>Shoulder</v>
      </c>
      <c r="E1770" s="21">
        <f t="shared" si="191"/>
        <v>14</v>
      </c>
      <c r="F1770" s="23">
        <v>92.819509318605668</v>
      </c>
      <c r="G1770" s="23">
        <v>2467.7686341432882</v>
      </c>
      <c r="H1770" s="16">
        <f t="shared" si="195"/>
        <v>3.7612727560591974E-2</v>
      </c>
      <c r="I1770" s="23">
        <v>7.5823161577975533</v>
      </c>
      <c r="J1770" s="23">
        <v>59.489598247564707</v>
      </c>
      <c r="K1770" s="23">
        <v>19.736566484517304</v>
      </c>
      <c r="L1770" s="23">
        <v>15.192599969591907</v>
      </c>
      <c r="M1770" s="23">
        <f t="shared" si="192"/>
        <v>24.560431793455496</v>
      </c>
      <c r="N1770" s="23">
        <v>1374.2565714204579</v>
      </c>
      <c r="O1770" s="17">
        <f t="shared" si="193"/>
        <v>2.3389189922540948E-2</v>
      </c>
      <c r="P1770" s="18">
        <f t="shared" si="194"/>
        <v>6.0122186254713446E-2</v>
      </c>
    </row>
    <row r="1771" spans="2:16" x14ac:dyDescent="0.3">
      <c r="B1771" s="19">
        <v>40982.624999999207</v>
      </c>
      <c r="C1771" s="21">
        <f t="shared" si="189"/>
        <v>3</v>
      </c>
      <c r="D1771" s="21" t="str">
        <f t="shared" si="190"/>
        <v>Shoulder</v>
      </c>
      <c r="E1771" s="21">
        <f t="shared" si="191"/>
        <v>15</v>
      </c>
      <c r="F1771" s="23">
        <v>93.115314424280044</v>
      </c>
      <c r="G1771" s="23">
        <v>2437.9133128649555</v>
      </c>
      <c r="H1771" s="16">
        <f t="shared" si="195"/>
        <v>3.8194678183554438E-2</v>
      </c>
      <c r="I1771" s="23">
        <v>7.5088051701580945</v>
      </c>
      <c r="J1771" s="23">
        <v>58.436905684486135</v>
      </c>
      <c r="K1771" s="23">
        <v>19.736566484517304</v>
      </c>
      <c r="L1771" s="23">
        <v>14.790287585038547</v>
      </c>
      <c r="M1771" s="23">
        <f t="shared" si="192"/>
        <v>23.910051614930282</v>
      </c>
      <c r="N1771" s="23">
        <v>1364.3024295760597</v>
      </c>
      <c r="O1771" s="17">
        <f t="shared" si="193"/>
        <v>2.3029246378203257E-2</v>
      </c>
      <c r="P1771" s="18">
        <f t="shared" si="194"/>
        <v>6.0344329907532433E-2</v>
      </c>
    </row>
    <row r="1772" spans="2:16" x14ac:dyDescent="0.3">
      <c r="B1772" s="19">
        <v>40982.666666665871</v>
      </c>
      <c r="C1772" s="21">
        <f t="shared" si="189"/>
        <v>3</v>
      </c>
      <c r="D1772" s="21" t="str">
        <f t="shared" si="190"/>
        <v>Shoulder</v>
      </c>
      <c r="E1772" s="21">
        <f t="shared" si="191"/>
        <v>16</v>
      </c>
      <c r="F1772" s="23">
        <v>92.97284800542711</v>
      </c>
      <c r="G1772" s="23">
        <v>2423.5385285457583</v>
      </c>
      <c r="H1772" s="16">
        <f t="shared" si="195"/>
        <v>3.8362438603860516E-2</v>
      </c>
      <c r="I1772" s="23">
        <v>7.5123707128234098</v>
      </c>
      <c r="J1772" s="23">
        <v>59.649946375714144</v>
      </c>
      <c r="K1772" s="23">
        <v>19.736566484517304</v>
      </c>
      <c r="L1772" s="23">
        <v>15.253880955187368</v>
      </c>
      <c r="M1772" s="23">
        <f t="shared" si="192"/>
        <v>24.65949893600947</v>
      </c>
      <c r="N1772" s="23">
        <v>1369.7498854844248</v>
      </c>
      <c r="O1772" s="17">
        <f t="shared" si="193"/>
        <v>2.3487404517982494E-2</v>
      </c>
      <c r="P1772" s="18">
        <f t="shared" si="194"/>
        <v>6.0948809008057866E-2</v>
      </c>
    </row>
    <row r="1773" spans="2:16" x14ac:dyDescent="0.3">
      <c r="B1773" s="19">
        <v>40982.708333332535</v>
      </c>
      <c r="C1773" s="21">
        <f t="shared" si="189"/>
        <v>3</v>
      </c>
      <c r="D1773" s="21" t="str">
        <f t="shared" si="190"/>
        <v>Shoulder</v>
      </c>
      <c r="E1773" s="21">
        <f t="shared" si="191"/>
        <v>17</v>
      </c>
      <c r="F1773" s="23">
        <v>91.507881924325588</v>
      </c>
      <c r="G1773" s="23">
        <v>2422.4327759058201</v>
      </c>
      <c r="H1773" s="16">
        <f t="shared" si="195"/>
        <v>3.777519972256322E-2</v>
      </c>
      <c r="I1773" s="23">
        <v>7.5430659330457468</v>
      </c>
      <c r="J1773" s="23">
        <v>59.652484680292027</v>
      </c>
      <c r="K1773" s="23">
        <v>19.736566484517304</v>
      </c>
      <c r="L1773" s="23">
        <v>15.25485103078519</v>
      </c>
      <c r="M1773" s="23">
        <f t="shared" si="192"/>
        <v>24.661067164989532</v>
      </c>
      <c r="N1773" s="23">
        <v>1383.2553147218462</v>
      </c>
      <c r="O1773" s="17">
        <f t="shared" si="193"/>
        <v>2.3281409263561075E-2</v>
      </c>
      <c r="P1773" s="18">
        <f t="shared" si="194"/>
        <v>6.0177149101370536E-2</v>
      </c>
    </row>
    <row r="1774" spans="2:16" x14ac:dyDescent="0.3">
      <c r="B1774" s="19">
        <v>40982.7499999992</v>
      </c>
      <c r="C1774" s="21">
        <f t="shared" si="189"/>
        <v>3</v>
      </c>
      <c r="D1774" s="21" t="str">
        <f t="shared" si="190"/>
        <v>Shoulder</v>
      </c>
      <c r="E1774" s="21">
        <f t="shared" si="191"/>
        <v>18</v>
      </c>
      <c r="F1774" s="23">
        <v>89.306368352143906</v>
      </c>
      <c r="G1774" s="23">
        <v>2441.2305707847704</v>
      </c>
      <c r="H1774" s="16">
        <f t="shared" si="195"/>
        <v>3.6582520889632736E-2</v>
      </c>
      <c r="I1774" s="23">
        <v>7.6089779114936791</v>
      </c>
      <c r="J1774" s="23">
        <v>59.356265221376127</v>
      </c>
      <c r="K1774" s="23">
        <v>19.736566484517304</v>
      </c>
      <c r="L1774" s="23">
        <v>15.141643470432482</v>
      </c>
      <c r="M1774" s="23">
        <f t="shared" si="192"/>
        <v>24.478055266426338</v>
      </c>
      <c r="N1774" s="23">
        <v>1398.4296024369114</v>
      </c>
      <c r="O1774" s="17">
        <f t="shared" si="193"/>
        <v>2.2945047160046507E-2</v>
      </c>
      <c r="P1774" s="18">
        <f t="shared" si="194"/>
        <v>5.8688180382633237E-2</v>
      </c>
    </row>
    <row r="1775" spans="2:16" x14ac:dyDescent="0.3">
      <c r="B1775" s="19">
        <v>40982.791666665864</v>
      </c>
      <c r="C1775" s="21">
        <f t="shared" si="189"/>
        <v>3</v>
      </c>
      <c r="D1775" s="21" t="str">
        <f t="shared" si="190"/>
        <v>Shoulder</v>
      </c>
      <c r="E1775" s="21">
        <f t="shared" si="191"/>
        <v>19</v>
      </c>
      <c r="F1775" s="23">
        <v>82.135225158848073</v>
      </c>
      <c r="G1775" s="23">
        <v>2463.3456235835351</v>
      </c>
      <c r="H1775" s="16">
        <f t="shared" si="195"/>
        <v>3.3342956170057218E-2</v>
      </c>
      <c r="I1775" s="23">
        <v>7.7000139372808727</v>
      </c>
      <c r="J1775" s="23">
        <v>62.663593302595196</v>
      </c>
      <c r="K1775" s="23">
        <v>19.736566484517304</v>
      </c>
      <c r="L1775" s="23">
        <v>16.40562033654076</v>
      </c>
      <c r="M1775" s="23">
        <f t="shared" si="192"/>
        <v>26.521406481537131</v>
      </c>
      <c r="N1775" s="23">
        <v>1411.8744464810288</v>
      </c>
      <c r="O1775" s="17">
        <f t="shared" si="193"/>
        <v>2.4238288683609117E-2</v>
      </c>
      <c r="P1775" s="18">
        <f t="shared" si="194"/>
        <v>5.6773068656451563E-2</v>
      </c>
    </row>
    <row r="1776" spans="2:16" x14ac:dyDescent="0.3">
      <c r="B1776" s="19">
        <v>40982.833333332528</v>
      </c>
      <c r="C1776" s="21">
        <f t="shared" si="189"/>
        <v>3</v>
      </c>
      <c r="D1776" s="21" t="str">
        <f t="shared" si="190"/>
        <v>Shoulder</v>
      </c>
      <c r="E1776" s="21">
        <f t="shared" si="191"/>
        <v>20</v>
      </c>
      <c r="F1776" s="23">
        <v>86.862177355855181</v>
      </c>
      <c r="G1776" s="23">
        <v>2465.5571288634114</v>
      </c>
      <c r="H1776" s="16">
        <f t="shared" si="195"/>
        <v>3.5230243233462397E-2</v>
      </c>
      <c r="I1776" s="23">
        <v>7.8739809452023639</v>
      </c>
      <c r="J1776" s="23">
        <v>63.000453468727201</v>
      </c>
      <c r="K1776" s="23">
        <v>19.736566484517304</v>
      </c>
      <c r="L1776" s="23">
        <v>16.534359743895621</v>
      </c>
      <c r="M1776" s="23">
        <f t="shared" si="192"/>
        <v>26.729527240314276</v>
      </c>
      <c r="N1776" s="23">
        <v>1464.3154151504875</v>
      </c>
      <c r="O1776" s="17">
        <f t="shared" si="193"/>
        <v>2.3631184803146008E-2</v>
      </c>
      <c r="P1776" s="18">
        <f t="shared" si="194"/>
        <v>5.8028895648098669E-2</v>
      </c>
    </row>
    <row r="1777" spans="2:16" x14ac:dyDescent="0.3">
      <c r="B1777" s="19">
        <v>40982.874999999192</v>
      </c>
      <c r="C1777" s="21">
        <f t="shared" si="189"/>
        <v>3</v>
      </c>
      <c r="D1777" s="21" t="str">
        <f t="shared" si="190"/>
        <v>Shoulder</v>
      </c>
      <c r="E1777" s="21">
        <f t="shared" si="191"/>
        <v>21</v>
      </c>
      <c r="F1777" s="23">
        <v>86.25519366054877</v>
      </c>
      <c r="G1777" s="23">
        <v>2517.5275029405088</v>
      </c>
      <c r="H1777" s="16">
        <f t="shared" si="195"/>
        <v>3.4261867471080829E-2</v>
      </c>
      <c r="I1777" s="23">
        <v>7.6872600541346943</v>
      </c>
      <c r="J1777" s="23">
        <v>59.76375292783915</v>
      </c>
      <c r="K1777" s="23">
        <v>19.736566484517304</v>
      </c>
      <c r="L1777" s="23">
        <v>15.297374931462178</v>
      </c>
      <c r="M1777" s="23">
        <f t="shared" si="192"/>
        <v>24.729811511859666</v>
      </c>
      <c r="N1777" s="23">
        <v>1412.3100692973892</v>
      </c>
      <c r="O1777" s="17">
        <f t="shared" si="193"/>
        <v>2.2953225549203617E-2</v>
      </c>
      <c r="P1777" s="18">
        <f t="shared" si="194"/>
        <v>5.6428672648483807E-2</v>
      </c>
    </row>
    <row r="1778" spans="2:16" x14ac:dyDescent="0.3">
      <c r="B1778" s="19">
        <v>40982.916666665857</v>
      </c>
      <c r="C1778" s="21">
        <f t="shared" si="189"/>
        <v>3</v>
      </c>
      <c r="D1778" s="21" t="str">
        <f t="shared" si="190"/>
        <v>Shoulder</v>
      </c>
      <c r="E1778" s="21">
        <f t="shared" si="191"/>
        <v>22</v>
      </c>
      <c r="F1778" s="23">
        <v>79.310412798361142</v>
      </c>
      <c r="G1778" s="23">
        <v>2476.6146552627938</v>
      </c>
      <c r="H1778" s="16">
        <f t="shared" si="195"/>
        <v>3.2023719406580636E-2</v>
      </c>
      <c r="I1778" s="23">
        <v>7.1973026425944848</v>
      </c>
      <c r="J1778" s="23">
        <v>58.460314003729685</v>
      </c>
      <c r="K1778" s="23">
        <v>19.736566484517304</v>
      </c>
      <c r="L1778" s="23">
        <v>14.799233650645505</v>
      </c>
      <c r="M1778" s="23">
        <f t="shared" si="192"/>
        <v>23.924513868566876</v>
      </c>
      <c r="N1778" s="23">
        <v>1299.3526661421126</v>
      </c>
      <c r="O1778" s="17">
        <f t="shared" si="193"/>
        <v>2.3951785625348856E-2</v>
      </c>
      <c r="P1778" s="18">
        <f t="shared" si="194"/>
        <v>5.5208479769776747E-2</v>
      </c>
    </row>
    <row r="1779" spans="2:16" x14ac:dyDescent="0.3">
      <c r="B1779" s="19">
        <v>40982.958333332521</v>
      </c>
      <c r="C1779" s="21">
        <f t="shared" si="189"/>
        <v>3</v>
      </c>
      <c r="D1779" s="21" t="str">
        <f t="shared" si="190"/>
        <v>Shoulder</v>
      </c>
      <c r="E1779" s="21">
        <f t="shared" si="191"/>
        <v>23</v>
      </c>
      <c r="F1779" s="23">
        <v>68.932325516025159</v>
      </c>
      <c r="G1779" s="23">
        <v>2331.761059430884</v>
      </c>
      <c r="H1779" s="16">
        <f t="shared" si="195"/>
        <v>2.9562345265706412E-2</v>
      </c>
      <c r="I1779" s="23">
        <v>6.7505017035940442</v>
      </c>
      <c r="J1779" s="23">
        <v>56.062371215538811</v>
      </c>
      <c r="K1779" s="23">
        <v>19.736566484517304</v>
      </c>
      <c r="L1779" s="23">
        <v>13.882800767032929</v>
      </c>
      <c r="M1779" s="23">
        <f t="shared" si="192"/>
        <v>22.443003963988577</v>
      </c>
      <c r="N1779" s="23">
        <v>1181.1640470218051</v>
      </c>
      <c r="O1779" s="17">
        <f t="shared" si="193"/>
        <v>2.4715877308652698E-2</v>
      </c>
      <c r="P1779" s="18">
        <f t="shared" si="194"/>
        <v>5.3547563275815876E-2</v>
      </c>
    </row>
    <row r="1780" spans="2:16" x14ac:dyDescent="0.3">
      <c r="B1780" s="19">
        <v>40982.999999999185</v>
      </c>
      <c r="C1780" s="21">
        <f t="shared" si="189"/>
        <v>3</v>
      </c>
      <c r="D1780" s="21" t="str">
        <f t="shared" si="190"/>
        <v>Shoulder</v>
      </c>
      <c r="E1780" s="21">
        <f t="shared" si="191"/>
        <v>0</v>
      </c>
      <c r="F1780" s="23">
        <v>63.552925508720676</v>
      </c>
      <c r="G1780" s="23">
        <v>2203.4937531980481</v>
      </c>
      <c r="H1780" s="16">
        <f t="shared" si="195"/>
        <v>2.884189048254978E-2</v>
      </c>
      <c r="I1780" s="23">
        <v>6.5211662562295656</v>
      </c>
      <c r="J1780" s="23">
        <v>54.649595910961757</v>
      </c>
      <c r="K1780" s="23">
        <v>19.736566484517304</v>
      </c>
      <c r="L1780" s="23">
        <v>13.342873896114137</v>
      </c>
      <c r="M1780" s="23">
        <f t="shared" si="192"/>
        <v>21.570155530330318</v>
      </c>
      <c r="N1780" s="23">
        <v>1101.0895772516976</v>
      </c>
      <c r="O1780" s="17">
        <f t="shared" si="193"/>
        <v>2.5512294700559591E-2</v>
      </c>
      <c r="P1780" s="18">
        <f t="shared" si="194"/>
        <v>5.3618362373397295E-2</v>
      </c>
    </row>
    <row r="1781" spans="2:16" x14ac:dyDescent="0.3">
      <c r="B1781" s="19">
        <v>40983.041666665849</v>
      </c>
      <c r="C1781" s="21">
        <f t="shared" si="189"/>
        <v>3</v>
      </c>
      <c r="D1781" s="21" t="str">
        <f t="shared" si="190"/>
        <v>Shoulder</v>
      </c>
      <c r="E1781" s="21">
        <f t="shared" si="191"/>
        <v>1</v>
      </c>
      <c r="F1781" s="23">
        <v>65.643468181828638</v>
      </c>
      <c r="G1781" s="23">
        <v>2108.3990261633589</v>
      </c>
      <c r="H1781" s="16">
        <f t="shared" si="195"/>
        <v>3.1134271723355738E-2</v>
      </c>
      <c r="I1781" s="23">
        <v>6.4149302045456489</v>
      </c>
      <c r="J1781" s="23">
        <v>53.288515227324979</v>
      </c>
      <c r="K1781" s="23">
        <v>19.736566484517304</v>
      </c>
      <c r="L1781" s="23">
        <v>12.822703397519511</v>
      </c>
      <c r="M1781" s="23">
        <f t="shared" si="192"/>
        <v>20.729245345288163</v>
      </c>
      <c r="N1781" s="23">
        <v>1065.055278256792</v>
      </c>
      <c r="O1781" s="17">
        <f t="shared" si="193"/>
        <v>2.5486165933341506E-2</v>
      </c>
      <c r="P1781" s="18">
        <f t="shared" si="194"/>
        <v>5.5826944441342063E-2</v>
      </c>
    </row>
    <row r="1782" spans="2:16" x14ac:dyDescent="0.3">
      <c r="B1782" s="19">
        <v>40983.083333332514</v>
      </c>
      <c r="C1782" s="21">
        <f t="shared" si="189"/>
        <v>3</v>
      </c>
      <c r="D1782" s="21" t="str">
        <f t="shared" si="190"/>
        <v>Shoulder</v>
      </c>
      <c r="E1782" s="21">
        <f t="shared" si="191"/>
        <v>2</v>
      </c>
      <c r="F1782" s="23">
        <v>63.475603338541113</v>
      </c>
      <c r="G1782" s="23">
        <v>2076.33219960515</v>
      </c>
      <c r="H1782" s="16">
        <f t="shared" si="195"/>
        <v>3.0571024882536661E-2</v>
      </c>
      <c r="I1782" s="23">
        <v>6.3658710795941476</v>
      </c>
      <c r="J1782" s="23">
        <v>53.242438831828821</v>
      </c>
      <c r="K1782" s="23">
        <v>19.736566484517304</v>
      </c>
      <c r="L1782" s="23">
        <v>12.805094168392376</v>
      </c>
      <c r="M1782" s="23">
        <f t="shared" si="192"/>
        <v>20.700778178919141</v>
      </c>
      <c r="N1782" s="23">
        <v>1046.8750323173547</v>
      </c>
      <c r="O1782" s="17">
        <f t="shared" si="193"/>
        <v>2.5854708941332526E-2</v>
      </c>
      <c r="P1782" s="18">
        <f t="shared" si="194"/>
        <v>5.563532887349297E-2</v>
      </c>
    </row>
    <row r="1783" spans="2:16" x14ac:dyDescent="0.3">
      <c r="B1783" s="19">
        <v>40983.124999999178</v>
      </c>
      <c r="C1783" s="21">
        <f t="shared" si="189"/>
        <v>3</v>
      </c>
      <c r="D1783" s="21" t="str">
        <f t="shared" si="190"/>
        <v>Shoulder</v>
      </c>
      <c r="E1783" s="21">
        <f t="shared" si="191"/>
        <v>3</v>
      </c>
      <c r="F1783" s="23">
        <v>61.023454361822324</v>
      </c>
      <c r="G1783" s="23">
        <v>2049.7941362466322</v>
      </c>
      <c r="H1783" s="16">
        <f t="shared" si="195"/>
        <v>2.9770528309521885E-2</v>
      </c>
      <c r="I1783" s="23">
        <v>6.3547366776979031</v>
      </c>
      <c r="J1783" s="23">
        <v>56.753282404620613</v>
      </c>
      <c r="K1783" s="23">
        <v>19.736566484517304</v>
      </c>
      <c r="L1783" s="23">
        <v>14.146849490984399</v>
      </c>
      <c r="M1783" s="23">
        <f t="shared" si="192"/>
        <v>22.869866429118908</v>
      </c>
      <c r="N1783" s="23">
        <v>1052.5284244056156</v>
      </c>
      <c r="O1783" s="17">
        <f t="shared" si="193"/>
        <v>2.7766093940237806E-2</v>
      </c>
      <c r="P1783" s="18">
        <f t="shared" si="194"/>
        <v>5.6710010964066998E-2</v>
      </c>
    </row>
    <row r="1784" spans="2:16" x14ac:dyDescent="0.3">
      <c r="B1784" s="19">
        <v>40983.166666665842</v>
      </c>
      <c r="C1784" s="21">
        <f t="shared" si="189"/>
        <v>3</v>
      </c>
      <c r="D1784" s="21" t="str">
        <f t="shared" si="190"/>
        <v>Shoulder</v>
      </c>
      <c r="E1784" s="21">
        <f t="shared" si="191"/>
        <v>4</v>
      </c>
      <c r="F1784" s="23">
        <v>60.963354687764749</v>
      </c>
      <c r="G1784" s="23">
        <v>2049.7941362466322</v>
      </c>
      <c r="H1784" s="16">
        <f t="shared" si="195"/>
        <v>2.9741208451007885E-2</v>
      </c>
      <c r="I1784" s="23">
        <v>6.4272678245824082</v>
      </c>
      <c r="J1784" s="23">
        <v>65.200475358921338</v>
      </c>
      <c r="K1784" s="23">
        <v>19.736566484517304</v>
      </c>
      <c r="L1784" s="23">
        <v>17.375152282721164</v>
      </c>
      <c r="M1784" s="23">
        <f t="shared" si="192"/>
        <v>28.08875659168287</v>
      </c>
      <c r="N1784" s="23">
        <v>1081.3353919581727</v>
      </c>
      <c r="O1784" s="17">
        <f t="shared" si="193"/>
        <v>3.1919813845878817E-2</v>
      </c>
      <c r="P1784" s="18">
        <f t="shared" si="194"/>
        <v>6.0711688459579055E-2</v>
      </c>
    </row>
    <row r="1785" spans="2:16" x14ac:dyDescent="0.3">
      <c r="B1785" s="19">
        <v>40983.208333332506</v>
      </c>
      <c r="C1785" s="21">
        <f t="shared" si="189"/>
        <v>3</v>
      </c>
      <c r="D1785" s="21" t="str">
        <f t="shared" si="190"/>
        <v>Shoulder</v>
      </c>
      <c r="E1785" s="21">
        <f t="shared" si="191"/>
        <v>5</v>
      </c>
      <c r="F1785" s="23">
        <v>64.784271029068123</v>
      </c>
      <c r="G1785" s="23">
        <v>2091.8127365642854</v>
      </c>
      <c r="H1785" s="16">
        <f t="shared" si="195"/>
        <v>3.0970397061198494E-2</v>
      </c>
      <c r="I1785" s="23">
        <v>6.6960131948342214</v>
      </c>
      <c r="J1785" s="23">
        <v>56.190083200619604</v>
      </c>
      <c r="K1785" s="23">
        <v>19.736566484517304</v>
      </c>
      <c r="L1785" s="23">
        <v>13.931609046920116</v>
      </c>
      <c r="M1785" s="23">
        <f t="shared" si="192"/>
        <v>22.521907669182184</v>
      </c>
      <c r="N1785" s="23">
        <v>1162.3075699976748</v>
      </c>
      <c r="O1785" s="17">
        <f t="shared" si="193"/>
        <v>2.5137856466059889E-2</v>
      </c>
      <c r="P1785" s="18">
        <f t="shared" si="194"/>
        <v>5.5329724131237087E-2</v>
      </c>
    </row>
    <row r="1786" spans="2:16" x14ac:dyDescent="0.3">
      <c r="B1786" s="19">
        <v>40983.249999999171</v>
      </c>
      <c r="C1786" s="21">
        <f t="shared" si="189"/>
        <v>3</v>
      </c>
      <c r="D1786" s="21" t="str">
        <f t="shared" si="190"/>
        <v>Shoulder</v>
      </c>
      <c r="E1786" s="21">
        <f t="shared" si="191"/>
        <v>6</v>
      </c>
      <c r="F1786" s="23">
        <v>71.47688683206998</v>
      </c>
      <c r="G1786" s="23">
        <v>2199.0707426382951</v>
      </c>
      <c r="H1786" s="16">
        <f t="shared" si="195"/>
        <v>3.2503223041527481E-2</v>
      </c>
      <c r="I1786" s="23">
        <v>7.3792410762313416</v>
      </c>
      <c r="J1786" s="23">
        <v>60.21109040925576</v>
      </c>
      <c r="K1786" s="23">
        <v>19.736566484517304</v>
      </c>
      <c r="L1786" s="23">
        <v>15.468335965253942</v>
      </c>
      <c r="M1786" s="23">
        <f t="shared" si="192"/>
        <v>25.006187959484514</v>
      </c>
      <c r="N1786" s="23">
        <v>1344.0179817409903</v>
      </c>
      <c r="O1786" s="17">
        <f t="shared" si="193"/>
        <v>2.4095978979213502E-2</v>
      </c>
      <c r="P1786" s="18">
        <f t="shared" si="194"/>
        <v>5.5816005041575648E-2</v>
      </c>
    </row>
    <row r="1787" spans="2:16" x14ac:dyDescent="0.3">
      <c r="B1787" s="19">
        <v>40983.291666665835</v>
      </c>
      <c r="C1787" s="21">
        <f t="shared" si="189"/>
        <v>3</v>
      </c>
      <c r="D1787" s="21" t="str">
        <f t="shared" si="190"/>
        <v>Shoulder</v>
      </c>
      <c r="E1787" s="21">
        <f t="shared" si="191"/>
        <v>7</v>
      </c>
      <c r="F1787" s="23">
        <v>80.033529758372453</v>
      </c>
      <c r="G1787" s="23">
        <v>2406.9522389466847</v>
      </c>
      <c r="H1787" s="16">
        <f t="shared" si="195"/>
        <v>3.3250983739252019E-2</v>
      </c>
      <c r="I1787" s="23">
        <v>7.9781011848874712</v>
      </c>
      <c r="J1787" s="23">
        <v>62.531736234699764</v>
      </c>
      <c r="K1787" s="23">
        <v>19.736566484517304</v>
      </c>
      <c r="L1787" s="23">
        <v>16.355227911187157</v>
      </c>
      <c r="M1787" s="23">
        <f t="shared" si="192"/>
        <v>26.439941838995303</v>
      </c>
      <c r="N1787" s="23">
        <v>1483.0077446871835</v>
      </c>
      <c r="O1787" s="17">
        <f t="shared" si="193"/>
        <v>2.320826924011965E-2</v>
      </c>
      <c r="P1787" s="18">
        <f t="shared" si="194"/>
        <v>5.5687555196252264E-2</v>
      </c>
    </row>
    <row r="1788" spans="2:16" x14ac:dyDescent="0.3">
      <c r="B1788" s="19">
        <v>40983.333333332499</v>
      </c>
      <c r="C1788" s="21">
        <f t="shared" si="189"/>
        <v>3</v>
      </c>
      <c r="D1788" s="21" t="str">
        <f t="shared" si="190"/>
        <v>Shoulder</v>
      </c>
      <c r="E1788" s="21">
        <f t="shared" si="191"/>
        <v>8</v>
      </c>
      <c r="F1788" s="23">
        <v>80.15774928555112</v>
      </c>
      <c r="G1788" s="23">
        <v>2549.5943294987178</v>
      </c>
      <c r="H1788" s="16">
        <f t="shared" si="195"/>
        <v>3.1439413069808297E-2</v>
      </c>
      <c r="I1788" s="23">
        <v>7.9928615625423589</v>
      </c>
      <c r="J1788" s="23">
        <v>66.064797401858357</v>
      </c>
      <c r="K1788" s="23">
        <v>19.736566484517304</v>
      </c>
      <c r="L1788" s="23">
        <v>17.705474234554003</v>
      </c>
      <c r="M1788" s="23">
        <f t="shared" si="192"/>
        <v>28.622756682787049</v>
      </c>
      <c r="N1788" s="23">
        <v>1481.4394455707518</v>
      </c>
      <c r="O1788" s="17">
        <f t="shared" si="193"/>
        <v>2.4716243620219364E-2</v>
      </c>
      <c r="P1788" s="18">
        <f t="shared" si="194"/>
        <v>5.5378592497317566E-2</v>
      </c>
    </row>
    <row r="1789" spans="2:16" x14ac:dyDescent="0.3">
      <c r="B1789" s="19">
        <v>40983.374999999163</v>
      </c>
      <c r="C1789" s="21">
        <f t="shared" si="189"/>
        <v>3</v>
      </c>
      <c r="D1789" s="21" t="str">
        <f t="shared" si="190"/>
        <v>Shoulder</v>
      </c>
      <c r="E1789" s="21">
        <f t="shared" si="191"/>
        <v>9</v>
      </c>
      <c r="F1789" s="23">
        <v>81.237935321836147</v>
      </c>
      <c r="G1789" s="23">
        <v>2561.7576085380388</v>
      </c>
      <c r="H1789" s="16">
        <f t="shared" si="195"/>
        <v>3.1711796249215614E-2</v>
      </c>
      <c r="I1789" s="23">
        <v>7.9641989746194133</v>
      </c>
      <c r="J1789" s="23">
        <v>64.339205139158906</v>
      </c>
      <c r="K1789" s="23">
        <v>19.736566484517304</v>
      </c>
      <c r="L1789" s="23">
        <v>17.045996660262798</v>
      </c>
      <c r="M1789" s="23">
        <f t="shared" si="192"/>
        <v>27.556641994378804</v>
      </c>
      <c r="N1789" s="23">
        <v>1464.8230444536644</v>
      </c>
      <c r="O1789" s="17">
        <f t="shared" si="193"/>
        <v>2.4249236864133605E-2</v>
      </c>
      <c r="P1789" s="18">
        <f t="shared" si="194"/>
        <v>5.5192046254714848E-2</v>
      </c>
    </row>
    <row r="1790" spans="2:16" x14ac:dyDescent="0.3">
      <c r="B1790" s="19">
        <v>40983.416666665828</v>
      </c>
      <c r="C1790" s="21">
        <f t="shared" si="189"/>
        <v>3</v>
      </c>
      <c r="D1790" s="21" t="str">
        <f t="shared" si="190"/>
        <v>Shoulder</v>
      </c>
      <c r="E1790" s="21">
        <f t="shared" si="191"/>
        <v>10</v>
      </c>
      <c r="F1790" s="23">
        <v>85.590849984394865</v>
      </c>
      <c r="G1790" s="23">
        <v>2544.0655662990266</v>
      </c>
      <c r="H1790" s="16">
        <f t="shared" si="195"/>
        <v>3.3643334951035851E-2</v>
      </c>
      <c r="I1790" s="23">
        <v>7.9588648058409595</v>
      </c>
      <c r="J1790" s="23">
        <v>64.246901213376532</v>
      </c>
      <c r="K1790" s="23">
        <v>19.736566484517304</v>
      </c>
      <c r="L1790" s="23">
        <v>17.010720442126946</v>
      </c>
      <c r="M1790" s="23">
        <f t="shared" si="192"/>
        <v>27.499614286732282</v>
      </c>
      <c r="N1790" s="23">
        <v>1456.2072036245515</v>
      </c>
      <c r="O1790" s="17">
        <f t="shared" si="193"/>
        <v>2.4349885788448117E-2</v>
      </c>
      <c r="P1790" s="18">
        <f t="shared" si="194"/>
        <v>5.7174009375883739E-2</v>
      </c>
    </row>
    <row r="1791" spans="2:16" x14ac:dyDescent="0.3">
      <c r="B1791" s="19">
        <v>40983.458333332492</v>
      </c>
      <c r="C1791" s="21">
        <f t="shared" si="189"/>
        <v>3</v>
      </c>
      <c r="D1791" s="21" t="str">
        <f t="shared" si="190"/>
        <v>Shoulder</v>
      </c>
      <c r="E1791" s="21">
        <f t="shared" si="191"/>
        <v>11</v>
      </c>
      <c r="F1791" s="23">
        <v>88.421889585896523</v>
      </c>
      <c r="G1791" s="23">
        <v>2530.796534619768</v>
      </c>
      <c r="H1791" s="16">
        <f t="shared" si="195"/>
        <v>3.4938363624391955E-2</v>
      </c>
      <c r="I1791" s="23">
        <v>7.8898975274200005</v>
      </c>
      <c r="J1791" s="23">
        <v>63.505898811060696</v>
      </c>
      <c r="K1791" s="23">
        <v>19.736566484517304</v>
      </c>
      <c r="L1791" s="23">
        <v>16.727528127588666</v>
      </c>
      <c r="M1791" s="23">
        <f t="shared" si="192"/>
        <v>27.041804198954726</v>
      </c>
      <c r="N1791" s="23">
        <v>1430.8250804016432</v>
      </c>
      <c r="O1791" s="17">
        <f t="shared" si="193"/>
        <v>2.4413677258557098E-2</v>
      </c>
      <c r="P1791" s="18">
        <f t="shared" si="194"/>
        <v>5.8499066949481038E-2</v>
      </c>
    </row>
    <row r="1792" spans="2:16" x14ac:dyDescent="0.3">
      <c r="B1792" s="19">
        <v>40983.499999999156</v>
      </c>
      <c r="C1792" s="21">
        <f t="shared" si="189"/>
        <v>3</v>
      </c>
      <c r="D1792" s="21" t="str">
        <f t="shared" si="190"/>
        <v>Shoulder</v>
      </c>
      <c r="E1792" s="21">
        <f t="shared" si="191"/>
        <v>12</v>
      </c>
      <c r="F1792" s="23">
        <v>91.34840709243656</v>
      </c>
      <c r="G1792" s="23">
        <v>2520.8447608603237</v>
      </c>
      <c r="H1792" s="16">
        <f t="shared" si="195"/>
        <v>3.62372203599165E-2</v>
      </c>
      <c r="I1792" s="23">
        <v>7.7190544813472082</v>
      </c>
      <c r="J1792" s="23">
        <v>61.569102017020654</v>
      </c>
      <c r="K1792" s="23">
        <v>19.736566484517304</v>
      </c>
      <c r="L1792" s="23">
        <v>15.987333540930988</v>
      </c>
      <c r="M1792" s="23">
        <f t="shared" si="192"/>
        <v>25.84520199157236</v>
      </c>
      <c r="N1792" s="23">
        <v>1419.9382869000954</v>
      </c>
      <c r="O1792" s="17">
        <f t="shared" si="193"/>
        <v>2.3637827631364586E-2</v>
      </c>
      <c r="P1792" s="18">
        <f t="shared" si="194"/>
        <v>5.9018478822573606E-2</v>
      </c>
    </row>
    <row r="1793" spans="2:16" x14ac:dyDescent="0.3">
      <c r="B1793" s="19">
        <v>40983.54166666582</v>
      </c>
      <c r="C1793" s="21">
        <f t="shared" si="189"/>
        <v>3</v>
      </c>
      <c r="D1793" s="21" t="str">
        <f t="shared" si="190"/>
        <v>Shoulder</v>
      </c>
      <c r="E1793" s="21">
        <f t="shared" si="191"/>
        <v>13</v>
      </c>
      <c r="F1793" s="23">
        <v>89.259965108886021</v>
      </c>
      <c r="G1793" s="23">
        <v>2473.2973973429794</v>
      </c>
      <c r="H1793" s="16">
        <f t="shared" si="195"/>
        <v>3.6089459037468144E-2</v>
      </c>
      <c r="I1793" s="23">
        <v>7.6184093764675973</v>
      </c>
      <c r="J1793" s="23">
        <v>60.261820965341421</v>
      </c>
      <c r="K1793" s="23">
        <v>19.736566484517304</v>
      </c>
      <c r="L1793" s="23">
        <v>15.487723896454723</v>
      </c>
      <c r="M1793" s="23">
        <f t="shared" si="192"/>
        <v>25.037530584369392</v>
      </c>
      <c r="N1793" s="23">
        <v>1390.5154218631087</v>
      </c>
      <c r="O1793" s="17">
        <f t="shared" si="193"/>
        <v>2.3484773665496138E-2</v>
      </c>
      <c r="P1793" s="18">
        <f t="shared" si="194"/>
        <v>5.8726679925759147E-2</v>
      </c>
    </row>
    <row r="1794" spans="2:16" x14ac:dyDescent="0.3">
      <c r="B1794" s="19">
        <v>40983.583333332484</v>
      </c>
      <c r="C1794" s="21">
        <f t="shared" si="189"/>
        <v>3</v>
      </c>
      <c r="D1794" s="21" t="str">
        <f t="shared" si="190"/>
        <v>Shoulder</v>
      </c>
      <c r="E1794" s="21">
        <f t="shared" si="191"/>
        <v>14</v>
      </c>
      <c r="F1794" s="23">
        <v>87.541426867962485</v>
      </c>
      <c r="G1794" s="23">
        <v>2441.2305707847704</v>
      </c>
      <c r="H1794" s="16">
        <f t="shared" si="195"/>
        <v>3.5859548833939506E-2</v>
      </c>
      <c r="I1794" s="23">
        <v>7.4960535794827035</v>
      </c>
      <c r="J1794" s="23">
        <v>60.140730993044116</v>
      </c>
      <c r="K1794" s="23">
        <v>19.736566484517304</v>
      </c>
      <c r="L1794" s="23">
        <v>15.441446381813636</v>
      </c>
      <c r="M1794" s="23">
        <f t="shared" si="192"/>
        <v>24.962718126713177</v>
      </c>
      <c r="N1794" s="23">
        <v>1348.8839390738035</v>
      </c>
      <c r="O1794" s="17">
        <f t="shared" si="193"/>
        <v>2.4063428117087185E-2</v>
      </c>
      <c r="P1794" s="18">
        <f t="shared" si="194"/>
        <v>5.9060073275350011E-2</v>
      </c>
    </row>
    <row r="1795" spans="2:16" x14ac:dyDescent="0.3">
      <c r="B1795" s="19">
        <v>40983.624999999149</v>
      </c>
      <c r="C1795" s="21">
        <f t="shared" si="189"/>
        <v>3</v>
      </c>
      <c r="D1795" s="21" t="str">
        <f t="shared" si="190"/>
        <v>Shoulder</v>
      </c>
      <c r="E1795" s="21">
        <f t="shared" si="191"/>
        <v>15</v>
      </c>
      <c r="F1795" s="23">
        <v>86.401994266755182</v>
      </c>
      <c r="G1795" s="23">
        <v>2394.7889599073642</v>
      </c>
      <c r="H1795" s="16">
        <f t="shared" si="195"/>
        <v>3.6079168441672374E-2</v>
      </c>
      <c r="I1795" s="23">
        <v>7.3826366958075127</v>
      </c>
      <c r="J1795" s="23">
        <v>58.863593690057158</v>
      </c>
      <c r="K1795" s="23">
        <v>19.736566484517304</v>
      </c>
      <c r="L1795" s="23">
        <v>14.953356913161826</v>
      </c>
      <c r="M1795" s="23">
        <f t="shared" si="192"/>
        <v>24.173670292378027</v>
      </c>
      <c r="N1795" s="23">
        <v>1330.6183979442044</v>
      </c>
      <c r="O1795" s="17">
        <f t="shared" si="193"/>
        <v>2.3715519819160626E-2</v>
      </c>
      <c r="P1795" s="18">
        <f t="shared" si="194"/>
        <v>5.8939052026595683E-2</v>
      </c>
    </row>
    <row r="1796" spans="2:16" x14ac:dyDescent="0.3">
      <c r="B1796" s="19">
        <v>40983.666666665813</v>
      </c>
      <c r="C1796" s="21">
        <f t="shared" si="189"/>
        <v>3</v>
      </c>
      <c r="D1796" s="21" t="str">
        <f t="shared" si="190"/>
        <v>Shoulder</v>
      </c>
      <c r="E1796" s="21">
        <f t="shared" si="191"/>
        <v>16</v>
      </c>
      <c r="F1796" s="23">
        <v>83.46914060714353</v>
      </c>
      <c r="G1796" s="23">
        <v>2390.3659493476111</v>
      </c>
      <c r="H1796" s="16">
        <f t="shared" si="195"/>
        <v>3.4918979928543696E-2</v>
      </c>
      <c r="I1796" s="23">
        <v>7.3573515283632656</v>
      </c>
      <c r="J1796" s="23">
        <v>58.569169550705759</v>
      </c>
      <c r="K1796" s="23">
        <v>19.736566484517304</v>
      </c>
      <c r="L1796" s="23">
        <v>14.840835478388765</v>
      </c>
      <c r="M1796" s="23">
        <f t="shared" si="192"/>
        <v>23.991767587799689</v>
      </c>
      <c r="N1796" s="23">
        <v>1330.9499933379943</v>
      </c>
      <c r="O1796" s="17">
        <f t="shared" si="193"/>
        <v>2.3553942126360455E-2</v>
      </c>
      <c r="P1796" s="18">
        <f t="shared" si="194"/>
        <v>5.7650442422555695E-2</v>
      </c>
    </row>
    <row r="1797" spans="2:16" x14ac:dyDescent="0.3">
      <c r="B1797" s="19">
        <v>40983.708333332477</v>
      </c>
      <c r="C1797" s="21">
        <f t="shared" ref="C1797:C1860" si="196">MONTH(B1797)</f>
        <v>3</v>
      </c>
      <c r="D1797" s="21" t="str">
        <f t="shared" ref="D1797:D1860" si="197">IF(AND(C1797&gt;5,C1797&lt;7),"Summer",IF(OR(C1797=1,C1797&gt;10),"Winter","Shoulder"))</f>
        <v>Shoulder</v>
      </c>
      <c r="E1797" s="21">
        <f t="shared" ref="E1797:E1860" si="198">HOUR(B1797)</f>
        <v>17</v>
      </c>
      <c r="F1797" s="23">
        <v>81.843004000641074</v>
      </c>
      <c r="G1797" s="23">
        <v>2375.9911650284139</v>
      </c>
      <c r="H1797" s="16">
        <f t="shared" si="195"/>
        <v>3.4445836838649331E-2</v>
      </c>
      <c r="I1797" s="23">
        <v>7.3496410182572394</v>
      </c>
      <c r="J1797" s="23">
        <v>57.519970578238542</v>
      </c>
      <c r="K1797" s="23">
        <v>19.736566484517304</v>
      </c>
      <c r="L1797" s="23">
        <v>14.439858255513943</v>
      </c>
      <c r="M1797" s="23">
        <f t="shared" ref="M1797:M1860" si="199">J1797-K1797-L1797</f>
        <v>23.343545838207294</v>
      </c>
      <c r="N1797" s="23">
        <v>1333.0001899152926</v>
      </c>
      <c r="O1797" s="17">
        <f t="shared" ref="O1797:O1860" si="200">(I1797+M1797)/N1797</f>
        <v>2.3025643273475435E-2</v>
      </c>
      <c r="P1797" s="18">
        <f t="shared" ref="P1797:P1860" si="201">H1797+(1-H1797)*O1797</f>
        <v>5.6678342560821687E-2</v>
      </c>
    </row>
    <row r="1798" spans="2:16" x14ac:dyDescent="0.3">
      <c r="B1798" s="19">
        <v>40983.749999999141</v>
      </c>
      <c r="C1798" s="21">
        <f t="shared" si="196"/>
        <v>3</v>
      </c>
      <c r="D1798" s="21" t="str">
        <f t="shared" si="197"/>
        <v>Shoulder</v>
      </c>
      <c r="E1798" s="21">
        <f t="shared" si="198"/>
        <v>18</v>
      </c>
      <c r="F1798" s="23">
        <v>79.125518888859574</v>
      </c>
      <c r="G1798" s="23">
        <v>2378.2026703082902</v>
      </c>
      <c r="H1798" s="16">
        <f t="shared" ref="H1798:H1861" si="202">F1798/G1798</f>
        <v>3.3271142058974482E-2</v>
      </c>
      <c r="I1798" s="23">
        <v>7.3931204046499532</v>
      </c>
      <c r="J1798" s="23">
        <v>58.345127034599422</v>
      </c>
      <c r="K1798" s="23">
        <v>19.736566484517304</v>
      </c>
      <c r="L1798" s="23">
        <v>14.755212114020653</v>
      </c>
      <c r="M1798" s="23">
        <f t="shared" si="199"/>
        <v>23.853348436061466</v>
      </c>
      <c r="N1798" s="23">
        <v>1321.2865729992229</v>
      </c>
      <c r="O1798" s="17">
        <f t="shared" si="200"/>
        <v>2.3648517648812734E-2</v>
      </c>
      <c r="P1798" s="18">
        <f t="shared" si="201"/>
        <v>5.61328465176094E-2</v>
      </c>
    </row>
    <row r="1799" spans="2:16" x14ac:dyDescent="0.3">
      <c r="B1799" s="19">
        <v>40983.791666665806</v>
      </c>
      <c r="C1799" s="21">
        <f t="shared" si="196"/>
        <v>3</v>
      </c>
      <c r="D1799" s="21" t="str">
        <f t="shared" si="197"/>
        <v>Shoulder</v>
      </c>
      <c r="E1799" s="21">
        <f t="shared" si="198"/>
        <v>19</v>
      </c>
      <c r="F1799" s="23">
        <v>78.63130436751392</v>
      </c>
      <c r="G1799" s="23">
        <v>2392.5774546274874</v>
      </c>
      <c r="H1799" s="16">
        <f t="shared" si="202"/>
        <v>3.2864684992928023E-2</v>
      </c>
      <c r="I1799" s="23">
        <v>7.5343314439963605</v>
      </c>
      <c r="J1799" s="23">
        <v>60.47436388608817</v>
      </c>
      <c r="K1799" s="23">
        <v>19.736566484517304</v>
      </c>
      <c r="L1799" s="23">
        <v>15.568952407289347</v>
      </c>
      <c r="M1799" s="23">
        <f t="shared" si="199"/>
        <v>25.168844994281521</v>
      </c>
      <c r="N1799" s="23">
        <v>1348.6879201818276</v>
      </c>
      <c r="O1799" s="17">
        <f t="shared" si="200"/>
        <v>2.424814217500287E-2</v>
      </c>
      <c r="P1799" s="18">
        <f t="shared" si="201"/>
        <v>5.6315919613685692E-2</v>
      </c>
    </row>
    <row r="1800" spans="2:16" x14ac:dyDescent="0.3">
      <c r="B1800" s="19">
        <v>40983.83333333247</v>
      </c>
      <c r="C1800" s="21">
        <f t="shared" si="196"/>
        <v>3</v>
      </c>
      <c r="D1800" s="21" t="str">
        <f t="shared" si="197"/>
        <v>Shoulder</v>
      </c>
      <c r="E1800" s="21">
        <f t="shared" si="198"/>
        <v>20</v>
      </c>
      <c r="F1800" s="23">
        <v>81.247203136547924</v>
      </c>
      <c r="G1800" s="23">
        <v>2423.5385285457583</v>
      </c>
      <c r="H1800" s="16">
        <f t="shared" si="202"/>
        <v>3.3524205280656388E-2</v>
      </c>
      <c r="I1800" s="23">
        <v>7.7586434183359332</v>
      </c>
      <c r="J1800" s="23">
        <v>59.500245686105359</v>
      </c>
      <c r="K1800" s="23">
        <v>19.736566484517304</v>
      </c>
      <c r="L1800" s="23">
        <v>15.196669150413463</v>
      </c>
      <c r="M1800" s="23">
        <f t="shared" si="199"/>
        <v>24.567010051174591</v>
      </c>
      <c r="N1800" s="23">
        <v>1389.7595659300525</v>
      </c>
      <c r="O1800" s="17">
        <f t="shared" si="200"/>
        <v>2.3259889164984886E-2</v>
      </c>
      <c r="P1800" s="18">
        <f t="shared" si="201"/>
        <v>5.6004325146469011E-2</v>
      </c>
    </row>
    <row r="1801" spans="2:16" x14ac:dyDescent="0.3">
      <c r="B1801" s="19">
        <v>40983.874999999134</v>
      </c>
      <c r="C1801" s="21">
        <f t="shared" si="196"/>
        <v>3</v>
      </c>
      <c r="D1801" s="21" t="str">
        <f t="shared" si="197"/>
        <v>Shoulder</v>
      </c>
      <c r="E1801" s="21">
        <f t="shared" si="198"/>
        <v>21</v>
      </c>
      <c r="F1801" s="23">
        <v>80.283563702602208</v>
      </c>
      <c r="G1801" s="23">
        <v>2483.2491711024236</v>
      </c>
      <c r="H1801" s="16">
        <f t="shared" si="202"/>
        <v>3.2330047518735625E-2</v>
      </c>
      <c r="I1801" s="23">
        <v>7.5024764720375074</v>
      </c>
      <c r="J1801" s="23">
        <v>58.553106676213034</v>
      </c>
      <c r="K1801" s="23">
        <v>19.736566484517304</v>
      </c>
      <c r="L1801" s="23">
        <v>14.834696655368063</v>
      </c>
      <c r="M1801" s="23">
        <f t="shared" si="199"/>
        <v>23.981843536327666</v>
      </c>
      <c r="N1801" s="23">
        <v>1347.2242764765633</v>
      </c>
      <c r="O1801" s="17">
        <f t="shared" si="200"/>
        <v>2.3369768907896372E-2</v>
      </c>
      <c r="P1801" s="18">
        <f t="shared" si="201"/>
        <v>5.4944270687337836E-2</v>
      </c>
    </row>
    <row r="1802" spans="2:16" x14ac:dyDescent="0.3">
      <c r="B1802" s="19">
        <v>40983.916666665798</v>
      </c>
      <c r="C1802" s="21">
        <f t="shared" si="196"/>
        <v>3</v>
      </c>
      <c r="D1802" s="21" t="str">
        <f t="shared" si="197"/>
        <v>Shoulder</v>
      </c>
      <c r="E1802" s="21">
        <f t="shared" si="198"/>
        <v>22</v>
      </c>
      <c r="F1802" s="23">
        <v>77.180225732939192</v>
      </c>
      <c r="G1802" s="23">
        <v>2421.327023265882</v>
      </c>
      <c r="H1802" s="16">
        <f t="shared" si="202"/>
        <v>3.1875176294377049E-2</v>
      </c>
      <c r="I1802" s="23">
        <v>7.0827108725656025</v>
      </c>
      <c r="J1802" s="23">
        <v>56.780215458769113</v>
      </c>
      <c r="K1802" s="23">
        <v>19.736566484517304</v>
      </c>
      <c r="L1802" s="23">
        <v>14.157142620828594</v>
      </c>
      <c r="M1802" s="23">
        <f t="shared" si="199"/>
        <v>22.886506353423215</v>
      </c>
      <c r="N1802" s="23">
        <v>1230.9819580292556</v>
      </c>
      <c r="O1802" s="17">
        <f t="shared" si="200"/>
        <v>2.4345781049438069E-2</v>
      </c>
      <c r="P1802" s="18">
        <f t="shared" si="201"/>
        <v>5.5444931280839979E-2</v>
      </c>
    </row>
    <row r="1803" spans="2:16" x14ac:dyDescent="0.3">
      <c r="B1803" s="19">
        <v>40983.958333332463</v>
      </c>
      <c r="C1803" s="21">
        <f t="shared" si="196"/>
        <v>3</v>
      </c>
      <c r="D1803" s="21" t="str">
        <f t="shared" si="197"/>
        <v>Shoulder</v>
      </c>
      <c r="E1803" s="21">
        <f t="shared" si="198"/>
        <v>23</v>
      </c>
      <c r="F1803" s="23">
        <v>68.898548291847575</v>
      </c>
      <c r="G1803" s="23">
        <v>2280.8964379937252</v>
      </c>
      <c r="H1803" s="16">
        <f t="shared" si="202"/>
        <v>3.0206784992154526E-2</v>
      </c>
      <c r="I1803" s="23">
        <v>6.6371476637198228</v>
      </c>
      <c r="J1803" s="23">
        <v>54.73276480244499</v>
      </c>
      <c r="K1803" s="23">
        <v>19.736566484517304</v>
      </c>
      <c r="L1803" s="23">
        <v>13.374658935950865</v>
      </c>
      <c r="M1803" s="23">
        <f t="shared" si="199"/>
        <v>21.62153938197682</v>
      </c>
      <c r="N1803" s="23">
        <v>1136.5663654283699</v>
      </c>
      <c r="O1803" s="17">
        <f t="shared" si="200"/>
        <v>2.4863208964525353E-2</v>
      </c>
      <c r="P1803" s="18">
        <f t="shared" si="201"/>
        <v>5.4318956349273452E-2</v>
      </c>
    </row>
    <row r="1804" spans="2:16" x14ac:dyDescent="0.3">
      <c r="B1804" s="19">
        <v>40983.999999999127</v>
      </c>
      <c r="C1804" s="21">
        <f t="shared" si="196"/>
        <v>3</v>
      </c>
      <c r="D1804" s="21" t="str">
        <f t="shared" si="197"/>
        <v>Shoulder</v>
      </c>
      <c r="E1804" s="21">
        <f t="shared" si="198"/>
        <v>0</v>
      </c>
      <c r="F1804" s="23">
        <v>65.606872577604619</v>
      </c>
      <c r="G1804" s="23">
        <v>2164.7924108002094</v>
      </c>
      <c r="H1804" s="16">
        <f t="shared" si="202"/>
        <v>3.0306311242727067E-2</v>
      </c>
      <c r="I1804" s="23">
        <v>6.4638208643676158</v>
      </c>
      <c r="J1804" s="23">
        <v>54.015654679427151</v>
      </c>
      <c r="K1804" s="23">
        <v>19.736566484517304</v>
      </c>
      <c r="L1804" s="23">
        <v>13.100597644271415</v>
      </c>
      <c r="M1804" s="23">
        <f t="shared" si="199"/>
        <v>21.178490550638429</v>
      </c>
      <c r="N1804" s="23">
        <v>1042.8028798170583</v>
      </c>
      <c r="O1804" s="17">
        <f t="shared" si="200"/>
        <v>2.6507705291200778E-2</v>
      </c>
      <c r="P1804" s="18">
        <f t="shared" si="201"/>
        <v>5.6010665767042229E-2</v>
      </c>
    </row>
    <row r="1805" spans="2:16" x14ac:dyDescent="0.3">
      <c r="B1805" s="19">
        <v>40984.041666665791</v>
      </c>
      <c r="C1805" s="21">
        <f t="shared" si="196"/>
        <v>3</v>
      </c>
      <c r="D1805" s="21" t="str">
        <f t="shared" si="197"/>
        <v>Shoulder</v>
      </c>
      <c r="E1805" s="21">
        <f t="shared" si="198"/>
        <v>1</v>
      </c>
      <c r="F1805" s="23">
        <v>57.823125276401043</v>
      </c>
      <c r="G1805" s="23">
        <v>2065.2746732057676</v>
      </c>
      <c r="H1805" s="16">
        <f t="shared" si="202"/>
        <v>2.7997789362635545E-2</v>
      </c>
      <c r="I1805" s="23">
        <v>6.3242304298887131</v>
      </c>
      <c r="J1805" s="23">
        <v>52.101847430193565</v>
      </c>
      <c r="K1805" s="23">
        <v>19.736566484517304</v>
      </c>
      <c r="L1805" s="23">
        <v>12.369189078257632</v>
      </c>
      <c r="M1805" s="23">
        <f t="shared" si="199"/>
        <v>19.996091867418627</v>
      </c>
      <c r="N1805" s="23">
        <v>1004.9197846762877</v>
      </c>
      <c r="O1805" s="17">
        <f t="shared" si="200"/>
        <v>2.6191465924601975E-2</v>
      </c>
      <c r="P1805" s="18">
        <f t="shared" si="201"/>
        <v>5.3455952141181873E-2</v>
      </c>
    </row>
    <row r="1806" spans="2:16" x14ac:dyDescent="0.3">
      <c r="B1806" s="19">
        <v>40984.083333332455</v>
      </c>
      <c r="C1806" s="21">
        <f t="shared" si="196"/>
        <v>3</v>
      </c>
      <c r="D1806" s="21" t="str">
        <f t="shared" si="197"/>
        <v>Shoulder</v>
      </c>
      <c r="E1806" s="21">
        <f t="shared" si="198"/>
        <v>2</v>
      </c>
      <c r="F1806" s="23">
        <v>53.238487984789408</v>
      </c>
      <c r="G1806" s="23">
        <v>2021.0445676082381</v>
      </c>
      <c r="H1806" s="16">
        <f t="shared" si="202"/>
        <v>2.6342065305266057E-2</v>
      </c>
      <c r="I1806" s="23">
        <v>6.2506287245705412</v>
      </c>
      <c r="J1806" s="23">
        <v>51.796199359871551</v>
      </c>
      <c r="K1806" s="23">
        <v>19.736566484517304</v>
      </c>
      <c r="L1806" s="23">
        <v>12.252378141885314</v>
      </c>
      <c r="M1806" s="23">
        <f t="shared" si="199"/>
        <v>19.80725473346893</v>
      </c>
      <c r="N1806" s="23">
        <v>985.97686794325216</v>
      </c>
      <c r="O1806" s="17">
        <f t="shared" si="200"/>
        <v>2.642849371547247E-2</v>
      </c>
      <c r="P1806" s="18">
        <f t="shared" si="201"/>
        <v>5.2074377913365735E-2</v>
      </c>
    </row>
    <row r="1807" spans="2:16" x14ac:dyDescent="0.3">
      <c r="B1807" s="19">
        <v>40984.12499999912</v>
      </c>
      <c r="C1807" s="21">
        <f t="shared" si="196"/>
        <v>3</v>
      </c>
      <c r="D1807" s="21" t="str">
        <f t="shared" si="197"/>
        <v>Shoulder</v>
      </c>
      <c r="E1807" s="21">
        <f t="shared" si="198"/>
        <v>3</v>
      </c>
      <c r="F1807" s="23">
        <v>53.345215331039384</v>
      </c>
      <c r="G1807" s="23">
        <v>1998.9295148094729</v>
      </c>
      <c r="H1807" s="16">
        <f t="shared" si="202"/>
        <v>2.6686891626653459E-2</v>
      </c>
      <c r="I1807" s="23">
        <v>6.2779033131893822</v>
      </c>
      <c r="J1807" s="23">
        <v>53.452185104506277</v>
      </c>
      <c r="K1807" s="23">
        <v>19.736566484517304</v>
      </c>
      <c r="L1807" s="23">
        <v>12.885253871302478</v>
      </c>
      <c r="M1807" s="23">
        <f t="shared" si="199"/>
        <v>20.830364748686495</v>
      </c>
      <c r="N1807" s="23">
        <v>976.68917092938125</v>
      </c>
      <c r="O1807" s="17">
        <f t="shared" si="200"/>
        <v>2.7755266331130356E-2</v>
      </c>
      <c r="P1807" s="18">
        <f t="shared" si="201"/>
        <v>5.3701456173136035E-2</v>
      </c>
    </row>
    <row r="1808" spans="2:16" x14ac:dyDescent="0.3">
      <c r="B1808" s="19">
        <v>40984.166666665784</v>
      </c>
      <c r="C1808" s="21">
        <f t="shared" si="196"/>
        <v>3</v>
      </c>
      <c r="D1808" s="21" t="str">
        <f t="shared" si="197"/>
        <v>Shoulder</v>
      </c>
      <c r="E1808" s="21">
        <f t="shared" si="198"/>
        <v>4</v>
      </c>
      <c r="F1808" s="23">
        <v>53.445961508835452</v>
      </c>
      <c r="G1808" s="23">
        <v>1996.7180095295967</v>
      </c>
      <c r="H1808" s="16">
        <f t="shared" si="202"/>
        <v>2.6766905118177753E-2</v>
      </c>
      <c r="I1808" s="23">
        <v>6.2896224896796138</v>
      </c>
      <c r="J1808" s="23">
        <v>55.504136741429967</v>
      </c>
      <c r="K1808" s="23">
        <v>19.736566484517304</v>
      </c>
      <c r="L1808" s="23">
        <v>13.669457716748781</v>
      </c>
      <c r="M1808" s="23">
        <f t="shared" si="199"/>
        <v>22.098112540163882</v>
      </c>
      <c r="N1808" s="23">
        <v>1015.3868339403109</v>
      </c>
      <c r="O1808" s="17">
        <f t="shared" si="200"/>
        <v>2.795755674680361E-2</v>
      </c>
      <c r="P1808" s="18">
        <f t="shared" si="201"/>
        <v>5.3976124596203601E-2</v>
      </c>
    </row>
    <row r="1809" spans="2:16" x14ac:dyDescent="0.3">
      <c r="B1809" s="19">
        <v>40984.208333332448</v>
      </c>
      <c r="C1809" s="21">
        <f t="shared" si="196"/>
        <v>3</v>
      </c>
      <c r="D1809" s="21" t="str">
        <f t="shared" si="197"/>
        <v>Shoulder</v>
      </c>
      <c r="E1809" s="21">
        <f t="shared" si="198"/>
        <v>5</v>
      </c>
      <c r="F1809" s="23">
        <v>55.106313883027141</v>
      </c>
      <c r="G1809" s="23">
        <v>2012.1985464887321</v>
      </c>
      <c r="H1809" s="16">
        <f t="shared" si="202"/>
        <v>2.7386121503361161E-2</v>
      </c>
      <c r="I1809" s="23">
        <v>6.4977073652660113</v>
      </c>
      <c r="J1809" s="23">
        <v>54.536046535761272</v>
      </c>
      <c r="K1809" s="23">
        <v>19.736566484517304</v>
      </c>
      <c r="L1809" s="23">
        <v>13.299478206333777</v>
      </c>
      <c r="M1809" s="23">
        <f t="shared" si="199"/>
        <v>21.500001844910191</v>
      </c>
      <c r="N1809" s="23">
        <v>1100.9507161532777</v>
      </c>
      <c r="O1809" s="17">
        <f t="shared" si="200"/>
        <v>2.5430483671421925E-2</v>
      </c>
      <c r="P1809" s="18">
        <f t="shared" si="201"/>
        <v>5.2120162859068286E-2</v>
      </c>
    </row>
    <row r="1810" spans="2:16" x14ac:dyDescent="0.3">
      <c r="B1810" s="19">
        <v>40984.249999999112</v>
      </c>
      <c r="C1810" s="21">
        <f t="shared" si="196"/>
        <v>3</v>
      </c>
      <c r="D1810" s="21" t="str">
        <f t="shared" si="197"/>
        <v>Shoulder</v>
      </c>
      <c r="E1810" s="21">
        <f t="shared" si="198"/>
        <v>6</v>
      </c>
      <c r="F1810" s="23">
        <v>58.85204423597667</v>
      </c>
      <c r="G1810" s="23">
        <v>2119.4565525627418</v>
      </c>
      <c r="H1810" s="16">
        <f t="shared" si="202"/>
        <v>2.7767516236563424E-2</v>
      </c>
      <c r="I1810" s="23">
        <v>7.0620326670843827</v>
      </c>
      <c r="J1810" s="23">
        <v>55.964898834062019</v>
      </c>
      <c r="K1810" s="23">
        <v>19.736566484517304</v>
      </c>
      <c r="L1810" s="23">
        <v>13.845549296285057</v>
      </c>
      <c r="M1810" s="23">
        <f t="shared" si="199"/>
        <v>22.382783053259658</v>
      </c>
      <c r="N1810" s="23">
        <v>1273.1799828961855</v>
      </c>
      <c r="O1810" s="17">
        <f t="shared" si="200"/>
        <v>2.3126986063167595E-2</v>
      </c>
      <c r="P1810" s="18">
        <f t="shared" si="201"/>
        <v>5.0252323338719235E-2</v>
      </c>
    </row>
    <row r="1811" spans="2:16" x14ac:dyDescent="0.3">
      <c r="B1811" s="19">
        <v>40984.291666665777</v>
      </c>
      <c r="C1811" s="21">
        <f t="shared" si="196"/>
        <v>3</v>
      </c>
      <c r="D1811" s="21" t="str">
        <f t="shared" si="197"/>
        <v>Shoulder</v>
      </c>
      <c r="E1811" s="21">
        <f t="shared" si="198"/>
        <v>7</v>
      </c>
      <c r="F1811" s="23">
        <v>72.57062128974691</v>
      </c>
      <c r="G1811" s="23">
        <v>2297.4827275927987</v>
      </c>
      <c r="H1811" s="16">
        <f t="shared" si="202"/>
        <v>3.1587014961275993E-2</v>
      </c>
      <c r="I1811" s="23">
        <v>7.6277522994516591</v>
      </c>
      <c r="J1811" s="23">
        <v>59.74822539439478</v>
      </c>
      <c r="K1811" s="23">
        <v>19.736566484517304</v>
      </c>
      <c r="L1811" s="23">
        <v>15.291440702205376</v>
      </c>
      <c r="M1811" s="23">
        <f t="shared" si="199"/>
        <v>24.720218207672097</v>
      </c>
      <c r="N1811" s="23">
        <v>1415.3504231694249</v>
      </c>
      <c r="O1811" s="17">
        <f t="shared" si="200"/>
        <v>2.2855096503017425E-2</v>
      </c>
      <c r="P1811" s="18">
        <f t="shared" si="201"/>
        <v>5.3720187189111201E-2</v>
      </c>
    </row>
    <row r="1812" spans="2:16" x14ac:dyDescent="0.3">
      <c r="B1812" s="19">
        <v>40984.333333332441</v>
      </c>
      <c r="C1812" s="21">
        <f t="shared" si="196"/>
        <v>3</v>
      </c>
      <c r="D1812" s="21" t="str">
        <f t="shared" si="197"/>
        <v>Shoulder</v>
      </c>
      <c r="E1812" s="21">
        <f t="shared" si="198"/>
        <v>8</v>
      </c>
      <c r="F1812" s="23">
        <v>79.378673819298399</v>
      </c>
      <c r="G1812" s="23">
        <v>2454.4996024640291</v>
      </c>
      <c r="H1812" s="16">
        <f t="shared" si="202"/>
        <v>3.2340063831997182E-2</v>
      </c>
      <c r="I1812" s="23">
        <v>7.7354073715493481</v>
      </c>
      <c r="J1812" s="23">
        <v>62.769318795899984</v>
      </c>
      <c r="K1812" s="23">
        <v>19.736566484517304</v>
      </c>
      <c r="L1812" s="23">
        <v>16.446025937198879</v>
      </c>
      <c r="M1812" s="23">
        <f t="shared" si="199"/>
        <v>26.586726374183801</v>
      </c>
      <c r="N1812" s="23">
        <v>1436.4556013969584</v>
      </c>
      <c r="O1812" s="17">
        <f t="shared" si="200"/>
        <v>2.3893626585015745E-2</v>
      </c>
      <c r="P1812" s="18">
        <f t="shared" si="201"/>
        <v>5.5460969008075608E-2</v>
      </c>
    </row>
    <row r="1813" spans="2:16" x14ac:dyDescent="0.3">
      <c r="B1813" s="19">
        <v>40984.374999999105</v>
      </c>
      <c r="C1813" s="21">
        <f t="shared" si="196"/>
        <v>3</v>
      </c>
      <c r="D1813" s="21" t="str">
        <f t="shared" si="197"/>
        <v>Shoulder</v>
      </c>
      <c r="E1813" s="21">
        <f t="shared" si="198"/>
        <v>9</v>
      </c>
      <c r="F1813" s="23">
        <v>81.372015669905494</v>
      </c>
      <c r="G1813" s="23">
        <v>2493.2009448618678</v>
      </c>
      <c r="H1813" s="16">
        <f t="shared" si="202"/>
        <v>3.2637568118045857E-2</v>
      </c>
      <c r="I1813" s="23">
        <v>7.7958164008619866</v>
      </c>
      <c r="J1813" s="23">
        <v>61.434063492552376</v>
      </c>
      <c r="K1813" s="23">
        <v>19.736566484517304</v>
      </c>
      <c r="L1813" s="23">
        <v>15.935725243607678</v>
      </c>
      <c r="M1813" s="23">
        <f t="shared" si="199"/>
        <v>25.761771764427394</v>
      </c>
      <c r="N1813" s="23">
        <v>1437.5292851870686</v>
      </c>
      <c r="O1813" s="17">
        <f t="shared" si="200"/>
        <v>2.3343933588749439E-2</v>
      </c>
      <c r="P1813" s="18">
        <f t="shared" si="201"/>
        <v>5.5219612484149347E-2</v>
      </c>
    </row>
    <row r="1814" spans="2:16" x14ac:dyDescent="0.3">
      <c r="B1814" s="19">
        <v>40984.416666665769</v>
      </c>
      <c r="C1814" s="21">
        <f t="shared" si="196"/>
        <v>3</v>
      </c>
      <c r="D1814" s="21" t="str">
        <f t="shared" si="197"/>
        <v>Shoulder</v>
      </c>
      <c r="E1814" s="21">
        <f t="shared" si="198"/>
        <v>10</v>
      </c>
      <c r="F1814" s="23">
        <v>84.509418756660367</v>
      </c>
      <c r="G1814" s="23">
        <v>2497.6239554216204</v>
      </c>
      <c r="H1814" s="16">
        <f t="shared" si="202"/>
        <v>3.3835925769856112E-2</v>
      </c>
      <c r="I1814" s="23">
        <v>7.8702713028478142</v>
      </c>
      <c r="J1814" s="23">
        <v>60.164537170628087</v>
      </c>
      <c r="K1814" s="23">
        <v>19.736566484517304</v>
      </c>
      <c r="L1814" s="23">
        <v>15.45054449878228</v>
      </c>
      <c r="M1814" s="23">
        <f t="shared" si="199"/>
        <v>24.977426187328504</v>
      </c>
      <c r="N1814" s="23">
        <v>1441.6965886021876</v>
      </c>
      <c r="O1814" s="17">
        <f t="shared" si="200"/>
        <v>2.2784057165609412E-2</v>
      </c>
      <c r="P1814" s="18">
        <f t="shared" si="201"/>
        <v>5.5849063268473803E-2</v>
      </c>
    </row>
    <row r="1815" spans="2:16" x14ac:dyDescent="0.3">
      <c r="B1815" s="19">
        <v>40984.458333332434</v>
      </c>
      <c r="C1815" s="21">
        <f t="shared" si="196"/>
        <v>3</v>
      </c>
      <c r="D1815" s="21" t="str">
        <f t="shared" si="197"/>
        <v>Shoulder</v>
      </c>
      <c r="E1815" s="21">
        <f t="shared" si="198"/>
        <v>11</v>
      </c>
      <c r="F1815" s="23">
        <v>82.282990427751969</v>
      </c>
      <c r="G1815" s="23">
        <v>2520.8447608603237</v>
      </c>
      <c r="H1815" s="16">
        <f t="shared" si="202"/>
        <v>3.2641038315929502E-2</v>
      </c>
      <c r="I1815" s="23">
        <v>7.818794589505254</v>
      </c>
      <c r="J1815" s="23">
        <v>59.278339742828948</v>
      </c>
      <c r="K1815" s="23">
        <v>19.736566484517304</v>
      </c>
      <c r="L1815" s="23">
        <v>15.111862329963426</v>
      </c>
      <c r="M1815" s="23">
        <f t="shared" si="199"/>
        <v>24.429910928348217</v>
      </c>
      <c r="N1815" s="23">
        <v>1421.4283160119007</v>
      </c>
      <c r="O1815" s="17">
        <f t="shared" si="200"/>
        <v>2.2687535596823918E-2</v>
      </c>
      <c r="P1815" s="18">
        <f t="shared" si="201"/>
        <v>5.4588029194043479E-2</v>
      </c>
    </row>
    <row r="1816" spans="2:16" x14ac:dyDescent="0.3">
      <c r="B1816" s="19">
        <v>40984.499999999098</v>
      </c>
      <c r="C1816" s="21">
        <f t="shared" si="196"/>
        <v>3</v>
      </c>
      <c r="D1816" s="21" t="str">
        <f t="shared" si="197"/>
        <v>Shoulder</v>
      </c>
      <c r="E1816" s="21">
        <f t="shared" si="198"/>
        <v>12</v>
      </c>
      <c r="F1816" s="23">
        <v>81.263633163992324</v>
      </c>
      <c r="G1816" s="23">
        <v>2506.4699765411265</v>
      </c>
      <c r="H1816" s="16">
        <f t="shared" si="202"/>
        <v>3.2421546607206662E-2</v>
      </c>
      <c r="I1816" s="23">
        <v>7.7323960182363871</v>
      </c>
      <c r="J1816" s="23">
        <v>58.239363135290496</v>
      </c>
      <c r="K1816" s="23">
        <v>19.736566484517304</v>
      </c>
      <c r="L1816" s="23">
        <v>14.714791835562337</v>
      </c>
      <c r="M1816" s="23">
        <f t="shared" si="199"/>
        <v>23.788004815210854</v>
      </c>
      <c r="N1816" s="23">
        <v>1366.4014091339366</v>
      </c>
      <c r="O1816" s="17">
        <f t="shared" si="200"/>
        <v>2.3068185251232838E-2</v>
      </c>
      <c r="P1816" s="18">
        <f t="shared" si="201"/>
        <v>5.4741825615172976E-2</v>
      </c>
    </row>
    <row r="1817" spans="2:16" x14ac:dyDescent="0.3">
      <c r="B1817" s="19">
        <v>40984.541666665762</v>
      </c>
      <c r="C1817" s="21">
        <f t="shared" si="196"/>
        <v>3</v>
      </c>
      <c r="D1817" s="21" t="str">
        <f t="shared" si="197"/>
        <v>Shoulder</v>
      </c>
      <c r="E1817" s="21">
        <f t="shared" si="198"/>
        <v>13</v>
      </c>
      <c r="F1817" s="23">
        <v>80.234117361625962</v>
      </c>
      <c r="G1817" s="23">
        <v>2439.0190655048937</v>
      </c>
      <c r="H1817" s="16">
        <f t="shared" si="202"/>
        <v>3.2896059935069409E-2</v>
      </c>
      <c r="I1817" s="23">
        <v>7.6784759616594034</v>
      </c>
      <c r="J1817" s="23">
        <v>58.060631079462681</v>
      </c>
      <c r="K1817" s="23">
        <v>19.736566484517304</v>
      </c>
      <c r="L1817" s="23">
        <v>14.646484979317503</v>
      </c>
      <c r="M1817" s="23">
        <f t="shared" si="199"/>
        <v>23.677579615627874</v>
      </c>
      <c r="N1817" s="23">
        <v>1315.6855115875064</v>
      </c>
      <c r="O1817" s="17">
        <f t="shared" si="200"/>
        <v>2.3832485271843614E-2</v>
      </c>
      <c r="P1817" s="18">
        <f t="shared" si="201"/>
        <v>5.5944550343008798E-2</v>
      </c>
    </row>
    <row r="1818" spans="2:16" x14ac:dyDescent="0.3">
      <c r="B1818" s="19">
        <v>40984.583333332426</v>
      </c>
      <c r="C1818" s="21">
        <f t="shared" si="196"/>
        <v>3</v>
      </c>
      <c r="D1818" s="21" t="str">
        <f t="shared" si="197"/>
        <v>Shoulder</v>
      </c>
      <c r="E1818" s="21">
        <f t="shared" si="198"/>
        <v>14</v>
      </c>
      <c r="F1818" s="23">
        <v>81.011540423845034</v>
      </c>
      <c r="G1818" s="23">
        <v>2408.0579915866228</v>
      </c>
      <c r="H1818" s="16">
        <f t="shared" si="202"/>
        <v>3.3641856096027031E-2</v>
      </c>
      <c r="I1818" s="23">
        <v>7.5023121726602078</v>
      </c>
      <c r="J1818" s="23">
        <v>55.934527673581137</v>
      </c>
      <c r="K1818" s="23">
        <v>19.736566484517304</v>
      </c>
      <c r="L1818" s="23">
        <v>13.83394220944578</v>
      </c>
      <c r="M1818" s="23">
        <f t="shared" si="199"/>
        <v>22.364018979618052</v>
      </c>
      <c r="N1818" s="23">
        <v>1298.2676967792415</v>
      </c>
      <c r="O1818" s="17">
        <f t="shared" si="200"/>
        <v>2.3004755665084343E-2</v>
      </c>
      <c r="P1818" s="18">
        <f t="shared" si="201"/>
        <v>5.587268908150235E-2</v>
      </c>
    </row>
    <row r="1819" spans="2:16" x14ac:dyDescent="0.3">
      <c r="B1819" s="19">
        <v>40984.624999999091</v>
      </c>
      <c r="C1819" s="21">
        <f t="shared" si="196"/>
        <v>3</v>
      </c>
      <c r="D1819" s="21" t="str">
        <f t="shared" si="197"/>
        <v>Shoulder</v>
      </c>
      <c r="E1819" s="21">
        <f t="shared" si="198"/>
        <v>15</v>
      </c>
      <c r="F1819" s="23">
        <v>82.283942952827928</v>
      </c>
      <c r="G1819" s="23">
        <v>2370.4624018287227</v>
      </c>
      <c r="H1819" s="16">
        <f t="shared" si="202"/>
        <v>3.4712190705639946E-2</v>
      </c>
      <c r="I1819" s="23">
        <v>7.320786891323622</v>
      </c>
      <c r="J1819" s="23">
        <v>55.208716322723127</v>
      </c>
      <c r="K1819" s="23">
        <v>19.736566484517304</v>
      </c>
      <c r="L1819" s="23">
        <v>13.556555529287587</v>
      </c>
      <c r="M1819" s="23">
        <f t="shared" si="199"/>
        <v>21.915594308918237</v>
      </c>
      <c r="N1819" s="23">
        <v>1296.9443792638619</v>
      </c>
      <c r="O1819" s="17">
        <f t="shared" si="200"/>
        <v>2.2542509661699031E-2</v>
      </c>
      <c r="P1819" s="18">
        <f t="shared" si="201"/>
        <v>5.6472200472978351E-2</v>
      </c>
    </row>
    <row r="1820" spans="2:16" x14ac:dyDescent="0.3">
      <c r="B1820" s="19">
        <v>40984.666666665755</v>
      </c>
      <c r="C1820" s="21">
        <f t="shared" si="196"/>
        <v>3</v>
      </c>
      <c r="D1820" s="21" t="str">
        <f t="shared" si="197"/>
        <v>Shoulder</v>
      </c>
      <c r="E1820" s="21">
        <f t="shared" si="198"/>
        <v>16</v>
      </c>
      <c r="F1820" s="23">
        <v>83.421866622548521</v>
      </c>
      <c r="G1820" s="23">
        <v>2359.4048754293403</v>
      </c>
      <c r="H1820" s="16">
        <f t="shared" si="202"/>
        <v>3.5357164635581362E-2</v>
      </c>
      <c r="I1820" s="23">
        <v>7.2946342758151896</v>
      </c>
      <c r="J1820" s="23">
        <v>54.461810645526384</v>
      </c>
      <c r="K1820" s="23">
        <v>19.736566484517304</v>
      </c>
      <c r="L1820" s="23">
        <v>13.271107132890929</v>
      </c>
      <c r="M1820" s="23">
        <f t="shared" si="199"/>
        <v>21.454137028118151</v>
      </c>
      <c r="N1820" s="23">
        <v>1319.6816756757369</v>
      </c>
      <c r="O1820" s="17">
        <f t="shared" si="200"/>
        <v>2.1784625666801553E-2</v>
      </c>
      <c r="P1820" s="18">
        <f t="shared" si="201"/>
        <v>5.63715477061573E-2</v>
      </c>
    </row>
    <row r="1821" spans="2:16" x14ac:dyDescent="0.3">
      <c r="B1821" s="19">
        <v>40984.708333332419</v>
      </c>
      <c r="C1821" s="21">
        <f t="shared" si="196"/>
        <v>3</v>
      </c>
      <c r="D1821" s="21" t="str">
        <f t="shared" si="197"/>
        <v>Shoulder</v>
      </c>
      <c r="E1821" s="21">
        <f t="shared" si="198"/>
        <v>17</v>
      </c>
      <c r="F1821" s="23">
        <v>82.143952626761376</v>
      </c>
      <c r="G1821" s="23">
        <v>2357.1933701494636</v>
      </c>
      <c r="H1821" s="16">
        <f t="shared" si="202"/>
        <v>3.4848202810596245E-2</v>
      </c>
      <c r="I1821" s="23">
        <v>7.3361419588523997</v>
      </c>
      <c r="J1821" s="23">
        <v>54.415283036044194</v>
      </c>
      <c r="K1821" s="23">
        <v>19.736566484517304</v>
      </c>
      <c r="L1821" s="23">
        <v>13.253325461228307</v>
      </c>
      <c r="M1821" s="23">
        <f t="shared" si="199"/>
        <v>21.425391090298582</v>
      </c>
      <c r="N1821" s="23">
        <v>1329.4697094040075</v>
      </c>
      <c r="O1821" s="17">
        <f t="shared" si="200"/>
        <v>2.1633838549089311E-2</v>
      </c>
      <c r="P1821" s="18">
        <f t="shared" si="201"/>
        <v>5.57281409663552E-2</v>
      </c>
    </row>
    <row r="1822" spans="2:16" x14ac:dyDescent="0.3">
      <c r="B1822" s="19">
        <v>40984.749999999083</v>
      </c>
      <c r="C1822" s="21">
        <f t="shared" si="196"/>
        <v>3</v>
      </c>
      <c r="D1822" s="21" t="str">
        <f t="shared" si="197"/>
        <v>Shoulder</v>
      </c>
      <c r="E1822" s="21">
        <f t="shared" si="198"/>
        <v>18</v>
      </c>
      <c r="F1822" s="23">
        <v>80.751940271297684</v>
      </c>
      <c r="G1822" s="23">
        <v>2372.673907108599</v>
      </c>
      <c r="H1822" s="16">
        <f t="shared" si="202"/>
        <v>3.4034150259486799E-2</v>
      </c>
      <c r="I1822" s="23">
        <v>7.4129293930473281</v>
      </c>
      <c r="J1822" s="23">
        <v>55.009051026101488</v>
      </c>
      <c r="K1822" s="23">
        <v>19.736566484517304</v>
      </c>
      <c r="L1822" s="23">
        <v>13.480248519611857</v>
      </c>
      <c r="M1822" s="23">
        <f t="shared" si="199"/>
        <v>21.792236021972329</v>
      </c>
      <c r="N1822" s="23">
        <v>1338.0566810304244</v>
      </c>
      <c r="O1822" s="17">
        <f t="shared" si="200"/>
        <v>2.1826553261203436E-2</v>
      </c>
      <c r="P1822" s="18">
        <f t="shared" si="201"/>
        <v>5.511785532735175E-2</v>
      </c>
    </row>
    <row r="1823" spans="2:16" x14ac:dyDescent="0.3">
      <c r="B1823" s="19">
        <v>40984.791666665747</v>
      </c>
      <c r="C1823" s="21">
        <f t="shared" si="196"/>
        <v>3</v>
      </c>
      <c r="D1823" s="21" t="str">
        <f t="shared" si="197"/>
        <v>Shoulder</v>
      </c>
      <c r="E1823" s="21">
        <f t="shared" si="198"/>
        <v>19</v>
      </c>
      <c r="F1823" s="23">
        <v>78.27666558059579</v>
      </c>
      <c r="G1823" s="23">
        <v>2392.5774546274874</v>
      </c>
      <c r="H1823" s="16">
        <f t="shared" si="202"/>
        <v>3.2716460413517973E-2</v>
      </c>
      <c r="I1823" s="23">
        <v>7.5184548829160507</v>
      </c>
      <c r="J1823" s="23">
        <v>56.932636212640119</v>
      </c>
      <c r="K1823" s="23">
        <v>19.736566484517304</v>
      </c>
      <c r="L1823" s="23">
        <v>14.215393965139357</v>
      </c>
      <c r="M1823" s="23">
        <f t="shared" si="199"/>
        <v>22.980675762983459</v>
      </c>
      <c r="N1823" s="23">
        <v>1351.2590297257036</v>
      </c>
      <c r="O1823" s="17">
        <f t="shared" si="200"/>
        <v>2.2570898676688676E-2</v>
      </c>
      <c r="P1823" s="18">
        <f t="shared" si="201"/>
        <v>5.4548919177153238E-2</v>
      </c>
    </row>
    <row r="1824" spans="2:16" x14ac:dyDescent="0.3">
      <c r="B1824" s="19">
        <v>40984.833333332412</v>
      </c>
      <c r="C1824" s="21">
        <f t="shared" si="196"/>
        <v>3</v>
      </c>
      <c r="D1824" s="21" t="str">
        <f t="shared" si="197"/>
        <v>Shoulder</v>
      </c>
      <c r="E1824" s="21">
        <f t="shared" si="198"/>
        <v>20</v>
      </c>
      <c r="F1824" s="23">
        <v>76.008091351887415</v>
      </c>
      <c r="G1824" s="23">
        <v>2421.327023265882</v>
      </c>
      <c r="H1824" s="16">
        <f t="shared" si="202"/>
        <v>3.1391088697043421E-2</v>
      </c>
      <c r="I1824" s="23">
        <v>7.6174081756334076</v>
      </c>
      <c r="J1824" s="23">
        <v>55.84441348474364</v>
      </c>
      <c r="K1824" s="23">
        <v>19.736566484517304</v>
      </c>
      <c r="L1824" s="23">
        <v>13.799502853203647</v>
      </c>
      <c r="M1824" s="23">
        <f t="shared" si="199"/>
        <v>22.308344147022687</v>
      </c>
      <c r="N1824" s="23">
        <v>1380.6284968919279</v>
      </c>
      <c r="O1824" s="17">
        <f t="shared" si="200"/>
        <v>2.1675456062239029E-2</v>
      </c>
      <c r="P1824" s="18">
        <f t="shared" si="201"/>
        <v>5.2386128595483833E-2</v>
      </c>
    </row>
    <row r="1825" spans="2:16" x14ac:dyDescent="0.3">
      <c r="B1825" s="19">
        <v>40984.874999999076</v>
      </c>
      <c r="C1825" s="21">
        <f t="shared" si="196"/>
        <v>3</v>
      </c>
      <c r="D1825" s="21" t="str">
        <f t="shared" si="197"/>
        <v>Shoulder</v>
      </c>
      <c r="E1825" s="21">
        <f t="shared" si="198"/>
        <v>21</v>
      </c>
      <c r="F1825" s="23">
        <v>76.244072576028671</v>
      </c>
      <c r="G1825" s="23">
        <v>2445.653581344523</v>
      </c>
      <c r="H1825" s="16">
        <f t="shared" si="202"/>
        <v>3.1175336179097252E-2</v>
      </c>
      <c r="I1825" s="23">
        <v>7.4434237379974624</v>
      </c>
      <c r="J1825" s="23">
        <v>54.310382544618847</v>
      </c>
      <c r="K1825" s="23">
        <v>19.736566484517304</v>
      </c>
      <c r="L1825" s="23">
        <v>13.213235155353313</v>
      </c>
      <c r="M1825" s="23">
        <f t="shared" si="199"/>
        <v>21.360580904748229</v>
      </c>
      <c r="N1825" s="23">
        <v>1361.8623012746157</v>
      </c>
      <c r="O1825" s="17">
        <f t="shared" si="200"/>
        <v>2.1150453034632793E-2</v>
      </c>
      <c r="P1825" s="18">
        <f t="shared" si="201"/>
        <v>5.1666416730035164E-2</v>
      </c>
    </row>
    <row r="1826" spans="2:16" x14ac:dyDescent="0.3">
      <c r="B1826" s="19">
        <v>40984.91666666574</v>
      </c>
      <c r="C1826" s="21">
        <f t="shared" si="196"/>
        <v>3</v>
      </c>
      <c r="D1826" s="21" t="str">
        <f t="shared" si="197"/>
        <v>Shoulder</v>
      </c>
      <c r="E1826" s="21">
        <f t="shared" si="198"/>
        <v>22</v>
      </c>
      <c r="F1826" s="23">
        <v>74.005284669041686</v>
      </c>
      <c r="G1826" s="23">
        <v>2410.2694968664996</v>
      </c>
      <c r="H1826" s="16">
        <f t="shared" si="202"/>
        <v>3.0704153525260625E-2</v>
      </c>
      <c r="I1826" s="23">
        <v>7.1329359941120298</v>
      </c>
      <c r="J1826" s="23">
        <v>53.091523379639042</v>
      </c>
      <c r="K1826" s="23">
        <v>19.736566484517304</v>
      </c>
      <c r="L1826" s="23">
        <v>12.74741811218575</v>
      </c>
      <c r="M1826" s="23">
        <f t="shared" si="199"/>
        <v>20.60753878293599</v>
      </c>
      <c r="N1826" s="23">
        <v>1284.9576814858756</v>
      </c>
      <c r="O1826" s="17">
        <f t="shared" si="200"/>
        <v>2.158862908618905E-2</v>
      </c>
      <c r="P1826" s="18">
        <f t="shared" si="201"/>
        <v>5.1629922029587424E-2</v>
      </c>
    </row>
    <row r="1827" spans="2:16" x14ac:dyDescent="0.3">
      <c r="B1827" s="19">
        <v>40984.958333332404</v>
      </c>
      <c r="C1827" s="21">
        <f t="shared" si="196"/>
        <v>3</v>
      </c>
      <c r="D1827" s="21" t="str">
        <f t="shared" si="197"/>
        <v>Shoulder</v>
      </c>
      <c r="E1827" s="21">
        <f t="shared" si="198"/>
        <v>23</v>
      </c>
      <c r="F1827" s="23">
        <v>69.507581880389935</v>
      </c>
      <c r="G1827" s="23">
        <v>2308.5402539921811</v>
      </c>
      <c r="H1827" s="16">
        <f t="shared" si="202"/>
        <v>3.0108888835786943E-2</v>
      </c>
      <c r="I1827" s="23">
        <v>6.7922558590962714</v>
      </c>
      <c r="J1827" s="23">
        <v>52.622083588171854</v>
      </c>
      <c r="K1827" s="23">
        <v>19.736566484517304</v>
      </c>
      <c r="L1827" s="23">
        <v>12.568010136359383</v>
      </c>
      <c r="M1827" s="23">
        <f t="shared" si="199"/>
        <v>20.317506967295166</v>
      </c>
      <c r="N1827" s="23">
        <v>1174.0592544839121</v>
      </c>
      <c r="O1827" s="17">
        <f t="shared" si="200"/>
        <v>2.309062572681498E-2</v>
      </c>
      <c r="P1827" s="18">
        <f t="shared" si="201"/>
        <v>5.2504281479444484E-2</v>
      </c>
    </row>
    <row r="1828" spans="2:16" x14ac:dyDescent="0.3">
      <c r="B1828" s="19">
        <v>40984.999999999069</v>
      </c>
      <c r="C1828" s="21">
        <f t="shared" si="196"/>
        <v>3</v>
      </c>
      <c r="D1828" s="21" t="str">
        <f t="shared" si="197"/>
        <v>Shoulder</v>
      </c>
      <c r="E1828" s="21">
        <f t="shared" si="198"/>
        <v>0</v>
      </c>
      <c r="F1828" s="23">
        <v>63.414956739896212</v>
      </c>
      <c r="G1828" s="23">
        <v>2209.0225163977393</v>
      </c>
      <c r="H1828" s="16">
        <f t="shared" si="202"/>
        <v>2.870724778455731E-2</v>
      </c>
      <c r="I1828" s="23">
        <v>6.5551141510682394</v>
      </c>
      <c r="J1828" s="23">
        <v>49.920023869979943</v>
      </c>
      <c r="K1828" s="23">
        <v>19.736566484517304</v>
      </c>
      <c r="L1828" s="23">
        <v>11.535351479351055</v>
      </c>
      <c r="M1828" s="23">
        <f t="shared" si="199"/>
        <v>18.648105906111581</v>
      </c>
      <c r="N1828" s="23">
        <v>1098.9780393871681</v>
      </c>
      <c r="O1828" s="17">
        <f t="shared" si="200"/>
        <v>2.2933324555997583E-2</v>
      </c>
      <c r="P1828" s="18">
        <f t="shared" si="201"/>
        <v>5.0982219710002191E-2</v>
      </c>
    </row>
    <row r="1829" spans="2:16" x14ac:dyDescent="0.3">
      <c r="B1829" s="19">
        <v>40985.041666665733</v>
      </c>
      <c r="C1829" s="21">
        <f t="shared" si="196"/>
        <v>3</v>
      </c>
      <c r="D1829" s="21" t="str">
        <f t="shared" si="197"/>
        <v>Shoulder</v>
      </c>
      <c r="E1829" s="21">
        <f t="shared" si="198"/>
        <v>1</v>
      </c>
      <c r="F1829" s="23">
        <v>61.462155885714417</v>
      </c>
      <c r="G1829" s="23">
        <v>2106.1875208834826</v>
      </c>
      <c r="H1829" s="16">
        <f t="shared" si="202"/>
        <v>2.9181711161185155E-2</v>
      </c>
      <c r="I1829" s="23">
        <v>6.421329994941356</v>
      </c>
      <c r="J1829" s="23">
        <v>49.508842094343542</v>
      </c>
      <c r="K1829" s="23">
        <v>19.736566484517304</v>
      </c>
      <c r="L1829" s="23">
        <v>11.378208238823746</v>
      </c>
      <c r="M1829" s="23">
        <f t="shared" si="199"/>
        <v>18.394067371002492</v>
      </c>
      <c r="N1829" s="23">
        <v>1064.8044156950834</v>
      </c>
      <c r="O1829" s="17">
        <f t="shared" si="200"/>
        <v>2.3305122518434376E-2</v>
      </c>
      <c r="P1829" s="18">
        <f t="shared" si="201"/>
        <v>5.1806750325710547E-2</v>
      </c>
    </row>
    <row r="1830" spans="2:16" x14ac:dyDescent="0.3">
      <c r="B1830" s="19">
        <v>40985.083333332397</v>
      </c>
      <c r="C1830" s="21">
        <f t="shared" si="196"/>
        <v>3</v>
      </c>
      <c r="D1830" s="21" t="str">
        <f t="shared" si="197"/>
        <v>Shoulder</v>
      </c>
      <c r="E1830" s="21">
        <f t="shared" si="198"/>
        <v>2</v>
      </c>
      <c r="F1830" s="23">
        <v>57.767751950722186</v>
      </c>
      <c r="G1830" s="23">
        <v>2067.4861784856444</v>
      </c>
      <c r="H1830" s="16">
        <f t="shared" si="202"/>
        <v>2.7941058349920812E-2</v>
      </c>
      <c r="I1830" s="23">
        <v>6.3733717342693836</v>
      </c>
      <c r="J1830" s="23">
        <v>48.276078558857506</v>
      </c>
      <c r="K1830" s="23">
        <v>19.736566484517304</v>
      </c>
      <c r="L1830" s="23">
        <v>10.907077298085065</v>
      </c>
      <c r="M1830" s="23">
        <f t="shared" si="199"/>
        <v>17.632434776255138</v>
      </c>
      <c r="N1830" s="23">
        <v>1032.2198509514938</v>
      </c>
      <c r="O1830" s="17">
        <f t="shared" si="200"/>
        <v>2.3256485998013041E-2</v>
      </c>
      <c r="P1830" s="18">
        <f t="shared" si="201"/>
        <v>5.0547733515649257E-2</v>
      </c>
    </row>
    <row r="1831" spans="2:16" x14ac:dyDescent="0.3">
      <c r="B1831" s="19">
        <v>40985.124999999061</v>
      </c>
      <c r="C1831" s="21">
        <f t="shared" si="196"/>
        <v>3</v>
      </c>
      <c r="D1831" s="21" t="str">
        <f t="shared" si="197"/>
        <v>Shoulder</v>
      </c>
      <c r="E1831" s="21">
        <f t="shared" si="198"/>
        <v>3</v>
      </c>
      <c r="F1831" s="23">
        <v>56.999694721190707</v>
      </c>
      <c r="G1831" s="23">
        <v>2032.1020940076205</v>
      </c>
      <c r="H1831" s="16">
        <f t="shared" si="202"/>
        <v>2.8049621566394071E-2</v>
      </c>
      <c r="I1831" s="23">
        <v>6.3944079319035252</v>
      </c>
      <c r="J1831" s="23">
        <v>52.026715292438368</v>
      </c>
      <c r="K1831" s="23">
        <v>19.736566484517304</v>
      </c>
      <c r="L1831" s="23">
        <v>12.340475481755643</v>
      </c>
      <c r="M1831" s="23">
        <f t="shared" si="199"/>
        <v>19.949673326165421</v>
      </c>
      <c r="N1831" s="23">
        <v>1014.0677826320942</v>
      </c>
      <c r="O1831" s="17">
        <f t="shared" si="200"/>
        <v>2.5978619683282682E-2</v>
      </c>
      <c r="P1831" s="18">
        <f t="shared" si="201"/>
        <v>5.3299550798743392E-2</v>
      </c>
    </row>
    <row r="1832" spans="2:16" x14ac:dyDescent="0.3">
      <c r="B1832" s="19">
        <v>40985.166666665726</v>
      </c>
      <c r="C1832" s="21">
        <f t="shared" si="196"/>
        <v>3</v>
      </c>
      <c r="D1832" s="21" t="str">
        <f t="shared" si="197"/>
        <v>Shoulder</v>
      </c>
      <c r="E1832" s="21">
        <f t="shared" si="198"/>
        <v>4</v>
      </c>
      <c r="F1832" s="23">
        <v>56.400588058636437</v>
      </c>
      <c r="G1832" s="23">
        <v>2037.6308572073117</v>
      </c>
      <c r="H1832" s="16">
        <f t="shared" si="202"/>
        <v>2.7679492514133121E-2</v>
      </c>
      <c r="I1832" s="23">
        <v>6.4404274650766533</v>
      </c>
      <c r="J1832" s="23">
        <v>57.506580631763384</v>
      </c>
      <c r="K1832" s="23">
        <v>19.736566484517304</v>
      </c>
      <c r="L1832" s="23">
        <v>14.434740957753515</v>
      </c>
      <c r="M1832" s="23">
        <f t="shared" si="199"/>
        <v>23.335273189492565</v>
      </c>
      <c r="N1832" s="23">
        <v>1005.3758848438124</v>
      </c>
      <c r="O1832" s="17">
        <f t="shared" si="200"/>
        <v>2.9616485837229867E-2</v>
      </c>
      <c r="P1832" s="18">
        <f t="shared" si="201"/>
        <v>5.6476209053336453E-2</v>
      </c>
    </row>
    <row r="1833" spans="2:16" x14ac:dyDescent="0.3">
      <c r="B1833" s="19">
        <v>40985.20833333239</v>
      </c>
      <c r="C1833" s="21">
        <f t="shared" si="196"/>
        <v>3</v>
      </c>
      <c r="D1833" s="21" t="str">
        <f t="shared" si="197"/>
        <v>Shoulder</v>
      </c>
      <c r="E1833" s="21">
        <f t="shared" si="198"/>
        <v>5</v>
      </c>
      <c r="F1833" s="23">
        <v>56.137189256459763</v>
      </c>
      <c r="G1833" s="23">
        <v>2036.5251045673735</v>
      </c>
      <c r="H1833" s="16">
        <f t="shared" si="202"/>
        <v>2.7565184013965391E-2</v>
      </c>
      <c r="I1833" s="23">
        <v>6.4645047380881202</v>
      </c>
      <c r="J1833" s="23">
        <v>48.661168516393211</v>
      </c>
      <c r="K1833" s="23">
        <v>19.736566484517304</v>
      </c>
      <c r="L1833" s="23">
        <v>11.054248907838499</v>
      </c>
      <c r="M1833" s="23">
        <f t="shared" si="199"/>
        <v>17.870353124037408</v>
      </c>
      <c r="N1833" s="23">
        <v>1065.0581233894898</v>
      </c>
      <c r="O1833" s="17">
        <f t="shared" si="200"/>
        <v>2.2848384823056567E-2</v>
      </c>
      <c r="P1833" s="18">
        <f t="shared" si="201"/>
        <v>4.9783748904952511E-2</v>
      </c>
    </row>
    <row r="1834" spans="2:16" x14ac:dyDescent="0.3">
      <c r="B1834" s="19">
        <v>40985.249999999054</v>
      </c>
      <c r="C1834" s="21">
        <f t="shared" si="196"/>
        <v>3</v>
      </c>
      <c r="D1834" s="21" t="str">
        <f t="shared" si="197"/>
        <v>Shoulder</v>
      </c>
      <c r="E1834" s="21">
        <f t="shared" si="198"/>
        <v>6</v>
      </c>
      <c r="F1834" s="23">
        <v>59.286459906076303</v>
      </c>
      <c r="G1834" s="23">
        <v>2094.0242418441621</v>
      </c>
      <c r="H1834" s="16">
        <f t="shared" si="202"/>
        <v>2.8312212782151937E-2</v>
      </c>
      <c r="I1834" s="23">
        <v>6.6821994278998238</v>
      </c>
      <c r="J1834" s="23">
        <v>45.546875312038537</v>
      </c>
      <c r="K1834" s="23">
        <v>19.736566484517304</v>
      </c>
      <c r="L1834" s="23">
        <v>9.8640450732278211</v>
      </c>
      <c r="M1834" s="23">
        <f t="shared" si="199"/>
        <v>15.946263754293412</v>
      </c>
      <c r="N1834" s="23">
        <v>1139.1761263857845</v>
      </c>
      <c r="O1834" s="17">
        <f t="shared" si="200"/>
        <v>1.9863884660211054E-2</v>
      </c>
      <c r="P1834" s="18">
        <f t="shared" si="201"/>
        <v>4.7613706913182972E-2</v>
      </c>
    </row>
    <row r="1835" spans="2:16" x14ac:dyDescent="0.3">
      <c r="B1835" s="19">
        <v>40985.291666665718</v>
      </c>
      <c r="C1835" s="21">
        <f t="shared" si="196"/>
        <v>3</v>
      </c>
      <c r="D1835" s="21" t="str">
        <f t="shared" si="197"/>
        <v>Shoulder</v>
      </c>
      <c r="E1835" s="21">
        <f t="shared" si="198"/>
        <v>7</v>
      </c>
      <c r="F1835" s="23">
        <v>58.946837617581579</v>
      </c>
      <c r="G1835" s="23">
        <v>2162.5809055203331</v>
      </c>
      <c r="H1835" s="16">
        <f t="shared" si="202"/>
        <v>2.7257633444885396E-2</v>
      </c>
      <c r="I1835" s="23">
        <v>7.1255983071803062</v>
      </c>
      <c r="J1835" s="23">
        <v>50.836125189536276</v>
      </c>
      <c r="K1835" s="23">
        <v>19.736566484517304</v>
      </c>
      <c r="L1835" s="23">
        <v>11.885462156760372</v>
      </c>
      <c r="M1835" s="23">
        <f t="shared" si="199"/>
        <v>19.214096548258599</v>
      </c>
      <c r="N1835" s="23">
        <v>1202.2027382711253</v>
      </c>
      <c r="O1835" s="17">
        <f t="shared" si="200"/>
        <v>2.1909528249218376E-2</v>
      </c>
      <c r="P1835" s="18">
        <f t="shared" si="201"/>
        <v>4.8569959804136212E-2</v>
      </c>
    </row>
    <row r="1836" spans="2:16" x14ac:dyDescent="0.3">
      <c r="B1836" s="19">
        <v>40985.333333332383</v>
      </c>
      <c r="C1836" s="21">
        <f t="shared" si="196"/>
        <v>3</v>
      </c>
      <c r="D1836" s="21" t="str">
        <f t="shared" si="197"/>
        <v>Shoulder</v>
      </c>
      <c r="E1836" s="21">
        <f t="shared" si="198"/>
        <v>8</v>
      </c>
      <c r="F1836" s="23">
        <v>63.065443037851473</v>
      </c>
      <c r="G1836" s="23">
        <v>2269.8389115943428</v>
      </c>
      <c r="H1836" s="16">
        <f t="shared" si="202"/>
        <v>2.7784105169628131E-2</v>
      </c>
      <c r="I1836" s="23">
        <v>7.6345829613230789</v>
      </c>
      <c r="J1836" s="23">
        <v>59.624297674919383</v>
      </c>
      <c r="K1836" s="23">
        <v>19.736566484517304</v>
      </c>
      <c r="L1836" s="23">
        <v>15.244078672603308</v>
      </c>
      <c r="M1836" s="23">
        <f t="shared" si="199"/>
        <v>24.64365251779877</v>
      </c>
      <c r="N1836" s="23">
        <v>1269.2799445053217</v>
      </c>
      <c r="O1836" s="17">
        <f t="shared" si="200"/>
        <v>2.5430351766648051E-2</v>
      </c>
      <c r="P1836" s="18">
        <f t="shared" si="201"/>
        <v>5.2507897368290993E-2</v>
      </c>
    </row>
    <row r="1837" spans="2:16" x14ac:dyDescent="0.3">
      <c r="B1837" s="19">
        <v>40985.374999999047</v>
      </c>
      <c r="C1837" s="21">
        <f t="shared" si="196"/>
        <v>3</v>
      </c>
      <c r="D1837" s="21" t="str">
        <f t="shared" si="197"/>
        <v>Shoulder</v>
      </c>
      <c r="E1837" s="21">
        <f t="shared" si="198"/>
        <v>9</v>
      </c>
      <c r="F1837" s="23">
        <v>60.902140575232366</v>
      </c>
      <c r="G1837" s="23">
        <v>2380.4141755881669</v>
      </c>
      <c r="H1837" s="16">
        <f t="shared" si="202"/>
        <v>2.5584682363179217E-2</v>
      </c>
      <c r="I1837" s="23">
        <v>7.8947790244167075</v>
      </c>
      <c r="J1837" s="23">
        <v>57.067120061114657</v>
      </c>
      <c r="K1837" s="23">
        <v>19.736566484517304</v>
      </c>
      <c r="L1837" s="23">
        <v>14.26679027937328</v>
      </c>
      <c r="M1837" s="23">
        <f t="shared" si="199"/>
        <v>23.063763297224071</v>
      </c>
      <c r="N1837" s="23">
        <v>1343.7257387723691</v>
      </c>
      <c r="O1837" s="17">
        <f t="shared" si="200"/>
        <v>2.3039331188166843E-2</v>
      </c>
      <c r="P1837" s="18">
        <f t="shared" si="201"/>
        <v>4.8034559581036723E-2</v>
      </c>
    </row>
    <row r="1838" spans="2:16" x14ac:dyDescent="0.3">
      <c r="B1838" s="19">
        <v>40985.416666665711</v>
      </c>
      <c r="C1838" s="21">
        <f t="shared" si="196"/>
        <v>3</v>
      </c>
      <c r="D1838" s="21" t="str">
        <f t="shared" si="197"/>
        <v>Shoulder</v>
      </c>
      <c r="E1838" s="21">
        <f t="shared" si="198"/>
        <v>10</v>
      </c>
      <c r="F1838" s="23">
        <v>64.468325036540563</v>
      </c>
      <c r="G1838" s="23">
        <v>2462.239870943597</v>
      </c>
      <c r="H1838" s="16">
        <f t="shared" si="202"/>
        <v>2.6182796321884982E-2</v>
      </c>
      <c r="I1838" s="23">
        <v>7.9588720074017854</v>
      </c>
      <c r="J1838" s="23">
        <v>60.25233353481763</v>
      </c>
      <c r="K1838" s="23">
        <v>19.736566484517304</v>
      </c>
      <c r="L1838" s="23">
        <v>15.484098041260927</v>
      </c>
      <c r="M1838" s="23">
        <f t="shared" si="199"/>
        <v>25.031669009039398</v>
      </c>
      <c r="N1838" s="23">
        <v>1395.2724581812727</v>
      </c>
      <c r="O1838" s="17">
        <f t="shared" si="200"/>
        <v>2.3644515322436818E-2</v>
      </c>
      <c r="P1838" s="18">
        <f t="shared" si="201"/>
        <v>4.9208232115504749E-2</v>
      </c>
    </row>
    <row r="1839" spans="2:16" x14ac:dyDescent="0.3">
      <c r="B1839" s="19">
        <v>40985.458333332375</v>
      </c>
      <c r="C1839" s="21">
        <f t="shared" si="196"/>
        <v>3</v>
      </c>
      <c r="D1839" s="21" t="str">
        <f t="shared" si="197"/>
        <v>Shoulder</v>
      </c>
      <c r="E1839" s="21">
        <f t="shared" si="198"/>
        <v>11</v>
      </c>
      <c r="F1839" s="23">
        <v>62.952354994024496</v>
      </c>
      <c r="G1839" s="23">
        <v>2515.3159976606325</v>
      </c>
      <c r="H1839" s="16">
        <f t="shared" si="202"/>
        <v>2.5027612853642755E-2</v>
      </c>
      <c r="I1839" s="23">
        <v>7.8402698332195708</v>
      </c>
      <c r="J1839" s="23">
        <v>56.511818538736769</v>
      </c>
      <c r="K1839" s="23">
        <v>19.736566484517304</v>
      </c>
      <c r="L1839" s="23">
        <v>14.054568128814322</v>
      </c>
      <c r="M1839" s="23">
        <f t="shared" si="199"/>
        <v>22.72068392540514</v>
      </c>
      <c r="N1839" s="23">
        <v>1408.0247280757012</v>
      </c>
      <c r="O1839" s="17">
        <f t="shared" si="200"/>
        <v>2.170484164748393E-2</v>
      </c>
      <c r="P1839" s="18">
        <f t="shared" si="201"/>
        <v>4.6189234127323835E-2</v>
      </c>
    </row>
    <row r="1840" spans="2:16" x14ac:dyDescent="0.3">
      <c r="B1840" s="19">
        <v>40985.49999999904</v>
      </c>
      <c r="C1840" s="21">
        <f t="shared" si="196"/>
        <v>3</v>
      </c>
      <c r="D1840" s="21" t="str">
        <f t="shared" si="197"/>
        <v>Shoulder</v>
      </c>
      <c r="E1840" s="21">
        <f t="shared" si="198"/>
        <v>12</v>
      </c>
      <c r="F1840" s="23">
        <v>64.622871685321698</v>
      </c>
      <c r="G1840" s="23">
        <v>2505.3642239011883</v>
      </c>
      <c r="H1840" s="16">
        <f t="shared" si="202"/>
        <v>2.5793803179920569E-2</v>
      </c>
      <c r="I1840" s="23">
        <v>7.7558735321411687</v>
      </c>
      <c r="J1840" s="23">
        <v>59.174697970545608</v>
      </c>
      <c r="K1840" s="23">
        <v>19.736566484517304</v>
      </c>
      <c r="L1840" s="23">
        <v>15.072253074603335</v>
      </c>
      <c r="M1840" s="23">
        <f t="shared" si="199"/>
        <v>24.365878411424969</v>
      </c>
      <c r="N1840" s="23">
        <v>1357.245658885389</v>
      </c>
      <c r="O1840" s="17">
        <f t="shared" si="200"/>
        <v>2.3666866593587403E-2</v>
      </c>
      <c r="P1840" s="18">
        <f t="shared" si="201"/>
        <v>4.8850211274707539E-2</v>
      </c>
    </row>
    <row r="1841" spans="2:16" x14ac:dyDescent="0.3">
      <c r="B1841" s="19">
        <v>40985.541666665704</v>
      </c>
      <c r="C1841" s="21">
        <f t="shared" si="196"/>
        <v>3</v>
      </c>
      <c r="D1841" s="21" t="str">
        <f t="shared" si="197"/>
        <v>Shoulder</v>
      </c>
      <c r="E1841" s="21">
        <f t="shared" si="198"/>
        <v>13</v>
      </c>
      <c r="F1841" s="23">
        <v>66.436953430032077</v>
      </c>
      <c r="G1841" s="23">
        <v>2467.7686341432882</v>
      </c>
      <c r="H1841" s="16">
        <f t="shared" si="202"/>
        <v>2.6921872865563981E-2</v>
      </c>
      <c r="I1841" s="23">
        <v>7.573632256809768</v>
      </c>
      <c r="J1841" s="23">
        <v>59.068881965961452</v>
      </c>
      <c r="K1841" s="23">
        <v>19.736566484517304</v>
      </c>
      <c r="L1841" s="23">
        <v>15.031812882831046</v>
      </c>
      <c r="M1841" s="23">
        <f t="shared" si="199"/>
        <v>24.3005025986131</v>
      </c>
      <c r="N1841" s="23">
        <v>1329.1688050551129</v>
      </c>
      <c r="O1841" s="17">
        <f t="shared" si="200"/>
        <v>2.3980501749814413E-2</v>
      </c>
      <c r="P1841" s="18">
        <f t="shared" si="201"/>
        <v>5.0256774596017455E-2</v>
      </c>
    </row>
    <row r="1842" spans="2:16" x14ac:dyDescent="0.3">
      <c r="B1842" s="19">
        <v>40985.583333332368</v>
      </c>
      <c r="C1842" s="21">
        <f t="shared" si="196"/>
        <v>3</v>
      </c>
      <c r="D1842" s="21" t="str">
        <f t="shared" si="197"/>
        <v>Shoulder</v>
      </c>
      <c r="E1842" s="21">
        <f t="shared" si="198"/>
        <v>14</v>
      </c>
      <c r="F1842" s="23">
        <v>67.281514993858835</v>
      </c>
      <c r="G1842" s="23">
        <v>2423.5385285457583</v>
      </c>
      <c r="H1842" s="16">
        <f t="shared" si="202"/>
        <v>2.7761685734053933E-2</v>
      </c>
      <c r="I1842" s="23">
        <v>7.4066903516295968</v>
      </c>
      <c r="J1842" s="23">
        <v>57.912486057763886</v>
      </c>
      <c r="K1842" s="23">
        <v>19.736566484517304</v>
      </c>
      <c r="L1842" s="23">
        <v>14.58986771134227</v>
      </c>
      <c r="M1842" s="23">
        <f t="shared" si="199"/>
        <v>23.586051861904309</v>
      </c>
      <c r="N1842" s="23">
        <v>1298.558616133032</v>
      </c>
      <c r="O1842" s="17">
        <f t="shared" si="200"/>
        <v>2.3867033669860017E-2</v>
      </c>
      <c r="P1842" s="18">
        <f t="shared" si="201"/>
        <v>5.0966130315767216E-2</v>
      </c>
    </row>
    <row r="1843" spans="2:16" x14ac:dyDescent="0.3">
      <c r="B1843" s="19">
        <v>40985.624999999032</v>
      </c>
      <c r="C1843" s="21">
        <f t="shared" si="196"/>
        <v>3</v>
      </c>
      <c r="D1843" s="21" t="str">
        <f t="shared" si="197"/>
        <v>Shoulder</v>
      </c>
      <c r="E1843" s="21">
        <f t="shared" si="198"/>
        <v>15</v>
      </c>
      <c r="F1843" s="23">
        <v>68.05650477344706</v>
      </c>
      <c r="G1843" s="23">
        <v>2395.8947125473023</v>
      </c>
      <c r="H1843" s="16">
        <f t="shared" si="202"/>
        <v>2.8405465572854723E-2</v>
      </c>
      <c r="I1843" s="23">
        <v>7.2755447550259538</v>
      </c>
      <c r="J1843" s="23">
        <v>56.674021575453835</v>
      </c>
      <c r="K1843" s="23">
        <v>19.736566484517304</v>
      </c>
      <c r="L1843" s="23">
        <v>14.116558013394298</v>
      </c>
      <c r="M1843" s="23">
        <f t="shared" si="199"/>
        <v>22.820897077542234</v>
      </c>
      <c r="N1843" s="23">
        <v>1288.5526521050597</v>
      </c>
      <c r="O1843" s="17">
        <f t="shared" si="200"/>
        <v>2.3356780790758352E-2</v>
      </c>
      <c r="P1843" s="18">
        <f t="shared" si="201"/>
        <v>5.1098786130968472E-2</v>
      </c>
    </row>
    <row r="1844" spans="2:16" x14ac:dyDescent="0.3">
      <c r="B1844" s="19">
        <v>40985.666666665697</v>
      </c>
      <c r="C1844" s="21">
        <f t="shared" si="196"/>
        <v>3</v>
      </c>
      <c r="D1844" s="21" t="str">
        <f t="shared" si="197"/>
        <v>Shoulder</v>
      </c>
      <c r="E1844" s="21">
        <f t="shared" si="198"/>
        <v>16</v>
      </c>
      <c r="F1844" s="23">
        <v>67.310579099150758</v>
      </c>
      <c r="G1844" s="23">
        <v>2357.1933701494636</v>
      </c>
      <c r="H1844" s="16">
        <f t="shared" si="202"/>
        <v>2.855539131899169E-2</v>
      </c>
      <c r="I1844" s="23">
        <v>7.2071473781201334</v>
      </c>
      <c r="J1844" s="23">
        <v>54.847091583970666</v>
      </c>
      <c r="K1844" s="23">
        <v>19.736566484517304</v>
      </c>
      <c r="L1844" s="23">
        <v>13.418351730701303</v>
      </c>
      <c r="M1844" s="23">
        <f t="shared" si="199"/>
        <v>21.692173368752059</v>
      </c>
      <c r="N1844" s="23">
        <v>1295.2886007726156</v>
      </c>
      <c r="O1844" s="17">
        <f t="shared" si="200"/>
        <v>2.2311105594254657E-2</v>
      </c>
      <c r="P1844" s="18">
        <f t="shared" si="201"/>
        <v>5.0229394562243061E-2</v>
      </c>
    </row>
    <row r="1845" spans="2:16" x14ac:dyDescent="0.3">
      <c r="B1845" s="19">
        <v>40985.708333332361</v>
      </c>
      <c r="C1845" s="21">
        <f t="shared" si="196"/>
        <v>3</v>
      </c>
      <c r="D1845" s="21" t="str">
        <f t="shared" si="197"/>
        <v>Shoulder</v>
      </c>
      <c r="E1845" s="21">
        <f t="shared" si="198"/>
        <v>17</v>
      </c>
      <c r="F1845" s="23">
        <v>64.843465871218484</v>
      </c>
      <c r="G1845" s="23">
        <v>2326.2322962311928</v>
      </c>
      <c r="H1845" s="16">
        <f t="shared" si="202"/>
        <v>2.787488849513162E-2</v>
      </c>
      <c r="I1845" s="23">
        <v>7.2547645128867728</v>
      </c>
      <c r="J1845" s="23">
        <v>54.621112971607772</v>
      </c>
      <c r="K1845" s="23">
        <v>19.736566484517304</v>
      </c>
      <c r="L1845" s="23">
        <v>13.331988439474188</v>
      </c>
      <c r="M1845" s="23">
        <f t="shared" si="199"/>
        <v>21.55255804761628</v>
      </c>
      <c r="N1845" s="23">
        <v>1318.1007245793812</v>
      </c>
      <c r="O1845" s="17">
        <f t="shared" si="200"/>
        <v>2.1855175422724808E-2</v>
      </c>
      <c r="P1845" s="18">
        <f t="shared" si="201"/>
        <v>4.9120853339906428E-2</v>
      </c>
    </row>
    <row r="1846" spans="2:16" x14ac:dyDescent="0.3">
      <c r="B1846" s="19">
        <v>40985.749999999025</v>
      </c>
      <c r="C1846" s="21">
        <f t="shared" si="196"/>
        <v>3</v>
      </c>
      <c r="D1846" s="21" t="str">
        <f t="shared" si="197"/>
        <v>Shoulder</v>
      </c>
      <c r="E1846" s="21">
        <f t="shared" si="198"/>
        <v>18</v>
      </c>
      <c r="F1846" s="23">
        <v>61.797765019754983</v>
      </c>
      <c r="G1846" s="23">
        <v>2336.184069990637</v>
      </c>
      <c r="H1846" s="16">
        <f t="shared" si="202"/>
        <v>2.6452438321781152E-2</v>
      </c>
      <c r="I1846" s="23">
        <v>7.32907856036213</v>
      </c>
      <c r="J1846" s="23">
        <v>55.148899398058248</v>
      </c>
      <c r="K1846" s="23">
        <v>19.736566484517304</v>
      </c>
      <c r="L1846" s="23">
        <v>13.533695018590905</v>
      </c>
      <c r="M1846" s="23">
        <f t="shared" si="199"/>
        <v>21.878637894950039</v>
      </c>
      <c r="N1846" s="23">
        <v>1338.378799559365</v>
      </c>
      <c r="O1846" s="17">
        <f t="shared" si="200"/>
        <v>2.1823206154287737E-2</v>
      </c>
      <c r="P1846" s="18">
        <f t="shared" si="201"/>
        <v>4.7698367461289082E-2</v>
      </c>
    </row>
    <row r="1847" spans="2:16" x14ac:dyDescent="0.3">
      <c r="B1847" s="19">
        <v>40985.791666665689</v>
      </c>
      <c r="C1847" s="21">
        <f t="shared" si="196"/>
        <v>3</v>
      </c>
      <c r="D1847" s="21" t="str">
        <f t="shared" si="197"/>
        <v>Shoulder</v>
      </c>
      <c r="E1847" s="21">
        <f t="shared" si="198"/>
        <v>19</v>
      </c>
      <c r="F1847" s="23">
        <v>63.278618255327359</v>
      </c>
      <c r="G1847" s="23">
        <v>2385.9429387878581</v>
      </c>
      <c r="H1847" s="16">
        <f t="shared" si="202"/>
        <v>2.6521429840847367E-2</v>
      </c>
      <c r="I1847" s="23">
        <v>7.4046107237023673</v>
      </c>
      <c r="J1847" s="23">
        <v>56.993457370386039</v>
      </c>
      <c r="K1847" s="23">
        <v>19.736566484517304</v>
      </c>
      <c r="L1847" s="23">
        <v>14.238638268236262</v>
      </c>
      <c r="M1847" s="23">
        <f t="shared" si="199"/>
        <v>23.018252617632474</v>
      </c>
      <c r="N1847" s="23">
        <v>1357.1509563671516</v>
      </c>
      <c r="O1847" s="17">
        <f t="shared" si="200"/>
        <v>2.2416712892994128E-2</v>
      </c>
      <c r="P1847" s="18">
        <f t="shared" si="201"/>
        <v>4.834361945558753E-2</v>
      </c>
    </row>
    <row r="1848" spans="2:16" x14ac:dyDescent="0.3">
      <c r="B1848" s="19">
        <v>40985.833333332354</v>
      </c>
      <c r="C1848" s="21">
        <f t="shared" si="196"/>
        <v>3</v>
      </c>
      <c r="D1848" s="21" t="str">
        <f t="shared" si="197"/>
        <v>Shoulder</v>
      </c>
      <c r="E1848" s="21">
        <f t="shared" si="198"/>
        <v>20</v>
      </c>
      <c r="F1848" s="23">
        <v>68.377178048903716</v>
      </c>
      <c r="G1848" s="23">
        <v>2397.0004651872405</v>
      </c>
      <c r="H1848" s="16">
        <f t="shared" si="202"/>
        <v>2.8526143003298279E-2</v>
      </c>
      <c r="I1848" s="23">
        <v>7.5680536862336352</v>
      </c>
      <c r="J1848" s="23">
        <v>55.999367614749772</v>
      </c>
      <c r="K1848" s="23">
        <v>19.736566484517304</v>
      </c>
      <c r="L1848" s="23">
        <v>13.858722389586474</v>
      </c>
      <c r="M1848" s="23">
        <f t="shared" si="199"/>
        <v>22.404078740645993</v>
      </c>
      <c r="N1848" s="23">
        <v>1393.0570194206914</v>
      </c>
      <c r="O1848" s="17">
        <f t="shared" si="200"/>
        <v>2.1515366570812489E-2</v>
      </c>
      <c r="P1848" s="18">
        <f t="shared" si="201"/>
        <v>4.9427759150543385E-2</v>
      </c>
    </row>
    <row r="1849" spans="2:16" x14ac:dyDescent="0.3">
      <c r="B1849" s="19">
        <v>40985.874999999018</v>
      </c>
      <c r="C1849" s="21">
        <f t="shared" si="196"/>
        <v>3</v>
      </c>
      <c r="D1849" s="21" t="str">
        <f t="shared" si="197"/>
        <v>Shoulder</v>
      </c>
      <c r="E1849" s="21">
        <f t="shared" si="198"/>
        <v>21</v>
      </c>
      <c r="F1849" s="23">
        <v>70.413217651111339</v>
      </c>
      <c r="G1849" s="23">
        <v>2431.2787970253262</v>
      </c>
      <c r="H1849" s="16">
        <f t="shared" si="202"/>
        <v>2.8961391732310597E-2</v>
      </c>
      <c r="I1849" s="23">
        <v>7.4321379102554239</v>
      </c>
      <c r="J1849" s="23">
        <v>54.59989369991861</v>
      </c>
      <c r="K1849" s="23">
        <v>19.736566484517304</v>
      </c>
      <c r="L1849" s="23">
        <v>13.323878972293395</v>
      </c>
      <c r="M1849" s="23">
        <f t="shared" si="199"/>
        <v>21.539448243107913</v>
      </c>
      <c r="N1849" s="23">
        <v>1354.8081396838825</v>
      </c>
      <c r="O1849" s="17">
        <f t="shared" si="200"/>
        <v>2.1384272285316561E-2</v>
      </c>
      <c r="P1849" s="18">
        <f t="shared" si="201"/>
        <v>4.9726345731061716E-2</v>
      </c>
    </row>
    <row r="1850" spans="2:16" x14ac:dyDescent="0.3">
      <c r="B1850" s="19">
        <v>40985.916666665682</v>
      </c>
      <c r="C1850" s="21">
        <f t="shared" si="196"/>
        <v>3</v>
      </c>
      <c r="D1850" s="21" t="str">
        <f t="shared" si="197"/>
        <v>Shoulder</v>
      </c>
      <c r="E1850" s="21">
        <f t="shared" si="198"/>
        <v>22</v>
      </c>
      <c r="F1850" s="23">
        <v>67.435738422273857</v>
      </c>
      <c r="G1850" s="23">
        <v>2382.6256808680432</v>
      </c>
      <c r="H1850" s="16">
        <f t="shared" si="202"/>
        <v>2.8303119102496003E-2</v>
      </c>
      <c r="I1850" s="23">
        <v>7.1404784084932462</v>
      </c>
      <c r="J1850" s="23">
        <v>54.21855061871387</v>
      </c>
      <c r="K1850" s="23">
        <v>19.736566484517304</v>
      </c>
      <c r="L1850" s="23">
        <v>13.178139323593172</v>
      </c>
      <c r="M1850" s="23">
        <f t="shared" si="199"/>
        <v>21.303844810603394</v>
      </c>
      <c r="N1850" s="23">
        <v>1292.2236408357103</v>
      </c>
      <c r="O1850" s="17">
        <f t="shared" si="200"/>
        <v>2.2011919856768022E-2</v>
      </c>
      <c r="P1850" s="18">
        <f t="shared" si="201"/>
        <v>4.9692032969883324E-2</v>
      </c>
    </row>
    <row r="1851" spans="2:16" x14ac:dyDescent="0.3">
      <c r="B1851" s="19">
        <v>40985.958333332346</v>
      </c>
      <c r="C1851" s="21">
        <f t="shared" si="196"/>
        <v>3</v>
      </c>
      <c r="D1851" s="21" t="str">
        <f t="shared" si="197"/>
        <v>Shoulder</v>
      </c>
      <c r="E1851" s="21">
        <f t="shared" si="198"/>
        <v>23</v>
      </c>
      <c r="F1851" s="23">
        <v>67.603109253224602</v>
      </c>
      <c r="G1851" s="23">
        <v>2295.271222312922</v>
      </c>
      <c r="H1851" s="16">
        <f t="shared" si="202"/>
        <v>2.9453211714605833E-2</v>
      </c>
      <c r="I1851" s="23">
        <v>6.8145532680618413</v>
      </c>
      <c r="J1851" s="23">
        <v>52.532402764072806</v>
      </c>
      <c r="K1851" s="23">
        <v>19.736566484517304</v>
      </c>
      <c r="L1851" s="23">
        <v>12.533736401123251</v>
      </c>
      <c r="M1851" s="23">
        <f t="shared" si="199"/>
        <v>20.262099878432252</v>
      </c>
      <c r="N1851" s="23">
        <v>1209.9223857004608</v>
      </c>
      <c r="O1851" s="17">
        <f t="shared" si="200"/>
        <v>2.2378834763701474E-2</v>
      </c>
      <c r="P1851" s="18">
        <f t="shared" si="201"/>
        <v>5.1172917920085825E-2</v>
      </c>
    </row>
    <row r="1852" spans="2:16" x14ac:dyDescent="0.3">
      <c r="B1852" s="19">
        <v>40985.99999999901</v>
      </c>
      <c r="C1852" s="21">
        <f t="shared" si="196"/>
        <v>3</v>
      </c>
      <c r="D1852" s="21" t="str">
        <f t="shared" si="197"/>
        <v>Shoulder</v>
      </c>
      <c r="E1852" s="21">
        <f t="shared" si="198"/>
        <v>0</v>
      </c>
      <c r="F1852" s="23">
        <v>63.044762848382831</v>
      </c>
      <c r="G1852" s="23">
        <v>2216.7627848773068</v>
      </c>
      <c r="H1852" s="16">
        <f t="shared" si="202"/>
        <v>2.8440013193325162E-2</v>
      </c>
      <c r="I1852" s="23">
        <v>6.5990606912251648</v>
      </c>
      <c r="J1852" s="23">
        <v>49.468596604255822</v>
      </c>
      <c r="K1852" s="23">
        <v>19.736566484517304</v>
      </c>
      <c r="L1852" s="23">
        <v>11.362827433779051</v>
      </c>
      <c r="M1852" s="23">
        <f t="shared" si="199"/>
        <v>18.369202685959465</v>
      </c>
      <c r="N1852" s="23">
        <v>1149.8878812507578</v>
      </c>
      <c r="O1852" s="17">
        <f t="shared" si="200"/>
        <v>2.1713650334349216E-2</v>
      </c>
      <c r="P1852" s="18">
        <f t="shared" si="201"/>
        <v>4.9536127025690241E-2</v>
      </c>
    </row>
    <row r="1853" spans="2:16" x14ac:dyDescent="0.3">
      <c r="B1853" s="19">
        <v>40986.041666665675</v>
      </c>
      <c r="C1853" s="21">
        <f t="shared" si="196"/>
        <v>3</v>
      </c>
      <c r="D1853" s="21" t="str">
        <f t="shared" si="197"/>
        <v>Shoulder</v>
      </c>
      <c r="E1853" s="21">
        <f t="shared" si="198"/>
        <v>1</v>
      </c>
      <c r="F1853" s="23">
        <v>61.239974187497296</v>
      </c>
      <c r="G1853" s="23">
        <v>2136.0428421618153</v>
      </c>
      <c r="H1853" s="16">
        <f t="shared" si="202"/>
        <v>2.8669824864335787E-2</v>
      </c>
      <c r="I1853" s="23">
        <v>6.487255207694469</v>
      </c>
      <c r="J1853" s="23">
        <v>49.77867857815464</v>
      </c>
      <c r="K1853" s="23">
        <v>19.736566484517304</v>
      </c>
      <c r="L1853" s="23">
        <v>11.481332895583988</v>
      </c>
      <c r="M1853" s="23">
        <f t="shared" si="199"/>
        <v>18.560779198053346</v>
      </c>
      <c r="N1853" s="23">
        <v>1112.8825941829705</v>
      </c>
      <c r="O1853" s="17">
        <f t="shared" si="200"/>
        <v>2.2507346719837038E-2</v>
      </c>
      <c r="P1853" s="18">
        <f t="shared" si="201"/>
        <v>5.0531889895554211E-2</v>
      </c>
    </row>
    <row r="1854" spans="2:16" x14ac:dyDescent="0.3">
      <c r="B1854" s="19">
        <v>40986.083333332339</v>
      </c>
      <c r="C1854" s="21">
        <f t="shared" si="196"/>
        <v>3</v>
      </c>
      <c r="D1854" s="21" t="str">
        <f t="shared" si="197"/>
        <v>Shoulder</v>
      </c>
      <c r="E1854" s="21">
        <f t="shared" si="198"/>
        <v>2</v>
      </c>
      <c r="F1854" s="23">
        <v>60.771185582067616</v>
      </c>
      <c r="G1854" s="23">
        <v>2091.8127365642854</v>
      </c>
      <c r="H1854" s="16">
        <f t="shared" si="202"/>
        <v>2.9051924448018105E-2</v>
      </c>
      <c r="I1854" s="23">
        <v>6.4353447821909935</v>
      </c>
      <c r="J1854" s="23">
        <v>49.069284802250294</v>
      </c>
      <c r="K1854" s="23">
        <v>19.736566484517304</v>
      </c>
      <c r="L1854" s="23">
        <v>11.210220595961815</v>
      </c>
      <c r="M1854" s="23">
        <f t="shared" si="199"/>
        <v>18.122497721771175</v>
      </c>
      <c r="N1854" s="23">
        <v>1093.8341047010788</v>
      </c>
      <c r="O1854" s="17">
        <f t="shared" si="200"/>
        <v>2.2451158176927843E-2</v>
      </c>
      <c r="P1854" s="18">
        <f t="shared" si="201"/>
        <v>5.085083327381934E-2</v>
      </c>
    </row>
    <row r="1855" spans="2:16" x14ac:dyDescent="0.3">
      <c r="B1855" s="19">
        <v>40986.124999999003</v>
      </c>
      <c r="C1855" s="21">
        <f t="shared" si="196"/>
        <v>3</v>
      </c>
      <c r="D1855" s="21" t="str">
        <f t="shared" si="197"/>
        <v>Shoulder</v>
      </c>
      <c r="E1855" s="21">
        <f t="shared" si="198"/>
        <v>3</v>
      </c>
      <c r="F1855" s="23">
        <v>58.912775526644978</v>
      </c>
      <c r="G1855" s="23">
        <v>2078.5437048850267</v>
      </c>
      <c r="H1855" s="16">
        <f t="shared" si="202"/>
        <v>2.8343294099704149E-2</v>
      </c>
      <c r="I1855" s="23">
        <v>6.411611285424681</v>
      </c>
      <c r="J1855" s="23">
        <v>48.915226629053208</v>
      </c>
      <c r="K1855" s="23">
        <v>19.736566484517304</v>
      </c>
      <c r="L1855" s="23">
        <v>11.151343471535668</v>
      </c>
      <c r="M1855" s="23">
        <f t="shared" si="199"/>
        <v>18.027316673000236</v>
      </c>
      <c r="N1855" s="23">
        <v>1088.5925542186567</v>
      </c>
      <c r="O1855" s="17">
        <f t="shared" si="200"/>
        <v>2.2450023072191679E-2</v>
      </c>
      <c r="P1855" s="18">
        <f t="shared" si="201"/>
        <v>5.0157009565415557E-2</v>
      </c>
    </row>
    <row r="1856" spans="2:16" x14ac:dyDescent="0.3">
      <c r="B1856" s="19">
        <v>40986.166666665667</v>
      </c>
      <c r="C1856" s="21">
        <f t="shared" si="196"/>
        <v>3</v>
      </c>
      <c r="D1856" s="21" t="str">
        <f t="shared" si="197"/>
        <v>Shoulder</v>
      </c>
      <c r="E1856" s="21">
        <f t="shared" si="198"/>
        <v>4</v>
      </c>
      <c r="F1856" s="23">
        <v>55.334370323794488</v>
      </c>
      <c r="G1856" s="23">
        <v>2078.5437048850267</v>
      </c>
      <c r="H1856" s="16">
        <f t="shared" si="202"/>
        <v>2.6621701623952752E-2</v>
      </c>
      <c r="I1856" s="23">
        <v>6.4600618102930945</v>
      </c>
      <c r="J1856" s="23">
        <v>52.769081049068596</v>
      </c>
      <c r="K1856" s="23">
        <v>19.736566484517304</v>
      </c>
      <c r="L1856" s="23">
        <v>12.624188835716495</v>
      </c>
      <c r="M1856" s="23">
        <f t="shared" si="199"/>
        <v>20.408325728834797</v>
      </c>
      <c r="N1856" s="23">
        <v>1088.9873861395311</v>
      </c>
      <c r="O1856" s="17">
        <f t="shared" si="200"/>
        <v>2.467281796015704E-2</v>
      </c>
      <c r="P1856" s="18">
        <f t="shared" si="201"/>
        <v>5.0637687186152386E-2</v>
      </c>
    </row>
    <row r="1857" spans="2:16" x14ac:dyDescent="0.3">
      <c r="B1857" s="19">
        <v>40986.208333332332</v>
      </c>
      <c r="C1857" s="21">
        <f t="shared" si="196"/>
        <v>3</v>
      </c>
      <c r="D1857" s="21" t="str">
        <f t="shared" si="197"/>
        <v>Shoulder</v>
      </c>
      <c r="E1857" s="21">
        <f t="shared" si="198"/>
        <v>5</v>
      </c>
      <c r="F1857" s="23">
        <v>59.372591979324291</v>
      </c>
      <c r="G1857" s="23">
        <v>2078.5437048850267</v>
      </c>
      <c r="H1857" s="16">
        <f t="shared" si="202"/>
        <v>2.8564514587682652E-2</v>
      </c>
      <c r="I1857" s="23">
        <v>6.5657598464268148</v>
      </c>
      <c r="J1857" s="23">
        <v>52.600977124462979</v>
      </c>
      <c r="K1857" s="23">
        <v>19.736566484517304</v>
      </c>
      <c r="L1857" s="23">
        <v>12.559943781526048</v>
      </c>
      <c r="M1857" s="23">
        <f t="shared" si="199"/>
        <v>20.304466858419627</v>
      </c>
      <c r="N1857" s="23">
        <v>1115.4082988743251</v>
      </c>
      <c r="O1857" s="17">
        <f t="shared" si="200"/>
        <v>2.4090036565053347E-2</v>
      </c>
      <c r="P1857" s="18">
        <f t="shared" si="201"/>
        <v>5.1966430951855727E-2</v>
      </c>
    </row>
    <row r="1858" spans="2:16" x14ac:dyDescent="0.3">
      <c r="B1858" s="19">
        <v>40986.249999998996</v>
      </c>
      <c r="C1858" s="21">
        <f t="shared" si="196"/>
        <v>3</v>
      </c>
      <c r="D1858" s="21" t="str">
        <f t="shared" si="197"/>
        <v>Shoulder</v>
      </c>
      <c r="E1858" s="21">
        <f t="shared" si="198"/>
        <v>6</v>
      </c>
      <c r="F1858" s="23">
        <v>63.705821912165348</v>
      </c>
      <c r="G1858" s="23">
        <v>2124.9853157624329</v>
      </c>
      <c r="H1858" s="16">
        <f t="shared" si="202"/>
        <v>2.997941747626056E-2</v>
      </c>
      <c r="I1858" s="23">
        <v>6.7448507820475063</v>
      </c>
      <c r="J1858" s="23">
        <v>52.397502483753208</v>
      </c>
      <c r="K1858" s="23">
        <v>19.736566484517304</v>
      </c>
      <c r="L1858" s="23">
        <v>12.48218093720549</v>
      </c>
      <c r="M1858" s="23">
        <f t="shared" si="199"/>
        <v>20.178755062030412</v>
      </c>
      <c r="N1858" s="23">
        <v>1179.9441048976678</v>
      </c>
      <c r="O1858" s="17">
        <f t="shared" si="200"/>
        <v>2.281769596739746E-2</v>
      </c>
      <c r="P1858" s="18">
        <f t="shared" si="201"/>
        <v>5.211305221040502E-2</v>
      </c>
    </row>
    <row r="1859" spans="2:16" x14ac:dyDescent="0.3">
      <c r="B1859" s="19">
        <v>40986.29166666566</v>
      </c>
      <c r="C1859" s="21">
        <f t="shared" si="196"/>
        <v>3</v>
      </c>
      <c r="D1859" s="21" t="str">
        <f t="shared" si="197"/>
        <v>Shoulder</v>
      </c>
      <c r="E1859" s="21">
        <f t="shared" si="198"/>
        <v>7</v>
      </c>
      <c r="F1859" s="23">
        <v>63.447706531818909</v>
      </c>
      <c r="G1859" s="23">
        <v>2190.224721518789</v>
      </c>
      <c r="H1859" s="16">
        <f t="shared" si="202"/>
        <v>2.8968582953360942E-2</v>
      </c>
      <c r="I1859" s="23">
        <v>7.1680424338628406</v>
      </c>
      <c r="J1859" s="23">
        <v>53.290238590733033</v>
      </c>
      <c r="K1859" s="23">
        <v>19.736566484517304</v>
      </c>
      <c r="L1859" s="23">
        <v>12.823362023282121</v>
      </c>
      <c r="M1859" s="23">
        <f t="shared" si="199"/>
        <v>20.730310082933606</v>
      </c>
      <c r="N1859" s="23">
        <v>1255.2829382991574</v>
      </c>
      <c r="O1859" s="17">
        <f t="shared" si="200"/>
        <v>2.2224752416851339E-2</v>
      </c>
      <c r="P1859" s="18">
        <f t="shared" si="201"/>
        <v>5.0549515786206811E-2</v>
      </c>
    </row>
    <row r="1860" spans="2:16" x14ac:dyDescent="0.3">
      <c r="B1860" s="19">
        <v>40986.333333332324</v>
      </c>
      <c r="C1860" s="21">
        <f t="shared" si="196"/>
        <v>3</v>
      </c>
      <c r="D1860" s="21" t="str">
        <f t="shared" si="197"/>
        <v>Shoulder</v>
      </c>
      <c r="E1860" s="21">
        <f t="shared" si="198"/>
        <v>8</v>
      </c>
      <c r="F1860" s="23">
        <v>66.276775195463301</v>
      </c>
      <c r="G1860" s="23">
        <v>2305.2229960723662</v>
      </c>
      <c r="H1860" s="16">
        <f t="shared" si="202"/>
        <v>2.8750700174510459E-2</v>
      </c>
      <c r="I1860" s="23">
        <v>7.5090406362222755</v>
      </c>
      <c r="J1860" s="23">
        <v>57.389386531425792</v>
      </c>
      <c r="K1860" s="23">
        <v>19.736566484517304</v>
      </c>
      <c r="L1860" s="23">
        <v>14.389952346514047</v>
      </c>
      <c r="M1860" s="23">
        <f t="shared" si="199"/>
        <v>23.262867700394441</v>
      </c>
      <c r="N1860" s="23">
        <v>1335.3010401319011</v>
      </c>
      <c r="O1860" s="17">
        <f t="shared" si="200"/>
        <v>2.3044922015171252E-2</v>
      </c>
      <c r="P1860" s="18">
        <f t="shared" si="201"/>
        <v>5.1133064546278549E-2</v>
      </c>
    </row>
    <row r="1861" spans="2:16" x14ac:dyDescent="0.3">
      <c r="B1861" s="19">
        <v>40986.374999998989</v>
      </c>
      <c r="C1861" s="21">
        <f t="shared" ref="C1861:C1924" si="203">MONTH(B1861)</f>
        <v>3</v>
      </c>
      <c r="D1861" s="21" t="str">
        <f t="shared" ref="D1861:D1924" si="204">IF(AND(C1861&gt;5,C1861&lt;7),"Summer",IF(OR(C1861=1,C1861&gt;10),"Winter","Shoulder"))</f>
        <v>Shoulder</v>
      </c>
      <c r="E1861" s="21">
        <f t="shared" ref="E1861:E1924" si="205">HOUR(B1861)</f>
        <v>9</v>
      </c>
      <c r="F1861" s="23">
        <v>70.160119027455892</v>
      </c>
      <c r="G1861" s="23">
        <v>2418.0097653460671</v>
      </c>
      <c r="H1861" s="16">
        <f t="shared" si="202"/>
        <v>2.901564751018056E-2</v>
      </c>
      <c r="I1861" s="23">
        <v>7.7218847921519957</v>
      </c>
      <c r="J1861" s="23">
        <v>61.058798017432821</v>
      </c>
      <c r="K1861" s="23">
        <v>19.736566484517304</v>
      </c>
      <c r="L1861" s="23">
        <v>15.792308301728292</v>
      </c>
      <c r="M1861" s="23">
        <f t="shared" ref="M1861:M1924" si="206">J1861-K1861-L1861</f>
        <v>25.529923231187226</v>
      </c>
      <c r="N1861" s="23">
        <v>1390.1178900038178</v>
      </c>
      <c r="O1861" s="17">
        <f t="shared" ref="O1861:O1924" si="207">(I1861+M1861)/N1861</f>
        <v>2.3920135308270796E-2</v>
      </c>
      <c r="P1861" s="18">
        <f t="shared" ref="P1861:P1924" si="208">H1861+(1-H1861)*O1861</f>
        <v>5.2241724603950747E-2</v>
      </c>
    </row>
    <row r="1862" spans="2:16" x14ac:dyDescent="0.3">
      <c r="B1862" s="19">
        <v>40986.416666665653</v>
      </c>
      <c r="C1862" s="21">
        <f t="shared" si="203"/>
        <v>3</v>
      </c>
      <c r="D1862" s="21" t="str">
        <f t="shared" si="204"/>
        <v>Shoulder</v>
      </c>
      <c r="E1862" s="21">
        <f t="shared" si="205"/>
        <v>10</v>
      </c>
      <c r="F1862" s="23">
        <v>72.385197587007852</v>
      </c>
      <c r="G1862" s="23">
        <v>2485.4606763822999</v>
      </c>
      <c r="H1862" s="16">
        <f t="shared" ref="H1862:H1925" si="209">F1862/G1862</f>
        <v>2.9123453158940247E-2</v>
      </c>
      <c r="I1862" s="23">
        <v>7.7912437828152212</v>
      </c>
      <c r="J1862" s="23">
        <v>62.314671875431344</v>
      </c>
      <c r="K1862" s="23">
        <v>19.736566484517304</v>
      </c>
      <c r="L1862" s="23">
        <v>16.272271421285261</v>
      </c>
      <c r="M1862" s="23">
        <f t="shared" si="206"/>
        <v>26.305833969628779</v>
      </c>
      <c r="N1862" s="23">
        <v>1433.3499111118729</v>
      </c>
      <c r="O1862" s="17">
        <f t="shared" si="207"/>
        <v>2.3788383763176393E-2</v>
      </c>
      <c r="P1862" s="18">
        <f t="shared" si="208"/>
        <v>5.2219037041862877E-2</v>
      </c>
    </row>
    <row r="1863" spans="2:16" x14ac:dyDescent="0.3">
      <c r="B1863" s="19">
        <v>40986.458333332317</v>
      </c>
      <c r="C1863" s="21">
        <f t="shared" si="203"/>
        <v>3</v>
      </c>
      <c r="D1863" s="21" t="str">
        <f t="shared" si="204"/>
        <v>Shoulder</v>
      </c>
      <c r="E1863" s="21">
        <f t="shared" si="205"/>
        <v>11</v>
      </c>
      <c r="F1863" s="23">
        <v>74.668642596177207</v>
      </c>
      <c r="G1863" s="23">
        <v>2517.5275029405088</v>
      </c>
      <c r="H1863" s="16">
        <f t="shared" si="209"/>
        <v>2.9659514149880446E-2</v>
      </c>
      <c r="I1863" s="23">
        <v>7.7797306052168427</v>
      </c>
      <c r="J1863" s="23">
        <v>62.673264930276645</v>
      </c>
      <c r="K1863" s="23">
        <v>19.736566484517304</v>
      </c>
      <c r="L1863" s="23">
        <v>16.409316587214036</v>
      </c>
      <c r="M1863" s="23">
        <f t="shared" si="206"/>
        <v>26.527381858545304</v>
      </c>
      <c r="N1863" s="23">
        <v>1441.7139259705064</v>
      </c>
      <c r="O1863" s="17">
        <f t="shared" si="207"/>
        <v>2.3796060956176111E-2</v>
      </c>
      <c r="P1863" s="18">
        <f t="shared" si="208"/>
        <v>5.2749795499415435E-2</v>
      </c>
    </row>
    <row r="1864" spans="2:16" x14ac:dyDescent="0.3">
      <c r="B1864" s="19">
        <v>40986.499999998981</v>
      </c>
      <c r="C1864" s="21">
        <f t="shared" si="203"/>
        <v>3</v>
      </c>
      <c r="D1864" s="21" t="str">
        <f t="shared" si="204"/>
        <v>Shoulder</v>
      </c>
      <c r="E1864" s="21">
        <f t="shared" si="205"/>
        <v>12</v>
      </c>
      <c r="F1864" s="23">
        <v>72.37444691351277</v>
      </c>
      <c r="G1864" s="23">
        <v>2517.5275029405088</v>
      </c>
      <c r="H1864" s="16">
        <f t="shared" si="209"/>
        <v>2.8748224926630737E-2</v>
      </c>
      <c r="I1864" s="23">
        <v>7.7399999886593571</v>
      </c>
      <c r="J1864" s="23">
        <v>62.491528791234465</v>
      </c>
      <c r="K1864" s="23">
        <v>19.736566484517304</v>
      </c>
      <c r="L1864" s="23">
        <v>16.339861646596088</v>
      </c>
      <c r="M1864" s="23">
        <f t="shared" si="206"/>
        <v>26.415100660121073</v>
      </c>
      <c r="N1864" s="23">
        <v>1430.2235014716732</v>
      </c>
      <c r="O1864" s="17">
        <f t="shared" si="207"/>
        <v>2.3880953301099773E-2</v>
      </c>
      <c r="P1864" s="18">
        <f t="shared" si="208"/>
        <v>5.1942643210768129E-2</v>
      </c>
    </row>
    <row r="1865" spans="2:16" x14ac:dyDescent="0.3">
      <c r="B1865" s="19">
        <v>40986.541666665646</v>
      </c>
      <c r="C1865" s="21">
        <f t="shared" si="203"/>
        <v>3</v>
      </c>
      <c r="D1865" s="21" t="str">
        <f t="shared" si="204"/>
        <v>Shoulder</v>
      </c>
      <c r="E1865" s="21">
        <f t="shared" si="205"/>
        <v>13</v>
      </c>
      <c r="F1865" s="23">
        <v>69.045198230040995</v>
      </c>
      <c r="G1865" s="23">
        <v>2486.566429022238</v>
      </c>
      <c r="H1865" s="16">
        <f t="shared" si="209"/>
        <v>2.7767284808550556E-2</v>
      </c>
      <c r="I1865" s="23">
        <v>7.6387659902591265</v>
      </c>
      <c r="J1865" s="23">
        <v>61.890452961832381</v>
      </c>
      <c r="K1865" s="23">
        <v>19.736566484517304</v>
      </c>
      <c r="L1865" s="23">
        <v>16.110145717458195</v>
      </c>
      <c r="M1865" s="23">
        <f t="shared" si="206"/>
        <v>26.043740759856881</v>
      </c>
      <c r="N1865" s="23">
        <v>1418.043537272199</v>
      </c>
      <c r="O1865" s="17">
        <f t="shared" si="207"/>
        <v>2.3752801564124695E-2</v>
      </c>
      <c r="P1865" s="18">
        <f t="shared" si="208"/>
        <v>5.0860535566643217E-2</v>
      </c>
    </row>
    <row r="1866" spans="2:16" x14ac:dyDescent="0.3">
      <c r="B1866" s="19">
        <v>40986.58333333231</v>
      </c>
      <c r="C1866" s="21">
        <f t="shared" si="203"/>
        <v>3</v>
      </c>
      <c r="D1866" s="21" t="str">
        <f t="shared" si="204"/>
        <v>Shoulder</v>
      </c>
      <c r="E1866" s="21">
        <f t="shared" si="205"/>
        <v>14</v>
      </c>
      <c r="F1866" s="23">
        <v>65.718835206837568</v>
      </c>
      <c r="G1866" s="23">
        <v>2465.5571288634114</v>
      </c>
      <c r="H1866" s="16">
        <f t="shared" si="209"/>
        <v>2.6654760677613284E-2</v>
      </c>
      <c r="I1866" s="23">
        <v>7.5572599324367928</v>
      </c>
      <c r="J1866" s="23">
        <v>60.891098128613635</v>
      </c>
      <c r="K1866" s="23">
        <v>19.736566484517304</v>
      </c>
      <c r="L1866" s="23">
        <v>15.728217659762636</v>
      </c>
      <c r="M1866" s="23">
        <f t="shared" si="206"/>
        <v>25.426313984333696</v>
      </c>
      <c r="N1866" s="23">
        <v>1401.4664184326039</v>
      </c>
      <c r="O1866" s="17">
        <f t="shared" si="207"/>
        <v>2.3535044067384239E-2</v>
      </c>
      <c r="P1866" s="18">
        <f t="shared" si="208"/>
        <v>4.9562483777844314E-2</v>
      </c>
    </row>
    <row r="1867" spans="2:16" x14ac:dyDescent="0.3">
      <c r="B1867" s="19">
        <v>40986.624999998974</v>
      </c>
      <c r="C1867" s="21">
        <f t="shared" si="203"/>
        <v>3</v>
      </c>
      <c r="D1867" s="21" t="str">
        <f t="shared" si="204"/>
        <v>Shoulder</v>
      </c>
      <c r="E1867" s="21">
        <f t="shared" si="205"/>
        <v>15</v>
      </c>
      <c r="F1867" s="23">
        <v>63.37521170232592</v>
      </c>
      <c r="G1867" s="23">
        <v>2439.0190655048937</v>
      </c>
      <c r="H1867" s="16">
        <f t="shared" si="209"/>
        <v>2.5983893524508722E-2</v>
      </c>
      <c r="I1867" s="23">
        <v>7.5110095826505177</v>
      </c>
      <c r="J1867" s="23">
        <v>58.759016597903674</v>
      </c>
      <c r="K1867" s="23">
        <v>19.736566484517304</v>
      </c>
      <c r="L1867" s="23">
        <v>14.913390202281978</v>
      </c>
      <c r="M1867" s="23">
        <f t="shared" si="206"/>
        <v>24.109059911104392</v>
      </c>
      <c r="N1867" s="23">
        <v>1371.4878171985604</v>
      </c>
      <c r="O1867" s="17">
        <f t="shared" si="207"/>
        <v>2.3055304682430906E-2</v>
      </c>
      <c r="P1867" s="18">
        <f t="shared" si="208"/>
        <v>4.8440131624896236E-2</v>
      </c>
    </row>
    <row r="1868" spans="2:16" x14ac:dyDescent="0.3">
      <c r="B1868" s="19">
        <v>40986.666666665638</v>
      </c>
      <c r="C1868" s="21">
        <f t="shared" si="203"/>
        <v>3</v>
      </c>
      <c r="D1868" s="21" t="str">
        <f t="shared" si="204"/>
        <v>Shoulder</v>
      </c>
      <c r="E1868" s="21">
        <f t="shared" si="205"/>
        <v>16</v>
      </c>
      <c r="F1868" s="23">
        <v>60.574742616281263</v>
      </c>
      <c r="G1868" s="23">
        <v>2413.586754786314</v>
      </c>
      <c r="H1868" s="16">
        <f t="shared" si="209"/>
        <v>2.5097396021152851E-2</v>
      </c>
      <c r="I1868" s="23">
        <v>7.5336067451172131</v>
      </c>
      <c r="J1868" s="23">
        <v>57.321591154329788</v>
      </c>
      <c r="K1868" s="23">
        <v>19.736566484517304</v>
      </c>
      <c r="L1868" s="23">
        <v>14.364042673758858</v>
      </c>
      <c r="M1868" s="23">
        <f t="shared" si="206"/>
        <v>23.220981996053624</v>
      </c>
      <c r="N1868" s="23">
        <v>1360.692344254581</v>
      </c>
      <c r="O1868" s="17">
        <f t="shared" si="207"/>
        <v>2.2602161958968702E-2</v>
      </c>
      <c r="P1868" s="18">
        <f t="shared" si="208"/>
        <v>4.7132302570503076E-2</v>
      </c>
    </row>
    <row r="1869" spans="2:16" x14ac:dyDescent="0.3">
      <c r="B1869" s="19">
        <v>40986.708333332303</v>
      </c>
      <c r="C1869" s="21">
        <f t="shared" si="203"/>
        <v>3</v>
      </c>
      <c r="D1869" s="21" t="str">
        <f t="shared" si="204"/>
        <v>Shoulder</v>
      </c>
      <c r="E1869" s="21">
        <f t="shared" si="205"/>
        <v>17</v>
      </c>
      <c r="F1869" s="23">
        <v>61.699299481067207</v>
      </c>
      <c r="G1869" s="23">
        <v>2413.586754786314</v>
      </c>
      <c r="H1869" s="16">
        <f t="shared" si="209"/>
        <v>2.5563323696035832E-2</v>
      </c>
      <c r="I1869" s="23">
        <v>7.6192143206854306</v>
      </c>
      <c r="J1869" s="23">
        <v>58.087062826322942</v>
      </c>
      <c r="K1869" s="23">
        <v>19.736566484517304</v>
      </c>
      <c r="L1869" s="23">
        <v>14.656586522237278</v>
      </c>
      <c r="M1869" s="23">
        <f t="shared" si="206"/>
        <v>23.693909819568361</v>
      </c>
      <c r="N1869" s="23">
        <v>1359.3799705796725</v>
      </c>
      <c r="O1869" s="17">
        <f t="shared" si="207"/>
        <v>2.303485766889821E-2</v>
      </c>
      <c r="P1869" s="18">
        <f t="shared" si="208"/>
        <v>4.8009333842051888E-2</v>
      </c>
    </row>
    <row r="1870" spans="2:16" x14ac:dyDescent="0.3">
      <c r="B1870" s="19">
        <v>40986.749999998967</v>
      </c>
      <c r="C1870" s="21">
        <f t="shared" si="203"/>
        <v>3</v>
      </c>
      <c r="D1870" s="21" t="str">
        <f t="shared" si="204"/>
        <v>Shoulder</v>
      </c>
      <c r="E1870" s="21">
        <f t="shared" si="205"/>
        <v>18</v>
      </c>
      <c r="F1870" s="23">
        <v>64.828022295146326</v>
      </c>
      <c r="G1870" s="23">
        <v>2412.4810021463759</v>
      </c>
      <c r="H1870" s="16">
        <f t="shared" si="209"/>
        <v>2.6871930696021673E-2</v>
      </c>
      <c r="I1870" s="23">
        <v>7.6520082910085181</v>
      </c>
      <c r="J1870" s="23">
        <v>59.41329285923053</v>
      </c>
      <c r="K1870" s="23">
        <v>19.736566484517304</v>
      </c>
      <c r="L1870" s="23">
        <v>15.163437986490957</v>
      </c>
      <c r="M1870" s="23">
        <f t="shared" si="206"/>
        <v>24.513288388222271</v>
      </c>
      <c r="N1870" s="23">
        <v>1367.9785995806196</v>
      </c>
      <c r="O1870" s="17">
        <f t="shared" si="207"/>
        <v>2.3513011599078881E-2</v>
      </c>
      <c r="P1870" s="18">
        <f t="shared" si="208"/>
        <v>4.9753102276955355E-2</v>
      </c>
    </row>
    <row r="1871" spans="2:16" x14ac:dyDescent="0.3">
      <c r="B1871" s="19">
        <v>40986.791666665631</v>
      </c>
      <c r="C1871" s="21">
        <f t="shared" si="203"/>
        <v>3</v>
      </c>
      <c r="D1871" s="21" t="str">
        <f t="shared" si="204"/>
        <v>Shoulder</v>
      </c>
      <c r="E1871" s="21">
        <f t="shared" si="205"/>
        <v>19</v>
      </c>
      <c r="F1871" s="23">
        <v>65.717470330666302</v>
      </c>
      <c r="G1871" s="23">
        <v>2432.3845496652643</v>
      </c>
      <c r="H1871" s="16">
        <f t="shared" si="209"/>
        <v>2.7017714094471654E-2</v>
      </c>
      <c r="I1871" s="23">
        <v>7.8296291407793586</v>
      </c>
      <c r="J1871" s="23">
        <v>59.780208935786021</v>
      </c>
      <c r="K1871" s="23">
        <v>19.736566484517304</v>
      </c>
      <c r="L1871" s="23">
        <v>15.303664000112931</v>
      </c>
      <c r="M1871" s="23">
        <f t="shared" si="206"/>
        <v>24.739978451155785</v>
      </c>
      <c r="N1871" s="23">
        <v>1380.4214483753497</v>
      </c>
      <c r="O1871" s="17">
        <f t="shared" si="207"/>
        <v>2.3593959388465806E-2</v>
      </c>
      <c r="P1871" s="18">
        <f t="shared" si="208"/>
        <v>4.9974218633823314E-2</v>
      </c>
    </row>
    <row r="1872" spans="2:16" x14ac:dyDescent="0.3">
      <c r="B1872" s="19">
        <v>40986.833333332295</v>
      </c>
      <c r="C1872" s="21">
        <f t="shared" si="203"/>
        <v>3</v>
      </c>
      <c r="D1872" s="21" t="str">
        <f t="shared" si="204"/>
        <v>Shoulder</v>
      </c>
      <c r="E1872" s="21">
        <f t="shared" si="205"/>
        <v>20</v>
      </c>
      <c r="F1872" s="23">
        <v>71.84029500866599</v>
      </c>
      <c r="G1872" s="23">
        <v>2450.076591904276</v>
      </c>
      <c r="H1872" s="16">
        <f t="shared" si="209"/>
        <v>2.9321652737733177E-2</v>
      </c>
      <c r="I1872" s="23">
        <v>8.2975590258277858</v>
      </c>
      <c r="J1872" s="23">
        <v>60.116965219759194</v>
      </c>
      <c r="K1872" s="23">
        <v>19.736566484517304</v>
      </c>
      <c r="L1872" s="23">
        <v>15.432363706342795</v>
      </c>
      <c r="M1872" s="23">
        <f t="shared" si="206"/>
        <v>24.948035028899096</v>
      </c>
      <c r="N1872" s="23">
        <v>1430.7195748593979</v>
      </c>
      <c r="O1872" s="17">
        <f t="shared" si="207"/>
        <v>2.3236974344182051E-2</v>
      </c>
      <c r="P1872" s="18">
        <f t="shared" si="208"/>
        <v>5.1877280589519507E-2</v>
      </c>
    </row>
    <row r="1873" spans="2:16" x14ac:dyDescent="0.3">
      <c r="B1873" s="19">
        <v>40986.87499999896</v>
      </c>
      <c r="C1873" s="21">
        <f t="shared" si="203"/>
        <v>3</v>
      </c>
      <c r="D1873" s="21" t="str">
        <f t="shared" si="204"/>
        <v>Shoulder</v>
      </c>
      <c r="E1873" s="21">
        <f t="shared" si="205"/>
        <v>21</v>
      </c>
      <c r="F1873" s="23">
        <v>72.257521661377012</v>
      </c>
      <c r="G1873" s="23">
        <v>2551.8058347785945</v>
      </c>
      <c r="H1873" s="16">
        <f t="shared" si="209"/>
        <v>2.8316230285462287E-2</v>
      </c>
      <c r="I1873" s="23">
        <v>8.1924763490751236</v>
      </c>
      <c r="J1873" s="23">
        <v>62.044082274434921</v>
      </c>
      <c r="K1873" s="23">
        <v>19.736566484517304</v>
      </c>
      <c r="L1873" s="23">
        <v>16.168858942247841</v>
      </c>
      <c r="M1873" s="23">
        <f t="shared" si="206"/>
        <v>26.138656847669775</v>
      </c>
      <c r="N1873" s="23">
        <v>1383.1324023919276</v>
      </c>
      <c r="O1873" s="17">
        <f t="shared" si="207"/>
        <v>2.4821291972752693E-2</v>
      </c>
      <c r="P1873" s="18">
        <f t="shared" si="208"/>
        <v>5.243467683873182E-2</v>
      </c>
    </row>
    <row r="1874" spans="2:16" x14ac:dyDescent="0.3">
      <c r="B1874" s="19">
        <v>40986.916666665624</v>
      </c>
      <c r="C1874" s="21">
        <f t="shared" si="203"/>
        <v>3</v>
      </c>
      <c r="D1874" s="21" t="str">
        <f t="shared" si="204"/>
        <v>Shoulder</v>
      </c>
      <c r="E1874" s="21">
        <f t="shared" si="205"/>
        <v>22</v>
      </c>
      <c r="F1874" s="23">
        <v>66.349699264456461</v>
      </c>
      <c r="G1874" s="23">
        <v>2510.8929871008795</v>
      </c>
      <c r="H1874" s="16">
        <f t="shared" si="209"/>
        <v>2.6424741956472216E-2</v>
      </c>
      <c r="I1874" s="23">
        <v>7.7627786114065529</v>
      </c>
      <c r="J1874" s="23">
        <v>60.773452316694531</v>
      </c>
      <c r="K1874" s="23">
        <v>19.736566484517304</v>
      </c>
      <c r="L1874" s="23">
        <v>15.683256415819319</v>
      </c>
      <c r="M1874" s="23">
        <f t="shared" si="206"/>
        <v>25.353629416357908</v>
      </c>
      <c r="N1874" s="23">
        <v>1280.6088831988275</v>
      </c>
      <c r="O1874" s="17">
        <f t="shared" si="207"/>
        <v>2.5859892479461122E-2</v>
      </c>
      <c r="P1874" s="18">
        <f t="shared" si="208"/>
        <v>5.1601293450141458E-2</v>
      </c>
    </row>
    <row r="1875" spans="2:16" x14ac:dyDescent="0.3">
      <c r="B1875" s="19">
        <v>40986.958333332288</v>
      </c>
      <c r="C1875" s="21">
        <f t="shared" si="203"/>
        <v>3</v>
      </c>
      <c r="D1875" s="21" t="str">
        <f t="shared" si="204"/>
        <v>Shoulder</v>
      </c>
      <c r="E1875" s="21">
        <f t="shared" si="205"/>
        <v>23</v>
      </c>
      <c r="F1875" s="23">
        <v>62.646772139967332</v>
      </c>
      <c r="G1875" s="23">
        <v>2397.0004651872405</v>
      </c>
      <c r="H1875" s="16">
        <f t="shared" si="209"/>
        <v>2.6135486016717863E-2</v>
      </c>
      <c r="I1875" s="23">
        <v>7.3402515915359903</v>
      </c>
      <c r="J1875" s="23">
        <v>56.811702183143652</v>
      </c>
      <c r="K1875" s="23">
        <v>19.736566484517304</v>
      </c>
      <c r="L1875" s="23">
        <v>14.169176047879555</v>
      </c>
      <c r="M1875" s="23">
        <f t="shared" si="206"/>
        <v>22.905959650746794</v>
      </c>
      <c r="N1875" s="23">
        <v>1168.2237069833243</v>
      </c>
      <c r="O1875" s="17">
        <f t="shared" si="207"/>
        <v>2.5890769945412971E-2</v>
      </c>
      <c r="P1875" s="18">
        <f t="shared" si="208"/>
        <v>5.1349588106260433E-2</v>
      </c>
    </row>
    <row r="1876" spans="2:16" x14ac:dyDescent="0.3">
      <c r="B1876" s="19">
        <v>40986.999999998952</v>
      </c>
      <c r="C1876" s="21">
        <f t="shared" si="203"/>
        <v>3</v>
      </c>
      <c r="D1876" s="21" t="str">
        <f t="shared" si="204"/>
        <v>Shoulder</v>
      </c>
      <c r="E1876" s="21">
        <f t="shared" si="205"/>
        <v>0</v>
      </c>
      <c r="F1876" s="23">
        <v>63.91144949227192</v>
      </c>
      <c r="G1876" s="23">
        <v>2260.9928904748367</v>
      </c>
      <c r="H1876" s="16">
        <f t="shared" si="209"/>
        <v>2.8266983837728795E-2</v>
      </c>
      <c r="I1876" s="23">
        <v>7.1269274754221117</v>
      </c>
      <c r="J1876" s="23">
        <v>52.834024958573238</v>
      </c>
      <c r="K1876" s="23">
        <v>19.736566484517304</v>
      </c>
      <c r="L1876" s="23">
        <v>12.649008749916915</v>
      </c>
      <c r="M1876" s="23">
        <f t="shared" si="206"/>
        <v>20.448449724139017</v>
      </c>
      <c r="N1876" s="23">
        <v>1104.9902651331206</v>
      </c>
      <c r="O1876" s="17">
        <f t="shared" si="207"/>
        <v>2.495531234045674E-2</v>
      </c>
      <c r="P1876" s="18">
        <f t="shared" si="208"/>
        <v>5.2516884767592371E-2</v>
      </c>
    </row>
    <row r="1877" spans="2:16" x14ac:dyDescent="0.3">
      <c r="B1877" s="19">
        <v>40987.041666665617</v>
      </c>
      <c r="C1877" s="21">
        <f t="shared" si="203"/>
        <v>3</v>
      </c>
      <c r="D1877" s="21" t="str">
        <f t="shared" si="204"/>
        <v>Shoulder</v>
      </c>
      <c r="E1877" s="21">
        <f t="shared" si="205"/>
        <v>1</v>
      </c>
      <c r="F1877" s="23">
        <v>60.618743144399168</v>
      </c>
      <c r="G1877" s="23">
        <v>2202.38800055811</v>
      </c>
      <c r="H1877" s="16">
        <f t="shared" si="209"/>
        <v>2.7524097992287323E-2</v>
      </c>
      <c r="I1877" s="23">
        <v>7.0708628572093177</v>
      </c>
      <c r="J1877" s="23">
        <v>55.321324924114698</v>
      </c>
      <c r="K1877" s="23">
        <v>19.736566484517304</v>
      </c>
      <c r="L1877" s="23">
        <v>13.599591679191196</v>
      </c>
      <c r="M1877" s="23">
        <f t="shared" si="206"/>
        <v>21.985166760406198</v>
      </c>
      <c r="N1877" s="23">
        <v>1084.6004530792725</v>
      </c>
      <c r="O1877" s="17">
        <f t="shared" si="207"/>
        <v>2.6789615968832566E-2</v>
      </c>
      <c r="P1877" s="18">
        <f t="shared" si="208"/>
        <v>5.3576353946017993E-2</v>
      </c>
    </row>
    <row r="1878" spans="2:16" x14ac:dyDescent="0.3">
      <c r="B1878" s="19">
        <v>40987.083333332281</v>
      </c>
      <c r="C1878" s="21">
        <f t="shared" si="203"/>
        <v>3</v>
      </c>
      <c r="D1878" s="21" t="str">
        <f t="shared" si="204"/>
        <v>Shoulder</v>
      </c>
      <c r="E1878" s="21">
        <f t="shared" si="205"/>
        <v>2</v>
      </c>
      <c r="F1878" s="23">
        <v>61.241482815907389</v>
      </c>
      <c r="G1878" s="23">
        <v>2168.1096687200243</v>
      </c>
      <c r="H1878" s="16">
        <f t="shared" si="209"/>
        <v>2.8246487573694648E-2</v>
      </c>
      <c r="I1878" s="23">
        <v>7.0481109305462688</v>
      </c>
      <c r="J1878" s="23">
        <v>54.953687203257701</v>
      </c>
      <c r="K1878" s="23">
        <v>19.736566484517304</v>
      </c>
      <c r="L1878" s="23">
        <v>13.459089871429583</v>
      </c>
      <c r="M1878" s="23">
        <f t="shared" si="206"/>
        <v>21.758030847310813</v>
      </c>
      <c r="N1878" s="23">
        <v>1080.7362817869537</v>
      </c>
      <c r="O1878" s="17">
        <f t="shared" si="207"/>
        <v>2.6654182211989119E-2</v>
      </c>
      <c r="P1878" s="18">
        <f t="shared" si="208"/>
        <v>5.4147782759045825E-2</v>
      </c>
    </row>
    <row r="1879" spans="2:16" x14ac:dyDescent="0.3">
      <c r="B1879" s="19">
        <v>40987.124999998945</v>
      </c>
      <c r="C1879" s="21">
        <f t="shared" si="203"/>
        <v>3</v>
      </c>
      <c r="D1879" s="21" t="str">
        <f t="shared" si="204"/>
        <v>Shoulder</v>
      </c>
      <c r="E1879" s="21">
        <f t="shared" si="205"/>
        <v>3</v>
      </c>
      <c r="F1879" s="23">
        <v>63.650633731554066</v>
      </c>
      <c r="G1879" s="23">
        <v>2173.6384319197155</v>
      </c>
      <c r="H1879" s="16">
        <f t="shared" si="209"/>
        <v>2.9282990582448921E-2</v>
      </c>
      <c r="I1879" s="23">
        <v>7.1144984493004584</v>
      </c>
      <c r="J1879" s="23">
        <v>54.072993526312146</v>
      </c>
      <c r="K1879" s="23">
        <v>19.736566484517304</v>
      </c>
      <c r="L1879" s="23">
        <v>13.122511096524164</v>
      </c>
      <c r="M1879" s="23">
        <f t="shared" si="206"/>
        <v>21.213915945270678</v>
      </c>
      <c r="N1879" s="23">
        <v>1097.9619997133691</v>
      </c>
      <c r="O1879" s="17">
        <f t="shared" si="207"/>
        <v>2.580090604407664E-2</v>
      </c>
      <c r="P1879" s="18">
        <f t="shared" si="208"/>
        <v>5.4328368937818214E-2</v>
      </c>
    </row>
    <row r="1880" spans="2:16" x14ac:dyDescent="0.3">
      <c r="B1880" s="19">
        <v>40987.166666665609</v>
      </c>
      <c r="C1880" s="21">
        <f t="shared" si="203"/>
        <v>3</v>
      </c>
      <c r="D1880" s="21" t="str">
        <f t="shared" si="204"/>
        <v>Shoulder</v>
      </c>
      <c r="E1880" s="21">
        <f t="shared" si="205"/>
        <v>4</v>
      </c>
      <c r="F1880" s="23">
        <v>63.798068383150259</v>
      </c>
      <c r="G1880" s="23">
        <v>2203.4937531980481</v>
      </c>
      <c r="H1880" s="16">
        <f t="shared" si="209"/>
        <v>2.895314238606609E-2</v>
      </c>
      <c r="I1880" s="23">
        <v>7.2655958046628362</v>
      </c>
      <c r="J1880" s="23">
        <v>60.498097900534191</v>
      </c>
      <c r="K1880" s="23">
        <v>19.736566484517304</v>
      </c>
      <c r="L1880" s="23">
        <v>15.578022945337876</v>
      </c>
      <c r="M1880" s="23">
        <f t="shared" si="206"/>
        <v>25.183508470679008</v>
      </c>
      <c r="N1880" s="23">
        <v>1151.0144242330543</v>
      </c>
      <c r="O1880" s="17">
        <f t="shared" si="207"/>
        <v>2.819174424939408E-2</v>
      </c>
      <c r="P1880" s="18">
        <f t="shared" si="208"/>
        <v>5.6328647050095902E-2</v>
      </c>
    </row>
    <row r="1881" spans="2:16" x14ac:dyDescent="0.3">
      <c r="B1881" s="19">
        <v>40987.208333332273</v>
      </c>
      <c r="C1881" s="21">
        <f t="shared" si="203"/>
        <v>3</v>
      </c>
      <c r="D1881" s="21" t="str">
        <f t="shared" si="204"/>
        <v>Shoulder</v>
      </c>
      <c r="E1881" s="21">
        <f t="shared" si="205"/>
        <v>5</v>
      </c>
      <c r="F1881" s="23">
        <v>67.439680032869859</v>
      </c>
      <c r="G1881" s="23">
        <v>2255.4641272751455</v>
      </c>
      <c r="H1881" s="16">
        <f t="shared" si="209"/>
        <v>2.9900577542922212E-2</v>
      </c>
      <c r="I1881" s="23">
        <v>7.6802891891087874</v>
      </c>
      <c r="J1881" s="23">
        <v>61.075965620336397</v>
      </c>
      <c r="K1881" s="23">
        <v>19.736566484517304</v>
      </c>
      <c r="L1881" s="23">
        <v>15.798869323914111</v>
      </c>
      <c r="M1881" s="23">
        <f t="shared" si="206"/>
        <v>25.540529811904982</v>
      </c>
      <c r="N1881" s="23">
        <v>1270.0178574316758</v>
      </c>
      <c r="O1881" s="17">
        <f t="shared" si="207"/>
        <v>2.6157757394211265E-2</v>
      </c>
      <c r="P1881" s="18">
        <f t="shared" si="208"/>
        <v>5.5276202883818917E-2</v>
      </c>
    </row>
    <row r="1882" spans="2:16" x14ac:dyDescent="0.3">
      <c r="B1882" s="19">
        <v>40987.249999998938</v>
      </c>
      <c r="C1882" s="21">
        <f t="shared" si="203"/>
        <v>3</v>
      </c>
      <c r="D1882" s="21" t="str">
        <f t="shared" si="204"/>
        <v>Shoulder</v>
      </c>
      <c r="E1882" s="21">
        <f t="shared" si="205"/>
        <v>6</v>
      </c>
      <c r="F1882" s="23">
        <v>79.842397634259584</v>
      </c>
      <c r="G1882" s="23">
        <v>2385.9429387878581</v>
      </c>
      <c r="H1882" s="16">
        <f t="shared" si="209"/>
        <v>3.3463666014922511E-2</v>
      </c>
      <c r="I1882" s="23">
        <v>8.5709667136165688</v>
      </c>
      <c r="J1882" s="23">
        <v>60.919545254346041</v>
      </c>
      <c r="K1882" s="23">
        <v>19.736566484517304</v>
      </c>
      <c r="L1882" s="23">
        <v>15.739089429345224</v>
      </c>
      <c r="M1882" s="23">
        <f t="shared" si="206"/>
        <v>25.443889340483512</v>
      </c>
      <c r="N1882" s="23">
        <v>1471.2197164038239</v>
      </c>
      <c r="O1882" s="17">
        <f t="shared" si="207"/>
        <v>2.3120174148593044E-2</v>
      </c>
      <c r="P1882" s="18">
        <f t="shared" si="208"/>
        <v>5.5810154377600188E-2</v>
      </c>
    </row>
    <row r="1883" spans="2:16" x14ac:dyDescent="0.3">
      <c r="B1883" s="19">
        <v>40987.291666665602</v>
      </c>
      <c r="C1883" s="21">
        <f t="shared" si="203"/>
        <v>3</v>
      </c>
      <c r="D1883" s="21" t="str">
        <f t="shared" si="204"/>
        <v>Shoulder</v>
      </c>
      <c r="E1883" s="21">
        <f t="shared" si="205"/>
        <v>7</v>
      </c>
      <c r="F1883" s="23">
        <v>88.98308487377065</v>
      </c>
      <c r="G1883" s="23">
        <v>2639.1602933337158</v>
      </c>
      <c r="H1883" s="16">
        <f t="shared" si="209"/>
        <v>3.3716438178663877E-2</v>
      </c>
      <c r="I1883" s="23">
        <v>9.3331432746840335</v>
      </c>
      <c r="J1883" s="23">
        <v>64.222200915039096</v>
      </c>
      <c r="K1883" s="23">
        <v>19.736566484517304</v>
      </c>
      <c r="L1883" s="23">
        <v>17.001280614895482</v>
      </c>
      <c r="M1883" s="23">
        <f t="shared" si="206"/>
        <v>27.48435381562631</v>
      </c>
      <c r="N1883" s="23">
        <v>1619.803612361113</v>
      </c>
      <c r="O1883" s="17">
        <f t="shared" si="207"/>
        <v>2.2729605496213934E-2</v>
      </c>
      <c r="P1883" s="18">
        <f t="shared" si="208"/>
        <v>5.5679682336339298E-2</v>
      </c>
    </row>
    <row r="1884" spans="2:16" x14ac:dyDescent="0.3">
      <c r="B1884" s="19">
        <v>40987.333333332266</v>
      </c>
      <c r="C1884" s="21">
        <f t="shared" si="203"/>
        <v>3</v>
      </c>
      <c r="D1884" s="21" t="str">
        <f t="shared" si="204"/>
        <v>Shoulder</v>
      </c>
      <c r="E1884" s="21">
        <f t="shared" si="205"/>
        <v>8</v>
      </c>
      <c r="F1884" s="23">
        <v>94.819051101537823</v>
      </c>
      <c r="G1884" s="23">
        <v>2806.1289419643904</v>
      </c>
      <c r="H1884" s="16">
        <f t="shared" si="209"/>
        <v>3.378998366167775E-2</v>
      </c>
      <c r="I1884" s="23">
        <v>9.2373691856483457</v>
      </c>
      <c r="J1884" s="23">
        <v>60.715247441818278</v>
      </c>
      <c r="K1884" s="23">
        <v>19.736566484517304</v>
      </c>
      <c r="L1884" s="23">
        <v>15.66101198964458</v>
      </c>
      <c r="M1884" s="23">
        <f t="shared" si="206"/>
        <v>25.317668967656395</v>
      </c>
      <c r="N1884" s="23">
        <v>1589.7579263551268</v>
      </c>
      <c r="O1884" s="17">
        <f t="shared" si="207"/>
        <v>2.1736037657336827E-2</v>
      </c>
      <c r="P1884" s="18">
        <f t="shared" si="208"/>
        <v>5.4791560961703553E-2</v>
      </c>
    </row>
    <row r="1885" spans="2:16" x14ac:dyDescent="0.3">
      <c r="B1885" s="19">
        <v>40987.37499999893</v>
      </c>
      <c r="C1885" s="21">
        <f t="shared" si="203"/>
        <v>3</v>
      </c>
      <c r="D1885" s="21" t="str">
        <f t="shared" si="204"/>
        <v>Shoulder</v>
      </c>
      <c r="E1885" s="21">
        <f t="shared" si="205"/>
        <v>9</v>
      </c>
      <c r="F1885" s="23">
        <v>93.51691376106406</v>
      </c>
      <c r="G1885" s="23">
        <v>2772.9563627662428</v>
      </c>
      <c r="H1885" s="16">
        <f t="shared" si="209"/>
        <v>3.3724625102925732E-2</v>
      </c>
      <c r="I1885" s="23">
        <v>9.0934984922515927</v>
      </c>
      <c r="J1885" s="23">
        <v>73.438912507712928</v>
      </c>
      <c r="K1885" s="23">
        <v>19.736566484517304</v>
      </c>
      <c r="L1885" s="23">
        <v>20.523673902965538</v>
      </c>
      <c r="M1885" s="23">
        <f t="shared" si="206"/>
        <v>33.17867212023009</v>
      </c>
      <c r="N1885" s="23">
        <v>1561.1040489343875</v>
      </c>
      <c r="O1885" s="17">
        <f t="shared" si="207"/>
        <v>2.7078381252893899E-2</v>
      </c>
      <c r="P1885" s="18">
        <f t="shared" si="208"/>
        <v>5.9889798099671696E-2</v>
      </c>
    </row>
    <row r="1886" spans="2:16" x14ac:dyDescent="0.3">
      <c r="B1886" s="19">
        <v>40987.416666665595</v>
      </c>
      <c r="C1886" s="21">
        <f t="shared" si="203"/>
        <v>3</v>
      </c>
      <c r="D1886" s="21" t="str">
        <f t="shared" si="204"/>
        <v>Shoulder</v>
      </c>
      <c r="E1886" s="21">
        <f t="shared" si="205"/>
        <v>10</v>
      </c>
      <c r="F1886" s="23">
        <v>87.567315142619535</v>
      </c>
      <c r="G1886" s="23">
        <v>2716.5629781293928</v>
      </c>
      <c r="H1886" s="16">
        <f t="shared" si="209"/>
        <v>3.2234597853099581E-2</v>
      </c>
      <c r="I1886" s="23">
        <v>8.8862182750344019</v>
      </c>
      <c r="J1886" s="23">
        <v>63.382793620905261</v>
      </c>
      <c r="K1886" s="23">
        <v>19.736566484517304</v>
      </c>
      <c r="L1886" s="23">
        <v>16.680480447820237</v>
      </c>
      <c r="M1886" s="23">
        <f t="shared" si="206"/>
        <v>26.96574668856772</v>
      </c>
      <c r="N1886" s="23">
        <v>1506.4274913974743</v>
      </c>
      <c r="O1886" s="17">
        <f t="shared" si="207"/>
        <v>2.3799329983246104E-2</v>
      </c>
      <c r="P1886" s="18">
        <f t="shared" si="208"/>
        <v>5.5266766005162532E-2</v>
      </c>
    </row>
    <row r="1887" spans="2:16" x14ac:dyDescent="0.3">
      <c r="B1887" s="19">
        <v>40987.458333332259</v>
      </c>
      <c r="C1887" s="21">
        <f t="shared" si="203"/>
        <v>3</v>
      </c>
      <c r="D1887" s="21" t="str">
        <f t="shared" si="204"/>
        <v>Shoulder</v>
      </c>
      <c r="E1887" s="21">
        <f t="shared" si="205"/>
        <v>11</v>
      </c>
      <c r="F1887" s="23">
        <v>87.729443474558622</v>
      </c>
      <c r="G1887" s="23">
        <v>2657.9580882126656</v>
      </c>
      <c r="H1887" s="16">
        <f t="shared" si="209"/>
        <v>3.3006330635390858E-2</v>
      </c>
      <c r="I1887" s="23">
        <v>8.6488720686073286</v>
      </c>
      <c r="J1887" s="23">
        <v>61.028677209403924</v>
      </c>
      <c r="K1887" s="23">
        <v>19.736566484517304</v>
      </c>
      <c r="L1887" s="23">
        <v>15.780796893243236</v>
      </c>
      <c r="M1887" s="23">
        <f t="shared" si="206"/>
        <v>25.511313831643385</v>
      </c>
      <c r="N1887" s="23">
        <v>1458.379441343511</v>
      </c>
      <c r="O1887" s="17">
        <f t="shared" si="207"/>
        <v>2.3423386899078288E-2</v>
      </c>
      <c r="P1887" s="18">
        <f t="shared" si="208"/>
        <v>5.5656597481877484E-2</v>
      </c>
    </row>
    <row r="1888" spans="2:16" x14ac:dyDescent="0.3">
      <c r="B1888" s="19">
        <v>40987.499999998923</v>
      </c>
      <c r="C1888" s="21">
        <f t="shared" si="203"/>
        <v>3</v>
      </c>
      <c r="D1888" s="21" t="str">
        <f t="shared" si="204"/>
        <v>Shoulder</v>
      </c>
      <c r="E1888" s="21">
        <f t="shared" si="205"/>
        <v>12</v>
      </c>
      <c r="F1888" s="23">
        <v>86.662319361189034</v>
      </c>
      <c r="G1888" s="23">
        <v>2612.622229975198</v>
      </c>
      <c r="H1888" s="16">
        <f t="shared" si="209"/>
        <v>3.3170627719114117E-2</v>
      </c>
      <c r="I1888" s="23">
        <v>8.4381383935046514</v>
      </c>
      <c r="J1888" s="23">
        <v>63.321921835242236</v>
      </c>
      <c r="K1888" s="23">
        <v>19.736566484517304</v>
      </c>
      <c r="L1888" s="23">
        <v>16.657216796018147</v>
      </c>
      <c r="M1888" s="23">
        <f t="shared" si="206"/>
        <v>26.928138554706784</v>
      </c>
      <c r="N1888" s="23">
        <v>1427.6356994864877</v>
      </c>
      <c r="O1888" s="17">
        <f t="shared" si="207"/>
        <v>2.477262018660116E-2</v>
      </c>
      <c r="P1888" s="18">
        <f t="shared" si="208"/>
        <v>5.7121524543878519E-2</v>
      </c>
    </row>
    <row r="1889" spans="2:16" x14ac:dyDescent="0.3">
      <c r="B1889" s="19">
        <v>40987.541666665587</v>
      </c>
      <c r="C1889" s="21">
        <f t="shared" si="203"/>
        <v>3</v>
      </c>
      <c r="D1889" s="21" t="str">
        <f t="shared" si="204"/>
        <v>Shoulder</v>
      </c>
      <c r="E1889" s="21">
        <f t="shared" si="205"/>
        <v>13</v>
      </c>
      <c r="F1889" s="23">
        <v>84.009871865998505</v>
      </c>
      <c r="G1889" s="23">
        <v>2570.6036296575444</v>
      </c>
      <c r="H1889" s="16">
        <f t="shared" si="209"/>
        <v>3.2680990136620285E-2</v>
      </c>
      <c r="I1889" s="23">
        <v>8.3359032122319814</v>
      </c>
      <c r="J1889" s="23">
        <v>61.432527182798474</v>
      </c>
      <c r="K1889" s="23">
        <v>19.736566484517304</v>
      </c>
      <c r="L1889" s="23">
        <v>15.935138105005027</v>
      </c>
      <c r="M1889" s="23">
        <f t="shared" si="206"/>
        <v>25.760822593276142</v>
      </c>
      <c r="N1889" s="23">
        <v>1387.9121708821633</v>
      </c>
      <c r="O1889" s="17">
        <f t="shared" si="207"/>
        <v>2.4566918945480597E-2</v>
      </c>
      <c r="P1889" s="18">
        <f t="shared" si="208"/>
        <v>5.6445037846356481E-2</v>
      </c>
    </row>
    <row r="1890" spans="2:16" x14ac:dyDescent="0.3">
      <c r="B1890" s="19">
        <v>40987.583333332252</v>
      </c>
      <c r="C1890" s="21">
        <f t="shared" si="203"/>
        <v>3</v>
      </c>
      <c r="D1890" s="21" t="str">
        <f t="shared" si="204"/>
        <v>Shoulder</v>
      </c>
      <c r="E1890" s="21">
        <f t="shared" si="205"/>
        <v>14</v>
      </c>
      <c r="F1890" s="23">
        <v>80.579133595215524</v>
      </c>
      <c r="G1890" s="23">
        <v>2530.796534619768</v>
      </c>
      <c r="H1890" s="16">
        <f t="shared" si="209"/>
        <v>3.1839435724263745E-2</v>
      </c>
      <c r="I1890" s="23">
        <v>8.1314389020154216</v>
      </c>
      <c r="J1890" s="23">
        <v>60.446535348943875</v>
      </c>
      <c r="K1890" s="23">
        <v>19.736566484517304</v>
      </c>
      <c r="L1890" s="23">
        <v>15.558317046567876</v>
      </c>
      <c r="M1890" s="23">
        <f t="shared" si="206"/>
        <v>25.151651817858696</v>
      </c>
      <c r="N1890" s="23">
        <v>1351.1567629441324</v>
      </c>
      <c r="O1890" s="17">
        <f t="shared" si="207"/>
        <v>2.4633034176842074E-2</v>
      </c>
      <c r="P1890" s="18">
        <f t="shared" si="208"/>
        <v>5.5688167992738666E-2</v>
      </c>
    </row>
    <row r="1891" spans="2:16" x14ac:dyDescent="0.3">
      <c r="B1891" s="19">
        <v>40987.624999998916</v>
      </c>
      <c r="C1891" s="21">
        <f t="shared" si="203"/>
        <v>3</v>
      </c>
      <c r="D1891" s="21" t="str">
        <f t="shared" si="204"/>
        <v>Shoulder</v>
      </c>
      <c r="E1891" s="21">
        <f t="shared" si="205"/>
        <v>15</v>
      </c>
      <c r="F1891" s="23">
        <v>82.632773363654877</v>
      </c>
      <c r="G1891" s="23">
        <v>2486.566429022238</v>
      </c>
      <c r="H1891" s="16">
        <f t="shared" si="209"/>
        <v>3.3231677384202261E-2</v>
      </c>
      <c r="I1891" s="23">
        <v>7.9748121857269672</v>
      </c>
      <c r="J1891" s="23">
        <v>59.152008960952728</v>
      </c>
      <c r="K1891" s="23">
        <v>19.736566484517304</v>
      </c>
      <c r="L1891" s="23">
        <v>15.063581910891708</v>
      </c>
      <c r="M1891" s="23">
        <f t="shared" si="206"/>
        <v>24.351860565543717</v>
      </c>
      <c r="N1891" s="23">
        <v>1323.3378050112728</v>
      </c>
      <c r="O1891" s="17">
        <f t="shared" si="207"/>
        <v>2.4428133639690972E-2</v>
      </c>
      <c r="P1891" s="18">
        <f t="shared" si="208"/>
        <v>5.6848023167680839E-2</v>
      </c>
    </row>
    <row r="1892" spans="2:16" x14ac:dyDescent="0.3">
      <c r="B1892" s="19">
        <v>40987.66666666558</v>
      </c>
      <c r="C1892" s="21">
        <f t="shared" si="203"/>
        <v>3</v>
      </c>
      <c r="D1892" s="21" t="str">
        <f t="shared" si="204"/>
        <v>Shoulder</v>
      </c>
      <c r="E1892" s="21">
        <f t="shared" si="205"/>
        <v>16</v>
      </c>
      <c r="F1892" s="23">
        <v>82.902388156764928</v>
      </c>
      <c r="G1892" s="23">
        <v>2448.9708392643379</v>
      </c>
      <c r="H1892" s="16">
        <f t="shared" si="209"/>
        <v>3.3851929483026635E-2</v>
      </c>
      <c r="I1892" s="23">
        <v>7.8438578167657873</v>
      </c>
      <c r="J1892" s="23">
        <v>57.249307779917174</v>
      </c>
      <c r="K1892" s="23">
        <v>19.736566484517304</v>
      </c>
      <c r="L1892" s="23">
        <v>14.336417802316376</v>
      </c>
      <c r="M1892" s="23">
        <f t="shared" si="206"/>
        <v>23.176323493083494</v>
      </c>
      <c r="N1892" s="23">
        <v>1307.3981696751064</v>
      </c>
      <c r="O1892" s="17">
        <f t="shared" si="207"/>
        <v>2.3726651933096952E-2</v>
      </c>
      <c r="P1892" s="18">
        <f t="shared" si="208"/>
        <v>5.6775388468016073E-2</v>
      </c>
    </row>
    <row r="1893" spans="2:16" x14ac:dyDescent="0.3">
      <c r="B1893" s="19">
        <v>40987.708333332244</v>
      </c>
      <c r="C1893" s="21">
        <f t="shared" si="203"/>
        <v>3</v>
      </c>
      <c r="D1893" s="21" t="str">
        <f t="shared" si="204"/>
        <v>Shoulder</v>
      </c>
      <c r="E1893" s="21">
        <f t="shared" si="205"/>
        <v>17</v>
      </c>
      <c r="F1893" s="23">
        <v>81.823805608111186</v>
      </c>
      <c r="G1893" s="23">
        <v>2433.4903023052025</v>
      </c>
      <c r="H1893" s="16">
        <f t="shared" si="209"/>
        <v>3.3624052469245894E-2</v>
      </c>
      <c r="I1893" s="23">
        <v>7.7625664643500949</v>
      </c>
      <c r="J1893" s="23">
        <v>56.836603311103602</v>
      </c>
      <c r="K1893" s="23">
        <v>19.736566484517304</v>
      </c>
      <c r="L1893" s="23">
        <v>14.178692627096508</v>
      </c>
      <c r="M1893" s="23">
        <f t="shared" si="206"/>
        <v>22.921344199489788</v>
      </c>
      <c r="N1893" s="23">
        <v>1314.5513185378677</v>
      </c>
      <c r="O1893" s="17">
        <f t="shared" si="207"/>
        <v>2.3341736629931335E-2</v>
      </c>
      <c r="P1893" s="18">
        <f t="shared" si="208"/>
        <v>5.6180945322009096E-2</v>
      </c>
    </row>
    <row r="1894" spans="2:16" x14ac:dyDescent="0.3">
      <c r="B1894" s="19">
        <v>40987.749999998909</v>
      </c>
      <c r="C1894" s="21">
        <f t="shared" si="203"/>
        <v>3</v>
      </c>
      <c r="D1894" s="21" t="str">
        <f t="shared" si="204"/>
        <v>Shoulder</v>
      </c>
      <c r="E1894" s="21">
        <f t="shared" si="205"/>
        <v>18</v>
      </c>
      <c r="F1894" s="23">
        <v>81.411147772878252</v>
      </c>
      <c r="G1894" s="23">
        <v>2427.9615391055113</v>
      </c>
      <c r="H1894" s="16">
        <f t="shared" si="209"/>
        <v>3.3530657904437419E-2</v>
      </c>
      <c r="I1894" s="23">
        <v>7.8176835081011919</v>
      </c>
      <c r="J1894" s="23">
        <v>57.614774461203488</v>
      </c>
      <c r="K1894" s="23">
        <v>19.736566484517304</v>
      </c>
      <c r="L1894" s="23">
        <v>14.476089893846225</v>
      </c>
      <c r="M1894" s="23">
        <f t="shared" si="206"/>
        <v>23.402118082839959</v>
      </c>
      <c r="N1894" s="23">
        <v>1324.9035507144793</v>
      </c>
      <c r="O1894" s="17">
        <f t="shared" si="207"/>
        <v>2.3563829664510511E-2</v>
      </c>
      <c r="P1894" s="18">
        <f t="shared" si="208"/>
        <v>5.6304376857548792E-2</v>
      </c>
    </row>
    <row r="1895" spans="2:16" x14ac:dyDescent="0.3">
      <c r="B1895" s="19">
        <v>40987.791666665573</v>
      </c>
      <c r="C1895" s="21">
        <f t="shared" si="203"/>
        <v>3</v>
      </c>
      <c r="D1895" s="21" t="str">
        <f t="shared" si="204"/>
        <v>Shoulder</v>
      </c>
      <c r="E1895" s="21">
        <f t="shared" si="205"/>
        <v>19</v>
      </c>
      <c r="F1895" s="23">
        <v>81.740221135522063</v>
      </c>
      <c r="G1895" s="23">
        <v>2448.9708392643379</v>
      </c>
      <c r="H1895" s="16">
        <f t="shared" si="209"/>
        <v>3.3377376253314855E-2</v>
      </c>
      <c r="I1895" s="23">
        <v>7.9172911765851151</v>
      </c>
      <c r="J1895" s="23">
        <v>59.43084331311681</v>
      </c>
      <c r="K1895" s="23">
        <v>19.736566484517304</v>
      </c>
      <c r="L1895" s="23">
        <v>15.170145324607166</v>
      </c>
      <c r="M1895" s="23">
        <f t="shared" si="206"/>
        <v>24.52413150399234</v>
      </c>
      <c r="N1895" s="23">
        <v>1371.9172440211946</v>
      </c>
      <c r="O1895" s="17">
        <f t="shared" si="207"/>
        <v>2.3646778128897306E-2</v>
      </c>
      <c r="P1895" s="18">
        <f t="shared" si="208"/>
        <v>5.6234886971425299E-2</v>
      </c>
    </row>
    <row r="1896" spans="2:16" x14ac:dyDescent="0.3">
      <c r="B1896" s="19">
        <v>40987.833333332237</v>
      </c>
      <c r="C1896" s="21">
        <f t="shared" si="203"/>
        <v>3</v>
      </c>
      <c r="D1896" s="21" t="str">
        <f t="shared" si="204"/>
        <v>Shoulder</v>
      </c>
      <c r="E1896" s="21">
        <f t="shared" si="205"/>
        <v>20</v>
      </c>
      <c r="F1896" s="23">
        <v>89.868862188481842</v>
      </c>
      <c r="G1896" s="23">
        <v>2477.7204079027324</v>
      </c>
      <c r="H1896" s="16">
        <f t="shared" si="209"/>
        <v>3.6270784186078278E-2</v>
      </c>
      <c r="I1896" s="23">
        <v>8.2887735272230696</v>
      </c>
      <c r="J1896" s="23">
        <v>59.511231294265222</v>
      </c>
      <c r="K1896" s="23">
        <v>19.736566484517304</v>
      </c>
      <c r="L1896" s="23">
        <v>15.200867571082116</v>
      </c>
      <c r="M1896" s="23">
        <f t="shared" si="206"/>
        <v>24.573797238665804</v>
      </c>
      <c r="N1896" s="23">
        <v>1486.0059746195134</v>
      </c>
      <c r="O1896" s="17">
        <f t="shared" si="207"/>
        <v>2.211469625773424E-2</v>
      </c>
      <c r="P1896" s="18">
        <f t="shared" si="208"/>
        <v>5.7583363068507566E-2</v>
      </c>
    </row>
    <row r="1897" spans="2:16" x14ac:dyDescent="0.3">
      <c r="B1897" s="19">
        <v>40987.874999998901</v>
      </c>
      <c r="C1897" s="21">
        <f t="shared" si="203"/>
        <v>3</v>
      </c>
      <c r="D1897" s="21" t="str">
        <f t="shared" si="204"/>
        <v>Shoulder</v>
      </c>
      <c r="E1897" s="21">
        <f t="shared" si="205"/>
        <v>21</v>
      </c>
      <c r="F1897" s="23">
        <v>91.737605625787424</v>
      </c>
      <c r="G1897" s="23">
        <v>2604.8819614956301</v>
      </c>
      <c r="H1897" s="16">
        <f t="shared" si="209"/>
        <v>3.5217567237908531E-2</v>
      </c>
      <c r="I1897" s="23">
        <v>8.1367222530235459</v>
      </c>
      <c r="J1897" s="23">
        <v>61.201961580625685</v>
      </c>
      <c r="K1897" s="23">
        <v>19.736566484517304</v>
      </c>
      <c r="L1897" s="23">
        <v>15.847021782671709</v>
      </c>
      <c r="M1897" s="23">
        <f t="shared" si="206"/>
        <v>25.61837331343667</v>
      </c>
      <c r="N1897" s="23">
        <v>1480.1289144408968</v>
      </c>
      <c r="O1897" s="17">
        <f t="shared" si="207"/>
        <v>2.2805510545147917E-2</v>
      </c>
      <c r="P1897" s="18">
        <f t="shared" si="208"/>
        <v>5.721992318203787E-2</v>
      </c>
    </row>
    <row r="1898" spans="2:16" x14ac:dyDescent="0.3">
      <c r="B1898" s="19">
        <v>40987.916666665566</v>
      </c>
      <c r="C1898" s="21">
        <f t="shared" si="203"/>
        <v>3</v>
      </c>
      <c r="D1898" s="21" t="str">
        <f t="shared" si="204"/>
        <v>Shoulder</v>
      </c>
      <c r="E1898" s="21">
        <f t="shared" si="205"/>
        <v>22</v>
      </c>
      <c r="F1898" s="23">
        <v>87.825545411510646</v>
      </c>
      <c r="G1898" s="23">
        <v>2586.0841666166798</v>
      </c>
      <c r="H1898" s="16">
        <f t="shared" si="209"/>
        <v>3.3960822522807133E-2</v>
      </c>
      <c r="I1898" s="23">
        <v>7.6384606619379669</v>
      </c>
      <c r="J1898" s="23">
        <v>59.941074414266581</v>
      </c>
      <c r="K1898" s="23">
        <v>19.736566484517304</v>
      </c>
      <c r="L1898" s="23">
        <v>15.3651427038767</v>
      </c>
      <c r="M1898" s="23">
        <f t="shared" si="206"/>
        <v>24.839365225872577</v>
      </c>
      <c r="N1898" s="23">
        <v>1372.8776774639534</v>
      </c>
      <c r="O1898" s="17">
        <f t="shared" si="207"/>
        <v>2.3656751377737577E-2</v>
      </c>
      <c r="P1898" s="18">
        <f t="shared" si="208"/>
        <v>5.681417116553919E-2</v>
      </c>
    </row>
    <row r="1899" spans="2:16" x14ac:dyDescent="0.3">
      <c r="B1899" s="19">
        <v>40987.95833333223</v>
      </c>
      <c r="C1899" s="21">
        <f t="shared" si="203"/>
        <v>3</v>
      </c>
      <c r="D1899" s="21" t="str">
        <f t="shared" si="204"/>
        <v>Shoulder</v>
      </c>
      <c r="E1899" s="21">
        <f t="shared" si="205"/>
        <v>23</v>
      </c>
      <c r="F1899" s="23">
        <v>82.088851470644116</v>
      </c>
      <c r="G1899" s="23">
        <v>2460.0283656637203</v>
      </c>
      <c r="H1899" s="16">
        <f t="shared" si="209"/>
        <v>3.336906704671122E-2</v>
      </c>
      <c r="I1899" s="23">
        <v>7.1922896086196895</v>
      </c>
      <c r="J1899" s="23">
        <v>57.797923127146568</v>
      </c>
      <c r="K1899" s="23">
        <v>19.736566484517304</v>
      </c>
      <c r="L1899" s="23">
        <v>14.546084666401514</v>
      </c>
      <c r="M1899" s="23">
        <f t="shared" si="206"/>
        <v>23.515271976227751</v>
      </c>
      <c r="N1899" s="23">
        <v>1258.7697082206507</v>
      </c>
      <c r="O1899" s="17">
        <f t="shared" si="207"/>
        <v>2.4394900341425031E-2</v>
      </c>
      <c r="P1899" s="18">
        <f t="shared" si="208"/>
        <v>5.6949932323045405E-2</v>
      </c>
    </row>
    <row r="1900" spans="2:16" x14ac:dyDescent="0.3">
      <c r="B1900" s="19">
        <v>40987.999999998894</v>
      </c>
      <c r="C1900" s="21">
        <f t="shared" si="203"/>
        <v>3</v>
      </c>
      <c r="D1900" s="21" t="str">
        <f t="shared" si="204"/>
        <v>Shoulder</v>
      </c>
      <c r="E1900" s="21">
        <f t="shared" si="205"/>
        <v>0</v>
      </c>
      <c r="F1900" s="23">
        <v>79.884138620411932</v>
      </c>
      <c r="G1900" s="23">
        <v>2337.2898226305756</v>
      </c>
      <c r="H1900" s="16">
        <f t="shared" si="209"/>
        <v>3.4178105704710526E-2</v>
      </c>
      <c r="I1900" s="23">
        <v>6.9611366366041922</v>
      </c>
      <c r="J1900" s="23">
        <v>55.058689163127603</v>
      </c>
      <c r="K1900" s="23">
        <v>19.736566484517304</v>
      </c>
      <c r="L1900" s="23">
        <v>13.499218955969228</v>
      </c>
      <c r="M1900" s="23">
        <f t="shared" si="206"/>
        <v>21.822903722641072</v>
      </c>
      <c r="N1900" s="23">
        <v>1198.9013008587012</v>
      </c>
      <c r="O1900" s="17">
        <f t="shared" si="207"/>
        <v>2.4008682231497269E-2</v>
      </c>
      <c r="P1900" s="18">
        <f t="shared" si="208"/>
        <v>5.7366216657068876E-2</v>
      </c>
    </row>
    <row r="1901" spans="2:16" x14ac:dyDescent="0.3">
      <c r="B1901" s="19">
        <v>40988.041666665558</v>
      </c>
      <c r="C1901" s="21">
        <f t="shared" si="203"/>
        <v>3</v>
      </c>
      <c r="D1901" s="21" t="str">
        <f t="shared" si="204"/>
        <v>Shoulder</v>
      </c>
      <c r="E1901" s="21">
        <f t="shared" si="205"/>
        <v>1</v>
      </c>
      <c r="F1901" s="23">
        <v>78.394632244790103</v>
      </c>
      <c r="G1901" s="23">
        <v>2262.0986431147749</v>
      </c>
      <c r="H1901" s="16">
        <f t="shared" si="209"/>
        <v>3.4655708973347583E-2</v>
      </c>
      <c r="I1901" s="23">
        <v>6.8985493205174668</v>
      </c>
      <c r="J1901" s="23">
        <v>54.586723830967237</v>
      </c>
      <c r="K1901" s="23">
        <v>19.736566484517304</v>
      </c>
      <c r="L1901" s="23">
        <v>13.318845782577883</v>
      </c>
      <c r="M1901" s="23">
        <f t="shared" si="206"/>
        <v>21.531311563872052</v>
      </c>
      <c r="N1901" s="23">
        <v>1177.1148319968556</v>
      </c>
      <c r="O1901" s="17">
        <f t="shared" si="207"/>
        <v>2.4152155857352635E-2</v>
      </c>
      <c r="P1901" s="18">
        <f t="shared" si="208"/>
        <v>5.7970854746228873E-2</v>
      </c>
    </row>
    <row r="1902" spans="2:16" x14ac:dyDescent="0.3">
      <c r="B1902" s="19">
        <v>40988.083333332223</v>
      </c>
      <c r="C1902" s="21">
        <f t="shared" si="203"/>
        <v>3</v>
      </c>
      <c r="D1902" s="21" t="str">
        <f t="shared" si="204"/>
        <v>Shoulder</v>
      </c>
      <c r="E1902" s="21">
        <f t="shared" si="205"/>
        <v>2</v>
      </c>
      <c r="F1902" s="23">
        <v>79.023250486857805</v>
      </c>
      <c r="G1902" s="23">
        <v>2247.7238587955776</v>
      </c>
      <c r="H1902" s="16">
        <f t="shared" si="209"/>
        <v>3.5157010136112402E-2</v>
      </c>
      <c r="I1902" s="23">
        <v>6.8978871998216764</v>
      </c>
      <c r="J1902" s="23">
        <v>54.367327112155849</v>
      </c>
      <c r="K1902" s="23">
        <v>19.736566484517304</v>
      </c>
      <c r="L1902" s="23">
        <v>13.234997924044464</v>
      </c>
      <c r="M1902" s="23">
        <f t="shared" si="206"/>
        <v>21.39576270359408</v>
      </c>
      <c r="N1902" s="23">
        <v>1171.8454516933066</v>
      </c>
      <c r="O1902" s="17">
        <f t="shared" si="207"/>
        <v>2.4144523377661854E-2</v>
      </c>
      <c r="P1902" s="18">
        <f t="shared" si="208"/>
        <v>5.8452684260654197E-2</v>
      </c>
    </row>
    <row r="1903" spans="2:16" x14ac:dyDescent="0.3">
      <c r="B1903" s="19">
        <v>40988.124999998887</v>
      </c>
      <c r="C1903" s="21">
        <f t="shared" si="203"/>
        <v>3</v>
      </c>
      <c r="D1903" s="21" t="str">
        <f t="shared" si="204"/>
        <v>Shoulder</v>
      </c>
      <c r="E1903" s="21">
        <f t="shared" si="205"/>
        <v>3</v>
      </c>
      <c r="F1903" s="23">
        <v>78.818748154364556</v>
      </c>
      <c r="G1903" s="23">
        <v>2246.6181061556395</v>
      </c>
      <c r="H1903" s="16">
        <f t="shared" si="209"/>
        <v>3.5083287158776337E-2</v>
      </c>
      <c r="I1903" s="23">
        <v>6.9605557909233093</v>
      </c>
      <c r="J1903" s="23">
        <v>55.411615083459282</v>
      </c>
      <c r="K1903" s="23">
        <v>19.736566484517304</v>
      </c>
      <c r="L1903" s="23">
        <v>13.634098286895721</v>
      </c>
      <c r="M1903" s="23">
        <f t="shared" si="206"/>
        <v>22.040950312046256</v>
      </c>
      <c r="N1903" s="23">
        <v>1184.2177534810264</v>
      </c>
      <c r="O1903" s="17">
        <f t="shared" si="207"/>
        <v>2.4490011248116478E-2</v>
      </c>
      <c r="P1903" s="18">
        <f t="shared" si="208"/>
        <v>5.8714108309753488E-2</v>
      </c>
    </row>
    <row r="1904" spans="2:16" x14ac:dyDescent="0.3">
      <c r="B1904" s="19">
        <v>40988.166666665551</v>
      </c>
      <c r="C1904" s="21">
        <f t="shared" si="203"/>
        <v>3</v>
      </c>
      <c r="D1904" s="21" t="str">
        <f t="shared" si="204"/>
        <v>Shoulder</v>
      </c>
      <c r="E1904" s="21">
        <f t="shared" si="205"/>
        <v>4</v>
      </c>
      <c r="F1904" s="23">
        <v>81.224628508312051</v>
      </c>
      <c r="G1904" s="23">
        <v>2272.0504168742191</v>
      </c>
      <c r="H1904" s="16">
        <f t="shared" si="209"/>
        <v>3.574948333235365E-2</v>
      </c>
      <c r="I1904" s="23">
        <v>7.0722574844123507</v>
      </c>
      <c r="J1904" s="23">
        <v>61.445523346069336</v>
      </c>
      <c r="K1904" s="23">
        <v>19.736566484517304</v>
      </c>
      <c r="L1904" s="23">
        <v>15.940104908817389</v>
      </c>
      <c r="M1904" s="23">
        <f t="shared" si="206"/>
        <v>25.768851952734643</v>
      </c>
      <c r="N1904" s="23">
        <v>1232.8990217327905</v>
      </c>
      <c r="O1904" s="17">
        <f t="shared" si="207"/>
        <v>2.6637306752819161E-2</v>
      </c>
      <c r="P1904" s="18">
        <f t="shared" si="208"/>
        <v>6.143452013139411E-2</v>
      </c>
    </row>
    <row r="1905" spans="2:16" x14ac:dyDescent="0.3">
      <c r="B1905" s="19">
        <v>40988.208333332215</v>
      </c>
      <c r="C1905" s="21">
        <f t="shared" si="203"/>
        <v>3</v>
      </c>
      <c r="D1905" s="21" t="str">
        <f t="shared" si="204"/>
        <v>Shoulder</v>
      </c>
      <c r="E1905" s="21">
        <f t="shared" si="205"/>
        <v>5</v>
      </c>
      <c r="F1905" s="23">
        <v>82.307019202277402</v>
      </c>
      <c r="G1905" s="23">
        <v>2305.2229960723662</v>
      </c>
      <c r="H1905" s="16">
        <f t="shared" si="209"/>
        <v>3.570458013932358E-2</v>
      </c>
      <c r="I1905" s="23">
        <v>7.4381940699237097</v>
      </c>
      <c r="J1905" s="23">
        <v>62.077537976739841</v>
      </c>
      <c r="K1905" s="23">
        <v>19.736566484517304</v>
      </c>
      <c r="L1905" s="23">
        <v>16.181644862699144</v>
      </c>
      <c r="M1905" s="23">
        <f t="shared" si="206"/>
        <v>26.159326629523392</v>
      </c>
      <c r="N1905" s="23">
        <v>1345.8214363686088</v>
      </c>
      <c r="O1905" s="17">
        <f t="shared" si="207"/>
        <v>2.4964322748567837E-2</v>
      </c>
      <c r="P1905" s="18">
        <f t="shared" si="208"/>
        <v>5.9777562225691236E-2</v>
      </c>
    </row>
    <row r="1906" spans="2:16" x14ac:dyDescent="0.3">
      <c r="B1906" s="19">
        <v>40988.24999999888</v>
      </c>
      <c r="C1906" s="21">
        <f t="shared" si="203"/>
        <v>3</v>
      </c>
      <c r="D1906" s="21" t="str">
        <f t="shared" si="204"/>
        <v>Shoulder</v>
      </c>
      <c r="E1906" s="21">
        <f t="shared" si="205"/>
        <v>6</v>
      </c>
      <c r="F1906" s="23">
        <v>85.224628616401716</v>
      </c>
      <c r="G1906" s="23">
        <v>2424.6442811856964</v>
      </c>
      <c r="H1906" s="16">
        <f t="shared" si="209"/>
        <v>3.5149332740357808E-2</v>
      </c>
      <c r="I1906" s="23">
        <v>8.3047310957592657</v>
      </c>
      <c r="J1906" s="23">
        <v>64.44891065591564</v>
      </c>
      <c r="K1906" s="23">
        <v>19.736566484517304</v>
      </c>
      <c r="L1906" s="23">
        <v>17.087923324887448</v>
      </c>
      <c r="M1906" s="23">
        <f t="shared" si="206"/>
        <v>27.624420846510887</v>
      </c>
      <c r="N1906" s="23">
        <v>1529.432475058439</v>
      </c>
      <c r="O1906" s="17">
        <f t="shared" si="207"/>
        <v>2.3491819696647487E-2</v>
      </c>
      <c r="P1906" s="18">
        <f t="shared" si="208"/>
        <v>5.7815430649811345E-2</v>
      </c>
    </row>
    <row r="1907" spans="2:16" x14ac:dyDescent="0.3">
      <c r="B1907" s="19">
        <v>40988.291666665544</v>
      </c>
      <c r="C1907" s="21">
        <f t="shared" si="203"/>
        <v>3</v>
      </c>
      <c r="D1907" s="21" t="str">
        <f t="shared" si="204"/>
        <v>Shoulder</v>
      </c>
      <c r="E1907" s="21">
        <f t="shared" si="205"/>
        <v>7</v>
      </c>
      <c r="F1907" s="23">
        <v>93.08730650796862</v>
      </c>
      <c r="G1907" s="23">
        <v>2633.6315301340246</v>
      </c>
      <c r="H1907" s="16">
        <f t="shared" si="209"/>
        <v>3.5345607554763535E-2</v>
      </c>
      <c r="I1907" s="23">
        <v>9.0145900491965616</v>
      </c>
      <c r="J1907" s="23">
        <v>67.858447783152414</v>
      </c>
      <c r="K1907" s="23">
        <v>19.736566484517304</v>
      </c>
      <c r="L1907" s="23">
        <v>18.390961894733849</v>
      </c>
      <c r="M1907" s="23">
        <f t="shared" si="206"/>
        <v>29.730919403901261</v>
      </c>
      <c r="N1907" s="23">
        <v>1664.9339712120925</v>
      </c>
      <c r="O1907" s="17">
        <f t="shared" si="207"/>
        <v>2.3271499124310986E-2</v>
      </c>
      <c r="P1907" s="18">
        <f t="shared" si="208"/>
        <v>5.77945614038156E-2</v>
      </c>
    </row>
    <row r="1908" spans="2:16" x14ac:dyDescent="0.3">
      <c r="B1908" s="19">
        <v>40988.333333332208</v>
      </c>
      <c r="C1908" s="21">
        <f t="shared" si="203"/>
        <v>3</v>
      </c>
      <c r="D1908" s="21" t="str">
        <f t="shared" si="204"/>
        <v>Shoulder</v>
      </c>
      <c r="E1908" s="21">
        <f t="shared" si="205"/>
        <v>8</v>
      </c>
      <c r="F1908" s="23">
        <v>97.432549719920075</v>
      </c>
      <c r="G1908" s="23">
        <v>2798.3886734848224</v>
      </c>
      <c r="H1908" s="16">
        <f t="shared" si="209"/>
        <v>3.4817375671617377E-2</v>
      </c>
      <c r="I1908" s="23">
        <v>9.0119830962847587</v>
      </c>
      <c r="J1908" s="23">
        <v>70.878772151479595</v>
      </c>
      <c r="K1908" s="23">
        <v>19.736566484517304</v>
      </c>
      <c r="L1908" s="23">
        <v>19.545253224761648</v>
      </c>
      <c r="M1908" s="23">
        <f t="shared" si="206"/>
        <v>31.596952442200642</v>
      </c>
      <c r="N1908" s="23">
        <v>1650.6332662084556</v>
      </c>
      <c r="O1908" s="17">
        <f t="shared" si="207"/>
        <v>2.4602033879860607E-2</v>
      </c>
      <c r="P1908" s="18">
        <f t="shared" si="208"/>
        <v>5.8562831295597015E-2</v>
      </c>
    </row>
    <row r="1909" spans="2:16" x14ac:dyDescent="0.3">
      <c r="B1909" s="19">
        <v>40988.374999998872</v>
      </c>
      <c r="C1909" s="21">
        <f t="shared" si="203"/>
        <v>3</v>
      </c>
      <c r="D1909" s="21" t="str">
        <f t="shared" si="204"/>
        <v>Shoulder</v>
      </c>
      <c r="E1909" s="21">
        <f t="shared" si="205"/>
        <v>9</v>
      </c>
      <c r="F1909" s="23">
        <v>95.071028788183042</v>
      </c>
      <c r="G1909" s="23">
        <v>2797.2829208448843</v>
      </c>
      <c r="H1909" s="16">
        <f t="shared" si="209"/>
        <v>3.3986919263593124E-2</v>
      </c>
      <c r="I1909" s="23">
        <v>8.9802951388764196</v>
      </c>
      <c r="J1909" s="23">
        <v>69.094846313077994</v>
      </c>
      <c r="K1909" s="23">
        <v>19.736566484517304</v>
      </c>
      <c r="L1909" s="23">
        <v>18.863482038105953</v>
      </c>
      <c r="M1909" s="23">
        <f t="shared" si="206"/>
        <v>30.494797790454736</v>
      </c>
      <c r="N1909" s="23">
        <v>1625.8751088262163</v>
      </c>
      <c r="O1909" s="17">
        <f t="shared" si="207"/>
        <v>2.4279289789871861E-2</v>
      </c>
      <c r="P1909" s="18">
        <f t="shared" si="208"/>
        <v>5.7441030791599235E-2</v>
      </c>
    </row>
    <row r="1910" spans="2:16" x14ac:dyDescent="0.3">
      <c r="B1910" s="19">
        <v>40988.416666665536</v>
      </c>
      <c r="C1910" s="21">
        <f t="shared" si="203"/>
        <v>3</v>
      </c>
      <c r="D1910" s="21" t="str">
        <f t="shared" si="204"/>
        <v>Shoulder</v>
      </c>
      <c r="E1910" s="21">
        <f t="shared" si="205"/>
        <v>10</v>
      </c>
      <c r="F1910" s="23">
        <v>97.439505513241656</v>
      </c>
      <c r="G1910" s="23">
        <v>2779.5908786058726</v>
      </c>
      <c r="H1910" s="16">
        <f t="shared" si="209"/>
        <v>3.5055340792495789E-2</v>
      </c>
      <c r="I1910" s="23">
        <v>8.9710748632724364</v>
      </c>
      <c r="J1910" s="23">
        <v>70.706620366423124</v>
      </c>
      <c r="K1910" s="23">
        <v>19.736566484517304</v>
      </c>
      <c r="L1910" s="23">
        <v>19.479461181025119</v>
      </c>
      <c r="M1910" s="23">
        <f t="shared" si="206"/>
        <v>31.490592700880701</v>
      </c>
      <c r="N1910" s="23">
        <v>1624.9992463726837</v>
      </c>
      <c r="O1910" s="17">
        <f t="shared" si="207"/>
        <v>2.4899499279443665E-2</v>
      </c>
      <c r="P1910" s="18">
        <f t="shared" si="208"/>
        <v>5.9081979639136049E-2</v>
      </c>
    </row>
    <row r="1911" spans="2:16" x14ac:dyDescent="0.3">
      <c r="B1911" s="19">
        <v>40988.458333332201</v>
      </c>
      <c r="C1911" s="21">
        <f t="shared" si="203"/>
        <v>3</v>
      </c>
      <c r="D1911" s="21" t="str">
        <f t="shared" si="204"/>
        <v>Shoulder</v>
      </c>
      <c r="E1911" s="21">
        <f t="shared" si="205"/>
        <v>11</v>
      </c>
      <c r="F1911" s="23">
        <v>97.951591342660834</v>
      </c>
      <c r="G1911" s="23">
        <v>2770.7448574863665</v>
      </c>
      <c r="H1911" s="16">
        <f t="shared" si="209"/>
        <v>3.5352079090935497E-2</v>
      </c>
      <c r="I1911" s="23">
        <v>8.8666473135548465</v>
      </c>
      <c r="J1911" s="23">
        <v>71.655744457858958</v>
      </c>
      <c r="K1911" s="23">
        <v>19.736566484517304</v>
      </c>
      <c r="L1911" s="23">
        <v>19.842192323863156</v>
      </c>
      <c r="M1911" s="23">
        <f t="shared" si="206"/>
        <v>32.076985649478502</v>
      </c>
      <c r="N1911" s="23">
        <v>1611.9847791950497</v>
      </c>
      <c r="O1911" s="17">
        <f t="shared" si="207"/>
        <v>2.5399515858629075E-2</v>
      </c>
      <c r="P1911" s="18">
        <f t="shared" si="208"/>
        <v>5.9853669256058846E-2</v>
      </c>
    </row>
    <row r="1912" spans="2:16" x14ac:dyDescent="0.3">
      <c r="B1912" s="19">
        <v>40988.499999998865</v>
      </c>
      <c r="C1912" s="21">
        <f t="shared" si="203"/>
        <v>3</v>
      </c>
      <c r="D1912" s="21" t="str">
        <f t="shared" si="204"/>
        <v>Shoulder</v>
      </c>
      <c r="E1912" s="21">
        <f t="shared" si="205"/>
        <v>12</v>
      </c>
      <c r="F1912" s="23">
        <v>95.522664005003051</v>
      </c>
      <c r="G1912" s="23">
        <v>2771.8506101263047</v>
      </c>
      <c r="H1912" s="16">
        <f t="shared" si="209"/>
        <v>3.4461692724720966E-2</v>
      </c>
      <c r="I1912" s="23">
        <v>8.6967332437905984</v>
      </c>
      <c r="J1912" s="23">
        <v>69.498156127896848</v>
      </c>
      <c r="K1912" s="23">
        <v>19.736566484517304</v>
      </c>
      <c r="L1912" s="23">
        <v>19.017616814967138</v>
      </c>
      <c r="M1912" s="23">
        <f t="shared" si="206"/>
        <v>30.743972828412407</v>
      </c>
      <c r="N1912" s="23">
        <v>1579.9063910394914</v>
      </c>
      <c r="O1912" s="17">
        <f t="shared" si="207"/>
        <v>2.4963951216282629E-2</v>
      </c>
      <c r="P1912" s="18">
        <f t="shared" si="208"/>
        <v>5.8565343924993137E-2</v>
      </c>
    </row>
    <row r="1913" spans="2:16" x14ac:dyDescent="0.3">
      <c r="B1913" s="19">
        <v>40988.541666665529</v>
      </c>
      <c r="C1913" s="21">
        <f t="shared" si="203"/>
        <v>3</v>
      </c>
      <c r="D1913" s="21" t="str">
        <f t="shared" si="204"/>
        <v>Shoulder</v>
      </c>
      <c r="E1913" s="21">
        <f t="shared" si="205"/>
        <v>13</v>
      </c>
      <c r="F1913" s="23">
        <v>94.147701973495458</v>
      </c>
      <c r="G1913" s="23">
        <v>2717.668730769331</v>
      </c>
      <c r="H1913" s="16">
        <f t="shared" si="209"/>
        <v>3.4642817539738802E-2</v>
      </c>
      <c r="I1913" s="23">
        <v>8.5106588427332657</v>
      </c>
      <c r="J1913" s="23">
        <v>66.589939980222454</v>
      </c>
      <c r="K1913" s="23">
        <v>19.736566484517304</v>
      </c>
      <c r="L1913" s="23">
        <v>17.906170402022212</v>
      </c>
      <c r="M1913" s="23">
        <f t="shared" si="206"/>
        <v>28.947203093682937</v>
      </c>
      <c r="N1913" s="23">
        <v>1547.3251703964945</v>
      </c>
      <c r="O1913" s="17">
        <f t="shared" si="207"/>
        <v>2.4208138439845716E-2</v>
      </c>
      <c r="P1913" s="18">
        <f t="shared" si="208"/>
        <v>5.80123178566362E-2</v>
      </c>
    </row>
    <row r="1914" spans="2:16" x14ac:dyDescent="0.3">
      <c r="B1914" s="19">
        <v>40988.583333332193</v>
      </c>
      <c r="C1914" s="21">
        <f t="shared" si="203"/>
        <v>3</v>
      </c>
      <c r="D1914" s="21" t="str">
        <f t="shared" si="204"/>
        <v>Shoulder</v>
      </c>
      <c r="E1914" s="21">
        <f t="shared" si="205"/>
        <v>14</v>
      </c>
      <c r="F1914" s="23">
        <v>89.641295967792388</v>
      </c>
      <c r="G1914" s="23">
        <v>2669.015614612048</v>
      </c>
      <c r="H1914" s="16">
        <f t="shared" si="209"/>
        <v>3.3585901662408262E-2</v>
      </c>
      <c r="I1914" s="23">
        <v>8.3606344779540418</v>
      </c>
      <c r="J1914" s="23">
        <v>65.243080622262426</v>
      </c>
      <c r="K1914" s="23">
        <v>19.736566484517304</v>
      </c>
      <c r="L1914" s="23">
        <v>17.391434933221849</v>
      </c>
      <c r="M1914" s="23">
        <f t="shared" si="206"/>
        <v>28.115079204523273</v>
      </c>
      <c r="N1914" s="23">
        <v>1525.1905535098842</v>
      </c>
      <c r="O1914" s="17">
        <f t="shared" si="207"/>
        <v>2.3915512457467449E-2</v>
      </c>
      <c r="P1914" s="18">
        <f t="shared" si="208"/>
        <v>5.6698190070273109E-2</v>
      </c>
    </row>
    <row r="1915" spans="2:16" x14ac:dyDescent="0.3">
      <c r="B1915" s="19">
        <v>40988.624999998858</v>
      </c>
      <c r="C1915" s="21">
        <f t="shared" si="203"/>
        <v>3</v>
      </c>
      <c r="D1915" s="21" t="str">
        <f t="shared" si="204"/>
        <v>Shoulder</v>
      </c>
      <c r="E1915" s="21">
        <f t="shared" si="205"/>
        <v>15</v>
      </c>
      <c r="F1915" s="23">
        <v>90.408598640809188</v>
      </c>
      <c r="G1915" s="23">
        <v>2623.6797563745804</v>
      </c>
      <c r="H1915" s="16">
        <f t="shared" si="209"/>
        <v>3.4458701913276352E-2</v>
      </c>
      <c r="I1915" s="23">
        <v>8.2477425056381453</v>
      </c>
      <c r="J1915" s="23">
        <v>63.473954883176383</v>
      </c>
      <c r="K1915" s="23">
        <v>19.736566484517304</v>
      </c>
      <c r="L1915" s="23">
        <v>16.715319968958241</v>
      </c>
      <c r="M1915" s="23">
        <f t="shared" si="206"/>
        <v>27.022068429700838</v>
      </c>
      <c r="N1915" s="23">
        <v>1511.1427760054553</v>
      </c>
      <c r="O1915" s="17">
        <f t="shared" si="207"/>
        <v>2.3339826980856807E-2</v>
      </c>
      <c r="P1915" s="18">
        <f t="shared" si="208"/>
        <v>5.6994268753492366E-2</v>
      </c>
    </row>
    <row r="1916" spans="2:16" x14ac:dyDescent="0.3">
      <c r="B1916" s="19">
        <v>40988.666666665522</v>
      </c>
      <c r="C1916" s="21">
        <f t="shared" si="203"/>
        <v>3</v>
      </c>
      <c r="D1916" s="21" t="str">
        <f t="shared" si="204"/>
        <v>Shoulder</v>
      </c>
      <c r="E1916" s="21">
        <f t="shared" si="205"/>
        <v>16</v>
      </c>
      <c r="F1916" s="23">
        <v>88.706293588633443</v>
      </c>
      <c r="G1916" s="23">
        <v>2605.9877141355682</v>
      </c>
      <c r="H1916" s="16">
        <f t="shared" si="209"/>
        <v>3.4039413581064479E-2</v>
      </c>
      <c r="I1916" s="23">
        <v>8.1896872497115076</v>
      </c>
      <c r="J1916" s="23">
        <v>61.992772134860935</v>
      </c>
      <c r="K1916" s="23">
        <v>19.736566484517304</v>
      </c>
      <c r="L1916" s="23">
        <v>16.149249508945296</v>
      </c>
      <c r="M1916" s="23">
        <f t="shared" si="206"/>
        <v>26.106956141398335</v>
      </c>
      <c r="N1916" s="23">
        <v>1505.5543859814536</v>
      </c>
      <c r="O1916" s="17">
        <f t="shared" si="207"/>
        <v>2.2780076037407476E-2</v>
      </c>
      <c r="P1916" s="18">
        <f t="shared" si="208"/>
        <v>5.6044069188826547E-2</v>
      </c>
    </row>
    <row r="1917" spans="2:16" x14ac:dyDescent="0.3">
      <c r="B1917" s="19">
        <v>40988.708333332186</v>
      </c>
      <c r="C1917" s="21">
        <f t="shared" si="203"/>
        <v>3</v>
      </c>
      <c r="D1917" s="21" t="str">
        <f t="shared" si="204"/>
        <v>Shoulder</v>
      </c>
      <c r="E1917" s="21">
        <f t="shared" si="205"/>
        <v>17</v>
      </c>
      <c r="F1917" s="23">
        <v>89.384021799056612</v>
      </c>
      <c r="G1917" s="23">
        <v>2597.1416930160626</v>
      </c>
      <c r="H1917" s="16">
        <f t="shared" si="209"/>
        <v>3.4416305448184803E-2</v>
      </c>
      <c r="I1917" s="23">
        <v>8.2400917753403657</v>
      </c>
      <c r="J1917" s="23">
        <v>62.536801702352385</v>
      </c>
      <c r="K1917" s="23">
        <v>19.736566484517304</v>
      </c>
      <c r="L1917" s="23">
        <v>16.357163804383028</v>
      </c>
      <c r="M1917" s="23">
        <f t="shared" si="206"/>
        <v>26.443071413452053</v>
      </c>
      <c r="N1917" s="23">
        <v>1524.6042693491099</v>
      </c>
      <c r="O1917" s="17">
        <f t="shared" si="207"/>
        <v>2.2748961081946528E-2</v>
      </c>
      <c r="P1917" s="18">
        <f t="shared" si="208"/>
        <v>5.6382331336906191E-2</v>
      </c>
    </row>
    <row r="1918" spans="2:16" x14ac:dyDescent="0.3">
      <c r="B1918" s="19">
        <v>40988.74999999885</v>
      </c>
      <c r="C1918" s="21">
        <f t="shared" si="203"/>
        <v>3</v>
      </c>
      <c r="D1918" s="21" t="str">
        <f t="shared" si="204"/>
        <v>Shoulder</v>
      </c>
      <c r="E1918" s="21">
        <f t="shared" si="205"/>
        <v>18</v>
      </c>
      <c r="F1918" s="23">
        <v>90.95550097505938</v>
      </c>
      <c r="G1918" s="23">
        <v>2611.5164773352594</v>
      </c>
      <c r="H1918" s="16">
        <f t="shared" si="209"/>
        <v>3.4828614624659998E-2</v>
      </c>
      <c r="I1918" s="23">
        <v>8.2409700951711589</v>
      </c>
      <c r="J1918" s="23">
        <v>63.177818313682877</v>
      </c>
      <c r="K1918" s="23">
        <v>19.736566484517304</v>
      </c>
      <c r="L1918" s="23">
        <v>16.602144086839374</v>
      </c>
      <c r="M1918" s="23">
        <f t="shared" si="206"/>
        <v>26.839107742326199</v>
      </c>
      <c r="N1918" s="23">
        <v>1527.3771803487971</v>
      </c>
      <c r="O1918" s="17">
        <f t="shared" si="207"/>
        <v>2.2967527791325486E-2</v>
      </c>
      <c r="P1918" s="18">
        <f t="shared" si="208"/>
        <v>5.6996215241660236E-2</v>
      </c>
    </row>
    <row r="1919" spans="2:16" x14ac:dyDescent="0.3">
      <c r="B1919" s="19">
        <v>40988.791666665515</v>
      </c>
      <c r="C1919" s="21">
        <f t="shared" si="203"/>
        <v>3</v>
      </c>
      <c r="D1919" s="21" t="str">
        <f t="shared" si="204"/>
        <v>Shoulder</v>
      </c>
      <c r="E1919" s="21">
        <f t="shared" si="205"/>
        <v>19</v>
      </c>
      <c r="F1919" s="23">
        <v>93.137746414420349</v>
      </c>
      <c r="G1919" s="23">
        <v>2618.1509931748892</v>
      </c>
      <c r="H1919" s="16">
        <f t="shared" si="209"/>
        <v>3.5573863637817643E-2</v>
      </c>
      <c r="I1919" s="23">
        <v>8.2836334464500556</v>
      </c>
      <c r="J1919" s="23">
        <v>63.803961225720869</v>
      </c>
      <c r="K1919" s="23">
        <v>19.736566484517304</v>
      </c>
      <c r="L1919" s="23">
        <v>16.841440018860119</v>
      </c>
      <c r="M1919" s="23">
        <f t="shared" si="206"/>
        <v>27.225954722343445</v>
      </c>
      <c r="N1919" s="23">
        <v>1537.17867423605</v>
      </c>
      <c r="O1919" s="17">
        <f t="shared" si="207"/>
        <v>2.3100494928763645E-2</v>
      </c>
      <c r="P1919" s="18">
        <f t="shared" si="208"/>
        <v>5.7852584710019347E-2</v>
      </c>
    </row>
    <row r="1920" spans="2:16" x14ac:dyDescent="0.3">
      <c r="B1920" s="19">
        <v>40988.833333332179</v>
      </c>
      <c r="C1920" s="21">
        <f t="shared" si="203"/>
        <v>3</v>
      </c>
      <c r="D1920" s="21" t="str">
        <f t="shared" si="204"/>
        <v>Shoulder</v>
      </c>
      <c r="E1920" s="21">
        <f t="shared" si="205"/>
        <v>20</v>
      </c>
      <c r="F1920" s="23">
        <v>96.121132827001802</v>
      </c>
      <c r="G1920" s="23">
        <v>2630.3142722142097</v>
      </c>
      <c r="H1920" s="16">
        <f t="shared" si="209"/>
        <v>3.6543592468167928E-2</v>
      </c>
      <c r="I1920" s="23">
        <v>8.4689560191678819</v>
      </c>
      <c r="J1920" s="23">
        <v>63.136717919291463</v>
      </c>
      <c r="K1920" s="23">
        <v>19.736566484517304</v>
      </c>
      <c r="L1920" s="23">
        <v>16.586436559063806</v>
      </c>
      <c r="M1920" s="23">
        <f t="shared" si="206"/>
        <v>26.813714875710353</v>
      </c>
      <c r="N1920" s="23">
        <v>1577.1117823289421</v>
      </c>
      <c r="O1920" s="17">
        <f t="shared" si="207"/>
        <v>2.2371699514397034E-2</v>
      </c>
      <c r="P1920" s="18">
        <f t="shared" si="208"/>
        <v>5.8097749712690522E-2</v>
      </c>
    </row>
    <row r="1921" spans="2:16" x14ac:dyDescent="0.3">
      <c r="B1921" s="19">
        <v>40988.874999998843</v>
      </c>
      <c r="C1921" s="21">
        <f t="shared" si="203"/>
        <v>3</v>
      </c>
      <c r="D1921" s="21" t="str">
        <f t="shared" si="204"/>
        <v>Shoulder</v>
      </c>
      <c r="E1921" s="21">
        <f t="shared" si="205"/>
        <v>21</v>
      </c>
      <c r="F1921" s="23">
        <v>93.393127074556048</v>
      </c>
      <c r="G1921" s="23">
        <v>2667.9098619721099</v>
      </c>
      <c r="H1921" s="16">
        <f t="shared" si="209"/>
        <v>3.500610286942759E-2</v>
      </c>
      <c r="I1921" s="23">
        <v>8.1563982690561723</v>
      </c>
      <c r="J1921" s="23">
        <v>62.995288981144718</v>
      </c>
      <c r="K1921" s="23">
        <v>19.736566484517304</v>
      </c>
      <c r="L1921" s="23">
        <v>16.532386007795282</v>
      </c>
      <c r="M1921" s="23">
        <f t="shared" si="206"/>
        <v>26.726336488832132</v>
      </c>
      <c r="N1921" s="23">
        <v>1511.1603531292767</v>
      </c>
      <c r="O1921" s="17">
        <f t="shared" si="207"/>
        <v>2.3083410496876736E-2</v>
      </c>
      <c r="P1921" s="18">
        <f t="shared" si="208"/>
        <v>5.7281453123873435E-2</v>
      </c>
    </row>
    <row r="1922" spans="2:16" x14ac:dyDescent="0.3">
      <c r="B1922" s="19">
        <v>40988.916666665507</v>
      </c>
      <c r="C1922" s="21">
        <f t="shared" si="203"/>
        <v>3</v>
      </c>
      <c r="D1922" s="21" t="str">
        <f t="shared" si="204"/>
        <v>Shoulder</v>
      </c>
      <c r="E1922" s="21">
        <f t="shared" si="205"/>
        <v>22</v>
      </c>
      <c r="F1922" s="23">
        <v>86.153540585654184</v>
      </c>
      <c r="G1922" s="23">
        <v>2541.8540610191503</v>
      </c>
      <c r="H1922" s="16">
        <f t="shared" si="209"/>
        <v>3.3893976018084658E-2</v>
      </c>
      <c r="I1922" s="23">
        <v>7.5453605268924715</v>
      </c>
      <c r="J1922" s="23">
        <v>59.972842603138837</v>
      </c>
      <c r="K1922" s="23">
        <v>19.736566484517304</v>
      </c>
      <c r="L1922" s="23">
        <v>15.377283699516266</v>
      </c>
      <c r="M1922" s="23">
        <f t="shared" si="206"/>
        <v>24.858992419105267</v>
      </c>
      <c r="N1922" s="23">
        <v>1373.310606846627</v>
      </c>
      <c r="O1922" s="17">
        <f t="shared" si="207"/>
        <v>2.3595793103501961E-2</v>
      </c>
      <c r="P1922" s="18">
        <f t="shared" si="208"/>
        <v>5.6690013876008832E-2</v>
      </c>
    </row>
    <row r="1923" spans="2:16" x14ac:dyDescent="0.3">
      <c r="B1923" s="19">
        <v>40988.958333332172</v>
      </c>
      <c r="C1923" s="21">
        <f t="shared" si="203"/>
        <v>3</v>
      </c>
      <c r="D1923" s="21" t="str">
        <f t="shared" si="204"/>
        <v>Shoulder</v>
      </c>
      <c r="E1923" s="21">
        <f t="shared" si="205"/>
        <v>23</v>
      </c>
      <c r="F1923" s="23">
        <v>78.33970417085547</v>
      </c>
      <c r="G1923" s="23">
        <v>2475.5089026228557</v>
      </c>
      <c r="H1923" s="16">
        <f t="shared" si="209"/>
        <v>3.1645898783822929E-2</v>
      </c>
      <c r="I1923" s="23">
        <v>7.0284016044898099</v>
      </c>
      <c r="J1923" s="23">
        <v>56.223697186582733</v>
      </c>
      <c r="K1923" s="23">
        <v>19.736566484517304</v>
      </c>
      <c r="L1923" s="23">
        <v>13.944455459368992</v>
      </c>
      <c r="M1923" s="23">
        <f t="shared" si="206"/>
        <v>22.542675242696436</v>
      </c>
      <c r="N1923" s="23">
        <v>1242.2215042253783</v>
      </c>
      <c r="O1923" s="17">
        <f t="shared" si="207"/>
        <v>2.3804995120919367E-2</v>
      </c>
      <c r="P1923" s="18">
        <f t="shared" si="208"/>
        <v>5.4697563438596282E-2</v>
      </c>
    </row>
    <row r="1924" spans="2:16" x14ac:dyDescent="0.3">
      <c r="B1924" s="19">
        <v>40988.999999998836</v>
      </c>
      <c r="C1924" s="21">
        <f t="shared" si="203"/>
        <v>3</v>
      </c>
      <c r="D1924" s="21" t="str">
        <f t="shared" si="204"/>
        <v>Shoulder</v>
      </c>
      <c r="E1924" s="21">
        <f t="shared" si="205"/>
        <v>0</v>
      </c>
      <c r="F1924" s="23">
        <v>75.078249234576248</v>
      </c>
      <c r="G1924" s="23">
        <v>2285.3194485534782</v>
      </c>
      <c r="H1924" s="16">
        <f t="shared" si="209"/>
        <v>3.2852409006582414E-2</v>
      </c>
      <c r="I1924" s="23">
        <v>6.7695805708062951</v>
      </c>
      <c r="J1924" s="23">
        <v>53.747597240153091</v>
      </c>
      <c r="K1924" s="23">
        <v>19.736566484517304</v>
      </c>
      <c r="L1924" s="23">
        <v>12.998152893188319</v>
      </c>
      <c r="M1924" s="23">
        <f t="shared" si="206"/>
        <v>21.012877862447468</v>
      </c>
      <c r="N1924" s="23">
        <v>1161.779466992836</v>
      </c>
      <c r="O1924" s="17">
        <f t="shared" si="207"/>
        <v>2.3913711011923987E-2</v>
      </c>
      <c r="P1924" s="18">
        <f t="shared" si="208"/>
        <v>5.5980497003477458E-2</v>
      </c>
    </row>
    <row r="1925" spans="2:16" x14ac:dyDescent="0.3">
      <c r="B1925" s="19">
        <v>40989.0416666655</v>
      </c>
      <c r="C1925" s="21">
        <f t="shared" ref="C1925:C1988" si="210">MONTH(B1925)</f>
        <v>3</v>
      </c>
      <c r="D1925" s="21" t="str">
        <f t="shared" ref="D1925:D1988" si="211">IF(AND(C1925&gt;5,C1925&lt;7),"Summer",IF(OR(C1925=1,C1925&gt;10),"Winter","Shoulder"))</f>
        <v>Shoulder</v>
      </c>
      <c r="E1925" s="21">
        <f t="shared" ref="E1925:E1988" si="212">HOUR(B1925)</f>
        <v>1</v>
      </c>
      <c r="F1925" s="23">
        <v>71.357181825242762</v>
      </c>
      <c r="G1925" s="23">
        <v>2206.8110111178626</v>
      </c>
      <c r="H1925" s="16">
        <f t="shared" si="209"/>
        <v>3.2334976337233652E-2</v>
      </c>
      <c r="I1925" s="23">
        <v>6.6361829234821368</v>
      </c>
      <c r="J1925" s="23">
        <v>52.465106503500998</v>
      </c>
      <c r="K1925" s="23">
        <v>19.736566484517304</v>
      </c>
      <c r="L1925" s="23">
        <v>12.508017478038061</v>
      </c>
      <c r="M1925" s="23">
        <f t="shared" ref="M1925:M1988" si="213">J1925-K1925-L1925</f>
        <v>20.22052254094563</v>
      </c>
      <c r="N1925" s="23">
        <v>1125.5613119316149</v>
      </c>
      <c r="O1925" s="17">
        <f t="shared" ref="O1925:O1988" si="214">(I1925+M1925)/N1925</f>
        <v>2.3860721916905657E-2</v>
      </c>
      <c r="P1925" s="18">
        <f t="shared" ref="P1925:P1988" si="215">H1925+(1-H1925)*O1925</f>
        <v>5.5424162375566854E-2</v>
      </c>
    </row>
    <row r="1926" spans="2:16" x14ac:dyDescent="0.3">
      <c r="B1926" s="19">
        <v>40989.083333332164</v>
      </c>
      <c r="C1926" s="21">
        <f t="shared" si="210"/>
        <v>3</v>
      </c>
      <c r="D1926" s="21" t="str">
        <f t="shared" si="211"/>
        <v>Shoulder</v>
      </c>
      <c r="E1926" s="21">
        <f t="shared" si="212"/>
        <v>2</v>
      </c>
      <c r="F1926" s="23">
        <v>70.020142523204044</v>
      </c>
      <c r="G1926" s="23">
        <v>2155.9463896807038</v>
      </c>
      <c r="H1926" s="16">
        <f t="shared" ref="H1926:H1989" si="216">F1926/G1926</f>
        <v>3.2477682589117644E-2</v>
      </c>
      <c r="I1926" s="23">
        <v>6.5716641210015103</v>
      </c>
      <c r="J1926" s="23">
        <v>52.477323582935952</v>
      </c>
      <c r="K1926" s="23">
        <v>19.736566484517304</v>
      </c>
      <c r="L1926" s="23">
        <v>12.512686535778323</v>
      </c>
      <c r="M1926" s="23">
        <f t="shared" si="213"/>
        <v>20.228070562640326</v>
      </c>
      <c r="N1926" s="23">
        <v>1115.0010678814572</v>
      </c>
      <c r="O1926" s="17">
        <f t="shared" si="214"/>
        <v>2.4035613467673456E-2</v>
      </c>
      <c r="P1926" s="18">
        <f t="shared" si="215"/>
        <v>5.5732675031753276E-2</v>
      </c>
    </row>
    <row r="1927" spans="2:16" x14ac:dyDescent="0.3">
      <c r="B1927" s="19">
        <v>40989.124999998829</v>
      </c>
      <c r="C1927" s="21">
        <f t="shared" si="210"/>
        <v>3</v>
      </c>
      <c r="D1927" s="21" t="str">
        <f t="shared" si="211"/>
        <v>Shoulder</v>
      </c>
      <c r="E1927" s="21">
        <f t="shared" si="212"/>
        <v>3</v>
      </c>
      <c r="F1927" s="23">
        <v>68.359501600748828</v>
      </c>
      <c r="G1927" s="23">
        <v>2158.1578949605801</v>
      </c>
      <c r="H1927" s="16">
        <f t="shared" si="216"/>
        <v>3.1674930625035409E-2</v>
      </c>
      <c r="I1927" s="23">
        <v>6.5786979166777089</v>
      </c>
      <c r="J1927" s="23">
        <v>56.891005084051542</v>
      </c>
      <c r="K1927" s="23">
        <v>19.736566484517304</v>
      </c>
      <c r="L1927" s="23">
        <v>14.1994836042215</v>
      </c>
      <c r="M1927" s="23">
        <f t="shared" si="213"/>
        <v>22.95495499531274</v>
      </c>
      <c r="N1927" s="23">
        <v>1117.1894812688893</v>
      </c>
      <c r="O1927" s="17">
        <f t="shared" si="214"/>
        <v>2.6435670409684229E-2</v>
      </c>
      <c r="P1927" s="18">
        <f t="shared" si="215"/>
        <v>5.7273253008466585E-2</v>
      </c>
    </row>
    <row r="1928" spans="2:16" x14ac:dyDescent="0.3">
      <c r="B1928" s="19">
        <v>40989.166666665493</v>
      </c>
      <c r="C1928" s="21">
        <f t="shared" si="210"/>
        <v>3</v>
      </c>
      <c r="D1928" s="21" t="str">
        <f t="shared" si="211"/>
        <v>Shoulder</v>
      </c>
      <c r="E1928" s="21">
        <f t="shared" si="212"/>
        <v>4</v>
      </c>
      <c r="F1928" s="23">
        <v>69.716819245655671</v>
      </c>
      <c r="G1928" s="23">
        <v>2148.2061212011358</v>
      </c>
      <c r="H1928" s="16">
        <f t="shared" si="216"/>
        <v>3.2453505535434655E-2</v>
      </c>
      <c r="I1928" s="23">
        <v>6.7029248964706483</v>
      </c>
      <c r="J1928" s="23">
        <v>77.694684727191103</v>
      </c>
      <c r="K1928" s="23">
        <v>19.736566484517304</v>
      </c>
      <c r="L1928" s="23">
        <v>22.150122051062141</v>
      </c>
      <c r="M1928" s="23">
        <f t="shared" si="213"/>
        <v>35.807996191611657</v>
      </c>
      <c r="N1928" s="23">
        <v>1151.3942988130113</v>
      </c>
      <c r="O1928" s="17">
        <f t="shared" si="214"/>
        <v>3.6921253763291528E-2</v>
      </c>
      <c r="P1928" s="18">
        <f t="shared" si="215"/>
        <v>6.8176535185344014E-2</v>
      </c>
    </row>
    <row r="1929" spans="2:16" x14ac:dyDescent="0.3">
      <c r="B1929" s="19">
        <v>40989.208333332157</v>
      </c>
      <c r="C1929" s="21">
        <f t="shared" si="210"/>
        <v>3</v>
      </c>
      <c r="D1929" s="21" t="str">
        <f t="shared" si="211"/>
        <v>Shoulder</v>
      </c>
      <c r="E1929" s="21">
        <f t="shared" si="212"/>
        <v>5</v>
      </c>
      <c r="F1929" s="23">
        <v>69.926672232293015</v>
      </c>
      <c r="G1929" s="23">
        <v>2180.2729477593448</v>
      </c>
      <c r="H1929" s="16">
        <f t="shared" si="216"/>
        <v>3.2072439509996352E-2</v>
      </c>
      <c r="I1929" s="23">
        <v>7.0348701427438041</v>
      </c>
      <c r="J1929" s="23">
        <v>56.330992836885592</v>
      </c>
      <c r="K1929" s="23">
        <v>19.736566484517304</v>
      </c>
      <c r="L1929" s="23">
        <v>13.985461134187579</v>
      </c>
      <c r="M1929" s="23">
        <f t="shared" si="213"/>
        <v>22.608965218180707</v>
      </c>
      <c r="N1929" s="23">
        <v>1244.1915534979898</v>
      </c>
      <c r="O1929" s="17">
        <f t="shared" si="214"/>
        <v>2.3825780907756666E-2</v>
      </c>
      <c r="P1929" s="18">
        <f t="shared" si="215"/>
        <v>5.5134069500810567E-2</v>
      </c>
    </row>
    <row r="1930" spans="2:16" x14ac:dyDescent="0.3">
      <c r="B1930" s="19">
        <v>40989.249999998821</v>
      </c>
      <c r="C1930" s="21">
        <f t="shared" si="210"/>
        <v>3</v>
      </c>
      <c r="D1930" s="21" t="str">
        <f t="shared" si="211"/>
        <v>Shoulder</v>
      </c>
      <c r="E1930" s="21">
        <f t="shared" si="212"/>
        <v>6</v>
      </c>
      <c r="F1930" s="23">
        <v>77.281931295853411</v>
      </c>
      <c r="G1930" s="23">
        <v>2284.2136959135396</v>
      </c>
      <c r="H1930" s="16">
        <f t="shared" si="216"/>
        <v>3.383305661554821E-2</v>
      </c>
      <c r="I1930" s="23">
        <v>7.7816327024533161</v>
      </c>
      <c r="J1930" s="23">
        <v>59.973312293446199</v>
      </c>
      <c r="K1930" s="23">
        <v>19.736566484517304</v>
      </c>
      <c r="L1930" s="23">
        <v>15.37746320323291</v>
      </c>
      <c r="M1930" s="23">
        <f t="shared" si="213"/>
        <v>24.859282605695984</v>
      </c>
      <c r="N1930" s="23">
        <v>1426.9803029393527</v>
      </c>
      <c r="O1930" s="17">
        <f t="shared" si="214"/>
        <v>2.287411763211742E-2</v>
      </c>
      <c r="P1930" s="18">
        <f t="shared" si="215"/>
        <v>5.5933272930787495E-2</v>
      </c>
    </row>
    <row r="1931" spans="2:16" x14ac:dyDescent="0.3">
      <c r="B1931" s="19">
        <v>40989.291666665486</v>
      </c>
      <c r="C1931" s="21">
        <f t="shared" si="210"/>
        <v>3</v>
      </c>
      <c r="D1931" s="21" t="str">
        <f t="shared" si="211"/>
        <v>Shoulder</v>
      </c>
      <c r="E1931" s="21">
        <f t="shared" si="212"/>
        <v>7</v>
      </c>
      <c r="F1931" s="23">
        <v>88.012702928586748</v>
      </c>
      <c r="G1931" s="23">
        <v>2511.9987397408177</v>
      </c>
      <c r="H1931" s="16">
        <f t="shared" si="216"/>
        <v>3.503692160994782E-2</v>
      </c>
      <c r="I1931" s="23">
        <v>8.4374253649895827</v>
      </c>
      <c r="J1931" s="23">
        <v>61.534361447747486</v>
      </c>
      <c r="K1931" s="23">
        <v>19.736566484517304</v>
      </c>
      <c r="L1931" s="23">
        <v>15.974056576929119</v>
      </c>
      <c r="M1931" s="23">
        <f t="shared" si="213"/>
        <v>25.823738386301063</v>
      </c>
      <c r="N1931" s="23">
        <v>1555.0472615543638</v>
      </c>
      <c r="O1931" s="17">
        <f t="shared" si="214"/>
        <v>2.203223310206311E-2</v>
      </c>
      <c r="P1931" s="18">
        <f t="shared" si="215"/>
        <v>5.6297213087921849E-2</v>
      </c>
    </row>
    <row r="1932" spans="2:16" x14ac:dyDescent="0.3">
      <c r="B1932" s="19">
        <v>40989.33333333215</v>
      </c>
      <c r="C1932" s="21">
        <f t="shared" si="210"/>
        <v>3</v>
      </c>
      <c r="D1932" s="21" t="str">
        <f t="shared" si="211"/>
        <v>Shoulder</v>
      </c>
      <c r="E1932" s="21">
        <f t="shared" si="212"/>
        <v>8</v>
      </c>
      <c r="F1932" s="23">
        <v>87.476032515923052</v>
      </c>
      <c r="G1932" s="23">
        <v>2657.9580882126656</v>
      </c>
      <c r="H1932" s="16">
        <f t="shared" si="216"/>
        <v>3.2910990170934559E-2</v>
      </c>
      <c r="I1932" s="23">
        <v>8.3212116148084245</v>
      </c>
      <c r="J1932" s="23">
        <v>64.196576501481047</v>
      </c>
      <c r="K1932" s="23">
        <v>19.736566484517304</v>
      </c>
      <c r="L1932" s="23">
        <v>16.991487614276981</v>
      </c>
      <c r="M1932" s="23">
        <f t="shared" si="213"/>
        <v>27.468522402686762</v>
      </c>
      <c r="N1932" s="23">
        <v>1514.4734867336954</v>
      </c>
      <c r="O1932" s="17">
        <f t="shared" si="214"/>
        <v>2.3631799652487705E-2</v>
      </c>
      <c r="P1932" s="18">
        <f t="shared" si="215"/>
        <v>5.5765043897337746E-2</v>
      </c>
    </row>
    <row r="1933" spans="2:16" x14ac:dyDescent="0.3">
      <c r="B1933" s="19">
        <v>40989.374999998814</v>
      </c>
      <c r="C1933" s="21">
        <f t="shared" si="210"/>
        <v>3</v>
      </c>
      <c r="D1933" s="21" t="str">
        <f t="shared" si="211"/>
        <v>Shoulder</v>
      </c>
      <c r="E1933" s="21">
        <f t="shared" si="212"/>
        <v>9</v>
      </c>
      <c r="F1933" s="23">
        <v>89.35694336965939</v>
      </c>
      <c r="G1933" s="23">
        <v>2617.0452405349506</v>
      </c>
      <c r="H1933" s="16">
        <f t="shared" si="216"/>
        <v>3.4144210419302469E-2</v>
      </c>
      <c r="I1933" s="23">
        <v>8.1411875341845246</v>
      </c>
      <c r="J1933" s="23">
        <v>62.591950786213417</v>
      </c>
      <c r="K1933" s="23">
        <v>19.736566484517304</v>
      </c>
      <c r="L1933" s="23">
        <v>16.378240384775292</v>
      </c>
      <c r="M1933" s="23">
        <f t="shared" si="213"/>
        <v>26.47714391692082</v>
      </c>
      <c r="N1933" s="23">
        <v>1470.018881908471</v>
      </c>
      <c r="O1933" s="17">
        <f t="shared" si="214"/>
        <v>2.3549582850365604E-2</v>
      </c>
      <c r="P1933" s="18">
        <f t="shared" si="215"/>
        <v>5.6889711357538397E-2</v>
      </c>
    </row>
    <row r="1934" spans="2:16" x14ac:dyDescent="0.3">
      <c r="B1934" s="19">
        <v>40989.416666665478</v>
      </c>
      <c r="C1934" s="21">
        <f t="shared" si="210"/>
        <v>3</v>
      </c>
      <c r="D1934" s="21" t="str">
        <f t="shared" si="211"/>
        <v>Shoulder</v>
      </c>
      <c r="E1934" s="21">
        <f t="shared" si="212"/>
        <v>10</v>
      </c>
      <c r="F1934" s="23">
        <v>390.92705812604538</v>
      </c>
      <c r="G1934" s="23">
        <v>2568.3921243776681</v>
      </c>
      <c r="H1934" s="16">
        <f t="shared" si="216"/>
        <v>0.15220692137138858</v>
      </c>
      <c r="I1934" s="23">
        <v>7.9759215034261155</v>
      </c>
      <c r="J1934" s="23">
        <v>60.854968870834355</v>
      </c>
      <c r="K1934" s="23">
        <v>19.736566484517304</v>
      </c>
      <c r="L1934" s="23">
        <v>15.714409974252993</v>
      </c>
      <c r="M1934" s="23">
        <f t="shared" si="213"/>
        <v>25.403992412064056</v>
      </c>
      <c r="N1934" s="23">
        <v>1407.9887430826627</v>
      </c>
      <c r="O1934" s="17">
        <f t="shared" si="214"/>
        <v>2.3707514764931926E-2</v>
      </c>
      <c r="P1934" s="18">
        <f t="shared" si="215"/>
        <v>0.17230598830058347</v>
      </c>
    </row>
    <row r="1935" spans="2:16" x14ac:dyDescent="0.3">
      <c r="B1935" s="19">
        <v>40989.458333332143</v>
      </c>
      <c r="C1935" s="21">
        <f t="shared" si="210"/>
        <v>3</v>
      </c>
      <c r="D1935" s="21" t="str">
        <f t="shared" si="211"/>
        <v>Shoulder</v>
      </c>
      <c r="E1935" s="21">
        <f t="shared" si="212"/>
        <v>11</v>
      </c>
      <c r="F1935" s="23">
        <v>474.19804347150483</v>
      </c>
      <c r="G1935" s="23">
        <v>2521.9505135002619</v>
      </c>
      <c r="H1935" s="16">
        <f t="shared" si="216"/>
        <v>0.1880282903780521</v>
      </c>
      <c r="I1935" s="23">
        <v>7.7842826466991717</v>
      </c>
      <c r="J1935" s="23">
        <v>59.717058450448334</v>
      </c>
      <c r="K1935" s="23">
        <v>19.736566484517304</v>
      </c>
      <c r="L1935" s="23">
        <v>15.279529487119307</v>
      </c>
      <c r="M1935" s="23">
        <f t="shared" si="213"/>
        <v>24.700962478811725</v>
      </c>
      <c r="N1935" s="23">
        <v>1372.4284016529648</v>
      </c>
      <c r="O1935" s="17">
        <f t="shared" si="214"/>
        <v>2.366990153102733E-2</v>
      </c>
      <c r="P1935" s="18">
        <f t="shared" si="215"/>
        <v>0.20724758079078354</v>
      </c>
    </row>
    <row r="1936" spans="2:16" x14ac:dyDescent="0.3">
      <c r="B1936" s="19">
        <v>40989.499999998807</v>
      </c>
      <c r="C1936" s="21">
        <f t="shared" si="210"/>
        <v>3</v>
      </c>
      <c r="D1936" s="21" t="str">
        <f t="shared" si="211"/>
        <v>Shoulder</v>
      </c>
      <c r="E1936" s="21">
        <f t="shared" si="212"/>
        <v>12</v>
      </c>
      <c r="F1936" s="23">
        <v>84.90247664691347</v>
      </c>
      <c r="G1936" s="23">
        <v>2482.143418462485</v>
      </c>
      <c r="H1936" s="16">
        <f t="shared" si="216"/>
        <v>3.4205306597273354E-2</v>
      </c>
      <c r="I1936" s="23">
        <v>7.5828158614397569</v>
      </c>
      <c r="J1936" s="23">
        <v>57.91883349039415</v>
      </c>
      <c r="K1936" s="23">
        <v>19.736566484517304</v>
      </c>
      <c r="L1936" s="23">
        <v>14.592293539021538</v>
      </c>
      <c r="M1936" s="23">
        <f t="shared" si="213"/>
        <v>23.589973466855305</v>
      </c>
      <c r="N1936" s="23">
        <v>1335.1855396589337</v>
      </c>
      <c r="O1936" s="17">
        <f t="shared" si="214"/>
        <v>2.3347159179283792E-2</v>
      </c>
      <c r="P1936" s="18">
        <f t="shared" si="215"/>
        <v>5.6753869038654398E-2</v>
      </c>
    </row>
    <row r="1937" spans="2:16" x14ac:dyDescent="0.3">
      <c r="B1937" s="19">
        <v>40989.541666665471</v>
      </c>
      <c r="C1937" s="21">
        <f t="shared" si="210"/>
        <v>3</v>
      </c>
      <c r="D1937" s="21" t="str">
        <f t="shared" si="211"/>
        <v>Shoulder</v>
      </c>
      <c r="E1937" s="21">
        <f t="shared" si="212"/>
        <v>13</v>
      </c>
      <c r="F1937" s="23">
        <v>82.306962865641196</v>
      </c>
      <c r="G1937" s="23">
        <v>2426.8557864655731</v>
      </c>
      <c r="H1937" s="16">
        <f t="shared" si="216"/>
        <v>3.3915061341783105E-2</v>
      </c>
      <c r="I1937" s="23">
        <v>7.4390510368365472</v>
      </c>
      <c r="J1937" s="23">
        <v>56.622028645290101</v>
      </c>
      <c r="K1937" s="23">
        <v>19.736566484517304</v>
      </c>
      <c r="L1937" s="23">
        <v>14.096687634854792</v>
      </c>
      <c r="M1937" s="23">
        <f t="shared" si="213"/>
        <v>22.788774525918004</v>
      </c>
      <c r="N1937" s="23">
        <v>1323.155979456591</v>
      </c>
      <c r="O1937" s="17">
        <f t="shared" si="214"/>
        <v>2.2845247296670847E-2</v>
      </c>
      <c r="P1937" s="18">
        <f t="shared" si="215"/>
        <v>5.5985510675019154E-2</v>
      </c>
    </row>
    <row r="1938" spans="2:16" x14ac:dyDescent="0.3">
      <c r="B1938" s="19">
        <v>40989.583333332135</v>
      </c>
      <c r="C1938" s="21">
        <f t="shared" si="210"/>
        <v>3</v>
      </c>
      <c r="D1938" s="21" t="str">
        <f t="shared" si="211"/>
        <v>Shoulder</v>
      </c>
      <c r="E1938" s="21">
        <f t="shared" si="212"/>
        <v>14</v>
      </c>
      <c r="F1938" s="23">
        <v>82.644112774685837</v>
      </c>
      <c r="G1938" s="23">
        <v>2390.3659493476111</v>
      </c>
      <c r="H1938" s="16">
        <f t="shared" si="216"/>
        <v>3.4573832846490064E-2</v>
      </c>
      <c r="I1938" s="23">
        <v>7.3665067076307063</v>
      </c>
      <c r="J1938" s="23">
        <v>55.671089338563327</v>
      </c>
      <c r="K1938" s="23">
        <v>19.736566484517304</v>
      </c>
      <c r="L1938" s="23">
        <v>13.733262762795341</v>
      </c>
      <c r="M1938" s="23">
        <f t="shared" si="213"/>
        <v>22.201260091250681</v>
      </c>
      <c r="N1938" s="23">
        <v>1312.4538942471895</v>
      </c>
      <c r="O1938" s="17">
        <f t="shared" si="214"/>
        <v>2.2528613712439142E-2</v>
      </c>
      <c r="P1938" s="18">
        <f t="shared" si="215"/>
        <v>5.6323546034172195E-2</v>
      </c>
    </row>
    <row r="1939" spans="2:16" x14ac:dyDescent="0.3">
      <c r="B1939" s="19">
        <v>40989.624999998799</v>
      </c>
      <c r="C1939" s="21">
        <f t="shared" si="210"/>
        <v>3</v>
      </c>
      <c r="D1939" s="21" t="str">
        <f t="shared" si="211"/>
        <v>Shoulder</v>
      </c>
      <c r="E1939" s="21">
        <f t="shared" si="212"/>
        <v>15</v>
      </c>
      <c r="F1939" s="23">
        <v>80.287593881009613</v>
      </c>
      <c r="G1939" s="23">
        <v>2357.1933701494636</v>
      </c>
      <c r="H1939" s="16">
        <f t="shared" si="216"/>
        <v>3.4060673552598182E-2</v>
      </c>
      <c r="I1939" s="23">
        <v>7.2744464016267747</v>
      </c>
      <c r="J1939" s="23">
        <v>55.286833284332296</v>
      </c>
      <c r="K1939" s="23">
        <v>19.736566484517304</v>
      </c>
      <c r="L1939" s="23">
        <v>13.586409849723875</v>
      </c>
      <c r="M1939" s="23">
        <f t="shared" si="213"/>
        <v>21.963856950091117</v>
      </c>
      <c r="N1939" s="23">
        <v>1286.7130481313334</v>
      </c>
      <c r="O1939" s="17">
        <f t="shared" si="214"/>
        <v>2.2723250839944517E-2</v>
      </c>
      <c r="P1939" s="18">
        <f t="shared" si="215"/>
        <v>5.6009955163629541E-2</v>
      </c>
    </row>
    <row r="1940" spans="2:16" x14ac:dyDescent="0.3">
      <c r="B1940" s="19">
        <v>40989.666666665464</v>
      </c>
      <c r="C1940" s="21">
        <f t="shared" si="210"/>
        <v>3</v>
      </c>
      <c r="D1940" s="21" t="str">
        <f t="shared" si="211"/>
        <v>Shoulder</v>
      </c>
      <c r="E1940" s="21">
        <f t="shared" si="212"/>
        <v>16</v>
      </c>
      <c r="F1940" s="23">
        <v>76.716806339225172</v>
      </c>
      <c r="G1940" s="23">
        <v>2330.6553067909458</v>
      </c>
      <c r="H1940" s="16">
        <f t="shared" si="216"/>
        <v>3.2916410297006003E-2</v>
      </c>
      <c r="I1940" s="23">
        <v>7.2395291808827018</v>
      </c>
      <c r="J1940" s="23">
        <v>54.886084212071204</v>
      </c>
      <c r="K1940" s="23">
        <v>19.736566484517304</v>
      </c>
      <c r="L1940" s="23">
        <v>13.433253723687038</v>
      </c>
      <c r="M1940" s="23">
        <f t="shared" si="213"/>
        <v>21.716264003866861</v>
      </c>
      <c r="N1940" s="23">
        <v>1277.5002518247254</v>
      </c>
      <c r="O1940" s="17">
        <f t="shared" si="214"/>
        <v>2.2665978455495703E-2</v>
      </c>
      <c r="P1940" s="18">
        <f t="shared" si="215"/>
        <v>5.4836306105877516E-2</v>
      </c>
    </row>
    <row r="1941" spans="2:16" x14ac:dyDescent="0.3">
      <c r="B1941" s="19">
        <v>40989.708333332128</v>
      </c>
      <c r="C1941" s="21">
        <f t="shared" si="210"/>
        <v>3</v>
      </c>
      <c r="D1941" s="21" t="str">
        <f t="shared" si="211"/>
        <v>Shoulder</v>
      </c>
      <c r="E1941" s="21">
        <f t="shared" si="212"/>
        <v>17</v>
      </c>
      <c r="F1941" s="23">
        <v>76.875636163235185</v>
      </c>
      <c r="G1941" s="23">
        <v>2328.4438015110695</v>
      </c>
      <c r="H1941" s="16">
        <f t="shared" si="216"/>
        <v>3.3015886453152052E-2</v>
      </c>
      <c r="I1941" s="23">
        <v>7.1933217105890739</v>
      </c>
      <c r="J1941" s="23">
        <v>53.706777572001734</v>
      </c>
      <c r="K1941" s="23">
        <v>19.736566484517304</v>
      </c>
      <c r="L1941" s="23">
        <v>12.982552651858004</v>
      </c>
      <c r="M1941" s="23">
        <f t="shared" si="213"/>
        <v>20.987658435626425</v>
      </c>
      <c r="N1941" s="23">
        <v>1274.1067228648176</v>
      </c>
      <c r="O1941" s="17">
        <f t="shared" si="214"/>
        <v>2.2118225765931771E-2</v>
      </c>
      <c r="P1941" s="18">
        <f t="shared" si="215"/>
        <v>5.4403859388650638E-2</v>
      </c>
    </row>
    <row r="1942" spans="2:16" x14ac:dyDescent="0.3">
      <c r="B1942" s="19">
        <v>40989.749999998792</v>
      </c>
      <c r="C1942" s="21">
        <f t="shared" si="210"/>
        <v>3</v>
      </c>
      <c r="D1942" s="21" t="str">
        <f t="shared" si="211"/>
        <v>Shoulder</v>
      </c>
      <c r="E1942" s="21">
        <f t="shared" si="212"/>
        <v>18</v>
      </c>
      <c r="F1942" s="23">
        <v>75.476859624640056</v>
      </c>
      <c r="G1942" s="23">
        <v>2327.3380488711314</v>
      </c>
      <c r="H1942" s="16">
        <f t="shared" si="216"/>
        <v>3.2430552863280816E-2</v>
      </c>
      <c r="I1942" s="23">
        <v>7.1724377064578961</v>
      </c>
      <c r="J1942" s="23">
        <v>52.844301132880041</v>
      </c>
      <c r="K1942" s="23">
        <v>19.736566484517304</v>
      </c>
      <c r="L1942" s="23">
        <v>12.652936042969468</v>
      </c>
      <c r="M1942" s="23">
        <f t="shared" si="213"/>
        <v>20.454798605393268</v>
      </c>
      <c r="N1942" s="23">
        <v>1253.8179884216352</v>
      </c>
      <c r="O1942" s="17">
        <f t="shared" si="214"/>
        <v>2.2034487116132082E-2</v>
      </c>
      <c r="P1942" s="18">
        <f t="shared" si="215"/>
        <v>5.3750449380177895E-2</v>
      </c>
    </row>
    <row r="1943" spans="2:16" x14ac:dyDescent="0.3">
      <c r="B1943" s="19">
        <v>40989.791666665456</v>
      </c>
      <c r="C1943" s="21">
        <f t="shared" si="210"/>
        <v>3</v>
      </c>
      <c r="D1943" s="21" t="str">
        <f t="shared" si="211"/>
        <v>Shoulder</v>
      </c>
      <c r="E1943" s="21">
        <f t="shared" si="212"/>
        <v>19</v>
      </c>
      <c r="F1943" s="23">
        <v>73.986029005624289</v>
      </c>
      <c r="G1943" s="23">
        <v>2314.0690171918723</v>
      </c>
      <c r="H1943" s="16">
        <f t="shared" si="216"/>
        <v>3.1972265501141572E-2</v>
      </c>
      <c r="I1943" s="23">
        <v>7.212355203699194</v>
      </c>
      <c r="J1943" s="23">
        <v>54.96780226012352</v>
      </c>
      <c r="K1943" s="23">
        <v>19.736566484517304</v>
      </c>
      <c r="L1943" s="23">
        <v>13.464484287980971</v>
      </c>
      <c r="M1943" s="23">
        <f t="shared" si="213"/>
        <v>21.766751487625243</v>
      </c>
      <c r="N1943" s="23">
        <v>1265.7956845448837</v>
      </c>
      <c r="O1943" s="17">
        <f t="shared" si="214"/>
        <v>2.2893984428256176E-2</v>
      </c>
      <c r="P1943" s="18">
        <f t="shared" si="215"/>
        <v>5.4134277380878539E-2</v>
      </c>
    </row>
    <row r="1944" spans="2:16" x14ac:dyDescent="0.3">
      <c r="B1944" s="19">
        <v>40989.833333332121</v>
      </c>
      <c r="C1944" s="21">
        <f t="shared" si="210"/>
        <v>3</v>
      </c>
      <c r="D1944" s="21" t="str">
        <f t="shared" si="211"/>
        <v>Shoulder</v>
      </c>
      <c r="E1944" s="21">
        <f t="shared" si="212"/>
        <v>20</v>
      </c>
      <c r="F1944" s="23">
        <v>77.669574458056303</v>
      </c>
      <c r="G1944" s="23">
        <v>2325.1265435912546</v>
      </c>
      <c r="H1944" s="16">
        <f t="shared" si="216"/>
        <v>3.3404450468357057E-2</v>
      </c>
      <c r="I1944" s="23">
        <v>7.5193357878889282</v>
      </c>
      <c r="J1944" s="23">
        <v>54.799102877883321</v>
      </c>
      <c r="K1944" s="23">
        <v>19.736566484517304</v>
      </c>
      <c r="L1944" s="23">
        <v>13.400011664992878</v>
      </c>
      <c r="M1944" s="23">
        <f t="shared" si="213"/>
        <v>21.662524728373139</v>
      </c>
      <c r="N1944" s="23">
        <v>1357.7859510087742</v>
      </c>
      <c r="O1944" s="17">
        <f t="shared" si="214"/>
        <v>2.1492239255076435E-2</v>
      </c>
      <c r="P1944" s="18">
        <f t="shared" si="215"/>
        <v>5.4178753281783211E-2</v>
      </c>
    </row>
    <row r="1945" spans="2:16" x14ac:dyDescent="0.3">
      <c r="B1945" s="19">
        <v>40989.874999998785</v>
      </c>
      <c r="C1945" s="21">
        <f t="shared" si="210"/>
        <v>3</v>
      </c>
      <c r="D1945" s="21" t="str">
        <f t="shared" si="211"/>
        <v>Shoulder</v>
      </c>
      <c r="E1945" s="21">
        <f t="shared" si="212"/>
        <v>21</v>
      </c>
      <c r="F1945" s="23">
        <v>75.093400345610164</v>
      </c>
      <c r="G1945" s="23">
        <v>2421.327023265882</v>
      </c>
      <c r="H1945" s="16">
        <f t="shared" si="216"/>
        <v>3.1013324356461487E-2</v>
      </c>
      <c r="I1945" s="23">
        <v>7.3941329535861708</v>
      </c>
      <c r="J1945" s="23">
        <v>54.418769724473897</v>
      </c>
      <c r="K1945" s="23">
        <v>19.736566484517304</v>
      </c>
      <c r="L1945" s="23">
        <v>13.254657985068173</v>
      </c>
      <c r="M1945" s="23">
        <f t="shared" si="213"/>
        <v>21.427545254888422</v>
      </c>
      <c r="N1945" s="23">
        <v>1329.7090764240181</v>
      </c>
      <c r="O1945" s="17">
        <f t="shared" si="214"/>
        <v>2.1675175961033997E-2</v>
      </c>
      <c r="P1945" s="18">
        <f t="shared" si="215"/>
        <v>5.2016281054932556E-2</v>
      </c>
    </row>
    <row r="1946" spans="2:16" x14ac:dyDescent="0.3">
      <c r="B1946" s="19">
        <v>40989.916666665449</v>
      </c>
      <c r="C1946" s="21">
        <f t="shared" si="210"/>
        <v>3</v>
      </c>
      <c r="D1946" s="21" t="str">
        <f t="shared" si="211"/>
        <v>Shoulder</v>
      </c>
      <c r="E1946" s="21">
        <f t="shared" si="212"/>
        <v>22</v>
      </c>
      <c r="F1946" s="23">
        <v>74.318665491698852</v>
      </c>
      <c r="G1946" s="23">
        <v>2391.4717019875493</v>
      </c>
      <c r="H1946" s="16">
        <f t="shared" si="216"/>
        <v>3.1076539785075734E-2</v>
      </c>
      <c r="I1946" s="23">
        <v>7.0160191656494417</v>
      </c>
      <c r="J1946" s="23">
        <v>53.473133422870703</v>
      </c>
      <c r="K1946" s="23">
        <v>19.736566484517304</v>
      </c>
      <c r="L1946" s="23">
        <v>12.893259786998248</v>
      </c>
      <c r="M1946" s="23">
        <f t="shared" si="213"/>
        <v>20.843307151355148</v>
      </c>
      <c r="N1946" s="23">
        <v>1203.8907273393436</v>
      </c>
      <c r="O1946" s="17">
        <f t="shared" si="214"/>
        <v>2.3141075584638019E-2</v>
      </c>
      <c r="P1946" s="18">
        <f t="shared" si="215"/>
        <v>5.3498470813638302E-2</v>
      </c>
    </row>
    <row r="1947" spans="2:16" x14ac:dyDescent="0.3">
      <c r="B1947" s="19">
        <v>40989.958333332113</v>
      </c>
      <c r="C1947" s="21">
        <f t="shared" si="210"/>
        <v>3</v>
      </c>
      <c r="D1947" s="21" t="str">
        <f t="shared" si="211"/>
        <v>Shoulder</v>
      </c>
      <c r="E1947" s="21">
        <f t="shared" si="212"/>
        <v>23</v>
      </c>
      <c r="F1947" s="23">
        <v>69.333630316832711</v>
      </c>
      <c r="G1947" s="23">
        <v>2264.3101483946512</v>
      </c>
      <c r="H1947" s="16">
        <f t="shared" si="216"/>
        <v>3.0620200313984731E-2</v>
      </c>
      <c r="I1947" s="23">
        <v>6.7060041772929111</v>
      </c>
      <c r="J1947" s="23">
        <v>52.301421195473509</v>
      </c>
      <c r="K1947" s="23">
        <v>19.736566484517304</v>
      </c>
      <c r="L1947" s="23">
        <v>12.445461106977261</v>
      </c>
      <c r="M1947" s="23">
        <f t="shared" si="213"/>
        <v>20.119393603978942</v>
      </c>
      <c r="N1947" s="23">
        <v>1073.867819513373</v>
      </c>
      <c r="O1947" s="17">
        <f t="shared" si="214"/>
        <v>2.498016729230966E-2</v>
      </c>
      <c r="P1947" s="18">
        <f t="shared" si="215"/>
        <v>5.4835469879927018E-2</v>
      </c>
    </row>
    <row r="1948" spans="2:16" x14ac:dyDescent="0.3">
      <c r="B1948" s="19">
        <v>40989.999999998778</v>
      </c>
      <c r="C1948" s="21">
        <f t="shared" si="210"/>
        <v>3</v>
      </c>
      <c r="D1948" s="21" t="str">
        <f t="shared" si="211"/>
        <v>Shoulder</v>
      </c>
      <c r="E1948" s="21">
        <f t="shared" si="212"/>
        <v>0</v>
      </c>
      <c r="F1948" s="23">
        <v>64.174524654479811</v>
      </c>
      <c r="G1948" s="23">
        <v>2148.2061212011358</v>
      </c>
      <c r="H1948" s="16">
        <f t="shared" si="216"/>
        <v>2.987354147310484E-2</v>
      </c>
      <c r="I1948" s="23">
        <v>6.5128438790083862</v>
      </c>
      <c r="J1948" s="23">
        <v>43.920900488756779</v>
      </c>
      <c r="K1948" s="23">
        <v>19.736566484517304</v>
      </c>
      <c r="L1948" s="23">
        <v>9.242638756396655</v>
      </c>
      <c r="M1948" s="23">
        <f t="shared" si="213"/>
        <v>14.941695247842819</v>
      </c>
      <c r="N1948" s="23">
        <v>999.81265575451062</v>
      </c>
      <c r="O1948" s="17">
        <f t="shared" si="214"/>
        <v>2.1458559264445891E-2</v>
      </c>
      <c r="P1948" s="18">
        <f t="shared" si="215"/>
        <v>5.0691057577411228E-2</v>
      </c>
    </row>
    <row r="1949" spans="2:16" x14ac:dyDescent="0.3">
      <c r="B1949" s="19">
        <v>40990.041666665442</v>
      </c>
      <c r="C1949" s="21">
        <f t="shared" si="210"/>
        <v>3</v>
      </c>
      <c r="D1949" s="21" t="str">
        <f t="shared" si="211"/>
        <v>Shoulder</v>
      </c>
      <c r="E1949" s="21">
        <f t="shared" si="212"/>
        <v>1</v>
      </c>
      <c r="F1949" s="23">
        <v>70.333732692647942</v>
      </c>
      <c r="G1949" s="23">
        <v>2055.3228994463234</v>
      </c>
      <c r="H1949" s="16">
        <f t="shared" si="216"/>
        <v>3.4220283689533608E-2</v>
      </c>
      <c r="I1949" s="23">
        <v>6.3427141810163485</v>
      </c>
      <c r="J1949" s="23">
        <v>42.049511197850173</v>
      </c>
      <c r="K1949" s="23">
        <v>19.736566484517304</v>
      </c>
      <c r="L1949" s="23">
        <v>8.5274412576602003</v>
      </c>
      <c r="M1949" s="23">
        <f t="shared" si="213"/>
        <v>13.785503455672668</v>
      </c>
      <c r="N1949" s="23">
        <v>969.3743538741204</v>
      </c>
      <c r="O1949" s="17">
        <f t="shared" si="214"/>
        <v>2.0764132614243678E-2</v>
      </c>
      <c r="P1949" s="18">
        <f t="shared" si="215"/>
        <v>5.4273861795150771E-2</v>
      </c>
    </row>
    <row r="1950" spans="2:16" x14ac:dyDescent="0.3">
      <c r="B1950" s="19">
        <v>40990.083333332106</v>
      </c>
      <c r="C1950" s="21">
        <f t="shared" si="210"/>
        <v>3</v>
      </c>
      <c r="D1950" s="21" t="str">
        <f t="shared" si="211"/>
        <v>Shoulder</v>
      </c>
      <c r="E1950" s="21">
        <f t="shared" si="212"/>
        <v>2</v>
      </c>
      <c r="F1950" s="23">
        <v>69.174350728450889</v>
      </c>
      <c r="G1950" s="23">
        <v>2021.0445676082381</v>
      </c>
      <c r="H1950" s="16">
        <f t="shared" si="216"/>
        <v>3.4227028852863842E-2</v>
      </c>
      <c r="I1950" s="23">
        <v>6.3043588123732723</v>
      </c>
      <c r="J1950" s="23">
        <v>40.65544892100916</v>
      </c>
      <c r="K1950" s="23">
        <v>19.736566484517304</v>
      </c>
      <c r="L1950" s="23">
        <v>7.9946660310815991</v>
      </c>
      <c r="M1950" s="23">
        <f t="shared" si="213"/>
        <v>12.924216405410256</v>
      </c>
      <c r="N1950" s="23">
        <v>954.40421234347752</v>
      </c>
      <c r="O1950" s="17">
        <f t="shared" si="214"/>
        <v>2.0147202798454767E-2</v>
      </c>
      <c r="P1950" s="18">
        <f t="shared" si="215"/>
        <v>5.3684652759831399E-2</v>
      </c>
    </row>
    <row r="1951" spans="2:16" x14ac:dyDescent="0.3">
      <c r="B1951" s="19">
        <v>40990.12499999877</v>
      </c>
      <c r="C1951" s="21">
        <f t="shared" si="210"/>
        <v>3</v>
      </c>
      <c r="D1951" s="21" t="str">
        <f t="shared" si="211"/>
        <v>Shoulder</v>
      </c>
      <c r="E1951" s="21">
        <f t="shared" si="212"/>
        <v>3</v>
      </c>
      <c r="F1951" s="23">
        <v>66.837964800552299</v>
      </c>
      <c r="G1951" s="23">
        <v>2009.9870412088553</v>
      </c>
      <c r="H1951" s="16">
        <f t="shared" si="216"/>
        <v>3.3252933193218155E-2</v>
      </c>
      <c r="I1951" s="23">
        <v>6.3680701114018499</v>
      </c>
      <c r="J1951" s="23">
        <v>46.288092903448458</v>
      </c>
      <c r="K1951" s="23">
        <v>19.736566484517304</v>
      </c>
      <c r="L1951" s="23">
        <v>10.147319627577236</v>
      </c>
      <c r="M1951" s="23">
        <f t="shared" si="213"/>
        <v>16.404206791353918</v>
      </c>
      <c r="N1951" s="23">
        <v>946.89005566813432</v>
      </c>
      <c r="O1951" s="17">
        <f t="shared" si="214"/>
        <v>2.4049547005420221E-2</v>
      </c>
      <c r="P1951" s="18">
        <f t="shared" si="215"/>
        <v>5.6502762218739976E-2</v>
      </c>
    </row>
    <row r="1952" spans="2:16" x14ac:dyDescent="0.3">
      <c r="B1952" s="19">
        <v>40990.166666665435</v>
      </c>
      <c r="C1952" s="21">
        <f t="shared" si="210"/>
        <v>3</v>
      </c>
      <c r="D1952" s="21" t="str">
        <f t="shared" si="211"/>
        <v>Shoulder</v>
      </c>
      <c r="E1952" s="21">
        <f t="shared" si="212"/>
        <v>4</v>
      </c>
      <c r="F1952" s="23">
        <v>64.78364660069316</v>
      </c>
      <c r="G1952" s="23">
        <v>2024.3618255280526</v>
      </c>
      <c r="H1952" s="16">
        <f t="shared" si="216"/>
        <v>3.2002009612977375E-2</v>
      </c>
      <c r="I1952" s="23">
        <v>6.4404175651349922</v>
      </c>
      <c r="J1952" s="23">
        <v>52.382985931303352</v>
      </c>
      <c r="K1952" s="23">
        <v>19.736566484517304</v>
      </c>
      <c r="L1952" s="23">
        <v>12.476633079230208</v>
      </c>
      <c r="M1952" s="23">
        <f t="shared" si="213"/>
        <v>20.16978636755584</v>
      </c>
      <c r="N1952" s="23">
        <v>977.30999348530008</v>
      </c>
      <c r="O1952" s="17">
        <f t="shared" si="214"/>
        <v>2.7228007602575571E-2</v>
      </c>
      <c r="P1952" s="18">
        <f t="shared" si="215"/>
        <v>5.8358666254513102E-2</v>
      </c>
    </row>
    <row r="1953" spans="2:16" x14ac:dyDescent="0.3">
      <c r="B1953" s="19">
        <v>40990.208333332099</v>
      </c>
      <c r="C1953" s="21">
        <f t="shared" si="210"/>
        <v>3</v>
      </c>
      <c r="D1953" s="21" t="str">
        <f t="shared" si="211"/>
        <v>Shoulder</v>
      </c>
      <c r="E1953" s="21">
        <f t="shared" si="212"/>
        <v>5</v>
      </c>
      <c r="F1953" s="23">
        <v>63.908889845535697</v>
      </c>
      <c r="G1953" s="23">
        <v>2040.9481151271261</v>
      </c>
      <c r="H1953" s="16">
        <f t="shared" si="216"/>
        <v>3.1313333921550945E-2</v>
      </c>
      <c r="I1953" s="23">
        <v>6.7434220326466399</v>
      </c>
      <c r="J1953" s="23">
        <v>42.693709650067255</v>
      </c>
      <c r="K1953" s="23">
        <v>19.736566484517304</v>
      </c>
      <c r="L1953" s="23">
        <v>8.7736375589612248</v>
      </c>
      <c r="M1953" s="23">
        <f t="shared" si="213"/>
        <v>14.183505606588726</v>
      </c>
      <c r="N1953" s="23">
        <v>1052.2362300156856</v>
      </c>
      <c r="O1953" s="17">
        <f t="shared" si="214"/>
        <v>1.9888050840944159E-2</v>
      </c>
      <c r="P1953" s="18">
        <f t="shared" si="215"/>
        <v>5.0578623585463833E-2</v>
      </c>
    </row>
    <row r="1954" spans="2:16" x14ac:dyDescent="0.3">
      <c r="B1954" s="19">
        <v>40990.249999998763</v>
      </c>
      <c r="C1954" s="21">
        <f t="shared" si="210"/>
        <v>3</v>
      </c>
      <c r="D1954" s="21" t="str">
        <f t="shared" si="211"/>
        <v>Shoulder</v>
      </c>
      <c r="E1954" s="21">
        <f t="shared" si="212"/>
        <v>6</v>
      </c>
      <c r="F1954" s="23">
        <v>68.514187398281308</v>
      </c>
      <c r="G1954" s="23">
        <v>2145.9946159212595</v>
      </c>
      <c r="H1954" s="16">
        <f t="shared" si="216"/>
        <v>3.1926542075162045E-2</v>
      </c>
      <c r="I1954" s="23">
        <v>7.388391927180308</v>
      </c>
      <c r="J1954" s="23">
        <v>45.611237337695627</v>
      </c>
      <c r="K1954" s="23">
        <v>19.736566484517304</v>
      </c>
      <c r="L1954" s="23">
        <v>9.8886426061875508</v>
      </c>
      <c r="M1954" s="23">
        <f t="shared" si="213"/>
        <v>15.986028246990772</v>
      </c>
      <c r="N1954" s="23">
        <v>1227.4671278722512</v>
      </c>
      <c r="O1954" s="17">
        <f t="shared" si="214"/>
        <v>1.904280745561748E-2</v>
      </c>
      <c r="P1954" s="18">
        <f t="shared" si="215"/>
        <v>5.0361378537318549E-2</v>
      </c>
    </row>
    <row r="1955" spans="2:16" x14ac:dyDescent="0.3">
      <c r="B1955" s="19">
        <v>40990.291666665427</v>
      </c>
      <c r="C1955" s="21">
        <f t="shared" si="210"/>
        <v>3</v>
      </c>
      <c r="D1955" s="21" t="str">
        <f t="shared" si="211"/>
        <v>Shoulder</v>
      </c>
      <c r="E1955" s="21">
        <f t="shared" si="212"/>
        <v>7</v>
      </c>
      <c r="F1955" s="23">
        <v>76.149506929507154</v>
      </c>
      <c r="G1955" s="23">
        <v>2341.7128331903282</v>
      </c>
      <c r="H1955" s="16">
        <f t="shared" si="216"/>
        <v>3.2518721275384466E-2</v>
      </c>
      <c r="I1955" s="23">
        <v>7.9908719458818691</v>
      </c>
      <c r="J1955" s="23">
        <v>46.994240934732318</v>
      </c>
      <c r="K1955" s="23">
        <v>19.736566484517304</v>
      </c>
      <c r="L1955" s="23">
        <v>10.417191485969255</v>
      </c>
      <c r="M1955" s="23">
        <f t="shared" si="213"/>
        <v>16.840482964245759</v>
      </c>
      <c r="N1955" s="23">
        <v>1364.5054214343227</v>
      </c>
      <c r="O1955" s="17">
        <f t="shared" si="214"/>
        <v>1.819806247748414E-2</v>
      </c>
      <c r="P1955" s="18">
        <f t="shared" si="215"/>
        <v>5.0125006031411262E-2</v>
      </c>
    </row>
    <row r="1956" spans="2:16" x14ac:dyDescent="0.3">
      <c r="B1956" s="19">
        <v>40990.333333332092</v>
      </c>
      <c r="C1956" s="21">
        <f t="shared" si="210"/>
        <v>3</v>
      </c>
      <c r="D1956" s="21" t="str">
        <f t="shared" si="211"/>
        <v>Shoulder</v>
      </c>
      <c r="E1956" s="21">
        <f t="shared" si="212"/>
        <v>8</v>
      </c>
      <c r="F1956" s="23">
        <v>76.920710458126862</v>
      </c>
      <c r="G1956" s="23">
        <v>2353.8761122296492</v>
      </c>
      <c r="H1956" s="16">
        <f t="shared" si="216"/>
        <v>3.2678317290567041E-2</v>
      </c>
      <c r="I1956" s="23">
        <v>7.9760194387450758</v>
      </c>
      <c r="J1956" s="23">
        <v>58.433293526180087</v>
      </c>
      <c r="K1956" s="23">
        <v>19.736566484517304</v>
      </c>
      <c r="L1956" s="23">
        <v>14.78890710979586</v>
      </c>
      <c r="M1956" s="23">
        <f t="shared" si="213"/>
        <v>23.907819931866925</v>
      </c>
      <c r="N1956" s="23">
        <v>1368.091840653105</v>
      </c>
      <c r="O1956" s="17">
        <f t="shared" si="214"/>
        <v>2.3305335521474325E-2</v>
      </c>
      <c r="P1956" s="18">
        <f t="shared" si="215"/>
        <v>5.5222073663307503E-2</v>
      </c>
    </row>
    <row r="1957" spans="2:16" x14ac:dyDescent="0.3">
      <c r="B1957" s="19">
        <v>40990.374999998756</v>
      </c>
      <c r="C1957" s="21">
        <f t="shared" si="210"/>
        <v>3</v>
      </c>
      <c r="D1957" s="21" t="str">
        <f t="shared" si="211"/>
        <v>Shoulder</v>
      </c>
      <c r="E1957" s="21">
        <f t="shared" si="212"/>
        <v>9</v>
      </c>
      <c r="F1957" s="23">
        <v>80.623695790996265</v>
      </c>
      <c r="G1957" s="23">
        <v>2488.7779343021148</v>
      </c>
      <c r="H1957" s="16">
        <f t="shared" si="216"/>
        <v>3.2394893365045918E-2</v>
      </c>
      <c r="I1957" s="23">
        <v>7.8643367099678896</v>
      </c>
      <c r="J1957" s="23">
        <v>57.468082312587086</v>
      </c>
      <c r="K1957" s="23">
        <v>19.736566484517304</v>
      </c>
      <c r="L1957" s="23">
        <v>14.420027877095075</v>
      </c>
      <c r="M1957" s="23">
        <f t="shared" si="213"/>
        <v>23.311487950974708</v>
      </c>
      <c r="N1957" s="23">
        <v>1349.4148762087291</v>
      </c>
      <c r="O1957" s="17">
        <f t="shared" si="214"/>
        <v>2.3103216965069447E-2</v>
      </c>
      <c r="P1957" s="18">
        <f t="shared" si="215"/>
        <v>5.474968408014242E-2</v>
      </c>
    </row>
    <row r="1958" spans="2:16" x14ac:dyDescent="0.3">
      <c r="B1958" s="19">
        <v>40990.41666666542</v>
      </c>
      <c r="C1958" s="21">
        <f t="shared" si="210"/>
        <v>3</v>
      </c>
      <c r="D1958" s="21" t="str">
        <f t="shared" si="211"/>
        <v>Shoulder</v>
      </c>
      <c r="E1958" s="21">
        <f t="shared" si="212"/>
        <v>10</v>
      </c>
      <c r="F1958" s="23">
        <v>81.730824821822807</v>
      </c>
      <c r="G1958" s="23">
        <v>2462.239870943597</v>
      </c>
      <c r="H1958" s="16">
        <f t="shared" si="216"/>
        <v>3.3193689122782886E-2</v>
      </c>
      <c r="I1958" s="23">
        <v>7.7641193860541975</v>
      </c>
      <c r="J1958" s="23">
        <v>58.020589857725795</v>
      </c>
      <c r="K1958" s="23">
        <v>19.736566484517304</v>
      </c>
      <c r="L1958" s="23">
        <v>14.631182240452999</v>
      </c>
      <c r="M1958" s="23">
        <f t="shared" si="213"/>
        <v>23.652841132755491</v>
      </c>
      <c r="N1958" s="23">
        <v>1334.1702362981912</v>
      </c>
      <c r="O1958" s="17">
        <f t="shared" si="214"/>
        <v>2.354793988357862E-2</v>
      </c>
      <c r="P1958" s="18">
        <f t="shared" si="215"/>
        <v>5.5959986010384016E-2</v>
      </c>
    </row>
    <row r="1959" spans="2:16" x14ac:dyDescent="0.3">
      <c r="B1959" s="19">
        <v>40990.458333332084</v>
      </c>
      <c r="C1959" s="21">
        <f t="shared" si="210"/>
        <v>3</v>
      </c>
      <c r="D1959" s="21" t="str">
        <f t="shared" si="211"/>
        <v>Shoulder</v>
      </c>
      <c r="E1959" s="21">
        <f t="shared" si="212"/>
        <v>11</v>
      </c>
      <c r="F1959" s="23">
        <v>83.880858008526317</v>
      </c>
      <c r="G1959" s="23">
        <v>2432.3845496652643</v>
      </c>
      <c r="H1959" s="16">
        <f t="shared" si="216"/>
        <v>3.4485031579430843E-2</v>
      </c>
      <c r="I1959" s="23">
        <v>7.6184139491287732</v>
      </c>
      <c r="J1959" s="23">
        <v>57.634088665428173</v>
      </c>
      <c r="K1959" s="23">
        <v>19.736566484517304</v>
      </c>
      <c r="L1959" s="23">
        <v>14.483471292584957</v>
      </c>
      <c r="M1959" s="23">
        <f t="shared" si="213"/>
        <v>23.41405088832591</v>
      </c>
      <c r="N1959" s="23">
        <v>1324.4660438590779</v>
      </c>
      <c r="O1959" s="17">
        <f t="shared" si="214"/>
        <v>2.3430170204315568E-2</v>
      </c>
      <c r="P1959" s="18">
        <f t="shared" si="215"/>
        <v>5.7107211624339148E-2</v>
      </c>
    </row>
    <row r="1960" spans="2:16" x14ac:dyDescent="0.3">
      <c r="B1960" s="19">
        <v>40990.499999998749</v>
      </c>
      <c r="C1960" s="21">
        <f t="shared" si="210"/>
        <v>3</v>
      </c>
      <c r="D1960" s="21" t="str">
        <f t="shared" si="211"/>
        <v>Shoulder</v>
      </c>
      <c r="E1960" s="21">
        <f t="shared" si="212"/>
        <v>12</v>
      </c>
      <c r="F1960" s="23">
        <v>79.244989944979551</v>
      </c>
      <c r="G1960" s="23">
        <v>2400.3177231070554</v>
      </c>
      <c r="H1960" s="16">
        <f t="shared" si="216"/>
        <v>3.3014375214628695E-2</v>
      </c>
      <c r="I1960" s="23">
        <v>7.3924634302930281</v>
      </c>
      <c r="J1960" s="23">
        <v>55.568093376010978</v>
      </c>
      <c r="K1960" s="23">
        <v>19.736566484517304</v>
      </c>
      <c r="L1960" s="23">
        <v>13.693900319526412</v>
      </c>
      <c r="M1960" s="23">
        <f t="shared" si="213"/>
        <v>22.13762657196726</v>
      </c>
      <c r="N1960" s="23">
        <v>1316.916509408054</v>
      </c>
      <c r="O1960" s="17">
        <f t="shared" si="214"/>
        <v>2.242366147838323E-2</v>
      </c>
      <c r="P1960" s="18">
        <f t="shared" si="215"/>
        <v>5.4697733519278764E-2</v>
      </c>
    </row>
    <row r="1961" spans="2:16" x14ac:dyDescent="0.3">
      <c r="B1961" s="19">
        <v>40990.541666665413</v>
      </c>
      <c r="C1961" s="21">
        <f t="shared" si="210"/>
        <v>3</v>
      </c>
      <c r="D1961" s="21" t="str">
        <f t="shared" si="211"/>
        <v>Shoulder</v>
      </c>
      <c r="E1961" s="21">
        <f t="shared" si="212"/>
        <v>13</v>
      </c>
      <c r="F1961" s="23">
        <v>75.629208438593253</v>
      </c>
      <c r="G1961" s="23">
        <v>2368.250896548846</v>
      </c>
      <c r="H1961" s="16">
        <f t="shared" si="216"/>
        <v>3.1934626752935923E-2</v>
      </c>
      <c r="I1961" s="23">
        <v>7.2923544372844793</v>
      </c>
      <c r="J1961" s="23">
        <v>55.08689094098434</v>
      </c>
      <c r="K1961" s="23">
        <v>19.736566484517304</v>
      </c>
      <c r="L1961" s="23">
        <v>13.509996959819668</v>
      </c>
      <c r="M1961" s="23">
        <f t="shared" si="213"/>
        <v>21.840327496647369</v>
      </c>
      <c r="N1961" s="23">
        <v>1299.7755991272672</v>
      </c>
      <c r="O1961" s="17">
        <f t="shared" si="214"/>
        <v>2.241362428521735E-2</v>
      </c>
      <c r="P1961" s="18">
        <f t="shared" si="215"/>
        <v>5.3632480312424319E-2</v>
      </c>
    </row>
    <row r="1962" spans="2:16" x14ac:dyDescent="0.3">
      <c r="B1962" s="19">
        <v>40990.583333332077</v>
      </c>
      <c r="C1962" s="21">
        <f t="shared" si="210"/>
        <v>3</v>
      </c>
      <c r="D1962" s="21" t="str">
        <f t="shared" si="211"/>
        <v>Shoulder</v>
      </c>
      <c r="E1962" s="21">
        <f t="shared" si="212"/>
        <v>14</v>
      </c>
      <c r="F1962" s="23">
        <v>72.703634196550098</v>
      </c>
      <c r="G1962" s="23">
        <v>2336.184069990637</v>
      </c>
      <c r="H1962" s="16">
        <f t="shared" si="216"/>
        <v>3.1120678858511983E-2</v>
      </c>
      <c r="I1962" s="23">
        <v>7.2046157579142465</v>
      </c>
      <c r="J1962" s="23">
        <v>54.556441937758215</v>
      </c>
      <c r="K1962" s="23">
        <v>19.736566484517304</v>
      </c>
      <c r="L1962" s="23">
        <v>13.307272811424665</v>
      </c>
      <c r="M1962" s="23">
        <f t="shared" si="213"/>
        <v>21.512602641816244</v>
      </c>
      <c r="N1962" s="23">
        <v>1277.9000598515547</v>
      </c>
      <c r="O1962" s="17">
        <f t="shared" si="214"/>
        <v>2.2472194267732004E-2</v>
      </c>
      <c r="P1962" s="18">
        <f t="shared" si="215"/>
        <v>5.2893523185191804E-2</v>
      </c>
    </row>
    <row r="1963" spans="2:16" x14ac:dyDescent="0.3">
      <c r="B1963" s="19">
        <v>40990.624999998741</v>
      </c>
      <c r="C1963" s="21">
        <f t="shared" si="210"/>
        <v>3</v>
      </c>
      <c r="D1963" s="21" t="str">
        <f t="shared" si="211"/>
        <v>Shoulder</v>
      </c>
      <c r="E1963" s="21">
        <f t="shared" si="212"/>
        <v>15</v>
      </c>
      <c r="F1963" s="23">
        <v>73.555720959591241</v>
      </c>
      <c r="G1963" s="23">
        <v>2295.271222312922</v>
      </c>
      <c r="H1963" s="16">
        <f t="shared" si="216"/>
        <v>3.2046635815644424E-2</v>
      </c>
      <c r="I1963" s="23">
        <v>7.133494124020471</v>
      </c>
      <c r="J1963" s="23">
        <v>52.542512824388439</v>
      </c>
      <c r="K1963" s="23">
        <v>19.736566484517304</v>
      </c>
      <c r="L1963" s="23">
        <v>12.537600209623683</v>
      </c>
      <c r="M1963" s="23">
        <f t="shared" si="213"/>
        <v>20.268346130247451</v>
      </c>
      <c r="N1963" s="23">
        <v>1259.4684795225166</v>
      </c>
      <c r="O1963" s="17">
        <f t="shared" si="214"/>
        <v>2.1756670134894025E-2</v>
      </c>
      <c r="P1963" s="18">
        <f t="shared" si="215"/>
        <v>5.3106077866164392E-2</v>
      </c>
    </row>
    <row r="1964" spans="2:16" x14ac:dyDescent="0.3">
      <c r="B1964" s="19">
        <v>40990.666666665406</v>
      </c>
      <c r="C1964" s="21">
        <f t="shared" si="210"/>
        <v>3</v>
      </c>
      <c r="D1964" s="21" t="str">
        <f t="shared" si="211"/>
        <v>Shoulder</v>
      </c>
      <c r="E1964" s="21">
        <f t="shared" si="212"/>
        <v>16</v>
      </c>
      <c r="F1964" s="23">
        <v>72.471500265978605</v>
      </c>
      <c r="G1964" s="23">
        <v>2283.1079432736014</v>
      </c>
      <c r="H1964" s="16">
        <f t="shared" si="216"/>
        <v>3.1742476512987991E-2</v>
      </c>
      <c r="I1964" s="23">
        <v>7.0721480223924456</v>
      </c>
      <c r="J1964" s="23">
        <v>51.783197393243888</v>
      </c>
      <c r="K1964" s="23">
        <v>19.736566484517304</v>
      </c>
      <c r="L1964" s="23">
        <v>12.247409120177247</v>
      </c>
      <c r="M1964" s="23">
        <f t="shared" si="213"/>
        <v>19.799221788549339</v>
      </c>
      <c r="N1964" s="23">
        <v>1245.0409040695881</v>
      </c>
      <c r="O1964" s="17">
        <f t="shared" si="214"/>
        <v>2.1582720473768375E-2</v>
      </c>
      <c r="P1964" s="18">
        <f t="shared" si="215"/>
        <v>5.264010798903139E-2</v>
      </c>
    </row>
    <row r="1965" spans="2:16" x14ac:dyDescent="0.3">
      <c r="B1965" s="19">
        <v>40990.70833333207</v>
      </c>
      <c r="C1965" s="21">
        <f t="shared" si="210"/>
        <v>3</v>
      </c>
      <c r="D1965" s="21" t="str">
        <f t="shared" si="211"/>
        <v>Shoulder</v>
      </c>
      <c r="E1965" s="21">
        <f t="shared" si="212"/>
        <v>17</v>
      </c>
      <c r="F1965" s="23">
        <v>69.24708353052803</v>
      </c>
      <c r="G1965" s="23">
        <v>2256.5698799150837</v>
      </c>
      <c r="H1965" s="16">
        <f t="shared" si="216"/>
        <v>3.0686877524543511E-2</v>
      </c>
      <c r="I1965" s="23">
        <v>7.007398468821453</v>
      </c>
      <c r="J1965" s="23">
        <v>50.662974591062792</v>
      </c>
      <c r="K1965" s="23">
        <v>19.736566484517304</v>
      </c>
      <c r="L1965" s="23">
        <v>11.819288391881679</v>
      </c>
      <c r="M1965" s="23">
        <f t="shared" si="213"/>
        <v>19.10711971466381</v>
      </c>
      <c r="N1965" s="23">
        <v>1229.7248448011949</v>
      </c>
      <c r="O1965" s="17">
        <f t="shared" si="214"/>
        <v>2.1236066176826007E-2</v>
      </c>
      <c r="P1965" s="18">
        <f t="shared" si="215"/>
        <v>5.1271275139498154E-2</v>
      </c>
    </row>
    <row r="1966" spans="2:16" x14ac:dyDescent="0.3">
      <c r="B1966" s="19">
        <v>40990.749999998734</v>
      </c>
      <c r="C1966" s="21">
        <f t="shared" si="210"/>
        <v>3</v>
      </c>
      <c r="D1966" s="21" t="str">
        <f t="shared" si="211"/>
        <v>Shoulder</v>
      </c>
      <c r="E1966" s="21">
        <f t="shared" si="212"/>
        <v>18</v>
      </c>
      <c r="F1966" s="23">
        <v>66.987985250827307</v>
      </c>
      <c r="G1966" s="23">
        <v>2241.0893429559483</v>
      </c>
      <c r="H1966" s="16">
        <f t="shared" si="216"/>
        <v>2.9890814242359301E-2</v>
      </c>
      <c r="I1966" s="23">
        <v>7.0010743071022388</v>
      </c>
      <c r="J1966" s="23">
        <v>50.995418186539638</v>
      </c>
      <c r="K1966" s="23">
        <v>19.736566484517304</v>
      </c>
      <c r="L1966" s="23">
        <v>11.946339898006741</v>
      </c>
      <c r="M1966" s="23">
        <f t="shared" si="213"/>
        <v>19.312511804015593</v>
      </c>
      <c r="N1966" s="23">
        <v>1216.6808153045051</v>
      </c>
      <c r="O1966" s="17">
        <f t="shared" si="214"/>
        <v>2.1627353517966165E-2</v>
      </c>
      <c r="P1966" s="18">
        <f t="shared" si="215"/>
        <v>5.0871708553766104E-2</v>
      </c>
    </row>
    <row r="1967" spans="2:16" x14ac:dyDescent="0.3">
      <c r="B1967" s="19">
        <v>40990.791666665398</v>
      </c>
      <c r="C1967" s="21">
        <f t="shared" si="210"/>
        <v>3</v>
      </c>
      <c r="D1967" s="21" t="str">
        <f t="shared" si="211"/>
        <v>Shoulder</v>
      </c>
      <c r="E1967" s="21">
        <f t="shared" si="212"/>
        <v>19</v>
      </c>
      <c r="F1967" s="23">
        <v>70.401870251950527</v>
      </c>
      <c r="G1967" s="23">
        <v>2239.9835903160101</v>
      </c>
      <c r="H1967" s="16">
        <f t="shared" si="216"/>
        <v>3.1429636608194277E-2</v>
      </c>
      <c r="I1967" s="23">
        <v>7.0792936827223869</v>
      </c>
      <c r="J1967" s="23">
        <v>51.331918572222975</v>
      </c>
      <c r="K1967" s="23">
        <v>19.736566484517304</v>
      </c>
      <c r="L1967" s="23">
        <v>12.074941806403888</v>
      </c>
      <c r="M1967" s="23">
        <f t="shared" si="213"/>
        <v>19.520410281301782</v>
      </c>
      <c r="N1967" s="23">
        <v>1213.9532263410608</v>
      </c>
      <c r="O1967" s="17">
        <f t="shared" si="214"/>
        <v>2.1911638263195296E-2</v>
      </c>
      <c r="P1967" s="18">
        <f t="shared" si="215"/>
        <v>5.2652600043287139E-2</v>
      </c>
    </row>
    <row r="1968" spans="2:16" x14ac:dyDescent="0.3">
      <c r="B1968" s="19">
        <v>40990.833333332062</v>
      </c>
      <c r="C1968" s="21">
        <f t="shared" si="210"/>
        <v>3</v>
      </c>
      <c r="D1968" s="21" t="str">
        <f t="shared" si="211"/>
        <v>Shoulder</v>
      </c>
      <c r="E1968" s="21">
        <f t="shared" si="212"/>
        <v>20</v>
      </c>
      <c r="F1968" s="23">
        <v>75.347366864435173</v>
      </c>
      <c r="G1968" s="23">
        <v>2258.78138519496</v>
      </c>
      <c r="H1968" s="16">
        <f t="shared" si="216"/>
        <v>3.33575295769191E-2</v>
      </c>
      <c r="I1968" s="23">
        <v>7.4525414139306516</v>
      </c>
      <c r="J1968" s="23">
        <v>49.471343990256507</v>
      </c>
      <c r="K1968" s="23">
        <v>19.736566484517304</v>
      </c>
      <c r="L1968" s="23">
        <v>11.363877414991034</v>
      </c>
      <c r="M1968" s="23">
        <f t="shared" si="213"/>
        <v>18.370900090748169</v>
      </c>
      <c r="N1968" s="23">
        <v>1299.5112356301854</v>
      </c>
      <c r="O1968" s="17">
        <f t="shared" si="214"/>
        <v>1.9871656971211942E-2</v>
      </c>
      <c r="P1968" s="18">
        <f t="shared" si="215"/>
        <v>5.256631716297145E-2</v>
      </c>
    </row>
    <row r="1969" spans="2:16" x14ac:dyDescent="0.3">
      <c r="B1969" s="19">
        <v>40990.874999998727</v>
      </c>
      <c r="C1969" s="21">
        <f t="shared" si="210"/>
        <v>3</v>
      </c>
      <c r="D1969" s="21" t="str">
        <f t="shared" si="211"/>
        <v>Shoulder</v>
      </c>
      <c r="E1969" s="21">
        <f t="shared" si="212"/>
        <v>21</v>
      </c>
      <c r="F1969" s="23">
        <v>78.257795585733845</v>
      </c>
      <c r="G1969" s="23">
        <v>2382.6256808680432</v>
      </c>
      <c r="H1969" s="16">
        <f t="shared" si="216"/>
        <v>3.2845191006764772E-2</v>
      </c>
      <c r="I1969" s="23">
        <v>7.2698355134272878</v>
      </c>
      <c r="J1969" s="23">
        <v>51.479783292364054</v>
      </c>
      <c r="K1969" s="23">
        <v>19.736566484517304</v>
      </c>
      <c r="L1969" s="23">
        <v>12.131451950236674</v>
      </c>
      <c r="M1969" s="23">
        <f t="shared" si="213"/>
        <v>19.611764857610076</v>
      </c>
      <c r="N1969" s="23">
        <v>1300.4465460735885</v>
      </c>
      <c r="O1969" s="17">
        <f t="shared" si="214"/>
        <v>2.0671053687058825E-2</v>
      </c>
      <c r="P1969" s="18">
        <f t="shared" si="215"/>
        <v>5.2837299987161065E-2</v>
      </c>
    </row>
    <row r="1970" spans="2:16" x14ac:dyDescent="0.3">
      <c r="B1970" s="19">
        <v>40990.916666665391</v>
      </c>
      <c r="C1970" s="21">
        <f t="shared" si="210"/>
        <v>3</v>
      </c>
      <c r="D1970" s="21" t="str">
        <f t="shared" si="211"/>
        <v>Shoulder</v>
      </c>
      <c r="E1970" s="21">
        <f t="shared" si="212"/>
        <v>22</v>
      </c>
      <c r="F1970" s="23">
        <v>74.284584438690402</v>
      </c>
      <c r="G1970" s="23">
        <v>2350.5588543098343</v>
      </c>
      <c r="H1970" s="16">
        <f t="shared" si="216"/>
        <v>3.1602945955804061E-2</v>
      </c>
      <c r="I1970" s="23">
        <v>6.8289077433528202</v>
      </c>
      <c r="J1970" s="23">
        <v>50.168270072714265</v>
      </c>
      <c r="K1970" s="23">
        <v>19.736566484517304</v>
      </c>
      <c r="L1970" s="23">
        <v>11.630224878557264</v>
      </c>
      <c r="M1970" s="23">
        <f t="shared" si="213"/>
        <v>18.801478709639696</v>
      </c>
      <c r="N1970" s="23">
        <v>1185.3744934603671</v>
      </c>
      <c r="O1970" s="17">
        <f t="shared" si="214"/>
        <v>2.1622184882831266E-2</v>
      </c>
      <c r="P1970" s="18">
        <f t="shared" si="215"/>
        <v>5.2541806098336807E-2</v>
      </c>
    </row>
    <row r="1971" spans="2:16" x14ac:dyDescent="0.3">
      <c r="B1971" s="19">
        <v>40990.958333332055</v>
      </c>
      <c r="C1971" s="21">
        <f t="shared" si="210"/>
        <v>3</v>
      </c>
      <c r="D1971" s="21" t="str">
        <f t="shared" si="211"/>
        <v>Shoulder</v>
      </c>
      <c r="E1971" s="21">
        <f t="shared" si="212"/>
        <v>23</v>
      </c>
      <c r="F1971" s="23">
        <v>63.458220491679832</v>
      </c>
      <c r="G1971" s="23">
        <v>2224.5030533568747</v>
      </c>
      <c r="H1971" s="16">
        <f t="shared" si="216"/>
        <v>2.8526919932035398E-2</v>
      </c>
      <c r="I1971" s="23">
        <v>6.4511885208415789</v>
      </c>
      <c r="J1971" s="23">
        <v>50.386609564230746</v>
      </c>
      <c r="K1971" s="23">
        <v>19.736566484517304</v>
      </c>
      <c r="L1971" s="23">
        <v>11.713668691646699</v>
      </c>
      <c r="M1971" s="23">
        <f t="shared" si="213"/>
        <v>18.936374388066742</v>
      </c>
      <c r="N1971" s="23">
        <v>1067.8642730381939</v>
      </c>
      <c r="O1971" s="17">
        <f t="shared" si="214"/>
        <v>2.3774147660805104E-2</v>
      </c>
      <c r="P1971" s="18">
        <f t="shared" si="215"/>
        <v>5.1622864386068328E-2</v>
      </c>
    </row>
    <row r="1972" spans="2:16" x14ac:dyDescent="0.3">
      <c r="B1972" s="19">
        <v>40990.999999998719</v>
      </c>
      <c r="C1972" s="21">
        <f t="shared" si="210"/>
        <v>3</v>
      </c>
      <c r="D1972" s="21" t="str">
        <f t="shared" si="211"/>
        <v>Shoulder</v>
      </c>
      <c r="E1972" s="21">
        <f t="shared" si="212"/>
        <v>0</v>
      </c>
      <c r="F1972" s="23">
        <v>58.081213752652722</v>
      </c>
      <c r="G1972" s="23">
        <v>2090.7069839243472</v>
      </c>
      <c r="H1972" s="16">
        <f t="shared" si="216"/>
        <v>2.7780657069233002E-2</v>
      </c>
      <c r="I1972" s="23">
        <v>6.254486271466952</v>
      </c>
      <c r="J1972" s="23">
        <v>49.08653644328075</v>
      </c>
      <c r="K1972" s="23">
        <v>19.736566484517304</v>
      </c>
      <c r="L1972" s="23">
        <v>11.216813735387179</v>
      </c>
      <c r="M1972" s="23">
        <f t="shared" si="213"/>
        <v>18.133156223376268</v>
      </c>
      <c r="N1972" s="23">
        <v>997.59070932686268</v>
      </c>
      <c r="O1972" s="17">
        <f t="shared" si="214"/>
        <v>2.444654131883315E-2</v>
      </c>
      <c r="P1972" s="18">
        <f t="shared" si="215"/>
        <v>5.1548057407158815E-2</v>
      </c>
    </row>
    <row r="1973" spans="2:16" x14ac:dyDescent="0.3">
      <c r="B1973" s="19">
        <v>40991.041666665384</v>
      </c>
      <c r="C1973" s="21">
        <f t="shared" si="210"/>
        <v>3</v>
      </c>
      <c r="D1973" s="21" t="str">
        <f t="shared" si="211"/>
        <v>Shoulder</v>
      </c>
      <c r="E1973" s="21">
        <f t="shared" si="212"/>
        <v>1</v>
      </c>
      <c r="F1973" s="23">
        <v>64.010958734264264</v>
      </c>
      <c r="G1973" s="23">
        <v>2013.3042991286702</v>
      </c>
      <c r="H1973" s="16">
        <f t="shared" si="216"/>
        <v>3.1793981049942278E-2</v>
      </c>
      <c r="I1973" s="23">
        <v>6.1726165908538135</v>
      </c>
      <c r="J1973" s="23">
        <v>48.147930515891339</v>
      </c>
      <c r="K1973" s="23">
        <v>19.736566484517304</v>
      </c>
      <c r="L1973" s="23">
        <v>10.858102367939466</v>
      </c>
      <c r="M1973" s="23">
        <f t="shared" si="213"/>
        <v>17.553261663434569</v>
      </c>
      <c r="N1973" s="23">
        <v>949.19873280085756</v>
      </c>
      <c r="O1973" s="17">
        <f t="shared" si="214"/>
        <v>2.499569103329817E-2</v>
      </c>
      <c r="P1973" s="18">
        <f t="shared" si="215"/>
        <v>5.5994959556197557E-2</v>
      </c>
    </row>
    <row r="1974" spans="2:16" x14ac:dyDescent="0.3">
      <c r="B1974" s="19">
        <v>40991.083333332048</v>
      </c>
      <c r="C1974" s="21">
        <f t="shared" si="210"/>
        <v>3</v>
      </c>
      <c r="D1974" s="21" t="str">
        <f t="shared" si="211"/>
        <v>Shoulder</v>
      </c>
      <c r="E1974" s="21">
        <f t="shared" si="212"/>
        <v>2</v>
      </c>
      <c r="F1974" s="23">
        <v>65.580592762026797</v>
      </c>
      <c r="G1974" s="23">
        <v>1965.7569356113258</v>
      </c>
      <c r="H1974" s="16">
        <f t="shared" si="216"/>
        <v>3.3361496314208372E-2</v>
      </c>
      <c r="I1974" s="23">
        <v>6.1158581956185722</v>
      </c>
      <c r="J1974" s="23">
        <v>47.101533875188537</v>
      </c>
      <c r="K1974" s="23">
        <v>19.736566484517304</v>
      </c>
      <c r="L1974" s="23">
        <v>10.45819612515322</v>
      </c>
      <c r="M1974" s="23">
        <f t="shared" si="213"/>
        <v>16.90677126551801</v>
      </c>
      <c r="N1974" s="23">
        <v>943.16709589305515</v>
      </c>
      <c r="O1974" s="17">
        <f t="shared" si="214"/>
        <v>2.4409915868976728E-2</v>
      </c>
      <c r="P1974" s="18">
        <f t="shared" si="215"/>
        <v>5.6957060864892092E-2</v>
      </c>
    </row>
    <row r="1975" spans="2:16" x14ac:dyDescent="0.3">
      <c r="B1975" s="19">
        <v>40991.124999998712</v>
      </c>
      <c r="C1975" s="21">
        <f t="shared" si="210"/>
        <v>3</v>
      </c>
      <c r="D1975" s="21" t="str">
        <f t="shared" si="211"/>
        <v>Shoulder</v>
      </c>
      <c r="E1975" s="21">
        <f t="shared" si="212"/>
        <v>3</v>
      </c>
      <c r="F1975" s="23">
        <v>62.827857781326685</v>
      </c>
      <c r="G1975" s="23">
        <v>1958.0166671317579</v>
      </c>
      <c r="H1975" s="16">
        <f t="shared" si="216"/>
        <v>3.2087498965655589E-2</v>
      </c>
      <c r="I1975" s="23">
        <v>6.1186640591177239</v>
      </c>
      <c r="J1975" s="23">
        <v>48.804278662959625</v>
      </c>
      <c r="K1975" s="23">
        <v>19.736566484517304</v>
      </c>
      <c r="L1975" s="23">
        <v>11.108941974302782</v>
      </c>
      <c r="M1975" s="23">
        <f t="shared" si="213"/>
        <v>17.95877020413954</v>
      </c>
      <c r="N1975" s="23">
        <v>951.41260573178261</v>
      </c>
      <c r="O1975" s="17">
        <f t="shared" si="214"/>
        <v>2.5307037260388212E-2</v>
      </c>
      <c r="P1975" s="18">
        <f t="shared" si="215"/>
        <v>5.6582496694127286E-2</v>
      </c>
    </row>
    <row r="1976" spans="2:16" x14ac:dyDescent="0.3">
      <c r="B1976" s="19">
        <v>40991.166666665376</v>
      </c>
      <c r="C1976" s="21">
        <f t="shared" si="210"/>
        <v>3</v>
      </c>
      <c r="D1976" s="21" t="str">
        <f t="shared" si="211"/>
        <v>Shoulder</v>
      </c>
      <c r="E1976" s="21">
        <f t="shared" si="212"/>
        <v>4</v>
      </c>
      <c r="F1976" s="23">
        <v>62.114446810100581</v>
      </c>
      <c r="G1976" s="23">
        <v>1952.4879039320667</v>
      </c>
      <c r="H1976" s="16">
        <f t="shared" si="216"/>
        <v>3.1812973942122687E-2</v>
      </c>
      <c r="I1976" s="23">
        <v>6.2687115322274654</v>
      </c>
      <c r="J1976" s="23">
        <v>51.31656200001423</v>
      </c>
      <c r="K1976" s="23">
        <v>19.736566484517304</v>
      </c>
      <c r="L1976" s="23">
        <v>12.069072914193045</v>
      </c>
      <c r="M1976" s="23">
        <f t="shared" si="213"/>
        <v>19.510922601303882</v>
      </c>
      <c r="N1976" s="23">
        <v>969.59232756731978</v>
      </c>
      <c r="O1976" s="17">
        <f t="shared" si="214"/>
        <v>2.658811688228983E-2</v>
      </c>
      <c r="P1976" s="18">
        <f t="shared" si="215"/>
        <v>5.755524375486612E-2</v>
      </c>
    </row>
    <row r="1977" spans="2:16" x14ac:dyDescent="0.3">
      <c r="B1977" s="19">
        <v>40991.208333332041</v>
      </c>
      <c r="C1977" s="21">
        <f t="shared" si="210"/>
        <v>3</v>
      </c>
      <c r="D1977" s="21" t="str">
        <f t="shared" si="211"/>
        <v>Shoulder</v>
      </c>
      <c r="E1977" s="21">
        <f t="shared" si="212"/>
        <v>5</v>
      </c>
      <c r="F1977" s="23">
        <v>63.342963330777636</v>
      </c>
      <c r="G1977" s="23">
        <v>2000.0352674494115</v>
      </c>
      <c r="H1977" s="16">
        <f t="shared" si="216"/>
        <v>3.1670923189048121E-2</v>
      </c>
      <c r="I1977" s="23">
        <v>6.5258205914810121</v>
      </c>
      <c r="J1977" s="23">
        <v>50.467049190065453</v>
      </c>
      <c r="K1977" s="23">
        <v>19.736566484517304</v>
      </c>
      <c r="L1977" s="23">
        <v>11.744410675410219</v>
      </c>
      <c r="M1977" s="23">
        <f t="shared" si="213"/>
        <v>18.98607203013793</v>
      </c>
      <c r="N1977" s="23">
        <v>1055.1817260288151</v>
      </c>
      <c r="O1977" s="17">
        <f t="shared" si="214"/>
        <v>2.417772407567477E-2</v>
      </c>
      <c r="P1977" s="18">
        <f t="shared" si="215"/>
        <v>5.5082916422636199E-2</v>
      </c>
    </row>
    <row r="1978" spans="2:16" x14ac:dyDescent="0.3">
      <c r="B1978" s="19">
        <v>40991.249999998705</v>
      </c>
      <c r="C1978" s="21">
        <f t="shared" si="210"/>
        <v>3</v>
      </c>
      <c r="D1978" s="21" t="str">
        <f t="shared" si="211"/>
        <v>Shoulder</v>
      </c>
      <c r="E1978" s="21">
        <f t="shared" si="212"/>
        <v>6</v>
      </c>
      <c r="F1978" s="23">
        <v>67.582599849858809</v>
      </c>
      <c r="G1978" s="23">
        <v>2100.6587576837915</v>
      </c>
      <c r="H1978" s="16">
        <f t="shared" si="216"/>
        <v>3.2172098206172284E-2</v>
      </c>
      <c r="I1978" s="23">
        <v>7.1350606071879117</v>
      </c>
      <c r="J1978" s="23">
        <v>51.16670085305531</v>
      </c>
      <c r="K1978" s="23">
        <v>19.736566484517304</v>
      </c>
      <c r="L1978" s="23">
        <v>12.011799786691673</v>
      </c>
      <c r="M1978" s="23">
        <f t="shared" si="213"/>
        <v>19.418334581846331</v>
      </c>
      <c r="N1978" s="23">
        <v>1226.6852253954823</v>
      </c>
      <c r="O1978" s="17">
        <f t="shared" si="214"/>
        <v>2.1646462058327511E-2</v>
      </c>
      <c r="P1978" s="18">
        <f t="shared" si="215"/>
        <v>5.31221481613431E-2</v>
      </c>
    </row>
    <row r="1979" spans="2:16" x14ac:dyDescent="0.3">
      <c r="B1979" s="19">
        <v>40991.291666665369</v>
      </c>
      <c r="C1979" s="21">
        <f t="shared" si="210"/>
        <v>3</v>
      </c>
      <c r="D1979" s="21" t="str">
        <f t="shared" si="211"/>
        <v>Shoulder</v>
      </c>
      <c r="E1979" s="21">
        <f t="shared" si="212"/>
        <v>7</v>
      </c>
      <c r="F1979" s="23">
        <v>75.23479248931416</v>
      </c>
      <c r="G1979" s="23">
        <v>2278.6849327138484</v>
      </c>
      <c r="H1979" s="16">
        <f t="shared" si="216"/>
        <v>3.3016759539332925E-2</v>
      </c>
      <c r="I1979" s="23">
        <v>7.7519520541397684</v>
      </c>
      <c r="J1979" s="23">
        <v>52.095891460830906</v>
      </c>
      <c r="K1979" s="23">
        <v>19.736566484517304</v>
      </c>
      <c r="L1979" s="23">
        <v>12.366912857905499</v>
      </c>
      <c r="M1979" s="23">
        <f t="shared" si="213"/>
        <v>19.992412118408105</v>
      </c>
      <c r="N1979" s="23">
        <v>1368.391629394848</v>
      </c>
      <c r="O1979" s="17">
        <f t="shared" si="214"/>
        <v>2.0275163612932526E-2</v>
      </c>
      <c r="P1979" s="18">
        <f t="shared" si="215"/>
        <v>5.2622502950636627E-2</v>
      </c>
    </row>
    <row r="1980" spans="2:16" x14ac:dyDescent="0.3">
      <c r="B1980" s="19">
        <v>40991.333333332033</v>
      </c>
      <c r="C1980" s="21">
        <f t="shared" si="210"/>
        <v>3</v>
      </c>
      <c r="D1980" s="21" t="str">
        <f t="shared" si="211"/>
        <v>Shoulder</v>
      </c>
      <c r="E1980" s="21">
        <f t="shared" si="212"/>
        <v>8</v>
      </c>
      <c r="F1980" s="23">
        <v>74.032325019073383</v>
      </c>
      <c r="G1980" s="23">
        <v>2454.4996024640291</v>
      </c>
      <c r="H1980" s="16">
        <f t="shared" si="216"/>
        <v>3.0161881038706883E-2</v>
      </c>
      <c r="I1980" s="23">
        <v>7.8363214858147394</v>
      </c>
      <c r="J1980" s="23">
        <v>58.005081877657396</v>
      </c>
      <c r="K1980" s="23">
        <v>19.736566484517304</v>
      </c>
      <c r="L1980" s="23">
        <v>14.625255484000309</v>
      </c>
      <c r="M1980" s="23">
        <f t="shared" si="213"/>
        <v>23.643259909139783</v>
      </c>
      <c r="N1980" s="23">
        <v>1405.8980414935845</v>
      </c>
      <c r="O1980" s="17">
        <f t="shared" si="214"/>
        <v>2.2391084179555116E-2</v>
      </c>
      <c r="P1980" s="18">
        <f t="shared" si="215"/>
        <v>5.1877608000910583E-2</v>
      </c>
    </row>
    <row r="1981" spans="2:16" x14ac:dyDescent="0.3">
      <c r="B1981" s="19">
        <v>40991.374999998698</v>
      </c>
      <c r="C1981" s="21">
        <f t="shared" si="210"/>
        <v>3</v>
      </c>
      <c r="D1981" s="21" t="str">
        <f t="shared" si="211"/>
        <v>Shoulder</v>
      </c>
      <c r="E1981" s="21">
        <f t="shared" si="212"/>
        <v>9</v>
      </c>
      <c r="F1981" s="23">
        <v>78.874020700183465</v>
      </c>
      <c r="G1981" s="23">
        <v>2478.8261605426706</v>
      </c>
      <c r="H1981" s="16">
        <f t="shared" si="216"/>
        <v>3.181910129708982E-2</v>
      </c>
      <c r="I1981" s="23">
        <v>7.8331159355326907</v>
      </c>
      <c r="J1981" s="23">
        <v>57.845198950297259</v>
      </c>
      <c r="K1981" s="23">
        <v>19.736566484517304</v>
      </c>
      <c r="L1981" s="23">
        <v>14.564152286341617</v>
      </c>
      <c r="M1981" s="23">
        <f t="shared" si="213"/>
        <v>23.544480179438338</v>
      </c>
      <c r="N1981" s="23">
        <v>1406.7407305902475</v>
      </c>
      <c r="O1981" s="17">
        <f t="shared" si="214"/>
        <v>2.2305173535286389E-2</v>
      </c>
      <c r="P1981" s="18">
        <f t="shared" si="215"/>
        <v>5.3414544256207765E-2</v>
      </c>
    </row>
    <row r="1982" spans="2:16" x14ac:dyDescent="0.3">
      <c r="B1982" s="19">
        <v>40991.416666665362</v>
      </c>
      <c r="C1982" s="21">
        <f t="shared" si="210"/>
        <v>3</v>
      </c>
      <c r="D1982" s="21" t="str">
        <f t="shared" si="211"/>
        <v>Shoulder</v>
      </c>
      <c r="E1982" s="21">
        <f t="shared" si="212"/>
        <v>10</v>
      </c>
      <c r="F1982" s="23">
        <v>81.394189670339642</v>
      </c>
      <c r="G1982" s="23">
        <v>2483.2491711024236</v>
      </c>
      <c r="H1982" s="16">
        <f t="shared" si="216"/>
        <v>3.2777294609628395E-2</v>
      </c>
      <c r="I1982" s="23">
        <v>7.8751722949011471</v>
      </c>
      <c r="J1982" s="23">
        <v>58.264217073008808</v>
      </c>
      <c r="K1982" s="23">
        <v>19.736566484517304</v>
      </c>
      <c r="L1982" s="23">
        <v>14.724290379866435</v>
      </c>
      <c r="M1982" s="23">
        <f t="shared" si="213"/>
        <v>23.803360208625069</v>
      </c>
      <c r="N1982" s="23">
        <v>1397.1945569568104</v>
      </c>
      <c r="O1982" s="17">
        <f t="shared" si="214"/>
        <v>2.2672957281285381E-2</v>
      </c>
      <c r="P1982" s="18">
        <f t="shared" si="215"/>
        <v>5.470709369043357E-2</v>
      </c>
    </row>
    <row r="1983" spans="2:16" x14ac:dyDescent="0.3">
      <c r="B1983" s="19">
        <v>40991.458333332026</v>
      </c>
      <c r="C1983" s="21">
        <f t="shared" si="210"/>
        <v>3</v>
      </c>
      <c r="D1983" s="21" t="str">
        <f t="shared" si="211"/>
        <v>Shoulder</v>
      </c>
      <c r="E1983" s="21">
        <f t="shared" si="212"/>
        <v>11</v>
      </c>
      <c r="F1983" s="23">
        <v>79.716323605661813</v>
      </c>
      <c r="G1983" s="23">
        <v>2485.4606763822999</v>
      </c>
      <c r="H1983" s="16">
        <f t="shared" si="216"/>
        <v>3.2073057668203592E-2</v>
      </c>
      <c r="I1983" s="23">
        <v>7.8365911729520006</v>
      </c>
      <c r="J1983" s="23">
        <v>58.528655067186165</v>
      </c>
      <c r="K1983" s="23">
        <v>19.736566484517304</v>
      </c>
      <c r="L1983" s="23">
        <v>14.825351870880368</v>
      </c>
      <c r="M1983" s="23">
        <f t="shared" si="213"/>
        <v>23.966736711788492</v>
      </c>
      <c r="N1983" s="23">
        <v>1374.9888437802074</v>
      </c>
      <c r="O1983" s="17">
        <f t="shared" si="214"/>
        <v>2.3129880674016778E-2</v>
      </c>
      <c r="P1983" s="18">
        <f t="shared" si="215"/>
        <v>5.4461092345503961E-2</v>
      </c>
    </row>
    <row r="1984" spans="2:16" x14ac:dyDescent="0.3">
      <c r="B1984" s="19">
        <v>40991.49999999869</v>
      </c>
      <c r="C1984" s="21">
        <f t="shared" si="210"/>
        <v>3</v>
      </c>
      <c r="D1984" s="21" t="str">
        <f t="shared" si="211"/>
        <v>Shoulder</v>
      </c>
      <c r="E1984" s="21">
        <f t="shared" si="212"/>
        <v>12</v>
      </c>
      <c r="F1984" s="23">
        <v>75.304054494376558</v>
      </c>
      <c r="G1984" s="23">
        <v>2467.7686341432882</v>
      </c>
      <c r="H1984" s="16">
        <f t="shared" si="216"/>
        <v>3.0515038343746172E-2</v>
      </c>
      <c r="I1984" s="23">
        <v>7.6677466347326177</v>
      </c>
      <c r="J1984" s="23">
        <v>57.429649799763958</v>
      </c>
      <c r="K1984" s="23">
        <v>19.736566484517304</v>
      </c>
      <c r="L1984" s="23">
        <v>14.405339945954919</v>
      </c>
      <c r="M1984" s="23">
        <f t="shared" si="213"/>
        <v>23.287743369291732</v>
      </c>
      <c r="N1984" s="23">
        <v>1310.1805237427798</v>
      </c>
      <c r="O1984" s="17">
        <f t="shared" si="214"/>
        <v>2.3626889152339181E-2</v>
      </c>
      <c r="P1984" s="18">
        <f t="shared" si="215"/>
        <v>5.3420952067658282E-2</v>
      </c>
    </row>
    <row r="1985" spans="2:16" x14ac:dyDescent="0.3">
      <c r="B1985" s="19">
        <v>40991.541666665355</v>
      </c>
      <c r="C1985" s="21">
        <f t="shared" si="210"/>
        <v>3</v>
      </c>
      <c r="D1985" s="21" t="str">
        <f t="shared" si="211"/>
        <v>Shoulder</v>
      </c>
      <c r="E1985" s="21">
        <f t="shared" si="212"/>
        <v>13</v>
      </c>
      <c r="F1985" s="23">
        <v>75.416904837041358</v>
      </c>
      <c r="G1985" s="23">
        <v>2401.4234757469935</v>
      </c>
      <c r="H1985" s="16">
        <f t="shared" si="216"/>
        <v>3.1405083525962434E-2</v>
      </c>
      <c r="I1985" s="23">
        <v>7.4206396028826012</v>
      </c>
      <c r="J1985" s="23">
        <v>55.771517114481178</v>
      </c>
      <c r="K1985" s="23">
        <v>19.736566484517304</v>
      </c>
      <c r="L1985" s="23">
        <v>13.771643710302696</v>
      </c>
      <c r="M1985" s="23">
        <f t="shared" si="213"/>
        <v>22.263306919661176</v>
      </c>
      <c r="N1985" s="23">
        <v>1279.9763176282204</v>
      </c>
      <c r="O1985" s="17">
        <f t="shared" si="214"/>
        <v>2.319101229743668E-2</v>
      </c>
      <c r="P1985" s="18">
        <f t="shared" si="215"/>
        <v>5.3867780145146496E-2</v>
      </c>
    </row>
    <row r="1986" spans="2:16" x14ac:dyDescent="0.3">
      <c r="B1986" s="19">
        <v>40991.583333332019</v>
      </c>
      <c r="C1986" s="21">
        <f t="shared" si="210"/>
        <v>3</v>
      </c>
      <c r="D1986" s="21" t="str">
        <f t="shared" si="211"/>
        <v>Shoulder</v>
      </c>
      <c r="E1986" s="21">
        <f t="shared" si="212"/>
        <v>14</v>
      </c>
      <c r="F1986" s="23">
        <v>74.84672680396325</v>
      </c>
      <c r="G1986" s="23">
        <v>2350.5588543098343</v>
      </c>
      <c r="H1986" s="16">
        <f t="shared" si="216"/>
        <v>3.184209859996872E-2</v>
      </c>
      <c r="I1986" s="23">
        <v>7.2001900888690376</v>
      </c>
      <c r="J1986" s="23">
        <v>53.342622814042407</v>
      </c>
      <c r="K1986" s="23">
        <v>19.736566484517304</v>
      </c>
      <c r="L1986" s="23">
        <v>12.843381944132457</v>
      </c>
      <c r="M1986" s="23">
        <f t="shared" si="213"/>
        <v>20.762674385392646</v>
      </c>
      <c r="N1986" s="23">
        <v>1255.7324823958163</v>
      </c>
      <c r="O1986" s="17">
        <f t="shared" si="214"/>
        <v>2.2268170065101161E-2</v>
      </c>
      <c r="P1986" s="18">
        <f t="shared" si="215"/>
        <v>5.3401203398216059E-2</v>
      </c>
    </row>
    <row r="1987" spans="2:16" x14ac:dyDescent="0.3">
      <c r="B1987" s="19">
        <v>40991.624999998683</v>
      </c>
      <c r="C1987" s="21">
        <f t="shared" si="210"/>
        <v>3</v>
      </c>
      <c r="D1987" s="21" t="str">
        <f t="shared" si="211"/>
        <v>Shoulder</v>
      </c>
      <c r="E1987" s="21">
        <f t="shared" si="212"/>
        <v>15</v>
      </c>
      <c r="F1987" s="23">
        <v>73.779591028666601</v>
      </c>
      <c r="G1987" s="23">
        <v>2308.5402539921811</v>
      </c>
      <c r="H1987" s="16">
        <f t="shared" si="216"/>
        <v>3.1959412837215567E-2</v>
      </c>
      <c r="I1987" s="23">
        <v>7.0637880581921975</v>
      </c>
      <c r="J1987" s="23">
        <v>51.864427244792523</v>
      </c>
      <c r="K1987" s="23">
        <v>19.736566484517304</v>
      </c>
      <c r="L1987" s="23">
        <v>12.278453108155919</v>
      </c>
      <c r="M1987" s="23">
        <f t="shared" si="213"/>
        <v>19.8494076521193</v>
      </c>
      <c r="N1987" s="23">
        <v>1238.2224182904706</v>
      </c>
      <c r="O1987" s="17">
        <f t="shared" si="214"/>
        <v>2.1735348442058346E-2</v>
      </c>
      <c r="P1987" s="18">
        <f t="shared" si="215"/>
        <v>5.3000112305253436E-2</v>
      </c>
    </row>
    <row r="1988" spans="2:16" x14ac:dyDescent="0.3">
      <c r="B1988" s="19">
        <v>40991.666666665347</v>
      </c>
      <c r="C1988" s="21">
        <f t="shared" si="210"/>
        <v>3</v>
      </c>
      <c r="D1988" s="21" t="str">
        <f t="shared" si="211"/>
        <v>Shoulder</v>
      </c>
      <c r="E1988" s="21">
        <f t="shared" si="212"/>
        <v>16</v>
      </c>
      <c r="F1988" s="23">
        <v>73.686304344914106</v>
      </c>
      <c r="G1988" s="23">
        <v>2268.7331589544042</v>
      </c>
      <c r="H1988" s="16">
        <f t="shared" si="216"/>
        <v>3.2479052926115852E-2</v>
      </c>
      <c r="I1988" s="23">
        <v>6.9964283466616655</v>
      </c>
      <c r="J1988" s="23">
        <v>51.171113092706406</v>
      </c>
      <c r="K1988" s="23">
        <v>19.736566484517304</v>
      </c>
      <c r="L1988" s="23">
        <v>12.013486032721627</v>
      </c>
      <c r="M1988" s="23">
        <f t="shared" si="213"/>
        <v>19.421060575467475</v>
      </c>
      <c r="N1988" s="23">
        <v>1214.7726634113458</v>
      </c>
      <c r="O1988" s="17">
        <f t="shared" si="214"/>
        <v>2.1746858254072896E-2</v>
      </c>
      <c r="P1988" s="18">
        <f t="shared" si="215"/>
        <v>5.3519593819977979E-2</v>
      </c>
    </row>
    <row r="1989" spans="2:16" x14ac:dyDescent="0.3">
      <c r="B1989" s="19">
        <v>40991.708333332012</v>
      </c>
      <c r="C1989" s="21">
        <f t="shared" ref="C1989:C2052" si="217">MONTH(B1989)</f>
        <v>3</v>
      </c>
      <c r="D1989" s="21" t="str">
        <f t="shared" ref="D1989:D2052" si="218">IF(AND(C1989&gt;5,C1989&lt;7),"Summer",IF(OR(C1989=1,C1989&gt;10),"Winter","Shoulder"))</f>
        <v>Shoulder</v>
      </c>
      <c r="E1989" s="21">
        <f t="shared" ref="E1989:E2052" si="219">HOUR(B1989)</f>
        <v>17</v>
      </c>
      <c r="F1989" s="23">
        <v>71.485385439570166</v>
      </c>
      <c r="G1989" s="23">
        <v>2251.0411167153925</v>
      </c>
      <c r="H1989" s="16">
        <f t="shared" si="216"/>
        <v>3.1756588055520771E-2</v>
      </c>
      <c r="I1989" s="23">
        <v>6.9136194775838415</v>
      </c>
      <c r="J1989" s="23">
        <v>50.223759537178211</v>
      </c>
      <c r="K1989" s="23">
        <v>19.736566484517304</v>
      </c>
      <c r="L1989" s="23">
        <v>11.651431543778488</v>
      </c>
      <c r="M1989" s="23">
        <f t="shared" ref="M1989:M2052" si="220">J1989-K1989-L1989</f>
        <v>18.83576150888242</v>
      </c>
      <c r="N1989" s="23">
        <v>1196.0228652224168</v>
      </c>
      <c r="O1989" s="17">
        <f t="shared" ref="O1989:O2052" si="221">(I1989+M1989)/N1989</f>
        <v>2.1529171168209911E-2</v>
      </c>
      <c r="P1989" s="18">
        <f t="shared" ref="P1989:P2052" si="222">H1989+(1-H1989)*O1989</f>
        <v>5.2602066203765049E-2</v>
      </c>
    </row>
    <row r="1990" spans="2:16" x14ac:dyDescent="0.3">
      <c r="B1990" s="19">
        <v>40991.749999998676</v>
      </c>
      <c r="C1990" s="21">
        <f t="shared" si="217"/>
        <v>3</v>
      </c>
      <c r="D1990" s="21" t="str">
        <f t="shared" si="218"/>
        <v>Shoulder</v>
      </c>
      <c r="E1990" s="21">
        <f t="shared" si="219"/>
        <v>18</v>
      </c>
      <c r="F1990" s="23">
        <v>68.732549988310126</v>
      </c>
      <c r="G1990" s="23">
        <v>2236.6663323961952</v>
      </c>
      <c r="H1990" s="16">
        <f t="shared" ref="H1990:H2053" si="223">F1990/G1990</f>
        <v>3.0729907717024232E-2</v>
      </c>
      <c r="I1990" s="23">
        <v>6.8545399472280995</v>
      </c>
      <c r="J1990" s="23">
        <v>49.90283607031364</v>
      </c>
      <c r="K1990" s="23">
        <v>19.736566484517304</v>
      </c>
      <c r="L1990" s="23">
        <v>11.528782738475035</v>
      </c>
      <c r="M1990" s="23">
        <f t="shared" si="220"/>
        <v>18.637486847321298</v>
      </c>
      <c r="N1990" s="23">
        <v>1192.1823955625464</v>
      </c>
      <c r="O1990" s="17">
        <f t="shared" si="221"/>
        <v>2.1382656621532027E-2</v>
      </c>
      <c r="P1990" s="18">
        <f t="shared" si="222"/>
        <v>5.1455477273831762E-2</v>
      </c>
    </row>
    <row r="1991" spans="2:16" x14ac:dyDescent="0.3">
      <c r="B1991" s="19">
        <v>40991.79166666534</v>
      </c>
      <c r="C1991" s="21">
        <f t="shared" si="217"/>
        <v>3</v>
      </c>
      <c r="D1991" s="21" t="str">
        <f t="shared" si="218"/>
        <v>Shoulder</v>
      </c>
      <c r="E1991" s="21">
        <f t="shared" si="219"/>
        <v>19</v>
      </c>
      <c r="F1991" s="23">
        <v>68.012448802405189</v>
      </c>
      <c r="G1991" s="23">
        <v>2207.9167637578012</v>
      </c>
      <c r="H1991" s="16">
        <f t="shared" si="223"/>
        <v>3.0803900726153396E-2</v>
      </c>
      <c r="I1991" s="23">
        <v>6.882411806057176</v>
      </c>
      <c r="J1991" s="23">
        <v>50.085435286389504</v>
      </c>
      <c r="K1991" s="23">
        <v>19.736566484517304</v>
      </c>
      <c r="L1991" s="23">
        <v>11.598567525233875</v>
      </c>
      <c r="M1991" s="23">
        <f t="shared" si="220"/>
        <v>18.750301276638325</v>
      </c>
      <c r="N1991" s="23">
        <v>1202.533884420578</v>
      </c>
      <c r="O1991" s="17">
        <f t="shared" si="221"/>
        <v>2.1315584878546869E-2</v>
      </c>
      <c r="P1991" s="18">
        <f t="shared" si="222"/>
        <v>5.146288244418161E-2</v>
      </c>
    </row>
    <row r="1992" spans="2:16" x14ac:dyDescent="0.3">
      <c r="B1992" s="19">
        <v>40991.833333332004</v>
      </c>
      <c r="C1992" s="21">
        <f t="shared" si="217"/>
        <v>3</v>
      </c>
      <c r="D1992" s="21" t="str">
        <f t="shared" si="218"/>
        <v>Shoulder</v>
      </c>
      <c r="E1992" s="21">
        <f t="shared" si="219"/>
        <v>20</v>
      </c>
      <c r="F1992" s="23">
        <v>72.542985167700792</v>
      </c>
      <c r="G1992" s="23">
        <v>2233.3490744763808</v>
      </c>
      <c r="H1992" s="16">
        <f t="shared" si="223"/>
        <v>3.24817047172569E-2</v>
      </c>
      <c r="I1992" s="23">
        <v>7.1823337160476468</v>
      </c>
      <c r="J1992" s="23">
        <v>48.028990552876323</v>
      </c>
      <c r="K1992" s="23">
        <v>19.736566484517304</v>
      </c>
      <c r="L1992" s="23">
        <v>10.812646532287578</v>
      </c>
      <c r="M1992" s="23">
        <f t="shared" si="220"/>
        <v>17.479777536071438</v>
      </c>
      <c r="N1992" s="23">
        <v>1279.668472683197</v>
      </c>
      <c r="O1992" s="17">
        <f t="shared" si="221"/>
        <v>1.9272266042788255E-2</v>
      </c>
      <c r="P1992" s="18">
        <f t="shared" si="222"/>
        <v>5.1127974705210889E-2</v>
      </c>
    </row>
    <row r="1993" spans="2:16" x14ac:dyDescent="0.3">
      <c r="B1993" s="19">
        <v>40991.874999998668</v>
      </c>
      <c r="C1993" s="21">
        <f t="shared" si="217"/>
        <v>3</v>
      </c>
      <c r="D1993" s="21" t="str">
        <f t="shared" si="218"/>
        <v>Shoulder</v>
      </c>
      <c r="E1993" s="21">
        <f t="shared" si="219"/>
        <v>21</v>
      </c>
      <c r="F1993" s="23">
        <v>76.196289165131617</v>
      </c>
      <c r="G1993" s="23">
        <v>2331.761059430884</v>
      </c>
      <c r="H1993" s="16">
        <f t="shared" si="223"/>
        <v>3.2677571682121216E-2</v>
      </c>
      <c r="I1993" s="23">
        <v>7.113450932423965</v>
      </c>
      <c r="J1993" s="23">
        <v>50.800225277495755</v>
      </c>
      <c r="K1993" s="23">
        <v>19.736566484517304</v>
      </c>
      <c r="L1993" s="23">
        <v>11.871742121372224</v>
      </c>
      <c r="M1993" s="23">
        <f t="shared" si="220"/>
        <v>19.191916671606229</v>
      </c>
      <c r="N1993" s="23">
        <v>1267.330677921007</v>
      </c>
      <c r="O1993" s="17">
        <f t="shared" si="221"/>
        <v>2.0756514509048928E-2</v>
      </c>
      <c r="P1993" s="18">
        <f t="shared" si="222"/>
        <v>5.2755813700429713E-2</v>
      </c>
    </row>
    <row r="1994" spans="2:16" x14ac:dyDescent="0.3">
      <c r="B1994" s="19">
        <v>40991.916666665333</v>
      </c>
      <c r="C1994" s="21">
        <f t="shared" si="217"/>
        <v>3</v>
      </c>
      <c r="D1994" s="21" t="str">
        <f t="shared" si="218"/>
        <v>Shoulder</v>
      </c>
      <c r="E1994" s="21">
        <f t="shared" si="219"/>
        <v>22</v>
      </c>
      <c r="F1994" s="23">
        <v>74.869838215382131</v>
      </c>
      <c r="G1994" s="23">
        <v>2321.8092856714402</v>
      </c>
      <c r="H1994" s="16">
        <f t="shared" si="223"/>
        <v>3.2246334217640379E-2</v>
      </c>
      <c r="I1994" s="23">
        <v>6.8528328745673415</v>
      </c>
      <c r="J1994" s="23">
        <v>50.394528194611091</v>
      </c>
      <c r="K1994" s="23">
        <v>19.736566484517304</v>
      </c>
      <c r="L1994" s="23">
        <v>11.716694991235437</v>
      </c>
      <c r="M1994" s="23">
        <f t="shared" si="220"/>
        <v>18.941266718858351</v>
      </c>
      <c r="N1994" s="23">
        <v>1203.3005747253555</v>
      </c>
      <c r="O1994" s="17">
        <f t="shared" si="221"/>
        <v>2.1436123388632971E-2</v>
      </c>
      <c r="P1994" s="18">
        <f t="shared" si="222"/>
        <v>5.2991221207152911E-2</v>
      </c>
    </row>
    <row r="1995" spans="2:16" x14ac:dyDescent="0.3">
      <c r="B1995" s="19">
        <v>40991.958333331997</v>
      </c>
      <c r="C1995" s="21">
        <f t="shared" si="217"/>
        <v>3</v>
      </c>
      <c r="D1995" s="21" t="str">
        <f t="shared" si="218"/>
        <v>Shoulder</v>
      </c>
      <c r="E1995" s="21">
        <f t="shared" si="219"/>
        <v>23</v>
      </c>
      <c r="F1995" s="23">
        <v>68.691094276891207</v>
      </c>
      <c r="G1995" s="23">
        <v>2238.877837676072</v>
      </c>
      <c r="H1995" s="16">
        <f t="shared" si="223"/>
        <v>3.0681037223626157E-2</v>
      </c>
      <c r="I1995" s="23">
        <v>6.5368508623504056</v>
      </c>
      <c r="J1995" s="23">
        <v>49.077236104512487</v>
      </c>
      <c r="K1995" s="23">
        <v>19.736566484517304</v>
      </c>
      <c r="L1995" s="23">
        <v>11.213259381914716</v>
      </c>
      <c r="M1995" s="23">
        <f t="shared" si="220"/>
        <v>18.127410238080465</v>
      </c>
      <c r="N1995" s="23">
        <v>1115.5121333058873</v>
      </c>
      <c r="O1995" s="17">
        <f t="shared" si="221"/>
        <v>2.2110258027706834E-2</v>
      </c>
      <c r="P1995" s="18">
        <f t="shared" si="222"/>
        <v>5.2112929601760935E-2</v>
      </c>
    </row>
    <row r="1996" spans="2:16" x14ac:dyDescent="0.3">
      <c r="B1996" s="19">
        <v>40991.999999998661</v>
      </c>
      <c r="C1996" s="21">
        <f t="shared" si="217"/>
        <v>3</v>
      </c>
      <c r="D1996" s="21" t="str">
        <f t="shared" si="218"/>
        <v>Shoulder</v>
      </c>
      <c r="E1996" s="21">
        <f t="shared" si="219"/>
        <v>0</v>
      </c>
      <c r="F1996" s="23">
        <v>65.099457520422462</v>
      </c>
      <c r="G1996" s="23">
        <v>2142.6773580014446</v>
      </c>
      <c r="H1996" s="16">
        <f t="shared" si="223"/>
        <v>3.038229590531687E-2</v>
      </c>
      <c r="I1996" s="23">
        <v>6.3436641753487883</v>
      </c>
      <c r="J1996" s="23">
        <v>48.550022840915616</v>
      </c>
      <c r="K1996" s="23">
        <v>19.736566484517304</v>
      </c>
      <c r="L1996" s="23">
        <v>11.011771851096105</v>
      </c>
      <c r="M1996" s="23">
        <f t="shared" si="220"/>
        <v>17.801684505302205</v>
      </c>
      <c r="N1996" s="23">
        <v>1053.484411757903</v>
      </c>
      <c r="O1996" s="17">
        <f t="shared" si="221"/>
        <v>2.2919512060326278E-2</v>
      </c>
      <c r="P1996" s="18">
        <f t="shared" si="222"/>
        <v>5.2605460568220838E-2</v>
      </c>
    </row>
    <row r="1997" spans="2:16" x14ac:dyDescent="0.3">
      <c r="B1997" s="19">
        <v>40992.041666665325</v>
      </c>
      <c r="C1997" s="21">
        <f t="shared" si="217"/>
        <v>3</v>
      </c>
      <c r="D1997" s="21" t="str">
        <f t="shared" si="218"/>
        <v>Shoulder</v>
      </c>
      <c r="E1997" s="21">
        <f t="shared" si="219"/>
        <v>1</v>
      </c>
      <c r="F1997" s="23">
        <v>64.266710947516941</v>
      </c>
      <c r="G1997" s="23">
        <v>2080.755210164903</v>
      </c>
      <c r="H1997" s="16">
        <f t="shared" si="223"/>
        <v>3.0886242953309103E-2</v>
      </c>
      <c r="I1997" s="23">
        <v>6.2586290168321455</v>
      </c>
      <c r="J1997" s="23">
        <v>48.141872231784212</v>
      </c>
      <c r="K1997" s="23">
        <v>19.736566484517304</v>
      </c>
      <c r="L1997" s="23">
        <v>10.855787045488329</v>
      </c>
      <c r="M1997" s="23">
        <f t="shared" si="220"/>
        <v>17.549518701778581</v>
      </c>
      <c r="N1997" s="23">
        <v>1015.6644041274448</v>
      </c>
      <c r="O1997" s="17">
        <f t="shared" si="221"/>
        <v>2.3440959062717433E-2</v>
      </c>
      <c r="P1997" s="18">
        <f t="shared" si="222"/>
        <v>5.3603198859356868E-2</v>
      </c>
    </row>
    <row r="1998" spans="2:16" x14ac:dyDescent="0.3">
      <c r="B1998" s="19">
        <v>40992.08333333199</v>
      </c>
      <c r="C1998" s="21">
        <f t="shared" si="217"/>
        <v>3</v>
      </c>
      <c r="D1998" s="21" t="str">
        <f t="shared" si="218"/>
        <v>Shoulder</v>
      </c>
      <c r="E1998" s="21">
        <f t="shared" si="219"/>
        <v>2</v>
      </c>
      <c r="F1998" s="23">
        <v>61.931132183297017</v>
      </c>
      <c r="G1998" s="23">
        <v>2043.1596204070029</v>
      </c>
      <c r="H1998" s="16">
        <f t="shared" si="223"/>
        <v>3.0311450737735394E-2</v>
      </c>
      <c r="I1998" s="23">
        <v>6.2320590784768592</v>
      </c>
      <c r="J1998" s="23">
        <v>47.524800671711972</v>
      </c>
      <c r="K1998" s="23">
        <v>19.736566484517304</v>
      </c>
      <c r="L1998" s="23">
        <v>10.619957953994883</v>
      </c>
      <c r="M1998" s="23">
        <f t="shared" si="220"/>
        <v>17.168276233199784</v>
      </c>
      <c r="N1998" s="23">
        <v>1007.5610574480621</v>
      </c>
      <c r="O1998" s="17">
        <f t="shared" si="221"/>
        <v>2.3224731780468685E-2</v>
      </c>
      <c r="P1998" s="18">
        <f t="shared" si="222"/>
        <v>5.2832207204943284E-2</v>
      </c>
    </row>
    <row r="1999" spans="2:16" x14ac:dyDescent="0.3">
      <c r="B1999" s="19">
        <v>40992.124999998654</v>
      </c>
      <c r="C1999" s="21">
        <f t="shared" si="217"/>
        <v>3</v>
      </c>
      <c r="D1999" s="21" t="str">
        <f t="shared" si="218"/>
        <v>Shoulder</v>
      </c>
      <c r="E1999" s="21">
        <f t="shared" si="219"/>
        <v>3</v>
      </c>
      <c r="F1999" s="23">
        <v>64.002642355637278</v>
      </c>
      <c r="G1999" s="23">
        <v>2030.9963413676824</v>
      </c>
      <c r="H1999" s="16">
        <f t="shared" si="223"/>
        <v>3.1512928434197771E-2</v>
      </c>
      <c r="I1999" s="23">
        <v>6.237818311929197</v>
      </c>
      <c r="J1999" s="23">
        <v>50.237404940412503</v>
      </c>
      <c r="K1999" s="23">
        <v>19.736566484517304</v>
      </c>
      <c r="L1999" s="23">
        <v>11.656646470629807</v>
      </c>
      <c r="M1999" s="23">
        <f t="shared" si="220"/>
        <v>18.84419198526539</v>
      </c>
      <c r="N1999" s="23">
        <v>1006.8719226592585</v>
      </c>
      <c r="O1999" s="17">
        <f t="shared" si="221"/>
        <v>2.4910825034181371E-2</v>
      </c>
      <c r="P1999" s="18">
        <f t="shared" si="222"/>
        <v>5.5638740421840166E-2</v>
      </c>
    </row>
    <row r="2000" spans="2:16" x14ac:dyDescent="0.3">
      <c r="B2000" s="19">
        <v>40992.166666665318</v>
      </c>
      <c r="C2000" s="21">
        <f t="shared" si="217"/>
        <v>3</v>
      </c>
      <c r="D2000" s="21" t="str">
        <f t="shared" si="218"/>
        <v>Shoulder</v>
      </c>
      <c r="E2000" s="21">
        <f t="shared" si="219"/>
        <v>4</v>
      </c>
      <c r="F2000" s="23">
        <v>65.331243561509979</v>
      </c>
      <c r="G2000" s="23">
        <v>2048.6883836066941</v>
      </c>
      <c r="H2000" s="16">
        <f t="shared" si="223"/>
        <v>3.1889302484595053E-2</v>
      </c>
      <c r="I2000" s="23">
        <v>6.2915065840300892</v>
      </c>
      <c r="J2000" s="23">
        <v>52.616948736742827</v>
      </c>
      <c r="K2000" s="23">
        <v>19.736566484517304</v>
      </c>
      <c r="L2000" s="23">
        <v>12.56604772644485</v>
      </c>
      <c r="M2000" s="23">
        <f t="shared" si="220"/>
        <v>20.314334525780673</v>
      </c>
      <c r="N2000" s="23">
        <v>1029.1540985350205</v>
      </c>
      <c r="O2000" s="17">
        <f t="shared" si="221"/>
        <v>2.58521451235375E-2</v>
      </c>
      <c r="P2000" s="18">
        <f t="shared" si="222"/>
        <v>5.6917040732412411E-2</v>
      </c>
    </row>
    <row r="2001" spans="2:16" x14ac:dyDescent="0.3">
      <c r="B2001" s="19">
        <v>40992.208333331982</v>
      </c>
      <c r="C2001" s="21">
        <f t="shared" si="217"/>
        <v>3</v>
      </c>
      <c r="D2001" s="21" t="str">
        <f t="shared" si="218"/>
        <v>Shoulder</v>
      </c>
      <c r="E2001" s="21">
        <f t="shared" si="219"/>
        <v>5</v>
      </c>
      <c r="F2001" s="23">
        <v>66.319244623127389</v>
      </c>
      <c r="G2001" s="23">
        <v>2066.3804258457058</v>
      </c>
      <c r="H2001" s="16">
        <f t="shared" si="223"/>
        <v>3.2094402266700225E-2</v>
      </c>
      <c r="I2001" s="23">
        <v>6.4564341251564192</v>
      </c>
      <c r="J2001" s="23">
        <v>49.164775925695785</v>
      </c>
      <c r="K2001" s="23">
        <v>19.736566484517304</v>
      </c>
      <c r="L2001" s="23">
        <v>11.246714880166394</v>
      </c>
      <c r="M2001" s="23">
        <f t="shared" si="220"/>
        <v>18.181494561012087</v>
      </c>
      <c r="N2001" s="23">
        <v>1074.3083774833192</v>
      </c>
      <c r="O2001" s="17">
        <f t="shared" si="221"/>
        <v>2.2933758316104225E-2</v>
      </c>
      <c r="P2001" s="18">
        <f t="shared" si="222"/>
        <v>5.4292115317920123E-2</v>
      </c>
    </row>
    <row r="2002" spans="2:16" x14ac:dyDescent="0.3">
      <c r="B2002" s="19">
        <v>40992.249999998647</v>
      </c>
      <c r="C2002" s="21">
        <f t="shared" si="217"/>
        <v>3</v>
      </c>
      <c r="D2002" s="21" t="str">
        <f t="shared" si="218"/>
        <v>Shoulder</v>
      </c>
      <c r="E2002" s="21">
        <f t="shared" si="219"/>
        <v>6</v>
      </c>
      <c r="F2002" s="23">
        <v>62.156844520085521</v>
      </c>
      <c r="G2002" s="23">
        <v>2115.0335420029887</v>
      </c>
      <c r="H2002" s="16">
        <f t="shared" si="223"/>
        <v>2.9388112900196117E-2</v>
      </c>
      <c r="I2002" s="23">
        <v>6.7457486884826201</v>
      </c>
      <c r="J2002" s="23">
        <v>50.060493188824665</v>
      </c>
      <c r="K2002" s="23">
        <v>19.736566484517304</v>
      </c>
      <c r="L2002" s="23">
        <v>11.589035288473575</v>
      </c>
      <c r="M2002" s="23">
        <f t="shared" si="220"/>
        <v>18.734891415833786</v>
      </c>
      <c r="N2002" s="23">
        <v>1153.9390011986695</v>
      </c>
      <c r="O2002" s="17">
        <f t="shared" si="221"/>
        <v>2.2081444580561063E-2</v>
      </c>
      <c r="P2002" s="18">
        <f t="shared" si="222"/>
        <v>5.0820625494424225E-2</v>
      </c>
    </row>
    <row r="2003" spans="2:16" x14ac:dyDescent="0.3">
      <c r="B2003" s="19">
        <v>40992.291666665311</v>
      </c>
      <c r="C2003" s="21">
        <f t="shared" si="217"/>
        <v>3</v>
      </c>
      <c r="D2003" s="21" t="str">
        <f t="shared" si="218"/>
        <v>Shoulder</v>
      </c>
      <c r="E2003" s="21">
        <f t="shared" si="219"/>
        <v>7</v>
      </c>
      <c r="F2003" s="23">
        <v>69.891293307004375</v>
      </c>
      <c r="G2003" s="23">
        <v>2195.7534847184802</v>
      </c>
      <c r="H2003" s="16">
        <f t="shared" si="223"/>
        <v>3.1830209444465581E-2</v>
      </c>
      <c r="I2003" s="23">
        <v>7.1331753060246816</v>
      </c>
      <c r="J2003" s="23">
        <v>48.18963736756951</v>
      </c>
      <c r="K2003" s="23">
        <v>19.736566484517304</v>
      </c>
      <c r="L2003" s="23">
        <v>10.874041668300613</v>
      </c>
      <c r="M2003" s="23">
        <f t="shared" si="220"/>
        <v>17.579029214751593</v>
      </c>
      <c r="N2003" s="23">
        <v>1240.530932994074</v>
      </c>
      <c r="O2003" s="17">
        <f t="shared" si="221"/>
        <v>1.9920667726625988E-2</v>
      </c>
      <c r="P2003" s="18">
        <f t="shared" si="222"/>
        <v>5.1116798145079453E-2</v>
      </c>
    </row>
    <row r="2004" spans="2:16" x14ac:dyDescent="0.3">
      <c r="B2004" s="19">
        <v>40992.333333331975</v>
      </c>
      <c r="C2004" s="21">
        <f t="shared" si="217"/>
        <v>3</v>
      </c>
      <c r="D2004" s="21" t="str">
        <f t="shared" si="218"/>
        <v>Shoulder</v>
      </c>
      <c r="E2004" s="21">
        <f t="shared" si="219"/>
        <v>8</v>
      </c>
      <c r="F2004" s="23">
        <v>75.194645980479791</v>
      </c>
      <c r="G2004" s="23">
        <v>2299.694232872675</v>
      </c>
      <c r="H2004" s="16">
        <f t="shared" si="223"/>
        <v>3.2697671240645765E-2</v>
      </c>
      <c r="I2004" s="23">
        <v>7.430583134056187</v>
      </c>
      <c r="J2004" s="23">
        <v>54.67556605562541</v>
      </c>
      <c r="K2004" s="23">
        <v>19.736566484517304</v>
      </c>
      <c r="L2004" s="23">
        <v>13.352799026387949</v>
      </c>
      <c r="M2004" s="23">
        <f t="shared" si="220"/>
        <v>21.586200544720157</v>
      </c>
      <c r="N2004" s="23">
        <v>1297.9665054887314</v>
      </c>
      <c r="O2004" s="17">
        <f t="shared" si="221"/>
        <v>2.2355572009040765E-2</v>
      </c>
      <c r="P2004" s="18">
        <f t="shared" si="222"/>
        <v>5.4322268105738335E-2</v>
      </c>
    </row>
    <row r="2005" spans="2:16" x14ac:dyDescent="0.3">
      <c r="B2005" s="19">
        <v>40992.374999998639</v>
      </c>
      <c r="C2005" s="21">
        <f t="shared" si="217"/>
        <v>3</v>
      </c>
      <c r="D2005" s="21" t="str">
        <f t="shared" si="218"/>
        <v>Shoulder</v>
      </c>
      <c r="E2005" s="21">
        <f t="shared" si="219"/>
        <v>9</v>
      </c>
      <c r="F2005" s="23">
        <v>79.07989597366992</v>
      </c>
      <c r="G2005" s="23">
        <v>2383.7314335079814</v>
      </c>
      <c r="H2005" s="16">
        <f t="shared" si="223"/>
        <v>3.3174834573244362E-2</v>
      </c>
      <c r="I2005" s="23">
        <v>7.5424330557457084</v>
      </c>
      <c r="J2005" s="23">
        <v>54.800400378974324</v>
      </c>
      <c r="K2005" s="23">
        <v>19.736566484517304</v>
      </c>
      <c r="L2005" s="23">
        <v>13.400507536984559</v>
      </c>
      <c r="M2005" s="23">
        <f t="shared" si="220"/>
        <v>21.66332635747246</v>
      </c>
      <c r="N2005" s="23">
        <v>1335.2164118299659</v>
      </c>
      <c r="O2005" s="17">
        <f t="shared" si="221"/>
        <v>2.1873427524149842E-2</v>
      </c>
      <c r="P2005" s="18">
        <f t="shared" si="222"/>
        <v>5.4322614757730689E-2</v>
      </c>
    </row>
    <row r="2006" spans="2:16" x14ac:dyDescent="0.3">
      <c r="B2006" s="19">
        <v>40992.416666665304</v>
      </c>
      <c r="C2006" s="21">
        <f t="shared" si="217"/>
        <v>3</v>
      </c>
      <c r="D2006" s="21" t="str">
        <f t="shared" si="218"/>
        <v>Shoulder</v>
      </c>
      <c r="E2006" s="21">
        <f t="shared" si="219"/>
        <v>10</v>
      </c>
      <c r="F2006" s="23">
        <v>78.99593289126625</v>
      </c>
      <c r="G2006" s="23">
        <v>2408.0579915866228</v>
      </c>
      <c r="H2006" s="16">
        <f t="shared" si="223"/>
        <v>3.2804829936515505E-2</v>
      </c>
      <c r="I2006" s="23">
        <v>7.3968616183444063</v>
      </c>
      <c r="J2006" s="23">
        <v>53.995606534721325</v>
      </c>
      <c r="K2006" s="23">
        <v>19.736566484517304</v>
      </c>
      <c r="L2006" s="23">
        <v>13.092935752105211</v>
      </c>
      <c r="M2006" s="23">
        <f t="shared" si="220"/>
        <v>21.166104298098809</v>
      </c>
      <c r="N2006" s="23">
        <v>1309.9740939107057</v>
      </c>
      <c r="O2006" s="17">
        <f t="shared" si="221"/>
        <v>2.1804221968369862E-2</v>
      </c>
      <c r="P2006" s="18">
        <f t="shared" si="222"/>
        <v>5.3893768111314959E-2</v>
      </c>
    </row>
    <row r="2007" spans="2:16" x14ac:dyDescent="0.3">
      <c r="B2007" s="19">
        <v>40992.458333331968</v>
      </c>
      <c r="C2007" s="21">
        <f t="shared" si="217"/>
        <v>3</v>
      </c>
      <c r="D2007" s="21" t="str">
        <f t="shared" si="218"/>
        <v>Shoulder</v>
      </c>
      <c r="E2007" s="21">
        <f t="shared" si="219"/>
        <v>11</v>
      </c>
      <c r="F2007" s="23">
        <v>74.580055756293689</v>
      </c>
      <c r="G2007" s="23">
        <v>2377.096917668352</v>
      </c>
      <c r="H2007" s="16">
        <f t="shared" si="223"/>
        <v>3.1374427858603178E-2</v>
      </c>
      <c r="I2007" s="23">
        <v>7.2383392008126037</v>
      </c>
      <c r="J2007" s="23">
        <v>53.754232942768397</v>
      </c>
      <c r="K2007" s="23">
        <v>19.736566484517304</v>
      </c>
      <c r="L2007" s="23">
        <v>13.000688890340744</v>
      </c>
      <c r="M2007" s="23">
        <f t="shared" si="220"/>
        <v>21.016977567910349</v>
      </c>
      <c r="N2007" s="23">
        <v>1253.1334412240512</v>
      </c>
      <c r="O2007" s="17">
        <f t="shared" si="221"/>
        <v>2.254773182106079E-2</v>
      </c>
      <c r="P2007" s="18">
        <f t="shared" si="222"/>
        <v>5.3214737494268964E-2</v>
      </c>
    </row>
    <row r="2008" spans="2:16" x14ac:dyDescent="0.3">
      <c r="B2008" s="19">
        <v>40992.499999998632</v>
      </c>
      <c r="C2008" s="21">
        <f t="shared" si="217"/>
        <v>3</v>
      </c>
      <c r="D2008" s="21" t="str">
        <f t="shared" si="218"/>
        <v>Shoulder</v>
      </c>
      <c r="E2008" s="21">
        <f t="shared" si="219"/>
        <v>12</v>
      </c>
      <c r="F2008" s="23">
        <v>72.08442026398815</v>
      </c>
      <c r="G2008" s="23">
        <v>2316.2805224717486</v>
      </c>
      <c r="H2008" s="16">
        <f t="shared" si="223"/>
        <v>3.1120764330852917E-2</v>
      </c>
      <c r="I2008" s="23">
        <v>7.0697339933866052</v>
      </c>
      <c r="J2008" s="23">
        <v>52.872191666324973</v>
      </c>
      <c r="K2008" s="23">
        <v>19.736566484517304</v>
      </c>
      <c r="L2008" s="23">
        <v>12.663595097103835</v>
      </c>
      <c r="M2008" s="23">
        <f t="shared" si="220"/>
        <v>20.472030084703832</v>
      </c>
      <c r="N2008" s="23">
        <v>1193.7099483799068</v>
      </c>
      <c r="O2008" s="17">
        <f t="shared" si="221"/>
        <v>2.3072408934406461E-2</v>
      </c>
      <c r="P2008" s="18">
        <f t="shared" si="222"/>
        <v>5.3475142264266654E-2</v>
      </c>
    </row>
    <row r="2009" spans="2:16" x14ac:dyDescent="0.3">
      <c r="B2009" s="19">
        <v>40992.541666665296</v>
      </c>
      <c r="C2009" s="21">
        <f t="shared" si="217"/>
        <v>3</v>
      </c>
      <c r="D2009" s="21" t="str">
        <f t="shared" si="218"/>
        <v>Shoulder</v>
      </c>
      <c r="E2009" s="21">
        <f t="shared" si="219"/>
        <v>13</v>
      </c>
      <c r="F2009" s="23">
        <v>69.668542013229143</v>
      </c>
      <c r="G2009" s="23">
        <v>2254.3583746352074</v>
      </c>
      <c r="H2009" s="16">
        <f t="shared" si="223"/>
        <v>3.0903933818642596E-2</v>
      </c>
      <c r="I2009" s="23">
        <v>7.0010912942302799</v>
      </c>
      <c r="J2009" s="23">
        <v>51.350175293040174</v>
      </c>
      <c r="K2009" s="23">
        <v>19.736566484517304</v>
      </c>
      <c r="L2009" s="23">
        <v>12.081919061818908</v>
      </c>
      <c r="M2009" s="23">
        <f t="shared" si="220"/>
        <v>19.531689746703961</v>
      </c>
      <c r="N2009" s="23">
        <v>1145.676485034699</v>
      </c>
      <c r="O2009" s="17">
        <f t="shared" si="221"/>
        <v>2.3159051780774435E-2</v>
      </c>
      <c r="P2009" s="18">
        <f t="shared" si="222"/>
        <v>5.3347279795881455E-2</v>
      </c>
    </row>
    <row r="2010" spans="2:16" x14ac:dyDescent="0.3">
      <c r="B2010" s="19">
        <v>40992.583333331961</v>
      </c>
      <c r="C2010" s="21">
        <f t="shared" si="217"/>
        <v>3</v>
      </c>
      <c r="D2010" s="21" t="str">
        <f t="shared" si="218"/>
        <v>Shoulder</v>
      </c>
      <c r="E2010" s="21">
        <f t="shared" si="219"/>
        <v>14</v>
      </c>
      <c r="F2010" s="23">
        <v>68.930428567810907</v>
      </c>
      <c r="G2010" s="23">
        <v>2211.2340216776156</v>
      </c>
      <c r="H2010" s="16">
        <f t="shared" si="223"/>
        <v>3.1172832858059444E-2</v>
      </c>
      <c r="I2010" s="23">
        <v>6.9198285259475876</v>
      </c>
      <c r="J2010" s="23">
        <v>50.127591995373784</v>
      </c>
      <c r="K2010" s="23">
        <v>19.736566484517304</v>
      </c>
      <c r="L2010" s="23">
        <v>11.614678749641872</v>
      </c>
      <c r="M2010" s="23">
        <f t="shared" si="220"/>
        <v>18.776346761214608</v>
      </c>
      <c r="N2010" s="23">
        <v>1112.7850927839843</v>
      </c>
      <c r="O2010" s="17">
        <f t="shared" si="221"/>
        <v>2.3091768081539513E-2</v>
      </c>
      <c r="P2010" s="18">
        <f t="shared" si="222"/>
        <v>5.3544765112796051E-2</v>
      </c>
    </row>
    <row r="2011" spans="2:16" x14ac:dyDescent="0.3">
      <c r="B2011" s="19">
        <v>40992.624999998625</v>
      </c>
      <c r="C2011" s="21">
        <f t="shared" si="217"/>
        <v>3</v>
      </c>
      <c r="D2011" s="21" t="str">
        <f t="shared" si="218"/>
        <v>Shoulder</v>
      </c>
      <c r="E2011" s="21">
        <f t="shared" si="219"/>
        <v>15</v>
      </c>
      <c r="F2011" s="23">
        <v>67.57820263574267</v>
      </c>
      <c r="G2011" s="23">
        <v>2169.2154213599624</v>
      </c>
      <c r="H2011" s="16">
        <f t="shared" si="223"/>
        <v>3.1153292554676457E-2</v>
      </c>
      <c r="I2011" s="23">
        <v>6.8612067694886765</v>
      </c>
      <c r="J2011" s="23">
        <v>50.073371332503925</v>
      </c>
      <c r="K2011" s="23">
        <v>19.736566484517304</v>
      </c>
      <c r="L2011" s="23">
        <v>11.593956988192886</v>
      </c>
      <c r="M2011" s="23">
        <f t="shared" si="220"/>
        <v>18.742847859793734</v>
      </c>
      <c r="N2011" s="23">
        <v>1085.766720678592</v>
      </c>
      <c r="O2011" s="17">
        <f t="shared" si="221"/>
        <v>2.3581543016238479E-2</v>
      </c>
      <c r="P2011" s="18">
        <f t="shared" si="222"/>
        <v>5.4000192862439372E-2</v>
      </c>
    </row>
    <row r="2012" spans="2:16" x14ac:dyDescent="0.3">
      <c r="B2012" s="19">
        <v>40992.666666665289</v>
      </c>
      <c r="C2012" s="21">
        <f t="shared" si="217"/>
        <v>3</v>
      </c>
      <c r="D2012" s="21" t="str">
        <f t="shared" si="218"/>
        <v>Shoulder</v>
      </c>
      <c r="E2012" s="21">
        <f t="shared" si="219"/>
        <v>16</v>
      </c>
      <c r="F2012" s="23">
        <v>65.67793296188043</v>
      </c>
      <c r="G2012" s="23">
        <v>2151.5233791209507</v>
      </c>
      <c r="H2012" s="16">
        <f t="shared" si="223"/>
        <v>3.0526246472262136E-2</v>
      </c>
      <c r="I2012" s="23">
        <v>6.817597615742593</v>
      </c>
      <c r="J2012" s="23">
        <v>49.07043280953252</v>
      </c>
      <c r="K2012" s="23">
        <v>19.736566484517304</v>
      </c>
      <c r="L2012" s="23">
        <v>11.210659335213325</v>
      </c>
      <c r="M2012" s="23">
        <f t="shared" si="220"/>
        <v>18.12320698980189</v>
      </c>
      <c r="N2012" s="23">
        <v>1078.6298934400181</v>
      </c>
      <c r="O2012" s="17">
        <f t="shared" si="221"/>
        <v>2.3122671416051777E-2</v>
      </c>
      <c r="P2012" s="18">
        <f t="shared" si="222"/>
        <v>5.2943069521570386E-2</v>
      </c>
    </row>
    <row r="2013" spans="2:16" x14ac:dyDescent="0.3">
      <c r="B2013" s="19">
        <v>40992.708333331953</v>
      </c>
      <c r="C2013" s="21">
        <f t="shared" si="217"/>
        <v>3</v>
      </c>
      <c r="D2013" s="21" t="str">
        <f t="shared" si="218"/>
        <v>Shoulder</v>
      </c>
      <c r="E2013" s="21">
        <f t="shared" si="219"/>
        <v>17</v>
      </c>
      <c r="F2013" s="23">
        <v>65.927342455568734</v>
      </c>
      <c r="G2013" s="23">
        <v>2141.5716053615065</v>
      </c>
      <c r="H2013" s="16">
        <f t="shared" si="223"/>
        <v>3.0784561342948845E-2</v>
      </c>
      <c r="I2013" s="23">
        <v>6.8063125783395177</v>
      </c>
      <c r="J2013" s="23">
        <v>49.597319620357837</v>
      </c>
      <c r="K2013" s="23">
        <v>19.736566484517304</v>
      </c>
      <c r="L2013" s="23">
        <v>11.412022104066693</v>
      </c>
      <c r="M2013" s="23">
        <f t="shared" si="220"/>
        <v>18.448731031773839</v>
      </c>
      <c r="N2013" s="23">
        <v>1075.9373882641171</v>
      </c>
      <c r="O2013" s="17">
        <f t="shared" si="221"/>
        <v>2.3472595975922945E-2</v>
      </c>
      <c r="P2013" s="18">
        <f t="shared" si="222"/>
        <v>5.3534563748172739E-2</v>
      </c>
    </row>
    <row r="2014" spans="2:16" x14ac:dyDescent="0.3">
      <c r="B2014" s="19">
        <v>40992.749999998618</v>
      </c>
      <c r="C2014" s="21">
        <f t="shared" si="217"/>
        <v>3</v>
      </c>
      <c r="D2014" s="21" t="str">
        <f t="shared" si="218"/>
        <v>Shoulder</v>
      </c>
      <c r="E2014" s="21">
        <f t="shared" si="219"/>
        <v>18</v>
      </c>
      <c r="F2014" s="23">
        <v>65.559943846428396</v>
      </c>
      <c r="G2014" s="23">
        <v>2132.7255842420004</v>
      </c>
      <c r="H2014" s="16">
        <f t="shared" si="223"/>
        <v>3.0739980957151265E-2</v>
      </c>
      <c r="I2014" s="23">
        <v>6.8702898475690661</v>
      </c>
      <c r="J2014" s="23">
        <v>49.505383424935786</v>
      </c>
      <c r="K2014" s="23">
        <v>19.736566484517304</v>
      </c>
      <c r="L2014" s="23">
        <v>11.376886423143063</v>
      </c>
      <c r="M2014" s="23">
        <f t="shared" si="220"/>
        <v>18.391930517275419</v>
      </c>
      <c r="N2014" s="23">
        <v>1067.9066146584335</v>
      </c>
      <c r="O2014" s="17">
        <f t="shared" si="221"/>
        <v>2.3655832839769915E-2</v>
      </c>
      <c r="P2014" s="18">
        <f t="shared" si="222"/>
        <v>5.3668633945901101E-2</v>
      </c>
    </row>
    <row r="2015" spans="2:16" x14ac:dyDescent="0.3">
      <c r="B2015" s="19">
        <v>40992.791666665282</v>
      </c>
      <c r="C2015" s="21">
        <f t="shared" si="217"/>
        <v>3</v>
      </c>
      <c r="D2015" s="21" t="str">
        <f t="shared" si="218"/>
        <v>Shoulder</v>
      </c>
      <c r="E2015" s="21">
        <f t="shared" si="219"/>
        <v>19</v>
      </c>
      <c r="F2015" s="23">
        <v>66.944426296251493</v>
      </c>
      <c r="G2015" s="23">
        <v>2143.7831106413828</v>
      </c>
      <c r="H2015" s="16">
        <f t="shared" si="223"/>
        <v>3.1227238410429906E-2</v>
      </c>
      <c r="I2015" s="23">
        <v>6.9616744368812666</v>
      </c>
      <c r="J2015" s="23">
        <v>50.477686700708475</v>
      </c>
      <c r="K2015" s="23">
        <v>19.736566484517304</v>
      </c>
      <c r="L2015" s="23">
        <v>11.748476062041231</v>
      </c>
      <c r="M2015" s="23">
        <f t="shared" si="220"/>
        <v>18.992644154149939</v>
      </c>
      <c r="N2015" s="23">
        <v>1082.8554122063761</v>
      </c>
      <c r="O2015" s="17">
        <f t="shared" si="221"/>
        <v>2.3968406398918844E-2</v>
      </c>
      <c r="P2015" s="18">
        <f t="shared" si="222"/>
        <v>5.4447177668411631E-2</v>
      </c>
    </row>
    <row r="2016" spans="2:16" x14ac:dyDescent="0.3">
      <c r="B2016" s="19">
        <v>40992.833333331946</v>
      </c>
      <c r="C2016" s="21">
        <f t="shared" si="217"/>
        <v>3</v>
      </c>
      <c r="D2016" s="21" t="str">
        <f t="shared" si="218"/>
        <v>Shoulder</v>
      </c>
      <c r="E2016" s="21">
        <f t="shared" si="219"/>
        <v>20</v>
      </c>
      <c r="F2016" s="23">
        <v>74.993677133440485</v>
      </c>
      <c r="G2016" s="23">
        <v>2154.8406370407652</v>
      </c>
      <c r="H2016" s="16">
        <f t="shared" si="223"/>
        <v>3.4802423828626618E-2</v>
      </c>
      <c r="I2016" s="23">
        <v>7.1801059785380845</v>
      </c>
      <c r="J2016" s="23">
        <v>48.072843459274964</v>
      </c>
      <c r="K2016" s="23">
        <v>19.736566484517304</v>
      </c>
      <c r="L2016" s="23">
        <v>10.829406000304754</v>
      </c>
      <c r="M2016" s="23">
        <f t="shared" si="220"/>
        <v>17.506870974452905</v>
      </c>
      <c r="N2016" s="23">
        <v>1167.3934678065564</v>
      </c>
      <c r="O2016" s="17">
        <f t="shared" si="221"/>
        <v>2.1147091904990648E-2</v>
      </c>
      <c r="P2016" s="18">
        <f t="shared" si="222"/>
        <v>5.5213545678396862E-2</v>
      </c>
    </row>
    <row r="2017" spans="2:16" x14ac:dyDescent="0.3">
      <c r="B2017" s="19">
        <v>40992.87499999861</v>
      </c>
      <c r="C2017" s="21">
        <f t="shared" si="217"/>
        <v>3</v>
      </c>
      <c r="D2017" s="21" t="str">
        <f t="shared" si="218"/>
        <v>Shoulder</v>
      </c>
      <c r="E2017" s="21">
        <f t="shared" si="219"/>
        <v>21</v>
      </c>
      <c r="F2017" s="23">
        <v>77.023462431493613</v>
      </c>
      <c r="G2017" s="23">
        <v>2258.78138519496</v>
      </c>
      <c r="H2017" s="16">
        <f t="shared" si="223"/>
        <v>3.4099564896514126E-2</v>
      </c>
      <c r="I2017" s="23">
        <v>7.0525337244180024</v>
      </c>
      <c r="J2017" s="23">
        <v>50.084249890590598</v>
      </c>
      <c r="K2017" s="23">
        <v>19.736566484517304</v>
      </c>
      <c r="L2017" s="23">
        <v>11.598114497040056</v>
      </c>
      <c r="M2017" s="23">
        <f t="shared" si="220"/>
        <v>18.749568909033236</v>
      </c>
      <c r="N2017" s="23">
        <v>1156.0663656136346</v>
      </c>
      <c r="O2017" s="17">
        <f t="shared" si="221"/>
        <v>2.2318876667392362E-2</v>
      </c>
      <c r="P2017" s="18">
        <f t="shared" si="222"/>
        <v>5.5657377580569448E-2</v>
      </c>
    </row>
    <row r="2018" spans="2:16" x14ac:dyDescent="0.3">
      <c r="B2018" s="19">
        <v>40992.916666665275</v>
      </c>
      <c r="C2018" s="21">
        <f t="shared" si="217"/>
        <v>3</v>
      </c>
      <c r="D2018" s="21" t="str">
        <f t="shared" si="218"/>
        <v>Shoulder</v>
      </c>
      <c r="E2018" s="21">
        <f t="shared" si="219"/>
        <v>22</v>
      </c>
      <c r="F2018" s="23">
        <v>79.323740430066692</v>
      </c>
      <c r="G2018" s="23">
        <v>2247.7238587955776</v>
      </c>
      <c r="H2018" s="16">
        <f t="shared" si="223"/>
        <v>3.5290696461518008E-2</v>
      </c>
      <c r="I2018" s="23">
        <v>6.6717109820755489</v>
      </c>
      <c r="J2018" s="23">
        <v>48.512289065018287</v>
      </c>
      <c r="K2018" s="23">
        <v>19.736566484517304</v>
      </c>
      <c r="L2018" s="23">
        <v>10.99735095947789</v>
      </c>
      <c r="M2018" s="23">
        <f t="shared" si="220"/>
        <v>17.778371621023091</v>
      </c>
      <c r="N2018" s="23">
        <v>1109.896808417702</v>
      </c>
      <c r="O2018" s="17">
        <f t="shared" si="221"/>
        <v>2.2029149392685722E-2</v>
      </c>
      <c r="P2018" s="18">
        <f t="shared" si="222"/>
        <v>5.6542421829681028E-2</v>
      </c>
    </row>
    <row r="2019" spans="2:16" x14ac:dyDescent="0.3">
      <c r="B2019" s="19">
        <v>40992.958333331939</v>
      </c>
      <c r="C2019" s="21">
        <f t="shared" si="217"/>
        <v>3</v>
      </c>
      <c r="D2019" s="21" t="str">
        <f t="shared" si="218"/>
        <v>Shoulder</v>
      </c>
      <c r="E2019" s="21">
        <f t="shared" si="219"/>
        <v>23</v>
      </c>
      <c r="F2019" s="23">
        <v>69.843435244793881</v>
      </c>
      <c r="G2019" s="23">
        <v>2151.5233791209507</v>
      </c>
      <c r="H2019" s="16">
        <f t="shared" si="223"/>
        <v>3.2462317594396703E-2</v>
      </c>
      <c r="I2019" s="23">
        <v>6.4200815727684368</v>
      </c>
      <c r="J2019" s="23">
        <v>48.045623178857305</v>
      </c>
      <c r="K2019" s="23">
        <v>19.736566484517304</v>
      </c>
      <c r="L2019" s="23">
        <v>10.819003099869121</v>
      </c>
      <c r="M2019" s="23">
        <f t="shared" si="220"/>
        <v>17.490053594470879</v>
      </c>
      <c r="N2019" s="23">
        <v>1028.2967155112608</v>
      </c>
      <c r="O2019" s="17">
        <f t="shared" si="221"/>
        <v>2.3252174986624744E-2</v>
      </c>
      <c r="P2019" s="18">
        <f t="shared" si="222"/>
        <v>5.495967309184515E-2</v>
      </c>
    </row>
    <row r="2020" spans="2:16" x14ac:dyDescent="0.3">
      <c r="B2020" s="19">
        <v>40992.999999998603</v>
      </c>
      <c r="C2020" s="21">
        <f t="shared" si="217"/>
        <v>3</v>
      </c>
      <c r="D2020" s="21" t="str">
        <f t="shared" si="218"/>
        <v>Shoulder</v>
      </c>
      <c r="E2020" s="21">
        <f t="shared" si="219"/>
        <v>0</v>
      </c>
      <c r="F2020" s="23">
        <v>65.740312731381636</v>
      </c>
      <c r="G2020" s="23">
        <v>2066.3804258457058</v>
      </c>
      <c r="H2020" s="16">
        <f t="shared" si="223"/>
        <v>3.1814235127820743E-2</v>
      </c>
      <c r="I2020" s="23">
        <v>6.1696609361505894</v>
      </c>
      <c r="J2020" s="23">
        <v>47.23729787022053</v>
      </c>
      <c r="K2020" s="23">
        <v>19.736566484517304</v>
      </c>
      <c r="L2020" s="23">
        <v>10.510081678916494</v>
      </c>
      <c r="M2020" s="23">
        <f t="shared" si="220"/>
        <v>16.990649706786733</v>
      </c>
      <c r="N2020" s="23">
        <v>977.60136464434322</v>
      </c>
      <c r="O2020" s="17">
        <f t="shared" si="221"/>
        <v>2.3690955721367236E-2</v>
      </c>
      <c r="P2020" s="18">
        <f t="shared" si="222"/>
        <v>5.4751481213465611E-2</v>
      </c>
    </row>
    <row r="2021" spans="2:16" x14ac:dyDescent="0.3">
      <c r="B2021" s="19">
        <v>40993.041666665267</v>
      </c>
      <c r="C2021" s="21">
        <f t="shared" si="217"/>
        <v>3</v>
      </c>
      <c r="D2021" s="21" t="str">
        <f t="shared" si="218"/>
        <v>Shoulder</v>
      </c>
      <c r="E2021" s="21">
        <f t="shared" si="219"/>
        <v>1</v>
      </c>
      <c r="F2021" s="23">
        <v>65.714641936077626</v>
      </c>
      <c r="G2021" s="23">
        <v>1990.0834936899673</v>
      </c>
      <c r="H2021" s="16">
        <f t="shared" si="223"/>
        <v>3.3021047681889487E-2</v>
      </c>
      <c r="I2021" s="23">
        <v>6.0709892982487972</v>
      </c>
      <c r="J2021" s="23">
        <v>45.922729108814174</v>
      </c>
      <c r="K2021" s="23">
        <v>19.736566484517304</v>
      </c>
      <c r="L2021" s="23">
        <v>10.007686856714948</v>
      </c>
      <c r="M2021" s="23">
        <f t="shared" si="220"/>
        <v>16.178475767581922</v>
      </c>
      <c r="N2021" s="23">
        <v>950.50812681201808</v>
      </c>
      <c r="O2021" s="17">
        <f t="shared" si="221"/>
        <v>2.3407969314744211E-2</v>
      </c>
      <c r="P2021" s="18">
        <f t="shared" si="222"/>
        <v>5.5656061325755318E-2</v>
      </c>
    </row>
    <row r="2022" spans="2:16" x14ac:dyDescent="0.3">
      <c r="B2022" s="19">
        <v>40993.083333331931</v>
      </c>
      <c r="C2022" s="21">
        <f t="shared" si="217"/>
        <v>3</v>
      </c>
      <c r="D2022" s="21" t="str">
        <f t="shared" si="218"/>
        <v>Shoulder</v>
      </c>
      <c r="E2022" s="21">
        <f t="shared" si="219"/>
        <v>2</v>
      </c>
      <c r="F2022" s="23">
        <v>62.89931637817574</v>
      </c>
      <c r="G2022" s="23">
        <v>1955.8051618518816</v>
      </c>
      <c r="H2022" s="16">
        <f t="shared" si="223"/>
        <v>3.2160318218313035E-2</v>
      </c>
      <c r="I2022" s="23">
        <v>6.0204732159956205</v>
      </c>
      <c r="J2022" s="23">
        <v>46.062955799417544</v>
      </c>
      <c r="K2022" s="23">
        <v>19.736566484517304</v>
      </c>
      <c r="L2022" s="23">
        <v>10.06127793948054</v>
      </c>
      <c r="M2022" s="23">
        <f t="shared" si="220"/>
        <v>16.2651113754197</v>
      </c>
      <c r="N2022" s="23">
        <v>944.94949833407259</v>
      </c>
      <c r="O2022" s="17">
        <f t="shared" si="221"/>
        <v>2.3583889541932527E-2</v>
      </c>
      <c r="P2022" s="18">
        <f t="shared" si="222"/>
        <v>5.4985742367751472E-2</v>
      </c>
    </row>
    <row r="2023" spans="2:16" x14ac:dyDescent="0.3">
      <c r="B2023" s="19">
        <v>40993.124999998596</v>
      </c>
      <c r="C2023" s="21">
        <f t="shared" si="217"/>
        <v>3</v>
      </c>
      <c r="D2023" s="21" t="str">
        <f t="shared" si="218"/>
        <v>Shoulder</v>
      </c>
      <c r="E2023" s="21">
        <f t="shared" si="219"/>
        <v>3</v>
      </c>
      <c r="F2023" s="23">
        <v>60.470327168780571</v>
      </c>
      <c r="G2023" s="23">
        <v>1931.4786037732401</v>
      </c>
      <c r="H2023" s="16">
        <f t="shared" si="223"/>
        <v>3.1307790337748893E-2</v>
      </c>
      <c r="I2023" s="23">
        <v>6.0283004143329668</v>
      </c>
      <c r="J2023" s="23">
        <v>48.738465137088077</v>
      </c>
      <c r="K2023" s="23">
        <v>19.736566484517304</v>
      </c>
      <c r="L2023" s="23">
        <v>11.083789714794259</v>
      </c>
      <c r="M2023" s="23">
        <f t="shared" si="220"/>
        <v>17.918108937776516</v>
      </c>
      <c r="N2023" s="23">
        <v>943.0818083974566</v>
      </c>
      <c r="O2023" s="17">
        <f t="shared" si="221"/>
        <v>2.5391656523203132E-2</v>
      </c>
      <c r="P2023" s="18">
        <f t="shared" si="222"/>
        <v>5.5904490202195449E-2</v>
      </c>
    </row>
    <row r="2024" spans="2:16" x14ac:dyDescent="0.3">
      <c r="B2024" s="19">
        <v>40993.16666666526</v>
      </c>
      <c r="C2024" s="21">
        <f t="shared" si="217"/>
        <v>3</v>
      </c>
      <c r="D2024" s="21" t="str">
        <f t="shared" si="218"/>
        <v>Shoulder</v>
      </c>
      <c r="E2024" s="21">
        <f t="shared" si="219"/>
        <v>4</v>
      </c>
      <c r="F2024" s="23">
        <v>51.879210692520651</v>
      </c>
      <c r="G2024" s="23">
        <v>1939.2188722528081</v>
      </c>
      <c r="H2024" s="16">
        <f t="shared" si="223"/>
        <v>2.675263294661118E-2</v>
      </c>
      <c r="I2024" s="23">
        <v>6.0793204007594541</v>
      </c>
      <c r="J2024" s="23">
        <v>51.18713802735455</v>
      </c>
      <c r="K2024" s="23">
        <v>19.736566484517304</v>
      </c>
      <c r="L2024" s="23">
        <v>12.019610356096489</v>
      </c>
      <c r="M2024" s="23">
        <f t="shared" si="220"/>
        <v>19.430961186740756</v>
      </c>
      <c r="N2024" s="23">
        <v>955.72473437996541</v>
      </c>
      <c r="O2024" s="17">
        <f t="shared" si="221"/>
        <v>2.6692080543515725E-2</v>
      </c>
      <c r="P2024" s="18">
        <f t="shared" si="222"/>
        <v>5.2730630056764843E-2</v>
      </c>
    </row>
    <row r="2025" spans="2:16" x14ac:dyDescent="0.3">
      <c r="B2025" s="19">
        <v>40993.208333331924</v>
      </c>
      <c r="C2025" s="21">
        <f t="shared" si="217"/>
        <v>3</v>
      </c>
      <c r="D2025" s="21" t="str">
        <f t="shared" si="218"/>
        <v>Shoulder</v>
      </c>
      <c r="E2025" s="21">
        <f t="shared" si="219"/>
        <v>5</v>
      </c>
      <c r="F2025" s="23">
        <v>51.876963866373877</v>
      </c>
      <c r="G2025" s="23">
        <v>1935.9016143329932</v>
      </c>
      <c r="H2025" s="16">
        <f t="shared" si="223"/>
        <v>2.6797314224177589E-2</v>
      </c>
      <c r="I2025" s="23">
        <v>6.2420074679543029</v>
      </c>
      <c r="J2025" s="23">
        <v>48.52245409325247</v>
      </c>
      <c r="K2025" s="23">
        <v>19.736566484517304</v>
      </c>
      <c r="L2025" s="23">
        <v>11.001235775321925</v>
      </c>
      <c r="M2025" s="23">
        <f t="shared" si="220"/>
        <v>17.784651833413243</v>
      </c>
      <c r="N2025" s="23">
        <v>964.98092873276732</v>
      </c>
      <c r="O2025" s="17">
        <f t="shared" si="221"/>
        <v>2.489858461028846E-2</v>
      </c>
      <c r="P2025" s="18">
        <f t="shared" si="222"/>
        <v>5.1028683638926875E-2</v>
      </c>
    </row>
    <row r="2026" spans="2:16" x14ac:dyDescent="0.3">
      <c r="B2026" s="19">
        <v>40993.249999998588</v>
      </c>
      <c r="C2026" s="21">
        <f t="shared" si="217"/>
        <v>3</v>
      </c>
      <c r="D2026" s="21" t="str">
        <f t="shared" si="218"/>
        <v>Shoulder</v>
      </c>
      <c r="E2026" s="21">
        <f t="shared" si="219"/>
        <v>6</v>
      </c>
      <c r="F2026" s="23">
        <v>54.808096517195061</v>
      </c>
      <c r="G2026" s="23">
        <v>1983.4489778503375</v>
      </c>
      <c r="H2026" s="16">
        <f t="shared" si="223"/>
        <v>2.7632723165178712E-2</v>
      </c>
      <c r="I2026" s="23">
        <v>6.4800757719077646</v>
      </c>
      <c r="J2026" s="23">
        <v>49.327168604266518</v>
      </c>
      <c r="K2026" s="23">
        <v>19.736566484517304</v>
      </c>
      <c r="L2026" s="23">
        <v>11.3087772410505</v>
      </c>
      <c r="M2026" s="23">
        <f t="shared" si="220"/>
        <v>18.281824878698714</v>
      </c>
      <c r="N2026" s="23">
        <v>1006.223455103559</v>
      </c>
      <c r="O2026" s="17">
        <f t="shared" si="221"/>
        <v>2.4608749204775814E-2</v>
      </c>
      <c r="P2026" s="18">
        <f t="shared" si="222"/>
        <v>5.1561465615737642E-2</v>
      </c>
    </row>
    <row r="2027" spans="2:16" x14ac:dyDescent="0.3">
      <c r="B2027" s="19">
        <v>40993.291666665253</v>
      </c>
      <c r="C2027" s="21">
        <f t="shared" si="217"/>
        <v>3</v>
      </c>
      <c r="D2027" s="21" t="str">
        <f t="shared" si="218"/>
        <v>Shoulder</v>
      </c>
      <c r="E2027" s="21">
        <f t="shared" si="219"/>
        <v>7</v>
      </c>
      <c r="F2027" s="23">
        <v>60.462406772097381</v>
      </c>
      <c r="G2027" s="23">
        <v>2057.5344047262001</v>
      </c>
      <c r="H2027" s="16">
        <f t="shared" si="223"/>
        <v>2.9385854561271952E-2</v>
      </c>
      <c r="I2027" s="23">
        <v>6.7863286715829778</v>
      </c>
      <c r="J2027" s="23">
        <v>46.587737526884659</v>
      </c>
      <c r="K2027" s="23">
        <v>19.736566484517304</v>
      </c>
      <c r="L2027" s="23">
        <v>10.261836198892857</v>
      </c>
      <c r="M2027" s="23">
        <f t="shared" si="220"/>
        <v>16.589334843474496</v>
      </c>
      <c r="N2027" s="23">
        <v>1079.5974580246298</v>
      </c>
      <c r="O2027" s="17">
        <f t="shared" si="221"/>
        <v>2.165220318120107E-2</v>
      </c>
      <c r="P2027" s="18">
        <f t="shared" si="222"/>
        <v>5.0401789248859137E-2</v>
      </c>
    </row>
    <row r="2028" spans="2:16" x14ac:dyDescent="0.3">
      <c r="B2028" s="19">
        <v>40993.333333331917</v>
      </c>
      <c r="C2028" s="21">
        <f t="shared" si="217"/>
        <v>3</v>
      </c>
      <c r="D2028" s="21" t="str">
        <f t="shared" si="218"/>
        <v>Shoulder</v>
      </c>
      <c r="E2028" s="21">
        <f t="shared" si="219"/>
        <v>8</v>
      </c>
      <c r="F2028" s="23">
        <v>65.497355178084092</v>
      </c>
      <c r="G2028" s="23">
        <v>2158.1578949605801</v>
      </c>
      <c r="H2028" s="16">
        <f t="shared" si="223"/>
        <v>3.0348731819402137E-2</v>
      </c>
      <c r="I2028" s="23">
        <v>7.0334512451361473</v>
      </c>
      <c r="J2028" s="23">
        <v>51.662080268756299</v>
      </c>
      <c r="K2028" s="23">
        <v>19.736566484517304</v>
      </c>
      <c r="L2028" s="23">
        <v>12.201121228658048</v>
      </c>
      <c r="M2028" s="23">
        <f t="shared" si="220"/>
        <v>19.724392555580948</v>
      </c>
      <c r="N2028" s="23">
        <v>1152.9203830141655</v>
      </c>
      <c r="O2028" s="17">
        <f t="shared" si="221"/>
        <v>2.3208752481903457E-2</v>
      </c>
      <c r="P2028" s="18">
        <f t="shared" si="222"/>
        <v>5.2853128096369426E-2</v>
      </c>
    </row>
    <row r="2029" spans="2:16" x14ac:dyDescent="0.3">
      <c r="B2029" s="19">
        <v>40993.374999998581</v>
      </c>
      <c r="C2029" s="21">
        <f t="shared" si="217"/>
        <v>3</v>
      </c>
      <c r="D2029" s="21" t="str">
        <f t="shared" si="218"/>
        <v>Shoulder</v>
      </c>
      <c r="E2029" s="21">
        <f t="shared" si="219"/>
        <v>9</v>
      </c>
      <c r="F2029" s="23">
        <v>69.785220336388505</v>
      </c>
      <c r="G2029" s="23">
        <v>2236.6663323961952</v>
      </c>
      <c r="H2029" s="16">
        <f t="shared" si="223"/>
        <v>3.1200550267873838E-2</v>
      </c>
      <c r="I2029" s="23">
        <v>6.9716094286268726</v>
      </c>
      <c r="J2029" s="23">
        <v>50.673445851150653</v>
      </c>
      <c r="K2029" s="23">
        <v>19.736566484517304</v>
      </c>
      <c r="L2029" s="23">
        <v>11.823290241769273</v>
      </c>
      <c r="M2029" s="23">
        <f t="shared" si="220"/>
        <v>19.113589124864077</v>
      </c>
      <c r="N2029" s="23">
        <v>1199.8320071879573</v>
      </c>
      <c r="O2029" s="17">
        <f t="shared" si="221"/>
        <v>2.1740709030280626E-2</v>
      </c>
      <c r="P2029" s="18">
        <f t="shared" si="222"/>
        <v>5.226293721319597E-2</v>
      </c>
    </row>
    <row r="2030" spans="2:16" x14ac:dyDescent="0.3">
      <c r="B2030" s="19">
        <v>40993.416666665245</v>
      </c>
      <c r="C2030" s="21">
        <f t="shared" si="217"/>
        <v>3</v>
      </c>
      <c r="D2030" s="21" t="str">
        <f t="shared" si="218"/>
        <v>Shoulder</v>
      </c>
      <c r="E2030" s="21">
        <f t="shared" si="219"/>
        <v>10</v>
      </c>
      <c r="F2030" s="23">
        <v>71.21851019565328</v>
      </c>
      <c r="G2030" s="23">
        <v>2247.7238587955776</v>
      </c>
      <c r="H2030" s="16">
        <f t="shared" si="223"/>
        <v>3.1684724045156987E-2</v>
      </c>
      <c r="I2030" s="23">
        <v>6.925566716429242</v>
      </c>
      <c r="J2030" s="23">
        <v>50.023728516578551</v>
      </c>
      <c r="K2030" s="23">
        <v>19.736566484517304</v>
      </c>
      <c r="L2030" s="23">
        <v>11.574984763678945</v>
      </c>
      <c r="M2030" s="23">
        <f t="shared" si="220"/>
        <v>18.712177268382302</v>
      </c>
      <c r="N2030" s="23">
        <v>1179.0371052500266</v>
      </c>
      <c r="O2030" s="17">
        <f t="shared" si="221"/>
        <v>2.1744645584648333E-2</v>
      </c>
      <c r="P2030" s="18">
        <f t="shared" si="222"/>
        <v>5.2740396534996001E-2</v>
      </c>
    </row>
    <row r="2031" spans="2:16" x14ac:dyDescent="0.3">
      <c r="B2031" s="19">
        <v>40993.45833333191</v>
      </c>
      <c r="C2031" s="21">
        <f t="shared" si="217"/>
        <v>3</v>
      </c>
      <c r="D2031" s="21" t="str">
        <f t="shared" si="218"/>
        <v>Shoulder</v>
      </c>
      <c r="E2031" s="21">
        <f t="shared" si="219"/>
        <v>11</v>
      </c>
      <c r="F2031" s="23">
        <v>71.0891181701748</v>
      </c>
      <c r="G2031" s="23">
        <v>2224.5030533568747</v>
      </c>
      <c r="H2031" s="16">
        <f t="shared" si="223"/>
        <v>3.1957303031298671E-2</v>
      </c>
      <c r="I2031" s="23">
        <v>6.9452260139243975</v>
      </c>
      <c r="J2031" s="23">
        <v>51.00438503894113</v>
      </c>
      <c r="K2031" s="23">
        <v>19.736566484517304</v>
      </c>
      <c r="L2031" s="23">
        <v>11.949766801452352</v>
      </c>
      <c r="M2031" s="23">
        <f t="shared" si="220"/>
        <v>19.318051752971474</v>
      </c>
      <c r="N2031" s="23">
        <v>1128.0758012584049</v>
      </c>
      <c r="O2031" s="17">
        <f t="shared" si="221"/>
        <v>2.3281483157070064E-2</v>
      </c>
      <c r="P2031" s="18">
        <f t="shared" si="222"/>
        <v>5.4494772776100174E-2</v>
      </c>
    </row>
    <row r="2032" spans="2:16" x14ac:dyDescent="0.3">
      <c r="B2032" s="19">
        <v>40993.499999998574</v>
      </c>
      <c r="C2032" s="21">
        <f t="shared" si="217"/>
        <v>3</v>
      </c>
      <c r="D2032" s="21" t="str">
        <f t="shared" si="218"/>
        <v>Shoulder</v>
      </c>
      <c r="E2032" s="21">
        <f t="shared" si="219"/>
        <v>12</v>
      </c>
      <c r="F2032" s="23">
        <v>71.279132076557147</v>
      </c>
      <c r="G2032" s="23">
        <v>2191.3304741587272</v>
      </c>
      <c r="H2032" s="16">
        <f t="shared" si="223"/>
        <v>3.2527787532330966E-2</v>
      </c>
      <c r="I2032" s="23">
        <v>6.9315802433068754</v>
      </c>
      <c r="J2032" s="23">
        <v>49.835966820734335</v>
      </c>
      <c r="K2032" s="23">
        <v>19.736566484517304</v>
      </c>
      <c r="L2032" s="23">
        <v>11.503227008155378</v>
      </c>
      <c r="M2032" s="23">
        <f t="shared" si="220"/>
        <v>18.596173328061653</v>
      </c>
      <c r="N2032" s="23">
        <v>1092.5298627730635</v>
      </c>
      <c r="O2032" s="17">
        <f t="shared" si="221"/>
        <v>2.336572613820723E-2</v>
      </c>
      <c r="P2032" s="18">
        <f t="shared" si="222"/>
        <v>5.513347829517596E-2</v>
      </c>
    </row>
    <row r="2033" spans="2:16" x14ac:dyDescent="0.3">
      <c r="B2033" s="19">
        <v>40993.541666665238</v>
      </c>
      <c r="C2033" s="21">
        <f t="shared" si="217"/>
        <v>3</v>
      </c>
      <c r="D2033" s="21" t="str">
        <f t="shared" si="218"/>
        <v>Shoulder</v>
      </c>
      <c r="E2033" s="21">
        <f t="shared" si="219"/>
        <v>13</v>
      </c>
      <c r="F2033" s="23">
        <v>68.709577506743884</v>
      </c>
      <c r="G2033" s="23">
        <v>2169.2154213599624</v>
      </c>
      <c r="H2033" s="16">
        <f t="shared" si="223"/>
        <v>3.1674852036441485E-2</v>
      </c>
      <c r="I2033" s="23">
        <v>6.858110361235993</v>
      </c>
      <c r="J2033" s="23">
        <v>50.334297453110231</v>
      </c>
      <c r="K2033" s="23">
        <v>19.736566484517304</v>
      </c>
      <c r="L2033" s="23">
        <v>11.69367633024503</v>
      </c>
      <c r="M2033" s="23">
        <f t="shared" si="220"/>
        <v>18.904054638347898</v>
      </c>
      <c r="N2033" s="23">
        <v>1071.2069028998353</v>
      </c>
      <c r="O2033" s="17">
        <f t="shared" si="221"/>
        <v>2.4049662982794293E-2</v>
      </c>
      <c r="P2033" s="18">
        <f t="shared" si="222"/>
        <v>5.4962745502729483E-2</v>
      </c>
    </row>
    <row r="2034" spans="2:16" x14ac:dyDescent="0.3">
      <c r="B2034" s="19">
        <v>40993.583333331902</v>
      </c>
      <c r="C2034" s="21">
        <f t="shared" si="217"/>
        <v>3</v>
      </c>
      <c r="D2034" s="21" t="str">
        <f t="shared" si="218"/>
        <v>Shoulder</v>
      </c>
      <c r="E2034" s="21">
        <f t="shared" si="219"/>
        <v>14</v>
      </c>
      <c r="F2034" s="23">
        <v>67.286709649743131</v>
      </c>
      <c r="G2034" s="23">
        <v>2140.4658527215684</v>
      </c>
      <c r="H2034" s="16">
        <f t="shared" si="223"/>
        <v>3.1435544540077173E-2</v>
      </c>
      <c r="I2034" s="23">
        <v>6.7984478228243317</v>
      </c>
      <c r="J2034" s="23">
        <v>48.684916515793773</v>
      </c>
      <c r="K2034" s="23">
        <v>19.736566484517304</v>
      </c>
      <c r="L2034" s="23">
        <v>11.063324790581769</v>
      </c>
      <c r="M2034" s="23">
        <f t="shared" si="220"/>
        <v>17.885025240694702</v>
      </c>
      <c r="N2034" s="23">
        <v>1060.3794316112449</v>
      </c>
      <c r="O2034" s="17">
        <f t="shared" si="221"/>
        <v>2.3277962894859755E-2</v>
      </c>
      <c r="P2034" s="18">
        <f t="shared" si="222"/>
        <v>5.3981751995553301E-2</v>
      </c>
    </row>
    <row r="2035" spans="2:16" x14ac:dyDescent="0.3">
      <c r="B2035" s="19">
        <v>40993.624999998567</v>
      </c>
      <c r="C2035" s="21">
        <f t="shared" si="217"/>
        <v>3</v>
      </c>
      <c r="D2035" s="21" t="str">
        <f t="shared" si="218"/>
        <v>Shoulder</v>
      </c>
      <c r="E2035" s="21">
        <f t="shared" si="219"/>
        <v>15</v>
      </c>
      <c r="F2035" s="23">
        <v>67.402131542647027</v>
      </c>
      <c r="G2035" s="23">
        <v>2128.3025736822474</v>
      </c>
      <c r="H2035" s="16">
        <f t="shared" si="223"/>
        <v>3.1669431017993063E-2</v>
      </c>
      <c r="I2035" s="23">
        <v>6.7290901143321866</v>
      </c>
      <c r="J2035" s="23">
        <v>48.971013679979428</v>
      </c>
      <c r="K2035" s="23">
        <v>19.736566484517304</v>
      </c>
      <c r="L2035" s="23">
        <v>11.17266386675124</v>
      </c>
      <c r="M2035" s="23">
        <f t="shared" si="220"/>
        <v>18.061783328710884</v>
      </c>
      <c r="N2035" s="23">
        <v>1069.1777508112389</v>
      </c>
      <c r="O2035" s="17">
        <f t="shared" si="221"/>
        <v>2.3186858709165047E-2</v>
      </c>
      <c r="P2035" s="18">
        <f t="shared" si="222"/>
        <v>5.4121975104744258E-2</v>
      </c>
    </row>
    <row r="2036" spans="2:16" x14ac:dyDescent="0.3">
      <c r="B2036" s="19">
        <v>40993.666666665231</v>
      </c>
      <c r="C2036" s="21">
        <f t="shared" si="217"/>
        <v>3</v>
      </c>
      <c r="D2036" s="21" t="str">
        <f t="shared" si="218"/>
        <v>Shoulder</v>
      </c>
      <c r="E2036" s="21">
        <f t="shared" si="219"/>
        <v>16</v>
      </c>
      <c r="F2036" s="23">
        <v>68.426849735000815</v>
      </c>
      <c r="G2036" s="23">
        <v>2120.5623052026799</v>
      </c>
      <c r="H2036" s="16">
        <f t="shared" si="223"/>
        <v>3.2268257134968115E-2</v>
      </c>
      <c r="I2036" s="23">
        <v>6.7402668878436574</v>
      </c>
      <c r="J2036" s="23">
        <v>46.743625320244099</v>
      </c>
      <c r="K2036" s="23">
        <v>19.736566484517304</v>
      </c>
      <c r="L2036" s="23">
        <v>10.321412557716735</v>
      </c>
      <c r="M2036" s="23">
        <f t="shared" si="220"/>
        <v>16.685646278010061</v>
      </c>
      <c r="N2036" s="23">
        <v>1089.3554791077177</v>
      </c>
      <c r="O2036" s="17">
        <f t="shared" si="221"/>
        <v>2.1504379071046392E-2</v>
      </c>
      <c r="P2036" s="18">
        <f t="shared" si="222"/>
        <v>5.3078727372622155E-2</v>
      </c>
    </row>
    <row r="2037" spans="2:16" x14ac:dyDescent="0.3">
      <c r="B2037" s="19">
        <v>40993.708333331895</v>
      </c>
      <c r="C2037" s="21">
        <f t="shared" si="217"/>
        <v>3</v>
      </c>
      <c r="D2037" s="21" t="str">
        <f t="shared" si="218"/>
        <v>Shoulder</v>
      </c>
      <c r="E2037" s="21">
        <f t="shared" si="219"/>
        <v>17</v>
      </c>
      <c r="F2037" s="23">
        <v>68.320847333210196</v>
      </c>
      <c r="G2037" s="23">
        <v>2136.0428421618153</v>
      </c>
      <c r="H2037" s="16">
        <f t="shared" si="223"/>
        <v>3.1984773893422955E-2</v>
      </c>
      <c r="I2037" s="23">
        <v>6.8780112498380959</v>
      </c>
      <c r="J2037" s="23">
        <v>47.137250603578806</v>
      </c>
      <c r="K2037" s="23">
        <v>19.736566484517304</v>
      </c>
      <c r="L2037" s="23">
        <v>10.471846152398699</v>
      </c>
      <c r="M2037" s="23">
        <f t="shared" si="220"/>
        <v>16.928837966662805</v>
      </c>
      <c r="N2037" s="23">
        <v>1087.2462986769829</v>
      </c>
      <c r="O2037" s="17">
        <f t="shared" si="221"/>
        <v>2.1896463796170471E-2</v>
      </c>
      <c r="P2037" s="18">
        <f t="shared" si="222"/>
        <v>5.3180884246007393E-2</v>
      </c>
    </row>
    <row r="2038" spans="2:16" x14ac:dyDescent="0.3">
      <c r="B2038" s="19">
        <v>40993.749999998559</v>
      </c>
      <c r="C2038" s="21">
        <f t="shared" si="217"/>
        <v>3</v>
      </c>
      <c r="D2038" s="21" t="str">
        <f t="shared" si="218"/>
        <v>Shoulder</v>
      </c>
      <c r="E2038" s="21">
        <f t="shared" si="219"/>
        <v>18</v>
      </c>
      <c r="F2038" s="23">
        <v>69.381777754800808</v>
      </c>
      <c r="G2038" s="23">
        <v>2165.898163440148</v>
      </c>
      <c r="H2038" s="16">
        <f t="shared" si="223"/>
        <v>3.2033721125927762E-2</v>
      </c>
      <c r="I2038" s="23">
        <v>6.9796082897052401</v>
      </c>
      <c r="J2038" s="23">
        <v>47.849538129119473</v>
      </c>
      <c r="K2038" s="23">
        <v>19.736566484517304</v>
      </c>
      <c r="L2038" s="23">
        <v>10.744064369700277</v>
      </c>
      <c r="M2038" s="23">
        <f t="shared" si="220"/>
        <v>17.368907274901893</v>
      </c>
      <c r="N2038" s="23">
        <v>1092.6056649031184</v>
      </c>
      <c r="O2038" s="17">
        <f t="shared" si="221"/>
        <v>2.2284815415785093E-2</v>
      </c>
      <c r="P2038" s="18">
        <f t="shared" si="222"/>
        <v>5.3604670979340824E-2</v>
      </c>
    </row>
    <row r="2039" spans="2:16" x14ac:dyDescent="0.3">
      <c r="B2039" s="19">
        <v>40993.791666665224</v>
      </c>
      <c r="C2039" s="21">
        <f t="shared" si="217"/>
        <v>3</v>
      </c>
      <c r="D2039" s="21" t="str">
        <f t="shared" si="218"/>
        <v>Shoulder</v>
      </c>
      <c r="E2039" s="21">
        <f t="shared" si="219"/>
        <v>19</v>
      </c>
      <c r="F2039" s="23">
        <v>76.315462590411329</v>
      </c>
      <c r="G2039" s="23">
        <v>2171.4269266398392</v>
      </c>
      <c r="H2039" s="16">
        <f t="shared" si="223"/>
        <v>3.5145305445993161E-2</v>
      </c>
      <c r="I2039" s="23">
        <v>6.9938772944216838</v>
      </c>
      <c r="J2039" s="23">
        <v>49.107401977821837</v>
      </c>
      <c r="K2039" s="23">
        <v>19.736566484517304</v>
      </c>
      <c r="L2039" s="23">
        <v>11.224788013206389</v>
      </c>
      <c r="M2039" s="23">
        <f t="shared" si="220"/>
        <v>18.146047480098144</v>
      </c>
      <c r="N2039" s="23">
        <v>1125.4663510695732</v>
      </c>
      <c r="O2039" s="17">
        <f t="shared" si="221"/>
        <v>2.2337340206242867E-2</v>
      </c>
      <c r="P2039" s="18">
        <f t="shared" si="222"/>
        <v>5.6697593007836555E-2</v>
      </c>
    </row>
    <row r="2040" spans="2:16" x14ac:dyDescent="0.3">
      <c r="B2040" s="19">
        <v>40993.833333331888</v>
      </c>
      <c r="C2040" s="21">
        <f t="shared" si="217"/>
        <v>3</v>
      </c>
      <c r="D2040" s="21" t="str">
        <f t="shared" si="218"/>
        <v>Shoulder</v>
      </c>
      <c r="E2040" s="21">
        <f t="shared" si="219"/>
        <v>20</v>
      </c>
      <c r="F2040" s="23">
        <v>82.258725897211448</v>
      </c>
      <c r="G2040" s="23">
        <v>2221.1857954370598</v>
      </c>
      <c r="H2040" s="16">
        <f t="shared" si="223"/>
        <v>3.7033698876606361E-2</v>
      </c>
      <c r="I2040" s="23">
        <v>7.1717383115123905</v>
      </c>
      <c r="J2040" s="23">
        <v>48.260156753883564</v>
      </c>
      <c r="K2040" s="23">
        <v>19.736566484517304</v>
      </c>
      <c r="L2040" s="23">
        <v>10.90099238825467</v>
      </c>
      <c r="M2040" s="23">
        <f t="shared" si="220"/>
        <v>17.622597881111588</v>
      </c>
      <c r="N2040" s="23">
        <v>1169.6169519613297</v>
      </c>
      <c r="O2040" s="17">
        <f t="shared" si="221"/>
        <v>2.1198680603120856E-2</v>
      </c>
      <c r="P2040" s="18">
        <f t="shared" si="222"/>
        <v>5.7447313925689886E-2</v>
      </c>
    </row>
    <row r="2041" spans="2:16" x14ac:dyDescent="0.3">
      <c r="B2041" s="19">
        <v>40993.874999998552</v>
      </c>
      <c r="C2041" s="21">
        <f t="shared" si="217"/>
        <v>3</v>
      </c>
      <c r="D2041" s="21" t="str">
        <f t="shared" si="218"/>
        <v>Shoulder</v>
      </c>
      <c r="E2041" s="21">
        <f t="shared" si="219"/>
        <v>21</v>
      </c>
      <c r="F2041" s="23">
        <v>76.917722645494038</v>
      </c>
      <c r="G2041" s="23">
        <v>2277.5791800739103</v>
      </c>
      <c r="H2041" s="16">
        <f t="shared" si="223"/>
        <v>3.37717008121746E-2</v>
      </c>
      <c r="I2041" s="23">
        <v>7.0096073873001021</v>
      </c>
      <c r="J2041" s="23">
        <v>50.265241407402115</v>
      </c>
      <c r="K2041" s="23">
        <v>19.736566484517304</v>
      </c>
      <c r="L2041" s="23">
        <v>11.667284861936933</v>
      </c>
      <c r="M2041" s="23">
        <f t="shared" si="220"/>
        <v>18.861390060947876</v>
      </c>
      <c r="N2041" s="23">
        <v>1129.436246579306</v>
      </c>
      <c r="O2041" s="17">
        <f t="shared" si="221"/>
        <v>2.2906115795913926E-2</v>
      </c>
      <c r="P2041" s="18">
        <f t="shared" si="222"/>
        <v>5.5904238118659896E-2</v>
      </c>
    </row>
    <row r="2042" spans="2:16" x14ac:dyDescent="0.3">
      <c r="B2042" s="19">
        <v>40993.916666665216</v>
      </c>
      <c r="C2042" s="21">
        <f t="shared" si="217"/>
        <v>3</v>
      </c>
      <c r="D2042" s="21" t="str">
        <f t="shared" si="218"/>
        <v>Shoulder</v>
      </c>
      <c r="E2042" s="21">
        <f t="shared" si="219"/>
        <v>22</v>
      </c>
      <c r="F2042" s="23">
        <v>69.653524124099192</v>
      </c>
      <c r="G2042" s="23">
        <v>2225.6088059968129</v>
      </c>
      <c r="H2042" s="16">
        <f t="shared" si="223"/>
        <v>3.1296391322868863E-2</v>
      </c>
      <c r="I2042" s="23">
        <v>6.7117557625029258</v>
      </c>
      <c r="J2042" s="23">
        <v>49.959642647789245</v>
      </c>
      <c r="K2042" s="23">
        <v>19.736566484517304</v>
      </c>
      <c r="L2042" s="23">
        <v>11.550492770866343</v>
      </c>
      <c r="M2042" s="23">
        <f t="shared" si="220"/>
        <v>18.672583392405599</v>
      </c>
      <c r="N2042" s="23">
        <v>1055.6674120971968</v>
      </c>
      <c r="O2042" s="17">
        <f t="shared" si="221"/>
        <v>2.4045773189569058E-2</v>
      </c>
      <c r="P2042" s="18">
        <f t="shared" si="222"/>
        <v>5.458961858503622E-2</v>
      </c>
    </row>
    <row r="2043" spans="2:16" x14ac:dyDescent="0.3">
      <c r="B2043" s="19">
        <v>40993.958333331881</v>
      </c>
      <c r="C2043" s="21">
        <f t="shared" si="217"/>
        <v>3</v>
      </c>
      <c r="D2043" s="21" t="str">
        <f t="shared" si="218"/>
        <v>Shoulder</v>
      </c>
      <c r="E2043" s="21">
        <f t="shared" si="219"/>
        <v>23</v>
      </c>
      <c r="F2043" s="23">
        <v>60.676715246484612</v>
      </c>
      <c r="G2043" s="23">
        <v>2133.8313368819386</v>
      </c>
      <c r="H2043" s="16">
        <f t="shared" si="223"/>
        <v>2.8435572295581933E-2</v>
      </c>
      <c r="I2043" s="23">
        <v>6.3184037596543376</v>
      </c>
      <c r="J2043" s="23">
        <v>48.378409793080728</v>
      </c>
      <c r="K2043" s="23">
        <v>19.736566484517304</v>
      </c>
      <c r="L2043" s="23">
        <v>10.946185699054702</v>
      </c>
      <c r="M2043" s="23">
        <f t="shared" si="220"/>
        <v>17.695657609508721</v>
      </c>
      <c r="N2043" s="23">
        <v>968.43618292546739</v>
      </c>
      <c r="O2043" s="17">
        <f t="shared" si="221"/>
        <v>2.4796741171546278E-2</v>
      </c>
      <c r="P2043" s="18">
        <f t="shared" si="222"/>
        <v>5.2527203940849879E-2</v>
      </c>
    </row>
    <row r="2044" spans="2:16" x14ac:dyDescent="0.3">
      <c r="B2044" s="19">
        <v>40993.999999998545</v>
      </c>
      <c r="C2044" s="21">
        <f t="shared" si="217"/>
        <v>3</v>
      </c>
      <c r="D2044" s="21" t="str">
        <f t="shared" si="218"/>
        <v>Shoulder</v>
      </c>
      <c r="E2044" s="21">
        <f t="shared" si="219"/>
        <v>0</v>
      </c>
      <c r="F2044" s="23">
        <v>59.067460187817986</v>
      </c>
      <c r="G2044" s="23">
        <v>2003.352525369226</v>
      </c>
      <c r="H2044" s="16">
        <f t="shared" si="223"/>
        <v>2.9484306650888421E-2</v>
      </c>
      <c r="I2044" s="23">
        <v>6.1958825217306801</v>
      </c>
      <c r="J2044" s="23">
        <v>44.871528881987885</v>
      </c>
      <c r="K2044" s="23">
        <v>19.736566484517304</v>
      </c>
      <c r="L2044" s="23">
        <v>9.605944805207784</v>
      </c>
      <c r="M2044" s="23">
        <f t="shared" si="220"/>
        <v>15.529017592262797</v>
      </c>
      <c r="N2044" s="23">
        <v>906.17313499028535</v>
      </c>
      <c r="O2044" s="17">
        <f t="shared" si="221"/>
        <v>2.3974336994912544E-2</v>
      </c>
      <c r="P2044" s="18">
        <f t="shared" si="222"/>
        <v>5.2751776942091225E-2</v>
      </c>
    </row>
    <row r="2045" spans="2:16" x14ac:dyDescent="0.3">
      <c r="B2045" s="19">
        <v>40994.041666665209</v>
      </c>
      <c r="C2045" s="21">
        <f t="shared" si="217"/>
        <v>3</v>
      </c>
      <c r="D2045" s="21" t="str">
        <f t="shared" si="218"/>
        <v>Shoulder</v>
      </c>
      <c r="E2045" s="21">
        <f t="shared" si="219"/>
        <v>1</v>
      </c>
      <c r="F2045" s="23">
        <v>52.801102216335117</v>
      </c>
      <c r="G2045" s="23">
        <v>1948.0648933723141</v>
      </c>
      <c r="H2045" s="16">
        <f t="shared" si="223"/>
        <v>2.7104385688574581E-2</v>
      </c>
      <c r="I2045" s="23">
        <v>6.0615056890706587</v>
      </c>
      <c r="J2045" s="23">
        <v>44.283678210795856</v>
      </c>
      <c r="K2045" s="23">
        <v>19.736566484517304</v>
      </c>
      <c r="L2045" s="23">
        <v>9.3812831959370584</v>
      </c>
      <c r="M2045" s="23">
        <f t="shared" si="220"/>
        <v>15.165828530341493</v>
      </c>
      <c r="N2045" s="23">
        <v>884.78004644397174</v>
      </c>
      <c r="O2045" s="17">
        <f t="shared" si="221"/>
        <v>2.3991651150731912E-2</v>
      </c>
      <c r="P2045" s="18">
        <f t="shared" si="222"/>
        <v>5.0445757873211323E-2</v>
      </c>
    </row>
    <row r="2046" spans="2:16" x14ac:dyDescent="0.3">
      <c r="B2046" s="19">
        <v>40994.083333331873</v>
      </c>
      <c r="C2046" s="21">
        <f t="shared" si="217"/>
        <v>3</v>
      </c>
      <c r="D2046" s="21" t="str">
        <f t="shared" si="218"/>
        <v>Shoulder</v>
      </c>
      <c r="E2046" s="21">
        <f t="shared" si="219"/>
        <v>2</v>
      </c>
      <c r="F2046" s="23">
        <v>50.333735966979951</v>
      </c>
      <c r="G2046" s="23">
        <v>1901.6232824949079</v>
      </c>
      <c r="H2046" s="16">
        <f t="shared" si="223"/>
        <v>2.6468826097323896E-2</v>
      </c>
      <c r="I2046" s="23">
        <v>5.9675735369062242</v>
      </c>
      <c r="J2046" s="23">
        <v>43.097518724664319</v>
      </c>
      <c r="K2046" s="23">
        <v>19.736566484517304</v>
      </c>
      <c r="L2046" s="23">
        <v>8.9279631402404611</v>
      </c>
      <c r="M2046" s="23">
        <f t="shared" si="220"/>
        <v>14.432989099906553</v>
      </c>
      <c r="N2046" s="23">
        <v>893.39000873803639</v>
      </c>
      <c r="O2046" s="17">
        <f t="shared" si="221"/>
        <v>2.283500200055933E-2</v>
      </c>
      <c r="P2046" s="18">
        <f t="shared" si="222"/>
        <v>4.8699412400998378E-2</v>
      </c>
    </row>
    <row r="2047" spans="2:16" x14ac:dyDescent="0.3">
      <c r="B2047" s="19">
        <v>40994.124999998538</v>
      </c>
      <c r="C2047" s="21">
        <f t="shared" si="217"/>
        <v>3</v>
      </c>
      <c r="D2047" s="21" t="str">
        <f t="shared" si="218"/>
        <v>Shoulder</v>
      </c>
      <c r="E2047" s="21">
        <f t="shared" si="219"/>
        <v>3</v>
      </c>
      <c r="F2047" s="23">
        <v>53.128267194577894</v>
      </c>
      <c r="G2047" s="23">
        <v>1894.9887666552781</v>
      </c>
      <c r="H2047" s="16">
        <f t="shared" si="223"/>
        <v>2.8036191100146286E-2</v>
      </c>
      <c r="I2047" s="23">
        <v>5.9467885564065339</v>
      </c>
      <c r="J2047" s="23">
        <v>46.072352021240498</v>
      </c>
      <c r="K2047" s="23">
        <v>19.736566484517304</v>
      </c>
      <c r="L2047" s="23">
        <v>10.064868937023386</v>
      </c>
      <c r="M2047" s="23">
        <f t="shared" si="220"/>
        <v>16.27091659969981</v>
      </c>
      <c r="N2047" s="23">
        <v>906.28550977391092</v>
      </c>
      <c r="O2047" s="17">
        <f t="shared" si="221"/>
        <v>2.4515127866988569E-2</v>
      </c>
      <c r="P2047" s="18">
        <f t="shared" si="222"/>
        <v>5.1864008157411441E-2</v>
      </c>
    </row>
    <row r="2048" spans="2:16" x14ac:dyDescent="0.3">
      <c r="B2048" s="19">
        <v>40994.166666665202</v>
      </c>
      <c r="C2048" s="21">
        <f t="shared" si="217"/>
        <v>3</v>
      </c>
      <c r="D2048" s="21" t="str">
        <f t="shared" si="218"/>
        <v>Shoulder</v>
      </c>
      <c r="E2048" s="21">
        <f t="shared" si="219"/>
        <v>4</v>
      </c>
      <c r="F2048" s="23">
        <v>55.445667467187889</v>
      </c>
      <c r="G2048" s="23">
        <v>1901.6232824949079</v>
      </c>
      <c r="H2048" s="16">
        <f t="shared" si="223"/>
        <v>2.9157019677653405E-2</v>
      </c>
      <c r="I2048" s="23">
        <v>6.0114887869771332</v>
      </c>
      <c r="J2048" s="23">
        <v>47.61373711364913</v>
      </c>
      <c r="K2048" s="23">
        <v>19.736566484517304</v>
      </c>
      <c r="L2048" s="23">
        <v>10.653947205258129</v>
      </c>
      <c r="M2048" s="23">
        <f t="shared" si="220"/>
        <v>17.223223423873698</v>
      </c>
      <c r="N2048" s="23">
        <v>938.16225622977095</v>
      </c>
      <c r="O2048" s="17">
        <f t="shared" si="221"/>
        <v>2.4766198018054009E-2</v>
      </c>
      <c r="P2048" s="18">
        <f t="shared" si="222"/>
        <v>5.3201109172754349E-2</v>
      </c>
    </row>
    <row r="2049" spans="2:16" x14ac:dyDescent="0.3">
      <c r="B2049" s="19">
        <v>40994.208333331866</v>
      </c>
      <c r="C2049" s="21">
        <f t="shared" si="217"/>
        <v>3</v>
      </c>
      <c r="D2049" s="21" t="str">
        <f t="shared" si="218"/>
        <v>Shoulder</v>
      </c>
      <c r="E2049" s="21">
        <f t="shared" si="219"/>
        <v>5</v>
      </c>
      <c r="F2049" s="23">
        <v>61.968632622780135</v>
      </c>
      <c r="G2049" s="23">
        <v>1931.4786037732401</v>
      </c>
      <c r="H2049" s="16">
        <f t="shared" si="223"/>
        <v>3.2083520108232788E-2</v>
      </c>
      <c r="I2049" s="23">
        <v>6.2273980873394228</v>
      </c>
      <c r="J2049" s="23">
        <v>43.944348648295389</v>
      </c>
      <c r="K2049" s="23">
        <v>19.736566484517304</v>
      </c>
      <c r="L2049" s="23">
        <v>9.2516000479534011</v>
      </c>
      <c r="M2049" s="23">
        <f t="shared" si="220"/>
        <v>14.956182115824683</v>
      </c>
      <c r="N2049" s="23">
        <v>1014.2111323743595</v>
      </c>
      <c r="O2049" s="17">
        <f t="shared" si="221"/>
        <v>2.0886755752297294E-2</v>
      </c>
      <c r="P2049" s="18">
        <f t="shared" si="222"/>
        <v>5.2300155212355509E-2</v>
      </c>
    </row>
    <row r="2050" spans="2:16" x14ac:dyDescent="0.3">
      <c r="B2050" s="19">
        <v>40994.24999999853</v>
      </c>
      <c r="C2050" s="21">
        <f t="shared" si="217"/>
        <v>3</v>
      </c>
      <c r="D2050" s="21" t="str">
        <f t="shared" si="218"/>
        <v>Shoulder</v>
      </c>
      <c r="E2050" s="21">
        <f t="shared" si="219"/>
        <v>6</v>
      </c>
      <c r="F2050" s="23">
        <v>79.21202886172459</v>
      </c>
      <c r="G2050" s="23">
        <v>2025.4675781679907</v>
      </c>
      <c r="H2050" s="16">
        <f t="shared" si="223"/>
        <v>3.9108021138196072E-2</v>
      </c>
      <c r="I2050" s="23">
        <v>6.664254840898975</v>
      </c>
      <c r="J2050" s="23">
        <v>44.986568650426804</v>
      </c>
      <c r="K2050" s="23">
        <v>19.736566484517304</v>
      </c>
      <c r="L2050" s="23">
        <v>9.6499100854637572</v>
      </c>
      <c r="M2050" s="23">
        <f t="shared" si="220"/>
        <v>15.600092080445743</v>
      </c>
      <c r="N2050" s="23">
        <v>1153.4155353296499</v>
      </c>
      <c r="O2050" s="17">
        <f t="shared" si="221"/>
        <v>1.9302971253097868E-2</v>
      </c>
      <c r="P2050" s="18">
        <f t="shared" si="222"/>
        <v>5.7656091383497796E-2</v>
      </c>
    </row>
    <row r="2051" spans="2:16" x14ac:dyDescent="0.3">
      <c r="B2051" s="19">
        <v>40994.291666665194</v>
      </c>
      <c r="C2051" s="21">
        <f t="shared" si="217"/>
        <v>3</v>
      </c>
      <c r="D2051" s="21" t="str">
        <f t="shared" si="218"/>
        <v>Shoulder</v>
      </c>
      <c r="E2051" s="21">
        <f t="shared" si="219"/>
        <v>7</v>
      </c>
      <c r="F2051" s="23">
        <v>92.183897788461181</v>
      </c>
      <c r="G2051" s="23">
        <v>2196.8592373584183</v>
      </c>
      <c r="H2051" s="16">
        <f t="shared" si="223"/>
        <v>4.196167702547314E-2</v>
      </c>
      <c r="I2051" s="23">
        <v>7.1484669497707856</v>
      </c>
      <c r="J2051" s="23">
        <v>46.13302084506757</v>
      </c>
      <c r="K2051" s="23">
        <v>19.736566484517304</v>
      </c>
      <c r="L2051" s="23">
        <v>10.088055021962123</v>
      </c>
      <c r="M2051" s="23">
        <f t="shared" si="220"/>
        <v>16.308399338588142</v>
      </c>
      <c r="N2051" s="23">
        <v>1278.0523888022744</v>
      </c>
      <c r="O2051" s="17">
        <f t="shared" si="221"/>
        <v>1.8353603102562569E-2</v>
      </c>
      <c r="P2051" s="18">
        <f t="shared" si="222"/>
        <v>5.9545132162392253E-2</v>
      </c>
    </row>
    <row r="2052" spans="2:16" x14ac:dyDescent="0.3">
      <c r="B2052" s="19">
        <v>40994.333333331859</v>
      </c>
      <c r="C2052" s="21">
        <f t="shared" si="217"/>
        <v>3</v>
      </c>
      <c r="D2052" s="21" t="str">
        <f t="shared" si="218"/>
        <v>Shoulder</v>
      </c>
      <c r="E2052" s="21">
        <f t="shared" si="219"/>
        <v>8</v>
      </c>
      <c r="F2052" s="23">
        <v>91.548799757813399</v>
      </c>
      <c r="G2052" s="23">
        <v>2339.5013279104519</v>
      </c>
      <c r="H2052" s="16">
        <f t="shared" si="223"/>
        <v>3.9131757980056837E-2</v>
      </c>
      <c r="I2052" s="23">
        <v>7.4191625278436266</v>
      </c>
      <c r="J2052" s="23">
        <v>54.08064296452482</v>
      </c>
      <c r="K2052" s="23">
        <v>19.736566484517304</v>
      </c>
      <c r="L2052" s="23">
        <v>13.125434517697418</v>
      </c>
      <c r="M2052" s="23">
        <f t="shared" si="220"/>
        <v>21.218641962310098</v>
      </c>
      <c r="N2052" s="23">
        <v>1330.4771138193705</v>
      </c>
      <c r="O2052" s="17">
        <f t="shared" si="221"/>
        <v>2.1524462309572414E-2</v>
      </c>
      <c r="P2052" s="18">
        <f t="shared" si="222"/>
        <v>5.9813930239880207E-2</v>
      </c>
    </row>
    <row r="2053" spans="2:16" x14ac:dyDescent="0.3">
      <c r="B2053" s="19">
        <v>40994.374999998523</v>
      </c>
      <c r="C2053" s="21">
        <f t="shared" ref="C2053:C2116" si="224">MONTH(B2053)</f>
        <v>3</v>
      </c>
      <c r="D2053" s="21" t="str">
        <f t="shared" ref="D2053:D2116" si="225">IF(AND(C2053&gt;5,C2053&lt;7),"Summer",IF(OR(C2053=1,C2053&gt;10),"Winter","Shoulder"))</f>
        <v>Shoulder</v>
      </c>
      <c r="E2053" s="21">
        <f t="shared" ref="E2053:E2116" si="226">HOUR(B2053)</f>
        <v>9</v>
      </c>
      <c r="F2053" s="23">
        <v>96.14253611825157</v>
      </c>
      <c r="G2053" s="23">
        <v>2422.4327759058201</v>
      </c>
      <c r="H2053" s="16">
        <f t="shared" si="223"/>
        <v>3.9688422760173807E-2</v>
      </c>
      <c r="I2053" s="23">
        <v>7.6526948464091618</v>
      </c>
      <c r="J2053" s="23">
        <v>55.98965922297554</v>
      </c>
      <c r="K2053" s="23">
        <v>19.736566484517304</v>
      </c>
      <c r="L2053" s="23">
        <v>13.85501208860985</v>
      </c>
      <c r="M2053" s="23">
        <f t="shared" ref="M2053:M2116" si="227">J2053-K2053-L2053</f>
        <v>22.398080649848385</v>
      </c>
      <c r="N2053" s="23">
        <v>1367.3488202510287</v>
      </c>
      <c r="O2053" s="17">
        <f t="shared" ref="O2053:O2116" si="228">(I2053+M2053)/N2053</f>
        <v>2.1977402584616695E-2</v>
      </c>
      <c r="P2053" s="18">
        <f t="shared" ref="P2053:P2116" si="229">H2053+(1-H2053)*O2053</f>
        <v>6.0793576899841703E-2</v>
      </c>
    </row>
    <row r="2054" spans="2:16" x14ac:dyDescent="0.3">
      <c r="B2054" s="19">
        <v>40994.416666665187</v>
      </c>
      <c r="C2054" s="21">
        <f t="shared" si="224"/>
        <v>3</v>
      </c>
      <c r="D2054" s="21" t="str">
        <f t="shared" si="225"/>
        <v>Shoulder</v>
      </c>
      <c r="E2054" s="21">
        <f t="shared" si="226"/>
        <v>10</v>
      </c>
      <c r="F2054" s="23">
        <v>92.226723757043118</v>
      </c>
      <c r="G2054" s="23">
        <v>2471.0858920631026</v>
      </c>
      <c r="H2054" s="16">
        <f t="shared" ref="H2054:H2117" si="230">F2054/G2054</f>
        <v>3.7322346444236015E-2</v>
      </c>
      <c r="I2054" s="23">
        <v>7.913329101955906</v>
      </c>
      <c r="J2054" s="23">
        <v>59.98565374186721</v>
      </c>
      <c r="K2054" s="23">
        <v>19.736566484517304</v>
      </c>
      <c r="L2054" s="23">
        <v>15.38217979164366</v>
      </c>
      <c r="M2054" s="23">
        <f t="shared" si="227"/>
        <v>24.866907465706248</v>
      </c>
      <c r="N2054" s="23">
        <v>1384.7809225932153</v>
      </c>
      <c r="O2054" s="17">
        <f t="shared" si="228"/>
        <v>2.3671785213704506E-2</v>
      </c>
      <c r="P2054" s="18">
        <f t="shared" si="229"/>
        <v>6.0110645089241098E-2</v>
      </c>
    </row>
    <row r="2055" spans="2:16" x14ac:dyDescent="0.3">
      <c r="B2055" s="19">
        <v>40994.458333331851</v>
      </c>
      <c r="C2055" s="21">
        <f t="shared" si="224"/>
        <v>3</v>
      </c>
      <c r="D2055" s="21" t="str">
        <f t="shared" si="225"/>
        <v>Shoulder</v>
      </c>
      <c r="E2055" s="21">
        <f t="shared" si="226"/>
        <v>11</v>
      </c>
      <c r="F2055" s="23">
        <v>96.493025584137911</v>
      </c>
      <c r="G2055" s="23">
        <v>2513.1044923807558</v>
      </c>
      <c r="H2055" s="16">
        <f t="shared" si="230"/>
        <v>3.8395946478423801E-2</v>
      </c>
      <c r="I2055" s="23">
        <v>8.2057150362258948</v>
      </c>
      <c r="J2055" s="23">
        <v>56.031975364200846</v>
      </c>
      <c r="K2055" s="23">
        <v>19.736566484517304</v>
      </c>
      <c r="L2055" s="23">
        <v>13.871184243974627</v>
      </c>
      <c r="M2055" s="23">
        <f t="shared" si="227"/>
        <v>22.424224635708917</v>
      </c>
      <c r="N2055" s="23">
        <v>1354.5923420061245</v>
      </c>
      <c r="O2055" s="17">
        <f t="shared" si="228"/>
        <v>2.261192443076452E-2</v>
      </c>
      <c r="P2055" s="18">
        <f t="shared" si="229"/>
        <v>6.0139664668970527E-2</v>
      </c>
    </row>
    <row r="2056" spans="2:16" x14ac:dyDescent="0.3">
      <c r="B2056" s="19">
        <v>40994.499999998516</v>
      </c>
      <c r="C2056" s="21">
        <f t="shared" si="224"/>
        <v>3</v>
      </c>
      <c r="D2056" s="21" t="str">
        <f t="shared" si="225"/>
        <v>Shoulder</v>
      </c>
      <c r="E2056" s="21">
        <f t="shared" si="226"/>
        <v>12</v>
      </c>
      <c r="F2056" s="23">
        <v>102.69117760130743</v>
      </c>
      <c r="G2056" s="23">
        <v>2533.0080398996442</v>
      </c>
      <c r="H2056" s="16">
        <f t="shared" si="230"/>
        <v>4.0541196863068771E-2</v>
      </c>
      <c r="I2056" s="23">
        <v>8.1442254204111695</v>
      </c>
      <c r="J2056" s="23">
        <v>55.575471209696161</v>
      </c>
      <c r="K2056" s="23">
        <v>19.736566484517304</v>
      </c>
      <c r="L2056" s="23">
        <v>13.696719940341479</v>
      </c>
      <c r="M2056" s="23">
        <f t="shared" si="227"/>
        <v>22.142184784837376</v>
      </c>
      <c r="N2056" s="23">
        <v>1325.0068867918233</v>
      </c>
      <c r="O2056" s="17">
        <f t="shared" si="228"/>
        <v>2.2857549275520826E-2</v>
      </c>
      <c r="P2056" s="18">
        <f t="shared" si="229"/>
        <v>6.2472073733603417E-2</v>
      </c>
    </row>
    <row r="2057" spans="2:16" x14ac:dyDescent="0.3">
      <c r="B2057" s="19">
        <v>40994.54166666518</v>
      </c>
      <c r="C2057" s="21">
        <f t="shared" si="224"/>
        <v>3</v>
      </c>
      <c r="D2057" s="21" t="str">
        <f t="shared" si="225"/>
        <v>Shoulder</v>
      </c>
      <c r="E2057" s="21">
        <f t="shared" si="226"/>
        <v>13</v>
      </c>
      <c r="F2057" s="23">
        <v>100.66242475207315</v>
      </c>
      <c r="G2057" s="23">
        <v>2528.5850293398912</v>
      </c>
      <c r="H2057" s="16">
        <f t="shared" si="230"/>
        <v>3.9809784359259588E-2</v>
      </c>
      <c r="I2057" s="23">
        <v>8.0142761884923921</v>
      </c>
      <c r="J2057" s="23">
        <v>56.287377497647185</v>
      </c>
      <c r="K2057" s="23">
        <v>19.736566484517304</v>
      </c>
      <c r="L2057" s="23">
        <v>13.968792458310554</v>
      </c>
      <c r="M2057" s="23">
        <f t="shared" si="227"/>
        <v>22.582018554819328</v>
      </c>
      <c r="N2057" s="23">
        <v>1298.9586020138149</v>
      </c>
      <c r="O2057" s="17">
        <f t="shared" si="228"/>
        <v>2.3554480255088467E-2</v>
      </c>
      <c r="P2057" s="18">
        <f t="shared" si="229"/>
        <v>6.2426565834698543E-2</v>
      </c>
    </row>
    <row r="2058" spans="2:16" x14ac:dyDescent="0.3">
      <c r="B2058" s="19">
        <v>40994.583333331844</v>
      </c>
      <c r="C2058" s="21">
        <f t="shared" si="224"/>
        <v>3</v>
      </c>
      <c r="D2058" s="21" t="str">
        <f t="shared" si="225"/>
        <v>Shoulder</v>
      </c>
      <c r="E2058" s="21">
        <f t="shared" si="226"/>
        <v>14</v>
      </c>
      <c r="F2058" s="23">
        <v>96.70881677064105</v>
      </c>
      <c r="G2058" s="23">
        <v>2504.2584712612502</v>
      </c>
      <c r="H2058" s="16">
        <f t="shared" si="230"/>
        <v>3.8617745684188264E-2</v>
      </c>
      <c r="I2058" s="23">
        <v>7.7711008050980572</v>
      </c>
      <c r="J2058" s="23">
        <v>58.363347994629869</v>
      </c>
      <c r="K2058" s="23">
        <v>19.736566484517304</v>
      </c>
      <c r="L2058" s="23">
        <v>14.762175702570442</v>
      </c>
      <c r="M2058" s="23">
        <f t="shared" si="227"/>
        <v>23.864605807542123</v>
      </c>
      <c r="N2058" s="23">
        <v>1264.2066889908197</v>
      </c>
      <c r="O2058" s="17">
        <f t="shared" si="228"/>
        <v>2.502415695798451E-2</v>
      </c>
      <c r="P2058" s="18">
        <f t="shared" si="229"/>
        <v>6.2675526112808119E-2</v>
      </c>
    </row>
    <row r="2059" spans="2:16" x14ac:dyDescent="0.3">
      <c r="B2059" s="19">
        <v>40994.624999998508</v>
      </c>
      <c r="C2059" s="21">
        <f t="shared" si="224"/>
        <v>3</v>
      </c>
      <c r="D2059" s="21" t="str">
        <f t="shared" si="225"/>
        <v>Shoulder</v>
      </c>
      <c r="E2059" s="21">
        <f t="shared" si="226"/>
        <v>15</v>
      </c>
      <c r="F2059" s="23">
        <v>92.054418162022287</v>
      </c>
      <c r="G2059" s="23">
        <v>2464.4513762234733</v>
      </c>
      <c r="H2059" s="16">
        <f t="shared" si="230"/>
        <v>3.7352905011697385E-2</v>
      </c>
      <c r="I2059" s="23">
        <v>7.6141625465061988</v>
      </c>
      <c r="J2059" s="23">
        <v>56.119597323164157</v>
      </c>
      <c r="K2059" s="23">
        <v>19.736566484517304</v>
      </c>
      <c r="L2059" s="23">
        <v>13.904671133201502</v>
      </c>
      <c r="M2059" s="23">
        <f t="shared" si="227"/>
        <v>22.478359705445349</v>
      </c>
      <c r="N2059" s="23">
        <v>1245.0244813771901</v>
      </c>
      <c r="O2059" s="17">
        <f t="shared" si="228"/>
        <v>2.4170225326545027E-2</v>
      </c>
      <c r="P2059" s="18">
        <f t="shared" si="229"/>
        <v>6.062030220750865E-2</v>
      </c>
    </row>
    <row r="2060" spans="2:16" x14ac:dyDescent="0.3">
      <c r="B2060" s="19">
        <v>40994.666666665173</v>
      </c>
      <c r="C2060" s="21">
        <f t="shared" si="224"/>
        <v>3</v>
      </c>
      <c r="D2060" s="21" t="str">
        <f t="shared" si="225"/>
        <v>Shoulder</v>
      </c>
      <c r="E2060" s="21">
        <f t="shared" si="226"/>
        <v>16</v>
      </c>
      <c r="F2060" s="23">
        <v>89.928066200335778</v>
      </c>
      <c r="G2060" s="23">
        <v>2388.1544440677344</v>
      </c>
      <c r="H2060" s="16">
        <f t="shared" si="230"/>
        <v>3.7655883782441495E-2</v>
      </c>
      <c r="I2060" s="23">
        <v>7.4647920304615791</v>
      </c>
      <c r="J2060" s="23">
        <v>54.786716210243128</v>
      </c>
      <c r="K2060" s="23">
        <v>19.736566484517304</v>
      </c>
      <c r="L2060" s="23">
        <v>13.395277794944038</v>
      </c>
      <c r="M2060" s="23">
        <f t="shared" si="227"/>
        <v>21.654871930781788</v>
      </c>
      <c r="N2060" s="23">
        <v>1242.8472399326145</v>
      </c>
      <c r="O2060" s="17">
        <f t="shared" si="228"/>
        <v>2.3429801367078867E-2</v>
      </c>
      <c r="P2060" s="18">
        <f t="shared" si="229"/>
        <v>6.0203415272195956E-2</v>
      </c>
    </row>
    <row r="2061" spans="2:16" x14ac:dyDescent="0.3">
      <c r="B2061" s="19">
        <v>40994.708333331837</v>
      </c>
      <c r="C2061" s="21">
        <f t="shared" si="224"/>
        <v>3</v>
      </c>
      <c r="D2061" s="21" t="str">
        <f t="shared" si="225"/>
        <v>Shoulder</v>
      </c>
      <c r="E2061" s="21">
        <f t="shared" si="226"/>
        <v>17</v>
      </c>
      <c r="F2061" s="23">
        <v>89.074478816936264</v>
      </c>
      <c r="G2061" s="23">
        <v>2363.8278859890934</v>
      </c>
      <c r="H2061" s="16">
        <f t="shared" si="230"/>
        <v>3.7682303074982527E-2</v>
      </c>
      <c r="I2061" s="23">
        <v>7.3890314203994993</v>
      </c>
      <c r="J2061" s="23">
        <v>53.545746084989673</v>
      </c>
      <c r="K2061" s="23">
        <v>19.736566484517304</v>
      </c>
      <c r="L2061" s="23">
        <v>12.921010503846119</v>
      </c>
      <c r="M2061" s="23">
        <f t="shared" si="227"/>
        <v>20.88816909662625</v>
      </c>
      <c r="N2061" s="23">
        <v>1258.0795541129262</v>
      </c>
      <c r="O2061" s="17">
        <f t="shared" si="228"/>
        <v>2.2476480461495175E-2</v>
      </c>
      <c r="P2061" s="18">
        <f t="shared" si="229"/>
        <v>5.9311817987668713E-2</v>
      </c>
    </row>
    <row r="2062" spans="2:16" x14ac:dyDescent="0.3">
      <c r="B2062" s="19">
        <v>40994.749999998501</v>
      </c>
      <c r="C2062" s="21">
        <f t="shared" si="224"/>
        <v>3</v>
      </c>
      <c r="D2062" s="21" t="str">
        <f t="shared" si="225"/>
        <v>Shoulder</v>
      </c>
      <c r="E2062" s="21">
        <f t="shared" si="226"/>
        <v>18</v>
      </c>
      <c r="F2062" s="23">
        <v>88.197032411391703</v>
      </c>
      <c r="G2062" s="23">
        <v>2356.0876175095254</v>
      </c>
      <c r="H2062" s="16">
        <f t="shared" si="230"/>
        <v>3.7433681054959804E-2</v>
      </c>
      <c r="I2062" s="23">
        <v>7.2873957255397448</v>
      </c>
      <c r="J2062" s="23">
        <v>54.092900643083901</v>
      </c>
      <c r="K2062" s="23">
        <v>19.736566484517304</v>
      </c>
      <c r="L2062" s="23">
        <v>13.130119091392677</v>
      </c>
      <c r="M2062" s="23">
        <f t="shared" si="227"/>
        <v>21.226215067173918</v>
      </c>
      <c r="N2062" s="23">
        <v>1257.2801001484718</v>
      </c>
      <c r="O2062" s="17">
        <f t="shared" si="228"/>
        <v>2.267880545420746E-2</v>
      </c>
      <c r="P2062" s="18">
        <f t="shared" si="229"/>
        <v>5.926353533908698E-2</v>
      </c>
    </row>
    <row r="2063" spans="2:16" x14ac:dyDescent="0.3">
      <c r="B2063" s="19">
        <v>40994.791666665165</v>
      </c>
      <c r="C2063" s="21">
        <f t="shared" si="224"/>
        <v>3</v>
      </c>
      <c r="D2063" s="21" t="str">
        <f t="shared" si="225"/>
        <v>Shoulder</v>
      </c>
      <c r="E2063" s="21">
        <f t="shared" si="226"/>
        <v>19</v>
      </c>
      <c r="F2063" s="23">
        <v>82.092931169541117</v>
      </c>
      <c r="G2063" s="23">
        <v>2346.1358437500812</v>
      </c>
      <c r="H2063" s="16">
        <f t="shared" si="230"/>
        <v>3.4990698167896003E-2</v>
      </c>
      <c r="I2063" s="23">
        <v>7.2680474149855456</v>
      </c>
      <c r="J2063" s="23">
        <v>53.254268577105165</v>
      </c>
      <c r="K2063" s="23">
        <v>19.736566484517304</v>
      </c>
      <c r="L2063" s="23">
        <v>12.809615196846181</v>
      </c>
      <c r="M2063" s="23">
        <f t="shared" si="227"/>
        <v>20.70808689574168</v>
      </c>
      <c r="N2063" s="23">
        <v>1288.993397193452</v>
      </c>
      <c r="O2063" s="17">
        <f t="shared" si="228"/>
        <v>2.1703861611424975E-2</v>
      </c>
      <c r="P2063" s="18">
        <f t="shared" si="229"/>
        <v>5.5935126508597818E-2</v>
      </c>
    </row>
    <row r="2064" spans="2:16" x14ac:dyDescent="0.3">
      <c r="B2064" s="19">
        <v>40994.83333333183</v>
      </c>
      <c r="C2064" s="21">
        <f t="shared" si="224"/>
        <v>3</v>
      </c>
      <c r="D2064" s="21" t="str">
        <f t="shared" si="225"/>
        <v>Shoulder</v>
      </c>
      <c r="E2064" s="21">
        <f t="shared" si="226"/>
        <v>20</v>
      </c>
      <c r="F2064" s="23">
        <v>86.557169297408521</v>
      </c>
      <c r="G2064" s="23">
        <v>2349.4531016698961</v>
      </c>
      <c r="H2064" s="16">
        <f t="shared" si="230"/>
        <v>3.6841411831496952E-2</v>
      </c>
      <c r="I2064" s="23">
        <v>7.5328770403412042</v>
      </c>
      <c r="J2064" s="23">
        <v>51.498057769993146</v>
      </c>
      <c r="K2064" s="23">
        <v>19.736566484517304</v>
      </c>
      <c r="L2064" s="23">
        <v>12.138435991854605</v>
      </c>
      <c r="M2064" s="23">
        <f t="shared" si="227"/>
        <v>19.623055293621235</v>
      </c>
      <c r="N2064" s="23">
        <v>1345.664366745164</v>
      </c>
      <c r="O2064" s="17">
        <f t="shared" si="228"/>
        <v>2.0180316136070436E-2</v>
      </c>
      <c r="P2064" s="18">
        <f t="shared" si="229"/>
        <v>5.627825662990861E-2</v>
      </c>
    </row>
    <row r="2065" spans="2:16" x14ac:dyDescent="0.3">
      <c r="B2065" s="19">
        <v>40994.874999998494</v>
      </c>
      <c r="C2065" s="21">
        <f t="shared" si="224"/>
        <v>3</v>
      </c>
      <c r="D2065" s="21" t="str">
        <f t="shared" si="225"/>
        <v>Shoulder</v>
      </c>
      <c r="E2065" s="21">
        <f t="shared" si="226"/>
        <v>21</v>
      </c>
      <c r="F2065" s="23">
        <v>87.608223715578845</v>
      </c>
      <c r="G2065" s="23">
        <v>2422.4327759058201</v>
      </c>
      <c r="H2065" s="16">
        <f t="shared" si="230"/>
        <v>3.6165389020060425E-2</v>
      </c>
      <c r="I2065" s="23">
        <v>7.3759983297851228</v>
      </c>
      <c r="J2065" s="23">
        <v>53.698499960013898</v>
      </c>
      <c r="K2065" s="23">
        <v>19.736566484517304</v>
      </c>
      <c r="L2065" s="23">
        <v>12.979389158608379</v>
      </c>
      <c r="M2065" s="23">
        <f t="shared" si="227"/>
        <v>20.982544316888216</v>
      </c>
      <c r="N2065" s="23">
        <v>1315.1257102267662</v>
      </c>
      <c r="O2065" s="17">
        <f t="shared" si="228"/>
        <v>2.1563370274149302E-2</v>
      </c>
      <c r="P2065" s="18">
        <f t="shared" si="229"/>
        <v>5.6948911619661507E-2</v>
      </c>
    </row>
    <row r="2066" spans="2:16" x14ac:dyDescent="0.3">
      <c r="B2066" s="19">
        <v>40994.916666665158</v>
      </c>
      <c r="C2066" s="21">
        <f t="shared" si="224"/>
        <v>3</v>
      </c>
      <c r="D2066" s="21" t="str">
        <f t="shared" si="225"/>
        <v>Shoulder</v>
      </c>
      <c r="E2066" s="21">
        <f t="shared" si="226"/>
        <v>22</v>
      </c>
      <c r="F2066" s="23">
        <v>83.813316214149182</v>
      </c>
      <c r="G2066" s="23">
        <v>2381.5199282281051</v>
      </c>
      <c r="H2066" s="16">
        <f t="shared" si="230"/>
        <v>3.5193203811024934E-2</v>
      </c>
      <c r="I2066" s="23">
        <v>6.9940379698633794</v>
      </c>
      <c r="J2066" s="23">
        <v>53.705330534148771</v>
      </c>
      <c r="K2066" s="23">
        <v>19.736566484517304</v>
      </c>
      <c r="L2066" s="23">
        <v>12.981999630710542</v>
      </c>
      <c r="M2066" s="23">
        <f t="shared" si="227"/>
        <v>20.986764418920927</v>
      </c>
      <c r="N2066" s="23">
        <v>1213.6880798004693</v>
      </c>
      <c r="O2066" s="17">
        <f t="shared" si="228"/>
        <v>2.3054360386718438E-2</v>
      </c>
      <c r="P2066" s="18">
        <f t="shared" si="229"/>
        <v>5.7436207393920774E-2</v>
      </c>
    </row>
    <row r="2067" spans="2:16" x14ac:dyDescent="0.3">
      <c r="B2067" s="19">
        <v>40994.958333331822</v>
      </c>
      <c r="C2067" s="21">
        <f t="shared" si="224"/>
        <v>3</v>
      </c>
      <c r="D2067" s="21" t="str">
        <f t="shared" si="225"/>
        <v>Shoulder</v>
      </c>
      <c r="E2067" s="21">
        <f t="shared" si="226"/>
        <v>23</v>
      </c>
      <c r="F2067" s="23">
        <v>79.819177342202892</v>
      </c>
      <c r="G2067" s="23">
        <v>2277.5791800739103</v>
      </c>
      <c r="H2067" s="16">
        <f t="shared" si="230"/>
        <v>3.504562126336818E-2</v>
      </c>
      <c r="I2067" s="23">
        <v>6.6568321121741745</v>
      </c>
      <c r="J2067" s="23">
        <v>50.625586121730002</v>
      </c>
      <c r="K2067" s="23">
        <v>19.736566484517304</v>
      </c>
      <c r="L2067" s="23">
        <v>11.804999467669957</v>
      </c>
      <c r="M2067" s="23">
        <f t="shared" si="227"/>
        <v>19.08402016954274</v>
      </c>
      <c r="N2067" s="23">
        <v>1094.6882502526835</v>
      </c>
      <c r="O2067" s="17">
        <f t="shared" si="228"/>
        <v>2.351432225181483E-2</v>
      </c>
      <c r="P2067" s="18">
        <f t="shared" si="229"/>
        <v>5.7735869483281119E-2</v>
      </c>
    </row>
    <row r="2068" spans="2:16" x14ac:dyDescent="0.3">
      <c r="B2068" s="19">
        <v>40994.999999998487</v>
      </c>
      <c r="C2068" s="21">
        <f t="shared" si="224"/>
        <v>3</v>
      </c>
      <c r="D2068" s="21" t="str">
        <f t="shared" si="225"/>
        <v>Shoulder</v>
      </c>
      <c r="E2068" s="21">
        <f t="shared" si="226"/>
        <v>0</v>
      </c>
      <c r="F2068" s="23">
        <v>71.52360741899291</v>
      </c>
      <c r="G2068" s="23">
        <v>2157.0521423206419</v>
      </c>
      <c r="H2068" s="16">
        <f t="shared" si="230"/>
        <v>3.3158033603232689E-2</v>
      </c>
      <c r="I2068" s="23">
        <v>6.5110236611232395</v>
      </c>
      <c r="J2068" s="23">
        <v>50.043275067448938</v>
      </c>
      <c r="K2068" s="23">
        <v>19.736566484517304</v>
      </c>
      <c r="L2068" s="23">
        <v>11.582454959409656</v>
      </c>
      <c r="M2068" s="23">
        <f t="shared" si="227"/>
        <v>18.724253623521978</v>
      </c>
      <c r="N2068" s="23">
        <v>1018.3024103583679</v>
      </c>
      <c r="O2068" s="17">
        <f t="shared" si="228"/>
        <v>2.4781712218243938E-2</v>
      </c>
      <c r="P2068" s="18">
        <f t="shared" si="229"/>
        <v>5.7118032974998456E-2</v>
      </c>
    </row>
    <row r="2069" spans="2:16" x14ac:dyDescent="0.3">
      <c r="B2069" s="19">
        <v>40995.041666665151</v>
      </c>
      <c r="C2069" s="21">
        <f t="shared" si="224"/>
        <v>3</v>
      </c>
      <c r="D2069" s="21" t="str">
        <f t="shared" si="225"/>
        <v>Shoulder</v>
      </c>
      <c r="E2069" s="21">
        <f t="shared" si="226"/>
        <v>1</v>
      </c>
      <c r="F2069" s="23">
        <v>70.211991320113896</v>
      </c>
      <c r="G2069" s="23">
        <v>2075.2264469652118</v>
      </c>
      <c r="H2069" s="16">
        <f t="shared" si="230"/>
        <v>3.3833411974288942E-2</v>
      </c>
      <c r="I2069" s="23">
        <v>6.3560431517674179</v>
      </c>
      <c r="J2069" s="23">
        <v>48.879571475783592</v>
      </c>
      <c r="K2069" s="23">
        <v>19.736566484517304</v>
      </c>
      <c r="L2069" s="23">
        <v>11.13771697673878</v>
      </c>
      <c r="M2069" s="23">
        <f t="shared" si="227"/>
        <v>18.005288014527508</v>
      </c>
      <c r="N2069" s="23">
        <v>1009.4053779986951</v>
      </c>
      <c r="O2069" s="17">
        <f t="shared" si="228"/>
        <v>2.4134338589115796E-2</v>
      </c>
      <c r="P2069" s="18">
        <f t="shared" si="229"/>
        <v>5.7151203543192204E-2</v>
      </c>
    </row>
    <row r="2070" spans="2:16" x14ac:dyDescent="0.3">
      <c r="B2070" s="19">
        <v>40995.083333331815</v>
      </c>
      <c r="C2070" s="21">
        <f t="shared" si="224"/>
        <v>3</v>
      </c>
      <c r="D2070" s="21" t="str">
        <f t="shared" si="225"/>
        <v>Shoulder</v>
      </c>
      <c r="E2070" s="21">
        <f t="shared" si="226"/>
        <v>2</v>
      </c>
      <c r="F2070" s="23">
        <v>71.701783391689375</v>
      </c>
      <c r="G2070" s="23">
        <v>2054.2171468063852</v>
      </c>
      <c r="H2070" s="16">
        <f t="shared" si="230"/>
        <v>3.490467573165839E-2</v>
      </c>
      <c r="I2070" s="23">
        <v>6.3125383052362576</v>
      </c>
      <c r="J2070" s="23">
        <v>48.249584426990957</v>
      </c>
      <c r="K2070" s="23">
        <v>19.736566484517304</v>
      </c>
      <c r="L2070" s="23">
        <v>10.896951913198967</v>
      </c>
      <c r="M2070" s="23">
        <f t="shared" si="227"/>
        <v>17.616066029274684</v>
      </c>
      <c r="N2070" s="23">
        <v>1019.5654104409272</v>
      </c>
      <c r="O2070" s="17">
        <f t="shared" si="228"/>
        <v>2.3469415585766724E-2</v>
      </c>
      <c r="P2070" s="18">
        <f t="shared" si="229"/>
        <v>5.7554898976792397E-2</v>
      </c>
    </row>
    <row r="2071" spans="2:16" x14ac:dyDescent="0.3">
      <c r="B2071" s="19">
        <v>40995.124999998479</v>
      </c>
      <c r="C2071" s="21">
        <f t="shared" si="224"/>
        <v>3</v>
      </c>
      <c r="D2071" s="21" t="str">
        <f t="shared" si="225"/>
        <v>Shoulder</v>
      </c>
      <c r="E2071" s="21">
        <f t="shared" si="226"/>
        <v>3</v>
      </c>
      <c r="F2071" s="23">
        <v>71.068987410564944</v>
      </c>
      <c r="G2071" s="23">
        <v>2059.7459100060764</v>
      </c>
      <c r="H2071" s="16">
        <f t="shared" si="230"/>
        <v>3.4503764306712613E-2</v>
      </c>
      <c r="I2071" s="23">
        <v>6.3352067137462518</v>
      </c>
      <c r="J2071" s="23">
        <v>52.382998582701717</v>
      </c>
      <c r="K2071" s="23">
        <v>19.736566484517304</v>
      </c>
      <c r="L2071" s="23">
        <v>12.476637914273621</v>
      </c>
      <c r="M2071" s="23">
        <f t="shared" si="227"/>
        <v>20.169794183910792</v>
      </c>
      <c r="N2071" s="23">
        <v>1033.0859348037482</v>
      </c>
      <c r="O2071" s="17">
        <f t="shared" si="228"/>
        <v>2.5656143409494885E-2</v>
      </c>
      <c r="P2071" s="18">
        <f t="shared" si="229"/>
        <v>5.9274674190987066E-2</v>
      </c>
    </row>
    <row r="2072" spans="2:16" x14ac:dyDescent="0.3">
      <c r="B2072" s="19">
        <v>40995.166666665144</v>
      </c>
      <c r="C2072" s="21">
        <f t="shared" si="224"/>
        <v>3</v>
      </c>
      <c r="D2072" s="21" t="str">
        <f t="shared" si="225"/>
        <v>Shoulder</v>
      </c>
      <c r="E2072" s="21">
        <f t="shared" si="226"/>
        <v>4</v>
      </c>
      <c r="F2072" s="23">
        <v>75.185408366966428</v>
      </c>
      <c r="G2072" s="23">
        <v>2063.0631679258913</v>
      </c>
      <c r="H2072" s="16">
        <f t="shared" si="230"/>
        <v>3.6443580369162606E-2</v>
      </c>
      <c r="I2072" s="23">
        <v>6.4451782686814276</v>
      </c>
      <c r="J2072" s="23">
        <v>56.319561609439134</v>
      </c>
      <c r="K2072" s="23">
        <v>19.736566484517304</v>
      </c>
      <c r="L2072" s="23">
        <v>13.981092409135595</v>
      </c>
      <c r="M2072" s="23">
        <f t="shared" si="227"/>
        <v>22.601902715786235</v>
      </c>
      <c r="N2072" s="23">
        <v>1080.9351115350112</v>
      </c>
      <c r="O2072" s="17">
        <f t="shared" si="228"/>
        <v>2.6872178241317896E-2</v>
      </c>
      <c r="P2072" s="18">
        <f t="shared" si="229"/>
        <v>6.2336440223048573E-2</v>
      </c>
    </row>
    <row r="2073" spans="2:16" x14ac:dyDescent="0.3">
      <c r="B2073" s="19">
        <v>40995.208333331808</v>
      </c>
      <c r="C2073" s="21">
        <f t="shared" si="224"/>
        <v>3</v>
      </c>
      <c r="D2073" s="21" t="str">
        <f t="shared" si="225"/>
        <v>Shoulder</v>
      </c>
      <c r="E2073" s="21">
        <f t="shared" si="226"/>
        <v>5</v>
      </c>
      <c r="F2073" s="23">
        <v>84.01462648808878</v>
      </c>
      <c r="G2073" s="23">
        <v>2099.5530050438533</v>
      </c>
      <c r="H2073" s="16">
        <f t="shared" si="230"/>
        <v>4.0015482479488045E-2</v>
      </c>
      <c r="I2073" s="23">
        <v>6.7481953579283722</v>
      </c>
      <c r="J2073" s="23">
        <v>51.926979910817657</v>
      </c>
      <c r="K2073" s="23">
        <v>19.736566484517304</v>
      </c>
      <c r="L2073" s="23">
        <v>12.302359149778503</v>
      </c>
      <c r="M2073" s="23">
        <f t="shared" si="227"/>
        <v>19.888054276521849</v>
      </c>
      <c r="N2073" s="23">
        <v>1176.6407554195791</v>
      </c>
      <c r="O2073" s="17">
        <f t="shared" si="228"/>
        <v>2.2637537848119144E-2</v>
      </c>
      <c r="P2073" s="18">
        <f t="shared" si="229"/>
        <v>6.1747168328467029E-2</v>
      </c>
    </row>
    <row r="2074" spans="2:16" x14ac:dyDescent="0.3">
      <c r="B2074" s="19">
        <v>40995.249999998472</v>
      </c>
      <c r="C2074" s="21">
        <f t="shared" si="224"/>
        <v>3</v>
      </c>
      <c r="D2074" s="21" t="str">
        <f t="shared" si="225"/>
        <v>Shoulder</v>
      </c>
      <c r="E2074" s="21">
        <f t="shared" si="226"/>
        <v>6</v>
      </c>
      <c r="F2074" s="23">
        <v>80.660556130738527</v>
      </c>
      <c r="G2074" s="23">
        <v>2217.8685375172454</v>
      </c>
      <c r="H2074" s="16">
        <f t="shared" si="230"/>
        <v>3.6368501904550481E-2</v>
      </c>
      <c r="I2074" s="23">
        <v>7.3080504566788553</v>
      </c>
      <c r="J2074" s="23">
        <v>49.221793428864615</v>
      </c>
      <c r="K2074" s="23">
        <v>19.736566484517304</v>
      </c>
      <c r="L2074" s="23">
        <v>11.268505523005215</v>
      </c>
      <c r="M2074" s="23">
        <f t="shared" si="227"/>
        <v>18.216721421342093</v>
      </c>
      <c r="N2074" s="23">
        <v>1321.3481023804566</v>
      </c>
      <c r="O2074" s="17">
        <f t="shared" si="228"/>
        <v>1.9317219915052777E-2</v>
      </c>
      <c r="P2074" s="18">
        <f t="shared" si="229"/>
        <v>5.4983183470332042E-2</v>
      </c>
    </row>
    <row r="2075" spans="2:16" x14ac:dyDescent="0.3">
      <c r="B2075" s="19">
        <v>40995.291666665136</v>
      </c>
      <c r="C2075" s="21">
        <f t="shared" si="224"/>
        <v>3</v>
      </c>
      <c r="D2075" s="21" t="str">
        <f t="shared" si="225"/>
        <v>Shoulder</v>
      </c>
      <c r="E2075" s="21">
        <f t="shared" si="226"/>
        <v>7</v>
      </c>
      <c r="F2075" s="23">
        <v>82.70606218644798</v>
      </c>
      <c r="G2075" s="23">
        <v>2375.9911650284139</v>
      </c>
      <c r="H2075" s="16">
        <f t="shared" si="230"/>
        <v>3.4809078166525474E-2</v>
      </c>
      <c r="I2075" s="23">
        <v>7.8200028132183235</v>
      </c>
      <c r="J2075" s="23">
        <v>47.740155604223148</v>
      </c>
      <c r="K2075" s="23">
        <v>19.736566484517304</v>
      </c>
      <c r="L2075" s="23">
        <v>10.702261144368455</v>
      </c>
      <c r="M2075" s="23">
        <f t="shared" si="227"/>
        <v>17.301327975337387</v>
      </c>
      <c r="N2075" s="23">
        <v>1432.3221439501485</v>
      </c>
      <c r="O2075" s="17">
        <f t="shared" si="228"/>
        <v>1.753888320072642E-2</v>
      </c>
      <c r="P2075" s="18">
        <f t="shared" si="229"/>
        <v>5.1737449010964248E-2</v>
      </c>
    </row>
    <row r="2076" spans="2:16" x14ac:dyDescent="0.3">
      <c r="B2076" s="19">
        <v>40995.333333331801</v>
      </c>
      <c r="C2076" s="21">
        <f t="shared" si="224"/>
        <v>3</v>
      </c>
      <c r="D2076" s="21" t="str">
        <f t="shared" si="225"/>
        <v>Shoulder</v>
      </c>
      <c r="E2076" s="21">
        <f t="shared" si="226"/>
        <v>8</v>
      </c>
      <c r="F2076" s="23">
        <v>81.760182416957036</v>
      </c>
      <c r="G2076" s="23">
        <v>2487.6721816621762</v>
      </c>
      <c r="H2076" s="16">
        <f t="shared" si="230"/>
        <v>3.2866140088573775E-2</v>
      </c>
      <c r="I2076" s="23">
        <v>7.9191500577015494</v>
      </c>
      <c r="J2076" s="23">
        <v>60.152444094729695</v>
      </c>
      <c r="K2076" s="23">
        <v>19.736566484517304</v>
      </c>
      <c r="L2076" s="23">
        <v>15.445922832046991</v>
      </c>
      <c r="M2076" s="23">
        <f t="shared" si="227"/>
        <v>24.969954778165402</v>
      </c>
      <c r="N2076" s="23">
        <v>1446.1841523961855</v>
      </c>
      <c r="O2076" s="17">
        <f t="shared" si="228"/>
        <v>2.2741989518674316E-2</v>
      </c>
      <c r="P2076" s="18">
        <f t="shared" si="229"/>
        <v>5.4860688193834467E-2</v>
      </c>
    </row>
    <row r="2077" spans="2:16" x14ac:dyDescent="0.3">
      <c r="B2077" s="19">
        <v>40995.374999998465</v>
      </c>
      <c r="C2077" s="21">
        <f t="shared" si="224"/>
        <v>3</v>
      </c>
      <c r="D2077" s="21" t="str">
        <f t="shared" si="225"/>
        <v>Shoulder</v>
      </c>
      <c r="E2077" s="21">
        <f t="shared" si="226"/>
        <v>9</v>
      </c>
      <c r="F2077" s="23">
        <v>90.883284609598149</v>
      </c>
      <c r="G2077" s="23">
        <v>2503.1527186213116</v>
      </c>
      <c r="H2077" s="16">
        <f t="shared" si="230"/>
        <v>3.6307526877407188E-2</v>
      </c>
      <c r="I2077" s="23">
        <v>7.8665136127722288</v>
      </c>
      <c r="J2077" s="23">
        <v>57.94361947391473</v>
      </c>
      <c r="K2077" s="23">
        <v>19.736566484517304</v>
      </c>
      <c r="L2077" s="23">
        <v>14.601766112955666</v>
      </c>
      <c r="M2077" s="23">
        <f t="shared" si="227"/>
        <v>23.60528687644176</v>
      </c>
      <c r="N2077" s="23">
        <v>1436.9116215060217</v>
      </c>
      <c r="O2077" s="17">
        <f t="shared" si="228"/>
        <v>2.1902391224471074E-2</v>
      </c>
      <c r="P2077" s="18">
        <f t="shared" si="229"/>
        <v>5.741469644381629E-2</v>
      </c>
    </row>
    <row r="2078" spans="2:16" x14ac:dyDescent="0.3">
      <c r="B2078" s="19">
        <v>40995.416666665129</v>
      </c>
      <c r="C2078" s="21">
        <f t="shared" si="224"/>
        <v>3</v>
      </c>
      <c r="D2078" s="21" t="str">
        <f t="shared" si="225"/>
        <v>Shoulder</v>
      </c>
      <c r="E2078" s="21">
        <f t="shared" si="226"/>
        <v>10</v>
      </c>
      <c r="F2078" s="23">
        <v>91.08801422376466</v>
      </c>
      <c r="G2078" s="23">
        <v>2517.5275029405088</v>
      </c>
      <c r="H2078" s="16">
        <f t="shared" si="230"/>
        <v>3.6181536891800599E-2</v>
      </c>
      <c r="I2078" s="23">
        <v>7.7231477792237859</v>
      </c>
      <c r="J2078" s="23">
        <v>52.910223750728193</v>
      </c>
      <c r="K2078" s="23">
        <v>19.736566484517304</v>
      </c>
      <c r="L2078" s="23">
        <v>12.678129994663141</v>
      </c>
      <c r="M2078" s="23">
        <f t="shared" si="227"/>
        <v>20.495527271547747</v>
      </c>
      <c r="N2078" s="23">
        <v>1396.4179816901246</v>
      </c>
      <c r="O2078" s="17">
        <f t="shared" si="228"/>
        <v>2.0207900084914163E-2</v>
      </c>
      <c r="P2078" s="18">
        <f t="shared" si="229"/>
        <v>5.5658284094286622E-2</v>
      </c>
    </row>
    <row r="2079" spans="2:16" x14ac:dyDescent="0.3">
      <c r="B2079" s="19">
        <v>40995.458333331793</v>
      </c>
      <c r="C2079" s="21">
        <f t="shared" si="224"/>
        <v>3</v>
      </c>
      <c r="D2079" s="21" t="str">
        <f t="shared" si="225"/>
        <v>Shoulder</v>
      </c>
      <c r="E2079" s="21">
        <f t="shared" si="226"/>
        <v>11</v>
      </c>
      <c r="F2079" s="23">
        <v>90.337819640709384</v>
      </c>
      <c r="G2079" s="23">
        <v>2478.8261605426706</v>
      </c>
      <c r="H2079" s="16">
        <f t="shared" si="230"/>
        <v>3.6443789838385608E-2</v>
      </c>
      <c r="I2079" s="23">
        <v>7.5883914060492881</v>
      </c>
      <c r="J2079" s="23">
        <v>53.755188603957833</v>
      </c>
      <c r="K2079" s="23">
        <v>19.736566484517304</v>
      </c>
      <c r="L2079" s="23">
        <v>13.001054119796555</v>
      </c>
      <c r="M2079" s="23">
        <f t="shared" si="227"/>
        <v>21.017567999643973</v>
      </c>
      <c r="N2079" s="23">
        <v>1347.7385502079217</v>
      </c>
      <c r="O2079" s="17">
        <f t="shared" si="228"/>
        <v>2.1225154835320316E-2</v>
      </c>
      <c r="P2079" s="18">
        <f t="shared" si="229"/>
        <v>5.6895419591600313E-2</v>
      </c>
    </row>
    <row r="2080" spans="2:16" x14ac:dyDescent="0.3">
      <c r="B2080" s="19">
        <v>40995.499999998457</v>
      </c>
      <c r="C2080" s="21">
        <f t="shared" si="224"/>
        <v>3</v>
      </c>
      <c r="D2080" s="21" t="str">
        <f t="shared" si="225"/>
        <v>Shoulder</v>
      </c>
      <c r="E2080" s="21">
        <f t="shared" si="226"/>
        <v>12</v>
      </c>
      <c r="F2080" s="23">
        <v>89.910135455213762</v>
      </c>
      <c r="G2080" s="23">
        <v>2429.0672917454494</v>
      </c>
      <c r="H2080" s="16">
        <f t="shared" si="230"/>
        <v>3.7014262948066472E-2</v>
      </c>
      <c r="I2080" s="23">
        <v>7.4236114767251546</v>
      </c>
      <c r="J2080" s="23">
        <v>52.966666359492166</v>
      </c>
      <c r="K2080" s="23">
        <v>19.736566484517304</v>
      </c>
      <c r="L2080" s="23">
        <v>12.699700927448909</v>
      </c>
      <c r="M2080" s="23">
        <f t="shared" si="227"/>
        <v>20.530398947525953</v>
      </c>
      <c r="N2080" s="23">
        <v>1306.5785342319919</v>
      </c>
      <c r="O2080" s="17">
        <f t="shared" si="228"/>
        <v>2.1394818368635226E-2</v>
      </c>
      <c r="P2080" s="18">
        <f t="shared" si="229"/>
        <v>5.7617167883878911E-2</v>
      </c>
    </row>
    <row r="2081" spans="2:16" x14ac:dyDescent="0.3">
      <c r="B2081" s="19">
        <v>40995.541666665122</v>
      </c>
      <c r="C2081" s="21">
        <f t="shared" si="224"/>
        <v>3</v>
      </c>
      <c r="D2081" s="21" t="str">
        <f t="shared" si="225"/>
        <v>Shoulder</v>
      </c>
      <c r="E2081" s="21">
        <f t="shared" si="226"/>
        <v>13</v>
      </c>
      <c r="F2081" s="23">
        <v>91.409896377975002</v>
      </c>
      <c r="G2081" s="23">
        <v>2375.9911650284139</v>
      </c>
      <c r="H2081" s="16">
        <f t="shared" si="230"/>
        <v>3.8472321666600917E-2</v>
      </c>
      <c r="I2081" s="23">
        <v>7.2588374514109208</v>
      </c>
      <c r="J2081" s="23">
        <v>52.69903801119829</v>
      </c>
      <c r="K2081" s="23">
        <v>19.736566484517304</v>
      </c>
      <c r="L2081" s="23">
        <v>12.597420164049852</v>
      </c>
      <c r="M2081" s="23">
        <f t="shared" si="227"/>
        <v>20.365051362631135</v>
      </c>
      <c r="N2081" s="23">
        <v>1268.6755894652279</v>
      </c>
      <c r="O2081" s="17">
        <f t="shared" si="228"/>
        <v>2.1773800208204585E-2</v>
      </c>
      <c r="P2081" s="18">
        <f t="shared" si="229"/>
        <v>5.9408433229291152E-2</v>
      </c>
    </row>
    <row r="2082" spans="2:16" x14ac:dyDescent="0.3">
      <c r="B2082" s="19">
        <v>40995.583333331786</v>
      </c>
      <c r="C2082" s="21">
        <f t="shared" si="224"/>
        <v>3</v>
      </c>
      <c r="D2082" s="21" t="str">
        <f t="shared" si="225"/>
        <v>Shoulder</v>
      </c>
      <c r="E2082" s="21">
        <f t="shared" si="226"/>
        <v>14</v>
      </c>
      <c r="F2082" s="23">
        <v>88.023126643549048</v>
      </c>
      <c r="G2082" s="23">
        <v>2331.761059430884</v>
      </c>
      <c r="H2082" s="16">
        <f t="shared" si="230"/>
        <v>3.7749634031984808E-2</v>
      </c>
      <c r="I2082" s="23">
        <v>7.1653591696865684</v>
      </c>
      <c r="J2082" s="23">
        <v>51.628363483706465</v>
      </c>
      <c r="K2082" s="23">
        <v>19.736566484517304</v>
      </c>
      <c r="L2082" s="23">
        <v>12.188235529006858</v>
      </c>
      <c r="M2082" s="23">
        <f t="shared" si="227"/>
        <v>19.703561470182301</v>
      </c>
      <c r="N2082" s="23">
        <v>1231.1173821004249</v>
      </c>
      <c r="O2082" s="17">
        <f t="shared" si="228"/>
        <v>2.1824824367297505E-2</v>
      </c>
      <c r="P2082" s="18">
        <f t="shared" si="229"/>
        <v>5.8750579266604486E-2</v>
      </c>
    </row>
    <row r="2083" spans="2:16" x14ac:dyDescent="0.3">
      <c r="B2083" s="19">
        <v>40995.62499999845</v>
      </c>
      <c r="C2083" s="21">
        <f t="shared" si="224"/>
        <v>3</v>
      </c>
      <c r="D2083" s="21" t="str">
        <f t="shared" si="225"/>
        <v>Shoulder</v>
      </c>
      <c r="E2083" s="21">
        <f t="shared" si="226"/>
        <v>15</v>
      </c>
      <c r="F2083" s="23">
        <v>85.857552971328971</v>
      </c>
      <c r="G2083" s="23">
        <v>2301.9057381525517</v>
      </c>
      <c r="H2083" s="16">
        <f t="shared" si="230"/>
        <v>3.7298466026778297E-2</v>
      </c>
      <c r="I2083" s="23">
        <v>7.0797018002580412</v>
      </c>
      <c r="J2083" s="23">
        <v>52.064119009186776</v>
      </c>
      <c r="K2083" s="23">
        <v>19.736566484517304</v>
      </c>
      <c r="L2083" s="23">
        <v>12.354770233142697</v>
      </c>
      <c r="M2083" s="23">
        <f t="shared" si="227"/>
        <v>19.972782291526777</v>
      </c>
      <c r="N2083" s="23">
        <v>1212.8982010404795</v>
      </c>
      <c r="O2083" s="17">
        <f t="shared" si="228"/>
        <v>2.2304002156634382E-2</v>
      </c>
      <c r="P2083" s="18">
        <f t="shared" si="229"/>
        <v>5.8770563116712263E-2</v>
      </c>
    </row>
    <row r="2084" spans="2:16" x14ac:dyDescent="0.3">
      <c r="B2084" s="19">
        <v>40995.666666665114</v>
      </c>
      <c r="C2084" s="21">
        <f t="shared" si="224"/>
        <v>3</v>
      </c>
      <c r="D2084" s="21" t="str">
        <f t="shared" si="225"/>
        <v>Shoulder</v>
      </c>
      <c r="E2084" s="21">
        <f t="shared" si="226"/>
        <v>16</v>
      </c>
      <c r="F2084" s="23">
        <v>84.795428241379668</v>
      </c>
      <c r="G2084" s="23">
        <v>2280.8964379937252</v>
      </c>
      <c r="H2084" s="16">
        <f t="shared" si="230"/>
        <v>3.7176360499718987E-2</v>
      </c>
      <c r="I2084" s="23">
        <v>7.0451594278946246</v>
      </c>
      <c r="J2084" s="23">
        <v>51.202241305923486</v>
      </c>
      <c r="K2084" s="23">
        <v>19.736566484517304</v>
      </c>
      <c r="L2084" s="23">
        <v>12.025382445905763</v>
      </c>
      <c r="M2084" s="23">
        <f t="shared" si="227"/>
        <v>19.44029237550042</v>
      </c>
      <c r="N2084" s="23">
        <v>1207.06236852902</v>
      </c>
      <c r="O2084" s="17">
        <f t="shared" si="228"/>
        <v>2.1942073992142923E-2</v>
      </c>
      <c r="P2084" s="18">
        <f t="shared" si="229"/>
        <v>5.8302708039018498E-2</v>
      </c>
    </row>
    <row r="2085" spans="2:16" x14ac:dyDescent="0.3">
      <c r="B2085" s="19">
        <v>40995.708333331779</v>
      </c>
      <c r="C2085" s="21">
        <f t="shared" si="224"/>
        <v>3</v>
      </c>
      <c r="D2085" s="21" t="str">
        <f t="shared" si="225"/>
        <v>Shoulder</v>
      </c>
      <c r="E2085" s="21">
        <f t="shared" si="226"/>
        <v>17</v>
      </c>
      <c r="F2085" s="23">
        <v>81.192515186538699</v>
      </c>
      <c r="G2085" s="23">
        <v>2268.7331589544042</v>
      </c>
      <c r="H2085" s="16">
        <f t="shared" si="230"/>
        <v>3.5787600170642399E-2</v>
      </c>
      <c r="I2085" s="23">
        <v>7.0636899213509139</v>
      </c>
      <c r="J2085" s="23">
        <v>50.232949002212081</v>
      </c>
      <c r="K2085" s="23">
        <v>19.736566484517304</v>
      </c>
      <c r="L2085" s="23">
        <v>11.65494352412319</v>
      </c>
      <c r="M2085" s="23">
        <f t="shared" si="227"/>
        <v>18.841438993571586</v>
      </c>
      <c r="N2085" s="23">
        <v>1224.6369806237228</v>
      </c>
      <c r="O2085" s="17">
        <f t="shared" si="228"/>
        <v>2.115331263451533E-2</v>
      </c>
      <c r="P2085" s="18">
        <f t="shared" si="229"/>
        <v>5.6183886510309096E-2</v>
      </c>
    </row>
    <row r="2086" spans="2:16" x14ac:dyDescent="0.3">
      <c r="B2086" s="19">
        <v>40995.749999998443</v>
      </c>
      <c r="C2086" s="21">
        <f t="shared" si="224"/>
        <v>3</v>
      </c>
      <c r="D2086" s="21" t="str">
        <f t="shared" si="225"/>
        <v>Shoulder</v>
      </c>
      <c r="E2086" s="21">
        <f t="shared" si="226"/>
        <v>18</v>
      </c>
      <c r="F2086" s="23">
        <v>82.37895011903197</v>
      </c>
      <c r="G2086" s="23">
        <v>2275.367674794034</v>
      </c>
      <c r="H2086" s="16">
        <f t="shared" si="230"/>
        <v>3.6204676295442627E-2</v>
      </c>
      <c r="I2086" s="23">
        <v>7.0407014737082285</v>
      </c>
      <c r="J2086" s="23">
        <v>49.454652259685069</v>
      </c>
      <c r="K2086" s="23">
        <v>19.736566484517304</v>
      </c>
      <c r="L2086" s="23">
        <v>11.357498259134855</v>
      </c>
      <c r="M2086" s="23">
        <f t="shared" si="227"/>
        <v>18.360587516032908</v>
      </c>
      <c r="N2086" s="23">
        <v>1236.0222084854524</v>
      </c>
      <c r="O2086" s="17">
        <f t="shared" si="228"/>
        <v>2.0550835426222928E-2</v>
      </c>
      <c r="P2086" s="18">
        <f t="shared" si="229"/>
        <v>5.6011475377458236E-2</v>
      </c>
    </row>
    <row r="2087" spans="2:16" x14ac:dyDescent="0.3">
      <c r="B2087" s="19">
        <v>40995.791666665107</v>
      </c>
      <c r="C2087" s="21">
        <f t="shared" si="224"/>
        <v>3</v>
      </c>
      <c r="D2087" s="21" t="str">
        <f t="shared" si="225"/>
        <v>Shoulder</v>
      </c>
      <c r="E2087" s="21">
        <f t="shared" si="226"/>
        <v>19</v>
      </c>
      <c r="F2087" s="23">
        <v>79.414254953256105</v>
      </c>
      <c r="G2087" s="23">
        <v>2276.4734274339721</v>
      </c>
      <c r="H2087" s="16">
        <f t="shared" si="230"/>
        <v>3.4884771329297438E-2</v>
      </c>
      <c r="I2087" s="23">
        <v>7.1092830873897128</v>
      </c>
      <c r="J2087" s="23">
        <v>50.733090401338693</v>
      </c>
      <c r="K2087" s="23">
        <v>19.736566484517304</v>
      </c>
      <c r="L2087" s="23">
        <v>11.84608487531507</v>
      </c>
      <c r="M2087" s="23">
        <f t="shared" si="227"/>
        <v>19.150439041506317</v>
      </c>
      <c r="N2087" s="23">
        <v>1229.6586636825214</v>
      </c>
      <c r="O2087" s="17">
        <f t="shared" si="228"/>
        <v>2.1355293875013007E-2</v>
      </c>
      <c r="P2087" s="18">
        <f t="shared" si="229"/>
        <v>5.5495090660810667E-2</v>
      </c>
    </row>
    <row r="2088" spans="2:16" x14ac:dyDescent="0.3">
      <c r="B2088" s="19">
        <v>40995.833333331771</v>
      </c>
      <c r="C2088" s="21">
        <f t="shared" si="224"/>
        <v>3</v>
      </c>
      <c r="D2088" s="21" t="str">
        <f t="shared" si="225"/>
        <v>Shoulder</v>
      </c>
      <c r="E2088" s="21">
        <f t="shared" si="226"/>
        <v>20</v>
      </c>
      <c r="F2088" s="23">
        <v>80.754510770936022</v>
      </c>
      <c r="G2088" s="23">
        <v>2279.7906853537866</v>
      </c>
      <c r="H2088" s="16">
        <f t="shared" si="230"/>
        <v>3.5421896970512547E-2</v>
      </c>
      <c r="I2088" s="23">
        <v>7.3891595784103723</v>
      </c>
      <c r="J2088" s="23">
        <v>48.852783487948429</v>
      </c>
      <c r="K2088" s="23">
        <v>19.736566484517304</v>
      </c>
      <c r="L2088" s="23">
        <v>11.127479287558348</v>
      </c>
      <c r="M2088" s="23">
        <f t="shared" si="227"/>
        <v>17.988737715872777</v>
      </c>
      <c r="N2088" s="23">
        <v>1282.181430993496</v>
      </c>
      <c r="O2088" s="17">
        <f t="shared" si="228"/>
        <v>1.9792750605208135E-2</v>
      </c>
      <c r="P2088" s="18">
        <f t="shared" si="229"/>
        <v>5.451355080301995E-2</v>
      </c>
    </row>
    <row r="2089" spans="2:16" x14ac:dyDescent="0.3">
      <c r="B2089" s="19">
        <v>40995.874999998436</v>
      </c>
      <c r="C2089" s="21">
        <f t="shared" si="224"/>
        <v>3</v>
      </c>
      <c r="D2089" s="21" t="str">
        <f t="shared" si="225"/>
        <v>Shoulder</v>
      </c>
      <c r="E2089" s="21">
        <f t="shared" si="226"/>
        <v>21</v>
      </c>
      <c r="F2089" s="23">
        <v>78.062987629807495</v>
      </c>
      <c r="G2089" s="23">
        <v>2353.8761122296492</v>
      </c>
      <c r="H2089" s="16">
        <f t="shared" si="230"/>
        <v>3.3163592265637261E-2</v>
      </c>
      <c r="I2089" s="23">
        <v>7.3112468278985174</v>
      </c>
      <c r="J2089" s="23">
        <v>51.182283520260079</v>
      </c>
      <c r="K2089" s="23">
        <v>19.736566484517304</v>
      </c>
      <c r="L2089" s="23">
        <v>12.017755086672626</v>
      </c>
      <c r="M2089" s="23">
        <f t="shared" si="227"/>
        <v>19.427961949070149</v>
      </c>
      <c r="N2089" s="23">
        <v>1237.6048021776992</v>
      </c>
      <c r="O2089" s="17">
        <f t="shared" si="228"/>
        <v>2.1605611686313874E-2</v>
      </c>
      <c r="P2089" s="18">
        <f t="shared" si="229"/>
        <v>5.4052684255336533E-2</v>
      </c>
    </row>
    <row r="2090" spans="2:16" x14ac:dyDescent="0.3">
      <c r="B2090" s="19">
        <v>40995.9166666651</v>
      </c>
      <c r="C2090" s="21">
        <f t="shared" si="224"/>
        <v>3</v>
      </c>
      <c r="D2090" s="21" t="str">
        <f t="shared" si="225"/>
        <v>Shoulder</v>
      </c>
      <c r="E2090" s="21">
        <f t="shared" si="226"/>
        <v>22</v>
      </c>
      <c r="F2090" s="23">
        <v>72.440347939002763</v>
      </c>
      <c r="G2090" s="23">
        <v>2328.4438015110695</v>
      </c>
      <c r="H2090" s="16">
        <f t="shared" si="230"/>
        <v>3.1111057046767369E-2</v>
      </c>
      <c r="I2090" s="23">
        <v>6.9505738102000034</v>
      </c>
      <c r="J2090" s="23">
        <v>48.681112241489451</v>
      </c>
      <c r="K2090" s="23">
        <v>19.736566484517304</v>
      </c>
      <c r="L2090" s="23">
        <v>11.061870893479663</v>
      </c>
      <c r="M2090" s="23">
        <f t="shared" si="227"/>
        <v>17.882674863492483</v>
      </c>
      <c r="N2090" s="23">
        <v>1137.37000667644</v>
      </c>
      <c r="O2090" s="17">
        <f t="shared" si="228"/>
        <v>2.1833922582729995E-2</v>
      </c>
      <c r="P2090" s="18">
        <f t="shared" si="229"/>
        <v>5.2265703218471349E-2</v>
      </c>
    </row>
    <row r="2091" spans="2:16" x14ac:dyDescent="0.3">
      <c r="B2091" s="19">
        <v>40995.958333331764</v>
      </c>
      <c r="C2091" s="21">
        <f t="shared" si="224"/>
        <v>3</v>
      </c>
      <c r="D2091" s="21" t="str">
        <f t="shared" si="225"/>
        <v>Shoulder</v>
      </c>
      <c r="E2091" s="21">
        <f t="shared" si="226"/>
        <v>23</v>
      </c>
      <c r="F2091" s="23">
        <v>69.535818773721473</v>
      </c>
      <c r="G2091" s="23">
        <v>2206.8110111178626</v>
      </c>
      <c r="H2091" s="16">
        <f t="shared" si="230"/>
        <v>3.1509639213961521E-2</v>
      </c>
      <c r="I2091" s="23">
        <v>6.5381395940926526</v>
      </c>
      <c r="J2091" s="23">
        <v>47.682358849583487</v>
      </c>
      <c r="K2091" s="23">
        <v>19.736566484517304</v>
      </c>
      <c r="L2091" s="23">
        <v>10.680172691391713</v>
      </c>
      <c r="M2091" s="23">
        <f t="shared" si="227"/>
        <v>17.265619673674472</v>
      </c>
      <c r="N2091" s="23">
        <v>1046.9817236186047</v>
      </c>
      <c r="O2091" s="17">
        <f t="shared" si="228"/>
        <v>2.2735601520813532E-2</v>
      </c>
      <c r="P2091" s="18">
        <f t="shared" si="229"/>
        <v>5.3528850133541819E-2</v>
      </c>
    </row>
    <row r="2092" spans="2:16" x14ac:dyDescent="0.3">
      <c r="B2092" s="19">
        <v>40995.999999998428</v>
      </c>
      <c r="C2092" s="21">
        <f t="shared" si="224"/>
        <v>3</v>
      </c>
      <c r="D2092" s="21" t="str">
        <f t="shared" si="225"/>
        <v>Shoulder</v>
      </c>
      <c r="E2092" s="21">
        <f t="shared" si="226"/>
        <v>0</v>
      </c>
      <c r="F2092" s="23">
        <v>64.293168303836666</v>
      </c>
      <c r="G2092" s="23">
        <v>2091.8127365642854</v>
      </c>
      <c r="H2092" s="16">
        <f t="shared" si="230"/>
        <v>3.0735623308917936E-2</v>
      </c>
      <c r="I2092" s="23">
        <v>6.3691184300740753</v>
      </c>
      <c r="J2092" s="23">
        <v>47.165769988439543</v>
      </c>
      <c r="K2092" s="23">
        <v>19.736566484517304</v>
      </c>
      <c r="L2092" s="23">
        <v>10.48274553758649</v>
      </c>
      <c r="M2092" s="23">
        <f t="shared" si="227"/>
        <v>16.94645796633575</v>
      </c>
      <c r="N2092" s="23">
        <v>965.71010455488067</v>
      </c>
      <c r="O2092" s="17">
        <f t="shared" si="228"/>
        <v>2.4143452871042023E-2</v>
      </c>
      <c r="P2092" s="18">
        <f t="shared" si="229"/>
        <v>5.4137012107138997E-2</v>
      </c>
    </row>
    <row r="2093" spans="2:16" x14ac:dyDescent="0.3">
      <c r="B2093" s="19">
        <v>40996.041666665093</v>
      </c>
      <c r="C2093" s="21">
        <f t="shared" si="224"/>
        <v>3</v>
      </c>
      <c r="D2093" s="21" t="str">
        <f t="shared" si="225"/>
        <v>Shoulder</v>
      </c>
      <c r="E2093" s="21">
        <f t="shared" si="226"/>
        <v>1</v>
      </c>
      <c r="F2093" s="23">
        <v>63.033389039911462</v>
      </c>
      <c r="G2093" s="23">
        <v>2015.515804408547</v>
      </c>
      <c r="H2093" s="16">
        <f t="shared" si="230"/>
        <v>3.1274073317628291E-2</v>
      </c>
      <c r="I2093" s="23">
        <v>6.2137767331749973</v>
      </c>
      <c r="J2093" s="23">
        <v>45.253955461864571</v>
      </c>
      <c r="K2093" s="23">
        <v>19.736566484517304</v>
      </c>
      <c r="L2093" s="23">
        <v>9.7520985396056332</v>
      </c>
      <c r="M2093" s="23">
        <f t="shared" si="227"/>
        <v>15.765290437741633</v>
      </c>
      <c r="N2093" s="23">
        <v>942.49844455559264</v>
      </c>
      <c r="O2093" s="17">
        <f t="shared" si="228"/>
        <v>2.3320003653990336E-2</v>
      </c>
      <c r="P2093" s="18">
        <f t="shared" si="229"/>
        <v>5.3864765467576375E-2</v>
      </c>
    </row>
    <row r="2094" spans="2:16" x14ac:dyDescent="0.3">
      <c r="B2094" s="19">
        <v>40996.083333331757</v>
      </c>
      <c r="C2094" s="21">
        <f t="shared" si="224"/>
        <v>3</v>
      </c>
      <c r="D2094" s="21" t="str">
        <f t="shared" si="225"/>
        <v>Shoulder</v>
      </c>
      <c r="E2094" s="21">
        <f t="shared" si="226"/>
        <v>2</v>
      </c>
      <c r="F2094" s="23">
        <v>61.121894674147406</v>
      </c>
      <c r="G2094" s="23">
        <v>1972.3914514509552</v>
      </c>
      <c r="H2094" s="16">
        <f t="shared" si="230"/>
        <v>3.0988724185142941E-2</v>
      </c>
      <c r="I2094" s="23">
        <v>6.1089205718320407</v>
      </c>
      <c r="J2094" s="23">
        <v>45.109529118938639</v>
      </c>
      <c r="K2094" s="23">
        <v>19.736566484517304</v>
      </c>
      <c r="L2094" s="23">
        <v>9.6969024562924506</v>
      </c>
      <c r="M2094" s="23">
        <f t="shared" si="227"/>
        <v>15.676060178128884</v>
      </c>
      <c r="N2094" s="23">
        <v>940.18539069607084</v>
      </c>
      <c r="O2094" s="17">
        <f t="shared" si="228"/>
        <v>2.3170941566994896E-2</v>
      </c>
      <c r="P2094" s="18">
        <f t="shared" si="229"/>
        <v>5.3441627834808172E-2</v>
      </c>
    </row>
    <row r="2095" spans="2:16" x14ac:dyDescent="0.3">
      <c r="B2095" s="19">
        <v>40996.124999998421</v>
      </c>
      <c r="C2095" s="21">
        <f t="shared" si="224"/>
        <v>3</v>
      </c>
      <c r="D2095" s="21" t="str">
        <f t="shared" si="225"/>
        <v>Shoulder</v>
      </c>
      <c r="E2095" s="21">
        <f t="shared" si="226"/>
        <v>3</v>
      </c>
      <c r="F2095" s="23">
        <v>62.47123175142751</v>
      </c>
      <c r="G2095" s="23">
        <v>1969.0741935311407</v>
      </c>
      <c r="H2095" s="16">
        <f t="shared" si="230"/>
        <v>3.1726194958351391E-2</v>
      </c>
      <c r="I2095" s="23">
        <v>6.0937001773424599</v>
      </c>
      <c r="J2095" s="23">
        <v>50.414912276786993</v>
      </c>
      <c r="K2095" s="23">
        <v>19.736566484517304</v>
      </c>
      <c r="L2095" s="23">
        <v>11.724485270177976</v>
      </c>
      <c r="M2095" s="23">
        <f t="shared" si="227"/>
        <v>18.953860522091713</v>
      </c>
      <c r="N2095" s="23">
        <v>938.54062581480378</v>
      </c>
      <c r="O2095" s="17">
        <f t="shared" si="228"/>
        <v>2.6687774626366196E-2</v>
      </c>
      <c r="P2095" s="18">
        <f t="shared" si="229"/>
        <v>5.7567268043916944E-2</v>
      </c>
    </row>
    <row r="2096" spans="2:16" x14ac:dyDescent="0.3">
      <c r="B2096" s="19">
        <v>40996.166666665085</v>
      </c>
      <c r="C2096" s="21">
        <f t="shared" si="224"/>
        <v>3</v>
      </c>
      <c r="D2096" s="21" t="str">
        <f t="shared" si="225"/>
        <v>Shoulder</v>
      </c>
      <c r="E2096" s="21">
        <f t="shared" si="226"/>
        <v>4</v>
      </c>
      <c r="F2096" s="23">
        <v>65.019775863776701</v>
      </c>
      <c r="G2096" s="23">
        <v>1959.1224197716965</v>
      </c>
      <c r="H2096" s="16">
        <f t="shared" si="230"/>
        <v>3.3188214890294443E-2</v>
      </c>
      <c r="I2096" s="23">
        <v>6.1646670994207673</v>
      </c>
      <c r="J2096" s="23">
        <v>56.480390031153824</v>
      </c>
      <c r="K2096" s="23">
        <v>19.736566484517304</v>
      </c>
      <c r="L2096" s="23">
        <v>14.0425569507438</v>
      </c>
      <c r="M2096" s="23">
        <f t="shared" si="227"/>
        <v>22.701266595892719</v>
      </c>
      <c r="N2096" s="23">
        <v>966.69096362443599</v>
      </c>
      <c r="O2096" s="17">
        <f t="shared" si="228"/>
        <v>2.9860560180562563E-2</v>
      </c>
      <c r="P2096" s="18">
        <f t="shared" si="229"/>
        <v>6.2057756382839925E-2</v>
      </c>
    </row>
    <row r="2097" spans="2:16" x14ac:dyDescent="0.3">
      <c r="B2097" s="19">
        <v>40996.20833333175</v>
      </c>
      <c r="C2097" s="21">
        <f t="shared" si="224"/>
        <v>3</v>
      </c>
      <c r="D2097" s="21" t="str">
        <f t="shared" si="225"/>
        <v>Shoulder</v>
      </c>
      <c r="E2097" s="21">
        <f t="shared" si="226"/>
        <v>5</v>
      </c>
      <c r="F2097" s="23">
        <v>69.582604548183951</v>
      </c>
      <c r="G2097" s="23">
        <v>1977.9202146506464</v>
      </c>
      <c r="H2097" s="16">
        <f t="shared" si="230"/>
        <v>3.5179682189796571E-2</v>
      </c>
      <c r="I2097" s="23">
        <v>6.3993497333959484</v>
      </c>
      <c r="J2097" s="23">
        <v>46.565807783901086</v>
      </c>
      <c r="K2097" s="23">
        <v>19.736566484517304</v>
      </c>
      <c r="L2097" s="23">
        <v>10.253455207612211</v>
      </c>
      <c r="M2097" s="23">
        <f t="shared" si="227"/>
        <v>16.575786091771569</v>
      </c>
      <c r="N2097" s="23">
        <v>1030.2479095038645</v>
      </c>
      <c r="O2097" s="17">
        <f t="shared" si="228"/>
        <v>2.2300589608797779E-2</v>
      </c>
      <c r="P2097" s="18">
        <f t="shared" si="229"/>
        <v>5.6695744143511764E-2</v>
      </c>
    </row>
    <row r="2098" spans="2:16" x14ac:dyDescent="0.3">
      <c r="B2098" s="19">
        <v>40996.249999998414</v>
      </c>
      <c r="C2098" s="21">
        <f t="shared" si="224"/>
        <v>3</v>
      </c>
      <c r="D2098" s="21" t="str">
        <f t="shared" si="225"/>
        <v>Shoulder</v>
      </c>
      <c r="E2098" s="21">
        <f t="shared" si="226"/>
        <v>6</v>
      </c>
      <c r="F2098" s="23">
        <v>75.290781472318727</v>
      </c>
      <c r="G2098" s="23">
        <v>2084.0724680847179</v>
      </c>
      <c r="H2098" s="16">
        <f t="shared" si="230"/>
        <v>3.6126757886452796E-2</v>
      </c>
      <c r="I2098" s="23">
        <v>6.8955533520491565</v>
      </c>
      <c r="J2098" s="23">
        <v>48.5390059867226</v>
      </c>
      <c r="K2098" s="23">
        <v>19.736566484517304</v>
      </c>
      <c r="L2098" s="23">
        <v>11.007561488986481</v>
      </c>
      <c r="M2098" s="23">
        <f t="shared" si="227"/>
        <v>17.794878013218813</v>
      </c>
      <c r="N2098" s="23">
        <v>1155.5453243692393</v>
      </c>
      <c r="O2098" s="17">
        <f t="shared" si="228"/>
        <v>2.1366908631425059E-2</v>
      </c>
      <c r="P2098" s="18">
        <f t="shared" si="229"/>
        <v>5.6721749382968402E-2</v>
      </c>
    </row>
    <row r="2099" spans="2:16" x14ac:dyDescent="0.3">
      <c r="B2099" s="19">
        <v>40996.291666665078</v>
      </c>
      <c r="C2099" s="21">
        <f t="shared" si="224"/>
        <v>3</v>
      </c>
      <c r="D2099" s="21" t="str">
        <f t="shared" si="225"/>
        <v>Shoulder</v>
      </c>
      <c r="E2099" s="21">
        <f t="shared" si="226"/>
        <v>7</v>
      </c>
      <c r="F2099" s="23">
        <v>79.623182912287419</v>
      </c>
      <c r="G2099" s="23">
        <v>2211.2340216776156</v>
      </c>
      <c r="H2099" s="16">
        <f t="shared" si="230"/>
        <v>3.6008483105681881E-2</v>
      </c>
      <c r="I2099" s="23">
        <v>7.3441424004343876</v>
      </c>
      <c r="J2099" s="23">
        <v>48.068227811724284</v>
      </c>
      <c r="K2099" s="23">
        <v>19.736566484517304</v>
      </c>
      <c r="L2099" s="23">
        <v>10.827642016937245</v>
      </c>
      <c r="M2099" s="23">
        <f t="shared" si="227"/>
        <v>17.504019310269733</v>
      </c>
      <c r="N2099" s="23">
        <v>1272.271942734197</v>
      </c>
      <c r="O2099" s="17">
        <f t="shared" si="228"/>
        <v>1.9530542862796901E-2</v>
      </c>
      <c r="P2099" s="18">
        <f t="shared" si="229"/>
        <v>5.4835760745758966E-2</v>
      </c>
    </row>
    <row r="2100" spans="2:16" x14ac:dyDescent="0.3">
      <c r="B2100" s="19">
        <v>40996.333333331742</v>
      </c>
      <c r="C2100" s="21">
        <f t="shared" si="224"/>
        <v>3</v>
      </c>
      <c r="D2100" s="21" t="str">
        <f t="shared" si="225"/>
        <v>Shoulder</v>
      </c>
      <c r="E2100" s="21">
        <f t="shared" si="226"/>
        <v>8</v>
      </c>
      <c r="F2100" s="23">
        <v>82.414464939661386</v>
      </c>
      <c r="G2100" s="23">
        <v>2342.8185858302668</v>
      </c>
      <c r="H2100" s="16">
        <f t="shared" si="230"/>
        <v>3.5177484692206627E-2</v>
      </c>
      <c r="I2100" s="23">
        <v>7.4435400441787793</v>
      </c>
      <c r="J2100" s="23">
        <v>52.342857800783037</v>
      </c>
      <c r="K2100" s="23">
        <v>19.736566484517304</v>
      </c>
      <c r="L2100" s="23">
        <v>12.461297126034069</v>
      </c>
      <c r="M2100" s="23">
        <f t="shared" si="227"/>
        <v>20.144994190231664</v>
      </c>
      <c r="N2100" s="23">
        <v>1331.725655615995</v>
      </c>
      <c r="O2100" s="17">
        <f t="shared" si="228"/>
        <v>2.0716379622234774E-2</v>
      </c>
      <c r="P2100" s="18">
        <f t="shared" si="229"/>
        <v>5.5165114187402296E-2</v>
      </c>
    </row>
    <row r="2101" spans="2:16" x14ac:dyDescent="0.3">
      <c r="B2101" s="19">
        <v>40996.374999998407</v>
      </c>
      <c r="C2101" s="21">
        <f t="shared" si="224"/>
        <v>3</v>
      </c>
      <c r="D2101" s="21" t="str">
        <f t="shared" si="225"/>
        <v>Shoulder</v>
      </c>
      <c r="E2101" s="21">
        <f t="shared" si="226"/>
        <v>9</v>
      </c>
      <c r="F2101" s="23">
        <v>79.959404056275773</v>
      </c>
      <c r="G2101" s="23">
        <v>2393.6832072674256</v>
      </c>
      <c r="H2101" s="16">
        <f t="shared" si="230"/>
        <v>3.3404338474494963E-2</v>
      </c>
      <c r="I2101" s="23">
        <v>7.5272366510847553</v>
      </c>
      <c r="J2101" s="23">
        <v>55.816172949543876</v>
      </c>
      <c r="K2101" s="23">
        <v>19.736566484517304</v>
      </c>
      <c r="L2101" s="23">
        <v>13.788710037280211</v>
      </c>
      <c r="M2101" s="23">
        <f t="shared" si="227"/>
        <v>22.290896427746361</v>
      </c>
      <c r="N2101" s="23">
        <v>1367.8311911512212</v>
      </c>
      <c r="O2101" s="17">
        <f t="shared" si="228"/>
        <v>2.1799570935164148E-2</v>
      </c>
      <c r="P2101" s="18">
        <f t="shared" si="229"/>
        <v>5.4475709163542121E-2</v>
      </c>
    </row>
    <row r="2102" spans="2:16" x14ac:dyDescent="0.3">
      <c r="B2102" s="19">
        <v>40996.416666665071</v>
      </c>
      <c r="C2102" s="21">
        <f t="shared" si="224"/>
        <v>3</v>
      </c>
      <c r="D2102" s="21" t="str">
        <f t="shared" si="225"/>
        <v>Shoulder</v>
      </c>
      <c r="E2102" s="21">
        <f t="shared" si="226"/>
        <v>10</v>
      </c>
      <c r="F2102" s="23">
        <v>81.219427769773617</v>
      </c>
      <c r="G2102" s="23">
        <v>2418.0097653460671</v>
      </c>
      <c r="H2102" s="16">
        <f t="shared" si="230"/>
        <v>3.3589371281198876E-2</v>
      </c>
      <c r="I2102" s="23">
        <v>7.5854058338999053</v>
      </c>
      <c r="J2102" s="23">
        <v>58.871942286197672</v>
      </c>
      <c r="K2102" s="23">
        <v>19.736566484517304</v>
      </c>
      <c r="L2102" s="23">
        <v>14.956547534753318</v>
      </c>
      <c r="M2102" s="23">
        <f t="shared" si="227"/>
        <v>24.178828266927049</v>
      </c>
      <c r="N2102" s="23">
        <v>1394.6921674434564</v>
      </c>
      <c r="O2102" s="17">
        <f t="shared" si="228"/>
        <v>2.2775086031387455E-2</v>
      </c>
      <c r="P2102" s="18">
        <f t="shared" si="229"/>
        <v>5.5599456491916811E-2</v>
      </c>
    </row>
    <row r="2103" spans="2:16" x14ac:dyDescent="0.3">
      <c r="B2103" s="19">
        <v>40996.458333331735</v>
      </c>
      <c r="C2103" s="21">
        <f t="shared" si="224"/>
        <v>3</v>
      </c>
      <c r="D2103" s="21" t="str">
        <f t="shared" si="225"/>
        <v>Shoulder</v>
      </c>
      <c r="E2103" s="21">
        <f t="shared" si="226"/>
        <v>11</v>
      </c>
      <c r="F2103" s="23">
        <v>83.89758285732664</v>
      </c>
      <c r="G2103" s="23">
        <v>2430.1730443853876</v>
      </c>
      <c r="H2103" s="16">
        <f t="shared" si="230"/>
        <v>3.4523295800338812E-2</v>
      </c>
      <c r="I2103" s="23">
        <v>7.6466286438345907</v>
      </c>
      <c r="J2103" s="23">
        <v>52.564071871644529</v>
      </c>
      <c r="K2103" s="23">
        <v>19.736566484517304</v>
      </c>
      <c r="L2103" s="23">
        <v>12.545839530404033</v>
      </c>
      <c r="M2103" s="23">
        <f t="shared" si="227"/>
        <v>20.281665856723194</v>
      </c>
      <c r="N2103" s="23">
        <v>1403.4852587801729</v>
      </c>
      <c r="O2103" s="17">
        <f t="shared" si="228"/>
        <v>1.9899243206039384E-2</v>
      </c>
      <c r="P2103" s="18">
        <f t="shared" si="229"/>
        <v>5.3735551546973216E-2</v>
      </c>
    </row>
    <row r="2104" spans="2:16" x14ac:dyDescent="0.3">
      <c r="B2104" s="19">
        <v>40996.499999998399</v>
      </c>
      <c r="C2104" s="21">
        <f t="shared" si="224"/>
        <v>3</v>
      </c>
      <c r="D2104" s="21" t="str">
        <f t="shared" si="225"/>
        <v>Shoulder</v>
      </c>
      <c r="E2104" s="21">
        <f t="shared" si="226"/>
        <v>12</v>
      </c>
      <c r="F2104" s="23">
        <v>77.617615032517477</v>
      </c>
      <c r="G2104" s="23">
        <v>2439.0190655048937</v>
      </c>
      <c r="H2104" s="16">
        <f t="shared" si="230"/>
        <v>3.1823291638128338E-2</v>
      </c>
      <c r="I2104" s="23">
        <v>7.5698011271292618</v>
      </c>
      <c r="J2104" s="23">
        <v>53.461653849202797</v>
      </c>
      <c r="K2104" s="23">
        <v>19.736566484517304</v>
      </c>
      <c r="L2104" s="23">
        <v>12.88887258524726</v>
      </c>
      <c r="M2104" s="23">
        <f t="shared" si="227"/>
        <v>20.836214779438233</v>
      </c>
      <c r="N2104" s="23">
        <v>1379.2192642408531</v>
      </c>
      <c r="O2104" s="17">
        <f t="shared" si="228"/>
        <v>2.0595721538302813E-2</v>
      </c>
      <c r="P2104" s="18">
        <f t="shared" si="229"/>
        <v>5.1763589523420056E-2</v>
      </c>
    </row>
    <row r="2105" spans="2:16" x14ac:dyDescent="0.3">
      <c r="B2105" s="19">
        <v>40996.541666665064</v>
      </c>
      <c r="C2105" s="21">
        <f t="shared" si="224"/>
        <v>3</v>
      </c>
      <c r="D2105" s="21" t="str">
        <f t="shared" si="225"/>
        <v>Shoulder</v>
      </c>
      <c r="E2105" s="21">
        <f t="shared" si="226"/>
        <v>13</v>
      </c>
      <c r="F2105" s="23">
        <v>73.125924943256209</v>
      </c>
      <c r="G2105" s="23">
        <v>2402.5292283869317</v>
      </c>
      <c r="H2105" s="16">
        <f t="shared" si="230"/>
        <v>3.0437059445205278E-2</v>
      </c>
      <c r="I2105" s="23">
        <v>7.525655762395882</v>
      </c>
      <c r="J2105" s="23">
        <v>51.002002001116963</v>
      </c>
      <c r="K2105" s="23">
        <v>19.736566484517304</v>
      </c>
      <c r="L2105" s="23">
        <v>11.948856064867762</v>
      </c>
      <c r="M2105" s="23">
        <f t="shared" si="227"/>
        <v>19.316579451731897</v>
      </c>
      <c r="N2105" s="23">
        <v>1351.5650427029818</v>
      </c>
      <c r="O2105" s="17">
        <f t="shared" si="228"/>
        <v>1.9860113546919099E-2</v>
      </c>
      <c r="P2105" s="18">
        <f t="shared" si="229"/>
        <v>4.9692689535508275E-2</v>
      </c>
    </row>
    <row r="2106" spans="2:16" x14ac:dyDescent="0.3">
      <c r="B2106" s="19">
        <v>40996.583333331728</v>
      </c>
      <c r="C2106" s="21">
        <f t="shared" si="224"/>
        <v>3</v>
      </c>
      <c r="D2106" s="21" t="str">
        <f t="shared" si="225"/>
        <v>Shoulder</v>
      </c>
      <c r="E2106" s="21">
        <f t="shared" si="226"/>
        <v>14</v>
      </c>
      <c r="F2106" s="23">
        <v>76.07077296008795</v>
      </c>
      <c r="G2106" s="23">
        <v>2391.4717019875493</v>
      </c>
      <c r="H2106" s="16">
        <f t="shared" si="230"/>
        <v>3.1809187997861574E-2</v>
      </c>
      <c r="I2106" s="23">
        <v>7.5376848109837802</v>
      </c>
      <c r="J2106" s="23">
        <v>44.432779982898388</v>
      </c>
      <c r="K2106" s="23">
        <v>19.736566484517304</v>
      </c>
      <c r="L2106" s="23">
        <v>9.4382661096381639</v>
      </c>
      <c r="M2106" s="23">
        <f t="shared" si="227"/>
        <v>15.25794738874292</v>
      </c>
      <c r="N2106" s="23">
        <v>1294.0840736749803</v>
      </c>
      <c r="O2106" s="17">
        <f t="shared" si="228"/>
        <v>1.7615263693796148E-2</v>
      </c>
      <c r="P2106" s="18">
        <f t="shared" si="229"/>
        <v>4.886412445718985E-2</v>
      </c>
    </row>
    <row r="2107" spans="2:16" x14ac:dyDescent="0.3">
      <c r="B2107" s="19">
        <v>40996.624999998392</v>
      </c>
      <c r="C2107" s="21">
        <f t="shared" si="224"/>
        <v>3</v>
      </c>
      <c r="D2107" s="21" t="str">
        <f t="shared" si="225"/>
        <v>Shoulder</v>
      </c>
      <c r="E2107" s="21">
        <f t="shared" si="226"/>
        <v>15</v>
      </c>
      <c r="F2107" s="23">
        <v>75.042919569626747</v>
      </c>
      <c r="G2107" s="23">
        <v>2363.8278859890934</v>
      </c>
      <c r="H2107" s="16">
        <f t="shared" si="230"/>
        <v>3.1746355144730273E-2</v>
      </c>
      <c r="I2107" s="23">
        <v>7.4105344931755903</v>
      </c>
      <c r="J2107" s="23">
        <v>51.408593522049166</v>
      </c>
      <c r="K2107" s="23">
        <v>19.736566484517304</v>
      </c>
      <c r="L2107" s="23">
        <v>12.104245026529119</v>
      </c>
      <c r="M2107" s="23">
        <f t="shared" si="227"/>
        <v>19.567782011002741</v>
      </c>
      <c r="N2107" s="23">
        <v>1261.7916490171974</v>
      </c>
      <c r="O2107" s="17">
        <f t="shared" si="228"/>
        <v>2.138095978459803E-2</v>
      </c>
      <c r="P2107" s="18">
        <f t="shared" si="229"/>
        <v>5.2448547386671263E-2</v>
      </c>
    </row>
    <row r="2108" spans="2:16" x14ac:dyDescent="0.3">
      <c r="B2108" s="19">
        <v>40996.666666665056</v>
      </c>
      <c r="C2108" s="21">
        <f t="shared" si="224"/>
        <v>3</v>
      </c>
      <c r="D2108" s="21" t="str">
        <f t="shared" si="225"/>
        <v>Shoulder</v>
      </c>
      <c r="E2108" s="21">
        <f t="shared" si="226"/>
        <v>16</v>
      </c>
      <c r="F2108" s="23">
        <v>77.524634089223539</v>
      </c>
      <c r="G2108" s="23">
        <v>2330.6553067909458</v>
      </c>
      <c r="H2108" s="16">
        <f t="shared" si="230"/>
        <v>3.3263020002716047E-2</v>
      </c>
      <c r="I2108" s="23">
        <v>7.3485395034238179</v>
      </c>
      <c r="J2108" s="23">
        <v>50.403334711925197</v>
      </c>
      <c r="K2108" s="23">
        <v>19.736566484517304</v>
      </c>
      <c r="L2108" s="23">
        <v>11.720060618679302</v>
      </c>
      <c r="M2108" s="23">
        <f t="shared" si="227"/>
        <v>18.946707608728591</v>
      </c>
      <c r="N2108" s="23">
        <v>1232.7126541372911</v>
      </c>
      <c r="O2108" s="17">
        <f t="shared" si="228"/>
        <v>2.1331205633282828E-2</v>
      </c>
      <c r="P2108" s="18">
        <f t="shared" si="229"/>
        <v>5.3884685316336937E-2</v>
      </c>
    </row>
    <row r="2109" spans="2:16" x14ac:dyDescent="0.3">
      <c r="B2109" s="19">
        <v>40996.70833333172</v>
      </c>
      <c r="C2109" s="21">
        <f t="shared" si="224"/>
        <v>3</v>
      </c>
      <c r="D2109" s="21" t="str">
        <f t="shared" si="225"/>
        <v>Shoulder</v>
      </c>
      <c r="E2109" s="21">
        <f t="shared" si="226"/>
        <v>17</v>
      </c>
      <c r="F2109" s="23">
        <v>77.844242330655533</v>
      </c>
      <c r="G2109" s="23">
        <v>2312.9632645519341</v>
      </c>
      <c r="H2109" s="16">
        <f t="shared" si="230"/>
        <v>3.3655632808217331E-2</v>
      </c>
      <c r="I2109" s="23">
        <v>7.201431906678696</v>
      </c>
      <c r="J2109" s="23">
        <v>49.713308472543645</v>
      </c>
      <c r="K2109" s="23">
        <v>19.736566484517304</v>
      </c>
      <c r="L2109" s="23">
        <v>11.456350100046842</v>
      </c>
      <c r="M2109" s="23">
        <f t="shared" si="227"/>
        <v>18.5203918879795</v>
      </c>
      <c r="N2109" s="23">
        <v>1255.4090864919476</v>
      </c>
      <c r="O2109" s="17">
        <f t="shared" si="228"/>
        <v>2.0488798489211174E-2</v>
      </c>
      <c r="P2109" s="18">
        <f t="shared" si="229"/>
        <v>5.3454867818794057E-2</v>
      </c>
    </row>
    <row r="2110" spans="2:16" x14ac:dyDescent="0.3">
      <c r="B2110" s="19">
        <v>40996.749999998385</v>
      </c>
      <c r="C2110" s="21">
        <f t="shared" si="224"/>
        <v>3</v>
      </c>
      <c r="D2110" s="21" t="str">
        <f t="shared" si="225"/>
        <v>Shoulder</v>
      </c>
      <c r="E2110" s="21">
        <f t="shared" si="226"/>
        <v>18</v>
      </c>
      <c r="F2110" s="23">
        <v>76.541222903859179</v>
      </c>
      <c r="G2110" s="23">
        <v>2314.0690171918723</v>
      </c>
      <c r="H2110" s="16">
        <f t="shared" si="230"/>
        <v>3.3076465021230059E-2</v>
      </c>
      <c r="I2110" s="23">
        <v>7.212126710890411</v>
      </c>
      <c r="J2110" s="23">
        <v>49.669192231898329</v>
      </c>
      <c r="K2110" s="23">
        <v>19.736566484517304</v>
      </c>
      <c r="L2110" s="23">
        <v>11.43948999236294</v>
      </c>
      <c r="M2110" s="23">
        <f t="shared" si="227"/>
        <v>18.493135755018084</v>
      </c>
      <c r="N2110" s="23">
        <v>1251.2316721011784</v>
      </c>
      <c r="O2110" s="17">
        <f t="shared" si="228"/>
        <v>2.0543967227701292E-2</v>
      </c>
      <c r="P2110" s="18">
        <f t="shared" si="229"/>
        <v>5.294091043552699E-2</v>
      </c>
    </row>
    <row r="2111" spans="2:16" x14ac:dyDescent="0.3">
      <c r="B2111" s="19">
        <v>40996.791666665049</v>
      </c>
      <c r="C2111" s="21">
        <f t="shared" si="224"/>
        <v>3</v>
      </c>
      <c r="D2111" s="21" t="str">
        <f t="shared" si="225"/>
        <v>Shoulder</v>
      </c>
      <c r="E2111" s="21">
        <f t="shared" si="226"/>
        <v>19</v>
      </c>
      <c r="F2111" s="23">
        <v>74.357820692582592</v>
      </c>
      <c r="G2111" s="23">
        <v>2305.2229960723662</v>
      </c>
      <c r="H2111" s="16">
        <f t="shared" si="230"/>
        <v>3.2256237604463119E-2</v>
      </c>
      <c r="I2111" s="23">
        <v>7.1676202526162491</v>
      </c>
      <c r="J2111" s="23">
        <v>51.083890637139646</v>
      </c>
      <c r="K2111" s="23">
        <v>19.736566484517304</v>
      </c>
      <c r="L2111" s="23">
        <v>11.980151823555142</v>
      </c>
      <c r="M2111" s="23">
        <f t="shared" si="227"/>
        <v>19.367172329067202</v>
      </c>
      <c r="N2111" s="23">
        <v>1273.6991495616217</v>
      </c>
      <c r="O2111" s="17">
        <f t="shared" si="228"/>
        <v>2.0832857265246762E-2</v>
      </c>
      <c r="P2111" s="18">
        <f t="shared" si="229"/>
        <v>5.2417105275782215E-2</v>
      </c>
    </row>
    <row r="2112" spans="2:16" x14ac:dyDescent="0.3">
      <c r="B2112" s="19">
        <v>40996.833333331713</v>
      </c>
      <c r="C2112" s="21">
        <f t="shared" si="224"/>
        <v>3</v>
      </c>
      <c r="D2112" s="21" t="str">
        <f t="shared" si="225"/>
        <v>Shoulder</v>
      </c>
      <c r="E2112" s="21">
        <f t="shared" si="226"/>
        <v>20</v>
      </c>
      <c r="F2112" s="23">
        <v>73.853726331789147</v>
      </c>
      <c r="G2112" s="23">
        <v>2312.9632645519341</v>
      </c>
      <c r="H2112" s="16">
        <f t="shared" si="230"/>
        <v>3.1930349895157563E-2</v>
      </c>
      <c r="I2112" s="23">
        <v>7.4159588785838038</v>
      </c>
      <c r="J2112" s="23">
        <v>46.82577068088402</v>
      </c>
      <c r="K2112" s="23">
        <v>19.736566484517304</v>
      </c>
      <c r="L2112" s="23">
        <v>10.352806430038202</v>
      </c>
      <c r="M2112" s="23">
        <f t="shared" si="227"/>
        <v>16.736397766328516</v>
      </c>
      <c r="N2112" s="23">
        <v>1346.1661204683949</v>
      </c>
      <c r="O2112" s="17">
        <f t="shared" si="228"/>
        <v>1.7941587057998885E-2</v>
      </c>
      <c r="P2112" s="18">
        <f t="shared" si="229"/>
        <v>4.929905580072011E-2</v>
      </c>
    </row>
    <row r="2113" spans="2:16" x14ac:dyDescent="0.3">
      <c r="B2113" s="19">
        <v>40996.874999998377</v>
      </c>
      <c r="C2113" s="21">
        <f t="shared" si="224"/>
        <v>3</v>
      </c>
      <c r="D2113" s="21" t="str">
        <f t="shared" si="225"/>
        <v>Shoulder</v>
      </c>
      <c r="E2113" s="21">
        <f t="shared" si="226"/>
        <v>21</v>
      </c>
      <c r="F2113" s="23">
        <v>77.407202595272125</v>
      </c>
      <c r="G2113" s="23">
        <v>2373.7796597485376</v>
      </c>
      <c r="H2113" s="16">
        <f t="shared" si="230"/>
        <v>3.2609261890580075E-2</v>
      </c>
      <c r="I2113" s="23">
        <v>7.36300110140016</v>
      </c>
      <c r="J2113" s="23">
        <v>50.523455520167943</v>
      </c>
      <c r="K2113" s="23">
        <v>19.736566484517304</v>
      </c>
      <c r="L2113" s="23">
        <v>11.765967743412173</v>
      </c>
      <c r="M2113" s="23">
        <f t="shared" si="227"/>
        <v>19.020921292238466</v>
      </c>
      <c r="N2113" s="23">
        <v>1330.9627734163541</v>
      </c>
      <c r="O2113" s="17">
        <f t="shared" si="228"/>
        <v>1.9823185832550074E-2</v>
      </c>
      <c r="P2113" s="18">
        <f t="shared" si="229"/>
        <v>5.1786028264810886E-2</v>
      </c>
    </row>
    <row r="2114" spans="2:16" x14ac:dyDescent="0.3">
      <c r="B2114" s="19">
        <v>40996.916666665042</v>
      </c>
      <c r="C2114" s="21">
        <f t="shared" si="224"/>
        <v>3</v>
      </c>
      <c r="D2114" s="21" t="str">
        <f t="shared" si="225"/>
        <v>Shoulder</v>
      </c>
      <c r="E2114" s="21">
        <f t="shared" si="226"/>
        <v>22</v>
      </c>
      <c r="F2114" s="23">
        <v>77.298285395207017</v>
      </c>
      <c r="G2114" s="23">
        <v>2362.7221333491548</v>
      </c>
      <c r="H2114" s="16">
        <f t="shared" si="230"/>
        <v>3.2715774870080393E-2</v>
      </c>
      <c r="I2114" s="23">
        <v>7.0136428269818278</v>
      </c>
      <c r="J2114" s="23">
        <v>50.143041405438183</v>
      </c>
      <c r="K2114" s="23">
        <v>19.736566484517304</v>
      </c>
      <c r="L2114" s="23">
        <v>11.620583122125302</v>
      </c>
      <c r="M2114" s="23">
        <f t="shared" si="227"/>
        <v>18.785891798795575</v>
      </c>
      <c r="N2114" s="23">
        <v>1238.1586299110554</v>
      </c>
      <c r="O2114" s="17">
        <f t="shared" si="228"/>
        <v>2.0837018781374356E-2</v>
      </c>
      <c r="P2114" s="18">
        <f t="shared" si="229"/>
        <v>5.287109443603967E-2</v>
      </c>
    </row>
    <row r="2115" spans="2:16" x14ac:dyDescent="0.3">
      <c r="B2115" s="19">
        <v>40996.958333331706</v>
      </c>
      <c r="C2115" s="21">
        <f t="shared" si="224"/>
        <v>3</v>
      </c>
      <c r="D2115" s="21" t="str">
        <f t="shared" si="225"/>
        <v>Shoulder</v>
      </c>
      <c r="E2115" s="21">
        <f t="shared" si="226"/>
        <v>23</v>
      </c>
      <c r="F2115" s="23">
        <v>70.775476577799566</v>
      </c>
      <c r="G2115" s="23">
        <v>2263.204395754713</v>
      </c>
      <c r="H2115" s="16">
        <f t="shared" si="230"/>
        <v>3.1272242449934796E-2</v>
      </c>
      <c r="I2115" s="23">
        <v>6.6722692305042273</v>
      </c>
      <c r="J2115" s="23">
        <v>49.599906271906136</v>
      </c>
      <c r="K2115" s="23">
        <v>19.736566484517304</v>
      </c>
      <c r="L2115" s="23">
        <v>11.413010656649758</v>
      </c>
      <c r="M2115" s="23">
        <f t="shared" si="227"/>
        <v>18.450329130739071</v>
      </c>
      <c r="N2115" s="23">
        <v>1136.7774090574567</v>
      </c>
      <c r="O2115" s="17">
        <f t="shared" si="228"/>
        <v>2.2099839564962285E-2</v>
      </c>
      <c r="P2115" s="18">
        <f t="shared" si="229"/>
        <v>5.268097047391692E-2</v>
      </c>
    </row>
    <row r="2116" spans="2:16" x14ac:dyDescent="0.3">
      <c r="B2116" s="19">
        <v>40996.99999999837</v>
      </c>
      <c r="C2116" s="21">
        <f t="shared" si="224"/>
        <v>3</v>
      </c>
      <c r="D2116" s="21" t="str">
        <f t="shared" si="225"/>
        <v>Shoulder</v>
      </c>
      <c r="E2116" s="21">
        <f t="shared" si="226"/>
        <v>0</v>
      </c>
      <c r="F2116" s="23">
        <v>69.382048863228306</v>
      </c>
      <c r="G2116" s="23">
        <v>2152.6291317608889</v>
      </c>
      <c r="H2116" s="16">
        <f t="shared" si="230"/>
        <v>3.2231306284734966E-2</v>
      </c>
      <c r="I2116" s="23">
        <v>6.4544554939636436</v>
      </c>
      <c r="J2116" s="23">
        <v>48.326860386509701</v>
      </c>
      <c r="K2116" s="23">
        <v>19.736566484517304</v>
      </c>
      <c r="L2116" s="23">
        <v>10.926484823977511</v>
      </c>
      <c r="M2116" s="23">
        <f t="shared" si="227"/>
        <v>17.663809078014886</v>
      </c>
      <c r="N2116" s="23">
        <v>1080.6802204621338</v>
      </c>
      <c r="O2116" s="17">
        <f t="shared" si="228"/>
        <v>2.231767003347649E-2</v>
      </c>
      <c r="P2116" s="18">
        <f t="shared" si="229"/>
        <v>5.3829648659800826E-2</v>
      </c>
    </row>
    <row r="2117" spans="2:16" x14ac:dyDescent="0.3">
      <c r="B2117" s="19">
        <v>40997.041666665034</v>
      </c>
      <c r="C2117" s="21">
        <f t="shared" ref="C2117:C2180" si="231">MONTH(B2117)</f>
        <v>3</v>
      </c>
      <c r="D2117" s="21" t="str">
        <f t="shared" ref="D2117:D2180" si="232">IF(AND(C2117&gt;5,C2117&lt;7),"Summer",IF(OR(C2117=1,C2117&gt;10),"Winter","Shoulder"))</f>
        <v>Shoulder</v>
      </c>
      <c r="E2117" s="21">
        <f t="shared" ref="E2117:E2180" si="233">HOUR(B2117)</f>
        <v>1</v>
      </c>
      <c r="F2117" s="23">
        <v>64.740342953259258</v>
      </c>
      <c r="G2117" s="23">
        <v>2079.6494575249649</v>
      </c>
      <c r="H2117" s="16">
        <f t="shared" si="230"/>
        <v>3.1130411290712482E-2</v>
      </c>
      <c r="I2117" s="23">
        <v>6.3910545408555066</v>
      </c>
      <c r="J2117" s="23">
        <v>47.939535595964159</v>
      </c>
      <c r="K2117" s="23">
        <v>19.736566484517304</v>
      </c>
      <c r="L2117" s="23">
        <v>10.778459117758688</v>
      </c>
      <c r="M2117" s="23">
        <f t="shared" ref="M2117:M2180" si="234">J2117-K2117-L2117</f>
        <v>17.424509993688169</v>
      </c>
      <c r="N2117" s="23">
        <v>1044.8841643952528</v>
      </c>
      <c r="O2117" s="17">
        <f t="shared" ref="O2117:O2180" si="235">(I2117+M2117)/N2117</f>
        <v>2.2792540404062301E-2</v>
      </c>
      <c r="P2117" s="18">
        <f t="shared" ref="P2117:P2180" si="236">H2117+(1-H2117)*O2117</f>
        <v>5.3213410537636147E-2</v>
      </c>
    </row>
    <row r="2118" spans="2:16" x14ac:dyDescent="0.3">
      <c r="B2118" s="19">
        <v>40997.083333331699</v>
      </c>
      <c r="C2118" s="21">
        <f t="shared" si="231"/>
        <v>3</v>
      </c>
      <c r="D2118" s="21" t="str">
        <f t="shared" si="232"/>
        <v>Shoulder</v>
      </c>
      <c r="E2118" s="21">
        <f t="shared" si="233"/>
        <v>2</v>
      </c>
      <c r="F2118" s="23">
        <v>65.103700597778854</v>
      </c>
      <c r="G2118" s="23">
        <v>2052.005641526509</v>
      </c>
      <c r="H2118" s="16">
        <f t="shared" ref="H2118:H2181" si="237">F2118/G2118</f>
        <v>3.1726862382964752E-2</v>
      </c>
      <c r="I2118" s="23">
        <v>6.3704051985818229</v>
      </c>
      <c r="J2118" s="23">
        <v>47.326481212514658</v>
      </c>
      <c r="K2118" s="23">
        <v>19.736566484517304</v>
      </c>
      <c r="L2118" s="23">
        <v>10.54416528923085</v>
      </c>
      <c r="M2118" s="23">
        <f t="shared" si="234"/>
        <v>17.045749438766503</v>
      </c>
      <c r="N2118" s="23">
        <v>1043.233141390823</v>
      </c>
      <c r="O2118" s="17">
        <f t="shared" si="235"/>
        <v>2.2445754173540017E-2</v>
      </c>
      <c r="P2118" s="18">
        <f t="shared" si="236"/>
        <v>5.3460483202759007E-2</v>
      </c>
    </row>
    <row r="2119" spans="2:16" x14ac:dyDescent="0.3">
      <c r="B2119" s="19">
        <v>40997.124999998363</v>
      </c>
      <c r="C2119" s="21">
        <f t="shared" si="231"/>
        <v>3</v>
      </c>
      <c r="D2119" s="21" t="str">
        <f t="shared" si="232"/>
        <v>Shoulder</v>
      </c>
      <c r="E2119" s="21">
        <f t="shared" si="233"/>
        <v>3</v>
      </c>
      <c r="F2119" s="23">
        <v>66.058945557481863</v>
      </c>
      <c r="G2119" s="23">
        <v>2046.4768783268178</v>
      </c>
      <c r="H2119" s="16">
        <f t="shared" si="237"/>
        <v>3.2279351043287184E-2</v>
      </c>
      <c r="I2119" s="23">
        <v>6.3706894572558559</v>
      </c>
      <c r="J2119" s="23">
        <v>49.545148512756406</v>
      </c>
      <c r="K2119" s="23">
        <v>19.736566484517304</v>
      </c>
      <c r="L2119" s="23">
        <v>11.392083630631925</v>
      </c>
      <c r="M2119" s="23">
        <f t="shared" si="234"/>
        <v>18.416498397607178</v>
      </c>
      <c r="N2119" s="23">
        <v>1057.0408695489018</v>
      </c>
      <c r="O2119" s="17">
        <f t="shared" si="235"/>
        <v>2.3449602157238354E-2</v>
      </c>
      <c r="P2119" s="18">
        <f t="shared" si="236"/>
        <v>5.4972015260666619E-2</v>
      </c>
    </row>
    <row r="2120" spans="2:16" x14ac:dyDescent="0.3">
      <c r="B2120" s="19">
        <v>40997.166666665027</v>
      </c>
      <c r="C2120" s="21">
        <f t="shared" si="231"/>
        <v>3</v>
      </c>
      <c r="D2120" s="21" t="str">
        <f t="shared" si="232"/>
        <v>Shoulder</v>
      </c>
      <c r="E2120" s="21">
        <f t="shared" si="233"/>
        <v>4</v>
      </c>
      <c r="F2120" s="23">
        <v>65.626433310919111</v>
      </c>
      <c r="G2120" s="23">
        <v>2038.7366098472498</v>
      </c>
      <c r="H2120" s="16">
        <f t="shared" si="237"/>
        <v>3.2189755652563726E-2</v>
      </c>
      <c r="I2120" s="23">
        <v>6.4606596821445255</v>
      </c>
      <c r="J2120" s="23">
        <v>51.982788895344044</v>
      </c>
      <c r="K2120" s="23">
        <v>19.736566484517304</v>
      </c>
      <c r="L2120" s="23">
        <v>12.323687927459471</v>
      </c>
      <c r="M2120" s="23">
        <f t="shared" si="234"/>
        <v>19.922534483367269</v>
      </c>
      <c r="N2120" s="23">
        <v>1093.9593656323621</v>
      </c>
      <c r="O2120" s="17">
        <f t="shared" si="235"/>
        <v>2.4117161015629697E-2</v>
      </c>
      <c r="P2120" s="18">
        <f t="shared" si="236"/>
        <v>5.5530591148066771E-2</v>
      </c>
    </row>
    <row r="2121" spans="2:16" x14ac:dyDescent="0.3">
      <c r="B2121" s="19">
        <v>40997.208333331691</v>
      </c>
      <c r="C2121" s="21">
        <f t="shared" si="231"/>
        <v>3</v>
      </c>
      <c r="D2121" s="21" t="str">
        <f t="shared" si="232"/>
        <v>Shoulder</v>
      </c>
      <c r="E2121" s="21">
        <f t="shared" si="233"/>
        <v>5</v>
      </c>
      <c r="F2121" s="23">
        <v>69.688214458918637</v>
      </c>
      <c r="G2121" s="23">
        <v>2094.0242418441621</v>
      </c>
      <c r="H2121" s="16">
        <f t="shared" si="237"/>
        <v>3.3279564327080437E-2</v>
      </c>
      <c r="I2121" s="23">
        <v>6.7178286088108727</v>
      </c>
      <c r="J2121" s="23">
        <v>50.8555263009263</v>
      </c>
      <c r="K2121" s="23">
        <v>19.736566484517304</v>
      </c>
      <c r="L2121" s="23">
        <v>11.89287676921235</v>
      </c>
      <c r="M2121" s="23">
        <f t="shared" si="234"/>
        <v>19.226083047196646</v>
      </c>
      <c r="N2121" s="23">
        <v>1165.0922709415477</v>
      </c>
      <c r="O2121" s="17">
        <f t="shared" si="235"/>
        <v>2.2267688408096148E-2</v>
      </c>
      <c r="P2121" s="18">
        <f t="shared" si="236"/>
        <v>5.4806193766383966E-2</v>
      </c>
    </row>
    <row r="2122" spans="2:16" x14ac:dyDescent="0.3">
      <c r="B2122" s="19">
        <v>40997.249999998356</v>
      </c>
      <c r="C2122" s="21">
        <f t="shared" si="231"/>
        <v>3</v>
      </c>
      <c r="D2122" s="21" t="str">
        <f t="shared" si="232"/>
        <v>Shoulder</v>
      </c>
      <c r="E2122" s="21">
        <f t="shared" si="233"/>
        <v>6</v>
      </c>
      <c r="F2122" s="23">
        <v>75.923928228206663</v>
      </c>
      <c r="G2122" s="23">
        <v>2173.6384319197155</v>
      </c>
      <c r="H2122" s="16">
        <f t="shared" si="237"/>
        <v>3.4929419315222594E-2</v>
      </c>
      <c r="I2122" s="23">
        <v>7.2500140095119772</v>
      </c>
      <c r="J2122" s="23">
        <v>51.940608188362212</v>
      </c>
      <c r="K2122" s="23">
        <v>19.736566484517304</v>
      </c>
      <c r="L2122" s="23">
        <v>12.307567531625782</v>
      </c>
      <c r="M2122" s="23">
        <f t="shared" si="234"/>
        <v>19.896474172219126</v>
      </c>
      <c r="N2122" s="23">
        <v>1296.8489325526816</v>
      </c>
      <c r="O2122" s="17">
        <f t="shared" si="235"/>
        <v>2.0932652601484355E-2</v>
      </c>
      <c r="P2122" s="18">
        <f t="shared" si="236"/>
        <v>5.5130906516609818E-2</v>
      </c>
    </row>
    <row r="2123" spans="2:16" x14ac:dyDescent="0.3">
      <c r="B2123" s="19">
        <v>40997.29166666502</v>
      </c>
      <c r="C2123" s="21">
        <f t="shared" si="231"/>
        <v>3</v>
      </c>
      <c r="D2123" s="21" t="str">
        <f t="shared" si="232"/>
        <v>Shoulder</v>
      </c>
      <c r="E2123" s="21">
        <f t="shared" si="233"/>
        <v>7</v>
      </c>
      <c r="F2123" s="23">
        <v>78.827001394535827</v>
      </c>
      <c r="G2123" s="23">
        <v>2301.9057381525517</v>
      </c>
      <c r="H2123" s="16">
        <f t="shared" si="237"/>
        <v>3.4244235151783528E-2</v>
      </c>
      <c r="I2123" s="23">
        <v>7.7238358002542613</v>
      </c>
      <c r="J2123" s="23">
        <v>50.699520554787505</v>
      </c>
      <c r="K2123" s="23">
        <v>19.736566484517304</v>
      </c>
      <c r="L2123" s="23">
        <v>11.833255331829362</v>
      </c>
      <c r="M2123" s="23">
        <f t="shared" si="234"/>
        <v>19.129698738440837</v>
      </c>
      <c r="N2123" s="23">
        <v>1400.864705843831</v>
      </c>
      <c r="O2123" s="17">
        <f t="shared" si="235"/>
        <v>1.9169256264843566E-2</v>
      </c>
      <c r="P2123" s="18">
        <f t="shared" si="236"/>
        <v>5.2757054897408992E-2</v>
      </c>
    </row>
    <row r="2124" spans="2:16" x14ac:dyDescent="0.3">
      <c r="B2124" s="19">
        <v>40997.333333331684</v>
      </c>
      <c r="C2124" s="21">
        <f t="shared" si="231"/>
        <v>3</v>
      </c>
      <c r="D2124" s="21" t="str">
        <f t="shared" si="232"/>
        <v>Shoulder</v>
      </c>
      <c r="E2124" s="21">
        <f t="shared" si="233"/>
        <v>8</v>
      </c>
      <c r="F2124" s="23">
        <v>84.499775321854528</v>
      </c>
      <c r="G2124" s="23">
        <v>2429.0672917454494</v>
      </c>
      <c r="H2124" s="16">
        <f t="shared" si="237"/>
        <v>3.4786922375104605E-2</v>
      </c>
      <c r="I2124" s="23">
        <v>7.8637417465485351</v>
      </c>
      <c r="J2124" s="23">
        <v>55.438328559832037</v>
      </c>
      <c r="K2124" s="23">
        <v>19.736566484517304</v>
      </c>
      <c r="L2124" s="23">
        <v>13.644307499686018</v>
      </c>
      <c r="M2124" s="23">
        <f t="shared" si="234"/>
        <v>22.057454575628714</v>
      </c>
      <c r="N2124" s="23">
        <v>1439.8741986933235</v>
      </c>
      <c r="O2124" s="17">
        <f t="shared" si="235"/>
        <v>2.0780423976851963E-2</v>
      </c>
      <c r="P2124" s="18">
        <f t="shared" si="236"/>
        <v>5.4844459356152057E-2</v>
      </c>
    </row>
    <row r="2125" spans="2:16" x14ac:dyDescent="0.3">
      <c r="B2125" s="19">
        <v>40997.374999998348</v>
      </c>
      <c r="C2125" s="21">
        <f t="shared" si="231"/>
        <v>3</v>
      </c>
      <c r="D2125" s="21" t="str">
        <f t="shared" si="232"/>
        <v>Shoulder</v>
      </c>
      <c r="E2125" s="21">
        <f t="shared" si="233"/>
        <v>9</v>
      </c>
      <c r="F2125" s="23">
        <v>86.728491792775927</v>
      </c>
      <c r="G2125" s="23">
        <v>2473.2973973429794</v>
      </c>
      <c r="H2125" s="16">
        <f t="shared" si="237"/>
        <v>3.5065937434756875E-2</v>
      </c>
      <c r="I2125" s="23">
        <v>7.9703652476245717</v>
      </c>
      <c r="J2125" s="23">
        <v>56.127441268130355</v>
      </c>
      <c r="K2125" s="23">
        <v>19.736566484517304</v>
      </c>
      <c r="L2125" s="23">
        <v>13.907668889920165</v>
      </c>
      <c r="M2125" s="23">
        <f t="shared" si="234"/>
        <v>22.483205893692883</v>
      </c>
      <c r="N2125" s="23">
        <v>1462.0944130411958</v>
      </c>
      <c r="O2125" s="17">
        <f t="shared" si="235"/>
        <v>2.0828730942192168E-2</v>
      </c>
      <c r="P2125" s="18">
        <f t="shared" si="236"/>
        <v>5.5164289400884747E-2</v>
      </c>
    </row>
    <row r="2126" spans="2:16" x14ac:dyDescent="0.3">
      <c r="B2126" s="19">
        <v>40997.416666665013</v>
      </c>
      <c r="C2126" s="21">
        <f t="shared" si="231"/>
        <v>3</v>
      </c>
      <c r="D2126" s="21" t="str">
        <f t="shared" si="232"/>
        <v>Shoulder</v>
      </c>
      <c r="E2126" s="21">
        <f t="shared" si="233"/>
        <v>10</v>
      </c>
      <c r="F2126" s="23">
        <v>90.283559648939516</v>
      </c>
      <c r="G2126" s="23">
        <v>2523.0562661402</v>
      </c>
      <c r="H2126" s="16">
        <f t="shared" si="237"/>
        <v>3.5783411119505601E-2</v>
      </c>
      <c r="I2126" s="23">
        <v>8.0198588449789501</v>
      </c>
      <c r="J2126" s="23">
        <v>56.849915953490978</v>
      </c>
      <c r="K2126" s="23">
        <v>19.736566484517304</v>
      </c>
      <c r="L2126" s="23">
        <v>14.183780381196252</v>
      </c>
      <c r="M2126" s="23">
        <f t="shared" si="234"/>
        <v>22.929569087777423</v>
      </c>
      <c r="N2126" s="23">
        <v>1462.9905642300271</v>
      </c>
      <c r="O2126" s="17">
        <f t="shared" si="235"/>
        <v>2.1154906046195229E-2</v>
      </c>
      <c r="P2126" s="18">
        <f t="shared" si="236"/>
        <v>5.6181322465455312E-2</v>
      </c>
    </row>
    <row r="2127" spans="2:16" x14ac:dyDescent="0.3">
      <c r="B2127" s="19">
        <v>40997.458333331677</v>
      </c>
      <c r="C2127" s="21">
        <f t="shared" si="231"/>
        <v>3</v>
      </c>
      <c r="D2127" s="21" t="str">
        <f t="shared" si="232"/>
        <v>Shoulder</v>
      </c>
      <c r="E2127" s="21">
        <f t="shared" si="233"/>
        <v>11</v>
      </c>
      <c r="F2127" s="23">
        <v>86.145410208677376</v>
      </c>
      <c r="G2127" s="23">
        <v>2541.8540610191503</v>
      </c>
      <c r="H2127" s="16">
        <f t="shared" si="237"/>
        <v>3.3890777417070743E-2</v>
      </c>
      <c r="I2127" s="23">
        <v>7.9622880309878923</v>
      </c>
      <c r="J2127" s="23">
        <v>55.986243403448015</v>
      </c>
      <c r="K2127" s="23">
        <v>19.736566484517304</v>
      </c>
      <c r="L2127" s="23">
        <v>13.853706649066037</v>
      </c>
      <c r="M2127" s="23">
        <f t="shared" si="234"/>
        <v>22.395970269864673</v>
      </c>
      <c r="N2127" s="23">
        <v>1452.8910730327295</v>
      </c>
      <c r="O2127" s="17">
        <f t="shared" si="235"/>
        <v>2.0895068367020438E-2</v>
      </c>
      <c r="P2127" s="18">
        <f t="shared" si="236"/>
        <v>5.4077695672950017E-2</v>
      </c>
    </row>
    <row r="2128" spans="2:16" x14ac:dyDescent="0.3">
      <c r="B2128" s="19">
        <v>40997.499999998341</v>
      </c>
      <c r="C2128" s="21">
        <f t="shared" si="231"/>
        <v>3</v>
      </c>
      <c r="D2128" s="21" t="str">
        <f t="shared" si="232"/>
        <v>Shoulder</v>
      </c>
      <c r="E2128" s="21">
        <f t="shared" si="233"/>
        <v>12</v>
      </c>
      <c r="F2128" s="23">
        <v>86.140785110277051</v>
      </c>
      <c r="G2128" s="23">
        <v>2525.2677714200768</v>
      </c>
      <c r="H2128" s="16">
        <f t="shared" si="237"/>
        <v>3.4111544955819098E-2</v>
      </c>
      <c r="I2128" s="23">
        <v>7.8544670502665745</v>
      </c>
      <c r="J2128" s="23">
        <v>55.925555097286946</v>
      </c>
      <c r="K2128" s="23">
        <v>19.736566484517304</v>
      </c>
      <c r="L2128" s="23">
        <v>13.830513118473627</v>
      </c>
      <c r="M2128" s="23">
        <f t="shared" si="234"/>
        <v>22.358475494296016</v>
      </c>
      <c r="N2128" s="23">
        <v>1435.2180154327834</v>
      </c>
      <c r="O2128" s="17">
        <f t="shared" si="235"/>
        <v>2.1051117126238146E-2</v>
      </c>
      <c r="P2128" s="18">
        <f t="shared" si="236"/>
        <v>5.4444575953835353E-2</v>
      </c>
    </row>
    <row r="2129" spans="2:16" x14ac:dyDescent="0.3">
      <c r="B2129" s="19">
        <v>40997.541666665005</v>
      </c>
      <c r="C2129" s="21">
        <f t="shared" si="231"/>
        <v>3</v>
      </c>
      <c r="D2129" s="21" t="str">
        <f t="shared" si="232"/>
        <v>Shoulder</v>
      </c>
      <c r="E2129" s="21">
        <f t="shared" si="233"/>
        <v>13</v>
      </c>
      <c r="F2129" s="23">
        <v>86.112172954885679</v>
      </c>
      <c r="G2129" s="23">
        <v>2494.306697501806</v>
      </c>
      <c r="H2129" s="16">
        <f t="shared" si="237"/>
        <v>3.4523490251271848E-2</v>
      </c>
      <c r="I2129" s="23">
        <v>7.7123430863582163</v>
      </c>
      <c r="J2129" s="23">
        <v>55.107611965677805</v>
      </c>
      <c r="K2129" s="23">
        <v>19.736566484517304</v>
      </c>
      <c r="L2129" s="23">
        <v>13.517916009642191</v>
      </c>
      <c r="M2129" s="23">
        <f t="shared" si="234"/>
        <v>21.853129471518308</v>
      </c>
      <c r="N2129" s="23">
        <v>1402.0232250821416</v>
      </c>
      <c r="O2129" s="17">
        <f t="shared" si="235"/>
        <v>2.1087719539128424E-2</v>
      </c>
      <c r="P2129" s="18">
        <f t="shared" si="236"/>
        <v>5.4883188110469619E-2</v>
      </c>
    </row>
    <row r="2130" spans="2:16" x14ac:dyDescent="0.3">
      <c r="B2130" s="19">
        <v>40997.58333333167</v>
      </c>
      <c r="C2130" s="21">
        <f t="shared" si="231"/>
        <v>3</v>
      </c>
      <c r="D2130" s="21" t="str">
        <f t="shared" si="232"/>
        <v>Shoulder</v>
      </c>
      <c r="E2130" s="21">
        <f t="shared" si="233"/>
        <v>14</v>
      </c>
      <c r="F2130" s="23">
        <v>88.087524465875873</v>
      </c>
      <c r="G2130" s="23">
        <v>2455.6053551039672</v>
      </c>
      <c r="H2130" s="16">
        <f t="shared" si="237"/>
        <v>3.5872020022592904E-2</v>
      </c>
      <c r="I2130" s="23">
        <v>7.6152938149449172</v>
      </c>
      <c r="J2130" s="23">
        <v>54.289931114570258</v>
      </c>
      <c r="K2130" s="23">
        <v>19.736566484517304</v>
      </c>
      <c r="L2130" s="23">
        <v>13.205419137762849</v>
      </c>
      <c r="M2130" s="23">
        <f t="shared" si="234"/>
        <v>21.347945492290105</v>
      </c>
      <c r="N2130" s="23">
        <v>1378.1910776695174</v>
      </c>
      <c r="O2130" s="17">
        <f t="shared" si="235"/>
        <v>2.1015401838336559E-2</v>
      </c>
      <c r="P2130" s="18">
        <f t="shared" si="236"/>
        <v>5.6133556945401814E-2</v>
      </c>
    </row>
    <row r="2131" spans="2:16" x14ac:dyDescent="0.3">
      <c r="B2131" s="19">
        <v>40997.624999998334</v>
      </c>
      <c r="C2131" s="21">
        <f t="shared" si="231"/>
        <v>3</v>
      </c>
      <c r="D2131" s="21" t="str">
        <f t="shared" si="232"/>
        <v>Shoulder</v>
      </c>
      <c r="E2131" s="21">
        <f t="shared" si="233"/>
        <v>15</v>
      </c>
      <c r="F2131" s="23">
        <v>85.093356645635254</v>
      </c>
      <c r="G2131" s="23">
        <v>2430.1730443853876</v>
      </c>
      <c r="H2131" s="16">
        <f t="shared" si="237"/>
        <v>3.5015348739149611E-2</v>
      </c>
      <c r="I2131" s="23">
        <v>7.4776492245539723</v>
      </c>
      <c r="J2131" s="23">
        <v>53.727857954762342</v>
      </c>
      <c r="K2131" s="23">
        <v>19.736566484517304</v>
      </c>
      <c r="L2131" s="23">
        <v>12.990609039214743</v>
      </c>
      <c r="M2131" s="23">
        <f t="shared" si="234"/>
        <v>21.000682431030295</v>
      </c>
      <c r="N2131" s="23">
        <v>1347.8778174451954</v>
      </c>
      <c r="O2131" s="17">
        <f t="shared" si="235"/>
        <v>2.1128273859097168E-2</v>
      </c>
      <c r="P2131" s="18">
        <f t="shared" si="236"/>
        <v>5.5403808720814234E-2</v>
      </c>
    </row>
    <row r="2132" spans="2:16" x14ac:dyDescent="0.3">
      <c r="B2132" s="19">
        <v>40997.666666664998</v>
      </c>
      <c r="C2132" s="21">
        <f t="shared" si="231"/>
        <v>3</v>
      </c>
      <c r="D2132" s="21" t="str">
        <f t="shared" si="232"/>
        <v>Shoulder</v>
      </c>
      <c r="E2132" s="21">
        <f t="shared" si="233"/>
        <v>16</v>
      </c>
      <c r="F2132" s="23">
        <v>84.059497623072772</v>
      </c>
      <c r="G2132" s="23">
        <v>2393.6832072674256</v>
      </c>
      <c r="H2132" s="16">
        <f t="shared" si="237"/>
        <v>3.5117219090588514E-2</v>
      </c>
      <c r="I2132" s="23">
        <v>7.4106052559012756</v>
      </c>
      <c r="J2132" s="23">
        <v>54.856804688539924</v>
      </c>
      <c r="K2132" s="23">
        <v>19.736566484517304</v>
      </c>
      <c r="L2132" s="23">
        <v>13.422063832788591</v>
      </c>
      <c r="M2132" s="23">
        <f t="shared" si="234"/>
        <v>21.698174371234028</v>
      </c>
      <c r="N2132" s="23">
        <v>1336.7339337781166</v>
      </c>
      <c r="O2132" s="17">
        <f t="shared" si="235"/>
        <v>2.1776045996575299E-2</v>
      </c>
      <c r="P2132" s="18">
        <f t="shared" si="236"/>
        <v>5.6128550908975346E-2</v>
      </c>
    </row>
    <row r="2133" spans="2:16" x14ac:dyDescent="0.3">
      <c r="B2133" s="19">
        <v>40997.708333331662</v>
      </c>
      <c r="C2133" s="21">
        <f t="shared" si="231"/>
        <v>3</v>
      </c>
      <c r="D2133" s="21" t="str">
        <f t="shared" si="232"/>
        <v>Shoulder</v>
      </c>
      <c r="E2133" s="21">
        <f t="shared" si="233"/>
        <v>17</v>
      </c>
      <c r="F2133" s="23">
        <v>83.356123549387064</v>
      </c>
      <c r="G2133" s="23">
        <v>2372.673907108599</v>
      </c>
      <c r="H2133" s="16">
        <f t="shared" si="237"/>
        <v>3.5131723453294503E-2</v>
      </c>
      <c r="I2133" s="23">
        <v>7.3818697121302783</v>
      </c>
      <c r="J2133" s="23">
        <v>52.920652490577908</v>
      </c>
      <c r="K2133" s="23">
        <v>19.736566484517304</v>
      </c>
      <c r="L2133" s="23">
        <v>12.682115594394709</v>
      </c>
      <c r="M2133" s="23">
        <f t="shared" si="234"/>
        <v>20.501970411665894</v>
      </c>
      <c r="N2133" s="23">
        <v>1332.7766579356851</v>
      </c>
      <c r="O2133" s="17">
        <f t="shared" si="235"/>
        <v>2.0921615004111022E-2</v>
      </c>
      <c r="P2133" s="18">
        <f t="shared" si="236"/>
        <v>5.53183260648848E-2</v>
      </c>
    </row>
    <row r="2134" spans="2:16" x14ac:dyDescent="0.3">
      <c r="B2134" s="19">
        <v>40997.749999998327</v>
      </c>
      <c r="C2134" s="21">
        <f t="shared" si="231"/>
        <v>3</v>
      </c>
      <c r="D2134" s="21" t="str">
        <f t="shared" si="232"/>
        <v>Shoulder</v>
      </c>
      <c r="E2134" s="21">
        <f t="shared" si="233"/>
        <v>18</v>
      </c>
      <c r="F2134" s="23">
        <v>86.133378408416235</v>
      </c>
      <c r="G2134" s="23">
        <v>2381.5199282281051</v>
      </c>
      <c r="H2134" s="16">
        <f t="shared" si="237"/>
        <v>3.6167397714156883E-2</v>
      </c>
      <c r="I2134" s="23">
        <v>7.4197210128046036</v>
      </c>
      <c r="J2134" s="23">
        <v>54.283870481430704</v>
      </c>
      <c r="K2134" s="23">
        <v>19.736566484517304</v>
      </c>
      <c r="L2134" s="23">
        <v>13.203102917571128</v>
      </c>
      <c r="M2134" s="23">
        <f t="shared" si="234"/>
        <v>21.34420107934227</v>
      </c>
      <c r="N2134" s="23">
        <v>1336.8742452048598</v>
      </c>
      <c r="O2134" s="17">
        <f t="shared" si="235"/>
        <v>2.1515802399005114E-2</v>
      </c>
      <c r="P2134" s="18">
        <f t="shared" si="236"/>
        <v>5.6905029530657972E-2</v>
      </c>
    </row>
    <row r="2135" spans="2:16" x14ac:dyDescent="0.3">
      <c r="B2135" s="19">
        <v>40997.791666664991</v>
      </c>
      <c r="C2135" s="21">
        <f t="shared" si="231"/>
        <v>3</v>
      </c>
      <c r="D2135" s="21" t="str">
        <f t="shared" si="232"/>
        <v>Shoulder</v>
      </c>
      <c r="E2135" s="21">
        <f t="shared" si="233"/>
        <v>19</v>
      </c>
      <c r="F2135" s="23">
        <v>87.497500360781302</v>
      </c>
      <c r="G2135" s="23">
        <v>2400.3177231070554</v>
      </c>
      <c r="H2135" s="16">
        <f t="shared" si="237"/>
        <v>3.6452466070833939E-2</v>
      </c>
      <c r="I2135" s="23">
        <v>7.4456189002584363</v>
      </c>
      <c r="J2135" s="23">
        <v>54.137524699546894</v>
      </c>
      <c r="K2135" s="23">
        <v>19.736566484517304</v>
      </c>
      <c r="L2135" s="23">
        <v>13.147173273395797</v>
      </c>
      <c r="M2135" s="23">
        <f t="shared" si="234"/>
        <v>21.253784941633793</v>
      </c>
      <c r="N2135" s="23">
        <v>1340.8560796034433</v>
      </c>
      <c r="O2135" s="17">
        <f t="shared" si="235"/>
        <v>2.1403791412408738E-2</v>
      </c>
      <c r="P2135" s="18">
        <f t="shared" si="236"/>
        <v>5.7076036502994643E-2</v>
      </c>
    </row>
    <row r="2136" spans="2:16" x14ac:dyDescent="0.3">
      <c r="B2136" s="19">
        <v>40997.833333331655</v>
      </c>
      <c r="C2136" s="21">
        <f t="shared" si="231"/>
        <v>3</v>
      </c>
      <c r="D2136" s="21" t="str">
        <f t="shared" si="232"/>
        <v>Shoulder</v>
      </c>
      <c r="E2136" s="21">
        <f t="shared" si="233"/>
        <v>20</v>
      </c>
      <c r="F2136" s="23">
        <v>88.266653807179793</v>
      </c>
      <c r="G2136" s="23">
        <v>2401.4234757469935</v>
      </c>
      <c r="H2136" s="16">
        <f t="shared" si="237"/>
        <v>3.6755971905256452E-2</v>
      </c>
      <c r="I2136" s="23">
        <v>7.6124454598852216</v>
      </c>
      <c r="J2136" s="23">
        <v>52.116255642123299</v>
      </c>
      <c r="K2136" s="23">
        <v>19.736566484517304</v>
      </c>
      <c r="L2136" s="23">
        <v>12.374695531235368</v>
      </c>
      <c r="M2136" s="23">
        <f t="shared" si="234"/>
        <v>20.004993626370627</v>
      </c>
      <c r="N2136" s="23">
        <v>1377.3948438822854</v>
      </c>
      <c r="O2136" s="17">
        <f t="shared" si="235"/>
        <v>2.0050488216156039E-2</v>
      </c>
      <c r="P2136" s="18">
        <f t="shared" si="236"/>
        <v>5.6069484939852782E-2</v>
      </c>
    </row>
    <row r="2137" spans="2:16" x14ac:dyDescent="0.3">
      <c r="B2137" s="19">
        <v>40997.874999998319</v>
      </c>
      <c r="C2137" s="21">
        <f t="shared" si="231"/>
        <v>3</v>
      </c>
      <c r="D2137" s="21" t="str">
        <f t="shared" si="232"/>
        <v>Shoulder</v>
      </c>
      <c r="E2137" s="21">
        <f t="shared" si="233"/>
        <v>21</v>
      </c>
      <c r="F2137" s="23">
        <v>85.685715569821284</v>
      </c>
      <c r="G2137" s="23">
        <v>2444.5478287045848</v>
      </c>
      <c r="H2137" s="16">
        <f t="shared" si="237"/>
        <v>3.5051764814611079E-2</v>
      </c>
      <c r="I2137" s="23">
        <v>7.4736194355179331</v>
      </c>
      <c r="J2137" s="23">
        <v>53.100807409040755</v>
      </c>
      <c r="K2137" s="23">
        <v>19.736566484517304</v>
      </c>
      <c r="L2137" s="23">
        <v>12.750966232632182</v>
      </c>
      <c r="M2137" s="23">
        <f t="shared" si="234"/>
        <v>20.61327469189127</v>
      </c>
      <c r="N2137" s="23">
        <v>1349.7569709980612</v>
      </c>
      <c r="O2137" s="17">
        <f t="shared" si="235"/>
        <v>2.0808852801583008E-2</v>
      </c>
      <c r="P2137" s="18">
        <f t="shared" si="236"/>
        <v>5.513123060173114E-2</v>
      </c>
    </row>
    <row r="2138" spans="2:16" x14ac:dyDescent="0.3">
      <c r="B2138" s="19">
        <v>40997.916666664983</v>
      </c>
      <c r="C2138" s="21">
        <f t="shared" si="231"/>
        <v>3</v>
      </c>
      <c r="D2138" s="21" t="str">
        <f t="shared" si="232"/>
        <v>Shoulder</v>
      </c>
      <c r="E2138" s="21">
        <f t="shared" si="233"/>
        <v>22</v>
      </c>
      <c r="F2138" s="23">
        <v>82.163845184150389</v>
      </c>
      <c r="G2138" s="23">
        <v>2401.4234757469935</v>
      </c>
      <c r="H2138" s="16">
        <f t="shared" si="237"/>
        <v>3.4214642279447309E-2</v>
      </c>
      <c r="I2138" s="23">
        <v>7.0694500473809629</v>
      </c>
      <c r="J2138" s="23">
        <v>52.45638343762473</v>
      </c>
      <c r="K2138" s="23">
        <v>19.736566484517304</v>
      </c>
      <c r="L2138" s="23">
        <v>12.504683743616084</v>
      </c>
      <c r="M2138" s="23">
        <f t="shared" si="234"/>
        <v>20.215133209491341</v>
      </c>
      <c r="N2138" s="23">
        <v>1258.9300197188622</v>
      </c>
      <c r="O2138" s="17">
        <f t="shared" si="235"/>
        <v>2.1672835526604851E-2</v>
      </c>
      <c r="P2138" s="18">
        <f t="shared" si="236"/>
        <v>5.5145949491328075E-2</v>
      </c>
    </row>
    <row r="2139" spans="2:16" x14ac:dyDescent="0.3">
      <c r="B2139" s="19">
        <v>40997.958333331648</v>
      </c>
      <c r="C2139" s="21">
        <f t="shared" si="231"/>
        <v>3</v>
      </c>
      <c r="D2139" s="21" t="str">
        <f t="shared" si="232"/>
        <v>Shoulder</v>
      </c>
      <c r="E2139" s="21">
        <f t="shared" si="233"/>
        <v>23</v>
      </c>
      <c r="F2139" s="23">
        <v>79.746209973946137</v>
      </c>
      <c r="G2139" s="23">
        <v>2282.0021906336633</v>
      </c>
      <c r="H2139" s="16">
        <f t="shared" si="237"/>
        <v>3.4945720166816456E-2</v>
      </c>
      <c r="I2139" s="23">
        <v>6.6637597742733519</v>
      </c>
      <c r="J2139" s="23">
        <v>49.861712839346261</v>
      </c>
      <c r="K2139" s="23">
        <v>19.736566484517304</v>
      </c>
      <c r="L2139" s="23">
        <v>11.51306648313963</v>
      </c>
      <c r="M2139" s="23">
        <f t="shared" si="234"/>
        <v>18.612079871689325</v>
      </c>
      <c r="N2139" s="23">
        <v>1147.8507814307382</v>
      </c>
      <c r="O2139" s="17">
        <f t="shared" si="235"/>
        <v>2.2020144129237439E-2</v>
      </c>
      <c r="P2139" s="18">
        <f t="shared" si="236"/>
        <v>5.6196354501280597E-2</v>
      </c>
    </row>
    <row r="2140" spans="2:16" x14ac:dyDescent="0.3">
      <c r="B2140" s="19">
        <v>40997.999999998312</v>
      </c>
      <c r="C2140" s="21">
        <f t="shared" si="231"/>
        <v>3</v>
      </c>
      <c r="D2140" s="21" t="str">
        <f t="shared" si="232"/>
        <v>Shoulder</v>
      </c>
      <c r="E2140" s="21">
        <f t="shared" si="233"/>
        <v>0</v>
      </c>
      <c r="F2140" s="23">
        <v>79.262437460023591</v>
      </c>
      <c r="G2140" s="23">
        <v>2164.7924108002094</v>
      </c>
      <c r="H2140" s="16">
        <f t="shared" si="237"/>
        <v>3.6614336351412306E-2</v>
      </c>
      <c r="I2140" s="23">
        <v>6.4478721773259382</v>
      </c>
      <c r="J2140" s="23">
        <v>48.385791989109954</v>
      </c>
      <c r="K2140" s="23">
        <v>19.736566484517304</v>
      </c>
      <c r="L2140" s="23">
        <v>10.949006987046966</v>
      </c>
      <c r="M2140" s="23">
        <f t="shared" si="234"/>
        <v>17.700218517545686</v>
      </c>
      <c r="N2140" s="23">
        <v>1079.2040955241898</v>
      </c>
      <c r="O2140" s="17">
        <f t="shared" si="235"/>
        <v>2.237583307459785E-2</v>
      </c>
      <c r="P2140" s="18">
        <f t="shared" si="236"/>
        <v>5.8170893147673777E-2</v>
      </c>
    </row>
    <row r="2141" spans="2:16" x14ac:dyDescent="0.3">
      <c r="B2141" s="19">
        <v>40998.041666664976</v>
      </c>
      <c r="C2141" s="21">
        <f t="shared" si="231"/>
        <v>3</v>
      </c>
      <c r="D2141" s="21" t="str">
        <f t="shared" si="232"/>
        <v>Shoulder</v>
      </c>
      <c r="E2141" s="21">
        <f t="shared" si="233"/>
        <v>1</v>
      </c>
      <c r="F2141" s="23">
        <v>76.94384398272291</v>
      </c>
      <c r="G2141" s="23">
        <v>2096.2357471240384</v>
      </c>
      <c r="H2141" s="16">
        <f t="shared" si="237"/>
        <v>3.6705720760790934E-2</v>
      </c>
      <c r="I2141" s="23">
        <v>6.3334342851893437</v>
      </c>
      <c r="J2141" s="23">
        <v>46.559242931792539</v>
      </c>
      <c r="K2141" s="23">
        <v>19.736566484517304</v>
      </c>
      <c r="L2141" s="23">
        <v>10.250946287725567</v>
      </c>
      <c r="M2141" s="23">
        <f t="shared" si="234"/>
        <v>16.571730159549666</v>
      </c>
      <c r="N2141" s="23">
        <v>1040.4826090184399</v>
      </c>
      <c r="O2141" s="17">
        <f t="shared" si="235"/>
        <v>2.2013981056682012E-2</v>
      </c>
      <c r="P2141" s="18">
        <f t="shared" si="236"/>
        <v>5.7911662775973038E-2</v>
      </c>
    </row>
    <row r="2142" spans="2:16" x14ac:dyDescent="0.3">
      <c r="B2142" s="19">
        <v>40998.08333333164</v>
      </c>
      <c r="C2142" s="21">
        <f t="shared" si="231"/>
        <v>3</v>
      </c>
      <c r="D2142" s="21" t="str">
        <f t="shared" si="232"/>
        <v>Shoulder</v>
      </c>
      <c r="E2142" s="21">
        <f t="shared" si="233"/>
        <v>2</v>
      </c>
      <c r="F2142" s="23">
        <v>75.850806760559934</v>
      </c>
      <c r="G2142" s="23">
        <v>2068.5919311255825</v>
      </c>
      <c r="H2142" s="16">
        <f t="shared" si="237"/>
        <v>3.6667844256400656E-2</v>
      </c>
      <c r="I2142" s="23">
        <v>6.2722184331808828</v>
      </c>
      <c r="J2142" s="23">
        <v>46.432711468731824</v>
      </c>
      <c r="K2142" s="23">
        <v>19.736566484517304</v>
      </c>
      <c r="L2142" s="23">
        <v>10.202589173397607</v>
      </c>
      <c r="M2142" s="23">
        <f t="shared" si="234"/>
        <v>16.493555810816915</v>
      </c>
      <c r="N2142" s="23">
        <v>1015.0966398145483</v>
      </c>
      <c r="O2142" s="17">
        <f t="shared" si="235"/>
        <v>2.2427198900152955E-2</v>
      </c>
      <c r="P2142" s="18">
        <f t="shared" si="236"/>
        <v>5.8272686120175485E-2</v>
      </c>
    </row>
    <row r="2143" spans="2:16" x14ac:dyDescent="0.3">
      <c r="B2143" s="19">
        <v>40998.124999998305</v>
      </c>
      <c r="C2143" s="21">
        <f t="shared" si="231"/>
        <v>3</v>
      </c>
      <c r="D2143" s="21" t="str">
        <f t="shared" si="232"/>
        <v>Shoulder</v>
      </c>
      <c r="E2143" s="21">
        <f t="shared" si="233"/>
        <v>3</v>
      </c>
      <c r="F2143" s="23">
        <v>81.971270826531892</v>
      </c>
      <c r="G2143" s="23">
        <v>2061.9574152859532</v>
      </c>
      <c r="H2143" s="16">
        <f t="shared" si="237"/>
        <v>3.9754104628375211E-2</v>
      </c>
      <c r="I2143" s="23">
        <v>6.2483259349391469</v>
      </c>
      <c r="J2143" s="23">
        <v>50.712807598825144</v>
      </c>
      <c r="K2143" s="23">
        <v>19.736566484517304</v>
      </c>
      <c r="L2143" s="23">
        <v>11.838333302889417</v>
      </c>
      <c r="M2143" s="23">
        <f t="shared" si="234"/>
        <v>19.137907811418422</v>
      </c>
      <c r="N2143" s="23">
        <v>1014.6652911116026</v>
      </c>
      <c r="O2143" s="17">
        <f t="shared" si="235"/>
        <v>2.5019318162096616E-2</v>
      </c>
      <c r="P2143" s="18">
        <f t="shared" si="236"/>
        <v>6.3778802198525233E-2</v>
      </c>
    </row>
    <row r="2144" spans="2:16" x14ac:dyDescent="0.3">
      <c r="B2144" s="19">
        <v>40998.166666664969</v>
      </c>
      <c r="C2144" s="21">
        <f t="shared" si="231"/>
        <v>3</v>
      </c>
      <c r="D2144" s="21" t="str">
        <f t="shared" si="232"/>
        <v>Shoulder</v>
      </c>
      <c r="E2144" s="21">
        <f t="shared" si="233"/>
        <v>4</v>
      </c>
      <c r="F2144" s="23">
        <v>78.143958112823981</v>
      </c>
      <c r="G2144" s="23">
        <v>2047.5826309667559</v>
      </c>
      <c r="H2144" s="16">
        <f t="shared" si="237"/>
        <v>3.8164007122842562E-2</v>
      </c>
      <c r="I2144" s="23">
        <v>6.3176333163289096</v>
      </c>
      <c r="J2144" s="23">
        <v>54.668182903172323</v>
      </c>
      <c r="K2144" s="23">
        <v>19.736566484517304</v>
      </c>
      <c r="L2144" s="23">
        <v>13.349977372874759</v>
      </c>
      <c r="M2144" s="23">
        <f t="shared" si="234"/>
        <v>21.581639045780257</v>
      </c>
      <c r="N2144" s="23">
        <v>1040.5050268693756</v>
      </c>
      <c r="O2144" s="17">
        <f t="shared" si="235"/>
        <v>2.6813202859818211E-2</v>
      </c>
      <c r="P2144" s="18">
        <f t="shared" si="236"/>
        <v>6.3953910717732446E-2</v>
      </c>
    </row>
    <row r="2145" spans="2:16" x14ac:dyDescent="0.3">
      <c r="B2145" s="19">
        <v>40998.208333331633</v>
      </c>
      <c r="C2145" s="21">
        <f t="shared" si="231"/>
        <v>3</v>
      </c>
      <c r="D2145" s="21" t="str">
        <f t="shared" si="232"/>
        <v>Shoulder</v>
      </c>
      <c r="E2145" s="21">
        <f t="shared" si="233"/>
        <v>5</v>
      </c>
      <c r="F2145" s="23">
        <v>79.467029397497271</v>
      </c>
      <c r="G2145" s="23">
        <v>2073.0149416853355</v>
      </c>
      <c r="H2145" s="16">
        <f t="shared" si="237"/>
        <v>3.8334035997295589E-2</v>
      </c>
      <c r="I2145" s="23">
        <v>6.5226261511183097</v>
      </c>
      <c r="J2145" s="23">
        <v>47.787415226103619</v>
      </c>
      <c r="K2145" s="23">
        <v>19.736566484517304</v>
      </c>
      <c r="L2145" s="23">
        <v>10.720322572594204</v>
      </c>
      <c r="M2145" s="23">
        <f t="shared" si="234"/>
        <v>17.330526168992108</v>
      </c>
      <c r="N2145" s="23">
        <v>1104.263567382181</v>
      </c>
      <c r="O2145" s="17">
        <f t="shared" si="235"/>
        <v>2.1600959249844509E-2</v>
      </c>
      <c r="P2145" s="18">
        <f t="shared" si="236"/>
        <v>5.9106943297680445E-2</v>
      </c>
    </row>
    <row r="2146" spans="2:16" x14ac:dyDescent="0.3">
      <c r="B2146" s="19">
        <v>40998.249999998297</v>
      </c>
      <c r="C2146" s="21">
        <f t="shared" si="231"/>
        <v>3</v>
      </c>
      <c r="D2146" s="21" t="str">
        <f t="shared" si="232"/>
        <v>Shoulder</v>
      </c>
      <c r="E2146" s="21">
        <f t="shared" si="233"/>
        <v>6</v>
      </c>
      <c r="F2146" s="23">
        <v>86.931679041304221</v>
      </c>
      <c r="G2146" s="23">
        <v>2149.311873841074</v>
      </c>
      <c r="H2146" s="16">
        <f t="shared" si="237"/>
        <v>4.044628427327629E-2</v>
      </c>
      <c r="I2146" s="23">
        <v>6.9743691278091493</v>
      </c>
      <c r="J2146" s="23">
        <v>49.105523252316679</v>
      </c>
      <c r="K2146" s="23">
        <v>19.736566484517304</v>
      </c>
      <c r="L2146" s="23">
        <v>11.22407001199273</v>
      </c>
      <c r="M2146" s="23">
        <f t="shared" si="234"/>
        <v>18.144886755806645</v>
      </c>
      <c r="N2146" s="23">
        <v>1229.5375309803489</v>
      </c>
      <c r="O2146" s="17">
        <f t="shared" si="235"/>
        <v>2.0429840692693147E-2</v>
      </c>
      <c r="P2146" s="18">
        <f t="shared" si="236"/>
        <v>6.0049813821655022E-2</v>
      </c>
    </row>
    <row r="2147" spans="2:16" x14ac:dyDescent="0.3">
      <c r="B2147" s="19">
        <v>40998.291666664962</v>
      </c>
      <c r="C2147" s="21">
        <f t="shared" si="231"/>
        <v>3</v>
      </c>
      <c r="D2147" s="21" t="str">
        <f t="shared" si="232"/>
        <v>Shoulder</v>
      </c>
      <c r="E2147" s="21">
        <f t="shared" si="233"/>
        <v>7</v>
      </c>
      <c r="F2147" s="23">
        <v>80.06263510889589</v>
      </c>
      <c r="G2147" s="23">
        <v>2296.3769749528606</v>
      </c>
      <c r="H2147" s="16">
        <f t="shared" si="237"/>
        <v>3.4864761309731991E-2</v>
      </c>
      <c r="I2147" s="23">
        <v>7.4114352276715847</v>
      </c>
      <c r="J2147" s="23">
        <v>47.224463087513925</v>
      </c>
      <c r="K2147" s="23">
        <v>19.736566484517304</v>
      </c>
      <c r="L2147" s="23">
        <v>10.505176550660609</v>
      </c>
      <c r="M2147" s="23">
        <f t="shared" si="234"/>
        <v>16.982720052336013</v>
      </c>
      <c r="N2147" s="23">
        <v>1332.6734331262794</v>
      </c>
      <c r="O2147" s="17">
        <f t="shared" si="235"/>
        <v>1.830467590457031E-2</v>
      </c>
      <c r="P2147" s="18">
        <f t="shared" si="236"/>
        <v>5.2531249058037452E-2</v>
      </c>
    </row>
    <row r="2148" spans="2:16" x14ac:dyDescent="0.3">
      <c r="B2148" s="19">
        <v>40998.333333331626</v>
      </c>
      <c r="C2148" s="21">
        <f t="shared" si="231"/>
        <v>3</v>
      </c>
      <c r="D2148" s="21" t="str">
        <f t="shared" si="232"/>
        <v>Shoulder</v>
      </c>
      <c r="E2148" s="21">
        <f t="shared" si="233"/>
        <v>8</v>
      </c>
      <c r="F2148" s="23">
        <v>78.573820578798063</v>
      </c>
      <c r="G2148" s="23">
        <v>2394.7889599073642</v>
      </c>
      <c r="H2148" s="16">
        <f t="shared" si="237"/>
        <v>3.2810331889051914E-2</v>
      </c>
      <c r="I2148" s="23">
        <v>7.5801285856565555</v>
      </c>
      <c r="J2148" s="23">
        <v>54.997938687770443</v>
      </c>
      <c r="K2148" s="23">
        <v>19.736566484517304</v>
      </c>
      <c r="L2148" s="23">
        <v>13.476001665887678</v>
      </c>
      <c r="M2148" s="23">
        <f t="shared" si="234"/>
        <v>21.785370537365459</v>
      </c>
      <c r="N2148" s="23">
        <v>1365.2835246739096</v>
      </c>
      <c r="O2148" s="17">
        <f t="shared" si="235"/>
        <v>2.150871858651909E-2</v>
      </c>
      <c r="P2148" s="18">
        <f t="shared" si="236"/>
        <v>5.361334228023909E-2</v>
      </c>
    </row>
    <row r="2149" spans="2:16" x14ac:dyDescent="0.3">
      <c r="B2149" s="19">
        <v>40998.37499999829</v>
      </c>
      <c r="C2149" s="21">
        <f t="shared" si="231"/>
        <v>3</v>
      </c>
      <c r="D2149" s="21" t="str">
        <f t="shared" si="232"/>
        <v>Shoulder</v>
      </c>
      <c r="E2149" s="21">
        <f t="shared" si="233"/>
        <v>9</v>
      </c>
      <c r="F2149" s="23">
        <v>80.598145152833851</v>
      </c>
      <c r="G2149" s="23">
        <v>2454.4996024640291</v>
      </c>
      <c r="H2149" s="16">
        <f t="shared" si="237"/>
        <v>3.283689476743968E-2</v>
      </c>
      <c r="I2149" s="23">
        <v>7.6853929003164634</v>
      </c>
      <c r="J2149" s="23">
        <v>55.614028255847053</v>
      </c>
      <c r="K2149" s="23">
        <v>19.736566484517304</v>
      </c>
      <c r="L2149" s="23">
        <v>13.711455464959355</v>
      </c>
      <c r="M2149" s="23">
        <f t="shared" si="234"/>
        <v>22.166006306370392</v>
      </c>
      <c r="N2149" s="23">
        <v>1396.4115754389618</v>
      </c>
      <c r="O2149" s="17">
        <f t="shared" si="235"/>
        <v>2.1377221251766745E-2</v>
      </c>
      <c r="P2149" s="18">
        <f t="shared" si="236"/>
        <v>5.3512154454541883E-2</v>
      </c>
    </row>
    <row r="2150" spans="2:16" x14ac:dyDescent="0.3">
      <c r="B2150" s="19">
        <v>40998.416666664954</v>
      </c>
      <c r="C2150" s="21">
        <f t="shared" si="231"/>
        <v>3</v>
      </c>
      <c r="D2150" s="21" t="str">
        <f t="shared" si="232"/>
        <v>Shoulder</v>
      </c>
      <c r="E2150" s="21">
        <f t="shared" si="233"/>
        <v>10</v>
      </c>
      <c r="F2150" s="23">
        <v>83.42851946929234</v>
      </c>
      <c r="G2150" s="23">
        <v>2469.9801394231645</v>
      </c>
      <c r="H2150" s="16">
        <f t="shared" si="237"/>
        <v>3.3777000121456895E-2</v>
      </c>
      <c r="I2150" s="23">
        <v>7.7306014677461494</v>
      </c>
      <c r="J2150" s="23">
        <v>56.100736274528224</v>
      </c>
      <c r="K2150" s="23">
        <v>19.736566484517304</v>
      </c>
      <c r="L2150" s="23">
        <v>13.89746291902954</v>
      </c>
      <c r="M2150" s="23">
        <f t="shared" si="234"/>
        <v>22.46670687098138</v>
      </c>
      <c r="N2150" s="23">
        <v>1410.7021425393166</v>
      </c>
      <c r="O2150" s="17">
        <f t="shared" si="235"/>
        <v>2.1405871181545983E-2</v>
      </c>
      <c r="P2150" s="18">
        <f t="shared" si="236"/>
        <v>5.4459845189503905E-2</v>
      </c>
    </row>
    <row r="2151" spans="2:16" x14ac:dyDescent="0.3">
      <c r="B2151" s="19">
        <v>40998.458333331619</v>
      </c>
      <c r="C2151" s="21">
        <f t="shared" si="231"/>
        <v>3</v>
      </c>
      <c r="D2151" s="21" t="str">
        <f t="shared" si="232"/>
        <v>Shoulder</v>
      </c>
      <c r="E2151" s="21">
        <f t="shared" si="233"/>
        <v>11</v>
      </c>
      <c r="F2151" s="23">
        <v>80.707333108583029</v>
      </c>
      <c r="G2151" s="23">
        <v>2489.8836869420529</v>
      </c>
      <c r="H2151" s="16">
        <f t="shared" si="237"/>
        <v>3.2414097707392758E-2</v>
      </c>
      <c r="I2151" s="23">
        <v>7.7002573318755037</v>
      </c>
      <c r="J2151" s="23">
        <v>55.958581113044083</v>
      </c>
      <c r="K2151" s="23">
        <v>19.736566484517304</v>
      </c>
      <c r="L2151" s="23">
        <v>13.843134823630068</v>
      </c>
      <c r="M2151" s="23">
        <f t="shared" si="234"/>
        <v>22.378879804896712</v>
      </c>
      <c r="N2151" s="23">
        <v>1405.8232669990257</v>
      </c>
      <c r="O2151" s="17">
        <f t="shared" si="235"/>
        <v>2.1396101375517399E-2</v>
      </c>
      <c r="P2151" s="18">
        <f t="shared" si="236"/>
        <v>5.3116663762366859E-2</v>
      </c>
    </row>
    <row r="2152" spans="2:16" x14ac:dyDescent="0.3">
      <c r="B2152" s="19">
        <v>40998.499999998283</v>
      </c>
      <c r="C2152" s="21">
        <f t="shared" si="231"/>
        <v>3</v>
      </c>
      <c r="D2152" s="21" t="str">
        <f t="shared" si="232"/>
        <v>Shoulder</v>
      </c>
      <c r="E2152" s="21">
        <f t="shared" si="233"/>
        <v>12</v>
      </c>
      <c r="F2152" s="23">
        <v>80.447038509139702</v>
      </c>
      <c r="G2152" s="23">
        <v>2487.6721816621762</v>
      </c>
      <c r="H2152" s="16">
        <f t="shared" si="237"/>
        <v>3.2338279578054283E-2</v>
      </c>
      <c r="I2152" s="23">
        <v>7.5825196940435129</v>
      </c>
      <c r="J2152" s="23">
        <v>58.394308326947986</v>
      </c>
      <c r="K2152" s="23">
        <v>19.736566484517304</v>
      </c>
      <c r="L2152" s="23">
        <v>14.774007955935129</v>
      </c>
      <c r="M2152" s="23">
        <f t="shared" si="234"/>
        <v>23.883733886495552</v>
      </c>
      <c r="N2152" s="23">
        <v>1376.6924675877669</v>
      </c>
      <c r="O2152" s="17">
        <f t="shared" si="235"/>
        <v>2.2856414429051147E-2</v>
      </c>
      <c r="P2152" s="18">
        <f t="shared" si="236"/>
        <v>5.44555568871469E-2</v>
      </c>
    </row>
    <row r="2153" spans="2:16" x14ac:dyDescent="0.3">
      <c r="B2153" s="19">
        <v>40998.541666664947</v>
      </c>
      <c r="C2153" s="21">
        <f t="shared" si="231"/>
        <v>3</v>
      </c>
      <c r="D2153" s="21" t="str">
        <f t="shared" si="232"/>
        <v>Shoulder</v>
      </c>
      <c r="E2153" s="21">
        <f t="shared" si="233"/>
        <v>13</v>
      </c>
      <c r="F2153" s="23">
        <v>79.124458370354745</v>
      </c>
      <c r="G2153" s="23">
        <v>2435.7018075850788</v>
      </c>
      <c r="H2153" s="16">
        <f t="shared" si="237"/>
        <v>3.2485281295087653E-2</v>
      </c>
      <c r="I2153" s="23">
        <v>7.4679503303795016</v>
      </c>
      <c r="J2153" s="23">
        <v>56.563169460352107</v>
      </c>
      <c r="K2153" s="23">
        <v>19.736566484517304</v>
      </c>
      <c r="L2153" s="23">
        <v>14.074193147978189</v>
      </c>
      <c r="M2153" s="23">
        <f t="shared" si="234"/>
        <v>22.752409827856614</v>
      </c>
      <c r="N2153" s="23">
        <v>1346.0678146696687</v>
      </c>
      <c r="O2153" s="17">
        <f t="shared" si="235"/>
        <v>2.2450845216629989E-2</v>
      </c>
      <c r="P2153" s="18">
        <f t="shared" si="236"/>
        <v>5.4206804489542945E-2</v>
      </c>
    </row>
    <row r="2154" spans="2:16" x14ac:dyDescent="0.3">
      <c r="B2154" s="19">
        <v>40998.583333331611</v>
      </c>
      <c r="C2154" s="21">
        <f t="shared" si="231"/>
        <v>3</v>
      </c>
      <c r="D2154" s="21" t="str">
        <f t="shared" si="232"/>
        <v>Shoulder</v>
      </c>
      <c r="E2154" s="21">
        <f t="shared" si="233"/>
        <v>14</v>
      </c>
      <c r="F2154" s="23">
        <v>76.477260340993752</v>
      </c>
      <c r="G2154" s="23">
        <v>2404.7407336668084</v>
      </c>
      <c r="H2154" s="16">
        <f t="shared" si="237"/>
        <v>3.1802705077640249E-2</v>
      </c>
      <c r="I2154" s="23">
        <v>7.3466500073550991</v>
      </c>
      <c r="J2154" s="23">
        <v>55.737028638031532</v>
      </c>
      <c r="K2154" s="23">
        <v>19.736566484517304</v>
      </c>
      <c r="L2154" s="23">
        <v>13.758463089780884</v>
      </c>
      <c r="M2154" s="23">
        <f t="shared" si="234"/>
        <v>22.241999063733346</v>
      </c>
      <c r="N2154" s="23">
        <v>1318.7980252303253</v>
      </c>
      <c r="O2154" s="17">
        <f t="shared" si="235"/>
        <v>2.2436073231093024E-2</v>
      </c>
      <c r="P2154" s="18">
        <f t="shared" si="236"/>
        <v>5.352525048866448E-2</v>
      </c>
    </row>
    <row r="2155" spans="2:16" x14ac:dyDescent="0.3">
      <c r="B2155" s="19">
        <v>40998.624999998276</v>
      </c>
      <c r="C2155" s="21">
        <f t="shared" si="231"/>
        <v>3</v>
      </c>
      <c r="D2155" s="21" t="str">
        <f t="shared" si="232"/>
        <v>Shoulder</v>
      </c>
      <c r="E2155" s="21">
        <f t="shared" si="233"/>
        <v>15</v>
      </c>
      <c r="F2155" s="23">
        <v>75.181583408196104</v>
      </c>
      <c r="G2155" s="23">
        <v>2374.8854123884757</v>
      </c>
      <c r="H2155" s="16">
        <f t="shared" si="237"/>
        <v>3.1656930905388105E-2</v>
      </c>
      <c r="I2155" s="23">
        <v>7.2353490904220541</v>
      </c>
      <c r="J2155" s="23">
        <v>54.986564844642977</v>
      </c>
      <c r="K2155" s="23">
        <v>19.736566484517304</v>
      </c>
      <c r="L2155" s="23">
        <v>13.471654871666233</v>
      </c>
      <c r="M2155" s="23">
        <f t="shared" si="234"/>
        <v>21.778343488459441</v>
      </c>
      <c r="N2155" s="23">
        <v>1290.2631477925197</v>
      </c>
      <c r="O2155" s="17">
        <f t="shared" si="235"/>
        <v>2.2486647493978516E-2</v>
      </c>
      <c r="P2155" s="18">
        <f t="shared" si="236"/>
        <v>5.3431720153355927E-2</v>
      </c>
    </row>
    <row r="2156" spans="2:16" x14ac:dyDescent="0.3">
      <c r="B2156" s="19">
        <v>40998.66666666494</v>
      </c>
      <c r="C2156" s="21">
        <f t="shared" si="231"/>
        <v>3</v>
      </c>
      <c r="D2156" s="21" t="str">
        <f t="shared" si="232"/>
        <v>Shoulder</v>
      </c>
      <c r="E2156" s="21">
        <f t="shared" si="233"/>
        <v>16</v>
      </c>
      <c r="F2156" s="23">
        <v>73.927391590992087</v>
      </c>
      <c r="G2156" s="23">
        <v>2340.60708055039</v>
      </c>
      <c r="H2156" s="16">
        <f t="shared" si="237"/>
        <v>3.1584708174773261E-2</v>
      </c>
      <c r="I2156" s="23">
        <v>7.1792311933703719</v>
      </c>
      <c r="J2156" s="23">
        <v>54.784545389146651</v>
      </c>
      <c r="K2156" s="23">
        <v>19.736566484517304</v>
      </c>
      <c r="L2156" s="23">
        <v>13.394448162207574</v>
      </c>
      <c r="M2156" s="23">
        <f t="shared" si="234"/>
        <v>21.653530742421772</v>
      </c>
      <c r="N2156" s="23">
        <v>1276.4456032235707</v>
      </c>
      <c r="O2156" s="17">
        <f t="shared" si="235"/>
        <v>2.258832014695894E-2</v>
      </c>
      <c r="P2156" s="18">
        <f t="shared" si="236"/>
        <v>5.3459582821732153E-2</v>
      </c>
    </row>
    <row r="2157" spans="2:16" x14ac:dyDescent="0.3">
      <c r="B2157" s="19">
        <v>40998.708333331604</v>
      </c>
      <c r="C2157" s="21">
        <f t="shared" si="231"/>
        <v>3</v>
      </c>
      <c r="D2157" s="21" t="str">
        <f t="shared" si="232"/>
        <v>Shoulder</v>
      </c>
      <c r="E2157" s="21">
        <f t="shared" si="233"/>
        <v>17</v>
      </c>
      <c r="F2157" s="23">
        <v>72.005967481724795</v>
      </c>
      <c r="G2157" s="23">
        <v>2315.1747698318104</v>
      </c>
      <c r="H2157" s="16">
        <f t="shared" si="237"/>
        <v>3.1101741613638864E-2</v>
      </c>
      <c r="I2157" s="23">
        <v>7.166798441719652</v>
      </c>
      <c r="J2157" s="23">
        <v>54.707796537167276</v>
      </c>
      <c r="K2157" s="23">
        <v>19.736566484517304</v>
      </c>
      <c r="L2157" s="23">
        <v>13.365116698554734</v>
      </c>
      <c r="M2157" s="23">
        <f t="shared" si="234"/>
        <v>21.606113354095235</v>
      </c>
      <c r="N2157" s="23">
        <v>1272.3486078935987</v>
      </c>
      <c r="O2157" s="17">
        <f t="shared" si="235"/>
        <v>2.2614016015193417E-2</v>
      </c>
      <c r="P2157" s="18">
        <f t="shared" si="236"/>
        <v>5.3012422345881043E-2</v>
      </c>
    </row>
    <row r="2158" spans="2:16" x14ac:dyDescent="0.3">
      <c r="B2158" s="19">
        <v>40998.749999998268</v>
      </c>
      <c r="C2158" s="21">
        <f t="shared" si="231"/>
        <v>3</v>
      </c>
      <c r="D2158" s="21" t="str">
        <f t="shared" si="232"/>
        <v>Shoulder</v>
      </c>
      <c r="E2158" s="21">
        <f t="shared" si="233"/>
        <v>18</v>
      </c>
      <c r="F2158" s="23">
        <v>73.025621822755284</v>
      </c>
      <c r="G2158" s="23">
        <v>2320.7035330315016</v>
      </c>
      <c r="H2158" s="16">
        <f t="shared" si="237"/>
        <v>3.1467018851547561E-2</v>
      </c>
      <c r="I2158" s="23">
        <v>7.1607089610443238</v>
      </c>
      <c r="J2158" s="23">
        <v>53.290664080208956</v>
      </c>
      <c r="K2158" s="23">
        <v>19.736566484517304</v>
      </c>
      <c r="L2158" s="23">
        <v>12.823524634562625</v>
      </c>
      <c r="M2158" s="23">
        <f t="shared" si="234"/>
        <v>20.730572961129027</v>
      </c>
      <c r="N2158" s="23">
        <v>1266.9854517806928</v>
      </c>
      <c r="O2158" s="17">
        <f t="shared" si="235"/>
        <v>2.2013892805930305E-2</v>
      </c>
      <c r="P2158" s="18">
        <f t="shared" si="236"/>
        <v>5.2788200077557711E-2</v>
      </c>
    </row>
    <row r="2159" spans="2:16" x14ac:dyDescent="0.3">
      <c r="B2159" s="19">
        <v>40998.791666664933</v>
      </c>
      <c r="C2159" s="21">
        <f t="shared" si="231"/>
        <v>3</v>
      </c>
      <c r="D2159" s="21" t="str">
        <f t="shared" si="232"/>
        <v>Shoulder</v>
      </c>
      <c r="E2159" s="21">
        <f t="shared" si="233"/>
        <v>19</v>
      </c>
      <c r="F2159" s="23">
        <v>75.048649525676609</v>
      </c>
      <c r="G2159" s="23">
        <v>2324.0207909513165</v>
      </c>
      <c r="H2159" s="16">
        <f t="shared" si="237"/>
        <v>3.2292589557667485E-2</v>
      </c>
      <c r="I2159" s="23">
        <v>7.1543811882312269</v>
      </c>
      <c r="J2159" s="23">
        <v>55.234171302407603</v>
      </c>
      <c r="K2159" s="23">
        <v>19.736566484517304</v>
      </c>
      <c r="L2159" s="23">
        <v>13.566283776579152</v>
      </c>
      <c r="M2159" s="23">
        <f t="shared" si="234"/>
        <v>21.931321041311147</v>
      </c>
      <c r="N2159" s="23">
        <v>1255.5928526616426</v>
      </c>
      <c r="O2159" s="17">
        <f t="shared" si="235"/>
        <v>2.3164915416558518E-2</v>
      </c>
      <c r="P2159" s="18">
        <f t="shared" si="236"/>
        <v>5.4709449868540996E-2</v>
      </c>
    </row>
    <row r="2160" spans="2:16" x14ac:dyDescent="0.3">
      <c r="B2160" s="19">
        <v>40998.833333331597</v>
      </c>
      <c r="C2160" s="21">
        <f t="shared" si="231"/>
        <v>3</v>
      </c>
      <c r="D2160" s="21" t="str">
        <f t="shared" si="232"/>
        <v>Shoulder</v>
      </c>
      <c r="E2160" s="21">
        <f t="shared" si="233"/>
        <v>20</v>
      </c>
      <c r="F2160" s="23">
        <v>80.275625924476088</v>
      </c>
      <c r="G2160" s="23">
        <v>2315.1747698318104</v>
      </c>
      <c r="H2160" s="16">
        <f t="shared" si="237"/>
        <v>3.4673678622676007E-2</v>
      </c>
      <c r="I2160" s="23">
        <v>7.2773405338396113</v>
      </c>
      <c r="J2160" s="23">
        <v>51.390061582446513</v>
      </c>
      <c r="K2160" s="23">
        <v>19.736566484517304</v>
      </c>
      <c r="L2160" s="23">
        <v>12.097162589478231</v>
      </c>
      <c r="M2160" s="23">
        <f t="shared" si="234"/>
        <v>19.556332508450978</v>
      </c>
      <c r="N2160" s="23">
        <v>1289.7515804808811</v>
      </c>
      <c r="O2160" s="17">
        <f t="shared" si="235"/>
        <v>2.0805303477345393E-2</v>
      </c>
      <c r="P2160" s="18">
        <f t="shared" si="236"/>
        <v>5.4757585693600681E-2</v>
      </c>
    </row>
    <row r="2161" spans="2:16" x14ac:dyDescent="0.3">
      <c r="B2161" s="19">
        <v>40998.874999998261</v>
      </c>
      <c r="C2161" s="21">
        <f t="shared" si="231"/>
        <v>3</v>
      </c>
      <c r="D2161" s="21" t="str">
        <f t="shared" si="232"/>
        <v>Shoulder</v>
      </c>
      <c r="E2161" s="21">
        <f t="shared" si="233"/>
        <v>21</v>
      </c>
      <c r="F2161" s="23">
        <v>79.580254122499539</v>
      </c>
      <c r="G2161" s="23">
        <v>2361.6163807092166</v>
      </c>
      <c r="H2161" s="16">
        <f t="shared" si="237"/>
        <v>3.369736709676819E-2</v>
      </c>
      <c r="I2161" s="23">
        <v>7.1261874681813255</v>
      </c>
      <c r="J2161" s="23">
        <v>52.05815208420465</v>
      </c>
      <c r="K2161" s="23">
        <v>19.736566484517304</v>
      </c>
      <c r="L2161" s="23">
        <v>12.352489825830814</v>
      </c>
      <c r="M2161" s="23">
        <f t="shared" si="234"/>
        <v>19.96909577385653</v>
      </c>
      <c r="N2161" s="23">
        <v>1255.0959801566466</v>
      </c>
      <c r="O2161" s="17">
        <f t="shared" si="235"/>
        <v>2.1588216096952308E-2</v>
      </c>
      <c r="P2161" s="18">
        <f t="shared" si="236"/>
        <v>5.4558117150937134E-2</v>
      </c>
    </row>
    <row r="2162" spans="2:16" x14ac:dyDescent="0.3">
      <c r="B2162" s="19">
        <v>40998.916666664925</v>
      </c>
      <c r="C2162" s="21">
        <f t="shared" si="231"/>
        <v>3</v>
      </c>
      <c r="D2162" s="21" t="str">
        <f t="shared" si="232"/>
        <v>Shoulder</v>
      </c>
      <c r="E2162" s="21">
        <f t="shared" si="233"/>
        <v>22</v>
      </c>
      <c r="F2162" s="23">
        <v>71.995299240578518</v>
      </c>
      <c r="G2162" s="23">
        <v>2309.6460066321192</v>
      </c>
      <c r="H2162" s="16">
        <f t="shared" si="237"/>
        <v>3.1171573060912769E-2</v>
      </c>
      <c r="I2162" s="23">
        <v>6.8383028590630222</v>
      </c>
      <c r="J2162" s="23">
        <v>50.793937812693173</v>
      </c>
      <c r="K2162" s="23">
        <v>19.736566484517304</v>
      </c>
      <c r="L2162" s="23">
        <v>11.869339211874959</v>
      </c>
      <c r="M2162" s="23">
        <f t="shared" si="234"/>
        <v>19.18803211630091</v>
      </c>
      <c r="N2162" s="23">
        <v>1185.5030034737485</v>
      </c>
      <c r="O2162" s="17">
        <f t="shared" si="235"/>
        <v>2.1953833013583123E-2</v>
      </c>
      <c r="P2162" s="18">
        <f t="shared" si="236"/>
        <v>5.2441070564745909E-2</v>
      </c>
    </row>
    <row r="2163" spans="2:16" x14ac:dyDescent="0.3">
      <c r="B2163" s="19">
        <v>40998.95833333159</v>
      </c>
      <c r="C2163" s="21">
        <f t="shared" si="231"/>
        <v>3</v>
      </c>
      <c r="D2163" s="21" t="str">
        <f t="shared" si="232"/>
        <v>Shoulder</v>
      </c>
      <c r="E2163" s="21">
        <f t="shared" si="233"/>
        <v>23</v>
      </c>
      <c r="F2163" s="23">
        <v>68.01814235282157</v>
      </c>
      <c r="G2163" s="23">
        <v>2221.1857954370598</v>
      </c>
      <c r="H2163" s="16">
        <f t="shared" si="237"/>
        <v>3.0622446124295391E-2</v>
      </c>
      <c r="I2163" s="23">
        <v>6.538711321558373</v>
      </c>
      <c r="J2163" s="23">
        <v>50.700148135624381</v>
      </c>
      <c r="K2163" s="23">
        <v>19.736566484517304</v>
      </c>
      <c r="L2163" s="23">
        <v>11.833495177299769</v>
      </c>
      <c r="M2163" s="23">
        <f t="shared" si="234"/>
        <v>19.13008647380731</v>
      </c>
      <c r="N2163" s="23">
        <v>1103.0163146483603</v>
      </c>
      <c r="O2163" s="17">
        <f t="shared" si="235"/>
        <v>2.3271457959847901E-2</v>
      </c>
      <c r="P2163" s="18">
        <f t="shared" si="236"/>
        <v>5.3181275116534046E-2</v>
      </c>
    </row>
    <row r="2164" spans="2:16" x14ac:dyDescent="0.3">
      <c r="B2164" s="19">
        <v>40998.999999998254</v>
      </c>
      <c r="C2164" s="21">
        <f t="shared" si="231"/>
        <v>3</v>
      </c>
      <c r="D2164" s="21" t="str">
        <f t="shared" si="232"/>
        <v>Shoulder</v>
      </c>
      <c r="E2164" s="21">
        <f t="shared" si="233"/>
        <v>0</v>
      </c>
      <c r="F2164" s="23">
        <v>66.256006939771424</v>
      </c>
      <c r="G2164" s="23">
        <v>2129.4083263221855</v>
      </c>
      <c r="H2164" s="16">
        <f t="shared" si="237"/>
        <v>3.1114749632920661E-2</v>
      </c>
      <c r="I2164" s="23">
        <v>6.3327768007316765</v>
      </c>
      <c r="J2164" s="23">
        <v>48.444367261295319</v>
      </c>
      <c r="K2164" s="23">
        <v>19.736566484517304</v>
      </c>
      <c r="L2164" s="23">
        <v>10.971392969674067</v>
      </c>
      <c r="M2164" s="23">
        <f t="shared" si="234"/>
        <v>17.736407807103948</v>
      </c>
      <c r="N2164" s="23">
        <v>1034.4943393659516</v>
      </c>
      <c r="O2164" s="17">
        <f t="shared" si="235"/>
        <v>2.3266617990957576E-2</v>
      </c>
      <c r="P2164" s="18">
        <f t="shared" si="236"/>
        <v>5.3657432630284788E-2</v>
      </c>
    </row>
    <row r="2165" spans="2:16" x14ac:dyDescent="0.3">
      <c r="B2165" s="19">
        <v>40999.041666664918</v>
      </c>
      <c r="C2165" s="21">
        <f t="shared" si="231"/>
        <v>3</v>
      </c>
      <c r="D2165" s="21" t="str">
        <f t="shared" si="232"/>
        <v>Shoulder</v>
      </c>
      <c r="E2165" s="21">
        <f t="shared" si="233"/>
        <v>1</v>
      </c>
      <c r="F2165" s="23">
        <v>61.904924740907198</v>
      </c>
      <c r="G2165" s="23">
        <v>2043.1596204070029</v>
      </c>
      <c r="H2165" s="16">
        <f t="shared" si="237"/>
        <v>3.0298623819012032E-2</v>
      </c>
      <c r="I2165" s="23">
        <v>6.2037275748593075</v>
      </c>
      <c r="J2165" s="23">
        <v>47.507270694954919</v>
      </c>
      <c r="K2165" s="23">
        <v>19.736566484517304</v>
      </c>
      <c r="L2165" s="23">
        <v>10.613258441717841</v>
      </c>
      <c r="M2165" s="23">
        <f t="shared" si="234"/>
        <v>17.157445768719775</v>
      </c>
      <c r="N2165" s="23">
        <v>993.63001888006772</v>
      </c>
      <c r="O2165" s="17">
        <f t="shared" si="235"/>
        <v>2.3510937572024788E-2</v>
      </c>
      <c r="P2165" s="18">
        <f t="shared" si="236"/>
        <v>5.309721233790976E-2</v>
      </c>
    </row>
    <row r="2166" spans="2:16" x14ac:dyDescent="0.3">
      <c r="B2166" s="19">
        <v>40999.083333331582</v>
      </c>
      <c r="C2166" s="21">
        <f t="shared" si="231"/>
        <v>3</v>
      </c>
      <c r="D2166" s="21" t="str">
        <f t="shared" si="232"/>
        <v>Shoulder</v>
      </c>
      <c r="E2166" s="21">
        <f t="shared" si="233"/>
        <v>2</v>
      </c>
      <c r="F2166" s="23">
        <v>61.47632078633324</v>
      </c>
      <c r="G2166" s="23">
        <v>1986.7662357701524</v>
      </c>
      <c r="H2166" s="16">
        <f t="shared" si="237"/>
        <v>3.094290595415846E-2</v>
      </c>
      <c r="I2166" s="23">
        <v>6.1475496652549548</v>
      </c>
      <c r="J2166" s="23">
        <v>47.226743641951295</v>
      </c>
      <c r="K2166" s="23">
        <v>19.736566484517304</v>
      </c>
      <c r="L2166" s="23">
        <v>10.506048120695377</v>
      </c>
      <c r="M2166" s="23">
        <f t="shared" si="234"/>
        <v>16.984129036738615</v>
      </c>
      <c r="N2166" s="23">
        <v>971.04646573634204</v>
      </c>
      <c r="O2166" s="17">
        <f t="shared" si="235"/>
        <v>2.3821392197182736E-2</v>
      </c>
      <c r="P2166" s="18">
        <f t="shared" si="236"/>
        <v>5.4027195052886647E-2</v>
      </c>
    </row>
    <row r="2167" spans="2:16" x14ac:dyDescent="0.3">
      <c r="B2167" s="19">
        <v>40999.124999998246</v>
      </c>
      <c r="C2167" s="21">
        <f t="shared" si="231"/>
        <v>3</v>
      </c>
      <c r="D2167" s="21" t="str">
        <f t="shared" si="232"/>
        <v>Shoulder</v>
      </c>
      <c r="E2167" s="21">
        <f t="shared" si="233"/>
        <v>3</v>
      </c>
      <c r="F2167" s="23">
        <v>61.791855476924759</v>
      </c>
      <c r="G2167" s="23">
        <v>1969.0741935311407</v>
      </c>
      <c r="H2167" s="16">
        <f t="shared" si="237"/>
        <v>3.1381171760782374E-2</v>
      </c>
      <c r="I2167" s="23">
        <v>6.1282537529064127</v>
      </c>
      <c r="J2167" s="23">
        <v>46.910056652060163</v>
      </c>
      <c r="K2167" s="23">
        <v>19.736566484517304</v>
      </c>
      <c r="L2167" s="23">
        <v>10.385018389386619</v>
      </c>
      <c r="M2167" s="23">
        <f t="shared" si="234"/>
        <v>16.788471778156239</v>
      </c>
      <c r="N2167" s="23">
        <v>959.18236455648537</v>
      </c>
      <c r="O2167" s="17">
        <f t="shared" si="235"/>
        <v>2.3891937944104172E-2</v>
      </c>
      <c r="P2167" s="18">
        <f t="shared" si="236"/>
        <v>5.4523352696564664E-2</v>
      </c>
    </row>
    <row r="2168" spans="2:16" x14ac:dyDescent="0.3">
      <c r="B2168" s="19">
        <v>40999.166666664911</v>
      </c>
      <c r="C2168" s="21">
        <f t="shared" si="231"/>
        <v>3</v>
      </c>
      <c r="D2168" s="21" t="str">
        <f t="shared" si="232"/>
        <v>Shoulder</v>
      </c>
      <c r="E2168" s="21">
        <f t="shared" si="233"/>
        <v>4</v>
      </c>
      <c r="F2168" s="23">
        <v>62.06228039261908</v>
      </c>
      <c r="G2168" s="23">
        <v>1948.0648933723141</v>
      </c>
      <c r="H2168" s="16">
        <f t="shared" si="237"/>
        <v>3.1858425560548173E-2</v>
      </c>
      <c r="I2168" s="23">
        <v>6.1576263307805643</v>
      </c>
      <c r="J2168" s="23">
        <v>46.858017012603113</v>
      </c>
      <c r="K2168" s="23">
        <v>19.736566484517304</v>
      </c>
      <c r="L2168" s="23">
        <v>10.365130159740506</v>
      </c>
      <c r="M2168" s="23">
        <f t="shared" si="234"/>
        <v>16.756320368345303</v>
      </c>
      <c r="N2168" s="23">
        <v>967.31032710344823</v>
      </c>
      <c r="O2168" s="17">
        <f t="shared" si="235"/>
        <v>2.3688309797891108E-2</v>
      </c>
      <c r="P2168" s="18">
        <f t="shared" si="236"/>
        <v>5.4792063104087962E-2</v>
      </c>
    </row>
    <row r="2169" spans="2:16" x14ac:dyDescent="0.3">
      <c r="B2169" s="19">
        <v>40999.208333331575</v>
      </c>
      <c r="C2169" s="21">
        <f t="shared" si="231"/>
        <v>3</v>
      </c>
      <c r="D2169" s="21" t="str">
        <f t="shared" si="232"/>
        <v>Shoulder</v>
      </c>
      <c r="E2169" s="21">
        <f t="shared" si="233"/>
        <v>5</v>
      </c>
      <c r="F2169" s="23">
        <v>65.781621745685953</v>
      </c>
      <c r="G2169" s="23">
        <v>1959.1224197716965</v>
      </c>
      <c r="H2169" s="16">
        <f t="shared" si="237"/>
        <v>3.3577085883868207E-2</v>
      </c>
      <c r="I2169" s="23">
        <v>6.240407460586793</v>
      </c>
      <c r="J2169" s="23">
        <v>47.81537067506774</v>
      </c>
      <c r="K2169" s="23">
        <v>19.736566484517304</v>
      </c>
      <c r="L2169" s="23">
        <v>10.731006435792708</v>
      </c>
      <c r="M2169" s="23">
        <f t="shared" si="234"/>
        <v>17.347797754757728</v>
      </c>
      <c r="N2169" s="23">
        <v>1007.5096925354846</v>
      </c>
      <c r="O2169" s="17">
        <f t="shared" si="235"/>
        <v>2.3412385399472217E-2</v>
      </c>
      <c r="P2169" s="18">
        <f t="shared" si="236"/>
        <v>5.620335160803612E-2</v>
      </c>
    </row>
    <row r="2170" spans="2:16" x14ac:dyDescent="0.3">
      <c r="B2170" s="19">
        <v>40999.249999998239</v>
      </c>
      <c r="C2170" s="21">
        <f t="shared" si="231"/>
        <v>3</v>
      </c>
      <c r="D2170" s="21" t="str">
        <f t="shared" si="232"/>
        <v>Shoulder</v>
      </c>
      <c r="E2170" s="21">
        <f t="shared" si="233"/>
        <v>6</v>
      </c>
      <c r="F2170" s="23">
        <v>60.430132292265789</v>
      </c>
      <c r="G2170" s="23">
        <v>1997.8237621695348</v>
      </c>
      <c r="H2170" s="16">
        <f t="shared" si="237"/>
        <v>3.0247979544823184E-2</v>
      </c>
      <c r="I2170" s="23">
        <v>6.4430077639595238</v>
      </c>
      <c r="J2170" s="23">
        <v>48.378608572191212</v>
      </c>
      <c r="K2170" s="23">
        <v>19.736566484517304</v>
      </c>
      <c r="L2170" s="23">
        <v>10.946261667386523</v>
      </c>
      <c r="M2170" s="23">
        <f t="shared" si="234"/>
        <v>17.695780420287385</v>
      </c>
      <c r="N2170" s="23">
        <v>1075.3521666943941</v>
      </c>
      <c r="O2170" s="17">
        <f t="shared" si="235"/>
        <v>2.2447333005752846E-2</v>
      </c>
      <c r="P2170" s="18">
        <f t="shared" si="236"/>
        <v>5.2016326080982181E-2</v>
      </c>
    </row>
    <row r="2171" spans="2:16" x14ac:dyDescent="0.3">
      <c r="B2171" s="19">
        <v>40999.291666664903</v>
      </c>
      <c r="C2171" s="21">
        <f t="shared" si="231"/>
        <v>3</v>
      </c>
      <c r="D2171" s="21" t="str">
        <f t="shared" si="232"/>
        <v>Shoulder</v>
      </c>
      <c r="E2171" s="21">
        <f t="shared" si="233"/>
        <v>7</v>
      </c>
      <c r="F2171" s="23">
        <v>60.520431743760227</v>
      </c>
      <c r="G2171" s="23">
        <v>2067.4861784856444</v>
      </c>
      <c r="H2171" s="16">
        <f t="shared" si="237"/>
        <v>2.9272472229095705E-2</v>
      </c>
      <c r="I2171" s="23">
        <v>6.6950853062128193</v>
      </c>
      <c r="J2171" s="23">
        <v>43.643550841338907</v>
      </c>
      <c r="K2171" s="23">
        <v>19.736566484517304</v>
      </c>
      <c r="L2171" s="23">
        <v>9.1366427591594359</v>
      </c>
      <c r="M2171" s="23">
        <f t="shared" si="234"/>
        <v>14.770341597662167</v>
      </c>
      <c r="N2171" s="23">
        <v>1134.8126453491102</v>
      </c>
      <c r="O2171" s="17">
        <f t="shared" si="235"/>
        <v>1.8915392767121862E-2</v>
      </c>
      <c r="P2171" s="18">
        <f t="shared" si="236"/>
        <v>4.7634164686739554E-2</v>
      </c>
    </row>
    <row r="2172" spans="2:16" x14ac:dyDescent="0.3">
      <c r="B2172" s="19">
        <v>40999.333333331568</v>
      </c>
      <c r="C2172" s="21">
        <f t="shared" si="231"/>
        <v>3</v>
      </c>
      <c r="D2172" s="21" t="str">
        <f t="shared" si="232"/>
        <v>Shoulder</v>
      </c>
      <c r="E2172" s="21">
        <f t="shared" si="233"/>
        <v>8</v>
      </c>
      <c r="F2172" s="23">
        <v>62.664913824806497</v>
      </c>
      <c r="G2172" s="23">
        <v>2150.4176264810126</v>
      </c>
      <c r="H2172" s="16">
        <f t="shared" si="237"/>
        <v>2.9140811093216645E-2</v>
      </c>
      <c r="I2172" s="23">
        <v>6.8891417177490188</v>
      </c>
      <c r="J2172" s="23">
        <v>51.25149300905634</v>
      </c>
      <c r="K2172" s="23">
        <v>19.736566484517304</v>
      </c>
      <c r="L2172" s="23">
        <v>12.044205197035254</v>
      </c>
      <c r="M2172" s="23">
        <f t="shared" si="234"/>
        <v>19.470721327503782</v>
      </c>
      <c r="N2172" s="23">
        <v>1176.5044485947949</v>
      </c>
      <c r="O2172" s="17">
        <f t="shared" si="235"/>
        <v>2.2405238736442311E-2</v>
      </c>
      <c r="P2172" s="18">
        <f t="shared" si="236"/>
        <v>5.0893143000141874E-2</v>
      </c>
    </row>
    <row r="2173" spans="2:16" x14ac:dyDescent="0.3">
      <c r="B2173" s="19">
        <v>40999.374999998232</v>
      </c>
      <c r="C2173" s="21">
        <f t="shared" si="231"/>
        <v>3</v>
      </c>
      <c r="D2173" s="21" t="str">
        <f t="shared" si="232"/>
        <v>Shoulder</v>
      </c>
      <c r="E2173" s="21">
        <f t="shared" si="233"/>
        <v>9</v>
      </c>
      <c r="F2173" s="23">
        <v>66.026951274423595</v>
      </c>
      <c r="G2173" s="23">
        <v>2194.647732078542</v>
      </c>
      <c r="H2173" s="16">
        <f t="shared" si="237"/>
        <v>3.0085443923107302E-2</v>
      </c>
      <c r="I2173" s="23">
        <v>7.0319892496182055</v>
      </c>
      <c r="J2173" s="23">
        <v>52.057094736890036</v>
      </c>
      <c r="K2173" s="23">
        <v>19.736566484517304</v>
      </c>
      <c r="L2173" s="23">
        <v>12.352085734518344</v>
      </c>
      <c r="M2173" s="23">
        <f t="shared" si="234"/>
        <v>19.968442517854388</v>
      </c>
      <c r="N2173" s="23">
        <v>1210.8851648106943</v>
      </c>
      <c r="O2173" s="17">
        <f t="shared" si="235"/>
        <v>2.2298094445391731E-2</v>
      </c>
      <c r="P2173" s="18">
        <f t="shared" si="236"/>
        <v>5.1712690298470046E-2</v>
      </c>
    </row>
    <row r="2174" spans="2:16" x14ac:dyDescent="0.3">
      <c r="B2174" s="19">
        <v>40999.416666664896</v>
      </c>
      <c r="C2174" s="21">
        <f t="shared" si="231"/>
        <v>3</v>
      </c>
      <c r="D2174" s="21" t="str">
        <f t="shared" si="232"/>
        <v>Shoulder</v>
      </c>
      <c r="E2174" s="21">
        <f t="shared" si="233"/>
        <v>10</v>
      </c>
      <c r="F2174" s="23">
        <v>75.119960646326675</v>
      </c>
      <c r="G2174" s="23">
        <v>2239.9835903160101</v>
      </c>
      <c r="H2174" s="16">
        <f t="shared" si="237"/>
        <v>3.3535942393099843E-2</v>
      </c>
      <c r="I2174" s="23">
        <v>7.0752439635961668</v>
      </c>
      <c r="J2174" s="23">
        <v>52.921079027823581</v>
      </c>
      <c r="K2174" s="23">
        <v>19.736566484517304</v>
      </c>
      <c r="L2174" s="23">
        <v>12.682278606106223</v>
      </c>
      <c r="M2174" s="23">
        <f t="shared" si="234"/>
        <v>20.502233937200053</v>
      </c>
      <c r="N2174" s="23">
        <v>1207.4946493134792</v>
      </c>
      <c r="O2174" s="17">
        <f t="shared" si="235"/>
        <v>2.2838592217758802E-2</v>
      </c>
      <c r="P2174" s="18">
        <f t="shared" si="236"/>
        <v>5.5608620897904387E-2</v>
      </c>
    </row>
    <row r="2175" spans="2:16" x14ac:dyDescent="0.3">
      <c r="B2175" s="19">
        <v>40999.45833333156</v>
      </c>
      <c r="C2175" s="21">
        <f t="shared" si="231"/>
        <v>3</v>
      </c>
      <c r="D2175" s="21" t="str">
        <f t="shared" si="232"/>
        <v>Shoulder</v>
      </c>
      <c r="E2175" s="21">
        <f t="shared" si="233"/>
        <v>11</v>
      </c>
      <c r="F2175" s="23">
        <v>71.851958339110482</v>
      </c>
      <c r="G2175" s="23">
        <v>2242.1950955958864</v>
      </c>
      <c r="H2175" s="16">
        <f t="shared" si="237"/>
        <v>3.2045364152406677E-2</v>
      </c>
      <c r="I2175" s="23">
        <v>7.0548235850816781</v>
      </c>
      <c r="J2175" s="23">
        <v>51.048429183836511</v>
      </c>
      <c r="K2175" s="23">
        <v>19.736566484517304</v>
      </c>
      <c r="L2175" s="23">
        <v>11.966599355970123</v>
      </c>
      <c r="M2175" s="23">
        <f t="shared" si="234"/>
        <v>19.345263343349082</v>
      </c>
      <c r="N2175" s="23">
        <v>1192.1904564967997</v>
      </c>
      <c r="O2175" s="17">
        <f t="shared" si="235"/>
        <v>2.2144185758713651E-2</v>
      </c>
      <c r="P2175" s="18">
        <f t="shared" si="236"/>
        <v>5.3479931414623816E-2</v>
      </c>
    </row>
    <row r="2176" spans="2:16" x14ac:dyDescent="0.3">
      <c r="B2176" s="19">
        <v>40999.499999998225</v>
      </c>
      <c r="C2176" s="21">
        <f t="shared" si="231"/>
        <v>3</v>
      </c>
      <c r="D2176" s="21" t="str">
        <f t="shared" si="232"/>
        <v>Shoulder</v>
      </c>
      <c r="E2176" s="21">
        <f t="shared" si="233"/>
        <v>12</v>
      </c>
      <c r="F2176" s="23">
        <v>72.145389221710332</v>
      </c>
      <c r="G2176" s="23">
        <v>2216.7627848773068</v>
      </c>
      <c r="H2176" s="16">
        <f t="shared" si="237"/>
        <v>3.2545380910345548E-2</v>
      </c>
      <c r="I2176" s="23">
        <v>7.0535608275971899</v>
      </c>
      <c r="J2176" s="23">
        <v>52.120930374472501</v>
      </c>
      <c r="K2176" s="23">
        <v>19.736566484517304</v>
      </c>
      <c r="L2176" s="23">
        <v>12.376482095313541</v>
      </c>
      <c r="M2176" s="23">
        <f t="shared" si="234"/>
        <v>20.007881794641655</v>
      </c>
      <c r="N2176" s="23">
        <v>1159.7011761578467</v>
      </c>
      <c r="O2176" s="17">
        <f t="shared" si="235"/>
        <v>2.3334841059569223E-2</v>
      </c>
      <c r="P2176" s="18">
        <f t="shared" si="236"/>
        <v>5.5120780679148718E-2</v>
      </c>
    </row>
    <row r="2177" spans="2:16" x14ac:dyDescent="0.3">
      <c r="B2177" s="19">
        <v>40999.541666664889</v>
      </c>
      <c r="C2177" s="21">
        <f t="shared" si="231"/>
        <v>3</v>
      </c>
      <c r="D2177" s="21" t="str">
        <f t="shared" si="232"/>
        <v>Shoulder</v>
      </c>
      <c r="E2177" s="21">
        <f t="shared" si="233"/>
        <v>13</v>
      </c>
      <c r="F2177" s="23">
        <v>78.017669038898035</v>
      </c>
      <c r="G2177" s="23">
        <v>2211.2340216776156</v>
      </c>
      <c r="H2177" s="16">
        <f t="shared" si="237"/>
        <v>3.5282411664283149E-2</v>
      </c>
      <c r="I2177" s="23">
        <v>6.9315637134248664</v>
      </c>
      <c r="J2177" s="23">
        <v>50.392865588048807</v>
      </c>
      <c r="K2177" s="23">
        <v>19.736566484517304</v>
      </c>
      <c r="L2177" s="23">
        <v>11.716059585197524</v>
      </c>
      <c r="M2177" s="23">
        <f t="shared" si="234"/>
        <v>18.940239518333978</v>
      </c>
      <c r="N2177" s="23">
        <v>1134.0450625143319</v>
      </c>
      <c r="O2177" s="17">
        <f t="shared" si="235"/>
        <v>2.281373473325438E-2</v>
      </c>
      <c r="P2177" s="18">
        <f t="shared" si="236"/>
        <v>5.7291222817079088E-2</v>
      </c>
    </row>
    <row r="2178" spans="2:16" x14ac:dyDescent="0.3">
      <c r="B2178" s="19">
        <v>40999.583333331553</v>
      </c>
      <c r="C2178" s="21">
        <f t="shared" si="231"/>
        <v>3</v>
      </c>
      <c r="D2178" s="21" t="str">
        <f t="shared" si="232"/>
        <v>Shoulder</v>
      </c>
      <c r="E2178" s="21">
        <f t="shared" si="233"/>
        <v>14</v>
      </c>
      <c r="F2178" s="23">
        <v>80.377940098252054</v>
      </c>
      <c r="G2178" s="23">
        <v>2179.1671951194066</v>
      </c>
      <c r="H2178" s="16">
        <f t="shared" si="237"/>
        <v>3.6884705440808442E-2</v>
      </c>
      <c r="I2178" s="23">
        <v>6.845657231330093</v>
      </c>
      <c r="J2178" s="23">
        <v>52.190188512206731</v>
      </c>
      <c r="K2178" s="23">
        <v>19.736566484517304</v>
      </c>
      <c r="L2178" s="23">
        <v>12.402950798065744</v>
      </c>
      <c r="M2178" s="23">
        <f t="shared" si="234"/>
        <v>20.050671229623681</v>
      </c>
      <c r="N2178" s="23">
        <v>1120.5334410885605</v>
      </c>
      <c r="O2178" s="17">
        <f t="shared" si="235"/>
        <v>2.4003146603839773E-2</v>
      </c>
      <c r="P2178" s="18">
        <f t="shared" si="236"/>
        <v>6.0002503052513041E-2</v>
      </c>
    </row>
    <row r="2179" spans="2:16" x14ac:dyDescent="0.3">
      <c r="B2179" s="19">
        <v>40999.624999998217</v>
      </c>
      <c r="C2179" s="21">
        <f t="shared" si="231"/>
        <v>3</v>
      </c>
      <c r="D2179" s="21" t="str">
        <f t="shared" si="232"/>
        <v>Shoulder</v>
      </c>
      <c r="E2179" s="21">
        <f t="shared" si="233"/>
        <v>15</v>
      </c>
      <c r="F2179" s="23">
        <v>74.778403537861976</v>
      </c>
      <c r="G2179" s="23">
        <v>2161.4751528803949</v>
      </c>
      <c r="H2179" s="16">
        <f t="shared" si="237"/>
        <v>3.4596004232670369E-2</v>
      </c>
      <c r="I2179" s="23">
        <v>6.8598639786064641</v>
      </c>
      <c r="J2179" s="23">
        <v>52.94884551314567</v>
      </c>
      <c r="K2179" s="23">
        <v>19.736566484517304</v>
      </c>
      <c r="L2179" s="23">
        <v>12.692890252195873</v>
      </c>
      <c r="M2179" s="23">
        <f t="shared" si="234"/>
        <v>20.519388776432493</v>
      </c>
      <c r="N2179" s="23">
        <v>1111.2859392320433</v>
      </c>
      <c r="O2179" s="17">
        <f t="shared" si="235"/>
        <v>2.4637450892215418E-2</v>
      </c>
      <c r="P2179" s="18">
        <f t="shared" si="236"/>
        <v>5.8381097769536497E-2</v>
      </c>
    </row>
    <row r="2180" spans="2:16" x14ac:dyDescent="0.3">
      <c r="B2180" s="19">
        <v>40999.666666664882</v>
      </c>
      <c r="C2180" s="21">
        <f t="shared" si="231"/>
        <v>3</v>
      </c>
      <c r="D2180" s="21" t="str">
        <f t="shared" si="232"/>
        <v>Shoulder</v>
      </c>
      <c r="E2180" s="21">
        <f t="shared" si="233"/>
        <v>16</v>
      </c>
      <c r="F2180" s="23">
        <v>74.595812620446807</v>
      </c>
      <c r="G2180" s="23">
        <v>2152.6291317608889</v>
      </c>
      <c r="H2180" s="16">
        <f t="shared" si="237"/>
        <v>3.4653350881406177E-2</v>
      </c>
      <c r="I2180" s="23">
        <v>6.8122832398865159</v>
      </c>
      <c r="J2180" s="23">
        <v>48.436263675978559</v>
      </c>
      <c r="K2180" s="23">
        <v>19.736566484517304</v>
      </c>
      <c r="L2180" s="23">
        <v>10.968295985002037</v>
      </c>
      <c r="M2180" s="23">
        <f t="shared" si="234"/>
        <v>17.731401206459218</v>
      </c>
      <c r="N2180" s="23">
        <v>1113.1716723277484</v>
      </c>
      <c r="O2180" s="17">
        <f t="shared" si="235"/>
        <v>2.2048427081352639E-2</v>
      </c>
      <c r="P2180" s="18">
        <f t="shared" si="236"/>
        <v>5.5937726082725604E-2</v>
      </c>
    </row>
    <row r="2181" spans="2:16" x14ac:dyDescent="0.3">
      <c r="B2181" s="19">
        <v>40999.708333331546</v>
      </c>
      <c r="C2181" s="21">
        <f t="shared" ref="C2181:C2244" si="238">MONTH(B2181)</f>
        <v>3</v>
      </c>
      <c r="D2181" s="21" t="str">
        <f t="shared" ref="D2181:D2244" si="239">IF(AND(C2181&gt;5,C2181&lt;7),"Summer",IF(OR(C2181=1,C2181&gt;10),"Winter","Shoulder"))</f>
        <v>Shoulder</v>
      </c>
      <c r="E2181" s="21">
        <f t="shared" ref="E2181:E2244" si="240">HOUR(B2181)</f>
        <v>17</v>
      </c>
      <c r="F2181" s="23">
        <v>75.899864406630243</v>
      </c>
      <c r="G2181" s="23">
        <v>2159.2636476005182</v>
      </c>
      <c r="H2181" s="16">
        <f t="shared" si="237"/>
        <v>3.5150809161713058E-2</v>
      </c>
      <c r="I2181" s="23">
        <v>6.7235049710659931</v>
      </c>
      <c r="J2181" s="23">
        <v>49.787146952961614</v>
      </c>
      <c r="K2181" s="23">
        <v>19.736566484517304</v>
      </c>
      <c r="L2181" s="23">
        <v>11.484569293542307</v>
      </c>
      <c r="M2181" s="23">
        <f t="shared" ref="M2181:M2244" si="241">J2181-K2181-L2181</f>
        <v>18.566011174902002</v>
      </c>
      <c r="N2181" s="23">
        <v>1116.4619421993559</v>
      </c>
      <c r="O2181" s="17">
        <f t="shared" ref="O2181:O2244" si="242">(I2181+M2181)/N2181</f>
        <v>2.2651480708916351E-2</v>
      </c>
      <c r="P2181" s="18">
        <f t="shared" ref="P2181:P2244" si="243">H2181+(1-H2181)*O2181</f>
        <v>5.700607199500006E-2</v>
      </c>
    </row>
    <row r="2182" spans="2:16" x14ac:dyDescent="0.3">
      <c r="B2182" s="19">
        <v>40999.74999999821</v>
      </c>
      <c r="C2182" s="21">
        <f t="shared" si="238"/>
        <v>3</v>
      </c>
      <c r="D2182" s="21" t="str">
        <f t="shared" si="239"/>
        <v>Shoulder</v>
      </c>
      <c r="E2182" s="21">
        <f t="shared" si="240"/>
        <v>18</v>
      </c>
      <c r="F2182" s="23">
        <v>70.953623316583688</v>
      </c>
      <c r="G2182" s="23">
        <v>2164.7924108002094</v>
      </c>
      <c r="H2182" s="16">
        <f t="shared" ref="H2182:H2245" si="244">F2182/G2182</f>
        <v>3.2776178890222496E-2</v>
      </c>
      <c r="I2182" s="23">
        <v>6.78704106460241</v>
      </c>
      <c r="J2182" s="23">
        <v>51.449271864086334</v>
      </c>
      <c r="K2182" s="23">
        <v>19.736566484517304</v>
      </c>
      <c r="L2182" s="23">
        <v>12.119791256604866</v>
      </c>
      <c r="M2182" s="23">
        <f t="shared" si="241"/>
        <v>19.592914122964164</v>
      </c>
      <c r="N2182" s="23">
        <v>1113.1638755838699</v>
      </c>
      <c r="O2182" s="17">
        <f t="shared" si="242"/>
        <v>2.3698177569524453E-2</v>
      </c>
      <c r="P2182" s="18">
        <f t="shared" si="243"/>
        <v>5.5697620752355959E-2</v>
      </c>
    </row>
    <row r="2183" spans="2:16" x14ac:dyDescent="0.3">
      <c r="B2183" s="19">
        <v>40999.791666664874</v>
      </c>
      <c r="C2183" s="21">
        <f t="shared" si="238"/>
        <v>3</v>
      </c>
      <c r="D2183" s="21" t="str">
        <f t="shared" si="239"/>
        <v>Shoulder</v>
      </c>
      <c r="E2183" s="21">
        <f t="shared" si="240"/>
        <v>19</v>
      </c>
      <c r="F2183" s="23">
        <v>68.998296401376891</v>
      </c>
      <c r="G2183" s="23">
        <v>2161.4751528803949</v>
      </c>
      <c r="H2183" s="16">
        <f t="shared" si="244"/>
        <v>3.1921854993072367E-2</v>
      </c>
      <c r="I2183" s="23">
        <v>6.7598987745653805</v>
      </c>
      <c r="J2183" s="23">
        <v>49.157411539239362</v>
      </c>
      <c r="K2183" s="23">
        <v>19.736566484517304</v>
      </c>
      <c r="L2183" s="23">
        <v>11.243900398540921</v>
      </c>
      <c r="M2183" s="23">
        <f t="shared" si="241"/>
        <v>18.176944656181135</v>
      </c>
      <c r="N2183" s="23">
        <v>1119.9014450320174</v>
      </c>
      <c r="O2183" s="17">
        <f t="shared" si="242"/>
        <v>2.2266998173248703E-2</v>
      </c>
      <c r="P2183" s="18">
        <f t="shared" si="243"/>
        <v>5.3478049279503614E-2</v>
      </c>
    </row>
    <row r="2184" spans="2:16" x14ac:dyDescent="0.3">
      <c r="B2184" s="19">
        <v>40999.833333331539</v>
      </c>
      <c r="C2184" s="21">
        <f t="shared" si="238"/>
        <v>3</v>
      </c>
      <c r="D2184" s="21" t="str">
        <f t="shared" si="239"/>
        <v>Shoulder</v>
      </c>
      <c r="E2184" s="21">
        <f t="shared" si="240"/>
        <v>20</v>
      </c>
      <c r="F2184" s="23">
        <v>72.318700173094726</v>
      </c>
      <c r="G2184" s="23">
        <v>2170.3211739999006</v>
      </c>
      <c r="H2184" s="16">
        <f t="shared" si="244"/>
        <v>3.3321658121139464E-2</v>
      </c>
      <c r="I2184" s="23">
        <v>6.9494617999522896</v>
      </c>
      <c r="J2184" s="23">
        <v>48.312613168284763</v>
      </c>
      <c r="K2184" s="23">
        <v>19.736566484517304</v>
      </c>
      <c r="L2184" s="23">
        <v>10.921039898708385</v>
      </c>
      <c r="M2184" s="23">
        <f t="shared" si="241"/>
        <v>17.655006785059072</v>
      </c>
      <c r="N2184" s="23">
        <v>1183.7843844315928</v>
      </c>
      <c r="O2184" s="17">
        <f t="shared" si="242"/>
        <v>2.078458620386809E-2</v>
      </c>
      <c r="P2184" s="18">
        <f t="shared" si="243"/>
        <v>5.3413667449332909E-2</v>
      </c>
    </row>
    <row r="2185" spans="2:16" x14ac:dyDescent="0.3">
      <c r="B2185" s="19">
        <v>40999.874999998203</v>
      </c>
      <c r="C2185" s="21">
        <f t="shared" si="238"/>
        <v>3</v>
      </c>
      <c r="D2185" s="21" t="str">
        <f t="shared" si="239"/>
        <v>Shoulder</v>
      </c>
      <c r="E2185" s="21">
        <f t="shared" si="240"/>
        <v>21</v>
      </c>
      <c r="F2185" s="23">
        <v>70.894330875154338</v>
      </c>
      <c r="G2185" s="23">
        <v>2226.714558636751</v>
      </c>
      <c r="H2185" s="16">
        <f t="shared" si="244"/>
        <v>3.183808656577769E-2</v>
      </c>
      <c r="I2185" s="23">
        <v>6.9649736622591041</v>
      </c>
      <c r="J2185" s="23">
        <v>49.07956556387925</v>
      </c>
      <c r="K2185" s="23">
        <v>19.736566484517304</v>
      </c>
      <c r="L2185" s="23">
        <v>11.214149642172492</v>
      </c>
      <c r="M2185" s="23">
        <f t="shared" si="241"/>
        <v>18.128849437189452</v>
      </c>
      <c r="N2185" s="23">
        <v>1144.0815887471208</v>
      </c>
      <c r="O2185" s="17">
        <f t="shared" si="242"/>
        <v>2.1933595773469882E-2</v>
      </c>
      <c r="P2185" s="18">
        <f t="shared" si="243"/>
        <v>5.3073358618313062E-2</v>
      </c>
    </row>
    <row r="2186" spans="2:16" x14ac:dyDescent="0.3">
      <c r="B2186" s="19">
        <v>40999.916666664867</v>
      </c>
      <c r="C2186" s="21">
        <f t="shared" si="238"/>
        <v>3</v>
      </c>
      <c r="D2186" s="21" t="str">
        <f t="shared" si="239"/>
        <v>Shoulder</v>
      </c>
      <c r="E2186" s="21">
        <f t="shared" si="240"/>
        <v>22</v>
      </c>
      <c r="F2186" s="23">
        <v>64.154516227396144</v>
      </c>
      <c r="G2186" s="23">
        <v>2212.3397743175537</v>
      </c>
      <c r="H2186" s="16">
        <f t="shared" si="244"/>
        <v>2.8998491539205841E-2</v>
      </c>
      <c r="I2186" s="23">
        <v>6.9595317537990367</v>
      </c>
      <c r="J2186" s="23">
        <v>46.624893133033893</v>
      </c>
      <c r="K2186" s="23">
        <v>19.736566484517304</v>
      </c>
      <c r="L2186" s="23">
        <v>10.276036128704947</v>
      </c>
      <c r="M2186" s="23">
        <f t="shared" si="241"/>
        <v>16.612290519811644</v>
      </c>
      <c r="N2186" s="23">
        <v>1045.3307560575204</v>
      </c>
      <c r="O2186" s="17">
        <f t="shared" si="242"/>
        <v>2.2549630475345566E-2</v>
      </c>
      <c r="P2186" s="18">
        <f t="shared" si="243"/>
        <v>5.0894216745999879E-2</v>
      </c>
    </row>
    <row r="2187" spans="2:16" x14ac:dyDescent="0.3">
      <c r="B2187" s="19">
        <v>40999.958333331531</v>
      </c>
      <c r="C2187" s="21">
        <f t="shared" si="238"/>
        <v>3</v>
      </c>
      <c r="D2187" s="21" t="str">
        <f t="shared" si="239"/>
        <v>Shoulder</v>
      </c>
      <c r="E2187" s="21">
        <f t="shared" si="240"/>
        <v>23</v>
      </c>
      <c r="F2187" s="23">
        <v>64.684051578903635</v>
      </c>
      <c r="G2187" s="23">
        <v>2131.6198316020623</v>
      </c>
      <c r="H2187" s="16">
        <f t="shared" si="244"/>
        <v>3.0345022419072269E-2</v>
      </c>
      <c r="I2187" s="23">
        <v>6.6487251727416252</v>
      </c>
      <c r="J2187" s="23">
        <v>46.428763363017787</v>
      </c>
      <c r="K2187" s="23">
        <v>19.736566484517304</v>
      </c>
      <c r="L2187" s="23">
        <v>10.201080307580566</v>
      </c>
      <c r="M2187" s="23">
        <f t="shared" si="241"/>
        <v>16.491116570919914</v>
      </c>
      <c r="N2187" s="23">
        <v>968.34003801950894</v>
      </c>
      <c r="O2187" s="17">
        <f t="shared" si="242"/>
        <v>2.3896400887221544E-2</v>
      </c>
      <c r="P2187" s="18">
        <f t="shared" si="243"/>
        <v>5.3516286485635937E-2</v>
      </c>
    </row>
    <row r="2188" spans="2:16" x14ac:dyDescent="0.3">
      <c r="B2188" s="19">
        <v>41000</v>
      </c>
      <c r="C2188" s="21">
        <f t="shared" si="238"/>
        <v>4</v>
      </c>
      <c r="D2188" s="21" t="str">
        <f t="shared" si="239"/>
        <v>Shoulder</v>
      </c>
      <c r="E2188" s="21">
        <f t="shared" si="240"/>
        <v>0</v>
      </c>
      <c r="F2188" s="23">
        <v>63.211733841826074</v>
      </c>
      <c r="G2188" s="23">
        <v>2060.8516626460146</v>
      </c>
      <c r="H2188" s="16">
        <f t="shared" si="244"/>
        <v>3.067262675308996E-2</v>
      </c>
      <c r="I2188" s="23">
        <v>6.4952370852898955</v>
      </c>
      <c r="J2188" s="23">
        <v>48.300694847547383</v>
      </c>
      <c r="K2188" s="23">
        <v>19.736566484517304</v>
      </c>
      <c r="L2188" s="23">
        <v>10.916485018961058</v>
      </c>
      <c r="M2188" s="23">
        <f t="shared" si="241"/>
        <v>17.647643344069021</v>
      </c>
      <c r="N2188" s="23">
        <v>902.9512042203603</v>
      </c>
      <c r="O2188" s="17">
        <f t="shared" si="242"/>
        <v>2.673774653216696E-2</v>
      </c>
      <c r="P2188" s="18">
        <f t="shared" si="243"/>
        <v>5.6590256365657038E-2</v>
      </c>
    </row>
    <row r="2189" spans="2:16" x14ac:dyDescent="0.3">
      <c r="B2189" s="19">
        <v>41000.041666666664</v>
      </c>
      <c r="C2189" s="21">
        <f t="shared" si="238"/>
        <v>4</v>
      </c>
      <c r="D2189" s="21" t="str">
        <f t="shared" si="239"/>
        <v>Shoulder</v>
      </c>
      <c r="E2189" s="21">
        <f t="shared" si="240"/>
        <v>1</v>
      </c>
      <c r="F2189" s="23">
        <v>61.678627648858395</v>
      </c>
      <c r="G2189" s="23">
        <v>2047.5826309667559</v>
      </c>
      <c r="H2189" s="16">
        <f t="shared" si="244"/>
        <v>3.0122656207401573E-2</v>
      </c>
      <c r="I2189" s="23">
        <v>6.3933402598560711</v>
      </c>
      <c r="J2189" s="23">
        <v>46.227945365805404</v>
      </c>
      <c r="K2189" s="23">
        <v>19.736566484517304</v>
      </c>
      <c r="L2189" s="23">
        <v>10.124332764989905</v>
      </c>
      <c r="M2189" s="23">
        <f t="shared" si="241"/>
        <v>16.367046116298194</v>
      </c>
      <c r="N2189" s="23">
        <v>870.32339911081351</v>
      </c>
      <c r="O2189" s="17">
        <f t="shared" si="242"/>
        <v>2.6151642480723776E-2</v>
      </c>
      <c r="P2189" s="18">
        <f t="shared" si="243"/>
        <v>5.5486541752419627E-2</v>
      </c>
    </row>
    <row r="2190" spans="2:16" x14ac:dyDescent="0.3">
      <c r="B2190" s="19">
        <v>41000.083333333328</v>
      </c>
      <c r="C2190" s="21">
        <f t="shared" si="238"/>
        <v>4</v>
      </c>
      <c r="D2190" s="21" t="str">
        <f t="shared" si="239"/>
        <v>Shoulder</v>
      </c>
      <c r="E2190" s="21">
        <f t="shared" si="240"/>
        <v>2</v>
      </c>
      <c r="F2190" s="23">
        <v>61.084966387521263</v>
      </c>
      <c r="G2190" s="23">
        <v>1931.4786037732401</v>
      </c>
      <c r="H2190" s="16">
        <f t="shared" si="244"/>
        <v>3.1626012459153689E-2</v>
      </c>
      <c r="I2190" s="23">
        <v>6.2973970922873512</v>
      </c>
      <c r="J2190" s="23">
        <v>57.322161369993118</v>
      </c>
      <c r="K2190" s="23">
        <v>19.736566484517304</v>
      </c>
      <c r="L2190" s="23">
        <v>14.36426059571563</v>
      </c>
      <c r="M2190" s="23">
        <f t="shared" si="241"/>
        <v>23.221334289760186</v>
      </c>
      <c r="N2190" s="23">
        <v>863.70912195191534</v>
      </c>
      <c r="O2190" s="17">
        <f t="shared" si="242"/>
        <v>3.4176704438801692E-2</v>
      </c>
      <c r="P2190" s="18">
        <f t="shared" si="243"/>
        <v>6.4721844017561037E-2</v>
      </c>
    </row>
    <row r="2191" spans="2:16" x14ac:dyDescent="0.3">
      <c r="B2191" s="19">
        <v>41000.124999999993</v>
      </c>
      <c r="C2191" s="21">
        <f t="shared" si="238"/>
        <v>4</v>
      </c>
      <c r="D2191" s="21" t="str">
        <f t="shared" si="239"/>
        <v>Shoulder</v>
      </c>
      <c r="E2191" s="21">
        <f t="shared" si="240"/>
        <v>3</v>
      </c>
      <c r="F2191" s="23">
        <v>58.071801382826159</v>
      </c>
      <c r="G2191" s="23">
        <v>1930.372851133302</v>
      </c>
      <c r="H2191" s="16">
        <f t="shared" si="244"/>
        <v>3.0083204573009201E-2</v>
      </c>
      <c r="I2191" s="23">
        <v>6.1542868560534965</v>
      </c>
      <c r="J2191" s="23">
        <v>55.350305442056055</v>
      </c>
      <c r="K2191" s="23">
        <v>19.736566484517304</v>
      </c>
      <c r="L2191" s="23">
        <v>13.610667297740719</v>
      </c>
      <c r="M2191" s="23">
        <f t="shared" si="241"/>
        <v>22.003071659798032</v>
      </c>
      <c r="N2191" s="23">
        <v>882.69803481361214</v>
      </c>
      <c r="O2191" s="17">
        <f t="shared" si="242"/>
        <v>3.1899197013389918E-2</v>
      </c>
      <c r="P2191" s="18">
        <f t="shared" si="243"/>
        <v>6.1022771516930585E-2</v>
      </c>
    </row>
    <row r="2192" spans="2:16" x14ac:dyDescent="0.3">
      <c r="B2192" s="19">
        <v>41000.166666666657</v>
      </c>
      <c r="C2192" s="21">
        <f t="shared" si="238"/>
        <v>4</v>
      </c>
      <c r="D2192" s="21" t="str">
        <f t="shared" si="239"/>
        <v>Shoulder</v>
      </c>
      <c r="E2192" s="21">
        <f t="shared" si="240"/>
        <v>4</v>
      </c>
      <c r="F2192" s="23">
        <v>55.940954943238182</v>
      </c>
      <c r="G2192" s="23">
        <v>1925.949840573549</v>
      </c>
      <c r="H2192" s="16">
        <f t="shared" si="244"/>
        <v>2.9045904397270769E-2</v>
      </c>
      <c r="I2192" s="23">
        <v>6.1832160364062485</v>
      </c>
      <c r="J2192" s="23">
        <v>55.573168716466313</v>
      </c>
      <c r="K2192" s="23">
        <v>19.736566484517304</v>
      </c>
      <c r="L2192" s="23">
        <v>13.695839985856946</v>
      </c>
      <c r="M2192" s="23">
        <f t="shared" si="241"/>
        <v>22.140762246092063</v>
      </c>
      <c r="N2192" s="23">
        <v>896.05037759011475</v>
      </c>
      <c r="O2192" s="17">
        <f t="shared" si="242"/>
        <v>3.1609805643600435E-2</v>
      </c>
      <c r="P2192" s="18">
        <f t="shared" si="243"/>
        <v>5.9737574648130877E-2</v>
      </c>
    </row>
    <row r="2193" spans="2:16" x14ac:dyDescent="0.3">
      <c r="B2193" s="19">
        <v>41000.208333333321</v>
      </c>
      <c r="C2193" s="21">
        <f t="shared" si="238"/>
        <v>4</v>
      </c>
      <c r="D2193" s="21" t="str">
        <f t="shared" si="239"/>
        <v>Shoulder</v>
      </c>
      <c r="E2193" s="21">
        <f t="shared" si="240"/>
        <v>5</v>
      </c>
      <c r="F2193" s="23">
        <v>62.763875174720184</v>
      </c>
      <c r="G2193" s="23">
        <v>1938.1131196128699</v>
      </c>
      <c r="H2193" s="16">
        <f t="shared" si="244"/>
        <v>3.2384010272453558E-2</v>
      </c>
      <c r="I2193" s="23">
        <v>6.3345408706322068</v>
      </c>
      <c r="J2193" s="23">
        <v>57.140219675842374</v>
      </c>
      <c r="K2193" s="23">
        <v>19.736566484517304</v>
      </c>
      <c r="L2193" s="23">
        <v>14.294727097151336</v>
      </c>
      <c r="M2193" s="23">
        <f t="shared" si="241"/>
        <v>23.108926094173732</v>
      </c>
      <c r="N2193" s="23">
        <v>921.72525282369793</v>
      </c>
      <c r="O2193" s="17">
        <f t="shared" si="242"/>
        <v>3.1943864914849747E-2</v>
      </c>
      <c r="P2193" s="18">
        <f t="shared" si="243"/>
        <v>6.3293404737758935E-2</v>
      </c>
    </row>
    <row r="2194" spans="2:16" x14ac:dyDescent="0.3">
      <c r="B2194" s="19">
        <v>41000.249999999985</v>
      </c>
      <c r="C2194" s="21">
        <f t="shared" si="238"/>
        <v>4</v>
      </c>
      <c r="D2194" s="21" t="str">
        <f t="shared" si="239"/>
        <v>Shoulder</v>
      </c>
      <c r="E2194" s="21">
        <f t="shared" si="240"/>
        <v>6</v>
      </c>
      <c r="F2194" s="23">
        <v>67.087093594362543</v>
      </c>
      <c r="G2194" s="23">
        <v>1982.3432252103994</v>
      </c>
      <c r="H2194" s="16">
        <f t="shared" si="244"/>
        <v>3.3842319907664897E-2</v>
      </c>
      <c r="I2194" s="23">
        <v>6.4777531985585419</v>
      </c>
      <c r="J2194" s="23">
        <v>56.407750669018533</v>
      </c>
      <c r="K2194" s="23">
        <v>19.736566484517304</v>
      </c>
      <c r="L2194" s="23">
        <v>14.014796029827231</v>
      </c>
      <c r="M2194" s="23">
        <f t="shared" si="241"/>
        <v>22.656388154673998</v>
      </c>
      <c r="N2194" s="23">
        <v>990.27863204577966</v>
      </c>
      <c r="O2194" s="17">
        <f t="shared" si="242"/>
        <v>2.9420145412049743E-2</v>
      </c>
      <c r="P2194" s="18">
        <f t="shared" si="243"/>
        <v>6.2266819346950032E-2</v>
      </c>
    </row>
    <row r="2195" spans="2:16" x14ac:dyDescent="0.3">
      <c r="B2195" s="19">
        <v>41000.29166666665</v>
      </c>
      <c r="C2195" s="21">
        <f t="shared" si="238"/>
        <v>4</v>
      </c>
      <c r="D2195" s="21" t="str">
        <f t="shared" si="239"/>
        <v>Shoulder</v>
      </c>
      <c r="E2195" s="21">
        <f t="shared" si="240"/>
        <v>7</v>
      </c>
      <c r="F2195" s="23">
        <v>69.601275559765867</v>
      </c>
      <c r="G2195" s="23">
        <v>2052.005641526509</v>
      </c>
      <c r="H2195" s="16">
        <f t="shared" si="244"/>
        <v>3.3918657020839738E-2</v>
      </c>
      <c r="I2195" s="23">
        <v>6.7353549510905193</v>
      </c>
      <c r="J2195" s="23">
        <v>59.343825707458741</v>
      </c>
      <c r="K2195" s="23">
        <v>19.736566484517304</v>
      </c>
      <c r="L2195" s="23">
        <v>15.136889403877522</v>
      </c>
      <c r="M2195" s="23">
        <f t="shared" si="241"/>
        <v>24.470369819063915</v>
      </c>
      <c r="N2195" s="23">
        <v>1070.0878426333597</v>
      </c>
      <c r="O2195" s="17">
        <f t="shared" si="242"/>
        <v>2.9161834689534302E-2</v>
      </c>
      <c r="P2195" s="18">
        <f t="shared" si="243"/>
        <v>6.2091361441441298E-2</v>
      </c>
    </row>
    <row r="2196" spans="2:16" x14ac:dyDescent="0.3">
      <c r="B2196" s="19">
        <v>41000.333333333314</v>
      </c>
      <c r="C2196" s="21">
        <f t="shared" si="238"/>
        <v>4</v>
      </c>
      <c r="D2196" s="21" t="str">
        <f t="shared" si="239"/>
        <v>Shoulder</v>
      </c>
      <c r="E2196" s="21">
        <f t="shared" si="240"/>
        <v>8</v>
      </c>
      <c r="F2196" s="23">
        <v>78.663296428793487</v>
      </c>
      <c r="G2196" s="23">
        <v>2154.8406370407652</v>
      </c>
      <c r="H2196" s="16">
        <f t="shared" si="244"/>
        <v>3.6505389343697132E-2</v>
      </c>
      <c r="I2196" s="23">
        <v>7.0105952025418867</v>
      </c>
      <c r="J2196" s="23">
        <v>59.824901160492686</v>
      </c>
      <c r="K2196" s="23">
        <v>19.736566484517304</v>
      </c>
      <c r="L2196" s="23">
        <v>15.320744234288943</v>
      </c>
      <c r="M2196" s="23">
        <f t="shared" si="241"/>
        <v>24.767590441686437</v>
      </c>
      <c r="N2196" s="23">
        <v>1156.9222199395197</v>
      </c>
      <c r="O2196" s="17">
        <f t="shared" si="242"/>
        <v>2.7467866980625186E-2</v>
      </c>
      <c r="P2196" s="18">
        <f t="shared" si="243"/>
        <v>6.2970531145753711E-2</v>
      </c>
    </row>
    <row r="2197" spans="2:16" x14ac:dyDescent="0.3">
      <c r="B2197" s="19">
        <v>41000.374999999978</v>
      </c>
      <c r="C2197" s="21">
        <f t="shared" si="238"/>
        <v>4</v>
      </c>
      <c r="D2197" s="21" t="str">
        <f t="shared" si="239"/>
        <v>Shoulder</v>
      </c>
      <c r="E2197" s="21">
        <f t="shared" si="240"/>
        <v>9</v>
      </c>
      <c r="F2197" s="23">
        <v>78.420479938992756</v>
      </c>
      <c r="G2197" s="23">
        <v>2265.4159010345898</v>
      </c>
      <c r="H2197" s="16">
        <f t="shared" si="244"/>
        <v>3.4616372165119445E-2</v>
      </c>
      <c r="I2197" s="23">
        <v>7.3789711716812354</v>
      </c>
      <c r="J2197" s="23">
        <v>60.564281076343661</v>
      </c>
      <c r="K2197" s="23">
        <v>19.736566484517304</v>
      </c>
      <c r="L2197" s="23">
        <v>15.603316475672459</v>
      </c>
      <c r="M2197" s="23">
        <f t="shared" si="241"/>
        <v>25.2243981161539</v>
      </c>
      <c r="N2197" s="23">
        <v>1231.9258084604978</v>
      </c>
      <c r="O2197" s="17">
        <f t="shared" si="242"/>
        <v>2.6465367527756096E-2</v>
      </c>
      <c r="P2197" s="18">
        <f t="shared" si="243"/>
        <v>6.016560468104807E-2</v>
      </c>
    </row>
    <row r="2198" spans="2:16" x14ac:dyDescent="0.3">
      <c r="B2198" s="19">
        <v>41000.416666666642</v>
      </c>
      <c r="C2198" s="21">
        <f t="shared" si="238"/>
        <v>4</v>
      </c>
      <c r="D2198" s="21" t="str">
        <f t="shared" si="239"/>
        <v>Shoulder</v>
      </c>
      <c r="E2198" s="21">
        <f t="shared" si="240"/>
        <v>10</v>
      </c>
      <c r="F2198" s="23">
        <v>85.52254383335486</v>
      </c>
      <c r="G2198" s="23">
        <v>2336.184069990637</v>
      </c>
      <c r="H2198" s="16">
        <f t="shared" si="244"/>
        <v>3.6607793423442711E-2</v>
      </c>
      <c r="I2198" s="23">
        <v>7.493797373439814</v>
      </c>
      <c r="J2198" s="23">
        <v>61.146719054266264</v>
      </c>
      <c r="K2198" s="23">
        <v>19.736566484517304</v>
      </c>
      <c r="L2198" s="23">
        <v>15.825909490927751</v>
      </c>
      <c r="M2198" s="23">
        <f t="shared" si="241"/>
        <v>25.58424307882121</v>
      </c>
      <c r="N2198" s="23">
        <v>1244.675438045319</v>
      </c>
      <c r="O2198" s="17">
        <f t="shared" si="242"/>
        <v>2.6575635254928717E-2</v>
      </c>
      <c r="P2198" s="18">
        <f t="shared" si="243"/>
        <v>6.2210553312862238E-2</v>
      </c>
    </row>
    <row r="2199" spans="2:16" x14ac:dyDescent="0.3">
      <c r="B2199" s="19">
        <v>41000.458333333307</v>
      </c>
      <c r="C2199" s="21">
        <f t="shared" si="238"/>
        <v>4</v>
      </c>
      <c r="D2199" s="21" t="str">
        <f t="shared" si="239"/>
        <v>Shoulder</v>
      </c>
      <c r="E2199" s="21">
        <f t="shared" si="240"/>
        <v>11</v>
      </c>
      <c r="F2199" s="23">
        <v>85.652443071624404</v>
      </c>
      <c r="G2199" s="23">
        <v>2364.9336386290315</v>
      </c>
      <c r="H2199" s="16">
        <f t="shared" si="244"/>
        <v>3.621769409194827E-2</v>
      </c>
      <c r="I2199" s="23">
        <v>7.4905947657808412</v>
      </c>
      <c r="J2199" s="23">
        <v>60.603708712838063</v>
      </c>
      <c r="K2199" s="23">
        <v>19.736566484517304</v>
      </c>
      <c r="L2199" s="23">
        <v>15.618384717827587</v>
      </c>
      <c r="M2199" s="23">
        <f t="shared" si="241"/>
        <v>25.248757510493171</v>
      </c>
      <c r="N2199" s="23">
        <v>1237.1320797875783</v>
      </c>
      <c r="O2199" s="17">
        <f t="shared" si="242"/>
        <v>2.6463910209082543E-2</v>
      </c>
      <c r="P2199" s="18">
        <f t="shared" si="243"/>
        <v>6.1723142496601477E-2</v>
      </c>
    </row>
    <row r="2200" spans="2:16" x14ac:dyDescent="0.3">
      <c r="B2200" s="19">
        <v>41000.499999999971</v>
      </c>
      <c r="C2200" s="21">
        <f t="shared" si="238"/>
        <v>4</v>
      </c>
      <c r="D2200" s="21" t="str">
        <f t="shared" si="239"/>
        <v>Shoulder</v>
      </c>
      <c r="E2200" s="21">
        <f t="shared" si="240"/>
        <v>12</v>
      </c>
      <c r="F2200" s="23">
        <v>82.902185026040073</v>
      </c>
      <c r="G2200" s="23">
        <v>2353.8761122296492</v>
      </c>
      <c r="H2200" s="16">
        <f t="shared" si="244"/>
        <v>3.5219434274947073E-2</v>
      </c>
      <c r="I2200" s="23">
        <v>7.4690266239214029</v>
      </c>
      <c r="J2200" s="23">
        <v>59.635097829571336</v>
      </c>
      <c r="K2200" s="23">
        <v>19.736566484517304</v>
      </c>
      <c r="L2200" s="23">
        <v>15.24820621764729</v>
      </c>
      <c r="M2200" s="23">
        <f t="shared" si="241"/>
        <v>24.650325127406742</v>
      </c>
      <c r="N2200" s="23">
        <v>1221.8129305635541</v>
      </c>
      <c r="O2200" s="17">
        <f t="shared" si="242"/>
        <v>2.6288272899938358E-2</v>
      </c>
      <c r="P2200" s="18">
        <f t="shared" si="243"/>
        <v>6.0581849075284175E-2</v>
      </c>
    </row>
    <row r="2201" spans="2:16" x14ac:dyDescent="0.3">
      <c r="B2201" s="19">
        <v>41000.541666666635</v>
      </c>
      <c r="C2201" s="21">
        <f t="shared" si="238"/>
        <v>4</v>
      </c>
      <c r="D2201" s="21" t="str">
        <f t="shared" si="239"/>
        <v>Shoulder</v>
      </c>
      <c r="E2201" s="21">
        <f t="shared" si="240"/>
        <v>13</v>
      </c>
      <c r="F2201" s="23">
        <v>84.936667664974124</v>
      </c>
      <c r="G2201" s="23">
        <v>2341.7128331903282</v>
      </c>
      <c r="H2201" s="16">
        <f t="shared" si="244"/>
        <v>3.6271171452418094E-2</v>
      </c>
      <c r="I2201" s="23">
        <v>7.3717992337752909</v>
      </c>
      <c r="J2201" s="23">
        <v>59.161802865438126</v>
      </c>
      <c r="K2201" s="23">
        <v>19.736566484517304</v>
      </c>
      <c r="L2201" s="23">
        <v>15.067324892656568</v>
      </c>
      <c r="M2201" s="23">
        <f t="shared" si="241"/>
        <v>24.357911488264254</v>
      </c>
      <c r="N2201" s="23">
        <v>1193.0018940641962</v>
      </c>
      <c r="O2201" s="17">
        <f t="shared" si="242"/>
        <v>2.6596530047363152E-2</v>
      </c>
      <c r="P2201" s="18">
        <f t="shared" si="243"/>
        <v>6.1903014198393946E-2</v>
      </c>
    </row>
    <row r="2202" spans="2:16" x14ac:dyDescent="0.3">
      <c r="B2202" s="19">
        <v>41000.583333333299</v>
      </c>
      <c r="C2202" s="21">
        <f t="shared" si="238"/>
        <v>4</v>
      </c>
      <c r="D2202" s="21" t="str">
        <f t="shared" si="239"/>
        <v>Shoulder</v>
      </c>
      <c r="E2202" s="21">
        <f t="shared" si="240"/>
        <v>14</v>
      </c>
      <c r="F2202" s="23">
        <v>85.411306940623192</v>
      </c>
      <c r="G2202" s="23">
        <v>2295.271222312922</v>
      </c>
      <c r="H2202" s="16">
        <f t="shared" si="244"/>
        <v>3.7211858062924291E-2</v>
      </c>
      <c r="I2202" s="23">
        <v>7.2553408340031931</v>
      </c>
      <c r="J2202" s="23">
        <v>58.581955842093933</v>
      </c>
      <c r="K2202" s="23">
        <v>19.736566484517304</v>
      </c>
      <c r="L2202" s="23">
        <v>14.845722074493258</v>
      </c>
      <c r="M2202" s="23">
        <f t="shared" si="241"/>
        <v>23.999667283083369</v>
      </c>
      <c r="N2202" s="23">
        <v>1163.2133218302274</v>
      </c>
      <c r="O2202" s="17">
        <f t="shared" si="242"/>
        <v>2.6869541063980585E-2</v>
      </c>
      <c r="P2202" s="18">
        <f t="shared" si="243"/>
        <v>6.3081533578616122E-2</v>
      </c>
    </row>
    <row r="2203" spans="2:16" x14ac:dyDescent="0.3">
      <c r="B2203" s="19">
        <v>41000.624999999964</v>
      </c>
      <c r="C2203" s="21">
        <f t="shared" si="238"/>
        <v>4</v>
      </c>
      <c r="D2203" s="21" t="str">
        <f t="shared" si="239"/>
        <v>Shoulder</v>
      </c>
      <c r="E2203" s="21">
        <f t="shared" si="240"/>
        <v>15</v>
      </c>
      <c r="F2203" s="23">
        <v>84.108901806491275</v>
      </c>
      <c r="G2203" s="23">
        <v>2270.9446642342809</v>
      </c>
      <c r="H2203" s="16">
        <f t="shared" si="244"/>
        <v>3.7036966655834912E-2</v>
      </c>
      <c r="I2203" s="23">
        <v>7.2079283500198086</v>
      </c>
      <c r="J2203" s="23">
        <v>58.119849639380654</v>
      </c>
      <c r="K2203" s="23">
        <v>19.736566484517304</v>
      </c>
      <c r="L2203" s="23">
        <v>14.669116810191985</v>
      </c>
      <c r="M2203" s="23">
        <f t="shared" si="241"/>
        <v>23.714166344671362</v>
      </c>
      <c r="N2203" s="23">
        <v>1144.7434490900921</v>
      </c>
      <c r="O2203" s="17">
        <f t="shared" si="242"/>
        <v>2.701224865647393E-2</v>
      </c>
      <c r="P2203" s="18">
        <f t="shared" si="243"/>
        <v>6.3048763559519896E-2</v>
      </c>
    </row>
    <row r="2204" spans="2:16" x14ac:dyDescent="0.3">
      <c r="B2204" s="19">
        <v>41000.666666666628</v>
      </c>
      <c r="C2204" s="21">
        <f t="shared" si="238"/>
        <v>4</v>
      </c>
      <c r="D2204" s="21" t="str">
        <f t="shared" si="239"/>
        <v>Shoulder</v>
      </c>
      <c r="E2204" s="21">
        <f t="shared" si="240"/>
        <v>16</v>
      </c>
      <c r="F2204" s="23">
        <v>82.944886585806657</v>
      </c>
      <c r="G2204" s="23">
        <v>2253.2526219952688</v>
      </c>
      <c r="H2204" s="16">
        <f t="shared" si="244"/>
        <v>3.6811179437287622E-2</v>
      </c>
      <c r="I2204" s="23">
        <v>7.2119949015984446</v>
      </c>
      <c r="J2204" s="23">
        <v>57.663248937421841</v>
      </c>
      <c r="K2204" s="23">
        <v>19.736566484517304</v>
      </c>
      <c r="L2204" s="23">
        <v>14.49461560857185</v>
      </c>
      <c r="M2204" s="23">
        <f t="shared" si="241"/>
        <v>23.432066844332688</v>
      </c>
      <c r="N2204" s="23">
        <v>1146.4000689855659</v>
      </c>
      <c r="O2204" s="17">
        <f t="shared" si="242"/>
        <v>2.6730687283582993E-2</v>
      </c>
      <c r="P2204" s="18">
        <f t="shared" si="243"/>
        <v>6.2557878594792615E-2</v>
      </c>
    </row>
    <row r="2205" spans="2:16" x14ac:dyDescent="0.3">
      <c r="B2205" s="19">
        <v>41000.708333333292</v>
      </c>
      <c r="C2205" s="21">
        <f t="shared" si="238"/>
        <v>4</v>
      </c>
      <c r="D2205" s="21" t="str">
        <f t="shared" si="239"/>
        <v>Shoulder</v>
      </c>
      <c r="E2205" s="21">
        <f t="shared" si="240"/>
        <v>17</v>
      </c>
      <c r="F2205" s="23">
        <v>81.222958314588851</v>
      </c>
      <c r="G2205" s="23">
        <v>2246.6181061556395</v>
      </c>
      <c r="H2205" s="16">
        <f t="shared" si="244"/>
        <v>3.6153433506140344E-2</v>
      </c>
      <c r="I2205" s="23">
        <v>7.2823080261644924</v>
      </c>
      <c r="J2205" s="23">
        <v>56.117648226024592</v>
      </c>
      <c r="K2205" s="23">
        <v>19.736566484517304</v>
      </c>
      <c r="L2205" s="23">
        <v>13.903926237734915</v>
      </c>
      <c r="M2205" s="23">
        <f t="shared" si="241"/>
        <v>22.477155503772373</v>
      </c>
      <c r="N2205" s="23">
        <v>1163.6196571862026</v>
      </c>
      <c r="O2205" s="17">
        <f t="shared" si="242"/>
        <v>2.5574906152668019E-2</v>
      </c>
      <c r="P2205" s="18">
        <f t="shared" si="243"/>
        <v>6.0803718989792102E-2</v>
      </c>
    </row>
    <row r="2206" spans="2:16" x14ac:dyDescent="0.3">
      <c r="B2206" s="19">
        <v>41000.749999999956</v>
      </c>
      <c r="C2206" s="21">
        <f t="shared" si="238"/>
        <v>4</v>
      </c>
      <c r="D2206" s="21" t="str">
        <f t="shared" si="239"/>
        <v>Shoulder</v>
      </c>
      <c r="E2206" s="21">
        <f t="shared" si="240"/>
        <v>18</v>
      </c>
      <c r="F2206" s="23">
        <v>83.742178543897438</v>
      </c>
      <c r="G2206" s="23">
        <v>2263.204395754713</v>
      </c>
      <c r="H2206" s="16">
        <f t="shared" si="244"/>
        <v>3.7001597690858076E-2</v>
      </c>
      <c r="I2206" s="23">
        <v>7.3842404788336413</v>
      </c>
      <c r="J2206" s="23">
        <v>56.007329484063924</v>
      </c>
      <c r="K2206" s="23">
        <v>19.736566484517304</v>
      </c>
      <c r="L2206" s="23">
        <v>13.861765213998479</v>
      </c>
      <c r="M2206" s="23">
        <f t="shared" si="241"/>
        <v>22.408997785548138</v>
      </c>
      <c r="N2206" s="23">
        <v>1160.6046689629538</v>
      </c>
      <c r="O2206" s="17">
        <f t="shared" si="242"/>
        <v>2.5670444950909265E-2</v>
      </c>
      <c r="P2206" s="18">
        <f t="shared" si="243"/>
        <v>6.1722195165148479E-2</v>
      </c>
    </row>
    <row r="2207" spans="2:16" x14ac:dyDescent="0.3">
      <c r="B2207" s="19">
        <v>41000.791666666621</v>
      </c>
      <c r="C2207" s="21">
        <f t="shared" si="238"/>
        <v>4</v>
      </c>
      <c r="D2207" s="21" t="str">
        <f t="shared" si="239"/>
        <v>Shoulder</v>
      </c>
      <c r="E2207" s="21">
        <f t="shared" si="240"/>
        <v>19</v>
      </c>
      <c r="F2207" s="23">
        <v>85.35879786679854</v>
      </c>
      <c r="G2207" s="23">
        <v>2282.0021906336633</v>
      </c>
      <c r="H2207" s="16">
        <f t="shared" si="244"/>
        <v>3.7405221702743512E-2</v>
      </c>
      <c r="I2207" s="23">
        <v>7.4855339608833784</v>
      </c>
      <c r="J2207" s="23">
        <v>56.589413601423544</v>
      </c>
      <c r="K2207" s="23">
        <v>19.736566484517304</v>
      </c>
      <c r="L2207" s="23">
        <v>14.084222992726144</v>
      </c>
      <c r="M2207" s="23">
        <f t="shared" si="241"/>
        <v>22.768624124180096</v>
      </c>
      <c r="N2207" s="23">
        <v>1187.2167479074574</v>
      </c>
      <c r="O2207" s="17">
        <f t="shared" si="242"/>
        <v>2.5483264229879076E-2</v>
      </c>
      <c r="P2207" s="18">
        <f t="shared" si="243"/>
        <v>6.1935278784394365E-2</v>
      </c>
    </row>
    <row r="2208" spans="2:16" x14ac:dyDescent="0.3">
      <c r="B2208" s="19">
        <v>41000.833333333285</v>
      </c>
      <c r="C2208" s="21">
        <f t="shared" si="238"/>
        <v>4</v>
      </c>
      <c r="D2208" s="21" t="str">
        <f t="shared" si="239"/>
        <v>Shoulder</v>
      </c>
      <c r="E2208" s="21">
        <f t="shared" si="240"/>
        <v>20</v>
      </c>
      <c r="F2208" s="23">
        <v>87.094291189997747</v>
      </c>
      <c r="G2208" s="23">
        <v>2318.4920277516253</v>
      </c>
      <c r="H2208" s="16">
        <f t="shared" si="244"/>
        <v>3.7565059593695507E-2</v>
      </c>
      <c r="I2208" s="23">
        <v>7.8276788843661445</v>
      </c>
      <c r="J2208" s="23">
        <v>57.595064850668813</v>
      </c>
      <c r="K2208" s="23">
        <v>19.736566484517304</v>
      </c>
      <c r="L2208" s="23">
        <v>14.468557380849617</v>
      </c>
      <c r="M2208" s="23">
        <f t="shared" si="241"/>
        <v>23.389940985301891</v>
      </c>
      <c r="N2208" s="23">
        <v>1281.1820886859334</v>
      </c>
      <c r="O2208" s="17">
        <f t="shared" si="242"/>
        <v>2.4366263113845845E-2</v>
      </c>
      <c r="P2208" s="18">
        <f t="shared" si="243"/>
        <v>6.1016002581594064E-2</v>
      </c>
    </row>
    <row r="2209" spans="2:16" x14ac:dyDescent="0.3">
      <c r="B2209" s="19">
        <v>41000.874999999949</v>
      </c>
      <c r="C2209" s="21">
        <f t="shared" si="238"/>
        <v>4</v>
      </c>
      <c r="D2209" s="21" t="str">
        <f t="shared" si="239"/>
        <v>Shoulder</v>
      </c>
      <c r="E2209" s="21">
        <f t="shared" si="240"/>
        <v>21</v>
      </c>
      <c r="F2209" s="23">
        <v>89.429127885472042</v>
      </c>
      <c r="G2209" s="23">
        <v>2412.4810021463759</v>
      </c>
      <c r="H2209" s="16">
        <f t="shared" si="244"/>
        <v>3.706936046580564E-2</v>
      </c>
      <c r="I2209" s="23">
        <v>7.7244068905165992</v>
      </c>
      <c r="J2209" s="23">
        <v>57.568445340382382</v>
      </c>
      <c r="K2209" s="23">
        <v>19.736566484517304</v>
      </c>
      <c r="L2209" s="23">
        <v>14.458384079513031</v>
      </c>
      <c r="M2209" s="23">
        <f t="shared" si="241"/>
        <v>23.373494776352047</v>
      </c>
      <c r="N2209" s="23">
        <v>1287.4023292425161</v>
      </c>
      <c r="O2209" s="17">
        <f t="shared" si="242"/>
        <v>2.415554249087469E-2</v>
      </c>
      <c r="P2209" s="18">
        <f t="shared" si="243"/>
        <v>6.0329472444839008E-2</v>
      </c>
    </row>
    <row r="2210" spans="2:16" x14ac:dyDescent="0.3">
      <c r="B2210" s="19">
        <v>41000.916666666613</v>
      </c>
      <c r="C2210" s="21">
        <f t="shared" si="238"/>
        <v>4</v>
      </c>
      <c r="D2210" s="21" t="str">
        <f t="shared" si="239"/>
        <v>Shoulder</v>
      </c>
      <c r="E2210" s="21">
        <f t="shared" si="240"/>
        <v>22</v>
      </c>
      <c r="F2210" s="23">
        <v>86.495686160105052</v>
      </c>
      <c r="G2210" s="23">
        <v>2418.0097653460671</v>
      </c>
      <c r="H2210" s="16">
        <f t="shared" si="244"/>
        <v>3.5771437898939065E-2</v>
      </c>
      <c r="I2210" s="23">
        <v>7.2638623834538194</v>
      </c>
      <c r="J2210" s="23">
        <v>58.793311681197494</v>
      </c>
      <c r="K2210" s="23">
        <v>19.736566484517304</v>
      </c>
      <c r="L2210" s="23">
        <v>14.926496912847163</v>
      </c>
      <c r="M2210" s="23">
        <f t="shared" si="241"/>
        <v>24.130248283833026</v>
      </c>
      <c r="N2210" s="23">
        <v>1203.9715369392443</v>
      </c>
      <c r="O2210" s="17">
        <f t="shared" si="242"/>
        <v>2.6075459181616086E-2</v>
      </c>
      <c r="P2210" s="18">
        <f t="shared" si="243"/>
        <v>6.0914140411753651E-2</v>
      </c>
    </row>
    <row r="2211" spans="2:16" x14ac:dyDescent="0.3">
      <c r="B2211" s="19">
        <v>41000.958333333278</v>
      </c>
      <c r="C2211" s="21">
        <f t="shared" si="238"/>
        <v>4</v>
      </c>
      <c r="D2211" s="21" t="str">
        <f t="shared" si="239"/>
        <v>Shoulder</v>
      </c>
      <c r="E2211" s="21">
        <f t="shared" si="240"/>
        <v>23</v>
      </c>
      <c r="F2211" s="23">
        <v>82.821045679559177</v>
      </c>
      <c r="G2211" s="23">
        <v>2308.5402539921811</v>
      </c>
      <c r="H2211" s="16">
        <f t="shared" si="244"/>
        <v>3.5875937418174075E-2</v>
      </c>
      <c r="I2211" s="23">
        <v>6.9478104982654134</v>
      </c>
      <c r="J2211" s="23">
        <v>58.540913989487265</v>
      </c>
      <c r="K2211" s="23">
        <v>19.736566484517304</v>
      </c>
      <c r="L2211" s="23">
        <v>14.830036919902266</v>
      </c>
      <c r="M2211" s="23">
        <f t="shared" si="241"/>
        <v>23.974310585067695</v>
      </c>
      <c r="N2211" s="23">
        <v>1081.5739247705187</v>
      </c>
      <c r="O2211" s="17">
        <f t="shared" si="242"/>
        <v>2.8589928413717967E-2</v>
      </c>
      <c r="P2211" s="18">
        <f t="shared" si="243"/>
        <v>6.3440175349331412E-2</v>
      </c>
    </row>
    <row r="2212" spans="2:16" x14ac:dyDescent="0.3">
      <c r="B2212" s="19">
        <v>41000.999999999942</v>
      </c>
      <c r="C2212" s="21">
        <f t="shared" si="238"/>
        <v>4</v>
      </c>
      <c r="D2212" s="21" t="str">
        <f t="shared" si="239"/>
        <v>Shoulder</v>
      </c>
      <c r="E2212" s="21">
        <f t="shared" si="240"/>
        <v>0</v>
      </c>
      <c r="F2212" s="23">
        <v>78.370580077022652</v>
      </c>
      <c r="G2212" s="23">
        <v>2184.6959583190978</v>
      </c>
      <c r="H2212" s="16">
        <f t="shared" si="244"/>
        <v>3.5872534014902868E-2</v>
      </c>
      <c r="I2212" s="23">
        <v>6.8252926158853997</v>
      </c>
      <c r="J2212" s="23">
        <v>56.592543883426799</v>
      </c>
      <c r="K2212" s="23">
        <v>19.736566484517304</v>
      </c>
      <c r="L2212" s="23">
        <v>14.085419307073966</v>
      </c>
      <c r="M2212" s="23">
        <f t="shared" si="241"/>
        <v>22.770558091835529</v>
      </c>
      <c r="N2212" s="23">
        <v>1011.261282562365</v>
      </c>
      <c r="O2212" s="17">
        <f t="shared" si="242"/>
        <v>2.9266274916340169E-2</v>
      </c>
      <c r="P2212" s="18">
        <f t="shared" si="243"/>
        <v>6.408895348881713E-2</v>
      </c>
    </row>
    <row r="2213" spans="2:16" x14ac:dyDescent="0.3">
      <c r="B2213" s="19">
        <v>41001.041666666606</v>
      </c>
      <c r="C2213" s="21">
        <f t="shared" si="238"/>
        <v>4</v>
      </c>
      <c r="D2213" s="21" t="str">
        <f t="shared" si="239"/>
        <v>Shoulder</v>
      </c>
      <c r="E2213" s="21">
        <f t="shared" si="240"/>
        <v>1</v>
      </c>
      <c r="F2213" s="23">
        <v>84.12680551362206</v>
      </c>
      <c r="G2213" s="23">
        <v>2107.2932735234208</v>
      </c>
      <c r="H2213" s="16">
        <f t="shared" si="244"/>
        <v>3.99217358924897E-2</v>
      </c>
      <c r="I2213" s="23">
        <v>6.7706231126870629</v>
      </c>
      <c r="J2213" s="23">
        <v>56.799321333990413</v>
      </c>
      <c r="K2213" s="23">
        <v>19.736566484517304</v>
      </c>
      <c r="L2213" s="23">
        <v>14.164444401508778</v>
      </c>
      <c r="M2213" s="23">
        <f t="shared" si="241"/>
        <v>22.898310447964331</v>
      </c>
      <c r="N2213" s="23">
        <v>985.3952248163622</v>
      </c>
      <c r="O2213" s="17">
        <f t="shared" si="242"/>
        <v>3.0108663826923336E-2</v>
      </c>
      <c r="P2213" s="18">
        <f t="shared" si="243"/>
        <v>6.8828409594038853E-2</v>
      </c>
    </row>
    <row r="2214" spans="2:16" x14ac:dyDescent="0.3">
      <c r="B2214" s="19">
        <v>41001.08333333327</v>
      </c>
      <c r="C2214" s="21">
        <f t="shared" si="238"/>
        <v>4</v>
      </c>
      <c r="D2214" s="21" t="str">
        <f t="shared" si="239"/>
        <v>Shoulder</v>
      </c>
      <c r="E2214" s="21">
        <f t="shared" si="240"/>
        <v>2</v>
      </c>
      <c r="F2214" s="23">
        <v>76.572590886445184</v>
      </c>
      <c r="G2214" s="23">
        <v>2111.7162840831738</v>
      </c>
      <c r="H2214" s="16">
        <f t="shared" si="244"/>
        <v>3.6260832699734596E-2</v>
      </c>
      <c r="I2214" s="23">
        <v>6.7629202253148328</v>
      </c>
      <c r="J2214" s="23">
        <v>57.153259982911976</v>
      </c>
      <c r="K2214" s="23">
        <v>19.736566484517304</v>
      </c>
      <c r="L2214" s="23">
        <v>14.299710771603388</v>
      </c>
      <c r="M2214" s="23">
        <f t="shared" si="241"/>
        <v>23.116982726791285</v>
      </c>
      <c r="N2214" s="23">
        <v>986.49594444352522</v>
      </c>
      <c r="O2214" s="17">
        <f t="shared" si="242"/>
        <v>3.0288926295547157E-2</v>
      </c>
      <c r="P2214" s="18">
        <f t="shared" si="243"/>
        <v>6.5451457306224328E-2</v>
      </c>
    </row>
    <row r="2215" spans="2:16" x14ac:dyDescent="0.3">
      <c r="B2215" s="19">
        <v>41001.124999999935</v>
      </c>
      <c r="C2215" s="21">
        <f t="shared" si="238"/>
        <v>4</v>
      </c>
      <c r="D2215" s="21" t="str">
        <f t="shared" si="239"/>
        <v>Shoulder</v>
      </c>
      <c r="E2215" s="21">
        <f t="shared" si="240"/>
        <v>3</v>
      </c>
      <c r="F2215" s="23">
        <v>76.802911835540613</v>
      </c>
      <c r="G2215" s="23">
        <v>2096.2357471240384</v>
      </c>
      <c r="H2215" s="16">
        <f t="shared" si="244"/>
        <v>3.6638489702750035E-2</v>
      </c>
      <c r="I2215" s="23">
        <v>6.7912052210036267</v>
      </c>
      <c r="J2215" s="23">
        <v>57.891103958949991</v>
      </c>
      <c r="K2215" s="23">
        <v>19.736566484517304</v>
      </c>
      <c r="L2215" s="23">
        <v>14.581696015766294</v>
      </c>
      <c r="M2215" s="23">
        <f t="shared" si="241"/>
        <v>23.572841458666392</v>
      </c>
      <c r="N2215" s="23">
        <v>1004.7662401407088</v>
      </c>
      <c r="O2215" s="17">
        <f t="shared" si="242"/>
        <v>3.0220010850899804E-2</v>
      </c>
      <c r="P2215" s="18">
        <f t="shared" si="243"/>
        <v>6.5751284997272147E-2</v>
      </c>
    </row>
    <row r="2216" spans="2:16" x14ac:dyDescent="0.3">
      <c r="B2216" s="19">
        <v>41001.166666666599</v>
      </c>
      <c r="C2216" s="21">
        <f t="shared" si="238"/>
        <v>4</v>
      </c>
      <c r="D2216" s="21" t="str">
        <f t="shared" si="239"/>
        <v>Shoulder</v>
      </c>
      <c r="E2216" s="21">
        <f t="shared" si="240"/>
        <v>4</v>
      </c>
      <c r="F2216" s="23">
        <v>80.266790467714202</v>
      </c>
      <c r="G2216" s="23">
        <v>2108.3990261633589</v>
      </c>
      <c r="H2216" s="16">
        <f t="shared" si="244"/>
        <v>3.8070018754360363E-2</v>
      </c>
      <c r="I2216" s="23">
        <v>6.9546073683293086</v>
      </c>
      <c r="J2216" s="23">
        <v>59.48711722374275</v>
      </c>
      <c r="K2216" s="23">
        <v>19.736566484517304</v>
      </c>
      <c r="L2216" s="23">
        <v>15.191651785245451</v>
      </c>
      <c r="M2216" s="23">
        <f t="shared" si="241"/>
        <v>24.558898953979995</v>
      </c>
      <c r="N2216" s="23">
        <v>1049.6909630316027</v>
      </c>
      <c r="O2216" s="17">
        <f t="shared" si="242"/>
        <v>3.0021699178294763E-2</v>
      </c>
      <c r="P2216" s="18">
        <f t="shared" si="243"/>
        <v>6.6948791281899678E-2</v>
      </c>
    </row>
    <row r="2217" spans="2:16" x14ac:dyDescent="0.3">
      <c r="B2217" s="19">
        <v>41001.208333333263</v>
      </c>
      <c r="C2217" s="21">
        <f t="shared" si="238"/>
        <v>4</v>
      </c>
      <c r="D2217" s="21" t="str">
        <f t="shared" si="239"/>
        <v>Shoulder</v>
      </c>
      <c r="E2217" s="21">
        <f t="shared" si="240"/>
        <v>5</v>
      </c>
      <c r="F2217" s="23">
        <v>84.756938064936463</v>
      </c>
      <c r="G2217" s="23">
        <v>2165.898163440148</v>
      </c>
      <c r="H2217" s="16">
        <f t="shared" si="244"/>
        <v>3.9132466842446083E-2</v>
      </c>
      <c r="I2217" s="23">
        <v>7.3160272809694238</v>
      </c>
      <c r="J2217" s="23">
        <v>61.041213491381392</v>
      </c>
      <c r="K2217" s="23">
        <v>19.736566484517304</v>
      </c>
      <c r="L2217" s="23">
        <v>15.785587942095182</v>
      </c>
      <c r="M2217" s="23">
        <f t="shared" si="241"/>
        <v>25.519059064768904</v>
      </c>
      <c r="N2217" s="23">
        <v>1153.4341896818337</v>
      </c>
      <c r="O2217" s="17">
        <f t="shared" si="242"/>
        <v>2.8467238650863681E-2</v>
      </c>
      <c r="P2217" s="18">
        <f t="shared" si="243"/>
        <v>6.6485712220708842E-2</v>
      </c>
    </row>
    <row r="2218" spans="2:16" x14ac:dyDescent="0.3">
      <c r="B2218" s="19">
        <v>41001.249999999927</v>
      </c>
      <c r="C2218" s="21">
        <f t="shared" si="238"/>
        <v>4</v>
      </c>
      <c r="D2218" s="21" t="str">
        <f t="shared" si="239"/>
        <v>Shoulder</v>
      </c>
      <c r="E2218" s="21">
        <f t="shared" si="240"/>
        <v>6</v>
      </c>
      <c r="F2218" s="23">
        <v>81.339853524024861</v>
      </c>
      <c r="G2218" s="23">
        <v>2287.5309538333545</v>
      </c>
      <c r="H2218" s="16">
        <f t="shared" si="244"/>
        <v>3.5557924751889687E-2</v>
      </c>
      <c r="I2218" s="23">
        <v>8.1295443598294348</v>
      </c>
      <c r="J2218" s="23">
        <v>66.381598428136726</v>
      </c>
      <c r="K2218" s="23">
        <v>19.736566484517304</v>
      </c>
      <c r="L2218" s="23">
        <v>17.826547547676181</v>
      </c>
      <c r="M2218" s="23">
        <f t="shared" si="241"/>
        <v>28.818484395943241</v>
      </c>
      <c r="N2218" s="23">
        <v>1364.0321136610219</v>
      </c>
      <c r="O2218" s="17">
        <f t="shared" si="242"/>
        <v>2.7087359883782545E-2</v>
      </c>
      <c r="P2218" s="18">
        <f t="shared" si="243"/>
        <v>6.1682114331197337E-2</v>
      </c>
    </row>
    <row r="2219" spans="2:16" x14ac:dyDescent="0.3">
      <c r="B2219" s="19">
        <v>41001.291666666591</v>
      </c>
      <c r="C2219" s="21">
        <f t="shared" si="238"/>
        <v>4</v>
      </c>
      <c r="D2219" s="21" t="str">
        <f t="shared" si="239"/>
        <v>Shoulder</v>
      </c>
      <c r="E2219" s="21">
        <f t="shared" si="240"/>
        <v>7</v>
      </c>
      <c r="F2219" s="23">
        <v>86.423469886371095</v>
      </c>
      <c r="G2219" s="23">
        <v>2520.8447608603237</v>
      </c>
      <c r="H2219" s="16">
        <f t="shared" si="244"/>
        <v>3.4283535118154664E-2</v>
      </c>
      <c r="I2219" s="23">
        <v>8.7352061010007773</v>
      </c>
      <c r="J2219" s="23">
        <v>72.584816404211054</v>
      </c>
      <c r="K2219" s="23">
        <v>19.736566484517304</v>
      </c>
      <c r="L2219" s="23">
        <v>20.197260045692065</v>
      </c>
      <c r="M2219" s="23">
        <f t="shared" si="241"/>
        <v>32.650989874001681</v>
      </c>
      <c r="N2219" s="23">
        <v>1493.6158271282159</v>
      </c>
      <c r="O2219" s="17">
        <f t="shared" si="242"/>
        <v>2.7708728860068352E-2</v>
      </c>
      <c r="P2219" s="18">
        <f t="shared" si="243"/>
        <v>6.1042310799269438E-2</v>
      </c>
    </row>
    <row r="2220" spans="2:16" x14ac:dyDescent="0.3">
      <c r="B2220" s="19">
        <v>41001.333333333256</v>
      </c>
      <c r="C2220" s="21">
        <f t="shared" si="238"/>
        <v>4</v>
      </c>
      <c r="D2220" s="21" t="str">
        <f t="shared" si="239"/>
        <v>Shoulder</v>
      </c>
      <c r="E2220" s="21">
        <f t="shared" si="240"/>
        <v>8</v>
      </c>
      <c r="F2220" s="23">
        <v>85.017695435611685</v>
      </c>
      <c r="G2220" s="23">
        <v>2655.7465829327894</v>
      </c>
      <c r="H2220" s="16">
        <f t="shared" si="244"/>
        <v>3.2012728918481781E-2</v>
      </c>
      <c r="I2220" s="23">
        <v>8.485895555311199</v>
      </c>
      <c r="J2220" s="23">
        <v>72.892114400494805</v>
      </c>
      <c r="K2220" s="23">
        <v>19.736566484517304</v>
      </c>
      <c r="L2220" s="23">
        <v>20.314701541898547</v>
      </c>
      <c r="M2220" s="23">
        <f t="shared" si="241"/>
        <v>32.84084637407895</v>
      </c>
      <c r="N2220" s="23">
        <v>1479.8587605323482</v>
      </c>
      <c r="O2220" s="17">
        <f t="shared" si="242"/>
        <v>2.7926139325974406E-2</v>
      </c>
      <c r="P2220" s="18">
        <f t="shared" si="243"/>
        <v>5.9044876316474017E-2</v>
      </c>
    </row>
    <row r="2221" spans="2:16" x14ac:dyDescent="0.3">
      <c r="B2221" s="19">
        <v>41001.37499999992</v>
      </c>
      <c r="C2221" s="21">
        <f t="shared" si="238"/>
        <v>4</v>
      </c>
      <c r="D2221" s="21" t="str">
        <f t="shared" si="239"/>
        <v>Shoulder</v>
      </c>
      <c r="E2221" s="21">
        <f t="shared" si="240"/>
        <v>9</v>
      </c>
      <c r="F2221" s="23">
        <v>89.850707948564249</v>
      </c>
      <c r="G2221" s="23">
        <v>2615.9394878950125</v>
      </c>
      <c r="H2221" s="16">
        <f t="shared" si="244"/>
        <v>3.4347395405871978E-2</v>
      </c>
      <c r="I2221" s="23">
        <v>8.2528752320633725</v>
      </c>
      <c r="J2221" s="23">
        <v>64.483980626347901</v>
      </c>
      <c r="K2221" s="23">
        <v>19.736566484517304</v>
      </c>
      <c r="L2221" s="23">
        <v>17.101326177653458</v>
      </c>
      <c r="M2221" s="23">
        <f t="shared" si="241"/>
        <v>27.646087964177138</v>
      </c>
      <c r="N2221" s="23">
        <v>1428.379958426618</v>
      </c>
      <c r="O2221" s="17">
        <f t="shared" si="242"/>
        <v>2.5132642742890173E-2</v>
      </c>
      <c r="P2221" s="18">
        <f t="shared" si="243"/>
        <v>5.8616797330877587E-2</v>
      </c>
    </row>
    <row r="2222" spans="2:16" x14ac:dyDescent="0.3">
      <c r="B2222" s="19">
        <v>41001.416666666584</v>
      </c>
      <c r="C2222" s="21">
        <f t="shared" si="238"/>
        <v>4</v>
      </c>
      <c r="D2222" s="21" t="str">
        <f t="shared" si="239"/>
        <v>Shoulder</v>
      </c>
      <c r="E2222" s="21">
        <f t="shared" si="240"/>
        <v>10</v>
      </c>
      <c r="F2222" s="23">
        <v>91.796599427720253</v>
      </c>
      <c r="G2222" s="23">
        <v>2550.7000821386564</v>
      </c>
      <c r="H2222" s="16">
        <f t="shared" si="244"/>
        <v>3.5988786008409351E-2</v>
      </c>
      <c r="I2222" s="23">
        <v>8.0983856510131407</v>
      </c>
      <c r="J2222" s="23">
        <v>65.306489631119732</v>
      </c>
      <c r="K2222" s="23">
        <v>19.736566484517304</v>
      </c>
      <c r="L2222" s="23">
        <v>17.415668247344389</v>
      </c>
      <c r="M2222" s="23">
        <f t="shared" si="241"/>
        <v>28.154254899258039</v>
      </c>
      <c r="N2222" s="23">
        <v>1395.4042087558621</v>
      </c>
      <c r="O2222" s="17">
        <f t="shared" si="242"/>
        <v>2.5980028097087309E-2</v>
      </c>
      <c r="P2222" s="18">
        <f t="shared" si="243"/>
        <v>6.1033824433818121E-2</v>
      </c>
    </row>
    <row r="2223" spans="2:16" x14ac:dyDescent="0.3">
      <c r="B2223" s="19">
        <v>41001.458333333248</v>
      </c>
      <c r="C2223" s="21">
        <f t="shared" si="238"/>
        <v>4</v>
      </c>
      <c r="D2223" s="21" t="str">
        <f t="shared" si="239"/>
        <v>Shoulder</v>
      </c>
      <c r="E2223" s="21">
        <f t="shared" si="240"/>
        <v>11</v>
      </c>
      <c r="F2223" s="23">
        <v>88.818555072543134</v>
      </c>
      <c r="G2223" s="23">
        <v>2517.5275029405088</v>
      </c>
      <c r="H2223" s="16">
        <f t="shared" si="244"/>
        <v>3.5280073392962644E-2</v>
      </c>
      <c r="I2223" s="23">
        <v>7.7982276544473912</v>
      </c>
      <c r="J2223" s="23">
        <v>65.044118185737773</v>
      </c>
      <c r="K2223" s="23">
        <v>19.736566484517304</v>
      </c>
      <c r="L2223" s="23">
        <v>17.315396538839455</v>
      </c>
      <c r="M2223" s="23">
        <f t="shared" si="241"/>
        <v>27.992155162381014</v>
      </c>
      <c r="N2223" s="23">
        <v>1370.2915286036816</v>
      </c>
      <c r="O2223" s="17">
        <f t="shared" si="242"/>
        <v>2.6118809078020482E-2</v>
      </c>
      <c r="P2223" s="18">
        <f t="shared" si="243"/>
        <v>6.0477408969773785E-2</v>
      </c>
    </row>
    <row r="2224" spans="2:16" x14ac:dyDescent="0.3">
      <c r="B2224" s="19">
        <v>41001.499999999913</v>
      </c>
      <c r="C2224" s="21">
        <f t="shared" si="238"/>
        <v>4</v>
      </c>
      <c r="D2224" s="21" t="str">
        <f t="shared" si="239"/>
        <v>Shoulder</v>
      </c>
      <c r="E2224" s="21">
        <f t="shared" si="240"/>
        <v>12</v>
      </c>
      <c r="F2224" s="23">
        <v>84.890169510693696</v>
      </c>
      <c r="G2224" s="23">
        <v>2469.9801394231645</v>
      </c>
      <c r="H2224" s="16">
        <f t="shared" si="244"/>
        <v>3.4368766030045413E-2</v>
      </c>
      <c r="I2224" s="23">
        <v>7.5713502893874827</v>
      </c>
      <c r="J2224" s="23">
        <v>65.673687916569278</v>
      </c>
      <c r="K2224" s="23">
        <v>19.736566484517304</v>
      </c>
      <c r="L2224" s="23">
        <v>17.556002114044357</v>
      </c>
      <c r="M2224" s="23">
        <f t="shared" si="241"/>
        <v>28.381119318007617</v>
      </c>
      <c r="N2224" s="23">
        <v>1341.6374182247632</v>
      </c>
      <c r="O2224" s="17">
        <f t="shared" si="242"/>
        <v>2.6797455943772745E-2</v>
      </c>
      <c r="P2224" s="18">
        <f t="shared" si="243"/>
        <v>6.0245226480286185E-2</v>
      </c>
    </row>
    <row r="2225" spans="2:16" x14ac:dyDescent="0.3">
      <c r="B2225" s="19">
        <v>41001.541666666577</v>
      </c>
      <c r="C2225" s="21">
        <f t="shared" si="238"/>
        <v>4</v>
      </c>
      <c r="D2225" s="21" t="str">
        <f t="shared" si="239"/>
        <v>Shoulder</v>
      </c>
      <c r="E2225" s="21">
        <f t="shared" si="240"/>
        <v>13</v>
      </c>
      <c r="F2225" s="23">
        <v>83.318171698760978</v>
      </c>
      <c r="G2225" s="23">
        <v>2433.4903023052025</v>
      </c>
      <c r="H2225" s="16">
        <f t="shared" si="244"/>
        <v>3.423813590702833E-2</v>
      </c>
      <c r="I2225" s="23">
        <v>7.422776845642268</v>
      </c>
      <c r="J2225" s="23">
        <v>63.709756140891443</v>
      </c>
      <c r="K2225" s="23">
        <v>19.736566484517304</v>
      </c>
      <c r="L2225" s="23">
        <v>16.805437225980167</v>
      </c>
      <c r="M2225" s="23">
        <f t="shared" si="241"/>
        <v>27.167752430393971</v>
      </c>
      <c r="N2225" s="23">
        <v>1318.1490610193368</v>
      </c>
      <c r="O2225" s="17">
        <f t="shared" si="242"/>
        <v>2.6241743289098927E-2</v>
      </c>
      <c r="P2225" s="18">
        <f t="shared" si="243"/>
        <v>5.9581410822957745E-2</v>
      </c>
    </row>
    <row r="2226" spans="2:16" x14ac:dyDescent="0.3">
      <c r="B2226" s="19">
        <v>41001.583333333241</v>
      </c>
      <c r="C2226" s="21">
        <f t="shared" si="238"/>
        <v>4</v>
      </c>
      <c r="D2226" s="21" t="str">
        <f t="shared" si="239"/>
        <v>Shoulder</v>
      </c>
      <c r="E2226" s="21">
        <f t="shared" si="240"/>
        <v>14</v>
      </c>
      <c r="F2226" s="23">
        <v>80.843829379853588</v>
      </c>
      <c r="G2226" s="23">
        <v>2388.1544440677344</v>
      </c>
      <c r="H2226" s="16">
        <f t="shared" si="244"/>
        <v>3.3852010526652793E-2</v>
      </c>
      <c r="I2226" s="23">
        <v>7.2886968235053669</v>
      </c>
      <c r="J2226" s="23">
        <v>61.528749848515162</v>
      </c>
      <c r="K2226" s="23">
        <v>19.736566484517304</v>
      </c>
      <c r="L2226" s="23">
        <v>15.971911966102091</v>
      </c>
      <c r="M2226" s="23">
        <f t="shared" si="241"/>
        <v>25.820271397895766</v>
      </c>
      <c r="N2226" s="23">
        <v>1286.8993008670582</v>
      </c>
      <c r="O2226" s="17">
        <f t="shared" si="242"/>
        <v>2.5727707054540878E-2</v>
      </c>
      <c r="P2226" s="18">
        <f t="shared" si="243"/>
        <v>5.8708782971156712E-2</v>
      </c>
    </row>
    <row r="2227" spans="2:16" x14ac:dyDescent="0.3">
      <c r="B2227" s="19">
        <v>41001.624999999905</v>
      </c>
      <c r="C2227" s="21">
        <f t="shared" si="238"/>
        <v>4</v>
      </c>
      <c r="D2227" s="21" t="str">
        <f t="shared" si="239"/>
        <v>Shoulder</v>
      </c>
      <c r="E2227" s="21">
        <f t="shared" si="240"/>
        <v>15</v>
      </c>
      <c r="F2227" s="23">
        <v>79.310536680851314</v>
      </c>
      <c r="G2227" s="23">
        <v>2339.5013279104519</v>
      </c>
      <c r="H2227" s="16">
        <f t="shared" si="244"/>
        <v>3.3900616227342896E-2</v>
      </c>
      <c r="I2227" s="23">
        <v>7.171467215243732</v>
      </c>
      <c r="J2227" s="23">
        <v>58.675785351438812</v>
      </c>
      <c r="K2227" s="23">
        <v>19.736566484517304</v>
      </c>
      <c r="L2227" s="23">
        <v>14.881581331953591</v>
      </c>
      <c r="M2227" s="23">
        <f t="shared" si="241"/>
        <v>24.057637534967917</v>
      </c>
      <c r="N2227" s="23">
        <v>1264.7010910592044</v>
      </c>
      <c r="O2227" s="17">
        <f t="shared" si="242"/>
        <v>2.4692874048251864E-2</v>
      </c>
      <c r="P2227" s="18">
        <f t="shared" si="243"/>
        <v>5.7756386628934855E-2</v>
      </c>
    </row>
    <row r="2228" spans="2:16" x14ac:dyDescent="0.3">
      <c r="B2228" s="19">
        <v>41001.66666666657</v>
      </c>
      <c r="C2228" s="21">
        <f t="shared" si="238"/>
        <v>4</v>
      </c>
      <c r="D2228" s="21" t="str">
        <f t="shared" si="239"/>
        <v>Shoulder</v>
      </c>
      <c r="E2228" s="21">
        <f t="shared" si="240"/>
        <v>16</v>
      </c>
      <c r="F2228" s="23">
        <v>79.531345464396836</v>
      </c>
      <c r="G2228" s="23">
        <v>2304.117243432428</v>
      </c>
      <c r="H2228" s="16">
        <f t="shared" si="244"/>
        <v>3.4517056669355735E-2</v>
      </c>
      <c r="I2228" s="23">
        <v>7.1006045913343829</v>
      </c>
      <c r="J2228" s="23">
        <v>58.486012322782742</v>
      </c>
      <c r="K2228" s="23">
        <v>19.736566484517304</v>
      </c>
      <c r="L2228" s="23">
        <v>14.80905489606878</v>
      </c>
      <c r="M2228" s="23">
        <f t="shared" si="241"/>
        <v>23.940390942196657</v>
      </c>
      <c r="N2228" s="23">
        <v>1250.3116082862273</v>
      </c>
      <c r="O2228" s="17">
        <f t="shared" si="242"/>
        <v>2.4826607485535706E-2</v>
      </c>
      <c r="P2228" s="18">
        <f t="shared" si="243"/>
        <v>5.848672273740535E-2</v>
      </c>
    </row>
    <row r="2229" spans="2:16" x14ac:dyDescent="0.3">
      <c r="B2229" s="19">
        <v>41001.708333333234</v>
      </c>
      <c r="C2229" s="21">
        <f t="shared" si="238"/>
        <v>4</v>
      </c>
      <c r="D2229" s="21" t="str">
        <f t="shared" si="239"/>
        <v>Shoulder</v>
      </c>
      <c r="E2229" s="21">
        <f t="shared" si="240"/>
        <v>17</v>
      </c>
      <c r="F2229" s="23">
        <v>77.24443948978147</v>
      </c>
      <c r="G2229" s="23">
        <v>2293.0597170330457</v>
      </c>
      <c r="H2229" s="16">
        <f t="shared" si="244"/>
        <v>3.3686187462107116E-2</v>
      </c>
      <c r="I2229" s="23">
        <v>7.068732731107171</v>
      </c>
      <c r="J2229" s="23">
        <v>58.254538763419639</v>
      </c>
      <c r="K2229" s="23">
        <v>19.736566484517304</v>
      </c>
      <c r="L2229" s="23">
        <v>14.720591575537584</v>
      </c>
      <c r="M2229" s="23">
        <f t="shared" si="241"/>
        <v>23.797380703364752</v>
      </c>
      <c r="N2229" s="23">
        <v>1248.9540303140968</v>
      </c>
      <c r="O2229" s="17">
        <f t="shared" si="242"/>
        <v>2.4713570464006164E-2</v>
      </c>
      <c r="P2229" s="18">
        <f t="shared" si="243"/>
        <v>5.7567251958604772E-2</v>
      </c>
    </row>
    <row r="2230" spans="2:16" x14ac:dyDescent="0.3">
      <c r="B2230" s="19">
        <v>41001.749999999898</v>
      </c>
      <c r="C2230" s="21">
        <f t="shared" si="238"/>
        <v>4</v>
      </c>
      <c r="D2230" s="21" t="str">
        <f t="shared" si="239"/>
        <v>Shoulder</v>
      </c>
      <c r="E2230" s="21">
        <f t="shared" si="240"/>
        <v>18</v>
      </c>
      <c r="F2230" s="23">
        <v>78.560152564854775</v>
      </c>
      <c r="G2230" s="23">
        <v>2278.6849327138484</v>
      </c>
      <c r="H2230" s="16">
        <f t="shared" si="244"/>
        <v>3.4476092520299366E-2</v>
      </c>
      <c r="I2230" s="23">
        <v>7.0860508944757843</v>
      </c>
      <c r="J2230" s="23">
        <v>57.993505799573917</v>
      </c>
      <c r="K2230" s="23">
        <v>19.736566484517304</v>
      </c>
      <c r="L2230" s="23">
        <v>14.620831400710582</v>
      </c>
      <c r="M2230" s="23">
        <f t="shared" si="241"/>
        <v>23.636107914346031</v>
      </c>
      <c r="N2230" s="23">
        <v>1255.8347129318811</v>
      </c>
      <c r="O2230" s="17">
        <f t="shared" si="242"/>
        <v>2.4463536875085762E-2</v>
      </c>
      <c r="P2230" s="18">
        <f t="shared" si="243"/>
        <v>5.8096222234705917E-2</v>
      </c>
    </row>
    <row r="2231" spans="2:16" x14ac:dyDescent="0.3">
      <c r="B2231" s="19">
        <v>41001.791666666562</v>
      </c>
      <c r="C2231" s="21">
        <f t="shared" si="238"/>
        <v>4</v>
      </c>
      <c r="D2231" s="21" t="str">
        <f t="shared" si="239"/>
        <v>Shoulder</v>
      </c>
      <c r="E2231" s="21">
        <f t="shared" si="240"/>
        <v>19</v>
      </c>
      <c r="F2231" s="23">
        <v>79.030785182005516</v>
      </c>
      <c r="G2231" s="23">
        <v>2284.2136959135396</v>
      </c>
      <c r="H2231" s="16">
        <f t="shared" si="244"/>
        <v>3.4598682830503845E-2</v>
      </c>
      <c r="I2231" s="23">
        <v>7.1368175899032469</v>
      </c>
      <c r="J2231" s="23">
        <v>57.82416266082037</v>
      </c>
      <c r="K2231" s="23">
        <v>19.736566484517304</v>
      </c>
      <c r="L2231" s="23">
        <v>14.556112750319008</v>
      </c>
      <c r="M2231" s="23">
        <f t="shared" si="241"/>
        <v>23.531483425984057</v>
      </c>
      <c r="N2231" s="23">
        <v>1271.5602263704943</v>
      </c>
      <c r="O2231" s="17">
        <f t="shared" si="242"/>
        <v>2.4118638173691573E-2</v>
      </c>
      <c r="P2231" s="18">
        <f t="shared" si="243"/>
        <v>5.7882847891720185E-2</v>
      </c>
    </row>
    <row r="2232" spans="2:16" x14ac:dyDescent="0.3">
      <c r="B2232" s="19">
        <v>41001.833333333227</v>
      </c>
      <c r="C2232" s="21">
        <f t="shared" si="238"/>
        <v>4</v>
      </c>
      <c r="D2232" s="21" t="str">
        <f t="shared" si="239"/>
        <v>Shoulder</v>
      </c>
      <c r="E2232" s="21">
        <f t="shared" si="240"/>
        <v>20</v>
      </c>
      <c r="F2232" s="23">
        <v>84.718122520359159</v>
      </c>
      <c r="G2232" s="23">
        <v>2309.6460066321192</v>
      </c>
      <c r="H2232" s="16">
        <f t="shared" si="244"/>
        <v>3.6680132919543577E-2</v>
      </c>
      <c r="I2232" s="23">
        <v>7.4666694562463221</v>
      </c>
      <c r="J2232" s="23">
        <v>58.36419338612842</v>
      </c>
      <c r="K2232" s="23">
        <v>19.736566484517304</v>
      </c>
      <c r="L2232" s="23">
        <v>14.762498789748591</v>
      </c>
      <c r="M2232" s="23">
        <f t="shared" si="241"/>
        <v>23.865128111862525</v>
      </c>
      <c r="N2232" s="23">
        <v>1353.9332663798634</v>
      </c>
      <c r="O2232" s="17">
        <f t="shared" si="242"/>
        <v>2.3141316005835036E-2</v>
      </c>
      <c r="P2232" s="18">
        <f t="shared" si="243"/>
        <v>5.8972622378351422E-2</v>
      </c>
    </row>
    <row r="2233" spans="2:16" x14ac:dyDescent="0.3">
      <c r="B2233" s="19">
        <v>41001.874999999891</v>
      </c>
      <c r="C2233" s="21">
        <f t="shared" si="238"/>
        <v>4</v>
      </c>
      <c r="D2233" s="21" t="str">
        <f t="shared" si="239"/>
        <v>Shoulder</v>
      </c>
      <c r="E2233" s="21">
        <f t="shared" si="240"/>
        <v>21</v>
      </c>
      <c r="F2233" s="23">
        <v>84.700243832913714</v>
      </c>
      <c r="G2233" s="23">
        <v>2406.9522389466847</v>
      </c>
      <c r="H2233" s="16">
        <f t="shared" si="244"/>
        <v>3.5189831548123988E-2</v>
      </c>
      <c r="I2233" s="23">
        <v>7.4978255660129847</v>
      </c>
      <c r="J2233" s="23">
        <v>59.910386293620931</v>
      </c>
      <c r="K2233" s="23">
        <v>19.736566484517304</v>
      </c>
      <c r="L2233" s="23">
        <v>15.353414482905608</v>
      </c>
      <c r="M2233" s="23">
        <f t="shared" si="241"/>
        <v>24.820405326198021</v>
      </c>
      <c r="N2233" s="23">
        <v>1364.4346275617152</v>
      </c>
      <c r="O2233" s="17">
        <f t="shared" si="242"/>
        <v>2.3686170256441406E-2</v>
      </c>
      <c r="P2233" s="18">
        <f t="shared" si="243"/>
        <v>5.8042489463221034E-2</v>
      </c>
    </row>
    <row r="2234" spans="2:16" x14ac:dyDescent="0.3">
      <c r="B2234" s="19">
        <v>41001.916666666555</v>
      </c>
      <c r="C2234" s="21">
        <f t="shared" si="238"/>
        <v>4</v>
      </c>
      <c r="D2234" s="21" t="str">
        <f t="shared" si="239"/>
        <v>Shoulder</v>
      </c>
      <c r="E2234" s="21">
        <f t="shared" si="240"/>
        <v>22</v>
      </c>
      <c r="F2234" s="23">
        <v>78.54319183906415</v>
      </c>
      <c r="G2234" s="23">
        <v>2427.9615391055113</v>
      </c>
      <c r="H2234" s="16">
        <f t="shared" si="244"/>
        <v>3.2349438232040673E-2</v>
      </c>
      <c r="I2234" s="23">
        <v>7.0945517446470525</v>
      </c>
      <c r="J2234" s="23">
        <v>58.961809490864319</v>
      </c>
      <c r="K2234" s="23">
        <v>19.736566484517304</v>
      </c>
      <c r="L2234" s="23">
        <v>14.990892499912803</v>
      </c>
      <c r="M2234" s="23">
        <f t="shared" si="241"/>
        <v>24.234350506434211</v>
      </c>
      <c r="N2234" s="23">
        <v>1263.900826772571</v>
      </c>
      <c r="O2234" s="17">
        <f t="shared" si="242"/>
        <v>2.4787468753447263E-2</v>
      </c>
      <c r="P2234" s="18">
        <f t="shared" si="243"/>
        <v>5.6335046296119656E-2</v>
      </c>
    </row>
    <row r="2235" spans="2:16" x14ac:dyDescent="0.3">
      <c r="B2235" s="19">
        <v>41001.958333333219</v>
      </c>
      <c r="C2235" s="21">
        <f t="shared" si="238"/>
        <v>4</v>
      </c>
      <c r="D2235" s="21" t="str">
        <f t="shared" si="239"/>
        <v>Shoulder</v>
      </c>
      <c r="E2235" s="21">
        <f t="shared" si="240"/>
        <v>23</v>
      </c>
      <c r="F2235" s="23">
        <v>72.691993878490038</v>
      </c>
      <c r="G2235" s="23">
        <v>2309.6460066321192</v>
      </c>
      <c r="H2235" s="16">
        <f t="shared" si="244"/>
        <v>3.1473218696612335E-2</v>
      </c>
      <c r="I2235" s="23">
        <v>6.6761616940168853</v>
      </c>
      <c r="J2235" s="23">
        <v>57.815049896814912</v>
      </c>
      <c r="K2235" s="23">
        <v>19.736566484517304</v>
      </c>
      <c r="L2235" s="23">
        <v>14.552630083161002</v>
      </c>
      <c r="M2235" s="23">
        <f t="shared" si="241"/>
        <v>23.525853329136606</v>
      </c>
      <c r="N2235" s="23">
        <v>1151.7692560577932</v>
      </c>
      <c r="O2235" s="17">
        <f t="shared" si="242"/>
        <v>2.6222279214612083E-2</v>
      </c>
      <c r="P2235" s="18">
        <f t="shared" si="243"/>
        <v>5.6870198382779298E-2</v>
      </c>
    </row>
    <row r="2236" spans="2:16" x14ac:dyDescent="0.3">
      <c r="B2236" s="19">
        <v>41001.999999999884</v>
      </c>
      <c r="C2236" s="21">
        <f t="shared" si="238"/>
        <v>4</v>
      </c>
      <c r="D2236" s="21" t="str">
        <f t="shared" si="239"/>
        <v>Shoulder</v>
      </c>
      <c r="E2236" s="21">
        <f t="shared" si="240"/>
        <v>0</v>
      </c>
      <c r="F2236" s="23">
        <v>75.001786277282278</v>
      </c>
      <c r="G2236" s="23">
        <v>2173.6384319197155</v>
      </c>
      <c r="H2236" s="16">
        <f t="shared" si="244"/>
        <v>3.4505180427382376E-2</v>
      </c>
      <c r="I2236" s="23">
        <v>6.4851966593133445</v>
      </c>
      <c r="J2236" s="23">
        <v>56.572397013368636</v>
      </c>
      <c r="K2236" s="23">
        <v>19.736566484517304</v>
      </c>
      <c r="L2236" s="23">
        <v>14.077719684583348</v>
      </c>
      <c r="M2236" s="23">
        <f t="shared" si="241"/>
        <v>22.758110844267982</v>
      </c>
      <c r="N2236" s="23">
        <v>1094.3221830381231</v>
      </c>
      <c r="O2236" s="17">
        <f t="shared" si="242"/>
        <v>2.6722758577729183E-2</v>
      </c>
      <c r="P2236" s="18">
        <f t="shared" si="243"/>
        <v>6.0305865398869632E-2</v>
      </c>
    </row>
    <row r="2237" spans="2:16" x14ac:dyDescent="0.3">
      <c r="B2237" s="19">
        <v>41002.041666666548</v>
      </c>
      <c r="C2237" s="21">
        <f t="shared" si="238"/>
        <v>4</v>
      </c>
      <c r="D2237" s="21" t="str">
        <f t="shared" si="239"/>
        <v>Shoulder</v>
      </c>
      <c r="E2237" s="21">
        <f t="shared" si="240"/>
        <v>1</v>
      </c>
      <c r="F2237" s="23">
        <v>75.736026309187451</v>
      </c>
      <c r="G2237" s="23">
        <v>2102.8702629636678</v>
      </c>
      <c r="H2237" s="16">
        <f t="shared" si="244"/>
        <v>3.601554867319743E-2</v>
      </c>
      <c r="I2237" s="23">
        <v>6.4142970919784004</v>
      </c>
      <c r="J2237" s="23">
        <v>55.327205319134052</v>
      </c>
      <c r="K2237" s="23">
        <v>19.736566484517304</v>
      </c>
      <c r="L2237" s="23">
        <v>13.601839016947087</v>
      </c>
      <c r="M2237" s="23">
        <f t="shared" si="241"/>
        <v>21.988799817669658</v>
      </c>
      <c r="N2237" s="23">
        <v>1074.279596914442</v>
      </c>
      <c r="O2237" s="17">
        <f t="shared" si="242"/>
        <v>2.6439203528790603E-2</v>
      </c>
      <c r="P2237" s="18">
        <f t="shared" si="243"/>
        <v>6.1502529780416301E-2</v>
      </c>
    </row>
    <row r="2238" spans="2:16" x14ac:dyDescent="0.3">
      <c r="B2238" s="19">
        <v>41002.083333333212</v>
      </c>
      <c r="C2238" s="21">
        <f t="shared" si="238"/>
        <v>4</v>
      </c>
      <c r="D2238" s="21" t="str">
        <f t="shared" si="239"/>
        <v>Shoulder</v>
      </c>
      <c r="E2238" s="21">
        <f t="shared" si="240"/>
        <v>2</v>
      </c>
      <c r="F2238" s="23">
        <v>78.968742607411158</v>
      </c>
      <c r="G2238" s="23">
        <v>2106.1875208834826</v>
      </c>
      <c r="H2238" s="16">
        <f t="shared" si="244"/>
        <v>3.7493690293201494E-2</v>
      </c>
      <c r="I2238" s="23">
        <v>6.4228404003073978</v>
      </c>
      <c r="J2238" s="23">
        <v>55.427031767995601</v>
      </c>
      <c r="K2238" s="23">
        <v>19.736566484517304</v>
      </c>
      <c r="L2238" s="23">
        <v>13.639990152512754</v>
      </c>
      <c r="M2238" s="23">
        <f t="shared" si="241"/>
        <v>22.050475130965545</v>
      </c>
      <c r="N2238" s="23">
        <v>1076.7642262180393</v>
      </c>
      <c r="O2238" s="17">
        <f t="shared" si="242"/>
        <v>2.6443407793441346E-2</v>
      </c>
      <c r="P2238" s="18">
        <f t="shared" si="243"/>
        <v>6.2945637144538713E-2</v>
      </c>
    </row>
    <row r="2239" spans="2:16" x14ac:dyDescent="0.3">
      <c r="B2239" s="19">
        <v>41002.124999999876</v>
      </c>
      <c r="C2239" s="21">
        <f t="shared" si="238"/>
        <v>4</v>
      </c>
      <c r="D2239" s="21" t="str">
        <f t="shared" si="239"/>
        <v>Shoulder</v>
      </c>
      <c r="E2239" s="21">
        <f t="shared" si="240"/>
        <v>3</v>
      </c>
      <c r="F2239" s="23">
        <v>75.026227975440747</v>
      </c>
      <c r="G2239" s="23">
        <v>2108.3990261633589</v>
      </c>
      <c r="H2239" s="16">
        <f t="shared" si="244"/>
        <v>3.5584453912391303E-2</v>
      </c>
      <c r="I2239" s="23">
        <v>6.4650481515701879</v>
      </c>
      <c r="J2239" s="23">
        <v>54.66044189198265</v>
      </c>
      <c r="K2239" s="23">
        <v>19.736566484517304</v>
      </c>
      <c r="L2239" s="23">
        <v>13.347018954833441</v>
      </c>
      <c r="M2239" s="23">
        <f t="shared" si="241"/>
        <v>21.576856452631905</v>
      </c>
      <c r="N2239" s="23">
        <v>1090.8113900552178</v>
      </c>
      <c r="O2239" s="17">
        <f t="shared" si="242"/>
        <v>2.5707381550886251E-2</v>
      </c>
      <c r="P2239" s="18">
        <f t="shared" si="243"/>
        <v>6.0377052329271784E-2</v>
      </c>
    </row>
    <row r="2240" spans="2:16" x14ac:dyDescent="0.3">
      <c r="B2240" s="19">
        <v>41002.166666666541</v>
      </c>
      <c r="C2240" s="21">
        <f t="shared" si="238"/>
        <v>4</v>
      </c>
      <c r="D2240" s="21" t="str">
        <f t="shared" si="239"/>
        <v>Shoulder</v>
      </c>
      <c r="E2240" s="21">
        <f t="shared" si="240"/>
        <v>4</v>
      </c>
      <c r="F2240" s="23">
        <v>67.371140310269013</v>
      </c>
      <c r="G2240" s="23">
        <v>2121.6680578426181</v>
      </c>
      <c r="H2240" s="16">
        <f t="shared" si="244"/>
        <v>3.175385520898788E-2</v>
      </c>
      <c r="I2240" s="23">
        <v>6.6072828179321634</v>
      </c>
      <c r="J2240" s="23">
        <v>59.113858328446753</v>
      </c>
      <c r="K2240" s="23">
        <v>19.736566484517304</v>
      </c>
      <c r="L2240" s="23">
        <v>15.049001707255792</v>
      </c>
      <c r="M2240" s="23">
        <f t="shared" si="241"/>
        <v>24.328290136673658</v>
      </c>
      <c r="N2240" s="23">
        <v>1133.0321610987075</v>
      </c>
      <c r="O2240" s="17">
        <f t="shared" si="242"/>
        <v>2.7303349381192697E-2</v>
      </c>
      <c r="P2240" s="18">
        <f t="shared" si="243"/>
        <v>5.8190217987209775E-2</v>
      </c>
    </row>
    <row r="2241" spans="2:16" x14ac:dyDescent="0.3">
      <c r="B2241" s="19">
        <v>41002.208333333205</v>
      </c>
      <c r="C2241" s="21">
        <f t="shared" si="238"/>
        <v>4</v>
      </c>
      <c r="D2241" s="21" t="str">
        <f t="shared" si="239"/>
        <v>Shoulder</v>
      </c>
      <c r="E2241" s="21">
        <f t="shared" si="240"/>
        <v>5</v>
      </c>
      <c r="F2241" s="23">
        <v>78.771737655486348</v>
      </c>
      <c r="G2241" s="23">
        <v>2157.0521423206419</v>
      </c>
      <c r="H2241" s="16">
        <f t="shared" si="244"/>
        <v>3.6518235285096352E-2</v>
      </c>
      <c r="I2241" s="23">
        <v>6.9835715680419446</v>
      </c>
      <c r="J2241" s="23">
        <v>61.268467496179397</v>
      </c>
      <c r="K2241" s="23">
        <v>19.736566484517304</v>
      </c>
      <c r="L2241" s="23">
        <v>15.872438655946725</v>
      </c>
      <c r="M2241" s="23">
        <f t="shared" si="241"/>
        <v>25.65946235571537</v>
      </c>
      <c r="N2241" s="23">
        <v>1233.942894211795</v>
      </c>
      <c r="O2241" s="17">
        <f t="shared" si="242"/>
        <v>2.6454250092836498E-2</v>
      </c>
      <c r="P2241" s="18">
        <f t="shared" si="243"/>
        <v>6.2006422848751866E-2</v>
      </c>
    </row>
    <row r="2242" spans="2:16" x14ac:dyDescent="0.3">
      <c r="B2242" s="19">
        <v>41002.249999999869</v>
      </c>
      <c r="C2242" s="21">
        <f t="shared" si="238"/>
        <v>4</v>
      </c>
      <c r="D2242" s="21" t="str">
        <f t="shared" si="239"/>
        <v>Shoulder</v>
      </c>
      <c r="E2242" s="21">
        <f t="shared" si="240"/>
        <v>6</v>
      </c>
      <c r="F2242" s="23">
        <v>75.235196495420084</v>
      </c>
      <c r="G2242" s="23">
        <v>2290.8482117531694</v>
      </c>
      <c r="H2242" s="16">
        <f t="shared" si="244"/>
        <v>3.2841633116252225E-2</v>
      </c>
      <c r="I2242" s="23">
        <v>7.8484416970859483</v>
      </c>
      <c r="J2242" s="23">
        <v>66.16512929757144</v>
      </c>
      <c r="K2242" s="23">
        <v>19.736566484517304</v>
      </c>
      <c r="L2242" s="23">
        <v>17.743818539080145</v>
      </c>
      <c r="M2242" s="23">
        <f t="shared" si="241"/>
        <v>28.68474427397399</v>
      </c>
      <c r="N2242" s="23">
        <v>1433.5235758512215</v>
      </c>
      <c r="O2242" s="17">
        <f t="shared" si="242"/>
        <v>2.5484886740956912E-2</v>
      </c>
      <c r="P2242" s="18">
        <f t="shared" si="243"/>
        <v>5.7489554556853395E-2</v>
      </c>
    </row>
    <row r="2243" spans="2:16" x14ac:dyDescent="0.3">
      <c r="B2243" s="19">
        <v>41002.291666666533</v>
      </c>
      <c r="C2243" s="21">
        <f t="shared" si="238"/>
        <v>4</v>
      </c>
      <c r="D2243" s="21" t="str">
        <f t="shared" si="239"/>
        <v>Shoulder</v>
      </c>
      <c r="E2243" s="21">
        <f t="shared" si="240"/>
        <v>7</v>
      </c>
      <c r="F2243" s="23">
        <v>83.210411412694754</v>
      </c>
      <c r="G2243" s="23">
        <v>2515.3159976606325</v>
      </c>
      <c r="H2243" s="16">
        <f t="shared" si="244"/>
        <v>3.3081494130393366E-2</v>
      </c>
      <c r="I2243" s="23">
        <v>8.423315720862778</v>
      </c>
      <c r="J2243" s="23">
        <v>72.657658732043672</v>
      </c>
      <c r="K2243" s="23">
        <v>19.736566484517304</v>
      </c>
      <c r="L2243" s="23">
        <v>20.225098534947705</v>
      </c>
      <c r="M2243" s="23">
        <f t="shared" si="241"/>
        <v>32.695993712578662</v>
      </c>
      <c r="N2243" s="23">
        <v>1547.4207317161381</v>
      </c>
      <c r="O2243" s="17">
        <f t="shared" si="242"/>
        <v>2.6572805049496034E-2</v>
      </c>
      <c r="P2243" s="18">
        <f t="shared" si="243"/>
        <v>5.8775231085616407E-2</v>
      </c>
    </row>
    <row r="2244" spans="2:16" x14ac:dyDescent="0.3">
      <c r="B2244" s="19">
        <v>41002.333333333198</v>
      </c>
      <c r="C2244" s="21">
        <f t="shared" si="238"/>
        <v>4</v>
      </c>
      <c r="D2244" s="21" t="str">
        <f t="shared" si="239"/>
        <v>Shoulder</v>
      </c>
      <c r="E2244" s="21">
        <f t="shared" si="240"/>
        <v>8</v>
      </c>
      <c r="F2244" s="23">
        <v>80.552108359389806</v>
      </c>
      <c r="G2244" s="23">
        <v>2654.6408302928512</v>
      </c>
      <c r="H2244" s="16">
        <f t="shared" si="244"/>
        <v>3.0343882095154682E-2</v>
      </c>
      <c r="I2244" s="23">
        <v>8.2452119221185498</v>
      </c>
      <c r="J2244" s="23">
        <v>70.971022305265095</v>
      </c>
      <c r="K2244" s="23">
        <v>19.736566484517304</v>
      </c>
      <c r="L2244" s="23">
        <v>19.580508892604804</v>
      </c>
      <c r="M2244" s="23">
        <f t="shared" si="241"/>
        <v>31.653946928142986</v>
      </c>
      <c r="N2244" s="23">
        <v>1510.4128725754238</v>
      </c>
      <c r="O2244" s="17">
        <f t="shared" si="242"/>
        <v>2.6416061180827323E-2</v>
      </c>
      <c r="P2244" s="18">
        <f t="shared" si="243"/>
        <v>5.595837743009259E-2</v>
      </c>
    </row>
    <row r="2245" spans="2:16" x14ac:dyDescent="0.3">
      <c r="B2245" s="19">
        <v>41002.374999999862</v>
      </c>
      <c r="C2245" s="21">
        <f t="shared" ref="C2245:C2308" si="245">MONTH(B2245)</f>
        <v>4</v>
      </c>
      <c r="D2245" s="21" t="str">
        <f t="shared" ref="D2245:D2308" si="246">IF(AND(C2245&gt;5,C2245&lt;7),"Summer",IF(OR(C2245=1,C2245&gt;10),"Winter","Shoulder"))</f>
        <v>Shoulder</v>
      </c>
      <c r="E2245" s="21">
        <f t="shared" ref="E2245:E2308" si="247">HOUR(B2245)</f>
        <v>9</v>
      </c>
      <c r="F2245" s="23">
        <v>80.802792856046977</v>
      </c>
      <c r="G2245" s="23">
        <v>2593.8244350962477</v>
      </c>
      <c r="H2245" s="16">
        <f t="shared" si="244"/>
        <v>3.1151989996982456E-2</v>
      </c>
      <c r="I2245" s="23">
        <v>8.0294417045263984</v>
      </c>
      <c r="J2245" s="23">
        <v>67.712046479426704</v>
      </c>
      <c r="K2245" s="23">
        <v>19.736566484517304</v>
      </c>
      <c r="L2245" s="23">
        <v>18.335011031519461</v>
      </c>
      <c r="M2245" s="23">
        <f t="shared" ref="M2245:M2308" si="248">J2245-K2245-L2245</f>
        <v>29.640468963389939</v>
      </c>
      <c r="N2245" s="23">
        <v>1457.6442417886851</v>
      </c>
      <c r="O2245" s="17">
        <f t="shared" ref="O2245:O2308" si="249">(I2245+M2245)/N2245</f>
        <v>2.5843007222181552E-2</v>
      </c>
      <c r="P2245" s="18">
        <f t="shared" ref="P2245:P2308" si="250">H2245+(1-H2245)*O2245</f>
        <v>5.6189936116686663E-2</v>
      </c>
    </row>
    <row r="2246" spans="2:16" x14ac:dyDescent="0.3">
      <c r="B2246" s="19">
        <v>41002.416666666526</v>
      </c>
      <c r="C2246" s="21">
        <f t="shared" si="245"/>
        <v>4</v>
      </c>
      <c r="D2246" s="21" t="str">
        <f t="shared" si="246"/>
        <v>Shoulder</v>
      </c>
      <c r="E2246" s="21">
        <f t="shared" si="247"/>
        <v>10</v>
      </c>
      <c r="F2246" s="23">
        <v>84.10731091566447</v>
      </c>
      <c r="G2246" s="23">
        <v>2549.5943294987178</v>
      </c>
      <c r="H2246" s="16">
        <f t="shared" ref="H2246:H2309" si="251">F2246/G2246</f>
        <v>3.2988507207811768E-2</v>
      </c>
      <c r="I2246" s="23">
        <v>7.8519011354020485</v>
      </c>
      <c r="J2246" s="23">
        <v>67.963526334947517</v>
      </c>
      <c r="K2246" s="23">
        <v>19.736566484517304</v>
      </c>
      <c r="L2246" s="23">
        <v>18.431120250763712</v>
      </c>
      <c r="M2246" s="23">
        <f t="shared" si="248"/>
        <v>29.7958395996665</v>
      </c>
      <c r="N2246" s="23">
        <v>1412.7785674503014</v>
      </c>
      <c r="O2246" s="17">
        <f t="shared" si="249"/>
        <v>2.6648012365457208E-2</v>
      </c>
      <c r="P2246" s="18">
        <f t="shared" si="250"/>
        <v>5.8757441425277238E-2</v>
      </c>
    </row>
    <row r="2247" spans="2:16" x14ac:dyDescent="0.3">
      <c r="B2247" s="19">
        <v>41002.45833333319</v>
      </c>
      <c r="C2247" s="21">
        <f t="shared" si="245"/>
        <v>4</v>
      </c>
      <c r="D2247" s="21" t="str">
        <f t="shared" si="246"/>
        <v>Shoulder</v>
      </c>
      <c r="E2247" s="21">
        <f t="shared" si="247"/>
        <v>11</v>
      </c>
      <c r="F2247" s="23">
        <v>84.052873253202108</v>
      </c>
      <c r="G2247" s="23">
        <v>2492.0951922219292</v>
      </c>
      <c r="H2247" s="16">
        <f t="shared" si="251"/>
        <v>3.3727793992596782E-2</v>
      </c>
      <c r="I2247" s="23">
        <v>7.7274440999219989</v>
      </c>
      <c r="J2247" s="23">
        <v>65.771186607365607</v>
      </c>
      <c r="K2247" s="23">
        <v>19.736566484517304</v>
      </c>
      <c r="L2247" s="23">
        <v>17.593263639546535</v>
      </c>
      <c r="M2247" s="23">
        <f t="shared" si="248"/>
        <v>28.441356483301767</v>
      </c>
      <c r="N2247" s="23">
        <v>1367.2664939807494</v>
      </c>
      <c r="O2247" s="17">
        <f t="shared" si="249"/>
        <v>2.6453365706285644E-2</v>
      </c>
      <c r="P2247" s="18">
        <f t="shared" si="250"/>
        <v>5.9288946029929998E-2</v>
      </c>
    </row>
    <row r="2248" spans="2:16" x14ac:dyDescent="0.3">
      <c r="B2248" s="19">
        <v>41002.499999999854</v>
      </c>
      <c r="C2248" s="21">
        <f t="shared" si="245"/>
        <v>4</v>
      </c>
      <c r="D2248" s="21" t="str">
        <f t="shared" si="246"/>
        <v>Shoulder</v>
      </c>
      <c r="E2248" s="21">
        <f t="shared" si="247"/>
        <v>12</v>
      </c>
      <c r="F2248" s="23">
        <v>85.284171393546529</v>
      </c>
      <c r="G2248" s="23">
        <v>2447.8650866243997</v>
      </c>
      <c r="H2248" s="16">
        <f t="shared" si="251"/>
        <v>3.4840225410932756E-2</v>
      </c>
      <c r="I2248" s="23">
        <v>7.5609310356123212</v>
      </c>
      <c r="J2248" s="23">
        <v>65.054943076034206</v>
      </c>
      <c r="K2248" s="23">
        <v>19.736566484517304</v>
      </c>
      <c r="L2248" s="23">
        <v>17.319533537219066</v>
      </c>
      <c r="M2248" s="23">
        <f t="shared" si="248"/>
        <v>27.998843054297836</v>
      </c>
      <c r="N2248" s="23">
        <v>1332.5124734007136</v>
      </c>
      <c r="O2248" s="17">
        <f t="shared" si="249"/>
        <v>2.6686259828516148E-2</v>
      </c>
      <c r="P2248" s="18">
        <f t="shared" si="250"/>
        <v>6.0596729931648677E-2</v>
      </c>
    </row>
    <row r="2249" spans="2:16" x14ac:dyDescent="0.3">
      <c r="B2249" s="19">
        <v>41002.541666666519</v>
      </c>
      <c r="C2249" s="21">
        <f t="shared" si="245"/>
        <v>4</v>
      </c>
      <c r="D2249" s="21" t="str">
        <f t="shared" si="246"/>
        <v>Shoulder</v>
      </c>
      <c r="E2249" s="21">
        <f t="shared" si="247"/>
        <v>13</v>
      </c>
      <c r="F2249" s="23">
        <v>89.630356021662337</v>
      </c>
      <c r="G2249" s="23">
        <v>2423.5385285457583</v>
      </c>
      <c r="H2249" s="16">
        <f t="shared" si="251"/>
        <v>3.6983260206490273E-2</v>
      </c>
      <c r="I2249" s="23">
        <v>7.4040594979460899</v>
      </c>
      <c r="J2249" s="23">
        <v>64.009635378688316</v>
      </c>
      <c r="K2249" s="23">
        <v>19.736566484517304</v>
      </c>
      <c r="L2249" s="23">
        <v>16.920043460950883</v>
      </c>
      <c r="M2249" s="23">
        <f t="shared" si="248"/>
        <v>27.353025433220129</v>
      </c>
      <c r="N2249" s="23">
        <v>1305.0134545301148</v>
      </c>
      <c r="O2249" s="17">
        <f t="shared" si="249"/>
        <v>2.6633506965398228E-2</v>
      </c>
      <c r="P2249" s="18">
        <f t="shared" si="250"/>
        <v>6.2631773253575801E-2</v>
      </c>
    </row>
    <row r="2250" spans="2:16" x14ac:dyDescent="0.3">
      <c r="B2250" s="19">
        <v>41002.583333333183</v>
      </c>
      <c r="C2250" s="21">
        <f t="shared" si="245"/>
        <v>4</v>
      </c>
      <c r="D2250" s="21" t="str">
        <f t="shared" si="246"/>
        <v>Shoulder</v>
      </c>
      <c r="E2250" s="21">
        <f t="shared" si="247"/>
        <v>14</v>
      </c>
      <c r="F2250" s="23">
        <v>85.890960416703166</v>
      </c>
      <c r="G2250" s="23">
        <v>2387.0486914277963</v>
      </c>
      <c r="H2250" s="16">
        <f t="shared" si="251"/>
        <v>3.5982073061663476E-2</v>
      </c>
      <c r="I2250" s="23">
        <v>7.2887380830712019</v>
      </c>
      <c r="J2250" s="23">
        <v>64.297041998175501</v>
      </c>
      <c r="K2250" s="23">
        <v>19.736566484517304</v>
      </c>
      <c r="L2250" s="23">
        <v>17.029882977707953</v>
      </c>
      <c r="M2250" s="23">
        <f t="shared" si="248"/>
        <v>27.530592535950245</v>
      </c>
      <c r="N2250" s="23">
        <v>1279.6900178300318</v>
      </c>
      <c r="O2250" s="17">
        <f t="shared" si="249"/>
        <v>2.7209191393134817E-2</v>
      </c>
      <c r="P2250" s="18">
        <f t="shared" si="250"/>
        <v>6.221222134214173E-2</v>
      </c>
    </row>
    <row r="2251" spans="2:16" x14ac:dyDescent="0.3">
      <c r="B2251" s="19">
        <v>41002.624999999847</v>
      </c>
      <c r="C2251" s="21">
        <f t="shared" si="245"/>
        <v>4</v>
      </c>
      <c r="D2251" s="21" t="str">
        <f t="shared" si="246"/>
        <v>Shoulder</v>
      </c>
      <c r="E2251" s="21">
        <f t="shared" si="247"/>
        <v>15</v>
      </c>
      <c r="F2251" s="23">
        <v>78.353524740366126</v>
      </c>
      <c r="G2251" s="23">
        <v>2338.3955752705137</v>
      </c>
      <c r="H2251" s="16">
        <f t="shared" si="251"/>
        <v>3.3507386675285647E-2</v>
      </c>
      <c r="I2251" s="23">
        <v>7.2049422970896115</v>
      </c>
      <c r="J2251" s="23">
        <v>63.709521277050506</v>
      </c>
      <c r="K2251" s="23">
        <v>19.736566484517304</v>
      </c>
      <c r="L2251" s="23">
        <v>16.805347466980052</v>
      </c>
      <c r="M2251" s="23">
        <f t="shared" si="248"/>
        <v>27.167607325553149</v>
      </c>
      <c r="N2251" s="23">
        <v>1252.8962882121618</v>
      </c>
      <c r="O2251" s="17">
        <f t="shared" si="249"/>
        <v>2.7434473185079952E-2</v>
      </c>
      <c r="P2251" s="18">
        <f t="shared" si="250"/>
        <v>6.0022602359120367E-2</v>
      </c>
    </row>
    <row r="2252" spans="2:16" x14ac:dyDescent="0.3">
      <c r="B2252" s="19">
        <v>41002.666666666511</v>
      </c>
      <c r="C2252" s="21">
        <f t="shared" si="245"/>
        <v>4</v>
      </c>
      <c r="D2252" s="21" t="str">
        <f t="shared" si="246"/>
        <v>Shoulder</v>
      </c>
      <c r="E2252" s="21">
        <f t="shared" si="247"/>
        <v>16</v>
      </c>
      <c r="F2252" s="23">
        <v>80.5112273270354</v>
      </c>
      <c r="G2252" s="23">
        <v>2305.2229960723662</v>
      </c>
      <c r="H2252" s="16">
        <f t="shared" si="251"/>
        <v>3.4925570092008563E-2</v>
      </c>
      <c r="I2252" s="23">
        <v>7.1483116251353076</v>
      </c>
      <c r="J2252" s="23">
        <v>62.308859941374202</v>
      </c>
      <c r="K2252" s="23">
        <v>19.736566484517304</v>
      </c>
      <c r="L2252" s="23">
        <v>16.270050247571874</v>
      </c>
      <c r="M2252" s="23">
        <f t="shared" si="248"/>
        <v>26.302243209285024</v>
      </c>
      <c r="N2252" s="23">
        <v>1243.4464197758314</v>
      </c>
      <c r="O2252" s="17">
        <f t="shared" si="249"/>
        <v>2.6901484698030494E-2</v>
      </c>
      <c r="P2252" s="18">
        <f t="shared" si="250"/>
        <v>6.0887505100638895E-2</v>
      </c>
    </row>
    <row r="2253" spans="2:16" x14ac:dyDescent="0.3">
      <c r="B2253" s="19">
        <v>41002.708333333176</v>
      </c>
      <c r="C2253" s="21">
        <f t="shared" si="245"/>
        <v>4</v>
      </c>
      <c r="D2253" s="21" t="str">
        <f t="shared" si="246"/>
        <v>Shoulder</v>
      </c>
      <c r="E2253" s="21">
        <f t="shared" si="247"/>
        <v>17</v>
      </c>
      <c r="F2253" s="23">
        <v>78.983976546094752</v>
      </c>
      <c r="G2253" s="23">
        <v>2297.4827275927987</v>
      </c>
      <c r="H2253" s="16">
        <f t="shared" si="251"/>
        <v>3.437848546041114E-2</v>
      </c>
      <c r="I2253" s="23">
        <v>7.1290427446962639</v>
      </c>
      <c r="J2253" s="23">
        <v>61.162282418523567</v>
      </c>
      <c r="K2253" s="23">
        <v>19.736566484517304</v>
      </c>
      <c r="L2253" s="23">
        <v>15.831857413812017</v>
      </c>
      <c r="M2253" s="23">
        <f t="shared" si="248"/>
        <v>25.593858520194246</v>
      </c>
      <c r="N2253" s="23">
        <v>1241.8057380293415</v>
      </c>
      <c r="O2253" s="17">
        <f t="shared" si="249"/>
        <v>2.6351063022803756E-2</v>
      </c>
      <c r="P2253" s="18">
        <f t="shared" si="250"/>
        <v>5.9823638846219065E-2</v>
      </c>
    </row>
    <row r="2254" spans="2:16" x14ac:dyDescent="0.3">
      <c r="B2254" s="19">
        <v>41002.74999999984</v>
      </c>
      <c r="C2254" s="21">
        <f t="shared" si="245"/>
        <v>4</v>
      </c>
      <c r="D2254" s="21" t="str">
        <f t="shared" si="246"/>
        <v>Shoulder</v>
      </c>
      <c r="E2254" s="21">
        <f t="shared" si="247"/>
        <v>18</v>
      </c>
      <c r="F2254" s="23">
        <v>77.416990643092547</v>
      </c>
      <c r="G2254" s="23">
        <v>2291.9539643931075</v>
      </c>
      <c r="H2254" s="16">
        <f t="shared" si="251"/>
        <v>3.3777724965602433E-2</v>
      </c>
      <c r="I2254" s="23">
        <v>7.1415206246422391</v>
      </c>
      <c r="J2254" s="23">
        <v>61.421277107162332</v>
      </c>
      <c r="K2254" s="23">
        <v>19.736566484517304</v>
      </c>
      <c r="L2254" s="23">
        <v>15.930838611578052</v>
      </c>
      <c r="M2254" s="23">
        <f t="shared" si="248"/>
        <v>25.753872011066974</v>
      </c>
      <c r="N2254" s="23">
        <v>1238.2403085703404</v>
      </c>
      <c r="O2254" s="17">
        <f t="shared" si="249"/>
        <v>2.656624276243268E-2</v>
      </c>
      <c r="P2254" s="18">
        <f t="shared" si="250"/>
        <v>5.9446620486636237E-2</v>
      </c>
    </row>
    <row r="2255" spans="2:16" x14ac:dyDescent="0.3">
      <c r="B2255" s="19">
        <v>41002.791666666504</v>
      </c>
      <c r="C2255" s="21">
        <f t="shared" si="245"/>
        <v>4</v>
      </c>
      <c r="D2255" s="21" t="str">
        <f t="shared" si="246"/>
        <v>Shoulder</v>
      </c>
      <c r="E2255" s="21">
        <f t="shared" si="247"/>
        <v>19</v>
      </c>
      <c r="F2255" s="23">
        <v>78.399279312674636</v>
      </c>
      <c r="G2255" s="23">
        <v>2304.117243432428</v>
      </c>
      <c r="H2255" s="16">
        <f t="shared" si="251"/>
        <v>3.4025733515141682E-2</v>
      </c>
      <c r="I2255" s="23">
        <v>7.2001874897948452</v>
      </c>
      <c r="J2255" s="23">
        <v>63.319347808265604</v>
      </c>
      <c r="K2255" s="23">
        <v>19.736566484517304</v>
      </c>
      <c r="L2255" s="23">
        <v>16.656233068226015</v>
      </c>
      <c r="M2255" s="23">
        <f t="shared" si="248"/>
        <v>26.926548255522285</v>
      </c>
      <c r="N2255" s="23">
        <v>1230.155090954642</v>
      </c>
      <c r="O2255" s="17">
        <f t="shared" si="249"/>
        <v>2.7741815642801287E-2</v>
      </c>
      <c r="P2255" s="18">
        <f t="shared" si="250"/>
        <v>6.0823613531654823E-2</v>
      </c>
    </row>
    <row r="2256" spans="2:16" x14ac:dyDescent="0.3">
      <c r="B2256" s="19">
        <v>41002.833333333168</v>
      </c>
      <c r="C2256" s="21">
        <f t="shared" si="245"/>
        <v>4</v>
      </c>
      <c r="D2256" s="21" t="str">
        <f t="shared" si="246"/>
        <v>Shoulder</v>
      </c>
      <c r="E2256" s="21">
        <f t="shared" si="247"/>
        <v>20</v>
      </c>
      <c r="F2256" s="23">
        <v>79.715778761468854</v>
      </c>
      <c r="G2256" s="23">
        <v>2309.6460066321192</v>
      </c>
      <c r="H2256" s="16">
        <f t="shared" si="251"/>
        <v>3.4514284237742929E-2</v>
      </c>
      <c r="I2256" s="23">
        <v>7.5547514420575705</v>
      </c>
      <c r="J2256" s="23">
        <v>64.240583967382449</v>
      </c>
      <c r="K2256" s="23">
        <v>19.736566484517304</v>
      </c>
      <c r="L2256" s="23">
        <v>17.008306151014018</v>
      </c>
      <c r="M2256" s="23">
        <f t="shared" si="248"/>
        <v>27.495711331851126</v>
      </c>
      <c r="N2256" s="23">
        <v>1284.3121795887889</v>
      </c>
      <c r="O2256" s="17">
        <f t="shared" si="249"/>
        <v>2.7291232872315479E-2</v>
      </c>
      <c r="P2256" s="18">
        <f t="shared" si="250"/>
        <v>6.0863579741504872E-2</v>
      </c>
    </row>
    <row r="2257" spans="2:16" x14ac:dyDescent="0.3">
      <c r="B2257" s="19">
        <v>41002.874999999833</v>
      </c>
      <c r="C2257" s="21">
        <f t="shared" si="245"/>
        <v>4</v>
      </c>
      <c r="D2257" s="21" t="str">
        <f t="shared" si="246"/>
        <v>Shoulder</v>
      </c>
      <c r="E2257" s="21">
        <f t="shared" si="247"/>
        <v>21</v>
      </c>
      <c r="F2257" s="23">
        <v>77.400172903698049</v>
      </c>
      <c r="G2257" s="23">
        <v>2395.8947125473023</v>
      </c>
      <c r="H2257" s="16">
        <f t="shared" si="251"/>
        <v>3.2305331489882794E-2</v>
      </c>
      <c r="I2257" s="23">
        <v>7.5448623397384615</v>
      </c>
      <c r="J2257" s="23">
        <v>62.717873191177276</v>
      </c>
      <c r="K2257" s="23">
        <v>19.736566484517304</v>
      </c>
      <c r="L2257" s="23">
        <v>16.426364732554052</v>
      </c>
      <c r="M2257" s="23">
        <f t="shared" si="248"/>
        <v>26.554941974105919</v>
      </c>
      <c r="N2257" s="23">
        <v>1275.1612346950969</v>
      </c>
      <c r="O2257" s="17">
        <f t="shared" si="249"/>
        <v>2.674156285969434E-2</v>
      </c>
      <c r="P2257" s="18">
        <f t="shared" si="250"/>
        <v>5.8182999296837165E-2</v>
      </c>
    </row>
    <row r="2258" spans="2:16" x14ac:dyDescent="0.3">
      <c r="B2258" s="19">
        <v>41002.916666666497</v>
      </c>
      <c r="C2258" s="21">
        <f t="shared" si="245"/>
        <v>4</v>
      </c>
      <c r="D2258" s="21" t="str">
        <f t="shared" si="246"/>
        <v>Shoulder</v>
      </c>
      <c r="E2258" s="21">
        <f t="shared" si="247"/>
        <v>22</v>
      </c>
      <c r="F2258" s="23">
        <v>79.429024342650862</v>
      </c>
      <c r="G2258" s="23">
        <v>2384.83718614792</v>
      </c>
      <c r="H2258" s="16">
        <f t="shared" si="251"/>
        <v>3.3305847797076515E-2</v>
      </c>
      <c r="I2258" s="23">
        <v>7.1670438608047906</v>
      </c>
      <c r="J2258" s="23">
        <v>61.352438407356082</v>
      </c>
      <c r="K2258" s="23">
        <v>19.736566484517304</v>
      </c>
      <c r="L2258" s="23">
        <v>15.904530207358293</v>
      </c>
      <c r="M2258" s="23">
        <f t="shared" si="248"/>
        <v>25.711341715480486</v>
      </c>
      <c r="N2258" s="23">
        <v>1149.7937869547659</v>
      </c>
      <c r="O2258" s="17">
        <f t="shared" si="249"/>
        <v>2.8595028038344013E-2</v>
      </c>
      <c r="P2258" s="18">
        <f t="shared" si="250"/>
        <v>6.094849418382231E-2</v>
      </c>
    </row>
    <row r="2259" spans="2:16" x14ac:dyDescent="0.3">
      <c r="B2259" s="19">
        <v>41002.958333333161</v>
      </c>
      <c r="C2259" s="21">
        <f t="shared" si="245"/>
        <v>4</v>
      </c>
      <c r="D2259" s="21" t="str">
        <f t="shared" si="246"/>
        <v>Shoulder</v>
      </c>
      <c r="E2259" s="21">
        <f t="shared" si="247"/>
        <v>23</v>
      </c>
      <c r="F2259" s="23">
        <v>70.327287225178111</v>
      </c>
      <c r="G2259" s="23">
        <v>2260.9928904748367</v>
      </c>
      <c r="H2259" s="16">
        <f t="shared" si="251"/>
        <v>3.1104603433940257E-2</v>
      </c>
      <c r="I2259" s="23">
        <v>6.7209008570596653</v>
      </c>
      <c r="J2259" s="23">
        <v>60.696712489282284</v>
      </c>
      <c r="K2259" s="23">
        <v>19.736566484517304</v>
      </c>
      <c r="L2259" s="23">
        <v>15.653928401127025</v>
      </c>
      <c r="M2259" s="23">
        <f t="shared" si="248"/>
        <v>25.306217603637954</v>
      </c>
      <c r="N2259" s="23">
        <v>1039.2822138235908</v>
      </c>
      <c r="O2259" s="17">
        <f t="shared" si="249"/>
        <v>3.0816575165726782E-2</v>
      </c>
      <c r="P2259" s="18">
        <f t="shared" si="250"/>
        <v>6.0962641249944896E-2</v>
      </c>
    </row>
    <row r="2260" spans="2:16" x14ac:dyDescent="0.3">
      <c r="B2260" s="19">
        <v>41002.999999999825</v>
      </c>
      <c r="C2260" s="21">
        <f t="shared" si="245"/>
        <v>4</v>
      </c>
      <c r="D2260" s="21" t="str">
        <f t="shared" si="246"/>
        <v>Shoulder</v>
      </c>
      <c r="E2260" s="21">
        <f t="shared" si="247"/>
        <v>0</v>
      </c>
      <c r="F2260" s="23">
        <v>67.480535252382296</v>
      </c>
      <c r="G2260" s="23">
        <v>2113.9277893630506</v>
      </c>
      <c r="H2260" s="16">
        <f t="shared" si="251"/>
        <v>3.1921873392238682E-2</v>
      </c>
      <c r="I2260" s="23">
        <v>6.3938728804658878</v>
      </c>
      <c r="J2260" s="23">
        <v>58.533394506790913</v>
      </c>
      <c r="K2260" s="23">
        <v>19.736566484517304</v>
      </c>
      <c r="L2260" s="23">
        <v>14.827163164429603</v>
      </c>
      <c r="M2260" s="23">
        <f t="shared" si="248"/>
        <v>23.969664857844005</v>
      </c>
      <c r="N2260" s="23">
        <v>979.84031007208318</v>
      </c>
      <c r="O2260" s="17">
        <f t="shared" si="249"/>
        <v>3.0988251275430954E-2</v>
      </c>
      <c r="P2260" s="18">
        <f t="shared" si="250"/>
        <v>6.1920921633808454E-2</v>
      </c>
    </row>
    <row r="2261" spans="2:16" x14ac:dyDescent="0.3">
      <c r="B2261" s="19">
        <v>41003.04166666649</v>
      </c>
      <c r="C2261" s="21">
        <f t="shared" si="245"/>
        <v>4</v>
      </c>
      <c r="D2261" s="21" t="str">
        <f t="shared" si="246"/>
        <v>Shoulder</v>
      </c>
      <c r="E2261" s="21">
        <f t="shared" si="247"/>
        <v>1</v>
      </c>
      <c r="F2261" s="23">
        <v>66.681762127375151</v>
      </c>
      <c r="G2261" s="23">
        <v>2028.7848360878056</v>
      </c>
      <c r="H2261" s="16">
        <f t="shared" si="251"/>
        <v>3.286783346427239E-2</v>
      </c>
      <c r="I2261" s="23">
        <v>6.3470953327103983</v>
      </c>
      <c r="J2261" s="23">
        <v>57.725591805116544</v>
      </c>
      <c r="K2261" s="23">
        <v>19.736566484517304</v>
      </c>
      <c r="L2261" s="23">
        <v>14.51844147059637</v>
      </c>
      <c r="M2261" s="23">
        <f t="shared" si="248"/>
        <v>23.470583850002868</v>
      </c>
      <c r="N2261" s="23">
        <v>940.83530650062505</v>
      </c>
      <c r="O2261" s="17">
        <f t="shared" si="249"/>
        <v>3.1692772344628688E-2</v>
      </c>
      <c r="P2261" s="18">
        <f t="shared" si="250"/>
        <v>6.3518933045456721E-2</v>
      </c>
    </row>
    <row r="2262" spans="2:16" x14ac:dyDescent="0.3">
      <c r="B2262" s="19">
        <v>41003.083333333154</v>
      </c>
      <c r="C2262" s="21">
        <f t="shared" si="245"/>
        <v>4</v>
      </c>
      <c r="D2262" s="21" t="str">
        <f t="shared" si="246"/>
        <v>Shoulder</v>
      </c>
      <c r="E2262" s="21">
        <f t="shared" si="247"/>
        <v>2</v>
      </c>
      <c r="F2262" s="23">
        <v>64.542689883496294</v>
      </c>
      <c r="G2262" s="23">
        <v>2003.352525369226</v>
      </c>
      <c r="H2262" s="16">
        <f t="shared" si="251"/>
        <v>3.2217340216545667E-2</v>
      </c>
      <c r="I2262" s="23">
        <v>6.4014820994489554</v>
      </c>
      <c r="J2262" s="23">
        <v>58.134355715358041</v>
      </c>
      <c r="K2262" s="23">
        <v>19.736566484517304</v>
      </c>
      <c r="L2262" s="23">
        <v>14.674660664325335</v>
      </c>
      <c r="M2262" s="23">
        <f t="shared" si="248"/>
        <v>23.723128566515399</v>
      </c>
      <c r="N2262" s="23">
        <v>918.24602532122822</v>
      </c>
      <c r="O2262" s="17">
        <f t="shared" si="249"/>
        <v>3.2806687788739318E-2</v>
      </c>
      <c r="P2262" s="18">
        <f t="shared" si="250"/>
        <v>6.3967083783417172E-2</v>
      </c>
    </row>
    <row r="2263" spans="2:16" x14ac:dyDescent="0.3">
      <c r="B2263" s="19">
        <v>41003.124999999818</v>
      </c>
      <c r="C2263" s="21">
        <f t="shared" si="245"/>
        <v>4</v>
      </c>
      <c r="D2263" s="21" t="str">
        <f t="shared" si="246"/>
        <v>Shoulder</v>
      </c>
      <c r="E2263" s="21">
        <f t="shared" si="247"/>
        <v>3</v>
      </c>
      <c r="F2263" s="23">
        <v>59.535377170252481</v>
      </c>
      <c r="G2263" s="23">
        <v>1987.8719884100906</v>
      </c>
      <c r="H2263" s="16">
        <f t="shared" si="251"/>
        <v>2.9949301321897069E-2</v>
      </c>
      <c r="I2263" s="23">
        <v>6.3517408769807</v>
      </c>
      <c r="J2263" s="23">
        <v>59.103007389845011</v>
      </c>
      <c r="K2263" s="23">
        <v>19.736566484517304</v>
      </c>
      <c r="L2263" s="23">
        <v>15.044854753874892</v>
      </c>
      <c r="M2263" s="23">
        <f t="shared" si="248"/>
        <v>24.321586151452813</v>
      </c>
      <c r="N2263" s="23">
        <v>926.32398527562327</v>
      </c>
      <c r="O2263" s="17">
        <f t="shared" si="249"/>
        <v>3.3112957794466276E-2</v>
      </c>
      <c r="P2263" s="18">
        <f t="shared" si="250"/>
        <v>6.2070549165717616E-2</v>
      </c>
    </row>
    <row r="2264" spans="2:16" x14ac:dyDescent="0.3">
      <c r="B2264" s="19">
        <v>41003.166666666482</v>
      </c>
      <c r="C2264" s="21">
        <f t="shared" si="245"/>
        <v>4</v>
      </c>
      <c r="D2264" s="21" t="str">
        <f t="shared" si="246"/>
        <v>Shoulder</v>
      </c>
      <c r="E2264" s="21">
        <f t="shared" si="247"/>
        <v>4</v>
      </c>
      <c r="F2264" s="23">
        <v>60.579874945010118</v>
      </c>
      <c r="G2264" s="23">
        <v>1986.7662357701524</v>
      </c>
      <c r="H2264" s="16">
        <f t="shared" si="251"/>
        <v>3.0491697439949127E-2</v>
      </c>
      <c r="I2264" s="23">
        <v>6.4978261348659387</v>
      </c>
      <c r="J2264" s="23">
        <v>58.99557674052442</v>
      </c>
      <c r="K2264" s="23">
        <v>19.736566484517304</v>
      </c>
      <c r="L2264" s="23">
        <v>15.003797485857451</v>
      </c>
      <c r="M2264" s="23">
        <f t="shared" si="248"/>
        <v>24.255212770149665</v>
      </c>
      <c r="N2264" s="23">
        <v>938.97641072394197</v>
      </c>
      <c r="O2264" s="17">
        <f t="shared" si="249"/>
        <v>3.275166293187845E-2</v>
      </c>
      <c r="P2264" s="18">
        <f t="shared" si="250"/>
        <v>6.2244706575053543E-2</v>
      </c>
    </row>
    <row r="2265" spans="2:16" x14ac:dyDescent="0.3">
      <c r="B2265" s="19">
        <v>41003.208333333147</v>
      </c>
      <c r="C2265" s="21">
        <f t="shared" si="245"/>
        <v>4</v>
      </c>
      <c r="D2265" s="21" t="str">
        <f t="shared" si="246"/>
        <v>Shoulder</v>
      </c>
      <c r="E2265" s="21">
        <f t="shared" si="247"/>
        <v>5</v>
      </c>
      <c r="F2265" s="23">
        <v>68.042525071633321</v>
      </c>
      <c r="G2265" s="23">
        <v>2011.0927938487939</v>
      </c>
      <c r="H2265" s="16">
        <f t="shared" si="251"/>
        <v>3.3833607916924975E-2</v>
      </c>
      <c r="I2265" s="23">
        <v>6.7102068571189077</v>
      </c>
      <c r="J2265" s="23">
        <v>58.665114445072376</v>
      </c>
      <c r="K2265" s="23">
        <v>19.736566484517304</v>
      </c>
      <c r="L2265" s="23">
        <v>14.877503182324533</v>
      </c>
      <c r="M2265" s="23">
        <f t="shared" si="248"/>
        <v>24.051044778230541</v>
      </c>
      <c r="N2265" s="23">
        <v>1033.3791102448097</v>
      </c>
      <c r="O2265" s="17">
        <f t="shared" si="249"/>
        <v>2.9767634482239576E-2</v>
      </c>
      <c r="P2265" s="18">
        <f t="shared" si="250"/>
        <v>6.2594095925478127E-2</v>
      </c>
    </row>
    <row r="2266" spans="2:16" x14ac:dyDescent="0.3">
      <c r="B2266" s="19">
        <v>41003.249999999811</v>
      </c>
      <c r="C2266" s="21">
        <f t="shared" si="245"/>
        <v>4</v>
      </c>
      <c r="D2266" s="21" t="str">
        <f t="shared" si="246"/>
        <v>Shoulder</v>
      </c>
      <c r="E2266" s="21">
        <f t="shared" si="247"/>
        <v>6</v>
      </c>
      <c r="F2266" s="23">
        <v>65.575164015786214</v>
      </c>
      <c r="G2266" s="23">
        <v>2122.7738104825562</v>
      </c>
      <c r="H2266" s="16">
        <f t="shared" si="251"/>
        <v>3.089126297487128E-2</v>
      </c>
      <c r="I2266" s="23">
        <v>7.3296663412322713</v>
      </c>
      <c r="J2266" s="23">
        <v>63.036077911736498</v>
      </c>
      <c r="K2266" s="23">
        <v>19.736566484517304</v>
      </c>
      <c r="L2266" s="23">
        <v>16.547974502010323</v>
      </c>
      <c r="M2266" s="23">
        <f t="shared" si="248"/>
        <v>26.751536925208871</v>
      </c>
      <c r="N2266" s="23">
        <v>1214.5635642364439</v>
      </c>
      <c r="O2266" s="17">
        <f t="shared" si="249"/>
        <v>2.8060452552655712E-2</v>
      </c>
      <c r="P2266" s="18">
        <f t="shared" si="250"/>
        <v>5.8084892708529005E-2</v>
      </c>
    </row>
    <row r="2267" spans="2:16" x14ac:dyDescent="0.3">
      <c r="B2267" s="19">
        <v>41003.291666666475</v>
      </c>
      <c r="C2267" s="21">
        <f t="shared" si="245"/>
        <v>4</v>
      </c>
      <c r="D2267" s="21" t="str">
        <f t="shared" si="246"/>
        <v>Shoulder</v>
      </c>
      <c r="E2267" s="21">
        <f t="shared" si="247"/>
        <v>7</v>
      </c>
      <c r="F2267" s="23">
        <v>66.430856475866179</v>
      </c>
      <c r="G2267" s="23">
        <v>2330.6553067909458</v>
      </c>
      <c r="H2267" s="16">
        <f t="shared" si="251"/>
        <v>2.8503080778312994E-2</v>
      </c>
      <c r="I2267" s="23">
        <v>7.9110722875715371</v>
      </c>
      <c r="J2267" s="23">
        <v>70.361574256034331</v>
      </c>
      <c r="K2267" s="23">
        <v>19.736566484517304</v>
      </c>
      <c r="L2267" s="23">
        <v>19.347593313501275</v>
      </c>
      <c r="M2267" s="23">
        <f t="shared" si="248"/>
        <v>31.277414458015752</v>
      </c>
      <c r="N2267" s="23">
        <v>1332.7952138553378</v>
      </c>
      <c r="O2267" s="17">
        <f t="shared" si="249"/>
        <v>2.9403231898040734E-2</v>
      </c>
      <c r="P2267" s="18">
        <f t="shared" si="250"/>
        <v>5.7068229982420407E-2</v>
      </c>
    </row>
    <row r="2268" spans="2:16" x14ac:dyDescent="0.3">
      <c r="B2268" s="19">
        <v>41003.333333333139</v>
      </c>
      <c r="C2268" s="21">
        <f t="shared" si="245"/>
        <v>4</v>
      </c>
      <c r="D2268" s="21" t="str">
        <f t="shared" si="246"/>
        <v>Shoulder</v>
      </c>
      <c r="E2268" s="21">
        <f t="shared" si="247"/>
        <v>8</v>
      </c>
      <c r="F2268" s="23">
        <v>68.871024638359827</v>
      </c>
      <c r="G2268" s="23">
        <v>2473.2973973429794</v>
      </c>
      <c r="H2268" s="16">
        <f t="shared" si="251"/>
        <v>2.7845832333930717E-2</v>
      </c>
      <c r="I2268" s="23">
        <v>7.8226228602453585</v>
      </c>
      <c r="J2268" s="23">
        <v>66.158357513534483</v>
      </c>
      <c r="K2268" s="23">
        <v>19.736566484517304</v>
      </c>
      <c r="L2268" s="23">
        <v>17.741230535061554</v>
      </c>
      <c r="M2268" s="23">
        <f t="shared" si="248"/>
        <v>28.680560493955625</v>
      </c>
      <c r="N2268" s="23">
        <v>1374.0615301165328</v>
      </c>
      <c r="O2268" s="17">
        <f t="shared" si="249"/>
        <v>2.6565901565634535E-2</v>
      </c>
      <c r="P2268" s="18">
        <f t="shared" si="250"/>
        <v>5.3671984258768887E-2</v>
      </c>
    </row>
    <row r="2269" spans="2:16" x14ac:dyDescent="0.3">
      <c r="B2269" s="19">
        <v>41003.374999999804</v>
      </c>
      <c r="C2269" s="21">
        <f t="shared" si="245"/>
        <v>4</v>
      </c>
      <c r="D2269" s="21" t="str">
        <f t="shared" si="246"/>
        <v>Shoulder</v>
      </c>
      <c r="E2269" s="21">
        <f t="shared" si="247"/>
        <v>9</v>
      </c>
      <c r="F2269" s="23">
        <v>73.231495225842835</v>
      </c>
      <c r="G2269" s="23">
        <v>2477.7204079027324</v>
      </c>
      <c r="H2269" s="16">
        <f t="shared" si="251"/>
        <v>2.9555996307036786E-2</v>
      </c>
      <c r="I2269" s="23">
        <v>7.8369572543645187</v>
      </c>
      <c r="J2269" s="23">
        <v>68.109718118902762</v>
      </c>
      <c r="K2269" s="23">
        <v>19.736566484517304</v>
      </c>
      <c r="L2269" s="23">
        <v>18.486991040838593</v>
      </c>
      <c r="M2269" s="23">
        <f t="shared" si="248"/>
        <v>29.886160593546865</v>
      </c>
      <c r="N2269" s="23">
        <v>1349.9838242164976</v>
      </c>
      <c r="O2269" s="17">
        <f t="shared" si="249"/>
        <v>2.7943385077080527E-2</v>
      </c>
      <c r="P2269" s="18">
        <f t="shared" si="250"/>
        <v>5.6673486797973016E-2</v>
      </c>
    </row>
    <row r="2270" spans="2:16" x14ac:dyDescent="0.3">
      <c r="B2270" s="19">
        <v>41003.416666666468</v>
      </c>
      <c r="C2270" s="21">
        <f t="shared" si="245"/>
        <v>4</v>
      </c>
      <c r="D2270" s="21" t="str">
        <f t="shared" si="246"/>
        <v>Shoulder</v>
      </c>
      <c r="E2270" s="21">
        <f t="shared" si="247"/>
        <v>10</v>
      </c>
      <c r="F2270" s="23">
        <v>80.431960191381137</v>
      </c>
      <c r="G2270" s="23">
        <v>2455.6053551039672</v>
      </c>
      <c r="H2270" s="16">
        <f t="shared" si="251"/>
        <v>3.2754432638861776E-2</v>
      </c>
      <c r="I2270" s="23">
        <v>7.9115838524114723</v>
      </c>
      <c r="J2270" s="23">
        <v>67.003519914337033</v>
      </c>
      <c r="K2270" s="23">
        <v>19.736566484517304</v>
      </c>
      <c r="L2270" s="23">
        <v>18.064230157864376</v>
      </c>
      <c r="M2270" s="23">
        <f t="shared" si="248"/>
        <v>29.202723271955353</v>
      </c>
      <c r="N2270" s="23">
        <v>1293.3612907166898</v>
      </c>
      <c r="O2270" s="17">
        <f t="shared" si="249"/>
        <v>2.8696008911632639E-2</v>
      </c>
      <c r="P2270" s="18">
        <f t="shared" si="250"/>
        <v>6.0510520059594161E-2</v>
      </c>
    </row>
    <row r="2271" spans="2:16" x14ac:dyDescent="0.3">
      <c r="B2271" s="19">
        <v>41003.458333333132</v>
      </c>
      <c r="C2271" s="21">
        <f t="shared" si="245"/>
        <v>4</v>
      </c>
      <c r="D2271" s="21" t="str">
        <f t="shared" si="246"/>
        <v>Shoulder</v>
      </c>
      <c r="E2271" s="21">
        <f t="shared" si="247"/>
        <v>11</v>
      </c>
      <c r="F2271" s="23">
        <v>84.263636800525632</v>
      </c>
      <c r="G2271" s="23">
        <v>2451.1823445442142</v>
      </c>
      <c r="H2271" s="16">
        <f t="shared" si="251"/>
        <v>3.4376731289729512E-2</v>
      </c>
      <c r="I2271" s="23">
        <v>7.9690069500991187</v>
      </c>
      <c r="J2271" s="23">
        <v>62.74881761406418</v>
      </c>
      <c r="K2271" s="23">
        <v>19.736566484517304</v>
      </c>
      <c r="L2271" s="23">
        <v>16.438190905737841</v>
      </c>
      <c r="M2271" s="23">
        <f t="shared" si="248"/>
        <v>26.574060223809035</v>
      </c>
      <c r="N2271" s="23">
        <v>1263.2783757139209</v>
      </c>
      <c r="O2271" s="17">
        <f t="shared" si="249"/>
        <v>2.7343986755402751E-2</v>
      </c>
      <c r="P2271" s="18">
        <f t="shared" si="250"/>
        <v>6.0780721160051857E-2</v>
      </c>
    </row>
    <row r="2272" spans="2:16" x14ac:dyDescent="0.3">
      <c r="B2272" s="19">
        <v>41003.499999999796</v>
      </c>
      <c r="C2272" s="21">
        <f t="shared" si="245"/>
        <v>4</v>
      </c>
      <c r="D2272" s="21" t="str">
        <f t="shared" si="246"/>
        <v>Shoulder</v>
      </c>
      <c r="E2272" s="21">
        <f t="shared" si="247"/>
        <v>12</v>
      </c>
      <c r="F2272" s="23">
        <v>87.660308161401574</v>
      </c>
      <c r="G2272" s="23">
        <v>2430.1730443853876</v>
      </c>
      <c r="H2272" s="16">
        <f t="shared" si="251"/>
        <v>3.6071632167894302E-2</v>
      </c>
      <c r="I2272" s="23">
        <v>7.8625134585129928</v>
      </c>
      <c r="J2272" s="23">
        <v>62.019561021504778</v>
      </c>
      <c r="K2272" s="23">
        <v>19.736566484517304</v>
      </c>
      <c r="L2272" s="23">
        <v>16.159487541627598</v>
      </c>
      <c r="M2272" s="23">
        <f t="shared" si="248"/>
        <v>26.123506995359875</v>
      </c>
      <c r="N2272" s="23">
        <v>1239.1525371230205</v>
      </c>
      <c r="O2272" s="17">
        <f t="shared" si="249"/>
        <v>2.7426825540606391E-2</v>
      </c>
      <c r="P2272" s="18">
        <f t="shared" si="250"/>
        <v>6.2509127346066923E-2</v>
      </c>
    </row>
    <row r="2273" spans="2:16" x14ac:dyDescent="0.3">
      <c r="B2273" s="19">
        <v>41003.541666666461</v>
      </c>
      <c r="C2273" s="21">
        <f t="shared" si="245"/>
        <v>4</v>
      </c>
      <c r="D2273" s="21" t="str">
        <f t="shared" si="246"/>
        <v>Shoulder</v>
      </c>
      <c r="E2273" s="21">
        <f t="shared" si="247"/>
        <v>13</v>
      </c>
      <c r="F2273" s="23">
        <v>90.661996239126992</v>
      </c>
      <c r="G2273" s="23">
        <v>2423.5385285457583</v>
      </c>
      <c r="H2273" s="16">
        <f t="shared" si="251"/>
        <v>3.7408935393954158E-2</v>
      </c>
      <c r="I2273" s="23">
        <v>7.7771925708926135</v>
      </c>
      <c r="J2273" s="23">
        <v>61.909875569563965</v>
      </c>
      <c r="K2273" s="23">
        <v>19.736566484517304</v>
      </c>
      <c r="L2273" s="23">
        <v>16.117568545266426</v>
      </c>
      <c r="M2273" s="23">
        <f t="shared" si="248"/>
        <v>26.055740539780235</v>
      </c>
      <c r="N2273" s="23">
        <v>1220.7396834021226</v>
      </c>
      <c r="O2273" s="17">
        <f t="shared" si="249"/>
        <v>2.7715108774364283E-2</v>
      </c>
      <c r="P2273" s="18">
        <f t="shared" si="250"/>
        <v>6.4087251454741839E-2</v>
      </c>
    </row>
    <row r="2274" spans="2:16" x14ac:dyDescent="0.3">
      <c r="B2274" s="19">
        <v>41003.583333333125</v>
      </c>
      <c r="C2274" s="21">
        <f t="shared" si="245"/>
        <v>4</v>
      </c>
      <c r="D2274" s="21" t="str">
        <f t="shared" si="246"/>
        <v>Shoulder</v>
      </c>
      <c r="E2274" s="21">
        <f t="shared" si="247"/>
        <v>14</v>
      </c>
      <c r="F2274" s="23">
        <v>87.739006484283422</v>
      </c>
      <c r="G2274" s="23">
        <v>2393.6832072674256</v>
      </c>
      <c r="H2274" s="16">
        <f t="shared" si="251"/>
        <v>3.6654393621470188E-2</v>
      </c>
      <c r="I2274" s="23">
        <v>7.6453918091310191</v>
      </c>
      <c r="J2274" s="23">
        <v>65.393502245328264</v>
      </c>
      <c r="K2274" s="23">
        <v>19.736566484517304</v>
      </c>
      <c r="L2274" s="23">
        <v>17.448922260468677</v>
      </c>
      <c r="M2274" s="23">
        <f t="shared" si="248"/>
        <v>28.208013500342282</v>
      </c>
      <c r="N2274" s="23">
        <v>1205.722330392156</v>
      </c>
      <c r="O2274" s="17">
        <f t="shared" si="249"/>
        <v>2.9736038228480133E-2</v>
      </c>
      <c r="P2274" s="18">
        <f t="shared" si="250"/>
        <v>6.5300475399980532E-2</v>
      </c>
    </row>
    <row r="2275" spans="2:16" x14ac:dyDescent="0.3">
      <c r="B2275" s="19">
        <v>41003.624999999789</v>
      </c>
      <c r="C2275" s="21">
        <f t="shared" si="245"/>
        <v>4</v>
      </c>
      <c r="D2275" s="21" t="str">
        <f t="shared" si="246"/>
        <v>Shoulder</v>
      </c>
      <c r="E2275" s="21">
        <f t="shared" si="247"/>
        <v>15</v>
      </c>
      <c r="F2275" s="23">
        <v>89.575414572279229</v>
      </c>
      <c r="G2275" s="23">
        <v>2354.9818648695873</v>
      </c>
      <c r="H2275" s="16">
        <f t="shared" si="251"/>
        <v>3.8036562365307079E-2</v>
      </c>
      <c r="I2275" s="23">
        <v>7.556721653088899</v>
      </c>
      <c r="J2275" s="23">
        <v>64.956605365724627</v>
      </c>
      <c r="K2275" s="23">
        <v>19.736566484517304</v>
      </c>
      <c r="L2275" s="23">
        <v>17.281951359749829</v>
      </c>
      <c r="M2275" s="23">
        <f t="shared" si="248"/>
        <v>27.938087521457494</v>
      </c>
      <c r="N2275" s="23">
        <v>1198.4661198645654</v>
      </c>
      <c r="O2275" s="17">
        <f t="shared" si="249"/>
        <v>2.9616864912758268E-2</v>
      </c>
      <c r="P2275" s="18">
        <f t="shared" si="250"/>
        <v>6.6526903548746338E-2</v>
      </c>
    </row>
    <row r="2276" spans="2:16" x14ac:dyDescent="0.3">
      <c r="B2276" s="19">
        <v>41003.666666666453</v>
      </c>
      <c r="C2276" s="21">
        <f t="shared" si="245"/>
        <v>4</v>
      </c>
      <c r="D2276" s="21" t="str">
        <f t="shared" si="246"/>
        <v>Shoulder</v>
      </c>
      <c r="E2276" s="21">
        <f t="shared" si="247"/>
        <v>16</v>
      </c>
      <c r="F2276" s="23">
        <v>90.000421050845901</v>
      </c>
      <c r="G2276" s="23">
        <v>2347.2415963900194</v>
      </c>
      <c r="H2276" s="16">
        <f t="shared" si="251"/>
        <v>3.8343058162084206E-2</v>
      </c>
      <c r="I2276" s="23">
        <v>7.4924669303148139</v>
      </c>
      <c r="J2276" s="23">
        <v>63.999746729017382</v>
      </c>
      <c r="K2276" s="23">
        <v>19.736566484517304</v>
      </c>
      <c r="L2276" s="23">
        <v>16.91626426998036</v>
      </c>
      <c r="M2276" s="23">
        <f t="shared" si="248"/>
        <v>27.346915974519717</v>
      </c>
      <c r="N2276" s="23">
        <v>1199.4806954013018</v>
      </c>
      <c r="O2276" s="17">
        <f t="shared" si="249"/>
        <v>2.904538859058383E-2</v>
      </c>
      <c r="P2276" s="18">
        <f t="shared" si="250"/>
        <v>6.6274757728598949E-2</v>
      </c>
    </row>
    <row r="2277" spans="2:16" x14ac:dyDescent="0.3">
      <c r="B2277" s="19">
        <v>41003.708333333117</v>
      </c>
      <c r="C2277" s="21">
        <f t="shared" si="245"/>
        <v>4</v>
      </c>
      <c r="D2277" s="21" t="str">
        <f t="shared" si="246"/>
        <v>Shoulder</v>
      </c>
      <c r="E2277" s="21">
        <f t="shared" si="247"/>
        <v>17</v>
      </c>
      <c r="F2277" s="23">
        <v>90.44126133775498</v>
      </c>
      <c r="G2277" s="23">
        <v>2335.0783173506989</v>
      </c>
      <c r="H2277" s="16">
        <f t="shared" si="251"/>
        <v>3.8731575153490606E-2</v>
      </c>
      <c r="I2277" s="23">
        <v>7.5066149215578903</v>
      </c>
      <c r="J2277" s="23">
        <v>62.70844719467582</v>
      </c>
      <c r="K2277" s="23">
        <v>19.736566484517304</v>
      </c>
      <c r="L2277" s="23">
        <v>16.42276235588464</v>
      </c>
      <c r="M2277" s="23">
        <f t="shared" si="248"/>
        <v>26.549118354273876</v>
      </c>
      <c r="N2277" s="23">
        <v>1199.2520456200598</v>
      </c>
      <c r="O2277" s="17">
        <f t="shared" si="249"/>
        <v>2.8397477744741838E-2</v>
      </c>
      <c r="P2277" s="18">
        <f t="shared" si="250"/>
        <v>6.60291738547924E-2</v>
      </c>
    </row>
    <row r="2278" spans="2:16" x14ac:dyDescent="0.3">
      <c r="B2278" s="19">
        <v>41003.749999999782</v>
      </c>
      <c r="C2278" s="21">
        <f t="shared" si="245"/>
        <v>4</v>
      </c>
      <c r="D2278" s="21" t="str">
        <f t="shared" si="246"/>
        <v>Shoulder</v>
      </c>
      <c r="E2278" s="21">
        <f t="shared" si="247"/>
        <v>18</v>
      </c>
      <c r="F2278" s="23">
        <v>87.023318758736039</v>
      </c>
      <c r="G2278" s="23">
        <v>2341.7128331903282</v>
      </c>
      <c r="H2278" s="16">
        <f t="shared" si="251"/>
        <v>3.716225043707698E-2</v>
      </c>
      <c r="I2278" s="23">
        <v>7.4987356792218787</v>
      </c>
      <c r="J2278" s="23">
        <v>62.670683899301352</v>
      </c>
      <c r="K2278" s="23">
        <v>19.736566484517304</v>
      </c>
      <c r="L2278" s="23">
        <v>16.408330182671349</v>
      </c>
      <c r="M2278" s="23">
        <f t="shared" si="248"/>
        <v>26.525787232112698</v>
      </c>
      <c r="N2278" s="23">
        <v>1206.8922828305645</v>
      </c>
      <c r="O2278" s="17">
        <f t="shared" si="249"/>
        <v>2.8191847272016471E-2</v>
      </c>
      <c r="P2278" s="18">
        <f t="shared" si="250"/>
        <v>6.4306425220486949E-2</v>
      </c>
    </row>
    <row r="2279" spans="2:16" x14ac:dyDescent="0.3">
      <c r="B2279" s="19">
        <v>41003.791666666446</v>
      </c>
      <c r="C2279" s="21">
        <f t="shared" si="245"/>
        <v>4</v>
      </c>
      <c r="D2279" s="21" t="str">
        <f t="shared" si="246"/>
        <v>Shoulder</v>
      </c>
      <c r="E2279" s="21">
        <f t="shared" si="247"/>
        <v>19</v>
      </c>
      <c r="F2279" s="23">
        <v>86.018938308019628</v>
      </c>
      <c r="G2279" s="23">
        <v>2345.0300911101431</v>
      </c>
      <c r="H2279" s="16">
        <f t="shared" si="251"/>
        <v>3.6681379328185104E-2</v>
      </c>
      <c r="I2279" s="23">
        <v>7.5423169238158474</v>
      </c>
      <c r="J2279" s="23">
        <v>64.544093472894346</v>
      </c>
      <c r="K2279" s="23">
        <v>19.736566484517304</v>
      </c>
      <c r="L2279" s="23">
        <v>17.124299782183982</v>
      </c>
      <c r="M2279" s="23">
        <f t="shared" si="248"/>
        <v>27.68322720619306</v>
      </c>
      <c r="N2279" s="23">
        <v>1222.5925214325639</v>
      </c>
      <c r="O2279" s="17">
        <f t="shared" si="249"/>
        <v>2.8812170459486888E-2</v>
      </c>
      <c r="P2279" s="18">
        <f t="shared" si="250"/>
        <v>6.443667963377922E-2</v>
      </c>
    </row>
    <row r="2280" spans="2:16" x14ac:dyDescent="0.3">
      <c r="B2280" s="19">
        <v>41003.83333333311</v>
      </c>
      <c r="C2280" s="21">
        <f t="shared" si="245"/>
        <v>4</v>
      </c>
      <c r="D2280" s="21" t="str">
        <f t="shared" si="246"/>
        <v>Shoulder</v>
      </c>
      <c r="E2280" s="21">
        <f t="shared" si="247"/>
        <v>20</v>
      </c>
      <c r="F2280" s="23">
        <v>91.831770648832887</v>
      </c>
      <c r="G2280" s="23">
        <v>2371.5681544686609</v>
      </c>
      <c r="H2280" s="16">
        <f t="shared" si="251"/>
        <v>3.8721961448081335E-2</v>
      </c>
      <c r="I2280" s="23">
        <v>7.8025289566737763</v>
      </c>
      <c r="J2280" s="23">
        <v>64.968093051566669</v>
      </c>
      <c r="K2280" s="23">
        <v>19.736566484517304</v>
      </c>
      <c r="L2280" s="23">
        <v>17.286341661767914</v>
      </c>
      <c r="M2280" s="23">
        <f t="shared" si="248"/>
        <v>27.945184905281451</v>
      </c>
      <c r="N2280" s="23">
        <v>1320.2684055291918</v>
      </c>
      <c r="O2280" s="17">
        <f t="shared" si="249"/>
        <v>2.7076095824338672E-2</v>
      </c>
      <c r="P2280" s="18">
        <f t="shared" si="250"/>
        <v>6.4749617733745407E-2</v>
      </c>
    </row>
    <row r="2281" spans="2:16" x14ac:dyDescent="0.3">
      <c r="B2281" s="19">
        <v>41003.874999999774</v>
      </c>
      <c r="C2281" s="21">
        <f t="shared" si="245"/>
        <v>4</v>
      </c>
      <c r="D2281" s="21" t="str">
        <f t="shared" si="246"/>
        <v>Shoulder</v>
      </c>
      <c r="E2281" s="21">
        <f t="shared" si="247"/>
        <v>21</v>
      </c>
      <c r="F2281" s="23">
        <v>87.461252560257876</v>
      </c>
      <c r="G2281" s="23">
        <v>2456.7111077439058</v>
      </c>
      <c r="H2281" s="16">
        <f t="shared" si="251"/>
        <v>3.560095132250897E-2</v>
      </c>
      <c r="I2281" s="23">
        <v>7.8256067242543921</v>
      </c>
      <c r="J2281" s="23">
        <v>64.658566045808655</v>
      </c>
      <c r="K2281" s="23">
        <v>19.736566484517304</v>
      </c>
      <c r="L2281" s="23">
        <v>17.168048294703564</v>
      </c>
      <c r="M2281" s="23">
        <f t="shared" si="248"/>
        <v>27.753951266587787</v>
      </c>
      <c r="N2281" s="23">
        <v>1324.6443566430237</v>
      </c>
      <c r="O2281" s="17">
        <f t="shared" si="249"/>
        <v>2.6859706012721463E-2</v>
      </c>
      <c r="P2281" s="18">
        <f t="shared" si="250"/>
        <v>6.1504426248934638E-2</v>
      </c>
    </row>
    <row r="2282" spans="2:16" x14ac:dyDescent="0.3">
      <c r="B2282" s="19">
        <v>41003.916666666439</v>
      </c>
      <c r="C2282" s="21">
        <f t="shared" si="245"/>
        <v>4</v>
      </c>
      <c r="D2282" s="21" t="str">
        <f t="shared" si="246"/>
        <v>Shoulder</v>
      </c>
      <c r="E2282" s="21">
        <f t="shared" si="247"/>
        <v>22</v>
      </c>
      <c r="F2282" s="23">
        <v>82.159883223444552</v>
      </c>
      <c r="G2282" s="23">
        <v>2479.9319131826087</v>
      </c>
      <c r="H2282" s="16">
        <f t="shared" si="251"/>
        <v>3.3129894730861809E-2</v>
      </c>
      <c r="I2282" s="23">
        <v>7.3692989350554914</v>
      </c>
      <c r="J2282" s="23">
        <v>63.432386468140031</v>
      </c>
      <c r="K2282" s="23">
        <v>19.736566484517304</v>
      </c>
      <c r="L2282" s="23">
        <v>16.699433575568634</v>
      </c>
      <c r="M2282" s="23">
        <f t="shared" si="248"/>
        <v>26.996386408054093</v>
      </c>
      <c r="N2282" s="23">
        <v>1218.6734900234678</v>
      </c>
      <c r="O2282" s="17">
        <f t="shared" si="249"/>
        <v>2.8199255686154136E-2</v>
      </c>
      <c r="P2282" s="18">
        <f t="shared" si="250"/>
        <v>6.0394912044645005E-2</v>
      </c>
    </row>
    <row r="2283" spans="2:16" x14ac:dyDescent="0.3">
      <c r="B2283" s="19">
        <v>41003.958333333103</v>
      </c>
      <c r="C2283" s="21">
        <f t="shared" si="245"/>
        <v>4</v>
      </c>
      <c r="D2283" s="21" t="str">
        <f t="shared" si="246"/>
        <v>Shoulder</v>
      </c>
      <c r="E2283" s="21">
        <f t="shared" si="247"/>
        <v>23</v>
      </c>
      <c r="F2283" s="23">
        <v>87.237697267255356</v>
      </c>
      <c r="G2283" s="23">
        <v>2340.60708055039</v>
      </c>
      <c r="H2283" s="16">
        <f t="shared" si="251"/>
        <v>3.7271397660961339E-2</v>
      </c>
      <c r="I2283" s="23">
        <v>7.0152850654765837</v>
      </c>
      <c r="J2283" s="23">
        <v>61.211510098155493</v>
      </c>
      <c r="K2283" s="23">
        <v>19.736566484517304</v>
      </c>
      <c r="L2283" s="23">
        <v>15.850670983769067</v>
      </c>
      <c r="M2283" s="23">
        <f t="shared" si="248"/>
        <v>25.624272629869122</v>
      </c>
      <c r="N2283" s="23">
        <v>1092.624887146744</v>
      </c>
      <c r="O2283" s="17">
        <f t="shared" si="249"/>
        <v>2.9872610517393497E-2</v>
      </c>
      <c r="P2283" s="18">
        <f t="shared" si="250"/>
        <v>6.6030614232590046E-2</v>
      </c>
    </row>
    <row r="2284" spans="2:16" x14ac:dyDescent="0.3">
      <c r="B2284" s="19">
        <v>41003.999999999767</v>
      </c>
      <c r="C2284" s="21">
        <f t="shared" si="245"/>
        <v>4</v>
      </c>
      <c r="D2284" s="21" t="str">
        <f t="shared" si="246"/>
        <v>Shoulder</v>
      </c>
      <c r="E2284" s="21">
        <f t="shared" si="247"/>
        <v>0</v>
      </c>
      <c r="F2284" s="23">
        <v>89.506233080613285</v>
      </c>
      <c r="G2284" s="23">
        <v>2224.5030533568747</v>
      </c>
      <c r="H2284" s="16">
        <f t="shared" si="251"/>
        <v>4.0236507181028308E-2</v>
      </c>
      <c r="I2284" s="23">
        <v>6.8325237715130047</v>
      </c>
      <c r="J2284" s="23">
        <v>60.215621849457214</v>
      </c>
      <c r="K2284" s="23">
        <v>19.736566484517304</v>
      </c>
      <c r="L2284" s="23">
        <v>15.470067766709414</v>
      </c>
      <c r="M2284" s="23">
        <f t="shared" si="248"/>
        <v>25.008987598230497</v>
      </c>
      <c r="N2284" s="23">
        <v>1029.1224141927837</v>
      </c>
      <c r="O2284" s="17">
        <f t="shared" si="249"/>
        <v>3.0940450747755928E-2</v>
      </c>
      <c r="P2284" s="18">
        <f t="shared" si="250"/>
        <v>6.9932022260087906E-2</v>
      </c>
    </row>
    <row r="2285" spans="2:16" x14ac:dyDescent="0.3">
      <c r="B2285" s="19">
        <v>41004.041666666431</v>
      </c>
      <c r="C2285" s="21">
        <f t="shared" si="245"/>
        <v>4</v>
      </c>
      <c r="D2285" s="21" t="str">
        <f t="shared" si="246"/>
        <v>Shoulder</v>
      </c>
      <c r="E2285" s="21">
        <f t="shared" si="247"/>
        <v>1</v>
      </c>
      <c r="F2285" s="23">
        <v>94.14233977212605</v>
      </c>
      <c r="G2285" s="23">
        <v>2153.734884400827</v>
      </c>
      <c r="H2285" s="16">
        <f t="shared" si="251"/>
        <v>4.3711201621882363E-2</v>
      </c>
      <c r="I2285" s="23">
        <v>6.7466330921225124</v>
      </c>
      <c r="J2285" s="23">
        <v>59.252648442119913</v>
      </c>
      <c r="K2285" s="23">
        <v>19.736566484517304</v>
      </c>
      <c r="L2285" s="23">
        <v>15.102043766773143</v>
      </c>
      <c r="M2285" s="23">
        <f t="shared" si="248"/>
        <v>24.414038190829466</v>
      </c>
      <c r="N2285" s="23">
        <v>1007.9535567231933</v>
      </c>
      <c r="O2285" s="17">
        <f t="shared" si="249"/>
        <v>3.0914788756987738E-2</v>
      </c>
      <c r="P2285" s="18">
        <f t="shared" si="250"/>
        <v>7.3274667814415509E-2</v>
      </c>
    </row>
    <row r="2286" spans="2:16" x14ac:dyDescent="0.3">
      <c r="B2286" s="19">
        <v>41004.083333333096</v>
      </c>
      <c r="C2286" s="21">
        <f t="shared" si="245"/>
        <v>4</v>
      </c>
      <c r="D2286" s="21" t="str">
        <f t="shared" si="246"/>
        <v>Shoulder</v>
      </c>
      <c r="E2286" s="21">
        <f t="shared" si="247"/>
        <v>2</v>
      </c>
      <c r="F2286" s="23">
        <v>96.097297752029348</v>
      </c>
      <c r="G2286" s="23">
        <v>2133.8313368819386</v>
      </c>
      <c r="H2286" s="16">
        <f t="shared" si="251"/>
        <v>4.5035095366277422E-2</v>
      </c>
      <c r="I2286" s="23">
        <v>6.789126945054818</v>
      </c>
      <c r="J2286" s="23">
        <v>60.621219503490927</v>
      </c>
      <c r="K2286" s="23">
        <v>19.736566484517304</v>
      </c>
      <c r="L2286" s="23">
        <v>15.625076897662469</v>
      </c>
      <c r="M2286" s="23">
        <f t="shared" si="248"/>
        <v>25.259576121311156</v>
      </c>
      <c r="N2286" s="23">
        <v>1002.0126880925188</v>
      </c>
      <c r="O2286" s="17">
        <f t="shared" si="249"/>
        <v>3.1984328589067551E-2</v>
      </c>
      <c r="P2286" s="18">
        <f t="shared" si="250"/>
        <v>7.5579006667109955E-2</v>
      </c>
    </row>
    <row r="2287" spans="2:16" x14ac:dyDescent="0.3">
      <c r="B2287" s="19">
        <v>41004.12499999976</v>
      </c>
      <c r="C2287" s="21">
        <f t="shared" si="245"/>
        <v>4</v>
      </c>
      <c r="D2287" s="21" t="str">
        <f t="shared" si="246"/>
        <v>Shoulder</v>
      </c>
      <c r="E2287" s="21">
        <f t="shared" si="247"/>
        <v>3</v>
      </c>
      <c r="F2287" s="23">
        <v>96.695928482772928</v>
      </c>
      <c r="G2287" s="23">
        <v>2147.1003685611977</v>
      </c>
      <c r="H2287" s="16">
        <f t="shared" si="251"/>
        <v>4.5035588414327477E-2</v>
      </c>
      <c r="I2287" s="23">
        <v>6.8276915024623852</v>
      </c>
      <c r="J2287" s="23">
        <v>59.440046222055244</v>
      </c>
      <c r="K2287" s="23">
        <v>19.736566484517304</v>
      </c>
      <c r="L2287" s="23">
        <v>15.173662442871038</v>
      </c>
      <c r="M2287" s="23">
        <f t="shared" si="248"/>
        <v>24.529817294666902</v>
      </c>
      <c r="N2287" s="23">
        <v>1012.2513730999448</v>
      </c>
      <c r="O2287" s="17">
        <f t="shared" si="249"/>
        <v>3.0977985933572254E-2</v>
      </c>
      <c r="P2287" s="18">
        <f t="shared" si="250"/>
        <v>7.4618462523490553E-2</v>
      </c>
    </row>
    <row r="2288" spans="2:16" x14ac:dyDescent="0.3">
      <c r="B2288" s="19">
        <v>41004.166666666424</v>
      </c>
      <c r="C2288" s="21">
        <f t="shared" si="245"/>
        <v>4</v>
      </c>
      <c r="D2288" s="21" t="str">
        <f t="shared" si="246"/>
        <v>Shoulder</v>
      </c>
      <c r="E2288" s="21">
        <f t="shared" si="247"/>
        <v>4</v>
      </c>
      <c r="F2288" s="23">
        <v>99.289259405005225</v>
      </c>
      <c r="G2288" s="23">
        <v>2149.311873841074</v>
      </c>
      <c r="H2288" s="16">
        <f t="shared" si="251"/>
        <v>4.6195836264359164E-2</v>
      </c>
      <c r="I2288" s="23">
        <v>6.967145441805874</v>
      </c>
      <c r="J2288" s="23">
        <v>61.017898176240536</v>
      </c>
      <c r="K2288" s="23">
        <v>19.736566484517304</v>
      </c>
      <c r="L2288" s="23">
        <v>15.776677420296204</v>
      </c>
      <c r="M2288" s="23">
        <f t="shared" si="248"/>
        <v>25.504654271427029</v>
      </c>
      <c r="N2288" s="23">
        <v>1053.2863264151604</v>
      </c>
      <c r="O2288" s="17">
        <f t="shared" si="249"/>
        <v>3.0829033757373503E-2</v>
      </c>
      <c r="P2288" s="18">
        <f t="shared" si="250"/>
        <v>7.560069702608864E-2</v>
      </c>
    </row>
    <row r="2289" spans="2:16" x14ac:dyDescent="0.3">
      <c r="B2289" s="19">
        <v>41004.208333333088</v>
      </c>
      <c r="C2289" s="21">
        <f t="shared" si="245"/>
        <v>4</v>
      </c>
      <c r="D2289" s="21" t="str">
        <f t="shared" si="246"/>
        <v>Shoulder</v>
      </c>
      <c r="E2289" s="21">
        <f t="shared" si="247"/>
        <v>5</v>
      </c>
      <c r="F2289" s="23">
        <v>94.446157698509808</v>
      </c>
      <c r="G2289" s="23">
        <v>2196.8592373584183</v>
      </c>
      <c r="H2289" s="16">
        <f t="shared" si="251"/>
        <v>4.2991447104310257E-2</v>
      </c>
      <c r="I2289" s="23">
        <v>7.3502571418216869</v>
      </c>
      <c r="J2289" s="23">
        <v>63.888032321979807</v>
      </c>
      <c r="K2289" s="23">
        <v>19.736566484517304</v>
      </c>
      <c r="L2289" s="23">
        <v>16.873569858467828</v>
      </c>
      <c r="M2289" s="23">
        <f t="shared" si="248"/>
        <v>27.277895978994675</v>
      </c>
      <c r="N2289" s="23">
        <v>1164.471572253562</v>
      </c>
      <c r="O2289" s="17">
        <f t="shared" si="249"/>
        <v>2.9737224974759738E-2</v>
      </c>
      <c r="P2289" s="18">
        <f t="shared" si="250"/>
        <v>7.1450225744538631E-2</v>
      </c>
    </row>
    <row r="2290" spans="2:16" x14ac:dyDescent="0.3">
      <c r="B2290" s="19">
        <v>41004.249999999753</v>
      </c>
      <c r="C2290" s="21">
        <f t="shared" si="245"/>
        <v>4</v>
      </c>
      <c r="D2290" s="21" t="str">
        <f t="shared" si="246"/>
        <v>Shoulder</v>
      </c>
      <c r="E2290" s="21">
        <f t="shared" si="247"/>
        <v>6</v>
      </c>
      <c r="F2290" s="23">
        <v>89.304767205629759</v>
      </c>
      <c r="G2290" s="23">
        <v>2309.6460066321192</v>
      </c>
      <c r="H2290" s="16">
        <f t="shared" si="251"/>
        <v>3.8665997710987852E-2</v>
      </c>
      <c r="I2290" s="23">
        <v>8.1512447814187325</v>
      </c>
      <c r="J2290" s="23">
        <v>70.033078983090604</v>
      </c>
      <c r="K2290" s="23">
        <v>19.736566484517304</v>
      </c>
      <c r="L2290" s="23">
        <v>19.222050756056003</v>
      </c>
      <c r="M2290" s="23">
        <f t="shared" si="248"/>
        <v>31.074461742517297</v>
      </c>
      <c r="N2290" s="23">
        <v>1370.9091083624407</v>
      </c>
      <c r="O2290" s="17">
        <f t="shared" si="249"/>
        <v>2.8612915535145413E-2</v>
      </c>
      <c r="P2290" s="18">
        <f t="shared" si="250"/>
        <v>6.6172566319546641E-2</v>
      </c>
    </row>
    <row r="2291" spans="2:16" x14ac:dyDescent="0.3">
      <c r="B2291" s="19">
        <v>41004.291666666417</v>
      </c>
      <c r="C2291" s="21">
        <f t="shared" si="245"/>
        <v>4</v>
      </c>
      <c r="D2291" s="21" t="str">
        <f t="shared" si="246"/>
        <v>Shoulder</v>
      </c>
      <c r="E2291" s="21">
        <f t="shared" si="247"/>
        <v>7</v>
      </c>
      <c r="F2291" s="23">
        <v>82.763463031171312</v>
      </c>
      <c r="G2291" s="23">
        <v>2539.6425557392736</v>
      </c>
      <c r="H2291" s="16">
        <f t="shared" si="251"/>
        <v>3.2588626633356835E-2</v>
      </c>
      <c r="I2291" s="23">
        <v>8.7449208345179095</v>
      </c>
      <c r="J2291" s="23">
        <v>76.375563495562133</v>
      </c>
      <c r="K2291" s="23">
        <v>19.736566484517304</v>
      </c>
      <c r="L2291" s="23">
        <v>21.645987390264693</v>
      </c>
      <c r="M2291" s="23">
        <f t="shared" si="248"/>
        <v>34.993009620780136</v>
      </c>
      <c r="N2291" s="23">
        <v>1499.9734225869977</v>
      </c>
      <c r="O2291" s="17">
        <f t="shared" si="249"/>
        <v>2.915913695314909E-2</v>
      </c>
      <c r="P2291" s="18">
        <f t="shared" si="250"/>
        <v>6.0797507359388832E-2</v>
      </c>
    </row>
    <row r="2292" spans="2:16" x14ac:dyDescent="0.3">
      <c r="B2292" s="19">
        <v>41004.333333333081</v>
      </c>
      <c r="C2292" s="21">
        <f t="shared" si="245"/>
        <v>4</v>
      </c>
      <c r="D2292" s="21" t="str">
        <f t="shared" si="246"/>
        <v>Shoulder</v>
      </c>
      <c r="E2292" s="21">
        <f t="shared" si="247"/>
        <v>8</v>
      </c>
      <c r="F2292" s="23">
        <v>82.370524356326385</v>
      </c>
      <c r="G2292" s="23">
        <v>2676.7558830916159</v>
      </c>
      <c r="H2292" s="16">
        <f t="shared" si="251"/>
        <v>3.0772520152711712E-2</v>
      </c>
      <c r="I2292" s="23">
        <v>8.4876676891021869</v>
      </c>
      <c r="J2292" s="23">
        <v>74.241076160661152</v>
      </c>
      <c r="K2292" s="23">
        <v>19.736566484517304</v>
      </c>
      <c r="L2292" s="23">
        <v>20.830240495471752</v>
      </c>
      <c r="M2292" s="23">
        <f t="shared" si="248"/>
        <v>33.674269180672098</v>
      </c>
      <c r="N2292" s="23">
        <v>1498.7590349152315</v>
      </c>
      <c r="O2292" s="17">
        <f t="shared" si="249"/>
        <v>2.8131231163626598E-2</v>
      </c>
      <c r="P2292" s="18">
        <f t="shared" si="250"/>
        <v>5.8038082438435015E-2</v>
      </c>
    </row>
    <row r="2293" spans="2:16" x14ac:dyDescent="0.3">
      <c r="B2293" s="19">
        <v>41004.374999999745</v>
      </c>
      <c r="C2293" s="21">
        <f t="shared" si="245"/>
        <v>4</v>
      </c>
      <c r="D2293" s="21" t="str">
        <f t="shared" si="246"/>
        <v>Shoulder</v>
      </c>
      <c r="E2293" s="21">
        <f t="shared" si="247"/>
        <v>9</v>
      </c>
      <c r="F2293" s="23">
        <v>81.733884205148328</v>
      </c>
      <c r="G2293" s="23">
        <v>2634.7372827739628</v>
      </c>
      <c r="H2293" s="16">
        <f t="shared" si="251"/>
        <v>3.1021644829459218E-2</v>
      </c>
      <c r="I2293" s="23">
        <v>8.2244596688840517</v>
      </c>
      <c r="J2293" s="23">
        <v>70.170982854379147</v>
      </c>
      <c r="K2293" s="23">
        <v>19.736566484517304</v>
      </c>
      <c r="L2293" s="23">
        <v>19.274754116223178</v>
      </c>
      <c r="M2293" s="23">
        <f t="shared" si="248"/>
        <v>31.159662253638665</v>
      </c>
      <c r="N2293" s="23">
        <v>1459.9136596682324</v>
      </c>
      <c r="O2293" s="17">
        <f t="shared" si="249"/>
        <v>2.6977021320201099E-2</v>
      </c>
      <c r="P2293" s="18">
        <f t="shared" si="250"/>
        <v>5.7161794575708288E-2</v>
      </c>
    </row>
    <row r="2294" spans="2:16" x14ac:dyDescent="0.3">
      <c r="B2294" s="19">
        <v>41004.41666666641</v>
      </c>
      <c r="C2294" s="21">
        <f t="shared" si="245"/>
        <v>4</v>
      </c>
      <c r="D2294" s="21" t="str">
        <f t="shared" si="246"/>
        <v>Shoulder</v>
      </c>
      <c r="E2294" s="21">
        <f t="shared" si="247"/>
        <v>10</v>
      </c>
      <c r="F2294" s="23">
        <v>78.294138846177063</v>
      </c>
      <c r="G2294" s="23">
        <v>2584.9784139767416</v>
      </c>
      <c r="H2294" s="16">
        <f t="shared" si="251"/>
        <v>3.0288120946328923E-2</v>
      </c>
      <c r="I2294" s="23">
        <v>7.9936307917650202</v>
      </c>
      <c r="J2294" s="23">
        <v>68.69527824515562</v>
      </c>
      <c r="K2294" s="23">
        <v>19.736566484517304</v>
      </c>
      <c r="L2294" s="23">
        <v>18.710777261958285</v>
      </c>
      <c r="M2294" s="23">
        <f t="shared" si="248"/>
        <v>30.247934498680031</v>
      </c>
      <c r="N2294" s="23">
        <v>1414.4028273693491</v>
      </c>
      <c r="O2294" s="17">
        <f t="shared" si="249"/>
        <v>2.7037251729460005E-2</v>
      </c>
      <c r="P2294" s="18">
        <f t="shared" si="250"/>
        <v>5.6506465125350701E-2</v>
      </c>
    </row>
    <row r="2295" spans="2:16" x14ac:dyDescent="0.3">
      <c r="B2295" s="19">
        <v>41004.458333333074</v>
      </c>
      <c r="C2295" s="21">
        <f t="shared" si="245"/>
        <v>4</v>
      </c>
      <c r="D2295" s="21" t="str">
        <f t="shared" si="246"/>
        <v>Shoulder</v>
      </c>
      <c r="E2295" s="21">
        <f t="shared" si="247"/>
        <v>11</v>
      </c>
      <c r="F2295" s="23">
        <v>82.158096163179607</v>
      </c>
      <c r="G2295" s="23">
        <v>2520.8447608603237</v>
      </c>
      <c r="H2295" s="16">
        <f t="shared" si="251"/>
        <v>3.2591493708299744E-2</v>
      </c>
      <c r="I2295" s="23">
        <v>7.7912420786647782</v>
      </c>
      <c r="J2295" s="23">
        <v>66.305751697580945</v>
      </c>
      <c r="K2295" s="23">
        <v>19.736566484517304</v>
      </c>
      <c r="L2295" s="23">
        <v>17.797560851939263</v>
      </c>
      <c r="M2295" s="23">
        <f t="shared" si="248"/>
        <v>28.771624361124378</v>
      </c>
      <c r="N2295" s="23">
        <v>1375.6604115475727</v>
      </c>
      <c r="O2295" s="17">
        <f t="shared" si="249"/>
        <v>2.6578410000660798E-2</v>
      </c>
      <c r="P2295" s="18">
        <f t="shared" si="250"/>
        <v>5.8303673626647394E-2</v>
      </c>
    </row>
    <row r="2296" spans="2:16" x14ac:dyDescent="0.3">
      <c r="B2296" s="19">
        <v>41004.499999999738</v>
      </c>
      <c r="C2296" s="21">
        <f t="shared" si="245"/>
        <v>4</v>
      </c>
      <c r="D2296" s="21" t="str">
        <f t="shared" si="246"/>
        <v>Shoulder</v>
      </c>
      <c r="E2296" s="21">
        <f t="shared" si="247"/>
        <v>12</v>
      </c>
      <c r="F2296" s="23">
        <v>78.577249627612645</v>
      </c>
      <c r="G2296" s="23">
        <v>2475.5089026228557</v>
      </c>
      <c r="H2296" s="16">
        <f t="shared" si="251"/>
        <v>3.1741857015484105E-2</v>
      </c>
      <c r="I2296" s="23">
        <v>7.5692615317174186</v>
      </c>
      <c r="J2296" s="23">
        <v>65.132702658133653</v>
      </c>
      <c r="K2296" s="23">
        <v>19.736566484517304</v>
      </c>
      <c r="L2296" s="23">
        <v>17.349251276275577</v>
      </c>
      <c r="M2296" s="23">
        <f t="shared" si="248"/>
        <v>28.046884897340771</v>
      </c>
      <c r="N2296" s="23">
        <v>1332.4599461592384</v>
      </c>
      <c r="O2296" s="17">
        <f t="shared" si="249"/>
        <v>2.672961880146588E-2</v>
      </c>
      <c r="P2296" s="18">
        <f t="shared" si="250"/>
        <v>5.7623028078875455E-2</v>
      </c>
    </row>
    <row r="2297" spans="2:16" x14ac:dyDescent="0.3">
      <c r="B2297" s="19">
        <v>41004.541666666402</v>
      </c>
      <c r="C2297" s="21">
        <f t="shared" si="245"/>
        <v>4</v>
      </c>
      <c r="D2297" s="21" t="str">
        <f t="shared" si="246"/>
        <v>Shoulder</v>
      </c>
      <c r="E2297" s="21">
        <f t="shared" si="247"/>
        <v>13</v>
      </c>
      <c r="F2297" s="23">
        <v>75.685909281910241</v>
      </c>
      <c r="G2297" s="23">
        <v>2402.5292283869317</v>
      </c>
      <c r="H2297" s="16">
        <f t="shared" si="251"/>
        <v>3.1502596675057344E-2</v>
      </c>
      <c r="I2297" s="23">
        <v>7.4215936519526036</v>
      </c>
      <c r="J2297" s="23">
        <v>63.399782184760646</v>
      </c>
      <c r="K2297" s="23">
        <v>19.736566484517304</v>
      </c>
      <c r="L2297" s="23">
        <v>16.686973045825116</v>
      </c>
      <c r="M2297" s="23">
        <f t="shared" si="248"/>
        <v>26.976242654418225</v>
      </c>
      <c r="N2297" s="23">
        <v>1305.3441389745062</v>
      </c>
      <c r="O2297" s="17">
        <f t="shared" si="249"/>
        <v>2.6351546139697823E-2</v>
      </c>
      <c r="P2297" s="18">
        <f t="shared" si="250"/>
        <v>5.70240006849521E-2</v>
      </c>
    </row>
    <row r="2298" spans="2:16" x14ac:dyDescent="0.3">
      <c r="B2298" s="19">
        <v>41004.583333333067</v>
      </c>
      <c r="C2298" s="21">
        <f t="shared" si="245"/>
        <v>4</v>
      </c>
      <c r="D2298" s="21" t="str">
        <f t="shared" si="246"/>
        <v>Shoulder</v>
      </c>
      <c r="E2298" s="21">
        <f t="shared" si="247"/>
        <v>14</v>
      </c>
      <c r="F2298" s="23">
        <v>73.936553491101421</v>
      </c>
      <c r="G2298" s="23">
        <v>2382.6256808680432</v>
      </c>
      <c r="H2298" s="16">
        <f t="shared" si="251"/>
        <v>3.1031543932727487E-2</v>
      </c>
      <c r="I2298" s="23">
        <v>7.2839995816716181</v>
      </c>
      <c r="J2298" s="23">
        <v>60.869467917999941</v>
      </c>
      <c r="K2298" s="23">
        <v>19.736566484517304</v>
      </c>
      <c r="L2298" s="23">
        <v>15.719951142152842</v>
      </c>
      <c r="M2298" s="23">
        <f t="shared" si="248"/>
        <v>25.412950291329793</v>
      </c>
      <c r="N2298" s="23">
        <v>1279.4937596544507</v>
      </c>
      <c r="O2298" s="17">
        <f t="shared" si="249"/>
        <v>2.5554598939061479E-2</v>
      </c>
      <c r="P2298" s="18">
        <f t="shared" si="250"/>
        <v>5.5793144212128248E-2</v>
      </c>
    </row>
    <row r="2299" spans="2:16" x14ac:dyDescent="0.3">
      <c r="B2299" s="19">
        <v>41004.624999999731</v>
      </c>
      <c r="C2299" s="21">
        <f t="shared" si="245"/>
        <v>4</v>
      </c>
      <c r="D2299" s="21" t="str">
        <f t="shared" si="246"/>
        <v>Shoulder</v>
      </c>
      <c r="E2299" s="21">
        <f t="shared" si="247"/>
        <v>15</v>
      </c>
      <c r="F2299" s="23">
        <v>69.160343252352476</v>
      </c>
      <c r="G2299" s="23">
        <v>2346.1358437500812</v>
      </c>
      <c r="H2299" s="16">
        <f t="shared" si="251"/>
        <v>2.9478405283560247E-2</v>
      </c>
      <c r="I2299" s="23">
        <v>7.1822806336256004</v>
      </c>
      <c r="J2299" s="23">
        <v>60.616392295112121</v>
      </c>
      <c r="K2299" s="23">
        <v>19.736566484517304</v>
      </c>
      <c r="L2299" s="23">
        <v>15.623232061115004</v>
      </c>
      <c r="M2299" s="23">
        <f t="shared" si="248"/>
        <v>25.256593749479812</v>
      </c>
      <c r="N2299" s="23">
        <v>1256.7305914517008</v>
      </c>
      <c r="O2299" s="17">
        <f t="shared" si="249"/>
        <v>2.5812114866746377E-2</v>
      </c>
      <c r="P2299" s="18">
        <f t="shared" si="250"/>
        <v>5.4529620167038863E-2</v>
      </c>
    </row>
    <row r="2300" spans="2:16" x14ac:dyDescent="0.3">
      <c r="B2300" s="19">
        <v>41004.666666666395</v>
      </c>
      <c r="C2300" s="21">
        <f t="shared" si="245"/>
        <v>4</v>
      </c>
      <c r="D2300" s="21" t="str">
        <f t="shared" si="246"/>
        <v>Shoulder</v>
      </c>
      <c r="E2300" s="21">
        <f t="shared" si="247"/>
        <v>16</v>
      </c>
      <c r="F2300" s="23">
        <v>71.22000784629958</v>
      </c>
      <c r="G2300" s="23">
        <v>2309.6460066321192</v>
      </c>
      <c r="H2300" s="16">
        <f t="shared" si="251"/>
        <v>3.0835897640500851E-2</v>
      </c>
      <c r="I2300" s="23">
        <v>7.0975549765496702</v>
      </c>
      <c r="J2300" s="23">
        <v>59.185615588001738</v>
      </c>
      <c r="K2300" s="23">
        <v>19.736566484517304</v>
      </c>
      <c r="L2300" s="23">
        <v>15.076425510950346</v>
      </c>
      <c r="M2300" s="23">
        <f t="shared" si="248"/>
        <v>24.37262359253409</v>
      </c>
      <c r="N2300" s="23">
        <v>1242.3247599679394</v>
      </c>
      <c r="O2300" s="17">
        <f t="shared" si="249"/>
        <v>2.5331684260962415E-2</v>
      </c>
      <c r="P2300" s="18">
        <f t="shared" si="250"/>
        <v>5.5386456678530746E-2</v>
      </c>
    </row>
    <row r="2301" spans="2:16" x14ac:dyDescent="0.3">
      <c r="B2301" s="19">
        <v>41004.708333333059</v>
      </c>
      <c r="C2301" s="21">
        <f t="shared" si="245"/>
        <v>4</v>
      </c>
      <c r="D2301" s="21" t="str">
        <f t="shared" si="246"/>
        <v>Shoulder</v>
      </c>
      <c r="E2301" s="21">
        <f t="shared" si="247"/>
        <v>17</v>
      </c>
      <c r="F2301" s="23">
        <v>70.498022267561055</v>
      </c>
      <c r="G2301" s="23">
        <v>2301.9057381525517</v>
      </c>
      <c r="H2301" s="16">
        <f t="shared" si="251"/>
        <v>3.062593793442684E-2</v>
      </c>
      <c r="I2301" s="23">
        <v>7.0902265485407314</v>
      </c>
      <c r="J2301" s="23">
        <v>59.224018615701951</v>
      </c>
      <c r="K2301" s="23">
        <v>19.736566484517304</v>
      </c>
      <c r="L2301" s="23">
        <v>15.091102173624735</v>
      </c>
      <c r="M2301" s="23">
        <f t="shared" si="248"/>
        <v>24.396349957559913</v>
      </c>
      <c r="N2301" s="23">
        <v>1235.670077798643</v>
      </c>
      <c r="O2301" s="17">
        <f t="shared" si="249"/>
        <v>2.548137813792032E-2</v>
      </c>
      <c r="P2301" s="18">
        <f t="shared" si="250"/>
        <v>5.5326924967011554E-2</v>
      </c>
    </row>
    <row r="2302" spans="2:16" x14ac:dyDescent="0.3">
      <c r="B2302" s="19">
        <v>41004.749999999724</v>
      </c>
      <c r="C2302" s="21">
        <f t="shared" si="245"/>
        <v>4</v>
      </c>
      <c r="D2302" s="21" t="str">
        <f t="shared" si="246"/>
        <v>Shoulder</v>
      </c>
      <c r="E2302" s="21">
        <f t="shared" si="247"/>
        <v>18</v>
      </c>
      <c r="F2302" s="23">
        <v>66.986745148429264</v>
      </c>
      <c r="G2302" s="23">
        <v>2291.9539643931075</v>
      </c>
      <c r="H2302" s="16">
        <f t="shared" si="251"/>
        <v>2.9226915631425807E-2</v>
      </c>
      <c r="I2302" s="23">
        <v>7.1341943222849213</v>
      </c>
      <c r="J2302" s="23">
        <v>59.172962690390051</v>
      </c>
      <c r="K2302" s="23">
        <v>19.736566484517304</v>
      </c>
      <c r="L2302" s="23">
        <v>15.071589894562234</v>
      </c>
      <c r="M2302" s="23">
        <f t="shared" si="248"/>
        <v>24.364806311310513</v>
      </c>
      <c r="N2302" s="23">
        <v>1228.5911102364735</v>
      </c>
      <c r="O2302" s="17">
        <f t="shared" si="249"/>
        <v>2.5638310721239597E-2</v>
      </c>
      <c r="P2302" s="18">
        <f t="shared" si="250"/>
        <v>5.4115897608283454E-2</v>
      </c>
    </row>
    <row r="2303" spans="2:16" x14ac:dyDescent="0.3">
      <c r="B2303" s="19">
        <v>41004.791666666388</v>
      </c>
      <c r="C2303" s="21">
        <f t="shared" si="245"/>
        <v>4</v>
      </c>
      <c r="D2303" s="21" t="str">
        <f t="shared" si="246"/>
        <v>Shoulder</v>
      </c>
      <c r="E2303" s="21">
        <f t="shared" si="247"/>
        <v>19</v>
      </c>
      <c r="F2303" s="23">
        <v>66.740991637039826</v>
      </c>
      <c r="G2303" s="23">
        <v>2304.117243432428</v>
      </c>
      <c r="H2303" s="16">
        <f t="shared" si="251"/>
        <v>2.8965970298289255E-2</v>
      </c>
      <c r="I2303" s="23">
        <v>7.2991534664054463</v>
      </c>
      <c r="J2303" s="23">
        <v>60.462892145819289</v>
      </c>
      <c r="K2303" s="23">
        <v>19.736566484517304</v>
      </c>
      <c r="L2303" s="23">
        <v>15.56456819926469</v>
      </c>
      <c r="M2303" s="23">
        <f t="shared" si="248"/>
        <v>25.161757462037293</v>
      </c>
      <c r="N2303" s="23">
        <v>1226.7833235917703</v>
      </c>
      <c r="O2303" s="17">
        <f t="shared" si="249"/>
        <v>2.6460182743113791E-2</v>
      </c>
      <c r="P2303" s="18">
        <f t="shared" si="250"/>
        <v>5.4659708173978708E-2</v>
      </c>
    </row>
    <row r="2304" spans="2:16" x14ac:dyDescent="0.3">
      <c r="B2304" s="19">
        <v>41004.833333333052</v>
      </c>
      <c r="C2304" s="21">
        <f t="shared" si="245"/>
        <v>4</v>
      </c>
      <c r="D2304" s="21" t="str">
        <f t="shared" si="246"/>
        <v>Shoulder</v>
      </c>
      <c r="E2304" s="21">
        <f t="shared" si="247"/>
        <v>20</v>
      </c>
      <c r="F2304" s="23">
        <v>78.296720926518006</v>
      </c>
      <c r="G2304" s="23">
        <v>2329.5495541510077</v>
      </c>
      <c r="H2304" s="16">
        <f t="shared" si="251"/>
        <v>3.3610240566465582E-2</v>
      </c>
      <c r="I2304" s="23">
        <v>7.8235678465865464</v>
      </c>
      <c r="J2304" s="23">
        <v>63.059494768995158</v>
      </c>
      <c r="K2304" s="23">
        <v>19.736566484517304</v>
      </c>
      <c r="L2304" s="23">
        <v>16.556923830629991</v>
      </c>
      <c r="M2304" s="23">
        <f t="shared" si="248"/>
        <v>26.766004453847863</v>
      </c>
      <c r="N2304" s="23">
        <v>1295.3481529489006</v>
      </c>
      <c r="O2304" s="17">
        <f t="shared" si="249"/>
        <v>2.6702915522510428E-2</v>
      </c>
      <c r="P2304" s="18">
        <f t="shared" si="250"/>
        <v>5.9415664674438429E-2</v>
      </c>
    </row>
    <row r="2305" spans="2:16" x14ac:dyDescent="0.3">
      <c r="B2305" s="19">
        <v>41004.874999999716</v>
      </c>
      <c r="C2305" s="21">
        <f t="shared" si="245"/>
        <v>4</v>
      </c>
      <c r="D2305" s="21" t="str">
        <f t="shared" si="246"/>
        <v>Shoulder</v>
      </c>
      <c r="E2305" s="21">
        <f t="shared" si="247"/>
        <v>21</v>
      </c>
      <c r="F2305" s="23">
        <v>79.279602287001325</v>
      </c>
      <c r="G2305" s="23">
        <v>2436.8075602250174</v>
      </c>
      <c r="H2305" s="16">
        <f t="shared" si="251"/>
        <v>3.2534207288687403E-2</v>
      </c>
      <c r="I2305" s="23">
        <v>7.9472760918758087</v>
      </c>
      <c r="J2305" s="23">
        <v>63.946615335996462</v>
      </c>
      <c r="K2305" s="23">
        <v>19.736566484517304</v>
      </c>
      <c r="L2305" s="23">
        <v>16.895958799826392</v>
      </c>
      <c r="M2305" s="23">
        <f t="shared" si="248"/>
        <v>27.314090051652766</v>
      </c>
      <c r="N2305" s="23">
        <v>1299.8572938143388</v>
      </c>
      <c r="O2305" s="17">
        <f t="shared" si="249"/>
        <v>2.7127105653311067E-2</v>
      </c>
      <c r="P2305" s="18">
        <f t="shared" si="250"/>
        <v>5.8778754063531523E-2</v>
      </c>
    </row>
    <row r="2306" spans="2:16" x14ac:dyDescent="0.3">
      <c r="B2306" s="19">
        <v>41004.91666666638</v>
      </c>
      <c r="C2306" s="21">
        <f t="shared" si="245"/>
        <v>4</v>
      </c>
      <c r="D2306" s="21" t="str">
        <f t="shared" si="246"/>
        <v>Shoulder</v>
      </c>
      <c r="E2306" s="21">
        <f t="shared" si="247"/>
        <v>22</v>
      </c>
      <c r="F2306" s="23">
        <v>76.522140245046032</v>
      </c>
      <c r="G2306" s="23">
        <v>2461.1341183036584</v>
      </c>
      <c r="H2306" s="16">
        <f t="shared" si="251"/>
        <v>3.1092226821750401E-2</v>
      </c>
      <c r="I2306" s="23">
        <v>7.5036594469344893</v>
      </c>
      <c r="J2306" s="23">
        <v>61.128021962889591</v>
      </c>
      <c r="K2306" s="23">
        <v>19.736566484517304</v>
      </c>
      <c r="L2306" s="23">
        <v>15.818763937059714</v>
      </c>
      <c r="M2306" s="23">
        <f t="shared" si="248"/>
        <v>25.572691541312572</v>
      </c>
      <c r="N2306" s="23">
        <v>1207.2284551103946</v>
      </c>
      <c r="O2306" s="17">
        <f t="shared" si="249"/>
        <v>2.7398584624334761E-2</v>
      </c>
      <c r="P2306" s="18">
        <f t="shared" si="250"/>
        <v>5.7638928438350424E-2</v>
      </c>
    </row>
    <row r="2307" spans="2:16" x14ac:dyDescent="0.3">
      <c r="B2307" s="19">
        <v>41004.958333333045</v>
      </c>
      <c r="C2307" s="21">
        <f t="shared" si="245"/>
        <v>4</v>
      </c>
      <c r="D2307" s="21" t="str">
        <f t="shared" si="246"/>
        <v>Shoulder</v>
      </c>
      <c r="E2307" s="21">
        <f t="shared" si="247"/>
        <v>23</v>
      </c>
      <c r="F2307" s="23">
        <v>74.639612319307261</v>
      </c>
      <c r="G2307" s="23">
        <v>2341.7128331903282</v>
      </c>
      <c r="H2307" s="16">
        <f t="shared" si="251"/>
        <v>3.1873939136089088E-2</v>
      </c>
      <c r="I2307" s="23">
        <v>7.1125358842910371</v>
      </c>
      <c r="J2307" s="23">
        <v>59.973999886023691</v>
      </c>
      <c r="K2307" s="23">
        <v>19.736566484517304</v>
      </c>
      <c r="L2307" s="23">
        <v>15.37772598366772</v>
      </c>
      <c r="M2307" s="23">
        <f t="shared" si="248"/>
        <v>24.859707417838667</v>
      </c>
      <c r="N2307" s="23">
        <v>1095.8968929474481</v>
      </c>
      <c r="O2307" s="17">
        <f t="shared" si="249"/>
        <v>2.9174499451439614E-2</v>
      </c>
      <c r="P2307" s="18">
        <f t="shared" si="250"/>
        <v>6.0118532367687653E-2</v>
      </c>
    </row>
    <row r="2308" spans="2:16" x14ac:dyDescent="0.3">
      <c r="B2308" s="19">
        <v>41004.999999999709</v>
      </c>
      <c r="C2308" s="21">
        <f t="shared" si="245"/>
        <v>4</v>
      </c>
      <c r="D2308" s="21" t="str">
        <f t="shared" si="246"/>
        <v>Shoulder</v>
      </c>
      <c r="E2308" s="21">
        <f t="shared" si="247"/>
        <v>0</v>
      </c>
      <c r="F2308" s="23">
        <v>77.084554188139634</v>
      </c>
      <c r="G2308" s="23">
        <v>2207.9167637578012</v>
      </c>
      <c r="H2308" s="16">
        <f t="shared" si="251"/>
        <v>3.4912799002868332E-2</v>
      </c>
      <c r="I2308" s="23">
        <v>6.9517490947537954</v>
      </c>
      <c r="J2308" s="23">
        <v>59.147038655220882</v>
      </c>
      <c r="K2308" s="23">
        <v>19.736566484517304</v>
      </c>
      <c r="L2308" s="23">
        <v>15.06168238616714</v>
      </c>
      <c r="M2308" s="23">
        <f t="shared" si="248"/>
        <v>24.348789784536436</v>
      </c>
      <c r="N2308" s="23">
        <v>1028.7365052115219</v>
      </c>
      <c r="O2308" s="17">
        <f t="shared" si="249"/>
        <v>3.042619632988957E-2</v>
      </c>
      <c r="P2308" s="18">
        <f t="shared" si="250"/>
        <v>6.4276731655870653E-2</v>
      </c>
    </row>
    <row r="2309" spans="2:16" x14ac:dyDescent="0.3">
      <c r="B2309" s="19">
        <v>41005.041666666373</v>
      </c>
      <c r="C2309" s="21">
        <f t="shared" ref="C2309:C2372" si="252">MONTH(B2309)</f>
        <v>4</v>
      </c>
      <c r="D2309" s="21" t="str">
        <f t="shared" ref="D2309:D2372" si="253">IF(AND(C2309&gt;5,C2309&lt;7),"Summer",IF(OR(C2309=1,C2309&gt;10),"Winter","Shoulder"))</f>
        <v>Shoulder</v>
      </c>
      <c r="E2309" s="21">
        <f t="shared" ref="E2309:E2372" si="254">HOUR(B2309)</f>
        <v>1</v>
      </c>
      <c r="F2309" s="23">
        <v>81.644308370575118</v>
      </c>
      <c r="G2309" s="23">
        <v>2129.4083263221855</v>
      </c>
      <c r="H2309" s="16">
        <f t="shared" si="251"/>
        <v>3.8341311697408148E-2</v>
      </c>
      <c r="I2309" s="23">
        <v>6.8885238228083399</v>
      </c>
      <c r="J2309" s="23">
        <v>58.655933535941863</v>
      </c>
      <c r="K2309" s="23">
        <v>19.736566484517304</v>
      </c>
      <c r="L2309" s="23">
        <v>14.873994471828984</v>
      </c>
      <c r="M2309" s="23">
        <f t="shared" ref="M2309:M2372" si="255">J2309-K2309-L2309</f>
        <v>24.045372579595572</v>
      </c>
      <c r="N2309" s="23">
        <v>1005.9263098660808</v>
      </c>
      <c r="O2309" s="17">
        <f t="shared" ref="O2309:O2372" si="256">(I2309+M2309)/N2309</f>
        <v>3.0751652580318877E-2</v>
      </c>
      <c r="P2309" s="18">
        <f t="shared" ref="P2309:P2372" si="257">H2309+(1-H2309)*O2309</f>
        <v>6.7913905580934616E-2</v>
      </c>
    </row>
    <row r="2310" spans="2:16" x14ac:dyDescent="0.3">
      <c r="B2310" s="19">
        <v>41005.083333333037</v>
      </c>
      <c r="C2310" s="21">
        <f t="shared" si="252"/>
        <v>4</v>
      </c>
      <c r="D2310" s="21" t="str">
        <f t="shared" si="253"/>
        <v>Shoulder</v>
      </c>
      <c r="E2310" s="21">
        <f t="shared" si="254"/>
        <v>2</v>
      </c>
      <c r="F2310" s="23">
        <v>83.06165716203499</v>
      </c>
      <c r="G2310" s="23">
        <v>2137.1485948017535</v>
      </c>
      <c r="H2310" s="16">
        <f t="shared" ref="H2310:H2373" si="258">F2310/G2310</f>
        <v>3.8865644328180168E-2</v>
      </c>
      <c r="I2310" s="23">
        <v>6.8849805798415176</v>
      </c>
      <c r="J2310" s="23">
        <v>58.815809534210722</v>
      </c>
      <c r="K2310" s="23">
        <v>19.736566484517304</v>
      </c>
      <c r="L2310" s="23">
        <v>14.935095021364821</v>
      </c>
      <c r="M2310" s="23">
        <f t="shared" si="255"/>
        <v>24.144148028328594</v>
      </c>
      <c r="N2310" s="23">
        <v>1005.2111928610894</v>
      </c>
      <c r="O2310" s="17">
        <f t="shared" si="256"/>
        <v>3.0868268109762325E-2</v>
      </c>
      <c r="P2310" s="18">
        <f t="shared" si="257"/>
        <v>6.8534197308561556E-2</v>
      </c>
    </row>
    <row r="2311" spans="2:16" x14ac:dyDescent="0.3">
      <c r="B2311" s="19">
        <v>41005.124999999702</v>
      </c>
      <c r="C2311" s="21">
        <f t="shared" si="252"/>
        <v>4</v>
      </c>
      <c r="D2311" s="21" t="str">
        <f t="shared" si="253"/>
        <v>Shoulder</v>
      </c>
      <c r="E2311" s="21">
        <f t="shared" si="254"/>
        <v>3</v>
      </c>
      <c r="F2311" s="23">
        <v>79.429646783641658</v>
      </c>
      <c r="G2311" s="23">
        <v>2134.9370895218772</v>
      </c>
      <c r="H2311" s="16">
        <f t="shared" si="258"/>
        <v>3.7204677914621863E-2</v>
      </c>
      <c r="I2311" s="23">
        <v>6.9273384045906639</v>
      </c>
      <c r="J2311" s="23">
        <v>54.395663551953255</v>
      </c>
      <c r="K2311" s="23">
        <v>19.736566484517304</v>
      </c>
      <c r="L2311" s="23">
        <v>13.245827392271455</v>
      </c>
      <c r="M2311" s="23">
        <f t="shared" si="255"/>
        <v>21.413269675164496</v>
      </c>
      <c r="N2311" s="23">
        <v>1020.1561777141476</v>
      </c>
      <c r="O2311" s="17">
        <f t="shared" si="256"/>
        <v>2.7780656235653681E-2</v>
      </c>
      <c r="P2311" s="18">
        <f t="shared" si="257"/>
        <v>6.3951763782771218E-2</v>
      </c>
    </row>
    <row r="2312" spans="2:16" x14ac:dyDescent="0.3">
      <c r="B2312" s="19">
        <v>41005.166666666366</v>
      </c>
      <c r="C2312" s="21">
        <f t="shared" si="252"/>
        <v>4</v>
      </c>
      <c r="D2312" s="21" t="str">
        <f t="shared" si="253"/>
        <v>Shoulder</v>
      </c>
      <c r="E2312" s="21">
        <f t="shared" si="254"/>
        <v>4</v>
      </c>
      <c r="F2312" s="23">
        <v>78.019239303545788</v>
      </c>
      <c r="G2312" s="23">
        <v>2150.4176264810126</v>
      </c>
      <c r="H2312" s="16">
        <f t="shared" si="258"/>
        <v>3.6280970888067948E-2</v>
      </c>
      <c r="I2312" s="23">
        <v>7.07160534828978</v>
      </c>
      <c r="J2312" s="23">
        <v>56.672726689536688</v>
      </c>
      <c r="K2312" s="23">
        <v>19.736566484517304</v>
      </c>
      <c r="L2312" s="23">
        <v>14.116063140855697</v>
      </c>
      <c r="M2312" s="23">
        <f t="shared" si="255"/>
        <v>22.820097064163686</v>
      </c>
      <c r="N2312" s="23">
        <v>1060.8094510813689</v>
      </c>
      <c r="O2312" s="17">
        <f t="shared" si="256"/>
        <v>2.8178201449829122E-2</v>
      </c>
      <c r="P2312" s="18">
        <f t="shared" si="257"/>
        <v>6.3436839831417707E-2</v>
      </c>
    </row>
    <row r="2313" spans="2:16" x14ac:dyDescent="0.3">
      <c r="B2313" s="19">
        <v>41005.20833333303</v>
      </c>
      <c r="C2313" s="21">
        <f t="shared" si="252"/>
        <v>4</v>
      </c>
      <c r="D2313" s="21" t="str">
        <f t="shared" si="253"/>
        <v>Shoulder</v>
      </c>
      <c r="E2313" s="21">
        <f t="shared" si="254"/>
        <v>5</v>
      </c>
      <c r="F2313" s="23">
        <v>76.513666542310574</v>
      </c>
      <c r="G2313" s="23">
        <v>2196.8592373584183</v>
      </c>
      <c r="H2313" s="16">
        <f t="shared" si="258"/>
        <v>3.4828661409509937E-2</v>
      </c>
      <c r="I2313" s="23">
        <v>7.4300015092365062</v>
      </c>
      <c r="J2313" s="23">
        <v>58.281781752268124</v>
      </c>
      <c r="K2313" s="23">
        <v>19.736566484517304</v>
      </c>
      <c r="L2313" s="23">
        <v>14.731003154559231</v>
      </c>
      <c r="M2313" s="23">
        <f t="shared" si="255"/>
        <v>23.814212113191587</v>
      </c>
      <c r="N2313" s="23">
        <v>1158.6870248993125</v>
      </c>
      <c r="O2313" s="17">
        <f t="shared" si="256"/>
        <v>2.6965188140553441E-2</v>
      </c>
      <c r="P2313" s="18">
        <f t="shared" si="257"/>
        <v>6.0854688142472309E-2</v>
      </c>
    </row>
    <row r="2314" spans="2:16" x14ac:dyDescent="0.3">
      <c r="B2314" s="19">
        <v>41005.249999999694</v>
      </c>
      <c r="C2314" s="21">
        <f t="shared" si="252"/>
        <v>4</v>
      </c>
      <c r="D2314" s="21" t="str">
        <f t="shared" si="253"/>
        <v>Shoulder</v>
      </c>
      <c r="E2314" s="21">
        <f t="shared" si="254"/>
        <v>6</v>
      </c>
      <c r="F2314" s="23">
        <v>84.848778311161851</v>
      </c>
      <c r="G2314" s="23">
        <v>2315.1747698318104</v>
      </c>
      <c r="H2314" s="16">
        <f t="shared" si="258"/>
        <v>3.6648973294282156E-2</v>
      </c>
      <c r="I2314" s="23">
        <v>8.2066373228194909</v>
      </c>
      <c r="J2314" s="23">
        <v>63.046218113024246</v>
      </c>
      <c r="K2314" s="23">
        <v>19.736566484517304</v>
      </c>
      <c r="L2314" s="23">
        <v>16.551849829625432</v>
      </c>
      <c r="M2314" s="23">
        <f t="shared" si="255"/>
        <v>26.757801798881509</v>
      </c>
      <c r="N2314" s="23">
        <v>1339.3755325846862</v>
      </c>
      <c r="O2314" s="17">
        <f t="shared" si="256"/>
        <v>2.6105030494492972E-2</v>
      </c>
      <c r="P2314" s="18">
        <f t="shared" si="257"/>
        <v>6.1797281223336033E-2</v>
      </c>
    </row>
    <row r="2315" spans="2:16" x14ac:dyDescent="0.3">
      <c r="B2315" s="19">
        <v>41005.291666666359</v>
      </c>
      <c r="C2315" s="21">
        <f t="shared" si="252"/>
        <v>4</v>
      </c>
      <c r="D2315" s="21" t="str">
        <f t="shared" si="253"/>
        <v>Shoulder</v>
      </c>
      <c r="E2315" s="21">
        <f t="shared" si="254"/>
        <v>7</v>
      </c>
      <c r="F2315" s="23">
        <v>80.854783817849778</v>
      </c>
      <c r="G2315" s="23">
        <v>2511.9987397408177</v>
      </c>
      <c r="H2315" s="16">
        <f t="shared" si="258"/>
        <v>3.2187430088516759E-2</v>
      </c>
      <c r="I2315" s="23">
        <v>8.8307798741373222</v>
      </c>
      <c r="J2315" s="23">
        <v>70.241465962678944</v>
      </c>
      <c r="K2315" s="23">
        <v>19.736566484517304</v>
      </c>
      <c r="L2315" s="23">
        <v>19.301690971640774</v>
      </c>
      <c r="M2315" s="23">
        <f t="shared" si="255"/>
        <v>31.203208506520866</v>
      </c>
      <c r="N2315" s="23">
        <v>1465.9392885692575</v>
      </c>
      <c r="O2315" s="17">
        <f t="shared" si="256"/>
        <v>2.730944500418634E-2</v>
      </c>
      <c r="P2315" s="18">
        <f t="shared" si="257"/>
        <v>5.8617854240874658E-2</v>
      </c>
    </row>
    <row r="2316" spans="2:16" x14ac:dyDescent="0.3">
      <c r="B2316" s="19">
        <v>41005.333333333023</v>
      </c>
      <c r="C2316" s="21">
        <f t="shared" si="252"/>
        <v>4</v>
      </c>
      <c r="D2316" s="21" t="str">
        <f t="shared" si="253"/>
        <v>Shoulder</v>
      </c>
      <c r="E2316" s="21">
        <f t="shared" si="254"/>
        <v>8</v>
      </c>
      <c r="F2316" s="23">
        <v>84.412032041631278</v>
      </c>
      <c r="G2316" s="23">
        <v>2675.6501304516778</v>
      </c>
      <c r="H2316" s="16">
        <f t="shared" si="258"/>
        <v>3.1548232364513831E-2</v>
      </c>
      <c r="I2316" s="23">
        <v>8.7574644880163213</v>
      </c>
      <c r="J2316" s="23">
        <v>69.141966517703779</v>
      </c>
      <c r="K2316" s="23">
        <v>19.736566484517304</v>
      </c>
      <c r="L2316" s="23">
        <v>18.881490184594803</v>
      </c>
      <c r="M2316" s="23">
        <f t="shared" si="255"/>
        <v>30.523909848591671</v>
      </c>
      <c r="N2316" s="23">
        <v>1454.6798324826941</v>
      </c>
      <c r="O2316" s="17">
        <f t="shared" si="256"/>
        <v>2.7003450147216716E-2</v>
      </c>
      <c r="P2316" s="18">
        <f t="shared" si="257"/>
        <v>5.7699771391842583E-2</v>
      </c>
    </row>
    <row r="2317" spans="2:16" x14ac:dyDescent="0.3">
      <c r="B2317" s="19">
        <v>41005.374999999687</v>
      </c>
      <c r="C2317" s="21">
        <f t="shared" si="252"/>
        <v>4</v>
      </c>
      <c r="D2317" s="21" t="str">
        <f t="shared" si="253"/>
        <v>Shoulder</v>
      </c>
      <c r="E2317" s="21">
        <f t="shared" si="254"/>
        <v>9</v>
      </c>
      <c r="F2317" s="23">
        <v>85.320297779751471</v>
      </c>
      <c r="G2317" s="23">
        <v>2646.9005618132833</v>
      </c>
      <c r="H2317" s="16">
        <f t="shared" si="258"/>
        <v>3.2234039695583437E-2</v>
      </c>
      <c r="I2317" s="23">
        <v>8.634932424347884</v>
      </c>
      <c r="J2317" s="23">
        <v>71.949273129909599</v>
      </c>
      <c r="K2317" s="23">
        <v>19.736566484517304</v>
      </c>
      <c r="L2317" s="23">
        <v>19.954371533757186</v>
      </c>
      <c r="M2317" s="23">
        <f t="shared" si="255"/>
        <v>32.258335111635105</v>
      </c>
      <c r="N2317" s="23">
        <v>1427.055156033128</v>
      </c>
      <c r="O2317" s="17">
        <f t="shared" si="256"/>
        <v>2.8655702173177727E-2</v>
      </c>
      <c r="P2317" s="18">
        <f t="shared" si="257"/>
        <v>5.9966052827406136E-2</v>
      </c>
    </row>
    <row r="2318" spans="2:16" x14ac:dyDescent="0.3">
      <c r="B2318" s="19">
        <v>41005.416666666351</v>
      </c>
      <c r="C2318" s="21">
        <f t="shared" si="252"/>
        <v>4</v>
      </c>
      <c r="D2318" s="21" t="str">
        <f t="shared" si="253"/>
        <v>Shoulder</v>
      </c>
      <c r="E2318" s="21">
        <f t="shared" si="254"/>
        <v>10</v>
      </c>
      <c r="F2318" s="23">
        <v>83.952812230688167</v>
      </c>
      <c r="G2318" s="23">
        <v>2621.4682510947036</v>
      </c>
      <c r="H2318" s="16">
        <f t="shared" si="258"/>
        <v>3.2025111193175873E-2</v>
      </c>
      <c r="I2318" s="23">
        <v>8.4953978403443724</v>
      </c>
      <c r="J2318" s="23">
        <v>70.53753142144916</v>
      </c>
      <c r="K2318" s="23">
        <v>19.736566484517304</v>
      </c>
      <c r="L2318" s="23">
        <v>19.414839677045698</v>
      </c>
      <c r="M2318" s="23">
        <f t="shared" si="255"/>
        <v>31.386125259886157</v>
      </c>
      <c r="N2318" s="23">
        <v>1398.6939090649714</v>
      </c>
      <c r="O2318" s="17">
        <f t="shared" si="256"/>
        <v>2.8513402998152311E-2</v>
      </c>
      <c r="P2318" s="18">
        <f t="shared" si="257"/>
        <v>5.9625369289816522E-2</v>
      </c>
    </row>
    <row r="2319" spans="2:16" x14ac:dyDescent="0.3">
      <c r="B2319" s="19">
        <v>41005.458333333016</v>
      </c>
      <c r="C2319" s="21">
        <f t="shared" si="252"/>
        <v>4</v>
      </c>
      <c r="D2319" s="21" t="str">
        <f t="shared" si="253"/>
        <v>Shoulder</v>
      </c>
      <c r="E2319" s="21">
        <f t="shared" si="254"/>
        <v>11</v>
      </c>
      <c r="F2319" s="23">
        <v>84.899547044037291</v>
      </c>
      <c r="G2319" s="23">
        <v>2583.8726613368035</v>
      </c>
      <c r="H2319" s="16">
        <f t="shared" si="258"/>
        <v>3.2857481064919543E-2</v>
      </c>
      <c r="I2319" s="23">
        <v>8.2476435190417643</v>
      </c>
      <c r="J2319" s="23">
        <v>67.387541542517923</v>
      </c>
      <c r="K2319" s="23">
        <v>19.736566484517304</v>
      </c>
      <c r="L2319" s="23">
        <v>18.210993479248256</v>
      </c>
      <c r="M2319" s="23">
        <f t="shared" si="255"/>
        <v>29.439981578752363</v>
      </c>
      <c r="N2319" s="23">
        <v>1360.0102565219527</v>
      </c>
      <c r="O2319" s="17">
        <f t="shared" si="256"/>
        <v>2.7711280056207273E-2</v>
      </c>
      <c r="P2319" s="18">
        <f t="shared" si="257"/>
        <v>5.9658238261395297E-2</v>
      </c>
    </row>
    <row r="2320" spans="2:16" x14ac:dyDescent="0.3">
      <c r="B2320" s="19">
        <v>41005.49999999968</v>
      </c>
      <c r="C2320" s="21">
        <f t="shared" si="252"/>
        <v>4</v>
      </c>
      <c r="D2320" s="21" t="str">
        <f t="shared" si="253"/>
        <v>Shoulder</v>
      </c>
      <c r="E2320" s="21">
        <f t="shared" si="254"/>
        <v>12</v>
      </c>
      <c r="F2320" s="23">
        <v>88.651847669116094</v>
      </c>
      <c r="G2320" s="23">
        <v>2550.7000821386564</v>
      </c>
      <c r="H2320" s="16">
        <f t="shared" si="258"/>
        <v>3.4755888506807588E-2</v>
      </c>
      <c r="I2320" s="23">
        <v>8.0723730503143365</v>
      </c>
      <c r="J2320" s="23">
        <v>67.789635486882347</v>
      </c>
      <c r="K2320" s="23">
        <v>19.736566484517304</v>
      </c>
      <c r="L2320" s="23">
        <v>18.364663581275604</v>
      </c>
      <c r="M2320" s="23">
        <f t="shared" si="255"/>
        <v>29.688405421089438</v>
      </c>
      <c r="N2320" s="23">
        <v>1316.1851950533949</v>
      </c>
      <c r="O2320" s="17">
        <f t="shared" si="256"/>
        <v>2.8689563302580608E-2</v>
      </c>
      <c r="P2320" s="18">
        <f t="shared" si="257"/>
        <v>6.2448320545934702E-2</v>
      </c>
    </row>
    <row r="2321" spans="2:16" x14ac:dyDescent="0.3">
      <c r="B2321" s="19">
        <v>41005.541666666344</v>
      </c>
      <c r="C2321" s="21">
        <f t="shared" si="252"/>
        <v>4</v>
      </c>
      <c r="D2321" s="21" t="str">
        <f t="shared" si="253"/>
        <v>Shoulder</v>
      </c>
      <c r="E2321" s="21">
        <f t="shared" si="254"/>
        <v>13</v>
      </c>
      <c r="F2321" s="23">
        <v>86.734700973460988</v>
      </c>
      <c r="G2321" s="23">
        <v>2504.2584712612502</v>
      </c>
      <c r="H2321" s="16">
        <f t="shared" si="258"/>
        <v>3.4634883726589828E-2</v>
      </c>
      <c r="I2321" s="23">
        <v>7.9306724650461184</v>
      </c>
      <c r="J2321" s="23">
        <v>65.624259984817968</v>
      </c>
      <c r="K2321" s="23">
        <v>19.736566484517304</v>
      </c>
      <c r="L2321" s="23">
        <v>17.537112012808858</v>
      </c>
      <c r="M2321" s="23">
        <f t="shared" si="255"/>
        <v>28.350581487491805</v>
      </c>
      <c r="N2321" s="23">
        <v>1284.158933082904</v>
      </c>
      <c r="O2321" s="17">
        <f t="shared" si="256"/>
        <v>2.8252931173742529E-2</v>
      </c>
      <c r="P2321" s="18">
        <f t="shared" si="257"/>
        <v>6.1909277914194441E-2</v>
      </c>
    </row>
    <row r="2322" spans="2:16" x14ac:dyDescent="0.3">
      <c r="B2322" s="19">
        <v>41005.583333333008</v>
      </c>
      <c r="C2322" s="21">
        <f t="shared" si="252"/>
        <v>4</v>
      </c>
      <c r="D2322" s="21" t="str">
        <f t="shared" si="253"/>
        <v>Shoulder</v>
      </c>
      <c r="E2322" s="21">
        <f t="shared" si="254"/>
        <v>14</v>
      </c>
      <c r="F2322" s="23">
        <v>83.074760911422146</v>
      </c>
      <c r="G2322" s="23">
        <v>2467.7686341432882</v>
      </c>
      <c r="H2322" s="16">
        <f t="shared" si="258"/>
        <v>3.3663917987296413E-2</v>
      </c>
      <c r="I2322" s="23">
        <v>7.8021741355686771</v>
      </c>
      <c r="J2322" s="23">
        <v>64.117436258448308</v>
      </c>
      <c r="K2322" s="23">
        <v>19.736566484517304</v>
      </c>
      <c r="L2322" s="23">
        <v>16.961242221647318</v>
      </c>
      <c r="M2322" s="23">
        <f t="shared" si="255"/>
        <v>27.419627552283686</v>
      </c>
      <c r="N2322" s="23">
        <v>1251.2728076797487</v>
      </c>
      <c r="O2322" s="17">
        <f t="shared" si="256"/>
        <v>2.8148778964648489E-2</v>
      </c>
      <c r="P2322" s="18">
        <f t="shared" si="257"/>
        <v>6.0865098765436443E-2</v>
      </c>
    </row>
    <row r="2323" spans="2:16" x14ac:dyDescent="0.3">
      <c r="B2323" s="19">
        <v>41005.624999999673</v>
      </c>
      <c r="C2323" s="21">
        <f t="shared" si="252"/>
        <v>4</v>
      </c>
      <c r="D2323" s="21" t="str">
        <f t="shared" si="253"/>
        <v>Shoulder</v>
      </c>
      <c r="E2323" s="21">
        <f t="shared" si="254"/>
        <v>15</v>
      </c>
      <c r="F2323" s="23">
        <v>80.234799750134457</v>
      </c>
      <c r="G2323" s="23">
        <v>2421.327023265882</v>
      </c>
      <c r="H2323" s="16">
        <f t="shared" si="258"/>
        <v>3.313670519478773E-2</v>
      </c>
      <c r="I2323" s="23">
        <v>7.6602089863178922</v>
      </c>
      <c r="J2323" s="23">
        <v>63.261582183997945</v>
      </c>
      <c r="K2323" s="23">
        <v>19.736566484517304</v>
      </c>
      <c r="L2323" s="23">
        <v>16.63415651248749</v>
      </c>
      <c r="M2323" s="23">
        <f t="shared" si="255"/>
        <v>26.890859186993151</v>
      </c>
      <c r="N2323" s="23">
        <v>1224.6669481828064</v>
      </c>
      <c r="O2323" s="17">
        <f t="shared" si="256"/>
        <v>2.8212624031847062E-2</v>
      </c>
      <c r="P2323" s="18">
        <f t="shared" si="257"/>
        <v>6.0414455821320087E-2</v>
      </c>
    </row>
    <row r="2324" spans="2:16" x14ac:dyDescent="0.3">
      <c r="B2324" s="19">
        <v>41005.666666666337</v>
      </c>
      <c r="C2324" s="21">
        <f t="shared" si="252"/>
        <v>4</v>
      </c>
      <c r="D2324" s="21" t="str">
        <f t="shared" si="253"/>
        <v>Shoulder</v>
      </c>
      <c r="E2324" s="21">
        <f t="shared" si="254"/>
        <v>16</v>
      </c>
      <c r="F2324" s="23">
        <v>74.081620291097877</v>
      </c>
      <c r="G2324" s="23">
        <v>2397.0004651872405</v>
      </c>
      <c r="H2324" s="16">
        <f t="shared" si="258"/>
        <v>3.0905968257837209E-2</v>
      </c>
      <c r="I2324" s="23">
        <v>7.5135586662791063</v>
      </c>
      <c r="J2324" s="23">
        <v>61.540077481787471</v>
      </c>
      <c r="K2324" s="23">
        <v>19.736566484517304</v>
      </c>
      <c r="L2324" s="23">
        <v>15.976241100089508</v>
      </c>
      <c r="M2324" s="23">
        <f t="shared" si="255"/>
        <v>25.827269897180656</v>
      </c>
      <c r="N2324" s="23">
        <v>1203.919869883423</v>
      </c>
      <c r="O2324" s="17">
        <f t="shared" si="256"/>
        <v>2.7693561172545643E-2</v>
      </c>
      <c r="P2324" s="18">
        <f t="shared" si="257"/>
        <v>5.7743633107837686E-2</v>
      </c>
    </row>
    <row r="2325" spans="2:16" x14ac:dyDescent="0.3">
      <c r="B2325" s="19">
        <v>41005.708333333001</v>
      </c>
      <c r="C2325" s="21">
        <f t="shared" si="252"/>
        <v>4</v>
      </c>
      <c r="D2325" s="21" t="str">
        <f t="shared" si="253"/>
        <v>Shoulder</v>
      </c>
      <c r="E2325" s="21">
        <f t="shared" si="254"/>
        <v>17</v>
      </c>
      <c r="F2325" s="23">
        <v>71.971257983068426</v>
      </c>
      <c r="G2325" s="23">
        <v>2363.8278859890934</v>
      </c>
      <c r="H2325" s="16">
        <f t="shared" si="258"/>
        <v>3.0446911304184733E-2</v>
      </c>
      <c r="I2325" s="23">
        <v>7.4711137993947316</v>
      </c>
      <c r="J2325" s="23">
        <v>61.192536233759043</v>
      </c>
      <c r="K2325" s="23">
        <v>19.736566484517304</v>
      </c>
      <c r="L2325" s="23">
        <v>15.843419654276245</v>
      </c>
      <c r="M2325" s="23">
        <f t="shared" si="255"/>
        <v>25.612550094965492</v>
      </c>
      <c r="N2325" s="23">
        <v>1206.2437936128224</v>
      </c>
      <c r="O2325" s="17">
        <f t="shared" si="256"/>
        <v>2.7427012739498782E-2</v>
      </c>
      <c r="P2325" s="18">
        <f t="shared" si="257"/>
        <v>5.703885621946525E-2</v>
      </c>
    </row>
    <row r="2326" spans="2:16" x14ac:dyDescent="0.3">
      <c r="B2326" s="19">
        <v>41005.749999999665</v>
      </c>
      <c r="C2326" s="21">
        <f t="shared" si="252"/>
        <v>4</v>
      </c>
      <c r="D2326" s="21" t="str">
        <f t="shared" si="253"/>
        <v>Shoulder</v>
      </c>
      <c r="E2326" s="21">
        <f t="shared" si="254"/>
        <v>18</v>
      </c>
      <c r="F2326" s="23">
        <v>68.891044909503506</v>
      </c>
      <c r="G2326" s="23">
        <v>2340.60708055039</v>
      </c>
      <c r="H2326" s="16">
        <f t="shared" si="258"/>
        <v>2.9432981503800238E-2</v>
      </c>
      <c r="I2326" s="23">
        <v>7.379419335767488</v>
      </c>
      <c r="J2326" s="23">
        <v>62.419259886250146</v>
      </c>
      <c r="K2326" s="23">
        <v>19.736566484517304</v>
      </c>
      <c r="L2326" s="23">
        <v>16.312242305001927</v>
      </c>
      <c r="M2326" s="23">
        <f t="shared" si="255"/>
        <v>26.370451096730914</v>
      </c>
      <c r="N2326" s="23">
        <v>1200.9036910217135</v>
      </c>
      <c r="O2326" s="17">
        <f t="shared" si="256"/>
        <v>2.8103727788349495E-2</v>
      </c>
      <c r="P2326" s="18">
        <f t="shared" si="257"/>
        <v>5.6709532791967401E-2</v>
      </c>
    </row>
    <row r="2327" spans="2:16" x14ac:dyDescent="0.3">
      <c r="B2327" s="19">
        <v>41005.79166666633</v>
      </c>
      <c r="C2327" s="21">
        <f t="shared" si="252"/>
        <v>4</v>
      </c>
      <c r="D2327" s="21" t="str">
        <f t="shared" si="253"/>
        <v>Shoulder</v>
      </c>
      <c r="E2327" s="21">
        <f t="shared" si="254"/>
        <v>19</v>
      </c>
      <c r="F2327" s="23">
        <v>67.542039920523223</v>
      </c>
      <c r="G2327" s="23">
        <v>2319.5977803915634</v>
      </c>
      <c r="H2327" s="16">
        <f t="shared" si="258"/>
        <v>2.9117996443815221E-2</v>
      </c>
      <c r="I2327" s="23">
        <v>7.3152251092817746</v>
      </c>
      <c r="J2327" s="23">
        <v>62.624191658869115</v>
      </c>
      <c r="K2327" s="23">
        <v>19.736566484517304</v>
      </c>
      <c r="L2327" s="23">
        <v>16.390562028162094</v>
      </c>
      <c r="M2327" s="23">
        <f t="shared" si="255"/>
        <v>26.497063146189717</v>
      </c>
      <c r="N2327" s="23">
        <v>1205.7550915865054</v>
      </c>
      <c r="O2327" s="17">
        <f t="shared" si="256"/>
        <v>2.8042417976425087E-2</v>
      </c>
      <c r="P2327" s="18">
        <f t="shared" si="257"/>
        <v>5.6343875393326782E-2</v>
      </c>
    </row>
    <row r="2328" spans="2:16" x14ac:dyDescent="0.3">
      <c r="B2328" s="19">
        <v>41005.833333332994</v>
      </c>
      <c r="C2328" s="21">
        <f t="shared" si="252"/>
        <v>4</v>
      </c>
      <c r="D2328" s="21" t="str">
        <f t="shared" si="253"/>
        <v>Shoulder</v>
      </c>
      <c r="E2328" s="21">
        <f t="shared" si="254"/>
        <v>20</v>
      </c>
      <c r="F2328" s="23">
        <v>68.2120976592376</v>
      </c>
      <c r="G2328" s="23">
        <v>2312.9632645519341</v>
      </c>
      <c r="H2328" s="16">
        <f t="shared" si="258"/>
        <v>2.9491215318740313E-2</v>
      </c>
      <c r="I2328" s="23">
        <v>7.570374432547017</v>
      </c>
      <c r="J2328" s="23">
        <v>61.312440909748084</v>
      </c>
      <c r="K2328" s="23">
        <v>19.736566484517304</v>
      </c>
      <c r="L2328" s="23">
        <v>15.88924417874631</v>
      </c>
      <c r="M2328" s="23">
        <f t="shared" si="255"/>
        <v>25.686630246484469</v>
      </c>
      <c r="N2328" s="23">
        <v>1301.0016113729687</v>
      </c>
      <c r="O2328" s="17">
        <f t="shared" si="256"/>
        <v>2.5562616055436561E-2</v>
      </c>
      <c r="P2328" s="18">
        <f t="shared" si="257"/>
        <v>5.4299958759975703E-2</v>
      </c>
    </row>
    <row r="2329" spans="2:16" x14ac:dyDescent="0.3">
      <c r="B2329" s="19">
        <v>41005.874999999658</v>
      </c>
      <c r="C2329" s="21">
        <f t="shared" si="252"/>
        <v>4</v>
      </c>
      <c r="D2329" s="21" t="str">
        <f t="shared" si="253"/>
        <v>Shoulder</v>
      </c>
      <c r="E2329" s="21">
        <f t="shared" si="254"/>
        <v>21</v>
      </c>
      <c r="F2329" s="23">
        <v>69.086147961040126</v>
      </c>
      <c r="G2329" s="23">
        <v>2412.4810021463759</v>
      </c>
      <c r="H2329" s="16">
        <f t="shared" si="258"/>
        <v>2.8636970778039048E-2</v>
      </c>
      <c r="I2329" s="23">
        <v>7.5909036487114898</v>
      </c>
      <c r="J2329" s="23">
        <v>61.400639968109786</v>
      </c>
      <c r="K2329" s="23">
        <v>19.736566484517304</v>
      </c>
      <c r="L2329" s="23">
        <v>15.922951620718813</v>
      </c>
      <c r="M2329" s="23">
        <f t="shared" si="255"/>
        <v>25.741121862873669</v>
      </c>
      <c r="N2329" s="23">
        <v>1345.0816012804598</v>
      </c>
      <c r="O2329" s="17">
        <f t="shared" si="256"/>
        <v>2.4780671655797316E-2</v>
      </c>
      <c r="P2329" s="18">
        <f t="shared" si="257"/>
        <v>5.270799906376912E-2</v>
      </c>
    </row>
    <row r="2330" spans="2:16" x14ac:dyDescent="0.3">
      <c r="B2330" s="19">
        <v>41005.916666666322</v>
      </c>
      <c r="C2330" s="21">
        <f t="shared" si="252"/>
        <v>4</v>
      </c>
      <c r="D2330" s="21" t="str">
        <f t="shared" si="253"/>
        <v>Shoulder</v>
      </c>
      <c r="E2330" s="21">
        <f t="shared" si="254"/>
        <v>22</v>
      </c>
      <c r="F2330" s="23">
        <v>67.547469641785142</v>
      </c>
      <c r="G2330" s="23">
        <v>2442.3363234247086</v>
      </c>
      <c r="H2330" s="16">
        <f t="shared" si="258"/>
        <v>2.7656907443061853E-2</v>
      </c>
      <c r="I2330" s="23">
        <v>7.301498682866006</v>
      </c>
      <c r="J2330" s="23">
        <v>60.85346112660249</v>
      </c>
      <c r="K2330" s="23">
        <v>19.736566484517304</v>
      </c>
      <c r="L2330" s="23">
        <v>15.713833752667991</v>
      </c>
      <c r="M2330" s="23">
        <f t="shared" si="255"/>
        <v>25.403060889417194</v>
      </c>
      <c r="N2330" s="23">
        <v>1291.1200995547488</v>
      </c>
      <c r="O2330" s="17">
        <f t="shared" si="256"/>
        <v>2.5330377540835732E-2</v>
      </c>
      <c r="P2330" s="18">
        <f t="shared" si="257"/>
        <v>5.2286725076752874E-2</v>
      </c>
    </row>
    <row r="2331" spans="2:16" x14ac:dyDescent="0.3">
      <c r="B2331" s="19">
        <v>41005.958333332987</v>
      </c>
      <c r="C2331" s="21">
        <f t="shared" si="252"/>
        <v>4</v>
      </c>
      <c r="D2331" s="21" t="str">
        <f t="shared" si="253"/>
        <v>Shoulder</v>
      </c>
      <c r="E2331" s="21">
        <f t="shared" si="254"/>
        <v>23</v>
      </c>
      <c r="F2331" s="23">
        <v>66.293318805010372</v>
      </c>
      <c r="G2331" s="23">
        <v>2373.7796597485376</v>
      </c>
      <c r="H2331" s="16">
        <f t="shared" si="258"/>
        <v>2.792732616641978E-2</v>
      </c>
      <c r="I2331" s="23">
        <v>6.9405566813000847</v>
      </c>
      <c r="J2331" s="23">
        <v>59.770028511082558</v>
      </c>
      <c r="K2331" s="23">
        <v>19.736566484517304</v>
      </c>
      <c r="L2331" s="23">
        <v>15.299773300129033</v>
      </c>
      <c r="M2331" s="23">
        <f t="shared" si="255"/>
        <v>24.73368872643622</v>
      </c>
      <c r="N2331" s="23">
        <v>1210.9447441534578</v>
      </c>
      <c r="O2331" s="17">
        <f t="shared" si="256"/>
        <v>2.6156639731632843E-2</v>
      </c>
      <c r="P2331" s="18">
        <f t="shared" si="257"/>
        <v>5.335348088884978E-2</v>
      </c>
    </row>
    <row r="2332" spans="2:16" x14ac:dyDescent="0.3">
      <c r="B2332" s="19">
        <v>41005.999999999651</v>
      </c>
      <c r="C2332" s="21">
        <f t="shared" si="252"/>
        <v>4</v>
      </c>
      <c r="D2332" s="21" t="str">
        <f t="shared" si="253"/>
        <v>Shoulder</v>
      </c>
      <c r="E2332" s="21">
        <f t="shared" si="254"/>
        <v>0</v>
      </c>
      <c r="F2332" s="23">
        <v>66.31368632647218</v>
      </c>
      <c r="G2332" s="23">
        <v>2265.4159010345898</v>
      </c>
      <c r="H2332" s="16">
        <f t="shared" si="258"/>
        <v>2.9272190724973491E-2</v>
      </c>
      <c r="I2332" s="23">
        <v>6.7022981596059328</v>
      </c>
      <c r="J2332" s="23">
        <v>57.755672364362802</v>
      </c>
      <c r="K2332" s="23">
        <v>19.736566484517304</v>
      </c>
      <c r="L2332" s="23">
        <v>14.529937497018052</v>
      </c>
      <c r="M2332" s="23">
        <f t="shared" si="255"/>
        <v>23.489168382827444</v>
      </c>
      <c r="N2332" s="23">
        <v>1156.3784113083375</v>
      </c>
      <c r="O2332" s="17">
        <f t="shared" si="256"/>
        <v>2.6108639046862232E-2</v>
      </c>
      <c r="P2332" s="18">
        <f t="shared" si="257"/>
        <v>5.4616572710086485E-2</v>
      </c>
    </row>
    <row r="2333" spans="2:16" x14ac:dyDescent="0.3">
      <c r="B2333" s="19">
        <v>41006.041666666315</v>
      </c>
      <c r="C2333" s="21">
        <f t="shared" si="252"/>
        <v>4</v>
      </c>
      <c r="D2333" s="21" t="str">
        <f t="shared" si="253"/>
        <v>Shoulder</v>
      </c>
      <c r="E2333" s="21">
        <f t="shared" si="254"/>
        <v>1</v>
      </c>
      <c r="F2333" s="23">
        <v>64.297255920887565</v>
      </c>
      <c r="G2333" s="23">
        <v>2203.4937531980481</v>
      </c>
      <c r="H2333" s="16">
        <f t="shared" si="258"/>
        <v>2.9179686045204132E-2</v>
      </c>
      <c r="I2333" s="23">
        <v>6.6143345032956438</v>
      </c>
      <c r="J2333" s="23">
        <v>58.072123140362443</v>
      </c>
      <c r="K2333" s="23">
        <v>19.736566484517304</v>
      </c>
      <c r="L2333" s="23">
        <v>14.650876953371633</v>
      </c>
      <c r="M2333" s="23">
        <f t="shared" si="255"/>
        <v>23.684679702473506</v>
      </c>
      <c r="N2333" s="23">
        <v>1133.4567092254913</v>
      </c>
      <c r="O2333" s="17">
        <f t="shared" si="256"/>
        <v>2.6731514277658599E-2</v>
      </c>
      <c r="P2333" s="18">
        <f t="shared" si="257"/>
        <v>5.5131183128727765E-2</v>
      </c>
    </row>
    <row r="2334" spans="2:16" x14ac:dyDescent="0.3">
      <c r="B2334" s="19">
        <v>41006.083333332979</v>
      </c>
      <c r="C2334" s="21">
        <f t="shared" si="252"/>
        <v>4</v>
      </c>
      <c r="D2334" s="21" t="str">
        <f t="shared" si="253"/>
        <v>Shoulder</v>
      </c>
      <c r="E2334" s="21">
        <f t="shared" si="254"/>
        <v>2</v>
      </c>
      <c r="F2334" s="23">
        <v>67.48002263125953</v>
      </c>
      <c r="G2334" s="23">
        <v>2173.6384319197155</v>
      </c>
      <c r="H2334" s="16">
        <f t="shared" si="258"/>
        <v>3.1044732021812144E-2</v>
      </c>
      <c r="I2334" s="23">
        <v>6.5933432453522443</v>
      </c>
      <c r="J2334" s="23">
        <v>57.07635864103699</v>
      </c>
      <c r="K2334" s="23">
        <v>19.736566484517304</v>
      </c>
      <c r="L2334" s="23">
        <v>14.27032103018202</v>
      </c>
      <c r="M2334" s="23">
        <f t="shared" si="255"/>
        <v>23.069471126337667</v>
      </c>
      <c r="N2334" s="23">
        <v>1124.7124600625866</v>
      </c>
      <c r="O2334" s="17">
        <f t="shared" si="256"/>
        <v>2.6373686986662592E-2</v>
      </c>
      <c r="P2334" s="18">
        <f t="shared" si="257"/>
        <v>5.6599654963546644E-2</v>
      </c>
    </row>
    <row r="2335" spans="2:16" x14ac:dyDescent="0.3">
      <c r="B2335" s="19">
        <v>41006.124999999643</v>
      </c>
      <c r="C2335" s="21">
        <f t="shared" si="252"/>
        <v>4</v>
      </c>
      <c r="D2335" s="21" t="str">
        <f t="shared" si="253"/>
        <v>Shoulder</v>
      </c>
      <c r="E2335" s="21">
        <f t="shared" si="254"/>
        <v>3</v>
      </c>
      <c r="F2335" s="23">
        <v>70.143488050230133</v>
      </c>
      <c r="G2335" s="23">
        <v>2157.0521423206419</v>
      </c>
      <c r="H2335" s="16">
        <f t="shared" si="258"/>
        <v>3.2518216260997289E-2</v>
      </c>
      <c r="I2335" s="23">
        <v>6.6246204772798896</v>
      </c>
      <c r="J2335" s="23">
        <v>57.303942934635025</v>
      </c>
      <c r="K2335" s="23">
        <v>19.736566484517304</v>
      </c>
      <c r="L2335" s="23">
        <v>14.357297972031549</v>
      </c>
      <c r="M2335" s="23">
        <f t="shared" si="255"/>
        <v>23.210078478086171</v>
      </c>
      <c r="N2335" s="23">
        <v>1130.7030268656151</v>
      </c>
      <c r="O2335" s="17">
        <f t="shared" si="256"/>
        <v>2.6385972484808725E-2</v>
      </c>
      <c r="P2335" s="18">
        <f t="shared" si="257"/>
        <v>5.8046163986288285E-2</v>
      </c>
    </row>
    <row r="2336" spans="2:16" x14ac:dyDescent="0.3">
      <c r="B2336" s="19">
        <v>41006.166666666308</v>
      </c>
      <c r="C2336" s="21">
        <f t="shared" si="252"/>
        <v>4</v>
      </c>
      <c r="D2336" s="21" t="str">
        <f t="shared" si="253"/>
        <v>Shoulder</v>
      </c>
      <c r="E2336" s="21">
        <f t="shared" si="254"/>
        <v>4</v>
      </c>
      <c r="F2336" s="23">
        <v>67.11467657410293</v>
      </c>
      <c r="G2336" s="23">
        <v>2178.0614424794685</v>
      </c>
      <c r="H2336" s="16">
        <f t="shared" si="258"/>
        <v>3.0813950086596598E-2</v>
      </c>
      <c r="I2336" s="23">
        <v>6.7092216945725509</v>
      </c>
      <c r="J2336" s="23">
        <v>57.300413232835098</v>
      </c>
      <c r="K2336" s="23">
        <v>19.736566484517304</v>
      </c>
      <c r="L2336" s="23">
        <v>14.355949009573093</v>
      </c>
      <c r="M2336" s="23">
        <f t="shared" si="255"/>
        <v>23.207897738744698</v>
      </c>
      <c r="N2336" s="23">
        <v>1153.2963742635009</v>
      </c>
      <c r="O2336" s="17">
        <f t="shared" si="256"/>
        <v>2.594053020622945E-2</v>
      </c>
      <c r="P2336" s="18">
        <f t="shared" si="257"/>
        <v>5.5955150089831443E-2</v>
      </c>
    </row>
    <row r="2337" spans="2:16" x14ac:dyDescent="0.3">
      <c r="B2337" s="19">
        <v>41006.208333332972</v>
      </c>
      <c r="C2337" s="21">
        <f t="shared" si="252"/>
        <v>4</v>
      </c>
      <c r="D2337" s="21" t="str">
        <f t="shared" si="253"/>
        <v>Shoulder</v>
      </c>
      <c r="E2337" s="21">
        <f t="shared" si="254"/>
        <v>5</v>
      </c>
      <c r="F2337" s="23">
        <v>71.003431596283605</v>
      </c>
      <c r="G2337" s="23">
        <v>2197.9649899983569</v>
      </c>
      <c r="H2337" s="16">
        <f t="shared" si="258"/>
        <v>3.2304168592028705E-2</v>
      </c>
      <c r="I2337" s="23">
        <v>6.9156193508291679</v>
      </c>
      <c r="J2337" s="23">
        <v>59.935413358692522</v>
      </c>
      <c r="K2337" s="23">
        <v>19.736566484517304</v>
      </c>
      <c r="L2337" s="23">
        <v>15.362979192090856</v>
      </c>
      <c r="M2337" s="23">
        <f t="shared" si="255"/>
        <v>24.835867682084363</v>
      </c>
      <c r="N2337" s="23">
        <v>1196.2285788755494</v>
      </c>
      <c r="O2337" s="17">
        <f t="shared" si="256"/>
        <v>2.6542993198473669E-2</v>
      </c>
      <c r="P2337" s="18">
        <f t="shared" si="257"/>
        <v>5.7989712463281815E-2</v>
      </c>
    </row>
    <row r="2338" spans="2:16" x14ac:dyDescent="0.3">
      <c r="B2338" s="19">
        <v>41006.249999999636</v>
      </c>
      <c r="C2338" s="21">
        <f t="shared" si="252"/>
        <v>4</v>
      </c>
      <c r="D2338" s="21" t="str">
        <f t="shared" si="253"/>
        <v>Shoulder</v>
      </c>
      <c r="E2338" s="21">
        <f t="shared" si="254"/>
        <v>6</v>
      </c>
      <c r="F2338" s="23">
        <v>74.177213585056407</v>
      </c>
      <c r="G2338" s="23">
        <v>2243.3008482358246</v>
      </c>
      <c r="H2338" s="16">
        <f t="shared" si="258"/>
        <v>3.3066101518835878E-2</v>
      </c>
      <c r="I2338" s="23">
        <v>7.284747189479849</v>
      </c>
      <c r="J2338" s="23">
        <v>61.102964834651381</v>
      </c>
      <c r="K2338" s="23">
        <v>19.736566484517304</v>
      </c>
      <c r="L2338" s="23">
        <v>15.809187738495059</v>
      </c>
      <c r="M2338" s="23">
        <f t="shared" si="255"/>
        <v>25.557210611639018</v>
      </c>
      <c r="N2338" s="23">
        <v>1284.9473266934499</v>
      </c>
      <c r="O2338" s="17">
        <f t="shared" si="256"/>
        <v>2.5558991500165967E-2</v>
      </c>
      <c r="P2338" s="18">
        <f t="shared" si="257"/>
        <v>5.7779956811338296E-2</v>
      </c>
    </row>
    <row r="2339" spans="2:16" x14ac:dyDescent="0.3">
      <c r="B2339" s="19">
        <v>41006.2916666663</v>
      </c>
      <c r="C2339" s="21">
        <f t="shared" si="252"/>
        <v>4</v>
      </c>
      <c r="D2339" s="21" t="str">
        <f t="shared" si="253"/>
        <v>Shoulder</v>
      </c>
      <c r="E2339" s="21">
        <f t="shared" si="254"/>
        <v>7</v>
      </c>
      <c r="F2339" s="23">
        <v>84.185440822281365</v>
      </c>
      <c r="G2339" s="23">
        <v>2364.9336386290315</v>
      </c>
      <c r="H2339" s="16">
        <f t="shared" si="258"/>
        <v>3.5597379751883547E-2</v>
      </c>
      <c r="I2339" s="23">
        <v>7.7084668560648932</v>
      </c>
      <c r="J2339" s="23">
        <v>65.955985326075236</v>
      </c>
      <c r="K2339" s="23">
        <v>19.736566484517304</v>
      </c>
      <c r="L2339" s="23">
        <v>17.663889020397569</v>
      </c>
      <c r="M2339" s="23">
        <f t="shared" si="255"/>
        <v>28.555529821160363</v>
      </c>
      <c r="N2339" s="23">
        <v>1361.095555232203</v>
      </c>
      <c r="O2339" s="17">
        <f t="shared" si="256"/>
        <v>2.664324083479842E-2</v>
      </c>
      <c r="P2339" s="18">
        <f t="shared" si="257"/>
        <v>6.1292191024864759E-2</v>
      </c>
    </row>
    <row r="2340" spans="2:16" x14ac:dyDescent="0.3">
      <c r="B2340" s="19">
        <v>41006.333333332965</v>
      </c>
      <c r="C2340" s="21">
        <f t="shared" si="252"/>
        <v>4</v>
      </c>
      <c r="D2340" s="21" t="str">
        <f t="shared" si="253"/>
        <v>Shoulder</v>
      </c>
      <c r="E2340" s="21">
        <f t="shared" si="254"/>
        <v>8</v>
      </c>
      <c r="F2340" s="23">
        <v>91.905977807237306</v>
      </c>
      <c r="G2340" s="23">
        <v>2466.6628815033496</v>
      </c>
      <c r="H2340" s="16">
        <f t="shared" si="258"/>
        <v>3.7259237367379384E-2</v>
      </c>
      <c r="I2340" s="23">
        <v>7.9964468845915988</v>
      </c>
      <c r="J2340" s="23">
        <v>66.940778462820674</v>
      </c>
      <c r="K2340" s="23">
        <v>19.736566484517304</v>
      </c>
      <c r="L2340" s="23">
        <v>18.040251967217653</v>
      </c>
      <c r="M2340" s="23">
        <f t="shared" si="255"/>
        <v>29.163960011085717</v>
      </c>
      <c r="N2340" s="23">
        <v>1417.2245080913767</v>
      </c>
      <c r="O2340" s="17">
        <f t="shared" si="256"/>
        <v>2.6220550578625306E-2</v>
      </c>
      <c r="P2340" s="18">
        <f t="shared" si="257"/>
        <v>6.2502830228092318E-2</v>
      </c>
    </row>
    <row r="2341" spans="2:16" x14ac:dyDescent="0.3">
      <c r="B2341" s="19">
        <v>41006.374999999629</v>
      </c>
      <c r="C2341" s="21">
        <f t="shared" si="252"/>
        <v>4</v>
      </c>
      <c r="D2341" s="21" t="str">
        <f t="shared" si="253"/>
        <v>Shoulder</v>
      </c>
      <c r="E2341" s="21">
        <f t="shared" si="254"/>
        <v>9</v>
      </c>
      <c r="F2341" s="23">
        <v>93.032758111618392</v>
      </c>
      <c r="G2341" s="23">
        <v>2534.1137925395824</v>
      </c>
      <c r="H2341" s="16">
        <f t="shared" si="258"/>
        <v>3.6712147017827823E-2</v>
      </c>
      <c r="I2341" s="23">
        <v>8.0527335109437352</v>
      </c>
      <c r="J2341" s="23">
        <v>67.640325093305051</v>
      </c>
      <c r="K2341" s="23">
        <v>19.736566484517304</v>
      </c>
      <c r="L2341" s="23">
        <v>18.307600937740812</v>
      </c>
      <c r="M2341" s="23">
        <f t="shared" si="255"/>
        <v>29.596157671046935</v>
      </c>
      <c r="N2341" s="23">
        <v>1419.1692003607811</v>
      </c>
      <c r="O2341" s="17">
        <f t="shared" si="256"/>
        <v>2.6528824873326994E-2</v>
      </c>
      <c r="P2341" s="18">
        <f t="shared" si="257"/>
        <v>6.2267041772195025E-2</v>
      </c>
    </row>
    <row r="2342" spans="2:16" x14ac:dyDescent="0.3">
      <c r="B2342" s="19">
        <v>41006.416666666293</v>
      </c>
      <c r="C2342" s="21">
        <f t="shared" si="252"/>
        <v>4</v>
      </c>
      <c r="D2342" s="21" t="str">
        <f t="shared" si="253"/>
        <v>Shoulder</v>
      </c>
      <c r="E2342" s="21">
        <f t="shared" si="254"/>
        <v>10</v>
      </c>
      <c r="F2342" s="23">
        <v>93.063995885738123</v>
      </c>
      <c r="G2342" s="23">
        <v>2537.4310504593973</v>
      </c>
      <c r="H2342" s="16">
        <f t="shared" si="258"/>
        <v>3.6676462940299033E-2</v>
      </c>
      <c r="I2342" s="23">
        <v>7.8133669986630441</v>
      </c>
      <c r="J2342" s="23">
        <v>66.566831997679714</v>
      </c>
      <c r="K2342" s="23">
        <v>19.736566484517304</v>
      </c>
      <c r="L2342" s="23">
        <v>17.897339117480982</v>
      </c>
      <c r="M2342" s="23">
        <f t="shared" si="255"/>
        <v>28.932926395681427</v>
      </c>
      <c r="N2342" s="23">
        <v>1365.173380685759</v>
      </c>
      <c r="O2342" s="17">
        <f t="shared" si="256"/>
        <v>2.6916942502853328E-2</v>
      </c>
      <c r="P2342" s="18">
        <f t="shared" si="257"/>
        <v>6.2606187198980298E-2</v>
      </c>
    </row>
    <row r="2343" spans="2:16" x14ac:dyDescent="0.3">
      <c r="B2343" s="19">
        <v>41006.458333332957</v>
      </c>
      <c r="C2343" s="21">
        <f t="shared" si="252"/>
        <v>4</v>
      </c>
      <c r="D2343" s="21" t="str">
        <f t="shared" si="253"/>
        <v>Shoulder</v>
      </c>
      <c r="E2343" s="21">
        <f t="shared" si="254"/>
        <v>11</v>
      </c>
      <c r="F2343" s="23">
        <v>85.660222813205394</v>
      </c>
      <c r="G2343" s="23">
        <v>2468.8743867832263</v>
      </c>
      <c r="H2343" s="16">
        <f t="shared" si="258"/>
        <v>3.4696063627933205E-2</v>
      </c>
      <c r="I2343" s="23">
        <v>7.5462635305436248</v>
      </c>
      <c r="J2343" s="23">
        <v>64.021629222645018</v>
      </c>
      <c r="K2343" s="23">
        <v>19.736566484517304</v>
      </c>
      <c r="L2343" s="23">
        <v>16.92462720375616</v>
      </c>
      <c r="M2343" s="23">
        <f t="shared" si="255"/>
        <v>27.360435534371554</v>
      </c>
      <c r="N2343" s="23">
        <v>1300.738410126286</v>
      </c>
      <c r="O2343" s="17">
        <f t="shared" si="256"/>
        <v>2.6836063879689814E-2</v>
      </c>
      <c r="P2343" s="18">
        <f t="shared" si="257"/>
        <v>6.060102172773002E-2</v>
      </c>
    </row>
    <row r="2344" spans="2:16" x14ac:dyDescent="0.3">
      <c r="B2344" s="19">
        <v>41006.499999999622</v>
      </c>
      <c r="C2344" s="21">
        <f t="shared" si="252"/>
        <v>4</v>
      </c>
      <c r="D2344" s="21" t="str">
        <f t="shared" si="253"/>
        <v>Shoulder</v>
      </c>
      <c r="E2344" s="21">
        <f t="shared" si="254"/>
        <v>12</v>
      </c>
      <c r="F2344" s="23">
        <v>75.664760222988349</v>
      </c>
      <c r="G2344" s="23">
        <v>2395.8947125473023</v>
      </c>
      <c r="H2344" s="16">
        <f t="shared" si="258"/>
        <v>3.158100388415732E-2</v>
      </c>
      <c r="I2344" s="23">
        <v>7.235646016791434</v>
      </c>
      <c r="J2344" s="23">
        <v>62.049385229274293</v>
      </c>
      <c r="K2344" s="23">
        <v>19.736566484517304</v>
      </c>
      <c r="L2344" s="23">
        <v>16.170885597020028</v>
      </c>
      <c r="M2344" s="23">
        <f t="shared" si="255"/>
        <v>26.14193314773696</v>
      </c>
      <c r="N2344" s="23">
        <v>1261.0769980220412</v>
      </c>
      <c r="O2344" s="17">
        <f t="shared" si="256"/>
        <v>2.6467518808827736E-2</v>
      </c>
      <c r="P2344" s="18">
        <f t="shared" si="257"/>
        <v>5.7212651878679466E-2</v>
      </c>
    </row>
    <row r="2345" spans="2:16" x14ac:dyDescent="0.3">
      <c r="B2345" s="19">
        <v>41006.541666666286</v>
      </c>
      <c r="C2345" s="21">
        <f t="shared" si="252"/>
        <v>4</v>
      </c>
      <c r="D2345" s="21" t="str">
        <f t="shared" si="253"/>
        <v>Shoulder</v>
      </c>
      <c r="E2345" s="21">
        <f t="shared" si="254"/>
        <v>13</v>
      </c>
      <c r="F2345" s="23">
        <v>73.267809362271464</v>
      </c>
      <c r="G2345" s="23">
        <v>2332.8668120708226</v>
      </c>
      <c r="H2345" s="16">
        <f t="shared" si="258"/>
        <v>3.1406769123366124E-2</v>
      </c>
      <c r="I2345" s="23">
        <v>7.001079209734427</v>
      </c>
      <c r="J2345" s="23">
        <v>59.568188786499789</v>
      </c>
      <c r="K2345" s="23">
        <v>19.736566484517304</v>
      </c>
      <c r="L2345" s="23">
        <v>15.222635279264695</v>
      </c>
      <c r="M2345" s="23">
        <f t="shared" si="255"/>
        <v>24.608987022717791</v>
      </c>
      <c r="N2345" s="23">
        <v>1221.3632158834421</v>
      </c>
      <c r="O2345" s="17">
        <f t="shared" si="256"/>
        <v>2.5880971214273782E-2</v>
      </c>
      <c r="P2345" s="18">
        <f t="shared" si="257"/>
        <v>5.6474902650024722E-2</v>
      </c>
    </row>
    <row r="2346" spans="2:16" x14ac:dyDescent="0.3">
      <c r="B2346" s="19">
        <v>41006.58333333295</v>
      </c>
      <c r="C2346" s="21">
        <f t="shared" si="252"/>
        <v>4</v>
      </c>
      <c r="D2346" s="21" t="str">
        <f t="shared" si="253"/>
        <v>Shoulder</v>
      </c>
      <c r="E2346" s="21">
        <f t="shared" si="254"/>
        <v>14</v>
      </c>
      <c r="F2346" s="23">
        <v>71.210646554582297</v>
      </c>
      <c r="G2346" s="23">
        <v>2268.7331589544042</v>
      </c>
      <c r="H2346" s="16">
        <f t="shared" si="258"/>
        <v>3.1387845799988788E-2</v>
      </c>
      <c r="I2346" s="23">
        <v>6.8435751358690355</v>
      </c>
      <c r="J2346" s="23">
        <v>58.833272492126461</v>
      </c>
      <c r="K2346" s="23">
        <v>19.736566484517304</v>
      </c>
      <c r="L2346" s="23">
        <v>14.941768920741382</v>
      </c>
      <c r="M2346" s="23">
        <f t="shared" si="255"/>
        <v>24.154937086867776</v>
      </c>
      <c r="N2346" s="23">
        <v>1187.3109729894445</v>
      </c>
      <c r="O2346" s="17">
        <f t="shared" si="256"/>
        <v>2.6108166207449338E-2</v>
      </c>
      <c r="P2346" s="18">
        <f t="shared" si="257"/>
        <v>5.6676532912398228E-2</v>
      </c>
    </row>
    <row r="2347" spans="2:16" x14ac:dyDescent="0.3">
      <c r="B2347" s="19">
        <v>41006.624999999614</v>
      </c>
      <c r="C2347" s="21">
        <f t="shared" si="252"/>
        <v>4</v>
      </c>
      <c r="D2347" s="21" t="str">
        <f t="shared" si="253"/>
        <v>Shoulder</v>
      </c>
      <c r="E2347" s="21">
        <f t="shared" si="254"/>
        <v>15</v>
      </c>
      <c r="F2347" s="23">
        <v>69.178607622667002</v>
      </c>
      <c r="G2347" s="23">
        <v>2221.1857954370598</v>
      </c>
      <c r="H2347" s="16">
        <f t="shared" si="258"/>
        <v>3.1144899163671635E-2</v>
      </c>
      <c r="I2347" s="23">
        <v>6.7270771272682675</v>
      </c>
      <c r="J2347" s="23">
        <v>57.83325894453553</v>
      </c>
      <c r="K2347" s="23">
        <v>19.736566484517304</v>
      </c>
      <c r="L2347" s="23">
        <v>14.55958911912826</v>
      </c>
      <c r="M2347" s="23">
        <f t="shared" si="255"/>
        <v>23.537103340889963</v>
      </c>
      <c r="N2347" s="23">
        <v>1157.9645296032138</v>
      </c>
      <c r="O2347" s="17">
        <f t="shared" si="256"/>
        <v>2.6135671425556103E-2</v>
      </c>
      <c r="P2347" s="18">
        <f t="shared" si="257"/>
        <v>5.6466577738103943E-2</v>
      </c>
    </row>
    <row r="2348" spans="2:16" x14ac:dyDescent="0.3">
      <c r="B2348" s="19">
        <v>41006.666666666279</v>
      </c>
      <c r="C2348" s="21">
        <f t="shared" si="252"/>
        <v>4</v>
      </c>
      <c r="D2348" s="21" t="str">
        <f t="shared" si="253"/>
        <v>Shoulder</v>
      </c>
      <c r="E2348" s="21">
        <f t="shared" si="254"/>
        <v>16</v>
      </c>
      <c r="F2348" s="23">
        <v>68.956165846084076</v>
      </c>
      <c r="G2348" s="23">
        <v>2188.0132162389127</v>
      </c>
      <c r="H2348" s="16">
        <f t="shared" si="258"/>
        <v>3.1515424739808631E-2</v>
      </c>
      <c r="I2348" s="23">
        <v>6.6965477947605745</v>
      </c>
      <c r="J2348" s="23">
        <v>57.377180818757736</v>
      </c>
      <c r="K2348" s="23">
        <v>19.736566484517304</v>
      </c>
      <c r="L2348" s="23">
        <v>14.385287632863655</v>
      </c>
      <c r="M2348" s="23">
        <f t="shared" si="255"/>
        <v>23.255326701376777</v>
      </c>
      <c r="N2348" s="23">
        <v>1145.1470917244437</v>
      </c>
      <c r="O2348" s="17">
        <f t="shared" si="256"/>
        <v>2.6155482306673541E-2</v>
      </c>
      <c r="P2348" s="18">
        <f t="shared" si="257"/>
        <v>5.6846605912312803E-2</v>
      </c>
    </row>
    <row r="2349" spans="2:16" x14ac:dyDescent="0.3">
      <c r="B2349" s="19">
        <v>41006.708333332943</v>
      </c>
      <c r="C2349" s="21">
        <f t="shared" si="252"/>
        <v>4</v>
      </c>
      <c r="D2349" s="21" t="str">
        <f t="shared" si="253"/>
        <v>Shoulder</v>
      </c>
      <c r="E2349" s="21">
        <f t="shared" si="254"/>
        <v>17</v>
      </c>
      <c r="F2349" s="23">
        <v>70.29891082718845</v>
      </c>
      <c r="G2349" s="23">
        <v>2181.3787003992829</v>
      </c>
      <c r="H2349" s="16">
        <f t="shared" si="258"/>
        <v>3.2226825545844391E-2</v>
      </c>
      <c r="I2349" s="23">
        <v>6.7359817844171737</v>
      </c>
      <c r="J2349" s="23">
        <v>57.131834663976854</v>
      </c>
      <c r="K2349" s="23">
        <v>19.736566484517304</v>
      </c>
      <c r="L2349" s="23">
        <v>14.291522558393831</v>
      </c>
      <c r="M2349" s="23">
        <f t="shared" si="255"/>
        <v>23.10374562106572</v>
      </c>
      <c r="N2349" s="23">
        <v>1144.1628789535353</v>
      </c>
      <c r="O2349" s="17">
        <f t="shared" si="256"/>
        <v>2.6079964622497329E-2</v>
      </c>
      <c r="P2349" s="18">
        <f t="shared" si="257"/>
        <v>5.7466315698210702E-2</v>
      </c>
    </row>
    <row r="2350" spans="2:16" x14ac:dyDescent="0.3">
      <c r="B2350" s="19">
        <v>41006.749999999607</v>
      </c>
      <c r="C2350" s="21">
        <f t="shared" si="252"/>
        <v>4</v>
      </c>
      <c r="D2350" s="21" t="str">
        <f t="shared" si="253"/>
        <v>Shoulder</v>
      </c>
      <c r="E2350" s="21">
        <f t="shared" si="254"/>
        <v>18</v>
      </c>
      <c r="F2350" s="23">
        <v>72.054573742480343</v>
      </c>
      <c r="G2350" s="23">
        <v>2184.6959583190978</v>
      </c>
      <c r="H2350" s="16">
        <f t="shared" si="258"/>
        <v>3.2981510982388156E-2</v>
      </c>
      <c r="I2350" s="23">
        <v>6.8008339614101025</v>
      </c>
      <c r="J2350" s="23">
        <v>57.605128424756082</v>
      </c>
      <c r="K2350" s="23">
        <v>19.736566484517304</v>
      </c>
      <c r="L2350" s="23">
        <v>14.472403423493194</v>
      </c>
      <c r="M2350" s="23">
        <f t="shared" si="255"/>
        <v>23.396158516745583</v>
      </c>
      <c r="N2350" s="23">
        <v>1136.03056793223</v>
      </c>
      <c r="O2350" s="17">
        <f t="shared" si="256"/>
        <v>2.6581144320015418E-2</v>
      </c>
      <c r="P2350" s="18">
        <f t="shared" si="257"/>
        <v>5.8685968999088539E-2</v>
      </c>
    </row>
    <row r="2351" spans="2:16" x14ac:dyDescent="0.3">
      <c r="B2351" s="19">
        <v>41006.791666666271</v>
      </c>
      <c r="C2351" s="21">
        <f t="shared" si="252"/>
        <v>4</v>
      </c>
      <c r="D2351" s="21" t="str">
        <f t="shared" si="253"/>
        <v>Shoulder</v>
      </c>
      <c r="E2351" s="21">
        <f t="shared" si="254"/>
        <v>19</v>
      </c>
      <c r="F2351" s="23">
        <v>69.902888051925956</v>
      </c>
      <c r="G2351" s="23">
        <v>2195.7534847184802</v>
      </c>
      <c r="H2351" s="16">
        <f t="shared" si="258"/>
        <v>3.1835489975728437E-2</v>
      </c>
      <c r="I2351" s="23">
        <v>6.8515533946368476</v>
      </c>
      <c r="J2351" s="23">
        <v>56.411075986451053</v>
      </c>
      <c r="K2351" s="23">
        <v>19.736566484517304</v>
      </c>
      <c r="L2351" s="23">
        <v>14.016066881766911</v>
      </c>
      <c r="M2351" s="23">
        <f t="shared" si="255"/>
        <v>22.658442620166838</v>
      </c>
      <c r="N2351" s="23">
        <v>1151.2894732495242</v>
      </c>
      <c r="O2351" s="17">
        <f t="shared" si="256"/>
        <v>2.5632125282542082E-2</v>
      </c>
      <c r="P2351" s="18">
        <f t="shared" si="257"/>
        <v>5.6651603990781535E-2</v>
      </c>
    </row>
    <row r="2352" spans="2:16" x14ac:dyDescent="0.3">
      <c r="B2352" s="19">
        <v>41006.833333332936</v>
      </c>
      <c r="C2352" s="21">
        <f t="shared" si="252"/>
        <v>4</v>
      </c>
      <c r="D2352" s="21" t="str">
        <f t="shared" si="253"/>
        <v>Shoulder</v>
      </c>
      <c r="E2352" s="21">
        <f t="shared" si="254"/>
        <v>20</v>
      </c>
      <c r="F2352" s="23">
        <v>69.855164364943548</v>
      </c>
      <c r="G2352" s="23">
        <v>2216.7627848773068</v>
      </c>
      <c r="H2352" s="16">
        <f t="shared" si="258"/>
        <v>3.1512241563009587E-2</v>
      </c>
      <c r="I2352" s="23">
        <v>7.0948290714524243</v>
      </c>
      <c r="J2352" s="23">
        <v>59.016528410197438</v>
      </c>
      <c r="K2352" s="23">
        <v>19.736566484517304</v>
      </c>
      <c r="L2352" s="23">
        <v>15.01180468233833</v>
      </c>
      <c r="M2352" s="23">
        <f t="shared" si="255"/>
        <v>24.268157243341804</v>
      </c>
      <c r="N2352" s="23">
        <v>1224.2237493127095</v>
      </c>
      <c r="O2352" s="17">
        <f t="shared" si="256"/>
        <v>2.5618671694942773E-2</v>
      </c>
      <c r="P2352" s="18">
        <f t="shared" si="257"/>
        <v>5.6323611486977884E-2</v>
      </c>
    </row>
    <row r="2353" spans="2:16" x14ac:dyDescent="0.3">
      <c r="B2353" s="19">
        <v>41006.8749999996</v>
      </c>
      <c r="C2353" s="21">
        <f t="shared" si="252"/>
        <v>4</v>
      </c>
      <c r="D2353" s="21" t="str">
        <f t="shared" si="253"/>
        <v>Shoulder</v>
      </c>
      <c r="E2353" s="21">
        <f t="shared" si="254"/>
        <v>21</v>
      </c>
      <c r="F2353" s="23">
        <v>72.643145179478509</v>
      </c>
      <c r="G2353" s="23">
        <v>2299.694232872675</v>
      </c>
      <c r="H2353" s="16">
        <f t="shared" si="258"/>
        <v>3.1588175567469221E-2</v>
      </c>
      <c r="I2353" s="23">
        <v>7.0961123239612531</v>
      </c>
      <c r="J2353" s="23">
        <v>58.864556789118076</v>
      </c>
      <c r="K2353" s="23">
        <v>19.736566484517304</v>
      </c>
      <c r="L2353" s="23">
        <v>14.953724985183371</v>
      </c>
      <c r="M2353" s="23">
        <f t="shared" si="255"/>
        <v>24.174265319417401</v>
      </c>
      <c r="N2353" s="23">
        <v>1240.2069231604903</v>
      </c>
      <c r="O2353" s="17">
        <f t="shared" si="256"/>
        <v>2.5213838964622582E-2</v>
      </c>
      <c r="P2353" s="18">
        <f t="shared" si="257"/>
        <v>5.600555536014741E-2</v>
      </c>
    </row>
    <row r="2354" spans="2:16" x14ac:dyDescent="0.3">
      <c r="B2354" s="19">
        <v>41006.916666666264</v>
      </c>
      <c r="C2354" s="21">
        <f t="shared" si="252"/>
        <v>4</v>
      </c>
      <c r="D2354" s="21" t="str">
        <f t="shared" si="253"/>
        <v>Shoulder</v>
      </c>
      <c r="E2354" s="21">
        <f t="shared" si="254"/>
        <v>22</v>
      </c>
      <c r="F2354" s="23">
        <v>71.445134434213188</v>
      </c>
      <c r="G2354" s="23">
        <v>2320.7035330315016</v>
      </c>
      <c r="H2354" s="16">
        <f t="shared" si="258"/>
        <v>3.0785980810261203E-2</v>
      </c>
      <c r="I2354" s="23">
        <v>6.835723390725275</v>
      </c>
      <c r="J2354" s="23">
        <v>57.366442914276483</v>
      </c>
      <c r="K2354" s="23">
        <v>19.736566484517304</v>
      </c>
      <c r="L2354" s="23">
        <v>14.381183878255261</v>
      </c>
      <c r="M2354" s="23">
        <f t="shared" si="255"/>
        <v>23.248692551503918</v>
      </c>
      <c r="N2354" s="23">
        <v>1174.543487579245</v>
      </c>
      <c r="O2354" s="17">
        <f t="shared" si="256"/>
        <v>2.5613709718176298E-2</v>
      </c>
      <c r="P2354" s="18">
        <f t="shared" si="257"/>
        <v>5.5611147352574122E-2</v>
      </c>
    </row>
    <row r="2355" spans="2:16" x14ac:dyDescent="0.3">
      <c r="B2355" s="19">
        <v>41006.958333332928</v>
      </c>
      <c r="C2355" s="21">
        <f t="shared" si="252"/>
        <v>4</v>
      </c>
      <c r="D2355" s="21" t="str">
        <f t="shared" si="253"/>
        <v>Shoulder</v>
      </c>
      <c r="E2355" s="21">
        <f t="shared" si="254"/>
        <v>23</v>
      </c>
      <c r="F2355" s="23">
        <v>70.622496091680503</v>
      </c>
      <c r="G2355" s="23">
        <v>2232.2433218364422</v>
      </c>
      <c r="H2355" s="16">
        <f t="shared" si="258"/>
        <v>3.1637454304748527E-2</v>
      </c>
      <c r="I2355" s="23">
        <v>6.5101147741290983</v>
      </c>
      <c r="J2355" s="23">
        <v>57.315086364024928</v>
      </c>
      <c r="K2355" s="23">
        <v>19.736566484517304</v>
      </c>
      <c r="L2355" s="23">
        <v>14.361556707969461</v>
      </c>
      <c r="M2355" s="23">
        <f t="shared" si="255"/>
        <v>23.216963171538161</v>
      </c>
      <c r="N2355" s="23">
        <v>1081.9678719469955</v>
      </c>
      <c r="O2355" s="17">
        <f t="shared" si="256"/>
        <v>2.747500985604456E-2</v>
      </c>
      <c r="P2355" s="18">
        <f t="shared" si="257"/>
        <v>5.824322479194996E-2</v>
      </c>
    </row>
    <row r="2356" spans="2:16" x14ac:dyDescent="0.3">
      <c r="B2356" s="19">
        <v>41006.999999999593</v>
      </c>
      <c r="C2356" s="21">
        <f t="shared" si="252"/>
        <v>4</v>
      </c>
      <c r="D2356" s="21" t="str">
        <f t="shared" si="253"/>
        <v>Shoulder</v>
      </c>
      <c r="E2356" s="21">
        <f t="shared" si="254"/>
        <v>0</v>
      </c>
      <c r="F2356" s="23">
        <v>68.268450551971796</v>
      </c>
      <c r="G2356" s="23">
        <v>2118.3507999228032</v>
      </c>
      <c r="H2356" s="16">
        <f t="shared" si="258"/>
        <v>3.2227169623869491E-2</v>
      </c>
      <c r="I2356" s="23">
        <v>6.2758771104268138</v>
      </c>
      <c r="J2356" s="23">
        <v>55.65284838306102</v>
      </c>
      <c r="K2356" s="23">
        <v>19.736566484517304</v>
      </c>
      <c r="L2356" s="23">
        <v>13.726291532483614</v>
      </c>
      <c r="M2356" s="23">
        <f t="shared" si="255"/>
        <v>22.189990366060101</v>
      </c>
      <c r="N2356" s="23">
        <v>1017.4774926187503</v>
      </c>
      <c r="O2356" s="17">
        <f t="shared" si="256"/>
        <v>2.7976901388965761E-2</v>
      </c>
      <c r="P2356" s="18">
        <f t="shared" si="257"/>
        <v>5.9302454666222783E-2</v>
      </c>
    </row>
    <row r="2357" spans="2:16" x14ac:dyDescent="0.3">
      <c r="B2357" s="19">
        <v>41007.041666666257</v>
      </c>
      <c r="C2357" s="21">
        <f t="shared" si="252"/>
        <v>4</v>
      </c>
      <c r="D2357" s="21" t="str">
        <f t="shared" si="253"/>
        <v>Shoulder</v>
      </c>
      <c r="E2357" s="21">
        <f t="shared" si="254"/>
        <v>1</v>
      </c>
      <c r="F2357" s="23">
        <v>66.153099532046696</v>
      </c>
      <c r="G2357" s="23">
        <v>2037.6308572073117</v>
      </c>
      <c r="H2357" s="16">
        <f t="shared" si="258"/>
        <v>3.2465693821850175E-2</v>
      </c>
      <c r="I2357" s="23">
        <v>6.149312940004994</v>
      </c>
      <c r="J2357" s="23">
        <v>54.214213118335557</v>
      </c>
      <c r="K2357" s="23">
        <v>19.736566484517304</v>
      </c>
      <c r="L2357" s="23">
        <v>13.176481641016696</v>
      </c>
      <c r="M2357" s="23">
        <f t="shared" si="255"/>
        <v>21.301164992801557</v>
      </c>
      <c r="N2357" s="23">
        <v>978.53081934007696</v>
      </c>
      <c r="O2357" s="17">
        <f t="shared" si="256"/>
        <v>2.8052747435506634E-2</v>
      </c>
      <c r="P2357" s="18">
        <f t="shared" si="257"/>
        <v>5.9607689348253959E-2</v>
      </c>
    </row>
    <row r="2358" spans="2:16" x14ac:dyDescent="0.3">
      <c r="B2358" s="19">
        <v>41007.083333332921</v>
      </c>
      <c r="C2358" s="21">
        <f t="shared" si="252"/>
        <v>4</v>
      </c>
      <c r="D2358" s="21" t="str">
        <f t="shared" si="253"/>
        <v>Shoulder</v>
      </c>
      <c r="E2358" s="21">
        <f t="shared" si="254"/>
        <v>2</v>
      </c>
      <c r="F2358" s="23">
        <v>66.167359717110926</v>
      </c>
      <c r="G2358" s="23">
        <v>1987.8719884100906</v>
      </c>
      <c r="H2358" s="16">
        <f t="shared" si="258"/>
        <v>3.3285523465739812E-2</v>
      </c>
      <c r="I2358" s="23">
        <v>6.1415480543084628</v>
      </c>
      <c r="J2358" s="23">
        <v>54.450879702034655</v>
      </c>
      <c r="K2358" s="23">
        <v>19.736566484517304</v>
      </c>
      <c r="L2358" s="23">
        <v>13.266929603671274</v>
      </c>
      <c r="M2358" s="23">
        <f t="shared" si="255"/>
        <v>21.447383613846078</v>
      </c>
      <c r="N2358" s="23">
        <v>963.69846212625555</v>
      </c>
      <c r="O2358" s="17">
        <f t="shared" si="256"/>
        <v>2.8628178577024724E-2</v>
      </c>
      <c r="P2358" s="18">
        <f t="shared" si="257"/>
        <v>6.0960798132957586E-2</v>
      </c>
    </row>
    <row r="2359" spans="2:16" x14ac:dyDescent="0.3">
      <c r="B2359" s="19">
        <v>41007.124999999585</v>
      </c>
      <c r="C2359" s="21">
        <f t="shared" si="252"/>
        <v>4</v>
      </c>
      <c r="D2359" s="21" t="str">
        <f t="shared" si="253"/>
        <v>Shoulder</v>
      </c>
      <c r="E2359" s="21">
        <f t="shared" si="254"/>
        <v>3</v>
      </c>
      <c r="F2359" s="23">
        <v>67.521824353725066</v>
      </c>
      <c r="G2359" s="23">
        <v>1984.5547304902761</v>
      </c>
      <c r="H2359" s="16">
        <f t="shared" si="258"/>
        <v>3.4023664510902191E-2</v>
      </c>
      <c r="I2359" s="23">
        <v>6.1530778327013183</v>
      </c>
      <c r="J2359" s="23">
        <v>55.147003947921853</v>
      </c>
      <c r="K2359" s="23">
        <v>19.736566484517304</v>
      </c>
      <c r="L2359" s="23">
        <v>13.532970625647591</v>
      </c>
      <c r="M2359" s="23">
        <f t="shared" si="255"/>
        <v>21.877466837756955</v>
      </c>
      <c r="N2359" s="23">
        <v>962.42323918724298</v>
      </c>
      <c r="O2359" s="17">
        <f t="shared" si="256"/>
        <v>2.9124966573053447E-2</v>
      </c>
      <c r="P2359" s="18">
        <f t="shared" si="257"/>
        <v>6.2157692992382829E-2</v>
      </c>
    </row>
    <row r="2360" spans="2:16" x14ac:dyDescent="0.3">
      <c r="B2360" s="19">
        <v>41007.16666666625</v>
      </c>
      <c r="C2360" s="21">
        <f t="shared" si="252"/>
        <v>4</v>
      </c>
      <c r="D2360" s="21" t="str">
        <f t="shared" si="253"/>
        <v>Shoulder</v>
      </c>
      <c r="E2360" s="21">
        <f t="shared" si="254"/>
        <v>4</v>
      </c>
      <c r="F2360" s="23">
        <v>71.329756291645793</v>
      </c>
      <c r="G2360" s="23">
        <v>2002.2467727292878</v>
      </c>
      <c r="H2360" s="16">
        <f t="shared" si="258"/>
        <v>3.5624857666477994E-2</v>
      </c>
      <c r="I2360" s="23">
        <v>6.2162117536267267</v>
      </c>
      <c r="J2360" s="23">
        <v>55.63609253576184</v>
      </c>
      <c r="K2360" s="23">
        <v>19.736566484517304</v>
      </c>
      <c r="L2360" s="23">
        <v>13.719887872841115</v>
      </c>
      <c r="M2360" s="23">
        <f t="shared" si="255"/>
        <v>22.179638178403422</v>
      </c>
      <c r="N2360" s="23">
        <v>970.40107822842913</v>
      </c>
      <c r="O2360" s="17">
        <f t="shared" si="256"/>
        <v>2.9261972775081628E-2</v>
      </c>
      <c r="P2360" s="18">
        <f t="shared" si="257"/>
        <v>6.3844376826406979E-2</v>
      </c>
    </row>
    <row r="2361" spans="2:16" x14ac:dyDescent="0.3">
      <c r="B2361" s="19">
        <v>41007.208333332914</v>
      </c>
      <c r="C2361" s="21">
        <f t="shared" si="252"/>
        <v>4</v>
      </c>
      <c r="D2361" s="21" t="str">
        <f t="shared" si="253"/>
        <v>Shoulder</v>
      </c>
      <c r="E2361" s="21">
        <f t="shared" si="254"/>
        <v>5</v>
      </c>
      <c r="F2361" s="23">
        <v>73.621544460482042</v>
      </c>
      <c r="G2361" s="23">
        <v>2014.4100517686084</v>
      </c>
      <c r="H2361" s="16">
        <f t="shared" si="258"/>
        <v>3.6547446929111542E-2</v>
      </c>
      <c r="I2361" s="23">
        <v>6.374064357581986</v>
      </c>
      <c r="J2361" s="23">
        <v>56.394548783383009</v>
      </c>
      <c r="K2361" s="23">
        <v>19.736566484517304</v>
      </c>
      <c r="L2361" s="23">
        <v>14.009750604147493</v>
      </c>
      <c r="M2361" s="23">
        <f t="shared" si="255"/>
        <v>22.648231694718213</v>
      </c>
      <c r="N2361" s="23">
        <v>1010.6519232276547</v>
      </c>
      <c r="O2361" s="17">
        <f t="shared" si="256"/>
        <v>2.8716411046459535E-2</v>
      </c>
      <c r="P2361" s="18">
        <f t="shared" si="257"/>
        <v>6.4214346466856045E-2</v>
      </c>
    </row>
    <row r="2362" spans="2:16" x14ac:dyDescent="0.3">
      <c r="B2362" s="19">
        <v>41007.249999999578</v>
      </c>
      <c r="C2362" s="21">
        <f t="shared" si="252"/>
        <v>4</v>
      </c>
      <c r="D2362" s="21" t="str">
        <f t="shared" si="253"/>
        <v>Shoulder</v>
      </c>
      <c r="E2362" s="21">
        <f t="shared" si="254"/>
        <v>6</v>
      </c>
      <c r="F2362" s="23">
        <v>78.254119146879987</v>
      </c>
      <c r="G2362" s="23">
        <v>2068.5919311255825</v>
      </c>
      <c r="H2362" s="16">
        <f t="shared" si="258"/>
        <v>3.7829655027369069E-2</v>
      </c>
      <c r="I2362" s="23">
        <v>6.6692981176680535</v>
      </c>
      <c r="J2362" s="23">
        <v>55.372728492052033</v>
      </c>
      <c r="K2362" s="23">
        <v>19.736566484517304</v>
      </c>
      <c r="L2362" s="23">
        <v>13.619236818443383</v>
      </c>
      <c r="M2362" s="23">
        <f t="shared" si="255"/>
        <v>22.016925189091346</v>
      </c>
      <c r="N2362" s="23">
        <v>1086.6495944988569</v>
      </c>
      <c r="O2362" s="17">
        <f t="shared" si="256"/>
        <v>2.6398779746463683E-2</v>
      </c>
      <c r="P2362" s="18">
        <f t="shared" si="257"/>
        <v>6.3229778042880533E-2</v>
      </c>
    </row>
    <row r="2363" spans="2:16" x14ac:dyDescent="0.3">
      <c r="B2363" s="19">
        <v>41007.291666666242</v>
      </c>
      <c r="C2363" s="21">
        <f t="shared" si="252"/>
        <v>4</v>
      </c>
      <c r="D2363" s="21" t="str">
        <f t="shared" si="253"/>
        <v>Shoulder</v>
      </c>
      <c r="E2363" s="21">
        <f t="shared" si="254"/>
        <v>7</v>
      </c>
      <c r="F2363" s="23">
        <v>78.823590262479001</v>
      </c>
      <c r="G2363" s="23">
        <v>2180.2729477593448</v>
      </c>
      <c r="H2363" s="16">
        <f t="shared" si="258"/>
        <v>3.615308365105644E-2</v>
      </c>
      <c r="I2363" s="23">
        <v>7.037231239291831</v>
      </c>
      <c r="J2363" s="23">
        <v>60.438293604577673</v>
      </c>
      <c r="K2363" s="23">
        <v>19.736566484517304</v>
      </c>
      <c r="L2363" s="23">
        <v>15.555167261013063</v>
      </c>
      <c r="M2363" s="23">
        <f t="shared" si="255"/>
        <v>25.146559859047308</v>
      </c>
      <c r="N2363" s="23">
        <v>1181.2468634894244</v>
      </c>
      <c r="O2363" s="17">
        <f t="shared" si="256"/>
        <v>2.724560978157237E-2</v>
      </c>
      <c r="P2363" s="18">
        <f t="shared" si="257"/>
        <v>6.241368062307158E-2</v>
      </c>
    </row>
    <row r="2364" spans="2:16" x14ac:dyDescent="0.3">
      <c r="B2364" s="19">
        <v>41007.333333332906</v>
      </c>
      <c r="C2364" s="21">
        <f t="shared" si="252"/>
        <v>4</v>
      </c>
      <c r="D2364" s="21" t="str">
        <f t="shared" si="253"/>
        <v>Shoulder</v>
      </c>
      <c r="E2364" s="21">
        <f t="shared" si="254"/>
        <v>8</v>
      </c>
      <c r="F2364" s="23">
        <v>77.730807983641085</v>
      </c>
      <c r="G2364" s="23">
        <v>2288.6367064732926</v>
      </c>
      <c r="H2364" s="16">
        <f t="shared" si="258"/>
        <v>3.3963803763080197E-2</v>
      </c>
      <c r="I2364" s="23">
        <v>7.3451578103655617</v>
      </c>
      <c r="J2364" s="23">
        <v>61.987563590053213</v>
      </c>
      <c r="K2364" s="23">
        <v>19.736566484517304</v>
      </c>
      <c r="L2364" s="23">
        <v>16.147258935291465</v>
      </c>
      <c r="M2364" s="23">
        <f t="shared" si="255"/>
        <v>26.103738170244444</v>
      </c>
      <c r="N2364" s="23">
        <v>1253.6333925495546</v>
      </c>
      <c r="O2364" s="17">
        <f t="shared" si="256"/>
        <v>2.6681561116191958E-2</v>
      </c>
      <c r="P2364" s="18">
        <f t="shared" si="257"/>
        <v>5.973915757342918E-2</v>
      </c>
    </row>
    <row r="2365" spans="2:16" x14ac:dyDescent="0.3">
      <c r="B2365" s="19">
        <v>41007.374999999571</v>
      </c>
      <c r="C2365" s="21">
        <f t="shared" si="252"/>
        <v>4</v>
      </c>
      <c r="D2365" s="21" t="str">
        <f t="shared" si="253"/>
        <v>Shoulder</v>
      </c>
      <c r="E2365" s="21">
        <f t="shared" si="254"/>
        <v>9</v>
      </c>
      <c r="F2365" s="23">
        <v>73.207144776580833</v>
      </c>
      <c r="G2365" s="23">
        <v>2361.6163807092166</v>
      </c>
      <c r="H2365" s="16">
        <f t="shared" si="258"/>
        <v>3.0998745340086103E-2</v>
      </c>
      <c r="I2365" s="23">
        <v>7.3004669547657679</v>
      </c>
      <c r="J2365" s="23">
        <v>62.544544757636821</v>
      </c>
      <c r="K2365" s="23">
        <v>19.736566484517304</v>
      </c>
      <c r="L2365" s="23">
        <v>16.360123003625493</v>
      </c>
      <c r="M2365" s="23">
        <f t="shared" si="255"/>
        <v>26.447855269494024</v>
      </c>
      <c r="N2365" s="23">
        <v>1272.6101509043554</v>
      </c>
      <c r="O2365" s="17">
        <f t="shared" si="256"/>
        <v>2.6518979280714689E-2</v>
      </c>
      <c r="P2365" s="18">
        <f t="shared" si="257"/>
        <v>5.6695669535398896E-2</v>
      </c>
    </row>
    <row r="2366" spans="2:16" x14ac:dyDescent="0.3">
      <c r="B2366" s="19">
        <v>41007.416666666235</v>
      </c>
      <c r="C2366" s="21">
        <f t="shared" si="252"/>
        <v>4</v>
      </c>
      <c r="D2366" s="21" t="str">
        <f t="shared" si="253"/>
        <v>Shoulder</v>
      </c>
      <c r="E2366" s="21">
        <f t="shared" si="254"/>
        <v>10</v>
      </c>
      <c r="F2366" s="23">
        <v>70.905956180571138</v>
      </c>
      <c r="G2366" s="23">
        <v>2350.5588543098343</v>
      </c>
      <c r="H2366" s="16">
        <f t="shared" si="258"/>
        <v>3.0165573625422104E-2</v>
      </c>
      <c r="I2366" s="23">
        <v>7.110633129532383</v>
      </c>
      <c r="J2366" s="23">
        <v>61.02061589329363</v>
      </c>
      <c r="K2366" s="23">
        <v>19.736566484517304</v>
      </c>
      <c r="L2366" s="23">
        <v>15.777716062789292</v>
      </c>
      <c r="M2366" s="23">
        <f t="shared" si="255"/>
        <v>25.506333345987034</v>
      </c>
      <c r="N2366" s="23">
        <v>1238.3047617723132</v>
      </c>
      <c r="O2366" s="17">
        <f t="shared" si="256"/>
        <v>2.6340015384287679E-2</v>
      </c>
      <c r="P2366" s="18">
        <f t="shared" si="257"/>
        <v>5.5711027336340299E-2</v>
      </c>
    </row>
    <row r="2367" spans="2:16" x14ac:dyDescent="0.3">
      <c r="B2367" s="19">
        <v>41007.458333332899</v>
      </c>
      <c r="C2367" s="21">
        <f t="shared" si="252"/>
        <v>4</v>
      </c>
      <c r="D2367" s="21" t="str">
        <f t="shared" si="253"/>
        <v>Shoulder</v>
      </c>
      <c r="E2367" s="21">
        <f t="shared" si="254"/>
        <v>11</v>
      </c>
      <c r="F2367" s="23">
        <v>71.0697892008791</v>
      </c>
      <c r="G2367" s="23">
        <v>2294.1654696729838</v>
      </c>
      <c r="H2367" s="16">
        <f t="shared" si="258"/>
        <v>3.0978493112360186E-2</v>
      </c>
      <c r="I2367" s="23">
        <v>6.9381796457814122</v>
      </c>
      <c r="J2367" s="23">
        <v>60.466148337668145</v>
      </c>
      <c r="K2367" s="23">
        <v>19.736566484517304</v>
      </c>
      <c r="L2367" s="23">
        <v>15.565812633160416</v>
      </c>
      <c r="M2367" s="23">
        <f t="shared" si="255"/>
        <v>25.163769219990424</v>
      </c>
      <c r="N2367" s="23">
        <v>1190.2200043545633</v>
      </c>
      <c r="O2367" s="17">
        <f t="shared" si="256"/>
        <v>2.6971441202738141E-2</v>
      </c>
      <c r="P2367" s="18">
        <f t="shared" si="257"/>
        <v>5.7114399709568872E-2</v>
      </c>
    </row>
    <row r="2368" spans="2:16" x14ac:dyDescent="0.3">
      <c r="B2368" s="19">
        <v>41007.499999999563</v>
      </c>
      <c r="C2368" s="21">
        <f t="shared" si="252"/>
        <v>4</v>
      </c>
      <c r="D2368" s="21" t="str">
        <f t="shared" si="253"/>
        <v>Shoulder</v>
      </c>
      <c r="E2368" s="21">
        <f t="shared" si="254"/>
        <v>12</v>
      </c>
      <c r="F2368" s="23">
        <v>73.774049086288358</v>
      </c>
      <c r="G2368" s="23">
        <v>2241.0893429559483</v>
      </c>
      <c r="H2368" s="16">
        <f t="shared" si="258"/>
        <v>3.2918834457970329E-2</v>
      </c>
      <c r="I2368" s="23">
        <v>6.8124899481310104</v>
      </c>
      <c r="J2368" s="23">
        <v>57.885679100815572</v>
      </c>
      <c r="K2368" s="23">
        <v>19.736566484517304</v>
      </c>
      <c r="L2368" s="23">
        <v>14.579622772648156</v>
      </c>
      <c r="M2368" s="23">
        <f t="shared" si="255"/>
        <v>23.569489843650111</v>
      </c>
      <c r="N2368" s="23">
        <v>1163.5937766848438</v>
      </c>
      <c r="O2368" s="17">
        <f t="shared" si="256"/>
        <v>2.6110469478739743E-2</v>
      </c>
      <c r="P2368" s="18">
        <f t="shared" si="257"/>
        <v>5.8169777714319554E-2</v>
      </c>
    </row>
    <row r="2369" spans="2:16" x14ac:dyDescent="0.3">
      <c r="B2369" s="19">
        <v>41007.541666666228</v>
      </c>
      <c r="C2369" s="21">
        <f t="shared" si="252"/>
        <v>4</v>
      </c>
      <c r="D2369" s="21" t="str">
        <f t="shared" si="253"/>
        <v>Shoulder</v>
      </c>
      <c r="E2369" s="21">
        <f t="shared" si="254"/>
        <v>13</v>
      </c>
      <c r="F2369" s="23">
        <v>69.949564476660711</v>
      </c>
      <c r="G2369" s="23">
        <v>2209.0225163977393</v>
      </c>
      <c r="H2369" s="16">
        <f t="shared" si="258"/>
        <v>3.166539225264562E-2</v>
      </c>
      <c r="I2369" s="23">
        <v>6.6521234050779077</v>
      </c>
      <c r="J2369" s="23">
        <v>57.124056627146182</v>
      </c>
      <c r="K2369" s="23">
        <v>19.736566484517304</v>
      </c>
      <c r="L2369" s="23">
        <v>14.288549990092081</v>
      </c>
      <c r="M2369" s="23">
        <f t="shared" si="255"/>
        <v>23.098940152536798</v>
      </c>
      <c r="N2369" s="23">
        <v>1123.3710840819545</v>
      </c>
      <c r="O2369" s="17">
        <f t="shared" si="256"/>
        <v>2.6483736299771313E-2</v>
      </c>
      <c r="P2369" s="18">
        <f t="shared" si="257"/>
        <v>5.7310510654169047E-2</v>
      </c>
    </row>
    <row r="2370" spans="2:16" x14ac:dyDescent="0.3">
      <c r="B2370" s="19">
        <v>41007.583333332892</v>
      </c>
      <c r="C2370" s="21">
        <f t="shared" si="252"/>
        <v>4</v>
      </c>
      <c r="D2370" s="21" t="str">
        <f t="shared" si="253"/>
        <v>Shoulder</v>
      </c>
      <c r="E2370" s="21">
        <f t="shared" si="254"/>
        <v>14</v>
      </c>
      <c r="F2370" s="23">
        <v>66.555006880126783</v>
      </c>
      <c r="G2370" s="23">
        <v>2163.6866581602712</v>
      </c>
      <c r="H2370" s="16">
        <f t="shared" si="258"/>
        <v>3.076000243802254E-2</v>
      </c>
      <c r="I2370" s="23">
        <v>6.5155067679107317</v>
      </c>
      <c r="J2370" s="23">
        <v>56.529942495579157</v>
      </c>
      <c r="K2370" s="23">
        <v>19.736566484517304</v>
      </c>
      <c r="L2370" s="23">
        <v>14.061494645207176</v>
      </c>
      <c r="M2370" s="23">
        <f t="shared" si="255"/>
        <v>22.731881365854676</v>
      </c>
      <c r="N2370" s="23">
        <v>1094.2479086922135</v>
      </c>
      <c r="O2370" s="17">
        <f t="shared" si="256"/>
        <v>2.6728301604633926E-2</v>
      </c>
      <c r="P2370" s="18">
        <f t="shared" si="257"/>
        <v>5.6666141420133723E-2</v>
      </c>
    </row>
    <row r="2371" spans="2:16" x14ac:dyDescent="0.3">
      <c r="B2371" s="19">
        <v>41007.624999999556</v>
      </c>
      <c r="C2371" s="21">
        <f t="shared" si="252"/>
        <v>4</v>
      </c>
      <c r="D2371" s="21" t="str">
        <f t="shared" si="253"/>
        <v>Shoulder</v>
      </c>
      <c r="E2371" s="21">
        <f t="shared" si="254"/>
        <v>15</v>
      </c>
      <c r="F2371" s="23">
        <v>67.452317835855936</v>
      </c>
      <c r="G2371" s="23">
        <v>2120.5623052026799</v>
      </c>
      <c r="H2371" s="16">
        <f t="shared" si="258"/>
        <v>3.1808694170581776E-2</v>
      </c>
      <c r="I2371" s="23">
        <v>6.4368255457550729</v>
      </c>
      <c r="J2371" s="23">
        <v>56.29746814053977</v>
      </c>
      <c r="K2371" s="23">
        <v>19.736566484517304</v>
      </c>
      <c r="L2371" s="23">
        <v>13.972648845964633</v>
      </c>
      <c r="M2371" s="23">
        <f t="shared" si="255"/>
        <v>22.588252810057831</v>
      </c>
      <c r="N2371" s="23">
        <v>1075.761242667581</v>
      </c>
      <c r="O2371" s="17">
        <f t="shared" si="256"/>
        <v>2.6980966783892484E-2</v>
      </c>
      <c r="P2371" s="18">
        <f t="shared" si="257"/>
        <v>5.7931431633618802E-2</v>
      </c>
    </row>
    <row r="2372" spans="2:16" x14ac:dyDescent="0.3">
      <c r="B2372" s="19">
        <v>41007.66666666622</v>
      </c>
      <c r="C2372" s="21">
        <f t="shared" si="252"/>
        <v>4</v>
      </c>
      <c r="D2372" s="21" t="str">
        <f t="shared" si="253"/>
        <v>Shoulder</v>
      </c>
      <c r="E2372" s="21">
        <f t="shared" si="254"/>
        <v>16</v>
      </c>
      <c r="F2372" s="23">
        <v>69.988629598783774</v>
      </c>
      <c r="G2372" s="23">
        <v>2097.3414997639766</v>
      </c>
      <c r="H2372" s="16">
        <f t="shared" si="258"/>
        <v>3.3370163898754641E-2</v>
      </c>
      <c r="I2372" s="23">
        <v>6.3970252726592793</v>
      </c>
      <c r="J2372" s="23">
        <v>55.130617607476886</v>
      </c>
      <c r="K2372" s="23">
        <v>19.736566484517304</v>
      </c>
      <c r="L2372" s="23">
        <v>13.526708182148191</v>
      </c>
      <c r="M2372" s="23">
        <f t="shared" si="255"/>
        <v>21.86734294081139</v>
      </c>
      <c r="N2372" s="23">
        <v>1063.8191161312902</v>
      </c>
      <c r="O2372" s="17">
        <f t="shared" si="256"/>
        <v>2.6568772627678979E-2</v>
      </c>
      <c r="P2372" s="18">
        <f t="shared" si="257"/>
        <v>5.9052332229259222E-2</v>
      </c>
    </row>
    <row r="2373" spans="2:16" x14ac:dyDescent="0.3">
      <c r="B2373" s="19">
        <v>41007.708333332885</v>
      </c>
      <c r="C2373" s="21">
        <f t="shared" ref="C2373:C2436" si="259">MONTH(B2373)</f>
        <v>4</v>
      </c>
      <c r="D2373" s="21" t="str">
        <f t="shared" ref="D2373:D2436" si="260">IF(AND(C2373&gt;5,C2373&lt;7),"Summer",IF(OR(C2373=1,C2373&gt;10),"Winter","Shoulder"))</f>
        <v>Shoulder</v>
      </c>
      <c r="E2373" s="21">
        <f t="shared" ref="E2373:E2436" si="261">HOUR(B2373)</f>
        <v>17</v>
      </c>
      <c r="F2373" s="23">
        <v>71.326883914957676</v>
      </c>
      <c r="G2373" s="23">
        <v>2082.9667154447798</v>
      </c>
      <c r="H2373" s="16">
        <f t="shared" si="258"/>
        <v>3.424293023315407E-2</v>
      </c>
      <c r="I2373" s="23">
        <v>6.4237532322357467</v>
      </c>
      <c r="J2373" s="23">
        <v>56.910647324632926</v>
      </c>
      <c r="K2373" s="23">
        <v>19.736566484517304</v>
      </c>
      <c r="L2373" s="23">
        <v>14.206990370131541</v>
      </c>
      <c r="M2373" s="23">
        <f t="shared" ref="M2373:M2436" si="262">J2373-K2373-L2373</f>
        <v>22.967090469984079</v>
      </c>
      <c r="N2373" s="23">
        <v>1071.8133291368199</v>
      </c>
      <c r="O2373" s="17">
        <f t="shared" ref="O2373:O2436" si="263">(I2373+M2373)/N2373</f>
        <v>2.7421606825779644E-2</v>
      </c>
      <c r="P2373" s="18">
        <f t="shared" ref="P2373:P2436" si="264">H2373+(1-H2373)*O2373</f>
        <v>6.0725540889517565E-2</v>
      </c>
    </row>
    <row r="2374" spans="2:16" x14ac:dyDescent="0.3">
      <c r="B2374" s="19">
        <v>41007.749999999549</v>
      </c>
      <c r="C2374" s="21">
        <f t="shared" si="259"/>
        <v>4</v>
      </c>
      <c r="D2374" s="21" t="str">
        <f t="shared" si="260"/>
        <v>Shoulder</v>
      </c>
      <c r="E2374" s="21">
        <f t="shared" si="261"/>
        <v>18</v>
      </c>
      <c r="F2374" s="23">
        <v>68.375704348496598</v>
      </c>
      <c r="G2374" s="23">
        <v>2102.8702629636678</v>
      </c>
      <c r="H2374" s="16">
        <f t="shared" ref="H2374:H2437" si="265">F2374/G2374</f>
        <v>3.2515417404843462E-2</v>
      </c>
      <c r="I2374" s="23">
        <v>6.458134152508805</v>
      </c>
      <c r="J2374" s="23">
        <v>57.59069932429076</v>
      </c>
      <c r="K2374" s="23">
        <v>19.736566484517304</v>
      </c>
      <c r="L2374" s="23">
        <v>14.466888987447227</v>
      </c>
      <c r="M2374" s="23">
        <f t="shared" si="262"/>
        <v>23.387243852326229</v>
      </c>
      <c r="N2374" s="23">
        <v>1079.4775419418227</v>
      </c>
      <c r="O2374" s="17">
        <f t="shared" si="263"/>
        <v>2.7647984182373589E-2</v>
      </c>
      <c r="P2374" s="18">
        <f t="shared" si="264"/>
        <v>5.9264415841124664E-2</v>
      </c>
    </row>
    <row r="2375" spans="2:16" x14ac:dyDescent="0.3">
      <c r="B2375" s="19">
        <v>41007.791666666213</v>
      </c>
      <c r="C2375" s="21">
        <f t="shared" si="259"/>
        <v>4</v>
      </c>
      <c r="D2375" s="21" t="str">
        <f t="shared" si="260"/>
        <v>Shoulder</v>
      </c>
      <c r="E2375" s="21">
        <f t="shared" si="261"/>
        <v>19</v>
      </c>
      <c r="F2375" s="23">
        <v>67.133580745038941</v>
      </c>
      <c r="G2375" s="23">
        <v>2102.8702629636678</v>
      </c>
      <c r="H2375" s="16">
        <f t="shared" si="265"/>
        <v>3.1924737311385357E-2</v>
      </c>
      <c r="I2375" s="23">
        <v>6.5801512176179084</v>
      </c>
      <c r="J2375" s="23">
        <v>59.082589005177837</v>
      </c>
      <c r="K2375" s="23">
        <v>19.736566484517304</v>
      </c>
      <c r="L2375" s="23">
        <v>15.037051365390649</v>
      </c>
      <c r="M2375" s="23">
        <f t="shared" si="262"/>
        <v>24.308971155269884</v>
      </c>
      <c r="N2375" s="23">
        <v>1086.3639426769116</v>
      </c>
      <c r="O2375" s="17">
        <f t="shared" si="263"/>
        <v>2.8433493748673065E-2</v>
      </c>
      <c r="P2375" s="18">
        <f t="shared" si="264"/>
        <v>5.9450499241287119E-2</v>
      </c>
    </row>
    <row r="2376" spans="2:16" x14ac:dyDescent="0.3">
      <c r="B2376" s="19">
        <v>41007.833333332877</v>
      </c>
      <c r="C2376" s="21">
        <f t="shared" si="259"/>
        <v>4</v>
      </c>
      <c r="D2376" s="21" t="str">
        <f t="shared" si="260"/>
        <v>Shoulder</v>
      </c>
      <c r="E2376" s="21">
        <f t="shared" si="261"/>
        <v>20</v>
      </c>
      <c r="F2376" s="23">
        <v>73.993189449758106</v>
      </c>
      <c r="G2376" s="23">
        <v>2133.8313368819386</v>
      </c>
      <c r="H2376" s="16">
        <f t="shared" si="265"/>
        <v>3.4676212768475254E-2</v>
      </c>
      <c r="I2376" s="23">
        <v>6.9960445784800243</v>
      </c>
      <c r="J2376" s="23">
        <v>57.249980944653387</v>
      </c>
      <c r="K2376" s="23">
        <v>19.736566484517304</v>
      </c>
      <c r="L2376" s="23">
        <v>14.336675068796378</v>
      </c>
      <c r="M2376" s="23">
        <f t="shared" si="262"/>
        <v>23.176739391339705</v>
      </c>
      <c r="N2376" s="23">
        <v>1159.6793958014161</v>
      </c>
      <c r="O2376" s="17">
        <f t="shared" si="263"/>
        <v>2.6018211653202922E-2</v>
      </c>
      <c r="P2376" s="18">
        <f t="shared" si="264"/>
        <v>5.9792211378536492E-2</v>
      </c>
    </row>
    <row r="2377" spans="2:16" x14ac:dyDescent="0.3">
      <c r="B2377" s="19">
        <v>41007.874999999542</v>
      </c>
      <c r="C2377" s="21">
        <f t="shared" si="259"/>
        <v>4</v>
      </c>
      <c r="D2377" s="21" t="str">
        <f t="shared" si="260"/>
        <v>Shoulder</v>
      </c>
      <c r="E2377" s="21">
        <f t="shared" si="261"/>
        <v>21</v>
      </c>
      <c r="F2377" s="23">
        <v>75.398460883113998</v>
      </c>
      <c r="G2377" s="23">
        <v>2244.4066008757632</v>
      </c>
      <c r="H2377" s="16">
        <f t="shared" si="265"/>
        <v>3.3593940088081038E-2</v>
      </c>
      <c r="I2377" s="23">
        <v>7.0616489051237465</v>
      </c>
      <c r="J2377" s="23">
        <v>59.435377410056319</v>
      </c>
      <c r="K2377" s="23">
        <v>19.736566484517304</v>
      </c>
      <c r="L2377" s="23">
        <v>15.171878141400507</v>
      </c>
      <c r="M2377" s="23">
        <f t="shared" si="262"/>
        <v>24.526932784138509</v>
      </c>
      <c r="N2377" s="23">
        <v>1170.5645883557797</v>
      </c>
      <c r="O2377" s="17">
        <f t="shared" si="263"/>
        <v>2.6985765675376187E-2</v>
      </c>
      <c r="P2377" s="18">
        <f t="shared" si="264"/>
        <v>5.9673147568127645E-2</v>
      </c>
    </row>
    <row r="2378" spans="2:16" x14ac:dyDescent="0.3">
      <c r="B2378" s="19">
        <v>41007.916666666206</v>
      </c>
      <c r="C2378" s="21">
        <f t="shared" si="259"/>
        <v>4</v>
      </c>
      <c r="D2378" s="21" t="str">
        <f t="shared" si="260"/>
        <v>Shoulder</v>
      </c>
      <c r="E2378" s="21">
        <f t="shared" si="261"/>
        <v>22</v>
      </c>
      <c r="F2378" s="23">
        <v>73.268370777818149</v>
      </c>
      <c r="G2378" s="23">
        <v>2282.0021906336633</v>
      </c>
      <c r="H2378" s="16">
        <f t="shared" si="265"/>
        <v>3.2107055408861412E-2</v>
      </c>
      <c r="I2378" s="23">
        <v>6.664340739863448</v>
      </c>
      <c r="J2378" s="23">
        <v>58.175557875640905</v>
      </c>
      <c r="K2378" s="23">
        <v>19.736566484517304</v>
      </c>
      <c r="L2378" s="23">
        <v>14.690407084442219</v>
      </c>
      <c r="M2378" s="23">
        <f t="shared" si="262"/>
        <v>23.74858430668138</v>
      </c>
      <c r="N2378" s="23">
        <v>1076.0198051541674</v>
      </c>
      <c r="O2378" s="17">
        <f t="shared" si="263"/>
        <v>2.8264279988961166E-2</v>
      </c>
      <c r="P2378" s="18">
        <f t="shared" si="264"/>
        <v>5.9463852594125427E-2</v>
      </c>
    </row>
    <row r="2379" spans="2:16" x14ac:dyDescent="0.3">
      <c r="B2379" s="19">
        <v>41007.95833333287</v>
      </c>
      <c r="C2379" s="21">
        <f t="shared" si="259"/>
        <v>4</v>
      </c>
      <c r="D2379" s="21" t="str">
        <f t="shared" si="260"/>
        <v>Shoulder</v>
      </c>
      <c r="E2379" s="21">
        <f t="shared" si="261"/>
        <v>23</v>
      </c>
      <c r="F2379" s="23">
        <v>71.304610134086957</v>
      </c>
      <c r="G2379" s="23">
        <v>2147.1003685611977</v>
      </c>
      <c r="H2379" s="16">
        <f t="shared" si="265"/>
        <v>3.3209723764273391E-2</v>
      </c>
      <c r="I2379" s="23">
        <v>6.3652780085181959</v>
      </c>
      <c r="J2379" s="23">
        <v>57.379656327070187</v>
      </c>
      <c r="K2379" s="23">
        <v>19.736566484517304</v>
      </c>
      <c r="L2379" s="23">
        <v>14.386233709322346</v>
      </c>
      <c r="M2379" s="23">
        <f t="shared" si="262"/>
        <v>23.256856133230535</v>
      </c>
      <c r="N2379" s="23">
        <v>948.64662853681818</v>
      </c>
      <c r="O2379" s="17">
        <f t="shared" si="263"/>
        <v>3.1225677982366917E-2</v>
      </c>
      <c r="P2379" s="18">
        <f t="shared" si="264"/>
        <v>6.3398405606493749E-2</v>
      </c>
    </row>
    <row r="2380" spans="2:16" x14ac:dyDescent="0.3">
      <c r="B2380" s="19">
        <v>41007.999999999534</v>
      </c>
      <c r="C2380" s="21">
        <f t="shared" si="259"/>
        <v>4</v>
      </c>
      <c r="D2380" s="21" t="str">
        <f t="shared" si="260"/>
        <v>Shoulder</v>
      </c>
      <c r="E2380" s="21">
        <f t="shared" si="261"/>
        <v>0</v>
      </c>
      <c r="F2380" s="23">
        <v>65.528702273789932</v>
      </c>
      <c r="G2380" s="23">
        <v>2037.6308572073117</v>
      </c>
      <c r="H2380" s="16">
        <f t="shared" si="265"/>
        <v>3.2159260860232908E-2</v>
      </c>
      <c r="I2380" s="23">
        <v>6.1114489812856778</v>
      </c>
      <c r="J2380" s="23">
        <v>57.506330016596394</v>
      </c>
      <c r="K2380" s="23">
        <v>19.736566484517304</v>
      </c>
      <c r="L2380" s="23">
        <v>14.434645178996282</v>
      </c>
      <c r="M2380" s="23">
        <f t="shared" si="262"/>
        <v>23.335118353082805</v>
      </c>
      <c r="N2380" s="23">
        <v>894.74036401800038</v>
      </c>
      <c r="O2380" s="17">
        <f t="shared" si="263"/>
        <v>3.2910739828628181E-2</v>
      </c>
      <c r="P2380" s="18">
        <f t="shared" si="264"/>
        <v>6.401161562160898E-2</v>
      </c>
    </row>
    <row r="2381" spans="2:16" x14ac:dyDescent="0.3">
      <c r="B2381" s="19">
        <v>41008.041666666199</v>
      </c>
      <c r="C2381" s="21">
        <f t="shared" si="259"/>
        <v>4</v>
      </c>
      <c r="D2381" s="21" t="str">
        <f t="shared" si="260"/>
        <v>Shoulder</v>
      </c>
      <c r="E2381" s="21">
        <f t="shared" si="261"/>
        <v>1</v>
      </c>
      <c r="F2381" s="23">
        <v>62.322030183786573</v>
      </c>
      <c r="G2381" s="23">
        <v>1939.2188722528081</v>
      </c>
      <c r="H2381" s="16">
        <f t="shared" si="265"/>
        <v>3.2137697851190208E-2</v>
      </c>
      <c r="I2381" s="23">
        <v>5.9864043959230937</v>
      </c>
      <c r="J2381" s="23">
        <v>56.011399645669357</v>
      </c>
      <c r="K2381" s="23">
        <v>19.736566484517304</v>
      </c>
      <c r="L2381" s="23">
        <v>13.863320726479936</v>
      </c>
      <c r="M2381" s="23">
        <f t="shared" si="262"/>
        <v>22.411512434672119</v>
      </c>
      <c r="N2381" s="23">
        <v>877.6407943946183</v>
      </c>
      <c r="O2381" s="17">
        <f t="shared" si="263"/>
        <v>3.2357106702387978E-2</v>
      </c>
      <c r="P2381" s="18">
        <f t="shared" si="264"/>
        <v>6.3454921635038117E-2</v>
      </c>
    </row>
    <row r="2382" spans="2:16" x14ac:dyDescent="0.3">
      <c r="B2382" s="19">
        <v>41008.083333332863</v>
      </c>
      <c r="C2382" s="21">
        <f t="shared" si="259"/>
        <v>4</v>
      </c>
      <c r="D2382" s="21" t="str">
        <f t="shared" si="260"/>
        <v>Shoulder</v>
      </c>
      <c r="E2382" s="21">
        <f t="shared" si="261"/>
        <v>2</v>
      </c>
      <c r="F2382" s="23">
        <v>63.730742734099756</v>
      </c>
      <c r="G2382" s="23">
        <v>1906.0462930546605</v>
      </c>
      <c r="H2382" s="16">
        <f t="shared" si="265"/>
        <v>3.3436093848467782E-2</v>
      </c>
      <c r="I2382" s="23">
        <v>5.9511229450104715</v>
      </c>
      <c r="J2382" s="23">
        <v>55.642648001986956</v>
      </c>
      <c r="K2382" s="23">
        <v>19.736566484517304</v>
      </c>
      <c r="L2382" s="23">
        <v>13.722393205681282</v>
      </c>
      <c r="M2382" s="23">
        <f t="shared" si="262"/>
        <v>22.183688311788369</v>
      </c>
      <c r="N2382" s="23">
        <v>881.61264242930611</v>
      </c>
      <c r="O2382" s="17">
        <f t="shared" si="263"/>
        <v>3.1912894510306308E-2</v>
      </c>
      <c r="P2382" s="18">
        <f t="shared" si="264"/>
        <v>6.4281945822951242E-2</v>
      </c>
    </row>
    <row r="2383" spans="2:16" x14ac:dyDescent="0.3">
      <c r="B2383" s="19">
        <v>41008.124999999527</v>
      </c>
      <c r="C2383" s="21">
        <f t="shared" si="259"/>
        <v>4</v>
      </c>
      <c r="D2383" s="21" t="str">
        <f t="shared" si="260"/>
        <v>Shoulder</v>
      </c>
      <c r="E2383" s="21">
        <f t="shared" si="261"/>
        <v>3</v>
      </c>
      <c r="F2383" s="23">
        <v>64.743585208600351</v>
      </c>
      <c r="G2383" s="23">
        <v>1911.5750562543521</v>
      </c>
      <c r="H2383" s="16">
        <f t="shared" si="265"/>
        <v>3.3869235213532543E-2</v>
      </c>
      <c r="I2383" s="23">
        <v>6.0451203821088795</v>
      </c>
      <c r="J2383" s="23">
        <v>56.090989392234668</v>
      </c>
      <c r="K2383" s="23">
        <v>19.736566484517304</v>
      </c>
      <c r="L2383" s="23">
        <v>13.89373790795317</v>
      </c>
      <c r="M2383" s="23">
        <f t="shared" si="262"/>
        <v>22.460684999764194</v>
      </c>
      <c r="N2383" s="23">
        <v>884.11897242084956</v>
      </c>
      <c r="O2383" s="17">
        <f t="shared" si="263"/>
        <v>3.2242046908935715E-2</v>
      </c>
      <c r="P2383" s="18">
        <f t="shared" si="264"/>
        <v>6.5019268651943768E-2</v>
      </c>
    </row>
    <row r="2384" spans="2:16" x14ac:dyDescent="0.3">
      <c r="B2384" s="19">
        <v>41008.166666666191</v>
      </c>
      <c r="C2384" s="21">
        <f t="shared" si="259"/>
        <v>4</v>
      </c>
      <c r="D2384" s="21" t="str">
        <f t="shared" si="260"/>
        <v>Shoulder</v>
      </c>
      <c r="E2384" s="21">
        <f t="shared" si="261"/>
        <v>4</v>
      </c>
      <c r="F2384" s="23">
        <v>68.89068879130005</v>
      </c>
      <c r="G2384" s="23">
        <v>1929.2670984933638</v>
      </c>
      <c r="H2384" s="16">
        <f t="shared" si="265"/>
        <v>3.5708217304436143E-2</v>
      </c>
      <c r="I2384" s="23">
        <v>6.1802224385945248</v>
      </c>
      <c r="J2384" s="23">
        <v>57.797085863762035</v>
      </c>
      <c r="K2384" s="23">
        <v>19.736566484517304</v>
      </c>
      <c r="L2384" s="23">
        <v>14.545764685582281</v>
      </c>
      <c r="M2384" s="23">
        <f t="shared" si="262"/>
        <v>23.51475469366245</v>
      </c>
      <c r="N2384" s="23">
        <v>920.76090564324318</v>
      </c>
      <c r="O2384" s="17">
        <f t="shared" si="263"/>
        <v>3.2250475612354626E-2</v>
      </c>
      <c r="P2384" s="18">
        <f t="shared" si="264"/>
        <v>6.6807085925453397E-2</v>
      </c>
    </row>
    <row r="2385" spans="2:16" x14ac:dyDescent="0.3">
      <c r="B2385" s="19">
        <v>41008.208333332856</v>
      </c>
      <c r="C2385" s="21">
        <f t="shared" si="259"/>
        <v>4</v>
      </c>
      <c r="D2385" s="21" t="str">
        <f t="shared" si="260"/>
        <v>Shoulder</v>
      </c>
      <c r="E2385" s="21">
        <f t="shared" si="261"/>
        <v>5</v>
      </c>
      <c r="F2385" s="23">
        <v>72.539554102659721</v>
      </c>
      <c r="G2385" s="23">
        <v>1990.0834936899673</v>
      </c>
      <c r="H2385" s="16">
        <f t="shared" si="265"/>
        <v>3.6450507897112669E-2</v>
      </c>
      <c r="I2385" s="23">
        <v>6.4883171774717265</v>
      </c>
      <c r="J2385" s="23">
        <v>60.026690891426675</v>
      </c>
      <c r="K2385" s="23">
        <v>19.736566484517304</v>
      </c>
      <c r="L2385" s="23">
        <v>15.397863148849352</v>
      </c>
      <c r="M2385" s="23">
        <f t="shared" si="262"/>
        <v>24.892261258060017</v>
      </c>
      <c r="N2385" s="23">
        <v>1015.4389916459428</v>
      </c>
      <c r="O2385" s="17">
        <f t="shared" si="263"/>
        <v>3.0903460172103908E-2</v>
      </c>
      <c r="P2385" s="18">
        <f t="shared" si="264"/>
        <v>6.6227521250165192E-2</v>
      </c>
    </row>
    <row r="2386" spans="2:16" x14ac:dyDescent="0.3">
      <c r="B2386" s="19">
        <v>41008.24999999952</v>
      </c>
      <c r="C2386" s="21">
        <f t="shared" si="259"/>
        <v>4</v>
      </c>
      <c r="D2386" s="21" t="str">
        <f t="shared" si="260"/>
        <v>Shoulder</v>
      </c>
      <c r="E2386" s="21">
        <f t="shared" si="261"/>
        <v>6</v>
      </c>
      <c r="F2386" s="23">
        <v>78.789838718619066</v>
      </c>
      <c r="G2386" s="23">
        <v>2102.8702629636678</v>
      </c>
      <c r="H2386" s="16">
        <f t="shared" si="265"/>
        <v>3.7467760187724124E-2</v>
      </c>
      <c r="I2386" s="23">
        <v>7.1718097478854075</v>
      </c>
      <c r="J2386" s="23">
        <v>62.214031589514953</v>
      </c>
      <c r="K2386" s="23">
        <v>19.736566484517304</v>
      </c>
      <c r="L2386" s="23">
        <v>16.23380925784911</v>
      </c>
      <c r="M2386" s="23">
        <f t="shared" si="262"/>
        <v>26.243655847148538</v>
      </c>
      <c r="N2386" s="23">
        <v>1218.3914617995752</v>
      </c>
      <c r="O2386" s="17">
        <f t="shared" si="263"/>
        <v>2.7425886213679633E-2</v>
      </c>
      <c r="P2386" s="18">
        <f t="shared" si="264"/>
        <v>6.3866059873813802E-2</v>
      </c>
    </row>
    <row r="2387" spans="2:16" x14ac:dyDescent="0.3">
      <c r="B2387" s="19">
        <v>41008.291666666184</v>
      </c>
      <c r="C2387" s="21">
        <f t="shared" si="259"/>
        <v>4</v>
      </c>
      <c r="D2387" s="21" t="str">
        <f t="shared" si="260"/>
        <v>Shoulder</v>
      </c>
      <c r="E2387" s="21">
        <f t="shared" si="261"/>
        <v>7</v>
      </c>
      <c r="F2387" s="23">
        <v>81.288918948692142</v>
      </c>
      <c r="G2387" s="23">
        <v>2341.7128331903282</v>
      </c>
      <c r="H2387" s="16">
        <f t="shared" si="265"/>
        <v>3.4713444704466544E-2</v>
      </c>
      <c r="I2387" s="23">
        <v>7.7378021486303501</v>
      </c>
      <c r="J2387" s="23">
        <v>69.308702294493386</v>
      </c>
      <c r="K2387" s="23">
        <v>19.736566484517304</v>
      </c>
      <c r="L2387" s="23">
        <v>18.945212367407997</v>
      </c>
      <c r="M2387" s="23">
        <f t="shared" si="262"/>
        <v>30.626923442568085</v>
      </c>
      <c r="N2387" s="23">
        <v>1350.4969130577467</v>
      </c>
      <c r="O2387" s="17">
        <f t="shared" si="263"/>
        <v>2.8407858781649784E-2</v>
      </c>
      <c r="P2387" s="18">
        <f t="shared" si="264"/>
        <v>6.2135168851127229E-2</v>
      </c>
    </row>
    <row r="2388" spans="2:16" x14ac:dyDescent="0.3">
      <c r="B2388" s="19">
        <v>41008.333333332848</v>
      </c>
      <c r="C2388" s="21">
        <f t="shared" si="259"/>
        <v>4</v>
      </c>
      <c r="D2388" s="21" t="str">
        <f t="shared" si="260"/>
        <v>Shoulder</v>
      </c>
      <c r="E2388" s="21">
        <f t="shared" si="261"/>
        <v>8</v>
      </c>
      <c r="F2388" s="23">
        <v>81.558086202433103</v>
      </c>
      <c r="G2388" s="23">
        <v>2484.3549237423617</v>
      </c>
      <c r="H2388" s="16">
        <f t="shared" si="265"/>
        <v>3.2828677345174299E-2</v>
      </c>
      <c r="I2388" s="23">
        <v>7.7137020047694307</v>
      </c>
      <c r="J2388" s="23">
        <v>70.509466003934989</v>
      </c>
      <c r="K2388" s="23">
        <v>19.736566484517304</v>
      </c>
      <c r="L2388" s="23">
        <v>19.404113786657913</v>
      </c>
      <c r="M2388" s="23">
        <f t="shared" si="262"/>
        <v>31.368785732759772</v>
      </c>
      <c r="N2388" s="23">
        <v>1363.4544813818452</v>
      </c>
      <c r="O2388" s="17">
        <f t="shared" si="263"/>
        <v>2.866431426292982E-2</v>
      </c>
      <c r="P2388" s="18">
        <f t="shared" si="264"/>
        <v>6.055198008384572E-2</v>
      </c>
    </row>
    <row r="2389" spans="2:16" x14ac:dyDescent="0.3">
      <c r="B2389" s="19">
        <v>41008.374999999513</v>
      </c>
      <c r="C2389" s="21">
        <f t="shared" si="259"/>
        <v>4</v>
      </c>
      <c r="D2389" s="21" t="str">
        <f t="shared" si="260"/>
        <v>Shoulder</v>
      </c>
      <c r="E2389" s="21">
        <f t="shared" si="261"/>
        <v>9</v>
      </c>
      <c r="F2389" s="23">
        <v>80.512376167853574</v>
      </c>
      <c r="G2389" s="23">
        <v>2493.2009448618678</v>
      </c>
      <c r="H2389" s="16">
        <f t="shared" si="265"/>
        <v>3.2292774609193907E-2</v>
      </c>
      <c r="I2389" s="23">
        <v>7.6483624530372554</v>
      </c>
      <c r="J2389" s="23">
        <v>70.543173974029386</v>
      </c>
      <c r="K2389" s="23">
        <v>19.736566484517304</v>
      </c>
      <c r="L2389" s="23">
        <v>19.416996117456822</v>
      </c>
      <c r="M2389" s="23">
        <f t="shared" si="262"/>
        <v>31.38961137205526</v>
      </c>
      <c r="N2389" s="23">
        <v>1360.53778476005</v>
      </c>
      <c r="O2389" s="17">
        <f t="shared" si="263"/>
        <v>2.8693046427944232E-2</v>
      </c>
      <c r="P2389" s="18">
        <f t="shared" si="264"/>
        <v>6.0059242955989398E-2</v>
      </c>
    </row>
    <row r="2390" spans="2:16" x14ac:dyDescent="0.3">
      <c r="B2390" s="19">
        <v>41008.416666666177</v>
      </c>
      <c r="C2390" s="21">
        <f t="shared" si="259"/>
        <v>4</v>
      </c>
      <c r="D2390" s="21" t="str">
        <f t="shared" si="260"/>
        <v>Shoulder</v>
      </c>
      <c r="E2390" s="21">
        <f t="shared" si="261"/>
        <v>10</v>
      </c>
      <c r="F2390" s="23">
        <v>75.712282676071794</v>
      </c>
      <c r="G2390" s="23">
        <v>2467.7686341432882</v>
      </c>
      <c r="H2390" s="16">
        <f t="shared" si="265"/>
        <v>3.068046235313146E-2</v>
      </c>
      <c r="I2390" s="23">
        <v>7.5385888505909033</v>
      </c>
      <c r="J2390" s="23">
        <v>70.338374894145815</v>
      </c>
      <c r="K2390" s="23">
        <v>19.736566484517304</v>
      </c>
      <c r="L2390" s="23">
        <v>19.338727106092925</v>
      </c>
      <c r="M2390" s="23">
        <f t="shared" si="262"/>
        <v>31.263081303535586</v>
      </c>
      <c r="N2390" s="23">
        <v>1340.3360009144642</v>
      </c>
      <c r="O2390" s="17">
        <f t="shared" si="263"/>
        <v>2.8949211337794011E-2</v>
      </c>
      <c r="P2390" s="18">
        <f t="shared" si="264"/>
        <v>5.8741498502323436E-2</v>
      </c>
    </row>
    <row r="2391" spans="2:16" x14ac:dyDescent="0.3">
      <c r="B2391" s="19">
        <v>41008.458333332841</v>
      </c>
      <c r="C2391" s="21">
        <f t="shared" si="259"/>
        <v>4</v>
      </c>
      <c r="D2391" s="21" t="str">
        <f t="shared" si="260"/>
        <v>Shoulder</v>
      </c>
      <c r="E2391" s="21">
        <f t="shared" si="261"/>
        <v>11</v>
      </c>
      <c r="F2391" s="23">
        <v>74.185585789256365</v>
      </c>
      <c r="G2391" s="23">
        <v>2419.1155179860052</v>
      </c>
      <c r="H2391" s="16">
        <f t="shared" si="265"/>
        <v>3.0666408957195378E-2</v>
      </c>
      <c r="I2391" s="23">
        <v>7.435696043379421</v>
      </c>
      <c r="J2391" s="23">
        <v>69.351589826874786</v>
      </c>
      <c r="K2391" s="23">
        <v>19.736566484517304</v>
      </c>
      <c r="L2391" s="23">
        <v>18.961602893973044</v>
      </c>
      <c r="M2391" s="23">
        <f t="shared" si="262"/>
        <v>30.653420448384438</v>
      </c>
      <c r="N2391" s="23">
        <v>1330.6862851246894</v>
      </c>
      <c r="O2391" s="17">
        <f t="shared" si="263"/>
        <v>2.8623663531780363E-2</v>
      </c>
      <c r="P2391" s="18">
        <f t="shared" si="264"/>
        <v>5.8412287517257008E-2</v>
      </c>
    </row>
    <row r="2392" spans="2:16" x14ac:dyDescent="0.3">
      <c r="B2392" s="19">
        <v>41008.499999999505</v>
      </c>
      <c r="C2392" s="21">
        <f t="shared" si="259"/>
        <v>4</v>
      </c>
      <c r="D2392" s="21" t="str">
        <f t="shared" si="260"/>
        <v>Shoulder</v>
      </c>
      <c r="E2392" s="21">
        <f t="shared" si="261"/>
        <v>12</v>
      </c>
      <c r="F2392" s="23">
        <v>74.5525644648271</v>
      </c>
      <c r="G2392" s="23">
        <v>2408.0579915866228</v>
      </c>
      <c r="H2392" s="16">
        <f t="shared" si="265"/>
        <v>3.0959621705665758E-2</v>
      </c>
      <c r="I2392" s="23">
        <v>7.3352704245364455</v>
      </c>
      <c r="J2392" s="23">
        <v>69.702687670348027</v>
      </c>
      <c r="K2392" s="23">
        <v>19.736566484517304</v>
      </c>
      <c r="L2392" s="23">
        <v>19.095783580313395</v>
      </c>
      <c r="M2392" s="23">
        <f t="shared" si="262"/>
        <v>30.870337605517328</v>
      </c>
      <c r="N2392" s="23">
        <v>1316.3845276364025</v>
      </c>
      <c r="O2392" s="17">
        <f t="shared" si="263"/>
        <v>2.9023136650392564E-2</v>
      </c>
      <c r="P2392" s="18">
        <f t="shared" si="264"/>
        <v>5.908421302465032E-2</v>
      </c>
    </row>
    <row r="2393" spans="2:16" x14ac:dyDescent="0.3">
      <c r="B2393" s="19">
        <v>41008.541666666169</v>
      </c>
      <c r="C2393" s="21">
        <f t="shared" si="259"/>
        <v>4</v>
      </c>
      <c r="D2393" s="21" t="str">
        <f t="shared" si="260"/>
        <v>Shoulder</v>
      </c>
      <c r="E2393" s="21">
        <f t="shared" si="261"/>
        <v>13</v>
      </c>
      <c r="F2393" s="23">
        <v>77.423237787624089</v>
      </c>
      <c r="G2393" s="23">
        <v>2377.096917668352</v>
      </c>
      <c r="H2393" s="16">
        <f t="shared" si="265"/>
        <v>3.2570501106689007E-2</v>
      </c>
      <c r="I2393" s="23">
        <v>7.2872181185071483</v>
      </c>
      <c r="J2393" s="23">
        <v>69.053278317692403</v>
      </c>
      <c r="K2393" s="23">
        <v>19.736566484517304</v>
      </c>
      <c r="L2393" s="23">
        <v>18.847595805096216</v>
      </c>
      <c r="M2393" s="23">
        <f t="shared" si="262"/>
        <v>30.469116028078883</v>
      </c>
      <c r="N2393" s="23">
        <v>1304.3798804369808</v>
      </c>
      <c r="O2393" s="17">
        <f t="shared" si="263"/>
        <v>2.8945811502349504E-2</v>
      </c>
      <c r="P2393" s="18">
        <f t="shared" si="264"/>
        <v>6.0573533023467227E-2</v>
      </c>
    </row>
    <row r="2394" spans="2:16" x14ac:dyDescent="0.3">
      <c r="B2394" s="19">
        <v>41008.583333332834</v>
      </c>
      <c r="C2394" s="21">
        <f t="shared" si="259"/>
        <v>4</v>
      </c>
      <c r="D2394" s="21" t="str">
        <f t="shared" si="260"/>
        <v>Shoulder</v>
      </c>
      <c r="E2394" s="21">
        <f t="shared" si="261"/>
        <v>14</v>
      </c>
      <c r="F2394" s="23">
        <v>77.076284426056731</v>
      </c>
      <c r="G2394" s="23">
        <v>2377.096917668352</v>
      </c>
      <c r="H2394" s="16">
        <f t="shared" si="265"/>
        <v>3.2424544347842303E-2</v>
      </c>
      <c r="I2394" s="23">
        <v>7.2479327609982089</v>
      </c>
      <c r="J2394" s="23">
        <v>68.767881423390449</v>
      </c>
      <c r="K2394" s="23">
        <v>19.736566484517304</v>
      </c>
      <c r="L2394" s="23">
        <v>18.738524354306296</v>
      </c>
      <c r="M2394" s="23">
        <f t="shared" si="262"/>
        <v>30.292790584566848</v>
      </c>
      <c r="N2394" s="23">
        <v>1295.1302726514873</v>
      </c>
      <c r="O2394" s="17">
        <f t="shared" si="263"/>
        <v>2.8986059656152495E-2</v>
      </c>
      <c r="P2394" s="18">
        <f t="shared" si="264"/>
        <v>6.0470744227204679E-2</v>
      </c>
    </row>
    <row r="2395" spans="2:16" x14ac:dyDescent="0.3">
      <c r="B2395" s="19">
        <v>41008.624999999498</v>
      </c>
      <c r="C2395" s="21">
        <f t="shared" si="259"/>
        <v>4</v>
      </c>
      <c r="D2395" s="21" t="str">
        <f t="shared" si="260"/>
        <v>Shoulder</v>
      </c>
      <c r="E2395" s="21">
        <f t="shared" si="261"/>
        <v>15</v>
      </c>
      <c r="F2395" s="23">
        <v>75.51248158862208</v>
      </c>
      <c r="G2395" s="23">
        <v>2358.2991227894022</v>
      </c>
      <c r="H2395" s="16">
        <f t="shared" si="265"/>
        <v>3.2019891310185337E-2</v>
      </c>
      <c r="I2395" s="23">
        <v>7.2238373352035348</v>
      </c>
      <c r="J2395" s="23">
        <v>69.243588357267782</v>
      </c>
      <c r="K2395" s="23">
        <v>19.736566484517304</v>
      </c>
      <c r="L2395" s="23">
        <v>18.920327472927237</v>
      </c>
      <c r="M2395" s="23">
        <f t="shared" si="262"/>
        <v>30.586694399823241</v>
      </c>
      <c r="N2395" s="23">
        <v>1291.0471429981926</v>
      </c>
      <c r="O2395" s="17">
        <f t="shared" si="263"/>
        <v>2.9286716554145002E-2</v>
      </c>
      <c r="P2395" s="18">
        <f t="shared" si="264"/>
        <v>6.0368850383434411E-2</v>
      </c>
    </row>
    <row r="2396" spans="2:16" x14ac:dyDescent="0.3">
      <c r="B2396" s="19">
        <v>41008.666666666162</v>
      </c>
      <c r="C2396" s="21">
        <f t="shared" si="259"/>
        <v>4</v>
      </c>
      <c r="D2396" s="21" t="str">
        <f t="shared" si="260"/>
        <v>Shoulder</v>
      </c>
      <c r="E2396" s="21">
        <f t="shared" si="261"/>
        <v>16</v>
      </c>
      <c r="F2396" s="23">
        <v>74.820090728834344</v>
      </c>
      <c r="G2396" s="23">
        <v>2358.2991227894022</v>
      </c>
      <c r="H2396" s="16">
        <f t="shared" si="265"/>
        <v>3.1726293753752896E-2</v>
      </c>
      <c r="I2396" s="23">
        <v>7.1995533967136645</v>
      </c>
      <c r="J2396" s="23">
        <v>69.408120797325239</v>
      </c>
      <c r="K2396" s="23">
        <v>19.736566484517304</v>
      </c>
      <c r="L2396" s="23">
        <v>18.983207596353132</v>
      </c>
      <c r="M2396" s="23">
        <f t="shared" si="262"/>
        <v>30.688346716454802</v>
      </c>
      <c r="N2396" s="23">
        <v>1285.8500806543298</v>
      </c>
      <c r="O2396" s="17">
        <f t="shared" si="263"/>
        <v>2.9465254684969557E-2</v>
      </c>
      <c r="P2396" s="18">
        <f t="shared" si="264"/>
        <v>6.0256725113057963E-2</v>
      </c>
    </row>
    <row r="2397" spans="2:16" x14ac:dyDescent="0.3">
      <c r="B2397" s="19">
        <v>41008.708333332826</v>
      </c>
      <c r="C2397" s="21">
        <f t="shared" si="259"/>
        <v>4</v>
      </c>
      <c r="D2397" s="21" t="str">
        <f t="shared" si="260"/>
        <v>Shoulder</v>
      </c>
      <c r="E2397" s="21">
        <f t="shared" si="261"/>
        <v>17</v>
      </c>
      <c r="F2397" s="23">
        <v>74.187741718566883</v>
      </c>
      <c r="G2397" s="23">
        <v>2345.0300911101431</v>
      </c>
      <c r="H2397" s="16">
        <f t="shared" si="265"/>
        <v>3.1636157676529525E-2</v>
      </c>
      <c r="I2397" s="23">
        <v>7.1799946861774151</v>
      </c>
      <c r="J2397" s="23">
        <v>69.987002706587887</v>
      </c>
      <c r="K2397" s="23">
        <v>19.736566484517304</v>
      </c>
      <c r="L2397" s="23">
        <v>19.204441572405145</v>
      </c>
      <c r="M2397" s="23">
        <f t="shared" si="262"/>
        <v>31.045994649665438</v>
      </c>
      <c r="N2397" s="23">
        <v>1282.9195701468834</v>
      </c>
      <c r="O2397" s="17">
        <f t="shared" si="263"/>
        <v>2.9796091840321916E-2</v>
      </c>
      <c r="P2397" s="18">
        <f t="shared" si="264"/>
        <v>6.0489615657246663E-2</v>
      </c>
    </row>
    <row r="2398" spans="2:16" x14ac:dyDescent="0.3">
      <c r="B2398" s="19">
        <v>41008.749999999491</v>
      </c>
      <c r="C2398" s="21">
        <f t="shared" si="259"/>
        <v>4</v>
      </c>
      <c r="D2398" s="21" t="str">
        <f t="shared" si="260"/>
        <v>Shoulder</v>
      </c>
      <c r="E2398" s="21">
        <f t="shared" si="261"/>
        <v>18</v>
      </c>
      <c r="F2398" s="23">
        <v>69.673262600510483</v>
      </c>
      <c r="G2398" s="23">
        <v>2351.6646069497724</v>
      </c>
      <c r="H2398" s="16">
        <f t="shared" si="265"/>
        <v>2.9627210612690309E-2</v>
      </c>
      <c r="I2398" s="23">
        <v>7.175103446314151</v>
      </c>
      <c r="J2398" s="23">
        <v>70.624342485908585</v>
      </c>
      <c r="K2398" s="23">
        <v>19.736566484517304</v>
      </c>
      <c r="L2398" s="23">
        <v>19.448016662970385</v>
      </c>
      <c r="M2398" s="23">
        <f t="shared" si="262"/>
        <v>31.439759338420895</v>
      </c>
      <c r="N2398" s="23">
        <v>1277.1039519017004</v>
      </c>
      <c r="O2398" s="17">
        <f t="shared" si="263"/>
        <v>3.0236272252728305E-2</v>
      </c>
      <c r="P2398" s="18">
        <f t="shared" si="264"/>
        <v>5.8967666459244387E-2</v>
      </c>
    </row>
    <row r="2399" spans="2:16" x14ac:dyDescent="0.3">
      <c r="B2399" s="19">
        <v>41008.791666666155</v>
      </c>
      <c r="C2399" s="21">
        <f t="shared" si="259"/>
        <v>4</v>
      </c>
      <c r="D2399" s="21" t="str">
        <f t="shared" si="260"/>
        <v>Shoulder</v>
      </c>
      <c r="E2399" s="21">
        <f t="shared" si="261"/>
        <v>19</v>
      </c>
      <c r="F2399" s="23">
        <v>68.404906167472276</v>
      </c>
      <c r="G2399" s="23">
        <v>2352.7703595897106</v>
      </c>
      <c r="H2399" s="16">
        <f t="shared" si="265"/>
        <v>2.9074195825639828E-2</v>
      </c>
      <c r="I2399" s="23">
        <v>7.1696480804885869</v>
      </c>
      <c r="J2399" s="23">
        <v>72.334304420131545</v>
      </c>
      <c r="K2399" s="23">
        <v>19.736566484517304</v>
      </c>
      <c r="L2399" s="23">
        <v>20.101520722352038</v>
      </c>
      <c r="M2399" s="23">
        <f t="shared" si="262"/>
        <v>32.496217213262199</v>
      </c>
      <c r="N2399" s="23">
        <v>1279.082995050358</v>
      </c>
      <c r="O2399" s="17">
        <f t="shared" si="263"/>
        <v>3.1011173979518913E-2</v>
      </c>
      <c r="P2399" s="18">
        <f t="shared" si="264"/>
        <v>5.9183744860095221E-2</v>
      </c>
    </row>
    <row r="2400" spans="2:16" x14ac:dyDescent="0.3">
      <c r="B2400" s="19">
        <v>41008.833333332819</v>
      </c>
      <c r="C2400" s="21">
        <f t="shared" si="259"/>
        <v>4</v>
      </c>
      <c r="D2400" s="21" t="str">
        <f t="shared" si="260"/>
        <v>Shoulder</v>
      </c>
      <c r="E2400" s="21">
        <f t="shared" si="261"/>
        <v>20</v>
      </c>
      <c r="F2400" s="23">
        <v>76.212237591571395</v>
      </c>
      <c r="G2400" s="23">
        <v>2345.0300911101431</v>
      </c>
      <c r="H2400" s="16">
        <f t="shared" si="265"/>
        <v>3.2499471064566313E-2</v>
      </c>
      <c r="I2400" s="23">
        <v>7.4258860924023891</v>
      </c>
      <c r="J2400" s="23">
        <v>70.641773047785094</v>
      </c>
      <c r="K2400" s="23">
        <v>19.736566484517304</v>
      </c>
      <c r="L2400" s="23">
        <v>19.454678181402834</v>
      </c>
      <c r="M2400" s="23">
        <f t="shared" si="262"/>
        <v>31.450528381864956</v>
      </c>
      <c r="N2400" s="23">
        <v>1342.0061933360812</v>
      </c>
      <c r="O2400" s="17">
        <f t="shared" si="263"/>
        <v>2.8968878584401173E-2</v>
      </c>
      <c r="P2400" s="18">
        <f t="shared" si="264"/>
        <v>6.0526876417640804E-2</v>
      </c>
    </row>
    <row r="2401" spans="2:16" x14ac:dyDescent="0.3">
      <c r="B2401" s="19">
        <v>41008.874999999483</v>
      </c>
      <c r="C2401" s="21">
        <f t="shared" si="259"/>
        <v>4</v>
      </c>
      <c r="D2401" s="21" t="str">
        <f t="shared" si="260"/>
        <v>Shoulder</v>
      </c>
      <c r="E2401" s="21">
        <f t="shared" si="261"/>
        <v>21</v>
      </c>
      <c r="F2401" s="23">
        <v>76.879568016240228</v>
      </c>
      <c r="G2401" s="23">
        <v>2426.8557864655731</v>
      </c>
      <c r="H2401" s="16">
        <f t="shared" si="265"/>
        <v>3.1678671820959819E-2</v>
      </c>
      <c r="I2401" s="23">
        <v>7.3995649737747513</v>
      </c>
      <c r="J2401" s="23">
        <v>70.484710618055175</v>
      </c>
      <c r="K2401" s="23">
        <v>19.736566484517304</v>
      </c>
      <c r="L2401" s="23">
        <v>19.39465290636565</v>
      </c>
      <c r="M2401" s="23">
        <f t="shared" si="262"/>
        <v>31.353491227172221</v>
      </c>
      <c r="N2401" s="23">
        <v>1318.3631643199599</v>
      </c>
      <c r="O2401" s="17">
        <f t="shared" si="263"/>
        <v>2.9394826288958575E-2</v>
      </c>
      <c r="P2401" s="18">
        <f t="shared" si="264"/>
        <v>6.0142309054676352E-2</v>
      </c>
    </row>
    <row r="2402" spans="2:16" x14ac:dyDescent="0.3">
      <c r="B2402" s="19">
        <v>41008.916666666148</v>
      </c>
      <c r="C2402" s="21">
        <f t="shared" si="259"/>
        <v>4</v>
      </c>
      <c r="D2402" s="21" t="str">
        <f t="shared" si="260"/>
        <v>Shoulder</v>
      </c>
      <c r="E2402" s="21">
        <f t="shared" si="261"/>
        <v>22</v>
      </c>
      <c r="F2402" s="23">
        <v>67.269336572389122</v>
      </c>
      <c r="G2402" s="23">
        <v>2427.9615391055113</v>
      </c>
      <c r="H2402" s="16">
        <f t="shared" si="265"/>
        <v>2.7706096447133965E-2</v>
      </c>
      <c r="I2402" s="23">
        <v>6.9114277398287207</v>
      </c>
      <c r="J2402" s="23">
        <v>69.209019514860117</v>
      </c>
      <c r="K2402" s="23">
        <v>19.736566484517304</v>
      </c>
      <c r="L2402" s="23">
        <v>18.907116138575635</v>
      </c>
      <c r="M2402" s="23">
        <f t="shared" si="262"/>
        <v>30.565336891767178</v>
      </c>
      <c r="N2402" s="23">
        <v>1185.9570675490622</v>
      </c>
      <c r="O2402" s="17">
        <f t="shared" si="263"/>
        <v>3.160043955810863E-2</v>
      </c>
      <c r="P2402" s="18">
        <f t="shared" si="264"/>
        <v>5.8431011179073809E-2</v>
      </c>
    </row>
    <row r="2403" spans="2:16" x14ac:dyDescent="0.3">
      <c r="B2403" s="19">
        <v>41008.958333332812</v>
      </c>
      <c r="C2403" s="21">
        <f t="shared" si="259"/>
        <v>4</v>
      </c>
      <c r="D2403" s="21" t="str">
        <f t="shared" si="260"/>
        <v>Shoulder</v>
      </c>
      <c r="E2403" s="21">
        <f t="shared" si="261"/>
        <v>23</v>
      </c>
      <c r="F2403" s="23">
        <v>68.744625016559979</v>
      </c>
      <c r="G2403" s="23">
        <v>2258.78138519496</v>
      </c>
      <c r="H2403" s="16">
        <f t="shared" si="265"/>
        <v>3.0434386199187882E-2</v>
      </c>
      <c r="I2403" s="23">
        <v>6.4430218784705291</v>
      </c>
      <c r="J2403" s="23">
        <v>67.275172815026707</v>
      </c>
      <c r="K2403" s="23">
        <v>19.736566484517304</v>
      </c>
      <c r="L2403" s="23">
        <v>18.168049003062336</v>
      </c>
      <c r="M2403" s="23">
        <f t="shared" si="262"/>
        <v>29.370557327447067</v>
      </c>
      <c r="N2403" s="23">
        <v>1060.1692403551865</v>
      </c>
      <c r="O2403" s="17">
        <f t="shared" si="263"/>
        <v>3.3781001978437933E-2</v>
      </c>
      <c r="P2403" s="18">
        <f t="shared" si="264"/>
        <v>6.3187284117218495E-2</v>
      </c>
    </row>
    <row r="2404" spans="2:16" x14ac:dyDescent="0.3">
      <c r="B2404" s="19">
        <v>41008.999999999476</v>
      </c>
      <c r="C2404" s="21">
        <f t="shared" si="259"/>
        <v>4</v>
      </c>
      <c r="D2404" s="21" t="str">
        <f t="shared" si="260"/>
        <v>Shoulder</v>
      </c>
      <c r="E2404" s="21">
        <f t="shared" si="261"/>
        <v>0</v>
      </c>
      <c r="F2404" s="23">
        <v>65.941377922848289</v>
      </c>
      <c r="G2404" s="23">
        <v>2116.1392946429269</v>
      </c>
      <c r="H2404" s="16">
        <f t="shared" si="265"/>
        <v>3.1161170764977975E-2</v>
      </c>
      <c r="I2404" s="23">
        <v>6.2424075691950796</v>
      </c>
      <c r="J2404" s="23">
        <v>63.881397523960715</v>
      </c>
      <c r="K2404" s="23">
        <v>19.736566484517304</v>
      </c>
      <c r="L2404" s="23">
        <v>16.871034207029119</v>
      </c>
      <c r="M2404" s="23">
        <f t="shared" si="262"/>
        <v>27.273796832414291</v>
      </c>
      <c r="N2404" s="23">
        <v>975.3618791973837</v>
      </c>
      <c r="O2404" s="17">
        <f t="shared" si="263"/>
        <v>3.4362840209819917E-2</v>
      </c>
      <c r="P2404" s="18">
        <f t="shared" si="264"/>
        <v>6.4453224643050047E-2</v>
      </c>
    </row>
    <row r="2405" spans="2:16" x14ac:dyDescent="0.3">
      <c r="B2405" s="19">
        <v>41009.04166666614</v>
      </c>
      <c r="C2405" s="21">
        <f t="shared" si="259"/>
        <v>4</v>
      </c>
      <c r="D2405" s="21" t="str">
        <f t="shared" si="260"/>
        <v>Shoulder</v>
      </c>
      <c r="E2405" s="21">
        <f t="shared" si="261"/>
        <v>1</v>
      </c>
      <c r="F2405" s="23">
        <v>66.333538309051363</v>
      </c>
      <c r="G2405" s="23">
        <v>2027.6790834478675</v>
      </c>
      <c r="H2405" s="16">
        <f t="shared" si="265"/>
        <v>3.2714022080978296E-2</v>
      </c>
      <c r="I2405" s="23">
        <v>6.173653779495317</v>
      </c>
      <c r="J2405" s="23">
        <v>62.840697175631234</v>
      </c>
      <c r="K2405" s="23">
        <v>19.736566484517304</v>
      </c>
      <c r="L2405" s="23">
        <v>16.473304942639228</v>
      </c>
      <c r="M2405" s="23">
        <f t="shared" si="262"/>
        <v>26.630825748474702</v>
      </c>
      <c r="N2405" s="23">
        <v>940.43445369240487</v>
      </c>
      <c r="O2405" s="17">
        <f t="shared" si="263"/>
        <v>3.488226042673212E-2</v>
      </c>
      <c r="P2405" s="18">
        <f t="shared" si="264"/>
        <v>6.6455143469875869E-2</v>
      </c>
    </row>
    <row r="2406" spans="2:16" x14ac:dyDescent="0.3">
      <c r="B2406" s="19">
        <v>41009.083333332805</v>
      </c>
      <c r="C2406" s="21">
        <f t="shared" si="259"/>
        <v>4</v>
      </c>
      <c r="D2406" s="21" t="str">
        <f t="shared" si="260"/>
        <v>Shoulder</v>
      </c>
      <c r="E2406" s="21">
        <f t="shared" si="261"/>
        <v>2</v>
      </c>
      <c r="F2406" s="23">
        <v>64.361607708822248</v>
      </c>
      <c r="G2406" s="23">
        <v>1996.7180095295967</v>
      </c>
      <c r="H2406" s="16">
        <f t="shared" si="265"/>
        <v>3.2233699201213238E-2</v>
      </c>
      <c r="I2406" s="23">
        <v>6.1283230904670525</v>
      </c>
      <c r="J2406" s="23">
        <v>61.669477945615519</v>
      </c>
      <c r="K2406" s="23">
        <v>19.736566484517304</v>
      </c>
      <c r="L2406" s="23">
        <v>16.025694673707171</v>
      </c>
      <c r="M2406" s="23">
        <f t="shared" si="262"/>
        <v>25.907216787391043</v>
      </c>
      <c r="N2406" s="23">
        <v>931.75518726786925</v>
      </c>
      <c r="O2406" s="17">
        <f t="shared" si="263"/>
        <v>3.4381928124053725E-2</v>
      </c>
      <c r="P2406" s="18">
        <f t="shared" si="264"/>
        <v>6.5507370596158479E-2</v>
      </c>
    </row>
    <row r="2407" spans="2:16" x14ac:dyDescent="0.3">
      <c r="B2407" s="19">
        <v>41009.124999999469</v>
      </c>
      <c r="C2407" s="21">
        <f t="shared" si="259"/>
        <v>4</v>
      </c>
      <c r="D2407" s="21" t="str">
        <f t="shared" si="260"/>
        <v>Shoulder</v>
      </c>
      <c r="E2407" s="21">
        <f t="shared" si="261"/>
        <v>3</v>
      </c>
      <c r="F2407" s="23">
        <v>67.83351843308337</v>
      </c>
      <c r="G2407" s="23">
        <v>1998.9295148094729</v>
      </c>
      <c r="H2407" s="16">
        <f t="shared" si="265"/>
        <v>3.3934922632601623E-2</v>
      </c>
      <c r="I2407" s="23">
        <v>6.1643384088573177</v>
      </c>
      <c r="J2407" s="23">
        <v>62.355795794279004</v>
      </c>
      <c r="K2407" s="23">
        <v>19.736566484517304</v>
      </c>
      <c r="L2407" s="23">
        <v>16.287987939511055</v>
      </c>
      <c r="M2407" s="23">
        <f t="shared" si="262"/>
        <v>26.331241370250645</v>
      </c>
      <c r="N2407" s="23">
        <v>936.41926910466941</v>
      </c>
      <c r="O2407" s="17">
        <f t="shared" si="263"/>
        <v>3.4701955471482006E-2</v>
      </c>
      <c r="P2407" s="18">
        <f t="shared" si="264"/>
        <v>6.7459269929958904E-2</v>
      </c>
    </row>
    <row r="2408" spans="2:16" x14ac:dyDescent="0.3">
      <c r="B2408" s="19">
        <v>41009.166666666133</v>
      </c>
      <c r="C2408" s="21">
        <f t="shared" si="259"/>
        <v>4</v>
      </c>
      <c r="D2408" s="21" t="str">
        <f t="shared" si="260"/>
        <v>Shoulder</v>
      </c>
      <c r="E2408" s="21">
        <f t="shared" si="261"/>
        <v>4</v>
      </c>
      <c r="F2408" s="23">
        <v>69.239518612599554</v>
      </c>
      <c r="G2408" s="23">
        <v>1985.6604831302143</v>
      </c>
      <c r="H2408" s="16">
        <f t="shared" si="265"/>
        <v>3.4869767113182265E-2</v>
      </c>
      <c r="I2408" s="23">
        <v>6.2770252873741539</v>
      </c>
      <c r="J2408" s="23">
        <v>63.252039897385764</v>
      </c>
      <c r="K2408" s="23">
        <v>19.736566484517304</v>
      </c>
      <c r="L2408" s="23">
        <v>16.630509692688733</v>
      </c>
      <c r="M2408" s="23">
        <f t="shared" si="262"/>
        <v>26.884963720179726</v>
      </c>
      <c r="N2408" s="23">
        <v>974.45335229170894</v>
      </c>
      <c r="O2408" s="17">
        <f t="shared" si="263"/>
        <v>3.4031376596492656E-2</v>
      </c>
      <c r="P2408" s="18">
        <f t="shared" si="264"/>
        <v>6.7714477533214218E-2</v>
      </c>
    </row>
    <row r="2409" spans="2:16" x14ac:dyDescent="0.3">
      <c r="B2409" s="19">
        <v>41009.208333332797</v>
      </c>
      <c r="C2409" s="21">
        <f t="shared" si="259"/>
        <v>4</v>
      </c>
      <c r="D2409" s="21" t="str">
        <f t="shared" si="260"/>
        <v>Shoulder</v>
      </c>
      <c r="E2409" s="21">
        <f t="shared" si="261"/>
        <v>5</v>
      </c>
      <c r="F2409" s="23">
        <v>71.99493682733997</v>
      </c>
      <c r="G2409" s="23">
        <v>2035.4193519274349</v>
      </c>
      <c r="H2409" s="16">
        <f t="shared" si="265"/>
        <v>3.5371058430374337E-2</v>
      </c>
      <c r="I2409" s="23">
        <v>6.5657453491688917</v>
      </c>
      <c r="J2409" s="23">
        <v>63.00036720017156</v>
      </c>
      <c r="K2409" s="23">
        <v>19.736566484517304</v>
      </c>
      <c r="L2409" s="23">
        <v>16.534326774242803</v>
      </c>
      <c r="M2409" s="23">
        <f t="shared" si="262"/>
        <v>26.729473941411452</v>
      </c>
      <c r="N2409" s="23">
        <v>1069.1368624666413</v>
      </c>
      <c r="O2409" s="17">
        <f t="shared" si="263"/>
        <v>3.1142148830004636E-2</v>
      </c>
      <c r="P2409" s="18">
        <f t="shared" si="264"/>
        <v>6.541167649446547E-2</v>
      </c>
    </row>
    <row r="2410" spans="2:16" x14ac:dyDescent="0.3">
      <c r="B2410" s="19">
        <v>41009.249999999462</v>
      </c>
      <c r="C2410" s="21">
        <f t="shared" si="259"/>
        <v>4</v>
      </c>
      <c r="D2410" s="21" t="str">
        <f t="shared" si="260"/>
        <v>Shoulder</v>
      </c>
      <c r="E2410" s="21">
        <f t="shared" si="261"/>
        <v>6</v>
      </c>
      <c r="F2410" s="23">
        <v>74.892225484593283</v>
      </c>
      <c r="G2410" s="23">
        <v>2144.8888632813209</v>
      </c>
      <c r="H2410" s="16">
        <f t="shared" si="265"/>
        <v>3.4916599534215824E-2</v>
      </c>
      <c r="I2410" s="23">
        <v>7.285285274694826</v>
      </c>
      <c r="J2410" s="23">
        <v>67.069661246205385</v>
      </c>
      <c r="K2410" s="23">
        <v>19.736566484517304</v>
      </c>
      <c r="L2410" s="23">
        <v>18.089507696506498</v>
      </c>
      <c r="M2410" s="23">
        <f t="shared" si="262"/>
        <v>29.243587065181583</v>
      </c>
      <c r="N2410" s="23">
        <v>1249.8742114710094</v>
      </c>
      <c r="O2410" s="17">
        <f t="shared" si="263"/>
        <v>2.922603891225552E-2</v>
      </c>
      <c r="P2410" s="18">
        <f t="shared" si="264"/>
        <v>6.3122164549800713E-2</v>
      </c>
    </row>
    <row r="2411" spans="2:16" x14ac:dyDescent="0.3">
      <c r="B2411" s="19">
        <v>41009.291666666126</v>
      </c>
      <c r="C2411" s="21">
        <f t="shared" si="259"/>
        <v>4</v>
      </c>
      <c r="D2411" s="21" t="str">
        <f t="shared" si="260"/>
        <v>Shoulder</v>
      </c>
      <c r="E2411" s="21">
        <f t="shared" si="261"/>
        <v>7</v>
      </c>
      <c r="F2411" s="23">
        <v>76.622050596307673</v>
      </c>
      <c r="G2411" s="23">
        <v>2369.3566491887846</v>
      </c>
      <c r="H2411" s="16">
        <f t="shared" si="265"/>
        <v>3.2338757705616575E-2</v>
      </c>
      <c r="I2411" s="23">
        <v>7.8368667514186328</v>
      </c>
      <c r="J2411" s="23">
        <v>73.09837921539426</v>
      </c>
      <c r="K2411" s="23">
        <v>19.736566484517304</v>
      </c>
      <c r="L2411" s="23">
        <v>20.39353071999113</v>
      </c>
      <c r="M2411" s="23">
        <f t="shared" si="262"/>
        <v>32.968282010885829</v>
      </c>
      <c r="N2411" s="23">
        <v>1387.3483941050326</v>
      </c>
      <c r="O2411" s="17">
        <f t="shared" si="263"/>
        <v>2.9412329978316325E-2</v>
      </c>
      <c r="P2411" s="18">
        <f t="shared" si="264"/>
        <v>6.0799929471206486E-2</v>
      </c>
    </row>
    <row r="2412" spans="2:16" x14ac:dyDescent="0.3">
      <c r="B2412" s="19">
        <v>41009.33333333279</v>
      </c>
      <c r="C2412" s="21">
        <f t="shared" si="259"/>
        <v>4</v>
      </c>
      <c r="D2412" s="21" t="str">
        <f t="shared" si="260"/>
        <v>Shoulder</v>
      </c>
      <c r="E2412" s="21">
        <f t="shared" si="261"/>
        <v>8</v>
      </c>
      <c r="F2412" s="23">
        <v>80.294931071697619</v>
      </c>
      <c r="G2412" s="23">
        <v>2527.4792766999531</v>
      </c>
      <c r="H2412" s="16">
        <f t="shared" si="265"/>
        <v>3.1768779199066698E-2</v>
      </c>
      <c r="I2412" s="23">
        <v>7.7878249359775191</v>
      </c>
      <c r="J2412" s="23">
        <v>73.626403799737659</v>
      </c>
      <c r="K2412" s="23">
        <v>19.736566484517304</v>
      </c>
      <c r="L2412" s="23">
        <v>20.595328317011045</v>
      </c>
      <c r="M2412" s="23">
        <f t="shared" si="262"/>
        <v>33.294508998209309</v>
      </c>
      <c r="N2412" s="23">
        <v>1389.5698009694529</v>
      </c>
      <c r="O2412" s="17">
        <f t="shared" si="263"/>
        <v>2.9564786098204753E-2</v>
      </c>
      <c r="P2412" s="18">
        <f t="shared" si="264"/>
        <v>6.0394328135649947E-2</v>
      </c>
    </row>
    <row r="2413" spans="2:16" x14ac:dyDescent="0.3">
      <c r="B2413" s="19">
        <v>41009.374999999454</v>
      </c>
      <c r="C2413" s="21">
        <f t="shared" si="259"/>
        <v>4</v>
      </c>
      <c r="D2413" s="21" t="str">
        <f t="shared" si="260"/>
        <v>Shoulder</v>
      </c>
      <c r="E2413" s="21">
        <f t="shared" si="261"/>
        <v>9</v>
      </c>
      <c r="F2413" s="23">
        <v>70.814066409710733</v>
      </c>
      <c r="G2413" s="23">
        <v>2527.4792766999531</v>
      </c>
      <c r="H2413" s="16">
        <f t="shared" si="265"/>
        <v>2.8017664501752252E-2</v>
      </c>
      <c r="I2413" s="23">
        <v>7.6685797489934613</v>
      </c>
      <c r="J2413" s="23">
        <v>72.72996577805759</v>
      </c>
      <c r="K2413" s="23">
        <v>19.736566484517304</v>
      </c>
      <c r="L2413" s="23">
        <v>20.25273245307552</v>
      </c>
      <c r="M2413" s="23">
        <f t="shared" si="262"/>
        <v>32.740666840464769</v>
      </c>
      <c r="N2413" s="23">
        <v>1369.7168864591927</v>
      </c>
      <c r="O2413" s="17">
        <f t="shared" si="263"/>
        <v>2.9501897062770951E-2</v>
      </c>
      <c r="P2413" s="18">
        <f t="shared" si="264"/>
        <v>5.6692987310453261E-2</v>
      </c>
    </row>
    <row r="2414" spans="2:16" x14ac:dyDescent="0.3">
      <c r="B2414" s="19">
        <v>41009.416666666119</v>
      </c>
      <c r="C2414" s="21">
        <f t="shared" si="259"/>
        <v>4</v>
      </c>
      <c r="D2414" s="21" t="str">
        <f t="shared" si="260"/>
        <v>Shoulder</v>
      </c>
      <c r="E2414" s="21">
        <f t="shared" si="261"/>
        <v>10</v>
      </c>
      <c r="F2414" s="23">
        <v>68.707279357258756</v>
      </c>
      <c r="G2414" s="23">
        <v>2489.8836869420529</v>
      </c>
      <c r="H2414" s="16">
        <f t="shared" si="265"/>
        <v>2.7594573882140455E-2</v>
      </c>
      <c r="I2414" s="23">
        <v>7.5572915379713841</v>
      </c>
      <c r="J2414" s="23">
        <v>72.88435156137723</v>
      </c>
      <c r="K2414" s="23">
        <v>19.736566484517304</v>
      </c>
      <c r="L2414" s="23">
        <v>20.311734781777094</v>
      </c>
      <c r="M2414" s="23">
        <f t="shared" si="262"/>
        <v>32.836050295082828</v>
      </c>
      <c r="N2414" s="23">
        <v>1365.1130240515881</v>
      </c>
      <c r="O2414" s="17">
        <f t="shared" si="263"/>
        <v>2.9589741743997696E-2</v>
      </c>
      <c r="P2414" s="18">
        <f t="shared" si="264"/>
        <v>5.6367799311429947E-2</v>
      </c>
    </row>
    <row r="2415" spans="2:16" x14ac:dyDescent="0.3">
      <c r="B2415" s="19">
        <v>41009.458333332783</v>
      </c>
      <c r="C2415" s="21">
        <f t="shared" si="259"/>
        <v>4</v>
      </c>
      <c r="D2415" s="21" t="str">
        <f t="shared" si="260"/>
        <v>Shoulder</v>
      </c>
      <c r="E2415" s="21">
        <f t="shared" si="261"/>
        <v>11</v>
      </c>
      <c r="F2415" s="23">
        <v>70.644459195844533</v>
      </c>
      <c r="G2415" s="23">
        <v>2455.6053551039672</v>
      </c>
      <c r="H2415" s="16">
        <f t="shared" si="265"/>
        <v>2.876865333796828E-2</v>
      </c>
      <c r="I2415" s="23">
        <v>7.4584337242243617</v>
      </c>
      <c r="J2415" s="23">
        <v>73.606432117588341</v>
      </c>
      <c r="K2415" s="23">
        <v>19.736566484517304</v>
      </c>
      <c r="L2415" s="23">
        <v>20.587695646893629</v>
      </c>
      <c r="M2415" s="23">
        <f t="shared" si="262"/>
        <v>33.282169986177408</v>
      </c>
      <c r="N2415" s="23">
        <v>1351.8014464436403</v>
      </c>
      <c r="O2415" s="17">
        <f t="shared" si="263"/>
        <v>3.0138008668050602E-2</v>
      </c>
      <c r="P2415" s="18">
        <f t="shared" si="264"/>
        <v>5.803963208235105E-2</v>
      </c>
    </row>
    <row r="2416" spans="2:16" x14ac:dyDescent="0.3">
      <c r="B2416" s="19">
        <v>41009.499999999447</v>
      </c>
      <c r="C2416" s="21">
        <f t="shared" si="259"/>
        <v>4</v>
      </c>
      <c r="D2416" s="21" t="str">
        <f t="shared" si="260"/>
        <v>Shoulder</v>
      </c>
      <c r="E2416" s="21">
        <f t="shared" si="261"/>
        <v>12</v>
      </c>
      <c r="F2416" s="23">
        <v>71.839202620238993</v>
      </c>
      <c r="G2416" s="23">
        <v>2430.1730443853876</v>
      </c>
      <c r="H2416" s="16">
        <f t="shared" si="265"/>
        <v>2.9561352754782024E-2</v>
      </c>
      <c r="I2416" s="23">
        <v>7.3863532247384081</v>
      </c>
      <c r="J2416" s="23">
        <v>72.321360713372073</v>
      </c>
      <c r="K2416" s="23">
        <v>19.736566484517304</v>
      </c>
      <c r="L2416" s="23">
        <v>20.096573966087195</v>
      </c>
      <c r="M2416" s="23">
        <f t="shared" si="262"/>
        <v>32.48822026276757</v>
      </c>
      <c r="N2416" s="23">
        <v>1338.1349270722371</v>
      </c>
      <c r="O2416" s="17">
        <f t="shared" si="263"/>
        <v>2.9798619467133459E-2</v>
      </c>
      <c r="P2416" s="18">
        <f t="shared" si="264"/>
        <v>5.8479084720242033E-2</v>
      </c>
    </row>
    <row r="2417" spans="2:16" x14ac:dyDescent="0.3">
      <c r="B2417" s="19">
        <v>41009.541666666111</v>
      </c>
      <c r="C2417" s="21">
        <f t="shared" si="259"/>
        <v>4</v>
      </c>
      <c r="D2417" s="21" t="str">
        <f t="shared" si="260"/>
        <v>Shoulder</v>
      </c>
      <c r="E2417" s="21">
        <f t="shared" si="261"/>
        <v>13</v>
      </c>
      <c r="F2417" s="23">
        <v>70.992141984871068</v>
      </c>
      <c r="G2417" s="23">
        <v>2412.4810021463759</v>
      </c>
      <c r="H2417" s="16">
        <f t="shared" si="265"/>
        <v>2.9427026335838338E-2</v>
      </c>
      <c r="I2417" s="23">
        <v>7.4019788382735117</v>
      </c>
      <c r="J2417" s="23">
        <v>70.74320874387854</v>
      </c>
      <c r="K2417" s="23">
        <v>19.736566484517304</v>
      </c>
      <c r="L2417" s="23">
        <v>19.493444330424385</v>
      </c>
      <c r="M2417" s="23">
        <f t="shared" si="262"/>
        <v>31.513197928936851</v>
      </c>
      <c r="N2417" s="23">
        <v>1334.1715701147189</v>
      </c>
      <c r="O2417" s="17">
        <f t="shared" si="263"/>
        <v>2.916804527911222E-2</v>
      </c>
      <c r="P2417" s="18">
        <f t="shared" si="264"/>
        <v>5.7736742778357192E-2</v>
      </c>
    </row>
    <row r="2418" spans="2:16" x14ac:dyDescent="0.3">
      <c r="B2418" s="19">
        <v>41009.583333332776</v>
      </c>
      <c r="C2418" s="21">
        <f t="shared" si="259"/>
        <v>4</v>
      </c>
      <c r="D2418" s="21" t="str">
        <f t="shared" si="260"/>
        <v>Shoulder</v>
      </c>
      <c r="E2418" s="21">
        <f t="shared" si="261"/>
        <v>14</v>
      </c>
      <c r="F2418" s="23">
        <v>72.478689821530025</v>
      </c>
      <c r="G2418" s="23">
        <v>2398.1062178271786</v>
      </c>
      <c r="H2418" s="16">
        <f t="shared" si="265"/>
        <v>3.0223302572143725E-2</v>
      </c>
      <c r="I2418" s="23">
        <v>7.3902887985428478</v>
      </c>
      <c r="J2418" s="23">
        <v>66.791571063286483</v>
      </c>
      <c r="K2418" s="23">
        <v>19.736566484517304</v>
      </c>
      <c r="L2418" s="23">
        <v>17.983228685392561</v>
      </c>
      <c r="M2418" s="23">
        <f t="shared" si="262"/>
        <v>29.071775893376618</v>
      </c>
      <c r="N2418" s="23">
        <v>1301.5554184149114</v>
      </c>
      <c r="O2418" s="17">
        <f t="shared" si="263"/>
        <v>2.8014223732650962E-2</v>
      </c>
      <c r="P2418" s="18">
        <f t="shared" si="264"/>
        <v>5.7390843944599049E-2</v>
      </c>
    </row>
    <row r="2419" spans="2:16" x14ac:dyDescent="0.3">
      <c r="B2419" s="19">
        <v>41009.62499999944</v>
      </c>
      <c r="C2419" s="21">
        <f t="shared" si="259"/>
        <v>4</v>
      </c>
      <c r="D2419" s="21" t="str">
        <f t="shared" si="260"/>
        <v>Shoulder</v>
      </c>
      <c r="E2419" s="21">
        <f t="shared" si="261"/>
        <v>15</v>
      </c>
      <c r="F2419" s="23">
        <v>72.878067635751847</v>
      </c>
      <c r="G2419" s="23">
        <v>2389.260196707673</v>
      </c>
      <c r="H2419" s="16">
        <f t="shared" si="265"/>
        <v>3.0502357062732466E-2</v>
      </c>
      <c r="I2419" s="23">
        <v>7.4732910641582313</v>
      </c>
      <c r="J2419" s="23">
        <v>69.250666534860386</v>
      </c>
      <c r="K2419" s="23">
        <v>19.736566484517304</v>
      </c>
      <c r="L2419" s="23">
        <v>18.923032572787776</v>
      </c>
      <c r="M2419" s="23">
        <f t="shared" si="262"/>
        <v>30.591067477555306</v>
      </c>
      <c r="N2419" s="23">
        <v>1287.5643186489194</v>
      </c>
      <c r="O2419" s="17">
        <f t="shared" si="263"/>
        <v>2.9563073463899366E-2</v>
      </c>
      <c r="P2419" s="18">
        <f t="shared" si="264"/>
        <v>5.9163687103964177E-2</v>
      </c>
    </row>
    <row r="2420" spans="2:16" x14ac:dyDescent="0.3">
      <c r="B2420" s="19">
        <v>41009.666666666104</v>
      </c>
      <c r="C2420" s="21">
        <f t="shared" si="259"/>
        <v>4</v>
      </c>
      <c r="D2420" s="21" t="str">
        <f t="shared" si="260"/>
        <v>Shoulder</v>
      </c>
      <c r="E2420" s="21">
        <f t="shared" si="261"/>
        <v>16</v>
      </c>
      <c r="F2420" s="23">
        <v>72.820614463100796</v>
      </c>
      <c r="G2420" s="23">
        <v>2402.5292283869317</v>
      </c>
      <c r="H2420" s="16">
        <f t="shared" si="265"/>
        <v>3.030998066649656E-2</v>
      </c>
      <c r="I2420" s="23">
        <v>7.5313629718171722</v>
      </c>
      <c r="J2420" s="23">
        <v>68.999430680199751</v>
      </c>
      <c r="K2420" s="23">
        <v>19.736566484517304</v>
      </c>
      <c r="L2420" s="23">
        <v>18.82701660448053</v>
      </c>
      <c r="M2420" s="23">
        <f t="shared" si="262"/>
        <v>30.435847591201917</v>
      </c>
      <c r="N2420" s="23">
        <v>1282.8947328349236</v>
      </c>
      <c r="O2420" s="17">
        <f t="shared" si="263"/>
        <v>2.9594953967204816E-2</v>
      </c>
      <c r="P2420" s="18">
        <f t="shared" si="264"/>
        <v>5.9007912151129542E-2</v>
      </c>
    </row>
    <row r="2421" spans="2:16" x14ac:dyDescent="0.3">
      <c r="B2421" s="19">
        <v>41009.708333332768</v>
      </c>
      <c r="C2421" s="21">
        <f t="shared" si="259"/>
        <v>4</v>
      </c>
      <c r="D2421" s="21" t="str">
        <f t="shared" si="260"/>
        <v>Shoulder</v>
      </c>
      <c r="E2421" s="21">
        <f t="shared" si="261"/>
        <v>17</v>
      </c>
      <c r="F2421" s="23">
        <v>74.874267416257709</v>
      </c>
      <c r="G2421" s="23">
        <v>2416.9040127061289</v>
      </c>
      <c r="H2421" s="16">
        <f t="shared" si="265"/>
        <v>3.0979412927708051E-2</v>
      </c>
      <c r="I2421" s="23">
        <v>7.5346201097901853</v>
      </c>
      <c r="J2421" s="23">
        <v>70.044216459575537</v>
      </c>
      <c r="K2421" s="23">
        <v>19.736566484517304</v>
      </c>
      <c r="L2421" s="23">
        <v>19.226307216944697</v>
      </c>
      <c r="M2421" s="23">
        <f t="shared" si="262"/>
        <v>31.081342758113536</v>
      </c>
      <c r="N2421" s="23">
        <v>1263.0824197529246</v>
      </c>
      <c r="O2421" s="17">
        <f t="shared" si="263"/>
        <v>3.0572797359856775E-2</v>
      </c>
      <c r="P2421" s="18">
        <f t="shared" si="264"/>
        <v>6.0605082973798685E-2</v>
      </c>
    </row>
    <row r="2422" spans="2:16" x14ac:dyDescent="0.3">
      <c r="B2422" s="19">
        <v>41009.749999999432</v>
      </c>
      <c r="C2422" s="21">
        <f t="shared" si="259"/>
        <v>4</v>
      </c>
      <c r="D2422" s="21" t="str">
        <f t="shared" si="260"/>
        <v>Shoulder</v>
      </c>
      <c r="E2422" s="21">
        <f t="shared" si="261"/>
        <v>18</v>
      </c>
      <c r="F2422" s="23">
        <v>75.595927834047458</v>
      </c>
      <c r="G2422" s="23">
        <v>2414.6925074262522</v>
      </c>
      <c r="H2422" s="16">
        <f t="shared" si="265"/>
        <v>3.1306647782919104E-2</v>
      </c>
      <c r="I2422" s="23">
        <v>7.5149409440321993</v>
      </c>
      <c r="J2422" s="23">
        <v>68.862659395491974</v>
      </c>
      <c r="K2422" s="23">
        <v>19.736566484517304</v>
      </c>
      <c r="L2422" s="23">
        <v>18.77474609016409</v>
      </c>
      <c r="M2422" s="23">
        <f t="shared" si="262"/>
        <v>30.35134682081058</v>
      </c>
      <c r="N2422" s="23">
        <v>1250.9109459897629</v>
      </c>
      <c r="O2422" s="17">
        <f t="shared" si="263"/>
        <v>3.0270970036865172E-2</v>
      </c>
      <c r="P2422" s="18">
        <f t="shared" si="264"/>
        <v>6.0629935222792836E-2</v>
      </c>
    </row>
    <row r="2423" spans="2:16" x14ac:dyDescent="0.3">
      <c r="B2423" s="19">
        <v>41009.791666666097</v>
      </c>
      <c r="C2423" s="21">
        <f t="shared" si="259"/>
        <v>4</v>
      </c>
      <c r="D2423" s="21" t="str">
        <f t="shared" si="260"/>
        <v>Shoulder</v>
      </c>
      <c r="E2423" s="21">
        <f t="shared" si="261"/>
        <v>19</v>
      </c>
      <c r="F2423" s="23">
        <v>72.380923250561153</v>
      </c>
      <c r="G2423" s="23">
        <v>2410.2694968664996</v>
      </c>
      <c r="H2423" s="16">
        <f t="shared" si="265"/>
        <v>3.0030220000153866E-2</v>
      </c>
      <c r="I2423" s="23">
        <v>7.4537228204626951</v>
      </c>
      <c r="J2423" s="23">
        <v>70.563273746011035</v>
      </c>
      <c r="K2423" s="23">
        <v>19.736566484517304</v>
      </c>
      <c r="L2423" s="23">
        <v>19.424677740257756</v>
      </c>
      <c r="M2423" s="23">
        <f t="shared" si="262"/>
        <v>31.402029521235974</v>
      </c>
      <c r="N2423" s="23">
        <v>1251.1172454686882</v>
      </c>
      <c r="O2423" s="17">
        <f t="shared" si="263"/>
        <v>3.1056843379329083E-2</v>
      </c>
      <c r="P2423" s="18">
        <f t="shared" si="264"/>
        <v>6.0154419540291375E-2</v>
      </c>
    </row>
    <row r="2424" spans="2:16" x14ac:dyDescent="0.3">
      <c r="B2424" s="19">
        <v>41009.833333332761</v>
      </c>
      <c r="C2424" s="21">
        <f t="shared" si="259"/>
        <v>4</v>
      </c>
      <c r="D2424" s="21" t="str">
        <f t="shared" si="260"/>
        <v>Shoulder</v>
      </c>
      <c r="E2424" s="21">
        <f t="shared" si="261"/>
        <v>20</v>
      </c>
      <c r="F2424" s="23">
        <v>75.763290162041997</v>
      </c>
      <c r="G2424" s="23">
        <v>2395.8947125473023</v>
      </c>
      <c r="H2424" s="16">
        <f t="shared" si="265"/>
        <v>3.1622128370361852E-2</v>
      </c>
      <c r="I2424" s="23">
        <v>7.6448157812715687</v>
      </c>
      <c r="J2424" s="23">
        <v>68.635400767186127</v>
      </c>
      <c r="K2424" s="23">
        <v>19.736566484517304</v>
      </c>
      <c r="L2424" s="23">
        <v>18.687893609325172</v>
      </c>
      <c r="M2424" s="23">
        <f t="shared" si="262"/>
        <v>30.21094067334365</v>
      </c>
      <c r="N2424" s="23">
        <v>1315.9852865117678</v>
      </c>
      <c r="O2424" s="17">
        <f t="shared" si="263"/>
        <v>2.8766094000152564E-2</v>
      </c>
      <c r="P2424" s="18">
        <f t="shared" si="264"/>
        <v>5.9478577253327697E-2</v>
      </c>
    </row>
    <row r="2425" spans="2:16" x14ac:dyDescent="0.3">
      <c r="B2425" s="19">
        <v>41009.874999999425</v>
      </c>
      <c r="C2425" s="21">
        <f t="shared" si="259"/>
        <v>4</v>
      </c>
      <c r="D2425" s="21" t="str">
        <f t="shared" si="260"/>
        <v>Shoulder</v>
      </c>
      <c r="E2425" s="21">
        <f t="shared" si="261"/>
        <v>21</v>
      </c>
      <c r="F2425" s="23">
        <v>73.144415292391585</v>
      </c>
      <c r="G2425" s="23">
        <v>2468.8743867832263</v>
      </c>
      <c r="H2425" s="16">
        <f t="shared" si="265"/>
        <v>2.9626624863524843E-2</v>
      </c>
      <c r="I2425" s="23">
        <v>7.6052364638532186</v>
      </c>
      <c r="J2425" s="23">
        <v>68.244354323843197</v>
      </c>
      <c r="K2425" s="23">
        <v>19.736566484517304</v>
      </c>
      <c r="L2425" s="23">
        <v>18.538445581847597</v>
      </c>
      <c r="M2425" s="23">
        <f t="shared" si="262"/>
        <v>29.969342257478296</v>
      </c>
      <c r="N2425" s="23">
        <v>1319.0719300214014</v>
      </c>
      <c r="O2425" s="17">
        <f t="shared" si="263"/>
        <v>2.8485617702987496E-2</v>
      </c>
      <c r="P2425" s="18">
        <f t="shared" si="264"/>
        <v>5.7268309856820146E-2</v>
      </c>
    </row>
    <row r="2426" spans="2:16" x14ac:dyDescent="0.3">
      <c r="B2426" s="19">
        <v>41009.916666666089</v>
      </c>
      <c r="C2426" s="21">
        <f t="shared" si="259"/>
        <v>4</v>
      </c>
      <c r="D2426" s="21" t="str">
        <f t="shared" si="260"/>
        <v>Shoulder</v>
      </c>
      <c r="E2426" s="21">
        <f t="shared" si="261"/>
        <v>22</v>
      </c>
      <c r="F2426" s="23">
        <v>68.672694039429885</v>
      </c>
      <c r="G2426" s="23">
        <v>2468.8743867832263</v>
      </c>
      <c r="H2426" s="16">
        <f t="shared" si="265"/>
        <v>2.7815385994143543E-2</v>
      </c>
      <c r="I2426" s="23">
        <v>7.124552211898509</v>
      </c>
      <c r="J2426" s="23">
        <v>67.078881747767014</v>
      </c>
      <c r="K2426" s="23">
        <v>19.736566484517304</v>
      </c>
      <c r="L2426" s="23">
        <v>18.09303153822453</v>
      </c>
      <c r="M2426" s="23">
        <f t="shared" si="262"/>
        <v>29.24928372502518</v>
      </c>
      <c r="N2426" s="23">
        <v>1186.3936360687317</v>
      </c>
      <c r="O2426" s="17">
        <f t="shared" si="263"/>
        <v>3.0659163056077313E-2</v>
      </c>
      <c r="P2426" s="18">
        <f t="shared" si="264"/>
        <v>5.7621752595558684E-2</v>
      </c>
    </row>
    <row r="2427" spans="2:16" x14ac:dyDescent="0.3">
      <c r="B2427" s="19">
        <v>41009.958333332754</v>
      </c>
      <c r="C2427" s="21">
        <f t="shared" si="259"/>
        <v>4</v>
      </c>
      <c r="D2427" s="21" t="str">
        <f t="shared" si="260"/>
        <v>Shoulder</v>
      </c>
      <c r="E2427" s="21">
        <f t="shared" si="261"/>
        <v>23</v>
      </c>
      <c r="F2427" s="23">
        <v>64.052674793762876</v>
      </c>
      <c r="G2427" s="23">
        <v>2310.7517592720574</v>
      </c>
      <c r="H2427" s="16">
        <f t="shared" si="265"/>
        <v>2.7719409727482373E-2</v>
      </c>
      <c r="I2427" s="23">
        <v>6.6557217163411115</v>
      </c>
      <c r="J2427" s="23">
        <v>63.99312123335185</v>
      </c>
      <c r="K2427" s="23">
        <v>19.736566484517304</v>
      </c>
      <c r="L2427" s="23">
        <v>16.913732173665121</v>
      </c>
      <c r="M2427" s="23">
        <f t="shared" si="262"/>
        <v>27.342822575169425</v>
      </c>
      <c r="N2427" s="23">
        <v>1055.6998284181882</v>
      </c>
      <c r="O2427" s="17">
        <f t="shared" si="263"/>
        <v>3.2204745493283241E-2</v>
      </c>
      <c r="P2427" s="18">
        <f t="shared" si="264"/>
        <v>5.9031458685268004E-2</v>
      </c>
    </row>
    <row r="2428" spans="2:16" x14ac:dyDescent="0.3">
      <c r="B2428" s="19">
        <v>41009.999999999418</v>
      </c>
      <c r="C2428" s="21">
        <f t="shared" si="259"/>
        <v>4</v>
      </c>
      <c r="D2428" s="21" t="str">
        <f t="shared" si="260"/>
        <v>Shoulder</v>
      </c>
      <c r="E2428" s="21">
        <f t="shared" si="261"/>
        <v>0</v>
      </c>
      <c r="F2428" s="23">
        <v>67.3413045159771</v>
      </c>
      <c r="G2428" s="23">
        <v>2157.0521423206419</v>
      </c>
      <c r="H2428" s="16">
        <f t="shared" si="265"/>
        <v>3.121913615102909E-2</v>
      </c>
      <c r="I2428" s="23">
        <v>6.3083634512634417</v>
      </c>
      <c r="J2428" s="23">
        <v>60.386786821694884</v>
      </c>
      <c r="K2428" s="23">
        <v>19.736566484517304</v>
      </c>
      <c r="L2428" s="23">
        <v>15.535482675627899</v>
      </c>
      <c r="M2428" s="23">
        <f t="shared" si="262"/>
        <v>25.114737661549682</v>
      </c>
      <c r="N2428" s="23">
        <v>998.47814180619594</v>
      </c>
      <c r="O2428" s="17">
        <f t="shared" si="263"/>
        <v>3.1470995505189871E-2</v>
      </c>
      <c r="P2428" s="18">
        <f t="shared" si="264"/>
        <v>6.1707634362734014E-2</v>
      </c>
    </row>
    <row r="2429" spans="2:16" x14ac:dyDescent="0.3">
      <c r="B2429" s="19">
        <v>41010.041666666082</v>
      </c>
      <c r="C2429" s="21">
        <f t="shared" si="259"/>
        <v>4</v>
      </c>
      <c r="D2429" s="21" t="str">
        <f t="shared" si="260"/>
        <v>Shoulder</v>
      </c>
      <c r="E2429" s="21">
        <f t="shared" si="261"/>
        <v>1</v>
      </c>
      <c r="F2429" s="23">
        <v>72.894121891306867</v>
      </c>
      <c r="G2429" s="23">
        <v>2060.8516626460146</v>
      </c>
      <c r="H2429" s="16">
        <f t="shared" si="265"/>
        <v>3.5370872737980091E-2</v>
      </c>
      <c r="I2429" s="23">
        <v>6.174326299320871</v>
      </c>
      <c r="J2429" s="23">
        <v>59.615504321293137</v>
      </c>
      <c r="K2429" s="23">
        <v>19.736566484517304</v>
      </c>
      <c r="L2429" s="23">
        <v>15.240718075986905</v>
      </c>
      <c r="M2429" s="23">
        <f t="shared" si="262"/>
        <v>24.638219760788928</v>
      </c>
      <c r="N2429" s="23">
        <v>968.34232046472084</v>
      </c>
      <c r="O2429" s="17">
        <f t="shared" si="263"/>
        <v>3.1819889938634958E-2</v>
      </c>
      <c r="P2429" s="18">
        <f t="shared" si="264"/>
        <v>6.6065265399059062E-2</v>
      </c>
    </row>
    <row r="2430" spans="2:16" x14ac:dyDescent="0.3">
      <c r="B2430" s="19">
        <v>41010.083333332746</v>
      </c>
      <c r="C2430" s="21">
        <f t="shared" si="259"/>
        <v>4</v>
      </c>
      <c r="D2430" s="21" t="str">
        <f t="shared" si="260"/>
        <v>Shoulder</v>
      </c>
      <c r="E2430" s="21">
        <f t="shared" si="261"/>
        <v>2</v>
      </c>
      <c r="F2430" s="23">
        <v>72.599819299881176</v>
      </c>
      <c r="G2430" s="23">
        <v>2019.9388149682995</v>
      </c>
      <c r="H2430" s="16">
        <f t="shared" si="265"/>
        <v>3.5941593261091198E-2</v>
      </c>
      <c r="I2430" s="23">
        <v>6.1335324613407645</v>
      </c>
      <c r="J2430" s="23">
        <v>59.25765838234345</v>
      </c>
      <c r="K2430" s="23">
        <v>19.736566484517304</v>
      </c>
      <c r="L2430" s="23">
        <v>15.103958438794672</v>
      </c>
      <c r="M2430" s="23">
        <f t="shared" si="262"/>
        <v>24.417133459031476</v>
      </c>
      <c r="N2430" s="23">
        <v>952.20475341377266</v>
      </c>
      <c r="O2430" s="17">
        <f t="shared" si="263"/>
        <v>3.2084135067425676E-2</v>
      </c>
      <c r="P2430" s="18">
        <f t="shared" si="264"/>
        <v>6.6872573395789545E-2</v>
      </c>
    </row>
    <row r="2431" spans="2:16" x14ac:dyDescent="0.3">
      <c r="B2431" s="19">
        <v>41010.124999999411</v>
      </c>
      <c r="C2431" s="21">
        <f t="shared" si="259"/>
        <v>4</v>
      </c>
      <c r="D2431" s="21" t="str">
        <f t="shared" si="260"/>
        <v>Shoulder</v>
      </c>
      <c r="E2431" s="21">
        <f t="shared" si="261"/>
        <v>3</v>
      </c>
      <c r="F2431" s="23">
        <v>72.014737462691372</v>
      </c>
      <c r="G2431" s="23">
        <v>2015.515804408547</v>
      </c>
      <c r="H2431" s="16">
        <f t="shared" si="265"/>
        <v>3.5730177508493464E-2</v>
      </c>
      <c r="I2431" s="23">
        <v>6.1154217942195128</v>
      </c>
      <c r="J2431" s="23">
        <v>58.866543637641165</v>
      </c>
      <c r="K2431" s="23">
        <v>19.736566484517304</v>
      </c>
      <c r="L2431" s="23">
        <v>14.954484308270764</v>
      </c>
      <c r="M2431" s="23">
        <f t="shared" si="262"/>
        <v>24.175492844853096</v>
      </c>
      <c r="N2431" s="23">
        <v>948.09079077015826</v>
      </c>
      <c r="O2431" s="17">
        <f t="shared" si="263"/>
        <v>3.1949381782800074E-2</v>
      </c>
      <c r="P2431" s="18">
        <f t="shared" si="264"/>
        <v>6.653800220890746E-2</v>
      </c>
    </row>
    <row r="2432" spans="2:16" x14ac:dyDescent="0.3">
      <c r="B2432" s="19">
        <v>41010.166666666075</v>
      </c>
      <c r="C2432" s="21">
        <f t="shared" si="259"/>
        <v>4</v>
      </c>
      <c r="D2432" s="21" t="str">
        <f t="shared" si="260"/>
        <v>Shoulder</v>
      </c>
      <c r="E2432" s="21">
        <f t="shared" si="261"/>
        <v>4</v>
      </c>
      <c r="F2432" s="23">
        <v>73.126286077340865</v>
      </c>
      <c r="G2432" s="23">
        <v>2001.1410200893497</v>
      </c>
      <c r="H2432" s="16">
        <f t="shared" si="265"/>
        <v>3.6542295292150785E-2</v>
      </c>
      <c r="I2432" s="23">
        <v>6.1749944532840395</v>
      </c>
      <c r="J2432" s="23">
        <v>60.158158562916981</v>
      </c>
      <c r="K2432" s="23">
        <v>19.736566484517304</v>
      </c>
      <c r="L2432" s="23">
        <v>15.448106756778209</v>
      </c>
      <c r="M2432" s="23">
        <f t="shared" si="262"/>
        <v>24.973485321621467</v>
      </c>
      <c r="N2432" s="23">
        <v>976.49999793692621</v>
      </c>
      <c r="O2432" s="17">
        <f t="shared" si="263"/>
        <v>3.1898084834320134E-2</v>
      </c>
      <c r="P2432" s="18">
        <f t="shared" si="264"/>
        <v>6.7274750891201107E-2</v>
      </c>
    </row>
    <row r="2433" spans="2:16" x14ac:dyDescent="0.3">
      <c r="B2433" s="19">
        <v>41010.208333332739</v>
      </c>
      <c r="C2433" s="21">
        <f t="shared" si="259"/>
        <v>4</v>
      </c>
      <c r="D2433" s="21" t="str">
        <f t="shared" si="260"/>
        <v>Shoulder</v>
      </c>
      <c r="E2433" s="21">
        <f t="shared" si="261"/>
        <v>5</v>
      </c>
      <c r="F2433" s="23">
        <v>73.766873731795258</v>
      </c>
      <c r="G2433" s="23">
        <v>2034.3135992874968</v>
      </c>
      <c r="H2433" s="16">
        <f t="shared" si="265"/>
        <v>3.6261308855051431E-2</v>
      </c>
      <c r="I2433" s="23">
        <v>6.4113879443160231</v>
      </c>
      <c r="J2433" s="23">
        <v>63.617157729600549</v>
      </c>
      <c r="K2433" s="23">
        <v>19.736566484517304</v>
      </c>
      <c r="L2433" s="23">
        <v>16.77004846295581</v>
      </c>
      <c r="M2433" s="23">
        <f t="shared" si="262"/>
        <v>27.110542782127435</v>
      </c>
      <c r="N2433" s="23">
        <v>1057.0200881041744</v>
      </c>
      <c r="O2433" s="17">
        <f t="shared" si="263"/>
        <v>3.1713617464514746E-2</v>
      </c>
      <c r="P2433" s="18">
        <f t="shared" si="264"/>
        <v>6.6824949041774453E-2</v>
      </c>
    </row>
    <row r="2434" spans="2:16" x14ac:dyDescent="0.3">
      <c r="B2434" s="19">
        <v>41010.249999999403</v>
      </c>
      <c r="C2434" s="21">
        <f t="shared" si="259"/>
        <v>4</v>
      </c>
      <c r="D2434" s="21" t="str">
        <f t="shared" si="260"/>
        <v>Shoulder</v>
      </c>
      <c r="E2434" s="21">
        <f t="shared" si="261"/>
        <v>6</v>
      </c>
      <c r="F2434" s="23">
        <v>74.961353330221343</v>
      </c>
      <c r="G2434" s="23">
        <v>2136.0428421618153</v>
      </c>
      <c r="H2434" s="16">
        <f t="shared" si="265"/>
        <v>3.5093562662046392E-2</v>
      </c>
      <c r="I2434" s="23">
        <v>7.039418842568419</v>
      </c>
      <c r="J2434" s="23">
        <v>65.588850380833804</v>
      </c>
      <c r="K2434" s="23">
        <v>19.736566484517304</v>
      </c>
      <c r="L2434" s="23">
        <v>17.523579360717825</v>
      </c>
      <c r="M2434" s="23">
        <f t="shared" si="262"/>
        <v>28.328704535598675</v>
      </c>
      <c r="N2434" s="23">
        <v>1235.9172404960157</v>
      </c>
      <c r="O2434" s="17">
        <f t="shared" si="263"/>
        <v>2.8616902668962413E-2</v>
      </c>
      <c r="P2434" s="18">
        <f t="shared" si="264"/>
        <v>6.2706196264001896E-2</v>
      </c>
    </row>
    <row r="2435" spans="2:16" x14ac:dyDescent="0.3">
      <c r="B2435" s="19">
        <v>41010.291666666068</v>
      </c>
      <c r="C2435" s="21">
        <f t="shared" si="259"/>
        <v>4</v>
      </c>
      <c r="D2435" s="21" t="str">
        <f t="shared" si="260"/>
        <v>Shoulder</v>
      </c>
      <c r="E2435" s="21">
        <f t="shared" si="261"/>
        <v>7</v>
      </c>
      <c r="F2435" s="23">
        <v>78.907620164585268</v>
      </c>
      <c r="G2435" s="23">
        <v>2338.3955752705137</v>
      </c>
      <c r="H2435" s="16">
        <f t="shared" si="265"/>
        <v>3.3744342060456116E-2</v>
      </c>
      <c r="I2435" s="23">
        <v>7.5576719275540585</v>
      </c>
      <c r="J2435" s="23">
        <v>70.345423488201419</v>
      </c>
      <c r="K2435" s="23">
        <v>19.736566484517304</v>
      </c>
      <c r="L2435" s="23">
        <v>19.341420899876326</v>
      </c>
      <c r="M2435" s="23">
        <f t="shared" si="262"/>
        <v>31.267436103807789</v>
      </c>
      <c r="N2435" s="23">
        <v>1355.2863312937052</v>
      </c>
      <c r="O2435" s="17">
        <f t="shared" si="263"/>
        <v>2.8647162695355208E-2</v>
      </c>
      <c r="P2435" s="18">
        <f t="shared" si="264"/>
        <v>6.142482509875772E-2</v>
      </c>
    </row>
    <row r="2436" spans="2:16" x14ac:dyDescent="0.3">
      <c r="B2436" s="19">
        <v>41010.333333332732</v>
      </c>
      <c r="C2436" s="21">
        <f t="shared" si="259"/>
        <v>4</v>
      </c>
      <c r="D2436" s="21" t="str">
        <f t="shared" si="260"/>
        <v>Shoulder</v>
      </c>
      <c r="E2436" s="21">
        <f t="shared" si="261"/>
        <v>8</v>
      </c>
      <c r="F2436" s="23">
        <v>84.278576906329022</v>
      </c>
      <c r="G2436" s="23">
        <v>2484.3549237423617</v>
      </c>
      <c r="H2436" s="16">
        <f t="shared" si="265"/>
        <v>3.3923726477605769E-2</v>
      </c>
      <c r="I2436" s="23">
        <v>7.6194026164973749</v>
      </c>
      <c r="J2436" s="23">
        <v>71.645025259652982</v>
      </c>
      <c r="K2436" s="23">
        <v>19.736566484517304</v>
      </c>
      <c r="L2436" s="23">
        <v>19.838095718318478</v>
      </c>
      <c r="M2436" s="23">
        <f t="shared" si="262"/>
        <v>32.0703630568172</v>
      </c>
      <c r="N2436" s="23">
        <v>1356.7444923986293</v>
      </c>
      <c r="O2436" s="17">
        <f t="shared" si="263"/>
        <v>2.9253677384122524E-2</v>
      </c>
      <c r="P2436" s="18">
        <f t="shared" si="264"/>
        <v>6.2185010111685202E-2</v>
      </c>
    </row>
    <row r="2437" spans="2:16" x14ac:dyDescent="0.3">
      <c r="B2437" s="19">
        <v>41010.374999999396</v>
      </c>
      <c r="C2437" s="21">
        <f t="shared" ref="C2437:C2500" si="266">MONTH(B2437)</f>
        <v>4</v>
      </c>
      <c r="D2437" s="21" t="str">
        <f t="shared" ref="D2437:D2500" si="267">IF(AND(C2437&gt;5,C2437&lt;7),"Summer",IF(OR(C2437=1,C2437&gt;10),"Winter","Shoulder"))</f>
        <v>Shoulder</v>
      </c>
      <c r="E2437" s="21">
        <f t="shared" ref="E2437:E2500" si="268">HOUR(B2437)</f>
        <v>9</v>
      </c>
      <c r="F2437" s="23">
        <v>89.164762211412892</v>
      </c>
      <c r="G2437" s="23">
        <v>2497.6239554216204</v>
      </c>
      <c r="H2437" s="16">
        <f t="shared" si="265"/>
        <v>3.5699834643987113E-2</v>
      </c>
      <c r="I2437" s="23">
        <v>7.5417031319760897</v>
      </c>
      <c r="J2437" s="23">
        <v>70.648350884581774</v>
      </c>
      <c r="K2437" s="23">
        <v>19.736566484517304</v>
      </c>
      <c r="L2437" s="23">
        <v>19.45719206370778</v>
      </c>
      <c r="M2437" s="23">
        <f t="shared" ref="M2437:M2500" si="269">J2437-K2437-L2437</f>
        <v>31.45459233635669</v>
      </c>
      <c r="N2437" s="23">
        <v>1367.9415987408065</v>
      </c>
      <c r="O2437" s="17">
        <f t="shared" ref="O2437:O2500" si="270">(I2437+M2437)/N2437</f>
        <v>2.8507280942570185E-2</v>
      </c>
      <c r="P2437" s="18">
        <f t="shared" ref="P2437:P2500" si="271">H2437+(1-H2437)*O2437</f>
        <v>6.3189410370757856E-2</v>
      </c>
    </row>
    <row r="2438" spans="2:16" x14ac:dyDescent="0.3">
      <c r="B2438" s="19">
        <v>41010.41666666606</v>
      </c>
      <c r="C2438" s="21">
        <f t="shared" si="266"/>
        <v>4</v>
      </c>
      <c r="D2438" s="21" t="str">
        <f t="shared" si="267"/>
        <v>Shoulder</v>
      </c>
      <c r="E2438" s="21">
        <f t="shared" si="268"/>
        <v>10</v>
      </c>
      <c r="F2438" s="23">
        <v>84.473656659231381</v>
      </c>
      <c r="G2438" s="23">
        <v>2492.0951922219292</v>
      </c>
      <c r="H2438" s="16">
        <f t="shared" ref="H2438:H2501" si="272">F2438/G2438</f>
        <v>3.389664123701288E-2</v>
      </c>
      <c r="I2438" s="23">
        <v>7.5432749548147218</v>
      </c>
      <c r="J2438" s="23">
        <v>71.481135781635558</v>
      </c>
      <c r="K2438" s="23">
        <v>19.736566484517304</v>
      </c>
      <c r="L2438" s="23">
        <v>19.775461318668526</v>
      </c>
      <c r="M2438" s="23">
        <f t="shared" si="269"/>
        <v>31.969107978449728</v>
      </c>
      <c r="N2438" s="23">
        <v>1353.6157797823682</v>
      </c>
      <c r="O2438" s="17">
        <f t="shared" si="270"/>
        <v>2.9190249939031573E-2</v>
      </c>
      <c r="P2438" s="18">
        <f t="shared" si="271"/>
        <v>6.2097439746242364E-2</v>
      </c>
    </row>
    <row r="2439" spans="2:16" x14ac:dyDescent="0.3">
      <c r="B2439" s="19">
        <v>41010.458333332725</v>
      </c>
      <c r="C2439" s="21">
        <f t="shared" si="266"/>
        <v>4</v>
      </c>
      <c r="D2439" s="21" t="str">
        <f t="shared" si="267"/>
        <v>Shoulder</v>
      </c>
      <c r="E2439" s="21">
        <f t="shared" si="268"/>
        <v>11</v>
      </c>
      <c r="F2439" s="23">
        <v>83.221097306088225</v>
      </c>
      <c r="G2439" s="23">
        <v>2476.6146552627938</v>
      </c>
      <c r="H2439" s="16">
        <f t="shared" si="272"/>
        <v>3.3602763808751518E-2</v>
      </c>
      <c r="I2439" s="23">
        <v>7.6322452635100566</v>
      </c>
      <c r="J2439" s="23">
        <v>70.483848180917661</v>
      </c>
      <c r="K2439" s="23">
        <v>19.736566484517304</v>
      </c>
      <c r="L2439" s="23">
        <v>19.394323304776837</v>
      </c>
      <c r="M2439" s="23">
        <f t="shared" si="269"/>
        <v>31.35295839162352</v>
      </c>
      <c r="N2439" s="23">
        <v>1317.4754277117252</v>
      </c>
      <c r="O2439" s="17">
        <f t="shared" si="270"/>
        <v>2.9590839293940796E-2</v>
      </c>
      <c r="P2439" s="18">
        <f t="shared" si="271"/>
        <v>6.2199269118995301E-2</v>
      </c>
    </row>
    <row r="2440" spans="2:16" x14ac:dyDescent="0.3">
      <c r="B2440" s="19">
        <v>41010.499999999389</v>
      </c>
      <c r="C2440" s="21">
        <f t="shared" si="266"/>
        <v>4</v>
      </c>
      <c r="D2440" s="21" t="str">
        <f t="shared" si="267"/>
        <v>Shoulder</v>
      </c>
      <c r="E2440" s="21">
        <f t="shared" si="268"/>
        <v>12</v>
      </c>
      <c r="F2440" s="23">
        <v>80.513801436676474</v>
      </c>
      <c r="G2440" s="23">
        <v>2465.5571288634114</v>
      </c>
      <c r="H2440" s="16">
        <f t="shared" si="272"/>
        <v>3.2655419131899108E-2</v>
      </c>
      <c r="I2440" s="23">
        <v>7.6884355661198098</v>
      </c>
      <c r="J2440" s="23">
        <v>71.619692744173022</v>
      </c>
      <c r="K2440" s="23">
        <v>19.736566484517304</v>
      </c>
      <c r="L2440" s="23">
        <v>19.828414273738236</v>
      </c>
      <c r="M2440" s="23">
        <f t="shared" si="269"/>
        <v>32.054711985917479</v>
      </c>
      <c r="N2440" s="23">
        <v>1287.5749241351027</v>
      </c>
      <c r="O2440" s="17">
        <f t="shared" si="270"/>
        <v>3.0866667878557654E-2</v>
      </c>
      <c r="P2440" s="18">
        <f t="shared" si="271"/>
        <v>6.2514123033677343E-2</v>
      </c>
    </row>
    <row r="2441" spans="2:16" x14ac:dyDescent="0.3">
      <c r="B2441" s="19">
        <v>41010.541666666053</v>
      </c>
      <c r="C2441" s="21">
        <f t="shared" si="266"/>
        <v>4</v>
      </c>
      <c r="D2441" s="21" t="str">
        <f t="shared" si="267"/>
        <v>Shoulder</v>
      </c>
      <c r="E2441" s="21">
        <f t="shared" si="268"/>
        <v>13</v>
      </c>
      <c r="F2441" s="23">
        <v>86.869453287964276</v>
      </c>
      <c r="G2441" s="23">
        <v>2460.0283656637203</v>
      </c>
      <c r="H2441" s="16">
        <f t="shared" si="272"/>
        <v>3.5312378710936829E-2</v>
      </c>
      <c r="I2441" s="23">
        <v>7.7215613070104006</v>
      </c>
      <c r="J2441" s="23">
        <v>71.988794103346549</v>
      </c>
      <c r="K2441" s="23">
        <v>19.736566484517304</v>
      </c>
      <c r="L2441" s="23">
        <v>19.969475446923237</v>
      </c>
      <c r="M2441" s="23">
        <f t="shared" si="269"/>
        <v>32.282752171906012</v>
      </c>
      <c r="N2441" s="23">
        <v>1275.3087449983786</v>
      </c>
      <c r="O2441" s="17">
        <f t="shared" si="270"/>
        <v>3.1368336205494514E-2</v>
      </c>
      <c r="P2441" s="18">
        <f t="shared" si="271"/>
        <v>6.5573024348810932E-2</v>
      </c>
    </row>
    <row r="2442" spans="2:16" x14ac:dyDescent="0.3">
      <c r="B2442" s="19">
        <v>41010.583333332717</v>
      </c>
      <c r="C2442" s="21">
        <f t="shared" si="266"/>
        <v>4</v>
      </c>
      <c r="D2442" s="21" t="str">
        <f t="shared" si="267"/>
        <v>Shoulder</v>
      </c>
      <c r="E2442" s="21">
        <f t="shared" si="268"/>
        <v>14</v>
      </c>
      <c r="F2442" s="23">
        <v>92.392230738698998</v>
      </c>
      <c r="G2442" s="23">
        <v>2468.8743867832263</v>
      </c>
      <c r="H2442" s="16">
        <f t="shared" si="272"/>
        <v>3.7422815528124022E-2</v>
      </c>
      <c r="I2442" s="23">
        <v>7.7130015182885163</v>
      </c>
      <c r="J2442" s="23">
        <v>70.83163203001213</v>
      </c>
      <c r="K2442" s="23">
        <v>19.736566484517304</v>
      </c>
      <c r="L2442" s="23">
        <v>19.527237466561314</v>
      </c>
      <c r="M2442" s="23">
        <f t="shared" si="269"/>
        <v>31.567828078933513</v>
      </c>
      <c r="N2442" s="23">
        <v>1264.2885903659915</v>
      </c>
      <c r="O2442" s="17">
        <f t="shared" si="270"/>
        <v>3.1069512053296989E-2</v>
      </c>
      <c r="P2442" s="18">
        <f t="shared" si="271"/>
        <v>6.7329618963301655E-2</v>
      </c>
    </row>
    <row r="2443" spans="2:16" x14ac:dyDescent="0.3">
      <c r="B2443" s="19">
        <v>41010.624999999382</v>
      </c>
      <c r="C2443" s="21">
        <f t="shared" si="266"/>
        <v>4</v>
      </c>
      <c r="D2443" s="21" t="str">
        <f t="shared" si="267"/>
        <v>Shoulder</v>
      </c>
      <c r="E2443" s="21">
        <f t="shared" si="268"/>
        <v>15</v>
      </c>
      <c r="F2443" s="23">
        <v>89.480467427234743</v>
      </c>
      <c r="G2443" s="23">
        <v>2458.9226130237821</v>
      </c>
      <c r="H2443" s="16">
        <f t="shared" si="272"/>
        <v>3.6390111243557594E-2</v>
      </c>
      <c r="I2443" s="23">
        <v>7.7404148512393212</v>
      </c>
      <c r="J2443" s="23">
        <v>70.404101821582799</v>
      </c>
      <c r="K2443" s="23">
        <v>19.736566484517304</v>
      </c>
      <c r="L2443" s="23">
        <v>19.363846269877271</v>
      </c>
      <c r="M2443" s="23">
        <f t="shared" si="269"/>
        <v>31.303689067188223</v>
      </c>
      <c r="N2443" s="23">
        <v>1263.0311907985292</v>
      </c>
      <c r="O2443" s="17">
        <f t="shared" si="270"/>
        <v>3.0913016402819474E-2</v>
      </c>
      <c r="P2443" s="18">
        <f t="shared" si="271"/>
        <v>6.617819954060454E-2</v>
      </c>
    </row>
    <row r="2444" spans="2:16" x14ac:dyDescent="0.3">
      <c r="B2444" s="19">
        <v>41010.666666666046</v>
      </c>
      <c r="C2444" s="21">
        <f t="shared" si="266"/>
        <v>4</v>
      </c>
      <c r="D2444" s="21" t="str">
        <f t="shared" si="267"/>
        <v>Shoulder</v>
      </c>
      <c r="E2444" s="21">
        <f t="shared" si="268"/>
        <v>16</v>
      </c>
      <c r="F2444" s="23">
        <v>90.131521517931091</v>
      </c>
      <c r="G2444" s="23">
        <v>2451.1823445442142</v>
      </c>
      <c r="H2444" s="16">
        <f t="shared" si="272"/>
        <v>3.6770631005295783E-2</v>
      </c>
      <c r="I2444" s="23">
        <v>7.8088972623738835</v>
      </c>
      <c r="J2444" s="23">
        <v>71.492510160418902</v>
      </c>
      <c r="K2444" s="23">
        <v>19.736566484517304</v>
      </c>
      <c r="L2444" s="23">
        <v>19.779808317604054</v>
      </c>
      <c r="M2444" s="23">
        <f t="shared" si="269"/>
        <v>31.976135358297544</v>
      </c>
      <c r="N2444" s="23">
        <v>1284.3382995948057</v>
      </c>
      <c r="O2444" s="17">
        <f t="shared" si="270"/>
        <v>3.0977066270797313E-2</v>
      </c>
      <c r="P2444" s="18">
        <f t="shared" si="271"/>
        <v>6.6608651002623018E-2</v>
      </c>
    </row>
    <row r="2445" spans="2:16" x14ac:dyDescent="0.3">
      <c r="B2445" s="19">
        <v>41010.70833333271</v>
      </c>
      <c r="C2445" s="21">
        <f t="shared" si="266"/>
        <v>4</v>
      </c>
      <c r="D2445" s="21" t="str">
        <f t="shared" si="267"/>
        <v>Shoulder</v>
      </c>
      <c r="E2445" s="21">
        <f t="shared" si="268"/>
        <v>17</v>
      </c>
      <c r="F2445" s="23">
        <v>92.161829835413727</v>
      </c>
      <c r="G2445" s="23">
        <v>2474.4031499829175</v>
      </c>
      <c r="H2445" s="16">
        <f t="shared" si="272"/>
        <v>3.724608491387104E-2</v>
      </c>
      <c r="I2445" s="23">
        <v>7.7693895901371288</v>
      </c>
      <c r="J2445" s="23">
        <v>72.986955212035312</v>
      </c>
      <c r="K2445" s="23">
        <v>19.736566484517304</v>
      </c>
      <c r="L2445" s="23">
        <v>20.350947293395315</v>
      </c>
      <c r="M2445" s="23">
        <f t="shared" si="269"/>
        <v>32.899441434122693</v>
      </c>
      <c r="N2445" s="23">
        <v>1303.5845916368871</v>
      </c>
      <c r="O2445" s="17">
        <f t="shared" si="270"/>
        <v>3.1197692336323739E-2</v>
      </c>
      <c r="P2445" s="18">
        <f t="shared" si="271"/>
        <v>6.728178535231924E-2</v>
      </c>
    </row>
    <row r="2446" spans="2:16" x14ac:dyDescent="0.3">
      <c r="B2446" s="19">
        <v>41010.749999999374</v>
      </c>
      <c r="C2446" s="21">
        <f t="shared" si="266"/>
        <v>4</v>
      </c>
      <c r="D2446" s="21" t="str">
        <f t="shared" si="267"/>
        <v>Shoulder</v>
      </c>
      <c r="E2446" s="21">
        <f t="shared" si="268"/>
        <v>18</v>
      </c>
      <c r="F2446" s="23">
        <v>92.35685102217586</v>
      </c>
      <c r="G2446" s="23">
        <v>2484.3549237423617</v>
      </c>
      <c r="H2446" s="16">
        <f t="shared" si="272"/>
        <v>3.7175385102806532E-2</v>
      </c>
      <c r="I2446" s="23">
        <v>7.6214173982786644</v>
      </c>
      <c r="J2446" s="23">
        <v>72.806912692972787</v>
      </c>
      <c r="K2446" s="23">
        <v>19.736566484517304</v>
      </c>
      <c r="L2446" s="23">
        <v>20.282139611356399</v>
      </c>
      <c r="M2446" s="23">
        <f t="shared" si="269"/>
        <v>32.788206597099084</v>
      </c>
      <c r="N2446" s="23">
        <v>1313.8752752162195</v>
      </c>
      <c r="O2446" s="17">
        <f t="shared" si="270"/>
        <v>3.0756057867614327E-2</v>
      </c>
      <c r="P2446" s="18">
        <f t="shared" si="271"/>
        <v>6.67880746749481E-2</v>
      </c>
    </row>
    <row r="2447" spans="2:16" x14ac:dyDescent="0.3">
      <c r="B2447" s="19">
        <v>41010.791666666039</v>
      </c>
      <c r="C2447" s="21">
        <f t="shared" si="266"/>
        <v>4</v>
      </c>
      <c r="D2447" s="21" t="str">
        <f t="shared" si="267"/>
        <v>Shoulder</v>
      </c>
      <c r="E2447" s="21">
        <f t="shared" si="268"/>
        <v>19</v>
      </c>
      <c r="F2447" s="23">
        <v>93.887038731655821</v>
      </c>
      <c r="G2447" s="23">
        <v>2475.5089026228557</v>
      </c>
      <c r="H2447" s="16">
        <f t="shared" si="272"/>
        <v>3.7926358750792796E-2</v>
      </c>
      <c r="I2447" s="23">
        <v>7.505963283471937</v>
      </c>
      <c r="J2447" s="23">
        <v>73.067817906306857</v>
      </c>
      <c r="K2447" s="23">
        <v>19.736566484517304</v>
      </c>
      <c r="L2447" s="23">
        <v>20.381850963179634</v>
      </c>
      <c r="M2447" s="23">
        <f t="shared" si="269"/>
        <v>32.949400458609915</v>
      </c>
      <c r="N2447" s="23">
        <v>1329.2943192781452</v>
      </c>
      <c r="O2447" s="17">
        <f t="shared" si="270"/>
        <v>3.0433714456893621E-2</v>
      </c>
      <c r="P2447" s="18">
        <f t="shared" si="271"/>
        <v>6.7205833235075077E-2</v>
      </c>
    </row>
    <row r="2448" spans="2:16" x14ac:dyDescent="0.3">
      <c r="B2448" s="19">
        <v>41010.833333332703</v>
      </c>
      <c r="C2448" s="21">
        <f t="shared" si="266"/>
        <v>4</v>
      </c>
      <c r="D2448" s="21" t="str">
        <f t="shared" si="267"/>
        <v>Shoulder</v>
      </c>
      <c r="E2448" s="21">
        <f t="shared" si="268"/>
        <v>20</v>
      </c>
      <c r="F2448" s="23">
        <v>101.50600755271603</v>
      </c>
      <c r="G2448" s="23">
        <v>2476.6146552627938</v>
      </c>
      <c r="H2448" s="16">
        <f t="shared" si="272"/>
        <v>4.0985789750139882E-2</v>
      </c>
      <c r="I2448" s="23">
        <v>7.5630604778858874</v>
      </c>
      <c r="J2448" s="23">
        <v>72.039508274254544</v>
      </c>
      <c r="K2448" s="23">
        <v>19.736566484517304</v>
      </c>
      <c r="L2448" s="23">
        <v>19.988857116124905</v>
      </c>
      <c r="M2448" s="23">
        <f t="shared" si="269"/>
        <v>32.314084673612335</v>
      </c>
      <c r="N2448" s="23">
        <v>1382.5443000226664</v>
      </c>
      <c r="O2448" s="17">
        <f t="shared" si="270"/>
        <v>2.8843303719703197E-2</v>
      </c>
      <c r="P2448" s="18">
        <f t="shared" si="271"/>
        <v>6.8646927887887899E-2</v>
      </c>
    </row>
    <row r="2449" spans="2:16" x14ac:dyDescent="0.3">
      <c r="B2449" s="19">
        <v>41010.874999999367</v>
      </c>
      <c r="C2449" s="21">
        <f t="shared" si="266"/>
        <v>4</v>
      </c>
      <c r="D2449" s="21" t="str">
        <f t="shared" si="267"/>
        <v>Shoulder</v>
      </c>
      <c r="E2449" s="21">
        <f t="shared" si="268"/>
        <v>21</v>
      </c>
      <c r="F2449" s="23">
        <v>89.520739068367277</v>
      </c>
      <c r="G2449" s="23">
        <v>2520.8447608603237</v>
      </c>
      <c r="H2449" s="16">
        <f t="shared" si="272"/>
        <v>3.5512198314748777E-2</v>
      </c>
      <c r="I2449" s="23">
        <v>7.5591391918289457</v>
      </c>
      <c r="J2449" s="23">
        <v>71.690855193596249</v>
      </c>
      <c r="K2449" s="23">
        <v>19.736566484517304</v>
      </c>
      <c r="L2449" s="23">
        <v>19.85561075609429</v>
      </c>
      <c r="M2449" s="23">
        <f t="shared" si="269"/>
        <v>32.098677952984659</v>
      </c>
      <c r="N2449" s="23">
        <v>1383.8942680869116</v>
      </c>
      <c r="O2449" s="17">
        <f t="shared" si="270"/>
        <v>2.8656681409365451E-2</v>
      </c>
      <c r="P2449" s="18">
        <f t="shared" si="271"/>
        <v>6.3151217970862261E-2</v>
      </c>
    </row>
    <row r="2450" spans="2:16" x14ac:dyDescent="0.3">
      <c r="B2450" s="19">
        <v>41010.916666666031</v>
      </c>
      <c r="C2450" s="21">
        <f t="shared" si="266"/>
        <v>4</v>
      </c>
      <c r="D2450" s="21" t="str">
        <f t="shared" si="267"/>
        <v>Shoulder</v>
      </c>
      <c r="E2450" s="21">
        <f t="shared" si="268"/>
        <v>22</v>
      </c>
      <c r="F2450" s="23">
        <v>81.77737688848795</v>
      </c>
      <c r="G2450" s="23">
        <v>2497.6239554216204</v>
      </c>
      <c r="H2450" s="16">
        <f t="shared" si="272"/>
        <v>3.274206940199019E-2</v>
      </c>
      <c r="I2450" s="23">
        <v>7.1042712899540712</v>
      </c>
      <c r="J2450" s="23">
        <v>71.986061831457278</v>
      </c>
      <c r="K2450" s="23">
        <v>19.736566484517304</v>
      </c>
      <c r="L2450" s="23">
        <v>19.968431241941104</v>
      </c>
      <c r="M2450" s="23">
        <f t="shared" si="269"/>
        <v>32.281064104998869</v>
      </c>
      <c r="N2450" s="23">
        <v>1263.6318460854031</v>
      </c>
      <c r="O2450" s="17">
        <f t="shared" si="270"/>
        <v>3.1168362460129911E-2</v>
      </c>
      <c r="P2450" s="18">
        <f t="shared" si="271"/>
        <v>6.2889915175304137E-2</v>
      </c>
    </row>
    <row r="2451" spans="2:16" x14ac:dyDescent="0.3">
      <c r="B2451" s="19">
        <v>41010.958333332695</v>
      </c>
      <c r="C2451" s="21">
        <f t="shared" si="266"/>
        <v>4</v>
      </c>
      <c r="D2451" s="21" t="str">
        <f t="shared" si="267"/>
        <v>Shoulder</v>
      </c>
      <c r="E2451" s="21">
        <f t="shared" si="268"/>
        <v>23</v>
      </c>
      <c r="F2451" s="23">
        <v>72.792929594066621</v>
      </c>
      <c r="G2451" s="23">
        <v>2359.4048754293403</v>
      </c>
      <c r="H2451" s="16">
        <f t="shared" si="272"/>
        <v>3.0852241746266846E-2</v>
      </c>
      <c r="I2451" s="23">
        <v>6.6820129252554894</v>
      </c>
      <c r="J2451" s="23">
        <v>66.169389261981394</v>
      </c>
      <c r="K2451" s="23">
        <v>19.736566484517304</v>
      </c>
      <c r="L2451" s="23">
        <v>17.74544658937706</v>
      </c>
      <c r="M2451" s="23">
        <f t="shared" si="269"/>
        <v>28.687376188087029</v>
      </c>
      <c r="N2451" s="23">
        <v>1131.4364843054598</v>
      </c>
      <c r="O2451" s="17">
        <f t="shared" si="270"/>
        <v>3.1260605083858743E-2</v>
      </c>
      <c r="P2451" s="18">
        <f t="shared" si="271"/>
        <v>6.11483870849438E-2</v>
      </c>
    </row>
    <row r="2452" spans="2:16" x14ac:dyDescent="0.3">
      <c r="B2452" s="19">
        <v>41010.99999999936</v>
      </c>
      <c r="C2452" s="21">
        <f t="shared" si="266"/>
        <v>4</v>
      </c>
      <c r="D2452" s="21" t="str">
        <f t="shared" si="267"/>
        <v>Shoulder</v>
      </c>
      <c r="E2452" s="21">
        <f t="shared" si="268"/>
        <v>0</v>
      </c>
      <c r="F2452" s="23">
        <v>73.237510870911677</v>
      </c>
      <c r="G2452" s="23">
        <v>2201.2822479181714</v>
      </c>
      <c r="H2452" s="16">
        <f t="shared" si="272"/>
        <v>3.3270386357848895E-2</v>
      </c>
      <c r="I2452" s="23">
        <v>6.5432018497884101</v>
      </c>
      <c r="J2452" s="23">
        <v>67.876991251442064</v>
      </c>
      <c r="K2452" s="23">
        <v>19.736566484517304</v>
      </c>
      <c r="L2452" s="23">
        <v>18.398048737756355</v>
      </c>
      <c r="M2452" s="23">
        <f t="shared" si="269"/>
        <v>29.742376029168405</v>
      </c>
      <c r="N2452" s="23">
        <v>1041.5144389162076</v>
      </c>
      <c r="O2452" s="17">
        <f t="shared" si="270"/>
        <v>3.4839246123861065E-2</v>
      </c>
      <c r="P2452" s="18">
        <f t="shared" si="271"/>
        <v>6.6950517302752921E-2</v>
      </c>
    </row>
    <row r="2453" spans="2:16" x14ac:dyDescent="0.3">
      <c r="B2453" s="19">
        <v>41011.041666666024</v>
      </c>
      <c r="C2453" s="21">
        <f t="shared" si="266"/>
        <v>4</v>
      </c>
      <c r="D2453" s="21" t="str">
        <f t="shared" si="267"/>
        <v>Shoulder</v>
      </c>
      <c r="E2453" s="21">
        <f t="shared" si="268"/>
        <v>1</v>
      </c>
      <c r="F2453" s="23">
        <v>76.885058264742725</v>
      </c>
      <c r="G2453" s="23">
        <v>2139.3601000816298</v>
      </c>
      <c r="H2453" s="16">
        <f t="shared" si="272"/>
        <v>3.5938343555070085E-2</v>
      </c>
      <c r="I2453" s="23">
        <v>6.5005060245036201</v>
      </c>
      <c r="J2453" s="23">
        <v>67.94582846020009</v>
      </c>
      <c r="K2453" s="23">
        <v>19.736566484517304</v>
      </c>
      <c r="L2453" s="23">
        <v>18.424356572135324</v>
      </c>
      <c r="M2453" s="23">
        <f t="shared" si="269"/>
        <v>29.784905403547462</v>
      </c>
      <c r="N2453" s="23">
        <v>997.39758236193109</v>
      </c>
      <c r="O2453" s="17">
        <f t="shared" si="270"/>
        <v>3.6380087609721112E-2</v>
      </c>
      <c r="P2453" s="18">
        <f t="shared" si="271"/>
        <v>7.1010991077709501E-2</v>
      </c>
    </row>
    <row r="2454" spans="2:16" x14ac:dyDescent="0.3">
      <c r="B2454" s="19">
        <v>41011.083333332688</v>
      </c>
      <c r="C2454" s="21">
        <f t="shared" si="266"/>
        <v>4</v>
      </c>
      <c r="D2454" s="21" t="str">
        <f t="shared" si="267"/>
        <v>Shoulder</v>
      </c>
      <c r="E2454" s="21">
        <f t="shared" si="268"/>
        <v>2</v>
      </c>
      <c r="F2454" s="23">
        <v>80.051150081159534</v>
      </c>
      <c r="G2454" s="23">
        <v>2105.0817682435445</v>
      </c>
      <c r="H2454" s="16">
        <f t="shared" si="272"/>
        <v>3.8027572747425041E-2</v>
      </c>
      <c r="I2454" s="23">
        <v>6.49442664349242</v>
      </c>
      <c r="J2454" s="23">
        <v>67.198119639541389</v>
      </c>
      <c r="K2454" s="23">
        <v>19.736566484517304</v>
      </c>
      <c r="L2454" s="23">
        <v>18.138601234688021</v>
      </c>
      <c r="M2454" s="23">
        <f t="shared" si="269"/>
        <v>29.322951920336063</v>
      </c>
      <c r="N2454" s="23">
        <v>982.95125981930437</v>
      </c>
      <c r="O2454" s="17">
        <f t="shared" si="270"/>
        <v>3.6438610974884739E-2</v>
      </c>
      <c r="P2454" s="18">
        <f t="shared" si="271"/>
        <v>7.3080511792647226E-2</v>
      </c>
    </row>
    <row r="2455" spans="2:16" x14ac:dyDescent="0.3">
      <c r="B2455" s="19">
        <v>41011.124999999352</v>
      </c>
      <c r="C2455" s="21">
        <f t="shared" si="266"/>
        <v>4</v>
      </c>
      <c r="D2455" s="21" t="str">
        <f t="shared" si="267"/>
        <v>Shoulder</v>
      </c>
      <c r="E2455" s="21">
        <f t="shared" si="268"/>
        <v>3</v>
      </c>
      <c r="F2455" s="23">
        <v>77.714284940518709</v>
      </c>
      <c r="G2455" s="23">
        <v>2090.7069839243472</v>
      </c>
      <c r="H2455" s="16">
        <f t="shared" si="272"/>
        <v>3.7171294465494942E-2</v>
      </c>
      <c r="I2455" s="23">
        <v>6.5944414501911677</v>
      </c>
      <c r="J2455" s="23">
        <v>68.6483639789937</v>
      </c>
      <c r="K2455" s="23">
        <v>19.736566484517304</v>
      </c>
      <c r="L2455" s="23">
        <v>18.692847819924442</v>
      </c>
      <c r="M2455" s="23">
        <f t="shared" si="269"/>
        <v>30.218949674551954</v>
      </c>
      <c r="N2455" s="23">
        <v>974.82574012366706</v>
      </c>
      <c r="O2455" s="17">
        <f t="shared" si="270"/>
        <v>3.7764073730832085E-2</v>
      </c>
      <c r="P2455" s="18">
        <f t="shared" si="271"/>
        <v>7.3531628691461598E-2</v>
      </c>
    </row>
    <row r="2456" spans="2:16" x14ac:dyDescent="0.3">
      <c r="B2456" s="19">
        <v>41011.166666666017</v>
      </c>
      <c r="C2456" s="21">
        <f t="shared" si="266"/>
        <v>4</v>
      </c>
      <c r="D2456" s="21" t="str">
        <f t="shared" si="267"/>
        <v>Shoulder</v>
      </c>
      <c r="E2456" s="21">
        <f t="shared" si="268"/>
        <v>4</v>
      </c>
      <c r="F2456" s="23">
        <v>77.665870109820176</v>
      </c>
      <c r="G2456" s="23">
        <v>2098.4472524039152</v>
      </c>
      <c r="H2456" s="16">
        <f t="shared" si="272"/>
        <v>3.7011113822779482E-2</v>
      </c>
      <c r="I2456" s="23">
        <v>6.7154134851365805</v>
      </c>
      <c r="J2456" s="23">
        <v>68.541183209413347</v>
      </c>
      <c r="K2456" s="23">
        <v>19.736566484517304</v>
      </c>
      <c r="L2456" s="23">
        <v>18.651886049602783</v>
      </c>
      <c r="M2456" s="23">
        <f t="shared" si="269"/>
        <v>30.15273067529326</v>
      </c>
      <c r="N2456" s="23">
        <v>995.99211443628849</v>
      </c>
      <c r="O2456" s="17">
        <f t="shared" si="270"/>
        <v>3.7016502064673946E-2</v>
      </c>
      <c r="P2456" s="18">
        <f t="shared" si="271"/>
        <v>7.2657593916216623E-2</v>
      </c>
    </row>
    <row r="2457" spans="2:16" x14ac:dyDescent="0.3">
      <c r="B2457" s="19">
        <v>41011.208333332681</v>
      </c>
      <c r="C2457" s="21">
        <f t="shared" si="266"/>
        <v>4</v>
      </c>
      <c r="D2457" s="21" t="str">
        <f t="shared" si="267"/>
        <v>Shoulder</v>
      </c>
      <c r="E2457" s="21">
        <f t="shared" si="268"/>
        <v>5</v>
      </c>
      <c r="F2457" s="23">
        <v>76.491467993072675</v>
      </c>
      <c r="G2457" s="23">
        <v>2121.6680578426181</v>
      </c>
      <c r="H2457" s="16">
        <f t="shared" si="272"/>
        <v>3.605251429898592E-2</v>
      </c>
      <c r="I2457" s="23">
        <v>7.0466648516598109</v>
      </c>
      <c r="J2457" s="23">
        <v>65.624905736241871</v>
      </c>
      <c r="K2457" s="23">
        <v>19.736566484517304</v>
      </c>
      <c r="L2457" s="23">
        <v>17.537358802616527</v>
      </c>
      <c r="M2457" s="23">
        <f t="shared" si="269"/>
        <v>28.350980449108039</v>
      </c>
      <c r="N2457" s="23">
        <v>1082.7671098023625</v>
      </c>
      <c r="O2457" s="17">
        <f t="shared" si="270"/>
        <v>3.2691836481096088E-2</v>
      </c>
      <c r="P2457" s="18">
        <f t="shared" si="271"/>
        <v>6.7565727877887172E-2</v>
      </c>
    </row>
    <row r="2458" spans="2:16" x14ac:dyDescent="0.3">
      <c r="B2458" s="19">
        <v>41011.249999999345</v>
      </c>
      <c r="C2458" s="21">
        <f t="shared" si="266"/>
        <v>4</v>
      </c>
      <c r="D2458" s="21" t="str">
        <f t="shared" si="267"/>
        <v>Shoulder</v>
      </c>
      <c r="E2458" s="21">
        <f t="shared" si="268"/>
        <v>6</v>
      </c>
      <c r="F2458" s="23">
        <v>77.905244620544224</v>
      </c>
      <c r="G2458" s="23">
        <v>2227.8203112766892</v>
      </c>
      <c r="H2458" s="16">
        <f t="shared" si="272"/>
        <v>3.4969267595867881E-2</v>
      </c>
      <c r="I2458" s="23">
        <v>7.7290414714696558</v>
      </c>
      <c r="J2458" s="23">
        <v>67.7500919981142</v>
      </c>
      <c r="K2458" s="23">
        <v>19.736566484517304</v>
      </c>
      <c r="L2458" s="23">
        <v>18.349551063321321</v>
      </c>
      <c r="M2458" s="23">
        <f t="shared" si="269"/>
        <v>29.663974450275575</v>
      </c>
      <c r="N2458" s="23">
        <v>1279.3403069876097</v>
      </c>
      <c r="O2458" s="17">
        <f t="shared" si="270"/>
        <v>2.9228357550769624E-2</v>
      </c>
      <c r="P2458" s="18">
        <f t="shared" si="271"/>
        <v>6.3175530890056938E-2</v>
      </c>
    </row>
    <row r="2459" spans="2:16" x14ac:dyDescent="0.3">
      <c r="B2459" s="19">
        <v>41011.291666666009</v>
      </c>
      <c r="C2459" s="21">
        <f t="shared" si="266"/>
        <v>4</v>
      </c>
      <c r="D2459" s="21" t="str">
        <f t="shared" si="267"/>
        <v>Shoulder</v>
      </c>
      <c r="E2459" s="21">
        <f t="shared" si="268"/>
        <v>7</v>
      </c>
      <c r="F2459" s="23">
        <v>78.280000895875105</v>
      </c>
      <c r="G2459" s="23">
        <v>2453.3938498240909</v>
      </c>
      <c r="H2459" s="16">
        <f t="shared" si="272"/>
        <v>3.1906822013712886E-2</v>
      </c>
      <c r="I2459" s="23">
        <v>8.1639601971913169</v>
      </c>
      <c r="J2459" s="23">
        <v>73.62885324128149</v>
      </c>
      <c r="K2459" s="23">
        <v>19.736566484517304</v>
      </c>
      <c r="L2459" s="23">
        <v>20.596264431412237</v>
      </c>
      <c r="M2459" s="23">
        <f t="shared" si="269"/>
        <v>33.296022325351949</v>
      </c>
      <c r="N2459" s="23">
        <v>1396.2102544457209</v>
      </c>
      <c r="O2459" s="17">
        <f t="shared" si="270"/>
        <v>2.9694655508029046E-2</v>
      </c>
      <c r="P2459" s="18">
        <f t="shared" si="271"/>
        <v>6.0654015433688729E-2</v>
      </c>
    </row>
    <row r="2460" spans="2:16" x14ac:dyDescent="0.3">
      <c r="B2460" s="19">
        <v>41011.333333332674</v>
      </c>
      <c r="C2460" s="21">
        <f t="shared" si="266"/>
        <v>4</v>
      </c>
      <c r="D2460" s="21" t="str">
        <f t="shared" si="267"/>
        <v>Shoulder</v>
      </c>
      <c r="E2460" s="21">
        <f t="shared" si="268"/>
        <v>8</v>
      </c>
      <c r="F2460" s="23">
        <v>73.577394056338164</v>
      </c>
      <c r="G2460" s="23">
        <v>2578.3438981371123</v>
      </c>
      <c r="H2460" s="16">
        <f t="shared" si="272"/>
        <v>2.8536687487459998E-2</v>
      </c>
      <c r="I2460" s="23">
        <v>8.0260067882084805</v>
      </c>
      <c r="J2460" s="23">
        <v>74.576897083597899</v>
      </c>
      <c r="K2460" s="23">
        <v>19.736566484517304</v>
      </c>
      <c r="L2460" s="23">
        <v>20.958582730449155</v>
      </c>
      <c r="M2460" s="23">
        <f t="shared" si="269"/>
        <v>33.881747868631436</v>
      </c>
      <c r="N2460" s="23">
        <v>1401.9843297915722</v>
      </c>
      <c r="O2460" s="17">
        <f t="shared" si="270"/>
        <v>2.9891742558256825E-2</v>
      </c>
      <c r="P2460" s="18">
        <f t="shared" si="271"/>
        <v>5.7575418729876239E-2</v>
      </c>
    </row>
    <row r="2461" spans="2:16" x14ac:dyDescent="0.3">
      <c r="B2461" s="19">
        <v>41011.374999999338</v>
      </c>
      <c r="C2461" s="21">
        <f t="shared" si="266"/>
        <v>4</v>
      </c>
      <c r="D2461" s="21" t="str">
        <f t="shared" si="267"/>
        <v>Shoulder</v>
      </c>
      <c r="E2461" s="21">
        <f t="shared" si="268"/>
        <v>9</v>
      </c>
      <c r="F2461" s="23">
        <v>74.829189756696167</v>
      </c>
      <c r="G2461" s="23">
        <v>2559.546103258162</v>
      </c>
      <c r="H2461" s="16">
        <f t="shared" si="272"/>
        <v>2.9235335773574348E-2</v>
      </c>
      <c r="I2461" s="23">
        <v>8.0291649989508223</v>
      </c>
      <c r="J2461" s="23">
        <v>77.398017561498676</v>
      </c>
      <c r="K2461" s="23">
        <v>19.736566484517304</v>
      </c>
      <c r="L2461" s="23">
        <v>22.036743388540433</v>
      </c>
      <c r="M2461" s="23">
        <f t="shared" si="269"/>
        <v>35.624707688440935</v>
      </c>
      <c r="N2461" s="23">
        <v>1363.3223470809141</v>
      </c>
      <c r="O2461" s="17">
        <f t="shared" si="270"/>
        <v>3.2020213547340075E-2</v>
      </c>
      <c r="P2461" s="18">
        <f t="shared" si="271"/>
        <v>6.0319427626316383E-2</v>
      </c>
    </row>
    <row r="2462" spans="2:16" x14ac:dyDescent="0.3">
      <c r="B2462" s="19">
        <v>41011.416666666002</v>
      </c>
      <c r="C2462" s="21">
        <f t="shared" si="266"/>
        <v>4</v>
      </c>
      <c r="D2462" s="21" t="str">
        <f t="shared" si="267"/>
        <v>Shoulder</v>
      </c>
      <c r="E2462" s="21">
        <f t="shared" si="268"/>
        <v>10</v>
      </c>
      <c r="F2462" s="23">
        <v>81.162913217236991</v>
      </c>
      <c r="G2462" s="23">
        <v>2546.2770715789034</v>
      </c>
      <c r="H2462" s="16">
        <f t="shared" si="272"/>
        <v>3.1875130213896652E-2</v>
      </c>
      <c r="I2462" s="23">
        <v>8.0192111969221216</v>
      </c>
      <c r="J2462" s="23">
        <v>76.779339097633724</v>
      </c>
      <c r="K2462" s="23">
        <v>19.736566484517304</v>
      </c>
      <c r="L2462" s="23">
        <v>21.800300179194092</v>
      </c>
      <c r="M2462" s="23">
        <f t="shared" si="269"/>
        <v>35.24247243392233</v>
      </c>
      <c r="N2462" s="23">
        <v>1341.0970226155641</v>
      </c>
      <c r="O2462" s="17">
        <f t="shared" si="270"/>
        <v>3.2258429406151735E-2</v>
      </c>
      <c r="P2462" s="18">
        <f t="shared" si="271"/>
        <v>6.3105317982231512E-2</v>
      </c>
    </row>
    <row r="2463" spans="2:16" x14ac:dyDescent="0.3">
      <c r="B2463" s="19">
        <v>41011.458333332666</v>
      </c>
      <c r="C2463" s="21">
        <f t="shared" si="266"/>
        <v>4</v>
      </c>
      <c r="D2463" s="21" t="str">
        <f t="shared" si="267"/>
        <v>Shoulder</v>
      </c>
      <c r="E2463" s="21">
        <f t="shared" si="268"/>
        <v>11</v>
      </c>
      <c r="F2463" s="23">
        <v>80.635862811930181</v>
      </c>
      <c r="G2463" s="23">
        <v>2535.219545179521</v>
      </c>
      <c r="H2463" s="16">
        <f t="shared" si="272"/>
        <v>3.1806264260328697E-2</v>
      </c>
      <c r="I2463" s="23">
        <v>7.9035044710793922</v>
      </c>
      <c r="J2463" s="23">
        <v>76.259900647462771</v>
      </c>
      <c r="K2463" s="23">
        <v>19.736566484517304</v>
      </c>
      <c r="L2463" s="23">
        <v>21.601783984773725</v>
      </c>
      <c r="M2463" s="23">
        <f t="shared" si="269"/>
        <v>34.921550178171742</v>
      </c>
      <c r="N2463" s="23">
        <v>1329.7036063053895</v>
      </c>
      <c r="O2463" s="17">
        <f t="shared" si="270"/>
        <v>3.2206466498381159E-2</v>
      </c>
      <c r="P2463" s="18">
        <f t="shared" si="271"/>
        <v>6.2988363374370915E-2</v>
      </c>
    </row>
    <row r="2464" spans="2:16" x14ac:dyDescent="0.3">
      <c r="B2464" s="19">
        <v>41011.499999999331</v>
      </c>
      <c r="C2464" s="21">
        <f t="shared" si="266"/>
        <v>4</v>
      </c>
      <c r="D2464" s="21" t="str">
        <f t="shared" si="267"/>
        <v>Shoulder</v>
      </c>
      <c r="E2464" s="21">
        <f t="shared" si="268"/>
        <v>12</v>
      </c>
      <c r="F2464" s="23">
        <v>77.376086321557551</v>
      </c>
      <c r="G2464" s="23">
        <v>2507.5757291810646</v>
      </c>
      <c r="H2464" s="16">
        <f t="shared" si="272"/>
        <v>3.0856929033536061E-2</v>
      </c>
      <c r="I2464" s="23">
        <v>7.7456079988548741</v>
      </c>
      <c r="J2464" s="23">
        <v>74.909181082337312</v>
      </c>
      <c r="K2464" s="23">
        <v>19.736566484517304</v>
      </c>
      <c r="L2464" s="23">
        <v>21.085573242751085</v>
      </c>
      <c r="M2464" s="23">
        <f t="shared" si="269"/>
        <v>34.087041355068919</v>
      </c>
      <c r="N2464" s="23">
        <v>1314.2360586459772</v>
      </c>
      <c r="O2464" s="17">
        <f t="shared" si="270"/>
        <v>3.1830392324665682E-2</v>
      </c>
      <c r="P2464" s="18">
        <f t="shared" si="271"/>
        <v>6.1705133201129921E-2</v>
      </c>
    </row>
    <row r="2465" spans="2:16" x14ac:dyDescent="0.3">
      <c r="B2465" s="19">
        <v>41011.541666665995</v>
      </c>
      <c r="C2465" s="21">
        <f t="shared" si="266"/>
        <v>4</v>
      </c>
      <c r="D2465" s="21" t="str">
        <f t="shared" si="267"/>
        <v>Shoulder</v>
      </c>
      <c r="E2465" s="21">
        <f t="shared" si="268"/>
        <v>13</v>
      </c>
      <c r="F2465" s="23">
        <v>78.280568981086191</v>
      </c>
      <c r="G2465" s="23">
        <v>2485.4606763822999</v>
      </c>
      <c r="H2465" s="16">
        <f t="shared" si="272"/>
        <v>3.1495396296121282E-2</v>
      </c>
      <c r="I2465" s="23">
        <v>7.663410543596604</v>
      </c>
      <c r="J2465" s="23">
        <v>74.669022215321206</v>
      </c>
      <c r="K2465" s="23">
        <v>19.736566484517304</v>
      </c>
      <c r="L2465" s="23">
        <v>20.993790618032694</v>
      </c>
      <c r="M2465" s="23">
        <f t="shared" si="269"/>
        <v>33.938665112771204</v>
      </c>
      <c r="N2465" s="23">
        <v>1308.3889396819495</v>
      </c>
      <c r="O2465" s="17">
        <f t="shared" si="270"/>
        <v>3.1796413432293821E-2</v>
      </c>
      <c r="P2465" s="18">
        <f t="shared" si="271"/>
        <v>6.2290369086569694E-2</v>
      </c>
    </row>
    <row r="2466" spans="2:16" x14ac:dyDescent="0.3">
      <c r="B2466" s="19">
        <v>41011.583333332659</v>
      </c>
      <c r="C2466" s="21">
        <f t="shared" si="266"/>
        <v>4</v>
      </c>
      <c r="D2466" s="21" t="str">
        <f t="shared" si="267"/>
        <v>Shoulder</v>
      </c>
      <c r="E2466" s="21">
        <f t="shared" si="268"/>
        <v>14</v>
      </c>
      <c r="F2466" s="23">
        <v>84.088360569794361</v>
      </c>
      <c r="G2466" s="23">
        <v>2471.0858920631026</v>
      </c>
      <c r="H2466" s="16">
        <f t="shared" si="272"/>
        <v>3.4028910463969837E-2</v>
      </c>
      <c r="I2466" s="23">
        <v>7.5082946630296199</v>
      </c>
      <c r="J2466" s="23">
        <v>72.653550222359698</v>
      </c>
      <c r="K2466" s="23">
        <v>19.736566484517304</v>
      </c>
      <c r="L2466" s="23">
        <v>20.223528366803755</v>
      </c>
      <c r="M2466" s="23">
        <f t="shared" si="269"/>
        <v>32.693455371038638</v>
      </c>
      <c r="N2466" s="23">
        <v>1308.6333423717833</v>
      </c>
      <c r="O2466" s="17">
        <f t="shared" si="270"/>
        <v>3.0720407873152691E-2</v>
      </c>
      <c r="P2466" s="18">
        <f t="shared" si="271"/>
        <v>6.370393632819038E-2</v>
      </c>
    </row>
    <row r="2467" spans="2:16" x14ac:dyDescent="0.3">
      <c r="B2467" s="19">
        <v>41011.624999999323</v>
      </c>
      <c r="C2467" s="21">
        <f t="shared" si="266"/>
        <v>4</v>
      </c>
      <c r="D2467" s="21" t="str">
        <f t="shared" si="267"/>
        <v>Shoulder</v>
      </c>
      <c r="E2467" s="21">
        <f t="shared" si="268"/>
        <v>15</v>
      </c>
      <c r="F2467" s="23">
        <v>76.707583205102949</v>
      </c>
      <c r="G2467" s="23">
        <v>2458.9226130237821</v>
      </c>
      <c r="H2467" s="16">
        <f t="shared" si="272"/>
        <v>3.1195606888487732E-2</v>
      </c>
      <c r="I2467" s="23">
        <v>7.4143460291982635</v>
      </c>
      <c r="J2467" s="23">
        <v>73.315422926181327</v>
      </c>
      <c r="K2467" s="23">
        <v>19.736566484517304</v>
      </c>
      <c r="L2467" s="23">
        <v>20.476479318567424</v>
      </c>
      <c r="M2467" s="23">
        <f t="shared" si="269"/>
        <v>33.102377123096602</v>
      </c>
      <c r="N2467" s="23">
        <v>1312.2590078119676</v>
      </c>
      <c r="O2467" s="17">
        <f t="shared" si="270"/>
        <v>3.087555346246133E-2</v>
      </c>
      <c r="P2467" s="18">
        <f t="shared" si="271"/>
        <v>6.1107978722669626E-2</v>
      </c>
    </row>
    <row r="2468" spans="2:16" x14ac:dyDescent="0.3">
      <c r="B2468" s="19">
        <v>41011.666666665988</v>
      </c>
      <c r="C2468" s="21">
        <f t="shared" si="266"/>
        <v>4</v>
      </c>
      <c r="D2468" s="21" t="str">
        <f t="shared" si="267"/>
        <v>Shoulder</v>
      </c>
      <c r="E2468" s="21">
        <f t="shared" si="268"/>
        <v>16</v>
      </c>
      <c r="F2468" s="23">
        <v>80.033182993896432</v>
      </c>
      <c r="G2468" s="23">
        <v>2425.750033825635</v>
      </c>
      <c r="H2468" s="16">
        <f t="shared" si="272"/>
        <v>3.2993169897096365E-2</v>
      </c>
      <c r="I2468" s="23">
        <v>7.3829588596794808</v>
      </c>
      <c r="J2468" s="23">
        <v>71.888188699322811</v>
      </c>
      <c r="K2468" s="23">
        <v>19.736566484517304</v>
      </c>
      <c r="L2468" s="23">
        <v>19.931026614461292</v>
      </c>
      <c r="M2468" s="23">
        <f t="shared" si="269"/>
        <v>32.220595600344211</v>
      </c>
      <c r="N2468" s="23">
        <v>1322.2495368459763</v>
      </c>
      <c r="O2468" s="17">
        <f t="shared" si="270"/>
        <v>2.9951649334279146E-2</v>
      </c>
      <c r="P2468" s="18">
        <f t="shared" si="271"/>
        <v>6.1956619376191388E-2</v>
      </c>
    </row>
    <row r="2469" spans="2:16" x14ac:dyDescent="0.3">
      <c r="B2469" s="19">
        <v>41011.708333332652</v>
      </c>
      <c r="C2469" s="21">
        <f t="shared" si="266"/>
        <v>4</v>
      </c>
      <c r="D2469" s="21" t="str">
        <f t="shared" si="267"/>
        <v>Shoulder</v>
      </c>
      <c r="E2469" s="21">
        <f t="shared" si="268"/>
        <v>17</v>
      </c>
      <c r="F2469" s="23">
        <v>78.916569663238235</v>
      </c>
      <c r="G2469" s="23">
        <v>2431.2787970253262</v>
      </c>
      <c r="H2469" s="16">
        <f t="shared" si="272"/>
        <v>3.2458872984781832E-2</v>
      </c>
      <c r="I2469" s="23">
        <v>7.3657031573397029</v>
      </c>
      <c r="J2469" s="23">
        <v>71.43644196984738</v>
      </c>
      <c r="K2469" s="23">
        <v>19.736566484517304</v>
      </c>
      <c r="L2469" s="23">
        <v>19.758380477950229</v>
      </c>
      <c r="M2469" s="23">
        <f t="shared" si="269"/>
        <v>31.941495007379846</v>
      </c>
      <c r="N2469" s="23">
        <v>1326.3840261409941</v>
      </c>
      <c r="O2469" s="17">
        <f t="shared" si="270"/>
        <v>2.9634854906297862E-2</v>
      </c>
      <c r="P2469" s="18">
        <f t="shared" si="271"/>
        <v>6.1131813899753737E-2</v>
      </c>
    </row>
    <row r="2470" spans="2:16" x14ac:dyDescent="0.3">
      <c r="B2470" s="19">
        <v>41011.749999999316</v>
      </c>
      <c r="C2470" s="21">
        <f t="shared" si="266"/>
        <v>4</v>
      </c>
      <c r="D2470" s="21" t="str">
        <f t="shared" si="267"/>
        <v>Shoulder</v>
      </c>
      <c r="E2470" s="21">
        <f t="shared" si="268"/>
        <v>18</v>
      </c>
      <c r="F2470" s="23">
        <v>83.178798929921768</v>
      </c>
      <c r="G2470" s="23">
        <v>2427.9615391055113</v>
      </c>
      <c r="H2470" s="16">
        <f t="shared" si="272"/>
        <v>3.4258697096398727E-2</v>
      </c>
      <c r="I2470" s="23">
        <v>7.4281253664038438</v>
      </c>
      <c r="J2470" s="23">
        <v>70.179069144489873</v>
      </c>
      <c r="K2470" s="23">
        <v>19.736566484517304</v>
      </c>
      <c r="L2470" s="23">
        <v>19.277844491106347</v>
      </c>
      <c r="M2470" s="23">
        <f t="shared" si="269"/>
        <v>31.164658168866222</v>
      </c>
      <c r="N2470" s="23">
        <v>1315.3260271600579</v>
      </c>
      <c r="O2470" s="17">
        <f t="shared" si="270"/>
        <v>2.9340849902131396E-2</v>
      </c>
      <c r="P2470" s="18">
        <f t="shared" si="271"/>
        <v>6.25943677091821E-2</v>
      </c>
    </row>
    <row r="2471" spans="2:16" x14ac:dyDescent="0.3">
      <c r="B2471" s="19">
        <v>41011.79166666598</v>
      </c>
      <c r="C2471" s="21">
        <f t="shared" si="266"/>
        <v>4</v>
      </c>
      <c r="D2471" s="21" t="str">
        <f t="shared" si="267"/>
        <v>Shoulder</v>
      </c>
      <c r="E2471" s="21">
        <f t="shared" si="268"/>
        <v>19</v>
      </c>
      <c r="F2471" s="23">
        <v>79.63490677320749</v>
      </c>
      <c r="G2471" s="23">
        <v>2445.653581344523</v>
      </c>
      <c r="H2471" s="16">
        <f t="shared" si="272"/>
        <v>3.256180980849601E-2</v>
      </c>
      <c r="I2471" s="23">
        <v>7.4840626956384106</v>
      </c>
      <c r="J2471" s="23">
        <v>73.249315127082326</v>
      </c>
      <c r="K2471" s="23">
        <v>19.736566484517304</v>
      </c>
      <c r="L2471" s="23">
        <v>20.451214595298826</v>
      </c>
      <c r="M2471" s="23">
        <f t="shared" si="269"/>
        <v>33.061534047266193</v>
      </c>
      <c r="N2471" s="23">
        <v>1318.8717533169254</v>
      </c>
      <c r="O2471" s="17">
        <f t="shared" si="270"/>
        <v>3.0742637895560029E-2</v>
      </c>
      <c r="P2471" s="18">
        <f t="shared" si="271"/>
        <v>6.2303411775889356E-2</v>
      </c>
    </row>
    <row r="2472" spans="2:16" x14ac:dyDescent="0.3">
      <c r="B2472" s="19">
        <v>41011.833333332645</v>
      </c>
      <c r="C2472" s="21">
        <f t="shared" si="266"/>
        <v>4</v>
      </c>
      <c r="D2472" s="21" t="str">
        <f t="shared" si="267"/>
        <v>Shoulder</v>
      </c>
      <c r="E2472" s="21">
        <f t="shared" si="268"/>
        <v>20</v>
      </c>
      <c r="F2472" s="23">
        <v>87.201407819892296</v>
      </c>
      <c r="G2472" s="23">
        <v>2433.4903023052025</v>
      </c>
      <c r="H2472" s="16">
        <f t="shared" si="272"/>
        <v>3.5833883429610525E-2</v>
      </c>
      <c r="I2472" s="23">
        <v>7.6554876183280882</v>
      </c>
      <c r="J2472" s="23">
        <v>69.274503232193069</v>
      </c>
      <c r="K2472" s="23">
        <v>19.736566484517304</v>
      </c>
      <c r="L2472" s="23">
        <v>18.932142353629903</v>
      </c>
      <c r="M2472" s="23">
        <f t="shared" si="269"/>
        <v>30.605794394045862</v>
      </c>
      <c r="N2472" s="23">
        <v>1400.3386432783482</v>
      </c>
      <c r="O2472" s="17">
        <f t="shared" si="270"/>
        <v>2.7322878073835089E-2</v>
      </c>
      <c r="P2472" s="18">
        <f t="shared" si="271"/>
        <v>6.2177676675586345E-2</v>
      </c>
    </row>
    <row r="2473" spans="2:16" x14ac:dyDescent="0.3">
      <c r="B2473" s="19">
        <v>41011.874999999309</v>
      </c>
      <c r="C2473" s="21">
        <f t="shared" si="266"/>
        <v>4</v>
      </c>
      <c r="D2473" s="21" t="str">
        <f t="shared" si="267"/>
        <v>Shoulder</v>
      </c>
      <c r="E2473" s="21">
        <f t="shared" si="268"/>
        <v>21</v>
      </c>
      <c r="F2473" s="23">
        <v>82.216232492885723</v>
      </c>
      <c r="G2473" s="23">
        <v>2518.633255580447</v>
      </c>
      <c r="H2473" s="16">
        <f t="shared" si="272"/>
        <v>3.2643193410839835E-2</v>
      </c>
      <c r="I2473" s="23">
        <v>7.6484966892693258</v>
      </c>
      <c r="J2473" s="23">
        <v>70.93689876886117</v>
      </c>
      <c r="K2473" s="23">
        <v>19.736566484517304</v>
      </c>
      <c r="L2473" s="23">
        <v>19.567467742907773</v>
      </c>
      <c r="M2473" s="23">
        <f t="shared" si="269"/>
        <v>31.632864541436092</v>
      </c>
      <c r="N2473" s="23">
        <v>1390.2044115247254</v>
      </c>
      <c r="O2473" s="17">
        <f t="shared" si="270"/>
        <v>2.8255816846116215E-2</v>
      </c>
      <c r="P2473" s="18">
        <f t="shared" si="271"/>
        <v>5.9976650162667011E-2</v>
      </c>
    </row>
    <row r="2474" spans="2:16" x14ac:dyDescent="0.3">
      <c r="B2474" s="19">
        <v>41011.916666665973</v>
      </c>
      <c r="C2474" s="21">
        <f t="shared" si="266"/>
        <v>4</v>
      </c>
      <c r="D2474" s="21" t="str">
        <f t="shared" si="267"/>
        <v>Shoulder</v>
      </c>
      <c r="E2474" s="21">
        <f t="shared" si="268"/>
        <v>22</v>
      </c>
      <c r="F2474" s="23">
        <v>72.935469085995138</v>
      </c>
      <c r="G2474" s="23">
        <v>2528.5850293398912</v>
      </c>
      <c r="H2474" s="16">
        <f t="shared" si="272"/>
        <v>2.8844380647557486E-2</v>
      </c>
      <c r="I2474" s="23">
        <v>7.2400796468824522</v>
      </c>
      <c r="J2474" s="23">
        <v>69.320620129532443</v>
      </c>
      <c r="K2474" s="23">
        <v>19.736566484517304</v>
      </c>
      <c r="L2474" s="23">
        <v>18.949767061533748</v>
      </c>
      <c r="M2474" s="23">
        <f t="shared" si="269"/>
        <v>30.634286583481391</v>
      </c>
      <c r="N2474" s="23">
        <v>1289.1318944910595</v>
      </c>
      <c r="O2474" s="17">
        <f t="shared" si="270"/>
        <v>2.9379744921536041E-2</v>
      </c>
      <c r="P2474" s="18">
        <f t="shared" si="271"/>
        <v>5.7376685023248594E-2</v>
      </c>
    </row>
    <row r="2475" spans="2:16" x14ac:dyDescent="0.3">
      <c r="B2475" s="19">
        <v>41011.958333332637</v>
      </c>
      <c r="C2475" s="21">
        <f t="shared" si="266"/>
        <v>4</v>
      </c>
      <c r="D2475" s="21" t="str">
        <f t="shared" si="267"/>
        <v>Shoulder</v>
      </c>
      <c r="E2475" s="21">
        <f t="shared" si="268"/>
        <v>23</v>
      </c>
      <c r="F2475" s="23">
        <v>66.984324012556286</v>
      </c>
      <c r="G2475" s="23">
        <v>2377.096917668352</v>
      </c>
      <c r="H2475" s="16">
        <f t="shared" si="272"/>
        <v>2.8179046262135538E-2</v>
      </c>
      <c r="I2475" s="23">
        <v>6.8161244550297786</v>
      </c>
      <c r="J2475" s="23">
        <v>67.820309558187603</v>
      </c>
      <c r="K2475" s="23">
        <v>19.736566484517304</v>
      </c>
      <c r="L2475" s="23">
        <v>18.376386432945313</v>
      </c>
      <c r="M2475" s="23">
        <f t="shared" si="269"/>
        <v>29.707356640724985</v>
      </c>
      <c r="N2475" s="23">
        <v>1157.0879121857561</v>
      </c>
      <c r="O2475" s="17">
        <f t="shared" si="270"/>
        <v>3.1565000991810005E-2</v>
      </c>
      <c r="P2475" s="18">
        <f t="shared" si="271"/>
        <v>5.8854575630732972E-2</v>
      </c>
    </row>
    <row r="2476" spans="2:16" x14ac:dyDescent="0.3">
      <c r="B2476" s="19">
        <v>41011.999999999302</v>
      </c>
      <c r="C2476" s="21">
        <f t="shared" si="266"/>
        <v>4</v>
      </c>
      <c r="D2476" s="21" t="str">
        <f t="shared" si="267"/>
        <v>Shoulder</v>
      </c>
      <c r="E2476" s="21">
        <f t="shared" si="268"/>
        <v>0</v>
      </c>
      <c r="F2476" s="23">
        <v>66.627279622293429</v>
      </c>
      <c r="G2476" s="23">
        <v>2223.3973007169366</v>
      </c>
      <c r="H2476" s="16">
        <f t="shared" si="272"/>
        <v>2.9966430021665224E-2</v>
      </c>
      <c r="I2476" s="23">
        <v>6.5424226239056047</v>
      </c>
      <c r="J2476" s="23">
        <v>65.572309525985361</v>
      </c>
      <c r="K2476" s="23">
        <v>19.736566484517304</v>
      </c>
      <c r="L2476" s="23">
        <v>17.517257865734361</v>
      </c>
      <c r="M2476" s="23">
        <f t="shared" si="269"/>
        <v>28.318485175733695</v>
      </c>
      <c r="N2476" s="23">
        <v>1096.4576668659633</v>
      </c>
      <c r="O2476" s="17">
        <f t="shared" si="270"/>
        <v>3.1794121061949648E-2</v>
      </c>
      <c r="P2476" s="18">
        <f t="shared" si="271"/>
        <v>6.0807794779711606E-2</v>
      </c>
    </row>
    <row r="2477" spans="2:16" x14ac:dyDescent="0.3">
      <c r="B2477" s="19">
        <v>41012.041666665966</v>
      </c>
      <c r="C2477" s="21">
        <f t="shared" si="266"/>
        <v>4</v>
      </c>
      <c r="D2477" s="21" t="str">
        <f t="shared" si="267"/>
        <v>Shoulder</v>
      </c>
      <c r="E2477" s="21">
        <f t="shared" si="268"/>
        <v>1</v>
      </c>
      <c r="F2477" s="23">
        <v>63.273894507186007</v>
      </c>
      <c r="G2477" s="23">
        <v>2161.4751528803949</v>
      </c>
      <c r="H2477" s="16">
        <f t="shared" si="272"/>
        <v>2.92734776168335E-2</v>
      </c>
      <c r="I2477" s="23">
        <v>6.4653307709981966</v>
      </c>
      <c r="J2477" s="23">
        <v>63.706312782617943</v>
      </c>
      <c r="K2477" s="23">
        <v>19.736566484517304</v>
      </c>
      <c r="L2477" s="23">
        <v>16.804121261826467</v>
      </c>
      <c r="M2477" s="23">
        <f t="shared" si="269"/>
        <v>27.165625036274172</v>
      </c>
      <c r="N2477" s="23">
        <v>1079.0343123321143</v>
      </c>
      <c r="O2477" s="17">
        <f t="shared" si="270"/>
        <v>3.1167642606828569E-2</v>
      </c>
      <c r="P2477" s="18">
        <f t="shared" si="271"/>
        <v>5.9528734935441606E-2</v>
      </c>
    </row>
    <row r="2478" spans="2:16" x14ac:dyDescent="0.3">
      <c r="B2478" s="19">
        <v>41012.08333333263</v>
      </c>
      <c r="C2478" s="21">
        <f t="shared" si="266"/>
        <v>4</v>
      </c>
      <c r="D2478" s="21" t="str">
        <f t="shared" si="267"/>
        <v>Shoulder</v>
      </c>
      <c r="E2478" s="21">
        <f t="shared" si="268"/>
        <v>2</v>
      </c>
      <c r="F2478" s="23">
        <v>66.296084436410368</v>
      </c>
      <c r="G2478" s="23">
        <v>2118.3507999228032</v>
      </c>
      <c r="H2478" s="16">
        <f t="shared" si="272"/>
        <v>3.1296083934174795E-2</v>
      </c>
      <c r="I2478" s="23">
        <v>6.4343906950817216</v>
      </c>
      <c r="J2478" s="23">
        <v>64.230294106514606</v>
      </c>
      <c r="K2478" s="23">
        <v>19.736566484517304</v>
      </c>
      <c r="L2478" s="23">
        <v>17.004373627305139</v>
      </c>
      <c r="M2478" s="23">
        <f t="shared" si="269"/>
        <v>27.489353994692163</v>
      </c>
      <c r="N2478" s="23">
        <v>1069.9834579990854</v>
      </c>
      <c r="O2478" s="17">
        <f t="shared" si="270"/>
        <v>3.1704924441741118E-2</v>
      </c>
      <c r="P2478" s="18">
        <f t="shared" si="271"/>
        <v>6.2008768399460512E-2</v>
      </c>
    </row>
    <row r="2479" spans="2:16" x14ac:dyDescent="0.3">
      <c r="B2479" s="19">
        <v>41012.124999999294</v>
      </c>
      <c r="C2479" s="21">
        <f t="shared" si="266"/>
        <v>4</v>
      </c>
      <c r="D2479" s="21" t="str">
        <f t="shared" si="267"/>
        <v>Shoulder</v>
      </c>
      <c r="E2479" s="21">
        <f t="shared" si="268"/>
        <v>3</v>
      </c>
      <c r="F2479" s="23">
        <v>65.90100891122114</v>
      </c>
      <c r="G2479" s="23">
        <v>2116.1392946429269</v>
      </c>
      <c r="H2479" s="16">
        <f t="shared" si="272"/>
        <v>3.1142094037973595E-2</v>
      </c>
      <c r="I2479" s="23">
        <v>6.4380005216613609</v>
      </c>
      <c r="J2479" s="23">
        <v>62.37731598744692</v>
      </c>
      <c r="K2479" s="23">
        <v>19.736566484517304</v>
      </c>
      <c r="L2479" s="23">
        <v>16.29621241124487</v>
      </c>
      <c r="M2479" s="23">
        <f t="shared" si="269"/>
        <v>26.344537091684746</v>
      </c>
      <c r="N2479" s="23">
        <v>1070.6114553852701</v>
      </c>
      <c r="O2479" s="17">
        <f t="shared" si="270"/>
        <v>3.0620387488333931E-2</v>
      </c>
      <c r="P2479" s="18">
        <f t="shared" si="271"/>
        <v>6.0808898539666645E-2</v>
      </c>
    </row>
    <row r="2480" spans="2:16" x14ac:dyDescent="0.3">
      <c r="B2480" s="19">
        <v>41012.166666665958</v>
      </c>
      <c r="C2480" s="21">
        <f t="shared" si="266"/>
        <v>4</v>
      </c>
      <c r="D2480" s="21" t="str">
        <f t="shared" si="267"/>
        <v>Shoulder</v>
      </c>
      <c r="E2480" s="21">
        <f t="shared" si="268"/>
        <v>4</v>
      </c>
      <c r="F2480" s="23">
        <v>65.947883510347097</v>
      </c>
      <c r="G2480" s="23">
        <v>2117.245047282865</v>
      </c>
      <c r="H2480" s="16">
        <f t="shared" si="272"/>
        <v>3.114796919467604E-2</v>
      </c>
      <c r="I2480" s="23">
        <v>6.5441812681370815</v>
      </c>
      <c r="J2480" s="23">
        <v>66.335929669910414</v>
      </c>
      <c r="K2480" s="23">
        <v>19.736566484517304</v>
      </c>
      <c r="L2480" s="23">
        <v>17.809094107169408</v>
      </c>
      <c r="M2480" s="23">
        <f t="shared" si="269"/>
        <v>28.790269078223702</v>
      </c>
      <c r="N2480" s="23">
        <v>1106.5767365359977</v>
      </c>
      <c r="O2480" s="17">
        <f t="shared" si="270"/>
        <v>3.1931315000323368E-2</v>
      </c>
      <c r="P2480" s="18">
        <f t="shared" si="271"/>
        <v>6.2084688579023842E-2</v>
      </c>
    </row>
    <row r="2481" spans="2:16" x14ac:dyDescent="0.3">
      <c r="B2481" s="19">
        <v>41012.208333332623</v>
      </c>
      <c r="C2481" s="21">
        <f t="shared" si="266"/>
        <v>4</v>
      </c>
      <c r="D2481" s="21" t="str">
        <f t="shared" si="267"/>
        <v>Shoulder</v>
      </c>
      <c r="E2481" s="21">
        <f t="shared" si="268"/>
        <v>5</v>
      </c>
      <c r="F2481" s="23">
        <v>69.610280260815159</v>
      </c>
      <c r="G2481" s="23">
        <v>2153.734884400827</v>
      </c>
      <c r="H2481" s="16">
        <f t="shared" si="272"/>
        <v>3.2320728407656762E-2</v>
      </c>
      <c r="I2481" s="23">
        <v>6.8543683731251912</v>
      </c>
      <c r="J2481" s="23">
        <v>68.04509499128342</v>
      </c>
      <c r="K2481" s="23">
        <v>19.736566484517304</v>
      </c>
      <c r="L2481" s="23">
        <v>18.462293721334593</v>
      </c>
      <c r="M2481" s="23">
        <f t="shared" si="269"/>
        <v>29.846234785431523</v>
      </c>
      <c r="N2481" s="23">
        <v>1199.1163982489029</v>
      </c>
      <c r="O2481" s="17">
        <f t="shared" si="270"/>
        <v>3.060637250241215E-2</v>
      </c>
      <c r="P2481" s="18">
        <f t="shared" si="271"/>
        <v>6.1937880656874875E-2</v>
      </c>
    </row>
    <row r="2482" spans="2:16" x14ac:dyDescent="0.3">
      <c r="B2482" s="19">
        <v>41012.249999999287</v>
      </c>
      <c r="C2482" s="21">
        <f t="shared" si="266"/>
        <v>4</v>
      </c>
      <c r="D2482" s="21" t="str">
        <f t="shared" si="267"/>
        <v>Shoulder</v>
      </c>
      <c r="E2482" s="21">
        <f t="shared" si="268"/>
        <v>6</v>
      </c>
      <c r="F2482" s="23">
        <v>68.856829799473658</v>
      </c>
      <c r="G2482" s="23">
        <v>2257.6756325550218</v>
      </c>
      <c r="H2482" s="16">
        <f t="shared" si="272"/>
        <v>3.0498991443490962E-2</v>
      </c>
      <c r="I2482" s="23">
        <v>7.5408491251636987</v>
      </c>
      <c r="J2482" s="23">
        <v>70.075097014572904</v>
      </c>
      <c r="K2482" s="23">
        <v>19.736566484517304</v>
      </c>
      <c r="L2482" s="23">
        <v>19.238108981441819</v>
      </c>
      <c r="M2482" s="23">
        <f t="shared" si="269"/>
        <v>31.100421548613781</v>
      </c>
      <c r="N2482" s="23">
        <v>1366.7754951855711</v>
      </c>
      <c r="O2482" s="17">
        <f t="shared" si="270"/>
        <v>2.8271849188027064E-2</v>
      </c>
      <c r="P2482" s="18">
        <f t="shared" si="271"/>
        <v>5.7908577745040726E-2</v>
      </c>
    </row>
    <row r="2483" spans="2:16" x14ac:dyDescent="0.3">
      <c r="B2483" s="19">
        <v>41012.291666665951</v>
      </c>
      <c r="C2483" s="21">
        <f t="shared" si="266"/>
        <v>4</v>
      </c>
      <c r="D2483" s="21" t="str">
        <f t="shared" si="267"/>
        <v>Shoulder</v>
      </c>
      <c r="E2483" s="21">
        <f t="shared" si="268"/>
        <v>7</v>
      </c>
      <c r="F2483" s="23">
        <v>73.346045741082591</v>
      </c>
      <c r="G2483" s="23">
        <v>2474.4031499829175</v>
      </c>
      <c r="H2483" s="16">
        <f t="shared" si="272"/>
        <v>2.9641914148706507E-2</v>
      </c>
      <c r="I2483" s="23">
        <v>8.0723335368126374</v>
      </c>
      <c r="J2483" s="23">
        <v>75.798987762287553</v>
      </c>
      <c r="K2483" s="23">
        <v>19.736566484517304</v>
      </c>
      <c r="L2483" s="23">
        <v>21.425634776153952</v>
      </c>
      <c r="M2483" s="23">
        <f t="shared" si="269"/>
        <v>34.636786501616299</v>
      </c>
      <c r="N2483" s="23">
        <v>1472.9285820470002</v>
      </c>
      <c r="O2483" s="17">
        <f t="shared" si="270"/>
        <v>2.8996056264366871E-2</v>
      </c>
      <c r="P2483" s="18">
        <f t="shared" si="271"/>
        <v>5.777847180263395E-2</v>
      </c>
    </row>
    <row r="2484" spans="2:16" x14ac:dyDescent="0.3">
      <c r="B2484" s="19">
        <v>41012.333333332615</v>
      </c>
      <c r="C2484" s="21">
        <f t="shared" si="266"/>
        <v>4</v>
      </c>
      <c r="D2484" s="21" t="str">
        <f t="shared" si="267"/>
        <v>Shoulder</v>
      </c>
      <c r="E2484" s="21">
        <f t="shared" si="268"/>
        <v>8</v>
      </c>
      <c r="F2484" s="23">
        <v>74.892063520828202</v>
      </c>
      <c r="G2484" s="23">
        <v>2608.199219415445</v>
      </c>
      <c r="H2484" s="16">
        <f t="shared" si="272"/>
        <v>2.8714088618435048E-2</v>
      </c>
      <c r="I2484" s="23">
        <v>8.0858594545437761</v>
      </c>
      <c r="J2484" s="23">
        <v>76.92215373597341</v>
      </c>
      <c r="K2484" s="23">
        <v>19.736566484517304</v>
      </c>
      <c r="L2484" s="23">
        <v>21.854880309912915</v>
      </c>
      <c r="M2484" s="23">
        <f t="shared" si="269"/>
        <v>35.330706941543191</v>
      </c>
      <c r="N2484" s="23">
        <v>1458.4099330403888</v>
      </c>
      <c r="O2484" s="17">
        <f t="shared" si="270"/>
        <v>2.9769796140633253E-2</v>
      </c>
      <c r="P2484" s="18">
        <f t="shared" si="271"/>
        <v>5.7629072194533414E-2</v>
      </c>
    </row>
    <row r="2485" spans="2:16" x14ac:dyDescent="0.3">
      <c r="B2485" s="19">
        <v>41012.37499999928</v>
      </c>
      <c r="C2485" s="21">
        <f t="shared" si="266"/>
        <v>4</v>
      </c>
      <c r="D2485" s="21" t="str">
        <f t="shared" si="267"/>
        <v>Shoulder</v>
      </c>
      <c r="E2485" s="21">
        <f t="shared" si="268"/>
        <v>9</v>
      </c>
      <c r="F2485" s="23">
        <v>75.823606043349628</v>
      </c>
      <c r="G2485" s="23">
        <v>2610.4107246953213</v>
      </c>
      <c r="H2485" s="16">
        <f t="shared" si="272"/>
        <v>2.904661911094451E-2</v>
      </c>
      <c r="I2485" s="23">
        <v>8.0120099728556866</v>
      </c>
      <c r="J2485" s="23">
        <v>76.301158669513768</v>
      </c>
      <c r="K2485" s="23">
        <v>19.736566484517304</v>
      </c>
      <c r="L2485" s="23">
        <v>21.617551753840839</v>
      </c>
      <c r="M2485" s="23">
        <f t="shared" si="269"/>
        <v>34.947040431155628</v>
      </c>
      <c r="N2485" s="23">
        <v>1459.4307985428734</v>
      </c>
      <c r="O2485" s="17">
        <f t="shared" si="270"/>
        <v>2.9435482961509749E-2</v>
      </c>
      <c r="P2485" s="18">
        <f t="shared" si="271"/>
        <v>5.7627100810524592E-2</v>
      </c>
    </row>
    <row r="2486" spans="2:16" x14ac:dyDescent="0.3">
      <c r="B2486" s="19">
        <v>41012.416666665944</v>
      </c>
      <c r="C2486" s="21">
        <f t="shared" si="266"/>
        <v>4</v>
      </c>
      <c r="D2486" s="21" t="str">
        <f t="shared" si="267"/>
        <v>Shoulder</v>
      </c>
      <c r="E2486" s="21">
        <f t="shared" si="268"/>
        <v>10</v>
      </c>
      <c r="F2486" s="23">
        <v>74.260071960624018</v>
      </c>
      <c r="G2486" s="23">
        <v>2590.5071771764328</v>
      </c>
      <c r="H2486" s="16">
        <f t="shared" si="272"/>
        <v>2.8666228997506597E-2</v>
      </c>
      <c r="I2486" s="23">
        <v>7.8387047283300282</v>
      </c>
      <c r="J2486" s="23">
        <v>75.92491256265599</v>
      </c>
      <c r="K2486" s="23">
        <v>19.736566484517304</v>
      </c>
      <c r="L2486" s="23">
        <v>21.47376003939555</v>
      </c>
      <c r="M2486" s="23">
        <f t="shared" si="269"/>
        <v>34.714586038743136</v>
      </c>
      <c r="N2486" s="23">
        <v>1442.7296091147205</v>
      </c>
      <c r="O2486" s="17">
        <f t="shared" si="270"/>
        <v>2.94949867932526E-2</v>
      </c>
      <c r="P2486" s="18">
        <f t="shared" si="271"/>
        <v>5.7315705745065386E-2</v>
      </c>
    </row>
    <row r="2487" spans="2:16" x14ac:dyDescent="0.3">
      <c r="B2487" s="19">
        <v>41012.458333332608</v>
      </c>
      <c r="C2487" s="21">
        <f t="shared" si="266"/>
        <v>4</v>
      </c>
      <c r="D2487" s="21" t="str">
        <f t="shared" si="267"/>
        <v>Shoulder</v>
      </c>
      <c r="E2487" s="21">
        <f t="shared" si="268"/>
        <v>11</v>
      </c>
      <c r="F2487" s="23">
        <v>68.098448953660721</v>
      </c>
      <c r="G2487" s="23">
        <v>2566.1806190977918</v>
      </c>
      <c r="H2487" s="16">
        <f t="shared" si="272"/>
        <v>2.65368884975846E-2</v>
      </c>
      <c r="I2487" s="23">
        <v>7.6838604730586093</v>
      </c>
      <c r="J2487" s="23">
        <v>74.994364343961053</v>
      </c>
      <c r="K2487" s="23">
        <v>19.736566484517304</v>
      </c>
      <c r="L2487" s="23">
        <v>21.118128123738991</v>
      </c>
      <c r="M2487" s="23">
        <f t="shared" si="269"/>
        <v>34.139669735704757</v>
      </c>
      <c r="N2487" s="23">
        <v>1410.7358582285997</v>
      </c>
      <c r="O2487" s="17">
        <f t="shared" si="270"/>
        <v>2.9646606035292372E-2</v>
      </c>
      <c r="P2487" s="18">
        <f t="shared" si="271"/>
        <v>5.5396765854186597E-2</v>
      </c>
    </row>
    <row r="2488" spans="2:16" x14ac:dyDescent="0.3">
      <c r="B2488" s="19">
        <v>41012.499999999272</v>
      </c>
      <c r="C2488" s="21">
        <f t="shared" si="266"/>
        <v>4</v>
      </c>
      <c r="D2488" s="21" t="str">
        <f t="shared" si="267"/>
        <v>Shoulder</v>
      </c>
      <c r="E2488" s="21">
        <f t="shared" si="268"/>
        <v>12</v>
      </c>
      <c r="F2488" s="23">
        <v>65.480607381630648</v>
      </c>
      <c r="G2488" s="23">
        <v>2509.7872344609414</v>
      </c>
      <c r="H2488" s="16">
        <f t="shared" si="272"/>
        <v>2.6090102970698529E-2</v>
      </c>
      <c r="I2488" s="23">
        <v>7.5602445481673399</v>
      </c>
      <c r="J2488" s="23">
        <v>75.474946457365945</v>
      </c>
      <c r="K2488" s="23">
        <v>19.736566484517304</v>
      </c>
      <c r="L2488" s="23">
        <v>21.301794412263149</v>
      </c>
      <c r="M2488" s="23">
        <f t="shared" si="269"/>
        <v>34.436585560585492</v>
      </c>
      <c r="N2488" s="23">
        <v>1380.2339293634761</v>
      </c>
      <c r="O2488" s="17">
        <f t="shared" si="270"/>
        <v>3.0427327727061856E-2</v>
      </c>
      <c r="P2488" s="18">
        <f t="shared" si="271"/>
        <v>5.5723578584238154E-2</v>
      </c>
    </row>
    <row r="2489" spans="2:16" x14ac:dyDescent="0.3">
      <c r="B2489" s="19">
        <v>41012.541666665937</v>
      </c>
      <c r="C2489" s="21">
        <f t="shared" si="266"/>
        <v>4</v>
      </c>
      <c r="D2489" s="21" t="str">
        <f t="shared" si="267"/>
        <v>Shoulder</v>
      </c>
      <c r="E2489" s="21">
        <f t="shared" si="268"/>
        <v>13</v>
      </c>
      <c r="F2489" s="23">
        <v>66.62062776000684</v>
      </c>
      <c r="G2489" s="23">
        <v>2492.0951922219292</v>
      </c>
      <c r="H2489" s="16">
        <f t="shared" si="272"/>
        <v>2.6732778092881958E-2</v>
      </c>
      <c r="I2489" s="23">
        <v>7.5025051630239901</v>
      </c>
      <c r="J2489" s="23">
        <v>73.704933647990529</v>
      </c>
      <c r="K2489" s="23">
        <v>19.736566484517304</v>
      </c>
      <c r="L2489" s="23">
        <v>20.625340432245174</v>
      </c>
      <c r="M2489" s="23">
        <f t="shared" si="269"/>
        <v>33.343026731228051</v>
      </c>
      <c r="N2489" s="23">
        <v>1348.5843163154464</v>
      </c>
      <c r="O2489" s="17">
        <f t="shared" si="270"/>
        <v>3.0287710898083655E-2</v>
      </c>
      <c r="P2489" s="18">
        <f t="shared" si="271"/>
        <v>5.6210814336585778E-2</v>
      </c>
    </row>
    <row r="2490" spans="2:16" x14ac:dyDescent="0.3">
      <c r="B2490" s="19">
        <v>41012.583333332601</v>
      </c>
      <c r="C2490" s="21">
        <f t="shared" si="266"/>
        <v>4</v>
      </c>
      <c r="D2490" s="21" t="str">
        <f t="shared" si="267"/>
        <v>Shoulder</v>
      </c>
      <c r="E2490" s="21">
        <f t="shared" si="268"/>
        <v>14</v>
      </c>
      <c r="F2490" s="23">
        <v>70.306696655910741</v>
      </c>
      <c r="G2490" s="23">
        <v>2458.9226130237821</v>
      </c>
      <c r="H2490" s="16">
        <f t="shared" si="272"/>
        <v>2.8592480415417919E-2</v>
      </c>
      <c r="I2490" s="23">
        <v>7.4329124518370939</v>
      </c>
      <c r="J2490" s="23">
        <v>72.395062707294187</v>
      </c>
      <c r="K2490" s="23">
        <v>19.736566484517304</v>
      </c>
      <c r="L2490" s="23">
        <v>20.124740997907416</v>
      </c>
      <c r="M2490" s="23">
        <f t="shared" si="269"/>
        <v>32.533755224869466</v>
      </c>
      <c r="N2490" s="23">
        <v>1328.8373481604128</v>
      </c>
      <c r="O2490" s="17">
        <f t="shared" si="270"/>
        <v>3.0076418104920635E-2</v>
      </c>
      <c r="P2490" s="18">
        <f t="shared" si="271"/>
        <v>5.7808939124707692E-2</v>
      </c>
    </row>
    <row r="2491" spans="2:16" x14ac:dyDescent="0.3">
      <c r="B2491" s="19">
        <v>41012.624999999265</v>
      </c>
      <c r="C2491" s="21">
        <f t="shared" si="266"/>
        <v>4</v>
      </c>
      <c r="D2491" s="21" t="str">
        <f t="shared" si="267"/>
        <v>Shoulder</v>
      </c>
      <c r="E2491" s="21">
        <f t="shared" si="268"/>
        <v>15</v>
      </c>
      <c r="F2491" s="23">
        <v>78.570480303527475</v>
      </c>
      <c r="G2491" s="23">
        <v>2447.8650866243997</v>
      </c>
      <c r="H2491" s="16">
        <f t="shared" si="272"/>
        <v>3.2097553387583133E-2</v>
      </c>
      <c r="I2491" s="23">
        <v>7.3527428558097707</v>
      </c>
      <c r="J2491" s="23">
        <v>71.039739148003932</v>
      </c>
      <c r="K2491" s="23">
        <v>19.736566484517304</v>
      </c>
      <c r="L2491" s="23">
        <v>19.606770726145633</v>
      </c>
      <c r="M2491" s="23">
        <f t="shared" si="269"/>
        <v>31.696401937340994</v>
      </c>
      <c r="N2491" s="23">
        <v>1331.8617818509754</v>
      </c>
      <c r="O2491" s="17">
        <f t="shared" si="270"/>
        <v>2.931921714795481E-2</v>
      </c>
      <c r="P2491" s="18">
        <f t="shared" si="271"/>
        <v>6.0475695397849319E-2</v>
      </c>
    </row>
    <row r="2492" spans="2:16" x14ac:dyDescent="0.3">
      <c r="B2492" s="19">
        <v>41012.666666665929</v>
      </c>
      <c r="C2492" s="21">
        <f t="shared" si="266"/>
        <v>4</v>
      </c>
      <c r="D2492" s="21" t="str">
        <f t="shared" si="267"/>
        <v>Shoulder</v>
      </c>
      <c r="E2492" s="21">
        <f t="shared" si="268"/>
        <v>16</v>
      </c>
      <c r="F2492" s="23">
        <v>80.921896213970356</v>
      </c>
      <c r="G2492" s="23">
        <v>2456.7111077439058</v>
      </c>
      <c r="H2492" s="16">
        <f t="shared" si="272"/>
        <v>3.293911765160052E-2</v>
      </c>
      <c r="I2492" s="23">
        <v>7.35314464796443</v>
      </c>
      <c r="J2492" s="23">
        <v>71.911784825316957</v>
      </c>
      <c r="K2492" s="23">
        <v>19.736566484517304</v>
      </c>
      <c r="L2492" s="23">
        <v>19.940044455042553</v>
      </c>
      <c r="M2492" s="23">
        <f t="shared" si="269"/>
        <v>32.235173885757099</v>
      </c>
      <c r="N2492" s="23">
        <v>1327.0585866421993</v>
      </c>
      <c r="O2492" s="17">
        <f t="shared" si="270"/>
        <v>2.9831628333674542E-2</v>
      </c>
      <c r="P2492" s="18">
        <f t="shared" si="271"/>
        <v>6.178811846985334E-2</v>
      </c>
    </row>
    <row r="2493" spans="2:16" x14ac:dyDescent="0.3">
      <c r="B2493" s="19">
        <v>41012.708333332594</v>
      </c>
      <c r="C2493" s="21">
        <f t="shared" si="266"/>
        <v>4</v>
      </c>
      <c r="D2493" s="21" t="str">
        <f t="shared" si="267"/>
        <v>Shoulder</v>
      </c>
      <c r="E2493" s="21">
        <f t="shared" si="268"/>
        <v>17</v>
      </c>
      <c r="F2493" s="23">
        <v>79.383739755274462</v>
      </c>
      <c r="G2493" s="23">
        <v>2440.1248181448318</v>
      </c>
      <c r="H2493" s="16">
        <f t="shared" si="272"/>
        <v>3.2532655364584183E-2</v>
      </c>
      <c r="I2493" s="23">
        <v>7.4680953859130161</v>
      </c>
      <c r="J2493" s="23">
        <v>73.765821513270765</v>
      </c>
      <c r="K2493" s="23">
        <v>19.736566484517304</v>
      </c>
      <c r="L2493" s="23">
        <v>20.648610229268932</v>
      </c>
      <c r="M2493" s="23">
        <f t="shared" si="269"/>
        <v>33.380644799484529</v>
      </c>
      <c r="N2493" s="23">
        <v>1285.6328927291088</v>
      </c>
      <c r="O2493" s="17">
        <f t="shared" si="270"/>
        <v>3.1773253793067537E-2</v>
      </c>
      <c r="P2493" s="18">
        <f t="shared" si="271"/>
        <v>6.327224084219038E-2</v>
      </c>
    </row>
    <row r="2494" spans="2:16" x14ac:dyDescent="0.3">
      <c r="B2494" s="19">
        <v>41012.749999999258</v>
      </c>
      <c r="C2494" s="21">
        <f t="shared" si="266"/>
        <v>4</v>
      </c>
      <c r="D2494" s="21" t="str">
        <f t="shared" si="267"/>
        <v>Shoulder</v>
      </c>
      <c r="E2494" s="21">
        <f t="shared" si="268"/>
        <v>18</v>
      </c>
      <c r="F2494" s="23">
        <v>80.929390207620273</v>
      </c>
      <c r="G2494" s="23">
        <v>2456.7111077439058</v>
      </c>
      <c r="H2494" s="16">
        <f t="shared" si="272"/>
        <v>3.2942168068731903E-2</v>
      </c>
      <c r="I2494" s="23">
        <v>7.3483952746424395</v>
      </c>
      <c r="J2494" s="23">
        <v>73.672884549122472</v>
      </c>
      <c r="K2494" s="23">
        <v>19.736566484517304</v>
      </c>
      <c r="L2494" s="23">
        <v>20.613092079933569</v>
      </c>
      <c r="M2494" s="23">
        <f t="shared" si="269"/>
        <v>33.323225984671595</v>
      </c>
      <c r="N2494" s="23">
        <v>1301.0833958261285</v>
      </c>
      <c r="O2494" s="17">
        <f t="shared" si="270"/>
        <v>3.1259811161827501E-2</v>
      </c>
      <c r="P2494" s="18">
        <f t="shared" si="271"/>
        <v>6.3172213277469663E-2</v>
      </c>
    </row>
    <row r="2495" spans="2:16" x14ac:dyDescent="0.3">
      <c r="B2495" s="19">
        <v>41012.791666665922</v>
      </c>
      <c r="C2495" s="21">
        <f t="shared" si="266"/>
        <v>4</v>
      </c>
      <c r="D2495" s="21" t="str">
        <f t="shared" si="267"/>
        <v>Shoulder</v>
      </c>
      <c r="E2495" s="21">
        <f t="shared" si="268"/>
        <v>19</v>
      </c>
      <c r="F2495" s="23">
        <v>79.066942671870137</v>
      </c>
      <c r="G2495" s="23">
        <v>2429.0672917454494</v>
      </c>
      <c r="H2495" s="16">
        <f t="shared" si="272"/>
        <v>3.2550330301905794E-2</v>
      </c>
      <c r="I2495" s="23">
        <v>7.2812784100705468</v>
      </c>
      <c r="J2495" s="23">
        <v>75.071713045989497</v>
      </c>
      <c r="K2495" s="23">
        <v>19.736566484517304</v>
      </c>
      <c r="L2495" s="23">
        <v>21.147688834858837</v>
      </c>
      <c r="M2495" s="23">
        <f t="shared" si="269"/>
        <v>34.18745772661336</v>
      </c>
      <c r="N2495" s="23">
        <v>1306.9828825723341</v>
      </c>
      <c r="O2495" s="17">
        <f t="shared" si="270"/>
        <v>3.1728599272139932E-2</v>
      </c>
      <c r="P2495" s="18">
        <f t="shared" si="271"/>
        <v>6.3246153187720755E-2</v>
      </c>
    </row>
    <row r="2496" spans="2:16" x14ac:dyDescent="0.3">
      <c r="B2496" s="19">
        <v>41012.833333332586</v>
      </c>
      <c r="C2496" s="21">
        <f t="shared" si="266"/>
        <v>4</v>
      </c>
      <c r="D2496" s="21" t="str">
        <f t="shared" si="267"/>
        <v>Shoulder</v>
      </c>
      <c r="E2496" s="21">
        <f t="shared" si="268"/>
        <v>20</v>
      </c>
      <c r="F2496" s="23">
        <v>87.72511756147172</v>
      </c>
      <c r="G2496" s="23">
        <v>2416.9040127061289</v>
      </c>
      <c r="H2496" s="16">
        <f t="shared" si="272"/>
        <v>3.6296483890251294E-2</v>
      </c>
      <c r="I2496" s="23">
        <v>7.4608337939212053</v>
      </c>
      <c r="J2496" s="23">
        <v>73.497670848694909</v>
      </c>
      <c r="K2496" s="23">
        <v>19.736566484517304</v>
      </c>
      <c r="L2496" s="23">
        <v>20.546129849841158</v>
      </c>
      <c r="M2496" s="23">
        <f t="shared" si="269"/>
        <v>33.214974514336447</v>
      </c>
      <c r="N2496" s="23">
        <v>1362.7273581646321</v>
      </c>
      <c r="O2496" s="17">
        <f t="shared" si="270"/>
        <v>2.9848823438197662E-2</v>
      </c>
      <c r="P2496" s="18">
        <f t="shared" si="271"/>
        <v>6.5061899989381458E-2</v>
      </c>
    </row>
    <row r="2497" spans="2:16" x14ac:dyDescent="0.3">
      <c r="B2497" s="19">
        <v>41012.874999999251</v>
      </c>
      <c r="C2497" s="21">
        <f t="shared" si="266"/>
        <v>4</v>
      </c>
      <c r="D2497" s="21" t="str">
        <f t="shared" si="267"/>
        <v>Shoulder</v>
      </c>
      <c r="E2497" s="21">
        <f t="shared" si="268"/>
        <v>21</v>
      </c>
      <c r="F2497" s="23">
        <v>83.259977771763346</v>
      </c>
      <c r="G2497" s="23">
        <v>2479.9319131826087</v>
      </c>
      <c r="H2497" s="16">
        <f t="shared" si="272"/>
        <v>3.3573493420999634E-2</v>
      </c>
      <c r="I2497" s="23">
        <v>7.4509013682994869</v>
      </c>
      <c r="J2497" s="23">
        <v>72.898197625414639</v>
      </c>
      <c r="K2497" s="23">
        <v>19.736566484517304</v>
      </c>
      <c r="L2497" s="23">
        <v>20.317026396095407</v>
      </c>
      <c r="M2497" s="23">
        <f t="shared" si="269"/>
        <v>32.844604744801927</v>
      </c>
      <c r="N2497" s="23">
        <v>1368.701890667923</v>
      </c>
      <c r="O2497" s="17">
        <f t="shared" si="270"/>
        <v>2.9440673961104349E-2</v>
      </c>
      <c r="P2497" s="18">
        <f t="shared" si="271"/>
        <v>6.2025741108561044E-2</v>
      </c>
    </row>
    <row r="2498" spans="2:16" x14ac:dyDescent="0.3">
      <c r="B2498" s="19">
        <v>41012.916666665915</v>
      </c>
      <c r="C2498" s="21">
        <f t="shared" si="266"/>
        <v>4</v>
      </c>
      <c r="D2498" s="21" t="str">
        <f t="shared" si="267"/>
        <v>Shoulder</v>
      </c>
      <c r="E2498" s="21">
        <f t="shared" si="268"/>
        <v>22</v>
      </c>
      <c r="F2498" s="23">
        <v>73.943486280432765</v>
      </c>
      <c r="G2498" s="23">
        <v>2481.0376658225468</v>
      </c>
      <c r="H2498" s="16">
        <f t="shared" si="272"/>
        <v>2.9803451716609884E-2</v>
      </c>
      <c r="I2498" s="23">
        <v>7.1603569272421401</v>
      </c>
      <c r="J2498" s="23">
        <v>72.097684926333287</v>
      </c>
      <c r="K2498" s="23">
        <v>19.736566484517304</v>
      </c>
      <c r="L2498" s="23">
        <v>20.011090756262607</v>
      </c>
      <c r="M2498" s="23">
        <f t="shared" si="269"/>
        <v>32.350027685553371</v>
      </c>
      <c r="N2498" s="23">
        <v>1297.7639503694556</v>
      </c>
      <c r="O2498" s="17">
        <f t="shared" si="270"/>
        <v>3.0444970059113945E-2</v>
      </c>
      <c r="P2498" s="18">
        <f t="shared" si="271"/>
        <v>5.9341056580553393E-2</v>
      </c>
    </row>
    <row r="2499" spans="2:16" x14ac:dyDescent="0.3">
      <c r="B2499" s="19">
        <v>41012.958333332579</v>
      </c>
      <c r="C2499" s="21">
        <f t="shared" si="266"/>
        <v>4</v>
      </c>
      <c r="D2499" s="21" t="str">
        <f t="shared" si="267"/>
        <v>Shoulder</v>
      </c>
      <c r="E2499" s="21">
        <f t="shared" si="268"/>
        <v>23</v>
      </c>
      <c r="F2499" s="23">
        <v>68.68520258155614</v>
      </c>
      <c r="G2499" s="23">
        <v>2375.9911650284139</v>
      </c>
      <c r="H2499" s="16">
        <f t="shared" si="272"/>
        <v>2.8908021036658505E-2</v>
      </c>
      <c r="I2499" s="23">
        <v>6.8050116248426766</v>
      </c>
      <c r="J2499" s="23">
        <v>71.466392978195557</v>
      </c>
      <c r="K2499" s="23">
        <v>19.736566484517304</v>
      </c>
      <c r="L2499" s="23">
        <v>19.76982699330614</v>
      </c>
      <c r="M2499" s="23">
        <f t="shared" si="269"/>
        <v>31.959999500372113</v>
      </c>
      <c r="N2499" s="23">
        <v>1201.1696373485433</v>
      </c>
      <c r="O2499" s="17">
        <f t="shared" si="270"/>
        <v>3.2272719789008746E-2</v>
      </c>
      <c r="P2499" s="18">
        <f t="shared" si="271"/>
        <v>6.0247800363096404E-2</v>
      </c>
    </row>
    <row r="2500" spans="2:16" x14ac:dyDescent="0.3">
      <c r="B2500" s="19">
        <v>41012.999999999243</v>
      </c>
      <c r="C2500" s="21">
        <f t="shared" si="266"/>
        <v>4</v>
      </c>
      <c r="D2500" s="21" t="str">
        <f t="shared" si="267"/>
        <v>Shoulder</v>
      </c>
      <c r="E2500" s="21">
        <f t="shared" si="268"/>
        <v>0</v>
      </c>
      <c r="F2500" s="23">
        <v>64.808511087597921</v>
      </c>
      <c r="G2500" s="23">
        <v>2265.4159010345898</v>
      </c>
      <c r="H2500" s="16">
        <f t="shared" si="272"/>
        <v>2.8607776195973822E-2</v>
      </c>
      <c r="I2500" s="23">
        <v>6.5747943739638428</v>
      </c>
      <c r="J2500" s="23">
        <v>69.847224344616762</v>
      </c>
      <c r="K2500" s="23">
        <v>19.736566484517304</v>
      </c>
      <c r="L2500" s="23">
        <v>19.151021829466032</v>
      </c>
      <c r="M2500" s="23">
        <f t="shared" si="269"/>
        <v>30.959636030633426</v>
      </c>
      <c r="N2500" s="23">
        <v>1133.2235749837057</v>
      </c>
      <c r="O2500" s="17">
        <f t="shared" si="270"/>
        <v>3.3121822765765321E-2</v>
      </c>
      <c r="P2500" s="18">
        <f t="shared" si="271"/>
        <v>6.0782057268853419E-2</v>
      </c>
    </row>
    <row r="2501" spans="2:16" x14ac:dyDescent="0.3">
      <c r="B2501" s="19">
        <v>41013.041666665908</v>
      </c>
      <c r="C2501" s="21">
        <f t="shared" ref="C2501:C2564" si="273">MONTH(B2501)</f>
        <v>4</v>
      </c>
      <c r="D2501" s="21" t="str">
        <f t="shared" ref="D2501:D2564" si="274">IF(AND(C2501&gt;5,C2501&lt;7),"Summer",IF(OR(C2501=1,C2501&gt;10),"Winter","Shoulder"))</f>
        <v>Shoulder</v>
      </c>
      <c r="E2501" s="21">
        <f t="shared" ref="E2501:E2564" si="275">HOUR(B2501)</f>
        <v>1</v>
      </c>
      <c r="F2501" s="23">
        <v>70.789570329413081</v>
      </c>
      <c r="G2501" s="23">
        <v>2175.8499371995917</v>
      </c>
      <c r="H2501" s="16">
        <f t="shared" si="272"/>
        <v>3.2534215305547294E-2</v>
      </c>
      <c r="I2501" s="23">
        <v>6.4471350708717017</v>
      </c>
      <c r="J2501" s="23">
        <v>69.527598093548079</v>
      </c>
      <c r="K2501" s="23">
        <v>19.736566484517304</v>
      </c>
      <c r="L2501" s="23">
        <v>19.028868787121713</v>
      </c>
      <c r="M2501" s="23">
        <f t="shared" ref="M2501:M2564" si="276">J2501-K2501-L2501</f>
        <v>30.762162821909062</v>
      </c>
      <c r="N2501" s="23">
        <v>1091.9018066525234</v>
      </c>
      <c r="O2501" s="17">
        <f t="shared" ref="O2501:O2564" si="277">(I2501+M2501)/N2501</f>
        <v>3.4077512891799708E-2</v>
      </c>
      <c r="P2501" s="18">
        <f t="shared" ref="P2501:P2564" si="278">H2501+(1-H2501)*O2501</f>
        <v>6.5503043055847615E-2</v>
      </c>
    </row>
    <row r="2502" spans="2:16" x14ac:dyDescent="0.3">
      <c r="B2502" s="19">
        <v>41013.083333332572</v>
      </c>
      <c r="C2502" s="21">
        <f t="shared" si="273"/>
        <v>4</v>
      </c>
      <c r="D2502" s="21" t="str">
        <f t="shared" si="274"/>
        <v>Shoulder</v>
      </c>
      <c r="E2502" s="21">
        <f t="shared" si="275"/>
        <v>2</v>
      </c>
      <c r="F2502" s="23">
        <v>70.984177072703019</v>
      </c>
      <c r="G2502" s="23">
        <v>2141.5716053615065</v>
      </c>
      <c r="H2502" s="16">
        <f t="shared" ref="H2502:H2565" si="279">F2502/G2502</f>
        <v>3.3145834066435793E-2</v>
      </c>
      <c r="I2502" s="23">
        <v>6.3878249003760725</v>
      </c>
      <c r="J2502" s="23">
        <v>67.576072850944442</v>
      </c>
      <c r="K2502" s="23">
        <v>19.736566484517304</v>
      </c>
      <c r="L2502" s="23">
        <v>18.283045361171141</v>
      </c>
      <c r="M2502" s="23">
        <f t="shared" si="276"/>
        <v>29.556461005255997</v>
      </c>
      <c r="N2502" s="23">
        <v>1071.4839789275504</v>
      </c>
      <c r="O2502" s="17">
        <f t="shared" si="277"/>
        <v>3.3546265378236219E-2</v>
      </c>
      <c r="P2502" s="18">
        <f t="shared" si="278"/>
        <v>6.5580180498896384E-2</v>
      </c>
    </row>
    <row r="2503" spans="2:16" x14ac:dyDescent="0.3">
      <c r="B2503" s="19">
        <v>41013.124999999236</v>
      </c>
      <c r="C2503" s="21">
        <f t="shared" si="273"/>
        <v>4</v>
      </c>
      <c r="D2503" s="21" t="str">
        <f t="shared" si="274"/>
        <v>Shoulder</v>
      </c>
      <c r="E2503" s="21">
        <f t="shared" si="275"/>
        <v>3</v>
      </c>
      <c r="F2503" s="23">
        <v>71.202170176310361</v>
      </c>
      <c r="G2503" s="23">
        <v>2113.9277893630506</v>
      </c>
      <c r="H2503" s="16">
        <f t="shared" si="279"/>
        <v>3.3682404164696825E-2</v>
      </c>
      <c r="I2503" s="23">
        <v>6.3806738113728318</v>
      </c>
      <c r="J2503" s="23">
        <v>68.076638000939326</v>
      </c>
      <c r="K2503" s="23">
        <v>19.736566484517304</v>
      </c>
      <c r="L2503" s="23">
        <v>18.474348659191804</v>
      </c>
      <c r="M2503" s="23">
        <f t="shared" si="276"/>
        <v>29.865722857230217</v>
      </c>
      <c r="N2503" s="23">
        <v>1069.617127461072</v>
      </c>
      <c r="O2503" s="17">
        <f t="shared" si="277"/>
        <v>3.3887262776579101E-2</v>
      </c>
      <c r="P2503" s="18">
        <f t="shared" si="278"/>
        <v>6.6428262460399901E-2</v>
      </c>
    </row>
    <row r="2504" spans="2:16" x14ac:dyDescent="0.3">
      <c r="B2504" s="19">
        <v>41013.1666666659</v>
      </c>
      <c r="C2504" s="21">
        <f t="shared" si="273"/>
        <v>4</v>
      </c>
      <c r="D2504" s="21" t="str">
        <f t="shared" si="274"/>
        <v>Shoulder</v>
      </c>
      <c r="E2504" s="21">
        <f t="shared" si="275"/>
        <v>4</v>
      </c>
      <c r="F2504" s="23">
        <v>74.293419536950623</v>
      </c>
      <c r="G2504" s="23">
        <v>2116.1392946429269</v>
      </c>
      <c r="H2504" s="16">
        <f t="shared" si="279"/>
        <v>3.5108000557915423E-2</v>
      </c>
      <c r="I2504" s="23">
        <v>6.4361286755470353</v>
      </c>
      <c r="J2504" s="23">
        <v>68.607798450392522</v>
      </c>
      <c r="K2504" s="23">
        <v>19.736566484517304</v>
      </c>
      <c r="L2504" s="23">
        <v>18.677344704281182</v>
      </c>
      <c r="M2504" s="23">
        <f t="shared" si="276"/>
        <v>30.193887261594035</v>
      </c>
      <c r="N2504" s="23">
        <v>1088.2690174808156</v>
      </c>
      <c r="O2504" s="17">
        <f t="shared" si="277"/>
        <v>3.3658971585843932E-2</v>
      </c>
      <c r="P2504" s="18">
        <f t="shared" si="278"/>
        <v>6.7585272950544686E-2</v>
      </c>
    </row>
    <row r="2505" spans="2:16" x14ac:dyDescent="0.3">
      <c r="B2505" s="19">
        <v>41013.208333332565</v>
      </c>
      <c r="C2505" s="21">
        <f t="shared" si="273"/>
        <v>4</v>
      </c>
      <c r="D2505" s="21" t="str">
        <f t="shared" si="274"/>
        <v>Shoulder</v>
      </c>
      <c r="E2505" s="21">
        <f t="shared" si="275"/>
        <v>5</v>
      </c>
      <c r="F2505" s="23">
        <v>76.823060894280303</v>
      </c>
      <c r="G2505" s="23">
        <v>2129.4083263221855</v>
      </c>
      <c r="H2505" s="16">
        <f t="shared" si="279"/>
        <v>3.6077186298489543E-2</v>
      </c>
      <c r="I2505" s="23">
        <v>6.5530477797631752</v>
      </c>
      <c r="J2505" s="23">
        <v>66.40422947215167</v>
      </c>
      <c r="K2505" s="23">
        <v>19.736566484517304</v>
      </c>
      <c r="L2505" s="23">
        <v>17.83519655841485</v>
      </c>
      <c r="M2505" s="23">
        <f t="shared" si="276"/>
        <v>28.832466429219515</v>
      </c>
      <c r="N2505" s="23">
        <v>1127.3843902128742</v>
      </c>
      <c r="O2505" s="17">
        <f t="shared" si="277"/>
        <v>3.1387266416116645E-2</v>
      </c>
      <c r="P2505" s="18">
        <f t="shared" si="278"/>
        <v>6.6332088456711624E-2</v>
      </c>
    </row>
    <row r="2506" spans="2:16" x14ac:dyDescent="0.3">
      <c r="B2506" s="19">
        <v>41013.249999999229</v>
      </c>
      <c r="C2506" s="21">
        <f t="shared" si="273"/>
        <v>4</v>
      </c>
      <c r="D2506" s="21" t="str">
        <f t="shared" si="274"/>
        <v>Shoulder</v>
      </c>
      <c r="E2506" s="21">
        <f t="shared" si="275"/>
        <v>6</v>
      </c>
      <c r="F2506" s="23">
        <v>75.001746113797239</v>
      </c>
      <c r="G2506" s="23">
        <v>2174.7441845596536</v>
      </c>
      <c r="H2506" s="16">
        <f t="shared" si="279"/>
        <v>3.4487617737432294E-2</v>
      </c>
      <c r="I2506" s="23">
        <v>6.823825454264373</v>
      </c>
      <c r="J2506" s="23">
        <v>66.089249784275253</v>
      </c>
      <c r="K2506" s="23">
        <v>19.736566484517304</v>
      </c>
      <c r="L2506" s="23">
        <v>17.714819314611734</v>
      </c>
      <c r="M2506" s="23">
        <f t="shared" si="276"/>
        <v>28.637863985146215</v>
      </c>
      <c r="N2506" s="23">
        <v>1205.4404009737602</v>
      </c>
      <c r="O2506" s="17">
        <f t="shared" si="277"/>
        <v>2.9418036271859214E-2</v>
      </c>
      <c r="P2506" s="18">
        <f t="shared" si="278"/>
        <v>6.2891096019761714E-2</v>
      </c>
    </row>
    <row r="2507" spans="2:16" x14ac:dyDescent="0.3">
      <c r="B2507" s="19">
        <v>41013.291666665893</v>
      </c>
      <c r="C2507" s="21">
        <f t="shared" si="273"/>
        <v>4</v>
      </c>
      <c r="D2507" s="21" t="str">
        <f t="shared" si="274"/>
        <v>Shoulder</v>
      </c>
      <c r="E2507" s="21">
        <f t="shared" si="275"/>
        <v>7</v>
      </c>
      <c r="F2507" s="23">
        <v>66.483978892843197</v>
      </c>
      <c r="G2507" s="23">
        <v>2277.5791800739103</v>
      </c>
      <c r="H2507" s="16">
        <f t="shared" si="279"/>
        <v>2.919063340343922E-2</v>
      </c>
      <c r="I2507" s="23">
        <v>7.111954439680928</v>
      </c>
      <c r="J2507" s="23">
        <v>70.222165686969035</v>
      </c>
      <c r="K2507" s="23">
        <v>19.736566484517304</v>
      </c>
      <c r="L2507" s="23">
        <v>19.294314896026936</v>
      </c>
      <c r="M2507" s="23">
        <f t="shared" si="276"/>
        <v>31.191284306424794</v>
      </c>
      <c r="N2507" s="23">
        <v>1283.1871546188233</v>
      </c>
      <c r="O2507" s="17">
        <f t="shared" si="277"/>
        <v>2.985007963042139E-2</v>
      </c>
      <c r="P2507" s="18">
        <f t="shared" si="278"/>
        <v>5.8169370302305512E-2</v>
      </c>
    </row>
    <row r="2508" spans="2:16" x14ac:dyDescent="0.3">
      <c r="B2508" s="19">
        <v>41013.333333332557</v>
      </c>
      <c r="C2508" s="21">
        <f t="shared" si="273"/>
        <v>4</v>
      </c>
      <c r="D2508" s="21" t="str">
        <f t="shared" si="274"/>
        <v>Shoulder</v>
      </c>
      <c r="E2508" s="21">
        <f t="shared" si="275"/>
        <v>8</v>
      </c>
      <c r="F2508" s="23">
        <v>74.340781580809605</v>
      </c>
      <c r="G2508" s="23">
        <v>2363.8278859890934</v>
      </c>
      <c r="H2508" s="16">
        <f t="shared" si="279"/>
        <v>3.1449320833146568E-2</v>
      </c>
      <c r="I2508" s="23">
        <v>7.3689252034091917</v>
      </c>
      <c r="J2508" s="23">
        <v>71.192865267359025</v>
      </c>
      <c r="K2508" s="23">
        <v>19.736566484517304</v>
      </c>
      <c r="L2508" s="23">
        <v>19.665291643245105</v>
      </c>
      <c r="M2508" s="23">
        <f t="shared" si="276"/>
        <v>31.791007139596616</v>
      </c>
      <c r="N2508" s="23">
        <v>1360.3551757994758</v>
      </c>
      <c r="O2508" s="17">
        <f t="shared" si="277"/>
        <v>2.8786550041970956E-2</v>
      </c>
      <c r="P2508" s="18">
        <f t="shared" si="278"/>
        <v>5.9330553427168156E-2</v>
      </c>
    </row>
    <row r="2509" spans="2:16" x14ac:dyDescent="0.3">
      <c r="B2509" s="19">
        <v>41013.374999999221</v>
      </c>
      <c r="C2509" s="21">
        <f t="shared" si="273"/>
        <v>4</v>
      </c>
      <c r="D2509" s="21" t="str">
        <f t="shared" si="274"/>
        <v>Shoulder</v>
      </c>
      <c r="E2509" s="21">
        <f t="shared" si="275"/>
        <v>9</v>
      </c>
      <c r="F2509" s="23">
        <v>71.033840725775136</v>
      </c>
      <c r="G2509" s="23">
        <v>2448.9708392643379</v>
      </c>
      <c r="H2509" s="16">
        <f t="shared" si="279"/>
        <v>2.9005588628043217E-2</v>
      </c>
      <c r="I2509" s="23">
        <v>7.4924817435943254</v>
      </c>
      <c r="J2509" s="23">
        <v>72.760547304507753</v>
      </c>
      <c r="K2509" s="23">
        <v>19.736566484517304</v>
      </c>
      <c r="L2509" s="23">
        <v>20.264419936450025</v>
      </c>
      <c r="M2509" s="23">
        <f t="shared" si="276"/>
        <v>32.759560883540424</v>
      </c>
      <c r="N2509" s="23">
        <v>1397.0613793713173</v>
      </c>
      <c r="O2509" s="17">
        <f t="shared" si="277"/>
        <v>2.8811935696947198E-2</v>
      </c>
      <c r="P2509" s="18">
        <f t="shared" si="278"/>
        <v>5.6981817170587132E-2</v>
      </c>
    </row>
    <row r="2510" spans="2:16" x14ac:dyDescent="0.3">
      <c r="B2510" s="19">
        <v>41013.416666665886</v>
      </c>
      <c r="C2510" s="21">
        <f t="shared" si="273"/>
        <v>4</v>
      </c>
      <c r="D2510" s="21" t="str">
        <f t="shared" si="274"/>
        <v>Shoulder</v>
      </c>
      <c r="E2510" s="21">
        <f t="shared" si="275"/>
        <v>10</v>
      </c>
      <c r="F2510" s="23">
        <v>72.400953986919745</v>
      </c>
      <c r="G2510" s="23">
        <v>2472.1916447030408</v>
      </c>
      <c r="H2510" s="16">
        <f t="shared" si="279"/>
        <v>2.9286141364504342E-2</v>
      </c>
      <c r="I2510" s="23">
        <v>7.4635066068215608</v>
      </c>
      <c r="J2510" s="23">
        <v>73.163104104969733</v>
      </c>
      <c r="K2510" s="23">
        <v>19.736566484517304</v>
      </c>
      <c r="L2510" s="23">
        <v>20.418266930332457</v>
      </c>
      <c r="M2510" s="23">
        <f t="shared" si="276"/>
        <v>33.008270690119971</v>
      </c>
      <c r="N2510" s="23">
        <v>1392.044713427063</v>
      </c>
      <c r="O2510" s="17">
        <f t="shared" si="277"/>
        <v>2.9073618761357462E-2</v>
      </c>
      <c r="P2510" s="18">
        <f t="shared" si="278"/>
        <v>5.7508306016838984E-2</v>
      </c>
    </row>
    <row r="2511" spans="2:16" x14ac:dyDescent="0.3">
      <c r="B2511" s="19">
        <v>41013.45833333255</v>
      </c>
      <c r="C2511" s="21">
        <f t="shared" si="273"/>
        <v>4</v>
      </c>
      <c r="D2511" s="21" t="str">
        <f t="shared" si="274"/>
        <v>Shoulder</v>
      </c>
      <c r="E2511" s="21">
        <f t="shared" si="275"/>
        <v>11</v>
      </c>
      <c r="F2511" s="23">
        <v>78.919336315052718</v>
      </c>
      <c r="G2511" s="23">
        <v>2465.5571288634114</v>
      </c>
      <c r="H2511" s="16">
        <f t="shared" si="279"/>
        <v>3.2008723460986467E-2</v>
      </c>
      <c r="I2511" s="23">
        <v>7.3711018249428921</v>
      </c>
      <c r="J2511" s="23">
        <v>74.644603036013848</v>
      </c>
      <c r="K2511" s="23">
        <v>19.736566484517304</v>
      </c>
      <c r="L2511" s="23">
        <v>20.984458227360864</v>
      </c>
      <c r="M2511" s="23">
        <f t="shared" si="276"/>
        <v>33.923578324135676</v>
      </c>
      <c r="N2511" s="23">
        <v>1369.3663119543201</v>
      </c>
      <c r="O2511" s="17">
        <f t="shared" si="277"/>
        <v>3.0156050859863781E-2</v>
      </c>
      <c r="P2511" s="18">
        <f t="shared" si="278"/>
        <v>6.1199517628201423E-2</v>
      </c>
    </row>
    <row r="2512" spans="2:16" x14ac:dyDescent="0.3">
      <c r="B2512" s="19">
        <v>41013.499999999214</v>
      </c>
      <c r="C2512" s="21">
        <f t="shared" si="273"/>
        <v>4</v>
      </c>
      <c r="D2512" s="21" t="str">
        <f t="shared" si="274"/>
        <v>Shoulder</v>
      </c>
      <c r="E2512" s="21">
        <f t="shared" si="275"/>
        <v>12</v>
      </c>
      <c r="F2512" s="23">
        <v>82.136477701760072</v>
      </c>
      <c r="G2512" s="23">
        <v>2444.5478287045848</v>
      </c>
      <c r="H2512" s="16">
        <f t="shared" si="279"/>
        <v>3.3599865274587755E-2</v>
      </c>
      <c r="I2512" s="23">
        <v>7.243936004017459</v>
      </c>
      <c r="J2512" s="23">
        <v>73.827632956591444</v>
      </c>
      <c r="K2512" s="23">
        <v>19.736566484517304</v>
      </c>
      <c r="L2512" s="23">
        <v>20.672232994383091</v>
      </c>
      <c r="M2512" s="23">
        <f t="shared" si="276"/>
        <v>33.418833477691052</v>
      </c>
      <c r="N2512" s="23">
        <v>1328.3515287230043</v>
      </c>
      <c r="O2512" s="17">
        <f t="shared" si="277"/>
        <v>3.0611452316992627E-2</v>
      </c>
      <c r="P2512" s="18">
        <f t="shared" si="278"/>
        <v>6.3182776917869957E-2</v>
      </c>
    </row>
    <row r="2513" spans="2:16" x14ac:dyDescent="0.3">
      <c r="B2513" s="19">
        <v>41013.541666665878</v>
      </c>
      <c r="C2513" s="21">
        <f t="shared" si="273"/>
        <v>4</v>
      </c>
      <c r="D2513" s="21" t="str">
        <f t="shared" si="274"/>
        <v>Shoulder</v>
      </c>
      <c r="E2513" s="21">
        <f t="shared" si="275"/>
        <v>13</v>
      </c>
      <c r="F2513" s="23">
        <v>75.709690103694712</v>
      </c>
      <c r="G2513" s="23">
        <v>2424.6442811856964</v>
      </c>
      <c r="H2513" s="16">
        <f t="shared" si="279"/>
        <v>3.1225071112976316E-2</v>
      </c>
      <c r="I2513" s="23">
        <v>7.1685857255232568</v>
      </c>
      <c r="J2513" s="23">
        <v>73.747501529485547</v>
      </c>
      <c r="K2513" s="23">
        <v>19.736566484517304</v>
      </c>
      <c r="L2513" s="23">
        <v>20.641608796352887</v>
      </c>
      <c r="M2513" s="23">
        <f t="shared" si="276"/>
        <v>33.369326248615351</v>
      </c>
      <c r="N2513" s="23">
        <v>1279.0523569555369</v>
      </c>
      <c r="O2513" s="17">
        <f t="shared" si="277"/>
        <v>3.1693708043843437E-2</v>
      </c>
      <c r="P2513" s="18">
        <f t="shared" si="278"/>
        <v>6.1929140869316834E-2</v>
      </c>
    </row>
    <row r="2514" spans="2:16" x14ac:dyDescent="0.3">
      <c r="B2514" s="19">
        <v>41013.583333332543</v>
      </c>
      <c r="C2514" s="21">
        <f t="shared" si="273"/>
        <v>4</v>
      </c>
      <c r="D2514" s="21" t="str">
        <f t="shared" si="274"/>
        <v>Shoulder</v>
      </c>
      <c r="E2514" s="21">
        <f t="shared" si="275"/>
        <v>14</v>
      </c>
      <c r="F2514" s="23">
        <v>72.562094294528521</v>
      </c>
      <c r="G2514" s="23">
        <v>2390.3659493476111</v>
      </c>
      <c r="H2514" s="16">
        <f t="shared" si="279"/>
        <v>3.0356060884456824E-2</v>
      </c>
      <c r="I2514" s="23">
        <v>7.1478356114048989</v>
      </c>
      <c r="J2514" s="23">
        <v>73.100802382424519</v>
      </c>
      <c r="K2514" s="23">
        <v>19.736566484517304</v>
      </c>
      <c r="L2514" s="23">
        <v>20.39445679293997</v>
      </c>
      <c r="M2514" s="23">
        <f t="shared" si="276"/>
        <v>32.969779104967245</v>
      </c>
      <c r="N2514" s="23">
        <v>1238.856149904082</v>
      </c>
      <c r="O2514" s="17">
        <f t="shared" si="277"/>
        <v>3.2382786911521758E-2</v>
      </c>
      <c r="P2514" s="18">
        <f t="shared" si="278"/>
        <v>6.1755833944884035E-2</v>
      </c>
    </row>
    <row r="2515" spans="2:16" x14ac:dyDescent="0.3">
      <c r="B2515" s="19">
        <v>41013.624999999207</v>
      </c>
      <c r="C2515" s="21">
        <f t="shared" si="273"/>
        <v>4</v>
      </c>
      <c r="D2515" s="21" t="str">
        <f t="shared" si="274"/>
        <v>Shoulder</v>
      </c>
      <c r="E2515" s="21">
        <f t="shared" si="275"/>
        <v>15</v>
      </c>
      <c r="F2515" s="23">
        <v>75.477649046600277</v>
      </c>
      <c r="G2515" s="23">
        <v>2359.4048754293403</v>
      </c>
      <c r="H2515" s="16">
        <f t="shared" si="279"/>
        <v>3.1990121675435475E-2</v>
      </c>
      <c r="I2515" s="23">
        <v>7.1633383286209451</v>
      </c>
      <c r="J2515" s="23">
        <v>72.558017073872577</v>
      </c>
      <c r="K2515" s="23">
        <v>19.736566484517304</v>
      </c>
      <c r="L2515" s="23">
        <v>20.187018021694691</v>
      </c>
      <c r="M2515" s="23">
        <f t="shared" si="276"/>
        <v>32.634432567660582</v>
      </c>
      <c r="N2515" s="23">
        <v>1214.3435524533847</v>
      </c>
      <c r="O2515" s="17">
        <f t="shared" si="277"/>
        <v>3.2773073827317291E-2</v>
      </c>
      <c r="P2515" s="18">
        <f t="shared" si="278"/>
        <v>6.3714780883338859E-2</v>
      </c>
    </row>
    <row r="2516" spans="2:16" x14ac:dyDescent="0.3">
      <c r="B2516" s="19">
        <v>41013.666666665871</v>
      </c>
      <c r="C2516" s="21">
        <f t="shared" si="273"/>
        <v>4</v>
      </c>
      <c r="D2516" s="21" t="str">
        <f t="shared" si="274"/>
        <v>Shoulder</v>
      </c>
      <c r="E2516" s="21">
        <f t="shared" si="275"/>
        <v>16</v>
      </c>
      <c r="F2516" s="23">
        <v>74.527478864581909</v>
      </c>
      <c r="G2516" s="23">
        <v>2359.4048754293403</v>
      </c>
      <c r="H2516" s="16">
        <f t="shared" si="279"/>
        <v>3.1587405638051062E-2</v>
      </c>
      <c r="I2516" s="23">
        <v>7.2500732189577501</v>
      </c>
      <c r="J2516" s="23">
        <v>74.317199513355277</v>
      </c>
      <c r="K2516" s="23">
        <v>19.736566484517304</v>
      </c>
      <c r="L2516" s="23">
        <v>20.859332909170398</v>
      </c>
      <c r="M2516" s="23">
        <f t="shared" si="276"/>
        <v>33.721300119667575</v>
      </c>
      <c r="N2516" s="23">
        <v>1194.0929214295536</v>
      </c>
      <c r="O2516" s="17">
        <f t="shared" si="277"/>
        <v>3.4311712768194703E-2</v>
      </c>
      <c r="P2516" s="18">
        <f t="shared" si="278"/>
        <v>6.4815300416900506E-2</v>
      </c>
    </row>
    <row r="2517" spans="2:16" x14ac:dyDescent="0.3">
      <c r="B2517" s="19">
        <v>41013.708333332535</v>
      </c>
      <c r="C2517" s="21">
        <f t="shared" si="273"/>
        <v>4</v>
      </c>
      <c r="D2517" s="21" t="str">
        <f t="shared" si="274"/>
        <v>Shoulder</v>
      </c>
      <c r="E2517" s="21">
        <f t="shared" si="275"/>
        <v>17</v>
      </c>
      <c r="F2517" s="23">
        <v>75.091670592250239</v>
      </c>
      <c r="G2517" s="23">
        <v>2359.4048754293403</v>
      </c>
      <c r="H2517" s="16">
        <f t="shared" si="279"/>
        <v>3.1826530229825782E-2</v>
      </c>
      <c r="I2517" s="23">
        <v>7.3262117128353319</v>
      </c>
      <c r="J2517" s="23">
        <v>74.052767578589808</v>
      </c>
      <c r="K2517" s="23">
        <v>19.736566484517304</v>
      </c>
      <c r="L2517" s="23">
        <v>20.758273733909927</v>
      </c>
      <c r="M2517" s="23">
        <f t="shared" si="276"/>
        <v>33.55792736016258</v>
      </c>
      <c r="N2517" s="23">
        <v>1195.5759749750866</v>
      </c>
      <c r="O2517" s="17">
        <f t="shared" si="277"/>
        <v>3.4196186548370422E-2</v>
      </c>
      <c r="P2517" s="18">
        <f t="shared" si="278"/>
        <v>6.4934370813269734E-2</v>
      </c>
    </row>
    <row r="2518" spans="2:16" x14ac:dyDescent="0.3">
      <c r="B2518" s="19">
        <v>41013.7499999992</v>
      </c>
      <c r="C2518" s="21">
        <f t="shared" si="273"/>
        <v>4</v>
      </c>
      <c r="D2518" s="21" t="str">
        <f t="shared" si="274"/>
        <v>Shoulder</v>
      </c>
      <c r="E2518" s="21">
        <f t="shared" si="275"/>
        <v>18</v>
      </c>
      <c r="F2518" s="23">
        <v>73.653154697652013</v>
      </c>
      <c r="G2518" s="23">
        <v>2361.6163807092166</v>
      </c>
      <c r="H2518" s="16">
        <f t="shared" si="279"/>
        <v>3.1187603244661289E-2</v>
      </c>
      <c r="I2518" s="23">
        <v>7.3339969778954854</v>
      </c>
      <c r="J2518" s="23">
        <v>67.876046330476228</v>
      </c>
      <c r="K2518" s="23">
        <v>19.736566484517304</v>
      </c>
      <c r="L2518" s="23">
        <v>18.397687612941464</v>
      </c>
      <c r="M2518" s="23">
        <f t="shared" si="276"/>
        <v>29.74179223301746</v>
      </c>
      <c r="N2518" s="23">
        <v>1196.3747126582421</v>
      </c>
      <c r="O2518" s="17">
        <f t="shared" si="277"/>
        <v>3.0990114400306672E-2</v>
      </c>
      <c r="P2518" s="18">
        <f t="shared" si="278"/>
        <v>6.1211210252544529E-2</v>
      </c>
    </row>
    <row r="2519" spans="2:16" x14ac:dyDescent="0.3">
      <c r="B2519" s="19">
        <v>41013.791666665864</v>
      </c>
      <c r="C2519" s="21">
        <f t="shared" si="273"/>
        <v>4</v>
      </c>
      <c r="D2519" s="21" t="str">
        <f t="shared" si="274"/>
        <v>Shoulder</v>
      </c>
      <c r="E2519" s="21">
        <f t="shared" si="275"/>
        <v>19</v>
      </c>
      <c r="F2519" s="23">
        <v>74.353861924742901</v>
      </c>
      <c r="G2519" s="23">
        <v>2357.1933701494636</v>
      </c>
      <c r="H2519" s="16">
        <f t="shared" si="279"/>
        <v>3.15433866675216E-2</v>
      </c>
      <c r="I2519" s="23">
        <v>7.3421754243921713</v>
      </c>
      <c r="J2519" s="23">
        <v>74.81069034191448</v>
      </c>
      <c r="K2519" s="23">
        <v>19.736566484517304</v>
      </c>
      <c r="L2519" s="23">
        <v>21.047932581055843</v>
      </c>
      <c r="M2519" s="23">
        <f t="shared" si="276"/>
        <v>34.026191276341336</v>
      </c>
      <c r="N2519" s="23">
        <v>1199.2803555383948</v>
      </c>
      <c r="O2519" s="17">
        <f t="shared" si="277"/>
        <v>3.4494325292405835E-2</v>
      </c>
      <c r="P2519" s="18">
        <f t="shared" si="278"/>
        <v>6.4949644119393801E-2</v>
      </c>
    </row>
    <row r="2520" spans="2:16" x14ac:dyDescent="0.3">
      <c r="B2520" s="19">
        <v>41013.833333332528</v>
      </c>
      <c r="C2520" s="21">
        <f t="shared" si="273"/>
        <v>4</v>
      </c>
      <c r="D2520" s="21" t="str">
        <f t="shared" si="274"/>
        <v>Shoulder</v>
      </c>
      <c r="E2520" s="21">
        <f t="shared" si="275"/>
        <v>20</v>
      </c>
      <c r="F2520" s="23">
        <v>88.752796943859295</v>
      </c>
      <c r="G2520" s="23">
        <v>2375.9911650284139</v>
      </c>
      <c r="H2520" s="16">
        <f t="shared" si="279"/>
        <v>3.7354009665603247E-2</v>
      </c>
      <c r="I2520" s="23">
        <v>7.4915727940161014</v>
      </c>
      <c r="J2520" s="23">
        <v>74.276602585732718</v>
      </c>
      <c r="K2520" s="23">
        <v>19.736566484517304</v>
      </c>
      <c r="L2520" s="23">
        <v>20.843817793617944</v>
      </c>
      <c r="M2520" s="23">
        <f t="shared" si="276"/>
        <v>33.696218307597469</v>
      </c>
      <c r="N2520" s="23">
        <v>1241.6529779243288</v>
      </c>
      <c r="O2520" s="17">
        <f t="shared" si="277"/>
        <v>3.317174108539344E-2</v>
      </c>
      <c r="P2520" s="18">
        <f t="shared" si="278"/>
        <v>6.928665321386801E-2</v>
      </c>
    </row>
    <row r="2521" spans="2:16" x14ac:dyDescent="0.3">
      <c r="B2521" s="19">
        <v>41013.874999999192</v>
      </c>
      <c r="C2521" s="21">
        <f t="shared" si="273"/>
        <v>4</v>
      </c>
      <c r="D2521" s="21" t="str">
        <f t="shared" si="274"/>
        <v>Shoulder</v>
      </c>
      <c r="E2521" s="21">
        <f t="shared" si="275"/>
        <v>21</v>
      </c>
      <c r="F2521" s="23">
        <v>88.654770793958804</v>
      </c>
      <c r="G2521" s="23">
        <v>2423.5385285457583</v>
      </c>
      <c r="H2521" s="16">
        <f t="shared" si="279"/>
        <v>3.6580714418085199E-2</v>
      </c>
      <c r="I2521" s="23">
        <v>7.5750058350797413</v>
      </c>
      <c r="J2521" s="23">
        <v>72.857449528993996</v>
      </c>
      <c r="K2521" s="23">
        <v>19.736566484517304</v>
      </c>
      <c r="L2521" s="23">
        <v>20.301453507664373</v>
      </c>
      <c r="M2521" s="23">
        <f t="shared" si="276"/>
        <v>32.819429536812322</v>
      </c>
      <c r="N2521" s="23">
        <v>1262.7438266226782</v>
      </c>
      <c r="O2521" s="17">
        <f t="shared" si="277"/>
        <v>3.1989414258259026E-2</v>
      </c>
      <c r="P2521" s="18">
        <f t="shared" si="278"/>
        <v>6.7399933048961025E-2</v>
      </c>
    </row>
    <row r="2522" spans="2:16" x14ac:dyDescent="0.3">
      <c r="B2522" s="19">
        <v>41013.916666665857</v>
      </c>
      <c r="C2522" s="21">
        <f t="shared" si="273"/>
        <v>4</v>
      </c>
      <c r="D2522" s="21" t="str">
        <f t="shared" si="274"/>
        <v>Shoulder</v>
      </c>
      <c r="E2522" s="21">
        <f t="shared" si="275"/>
        <v>22</v>
      </c>
      <c r="F2522" s="23">
        <v>78.296946905711636</v>
      </c>
      <c r="G2522" s="23">
        <v>2460.0283656637203</v>
      </c>
      <c r="H2522" s="16">
        <f t="shared" si="279"/>
        <v>3.1827660200408697E-2</v>
      </c>
      <c r="I2522" s="23">
        <v>7.299028863272059</v>
      </c>
      <c r="J2522" s="23">
        <v>67.872943356551474</v>
      </c>
      <c r="K2522" s="23">
        <v>19.736566484517304</v>
      </c>
      <c r="L2522" s="23">
        <v>18.396501735048282</v>
      </c>
      <c r="M2522" s="23">
        <f t="shared" si="276"/>
        <v>29.739875136985887</v>
      </c>
      <c r="N2522" s="23">
        <v>1191.1999725115652</v>
      </c>
      <c r="O2522" s="17">
        <f t="shared" si="277"/>
        <v>3.1093775062942537E-2</v>
      </c>
      <c r="P2522" s="18">
        <f t="shared" si="278"/>
        <v>6.1931793156299958E-2</v>
      </c>
    </row>
    <row r="2523" spans="2:16" x14ac:dyDescent="0.3">
      <c r="B2523" s="19">
        <v>41013.958333332521</v>
      </c>
      <c r="C2523" s="21">
        <f t="shared" si="273"/>
        <v>4</v>
      </c>
      <c r="D2523" s="21" t="str">
        <f t="shared" si="274"/>
        <v>Shoulder</v>
      </c>
      <c r="E2523" s="21">
        <f t="shared" si="275"/>
        <v>23</v>
      </c>
      <c r="F2523" s="23">
        <v>79.244640128984017</v>
      </c>
      <c r="G2523" s="23">
        <v>2360.5106280692785</v>
      </c>
      <c r="H2523" s="16">
        <f t="shared" si="279"/>
        <v>3.3570973664202572E-2</v>
      </c>
      <c r="I2523" s="23">
        <v>6.9638356836899442</v>
      </c>
      <c r="J2523" s="23">
        <v>67.462469374708292</v>
      </c>
      <c r="K2523" s="23">
        <v>19.736566484517304</v>
      </c>
      <c r="L2523" s="23">
        <v>18.239628995347811</v>
      </c>
      <c r="M2523" s="23">
        <f t="shared" si="276"/>
        <v>29.486273894843176</v>
      </c>
      <c r="N2523" s="23">
        <v>1094.5317922664942</v>
      </c>
      <c r="O2523" s="17">
        <f t="shared" si="277"/>
        <v>3.3302010810535077E-2</v>
      </c>
      <c r="P2523" s="18">
        <f t="shared" si="278"/>
        <v>6.5755003546852181E-2</v>
      </c>
    </row>
    <row r="2524" spans="2:16" x14ac:dyDescent="0.3">
      <c r="B2524" s="19">
        <v>41013.999999999185</v>
      </c>
      <c r="C2524" s="21">
        <f t="shared" si="273"/>
        <v>4</v>
      </c>
      <c r="D2524" s="21" t="str">
        <f t="shared" si="274"/>
        <v>Shoulder</v>
      </c>
      <c r="E2524" s="21">
        <f t="shared" si="275"/>
        <v>0</v>
      </c>
      <c r="F2524" s="23">
        <v>84.336357145426376</v>
      </c>
      <c r="G2524" s="23">
        <v>2248.8296114355157</v>
      </c>
      <c r="H2524" s="16">
        <f t="shared" si="279"/>
        <v>3.7502333087650511E-2</v>
      </c>
      <c r="I2524" s="23">
        <v>6.8585984941198008</v>
      </c>
      <c r="J2524" s="23">
        <v>65.012558412523973</v>
      </c>
      <c r="K2524" s="23">
        <v>19.736566484517304</v>
      </c>
      <c r="L2524" s="23">
        <v>17.303335194375808</v>
      </c>
      <c r="M2524" s="23">
        <f t="shared" si="276"/>
        <v>27.97265673363086</v>
      </c>
      <c r="N2524" s="23">
        <v>1043.8737071634596</v>
      </c>
      <c r="O2524" s="17">
        <f t="shared" si="277"/>
        <v>3.3367307739169308E-2</v>
      </c>
      <c r="P2524" s="18">
        <f t="shared" si="278"/>
        <v>6.9618288937747352E-2</v>
      </c>
    </row>
    <row r="2525" spans="2:16" x14ac:dyDescent="0.3">
      <c r="B2525" s="19">
        <v>41014.041666665849</v>
      </c>
      <c r="C2525" s="21">
        <f t="shared" si="273"/>
        <v>4</v>
      </c>
      <c r="D2525" s="21" t="str">
        <f t="shared" si="274"/>
        <v>Shoulder</v>
      </c>
      <c r="E2525" s="21">
        <f t="shared" si="275"/>
        <v>1</v>
      </c>
      <c r="F2525" s="23">
        <v>79.397682982953938</v>
      </c>
      <c r="G2525" s="23">
        <v>2176.9556898395304</v>
      </c>
      <c r="H2525" s="16">
        <f t="shared" si="279"/>
        <v>3.6471887486514053E-2</v>
      </c>
      <c r="I2525" s="23">
        <v>6.7639850875424772</v>
      </c>
      <c r="J2525" s="23">
        <v>64.289893200066373</v>
      </c>
      <c r="K2525" s="23">
        <v>19.736566484517304</v>
      </c>
      <c r="L2525" s="23">
        <v>17.027150888478062</v>
      </c>
      <c r="M2525" s="23">
        <f t="shared" si="276"/>
        <v>27.526175827071008</v>
      </c>
      <c r="N2525" s="23">
        <v>1013.4478728109578</v>
      </c>
      <c r="O2525" s="17">
        <f t="shared" si="277"/>
        <v>3.383515011926988E-2</v>
      </c>
      <c r="P2525" s="18">
        <f t="shared" si="278"/>
        <v>6.9073005817544608E-2</v>
      </c>
    </row>
    <row r="2526" spans="2:16" x14ac:dyDescent="0.3">
      <c r="B2526" s="19">
        <v>41014.083333332514</v>
      </c>
      <c r="C2526" s="21">
        <f t="shared" si="273"/>
        <v>4</v>
      </c>
      <c r="D2526" s="21" t="str">
        <f t="shared" si="274"/>
        <v>Shoulder</v>
      </c>
      <c r="E2526" s="21">
        <f t="shared" si="275"/>
        <v>2</v>
      </c>
      <c r="F2526" s="23">
        <v>76.354000291953156</v>
      </c>
      <c r="G2526" s="23">
        <v>2141.5716053615065</v>
      </c>
      <c r="H2526" s="16">
        <f t="shared" si="279"/>
        <v>3.5653255814934226E-2</v>
      </c>
      <c r="I2526" s="23">
        <v>6.7369152933822551</v>
      </c>
      <c r="J2526" s="23">
        <v>69.673201758912683</v>
      </c>
      <c r="K2526" s="23">
        <v>19.736566484517304</v>
      </c>
      <c r="L2526" s="23">
        <v>19.084514813195298</v>
      </c>
      <c r="M2526" s="23">
        <f t="shared" si="276"/>
        <v>30.85212046120008</v>
      </c>
      <c r="N2526" s="23">
        <v>1000.6030157921033</v>
      </c>
      <c r="O2526" s="17">
        <f t="shared" si="277"/>
        <v>3.7566382632602681E-2</v>
      </c>
      <c r="P2526" s="18">
        <f t="shared" si="278"/>
        <v>7.188027459749502E-2</v>
      </c>
    </row>
    <row r="2527" spans="2:16" x14ac:dyDescent="0.3">
      <c r="B2527" s="19">
        <v>41014.124999999178</v>
      </c>
      <c r="C2527" s="21">
        <f t="shared" si="273"/>
        <v>4</v>
      </c>
      <c r="D2527" s="21" t="str">
        <f t="shared" si="274"/>
        <v>Shoulder</v>
      </c>
      <c r="E2527" s="21">
        <f t="shared" si="275"/>
        <v>3</v>
      </c>
      <c r="F2527" s="23">
        <v>74.042823741704112</v>
      </c>
      <c r="G2527" s="23">
        <v>2105.0817682435445</v>
      </c>
      <c r="H2527" s="16">
        <f t="shared" si="279"/>
        <v>3.5173371817990982E-2</v>
      </c>
      <c r="I2527" s="23">
        <v>6.7289708615891133</v>
      </c>
      <c r="J2527" s="23">
        <v>70.030277649138995</v>
      </c>
      <c r="K2527" s="23">
        <v>19.736566484517304</v>
      </c>
      <c r="L2527" s="23">
        <v>19.220980157306162</v>
      </c>
      <c r="M2527" s="23">
        <f t="shared" si="276"/>
        <v>31.072731007315529</v>
      </c>
      <c r="N2527" s="23">
        <v>999.50133251779073</v>
      </c>
      <c r="O2527" s="17">
        <f t="shared" si="277"/>
        <v>3.7820561753209858E-2</v>
      </c>
      <c r="P2527" s="18">
        <f t="shared" si="278"/>
        <v>7.1663656890289903E-2</v>
      </c>
    </row>
    <row r="2528" spans="2:16" x14ac:dyDescent="0.3">
      <c r="B2528" s="19">
        <v>41014.166666665842</v>
      </c>
      <c r="C2528" s="21">
        <f t="shared" si="273"/>
        <v>4</v>
      </c>
      <c r="D2528" s="21" t="str">
        <f t="shared" si="274"/>
        <v>Shoulder</v>
      </c>
      <c r="E2528" s="21">
        <f t="shared" si="275"/>
        <v>4</v>
      </c>
      <c r="F2528" s="23">
        <v>74.426671171608547</v>
      </c>
      <c r="G2528" s="23">
        <v>2113.9277893630506</v>
      </c>
      <c r="H2528" s="16">
        <f t="shared" si="279"/>
        <v>3.5207764213192029E-2</v>
      </c>
      <c r="I2528" s="23">
        <v>6.7660860846077302</v>
      </c>
      <c r="J2528" s="23">
        <v>69.073668489375464</v>
      </c>
      <c r="K2528" s="23">
        <v>19.736566484517304</v>
      </c>
      <c r="L2528" s="23">
        <v>18.855388411293866</v>
      </c>
      <c r="M2528" s="23">
        <f t="shared" si="276"/>
        <v>30.481713593564294</v>
      </c>
      <c r="N2528" s="23">
        <v>1011.8127779304758</v>
      </c>
      <c r="O2528" s="17">
        <f t="shared" si="277"/>
        <v>3.6812936632760543E-2</v>
      </c>
      <c r="P2528" s="18">
        <f t="shared" si="278"/>
        <v>7.072459965299116E-2</v>
      </c>
    </row>
    <row r="2529" spans="2:16" x14ac:dyDescent="0.3">
      <c r="B2529" s="19">
        <v>41014.208333332506</v>
      </c>
      <c r="C2529" s="21">
        <f t="shared" si="273"/>
        <v>4</v>
      </c>
      <c r="D2529" s="21" t="str">
        <f t="shared" si="274"/>
        <v>Shoulder</v>
      </c>
      <c r="E2529" s="21">
        <f t="shared" si="275"/>
        <v>5</v>
      </c>
      <c r="F2529" s="23">
        <v>70.787910404218948</v>
      </c>
      <c r="G2529" s="23">
        <v>2124.9853157624329</v>
      </c>
      <c r="H2529" s="16">
        <f t="shared" si="279"/>
        <v>3.3312188032142066E-2</v>
      </c>
      <c r="I2529" s="23">
        <v>6.8831254370743524</v>
      </c>
      <c r="J2529" s="23">
        <v>70.698760829141605</v>
      </c>
      <c r="K2529" s="23">
        <v>19.736566484517304</v>
      </c>
      <c r="L2529" s="23">
        <v>19.476457465319207</v>
      </c>
      <c r="M2529" s="23">
        <f t="shared" si="276"/>
        <v>31.485736879305094</v>
      </c>
      <c r="N2529" s="23">
        <v>1049.2972050027256</v>
      </c>
      <c r="O2529" s="17">
        <f t="shared" si="277"/>
        <v>3.65662484694027E-2</v>
      </c>
      <c r="P2529" s="18">
        <f t="shared" si="278"/>
        <v>6.8660334756902003E-2</v>
      </c>
    </row>
    <row r="2530" spans="2:16" x14ac:dyDescent="0.3">
      <c r="B2530" s="19">
        <v>41014.249999999171</v>
      </c>
      <c r="C2530" s="21">
        <f t="shared" si="273"/>
        <v>4</v>
      </c>
      <c r="D2530" s="21" t="str">
        <f t="shared" si="274"/>
        <v>Shoulder</v>
      </c>
      <c r="E2530" s="21">
        <f t="shared" si="275"/>
        <v>6</v>
      </c>
      <c r="F2530" s="23">
        <v>78.661296259296208</v>
      </c>
      <c r="G2530" s="23">
        <v>2169.2154213599624</v>
      </c>
      <c r="H2530" s="16">
        <f t="shared" si="279"/>
        <v>3.6262556261000806E-2</v>
      </c>
      <c r="I2530" s="23">
        <v>7.1089575075574061</v>
      </c>
      <c r="J2530" s="23">
        <v>67.641459846745377</v>
      </c>
      <c r="K2530" s="23">
        <v>19.736566484517304</v>
      </c>
      <c r="L2530" s="23">
        <v>18.308034611710273</v>
      </c>
      <c r="M2530" s="23">
        <f t="shared" si="276"/>
        <v>29.5968587505178</v>
      </c>
      <c r="N2530" s="23">
        <v>1119.5853713454094</v>
      </c>
      <c r="O2530" s="17">
        <f t="shared" si="277"/>
        <v>3.278518744306716E-2</v>
      </c>
      <c r="P2530" s="18">
        <f t="shared" si="278"/>
        <v>6.7858868999886288E-2</v>
      </c>
    </row>
    <row r="2531" spans="2:16" x14ac:dyDescent="0.3">
      <c r="B2531" s="19">
        <v>41014.291666665835</v>
      </c>
      <c r="C2531" s="21">
        <f t="shared" si="273"/>
        <v>4</v>
      </c>
      <c r="D2531" s="21" t="str">
        <f t="shared" si="274"/>
        <v>Shoulder</v>
      </c>
      <c r="E2531" s="21">
        <f t="shared" si="275"/>
        <v>7</v>
      </c>
      <c r="F2531" s="23">
        <v>75.132499154658703</v>
      </c>
      <c r="G2531" s="23">
        <v>2251.0411167153925</v>
      </c>
      <c r="H2531" s="16">
        <f t="shared" si="279"/>
        <v>3.337677779261905E-2</v>
      </c>
      <c r="I2531" s="23">
        <v>7.3475510921489233</v>
      </c>
      <c r="J2531" s="23">
        <v>72.182917168839467</v>
      </c>
      <c r="K2531" s="23">
        <v>19.736566484517304</v>
      </c>
      <c r="L2531" s="23">
        <v>20.043664356500852</v>
      </c>
      <c r="M2531" s="23">
        <f t="shared" si="276"/>
        <v>32.402686327821314</v>
      </c>
      <c r="N2531" s="23">
        <v>1192.536014771634</v>
      </c>
      <c r="O2531" s="17">
        <f t="shared" si="277"/>
        <v>3.3332525749825891E-2</v>
      </c>
      <c r="P2531" s="18">
        <f t="shared" si="278"/>
        <v>6.5596771237226251E-2</v>
      </c>
    </row>
    <row r="2532" spans="2:16" x14ac:dyDescent="0.3">
      <c r="B2532" s="19">
        <v>41014.333333332499</v>
      </c>
      <c r="C2532" s="21">
        <f t="shared" si="273"/>
        <v>4</v>
      </c>
      <c r="D2532" s="21" t="str">
        <f t="shared" si="274"/>
        <v>Shoulder</v>
      </c>
      <c r="E2532" s="21">
        <f t="shared" si="275"/>
        <v>8</v>
      </c>
      <c r="F2532" s="23">
        <v>82.093669447973369</v>
      </c>
      <c r="G2532" s="23">
        <v>2338.3955752705137</v>
      </c>
      <c r="H2532" s="16">
        <f t="shared" si="279"/>
        <v>3.5106835779261381E-2</v>
      </c>
      <c r="I2532" s="23">
        <v>7.5881248898510147</v>
      </c>
      <c r="J2532" s="23">
        <v>71.831041366403355</v>
      </c>
      <c r="K2532" s="23">
        <v>19.736566484517304</v>
      </c>
      <c r="L2532" s="23">
        <v>19.909186353986328</v>
      </c>
      <c r="M2532" s="23">
        <f t="shared" si="276"/>
        <v>32.185288527899722</v>
      </c>
      <c r="N2532" s="23">
        <v>1264.4302427799585</v>
      </c>
      <c r="O2532" s="17">
        <f t="shared" si="277"/>
        <v>3.1455601164921104E-2</v>
      </c>
      <c r="P2532" s="18">
        <f t="shared" si="278"/>
        <v>6.5458130319747648E-2</v>
      </c>
    </row>
    <row r="2533" spans="2:16" x14ac:dyDescent="0.3">
      <c r="B2533" s="19">
        <v>41014.374999999163</v>
      </c>
      <c r="C2533" s="21">
        <f t="shared" si="273"/>
        <v>4</v>
      </c>
      <c r="D2533" s="21" t="str">
        <f t="shared" si="274"/>
        <v>Shoulder</v>
      </c>
      <c r="E2533" s="21">
        <f t="shared" si="275"/>
        <v>9</v>
      </c>
      <c r="F2533" s="23">
        <v>84.551208297808017</v>
      </c>
      <c r="G2533" s="23">
        <v>2421.327023265882</v>
      </c>
      <c r="H2533" s="16">
        <f t="shared" si="279"/>
        <v>3.4919367555632977E-2</v>
      </c>
      <c r="I2533" s="23">
        <v>7.7111856772028213</v>
      </c>
      <c r="J2533" s="23">
        <v>71.624914421715658</v>
      </c>
      <c r="K2533" s="23">
        <v>19.736566484517304</v>
      </c>
      <c r="L2533" s="23">
        <v>19.830409866390095</v>
      </c>
      <c r="M2533" s="23">
        <f t="shared" si="276"/>
        <v>32.057938070808262</v>
      </c>
      <c r="N2533" s="23">
        <v>1296.0410502333359</v>
      </c>
      <c r="O2533" s="17">
        <f t="shared" si="277"/>
        <v>3.0685080338196967E-2</v>
      </c>
      <c r="P2533" s="18">
        <f t="shared" si="278"/>
        <v>6.4532944295026318E-2</v>
      </c>
    </row>
    <row r="2534" spans="2:16" x14ac:dyDescent="0.3">
      <c r="B2534" s="19">
        <v>41014.416666665828</v>
      </c>
      <c r="C2534" s="21">
        <f t="shared" si="273"/>
        <v>4</v>
      </c>
      <c r="D2534" s="21" t="str">
        <f t="shared" si="274"/>
        <v>Shoulder</v>
      </c>
      <c r="E2534" s="21">
        <f t="shared" si="275"/>
        <v>10</v>
      </c>
      <c r="F2534" s="23">
        <v>83.328989510595363</v>
      </c>
      <c r="G2534" s="23">
        <v>2446.7593339844616</v>
      </c>
      <c r="H2534" s="16">
        <f t="shared" si="279"/>
        <v>3.405688019789712E-2</v>
      </c>
      <c r="I2534" s="23">
        <v>7.6823840977588427</v>
      </c>
      <c r="J2534" s="23">
        <v>71.252077926536273</v>
      </c>
      <c r="K2534" s="23">
        <v>19.736566484517304</v>
      </c>
      <c r="L2534" s="23">
        <v>19.687921219006217</v>
      </c>
      <c r="M2534" s="23">
        <f t="shared" si="276"/>
        <v>31.827590223012752</v>
      </c>
      <c r="N2534" s="23">
        <v>1286.5397791820874</v>
      </c>
      <c r="O2534" s="17">
        <f t="shared" si="277"/>
        <v>3.0710262488649911E-2</v>
      </c>
      <c r="P2534" s="18">
        <f t="shared" si="278"/>
        <v>6.3721246956125105E-2</v>
      </c>
    </row>
    <row r="2535" spans="2:16" x14ac:dyDescent="0.3">
      <c r="B2535" s="19">
        <v>41014.458333332492</v>
      </c>
      <c r="C2535" s="21">
        <f t="shared" si="273"/>
        <v>4</v>
      </c>
      <c r="D2535" s="21" t="str">
        <f t="shared" si="274"/>
        <v>Shoulder</v>
      </c>
      <c r="E2535" s="21">
        <f t="shared" si="275"/>
        <v>11</v>
      </c>
      <c r="F2535" s="23">
        <v>78.450739681136881</v>
      </c>
      <c r="G2535" s="23">
        <v>2426.8557864655731</v>
      </c>
      <c r="H2535" s="16">
        <f t="shared" si="279"/>
        <v>3.232608221660796E-2</v>
      </c>
      <c r="I2535" s="23">
        <v>7.6011383334758813</v>
      </c>
      <c r="J2535" s="23">
        <v>71.642808825140349</v>
      </c>
      <c r="K2535" s="23">
        <v>19.736566484517304</v>
      </c>
      <c r="L2535" s="23">
        <v>19.837248653291844</v>
      </c>
      <c r="M2535" s="23">
        <f t="shared" si="276"/>
        <v>32.068993687331201</v>
      </c>
      <c r="N2535" s="23">
        <v>1260.8308771307568</v>
      </c>
      <c r="O2535" s="17">
        <f t="shared" si="277"/>
        <v>3.1463483913943692E-2</v>
      </c>
      <c r="P2535" s="18">
        <f t="shared" si="278"/>
        <v>6.2772474962728586E-2</v>
      </c>
    </row>
    <row r="2536" spans="2:16" x14ac:dyDescent="0.3">
      <c r="B2536" s="19">
        <v>41014.499999999156</v>
      </c>
      <c r="C2536" s="21">
        <f t="shared" si="273"/>
        <v>4</v>
      </c>
      <c r="D2536" s="21" t="str">
        <f t="shared" si="274"/>
        <v>Shoulder</v>
      </c>
      <c r="E2536" s="21">
        <f t="shared" si="275"/>
        <v>12</v>
      </c>
      <c r="F2536" s="23">
        <v>77.555251655992961</v>
      </c>
      <c r="G2536" s="23">
        <v>2400.3177231070554</v>
      </c>
      <c r="H2536" s="16">
        <f t="shared" si="279"/>
        <v>3.2310410788286281E-2</v>
      </c>
      <c r="I2536" s="23">
        <v>7.5333871202983467</v>
      </c>
      <c r="J2536" s="23">
        <v>71.653897209337302</v>
      </c>
      <c r="K2536" s="23">
        <v>19.736566484517304</v>
      </c>
      <c r="L2536" s="23">
        <v>19.841486352353829</v>
      </c>
      <c r="M2536" s="23">
        <f t="shared" si="276"/>
        <v>32.075844372466165</v>
      </c>
      <c r="N2536" s="23">
        <v>1241.3511304857902</v>
      </c>
      <c r="O2536" s="17">
        <f t="shared" si="277"/>
        <v>3.1908160809636377E-2</v>
      </c>
      <c r="P2536" s="18">
        <f t="shared" si="278"/>
        <v>6.3187605814664607E-2</v>
      </c>
    </row>
    <row r="2537" spans="2:16" x14ac:dyDescent="0.3">
      <c r="B2537" s="19">
        <v>41014.54166666582</v>
      </c>
      <c r="C2537" s="21">
        <f t="shared" si="273"/>
        <v>4</v>
      </c>
      <c r="D2537" s="21" t="str">
        <f t="shared" si="274"/>
        <v>Shoulder</v>
      </c>
      <c r="E2537" s="21">
        <f t="shared" si="275"/>
        <v>13</v>
      </c>
      <c r="F2537" s="23">
        <v>75.470734027871345</v>
      </c>
      <c r="G2537" s="23">
        <v>2374.8854123884757</v>
      </c>
      <c r="H2537" s="16">
        <f t="shared" si="279"/>
        <v>3.1778684409016905E-2</v>
      </c>
      <c r="I2537" s="23">
        <v>7.458041083341862</v>
      </c>
      <c r="J2537" s="23">
        <v>71.308912323696376</v>
      </c>
      <c r="K2537" s="23">
        <v>19.736566484517304</v>
      </c>
      <c r="L2537" s="23">
        <v>19.709641883374989</v>
      </c>
      <c r="M2537" s="23">
        <f t="shared" si="276"/>
        <v>31.862703955804083</v>
      </c>
      <c r="N2537" s="23">
        <v>1226.877476177676</v>
      </c>
      <c r="O2537" s="17">
        <f t="shared" si="277"/>
        <v>3.2049447318610265E-2</v>
      </c>
      <c r="P2537" s="18">
        <f t="shared" si="278"/>
        <v>6.2809642455805642E-2</v>
      </c>
    </row>
    <row r="2538" spans="2:16" x14ac:dyDescent="0.3">
      <c r="B2538" s="19">
        <v>41014.583333332484</v>
      </c>
      <c r="C2538" s="21">
        <f t="shared" si="273"/>
        <v>4</v>
      </c>
      <c r="D2538" s="21" t="str">
        <f t="shared" si="274"/>
        <v>Shoulder</v>
      </c>
      <c r="E2538" s="21">
        <f t="shared" si="275"/>
        <v>14</v>
      </c>
      <c r="F2538" s="23">
        <v>75.710059302536038</v>
      </c>
      <c r="G2538" s="23">
        <v>2352.7703595897106</v>
      </c>
      <c r="H2538" s="16">
        <f t="shared" si="279"/>
        <v>3.2179111316133199E-2</v>
      </c>
      <c r="I2538" s="23">
        <v>7.3715831791634834</v>
      </c>
      <c r="J2538" s="23">
        <v>70.627885202857101</v>
      </c>
      <c r="K2538" s="23">
        <v>19.736566484517304</v>
      </c>
      <c r="L2538" s="23">
        <v>19.449370599488365</v>
      </c>
      <c r="M2538" s="23">
        <f t="shared" si="276"/>
        <v>31.441948118851432</v>
      </c>
      <c r="N2538" s="23">
        <v>1205.5249939176795</v>
      </c>
      <c r="O2538" s="17">
        <f t="shared" si="277"/>
        <v>3.2196372114923849E-2</v>
      </c>
      <c r="P2538" s="18">
        <f t="shared" si="278"/>
        <v>6.3339432788795266E-2</v>
      </c>
    </row>
    <row r="2539" spans="2:16" x14ac:dyDescent="0.3">
      <c r="B2539" s="19">
        <v>41014.624999999149</v>
      </c>
      <c r="C2539" s="21">
        <f t="shared" si="273"/>
        <v>4</v>
      </c>
      <c r="D2539" s="21" t="str">
        <f t="shared" si="274"/>
        <v>Shoulder</v>
      </c>
      <c r="E2539" s="21">
        <f t="shared" si="275"/>
        <v>15</v>
      </c>
      <c r="F2539" s="23">
        <v>73.971341344688497</v>
      </c>
      <c r="G2539" s="23">
        <v>2332.8668120708226</v>
      </c>
      <c r="H2539" s="16">
        <f t="shared" si="279"/>
        <v>3.1708343126123924E-2</v>
      </c>
      <c r="I2539" s="23">
        <v>7.3472319067044163</v>
      </c>
      <c r="J2539" s="23">
        <v>71.415612987070077</v>
      </c>
      <c r="K2539" s="23">
        <v>19.736566484517304</v>
      </c>
      <c r="L2539" s="23">
        <v>19.750420169287604</v>
      </c>
      <c r="M2539" s="23">
        <f t="shared" si="276"/>
        <v>31.928626333265168</v>
      </c>
      <c r="N2539" s="23">
        <v>1192.7143541290206</v>
      </c>
      <c r="O2539" s="17">
        <f t="shared" si="277"/>
        <v>3.292981098450079E-2</v>
      </c>
      <c r="P2539" s="18">
        <f t="shared" si="278"/>
        <v>6.3594004364849757E-2</v>
      </c>
    </row>
    <row r="2540" spans="2:16" x14ac:dyDescent="0.3">
      <c r="B2540" s="19">
        <v>41014.666666665813</v>
      </c>
      <c r="C2540" s="21">
        <f t="shared" si="273"/>
        <v>4</v>
      </c>
      <c r="D2540" s="21" t="str">
        <f t="shared" si="274"/>
        <v>Shoulder</v>
      </c>
      <c r="E2540" s="21">
        <f t="shared" si="275"/>
        <v>16</v>
      </c>
      <c r="F2540" s="23">
        <v>72.360238136033203</v>
      </c>
      <c r="G2540" s="23">
        <v>2309.6460066321192</v>
      </c>
      <c r="H2540" s="16">
        <f t="shared" si="279"/>
        <v>3.1329579480254416E-2</v>
      </c>
      <c r="I2540" s="23">
        <v>7.3804027306384237</v>
      </c>
      <c r="J2540" s="23">
        <v>68.79805601173878</v>
      </c>
      <c r="K2540" s="23">
        <v>19.736566484517304</v>
      </c>
      <c r="L2540" s="23">
        <v>18.750056316264711</v>
      </c>
      <c r="M2540" s="23">
        <f t="shared" si="276"/>
        <v>30.311433210956764</v>
      </c>
      <c r="N2540" s="23">
        <v>1194.8967390995144</v>
      </c>
      <c r="O2540" s="17">
        <f t="shared" si="277"/>
        <v>3.1544011049858676E-2</v>
      </c>
      <c r="P2540" s="18">
        <f t="shared" si="278"/>
        <v>6.1885329928800525E-2</v>
      </c>
    </row>
    <row r="2541" spans="2:16" x14ac:dyDescent="0.3">
      <c r="B2541" s="19">
        <v>41014.708333332477</v>
      </c>
      <c r="C2541" s="21">
        <f t="shared" si="273"/>
        <v>4</v>
      </c>
      <c r="D2541" s="21" t="str">
        <f t="shared" si="274"/>
        <v>Shoulder</v>
      </c>
      <c r="E2541" s="21">
        <f t="shared" si="275"/>
        <v>17</v>
      </c>
      <c r="F2541" s="23">
        <v>72.235294073676172</v>
      </c>
      <c r="G2541" s="23">
        <v>2321.8092856714402</v>
      </c>
      <c r="H2541" s="16">
        <f t="shared" si="279"/>
        <v>3.1111639754161188E-2</v>
      </c>
      <c r="I2541" s="23">
        <v>7.4454013262753715</v>
      </c>
      <c r="J2541" s="23">
        <v>65.615294236816965</v>
      </c>
      <c r="K2541" s="23">
        <v>19.736566484517304</v>
      </c>
      <c r="L2541" s="23">
        <v>17.533685531437087</v>
      </c>
      <c r="M2541" s="23">
        <f t="shared" si="276"/>
        <v>28.345042220862574</v>
      </c>
      <c r="N2541" s="23">
        <v>1212.1811962558504</v>
      </c>
      <c r="O2541" s="17">
        <f t="shared" si="277"/>
        <v>2.9525654792935591E-2</v>
      </c>
      <c r="P2541" s="18">
        <f t="shared" si="278"/>
        <v>5.9718703011673244E-2</v>
      </c>
    </row>
    <row r="2542" spans="2:16" x14ac:dyDescent="0.3">
      <c r="B2542" s="19">
        <v>41014.749999999141</v>
      </c>
      <c r="C2542" s="21">
        <f t="shared" si="273"/>
        <v>4</v>
      </c>
      <c r="D2542" s="21" t="str">
        <f t="shared" si="274"/>
        <v>Shoulder</v>
      </c>
      <c r="E2542" s="21">
        <f t="shared" si="275"/>
        <v>18</v>
      </c>
      <c r="F2542" s="23">
        <v>71.217352466256742</v>
      </c>
      <c r="G2542" s="23">
        <v>2342.8185858302668</v>
      </c>
      <c r="H2542" s="16">
        <f t="shared" si="279"/>
        <v>3.0398150713414358E-2</v>
      </c>
      <c r="I2542" s="23">
        <v>7.4700047356754551</v>
      </c>
      <c r="J2542" s="23">
        <v>65.453432449736766</v>
      </c>
      <c r="K2542" s="23">
        <v>19.736566484517304</v>
      </c>
      <c r="L2542" s="23">
        <v>17.471826063808795</v>
      </c>
      <c r="M2542" s="23">
        <f t="shared" si="276"/>
        <v>28.245039901410667</v>
      </c>
      <c r="N2542" s="23">
        <v>1220.6145885725273</v>
      </c>
      <c r="O2542" s="17">
        <f t="shared" si="277"/>
        <v>2.9259886758238578E-2</v>
      </c>
      <c r="P2542" s="18">
        <f t="shared" si="278"/>
        <v>5.8768591024118563E-2</v>
      </c>
    </row>
    <row r="2543" spans="2:16" x14ac:dyDescent="0.3">
      <c r="B2543" s="19">
        <v>41014.791666665806</v>
      </c>
      <c r="C2543" s="21">
        <f t="shared" si="273"/>
        <v>4</v>
      </c>
      <c r="D2543" s="21" t="str">
        <f t="shared" si="274"/>
        <v>Shoulder</v>
      </c>
      <c r="E2543" s="21">
        <f t="shared" si="275"/>
        <v>19</v>
      </c>
      <c r="F2543" s="23">
        <v>73.33419522930059</v>
      </c>
      <c r="G2543" s="23">
        <v>2351.6646069497724</v>
      </c>
      <c r="H2543" s="16">
        <f t="shared" si="279"/>
        <v>3.1183951577354707E-2</v>
      </c>
      <c r="I2543" s="23">
        <v>7.5167326830371461</v>
      </c>
      <c r="J2543" s="23">
        <v>66.442725449486375</v>
      </c>
      <c r="K2543" s="23">
        <v>19.736566484517304</v>
      </c>
      <c r="L2543" s="23">
        <v>17.849908744080857</v>
      </c>
      <c r="M2543" s="23">
        <f t="shared" si="276"/>
        <v>28.856250220888214</v>
      </c>
      <c r="N2543" s="23">
        <v>1234.7020371793537</v>
      </c>
      <c r="O2543" s="17">
        <f t="shared" si="277"/>
        <v>2.9458915437621323E-2</v>
      </c>
      <c r="P2543" s="18">
        <f t="shared" si="278"/>
        <v>5.9724221622447865E-2</v>
      </c>
    </row>
    <row r="2544" spans="2:16" x14ac:dyDescent="0.3">
      <c r="B2544" s="19">
        <v>41014.83333333247</v>
      </c>
      <c r="C2544" s="21">
        <f t="shared" si="273"/>
        <v>4</v>
      </c>
      <c r="D2544" s="21" t="str">
        <f t="shared" si="274"/>
        <v>Shoulder</v>
      </c>
      <c r="E2544" s="21">
        <f t="shared" si="275"/>
        <v>20</v>
      </c>
      <c r="F2544" s="23">
        <v>78.578232963059648</v>
      </c>
      <c r="G2544" s="23">
        <v>2364.9336386290315</v>
      </c>
      <c r="H2544" s="16">
        <f t="shared" si="279"/>
        <v>3.3226400808697529E-2</v>
      </c>
      <c r="I2544" s="23">
        <v>7.7246783236996928</v>
      </c>
      <c r="J2544" s="23">
        <v>65.104197560676312</v>
      </c>
      <c r="K2544" s="23">
        <v>19.736566484517304</v>
      </c>
      <c r="L2544" s="23">
        <v>17.33835735137081</v>
      </c>
      <c r="M2544" s="23">
        <f t="shared" si="276"/>
        <v>28.029273724788197</v>
      </c>
      <c r="N2544" s="23">
        <v>1300.0371962209406</v>
      </c>
      <c r="O2544" s="17">
        <f t="shared" si="277"/>
        <v>2.750225312969547E-2</v>
      </c>
      <c r="P2544" s="18">
        <f t="shared" si="278"/>
        <v>5.9814853052763482E-2</v>
      </c>
    </row>
    <row r="2545" spans="2:16" x14ac:dyDescent="0.3">
      <c r="B2545" s="19">
        <v>41014.874999999134</v>
      </c>
      <c r="C2545" s="21">
        <f t="shared" si="273"/>
        <v>4</v>
      </c>
      <c r="D2545" s="21" t="str">
        <f t="shared" si="274"/>
        <v>Shoulder</v>
      </c>
      <c r="E2545" s="21">
        <f t="shared" si="275"/>
        <v>21</v>
      </c>
      <c r="F2545" s="23">
        <v>73.356506788050666</v>
      </c>
      <c r="G2545" s="23">
        <v>2439.0190655048937</v>
      </c>
      <c r="H2545" s="16">
        <f t="shared" si="279"/>
        <v>3.007623344381909E-2</v>
      </c>
      <c r="I2545" s="23">
        <v>7.7144924133615342</v>
      </c>
      <c r="J2545" s="23">
        <v>67.170641535967519</v>
      </c>
      <c r="K2545" s="23">
        <v>19.736566484517304</v>
      </c>
      <c r="L2545" s="23">
        <v>18.128099800784582</v>
      </c>
      <c r="M2545" s="23">
        <f t="shared" si="276"/>
        <v>29.305975250665632</v>
      </c>
      <c r="N2545" s="23">
        <v>1329.2014466865571</v>
      </c>
      <c r="O2545" s="17">
        <f t="shared" si="277"/>
        <v>2.785166067665067E-2</v>
      </c>
      <c r="P2545" s="18">
        <f t="shared" si="278"/>
        <v>5.7090221072160781E-2</v>
      </c>
    </row>
    <row r="2546" spans="2:16" x14ac:dyDescent="0.3">
      <c r="B2546" s="19">
        <v>41014.916666665798</v>
      </c>
      <c r="C2546" s="21">
        <f t="shared" si="273"/>
        <v>4</v>
      </c>
      <c r="D2546" s="21" t="str">
        <f t="shared" si="274"/>
        <v>Shoulder</v>
      </c>
      <c r="E2546" s="21">
        <f t="shared" si="275"/>
        <v>22</v>
      </c>
      <c r="F2546" s="23">
        <v>70.443700212854907</v>
      </c>
      <c r="G2546" s="23">
        <v>2440.1248181448318</v>
      </c>
      <c r="H2546" s="16">
        <f t="shared" si="279"/>
        <v>2.8868892152169312E-2</v>
      </c>
      <c r="I2546" s="23">
        <v>7.3106049881136412</v>
      </c>
      <c r="J2546" s="23">
        <v>65.162762430484705</v>
      </c>
      <c r="K2546" s="23">
        <v>19.736566484517304</v>
      </c>
      <c r="L2546" s="23">
        <v>17.360739358473403</v>
      </c>
      <c r="M2546" s="23">
        <f t="shared" si="276"/>
        <v>28.065456587493998</v>
      </c>
      <c r="N2546" s="23">
        <v>1238.8695553561763</v>
      </c>
      <c r="O2546" s="17">
        <f t="shared" si="277"/>
        <v>2.8555114154401009E-2</v>
      </c>
      <c r="P2546" s="18">
        <f t="shared" si="278"/>
        <v>5.659965179565403E-2</v>
      </c>
    </row>
    <row r="2547" spans="2:16" x14ac:dyDescent="0.3">
      <c r="B2547" s="19">
        <v>41014.958333332463</v>
      </c>
      <c r="C2547" s="21">
        <f t="shared" si="273"/>
        <v>4</v>
      </c>
      <c r="D2547" s="21" t="str">
        <f t="shared" si="274"/>
        <v>Shoulder</v>
      </c>
      <c r="E2547" s="21">
        <f t="shared" si="275"/>
        <v>23</v>
      </c>
      <c r="F2547" s="23">
        <v>60.483049575605428</v>
      </c>
      <c r="G2547" s="23">
        <v>2339.5013279104519</v>
      </c>
      <c r="H2547" s="16">
        <f t="shared" si="279"/>
        <v>2.5852966550622327E-2</v>
      </c>
      <c r="I2547" s="23">
        <v>6.8656987278256647</v>
      </c>
      <c r="J2547" s="23">
        <v>67.45102267876392</v>
      </c>
      <c r="K2547" s="23">
        <v>19.736566484517304</v>
      </c>
      <c r="L2547" s="23">
        <v>18.23525435862846</v>
      </c>
      <c r="M2547" s="23">
        <f t="shared" si="276"/>
        <v>29.479201835618156</v>
      </c>
      <c r="N2547" s="23">
        <v>1133.9223530705233</v>
      </c>
      <c r="O2547" s="17">
        <f t="shared" si="277"/>
        <v>3.2052371544688457E-2</v>
      </c>
      <c r="P2547" s="18">
        <f t="shared" si="278"/>
        <v>5.707668920589784E-2</v>
      </c>
    </row>
    <row r="2548" spans="2:16" x14ac:dyDescent="0.3">
      <c r="B2548" s="19">
        <v>41014.999999999127</v>
      </c>
      <c r="C2548" s="21">
        <f t="shared" si="273"/>
        <v>4</v>
      </c>
      <c r="D2548" s="21" t="str">
        <f t="shared" si="274"/>
        <v>Shoulder</v>
      </c>
      <c r="E2548" s="21">
        <f t="shared" si="275"/>
        <v>0</v>
      </c>
      <c r="F2548" s="23">
        <v>62.920984729313041</v>
      </c>
      <c r="G2548" s="23">
        <v>2186.9074635989746</v>
      </c>
      <c r="H2548" s="16">
        <f t="shared" si="279"/>
        <v>2.8771672225108475E-2</v>
      </c>
      <c r="I2548" s="23">
        <v>6.6783931286133047</v>
      </c>
      <c r="J2548" s="23">
        <v>63.056827001790325</v>
      </c>
      <c r="K2548" s="23">
        <v>19.736566484517304</v>
      </c>
      <c r="L2548" s="23">
        <v>16.555904277701391</v>
      </c>
      <c r="M2548" s="23">
        <f t="shared" si="276"/>
        <v>26.764356239571629</v>
      </c>
      <c r="N2548" s="23">
        <v>1065.51104450613</v>
      </c>
      <c r="O2548" s="17">
        <f t="shared" si="277"/>
        <v>3.1386581622610793E-2</v>
      </c>
      <c r="P2548" s="18">
        <f t="shared" si="278"/>
        <v>5.9255209409006901E-2</v>
      </c>
    </row>
    <row r="2549" spans="2:16" x14ac:dyDescent="0.3">
      <c r="B2549" s="19">
        <v>41015.041666665791</v>
      </c>
      <c r="C2549" s="21">
        <f t="shared" si="273"/>
        <v>4</v>
      </c>
      <c r="D2549" s="21" t="str">
        <f t="shared" si="274"/>
        <v>Shoulder</v>
      </c>
      <c r="E2549" s="21">
        <f t="shared" si="275"/>
        <v>1</v>
      </c>
      <c r="F2549" s="23">
        <v>66.551631384940379</v>
      </c>
      <c r="G2549" s="23">
        <v>2121.6680578426181</v>
      </c>
      <c r="H2549" s="16">
        <f t="shared" si="279"/>
        <v>3.1367598309705556E-2</v>
      </c>
      <c r="I2549" s="23">
        <v>6.6017729394095568</v>
      </c>
      <c r="J2549" s="23">
        <v>65.162892529200363</v>
      </c>
      <c r="K2549" s="23">
        <v>19.736566484517304</v>
      </c>
      <c r="L2549" s="23">
        <v>17.360789078901153</v>
      </c>
      <c r="M2549" s="23">
        <f t="shared" si="276"/>
        <v>28.065536965781906</v>
      </c>
      <c r="N2549" s="23">
        <v>1039.648455619237</v>
      </c>
      <c r="O2549" s="17">
        <f t="shared" si="277"/>
        <v>3.3345223299103409E-2</v>
      </c>
      <c r="P2549" s="18">
        <f t="shared" si="278"/>
        <v>6.3666862038815247E-2</v>
      </c>
    </row>
    <row r="2550" spans="2:16" x14ac:dyDescent="0.3">
      <c r="B2550" s="19">
        <v>41015.083333332455</v>
      </c>
      <c r="C2550" s="21">
        <f t="shared" si="273"/>
        <v>4</v>
      </c>
      <c r="D2550" s="21" t="str">
        <f t="shared" si="274"/>
        <v>Shoulder</v>
      </c>
      <c r="E2550" s="21">
        <f t="shared" si="275"/>
        <v>2</v>
      </c>
      <c r="F2550" s="23">
        <v>66.499279865029109</v>
      </c>
      <c r="G2550" s="23">
        <v>2107.2932735234208</v>
      </c>
      <c r="H2550" s="16">
        <f t="shared" si="279"/>
        <v>3.1556727628063594E-2</v>
      </c>
      <c r="I2550" s="23">
        <v>6.4881508677217781</v>
      </c>
      <c r="J2550" s="23">
        <v>63.404697347470176</v>
      </c>
      <c r="K2550" s="23">
        <v>19.736566484517304</v>
      </c>
      <c r="L2550" s="23">
        <v>16.688851496285864</v>
      </c>
      <c r="M2550" s="23">
        <f t="shared" si="276"/>
        <v>26.979279366667008</v>
      </c>
      <c r="N2550" s="23">
        <v>1048.8186270975195</v>
      </c>
      <c r="O2550" s="17">
        <f t="shared" si="277"/>
        <v>3.1909645166205626E-2</v>
      </c>
      <c r="P2550" s="18">
        <f t="shared" si="278"/>
        <v>6.2459408813051114E-2</v>
      </c>
    </row>
    <row r="2551" spans="2:16" x14ac:dyDescent="0.3">
      <c r="B2551" s="19">
        <v>41015.12499999912</v>
      </c>
      <c r="C2551" s="21">
        <f t="shared" si="273"/>
        <v>4</v>
      </c>
      <c r="D2551" s="21" t="str">
        <f t="shared" si="274"/>
        <v>Shoulder</v>
      </c>
      <c r="E2551" s="21">
        <f t="shared" si="275"/>
        <v>3</v>
      </c>
      <c r="F2551" s="23">
        <v>67.35044846471672</v>
      </c>
      <c r="G2551" s="23">
        <v>2084.0724680847179</v>
      </c>
      <c r="H2551" s="16">
        <f t="shared" si="279"/>
        <v>3.2316749775314874E-2</v>
      </c>
      <c r="I2551" s="23">
        <v>6.5179282624136965</v>
      </c>
      <c r="J2551" s="23">
        <v>63.409903647916394</v>
      </c>
      <c r="K2551" s="23">
        <v>19.736566484517304</v>
      </c>
      <c r="L2551" s="23">
        <v>16.690841212201686</v>
      </c>
      <c r="M2551" s="23">
        <f t="shared" si="276"/>
        <v>26.982495951197404</v>
      </c>
      <c r="N2551" s="23">
        <v>1080.2107115870538</v>
      </c>
      <c r="O2551" s="17">
        <f t="shared" si="277"/>
        <v>3.1012860596792285E-2</v>
      </c>
      <c r="P2551" s="18">
        <f t="shared" si="278"/>
        <v>6.2327375516383898E-2</v>
      </c>
    </row>
    <row r="2552" spans="2:16" x14ac:dyDescent="0.3">
      <c r="B2552" s="19">
        <v>41015.166666665784</v>
      </c>
      <c r="C2552" s="21">
        <f t="shared" si="273"/>
        <v>4</v>
      </c>
      <c r="D2552" s="21" t="str">
        <f t="shared" si="274"/>
        <v>Shoulder</v>
      </c>
      <c r="E2552" s="21">
        <f t="shared" si="275"/>
        <v>4</v>
      </c>
      <c r="F2552" s="23">
        <v>69.014617362946538</v>
      </c>
      <c r="G2552" s="23">
        <v>2111.7162840831738</v>
      </c>
      <c r="H2552" s="16">
        <f t="shared" si="279"/>
        <v>3.2681765956504918E-2</v>
      </c>
      <c r="I2552" s="23">
        <v>6.6412550811821074</v>
      </c>
      <c r="J2552" s="23">
        <v>65.170002363337545</v>
      </c>
      <c r="K2552" s="23">
        <v>19.736566484517304</v>
      </c>
      <c r="L2552" s="23">
        <v>17.363506277089709</v>
      </c>
      <c r="M2552" s="23">
        <f t="shared" si="276"/>
        <v>28.069929601730532</v>
      </c>
      <c r="N2552" s="23">
        <v>1135.4997848349533</v>
      </c>
      <c r="O2552" s="17">
        <f t="shared" si="277"/>
        <v>3.056908081048907E-2</v>
      </c>
      <c r="P2552" s="18">
        <f t="shared" si="278"/>
        <v>6.2251795222440093E-2</v>
      </c>
    </row>
    <row r="2553" spans="2:16" x14ac:dyDescent="0.3">
      <c r="B2553" s="19">
        <v>41015.208333332448</v>
      </c>
      <c r="C2553" s="21">
        <f t="shared" si="273"/>
        <v>4</v>
      </c>
      <c r="D2553" s="21" t="str">
        <f t="shared" si="274"/>
        <v>Shoulder</v>
      </c>
      <c r="E2553" s="21">
        <f t="shared" si="275"/>
        <v>5</v>
      </c>
      <c r="F2553" s="23">
        <v>73.238903573715277</v>
      </c>
      <c r="G2553" s="23">
        <v>2158.1578949605801</v>
      </c>
      <c r="H2553" s="16">
        <f t="shared" si="279"/>
        <v>3.3935841184156282E-2</v>
      </c>
      <c r="I2553" s="23">
        <v>6.9697766755475739</v>
      </c>
      <c r="J2553" s="23">
        <v>66.608810121763597</v>
      </c>
      <c r="K2553" s="23">
        <v>19.736566484517304</v>
      </c>
      <c r="L2553" s="23">
        <v>17.913382091271803</v>
      </c>
      <c r="M2553" s="23">
        <f t="shared" si="276"/>
        <v>28.958861545974489</v>
      </c>
      <c r="N2553" s="23">
        <v>1241.7496679750757</v>
      </c>
      <c r="O2553" s="17">
        <f t="shared" si="277"/>
        <v>2.8933881883061813E-2</v>
      </c>
      <c r="P2553" s="18">
        <f t="shared" si="278"/>
        <v>6.1887827446793373E-2</v>
      </c>
    </row>
    <row r="2554" spans="2:16" x14ac:dyDescent="0.3">
      <c r="B2554" s="19">
        <v>41015.249999999112</v>
      </c>
      <c r="C2554" s="21">
        <f t="shared" si="273"/>
        <v>4</v>
      </c>
      <c r="D2554" s="21" t="str">
        <f t="shared" si="274"/>
        <v>Shoulder</v>
      </c>
      <c r="E2554" s="21">
        <f t="shared" si="275"/>
        <v>6</v>
      </c>
      <c r="F2554" s="23">
        <v>71.272675737021828</v>
      </c>
      <c r="G2554" s="23">
        <v>2276.4734274339721</v>
      </c>
      <c r="H2554" s="16">
        <f t="shared" si="279"/>
        <v>3.1308371482886135E-2</v>
      </c>
      <c r="I2554" s="23">
        <v>7.6826094439221029</v>
      </c>
      <c r="J2554" s="23">
        <v>60.722705086551002</v>
      </c>
      <c r="K2554" s="23">
        <v>19.736566484517304</v>
      </c>
      <c r="L2554" s="23">
        <v>15.663862112216739</v>
      </c>
      <c r="M2554" s="23">
        <f t="shared" si="276"/>
        <v>25.322276489816957</v>
      </c>
      <c r="N2554" s="23">
        <v>1430.2191555776155</v>
      </c>
      <c r="O2554" s="17">
        <f t="shared" si="277"/>
        <v>2.3076803163365227E-2</v>
      </c>
      <c r="P2554" s="18">
        <f t="shared" si="278"/>
        <v>5.3662677520175284E-2</v>
      </c>
    </row>
    <row r="2555" spans="2:16" x14ac:dyDescent="0.3">
      <c r="B2555" s="19">
        <v>41015.291666665777</v>
      </c>
      <c r="C2555" s="21">
        <f t="shared" si="273"/>
        <v>4</v>
      </c>
      <c r="D2555" s="21" t="str">
        <f t="shared" si="274"/>
        <v>Shoulder</v>
      </c>
      <c r="E2555" s="21">
        <f t="shared" si="275"/>
        <v>7</v>
      </c>
      <c r="F2555" s="23">
        <v>78.90712765061464</v>
      </c>
      <c r="G2555" s="23">
        <v>2489.8836869420529</v>
      </c>
      <c r="H2555" s="16">
        <f t="shared" si="279"/>
        <v>3.1691089854692898E-2</v>
      </c>
      <c r="I2555" s="23">
        <v>8.1526466941890909</v>
      </c>
      <c r="J2555" s="23">
        <v>73.555948346196431</v>
      </c>
      <c r="K2555" s="23">
        <v>19.736566484517304</v>
      </c>
      <c r="L2555" s="23">
        <v>20.568402030540408</v>
      </c>
      <c r="M2555" s="23">
        <f t="shared" si="276"/>
        <v>33.250979831138721</v>
      </c>
      <c r="N2555" s="23">
        <v>1541.2576523135883</v>
      </c>
      <c r="O2555" s="17">
        <f t="shared" si="277"/>
        <v>2.6863533467734388E-2</v>
      </c>
      <c r="P2555" s="18">
        <f t="shared" si="278"/>
        <v>5.7703288669486763E-2</v>
      </c>
    </row>
    <row r="2556" spans="2:16" x14ac:dyDescent="0.3">
      <c r="B2556" s="19">
        <v>41015.333333332441</v>
      </c>
      <c r="C2556" s="21">
        <f t="shared" si="273"/>
        <v>4</v>
      </c>
      <c r="D2556" s="21" t="str">
        <f t="shared" si="274"/>
        <v>Shoulder</v>
      </c>
      <c r="E2556" s="21">
        <f t="shared" si="275"/>
        <v>8</v>
      </c>
      <c r="F2556" s="23">
        <v>83.687556994788139</v>
      </c>
      <c r="G2556" s="23">
        <v>2625.8912616544567</v>
      </c>
      <c r="H2556" s="16">
        <f t="shared" si="279"/>
        <v>3.1870153275905394E-2</v>
      </c>
      <c r="I2556" s="23">
        <v>8.139874158572173</v>
      </c>
      <c r="J2556" s="23">
        <v>75.888774453126516</v>
      </c>
      <c r="K2556" s="23">
        <v>19.736566484517304</v>
      </c>
      <c r="L2556" s="23">
        <v>21.45994897097161</v>
      </c>
      <c r="M2556" s="23">
        <f t="shared" si="276"/>
        <v>34.692258997637602</v>
      </c>
      <c r="N2556" s="23">
        <v>1546.8966119529357</v>
      </c>
      <c r="O2556" s="17">
        <f t="shared" si="277"/>
        <v>2.7689072964052069E-2</v>
      </c>
      <c r="P2556" s="18">
        <f t="shared" si="278"/>
        <v>5.8676771240525394E-2</v>
      </c>
    </row>
    <row r="2557" spans="2:16" x14ac:dyDescent="0.3">
      <c r="B2557" s="19">
        <v>41015.374999999105</v>
      </c>
      <c r="C2557" s="21">
        <f t="shared" si="273"/>
        <v>4</v>
      </c>
      <c r="D2557" s="21" t="str">
        <f t="shared" si="274"/>
        <v>Shoulder</v>
      </c>
      <c r="E2557" s="21">
        <f t="shared" si="275"/>
        <v>9</v>
      </c>
      <c r="F2557" s="23">
        <v>90.257018959218129</v>
      </c>
      <c r="G2557" s="23">
        <v>2628.1027669343334</v>
      </c>
      <c r="H2557" s="16">
        <f t="shared" si="279"/>
        <v>3.4343032584111012E-2</v>
      </c>
      <c r="I2557" s="23">
        <v>8.0846338478916859</v>
      </c>
      <c r="J2557" s="23">
        <v>78.047499601343816</v>
      </c>
      <c r="K2557" s="23">
        <v>19.736566484517304</v>
      </c>
      <c r="L2557" s="23">
        <v>22.284958942956933</v>
      </c>
      <c r="M2557" s="23">
        <f t="shared" si="276"/>
        <v>36.025974173869578</v>
      </c>
      <c r="N2557" s="23">
        <v>1535.2289992219294</v>
      </c>
      <c r="O2557" s="17">
        <f t="shared" si="277"/>
        <v>2.8732266029443815E-2</v>
      </c>
      <c r="P2557" s="18">
        <f t="shared" si="278"/>
        <v>6.2088545465090295E-2</v>
      </c>
    </row>
    <row r="2558" spans="2:16" x14ac:dyDescent="0.3">
      <c r="B2558" s="19">
        <v>41015.416666665769</v>
      </c>
      <c r="C2558" s="21">
        <f t="shared" si="273"/>
        <v>4</v>
      </c>
      <c r="D2558" s="21" t="str">
        <f t="shared" si="274"/>
        <v>Shoulder</v>
      </c>
      <c r="E2558" s="21">
        <f t="shared" si="275"/>
        <v>10</v>
      </c>
      <c r="F2558" s="23">
        <v>89.708656014585969</v>
      </c>
      <c r="G2558" s="23">
        <v>2628.1027669343334</v>
      </c>
      <c r="H2558" s="16">
        <f t="shared" si="279"/>
        <v>3.4134379044557149E-2</v>
      </c>
      <c r="I2558" s="23">
        <v>8.1073741052626112</v>
      </c>
      <c r="J2558" s="23">
        <v>77.039534938941699</v>
      </c>
      <c r="K2558" s="23">
        <v>19.736566484517304</v>
      </c>
      <c r="L2558" s="23">
        <v>21.899740427029929</v>
      </c>
      <c r="M2558" s="23">
        <f t="shared" si="276"/>
        <v>35.403228027394462</v>
      </c>
      <c r="N2558" s="23">
        <v>1539.6617462413853</v>
      </c>
      <c r="O2558" s="17">
        <f t="shared" si="277"/>
        <v>2.8259844890525427E-2</v>
      </c>
      <c r="P2558" s="18">
        <f t="shared" si="278"/>
        <v>6.1429591677848991E-2</v>
      </c>
    </row>
    <row r="2559" spans="2:16" x14ac:dyDescent="0.3">
      <c r="B2559" s="19">
        <v>41015.458333332434</v>
      </c>
      <c r="C2559" s="21">
        <f t="shared" si="273"/>
        <v>4</v>
      </c>
      <c r="D2559" s="21" t="str">
        <f t="shared" si="274"/>
        <v>Shoulder</v>
      </c>
      <c r="E2559" s="21">
        <f t="shared" si="275"/>
        <v>11</v>
      </c>
      <c r="F2559" s="23">
        <v>87.113568151919878</v>
      </c>
      <c r="G2559" s="23">
        <v>2624.7855090145185</v>
      </c>
      <c r="H2559" s="16">
        <f t="shared" si="279"/>
        <v>3.3188833088547053E-2</v>
      </c>
      <c r="I2559" s="23">
        <v>8.1249223153264403</v>
      </c>
      <c r="J2559" s="23">
        <v>77.652888769096293</v>
      </c>
      <c r="K2559" s="23">
        <v>19.736566484517304</v>
      </c>
      <c r="L2559" s="23">
        <v>22.134148696489714</v>
      </c>
      <c r="M2559" s="23">
        <f t="shared" si="276"/>
        <v>35.782173588089279</v>
      </c>
      <c r="N2559" s="23">
        <v>1529.297306070157</v>
      </c>
      <c r="O2559" s="17">
        <f t="shared" si="277"/>
        <v>2.8710634439188289E-2</v>
      </c>
      <c r="P2559" s="18">
        <f t="shared" si="278"/>
        <v>6.0946595073466836E-2</v>
      </c>
    </row>
    <row r="2560" spans="2:16" x14ac:dyDescent="0.3">
      <c r="B2560" s="19">
        <v>41015.499999999098</v>
      </c>
      <c r="C2560" s="21">
        <f t="shared" si="273"/>
        <v>4</v>
      </c>
      <c r="D2560" s="21" t="str">
        <f t="shared" si="274"/>
        <v>Shoulder</v>
      </c>
      <c r="E2560" s="21">
        <f t="shared" si="275"/>
        <v>12</v>
      </c>
      <c r="F2560" s="23">
        <v>91.071193884011976</v>
      </c>
      <c r="G2560" s="23">
        <v>2617.0452405349506</v>
      </c>
      <c r="H2560" s="16">
        <f t="shared" si="279"/>
        <v>3.4799243235625568E-2</v>
      </c>
      <c r="I2560" s="23">
        <v>8.0476853033997493</v>
      </c>
      <c r="J2560" s="23">
        <v>77.261484633088671</v>
      </c>
      <c r="K2560" s="23">
        <v>19.736566484517304</v>
      </c>
      <c r="L2560" s="23">
        <v>21.984563967952475</v>
      </c>
      <c r="M2560" s="23">
        <f t="shared" si="276"/>
        <v>35.540354180618891</v>
      </c>
      <c r="N2560" s="23">
        <v>1506.8407144732157</v>
      </c>
      <c r="O2560" s="17">
        <f t="shared" si="277"/>
        <v>2.8926773125623174E-2</v>
      </c>
      <c r="P2560" s="18">
        <f t="shared" si="278"/>
        <v>6.2719386547228417E-2</v>
      </c>
    </row>
    <row r="2561" spans="2:16" x14ac:dyDescent="0.3">
      <c r="B2561" s="19">
        <v>41015.541666665762</v>
      </c>
      <c r="C2561" s="21">
        <f t="shared" si="273"/>
        <v>4</v>
      </c>
      <c r="D2561" s="21" t="str">
        <f t="shared" si="274"/>
        <v>Shoulder</v>
      </c>
      <c r="E2561" s="21">
        <f t="shared" si="275"/>
        <v>13</v>
      </c>
      <c r="F2561" s="23">
        <v>85.317535859073232</v>
      </c>
      <c r="G2561" s="23">
        <v>2597.1416930160626</v>
      </c>
      <c r="H2561" s="16">
        <f t="shared" si="279"/>
        <v>3.2850551084101197E-2</v>
      </c>
      <c r="I2561" s="23">
        <v>7.99419298772494</v>
      </c>
      <c r="J2561" s="23">
        <v>78.016453001104381</v>
      </c>
      <c r="K2561" s="23">
        <v>19.736566484517304</v>
      </c>
      <c r="L2561" s="23">
        <v>22.273093720181848</v>
      </c>
      <c r="M2561" s="23">
        <f t="shared" si="276"/>
        <v>36.006792796405229</v>
      </c>
      <c r="N2561" s="23">
        <v>1487.2476380379067</v>
      </c>
      <c r="O2561" s="17">
        <f t="shared" si="277"/>
        <v>2.9585513978142675E-2</v>
      </c>
      <c r="P2561" s="18">
        <f t="shared" si="278"/>
        <v>6.1464164623955507E-2</v>
      </c>
    </row>
    <row r="2562" spans="2:16" x14ac:dyDescent="0.3">
      <c r="B2562" s="19">
        <v>41015.583333332426</v>
      </c>
      <c r="C2562" s="21">
        <f t="shared" si="273"/>
        <v>4</v>
      </c>
      <c r="D2562" s="21" t="str">
        <f t="shared" si="274"/>
        <v>Shoulder</v>
      </c>
      <c r="E2562" s="21">
        <f t="shared" si="275"/>
        <v>14</v>
      </c>
      <c r="F2562" s="23">
        <v>88.623372085930185</v>
      </c>
      <c r="G2562" s="23">
        <v>2580.5554034169886</v>
      </c>
      <c r="H2562" s="16">
        <f t="shared" si="279"/>
        <v>3.434275116456767E-2</v>
      </c>
      <c r="I2562" s="23">
        <v>7.9673913897922883</v>
      </c>
      <c r="J2562" s="23">
        <v>77.10936002177273</v>
      </c>
      <c r="K2562" s="23">
        <v>19.736566484517304</v>
      </c>
      <c r="L2562" s="23">
        <v>21.926425801811376</v>
      </c>
      <c r="M2562" s="23">
        <f t="shared" si="276"/>
        <v>35.446367735444049</v>
      </c>
      <c r="N2562" s="23">
        <v>1445.451908440828</v>
      </c>
      <c r="O2562" s="17">
        <f t="shared" si="277"/>
        <v>3.0034730918212044E-2</v>
      </c>
      <c r="P2562" s="18">
        <f t="shared" si="278"/>
        <v>6.3346006792560805E-2</v>
      </c>
    </row>
    <row r="2563" spans="2:16" x14ac:dyDescent="0.3">
      <c r="B2563" s="19">
        <v>41015.624999999091</v>
      </c>
      <c r="C2563" s="21">
        <f t="shared" si="273"/>
        <v>4</v>
      </c>
      <c r="D2563" s="21" t="str">
        <f t="shared" si="274"/>
        <v>Shoulder</v>
      </c>
      <c r="E2563" s="21">
        <f t="shared" si="275"/>
        <v>15</v>
      </c>
      <c r="F2563" s="23">
        <v>88.117641266190347</v>
      </c>
      <c r="G2563" s="23">
        <v>2569.4978770176062</v>
      </c>
      <c r="H2563" s="16">
        <f t="shared" si="279"/>
        <v>3.4293720206715145E-2</v>
      </c>
      <c r="I2563" s="23">
        <v>7.8534989345282007</v>
      </c>
      <c r="J2563" s="23">
        <v>76.090576932518573</v>
      </c>
      <c r="K2563" s="23">
        <v>19.736566484517304</v>
      </c>
      <c r="L2563" s="23">
        <v>21.537072757669186</v>
      </c>
      <c r="M2563" s="23">
        <f t="shared" si="276"/>
        <v>34.816937690332082</v>
      </c>
      <c r="N2563" s="23">
        <v>1434.77959028483</v>
      </c>
      <c r="O2563" s="17">
        <f t="shared" si="277"/>
        <v>2.974006384938151E-2</v>
      </c>
      <c r="P2563" s="18">
        <f t="shared" si="278"/>
        <v>6.3013886627516114E-2</v>
      </c>
    </row>
    <row r="2564" spans="2:16" x14ac:dyDescent="0.3">
      <c r="B2564" s="19">
        <v>41015.666666665755</v>
      </c>
      <c r="C2564" s="21">
        <f t="shared" si="273"/>
        <v>4</v>
      </c>
      <c r="D2564" s="21" t="str">
        <f t="shared" si="274"/>
        <v>Shoulder</v>
      </c>
      <c r="E2564" s="21">
        <f t="shared" si="275"/>
        <v>16</v>
      </c>
      <c r="F2564" s="23">
        <v>88.501186413305291</v>
      </c>
      <c r="G2564" s="23">
        <v>2550.7000821386564</v>
      </c>
      <c r="H2564" s="16">
        <f t="shared" si="279"/>
        <v>3.469682187766298E-2</v>
      </c>
      <c r="I2564" s="23">
        <v>7.8620958386672397</v>
      </c>
      <c r="J2564" s="23">
        <v>75.398440951267077</v>
      </c>
      <c r="K2564" s="23">
        <v>19.736566484517304</v>
      </c>
      <c r="L2564" s="23">
        <v>21.272555949230707</v>
      </c>
      <c r="M2564" s="23">
        <f t="shared" si="276"/>
        <v>34.389318517519065</v>
      </c>
      <c r="N2564" s="23">
        <v>1433.4003059873407</v>
      </c>
      <c r="O2564" s="17">
        <f t="shared" si="277"/>
        <v>2.9476353660384563E-2</v>
      </c>
      <c r="P2564" s="18">
        <f t="shared" si="278"/>
        <v>6.3150439745490172E-2</v>
      </c>
    </row>
    <row r="2565" spans="2:16" x14ac:dyDescent="0.3">
      <c r="B2565" s="19">
        <v>41015.708333332419</v>
      </c>
      <c r="C2565" s="21">
        <f t="shared" ref="C2565:C2628" si="280">MONTH(B2565)</f>
        <v>4</v>
      </c>
      <c r="D2565" s="21" t="str">
        <f t="shared" ref="D2565:D2628" si="281">IF(AND(C2565&gt;5,C2565&lt;7),"Summer",IF(OR(C2565=1,C2565&gt;10),"Winter","Shoulder"))</f>
        <v>Shoulder</v>
      </c>
      <c r="E2565" s="21">
        <f t="shared" ref="E2565:E2628" si="282">HOUR(B2565)</f>
        <v>17</v>
      </c>
      <c r="F2565" s="23">
        <v>91.111893263144736</v>
      </c>
      <c r="G2565" s="23">
        <v>2540.7483083792122</v>
      </c>
      <c r="H2565" s="16">
        <f t="shared" si="279"/>
        <v>3.5860259342755052E-2</v>
      </c>
      <c r="I2565" s="23">
        <v>7.8946994656957257</v>
      </c>
      <c r="J2565" s="23">
        <v>74.907240137389749</v>
      </c>
      <c r="K2565" s="23">
        <v>19.736566484517304</v>
      </c>
      <c r="L2565" s="23">
        <v>21.084831462845415</v>
      </c>
      <c r="M2565" s="23">
        <f t="shared" ref="M2565:M2628" si="283">J2565-K2565-L2565</f>
        <v>34.08584219002703</v>
      </c>
      <c r="N2565" s="23">
        <v>1457.9479904015034</v>
      </c>
      <c r="O2565" s="17">
        <f t="shared" ref="O2565:O2628" si="284">(I2565+M2565)/N2565</f>
        <v>2.8794265592534448E-2</v>
      </c>
      <c r="P2565" s="18">
        <f t="shared" ref="P2565:P2628" si="285">H2565+(1-H2565)*O2565</f>
        <v>6.3621955103557046E-2</v>
      </c>
    </row>
    <row r="2566" spans="2:16" x14ac:dyDescent="0.3">
      <c r="B2566" s="19">
        <v>41015.749999999083</v>
      </c>
      <c r="C2566" s="21">
        <f t="shared" si="280"/>
        <v>4</v>
      </c>
      <c r="D2566" s="21" t="str">
        <f t="shared" si="281"/>
        <v>Shoulder</v>
      </c>
      <c r="E2566" s="21">
        <f t="shared" si="282"/>
        <v>18</v>
      </c>
      <c r="F2566" s="23">
        <v>86.064022413689656</v>
      </c>
      <c r="G2566" s="23">
        <v>2572.8151349374211</v>
      </c>
      <c r="H2566" s="16">
        <f t="shared" ref="H2566:H2629" si="286">F2566/G2566</f>
        <v>3.3451304466064175E-2</v>
      </c>
      <c r="I2566" s="23">
        <v>7.9108386932568076</v>
      </c>
      <c r="J2566" s="23">
        <v>76.993970186588726</v>
      </c>
      <c r="K2566" s="23">
        <v>19.736566484517304</v>
      </c>
      <c r="L2566" s="23">
        <v>21.8823267349287</v>
      </c>
      <c r="M2566" s="23">
        <f t="shared" si="283"/>
        <v>35.375076967142718</v>
      </c>
      <c r="N2566" s="23">
        <v>1482.9847431415683</v>
      </c>
      <c r="O2566" s="17">
        <f t="shared" si="284"/>
        <v>2.9188375578768432E-2</v>
      </c>
      <c r="P2566" s="18">
        <f t="shared" si="285"/>
        <v>6.1663290806477394E-2</v>
      </c>
    </row>
    <row r="2567" spans="2:16" x14ac:dyDescent="0.3">
      <c r="B2567" s="19">
        <v>41015.791666665747</v>
      </c>
      <c r="C2567" s="21">
        <f t="shared" si="280"/>
        <v>4</v>
      </c>
      <c r="D2567" s="21" t="str">
        <f t="shared" si="281"/>
        <v>Shoulder</v>
      </c>
      <c r="E2567" s="21">
        <f t="shared" si="282"/>
        <v>19</v>
      </c>
      <c r="F2567" s="23">
        <v>87.150639824816082</v>
      </c>
      <c r="G2567" s="23">
        <v>2580.5554034169886</v>
      </c>
      <c r="H2567" s="16">
        <f t="shared" si="286"/>
        <v>3.3772047563643617E-2</v>
      </c>
      <c r="I2567" s="23">
        <v>7.9344204036421875</v>
      </c>
      <c r="J2567" s="23">
        <v>77.65338695917012</v>
      </c>
      <c r="K2567" s="23">
        <v>19.736566484517304</v>
      </c>
      <c r="L2567" s="23">
        <v>22.134339092093896</v>
      </c>
      <c r="M2567" s="23">
        <f t="shared" si="283"/>
        <v>35.78248138255892</v>
      </c>
      <c r="N2567" s="23">
        <v>1489.7675372717488</v>
      </c>
      <c r="O2567" s="17">
        <f t="shared" si="284"/>
        <v>2.9344780774496565E-2</v>
      </c>
      <c r="P2567" s="18">
        <f t="shared" si="285"/>
        <v>6.212579500607919E-2</v>
      </c>
    </row>
    <row r="2568" spans="2:16" x14ac:dyDescent="0.3">
      <c r="B2568" s="19">
        <v>41015.833333332412</v>
      </c>
      <c r="C2568" s="21">
        <f t="shared" si="280"/>
        <v>4</v>
      </c>
      <c r="D2568" s="21" t="str">
        <f t="shared" si="281"/>
        <v>Shoulder</v>
      </c>
      <c r="E2568" s="21">
        <f t="shared" si="282"/>
        <v>20</v>
      </c>
      <c r="F2568" s="23">
        <v>94.767941110738036</v>
      </c>
      <c r="G2568" s="23">
        <v>2586.0841666166798</v>
      </c>
      <c r="H2568" s="16">
        <f t="shared" si="286"/>
        <v>3.6645342921967215E-2</v>
      </c>
      <c r="I2568" s="23">
        <v>8.0784609538385599</v>
      </c>
      <c r="J2568" s="23">
        <v>76.78467390302832</v>
      </c>
      <c r="K2568" s="23">
        <v>19.736566484517304</v>
      </c>
      <c r="L2568" s="23">
        <v>21.802339006440246</v>
      </c>
      <c r="M2568" s="23">
        <f t="shared" si="283"/>
        <v>35.245768412070774</v>
      </c>
      <c r="N2568" s="23">
        <v>1516.3114187814904</v>
      </c>
      <c r="O2568" s="17">
        <f t="shared" si="284"/>
        <v>2.8572118384971826E-2</v>
      </c>
      <c r="P2568" s="18">
        <f t="shared" si="285"/>
        <v>6.41704262307147E-2</v>
      </c>
    </row>
    <row r="2569" spans="2:16" x14ac:dyDescent="0.3">
      <c r="B2569" s="19">
        <v>41015.874999999076</v>
      </c>
      <c r="C2569" s="21">
        <f t="shared" si="280"/>
        <v>4</v>
      </c>
      <c r="D2569" s="21" t="str">
        <f t="shared" si="281"/>
        <v>Shoulder</v>
      </c>
      <c r="E2569" s="21">
        <f t="shared" si="282"/>
        <v>21</v>
      </c>
      <c r="F2569" s="23">
        <v>90.772305096721013</v>
      </c>
      <c r="G2569" s="23">
        <v>2633.6315301340246</v>
      </c>
      <c r="H2569" s="16">
        <f t="shared" si="286"/>
        <v>3.4466592633822866E-2</v>
      </c>
      <c r="I2569" s="23">
        <v>7.9527235815330286</v>
      </c>
      <c r="J2569" s="23">
        <v>74.330818705548154</v>
      </c>
      <c r="K2569" s="23">
        <v>19.736566484517304</v>
      </c>
      <c r="L2569" s="23">
        <v>20.864537818826818</v>
      </c>
      <c r="M2569" s="23">
        <f t="shared" si="283"/>
        <v>33.729714402204031</v>
      </c>
      <c r="N2569" s="23">
        <v>1493.3240220634291</v>
      </c>
      <c r="O2569" s="17">
        <f t="shared" si="284"/>
        <v>2.7912520904968468E-2</v>
      </c>
      <c r="P2569" s="18">
        <f t="shared" si="285"/>
        <v>6.1417064051376716E-2</v>
      </c>
    </row>
    <row r="2570" spans="2:16" x14ac:dyDescent="0.3">
      <c r="B2570" s="19">
        <v>41015.91666666574</v>
      </c>
      <c r="C2570" s="21">
        <f t="shared" si="280"/>
        <v>4</v>
      </c>
      <c r="D2570" s="21" t="str">
        <f t="shared" si="281"/>
        <v>Shoulder</v>
      </c>
      <c r="E2570" s="21">
        <f t="shared" si="282"/>
        <v>22</v>
      </c>
      <c r="F2570" s="23">
        <v>84.335938097165993</v>
      </c>
      <c r="G2570" s="23">
        <v>2590.5071771764328</v>
      </c>
      <c r="H2570" s="16">
        <f t="shared" si="286"/>
        <v>3.255576314947306E-2</v>
      </c>
      <c r="I2570" s="23">
        <v>7.4235365959493862</v>
      </c>
      <c r="J2570" s="23">
        <v>71.925231629373513</v>
      </c>
      <c r="K2570" s="23">
        <v>19.736566484517304</v>
      </c>
      <c r="L2570" s="23">
        <v>19.945183482327785</v>
      </c>
      <c r="M2570" s="23">
        <f t="shared" si="283"/>
        <v>32.243481662528424</v>
      </c>
      <c r="N2570" s="23">
        <v>1369.5886646744657</v>
      </c>
      <c r="O2570" s="17">
        <f t="shared" si="284"/>
        <v>2.8962723832053745E-2</v>
      </c>
      <c r="P2570" s="18">
        <f t="shared" si="285"/>
        <v>6.0575583404286863E-2</v>
      </c>
    </row>
    <row r="2571" spans="2:16" x14ac:dyDescent="0.3">
      <c r="B2571" s="19">
        <v>41015.958333332404</v>
      </c>
      <c r="C2571" s="21">
        <f t="shared" si="280"/>
        <v>4</v>
      </c>
      <c r="D2571" s="21" t="str">
        <f t="shared" si="281"/>
        <v>Shoulder</v>
      </c>
      <c r="E2571" s="21">
        <f t="shared" si="282"/>
        <v>23</v>
      </c>
      <c r="F2571" s="23">
        <v>85.15739205898781</v>
      </c>
      <c r="G2571" s="23">
        <v>2465.5571288634114</v>
      </c>
      <c r="H2571" s="16">
        <f t="shared" si="286"/>
        <v>3.453880304052992E-2</v>
      </c>
      <c r="I2571" s="23">
        <v>6.95479758307465</v>
      </c>
      <c r="J2571" s="23">
        <v>71.079688534200486</v>
      </c>
      <c r="K2571" s="23">
        <v>19.736566484517304</v>
      </c>
      <c r="L2571" s="23">
        <v>19.622038367797035</v>
      </c>
      <c r="M2571" s="23">
        <f t="shared" si="283"/>
        <v>31.721083681886146</v>
      </c>
      <c r="N2571" s="23">
        <v>1238.6702997873451</v>
      </c>
      <c r="O2571" s="17">
        <f t="shared" si="284"/>
        <v>3.1223709223996626E-2</v>
      </c>
      <c r="P2571" s="18">
        <f t="shared" si="285"/>
        <v>6.4684082721444144E-2</v>
      </c>
    </row>
    <row r="2572" spans="2:16" x14ac:dyDescent="0.3">
      <c r="B2572" s="19">
        <v>41015.999999999069</v>
      </c>
      <c r="C2572" s="21">
        <f t="shared" si="280"/>
        <v>4</v>
      </c>
      <c r="D2572" s="21" t="str">
        <f t="shared" si="281"/>
        <v>Shoulder</v>
      </c>
      <c r="E2572" s="21">
        <f t="shared" si="282"/>
        <v>0</v>
      </c>
      <c r="F2572" s="23">
        <v>84.9409058520298</v>
      </c>
      <c r="G2572" s="23">
        <v>2288.6367064732926</v>
      </c>
      <c r="H2572" s="16">
        <f t="shared" si="286"/>
        <v>3.7114193620935453E-2</v>
      </c>
      <c r="I2572" s="23">
        <v>6.7043429301594859</v>
      </c>
      <c r="J2572" s="23">
        <v>67.183487993549008</v>
      </c>
      <c r="K2572" s="23">
        <v>19.736566484517304</v>
      </c>
      <c r="L2572" s="23">
        <v>18.133009390881387</v>
      </c>
      <c r="M2572" s="23">
        <f t="shared" si="283"/>
        <v>29.313912118150316</v>
      </c>
      <c r="N2572" s="23">
        <v>1169.256547454899</v>
      </c>
      <c r="O2572" s="17">
        <f t="shared" si="284"/>
        <v>3.0804407404611191E-2</v>
      </c>
      <c r="P2572" s="18">
        <f t="shared" si="285"/>
        <v>6.677532028475372E-2</v>
      </c>
    </row>
    <row r="2573" spans="2:16" x14ac:dyDescent="0.3">
      <c r="B2573" s="19">
        <v>41016.041666665733</v>
      </c>
      <c r="C2573" s="21">
        <f t="shared" si="280"/>
        <v>4</v>
      </c>
      <c r="D2573" s="21" t="str">
        <f t="shared" si="281"/>
        <v>Shoulder</v>
      </c>
      <c r="E2573" s="21">
        <f t="shared" si="282"/>
        <v>1</v>
      </c>
      <c r="F2573" s="23">
        <v>90.554698075587424</v>
      </c>
      <c r="G2573" s="23">
        <v>2211.2340216776156</v>
      </c>
      <c r="H2573" s="16">
        <f t="shared" si="286"/>
        <v>4.0952109631022013E-2</v>
      </c>
      <c r="I2573" s="23">
        <v>6.590831124035792</v>
      </c>
      <c r="J2573" s="23">
        <v>67.058116677578766</v>
      </c>
      <c r="K2573" s="23">
        <v>19.736566484517304</v>
      </c>
      <c r="L2573" s="23">
        <v>18.0850956553316</v>
      </c>
      <c r="M2573" s="23">
        <f t="shared" si="283"/>
        <v>29.236454537729863</v>
      </c>
      <c r="N2573" s="23">
        <v>1119.9128698029167</v>
      </c>
      <c r="O2573" s="17">
        <f t="shared" si="284"/>
        <v>3.1991136656970981E-2</v>
      </c>
      <c r="P2573" s="18">
        <f t="shared" si="285"/>
        <v>7.1633141752395713E-2</v>
      </c>
    </row>
    <row r="2574" spans="2:16" x14ac:dyDescent="0.3">
      <c r="B2574" s="19">
        <v>41016.083333332397</v>
      </c>
      <c r="C2574" s="21">
        <f t="shared" si="280"/>
        <v>4</v>
      </c>
      <c r="D2574" s="21" t="str">
        <f t="shared" si="281"/>
        <v>Shoulder</v>
      </c>
      <c r="E2574" s="21">
        <f t="shared" si="282"/>
        <v>2</v>
      </c>
      <c r="F2574" s="23">
        <v>96.735905897164599</v>
      </c>
      <c r="G2574" s="23">
        <v>2185.801710959036</v>
      </c>
      <c r="H2574" s="16">
        <f t="shared" si="286"/>
        <v>4.4256487407872434E-2</v>
      </c>
      <c r="I2574" s="23">
        <v>6.5319067454738766</v>
      </c>
      <c r="J2574" s="23">
        <v>67.585419868717068</v>
      </c>
      <c r="K2574" s="23">
        <v>19.736566484517304</v>
      </c>
      <c r="L2574" s="23">
        <v>18.286617554174551</v>
      </c>
      <c r="M2574" s="23">
        <f t="shared" si="283"/>
        <v>29.562235830025212</v>
      </c>
      <c r="N2574" s="23">
        <v>1115.4120040800315</v>
      </c>
      <c r="O2574" s="17">
        <f t="shared" si="284"/>
        <v>3.2359471158165259E-2</v>
      </c>
      <c r="P2574" s="18">
        <f t="shared" si="285"/>
        <v>7.5183842038200943E-2</v>
      </c>
    </row>
    <row r="2575" spans="2:16" x14ac:dyDescent="0.3">
      <c r="B2575" s="19">
        <v>41016.124999999061</v>
      </c>
      <c r="C2575" s="21">
        <f t="shared" si="280"/>
        <v>4</v>
      </c>
      <c r="D2575" s="21" t="str">
        <f t="shared" si="281"/>
        <v>Shoulder</v>
      </c>
      <c r="E2575" s="21">
        <f t="shared" si="282"/>
        <v>3</v>
      </c>
      <c r="F2575" s="23">
        <v>100.06475595683084</v>
      </c>
      <c r="G2575" s="23">
        <v>2153.734884400827</v>
      </c>
      <c r="H2575" s="16">
        <f t="shared" si="286"/>
        <v>4.6461036909224339E-2</v>
      </c>
      <c r="I2575" s="23">
        <v>6.515547945589657</v>
      </c>
      <c r="J2575" s="23">
        <v>66.09940838283255</v>
      </c>
      <c r="K2575" s="23">
        <v>19.736566484517304</v>
      </c>
      <c r="L2575" s="23">
        <v>17.718701673196424</v>
      </c>
      <c r="M2575" s="23">
        <f t="shared" si="283"/>
        <v>28.644140225118822</v>
      </c>
      <c r="N2575" s="23">
        <v>1110.6312103795078</v>
      </c>
      <c r="O2575" s="17">
        <f t="shared" si="284"/>
        <v>3.1657392518885046E-2</v>
      </c>
      <c r="P2575" s="18">
        <f t="shared" si="285"/>
        <v>7.6647594145839659E-2</v>
      </c>
    </row>
    <row r="2576" spans="2:16" x14ac:dyDescent="0.3">
      <c r="B2576" s="19">
        <v>41016.166666665726</v>
      </c>
      <c r="C2576" s="21">
        <f t="shared" si="280"/>
        <v>4</v>
      </c>
      <c r="D2576" s="21" t="str">
        <f t="shared" si="281"/>
        <v>Shoulder</v>
      </c>
      <c r="E2576" s="21">
        <f t="shared" si="282"/>
        <v>4</v>
      </c>
      <c r="F2576" s="23">
        <v>95.007080830027931</v>
      </c>
      <c r="G2576" s="23">
        <v>2165.898163440148</v>
      </c>
      <c r="H2576" s="16">
        <f t="shared" si="286"/>
        <v>4.3864980558054448E-2</v>
      </c>
      <c r="I2576" s="23">
        <v>6.6196964840605066</v>
      </c>
      <c r="J2576" s="23">
        <v>70.478403931222985</v>
      </c>
      <c r="K2576" s="23">
        <v>19.736566484517304</v>
      </c>
      <c r="L2576" s="23">
        <v>19.392242650696446</v>
      </c>
      <c r="M2576" s="23">
        <f t="shared" si="283"/>
        <v>31.349594796009235</v>
      </c>
      <c r="N2576" s="23">
        <v>1146.9219792474887</v>
      </c>
      <c r="O2576" s="17">
        <f t="shared" si="284"/>
        <v>3.3105382900571766E-2</v>
      </c>
      <c r="P2576" s="18">
        <f t="shared" si="285"/>
        <v>7.5518196481325683E-2</v>
      </c>
    </row>
    <row r="2577" spans="2:16" x14ac:dyDescent="0.3">
      <c r="B2577" s="19">
        <v>41016.20833333239</v>
      </c>
      <c r="C2577" s="21">
        <f t="shared" si="280"/>
        <v>4</v>
      </c>
      <c r="D2577" s="21" t="str">
        <f t="shared" si="281"/>
        <v>Shoulder</v>
      </c>
      <c r="E2577" s="21">
        <f t="shared" si="282"/>
        <v>5</v>
      </c>
      <c r="F2577" s="23">
        <v>98.325469324189285</v>
      </c>
      <c r="G2577" s="23">
        <v>2189.1189688788509</v>
      </c>
      <c r="H2577" s="16">
        <f t="shared" si="286"/>
        <v>4.4915543980026958E-2</v>
      </c>
      <c r="I2577" s="23">
        <v>6.9064896912955076</v>
      </c>
      <c r="J2577" s="23">
        <v>72.667946806376136</v>
      </c>
      <c r="K2577" s="23">
        <v>19.736566484517304</v>
      </c>
      <c r="L2577" s="23">
        <v>20.229030375888094</v>
      </c>
      <c r="M2577" s="23">
        <f t="shared" si="283"/>
        <v>32.702349945970738</v>
      </c>
      <c r="N2577" s="23">
        <v>1236.6190513598112</v>
      </c>
      <c r="O2577" s="17">
        <f t="shared" si="284"/>
        <v>3.2029944544127442E-2</v>
      </c>
      <c r="P2577" s="18">
        <f t="shared" si="285"/>
        <v>7.5506846141304818E-2</v>
      </c>
    </row>
    <row r="2578" spans="2:16" x14ac:dyDescent="0.3">
      <c r="B2578" s="19">
        <v>41016.249999999054</v>
      </c>
      <c r="C2578" s="21">
        <f t="shared" si="280"/>
        <v>4</v>
      </c>
      <c r="D2578" s="21" t="str">
        <f t="shared" si="281"/>
        <v>Shoulder</v>
      </c>
      <c r="E2578" s="21">
        <f t="shared" si="282"/>
        <v>6</v>
      </c>
      <c r="F2578" s="23">
        <v>91.694740327288443</v>
      </c>
      <c r="G2578" s="23">
        <v>2294.1654696729838</v>
      </c>
      <c r="H2578" s="16">
        <f t="shared" si="286"/>
        <v>3.9968669016868623E-2</v>
      </c>
      <c r="I2578" s="23">
        <v>7.5855149837878084</v>
      </c>
      <c r="J2578" s="23">
        <v>73.451507297005918</v>
      </c>
      <c r="K2578" s="23">
        <v>19.736566484517304</v>
      </c>
      <c r="L2578" s="23">
        <v>20.528487311828794</v>
      </c>
      <c r="M2578" s="23">
        <f t="shared" si="283"/>
        <v>33.186453500659823</v>
      </c>
      <c r="N2578" s="23">
        <v>1412.8768534444489</v>
      </c>
      <c r="O2578" s="17">
        <f t="shared" si="284"/>
        <v>2.8857411305910883E-2</v>
      </c>
      <c r="P2578" s="18">
        <f t="shared" si="285"/>
        <v>6.7672688001609915E-2</v>
      </c>
    </row>
    <row r="2579" spans="2:16" x14ac:dyDescent="0.3">
      <c r="B2579" s="19">
        <v>41016.291666665718</v>
      </c>
      <c r="C2579" s="21">
        <f t="shared" si="280"/>
        <v>4</v>
      </c>
      <c r="D2579" s="21" t="str">
        <f t="shared" si="281"/>
        <v>Shoulder</v>
      </c>
      <c r="E2579" s="21">
        <f t="shared" si="282"/>
        <v>7</v>
      </c>
      <c r="F2579" s="23">
        <v>86.97364542710865</v>
      </c>
      <c r="G2579" s="23">
        <v>2498.729708061559</v>
      </c>
      <c r="H2579" s="16">
        <f t="shared" si="286"/>
        <v>3.4807144264747326E-2</v>
      </c>
      <c r="I2579" s="23">
        <v>8.0539518648470274</v>
      </c>
      <c r="J2579" s="23">
        <v>79.035808141203248</v>
      </c>
      <c r="K2579" s="23">
        <v>19.736566484517304</v>
      </c>
      <c r="L2579" s="23">
        <v>22.662665387640558</v>
      </c>
      <c r="M2579" s="23">
        <f t="shared" si="283"/>
        <v>36.636576269045385</v>
      </c>
      <c r="N2579" s="23">
        <v>1522.1674358327418</v>
      </c>
      <c r="O2579" s="17">
        <f t="shared" si="284"/>
        <v>2.9359797800064803E-2</v>
      </c>
      <c r="P2579" s="18">
        <f t="shared" si="285"/>
        <v>6.3145011347201463E-2</v>
      </c>
    </row>
    <row r="2580" spans="2:16" x14ac:dyDescent="0.3">
      <c r="B2580" s="19">
        <v>41016.333333332383</v>
      </c>
      <c r="C2580" s="21">
        <f t="shared" si="280"/>
        <v>4</v>
      </c>
      <c r="D2580" s="21" t="str">
        <f t="shared" si="281"/>
        <v>Shoulder</v>
      </c>
      <c r="E2580" s="21">
        <f t="shared" si="282"/>
        <v>8</v>
      </c>
      <c r="F2580" s="23">
        <v>84.683156743430033</v>
      </c>
      <c r="G2580" s="23">
        <v>2611.5164773352594</v>
      </c>
      <c r="H2580" s="16">
        <f t="shared" si="286"/>
        <v>3.242681310969138E-2</v>
      </c>
      <c r="I2580" s="23">
        <v>8.084513457395472</v>
      </c>
      <c r="J2580" s="23">
        <v>79.145809552156905</v>
      </c>
      <c r="K2580" s="23">
        <v>19.736566484517304</v>
      </c>
      <c r="L2580" s="23">
        <v>22.704705135518683</v>
      </c>
      <c r="M2580" s="23">
        <f t="shared" si="283"/>
        <v>36.704537932120914</v>
      </c>
      <c r="N2580" s="23">
        <v>1522.6539422316623</v>
      </c>
      <c r="O2580" s="17">
        <f t="shared" si="284"/>
        <v>2.9415121944170564E-2</v>
      </c>
      <c r="P2580" s="18">
        <f t="shared" si="285"/>
        <v>6.0888096391979542E-2</v>
      </c>
    </row>
    <row r="2581" spans="2:16" x14ac:dyDescent="0.3">
      <c r="B2581" s="19">
        <v>41016.374999999047</v>
      </c>
      <c r="C2581" s="21">
        <f t="shared" si="280"/>
        <v>4</v>
      </c>
      <c r="D2581" s="21" t="str">
        <f t="shared" si="281"/>
        <v>Shoulder</v>
      </c>
      <c r="E2581" s="21">
        <f t="shared" si="282"/>
        <v>9</v>
      </c>
      <c r="F2581" s="23">
        <v>84.570911524366238</v>
      </c>
      <c r="G2581" s="23">
        <v>2620.3624984547655</v>
      </c>
      <c r="H2581" s="16">
        <f t="shared" si="286"/>
        <v>3.2274508421730935E-2</v>
      </c>
      <c r="I2581" s="23">
        <v>8.0499609425771421</v>
      </c>
      <c r="J2581" s="23">
        <v>76.314357948370798</v>
      </c>
      <c r="K2581" s="23">
        <v>19.736566484517304</v>
      </c>
      <c r="L2581" s="23">
        <v>21.622596183275988</v>
      </c>
      <c r="M2581" s="23">
        <f t="shared" si="283"/>
        <v>34.955195280577506</v>
      </c>
      <c r="N2581" s="23">
        <v>1504.3044286077018</v>
      </c>
      <c r="O2581" s="17">
        <f t="shared" si="284"/>
        <v>2.8588067285660899E-2</v>
      </c>
      <c r="P2581" s="18">
        <f t="shared" si="285"/>
        <v>5.993990988901976E-2</v>
      </c>
    </row>
    <row r="2582" spans="2:16" x14ac:dyDescent="0.3">
      <c r="B2582" s="19">
        <v>41016.416666665711</v>
      </c>
      <c r="C2582" s="21">
        <f t="shared" si="280"/>
        <v>4</v>
      </c>
      <c r="D2582" s="21" t="str">
        <f t="shared" si="281"/>
        <v>Shoulder</v>
      </c>
      <c r="E2582" s="21">
        <f t="shared" si="282"/>
        <v>10</v>
      </c>
      <c r="F2582" s="23">
        <v>82.058636636012054</v>
      </c>
      <c r="G2582" s="23">
        <v>2586.0841666166798</v>
      </c>
      <c r="H2582" s="16">
        <f t="shared" si="286"/>
        <v>3.1730845304763479E-2</v>
      </c>
      <c r="I2582" s="23">
        <v>7.9538448699229614</v>
      </c>
      <c r="J2582" s="23">
        <v>79.36796280156625</v>
      </c>
      <c r="K2582" s="23">
        <v>19.736566484517304</v>
      </c>
      <c r="L2582" s="23">
        <v>22.789606470097105</v>
      </c>
      <c r="M2582" s="23">
        <f t="shared" si="283"/>
        <v>36.841789846951841</v>
      </c>
      <c r="N2582" s="23">
        <v>1485.6007228393541</v>
      </c>
      <c r="O2582" s="17">
        <f t="shared" si="284"/>
        <v>3.0153212790082082E-2</v>
      </c>
      <c r="P2582" s="18">
        <f t="shared" si="285"/>
        <v>6.0927271164361849E-2</v>
      </c>
    </row>
    <row r="2583" spans="2:16" x14ac:dyDescent="0.3">
      <c r="B2583" s="19">
        <v>41016.458333332375</v>
      </c>
      <c r="C2583" s="21">
        <f t="shared" si="280"/>
        <v>4</v>
      </c>
      <c r="D2583" s="21" t="str">
        <f t="shared" si="281"/>
        <v>Shoulder</v>
      </c>
      <c r="E2583" s="21">
        <f t="shared" si="282"/>
        <v>11</v>
      </c>
      <c r="F2583" s="23">
        <v>83.020572406163382</v>
      </c>
      <c r="G2583" s="23">
        <v>2557.3345979782857</v>
      </c>
      <c r="H2583" s="16">
        <f t="shared" si="286"/>
        <v>3.2463711425089123E-2</v>
      </c>
      <c r="I2583" s="23">
        <v>7.8860515388719943</v>
      </c>
      <c r="J2583" s="23">
        <v>74.061865304818127</v>
      </c>
      <c r="K2583" s="23">
        <v>19.736566484517304</v>
      </c>
      <c r="L2583" s="23">
        <v>20.761750654011106</v>
      </c>
      <c r="M2583" s="23">
        <f t="shared" si="283"/>
        <v>33.563548166289721</v>
      </c>
      <c r="N2583" s="23">
        <v>1464.0569443700415</v>
      </c>
      <c r="O2583" s="17">
        <f t="shared" si="284"/>
        <v>2.8311466889695856E-2</v>
      </c>
      <c r="P2583" s="18">
        <f t="shared" si="285"/>
        <v>5.9856083023656928E-2</v>
      </c>
    </row>
    <row r="2584" spans="2:16" x14ac:dyDescent="0.3">
      <c r="B2584" s="19">
        <v>41016.49999999904</v>
      </c>
      <c r="C2584" s="21">
        <f t="shared" si="280"/>
        <v>4</v>
      </c>
      <c r="D2584" s="21" t="str">
        <f t="shared" si="281"/>
        <v>Shoulder</v>
      </c>
      <c r="E2584" s="21">
        <f t="shared" si="282"/>
        <v>12</v>
      </c>
      <c r="F2584" s="23">
        <v>81.364334894730604</v>
      </c>
      <c r="G2584" s="23">
        <v>2537.4310504593973</v>
      </c>
      <c r="H2584" s="16">
        <f t="shared" si="286"/>
        <v>3.2065633814956168E-2</v>
      </c>
      <c r="I2584" s="23">
        <v>7.8241347988837635</v>
      </c>
      <c r="J2584" s="23">
        <v>71.58465549808183</v>
      </c>
      <c r="K2584" s="23">
        <v>19.736566484517304</v>
      </c>
      <c r="L2584" s="23">
        <v>19.815023927384971</v>
      </c>
      <c r="M2584" s="23">
        <f t="shared" si="283"/>
        <v>32.033065086179555</v>
      </c>
      <c r="N2584" s="23">
        <v>1441.7597280046709</v>
      </c>
      <c r="O2584" s="17">
        <f t="shared" si="284"/>
        <v>2.7644828129735489E-2</v>
      </c>
      <c r="P2584" s="18">
        <f t="shared" si="285"/>
        <v>5.8824013009006158E-2</v>
      </c>
    </row>
    <row r="2585" spans="2:16" x14ac:dyDescent="0.3">
      <c r="B2585" s="19">
        <v>41016.541666665704</v>
      </c>
      <c r="C2585" s="21">
        <f t="shared" si="280"/>
        <v>4</v>
      </c>
      <c r="D2585" s="21" t="str">
        <f t="shared" si="281"/>
        <v>Shoulder</v>
      </c>
      <c r="E2585" s="21">
        <f t="shared" si="282"/>
        <v>13</v>
      </c>
      <c r="F2585" s="23">
        <v>81.424170473872636</v>
      </c>
      <c r="G2585" s="23">
        <v>2514.2102450206944</v>
      </c>
      <c r="H2585" s="16">
        <f t="shared" si="286"/>
        <v>3.2385585348373457E-2</v>
      </c>
      <c r="I2585" s="23">
        <v>7.7761256053025356</v>
      </c>
      <c r="J2585" s="23">
        <v>75.378982918526702</v>
      </c>
      <c r="K2585" s="23">
        <v>19.736566484517304</v>
      </c>
      <c r="L2585" s="23">
        <v>21.265119582883056</v>
      </c>
      <c r="M2585" s="23">
        <f t="shared" si="283"/>
        <v>34.377296851126346</v>
      </c>
      <c r="N2585" s="23">
        <v>1434.0863152492921</v>
      </c>
      <c r="O2585" s="17">
        <f t="shared" si="284"/>
        <v>2.9393922812171326E-2</v>
      </c>
      <c r="P2585" s="18">
        <f t="shared" si="285"/>
        <v>6.0827568764587711E-2</v>
      </c>
    </row>
    <row r="2586" spans="2:16" x14ac:dyDescent="0.3">
      <c r="B2586" s="19">
        <v>41016.583333332368</v>
      </c>
      <c r="C2586" s="21">
        <f t="shared" si="280"/>
        <v>4</v>
      </c>
      <c r="D2586" s="21" t="str">
        <f t="shared" si="281"/>
        <v>Shoulder</v>
      </c>
      <c r="E2586" s="21">
        <f t="shared" si="282"/>
        <v>14</v>
      </c>
      <c r="F2586" s="23">
        <v>80.823741760709325</v>
      </c>
      <c r="G2586" s="23">
        <v>2496.5182027816822</v>
      </c>
      <c r="H2586" s="16">
        <f t="shared" si="286"/>
        <v>3.2374585400840865E-2</v>
      </c>
      <c r="I2586" s="23">
        <v>7.749738102191861</v>
      </c>
      <c r="J2586" s="23">
        <v>72.860207961541178</v>
      </c>
      <c r="K2586" s="23">
        <v>19.736566484517304</v>
      </c>
      <c r="L2586" s="23">
        <v>20.302507710586109</v>
      </c>
      <c r="M2586" s="23">
        <f t="shared" si="283"/>
        <v>32.821133766437768</v>
      </c>
      <c r="N2586" s="23">
        <v>1433.4775657903929</v>
      </c>
      <c r="O2586" s="17">
        <f t="shared" si="284"/>
        <v>2.8302411448106343E-2</v>
      </c>
      <c r="P2586" s="18">
        <f t="shared" si="285"/>
        <v>5.9760718012470751E-2</v>
      </c>
    </row>
    <row r="2587" spans="2:16" x14ac:dyDescent="0.3">
      <c r="B2587" s="19">
        <v>41016.624999999032</v>
      </c>
      <c r="C2587" s="21">
        <f t="shared" si="280"/>
        <v>4</v>
      </c>
      <c r="D2587" s="21" t="str">
        <f t="shared" si="281"/>
        <v>Shoulder</v>
      </c>
      <c r="E2587" s="21">
        <f t="shared" si="282"/>
        <v>15</v>
      </c>
      <c r="F2587" s="23">
        <v>82.630821780334628</v>
      </c>
      <c r="G2587" s="23">
        <v>2496.5182027816822</v>
      </c>
      <c r="H2587" s="16">
        <f t="shared" si="286"/>
        <v>3.3098425514488668E-2</v>
      </c>
      <c r="I2587" s="23">
        <v>7.6731978443259878</v>
      </c>
      <c r="J2587" s="23">
        <v>74.260665318276892</v>
      </c>
      <c r="K2587" s="23">
        <v>19.736566484517304</v>
      </c>
      <c r="L2587" s="23">
        <v>20.837726974419351</v>
      </c>
      <c r="M2587" s="23">
        <f t="shared" si="283"/>
        <v>33.686371859340241</v>
      </c>
      <c r="N2587" s="23">
        <v>1422.7455592471417</v>
      </c>
      <c r="O2587" s="17">
        <f t="shared" si="284"/>
        <v>2.9070250428721779E-2</v>
      </c>
      <c r="P2587" s="18">
        <f t="shared" si="285"/>
        <v>6.1206496424707865E-2</v>
      </c>
    </row>
    <row r="2588" spans="2:16" x14ac:dyDescent="0.3">
      <c r="B2588" s="19">
        <v>41016.666666665697</v>
      </c>
      <c r="C2588" s="21">
        <f t="shared" si="280"/>
        <v>4</v>
      </c>
      <c r="D2588" s="21" t="str">
        <f t="shared" si="281"/>
        <v>Shoulder</v>
      </c>
      <c r="E2588" s="21">
        <f t="shared" si="282"/>
        <v>16</v>
      </c>
      <c r="F2588" s="23">
        <v>897.4910277888315</v>
      </c>
      <c r="G2588" s="23">
        <v>2485.4606763822999</v>
      </c>
      <c r="H2588" s="16">
        <f t="shared" si="286"/>
        <v>0.36109645037521582</v>
      </c>
      <c r="I2588" s="23">
        <v>7.642796601594549</v>
      </c>
      <c r="J2588" s="23">
        <v>73.72260791799593</v>
      </c>
      <c r="K2588" s="23">
        <v>19.736566484517304</v>
      </c>
      <c r="L2588" s="23">
        <v>20.632095089740162</v>
      </c>
      <c r="M2588" s="23">
        <f t="shared" si="283"/>
        <v>33.353946343738464</v>
      </c>
      <c r="N2588" s="23">
        <v>1419.264686224968</v>
      </c>
      <c r="O2588" s="17">
        <f t="shared" si="284"/>
        <v>2.8885903625473993E-2</v>
      </c>
      <c r="P2588" s="18">
        <f t="shared" si="285"/>
        <v>0.37955175673565056</v>
      </c>
    </row>
    <row r="2589" spans="2:16" x14ac:dyDescent="0.3">
      <c r="B2589" s="19">
        <v>41016.708333332361</v>
      </c>
      <c r="C2589" s="21">
        <f t="shared" si="280"/>
        <v>4</v>
      </c>
      <c r="D2589" s="21" t="str">
        <f t="shared" si="281"/>
        <v>Shoulder</v>
      </c>
      <c r="E2589" s="21">
        <f t="shared" si="282"/>
        <v>17</v>
      </c>
      <c r="F2589" s="23">
        <v>241.1331779661854</v>
      </c>
      <c r="G2589" s="23">
        <v>2487.6721816621762</v>
      </c>
      <c r="H2589" s="16">
        <f t="shared" si="286"/>
        <v>9.6931251530524648E-2</v>
      </c>
      <c r="I2589" s="23">
        <v>7.6363094829108071</v>
      </c>
      <c r="J2589" s="23">
        <v>73.000612300301952</v>
      </c>
      <c r="K2589" s="23">
        <v>19.736566484517304</v>
      </c>
      <c r="L2589" s="23">
        <v>20.35616668596947</v>
      </c>
      <c r="M2589" s="23">
        <f t="shared" si="283"/>
        <v>32.907879129815178</v>
      </c>
      <c r="N2589" s="23">
        <v>1418.4467867777453</v>
      </c>
      <c r="O2589" s="17">
        <f t="shared" si="284"/>
        <v>2.8583510492367036E-2</v>
      </c>
      <c r="P2589" s="18">
        <f t="shared" si="285"/>
        <v>0.12274412657773066</v>
      </c>
    </row>
    <row r="2590" spans="2:16" x14ac:dyDescent="0.3">
      <c r="B2590" s="19">
        <v>41016.749999999025</v>
      </c>
      <c r="C2590" s="21">
        <f t="shared" si="280"/>
        <v>4</v>
      </c>
      <c r="D2590" s="21" t="str">
        <f t="shared" si="281"/>
        <v>Shoulder</v>
      </c>
      <c r="E2590" s="21">
        <f t="shared" si="282"/>
        <v>18</v>
      </c>
      <c r="F2590" s="23">
        <v>81.076250000376348</v>
      </c>
      <c r="G2590" s="23">
        <v>2475.5089026228557</v>
      </c>
      <c r="H2590" s="16">
        <f t="shared" si="286"/>
        <v>3.2751346567356024E-2</v>
      </c>
      <c r="I2590" s="23">
        <v>7.668189265037487</v>
      </c>
      <c r="J2590" s="23">
        <v>73.920766308731601</v>
      </c>
      <c r="K2590" s="23">
        <v>19.736566484517304</v>
      </c>
      <c r="L2590" s="23">
        <v>20.707826198225415</v>
      </c>
      <c r="M2590" s="23">
        <f t="shared" si="283"/>
        <v>33.476373625988884</v>
      </c>
      <c r="N2590" s="23">
        <v>1429.8317771164445</v>
      </c>
      <c r="O2590" s="17">
        <f t="shared" si="284"/>
        <v>2.8775806741407721E-2</v>
      </c>
      <c r="P2590" s="18">
        <f t="shared" si="285"/>
        <v>6.0584706889420636E-2</v>
      </c>
    </row>
    <row r="2591" spans="2:16" x14ac:dyDescent="0.3">
      <c r="B2591" s="19">
        <v>41016.791666665689</v>
      </c>
      <c r="C2591" s="21">
        <f t="shared" si="280"/>
        <v>4</v>
      </c>
      <c r="D2591" s="21" t="str">
        <f t="shared" si="281"/>
        <v>Shoulder</v>
      </c>
      <c r="E2591" s="21">
        <f t="shared" si="282"/>
        <v>19</v>
      </c>
      <c r="F2591" s="23">
        <v>81.679779674161438</v>
      </c>
      <c r="G2591" s="23">
        <v>2490.9894395819911</v>
      </c>
      <c r="H2591" s="16">
        <f t="shared" si="286"/>
        <v>3.2790094721504716E-2</v>
      </c>
      <c r="I2591" s="23">
        <v>7.7209367394817958</v>
      </c>
      <c r="J2591" s="23">
        <v>73.933538935722538</v>
      </c>
      <c r="K2591" s="23">
        <v>19.736566484517304</v>
      </c>
      <c r="L2591" s="23">
        <v>20.71270757214403</v>
      </c>
      <c r="M2591" s="23">
        <f t="shared" si="283"/>
        <v>33.4842648790612</v>
      </c>
      <c r="N2591" s="23">
        <v>1435.5316637473597</v>
      </c>
      <c r="O2591" s="17">
        <f t="shared" si="284"/>
        <v>2.8703791535311426E-2</v>
      </c>
      <c r="P2591" s="18">
        <f t="shared" si="285"/>
        <v>6.0552686213506957E-2</v>
      </c>
    </row>
    <row r="2592" spans="2:16" x14ac:dyDescent="0.3">
      <c r="B2592" s="19">
        <v>41016.833333332354</v>
      </c>
      <c r="C2592" s="21">
        <f t="shared" si="280"/>
        <v>4</v>
      </c>
      <c r="D2592" s="21" t="str">
        <f t="shared" si="281"/>
        <v>Shoulder</v>
      </c>
      <c r="E2592" s="21">
        <f t="shared" si="282"/>
        <v>20</v>
      </c>
      <c r="F2592" s="23">
        <v>89.707651605482923</v>
      </c>
      <c r="G2592" s="23">
        <v>2503.1527186213116</v>
      </c>
      <c r="H2592" s="16">
        <f t="shared" si="286"/>
        <v>3.5837865959250051E-2</v>
      </c>
      <c r="I2592" s="23">
        <v>7.9909808523646015</v>
      </c>
      <c r="J2592" s="23">
        <v>75.320752709173448</v>
      </c>
      <c r="K2592" s="23">
        <v>19.736566484517304</v>
      </c>
      <c r="L2592" s="23">
        <v>21.242865474514101</v>
      </c>
      <c r="M2592" s="23">
        <f t="shared" si="283"/>
        <v>34.341320750142046</v>
      </c>
      <c r="N2592" s="23">
        <v>1498.9324092056763</v>
      </c>
      <c r="O2592" s="17">
        <f t="shared" si="284"/>
        <v>2.8241634741181989E-2</v>
      </c>
      <c r="P2592" s="18">
        <f t="shared" si="285"/>
        <v>6.3067380780107457E-2</v>
      </c>
    </row>
    <row r="2593" spans="2:16" x14ac:dyDescent="0.3">
      <c r="B2593" s="19">
        <v>41016.874999999018</v>
      </c>
      <c r="C2593" s="21">
        <f t="shared" si="280"/>
        <v>4</v>
      </c>
      <c r="D2593" s="21" t="str">
        <f t="shared" si="281"/>
        <v>Shoulder</v>
      </c>
      <c r="E2593" s="21">
        <f t="shared" si="282"/>
        <v>21</v>
      </c>
      <c r="F2593" s="23">
        <v>87.084097832022834</v>
      </c>
      <c r="G2593" s="23">
        <v>2599.3531982959389</v>
      </c>
      <c r="H2593" s="16">
        <f t="shared" si="286"/>
        <v>3.3502218124536777E-2</v>
      </c>
      <c r="I2593" s="23">
        <v>7.8861482031458614</v>
      </c>
      <c r="J2593" s="23">
        <v>70.617869390780797</v>
      </c>
      <c r="K2593" s="23">
        <v>19.736566484517304</v>
      </c>
      <c r="L2593" s="23">
        <v>19.44554281027337</v>
      </c>
      <c r="M2593" s="23">
        <f t="shared" si="283"/>
        <v>31.435760095990123</v>
      </c>
      <c r="N2593" s="23">
        <v>1478.7599944636345</v>
      </c>
      <c r="O2593" s="17">
        <f t="shared" si="284"/>
        <v>2.6591136118338497E-2</v>
      </c>
      <c r="P2593" s="18">
        <f t="shared" si="285"/>
        <v>5.920249220045945E-2</v>
      </c>
    </row>
    <row r="2594" spans="2:16" x14ac:dyDescent="0.3">
      <c r="B2594" s="19">
        <v>41016.916666665682</v>
      </c>
      <c r="C2594" s="21">
        <f t="shared" si="280"/>
        <v>4</v>
      </c>
      <c r="D2594" s="21" t="str">
        <f t="shared" si="281"/>
        <v>Shoulder</v>
      </c>
      <c r="E2594" s="21">
        <f t="shared" si="282"/>
        <v>22</v>
      </c>
      <c r="F2594" s="23">
        <v>77.398310801099626</v>
      </c>
      <c r="G2594" s="23">
        <v>2546.2770715789034</v>
      </c>
      <c r="H2594" s="16">
        <f t="shared" si="286"/>
        <v>3.0396657011527124E-2</v>
      </c>
      <c r="I2594" s="23">
        <v>7.4362616994346862</v>
      </c>
      <c r="J2594" s="23">
        <v>73.653218546484524</v>
      </c>
      <c r="K2594" s="23">
        <v>19.736566484517304</v>
      </c>
      <c r="L2594" s="23">
        <v>20.605576232768495</v>
      </c>
      <c r="M2594" s="23">
        <f t="shared" si="283"/>
        <v>33.311075829198728</v>
      </c>
      <c r="N2594" s="23">
        <v>1340.6344727783733</v>
      </c>
      <c r="O2594" s="17">
        <f t="shared" si="284"/>
        <v>3.0394069640912146E-2</v>
      </c>
      <c r="P2594" s="18">
        <f t="shared" si="285"/>
        <v>5.9866848542379988E-2</v>
      </c>
    </row>
    <row r="2595" spans="2:16" x14ac:dyDescent="0.3">
      <c r="B2595" s="19">
        <v>41016.958333332346</v>
      </c>
      <c r="C2595" s="21">
        <f t="shared" si="280"/>
        <v>4</v>
      </c>
      <c r="D2595" s="21" t="str">
        <f t="shared" si="281"/>
        <v>Shoulder</v>
      </c>
      <c r="E2595" s="21">
        <f t="shared" si="282"/>
        <v>23</v>
      </c>
      <c r="F2595" s="23">
        <v>68.081775980486654</v>
      </c>
      <c r="G2595" s="23">
        <v>2402.5292283869317</v>
      </c>
      <c r="H2595" s="16">
        <f t="shared" si="286"/>
        <v>2.8337543275674133E-2</v>
      </c>
      <c r="I2595" s="23">
        <v>7.0650828425850971</v>
      </c>
      <c r="J2595" s="23">
        <v>70.189294563971714</v>
      </c>
      <c r="K2595" s="23">
        <v>19.736566484517304</v>
      </c>
      <c r="L2595" s="23">
        <v>19.28175238695275</v>
      </c>
      <c r="M2595" s="23">
        <f t="shared" si="283"/>
        <v>31.17097569250166</v>
      </c>
      <c r="N2595" s="23">
        <v>1190.8251723596973</v>
      </c>
      <c r="O2595" s="17">
        <f t="shared" si="284"/>
        <v>3.2108876619831209E-2</v>
      </c>
      <c r="P2595" s="18">
        <f t="shared" si="285"/>
        <v>5.9536533214757589E-2</v>
      </c>
    </row>
    <row r="2596" spans="2:16" x14ac:dyDescent="0.3">
      <c r="B2596" s="19">
        <v>41016.99999999901</v>
      </c>
      <c r="C2596" s="21">
        <f t="shared" si="280"/>
        <v>4</v>
      </c>
      <c r="D2596" s="21" t="str">
        <f t="shared" si="281"/>
        <v>Shoulder</v>
      </c>
      <c r="E2596" s="21">
        <f t="shared" si="282"/>
        <v>0</v>
      </c>
      <c r="F2596" s="23">
        <v>72.99472217272961</v>
      </c>
      <c r="G2596" s="23">
        <v>2246.6181061556395</v>
      </c>
      <c r="H2596" s="16">
        <f t="shared" si="286"/>
        <v>3.249093469545497E-2</v>
      </c>
      <c r="I2596" s="23">
        <v>6.7998501512864502</v>
      </c>
      <c r="J2596" s="23">
        <v>66.679423320833095</v>
      </c>
      <c r="K2596" s="23">
        <v>19.736566484517304</v>
      </c>
      <c r="L2596" s="23">
        <v>17.940368664080406</v>
      </c>
      <c r="M2596" s="23">
        <f t="shared" si="283"/>
        <v>29.002488172235385</v>
      </c>
      <c r="N2596" s="23">
        <v>1103.2496645192175</v>
      </c>
      <c r="O2596" s="17">
        <f t="shared" si="284"/>
        <v>3.2451710138633086E-2</v>
      </c>
      <c r="P2596" s="18">
        <f t="shared" si="285"/>
        <v>6.3888258439217888E-2</v>
      </c>
    </row>
    <row r="2597" spans="2:16" x14ac:dyDescent="0.3">
      <c r="B2597" s="19">
        <v>41017.041666665675</v>
      </c>
      <c r="C2597" s="21">
        <f t="shared" si="280"/>
        <v>4</v>
      </c>
      <c r="D2597" s="21" t="str">
        <f t="shared" si="281"/>
        <v>Shoulder</v>
      </c>
      <c r="E2597" s="21">
        <f t="shared" si="282"/>
        <v>1</v>
      </c>
      <c r="F2597" s="23">
        <v>69.617928002241698</v>
      </c>
      <c r="G2597" s="23">
        <v>2142.6773580014446</v>
      </c>
      <c r="H2597" s="16">
        <f t="shared" si="286"/>
        <v>3.2491092390679363E-2</v>
      </c>
      <c r="I2597" s="23">
        <v>6.6860094797551586</v>
      </c>
      <c r="J2597" s="23">
        <v>66.8299188089061</v>
      </c>
      <c r="K2597" s="23">
        <v>19.736566484517304</v>
      </c>
      <c r="L2597" s="23">
        <v>17.997884220658584</v>
      </c>
      <c r="M2597" s="23">
        <f t="shared" si="283"/>
        <v>29.095468103730212</v>
      </c>
      <c r="N2597" s="23">
        <v>1065.2702707348155</v>
      </c>
      <c r="O2597" s="17">
        <f t="shared" si="284"/>
        <v>3.3589107446698546E-2</v>
      </c>
      <c r="P2597" s="18">
        <f t="shared" si="285"/>
        <v>6.498885304400677E-2</v>
      </c>
    </row>
    <row r="2598" spans="2:16" x14ac:dyDescent="0.3">
      <c r="B2598" s="19">
        <v>41017.083333332339</v>
      </c>
      <c r="C2598" s="21">
        <f t="shared" si="280"/>
        <v>4</v>
      </c>
      <c r="D2598" s="21" t="str">
        <f t="shared" si="281"/>
        <v>Shoulder</v>
      </c>
      <c r="E2598" s="21">
        <f t="shared" si="282"/>
        <v>2</v>
      </c>
      <c r="F2598" s="23">
        <v>70.003825159672232</v>
      </c>
      <c r="G2598" s="23">
        <v>2105.0817682435445</v>
      </c>
      <c r="H2598" s="16">
        <f t="shared" si="286"/>
        <v>3.32546821770646E-2</v>
      </c>
      <c r="I2598" s="23">
        <v>6.5334059394981718</v>
      </c>
      <c r="J2598" s="23">
        <v>66.119400102157172</v>
      </c>
      <c r="K2598" s="23">
        <v>19.736566484517304</v>
      </c>
      <c r="L2598" s="23">
        <v>17.72634200101378</v>
      </c>
      <c r="M2598" s="23">
        <f t="shared" si="283"/>
        <v>28.656491616626088</v>
      </c>
      <c r="N2598" s="23">
        <v>1066.6445199015413</v>
      </c>
      <c r="O2598" s="17">
        <f t="shared" si="284"/>
        <v>3.299121394199122E-2</v>
      </c>
      <c r="P2598" s="18">
        <f t="shared" si="285"/>
        <v>6.5148783784779368E-2</v>
      </c>
    </row>
    <row r="2599" spans="2:16" x14ac:dyDescent="0.3">
      <c r="B2599" s="19">
        <v>41017.124999999003</v>
      </c>
      <c r="C2599" s="21">
        <f t="shared" si="280"/>
        <v>4</v>
      </c>
      <c r="D2599" s="21" t="str">
        <f t="shared" si="281"/>
        <v>Shoulder</v>
      </c>
      <c r="E2599" s="21">
        <f t="shared" si="282"/>
        <v>3</v>
      </c>
      <c r="F2599" s="23">
        <v>68.558600323374122</v>
      </c>
      <c r="G2599" s="23">
        <v>2087.3897260045323</v>
      </c>
      <c r="H2599" s="16">
        <f t="shared" si="286"/>
        <v>3.2844178290846515E-2</v>
      </c>
      <c r="I2599" s="23">
        <v>6.5654013325576921</v>
      </c>
      <c r="J2599" s="23">
        <v>67.964344830295417</v>
      </c>
      <c r="K2599" s="23">
        <v>19.736566484517304</v>
      </c>
      <c r="L2599" s="23">
        <v>18.431433058915601</v>
      </c>
      <c r="M2599" s="23">
        <f t="shared" si="283"/>
        <v>29.796345286862511</v>
      </c>
      <c r="N2599" s="23">
        <v>1052.0454098148634</v>
      </c>
      <c r="O2599" s="17">
        <f t="shared" si="284"/>
        <v>3.4562906011651205E-2</v>
      </c>
      <c r="P2599" s="18">
        <f t="shared" si="285"/>
        <v>6.6271894055201286E-2</v>
      </c>
    </row>
    <row r="2600" spans="2:16" x14ac:dyDescent="0.3">
      <c r="B2600" s="19">
        <v>41017.166666665667</v>
      </c>
      <c r="C2600" s="21">
        <f t="shared" si="280"/>
        <v>4</v>
      </c>
      <c r="D2600" s="21" t="str">
        <f t="shared" si="281"/>
        <v>Shoulder</v>
      </c>
      <c r="E2600" s="21">
        <f t="shared" si="282"/>
        <v>4</v>
      </c>
      <c r="F2600" s="23">
        <v>74.161698445199193</v>
      </c>
      <c r="G2600" s="23">
        <v>2085.1782207246561</v>
      </c>
      <c r="H2600" s="16">
        <f t="shared" si="286"/>
        <v>3.5566119820408436E-2</v>
      </c>
      <c r="I2600" s="23">
        <v>6.6553031911441654</v>
      </c>
      <c r="J2600" s="23">
        <v>69.319453404139253</v>
      </c>
      <c r="K2600" s="23">
        <v>19.736566484517304</v>
      </c>
      <c r="L2600" s="23">
        <v>18.949321168695214</v>
      </c>
      <c r="M2600" s="23">
        <f t="shared" si="283"/>
        <v>30.633565750926735</v>
      </c>
      <c r="N2600" s="23">
        <v>1073.4661737571817</v>
      </c>
      <c r="O2600" s="17">
        <f t="shared" si="284"/>
        <v>3.4736883055716712E-2</v>
      </c>
      <c r="P2600" s="18">
        <f t="shared" si="285"/>
        <v>6.9067546731178014E-2</v>
      </c>
    </row>
    <row r="2601" spans="2:16" x14ac:dyDescent="0.3">
      <c r="B2601" s="19">
        <v>41017.208333332332</v>
      </c>
      <c r="C2601" s="21">
        <f t="shared" si="280"/>
        <v>4</v>
      </c>
      <c r="D2601" s="21" t="str">
        <f t="shared" si="281"/>
        <v>Shoulder</v>
      </c>
      <c r="E2601" s="21">
        <f t="shared" si="282"/>
        <v>5</v>
      </c>
      <c r="F2601" s="23">
        <v>77.491022477185837</v>
      </c>
      <c r="G2601" s="23">
        <v>2108.3990261633589</v>
      </c>
      <c r="H2601" s="16">
        <f t="shared" si="286"/>
        <v>3.6753489977746662E-2</v>
      </c>
      <c r="I2601" s="23">
        <v>6.8905594111992299</v>
      </c>
      <c r="J2601" s="23">
        <v>68.754221917290678</v>
      </c>
      <c r="K2601" s="23">
        <v>19.736566484517304</v>
      </c>
      <c r="L2601" s="23">
        <v>18.733304037697664</v>
      </c>
      <c r="M2601" s="23">
        <f t="shared" si="283"/>
        <v>30.28435139507571</v>
      </c>
      <c r="N2601" s="23">
        <v>1173.1417716163758</v>
      </c>
      <c r="O2601" s="17">
        <f t="shared" si="284"/>
        <v>3.1688336146324991E-2</v>
      </c>
      <c r="P2601" s="18">
        <f t="shared" si="285"/>
        <v>6.7277169179106228E-2</v>
      </c>
    </row>
    <row r="2602" spans="2:16" x14ac:dyDescent="0.3">
      <c r="B2602" s="19">
        <v>41017.249999998996</v>
      </c>
      <c r="C2602" s="21">
        <f t="shared" si="280"/>
        <v>4</v>
      </c>
      <c r="D2602" s="21" t="str">
        <f t="shared" si="281"/>
        <v>Shoulder</v>
      </c>
      <c r="E2602" s="21">
        <f t="shared" si="282"/>
        <v>6</v>
      </c>
      <c r="F2602" s="23">
        <v>78.06672481320642</v>
      </c>
      <c r="G2602" s="23">
        <v>2212.3397743175537</v>
      </c>
      <c r="H2602" s="16">
        <f t="shared" si="286"/>
        <v>3.5286950819879315E-2</v>
      </c>
      <c r="I2602" s="23">
        <v>7.5142176993238641</v>
      </c>
      <c r="J2602" s="23">
        <v>68.923989333291402</v>
      </c>
      <c r="K2602" s="23">
        <v>19.736566484517304</v>
      </c>
      <c r="L2602" s="23">
        <v>18.79818483608668</v>
      </c>
      <c r="M2602" s="23">
        <f t="shared" si="283"/>
        <v>30.389238012687418</v>
      </c>
      <c r="N2602" s="23">
        <v>1360.1573946313981</v>
      </c>
      <c r="O2602" s="17">
        <f t="shared" si="284"/>
        <v>2.7866962942390276E-2</v>
      </c>
      <c r="P2602" s="18">
        <f t="shared" si="285"/>
        <v>6.2170573611422066E-2</v>
      </c>
    </row>
    <row r="2603" spans="2:16" x14ac:dyDescent="0.3">
      <c r="B2603" s="19">
        <v>41017.29166666566</v>
      </c>
      <c r="C2603" s="21">
        <f t="shared" si="280"/>
        <v>4</v>
      </c>
      <c r="D2603" s="21" t="str">
        <f t="shared" si="281"/>
        <v>Shoulder</v>
      </c>
      <c r="E2603" s="21">
        <f t="shared" si="282"/>
        <v>7</v>
      </c>
      <c r="F2603" s="23">
        <v>72.177650437060606</v>
      </c>
      <c r="G2603" s="23">
        <v>2424.6442811856964</v>
      </c>
      <c r="H2603" s="16">
        <f t="shared" si="286"/>
        <v>2.9768346225931493E-2</v>
      </c>
      <c r="I2603" s="23">
        <v>8.0199370149628351</v>
      </c>
      <c r="J2603" s="23">
        <v>74.154894200026064</v>
      </c>
      <c r="K2603" s="23">
        <v>19.736566484517304</v>
      </c>
      <c r="L2603" s="23">
        <v>20.797303937064623</v>
      </c>
      <c r="M2603" s="23">
        <f t="shared" si="283"/>
        <v>33.62102377844414</v>
      </c>
      <c r="N2603" s="23">
        <v>1480.6512380344752</v>
      </c>
      <c r="O2603" s="17">
        <f t="shared" si="284"/>
        <v>2.8123409297036238E-2</v>
      </c>
      <c r="P2603" s="18">
        <f t="shared" si="285"/>
        <v>5.7054568137959977E-2</v>
      </c>
    </row>
    <row r="2604" spans="2:16" x14ac:dyDescent="0.3">
      <c r="B2604" s="19">
        <v>41017.333333332324</v>
      </c>
      <c r="C2604" s="21">
        <f t="shared" si="280"/>
        <v>4</v>
      </c>
      <c r="D2604" s="21" t="str">
        <f t="shared" si="281"/>
        <v>Shoulder</v>
      </c>
      <c r="E2604" s="21">
        <f t="shared" si="282"/>
        <v>8</v>
      </c>
      <c r="F2604" s="23">
        <v>74.518430406549726</v>
      </c>
      <c r="G2604" s="23">
        <v>2561.7576085380388</v>
      </c>
      <c r="H2604" s="16">
        <f t="shared" si="286"/>
        <v>2.9088790507809367E-2</v>
      </c>
      <c r="I2604" s="23">
        <v>8.0962233634036682</v>
      </c>
      <c r="J2604" s="23">
        <v>77.125428266195215</v>
      </c>
      <c r="K2604" s="23">
        <v>19.736566484517304</v>
      </c>
      <c r="L2604" s="23">
        <v>21.932566677082963</v>
      </c>
      <c r="M2604" s="23">
        <f t="shared" si="283"/>
        <v>35.456295104594943</v>
      </c>
      <c r="N2604" s="23">
        <v>1514.5690785233583</v>
      </c>
      <c r="O2604" s="17">
        <f t="shared" si="284"/>
        <v>2.8755716121222085E-2</v>
      </c>
      <c r="P2604" s="18">
        <f t="shared" si="285"/>
        <v>5.7008037626879185E-2</v>
      </c>
    </row>
    <row r="2605" spans="2:16" x14ac:dyDescent="0.3">
      <c r="B2605" s="19">
        <v>41017.374999998989</v>
      </c>
      <c r="C2605" s="21">
        <f t="shared" si="280"/>
        <v>4</v>
      </c>
      <c r="D2605" s="21" t="str">
        <f t="shared" si="281"/>
        <v>Shoulder</v>
      </c>
      <c r="E2605" s="21">
        <f t="shared" si="282"/>
        <v>9</v>
      </c>
      <c r="F2605" s="23">
        <v>75.244882363417702</v>
      </c>
      <c r="G2605" s="23">
        <v>2597.1416930160626</v>
      </c>
      <c r="H2605" s="16">
        <f t="shared" si="286"/>
        <v>2.89721899139187E-2</v>
      </c>
      <c r="I2605" s="23">
        <v>8.1053676223149065</v>
      </c>
      <c r="J2605" s="23">
        <v>77.465953145642402</v>
      </c>
      <c r="K2605" s="23">
        <v>19.736566484517304</v>
      </c>
      <c r="L2605" s="23">
        <v>22.062706644871373</v>
      </c>
      <c r="M2605" s="23">
        <f t="shared" si="283"/>
        <v>35.666680016253721</v>
      </c>
      <c r="N2605" s="23">
        <v>1512.2123536410334</v>
      </c>
      <c r="O2605" s="17">
        <f t="shared" si="284"/>
        <v>2.8945701662320352E-2</v>
      </c>
      <c r="P2605" s="18">
        <f t="shared" si="285"/>
        <v>5.7079271210486671E-2</v>
      </c>
    </row>
    <row r="2606" spans="2:16" x14ac:dyDescent="0.3">
      <c r="B2606" s="19">
        <v>41017.416666665653</v>
      </c>
      <c r="C2606" s="21">
        <f t="shared" si="280"/>
        <v>4</v>
      </c>
      <c r="D2606" s="21" t="str">
        <f t="shared" si="281"/>
        <v>Shoulder</v>
      </c>
      <c r="E2606" s="21">
        <f t="shared" si="282"/>
        <v>10</v>
      </c>
      <c r="F2606" s="23">
        <v>79.06050931991183</v>
      </c>
      <c r="G2606" s="23">
        <v>2626.9970142943948</v>
      </c>
      <c r="H2606" s="16">
        <f t="shared" si="286"/>
        <v>3.0095393671829999E-2</v>
      </c>
      <c r="I2606" s="23">
        <v>8.0838105397288054</v>
      </c>
      <c r="J2606" s="23">
        <v>77.943394320645439</v>
      </c>
      <c r="K2606" s="23">
        <v>19.736566484517304</v>
      </c>
      <c r="L2606" s="23">
        <v>22.245172546442575</v>
      </c>
      <c r="M2606" s="23">
        <f t="shared" si="283"/>
        <v>35.961655289685559</v>
      </c>
      <c r="N2606" s="23">
        <v>1502.0201500806222</v>
      </c>
      <c r="O2606" s="17">
        <f t="shared" si="284"/>
        <v>2.9324151095476442E-2</v>
      </c>
      <c r="P2606" s="18">
        <f t="shared" si="285"/>
        <v>5.8537022895995855E-2</v>
      </c>
    </row>
    <row r="2607" spans="2:16" x14ac:dyDescent="0.3">
      <c r="B2607" s="19">
        <v>41017.458333332317</v>
      </c>
      <c r="C2607" s="21">
        <f t="shared" si="280"/>
        <v>4</v>
      </c>
      <c r="D2607" s="21" t="str">
        <f t="shared" si="281"/>
        <v>Shoulder</v>
      </c>
      <c r="E2607" s="21">
        <f t="shared" si="282"/>
        <v>11</v>
      </c>
      <c r="F2607" s="23">
        <v>82.110907408649467</v>
      </c>
      <c r="G2607" s="23">
        <v>2584.9784139767416</v>
      </c>
      <c r="H2607" s="16">
        <f t="shared" si="286"/>
        <v>3.1764639489708431E-2</v>
      </c>
      <c r="I2607" s="23">
        <v>8.0290161844803052</v>
      </c>
      <c r="J2607" s="23">
        <v>77.707637020198433</v>
      </c>
      <c r="K2607" s="23">
        <v>19.736566484517304</v>
      </c>
      <c r="L2607" s="23">
        <v>22.155072088773039</v>
      </c>
      <c r="M2607" s="23">
        <f t="shared" si="283"/>
        <v>35.81599844690809</v>
      </c>
      <c r="N2607" s="23">
        <v>1484.7580735597016</v>
      </c>
      <c r="O2607" s="17">
        <f t="shared" si="284"/>
        <v>2.9530073223491653E-2</v>
      </c>
      <c r="P2607" s="18">
        <f t="shared" si="285"/>
        <v>6.0356700583151179E-2</v>
      </c>
    </row>
    <row r="2608" spans="2:16" x14ac:dyDescent="0.3">
      <c r="B2608" s="19">
        <v>41017.499999998981</v>
      </c>
      <c r="C2608" s="21">
        <f t="shared" si="280"/>
        <v>4</v>
      </c>
      <c r="D2608" s="21" t="str">
        <f t="shared" si="281"/>
        <v>Shoulder</v>
      </c>
      <c r="E2608" s="21">
        <f t="shared" si="282"/>
        <v>12</v>
      </c>
      <c r="F2608" s="23">
        <v>80.940338282235345</v>
      </c>
      <c r="G2608" s="23">
        <v>2571.709382297483</v>
      </c>
      <c r="H2608" s="16">
        <f t="shared" si="286"/>
        <v>3.1473361196795044E-2</v>
      </c>
      <c r="I2608" s="23">
        <v>7.9688244920713913</v>
      </c>
      <c r="J2608" s="23">
        <v>73.581719046012893</v>
      </c>
      <c r="K2608" s="23">
        <v>19.736566484517304</v>
      </c>
      <c r="L2608" s="23">
        <v>20.578250938054726</v>
      </c>
      <c r="M2608" s="23">
        <f t="shared" si="283"/>
        <v>33.266901623440859</v>
      </c>
      <c r="N2608" s="23">
        <v>1460.0954269365102</v>
      </c>
      <c r="O2608" s="17">
        <f t="shared" si="284"/>
        <v>2.8241802114284217E-2</v>
      </c>
      <c r="P2608" s="18">
        <f t="shared" si="285"/>
        <v>5.8826298872287984E-2</v>
      </c>
    </row>
    <row r="2609" spans="2:16" x14ac:dyDescent="0.3">
      <c r="B2609" s="19">
        <v>41017.541666665646</v>
      </c>
      <c r="C2609" s="21">
        <f t="shared" si="280"/>
        <v>4</v>
      </c>
      <c r="D2609" s="21" t="str">
        <f t="shared" si="281"/>
        <v>Shoulder</v>
      </c>
      <c r="E2609" s="21">
        <f t="shared" si="282"/>
        <v>13</v>
      </c>
      <c r="F2609" s="23">
        <v>78.919707581056983</v>
      </c>
      <c r="G2609" s="23">
        <v>2558.4403506182239</v>
      </c>
      <c r="H2609" s="16">
        <f t="shared" si="286"/>
        <v>3.0846803820142515E-2</v>
      </c>
      <c r="I2609" s="23">
        <v>7.8747187622253332</v>
      </c>
      <c r="J2609" s="23">
        <v>73.717640334682827</v>
      </c>
      <c r="K2609" s="23">
        <v>19.736566484517304</v>
      </c>
      <c r="L2609" s="23">
        <v>20.630196605454948</v>
      </c>
      <c r="M2609" s="23">
        <f t="shared" si="283"/>
        <v>33.350877244710574</v>
      </c>
      <c r="N2609" s="23">
        <v>1457.0598778871213</v>
      </c>
      <c r="O2609" s="17">
        <f t="shared" si="284"/>
        <v>2.8293686918836197E-2</v>
      </c>
      <c r="P2609" s="18">
        <f t="shared" si="285"/>
        <v>5.8267720929244843E-2</v>
      </c>
    </row>
    <row r="2610" spans="2:16" x14ac:dyDescent="0.3">
      <c r="B2610" s="19">
        <v>41017.58333333231</v>
      </c>
      <c r="C2610" s="21">
        <f t="shared" si="280"/>
        <v>4</v>
      </c>
      <c r="D2610" s="21" t="str">
        <f t="shared" si="281"/>
        <v>Shoulder</v>
      </c>
      <c r="E2610" s="21">
        <f t="shared" si="282"/>
        <v>14</v>
      </c>
      <c r="F2610" s="23">
        <v>80.353080864254849</v>
      </c>
      <c r="G2610" s="23">
        <v>2542.9598136590885</v>
      </c>
      <c r="H2610" s="16">
        <f t="shared" si="286"/>
        <v>3.1598250366620638E-2</v>
      </c>
      <c r="I2610" s="23">
        <v>7.7750864412413998</v>
      </c>
      <c r="J2610" s="23">
        <v>72.85314189396631</v>
      </c>
      <c r="K2610" s="23">
        <v>19.736566484517304</v>
      </c>
      <c r="L2610" s="23">
        <v>20.299807238867047</v>
      </c>
      <c r="M2610" s="23">
        <f t="shared" si="283"/>
        <v>32.816768170581959</v>
      </c>
      <c r="N2610" s="23">
        <v>1454.706397699724</v>
      </c>
      <c r="O2610" s="17">
        <f t="shared" si="284"/>
        <v>2.7903812532899992E-2</v>
      </c>
      <c r="P2610" s="18">
        <f t="shared" si="285"/>
        <v>5.8620351244922805E-2</v>
      </c>
    </row>
    <row r="2611" spans="2:16" x14ac:dyDescent="0.3">
      <c r="B2611" s="19">
        <v>41017.624999998974</v>
      </c>
      <c r="C2611" s="21">
        <f t="shared" si="280"/>
        <v>4</v>
      </c>
      <c r="D2611" s="21" t="str">
        <f t="shared" si="281"/>
        <v>Shoulder</v>
      </c>
      <c r="E2611" s="21">
        <f t="shared" si="282"/>
        <v>15</v>
      </c>
      <c r="F2611" s="23">
        <v>82.080573309971015</v>
      </c>
      <c r="G2611" s="23">
        <v>2537.4310504593973</v>
      </c>
      <c r="H2611" s="16">
        <f t="shared" si="286"/>
        <v>3.2347902929267959E-2</v>
      </c>
      <c r="I2611" s="23">
        <v>7.7093848442990573</v>
      </c>
      <c r="J2611" s="23">
        <v>74.12126719677596</v>
      </c>
      <c r="K2611" s="23">
        <v>19.736566484517304</v>
      </c>
      <c r="L2611" s="23">
        <v>20.784452549738997</v>
      </c>
      <c r="M2611" s="23">
        <f t="shared" si="283"/>
        <v>33.600248162519662</v>
      </c>
      <c r="N2611" s="23">
        <v>1446.305982632141</v>
      </c>
      <c r="O2611" s="17">
        <f t="shared" si="284"/>
        <v>2.8562166998465338E-2</v>
      </c>
      <c r="P2611" s="18">
        <f t="shared" si="285"/>
        <v>5.9986143722217403E-2</v>
      </c>
    </row>
    <row r="2612" spans="2:16" x14ac:dyDescent="0.3">
      <c r="B2612" s="19">
        <v>41017.666666665638</v>
      </c>
      <c r="C2612" s="21">
        <f t="shared" si="280"/>
        <v>4</v>
      </c>
      <c r="D2612" s="21" t="str">
        <f t="shared" si="281"/>
        <v>Shoulder</v>
      </c>
      <c r="E2612" s="21">
        <f t="shared" si="282"/>
        <v>16</v>
      </c>
      <c r="F2612" s="23">
        <v>83.909080689833004</v>
      </c>
      <c r="G2612" s="23">
        <v>2529.6907819798298</v>
      </c>
      <c r="H2612" s="16">
        <f t="shared" si="286"/>
        <v>3.3169698560613262E-2</v>
      </c>
      <c r="I2612" s="23">
        <v>7.6791112037174321</v>
      </c>
      <c r="J2612" s="23">
        <v>75.696573064134228</v>
      </c>
      <c r="K2612" s="23">
        <v>19.736566484517304</v>
      </c>
      <c r="L2612" s="23">
        <v>21.386494477388201</v>
      </c>
      <c r="M2612" s="23">
        <f t="shared" si="283"/>
        <v>34.573512102228719</v>
      </c>
      <c r="N2612" s="23">
        <v>1436.9792618175056</v>
      </c>
      <c r="O2612" s="17">
        <f t="shared" si="284"/>
        <v>2.9403780853806211E-2</v>
      </c>
      <c r="P2612" s="18">
        <f t="shared" si="285"/>
        <v>6.1598164866956392E-2</v>
      </c>
    </row>
    <row r="2613" spans="2:16" x14ac:dyDescent="0.3">
      <c r="B2613" s="19">
        <v>41017.708333332303</v>
      </c>
      <c r="C2613" s="21">
        <f t="shared" si="280"/>
        <v>4</v>
      </c>
      <c r="D2613" s="21" t="str">
        <f t="shared" si="281"/>
        <v>Shoulder</v>
      </c>
      <c r="E2613" s="21">
        <f t="shared" si="282"/>
        <v>17</v>
      </c>
      <c r="F2613" s="23">
        <v>81.011162544446321</v>
      </c>
      <c r="G2613" s="23">
        <v>2523.0562661402</v>
      </c>
      <c r="H2613" s="16">
        <f t="shared" si="286"/>
        <v>3.2108345593250723E-2</v>
      </c>
      <c r="I2613" s="23">
        <v>7.6457429560794656</v>
      </c>
      <c r="J2613" s="23">
        <v>74.006929011348674</v>
      </c>
      <c r="K2613" s="23">
        <v>19.736566484517304</v>
      </c>
      <c r="L2613" s="23">
        <v>20.740755396706746</v>
      </c>
      <c r="M2613" s="23">
        <f t="shared" si="283"/>
        <v>33.529607130124624</v>
      </c>
      <c r="N2613" s="23">
        <v>1430.5177228932509</v>
      </c>
      <c r="O2613" s="17">
        <f t="shared" si="284"/>
        <v>2.8783530205362375E-2</v>
      </c>
      <c r="P2613" s="18">
        <f t="shared" si="285"/>
        <v>5.9967684263385557E-2</v>
      </c>
    </row>
    <row r="2614" spans="2:16" x14ac:dyDescent="0.3">
      <c r="B2614" s="19">
        <v>41017.749999998967</v>
      </c>
      <c r="C2614" s="21">
        <f t="shared" si="280"/>
        <v>4</v>
      </c>
      <c r="D2614" s="21" t="str">
        <f t="shared" si="281"/>
        <v>Shoulder</v>
      </c>
      <c r="E2614" s="21">
        <f t="shared" si="282"/>
        <v>18</v>
      </c>
      <c r="F2614" s="23">
        <v>79.011421475374917</v>
      </c>
      <c r="G2614" s="23">
        <v>2482.143418462485</v>
      </c>
      <c r="H2614" s="16">
        <f t="shared" si="286"/>
        <v>3.1831932388627644E-2</v>
      </c>
      <c r="I2614" s="23">
        <v>7.6637600486364361</v>
      </c>
      <c r="J2614" s="23">
        <v>73.28783038816519</v>
      </c>
      <c r="K2614" s="23">
        <v>19.736566484517304</v>
      </c>
      <c r="L2614" s="23">
        <v>20.465934150724038</v>
      </c>
      <c r="M2614" s="23">
        <f t="shared" si="283"/>
        <v>33.085329752923847</v>
      </c>
      <c r="N2614" s="23">
        <v>1441.0875679742023</v>
      </c>
      <c r="O2614" s="17">
        <f t="shared" si="284"/>
        <v>2.8276622952790438E-2</v>
      </c>
      <c r="P2614" s="18">
        <f t="shared" si="285"/>
        <v>5.9208455791406142E-2</v>
      </c>
    </row>
    <row r="2615" spans="2:16" x14ac:dyDescent="0.3">
      <c r="B2615" s="19">
        <v>41017.791666665631</v>
      </c>
      <c r="C2615" s="21">
        <f t="shared" si="280"/>
        <v>4</v>
      </c>
      <c r="D2615" s="21" t="str">
        <f t="shared" si="281"/>
        <v>Shoulder</v>
      </c>
      <c r="E2615" s="21">
        <f t="shared" si="282"/>
        <v>19</v>
      </c>
      <c r="F2615" s="23">
        <v>78.254294873466435</v>
      </c>
      <c r="G2615" s="23">
        <v>2554.0173400584708</v>
      </c>
      <c r="H2615" s="16">
        <f t="shared" si="286"/>
        <v>3.0639688167377482E-2</v>
      </c>
      <c r="I2615" s="23">
        <v>7.6757871435842064</v>
      </c>
      <c r="J2615" s="23">
        <v>75.604193867048451</v>
      </c>
      <c r="K2615" s="23">
        <v>19.736566484517304</v>
      </c>
      <c r="L2615" s="23">
        <v>21.351189492470276</v>
      </c>
      <c r="M2615" s="23">
        <f t="shared" si="283"/>
        <v>34.516437890060871</v>
      </c>
      <c r="N2615" s="23">
        <v>1419.3851619723905</v>
      </c>
      <c r="O2615" s="17">
        <f t="shared" si="284"/>
        <v>2.972570530117025E-2</v>
      </c>
      <c r="P2615" s="18">
        <f t="shared" si="285"/>
        <v>5.9454607127564514E-2</v>
      </c>
    </row>
    <row r="2616" spans="2:16" x14ac:dyDescent="0.3">
      <c r="B2616" s="19">
        <v>41017.833333332295</v>
      </c>
      <c r="C2616" s="21">
        <f t="shared" si="280"/>
        <v>4</v>
      </c>
      <c r="D2616" s="21" t="str">
        <f t="shared" si="281"/>
        <v>Shoulder</v>
      </c>
      <c r="E2616" s="21">
        <f t="shared" si="282"/>
        <v>20</v>
      </c>
      <c r="F2616" s="23">
        <v>91.928742464282706</v>
      </c>
      <c r="G2616" s="23">
        <v>2495.4124501417441</v>
      </c>
      <c r="H2616" s="16">
        <f t="shared" si="286"/>
        <v>3.6839097464253248E-2</v>
      </c>
      <c r="I2616" s="23">
        <v>7.8807485828958015</v>
      </c>
      <c r="J2616" s="23">
        <v>73.556289002513111</v>
      </c>
      <c r="K2616" s="23">
        <v>19.736566484517304</v>
      </c>
      <c r="L2616" s="23">
        <v>20.56853222074017</v>
      </c>
      <c r="M2616" s="23">
        <f t="shared" si="283"/>
        <v>33.251190297255633</v>
      </c>
      <c r="N2616" s="23">
        <v>1470.3498968542458</v>
      </c>
      <c r="O2616" s="17">
        <f t="shared" si="284"/>
        <v>2.7974252229453385E-2</v>
      </c>
      <c r="P2616" s="18">
        <f t="shared" si="285"/>
        <v>6.3782803489336196E-2</v>
      </c>
    </row>
    <row r="2617" spans="2:16" x14ac:dyDescent="0.3">
      <c r="B2617" s="19">
        <v>41017.87499999896</v>
      </c>
      <c r="C2617" s="21">
        <f t="shared" si="280"/>
        <v>4</v>
      </c>
      <c r="D2617" s="21" t="str">
        <f t="shared" si="281"/>
        <v>Shoulder</v>
      </c>
      <c r="E2617" s="21">
        <f t="shared" si="282"/>
        <v>21</v>
      </c>
      <c r="F2617" s="23">
        <v>91.512906869848365</v>
      </c>
      <c r="G2617" s="23">
        <v>2588.2956718965565</v>
      </c>
      <c r="H2617" s="16">
        <f t="shared" si="286"/>
        <v>3.5356434685374596E-2</v>
      </c>
      <c r="I2617" s="23">
        <v>8.0191672312206865</v>
      </c>
      <c r="J2617" s="23">
        <v>73.120682767156026</v>
      </c>
      <c r="K2617" s="23">
        <v>19.736566484517304</v>
      </c>
      <c r="L2617" s="23">
        <v>20.402054571501058</v>
      </c>
      <c r="M2617" s="23">
        <f t="shared" si="283"/>
        <v>32.982061711137661</v>
      </c>
      <c r="N2617" s="23">
        <v>1466.0243004090319</v>
      </c>
      <c r="O2617" s="17">
        <f t="shared" si="284"/>
        <v>2.7967632549418652E-2</v>
      </c>
      <c r="P2617" s="18">
        <f t="shared" si="285"/>
        <v>6.2335231461255171E-2</v>
      </c>
    </row>
    <row r="2618" spans="2:16" x14ac:dyDescent="0.3">
      <c r="B2618" s="19">
        <v>41017.916666665624</v>
      </c>
      <c r="C2618" s="21">
        <f t="shared" si="280"/>
        <v>4</v>
      </c>
      <c r="D2618" s="21" t="str">
        <f t="shared" si="281"/>
        <v>Shoulder</v>
      </c>
      <c r="E2618" s="21">
        <f t="shared" si="282"/>
        <v>22</v>
      </c>
      <c r="F2618" s="23">
        <v>89.437203620815211</v>
      </c>
      <c r="G2618" s="23">
        <v>2607.0934667755064</v>
      </c>
      <c r="H2618" s="16">
        <f t="shared" si="286"/>
        <v>3.4305330729639136E-2</v>
      </c>
      <c r="I2618" s="23">
        <v>7.4718198227379924</v>
      </c>
      <c r="J2618" s="23">
        <v>73.695981111643519</v>
      </c>
      <c r="K2618" s="23">
        <v>19.736566484517304</v>
      </c>
      <c r="L2618" s="23">
        <v>20.621919000032303</v>
      </c>
      <c r="M2618" s="23">
        <f t="shared" si="283"/>
        <v>33.337495627093915</v>
      </c>
      <c r="N2618" s="23">
        <v>1388.0646437652954</v>
      </c>
      <c r="O2618" s="17">
        <f t="shared" si="284"/>
        <v>2.9400154836543953E-2</v>
      </c>
      <c r="P2618" s="18">
        <f t="shared" si="285"/>
        <v>6.2696903531012843E-2</v>
      </c>
    </row>
    <row r="2619" spans="2:16" x14ac:dyDescent="0.3">
      <c r="B2619" s="19">
        <v>41017.958333332288</v>
      </c>
      <c r="C2619" s="21">
        <f t="shared" si="280"/>
        <v>4</v>
      </c>
      <c r="D2619" s="21" t="str">
        <f t="shared" si="281"/>
        <v>Shoulder</v>
      </c>
      <c r="E2619" s="21">
        <f t="shared" si="282"/>
        <v>23</v>
      </c>
      <c r="F2619" s="23">
        <v>96.470094320466927</v>
      </c>
      <c r="G2619" s="23">
        <v>2483.2491711024236</v>
      </c>
      <c r="H2619" s="16">
        <f t="shared" si="286"/>
        <v>3.8848334449514625E-2</v>
      </c>
      <c r="I2619" s="23">
        <v>7.0293374081867501</v>
      </c>
      <c r="J2619" s="23">
        <v>71.028678680301908</v>
      </c>
      <c r="K2619" s="23">
        <v>19.736566484517304</v>
      </c>
      <c r="L2619" s="23">
        <v>19.602543696059598</v>
      </c>
      <c r="M2619" s="23">
        <f t="shared" si="283"/>
        <v>31.689568499725006</v>
      </c>
      <c r="N2619" s="23">
        <v>1272.4752222208576</v>
      </c>
      <c r="O2619" s="17">
        <f t="shared" si="284"/>
        <v>3.0428023455211527E-2</v>
      </c>
      <c r="P2619" s="18">
        <f t="shared" si="285"/>
        <v>6.8094279872900426E-2</v>
      </c>
    </row>
    <row r="2620" spans="2:16" x14ac:dyDescent="0.3">
      <c r="B2620" s="19">
        <v>41017.999999998952</v>
      </c>
      <c r="C2620" s="21">
        <f t="shared" si="280"/>
        <v>4</v>
      </c>
      <c r="D2620" s="21" t="str">
        <f t="shared" si="281"/>
        <v>Shoulder</v>
      </c>
      <c r="E2620" s="21">
        <f t="shared" si="282"/>
        <v>0</v>
      </c>
      <c r="F2620" s="23">
        <v>99.328315548782797</v>
      </c>
      <c r="G2620" s="23">
        <v>2342.8185858302668</v>
      </c>
      <c r="H2620" s="16">
        <f t="shared" si="286"/>
        <v>4.2396929984052534E-2</v>
      </c>
      <c r="I2620" s="23">
        <v>6.789700864673617</v>
      </c>
      <c r="J2620" s="23">
        <v>65.696690342570747</v>
      </c>
      <c r="K2620" s="23">
        <v>19.736566484517304</v>
      </c>
      <c r="L2620" s="23">
        <v>17.564793057554109</v>
      </c>
      <c r="M2620" s="23">
        <f t="shared" si="283"/>
        <v>28.395330800499334</v>
      </c>
      <c r="N2620" s="23">
        <v>1200.8883743778117</v>
      </c>
      <c r="O2620" s="17">
        <f t="shared" si="284"/>
        <v>2.9299169194974137E-2</v>
      </c>
      <c r="P2620" s="18">
        <f t="shared" si="285"/>
        <v>7.0453904354076446E-2</v>
      </c>
    </row>
    <row r="2621" spans="2:16" x14ac:dyDescent="0.3">
      <c r="B2621" s="19">
        <v>41018.041666665617</v>
      </c>
      <c r="C2621" s="21">
        <f t="shared" si="280"/>
        <v>4</v>
      </c>
      <c r="D2621" s="21" t="str">
        <f t="shared" si="281"/>
        <v>Shoulder</v>
      </c>
      <c r="E2621" s="21">
        <f t="shared" si="282"/>
        <v>1</v>
      </c>
      <c r="F2621" s="23">
        <v>98.208537731871303</v>
      </c>
      <c r="G2621" s="23">
        <v>2248.8296114355157</v>
      </c>
      <c r="H2621" s="16">
        <f t="shared" si="286"/>
        <v>4.3670955430536583E-2</v>
      </c>
      <c r="I2621" s="23">
        <v>6.6743840498997562</v>
      </c>
      <c r="J2621" s="23">
        <v>67.30467762859854</v>
      </c>
      <c r="K2621" s="23">
        <v>19.736566484517304</v>
      </c>
      <c r="L2621" s="23">
        <v>18.179324994097339</v>
      </c>
      <c r="M2621" s="23">
        <f t="shared" si="283"/>
        <v>29.388786149983897</v>
      </c>
      <c r="N2621" s="23">
        <v>1164.5914718449992</v>
      </c>
      <c r="O2621" s="17">
        <f t="shared" si="284"/>
        <v>3.0966369814430052E-2</v>
      </c>
      <c r="P2621" s="18">
        <f t="shared" si="285"/>
        <v>7.3284994288955144E-2</v>
      </c>
    </row>
    <row r="2622" spans="2:16" x14ac:dyDescent="0.3">
      <c r="B2622" s="19">
        <v>41018.083333332281</v>
      </c>
      <c r="C2622" s="21">
        <f t="shared" si="280"/>
        <v>4</v>
      </c>
      <c r="D2622" s="21" t="str">
        <f t="shared" si="281"/>
        <v>Shoulder</v>
      </c>
      <c r="E2622" s="21">
        <f t="shared" si="282"/>
        <v>2</v>
      </c>
      <c r="F2622" s="23">
        <v>98.626362072783905</v>
      </c>
      <c r="G2622" s="23">
        <v>2172.5326792797773</v>
      </c>
      <c r="H2622" s="16">
        <f t="shared" si="286"/>
        <v>4.5396952144112199E-2</v>
      </c>
      <c r="I2622" s="23">
        <v>6.6162398782221645</v>
      </c>
      <c r="J2622" s="23">
        <v>65.396714392252719</v>
      </c>
      <c r="K2622" s="23">
        <v>19.736566484517304</v>
      </c>
      <c r="L2622" s="23">
        <v>17.450149861511981</v>
      </c>
      <c r="M2622" s="23">
        <f t="shared" si="283"/>
        <v>28.209998046223433</v>
      </c>
      <c r="N2622" s="23">
        <v>1147.16897067542</v>
      </c>
      <c r="O2622" s="17">
        <f t="shared" si="284"/>
        <v>3.0358420437349272E-2</v>
      </c>
      <c r="P2622" s="18">
        <f t="shared" si="285"/>
        <v>7.4377192821696289E-2</v>
      </c>
    </row>
    <row r="2623" spans="2:16" x14ac:dyDescent="0.3">
      <c r="B2623" s="19">
        <v>41018.124999998945</v>
      </c>
      <c r="C2623" s="21">
        <f t="shared" si="280"/>
        <v>4</v>
      </c>
      <c r="D2623" s="21" t="str">
        <f t="shared" si="281"/>
        <v>Shoulder</v>
      </c>
      <c r="E2623" s="21">
        <f t="shared" si="282"/>
        <v>3</v>
      </c>
      <c r="F2623" s="23">
        <v>93.357053929257702</v>
      </c>
      <c r="G2623" s="23">
        <v>2159.2636476005182</v>
      </c>
      <c r="H2623" s="16">
        <f t="shared" si="286"/>
        <v>4.3235597483892593E-2</v>
      </c>
      <c r="I2623" s="23">
        <v>6.6222233739647791</v>
      </c>
      <c r="J2623" s="23">
        <v>65.992083805987804</v>
      </c>
      <c r="K2623" s="23">
        <v>19.736566484517304</v>
      </c>
      <c r="L2623" s="23">
        <v>17.677684943387565</v>
      </c>
      <c r="M2623" s="23">
        <f t="shared" si="283"/>
        <v>28.577832378082935</v>
      </c>
      <c r="N2623" s="23">
        <v>1150.5798352423885</v>
      </c>
      <c r="O2623" s="17">
        <f t="shared" si="284"/>
        <v>3.0593318841392911E-2</v>
      </c>
      <c r="P2623" s="18">
        <f t="shared" si="285"/>
        <v>7.2506195906162654E-2</v>
      </c>
    </row>
    <row r="2624" spans="2:16" x14ac:dyDescent="0.3">
      <c r="B2624" s="19">
        <v>41018.166666665609</v>
      </c>
      <c r="C2624" s="21">
        <f t="shared" si="280"/>
        <v>4</v>
      </c>
      <c r="D2624" s="21" t="str">
        <f t="shared" si="281"/>
        <v>Shoulder</v>
      </c>
      <c r="E2624" s="21">
        <f t="shared" si="282"/>
        <v>4</v>
      </c>
      <c r="F2624" s="23">
        <v>84.12142358173395</v>
      </c>
      <c r="G2624" s="23">
        <v>2145.9946159212595</v>
      </c>
      <c r="H2624" s="16">
        <f t="shared" si="286"/>
        <v>3.919927056556069E-2</v>
      </c>
      <c r="I2624" s="23">
        <v>6.6905039273633689</v>
      </c>
      <c r="J2624" s="23">
        <v>66.902015440282554</v>
      </c>
      <c r="K2624" s="23">
        <v>19.736566484517304</v>
      </c>
      <c r="L2624" s="23">
        <v>18.025437723651422</v>
      </c>
      <c r="M2624" s="23">
        <f t="shared" si="283"/>
        <v>29.140011232113828</v>
      </c>
      <c r="N2624" s="23">
        <v>1169.6135623547148</v>
      </c>
      <c r="O2624" s="17">
        <f t="shared" si="284"/>
        <v>3.0634490153603988E-2</v>
      </c>
      <c r="P2624" s="18">
        <f t="shared" si="285"/>
        <v>6.8632911050995546E-2</v>
      </c>
    </row>
    <row r="2625" spans="2:16" x14ac:dyDescent="0.3">
      <c r="B2625" s="19">
        <v>41018.208333332273</v>
      </c>
      <c r="C2625" s="21">
        <f t="shared" si="280"/>
        <v>4</v>
      </c>
      <c r="D2625" s="21" t="str">
        <f t="shared" si="281"/>
        <v>Shoulder</v>
      </c>
      <c r="E2625" s="21">
        <f t="shared" si="282"/>
        <v>5</v>
      </c>
      <c r="F2625" s="23">
        <v>80.580051277924838</v>
      </c>
      <c r="G2625" s="23">
        <v>2164.7924108002094</v>
      </c>
      <c r="H2625" s="16">
        <f t="shared" si="286"/>
        <v>3.7222992318297461E-2</v>
      </c>
      <c r="I2625" s="23">
        <v>6.9512221389305164</v>
      </c>
      <c r="J2625" s="23">
        <v>65.44681060979137</v>
      </c>
      <c r="K2625" s="23">
        <v>19.736566484517304</v>
      </c>
      <c r="L2625" s="23">
        <v>17.469295364617029</v>
      </c>
      <c r="M2625" s="23">
        <f t="shared" si="283"/>
        <v>28.240948760657037</v>
      </c>
      <c r="N2625" s="23">
        <v>1245.6631849812734</v>
      </c>
      <c r="O2625" s="17">
        <f t="shared" si="284"/>
        <v>2.8251754827382663E-2</v>
      </c>
      <c r="P2625" s="18">
        <f t="shared" si="285"/>
        <v>6.4423132292762031E-2</v>
      </c>
    </row>
    <row r="2626" spans="2:16" x14ac:dyDescent="0.3">
      <c r="B2626" s="19">
        <v>41018.249999998938</v>
      </c>
      <c r="C2626" s="21">
        <f t="shared" si="280"/>
        <v>4</v>
      </c>
      <c r="D2626" s="21" t="str">
        <f t="shared" si="281"/>
        <v>Shoulder</v>
      </c>
      <c r="E2626" s="21">
        <f t="shared" si="282"/>
        <v>6</v>
      </c>
      <c r="F2626" s="23">
        <v>85.931534085869202</v>
      </c>
      <c r="G2626" s="23">
        <v>2264.3101483946512</v>
      </c>
      <c r="H2626" s="16">
        <f t="shared" si="286"/>
        <v>3.7950425716544563E-2</v>
      </c>
      <c r="I2626" s="23">
        <v>7.5812992891619997</v>
      </c>
      <c r="J2626" s="23">
        <v>67.918861376055162</v>
      </c>
      <c r="K2626" s="23">
        <v>19.736566484517304</v>
      </c>
      <c r="L2626" s="23">
        <v>18.414050436890037</v>
      </c>
      <c r="M2626" s="23">
        <f t="shared" si="283"/>
        <v>29.768244454647821</v>
      </c>
      <c r="N2626" s="23">
        <v>1417.5955999353973</v>
      </c>
      <c r="O2626" s="17">
        <f t="shared" si="284"/>
        <v>2.6347107556987277E-2</v>
      </c>
      <c r="P2626" s="18">
        <f t="shared" si="285"/>
        <v>6.3297649325344582E-2</v>
      </c>
    </row>
    <row r="2627" spans="2:16" x14ac:dyDescent="0.3">
      <c r="B2627" s="19">
        <v>41018.291666665602</v>
      </c>
      <c r="C2627" s="21">
        <f t="shared" si="280"/>
        <v>4</v>
      </c>
      <c r="D2627" s="21" t="str">
        <f t="shared" si="281"/>
        <v>Shoulder</v>
      </c>
      <c r="E2627" s="21">
        <f t="shared" si="282"/>
        <v>7</v>
      </c>
      <c r="F2627" s="23">
        <v>81.868480513260394</v>
      </c>
      <c r="G2627" s="23">
        <v>2458.9226130237821</v>
      </c>
      <c r="H2627" s="16">
        <f t="shared" si="286"/>
        <v>3.3294451838232202E-2</v>
      </c>
      <c r="I2627" s="23">
        <v>8.0631644298734084</v>
      </c>
      <c r="J2627" s="23">
        <v>72.989099791741069</v>
      </c>
      <c r="K2627" s="23">
        <v>19.736566484517304</v>
      </c>
      <c r="L2627" s="23">
        <v>20.351766897338145</v>
      </c>
      <c r="M2627" s="23">
        <f t="shared" si="283"/>
        <v>32.90076640988562</v>
      </c>
      <c r="N2627" s="23">
        <v>1529.345998339666</v>
      </c>
      <c r="O2627" s="17">
        <f t="shared" si="284"/>
        <v>2.678526042127256E-2</v>
      </c>
      <c r="P2627" s="18">
        <f t="shared" si="285"/>
        <v>5.9187911696434198E-2</v>
      </c>
    </row>
    <row r="2628" spans="2:16" x14ac:dyDescent="0.3">
      <c r="B2628" s="19">
        <v>41018.333333332266</v>
      </c>
      <c r="C2628" s="21">
        <f t="shared" si="280"/>
        <v>4</v>
      </c>
      <c r="D2628" s="21" t="str">
        <f t="shared" si="281"/>
        <v>Shoulder</v>
      </c>
      <c r="E2628" s="21">
        <f t="shared" si="282"/>
        <v>8</v>
      </c>
      <c r="F2628" s="23">
        <v>75.660663676496242</v>
      </c>
      <c r="G2628" s="23">
        <v>2601.5647035758152</v>
      </c>
      <c r="H2628" s="16">
        <f t="shared" si="286"/>
        <v>2.9082752995726647E-2</v>
      </c>
      <c r="I2628" s="23">
        <v>8.1799529830862827</v>
      </c>
      <c r="J2628" s="23">
        <v>72.725546470256646</v>
      </c>
      <c r="K2628" s="23">
        <v>19.736566484517304</v>
      </c>
      <c r="L2628" s="23">
        <v>20.25104350577805</v>
      </c>
      <c r="M2628" s="23">
        <f t="shared" si="283"/>
        <v>32.737936479961292</v>
      </c>
      <c r="N2628" s="23">
        <v>1543.6608466048397</v>
      </c>
      <c r="O2628" s="17">
        <f t="shared" si="284"/>
        <v>2.6507046255039274E-2</v>
      </c>
      <c r="P2628" s="18">
        <f t="shared" si="285"/>
        <v>5.4818901371884318E-2</v>
      </c>
    </row>
    <row r="2629" spans="2:16" x14ac:dyDescent="0.3">
      <c r="B2629" s="19">
        <v>41018.37499999893</v>
      </c>
      <c r="C2629" s="21">
        <f t="shared" ref="C2629:C2692" si="287">MONTH(B2629)</f>
        <v>4</v>
      </c>
      <c r="D2629" s="21" t="str">
        <f t="shared" ref="D2629:D2692" si="288">IF(AND(C2629&gt;5,C2629&lt;7),"Summer",IF(OR(C2629=1,C2629&gt;10),"Winter","Shoulder"))</f>
        <v>Shoulder</v>
      </c>
      <c r="E2629" s="21">
        <f t="shared" ref="E2629:E2692" si="289">HOUR(B2629)</f>
        <v>9</v>
      </c>
      <c r="F2629" s="23">
        <v>76.136549567555761</v>
      </c>
      <c r="G2629" s="23">
        <v>2614.8337352550743</v>
      </c>
      <c r="H2629" s="16">
        <f t="shared" si="286"/>
        <v>2.9117166625559358E-2</v>
      </c>
      <c r="I2629" s="23">
        <v>8.1680917544117655</v>
      </c>
      <c r="J2629" s="23">
        <v>74.159124928213998</v>
      </c>
      <c r="K2629" s="23">
        <v>19.736566484517304</v>
      </c>
      <c r="L2629" s="23">
        <v>20.798920814019382</v>
      </c>
      <c r="M2629" s="23">
        <f t="shared" ref="M2629:M2692" si="290">J2629-K2629-L2629</f>
        <v>33.623637629677312</v>
      </c>
      <c r="N2629" s="23">
        <v>1557.962066995932</v>
      </c>
      <c r="O2629" s="17">
        <f t="shared" ref="O2629:O2692" si="291">(I2629+M2629)/N2629</f>
        <v>2.682461291542999E-2</v>
      </c>
      <c r="P2629" s="18">
        <f t="shared" ref="P2629:P2692" si="292">H2629+(1-H2629)*O2629</f>
        <v>5.516072281706464E-2</v>
      </c>
    </row>
    <row r="2630" spans="2:16" x14ac:dyDescent="0.3">
      <c r="B2630" s="19">
        <v>41018.416666665595</v>
      </c>
      <c r="C2630" s="21">
        <f t="shared" si="287"/>
        <v>4</v>
      </c>
      <c r="D2630" s="21" t="str">
        <f t="shared" si="288"/>
        <v>Shoulder</v>
      </c>
      <c r="E2630" s="21">
        <f t="shared" si="289"/>
        <v>10</v>
      </c>
      <c r="F2630" s="23">
        <v>77.881554761289351</v>
      </c>
      <c r="G2630" s="23">
        <v>2626.9970142943948</v>
      </c>
      <c r="H2630" s="16">
        <f t="shared" ref="H2630:H2693" si="293">F2630/G2630</f>
        <v>2.9646609545998345E-2</v>
      </c>
      <c r="I2630" s="23">
        <v>8.1055678837397878</v>
      </c>
      <c r="J2630" s="23">
        <v>74.869518072786889</v>
      </c>
      <c r="K2630" s="23">
        <v>19.736566484517304</v>
      </c>
      <c r="L2630" s="23">
        <v>21.07041504698676</v>
      </c>
      <c r="M2630" s="23">
        <f t="shared" si="290"/>
        <v>34.062536541282824</v>
      </c>
      <c r="N2630" s="23">
        <v>1552.8929115472583</v>
      </c>
      <c r="O2630" s="17">
        <f t="shared" si="291"/>
        <v>2.7154547561819644E-2</v>
      </c>
      <c r="P2630" s="18">
        <f t="shared" si="292"/>
        <v>5.5996116838854484E-2</v>
      </c>
    </row>
    <row r="2631" spans="2:16" x14ac:dyDescent="0.3">
      <c r="B2631" s="19">
        <v>41018.458333332259</v>
      </c>
      <c r="C2631" s="21">
        <f t="shared" si="287"/>
        <v>4</v>
      </c>
      <c r="D2631" s="21" t="str">
        <f t="shared" si="288"/>
        <v>Shoulder</v>
      </c>
      <c r="E2631" s="21">
        <f t="shared" si="289"/>
        <v>11</v>
      </c>
      <c r="F2631" s="23">
        <v>74.381762275783416</v>
      </c>
      <c r="G2631" s="23">
        <v>2614.8337352550743</v>
      </c>
      <c r="H2631" s="16">
        <f t="shared" si="293"/>
        <v>2.8446077191415595E-2</v>
      </c>
      <c r="I2631" s="23">
        <v>8.0241729547746843</v>
      </c>
      <c r="J2631" s="23">
        <v>74.686755196490353</v>
      </c>
      <c r="K2631" s="23">
        <v>19.736566484517304</v>
      </c>
      <c r="L2631" s="23">
        <v>21.000567713444614</v>
      </c>
      <c r="M2631" s="23">
        <f t="shared" si="290"/>
        <v>33.949620998528431</v>
      </c>
      <c r="N2631" s="23">
        <v>1530.6367204020994</v>
      </c>
      <c r="O2631" s="17">
        <f t="shared" si="291"/>
        <v>2.742244021316604E-2</v>
      </c>
      <c r="P2631" s="18">
        <f t="shared" si="292"/>
        <v>5.5088456553500934E-2</v>
      </c>
    </row>
    <row r="2632" spans="2:16" x14ac:dyDescent="0.3">
      <c r="B2632" s="19">
        <v>41018.499999998923</v>
      </c>
      <c r="C2632" s="21">
        <f t="shared" si="287"/>
        <v>4</v>
      </c>
      <c r="D2632" s="21" t="str">
        <f t="shared" si="288"/>
        <v>Shoulder</v>
      </c>
      <c r="E2632" s="21">
        <f t="shared" si="289"/>
        <v>12</v>
      </c>
      <c r="F2632" s="23">
        <v>80.889299285631253</v>
      </c>
      <c r="G2632" s="23">
        <v>2586.0841666166798</v>
      </c>
      <c r="H2632" s="16">
        <f t="shared" si="293"/>
        <v>3.1278680071521819E-2</v>
      </c>
      <c r="I2632" s="23">
        <v>7.8906477839925975</v>
      </c>
      <c r="J2632" s="23">
        <v>73.568439948869326</v>
      </c>
      <c r="K2632" s="23">
        <v>19.736566484517304</v>
      </c>
      <c r="L2632" s="23">
        <v>20.573176004095927</v>
      </c>
      <c r="M2632" s="23">
        <f t="shared" si="290"/>
        <v>33.258697460256094</v>
      </c>
      <c r="N2632" s="23">
        <v>1500.5806798315243</v>
      </c>
      <c r="O2632" s="17">
        <f t="shared" si="291"/>
        <v>2.7422281119112289E-2</v>
      </c>
      <c r="P2632" s="18">
        <f t="shared" si="292"/>
        <v>5.7843228432678064E-2</v>
      </c>
    </row>
    <row r="2633" spans="2:16" x14ac:dyDescent="0.3">
      <c r="B2633" s="19">
        <v>41018.541666665587</v>
      </c>
      <c r="C2633" s="21">
        <f t="shared" si="287"/>
        <v>4</v>
      </c>
      <c r="D2633" s="21" t="str">
        <f t="shared" si="288"/>
        <v>Shoulder</v>
      </c>
      <c r="E2633" s="21">
        <f t="shared" si="289"/>
        <v>13</v>
      </c>
      <c r="F2633" s="23">
        <v>79.772384647639612</v>
      </c>
      <c r="G2633" s="23">
        <v>2554.0173400584708</v>
      </c>
      <c r="H2633" s="16">
        <f t="shared" si="293"/>
        <v>3.1234081067677218E-2</v>
      </c>
      <c r="I2633" s="23">
        <v>7.8411562740627074</v>
      </c>
      <c r="J2633" s="23">
        <v>71.777513673937818</v>
      </c>
      <c r="K2633" s="23">
        <v>19.736566484517304</v>
      </c>
      <c r="L2633" s="23">
        <v>19.888729428241106</v>
      </c>
      <c r="M2633" s="23">
        <f t="shared" si="290"/>
        <v>32.152217761179408</v>
      </c>
      <c r="N2633" s="23">
        <v>1467.9414039302685</v>
      </c>
      <c r="O2633" s="17">
        <f t="shared" si="291"/>
        <v>2.7244530284494868E-2</v>
      </c>
      <c r="P2633" s="18">
        <f t="shared" si="292"/>
        <v>5.762765348461539E-2</v>
      </c>
    </row>
    <row r="2634" spans="2:16" x14ac:dyDescent="0.3">
      <c r="B2634" s="19">
        <v>41018.583333332252</v>
      </c>
      <c r="C2634" s="21">
        <f t="shared" si="287"/>
        <v>4</v>
      </c>
      <c r="D2634" s="21" t="str">
        <f t="shared" si="288"/>
        <v>Shoulder</v>
      </c>
      <c r="E2634" s="21">
        <f t="shared" si="289"/>
        <v>14</v>
      </c>
      <c r="F2634" s="23">
        <v>75.922091673732538</v>
      </c>
      <c r="G2634" s="23">
        <v>2500.9412133414353</v>
      </c>
      <c r="H2634" s="16">
        <f t="shared" si="293"/>
        <v>3.0357407550693775E-2</v>
      </c>
      <c r="I2634" s="23">
        <v>7.8148805378096338</v>
      </c>
      <c r="J2634" s="23">
        <v>71.783776155003778</v>
      </c>
      <c r="K2634" s="23">
        <v>19.736566484517304</v>
      </c>
      <c r="L2634" s="23">
        <v>19.89112278958822</v>
      </c>
      <c r="M2634" s="23">
        <f t="shared" si="290"/>
        <v>32.156086880898258</v>
      </c>
      <c r="N2634" s="23">
        <v>1440.5032523910959</v>
      </c>
      <c r="O2634" s="17">
        <f t="shared" si="291"/>
        <v>2.7747918897343661E-2</v>
      </c>
      <c r="P2634" s="18">
        <f t="shared" si="292"/>
        <v>5.7262971565387177E-2</v>
      </c>
    </row>
    <row r="2635" spans="2:16" x14ac:dyDescent="0.3">
      <c r="B2635" s="19">
        <v>41018.624999998916</v>
      </c>
      <c r="C2635" s="21">
        <f t="shared" si="287"/>
        <v>4</v>
      </c>
      <c r="D2635" s="21" t="str">
        <f t="shared" si="288"/>
        <v>Shoulder</v>
      </c>
      <c r="E2635" s="21">
        <f t="shared" si="289"/>
        <v>15</v>
      </c>
      <c r="F2635" s="23">
        <v>79.841382893675799</v>
      </c>
      <c r="G2635" s="23">
        <v>2546.2770715789034</v>
      </c>
      <c r="H2635" s="16">
        <f t="shared" si="293"/>
        <v>3.1356125295574182E-2</v>
      </c>
      <c r="I2635" s="23">
        <v>7.8104295577126006</v>
      </c>
      <c r="J2635" s="23">
        <v>72.429873978171443</v>
      </c>
      <c r="K2635" s="23">
        <v>19.736566484517304</v>
      </c>
      <c r="L2635" s="23">
        <v>20.138044982268244</v>
      </c>
      <c r="M2635" s="23">
        <f t="shared" si="290"/>
        <v>32.555262511385891</v>
      </c>
      <c r="N2635" s="23">
        <v>1418.586454080146</v>
      </c>
      <c r="O2635" s="17">
        <f t="shared" si="291"/>
        <v>2.8454869248891016E-2</v>
      </c>
      <c r="P2635" s="18">
        <f t="shared" si="292"/>
        <v>5.8918760099027787E-2</v>
      </c>
    </row>
    <row r="2636" spans="2:16" x14ac:dyDescent="0.3">
      <c r="B2636" s="19">
        <v>41018.66666666558</v>
      </c>
      <c r="C2636" s="21">
        <f t="shared" si="287"/>
        <v>4</v>
      </c>
      <c r="D2636" s="21" t="str">
        <f t="shared" si="288"/>
        <v>Shoulder</v>
      </c>
      <c r="E2636" s="21">
        <f t="shared" si="289"/>
        <v>16</v>
      </c>
      <c r="F2636" s="23">
        <v>78.93616448351051</v>
      </c>
      <c r="G2636" s="23">
        <v>2549.5943294987178</v>
      </c>
      <c r="H2636" s="16">
        <f t="shared" si="293"/>
        <v>3.0960283983307395E-2</v>
      </c>
      <c r="I2636" s="23">
        <v>7.7979757145212494</v>
      </c>
      <c r="J2636" s="23">
        <v>72.750356234907059</v>
      </c>
      <c r="K2636" s="23">
        <v>19.736566484517304</v>
      </c>
      <c r="L2636" s="23">
        <v>20.260525168256528</v>
      </c>
      <c r="M2636" s="23">
        <f t="shared" si="290"/>
        <v>32.753264582133227</v>
      </c>
      <c r="N2636" s="23">
        <v>1409.9184921324756</v>
      </c>
      <c r="O2636" s="17">
        <f t="shared" si="291"/>
        <v>2.8761407501877272E-2</v>
      </c>
      <c r="P2636" s="18">
        <f t="shared" si="292"/>
        <v>5.8831230141166924E-2</v>
      </c>
    </row>
    <row r="2637" spans="2:16" x14ac:dyDescent="0.3">
      <c r="B2637" s="19">
        <v>41018.708333332244</v>
      </c>
      <c r="C2637" s="21">
        <f t="shared" si="287"/>
        <v>4</v>
      </c>
      <c r="D2637" s="21" t="str">
        <f t="shared" si="288"/>
        <v>Shoulder</v>
      </c>
      <c r="E2637" s="21">
        <f t="shared" si="289"/>
        <v>17</v>
      </c>
      <c r="F2637" s="23">
        <v>75.909623171289766</v>
      </c>
      <c r="G2637" s="23">
        <v>2545.1713189389652</v>
      </c>
      <c r="H2637" s="16">
        <f t="shared" si="293"/>
        <v>2.9824956224532295E-2</v>
      </c>
      <c r="I2637" s="23">
        <v>7.7516091433997607</v>
      </c>
      <c r="J2637" s="23">
        <v>68.744239906635855</v>
      </c>
      <c r="K2637" s="23">
        <v>19.736566484517304</v>
      </c>
      <c r="L2637" s="23">
        <v>18.729489166528214</v>
      </c>
      <c r="M2637" s="23">
        <f t="shared" si="290"/>
        <v>30.278184255590336</v>
      </c>
      <c r="N2637" s="23">
        <v>1399.9272733647138</v>
      </c>
      <c r="O2637" s="17">
        <f t="shared" si="291"/>
        <v>2.7165549327134542E-2</v>
      </c>
      <c r="P2637" s="18">
        <f t="shared" si="292"/>
        <v>5.6180294232169678E-2</v>
      </c>
    </row>
    <row r="2638" spans="2:16" x14ac:dyDescent="0.3">
      <c r="B2638" s="19">
        <v>41018.749999998909</v>
      </c>
      <c r="C2638" s="21">
        <f t="shared" si="287"/>
        <v>4</v>
      </c>
      <c r="D2638" s="21" t="str">
        <f t="shared" si="288"/>
        <v>Shoulder</v>
      </c>
      <c r="E2638" s="21">
        <f t="shared" si="289"/>
        <v>18</v>
      </c>
      <c r="F2638" s="23">
        <v>72.080087361150234</v>
      </c>
      <c r="G2638" s="23">
        <v>2526.3735240600149</v>
      </c>
      <c r="H2638" s="16">
        <f t="shared" si="293"/>
        <v>2.8531049219243616E-2</v>
      </c>
      <c r="I2638" s="23">
        <v>7.7304416292663269</v>
      </c>
      <c r="J2638" s="23">
        <v>72.329074307122468</v>
      </c>
      <c r="K2638" s="23">
        <v>19.736566484517304</v>
      </c>
      <c r="L2638" s="23">
        <v>20.099521905878962</v>
      </c>
      <c r="M2638" s="23">
        <f t="shared" si="290"/>
        <v>32.492985916726198</v>
      </c>
      <c r="N2638" s="23">
        <v>1398.6204604027355</v>
      </c>
      <c r="O2638" s="17">
        <f t="shared" si="291"/>
        <v>2.875935872867905E-2</v>
      </c>
      <c r="P2638" s="18">
        <f t="shared" si="292"/>
        <v>5.6469873268520834E-2</v>
      </c>
    </row>
    <row r="2639" spans="2:16" x14ac:dyDescent="0.3">
      <c r="B2639" s="19">
        <v>41018.791666665573</v>
      </c>
      <c r="C2639" s="21">
        <f t="shared" si="287"/>
        <v>4</v>
      </c>
      <c r="D2639" s="21" t="str">
        <f t="shared" si="288"/>
        <v>Shoulder</v>
      </c>
      <c r="E2639" s="21">
        <f t="shared" si="289"/>
        <v>19</v>
      </c>
      <c r="F2639" s="23">
        <v>75.683315219590369</v>
      </c>
      <c r="G2639" s="23">
        <v>2517.5275029405088</v>
      </c>
      <c r="H2639" s="16">
        <f t="shared" si="293"/>
        <v>3.0062557462109611E-2</v>
      </c>
      <c r="I2639" s="23">
        <v>7.6788006214422229</v>
      </c>
      <c r="J2639" s="23">
        <v>73.463602245429797</v>
      </c>
      <c r="K2639" s="23">
        <v>19.736566484517304</v>
      </c>
      <c r="L2639" s="23">
        <v>20.533109694195804</v>
      </c>
      <c r="M2639" s="23">
        <f t="shared" si="290"/>
        <v>33.193926066716685</v>
      </c>
      <c r="N2639" s="23">
        <v>1409.8368432881011</v>
      </c>
      <c r="O2639" s="17">
        <f t="shared" si="291"/>
        <v>2.8991104100268245E-2</v>
      </c>
      <c r="P2639" s="18">
        <f t="shared" si="292"/>
        <v>5.8182114829473539E-2</v>
      </c>
    </row>
    <row r="2640" spans="2:16" x14ac:dyDescent="0.3">
      <c r="B2640" s="19">
        <v>41018.833333332237</v>
      </c>
      <c r="C2640" s="21">
        <f t="shared" si="287"/>
        <v>4</v>
      </c>
      <c r="D2640" s="21" t="str">
        <f t="shared" si="288"/>
        <v>Shoulder</v>
      </c>
      <c r="E2640" s="21">
        <f t="shared" si="289"/>
        <v>20</v>
      </c>
      <c r="F2640" s="23">
        <v>82.435811023758191</v>
      </c>
      <c r="G2640" s="23">
        <v>2515.3159976606325</v>
      </c>
      <c r="H2640" s="16">
        <f t="shared" si="293"/>
        <v>3.2773540620911069E-2</v>
      </c>
      <c r="I2640" s="23">
        <v>7.8560330407635099</v>
      </c>
      <c r="J2640" s="23">
        <v>71.41443054330334</v>
      </c>
      <c r="K2640" s="23">
        <v>19.736566484517304</v>
      </c>
      <c r="L2640" s="23">
        <v>19.749968269285567</v>
      </c>
      <c r="M2640" s="23">
        <f t="shared" si="290"/>
        <v>31.927895789500468</v>
      </c>
      <c r="N2640" s="23">
        <v>1480.0116308766321</v>
      </c>
      <c r="O2640" s="17">
        <f t="shared" si="291"/>
        <v>2.6880821745096276E-2</v>
      </c>
      <c r="P2640" s="18">
        <f t="shared" si="292"/>
        <v>5.8773382662620957E-2</v>
      </c>
    </row>
    <row r="2641" spans="2:16" x14ac:dyDescent="0.3">
      <c r="B2641" s="19">
        <v>41018.874999998901</v>
      </c>
      <c r="C2641" s="21">
        <f t="shared" si="287"/>
        <v>4</v>
      </c>
      <c r="D2641" s="21" t="str">
        <f t="shared" si="288"/>
        <v>Shoulder</v>
      </c>
      <c r="E2641" s="21">
        <f t="shared" si="289"/>
        <v>21</v>
      </c>
      <c r="F2641" s="23">
        <v>77.017643928207775</v>
      </c>
      <c r="G2641" s="23">
        <v>2602.6704562157538</v>
      </c>
      <c r="H2641" s="16">
        <f t="shared" si="293"/>
        <v>2.9591777070459527E-2</v>
      </c>
      <c r="I2641" s="23">
        <v>7.8777686447238633</v>
      </c>
      <c r="J2641" s="23">
        <v>72.27342799753292</v>
      </c>
      <c r="K2641" s="23">
        <v>19.736566484517304</v>
      </c>
      <c r="L2641" s="23">
        <v>20.078255298430829</v>
      </c>
      <c r="M2641" s="23">
        <f t="shared" si="290"/>
        <v>32.45860621458479</v>
      </c>
      <c r="N2641" s="23">
        <v>1493.2564476740165</v>
      </c>
      <c r="O2641" s="17">
        <f t="shared" si="291"/>
        <v>2.7012356063915846E-2</v>
      </c>
      <c r="P2641" s="18">
        <f t="shared" si="292"/>
        <v>5.5804789515584097E-2</v>
      </c>
    </row>
    <row r="2642" spans="2:16" x14ac:dyDescent="0.3">
      <c r="B2642" s="19">
        <v>41018.916666665566</v>
      </c>
      <c r="C2642" s="21">
        <f t="shared" si="287"/>
        <v>4</v>
      </c>
      <c r="D2642" s="21" t="str">
        <f t="shared" si="288"/>
        <v>Shoulder</v>
      </c>
      <c r="E2642" s="21">
        <f t="shared" si="289"/>
        <v>22</v>
      </c>
      <c r="F2642" s="23">
        <v>74.60215753580222</v>
      </c>
      <c r="G2642" s="23">
        <v>2602.6704562157538</v>
      </c>
      <c r="H2642" s="16">
        <f t="shared" si="293"/>
        <v>2.8663697072226619E-2</v>
      </c>
      <c r="I2642" s="23">
        <v>7.428387075916012</v>
      </c>
      <c r="J2642" s="23">
        <v>69.455745375346623</v>
      </c>
      <c r="K2642" s="23">
        <v>19.736566484517304</v>
      </c>
      <c r="L2642" s="23">
        <v>19.001408501554835</v>
      </c>
      <c r="M2642" s="23">
        <f t="shared" si="290"/>
        <v>30.717770389274484</v>
      </c>
      <c r="N2642" s="23">
        <v>1373.5834503636852</v>
      </c>
      <c r="O2642" s="17">
        <f t="shared" si="291"/>
        <v>2.7771270435072947E-2</v>
      </c>
      <c r="P2642" s="18">
        <f t="shared" si="292"/>
        <v>5.5638940224237751E-2</v>
      </c>
    </row>
    <row r="2643" spans="2:16" x14ac:dyDescent="0.3">
      <c r="B2643" s="19">
        <v>41018.95833333223</v>
      </c>
      <c r="C2643" s="21">
        <f t="shared" si="287"/>
        <v>4</v>
      </c>
      <c r="D2643" s="21" t="str">
        <f t="shared" si="288"/>
        <v>Shoulder</v>
      </c>
      <c r="E2643" s="21">
        <f t="shared" si="289"/>
        <v>23</v>
      </c>
      <c r="F2643" s="23">
        <v>77.844235854321653</v>
      </c>
      <c r="G2643" s="23">
        <v>2462.239870943597</v>
      </c>
      <c r="H2643" s="16">
        <f t="shared" si="293"/>
        <v>3.1615212137918E-2</v>
      </c>
      <c r="I2643" s="23">
        <v>6.973003585897092</v>
      </c>
      <c r="J2643" s="23">
        <v>68.087474354486716</v>
      </c>
      <c r="K2643" s="23">
        <v>19.736566484517304</v>
      </c>
      <c r="L2643" s="23">
        <v>18.478490038535039</v>
      </c>
      <c r="M2643" s="23">
        <f t="shared" si="290"/>
        <v>29.872417831434372</v>
      </c>
      <c r="N2643" s="23">
        <v>1246.2021625205491</v>
      </c>
      <c r="O2643" s="17">
        <f t="shared" si="291"/>
        <v>2.9566167131991242E-2</v>
      </c>
      <c r="P2643" s="18">
        <f t="shared" si="292"/>
        <v>6.0246638623926201E-2</v>
      </c>
    </row>
    <row r="2644" spans="2:16" x14ac:dyDescent="0.3">
      <c r="B2644" s="19">
        <v>41018.999999998894</v>
      </c>
      <c r="C2644" s="21">
        <f t="shared" si="287"/>
        <v>4</v>
      </c>
      <c r="D2644" s="21" t="str">
        <f t="shared" si="288"/>
        <v>Shoulder</v>
      </c>
      <c r="E2644" s="21">
        <f t="shared" si="289"/>
        <v>0</v>
      </c>
      <c r="F2644" s="23">
        <v>84.892808533232511</v>
      </c>
      <c r="G2644" s="23">
        <v>2319.5977803915634</v>
      </c>
      <c r="H2644" s="16">
        <f t="shared" si="293"/>
        <v>3.6598072843000415E-2</v>
      </c>
      <c r="I2644" s="23">
        <v>6.7251060336907091</v>
      </c>
      <c r="J2644" s="23">
        <v>64.26219827531763</v>
      </c>
      <c r="K2644" s="23">
        <v>19.736566484517304</v>
      </c>
      <c r="L2644" s="23">
        <v>17.016566591023629</v>
      </c>
      <c r="M2644" s="23">
        <f t="shared" si="290"/>
        <v>27.509065199776696</v>
      </c>
      <c r="N2644" s="23">
        <v>1169.1707277681053</v>
      </c>
      <c r="O2644" s="17">
        <f t="shared" si="291"/>
        <v>2.9280728999107695E-2</v>
      </c>
      <c r="P2644" s="18">
        <f t="shared" si="292"/>
        <v>6.4807183589302611E-2</v>
      </c>
    </row>
    <row r="2645" spans="2:16" x14ac:dyDescent="0.3">
      <c r="B2645" s="19">
        <v>41019.041666665558</v>
      </c>
      <c r="C2645" s="21">
        <f t="shared" si="287"/>
        <v>4</v>
      </c>
      <c r="D2645" s="21" t="str">
        <f t="shared" si="288"/>
        <v>Shoulder</v>
      </c>
      <c r="E2645" s="21">
        <f t="shared" si="289"/>
        <v>1</v>
      </c>
      <c r="F2645" s="23">
        <v>86.715468059182527</v>
      </c>
      <c r="G2645" s="23">
        <v>2236.6663323961952</v>
      </c>
      <c r="H2645" s="16">
        <f t="shared" si="293"/>
        <v>3.8769961707378196E-2</v>
      </c>
      <c r="I2645" s="23">
        <v>6.6111932863707814</v>
      </c>
      <c r="J2645" s="23">
        <v>60.712359622274832</v>
      </c>
      <c r="K2645" s="23">
        <v>19.736566484517304</v>
      </c>
      <c r="L2645" s="23">
        <v>15.659908338296191</v>
      </c>
      <c r="M2645" s="23">
        <f t="shared" si="290"/>
        <v>25.315884799461337</v>
      </c>
      <c r="N2645" s="23">
        <v>1131.9906810331152</v>
      </c>
      <c r="O2645" s="17">
        <f t="shared" si="291"/>
        <v>2.82043647715313E-2</v>
      </c>
      <c r="P2645" s="18">
        <f t="shared" si="292"/>
        <v>6.5880844336736299E-2</v>
      </c>
    </row>
    <row r="2646" spans="2:16" x14ac:dyDescent="0.3">
      <c r="B2646" s="19">
        <v>41019.083333332223</v>
      </c>
      <c r="C2646" s="21">
        <f t="shared" si="287"/>
        <v>4</v>
      </c>
      <c r="D2646" s="21" t="str">
        <f t="shared" si="288"/>
        <v>Shoulder</v>
      </c>
      <c r="E2646" s="21">
        <f t="shared" si="289"/>
        <v>2</v>
      </c>
      <c r="F2646" s="23">
        <v>80.246968263640127</v>
      </c>
      <c r="G2646" s="23">
        <v>2190.224721518789</v>
      </c>
      <c r="H2646" s="16">
        <f t="shared" si="293"/>
        <v>3.6638691671781368E-2</v>
      </c>
      <c r="I2646" s="23">
        <v>6.5451621865884224</v>
      </c>
      <c r="J2646" s="23">
        <v>59.777137687304965</v>
      </c>
      <c r="K2646" s="23">
        <v>19.736566484517304</v>
      </c>
      <c r="L2646" s="23">
        <v>15.302490246879263</v>
      </c>
      <c r="M2646" s="23">
        <f t="shared" si="290"/>
        <v>24.738080955908398</v>
      </c>
      <c r="N2646" s="23">
        <v>1116.412315093638</v>
      </c>
      <c r="O2646" s="17">
        <f t="shared" si="291"/>
        <v>2.8021227211089097E-2</v>
      </c>
      <c r="P2646" s="18">
        <f t="shared" si="292"/>
        <v>6.3633257778818439E-2</v>
      </c>
    </row>
    <row r="2647" spans="2:16" x14ac:dyDescent="0.3">
      <c r="B2647" s="19">
        <v>41019.124999998887</v>
      </c>
      <c r="C2647" s="21">
        <f t="shared" si="287"/>
        <v>4</v>
      </c>
      <c r="D2647" s="21" t="str">
        <f t="shared" si="288"/>
        <v>Shoulder</v>
      </c>
      <c r="E2647" s="21">
        <f t="shared" si="289"/>
        <v>3</v>
      </c>
      <c r="F2647" s="23">
        <v>86.822010459757095</v>
      </c>
      <c r="G2647" s="23">
        <v>2157.0521423206419</v>
      </c>
      <c r="H2647" s="16">
        <f t="shared" si="293"/>
        <v>4.0250306775778982E-2</v>
      </c>
      <c r="I2647" s="23">
        <v>6.5321506399654483</v>
      </c>
      <c r="J2647" s="23">
        <v>59.716622416987562</v>
      </c>
      <c r="K2647" s="23">
        <v>19.736566484517304</v>
      </c>
      <c r="L2647" s="23">
        <v>15.27936284619536</v>
      </c>
      <c r="M2647" s="23">
        <f t="shared" si="290"/>
        <v>24.700693086274896</v>
      </c>
      <c r="N2647" s="23">
        <v>1120.815352726934</v>
      </c>
      <c r="O2647" s="17">
        <f t="shared" si="291"/>
        <v>2.7866181213748641E-2</v>
      </c>
      <c r="P2647" s="18">
        <f t="shared" si="292"/>
        <v>6.6994865647004798E-2</v>
      </c>
    </row>
    <row r="2648" spans="2:16" x14ac:dyDescent="0.3">
      <c r="B2648" s="19">
        <v>41019.166666665551</v>
      </c>
      <c r="C2648" s="21">
        <f t="shared" si="287"/>
        <v>4</v>
      </c>
      <c r="D2648" s="21" t="str">
        <f t="shared" si="288"/>
        <v>Shoulder</v>
      </c>
      <c r="E2648" s="21">
        <f t="shared" si="289"/>
        <v>4</v>
      </c>
      <c r="F2648" s="23">
        <v>88.170302720206607</v>
      </c>
      <c r="G2648" s="23">
        <v>2165.898163440148</v>
      </c>
      <c r="H2648" s="16">
        <f t="shared" si="293"/>
        <v>4.070842489665516E-2</v>
      </c>
      <c r="I2648" s="23">
        <v>6.5884322528319323</v>
      </c>
      <c r="J2648" s="23">
        <v>56.688436071492134</v>
      </c>
      <c r="K2648" s="23">
        <v>19.736566484517304</v>
      </c>
      <c r="L2648" s="23">
        <v>14.122066867998859</v>
      </c>
      <c r="M2648" s="23">
        <f t="shared" si="290"/>
        <v>22.829802718975969</v>
      </c>
      <c r="N2648" s="23">
        <v>1141.4123497728351</v>
      </c>
      <c r="O2648" s="17">
        <f t="shared" si="291"/>
        <v>2.5773538351554322E-2</v>
      </c>
      <c r="P2648" s="18">
        <f t="shared" si="292"/>
        <v>6.5432763097904176E-2</v>
      </c>
    </row>
    <row r="2649" spans="2:16" x14ac:dyDescent="0.3">
      <c r="B2649" s="19">
        <v>41019.208333332215</v>
      </c>
      <c r="C2649" s="21">
        <f t="shared" si="287"/>
        <v>4</v>
      </c>
      <c r="D2649" s="21" t="str">
        <f t="shared" si="288"/>
        <v>Shoulder</v>
      </c>
      <c r="E2649" s="21">
        <f t="shared" si="289"/>
        <v>5</v>
      </c>
      <c r="F2649" s="23">
        <v>97.683305711885794</v>
      </c>
      <c r="G2649" s="23">
        <v>2184.6959583190978</v>
      </c>
      <c r="H2649" s="16">
        <f t="shared" si="293"/>
        <v>4.4712540131691E-2</v>
      </c>
      <c r="I2649" s="23">
        <v>6.7950729312708731</v>
      </c>
      <c r="J2649" s="23">
        <v>57.903091529878225</v>
      </c>
      <c r="K2649" s="23">
        <v>19.736566484517304</v>
      </c>
      <c r="L2649" s="23">
        <v>14.586277361179278</v>
      </c>
      <c r="M2649" s="23">
        <f t="shared" si="290"/>
        <v>23.580247684181643</v>
      </c>
      <c r="N2649" s="23">
        <v>1206.5056819808756</v>
      </c>
      <c r="O2649" s="17">
        <f t="shared" si="291"/>
        <v>2.5176276472715357E-2</v>
      </c>
      <c r="P2649" s="18">
        <f t="shared" si="292"/>
        <v>6.8763121332253527E-2</v>
      </c>
    </row>
    <row r="2650" spans="2:16" x14ac:dyDescent="0.3">
      <c r="B2650" s="19">
        <v>41019.24999999888</v>
      </c>
      <c r="C2650" s="21">
        <f t="shared" si="287"/>
        <v>4</v>
      </c>
      <c r="D2650" s="21" t="str">
        <f t="shared" si="288"/>
        <v>Shoulder</v>
      </c>
      <c r="E2650" s="21">
        <f t="shared" si="289"/>
        <v>6</v>
      </c>
      <c r="F2650" s="23">
        <v>92.949626905263102</v>
      </c>
      <c r="G2650" s="23">
        <v>2269.8389115943428</v>
      </c>
      <c r="H2650" s="16">
        <f t="shared" si="293"/>
        <v>4.0949878174383288E-2</v>
      </c>
      <c r="I2650" s="23">
        <v>7.3418874047044804</v>
      </c>
      <c r="J2650" s="23">
        <v>60.853993504559199</v>
      </c>
      <c r="K2650" s="23">
        <v>19.736566484517304</v>
      </c>
      <c r="L2650" s="23">
        <v>15.714037214013461</v>
      </c>
      <c r="M2650" s="23">
        <f t="shared" si="290"/>
        <v>25.403389806028436</v>
      </c>
      <c r="N2650" s="23">
        <v>1350.9749272374979</v>
      </c>
      <c r="O2650" s="17">
        <f t="shared" si="291"/>
        <v>2.4238256795550715E-2</v>
      </c>
      <c r="P2650" s="18">
        <f t="shared" si="292"/>
        <v>6.4195581306996791E-2</v>
      </c>
    </row>
    <row r="2651" spans="2:16" x14ac:dyDescent="0.3">
      <c r="B2651" s="19">
        <v>41019.291666665544</v>
      </c>
      <c r="C2651" s="21">
        <f t="shared" si="287"/>
        <v>4</v>
      </c>
      <c r="D2651" s="21" t="str">
        <f t="shared" si="288"/>
        <v>Shoulder</v>
      </c>
      <c r="E2651" s="21">
        <f t="shared" si="289"/>
        <v>7</v>
      </c>
      <c r="F2651" s="23">
        <v>99.611396054295284</v>
      </c>
      <c r="G2651" s="23">
        <v>2454.4996024640291</v>
      </c>
      <c r="H2651" s="16">
        <f t="shared" si="293"/>
        <v>4.0583178727874779E-2</v>
      </c>
      <c r="I2651" s="23">
        <v>7.7266309472559733</v>
      </c>
      <c r="J2651" s="23">
        <v>71.552841045267826</v>
      </c>
      <c r="K2651" s="23">
        <v>19.736566484517304</v>
      </c>
      <c r="L2651" s="23">
        <v>19.80286525084086</v>
      </c>
      <c r="M2651" s="23">
        <f t="shared" si="290"/>
        <v>32.013409309909662</v>
      </c>
      <c r="N2651" s="23">
        <v>1452.1255773398364</v>
      </c>
      <c r="O2651" s="17">
        <f t="shared" si="291"/>
        <v>2.7366806891430021E-2</v>
      </c>
      <c r="P2651" s="18">
        <f t="shared" si="292"/>
        <v>6.6839353604018659E-2</v>
      </c>
    </row>
    <row r="2652" spans="2:16" x14ac:dyDescent="0.3">
      <c r="B2652" s="19">
        <v>41019.333333332208</v>
      </c>
      <c r="C2652" s="21">
        <f t="shared" si="287"/>
        <v>4</v>
      </c>
      <c r="D2652" s="21" t="str">
        <f t="shared" si="288"/>
        <v>Shoulder</v>
      </c>
      <c r="E2652" s="21">
        <f t="shared" si="289"/>
        <v>8</v>
      </c>
      <c r="F2652" s="23">
        <v>104.57919391645389</v>
      </c>
      <c r="G2652" s="23">
        <v>2579.4496507770505</v>
      </c>
      <c r="H2652" s="16">
        <f t="shared" si="293"/>
        <v>4.054321970771934E-2</v>
      </c>
      <c r="I2652" s="23">
        <v>7.8269507593924006</v>
      </c>
      <c r="J2652" s="23">
        <v>73.70350839760718</v>
      </c>
      <c r="K2652" s="23">
        <v>19.736566484517304</v>
      </c>
      <c r="L2652" s="23">
        <v>20.624795737715715</v>
      </c>
      <c r="M2652" s="23">
        <f t="shared" si="290"/>
        <v>33.342146175374161</v>
      </c>
      <c r="N2652" s="23">
        <v>1495.6043780978632</v>
      </c>
      <c r="O2652" s="17">
        <f t="shared" si="291"/>
        <v>2.7526729352802624E-2</v>
      </c>
      <c r="P2652" s="18">
        <f t="shared" si="292"/>
        <v>6.6953926824536353E-2</v>
      </c>
    </row>
    <row r="2653" spans="2:16" x14ac:dyDescent="0.3">
      <c r="B2653" s="19">
        <v>41019.374999998872</v>
      </c>
      <c r="C2653" s="21">
        <f t="shared" si="287"/>
        <v>4</v>
      </c>
      <c r="D2653" s="21" t="str">
        <f t="shared" si="288"/>
        <v>Shoulder</v>
      </c>
      <c r="E2653" s="21">
        <f t="shared" si="289"/>
        <v>9</v>
      </c>
      <c r="F2653" s="23">
        <v>104.20586834237365</v>
      </c>
      <c r="G2653" s="23">
        <v>2615.9394878950125</v>
      </c>
      <c r="H2653" s="16">
        <f t="shared" si="293"/>
        <v>3.9834968975611035E-2</v>
      </c>
      <c r="I2653" s="23">
        <v>7.9282330384690152</v>
      </c>
      <c r="J2653" s="23">
        <v>73.354014432595037</v>
      </c>
      <c r="K2653" s="23">
        <v>19.736566484517304</v>
      </c>
      <c r="L2653" s="23">
        <v>20.491228013023289</v>
      </c>
      <c r="M2653" s="23">
        <f t="shared" si="290"/>
        <v>33.126219935054444</v>
      </c>
      <c r="N2653" s="23">
        <v>1514.9118390046949</v>
      </c>
      <c r="O2653" s="17">
        <f t="shared" si="291"/>
        <v>2.7100225845813213E-2</v>
      </c>
      <c r="P2653" s="18">
        <f t="shared" si="292"/>
        <v>6.585565816562422E-2</v>
      </c>
    </row>
    <row r="2654" spans="2:16" x14ac:dyDescent="0.3">
      <c r="B2654" s="19">
        <v>41019.416666665536</v>
      </c>
      <c r="C2654" s="21">
        <f t="shared" si="287"/>
        <v>4</v>
      </c>
      <c r="D2654" s="21" t="str">
        <f t="shared" si="288"/>
        <v>Shoulder</v>
      </c>
      <c r="E2654" s="21">
        <f t="shared" si="289"/>
        <v>10</v>
      </c>
      <c r="F2654" s="23">
        <v>104.30838775759483</v>
      </c>
      <c r="G2654" s="23">
        <v>2634.7372827739628</v>
      </c>
      <c r="H2654" s="16">
        <f t="shared" si="293"/>
        <v>3.9589673110699886E-2</v>
      </c>
      <c r="I2654" s="23">
        <v>8.0165288613481174</v>
      </c>
      <c r="J2654" s="23">
        <v>76.312101013535653</v>
      </c>
      <c r="K2654" s="23">
        <v>19.736566484517304</v>
      </c>
      <c r="L2654" s="23">
        <v>21.621733640053819</v>
      </c>
      <c r="M2654" s="23">
        <f t="shared" si="290"/>
        <v>34.95380088896453</v>
      </c>
      <c r="N2654" s="23">
        <v>1503.8244263648498</v>
      </c>
      <c r="O2654" s="17">
        <f t="shared" si="291"/>
        <v>2.8574033641801888E-2</v>
      </c>
      <c r="P2654" s="18">
        <f t="shared" si="292"/>
        <v>6.7032470101168695E-2</v>
      </c>
    </row>
    <row r="2655" spans="2:16" x14ac:dyDescent="0.3">
      <c r="B2655" s="19">
        <v>41019.458333332201</v>
      </c>
      <c r="C2655" s="21">
        <f t="shared" si="287"/>
        <v>4</v>
      </c>
      <c r="D2655" s="21" t="str">
        <f t="shared" si="288"/>
        <v>Shoulder</v>
      </c>
      <c r="E2655" s="21">
        <f t="shared" si="289"/>
        <v>11</v>
      </c>
      <c r="F2655" s="23">
        <v>104.80905220578789</v>
      </c>
      <c r="G2655" s="23">
        <v>2638.0545406937772</v>
      </c>
      <c r="H2655" s="16">
        <f t="shared" si="293"/>
        <v>3.9729676012772788E-2</v>
      </c>
      <c r="I2655" s="23">
        <v>7.9722691463077346</v>
      </c>
      <c r="J2655" s="23">
        <v>76.318203771580485</v>
      </c>
      <c r="K2655" s="23">
        <v>19.736566484517304</v>
      </c>
      <c r="L2655" s="23">
        <v>21.624065959315384</v>
      </c>
      <c r="M2655" s="23">
        <f t="shared" si="290"/>
        <v>34.9575713277478</v>
      </c>
      <c r="N2655" s="23">
        <v>1500.2165692490928</v>
      </c>
      <c r="O2655" s="17">
        <f t="shared" si="291"/>
        <v>2.8615762119960666E-2</v>
      </c>
      <c r="P2655" s="18">
        <f t="shared" si="292"/>
        <v>6.7208543174848839E-2</v>
      </c>
    </row>
    <row r="2656" spans="2:16" x14ac:dyDescent="0.3">
      <c r="B2656" s="19">
        <v>41019.499999998865</v>
      </c>
      <c r="C2656" s="21">
        <f t="shared" si="287"/>
        <v>4</v>
      </c>
      <c r="D2656" s="21" t="str">
        <f t="shared" si="288"/>
        <v>Shoulder</v>
      </c>
      <c r="E2656" s="21">
        <f t="shared" si="289"/>
        <v>12</v>
      </c>
      <c r="F2656" s="23">
        <v>104.25304601123001</v>
      </c>
      <c r="G2656" s="23">
        <v>2635.8430354139009</v>
      </c>
      <c r="H2656" s="16">
        <f t="shared" si="293"/>
        <v>3.9552069152273849E-2</v>
      </c>
      <c r="I2656" s="23">
        <v>7.9349251184881142</v>
      </c>
      <c r="J2656" s="23">
        <v>74.629275513796529</v>
      </c>
      <c r="K2656" s="23">
        <v>19.736566484517304</v>
      </c>
      <c r="L2656" s="23">
        <v>20.978600437319571</v>
      </c>
      <c r="M2656" s="23">
        <f t="shared" si="290"/>
        <v>33.914108591959653</v>
      </c>
      <c r="N2656" s="23">
        <v>1492.601041253894</v>
      </c>
      <c r="O2656" s="17">
        <f t="shared" si="291"/>
        <v>2.8037655444278348E-2</v>
      </c>
      <c r="P2656" s="18">
        <f t="shared" si="292"/>
        <v>6.6480777309552472E-2</v>
      </c>
    </row>
    <row r="2657" spans="2:16" x14ac:dyDescent="0.3">
      <c r="B2657" s="19">
        <v>41019.541666665529</v>
      </c>
      <c r="C2657" s="21">
        <f t="shared" si="287"/>
        <v>4</v>
      </c>
      <c r="D2657" s="21" t="str">
        <f t="shared" si="288"/>
        <v>Shoulder</v>
      </c>
      <c r="E2657" s="21">
        <f t="shared" si="289"/>
        <v>13</v>
      </c>
      <c r="F2657" s="23">
        <v>99.30457402536554</v>
      </c>
      <c r="G2657" s="23">
        <v>2626.9970142943948</v>
      </c>
      <c r="H2657" s="16">
        <f t="shared" si="293"/>
        <v>3.7801555725040868E-2</v>
      </c>
      <c r="I2657" s="23">
        <v>7.9655987577518896</v>
      </c>
      <c r="J2657" s="23">
        <v>74.48177842675851</v>
      </c>
      <c r="K2657" s="23">
        <v>19.736566484517304</v>
      </c>
      <c r="L2657" s="23">
        <v>20.922230793529742</v>
      </c>
      <c r="M2657" s="23">
        <f t="shared" si="290"/>
        <v>33.822981148711463</v>
      </c>
      <c r="N2657" s="23">
        <v>1481.6187401040779</v>
      </c>
      <c r="O2657" s="17">
        <f t="shared" si="291"/>
        <v>2.8204678285540498E-2</v>
      </c>
      <c r="P2657" s="18">
        <f t="shared" si="292"/>
        <v>6.4940053292663655E-2</v>
      </c>
    </row>
    <row r="2658" spans="2:16" x14ac:dyDescent="0.3">
      <c r="B2658" s="19">
        <v>41019.583333332193</v>
      </c>
      <c r="C2658" s="21">
        <f t="shared" si="287"/>
        <v>4</v>
      </c>
      <c r="D2658" s="21" t="str">
        <f t="shared" si="288"/>
        <v>Shoulder</v>
      </c>
      <c r="E2658" s="21">
        <f t="shared" si="289"/>
        <v>14</v>
      </c>
      <c r="F2658" s="23">
        <v>94.030451898708165</v>
      </c>
      <c r="G2658" s="23">
        <v>2618.1509931748892</v>
      </c>
      <c r="H2658" s="16">
        <f t="shared" si="293"/>
        <v>3.5914831552431803E-2</v>
      </c>
      <c r="I2658" s="23">
        <v>7.9326125820882272</v>
      </c>
      <c r="J2658" s="23">
        <v>73.586892730749639</v>
      </c>
      <c r="K2658" s="23">
        <v>19.736566484517304</v>
      </c>
      <c r="L2658" s="23">
        <v>20.580228189074035</v>
      </c>
      <c r="M2658" s="23">
        <f t="shared" si="290"/>
        <v>33.2700980571583</v>
      </c>
      <c r="N2658" s="23">
        <v>1478.5694233157362</v>
      </c>
      <c r="O2658" s="17">
        <f t="shared" si="291"/>
        <v>2.7866605375111986E-2</v>
      </c>
      <c r="P2658" s="18">
        <f t="shared" si="292"/>
        <v>6.2780612489558546E-2</v>
      </c>
    </row>
    <row r="2659" spans="2:16" x14ac:dyDescent="0.3">
      <c r="B2659" s="19">
        <v>41019.624999998858</v>
      </c>
      <c r="C2659" s="21">
        <f t="shared" si="287"/>
        <v>4</v>
      </c>
      <c r="D2659" s="21" t="str">
        <f t="shared" si="288"/>
        <v>Shoulder</v>
      </c>
      <c r="E2659" s="21">
        <f t="shared" si="289"/>
        <v>15</v>
      </c>
      <c r="F2659" s="23">
        <v>91.374717862463356</v>
      </c>
      <c r="G2659" s="23">
        <v>2596.035940376124</v>
      </c>
      <c r="H2659" s="16">
        <f t="shared" si="293"/>
        <v>3.5197786148224365E-2</v>
      </c>
      <c r="I2659" s="23">
        <v>7.9167061104253298</v>
      </c>
      <c r="J2659" s="23">
        <v>73.418816200516204</v>
      </c>
      <c r="K2659" s="23">
        <v>19.736566484517304</v>
      </c>
      <c r="L2659" s="23">
        <v>20.51599360431748</v>
      </c>
      <c r="M2659" s="23">
        <f t="shared" si="290"/>
        <v>33.16625611168142</v>
      </c>
      <c r="N2659" s="23">
        <v>1482.5988585007415</v>
      </c>
      <c r="O2659" s="17">
        <f t="shared" si="291"/>
        <v>2.771009972559358E-2</v>
      </c>
      <c r="P2659" s="18">
        <f t="shared" si="292"/>
        <v>6.1932551709530534E-2</v>
      </c>
    </row>
    <row r="2660" spans="2:16" x14ac:dyDescent="0.3">
      <c r="B2660" s="19">
        <v>41019.666666665522</v>
      </c>
      <c r="C2660" s="21">
        <f t="shared" si="287"/>
        <v>4</v>
      </c>
      <c r="D2660" s="21" t="str">
        <f t="shared" si="288"/>
        <v>Shoulder</v>
      </c>
      <c r="E2660" s="21">
        <f t="shared" si="289"/>
        <v>16</v>
      </c>
      <c r="F2660" s="23">
        <v>95.743813275409323</v>
      </c>
      <c r="G2660" s="23">
        <v>2592.7186824563096</v>
      </c>
      <c r="H2660" s="16">
        <f t="shared" si="293"/>
        <v>3.6927960570216134E-2</v>
      </c>
      <c r="I2660" s="23">
        <v>7.8890177850376828</v>
      </c>
      <c r="J2660" s="23">
        <v>73.098497748519236</v>
      </c>
      <c r="K2660" s="23">
        <v>19.736566484517304</v>
      </c>
      <c r="L2660" s="23">
        <v>20.393576020343609</v>
      </c>
      <c r="M2660" s="23">
        <f t="shared" si="290"/>
        <v>32.968355243658323</v>
      </c>
      <c r="N2660" s="23">
        <v>1491.2986416765241</v>
      </c>
      <c r="O2660" s="17">
        <f t="shared" si="291"/>
        <v>2.7397177122594287E-2</v>
      </c>
      <c r="P2660" s="18">
        <f t="shared" si="292"/>
        <v>6.3313415816292032E-2</v>
      </c>
    </row>
    <row r="2661" spans="2:16" x14ac:dyDescent="0.3">
      <c r="B2661" s="19">
        <v>41019.708333332186</v>
      </c>
      <c r="C2661" s="21">
        <f t="shared" si="287"/>
        <v>4</v>
      </c>
      <c r="D2661" s="21" t="str">
        <f t="shared" si="288"/>
        <v>Shoulder</v>
      </c>
      <c r="E2661" s="21">
        <f t="shared" si="289"/>
        <v>17</v>
      </c>
      <c r="F2661" s="23">
        <v>92.260508121152711</v>
      </c>
      <c r="G2661" s="23">
        <v>2614.8337352550743</v>
      </c>
      <c r="H2661" s="16">
        <f t="shared" si="293"/>
        <v>3.5283508422440019E-2</v>
      </c>
      <c r="I2661" s="23">
        <v>7.8745904871097565</v>
      </c>
      <c r="J2661" s="23">
        <v>73.478068508280785</v>
      </c>
      <c r="K2661" s="23">
        <v>19.736566484517304</v>
      </c>
      <c r="L2661" s="23">
        <v>20.538638332762552</v>
      </c>
      <c r="M2661" s="23">
        <f t="shared" si="290"/>
        <v>33.202863691000928</v>
      </c>
      <c r="N2661" s="23">
        <v>1498.5069775204317</v>
      </c>
      <c r="O2661" s="17">
        <f t="shared" si="291"/>
        <v>2.7412254193224538E-2</v>
      </c>
      <c r="P2661" s="18">
        <f t="shared" si="292"/>
        <v>6.1728562113959856E-2</v>
      </c>
    </row>
    <row r="2662" spans="2:16" x14ac:dyDescent="0.3">
      <c r="B2662" s="19">
        <v>41019.74999999885</v>
      </c>
      <c r="C2662" s="21">
        <f t="shared" si="287"/>
        <v>4</v>
      </c>
      <c r="D2662" s="21" t="str">
        <f t="shared" si="288"/>
        <v>Shoulder</v>
      </c>
      <c r="E2662" s="21">
        <f t="shared" si="289"/>
        <v>18</v>
      </c>
      <c r="F2662" s="23">
        <v>82.424711964583338</v>
      </c>
      <c r="G2662" s="23">
        <v>2611.5164773352594</v>
      </c>
      <c r="H2662" s="16">
        <f t="shared" si="293"/>
        <v>3.1562011069019909E-2</v>
      </c>
      <c r="I2662" s="23">
        <v>7.8083209885365559</v>
      </c>
      <c r="J2662" s="23">
        <v>73.769105842422746</v>
      </c>
      <c r="K2662" s="23">
        <v>19.736566484517304</v>
      </c>
      <c r="L2662" s="23">
        <v>20.649865416527906</v>
      </c>
      <c r="M2662" s="23">
        <f t="shared" si="290"/>
        <v>33.382673941377533</v>
      </c>
      <c r="N2662" s="23">
        <v>1493.4690959226768</v>
      </c>
      <c r="O2662" s="17">
        <f t="shared" si="291"/>
        <v>2.7580748100091066E-2</v>
      </c>
      <c r="P2662" s="18">
        <f t="shared" si="292"/>
        <v>5.8272255292284053E-2</v>
      </c>
    </row>
    <row r="2663" spans="2:16" x14ac:dyDescent="0.3">
      <c r="B2663" s="19">
        <v>41019.791666665515</v>
      </c>
      <c r="C2663" s="21">
        <f t="shared" si="287"/>
        <v>4</v>
      </c>
      <c r="D2663" s="21" t="str">
        <f t="shared" si="288"/>
        <v>Shoulder</v>
      </c>
      <c r="E2663" s="21">
        <f t="shared" si="289"/>
        <v>19</v>
      </c>
      <c r="F2663" s="23">
        <v>83.862282719043577</v>
      </c>
      <c r="G2663" s="23">
        <v>2584.9784139767416</v>
      </c>
      <c r="H2663" s="16">
        <f t="shared" si="293"/>
        <v>3.2442159774181439E-2</v>
      </c>
      <c r="I2663" s="23">
        <v>7.7413010493700831</v>
      </c>
      <c r="J2663" s="23">
        <v>74.359404634867971</v>
      </c>
      <c r="K2663" s="23">
        <v>19.736566484517304</v>
      </c>
      <c r="L2663" s="23">
        <v>20.875462635618241</v>
      </c>
      <c r="M2663" s="23">
        <f t="shared" si="290"/>
        <v>33.747375514732425</v>
      </c>
      <c r="N2663" s="23">
        <v>1482.1644615480902</v>
      </c>
      <c r="O2663" s="17">
        <f t="shared" si="291"/>
        <v>2.7991952067699988E-2</v>
      </c>
      <c r="P2663" s="18">
        <f t="shared" si="292"/>
        <v>5.952599246050988E-2</v>
      </c>
    </row>
    <row r="2664" spans="2:16" x14ac:dyDescent="0.3">
      <c r="B2664" s="19">
        <v>41019.833333332179</v>
      </c>
      <c r="C2664" s="21">
        <f t="shared" si="287"/>
        <v>4</v>
      </c>
      <c r="D2664" s="21" t="str">
        <f t="shared" si="288"/>
        <v>Shoulder</v>
      </c>
      <c r="E2664" s="21">
        <f t="shared" si="289"/>
        <v>20</v>
      </c>
      <c r="F2664" s="23">
        <v>91.41352830911498</v>
      </c>
      <c r="G2664" s="23">
        <v>2565.0748664578532</v>
      </c>
      <c r="H2664" s="16">
        <f t="shared" si="293"/>
        <v>3.5637762275277825E-2</v>
      </c>
      <c r="I2664" s="23">
        <v>7.7937977638003861</v>
      </c>
      <c r="J2664" s="23">
        <v>71.13180509429715</v>
      </c>
      <c r="K2664" s="23">
        <v>19.736566484517304</v>
      </c>
      <c r="L2664" s="23">
        <v>19.641955994559673</v>
      </c>
      <c r="M2664" s="23">
        <f t="shared" si="290"/>
        <v>31.753282615220172</v>
      </c>
      <c r="N2664" s="23">
        <v>1498.4979547312175</v>
      </c>
      <c r="O2664" s="17">
        <f t="shared" si="291"/>
        <v>2.6391147384725016E-2</v>
      </c>
      <c r="P2664" s="18">
        <f t="shared" si="292"/>
        <v>6.1088388223334192E-2</v>
      </c>
    </row>
    <row r="2665" spans="2:16" x14ac:dyDescent="0.3">
      <c r="B2665" s="19">
        <v>41019.874999998843</v>
      </c>
      <c r="C2665" s="21">
        <f t="shared" si="287"/>
        <v>4</v>
      </c>
      <c r="D2665" s="21" t="str">
        <f t="shared" si="288"/>
        <v>Shoulder</v>
      </c>
      <c r="E2665" s="21">
        <f t="shared" si="289"/>
        <v>21</v>
      </c>
      <c r="F2665" s="23">
        <v>91.420879443136968</v>
      </c>
      <c r="G2665" s="23">
        <v>2586.0841666166798</v>
      </c>
      <c r="H2665" s="16">
        <f t="shared" si="293"/>
        <v>3.5351084324042326E-2</v>
      </c>
      <c r="I2665" s="23">
        <v>7.9032860405209977</v>
      </c>
      <c r="J2665" s="23">
        <v>72.986018980125905</v>
      </c>
      <c r="K2665" s="23">
        <v>19.736566484517304</v>
      </c>
      <c r="L2665" s="23">
        <v>20.350589489317294</v>
      </c>
      <c r="M2665" s="23">
        <f t="shared" si="290"/>
        <v>32.898863006291307</v>
      </c>
      <c r="N2665" s="23">
        <v>1528.4366003678315</v>
      </c>
      <c r="O2665" s="17">
        <f t="shared" si="291"/>
        <v>2.6695349376606732E-2</v>
      </c>
      <c r="P2665" s="18">
        <f t="shared" si="292"/>
        <v>6.1102724153776863E-2</v>
      </c>
    </row>
    <row r="2666" spans="2:16" x14ac:dyDescent="0.3">
      <c r="B2666" s="19">
        <v>41019.916666665507</v>
      </c>
      <c r="C2666" s="21">
        <f t="shared" si="287"/>
        <v>4</v>
      </c>
      <c r="D2666" s="21" t="str">
        <f t="shared" si="288"/>
        <v>Shoulder</v>
      </c>
      <c r="E2666" s="21">
        <f t="shared" si="289"/>
        <v>22</v>
      </c>
      <c r="F2666" s="23">
        <v>87.76077147041444</v>
      </c>
      <c r="G2666" s="23">
        <v>2638.0545406937772</v>
      </c>
      <c r="H2666" s="16">
        <f t="shared" si="293"/>
        <v>3.3267231634769155E-2</v>
      </c>
      <c r="I2666" s="23">
        <v>7.5708939961916455</v>
      </c>
      <c r="J2666" s="23">
        <v>71.270437191030126</v>
      </c>
      <c r="K2666" s="23">
        <v>19.736566484517304</v>
      </c>
      <c r="L2666" s="23">
        <v>19.694937664012311</v>
      </c>
      <c r="M2666" s="23">
        <f t="shared" si="290"/>
        <v>31.838933042500511</v>
      </c>
      <c r="N2666" s="23">
        <v>1449.179462913492</v>
      </c>
      <c r="O2666" s="17">
        <f t="shared" si="291"/>
        <v>2.7194580138101714E-2</v>
      </c>
      <c r="P2666" s="18">
        <f t="shared" si="292"/>
        <v>5.9557123376206347E-2</v>
      </c>
    </row>
    <row r="2667" spans="2:16" x14ac:dyDescent="0.3">
      <c r="B2667" s="19">
        <v>41019.958333332172</v>
      </c>
      <c r="C2667" s="21">
        <f t="shared" si="287"/>
        <v>4</v>
      </c>
      <c r="D2667" s="21" t="str">
        <f t="shared" si="288"/>
        <v>Shoulder</v>
      </c>
      <c r="E2667" s="21">
        <f t="shared" si="289"/>
        <v>23</v>
      </c>
      <c r="F2667" s="23">
        <v>83.042953212537853</v>
      </c>
      <c r="G2667" s="23">
        <v>2528.5850293398912</v>
      </c>
      <c r="H2667" s="16">
        <f t="shared" si="293"/>
        <v>3.2841669253344002E-2</v>
      </c>
      <c r="I2667" s="23">
        <v>7.1320800391316155</v>
      </c>
      <c r="J2667" s="23">
        <v>70.445532852033665</v>
      </c>
      <c r="K2667" s="23">
        <v>19.736566484517304</v>
      </c>
      <c r="L2667" s="23">
        <v>19.379680158364565</v>
      </c>
      <c r="M2667" s="23">
        <f t="shared" si="290"/>
        <v>31.329286209151796</v>
      </c>
      <c r="N2667" s="23">
        <v>1326.3065119472976</v>
      </c>
      <c r="O2667" s="17">
        <f t="shared" si="291"/>
        <v>2.8998852001272328E-2</v>
      </c>
      <c r="P2667" s="18">
        <f t="shared" si="292"/>
        <v>6.0888150548463874E-2</v>
      </c>
    </row>
    <row r="2668" spans="2:16" x14ac:dyDescent="0.3">
      <c r="B2668" s="19">
        <v>41019.999999998836</v>
      </c>
      <c r="C2668" s="21">
        <f t="shared" si="287"/>
        <v>4</v>
      </c>
      <c r="D2668" s="21" t="str">
        <f t="shared" si="288"/>
        <v>Shoulder</v>
      </c>
      <c r="E2668" s="21">
        <f t="shared" si="289"/>
        <v>0</v>
      </c>
      <c r="F2668" s="23">
        <v>80.007528023730671</v>
      </c>
      <c r="G2668" s="23">
        <v>2374.8854123884757</v>
      </c>
      <c r="H2668" s="16">
        <f t="shared" si="293"/>
        <v>3.3689005627966402E-2</v>
      </c>
      <c r="I2668" s="23">
        <v>6.8335747229146557</v>
      </c>
      <c r="J2668" s="23">
        <v>68.248721016960076</v>
      </c>
      <c r="K2668" s="23">
        <v>19.736566484517304</v>
      </c>
      <c r="L2668" s="23">
        <v>18.540114421147958</v>
      </c>
      <c r="M2668" s="23">
        <f t="shared" si="290"/>
        <v>29.972040111294813</v>
      </c>
      <c r="N2668" s="23">
        <v>1230.0792589448683</v>
      </c>
      <c r="O2668" s="17">
        <f t="shared" si="291"/>
        <v>2.9921336016819289E-2</v>
      </c>
      <c r="P2668" s="18">
        <f t="shared" si="292"/>
        <v>6.2602321587318793E-2</v>
      </c>
    </row>
    <row r="2669" spans="2:16" x14ac:dyDescent="0.3">
      <c r="B2669" s="19">
        <v>41020.0416666655</v>
      </c>
      <c r="C2669" s="21">
        <f t="shared" si="287"/>
        <v>4</v>
      </c>
      <c r="D2669" s="21" t="str">
        <f t="shared" si="288"/>
        <v>Shoulder</v>
      </c>
      <c r="E2669" s="21">
        <f t="shared" si="289"/>
        <v>1</v>
      </c>
      <c r="F2669" s="23">
        <v>84.369241035079909</v>
      </c>
      <c r="G2669" s="23">
        <v>2270.9446642342809</v>
      </c>
      <c r="H2669" s="16">
        <f t="shared" si="293"/>
        <v>3.7151605833393393E-2</v>
      </c>
      <c r="I2669" s="23">
        <v>6.654891054305816</v>
      </c>
      <c r="J2669" s="23">
        <v>67.379757757798046</v>
      </c>
      <c r="K2669" s="23">
        <v>19.736566484517304</v>
      </c>
      <c r="L2669" s="23">
        <v>18.208018714249107</v>
      </c>
      <c r="M2669" s="23">
        <f t="shared" si="290"/>
        <v>29.435172559031635</v>
      </c>
      <c r="N2669" s="23">
        <v>1175.2002309717775</v>
      </c>
      <c r="O2669" s="17">
        <f t="shared" si="291"/>
        <v>3.0709714533917715E-2</v>
      </c>
      <c r="P2669" s="18">
        <f t="shared" si="292"/>
        <v>6.6720405157690968E-2</v>
      </c>
    </row>
    <row r="2670" spans="2:16" x14ac:dyDescent="0.3">
      <c r="B2670" s="19">
        <v>41020.083333332164</v>
      </c>
      <c r="C2670" s="21">
        <f t="shared" si="287"/>
        <v>4</v>
      </c>
      <c r="D2670" s="21" t="str">
        <f t="shared" si="288"/>
        <v>Shoulder</v>
      </c>
      <c r="E2670" s="21">
        <f t="shared" si="289"/>
        <v>2</v>
      </c>
      <c r="F2670" s="23">
        <v>84.652109932071539</v>
      </c>
      <c r="G2670" s="23">
        <v>2211.2340216776156</v>
      </c>
      <c r="H2670" s="16">
        <f t="shared" si="293"/>
        <v>3.8282745789090113E-2</v>
      </c>
      <c r="I2670" s="23">
        <v>6.567151436065239</v>
      </c>
      <c r="J2670" s="23">
        <v>66.737258799492793</v>
      </c>
      <c r="K2670" s="23">
        <v>19.736566484517304</v>
      </c>
      <c r="L2670" s="23">
        <v>17.962471916394946</v>
      </c>
      <c r="M2670" s="23">
        <f t="shared" si="290"/>
        <v>29.038220398580542</v>
      </c>
      <c r="N2670" s="23">
        <v>1142.782506802251</v>
      </c>
      <c r="O2670" s="17">
        <f t="shared" si="291"/>
        <v>3.1156735094131954E-2</v>
      </c>
      <c r="P2670" s="18">
        <f t="shared" si="292"/>
        <v>6.8246715513995387E-2</v>
      </c>
    </row>
    <row r="2671" spans="2:16" x14ac:dyDescent="0.3">
      <c r="B2671" s="19">
        <v>41020.124999998829</v>
      </c>
      <c r="C2671" s="21">
        <f t="shared" si="287"/>
        <v>4</v>
      </c>
      <c r="D2671" s="21" t="str">
        <f t="shared" si="288"/>
        <v>Shoulder</v>
      </c>
      <c r="E2671" s="21">
        <f t="shared" si="289"/>
        <v>3</v>
      </c>
      <c r="F2671" s="23">
        <v>86.798368818466642</v>
      </c>
      <c r="G2671" s="23">
        <v>2175.8499371995917</v>
      </c>
      <c r="H2671" s="16">
        <f t="shared" si="293"/>
        <v>3.9891707297691543E-2</v>
      </c>
      <c r="I2671" s="23">
        <v>6.5347858360520537</v>
      </c>
      <c r="J2671" s="23">
        <v>66.640636526349311</v>
      </c>
      <c r="K2671" s="23">
        <v>19.736566484517304</v>
      </c>
      <c r="L2671" s="23">
        <v>17.925545335479772</v>
      </c>
      <c r="M2671" s="23">
        <f t="shared" si="290"/>
        <v>28.978524706352236</v>
      </c>
      <c r="N2671" s="23">
        <v>1129.7640556458664</v>
      </c>
      <c r="O2671" s="17">
        <f t="shared" si="291"/>
        <v>3.1434271930435909E-2</v>
      </c>
      <c r="P2671" s="18">
        <f t="shared" si="292"/>
        <v>7.0072012453162469E-2</v>
      </c>
    </row>
    <row r="2672" spans="2:16" x14ac:dyDescent="0.3">
      <c r="B2672" s="19">
        <v>41020.166666665493</v>
      </c>
      <c r="C2672" s="21">
        <f t="shared" si="287"/>
        <v>4</v>
      </c>
      <c r="D2672" s="21" t="str">
        <f t="shared" si="288"/>
        <v>Shoulder</v>
      </c>
      <c r="E2672" s="21">
        <f t="shared" si="289"/>
        <v>4</v>
      </c>
      <c r="F2672" s="23">
        <v>89.09488245799254</v>
      </c>
      <c r="G2672" s="23">
        <v>2178.0614424794685</v>
      </c>
      <c r="H2672" s="16">
        <f t="shared" si="293"/>
        <v>4.0905587289846342E-2</v>
      </c>
      <c r="I2672" s="23">
        <v>6.5464124704387743</v>
      </c>
      <c r="J2672" s="23">
        <v>68.330781520578768</v>
      </c>
      <c r="K2672" s="23">
        <v>19.736566484517304</v>
      </c>
      <c r="L2672" s="23">
        <v>18.571475863269232</v>
      </c>
      <c r="M2672" s="23">
        <f t="shared" si="290"/>
        <v>30.022739172792232</v>
      </c>
      <c r="N2672" s="23">
        <v>1128.5790836018448</v>
      </c>
      <c r="O2672" s="17">
        <f t="shared" si="291"/>
        <v>3.2402825973454209E-2</v>
      </c>
      <c r="P2672" s="18">
        <f t="shared" si="292"/>
        <v>7.1982956637005713E-2</v>
      </c>
    </row>
    <row r="2673" spans="2:16" x14ac:dyDescent="0.3">
      <c r="B2673" s="19">
        <v>41020.208333332157</v>
      </c>
      <c r="C2673" s="21">
        <f t="shared" si="287"/>
        <v>4</v>
      </c>
      <c r="D2673" s="21" t="str">
        <f t="shared" si="288"/>
        <v>Shoulder</v>
      </c>
      <c r="E2673" s="21">
        <f t="shared" si="289"/>
        <v>5</v>
      </c>
      <c r="F2673" s="23">
        <v>88.616979549762789</v>
      </c>
      <c r="G2673" s="23">
        <v>2189.1189688788509</v>
      </c>
      <c r="H2673" s="16">
        <f t="shared" si="293"/>
        <v>4.0480659484279945E-2</v>
      </c>
      <c r="I2673" s="23">
        <v>6.6235129608060728</v>
      </c>
      <c r="J2673" s="23">
        <v>66.103655504370934</v>
      </c>
      <c r="K2673" s="23">
        <v>19.736566484517304</v>
      </c>
      <c r="L2673" s="23">
        <v>17.720324815273727</v>
      </c>
      <c r="M2673" s="23">
        <f t="shared" si="290"/>
        <v>28.646764204579902</v>
      </c>
      <c r="N2673" s="23">
        <v>1153.6702781630781</v>
      </c>
      <c r="O2673" s="17">
        <f t="shared" si="291"/>
        <v>3.0572233534129682E-2</v>
      </c>
      <c r="P2673" s="18">
        <f t="shared" si="292"/>
        <v>6.9815308843040644E-2</v>
      </c>
    </row>
    <row r="2674" spans="2:16" x14ac:dyDescent="0.3">
      <c r="B2674" s="19">
        <v>41020.249999998821</v>
      </c>
      <c r="C2674" s="21">
        <f t="shared" si="287"/>
        <v>4</v>
      </c>
      <c r="D2674" s="21" t="str">
        <f t="shared" si="288"/>
        <v>Shoulder</v>
      </c>
      <c r="E2674" s="21">
        <f t="shared" si="289"/>
        <v>6</v>
      </c>
      <c r="F2674" s="23">
        <v>86.494540918079139</v>
      </c>
      <c r="G2674" s="23">
        <v>2242.1950955958864</v>
      </c>
      <c r="H2674" s="16">
        <f t="shared" si="293"/>
        <v>3.8575831821223532E-2</v>
      </c>
      <c r="I2674" s="23">
        <v>6.788153231961334</v>
      </c>
      <c r="J2674" s="23">
        <v>62.010914853631952</v>
      </c>
      <c r="K2674" s="23">
        <v>19.736566484517304</v>
      </c>
      <c r="L2674" s="23">
        <v>16.156183195671179</v>
      </c>
      <c r="M2674" s="23">
        <f t="shared" si="290"/>
        <v>26.118165173443469</v>
      </c>
      <c r="N2674" s="23">
        <v>1208.2887994447344</v>
      </c>
      <c r="O2674" s="17">
        <f t="shared" si="291"/>
        <v>2.7233818951666856E-2</v>
      </c>
      <c r="P2674" s="18">
        <f t="shared" si="292"/>
        <v>6.4759083553161234E-2</v>
      </c>
    </row>
    <row r="2675" spans="2:16" x14ac:dyDescent="0.3">
      <c r="B2675" s="19">
        <v>41020.291666665486</v>
      </c>
      <c r="C2675" s="21">
        <f t="shared" si="287"/>
        <v>4</v>
      </c>
      <c r="D2675" s="21" t="str">
        <f t="shared" si="288"/>
        <v>Shoulder</v>
      </c>
      <c r="E2675" s="21">
        <f t="shared" si="289"/>
        <v>7</v>
      </c>
      <c r="F2675" s="23">
        <v>75.445868753295599</v>
      </c>
      <c r="G2675" s="23">
        <v>2288.6367064732926</v>
      </c>
      <c r="H2675" s="16">
        <f t="shared" si="293"/>
        <v>3.2965419343271386E-2</v>
      </c>
      <c r="I2675" s="23">
        <v>7.0066048631473379</v>
      </c>
      <c r="J2675" s="23">
        <v>74.878725453656045</v>
      </c>
      <c r="K2675" s="23">
        <v>19.736566484517304</v>
      </c>
      <c r="L2675" s="23">
        <v>21.07393387430908</v>
      </c>
      <c r="M2675" s="23">
        <f t="shared" si="290"/>
        <v>34.068225094829657</v>
      </c>
      <c r="N2675" s="23">
        <v>1279.4017126310473</v>
      </c>
      <c r="O2675" s="17">
        <f t="shared" si="291"/>
        <v>3.2104717034892788E-2</v>
      </c>
      <c r="P2675" s="18">
        <f t="shared" si="292"/>
        <v>6.4011790918211867E-2</v>
      </c>
    </row>
    <row r="2676" spans="2:16" x14ac:dyDescent="0.3">
      <c r="B2676" s="19">
        <v>41020.33333333215</v>
      </c>
      <c r="C2676" s="21">
        <f t="shared" si="287"/>
        <v>4</v>
      </c>
      <c r="D2676" s="21" t="str">
        <f t="shared" si="288"/>
        <v>Shoulder</v>
      </c>
      <c r="E2676" s="21">
        <f t="shared" si="289"/>
        <v>8</v>
      </c>
      <c r="F2676" s="23">
        <v>82.738689931778595</v>
      </c>
      <c r="G2676" s="23">
        <v>2372.673907108599</v>
      </c>
      <c r="H2676" s="16">
        <f t="shared" si="293"/>
        <v>3.4871496535571582E-2</v>
      </c>
      <c r="I2676" s="23">
        <v>7.3210334614727852</v>
      </c>
      <c r="J2676" s="23">
        <v>69.978463421134791</v>
      </c>
      <c r="K2676" s="23">
        <v>19.736566484517304</v>
      </c>
      <c r="L2676" s="23">
        <v>19.201178074197298</v>
      </c>
      <c r="M2676" s="23">
        <f t="shared" si="290"/>
        <v>31.040718862420189</v>
      </c>
      <c r="N2676" s="23">
        <v>1373.658292542377</v>
      </c>
      <c r="O2676" s="17">
        <f t="shared" si="291"/>
        <v>2.7926706759723158E-2</v>
      </c>
      <c r="P2676" s="18">
        <f t="shared" si="292"/>
        <v>6.1824357237273128E-2</v>
      </c>
    </row>
    <row r="2677" spans="2:16" x14ac:dyDescent="0.3">
      <c r="B2677" s="19">
        <v>41020.374999998814</v>
      </c>
      <c r="C2677" s="21">
        <f t="shared" si="287"/>
        <v>4</v>
      </c>
      <c r="D2677" s="21" t="str">
        <f t="shared" si="288"/>
        <v>Shoulder</v>
      </c>
      <c r="E2677" s="21">
        <f t="shared" si="289"/>
        <v>9</v>
      </c>
      <c r="F2677" s="23">
        <v>87.899085601618978</v>
      </c>
      <c r="G2677" s="23">
        <v>2482.143418462485</v>
      </c>
      <c r="H2677" s="16">
        <f t="shared" si="293"/>
        <v>3.5412573241261916E-2</v>
      </c>
      <c r="I2677" s="23">
        <v>7.5661830348730508</v>
      </c>
      <c r="J2677" s="23">
        <v>69.79349343625401</v>
      </c>
      <c r="K2677" s="23">
        <v>19.736566484517304</v>
      </c>
      <c r="L2677" s="23">
        <v>19.130487239761688</v>
      </c>
      <c r="M2677" s="23">
        <f t="shared" si="290"/>
        <v>30.926439711975018</v>
      </c>
      <c r="N2677" s="23">
        <v>1443.2302531102591</v>
      </c>
      <c r="O2677" s="17">
        <f t="shared" si="291"/>
        <v>2.6671158440514851E-2</v>
      </c>
      <c r="P2677" s="18">
        <f t="shared" si="292"/>
        <v>6.1139237330072732E-2</v>
      </c>
    </row>
    <row r="2678" spans="2:16" x14ac:dyDescent="0.3">
      <c r="B2678" s="19">
        <v>41020.416666665478</v>
      </c>
      <c r="C2678" s="21">
        <f t="shared" si="287"/>
        <v>4</v>
      </c>
      <c r="D2678" s="21" t="str">
        <f t="shared" si="288"/>
        <v>Shoulder</v>
      </c>
      <c r="E2678" s="21">
        <f t="shared" si="289"/>
        <v>10</v>
      </c>
      <c r="F2678" s="23">
        <v>92.971141363293526</v>
      </c>
      <c r="G2678" s="23">
        <v>2561.7576085380388</v>
      </c>
      <c r="H2678" s="16">
        <f t="shared" si="293"/>
        <v>3.6291935292172679E-2</v>
      </c>
      <c r="I2678" s="23">
        <v>7.6442049291157153</v>
      </c>
      <c r="J2678" s="23">
        <v>73.667783868403532</v>
      </c>
      <c r="K2678" s="23">
        <v>19.736566484517304</v>
      </c>
      <c r="L2678" s="23">
        <v>20.611142729197319</v>
      </c>
      <c r="M2678" s="23">
        <f t="shared" si="290"/>
        <v>33.320074654688909</v>
      </c>
      <c r="N2678" s="23">
        <v>1464.3616546118524</v>
      </c>
      <c r="O2678" s="17">
        <f t="shared" si="291"/>
        <v>2.7974154782592096E-2</v>
      </c>
      <c r="P2678" s="18">
        <f t="shared" si="292"/>
        <v>6.3250853859541725E-2</v>
      </c>
    </row>
    <row r="2679" spans="2:16" x14ac:dyDescent="0.3">
      <c r="B2679" s="19">
        <v>41020.458333332143</v>
      </c>
      <c r="C2679" s="21">
        <f t="shared" si="287"/>
        <v>4</v>
      </c>
      <c r="D2679" s="21" t="str">
        <f t="shared" si="288"/>
        <v>Shoulder</v>
      </c>
      <c r="E2679" s="21">
        <f t="shared" si="289"/>
        <v>11</v>
      </c>
      <c r="F2679" s="23">
        <v>88.641037029151832</v>
      </c>
      <c r="G2679" s="23">
        <v>2578.3438981371123</v>
      </c>
      <c r="H2679" s="16">
        <f t="shared" si="293"/>
        <v>3.4379059012723694E-2</v>
      </c>
      <c r="I2679" s="23">
        <v>7.6430045897130503</v>
      </c>
      <c r="J2679" s="23">
        <v>73.116236321403704</v>
      </c>
      <c r="K2679" s="23">
        <v>19.736566484517304</v>
      </c>
      <c r="L2679" s="23">
        <v>20.400355252767227</v>
      </c>
      <c r="M2679" s="23">
        <f t="shared" si="290"/>
        <v>32.979314584119173</v>
      </c>
      <c r="N2679" s="23">
        <v>1463.706780170528</v>
      </c>
      <c r="O2679" s="17">
        <f t="shared" si="291"/>
        <v>2.7753044342050226E-2</v>
      </c>
      <c r="P2679" s="18">
        <f t="shared" si="292"/>
        <v>6.1177979805555838E-2</v>
      </c>
    </row>
    <row r="2680" spans="2:16" x14ac:dyDescent="0.3">
      <c r="B2680" s="19">
        <v>41020.499999998807</v>
      </c>
      <c r="C2680" s="21">
        <f t="shared" si="287"/>
        <v>4</v>
      </c>
      <c r="D2680" s="21" t="str">
        <f t="shared" si="288"/>
        <v>Shoulder</v>
      </c>
      <c r="E2680" s="21">
        <f t="shared" si="289"/>
        <v>12</v>
      </c>
      <c r="F2680" s="23">
        <v>93.86257298026608</v>
      </c>
      <c r="G2680" s="23">
        <v>2570.6036296575444</v>
      </c>
      <c r="H2680" s="16">
        <f t="shared" si="293"/>
        <v>3.6513825740131879E-2</v>
      </c>
      <c r="I2680" s="23">
        <v>7.6751017389729981</v>
      </c>
      <c r="J2680" s="23">
        <v>74.537879022516321</v>
      </c>
      <c r="K2680" s="23">
        <v>19.736566484517304</v>
      </c>
      <c r="L2680" s="23">
        <v>20.943671017623455</v>
      </c>
      <c r="M2680" s="23">
        <f t="shared" si="290"/>
        <v>33.857641520375566</v>
      </c>
      <c r="N2680" s="23">
        <v>1471.3676608265127</v>
      </c>
      <c r="O2680" s="17">
        <f t="shared" si="291"/>
        <v>2.8227304680611465E-2</v>
      </c>
      <c r="P2680" s="18">
        <f t="shared" si="292"/>
        <v>6.3710443536521888E-2</v>
      </c>
    </row>
    <row r="2681" spans="2:16" x14ac:dyDescent="0.3">
      <c r="B2681" s="19">
        <v>41020.541666665471</v>
      </c>
      <c r="C2681" s="21">
        <f t="shared" si="287"/>
        <v>4</v>
      </c>
      <c r="D2681" s="21" t="str">
        <f t="shared" si="288"/>
        <v>Shoulder</v>
      </c>
      <c r="E2681" s="21">
        <f t="shared" si="289"/>
        <v>13</v>
      </c>
      <c r="F2681" s="23">
        <v>96.504947992111795</v>
      </c>
      <c r="G2681" s="23">
        <v>2566.1806190977918</v>
      </c>
      <c r="H2681" s="16">
        <f t="shared" si="293"/>
        <v>3.7606451889594834E-2</v>
      </c>
      <c r="I2681" s="23">
        <v>7.7152497226103147</v>
      </c>
      <c r="J2681" s="23">
        <v>71.426997590249812</v>
      </c>
      <c r="K2681" s="23">
        <v>19.736566484517304</v>
      </c>
      <c r="L2681" s="23">
        <v>19.754771075727973</v>
      </c>
      <c r="M2681" s="23">
        <f t="shared" si="290"/>
        <v>31.935660030004534</v>
      </c>
      <c r="N2681" s="23">
        <v>1479.6671350559998</v>
      </c>
      <c r="O2681" s="17">
        <f t="shared" si="291"/>
        <v>2.679718215888752E-2</v>
      </c>
      <c r="P2681" s="18">
        <f t="shared" si="292"/>
        <v>6.3395887106847446E-2</v>
      </c>
    </row>
    <row r="2682" spans="2:16" x14ac:dyDescent="0.3">
      <c r="B2682" s="19">
        <v>41020.583333332135</v>
      </c>
      <c r="C2682" s="21">
        <f t="shared" si="287"/>
        <v>4</v>
      </c>
      <c r="D2682" s="21" t="str">
        <f t="shared" si="288"/>
        <v>Shoulder</v>
      </c>
      <c r="E2682" s="21">
        <f t="shared" si="289"/>
        <v>14</v>
      </c>
      <c r="F2682" s="23">
        <v>97.281325857383052</v>
      </c>
      <c r="G2682" s="23">
        <v>2575.0266402172974</v>
      </c>
      <c r="H2682" s="16">
        <f t="shared" si="293"/>
        <v>3.7778764824418991E-2</v>
      </c>
      <c r="I2682" s="23">
        <v>7.7693667695331792</v>
      </c>
      <c r="J2682" s="23">
        <v>72.702728265921451</v>
      </c>
      <c r="K2682" s="23">
        <v>19.736566484517304</v>
      </c>
      <c r="L2682" s="23">
        <v>20.242322967114351</v>
      </c>
      <c r="M2682" s="23">
        <f t="shared" si="290"/>
        <v>32.723838814289792</v>
      </c>
      <c r="N2682" s="23">
        <v>1494.145682516903</v>
      </c>
      <c r="O2682" s="17">
        <f t="shared" si="291"/>
        <v>2.7101243243973217E-2</v>
      </c>
      <c r="P2682" s="18">
        <f t="shared" si="292"/>
        <v>6.3856156573428774E-2</v>
      </c>
    </row>
    <row r="2683" spans="2:16" x14ac:dyDescent="0.3">
      <c r="B2683" s="19">
        <v>41020.624999998799</v>
      </c>
      <c r="C2683" s="21">
        <f t="shared" si="287"/>
        <v>4</v>
      </c>
      <c r="D2683" s="21" t="str">
        <f t="shared" si="288"/>
        <v>Shoulder</v>
      </c>
      <c r="E2683" s="21">
        <f t="shared" si="289"/>
        <v>15</v>
      </c>
      <c r="F2683" s="23">
        <v>99.038941599494535</v>
      </c>
      <c r="G2683" s="23">
        <v>2592.7186824563096</v>
      </c>
      <c r="H2683" s="16">
        <f t="shared" si="293"/>
        <v>3.8198876827495329E-2</v>
      </c>
      <c r="I2683" s="23">
        <v>7.8596158701891259</v>
      </c>
      <c r="J2683" s="23">
        <v>73.983872000959209</v>
      </c>
      <c r="K2683" s="23">
        <v>19.736566484517304</v>
      </c>
      <c r="L2683" s="23">
        <v>20.731943592429026</v>
      </c>
      <c r="M2683" s="23">
        <f t="shared" si="290"/>
        <v>33.515361924012879</v>
      </c>
      <c r="N2683" s="23">
        <v>1513.3785922478301</v>
      </c>
      <c r="O2683" s="17">
        <f t="shared" si="291"/>
        <v>2.7339476061140462E-2</v>
      </c>
      <c r="P2683" s="18">
        <f t="shared" si="292"/>
        <v>6.4494015610048028E-2</v>
      </c>
    </row>
    <row r="2684" spans="2:16" x14ac:dyDescent="0.3">
      <c r="B2684" s="19">
        <v>41020.666666665464</v>
      </c>
      <c r="C2684" s="21">
        <f t="shared" si="287"/>
        <v>4</v>
      </c>
      <c r="D2684" s="21" t="str">
        <f t="shared" si="288"/>
        <v>Shoulder</v>
      </c>
      <c r="E2684" s="21">
        <f t="shared" si="289"/>
        <v>16</v>
      </c>
      <c r="F2684" s="23">
        <v>96.355937235266538</v>
      </c>
      <c r="G2684" s="23">
        <v>2640.2660459736539</v>
      </c>
      <c r="H2684" s="16">
        <f t="shared" si="293"/>
        <v>3.6494783312540476E-2</v>
      </c>
      <c r="I2684" s="23">
        <v>7.9902571200088852</v>
      </c>
      <c r="J2684" s="23">
        <v>75.637453528294628</v>
      </c>
      <c r="K2684" s="23">
        <v>19.736566484517304</v>
      </c>
      <c r="L2684" s="23">
        <v>21.363900491003648</v>
      </c>
      <c r="M2684" s="23">
        <f t="shared" si="290"/>
        <v>34.536986552773676</v>
      </c>
      <c r="N2684" s="23">
        <v>1547.2569404382411</v>
      </c>
      <c r="O2684" s="17">
        <f t="shared" si="291"/>
        <v>2.7485573055976889E-2</v>
      </c>
      <c r="P2684" s="18">
        <f t="shared" si="292"/>
        <v>6.297727633561849E-2</v>
      </c>
    </row>
    <row r="2685" spans="2:16" x14ac:dyDescent="0.3">
      <c r="B2685" s="19">
        <v>41020.708333332128</v>
      </c>
      <c r="C2685" s="21">
        <f t="shared" si="287"/>
        <v>4</v>
      </c>
      <c r="D2685" s="21" t="str">
        <f t="shared" si="288"/>
        <v>Shoulder</v>
      </c>
      <c r="E2685" s="21">
        <f t="shared" si="289"/>
        <v>17</v>
      </c>
      <c r="F2685" s="23">
        <v>90.540265155349914</v>
      </c>
      <c r="G2685" s="23">
        <v>2673.438625171801</v>
      </c>
      <c r="H2685" s="16">
        <f t="shared" si="293"/>
        <v>3.3866595740357268E-2</v>
      </c>
      <c r="I2685" s="23">
        <v>8.0972440919339146</v>
      </c>
      <c r="J2685" s="23">
        <v>77.070635732662737</v>
      </c>
      <c r="K2685" s="23">
        <v>19.736566484517304</v>
      </c>
      <c r="L2685" s="23">
        <v>21.911626361178474</v>
      </c>
      <c r="M2685" s="23">
        <f t="shared" si="290"/>
        <v>35.422442886966962</v>
      </c>
      <c r="N2685" s="23">
        <v>1574.4212718568197</v>
      </c>
      <c r="O2685" s="17">
        <f t="shared" si="291"/>
        <v>2.7641704133973762E-2</v>
      </c>
      <c r="P2685" s="18">
        <f t="shared" si="292"/>
        <v>6.057216945485118E-2</v>
      </c>
    </row>
    <row r="2686" spans="2:16" x14ac:dyDescent="0.3">
      <c r="B2686" s="19">
        <v>41020.749999998792</v>
      </c>
      <c r="C2686" s="21">
        <f t="shared" si="287"/>
        <v>4</v>
      </c>
      <c r="D2686" s="21" t="str">
        <f t="shared" si="288"/>
        <v>Shoulder</v>
      </c>
      <c r="E2686" s="21">
        <f t="shared" si="289"/>
        <v>18</v>
      </c>
      <c r="F2686" s="23">
        <v>86.617898275995842</v>
      </c>
      <c r="G2686" s="23">
        <v>2693.3421726906895</v>
      </c>
      <c r="H2686" s="16">
        <f t="shared" si="293"/>
        <v>3.2160005198843059E-2</v>
      </c>
      <c r="I2686" s="23">
        <v>8.1170806723361775</v>
      </c>
      <c r="J2686" s="23">
        <v>78.563342867588446</v>
      </c>
      <c r="K2686" s="23">
        <v>19.736566484517304</v>
      </c>
      <c r="L2686" s="23">
        <v>22.482101149311806</v>
      </c>
      <c r="M2686" s="23">
        <f t="shared" si="290"/>
        <v>36.344675233759332</v>
      </c>
      <c r="N2686" s="23">
        <v>1581.4226689736715</v>
      </c>
      <c r="O2686" s="17">
        <f t="shared" si="291"/>
        <v>2.8115036402602458E-2</v>
      </c>
      <c r="P2686" s="18">
        <f t="shared" si="292"/>
        <v>5.9370861884572163E-2</v>
      </c>
    </row>
    <row r="2687" spans="2:16" x14ac:dyDescent="0.3">
      <c r="B2687" s="19">
        <v>41020.791666665456</v>
      </c>
      <c r="C2687" s="21">
        <f t="shared" si="287"/>
        <v>4</v>
      </c>
      <c r="D2687" s="21" t="str">
        <f t="shared" si="288"/>
        <v>Shoulder</v>
      </c>
      <c r="E2687" s="21">
        <f t="shared" si="289"/>
        <v>19</v>
      </c>
      <c r="F2687" s="23">
        <v>87.619922799790459</v>
      </c>
      <c r="G2687" s="23">
        <v>2701.0824411702574</v>
      </c>
      <c r="H2687" s="16">
        <f t="shared" si="293"/>
        <v>3.2438818402680328E-2</v>
      </c>
      <c r="I2687" s="23">
        <v>8.0487187727591891</v>
      </c>
      <c r="J2687" s="23">
        <v>78.383573974296056</v>
      </c>
      <c r="K2687" s="23">
        <v>19.736566484517304</v>
      </c>
      <c r="L2687" s="23">
        <v>22.413398040098727</v>
      </c>
      <c r="M2687" s="23">
        <f t="shared" si="290"/>
        <v>36.233609449680024</v>
      </c>
      <c r="N2687" s="23">
        <v>1570.3935702067554</v>
      </c>
      <c r="O2687" s="17">
        <f t="shared" si="291"/>
        <v>2.8198235819705424E-2</v>
      </c>
      <c r="P2687" s="18">
        <f t="shared" si="292"/>
        <v>5.972233677135437E-2</v>
      </c>
    </row>
    <row r="2688" spans="2:16" x14ac:dyDescent="0.3">
      <c r="B2688" s="19">
        <v>41020.833333332121</v>
      </c>
      <c r="C2688" s="21">
        <f t="shared" si="287"/>
        <v>4</v>
      </c>
      <c r="D2688" s="21" t="str">
        <f t="shared" si="288"/>
        <v>Shoulder</v>
      </c>
      <c r="E2688" s="21">
        <f t="shared" si="289"/>
        <v>20</v>
      </c>
      <c r="F2688" s="23">
        <v>91.550414063521359</v>
      </c>
      <c r="G2688" s="23">
        <v>2690.0249147708746</v>
      </c>
      <c r="H2688" s="16">
        <f t="shared" si="293"/>
        <v>3.4033295959758521E-2</v>
      </c>
      <c r="I2688" s="23">
        <v>8.0651893270888984</v>
      </c>
      <c r="J2688" s="23">
        <v>75.205160213308005</v>
      </c>
      <c r="K2688" s="23">
        <v>19.736566484517304</v>
      </c>
      <c r="L2688" s="23">
        <v>21.19868895586168</v>
      </c>
      <c r="M2688" s="23">
        <f t="shared" si="290"/>
        <v>34.269904772929024</v>
      </c>
      <c r="N2688" s="23">
        <v>1573.4050659716452</v>
      </c>
      <c r="O2688" s="17">
        <f t="shared" si="291"/>
        <v>2.6906672042443302E-2</v>
      </c>
      <c r="P2688" s="18">
        <f t="shared" si="292"/>
        <v>6.0024245269289192E-2</v>
      </c>
    </row>
    <row r="2689" spans="2:16" x14ac:dyDescent="0.3">
      <c r="B2689" s="19">
        <v>41020.874999998785</v>
      </c>
      <c r="C2689" s="21">
        <f t="shared" si="287"/>
        <v>4</v>
      </c>
      <c r="D2689" s="21" t="str">
        <f t="shared" si="288"/>
        <v>Shoulder</v>
      </c>
      <c r="E2689" s="21">
        <f t="shared" si="289"/>
        <v>21</v>
      </c>
      <c r="F2689" s="23">
        <v>92.476909791714974</v>
      </c>
      <c r="G2689" s="23">
        <v>2691.1306674108132</v>
      </c>
      <c r="H2689" s="16">
        <f t="shared" si="293"/>
        <v>3.4363589591392352E-2</v>
      </c>
      <c r="I2689" s="23">
        <v>8.1148180093509783</v>
      </c>
      <c r="J2689" s="23">
        <v>74.893746699333917</v>
      </c>
      <c r="K2689" s="23">
        <v>19.736566484517304</v>
      </c>
      <c r="L2689" s="23">
        <v>21.079674613229045</v>
      </c>
      <c r="M2689" s="23">
        <f t="shared" si="290"/>
        <v>34.077505601587568</v>
      </c>
      <c r="N2689" s="23">
        <v>1582.46063093774</v>
      </c>
      <c r="O2689" s="17">
        <f t="shared" si="291"/>
        <v>2.666247917076842E-2</v>
      </c>
      <c r="P2689" s="18">
        <f t="shared" si="292"/>
        <v>6.0109850270447435E-2</v>
      </c>
    </row>
    <row r="2690" spans="2:16" x14ac:dyDescent="0.3">
      <c r="B2690" s="19">
        <v>41020.916666665449</v>
      </c>
      <c r="C2690" s="21">
        <f t="shared" si="287"/>
        <v>4</v>
      </c>
      <c r="D2690" s="21" t="str">
        <f t="shared" si="288"/>
        <v>Shoulder</v>
      </c>
      <c r="E2690" s="21">
        <f t="shared" si="289"/>
        <v>22</v>
      </c>
      <c r="F2690" s="23">
        <v>84.404801811320169</v>
      </c>
      <c r="G2690" s="23">
        <v>2690.0249147708746</v>
      </c>
      <c r="H2690" s="16">
        <f t="shared" si="293"/>
        <v>3.1376959130696165E-2</v>
      </c>
      <c r="I2690" s="23">
        <v>7.7091132726777403</v>
      </c>
      <c r="J2690" s="23">
        <v>74.151019093128454</v>
      </c>
      <c r="K2690" s="23">
        <v>19.736566484517304</v>
      </c>
      <c r="L2690" s="23">
        <v>20.795822969542812</v>
      </c>
      <c r="M2690" s="23">
        <f t="shared" si="290"/>
        <v>33.618629639068338</v>
      </c>
      <c r="N2690" s="23">
        <v>1483.3131496412739</v>
      </c>
      <c r="O2690" s="17">
        <f t="shared" si="291"/>
        <v>2.7861778830546219E-2</v>
      </c>
      <c r="P2690" s="18">
        <f t="shared" si="292"/>
        <v>5.8364520065567839E-2</v>
      </c>
    </row>
    <row r="2691" spans="2:16" x14ac:dyDescent="0.3">
      <c r="B2691" s="19">
        <v>41020.958333332113</v>
      </c>
      <c r="C2691" s="21">
        <f t="shared" si="287"/>
        <v>4</v>
      </c>
      <c r="D2691" s="21" t="str">
        <f t="shared" si="288"/>
        <v>Shoulder</v>
      </c>
      <c r="E2691" s="21">
        <f t="shared" si="289"/>
        <v>23</v>
      </c>
      <c r="F2691" s="23">
        <v>85.809500290105348</v>
      </c>
      <c r="G2691" s="23">
        <v>2562.8633611779769</v>
      </c>
      <c r="H2691" s="16">
        <f t="shared" si="293"/>
        <v>3.3481886545314872E-2</v>
      </c>
      <c r="I2691" s="23">
        <v>7.2554746637237564</v>
      </c>
      <c r="J2691" s="23">
        <v>71.974090926583258</v>
      </c>
      <c r="K2691" s="23">
        <v>19.736566484517304</v>
      </c>
      <c r="L2691" s="23">
        <v>19.963856265871126</v>
      </c>
      <c r="M2691" s="23">
        <f t="shared" si="290"/>
        <v>32.273668176194832</v>
      </c>
      <c r="N2691" s="23">
        <v>1359.7407117815735</v>
      </c>
      <c r="O2691" s="17">
        <f t="shared" si="291"/>
        <v>2.9071088699055211E-2</v>
      </c>
      <c r="P2691" s="18">
        <f t="shared" si="292"/>
        <v>6.157962035079953E-2</v>
      </c>
    </row>
    <row r="2692" spans="2:16" x14ac:dyDescent="0.3">
      <c r="B2692" s="19">
        <v>41020.999999998778</v>
      </c>
      <c r="C2692" s="21">
        <f t="shared" si="287"/>
        <v>4</v>
      </c>
      <c r="D2692" s="21" t="str">
        <f t="shared" si="288"/>
        <v>Shoulder</v>
      </c>
      <c r="E2692" s="21">
        <f t="shared" si="289"/>
        <v>0</v>
      </c>
      <c r="F2692" s="23">
        <v>81.462282254795312</v>
      </c>
      <c r="G2692" s="23">
        <v>2434.5960549451406</v>
      </c>
      <c r="H2692" s="16">
        <f t="shared" si="293"/>
        <v>3.3460286805825343E-2</v>
      </c>
      <c r="I2692" s="23">
        <v>6.9451634393295851</v>
      </c>
      <c r="J2692" s="23">
        <v>71.705460696402326</v>
      </c>
      <c r="K2692" s="23">
        <v>19.736566484517304</v>
      </c>
      <c r="L2692" s="23">
        <v>19.861192608638522</v>
      </c>
      <c r="M2692" s="23">
        <f t="shared" si="290"/>
        <v>32.107701603246497</v>
      </c>
      <c r="N2692" s="23">
        <v>1266.5180704400359</v>
      </c>
      <c r="O2692" s="17">
        <f t="shared" si="291"/>
        <v>3.0834826564304488E-2</v>
      </c>
      <c r="P2692" s="18">
        <f t="shared" si="292"/>
        <v>6.3263371229680315E-2</v>
      </c>
    </row>
    <row r="2693" spans="2:16" x14ac:dyDescent="0.3">
      <c r="B2693" s="19">
        <v>41021.041666665442</v>
      </c>
      <c r="C2693" s="21">
        <f t="shared" ref="C2693:C2756" si="294">MONTH(B2693)</f>
        <v>4</v>
      </c>
      <c r="D2693" s="21" t="str">
        <f t="shared" ref="D2693:D2756" si="295">IF(AND(C2693&gt;5,C2693&lt;7),"Summer",IF(OR(C2693=1,C2693&gt;10),"Winter","Shoulder"))</f>
        <v>Shoulder</v>
      </c>
      <c r="E2693" s="21">
        <f t="shared" ref="E2693:E2756" si="296">HOUR(B2693)</f>
        <v>1</v>
      </c>
      <c r="F2693" s="23">
        <v>80.241417650584651</v>
      </c>
      <c r="G2693" s="23">
        <v>2327.3380488711314</v>
      </c>
      <c r="H2693" s="16">
        <f t="shared" si="293"/>
        <v>3.4477766429120822E-2</v>
      </c>
      <c r="I2693" s="23">
        <v>6.7771983384980183</v>
      </c>
      <c r="J2693" s="23">
        <v>70.375618064874658</v>
      </c>
      <c r="K2693" s="23">
        <v>19.736566484517304</v>
      </c>
      <c r="L2693" s="23">
        <v>19.352960500865301</v>
      </c>
      <c r="M2693" s="23">
        <f t="shared" ref="M2693:M2756" si="297">J2693-K2693-L2693</f>
        <v>31.286091079492053</v>
      </c>
      <c r="N2693" s="23">
        <v>1209.4128607409223</v>
      </c>
      <c r="O2693" s="17">
        <f t="shared" ref="O2693:O2756" si="298">(I2693+M2693)/N2693</f>
        <v>3.1472535685350134E-2</v>
      </c>
      <c r="P2693" s="18">
        <f t="shared" ref="P2693:P2756" si="299">H2693+(1-H2693)*O2693</f>
        <v>6.4865199380179289E-2</v>
      </c>
    </row>
    <row r="2694" spans="2:16" x14ac:dyDescent="0.3">
      <c r="B2694" s="19">
        <v>41021.083333332106</v>
      </c>
      <c r="C2694" s="21">
        <f t="shared" si="294"/>
        <v>4</v>
      </c>
      <c r="D2694" s="21" t="str">
        <f t="shared" si="295"/>
        <v>Shoulder</v>
      </c>
      <c r="E2694" s="21">
        <f t="shared" si="296"/>
        <v>2</v>
      </c>
      <c r="F2694" s="23">
        <v>81.714654720313405</v>
      </c>
      <c r="G2694" s="23">
        <v>2248.8296114355157</v>
      </c>
      <c r="H2694" s="16">
        <f t="shared" ref="H2694:H2757" si="300">F2694/G2694</f>
        <v>3.6336525588593502E-2</v>
      </c>
      <c r="I2694" s="23">
        <v>6.6582924783820996</v>
      </c>
      <c r="J2694" s="23">
        <v>66.873015423770141</v>
      </c>
      <c r="K2694" s="23">
        <v>19.736566484517304</v>
      </c>
      <c r="L2694" s="23">
        <v>18.014354653242833</v>
      </c>
      <c r="M2694" s="23">
        <f t="shared" si="297"/>
        <v>29.122094286010004</v>
      </c>
      <c r="N2694" s="23">
        <v>1168.6868535086933</v>
      </c>
      <c r="O2694" s="17">
        <f t="shared" si="298"/>
        <v>3.0615888813132743E-2</v>
      </c>
      <c r="P2694" s="18">
        <f t="shared" si="299"/>
        <v>6.5839939374450318E-2</v>
      </c>
    </row>
    <row r="2695" spans="2:16" x14ac:dyDescent="0.3">
      <c r="B2695" s="19">
        <v>41021.12499999877</v>
      </c>
      <c r="C2695" s="21">
        <f t="shared" si="294"/>
        <v>4</v>
      </c>
      <c r="D2695" s="21" t="str">
        <f t="shared" si="295"/>
        <v>Shoulder</v>
      </c>
      <c r="E2695" s="21">
        <f t="shared" si="296"/>
        <v>3</v>
      </c>
      <c r="F2695" s="23">
        <v>81.050748141024528</v>
      </c>
      <c r="G2695" s="23">
        <v>2217.8685375172454</v>
      </c>
      <c r="H2695" s="16">
        <f t="shared" si="300"/>
        <v>3.6544432985985448E-2</v>
      </c>
      <c r="I2695" s="23">
        <v>6.5939221026807955</v>
      </c>
      <c r="J2695" s="23">
        <v>67.223656891224053</v>
      </c>
      <c r="K2695" s="23">
        <v>19.736566484517304</v>
      </c>
      <c r="L2695" s="23">
        <v>18.148360924249559</v>
      </c>
      <c r="M2695" s="23">
        <f t="shared" si="297"/>
        <v>29.33872948245719</v>
      </c>
      <c r="N2695" s="23">
        <v>1136.1708218432632</v>
      </c>
      <c r="O2695" s="17">
        <f t="shared" si="298"/>
        <v>3.1626099609601624E-2</v>
      </c>
      <c r="P2695" s="18">
        <f t="shared" si="299"/>
        <v>6.7014774717795877E-2</v>
      </c>
    </row>
    <row r="2696" spans="2:16" x14ac:dyDescent="0.3">
      <c r="B2696" s="19">
        <v>41021.166666665435</v>
      </c>
      <c r="C2696" s="21">
        <f t="shared" si="294"/>
        <v>4</v>
      </c>
      <c r="D2696" s="21" t="str">
        <f t="shared" si="295"/>
        <v>Shoulder</v>
      </c>
      <c r="E2696" s="21">
        <f t="shared" si="296"/>
        <v>4</v>
      </c>
      <c r="F2696" s="23">
        <v>81.032157193026961</v>
      </c>
      <c r="G2696" s="23">
        <v>2167.0039160800861</v>
      </c>
      <c r="H2696" s="16">
        <f t="shared" si="300"/>
        <v>3.7393636712759984E-2</v>
      </c>
      <c r="I2696" s="23">
        <v>6.5685412124156324</v>
      </c>
      <c r="J2696" s="23">
        <v>66.596321473975692</v>
      </c>
      <c r="K2696" s="23">
        <v>19.736566484517304</v>
      </c>
      <c r="L2696" s="23">
        <v>17.908609246998349</v>
      </c>
      <c r="M2696" s="23">
        <f t="shared" si="297"/>
        <v>28.951145742460039</v>
      </c>
      <c r="N2696" s="23">
        <v>1132.0655548019135</v>
      </c>
      <c r="O2696" s="17">
        <f t="shared" si="298"/>
        <v>3.1375998328198255E-2</v>
      </c>
      <c r="P2696" s="18">
        <f t="shared" si="299"/>
        <v>6.759637235797343E-2</v>
      </c>
    </row>
    <row r="2697" spans="2:16" x14ac:dyDescent="0.3">
      <c r="B2697" s="19">
        <v>41021.208333332099</v>
      </c>
      <c r="C2697" s="21">
        <f t="shared" si="294"/>
        <v>4</v>
      </c>
      <c r="D2697" s="21" t="str">
        <f t="shared" si="295"/>
        <v>Shoulder</v>
      </c>
      <c r="E2697" s="21">
        <f t="shared" si="296"/>
        <v>5</v>
      </c>
      <c r="F2697" s="23">
        <v>78.900275298561638</v>
      </c>
      <c r="G2697" s="23">
        <v>2164.7924108002094</v>
      </c>
      <c r="H2697" s="16">
        <f t="shared" si="300"/>
        <v>3.6447039866236583E-2</v>
      </c>
      <c r="I2697" s="23">
        <v>6.61441864125712</v>
      </c>
      <c r="J2697" s="23">
        <v>67.506170453219497</v>
      </c>
      <c r="K2697" s="23">
        <v>19.736566484517304</v>
      </c>
      <c r="L2697" s="23">
        <v>18.256330438599182</v>
      </c>
      <c r="M2697" s="23">
        <f t="shared" si="297"/>
        <v>29.51327353010301</v>
      </c>
      <c r="N2697" s="23">
        <v>1147.8331938098645</v>
      </c>
      <c r="O2697" s="17">
        <f t="shared" si="298"/>
        <v>3.147468845315915E-2</v>
      </c>
      <c r="P2697" s="18">
        <f t="shared" si="299"/>
        <v>6.6774569094566069E-2</v>
      </c>
    </row>
    <row r="2698" spans="2:16" x14ac:dyDescent="0.3">
      <c r="B2698" s="19">
        <v>41021.249999998763</v>
      </c>
      <c r="C2698" s="21">
        <f t="shared" si="294"/>
        <v>4</v>
      </c>
      <c r="D2698" s="21" t="str">
        <f t="shared" si="295"/>
        <v>Shoulder</v>
      </c>
      <c r="E2698" s="21">
        <f t="shared" si="296"/>
        <v>6</v>
      </c>
      <c r="F2698" s="23">
        <v>74.414319629413512</v>
      </c>
      <c r="G2698" s="23">
        <v>2169.2154213599624</v>
      </c>
      <c r="H2698" s="16">
        <f t="shared" si="300"/>
        <v>3.4304716302800568E-2</v>
      </c>
      <c r="I2698" s="23">
        <v>6.7053467204164479</v>
      </c>
      <c r="J2698" s="23">
        <v>64.703552882224173</v>
      </c>
      <c r="K2698" s="23">
        <v>19.736566484517304</v>
      </c>
      <c r="L2698" s="23">
        <v>17.185241121998661</v>
      </c>
      <c r="M2698" s="23">
        <f t="shared" si="297"/>
        <v>27.781745275708207</v>
      </c>
      <c r="N2698" s="23">
        <v>1173.4004637180144</v>
      </c>
      <c r="O2698" s="17">
        <f t="shared" si="298"/>
        <v>2.9390726407972866E-2</v>
      </c>
      <c r="P2698" s="18">
        <f t="shared" si="299"/>
        <v>6.2687202179414703E-2</v>
      </c>
    </row>
    <row r="2699" spans="2:16" x14ac:dyDescent="0.3">
      <c r="B2699" s="19">
        <v>41021.291666665427</v>
      </c>
      <c r="C2699" s="21">
        <f t="shared" si="294"/>
        <v>4</v>
      </c>
      <c r="D2699" s="21" t="str">
        <f t="shared" si="295"/>
        <v>Shoulder</v>
      </c>
      <c r="E2699" s="21">
        <f t="shared" si="296"/>
        <v>7</v>
      </c>
      <c r="F2699" s="23">
        <v>75.792402313308102</v>
      </c>
      <c r="G2699" s="23">
        <v>2204.5995058379863</v>
      </c>
      <c r="H2699" s="16">
        <f t="shared" si="300"/>
        <v>3.4379215867826655E-2</v>
      </c>
      <c r="I2699" s="23">
        <v>6.8489372095637044</v>
      </c>
      <c r="J2699" s="23">
        <v>71.675585834833655</v>
      </c>
      <c r="K2699" s="23">
        <v>19.736566484517304</v>
      </c>
      <c r="L2699" s="23">
        <v>19.849775194649439</v>
      </c>
      <c r="M2699" s="23">
        <f t="shared" si="297"/>
        <v>32.089244155666911</v>
      </c>
      <c r="N2699" s="23">
        <v>1219.9295313137757</v>
      </c>
      <c r="O2699" s="17">
        <f t="shared" si="298"/>
        <v>3.1918385747492332E-2</v>
      </c>
      <c r="P2699" s="18">
        <f t="shared" si="299"/>
        <v>6.5200272541553389E-2</v>
      </c>
    </row>
    <row r="2700" spans="2:16" x14ac:dyDescent="0.3">
      <c r="B2700" s="19">
        <v>41021.333333332092</v>
      </c>
      <c r="C2700" s="21">
        <f t="shared" si="294"/>
        <v>4</v>
      </c>
      <c r="D2700" s="21" t="str">
        <f t="shared" si="295"/>
        <v>Shoulder</v>
      </c>
      <c r="E2700" s="21">
        <f t="shared" si="296"/>
        <v>8</v>
      </c>
      <c r="F2700" s="23">
        <v>84.068559268493516</v>
      </c>
      <c r="G2700" s="23">
        <v>2274.2619221540954</v>
      </c>
      <c r="H2700" s="16">
        <f t="shared" si="300"/>
        <v>3.6965205480319938E-2</v>
      </c>
      <c r="I2700" s="23">
        <v>7.1438289046734429</v>
      </c>
      <c r="J2700" s="23">
        <v>67.932682099180084</v>
      </c>
      <c r="K2700" s="23">
        <v>19.736566484517304</v>
      </c>
      <c r="L2700" s="23">
        <v>18.419332366554642</v>
      </c>
      <c r="M2700" s="23">
        <f t="shared" si="297"/>
        <v>29.776783248108138</v>
      </c>
      <c r="N2700" s="23">
        <v>1307.2445349555187</v>
      </c>
      <c r="O2700" s="17">
        <f t="shared" si="298"/>
        <v>2.8243080131934051E-2</v>
      </c>
      <c r="P2700" s="18">
        <f t="shared" si="299"/>
        <v>6.4164274351779904E-2</v>
      </c>
    </row>
    <row r="2701" spans="2:16" x14ac:dyDescent="0.3">
      <c r="B2701" s="19">
        <v>41021.374999998756</v>
      </c>
      <c r="C2701" s="21">
        <f t="shared" si="294"/>
        <v>4</v>
      </c>
      <c r="D2701" s="21" t="str">
        <f t="shared" si="295"/>
        <v>Shoulder</v>
      </c>
      <c r="E2701" s="21">
        <f t="shared" si="296"/>
        <v>9</v>
      </c>
      <c r="F2701" s="23">
        <v>86.782279820550727</v>
      </c>
      <c r="G2701" s="23">
        <v>2416.9040127061289</v>
      </c>
      <c r="H2701" s="16">
        <f t="shared" si="300"/>
        <v>3.5906382448090447E-2</v>
      </c>
      <c r="I2701" s="23">
        <v>7.3826604860725782</v>
      </c>
      <c r="J2701" s="23">
        <v>68.138982750428951</v>
      </c>
      <c r="K2701" s="23">
        <v>19.736566484517304</v>
      </c>
      <c r="L2701" s="23">
        <v>18.498175240390591</v>
      </c>
      <c r="M2701" s="23">
        <f t="shared" si="297"/>
        <v>29.904241025521056</v>
      </c>
      <c r="N2701" s="23">
        <v>1375.9914184661905</v>
      </c>
      <c r="O2701" s="17">
        <f t="shared" si="298"/>
        <v>2.7098207889375593E-2</v>
      </c>
      <c r="P2701" s="18">
        <f t="shared" si="299"/>
        <v>6.2031591721332255E-2</v>
      </c>
    </row>
    <row r="2702" spans="2:16" x14ac:dyDescent="0.3">
      <c r="B2702" s="19">
        <v>41021.41666666542</v>
      </c>
      <c r="C2702" s="21">
        <f t="shared" si="294"/>
        <v>4</v>
      </c>
      <c r="D2702" s="21" t="str">
        <f t="shared" si="295"/>
        <v>Shoulder</v>
      </c>
      <c r="E2702" s="21">
        <f t="shared" si="296"/>
        <v>10</v>
      </c>
      <c r="F2702" s="23">
        <v>84.677725814184925</v>
      </c>
      <c r="G2702" s="23">
        <v>2478.8261605426706</v>
      </c>
      <c r="H2702" s="16">
        <f t="shared" si="300"/>
        <v>3.4160413167354617E-2</v>
      </c>
      <c r="I2702" s="23">
        <v>7.48394518225901</v>
      </c>
      <c r="J2702" s="23">
        <v>69.277585831854609</v>
      </c>
      <c r="K2702" s="23">
        <v>19.736566484517304</v>
      </c>
      <c r="L2702" s="23">
        <v>18.93332044499671</v>
      </c>
      <c r="M2702" s="23">
        <f t="shared" si="297"/>
        <v>30.607698902340594</v>
      </c>
      <c r="N2702" s="23">
        <v>1411.0253775191768</v>
      </c>
      <c r="O2702" s="17">
        <f t="shared" si="298"/>
        <v>2.6995718639427457E-2</v>
      </c>
      <c r="P2702" s="18">
        <f t="shared" si="299"/>
        <v>6.0233946904309575E-2</v>
      </c>
    </row>
    <row r="2703" spans="2:16" x14ac:dyDescent="0.3">
      <c r="B2703" s="19">
        <v>41021.458333332084</v>
      </c>
      <c r="C2703" s="21">
        <f t="shared" si="294"/>
        <v>4</v>
      </c>
      <c r="D2703" s="21" t="str">
        <f t="shared" si="295"/>
        <v>Shoulder</v>
      </c>
      <c r="E2703" s="21">
        <f t="shared" si="296"/>
        <v>11</v>
      </c>
      <c r="F2703" s="23">
        <v>86.86498868313187</v>
      </c>
      <c r="G2703" s="23">
        <v>2503.1527186213116</v>
      </c>
      <c r="H2703" s="16">
        <f t="shared" si="300"/>
        <v>3.4702232922877926E-2</v>
      </c>
      <c r="I2703" s="23">
        <v>7.5688254549954124</v>
      </c>
      <c r="J2703" s="23">
        <v>69.762913819311095</v>
      </c>
      <c r="K2703" s="23">
        <v>19.736566484517304</v>
      </c>
      <c r="L2703" s="23">
        <v>19.118800486152399</v>
      </c>
      <c r="M2703" s="23">
        <f t="shared" si="297"/>
        <v>30.907546848641392</v>
      </c>
      <c r="N2703" s="23">
        <v>1434.2961539553858</v>
      </c>
      <c r="O2703" s="17">
        <f t="shared" si="298"/>
        <v>2.6825960731700901E-2</v>
      </c>
      <c r="P2703" s="18">
        <f t="shared" si="299"/>
        <v>6.0597272916887365E-2</v>
      </c>
    </row>
    <row r="2704" spans="2:16" x14ac:dyDescent="0.3">
      <c r="B2704" s="19">
        <v>41021.499999998749</v>
      </c>
      <c r="C2704" s="21">
        <f t="shared" si="294"/>
        <v>4</v>
      </c>
      <c r="D2704" s="21" t="str">
        <f t="shared" si="295"/>
        <v>Shoulder</v>
      </c>
      <c r="E2704" s="21">
        <f t="shared" si="296"/>
        <v>12</v>
      </c>
      <c r="F2704" s="23">
        <v>88.271055762672162</v>
      </c>
      <c r="G2704" s="23">
        <v>2508.6814818210032</v>
      </c>
      <c r="H2704" s="16">
        <f t="shared" si="300"/>
        <v>3.5186234841817349E-2</v>
      </c>
      <c r="I2704" s="23">
        <v>7.6939042716344259</v>
      </c>
      <c r="J2704" s="23">
        <v>72.391263524584573</v>
      </c>
      <c r="K2704" s="23">
        <v>19.736566484517304</v>
      </c>
      <c r="L2704" s="23">
        <v>20.123289046683603</v>
      </c>
      <c r="M2704" s="23">
        <f t="shared" si="297"/>
        <v>32.531407993383667</v>
      </c>
      <c r="N2704" s="23">
        <v>1466.7373434791396</v>
      </c>
      <c r="O2704" s="17">
        <f t="shared" si="298"/>
        <v>2.7425027694190012E-2</v>
      </c>
      <c r="P2704" s="18">
        <f t="shared" si="299"/>
        <v>6.1646279071016247E-2</v>
      </c>
    </row>
    <row r="2705" spans="2:16" x14ac:dyDescent="0.3">
      <c r="B2705" s="19">
        <v>41021.541666665413</v>
      </c>
      <c r="C2705" s="21">
        <f t="shared" si="294"/>
        <v>4</v>
      </c>
      <c r="D2705" s="21" t="str">
        <f t="shared" si="295"/>
        <v>Shoulder</v>
      </c>
      <c r="E2705" s="21">
        <f t="shared" si="296"/>
        <v>13</v>
      </c>
      <c r="F2705" s="23">
        <v>92.020932809468704</v>
      </c>
      <c r="G2705" s="23">
        <v>2546.2770715789034</v>
      </c>
      <c r="H2705" s="16">
        <f t="shared" si="300"/>
        <v>3.6139402831133406E-2</v>
      </c>
      <c r="I2705" s="23">
        <v>7.7743572375722794</v>
      </c>
      <c r="J2705" s="23">
        <v>72.862630751136521</v>
      </c>
      <c r="K2705" s="23">
        <v>19.736566484517304</v>
      </c>
      <c r="L2705" s="23">
        <v>20.303433639288901</v>
      </c>
      <c r="M2705" s="23">
        <f t="shared" si="297"/>
        <v>32.822630627330312</v>
      </c>
      <c r="N2705" s="23">
        <v>1488.8375887947018</v>
      </c>
      <c r="O2705" s="17">
        <f t="shared" si="298"/>
        <v>2.7267573152668822E-2</v>
      </c>
      <c r="P2705" s="18">
        <f t="shared" si="299"/>
        <v>6.2421542173410532E-2</v>
      </c>
    </row>
    <row r="2706" spans="2:16" x14ac:dyDescent="0.3">
      <c r="B2706" s="19">
        <v>41021.583333332077</v>
      </c>
      <c r="C2706" s="21">
        <f t="shared" si="294"/>
        <v>4</v>
      </c>
      <c r="D2706" s="21" t="str">
        <f t="shared" si="295"/>
        <v>Shoulder</v>
      </c>
      <c r="E2706" s="21">
        <f t="shared" si="296"/>
        <v>14</v>
      </c>
      <c r="F2706" s="23">
        <v>95.802457243235537</v>
      </c>
      <c r="G2706" s="23">
        <v>2566.1806190977918</v>
      </c>
      <c r="H2706" s="16">
        <f t="shared" si="300"/>
        <v>3.7332702355501929E-2</v>
      </c>
      <c r="I2706" s="23">
        <v>7.8941768906798311</v>
      </c>
      <c r="J2706" s="23">
        <v>73.224816947166829</v>
      </c>
      <c r="K2706" s="23">
        <v>19.736566484517304</v>
      </c>
      <c r="L2706" s="23">
        <v>20.441852012599277</v>
      </c>
      <c r="M2706" s="23">
        <f t="shared" si="297"/>
        <v>33.046398450050248</v>
      </c>
      <c r="N2706" s="23">
        <v>1521.8769787768449</v>
      </c>
      <c r="O2706" s="17">
        <f t="shared" si="298"/>
        <v>2.6901369763563034E-2</v>
      </c>
      <c r="P2706" s="18">
        <f t="shared" si="299"/>
        <v>6.3229771288726561E-2</v>
      </c>
    </row>
    <row r="2707" spans="2:16" x14ac:dyDescent="0.3">
      <c r="B2707" s="19">
        <v>41021.624999998741</v>
      </c>
      <c r="C2707" s="21">
        <f t="shared" si="294"/>
        <v>4</v>
      </c>
      <c r="D2707" s="21" t="str">
        <f t="shared" si="295"/>
        <v>Shoulder</v>
      </c>
      <c r="E2707" s="21">
        <f t="shared" si="296"/>
        <v>15</v>
      </c>
      <c r="F2707" s="23">
        <v>91.883731013194165</v>
      </c>
      <c r="G2707" s="23">
        <v>2611.5164773352594</v>
      </c>
      <c r="H2707" s="16">
        <f t="shared" si="300"/>
        <v>3.5184051799263594E-2</v>
      </c>
      <c r="I2707" s="23">
        <v>8.0565556701001828</v>
      </c>
      <c r="J2707" s="23">
        <v>73.724059535137741</v>
      </c>
      <c r="K2707" s="23">
        <v>19.736566484517304</v>
      </c>
      <c r="L2707" s="23">
        <v>20.632649860975619</v>
      </c>
      <c r="M2707" s="23">
        <f t="shared" si="297"/>
        <v>33.354843189644818</v>
      </c>
      <c r="N2707" s="23">
        <v>1558.5007961014194</v>
      </c>
      <c r="O2707" s="17">
        <f t="shared" si="298"/>
        <v>2.6571304270960508E-2</v>
      </c>
      <c r="P2707" s="18">
        <f t="shared" si="299"/>
        <v>6.082046992438063E-2</v>
      </c>
    </row>
    <row r="2708" spans="2:16" x14ac:dyDescent="0.3">
      <c r="B2708" s="19">
        <v>41021.666666665406</v>
      </c>
      <c r="C2708" s="21">
        <f t="shared" si="294"/>
        <v>4</v>
      </c>
      <c r="D2708" s="21" t="str">
        <f t="shared" si="295"/>
        <v>Shoulder</v>
      </c>
      <c r="E2708" s="21">
        <f t="shared" si="296"/>
        <v>16</v>
      </c>
      <c r="F2708" s="23">
        <v>89.151018505919822</v>
      </c>
      <c r="G2708" s="23">
        <v>2643.5833038934684</v>
      </c>
      <c r="H2708" s="16">
        <f t="shared" si="300"/>
        <v>3.3723551807358684E-2</v>
      </c>
      <c r="I2708" s="23">
        <v>8.2949474072511808</v>
      </c>
      <c r="J2708" s="23">
        <v>73.130350642016367</v>
      </c>
      <c r="K2708" s="23">
        <v>19.736566484517304</v>
      </c>
      <c r="L2708" s="23">
        <v>20.405749387941338</v>
      </c>
      <c r="M2708" s="23">
        <f t="shared" si="297"/>
        <v>32.988034769557729</v>
      </c>
      <c r="N2708" s="23">
        <v>1609.4444338897431</v>
      </c>
      <c r="O2708" s="17">
        <f t="shared" si="298"/>
        <v>2.5650455093398427E-2</v>
      </c>
      <c r="P2708" s="18">
        <f t="shared" si="299"/>
        <v>5.8508982449532565E-2</v>
      </c>
    </row>
    <row r="2709" spans="2:16" x14ac:dyDescent="0.3">
      <c r="B2709" s="19">
        <v>41021.70833333207</v>
      </c>
      <c r="C2709" s="21">
        <f t="shared" si="294"/>
        <v>4</v>
      </c>
      <c r="D2709" s="21" t="str">
        <f t="shared" si="295"/>
        <v>Shoulder</v>
      </c>
      <c r="E2709" s="21">
        <f t="shared" si="296"/>
        <v>17</v>
      </c>
      <c r="F2709" s="23">
        <v>90.840814276654854</v>
      </c>
      <c r="G2709" s="23">
        <v>2691.1306674108132</v>
      </c>
      <c r="H2709" s="16">
        <f t="shared" si="300"/>
        <v>3.3755631183845294E-2</v>
      </c>
      <c r="I2709" s="23">
        <v>8.5139036713271814</v>
      </c>
      <c r="J2709" s="23">
        <v>72.912215863345068</v>
      </c>
      <c r="K2709" s="23">
        <v>19.736566484517304</v>
      </c>
      <c r="L2709" s="23">
        <v>20.322383810906558</v>
      </c>
      <c r="M2709" s="23">
        <f t="shared" si="297"/>
        <v>32.853265567921206</v>
      </c>
      <c r="N2709" s="23">
        <v>1653.0054297475165</v>
      </c>
      <c r="O2709" s="17">
        <f t="shared" si="298"/>
        <v>2.5025428528427093E-2</v>
      </c>
      <c r="P2709" s="18">
        <f t="shared" si="299"/>
        <v>5.7936310576649122E-2</v>
      </c>
    </row>
    <row r="2710" spans="2:16" x14ac:dyDescent="0.3">
      <c r="B2710" s="19">
        <v>41021.749999998734</v>
      </c>
      <c r="C2710" s="21">
        <f t="shared" si="294"/>
        <v>4</v>
      </c>
      <c r="D2710" s="21" t="str">
        <f t="shared" si="295"/>
        <v>Shoulder</v>
      </c>
      <c r="E2710" s="21">
        <f t="shared" si="296"/>
        <v>18</v>
      </c>
      <c r="F2710" s="23">
        <v>85.844852598262861</v>
      </c>
      <c r="G2710" s="23">
        <v>2792.8599102851313</v>
      </c>
      <c r="H2710" s="16">
        <f t="shared" si="300"/>
        <v>3.0737256917944985E-2</v>
      </c>
      <c r="I2710" s="23">
        <v>8.659103732122686</v>
      </c>
      <c r="J2710" s="23">
        <v>74.682354602460194</v>
      </c>
      <c r="K2710" s="23">
        <v>19.736566484517304</v>
      </c>
      <c r="L2710" s="23">
        <v>20.998885918075462</v>
      </c>
      <c r="M2710" s="23">
        <f t="shared" si="297"/>
        <v>33.946902199867424</v>
      </c>
      <c r="N2710" s="23">
        <v>1683.5510522450043</v>
      </c>
      <c r="O2710" s="17">
        <f t="shared" si="298"/>
        <v>2.5307225388368996E-2</v>
      </c>
      <c r="P2710" s="18">
        <f t="shared" si="299"/>
        <v>5.526660761767134E-2</v>
      </c>
    </row>
    <row r="2711" spans="2:16" x14ac:dyDescent="0.3">
      <c r="B2711" s="19">
        <v>41021.791666665398</v>
      </c>
      <c r="C2711" s="21">
        <f t="shared" si="294"/>
        <v>4</v>
      </c>
      <c r="D2711" s="21" t="str">
        <f t="shared" si="295"/>
        <v>Shoulder</v>
      </c>
      <c r="E2711" s="21">
        <f t="shared" si="296"/>
        <v>19</v>
      </c>
      <c r="F2711" s="23">
        <v>81.298780414376324</v>
      </c>
      <c r="G2711" s="23">
        <v>2802.8116840445755</v>
      </c>
      <c r="H2711" s="16">
        <f t="shared" si="300"/>
        <v>2.9006151528902846E-2</v>
      </c>
      <c r="I2711" s="23">
        <v>8.640368681503352</v>
      </c>
      <c r="J2711" s="23">
        <v>76.406314341315394</v>
      </c>
      <c r="K2711" s="23">
        <v>19.736566484517304</v>
      </c>
      <c r="L2711" s="23">
        <v>21.657739583180206</v>
      </c>
      <c r="M2711" s="23">
        <f t="shared" si="297"/>
        <v>35.01200827361788</v>
      </c>
      <c r="N2711" s="23">
        <v>1676.8767393739886</v>
      </c>
      <c r="O2711" s="17">
        <f t="shared" si="298"/>
        <v>2.6031953291580354E-2</v>
      </c>
      <c r="P2711" s="18">
        <f t="shared" si="299"/>
        <v>5.4283018038714298E-2</v>
      </c>
    </row>
    <row r="2712" spans="2:16" x14ac:dyDescent="0.3">
      <c r="B2712" s="19">
        <v>41021.833333332062</v>
      </c>
      <c r="C2712" s="21">
        <f t="shared" si="294"/>
        <v>4</v>
      </c>
      <c r="D2712" s="21" t="str">
        <f t="shared" si="295"/>
        <v>Shoulder</v>
      </c>
      <c r="E2712" s="21">
        <f t="shared" si="296"/>
        <v>20</v>
      </c>
      <c r="F2712" s="23">
        <v>84.778388730062673</v>
      </c>
      <c r="G2712" s="23">
        <v>2805.0231893244518</v>
      </c>
      <c r="H2712" s="16">
        <f t="shared" si="300"/>
        <v>3.0223774638554874E-2</v>
      </c>
      <c r="I2712" s="23">
        <v>8.6159448495207407</v>
      </c>
      <c r="J2712" s="23">
        <v>73.512134162010312</v>
      </c>
      <c r="K2712" s="23">
        <v>19.736566484517304</v>
      </c>
      <c r="L2712" s="23">
        <v>20.55165736117025</v>
      </c>
      <c r="M2712" s="23">
        <f t="shared" si="297"/>
        <v>33.223910316322758</v>
      </c>
      <c r="N2712" s="23">
        <v>1668.3890414403756</v>
      </c>
      <c r="O2712" s="17">
        <f t="shared" si="298"/>
        <v>2.5077996873991551E-2</v>
      </c>
      <c r="P2712" s="18">
        <f t="shared" si="299"/>
        <v>5.4543819786640524E-2</v>
      </c>
    </row>
    <row r="2713" spans="2:16" x14ac:dyDescent="0.3">
      <c r="B2713" s="19">
        <v>41021.874999998727</v>
      </c>
      <c r="C2713" s="21">
        <f t="shared" si="294"/>
        <v>4</v>
      </c>
      <c r="D2713" s="21" t="str">
        <f t="shared" si="295"/>
        <v>Shoulder</v>
      </c>
      <c r="E2713" s="21">
        <f t="shared" si="296"/>
        <v>21</v>
      </c>
      <c r="F2713" s="23">
        <v>83.203772596802494</v>
      </c>
      <c r="G2713" s="23">
        <v>2777.3793733259959</v>
      </c>
      <c r="H2713" s="16">
        <f t="shared" si="300"/>
        <v>2.9957654829546553E-2</v>
      </c>
      <c r="I2713" s="23">
        <v>8.5806264936670846</v>
      </c>
      <c r="J2713" s="23">
        <v>75.827397137214376</v>
      </c>
      <c r="K2713" s="23">
        <v>19.736566484517304</v>
      </c>
      <c r="L2713" s="23">
        <v>21.436492118336606</v>
      </c>
      <c r="M2713" s="23">
        <f t="shared" si="297"/>
        <v>34.654338534360463</v>
      </c>
      <c r="N2713" s="23">
        <v>1655.6590200389883</v>
      </c>
      <c r="O2713" s="17">
        <f t="shared" si="298"/>
        <v>2.6113447578722717E-2</v>
      </c>
      <c r="P2713" s="18">
        <f t="shared" si="299"/>
        <v>5.5288804759296435E-2</v>
      </c>
    </row>
    <row r="2714" spans="2:16" x14ac:dyDescent="0.3">
      <c r="B2714" s="19">
        <v>41021.916666665391</v>
      </c>
      <c r="C2714" s="21">
        <f t="shared" si="294"/>
        <v>4</v>
      </c>
      <c r="D2714" s="21" t="str">
        <f t="shared" si="295"/>
        <v>Shoulder</v>
      </c>
      <c r="E2714" s="21">
        <f t="shared" si="296"/>
        <v>22</v>
      </c>
      <c r="F2714" s="23">
        <v>79.788894211682276</v>
      </c>
      <c r="G2714" s="23">
        <v>2767.4275995665516</v>
      </c>
      <c r="H2714" s="16">
        <f t="shared" si="300"/>
        <v>2.8831429672877155E-2</v>
      </c>
      <c r="I2714" s="23">
        <v>7.9621801217910377</v>
      </c>
      <c r="J2714" s="23">
        <v>71.406750731908275</v>
      </c>
      <c r="K2714" s="23">
        <v>19.736566484517304</v>
      </c>
      <c r="L2714" s="23">
        <v>19.747033240252748</v>
      </c>
      <c r="M2714" s="23">
        <f t="shared" si="297"/>
        <v>31.923151007138223</v>
      </c>
      <c r="N2714" s="23">
        <v>1512.7153124882984</v>
      </c>
      <c r="O2714" s="17">
        <f t="shared" si="298"/>
        <v>2.6366713419011412E-2</v>
      </c>
      <c r="P2714" s="18">
        <f t="shared" si="299"/>
        <v>5.4437953048243434E-2</v>
      </c>
    </row>
    <row r="2715" spans="2:16" x14ac:dyDescent="0.3">
      <c r="B2715" s="19">
        <v>41021.958333332055</v>
      </c>
      <c r="C2715" s="21">
        <f t="shared" si="294"/>
        <v>4</v>
      </c>
      <c r="D2715" s="21" t="str">
        <f t="shared" si="295"/>
        <v>Shoulder</v>
      </c>
      <c r="E2715" s="21">
        <f t="shared" si="296"/>
        <v>23</v>
      </c>
      <c r="F2715" s="23">
        <v>72.01095575111701</v>
      </c>
      <c r="G2715" s="23">
        <v>2623.6797563745804</v>
      </c>
      <c r="H2715" s="16">
        <f t="shared" si="300"/>
        <v>2.744654928870674E-2</v>
      </c>
      <c r="I2715" s="23">
        <v>7.3125672159902102</v>
      </c>
      <c r="J2715" s="23">
        <v>68.695040621529017</v>
      </c>
      <c r="K2715" s="23">
        <v>19.736566484517304</v>
      </c>
      <c r="L2715" s="23">
        <v>18.710686448238114</v>
      </c>
      <c r="M2715" s="23">
        <f t="shared" si="297"/>
        <v>30.247787688773599</v>
      </c>
      <c r="N2715" s="23">
        <v>1333.7786447881772</v>
      </c>
      <c r="O2715" s="17">
        <f t="shared" si="298"/>
        <v>2.8160860913115704E-2</v>
      </c>
      <c r="P2715" s="18">
        <f t="shared" si="299"/>
        <v>5.4834491744758199E-2</v>
      </c>
    </row>
    <row r="2716" spans="2:16" x14ac:dyDescent="0.3">
      <c r="B2716" s="19">
        <v>41021.999999998719</v>
      </c>
      <c r="C2716" s="21">
        <f t="shared" si="294"/>
        <v>4</v>
      </c>
      <c r="D2716" s="21" t="str">
        <f t="shared" si="295"/>
        <v>Shoulder</v>
      </c>
      <c r="E2716" s="21">
        <f t="shared" si="296"/>
        <v>0</v>
      </c>
      <c r="F2716" s="23">
        <v>66.628901183599382</v>
      </c>
      <c r="G2716" s="23">
        <v>2436.8075602250174</v>
      </c>
      <c r="H2716" s="16">
        <f t="shared" si="300"/>
        <v>2.7342701274879005E-2</v>
      </c>
      <c r="I2716" s="23">
        <v>6.908989519298907</v>
      </c>
      <c r="J2716" s="23">
        <v>62.688287938218977</v>
      </c>
      <c r="K2716" s="23">
        <v>19.736566484517304</v>
      </c>
      <c r="L2716" s="23">
        <v>16.415057999626761</v>
      </c>
      <c r="M2716" s="23">
        <f t="shared" si="297"/>
        <v>26.536663454074912</v>
      </c>
      <c r="N2716" s="23">
        <v>1226.6077865229804</v>
      </c>
      <c r="O2716" s="17">
        <f t="shared" si="298"/>
        <v>2.7266786776383483E-2</v>
      </c>
      <c r="P2716" s="18">
        <f t="shared" si="299"/>
        <v>5.386394044571001E-2</v>
      </c>
    </row>
    <row r="2717" spans="2:16" x14ac:dyDescent="0.3">
      <c r="B2717" s="19">
        <v>41022.041666665384</v>
      </c>
      <c r="C2717" s="21">
        <f t="shared" si="294"/>
        <v>4</v>
      </c>
      <c r="D2717" s="21" t="str">
        <f t="shared" si="295"/>
        <v>Shoulder</v>
      </c>
      <c r="E2717" s="21">
        <f t="shared" si="296"/>
        <v>1</v>
      </c>
      <c r="F2717" s="23">
        <v>79.17004248927627</v>
      </c>
      <c r="G2717" s="23">
        <v>2299.694232872675</v>
      </c>
      <c r="H2717" s="16">
        <f t="shared" si="300"/>
        <v>3.4426334317663003E-2</v>
      </c>
      <c r="I2717" s="23">
        <v>6.7150908284829214</v>
      </c>
      <c r="J2717" s="23">
        <v>54.94555519226595</v>
      </c>
      <c r="K2717" s="23">
        <v>19.736566484517304</v>
      </c>
      <c r="L2717" s="23">
        <v>13.4559820231859</v>
      </c>
      <c r="M2717" s="23">
        <f t="shared" si="297"/>
        <v>21.753006684562745</v>
      </c>
      <c r="N2717" s="23">
        <v>1165.8704704768415</v>
      </c>
      <c r="O2717" s="17">
        <f t="shared" si="298"/>
        <v>2.4417890523809393E-2</v>
      </c>
      <c r="P2717" s="18">
        <f t="shared" si="299"/>
        <v>5.8003606378967634E-2</v>
      </c>
    </row>
    <row r="2718" spans="2:16" x14ac:dyDescent="0.3">
      <c r="B2718" s="19">
        <v>41022.083333332048</v>
      </c>
      <c r="C2718" s="21">
        <f t="shared" si="294"/>
        <v>4</v>
      </c>
      <c r="D2718" s="21" t="str">
        <f t="shared" si="295"/>
        <v>Shoulder</v>
      </c>
      <c r="E2718" s="21">
        <f t="shared" si="296"/>
        <v>2</v>
      </c>
      <c r="F2718" s="23">
        <v>72.064223536246573</v>
      </c>
      <c r="G2718" s="23">
        <v>2245.5123535157013</v>
      </c>
      <c r="H2718" s="16">
        <f t="shared" si="300"/>
        <v>3.2092552696679107E-2</v>
      </c>
      <c r="I2718" s="23">
        <v>6.6390270951277879</v>
      </c>
      <c r="J2718" s="23">
        <v>55.443394052261688</v>
      </c>
      <c r="K2718" s="23">
        <v>19.736566484517304</v>
      </c>
      <c r="L2718" s="23">
        <v>13.646243402351038</v>
      </c>
      <c r="M2718" s="23">
        <f t="shared" si="297"/>
        <v>22.060584165393344</v>
      </c>
      <c r="N2718" s="23">
        <v>1119.7100962367449</v>
      </c>
      <c r="O2718" s="17">
        <f t="shared" si="298"/>
        <v>2.5631287381419711E-2</v>
      </c>
      <c r="P2718" s="18">
        <f t="shared" si="299"/>
        <v>5.6901266637126878E-2</v>
      </c>
    </row>
    <row r="2719" spans="2:16" x14ac:dyDescent="0.3">
      <c r="B2719" s="19">
        <v>41022.124999998712</v>
      </c>
      <c r="C2719" s="21">
        <f t="shared" si="294"/>
        <v>4</v>
      </c>
      <c r="D2719" s="21" t="str">
        <f t="shared" si="295"/>
        <v>Shoulder</v>
      </c>
      <c r="E2719" s="21">
        <f t="shared" si="296"/>
        <v>3</v>
      </c>
      <c r="F2719" s="23">
        <v>73.362915462847738</v>
      </c>
      <c r="G2719" s="23">
        <v>2174.7441845596536</v>
      </c>
      <c r="H2719" s="16">
        <f t="shared" si="300"/>
        <v>3.373404374809371E-2</v>
      </c>
      <c r="I2719" s="23">
        <v>6.5580905916777557</v>
      </c>
      <c r="J2719" s="23">
        <v>56.361955339945823</v>
      </c>
      <c r="K2719" s="23">
        <v>19.736566484517304</v>
      </c>
      <c r="L2719" s="23">
        <v>13.997294217154817</v>
      </c>
      <c r="M2719" s="23">
        <f t="shared" si="297"/>
        <v>22.628094638273701</v>
      </c>
      <c r="N2719" s="23">
        <v>1107.0684880372035</v>
      </c>
      <c r="O2719" s="17">
        <f t="shared" si="298"/>
        <v>2.6363486582205602E-2</v>
      </c>
      <c r="P2719" s="18">
        <f t="shared" si="299"/>
        <v>5.9208183320582905E-2</v>
      </c>
    </row>
    <row r="2720" spans="2:16" x14ac:dyDescent="0.3">
      <c r="B2720" s="19">
        <v>41022.166666665376</v>
      </c>
      <c r="C2720" s="21">
        <f t="shared" si="294"/>
        <v>4</v>
      </c>
      <c r="D2720" s="21" t="str">
        <f t="shared" si="295"/>
        <v>Shoulder</v>
      </c>
      <c r="E2720" s="21">
        <f t="shared" si="296"/>
        <v>4</v>
      </c>
      <c r="F2720" s="23">
        <v>74.96617600601391</v>
      </c>
      <c r="G2720" s="23">
        <v>2153.734884400827</v>
      </c>
      <c r="H2720" s="16">
        <f t="shared" si="300"/>
        <v>3.4807522759176389E-2</v>
      </c>
      <c r="I2720" s="23">
        <v>6.5623615531407538</v>
      </c>
      <c r="J2720" s="23">
        <v>57.232639430263383</v>
      </c>
      <c r="K2720" s="23">
        <v>19.736566484517304</v>
      </c>
      <c r="L2720" s="23">
        <v>14.330047582053613</v>
      </c>
      <c r="M2720" s="23">
        <f t="shared" si="297"/>
        <v>23.166025363692466</v>
      </c>
      <c r="N2720" s="23">
        <v>1127.4630469142046</v>
      </c>
      <c r="O2720" s="17">
        <f t="shared" si="298"/>
        <v>2.6367504458969137E-2</v>
      </c>
      <c r="P2720" s="18">
        <f t="shared" si="299"/>
        <v>6.0257239706587272E-2</v>
      </c>
    </row>
    <row r="2721" spans="2:16" x14ac:dyDescent="0.3">
      <c r="B2721" s="19">
        <v>41022.208333332041</v>
      </c>
      <c r="C2721" s="21">
        <f t="shared" si="294"/>
        <v>4</v>
      </c>
      <c r="D2721" s="21" t="str">
        <f t="shared" si="295"/>
        <v>Shoulder</v>
      </c>
      <c r="E2721" s="21">
        <f t="shared" si="296"/>
        <v>5</v>
      </c>
      <c r="F2721" s="23">
        <v>76.279567117537695</v>
      </c>
      <c r="G2721" s="23">
        <v>2155.9463896807038</v>
      </c>
      <c r="H2721" s="16">
        <f t="shared" si="300"/>
        <v>3.5381012942921425E-2</v>
      </c>
      <c r="I2721" s="23">
        <v>6.7540958843282963</v>
      </c>
      <c r="J2721" s="23">
        <v>61.119119143909714</v>
      </c>
      <c r="K2721" s="23">
        <v>19.736566484517304</v>
      </c>
      <c r="L2721" s="23">
        <v>15.81536150556294</v>
      </c>
      <c r="M2721" s="23">
        <f t="shared" si="297"/>
        <v>25.567191153829469</v>
      </c>
      <c r="N2721" s="23">
        <v>1193.1911449020877</v>
      </c>
      <c r="O2721" s="17">
        <f t="shared" si="298"/>
        <v>2.7088105016744843E-2</v>
      </c>
      <c r="P2721" s="18">
        <f t="shared" si="299"/>
        <v>6.1510713365469608E-2</v>
      </c>
    </row>
    <row r="2722" spans="2:16" x14ac:dyDescent="0.3">
      <c r="B2722" s="19">
        <v>41022.249999998705</v>
      </c>
      <c r="C2722" s="21">
        <f t="shared" si="294"/>
        <v>4</v>
      </c>
      <c r="D2722" s="21" t="str">
        <f t="shared" si="295"/>
        <v>Shoulder</v>
      </c>
      <c r="E2722" s="21">
        <f t="shared" si="296"/>
        <v>6</v>
      </c>
      <c r="F2722" s="23">
        <v>78.750177754868957</v>
      </c>
      <c r="G2722" s="23">
        <v>2227.8203112766892</v>
      </c>
      <c r="H2722" s="16">
        <f t="shared" si="300"/>
        <v>3.5348532085938238E-2</v>
      </c>
      <c r="I2722" s="23">
        <v>7.2638852456588197</v>
      </c>
      <c r="J2722" s="23">
        <v>60.205791586918714</v>
      </c>
      <c r="K2722" s="23">
        <v>19.736566484517304</v>
      </c>
      <c r="L2722" s="23">
        <v>15.466310889819278</v>
      </c>
      <c r="M2722" s="23">
        <f t="shared" si="297"/>
        <v>25.002914212582134</v>
      </c>
      <c r="N2722" s="23">
        <v>1344.8029293849888</v>
      </c>
      <c r="O2722" s="17">
        <f t="shared" si="298"/>
        <v>2.3993701049563707E-2</v>
      </c>
      <c r="P2722" s="18">
        <f t="shared" si="299"/>
        <v>5.8494091024091033E-2</v>
      </c>
    </row>
    <row r="2723" spans="2:16" x14ac:dyDescent="0.3">
      <c r="B2723" s="19">
        <v>41022.291666665369</v>
      </c>
      <c r="C2723" s="21">
        <f t="shared" si="294"/>
        <v>4</v>
      </c>
      <c r="D2723" s="21" t="str">
        <f t="shared" si="295"/>
        <v>Shoulder</v>
      </c>
      <c r="E2723" s="21">
        <f t="shared" si="296"/>
        <v>7</v>
      </c>
      <c r="F2723" s="23">
        <v>82.719398085987891</v>
      </c>
      <c r="G2723" s="23">
        <v>2410.2694968664996</v>
      </c>
      <c r="H2723" s="16">
        <f t="shared" si="300"/>
        <v>3.4319563929895915E-2</v>
      </c>
      <c r="I2723" s="23">
        <v>7.7174816051608586</v>
      </c>
      <c r="J2723" s="23">
        <v>79.624289286039357</v>
      </c>
      <c r="K2723" s="23">
        <v>19.736566484517304</v>
      </c>
      <c r="L2723" s="23">
        <v>22.8875679479392</v>
      </c>
      <c r="M2723" s="23">
        <f t="shared" si="297"/>
        <v>37.000154853582856</v>
      </c>
      <c r="N2723" s="23">
        <v>1459.5191575690535</v>
      </c>
      <c r="O2723" s="17">
        <f t="shared" si="298"/>
        <v>3.0638608768400497E-2</v>
      </c>
      <c r="P2723" s="18">
        <f t="shared" si="299"/>
        <v>6.3906669005946215E-2</v>
      </c>
    </row>
    <row r="2724" spans="2:16" x14ac:dyDescent="0.3">
      <c r="B2724" s="19">
        <v>41022.333333332033</v>
      </c>
      <c r="C2724" s="21">
        <f t="shared" si="294"/>
        <v>4</v>
      </c>
      <c r="D2724" s="21" t="str">
        <f t="shared" si="295"/>
        <v>Shoulder</v>
      </c>
      <c r="E2724" s="21">
        <f t="shared" si="296"/>
        <v>8</v>
      </c>
      <c r="F2724" s="23">
        <v>88.211891602245259</v>
      </c>
      <c r="G2724" s="23">
        <v>2561.7576085380388</v>
      </c>
      <c r="H2724" s="16">
        <f t="shared" si="300"/>
        <v>3.4434128860687419E-2</v>
      </c>
      <c r="I2724" s="23">
        <v>7.9982036325360264</v>
      </c>
      <c r="J2724" s="23">
        <v>78.829408571818561</v>
      </c>
      <c r="K2724" s="23">
        <v>19.736566484517304</v>
      </c>
      <c r="L2724" s="23">
        <v>22.583784709803243</v>
      </c>
      <c r="M2724" s="23">
        <f t="shared" si="297"/>
        <v>36.50905737749801</v>
      </c>
      <c r="N2724" s="23">
        <v>1526.4329517386395</v>
      </c>
      <c r="O2724" s="17">
        <f t="shared" si="298"/>
        <v>2.9157691439600619E-2</v>
      </c>
      <c r="P2724" s="18">
        <f t="shared" si="299"/>
        <v>6.258780059597667E-2</v>
      </c>
    </row>
    <row r="2725" spans="2:16" x14ac:dyDescent="0.3">
      <c r="B2725" s="19">
        <v>41022.374999998698</v>
      </c>
      <c r="C2725" s="21">
        <f t="shared" si="294"/>
        <v>4</v>
      </c>
      <c r="D2725" s="21" t="str">
        <f t="shared" si="295"/>
        <v>Shoulder</v>
      </c>
      <c r="E2725" s="21">
        <f t="shared" si="296"/>
        <v>9</v>
      </c>
      <c r="F2725" s="23">
        <v>82.483893621635985</v>
      </c>
      <c r="G2725" s="23">
        <v>2660.1695934925424</v>
      </c>
      <c r="H2725" s="16">
        <f t="shared" si="300"/>
        <v>3.1007005652351174E-2</v>
      </c>
      <c r="I2725" s="23">
        <v>8.2856524011187993</v>
      </c>
      <c r="J2725" s="23">
        <v>75.665165418993112</v>
      </c>
      <c r="K2725" s="23">
        <v>19.736566484517304</v>
      </c>
      <c r="L2725" s="23">
        <v>21.374491272413547</v>
      </c>
      <c r="M2725" s="23">
        <f t="shared" si="297"/>
        <v>34.554107662062265</v>
      </c>
      <c r="N2725" s="23">
        <v>1597.7532463076029</v>
      </c>
      <c r="O2725" s="17">
        <f t="shared" si="298"/>
        <v>2.6812500717606713E-2</v>
      </c>
      <c r="P2725" s="18">
        <f t="shared" si="299"/>
        <v>5.6988131008653388E-2</v>
      </c>
    </row>
    <row r="2726" spans="2:16" x14ac:dyDescent="0.3">
      <c r="B2726" s="19">
        <v>41022.416666665362</v>
      </c>
      <c r="C2726" s="21">
        <f t="shared" si="294"/>
        <v>4</v>
      </c>
      <c r="D2726" s="21" t="str">
        <f t="shared" si="295"/>
        <v>Shoulder</v>
      </c>
      <c r="E2726" s="21">
        <f t="shared" si="296"/>
        <v>10</v>
      </c>
      <c r="F2726" s="23">
        <v>88.086575590577411</v>
      </c>
      <c r="G2726" s="23">
        <v>2708.8227096498249</v>
      </c>
      <c r="H2726" s="16">
        <f t="shared" si="300"/>
        <v>3.2518398223988804E-2</v>
      </c>
      <c r="I2726" s="23">
        <v>8.5378427703730058</v>
      </c>
      <c r="J2726" s="23">
        <v>79.795240427701017</v>
      </c>
      <c r="K2726" s="23">
        <v>19.736566484517304</v>
      </c>
      <c r="L2726" s="23">
        <v>22.952901136237681</v>
      </c>
      <c r="M2726" s="23">
        <f t="shared" si="297"/>
        <v>37.105772806946035</v>
      </c>
      <c r="N2726" s="23">
        <v>1658.9505733641031</v>
      </c>
      <c r="O2726" s="17">
        <f t="shared" si="298"/>
        <v>2.7513547606641847E-2</v>
      </c>
      <c r="P2726" s="18">
        <f t="shared" si="299"/>
        <v>5.9137249333003197E-2</v>
      </c>
    </row>
    <row r="2727" spans="2:16" x14ac:dyDescent="0.3">
      <c r="B2727" s="19">
        <v>41022.458333332026</v>
      </c>
      <c r="C2727" s="21">
        <f t="shared" si="294"/>
        <v>4</v>
      </c>
      <c r="D2727" s="21" t="str">
        <f t="shared" si="295"/>
        <v>Shoulder</v>
      </c>
      <c r="E2727" s="21">
        <f t="shared" si="296"/>
        <v>11</v>
      </c>
      <c r="F2727" s="23">
        <v>92.277383853030685</v>
      </c>
      <c r="G2727" s="23">
        <v>2768.5333522064902</v>
      </c>
      <c r="H2727" s="16">
        <f t="shared" si="300"/>
        <v>3.3330782805808222E-2</v>
      </c>
      <c r="I2727" s="23">
        <v>8.7631192727762954</v>
      </c>
      <c r="J2727" s="23">
        <v>83.668380649449475</v>
      </c>
      <c r="K2727" s="23">
        <v>19.736566484517304</v>
      </c>
      <c r="L2727" s="23">
        <v>24.43311704444568</v>
      </c>
      <c r="M2727" s="23">
        <f t="shared" si="297"/>
        <v>39.49869712048649</v>
      </c>
      <c r="N2727" s="23">
        <v>1710.2762156815108</v>
      </c>
      <c r="O2727" s="17">
        <f t="shared" si="298"/>
        <v>2.8218726279854986E-2</v>
      </c>
      <c r="P2727" s="18">
        <f t="shared" si="299"/>
        <v>6.0608956848972807E-2</v>
      </c>
    </row>
    <row r="2728" spans="2:16" x14ac:dyDescent="0.3">
      <c r="B2728" s="19">
        <v>41022.49999999869</v>
      </c>
      <c r="C2728" s="21">
        <f t="shared" si="294"/>
        <v>4</v>
      </c>
      <c r="D2728" s="21" t="str">
        <f t="shared" si="295"/>
        <v>Shoulder</v>
      </c>
      <c r="E2728" s="21">
        <f t="shared" si="296"/>
        <v>12</v>
      </c>
      <c r="F2728" s="23">
        <v>95.504211337962417</v>
      </c>
      <c r="G2728" s="23">
        <v>2828.2439947631551</v>
      </c>
      <c r="H2728" s="16">
        <f t="shared" si="300"/>
        <v>3.37680240866065E-2</v>
      </c>
      <c r="I2728" s="23">
        <v>9.0111083806288903</v>
      </c>
      <c r="J2728" s="23">
        <v>85.428468626338017</v>
      </c>
      <c r="K2728" s="23">
        <v>19.736566484517304</v>
      </c>
      <c r="L2728" s="23">
        <v>25.105778005339044</v>
      </c>
      <c r="M2728" s="23">
        <f t="shared" si="297"/>
        <v>40.586124136481672</v>
      </c>
      <c r="N2728" s="23">
        <v>1760.2165730013337</v>
      </c>
      <c r="O2728" s="17">
        <f t="shared" si="298"/>
        <v>2.8176778515692901E-2</v>
      </c>
      <c r="P2728" s="18">
        <f t="shared" si="299"/>
        <v>6.0993328466698506E-2</v>
      </c>
    </row>
    <row r="2729" spans="2:16" x14ac:dyDescent="0.3">
      <c r="B2729" s="19">
        <v>41022.541666665355</v>
      </c>
      <c r="C2729" s="21">
        <f t="shared" si="294"/>
        <v>4</v>
      </c>
      <c r="D2729" s="21" t="str">
        <f t="shared" si="295"/>
        <v>Shoulder</v>
      </c>
      <c r="E2729" s="21">
        <f t="shared" si="296"/>
        <v>13</v>
      </c>
      <c r="F2729" s="23">
        <v>98.869161110633357</v>
      </c>
      <c r="G2729" s="23">
        <v>2883.531626760067</v>
      </c>
      <c r="H2729" s="16">
        <f t="shared" si="300"/>
        <v>3.4287524434653986E-2</v>
      </c>
      <c r="I2729" s="23">
        <v>9.3217476917496676</v>
      </c>
      <c r="J2729" s="23">
        <v>88.359499141299835</v>
      </c>
      <c r="K2729" s="23">
        <v>19.736566484517304</v>
      </c>
      <c r="L2729" s="23">
        <v>26.225943490525385</v>
      </c>
      <c r="M2729" s="23">
        <f t="shared" si="297"/>
        <v>42.396989166257143</v>
      </c>
      <c r="N2729" s="23">
        <v>1820.0402883567817</v>
      </c>
      <c r="O2729" s="17">
        <f t="shared" si="298"/>
        <v>2.8416259348138344E-2</v>
      </c>
      <c r="P2729" s="18">
        <f t="shared" si="299"/>
        <v>6.1729460596051569E-2</v>
      </c>
    </row>
    <row r="2730" spans="2:16" x14ac:dyDescent="0.3">
      <c r="B2730" s="19">
        <v>41022.583333332019</v>
      </c>
      <c r="C2730" s="21">
        <f t="shared" si="294"/>
        <v>4</v>
      </c>
      <c r="D2730" s="21" t="str">
        <f t="shared" si="295"/>
        <v>Shoulder</v>
      </c>
      <c r="E2730" s="21">
        <f t="shared" si="296"/>
        <v>14</v>
      </c>
      <c r="F2730" s="23">
        <v>101.46359237994017</v>
      </c>
      <c r="G2730" s="23">
        <v>2947.6652798764853</v>
      </c>
      <c r="H2730" s="16">
        <f t="shared" si="300"/>
        <v>3.4421680464408681E-2</v>
      </c>
      <c r="I2730" s="23">
        <v>9.6312640931305662</v>
      </c>
      <c r="J2730" s="23">
        <v>89.878370627174363</v>
      </c>
      <c r="K2730" s="23">
        <v>19.736566484517304</v>
      </c>
      <c r="L2730" s="23">
        <v>26.80641762964655</v>
      </c>
      <c r="M2730" s="23">
        <f t="shared" si="297"/>
        <v>43.335386513010519</v>
      </c>
      <c r="N2730" s="23">
        <v>1878.2216849996782</v>
      </c>
      <c r="O2730" s="17">
        <f t="shared" si="298"/>
        <v>2.8200425449858523E-2</v>
      </c>
      <c r="P2730" s="18">
        <f t="shared" si="299"/>
        <v>6.1651399880471802E-2</v>
      </c>
    </row>
    <row r="2731" spans="2:16" x14ac:dyDescent="0.3">
      <c r="B2731" s="19">
        <v>41022.624999998683</v>
      </c>
      <c r="C2731" s="21">
        <f t="shared" si="294"/>
        <v>4</v>
      </c>
      <c r="D2731" s="21" t="str">
        <f t="shared" si="295"/>
        <v>Shoulder</v>
      </c>
      <c r="E2731" s="21">
        <f t="shared" si="296"/>
        <v>15</v>
      </c>
      <c r="F2731" s="23">
        <v>101.13042456815748</v>
      </c>
      <c r="G2731" s="23">
        <v>3018.4334488325326</v>
      </c>
      <c r="H2731" s="16">
        <f t="shared" si="300"/>
        <v>3.3504275075957907E-2</v>
      </c>
      <c r="I2731" s="23">
        <v>9.6806091048119569</v>
      </c>
      <c r="J2731" s="23">
        <v>88.407178240039642</v>
      </c>
      <c r="K2731" s="23">
        <v>19.736566484517304</v>
      </c>
      <c r="L2731" s="23">
        <v>26.244165232162153</v>
      </c>
      <c r="M2731" s="23">
        <f t="shared" si="297"/>
        <v>42.426446523360191</v>
      </c>
      <c r="N2731" s="23">
        <v>1887.1072037205006</v>
      </c>
      <c r="O2731" s="17">
        <f t="shared" si="298"/>
        <v>2.7612133282858116E-2</v>
      </c>
      <c r="P2731" s="18">
        <f t="shared" si="299"/>
        <v>6.0191283849873128E-2</v>
      </c>
    </row>
    <row r="2732" spans="2:16" x14ac:dyDescent="0.3">
      <c r="B2732" s="19">
        <v>41022.666666665347</v>
      </c>
      <c r="C2732" s="21">
        <f t="shared" si="294"/>
        <v>4</v>
      </c>
      <c r="D2732" s="21" t="str">
        <f t="shared" si="295"/>
        <v>Shoulder</v>
      </c>
      <c r="E2732" s="21">
        <f t="shared" si="296"/>
        <v>16</v>
      </c>
      <c r="F2732" s="23">
        <v>96.867784068682809</v>
      </c>
      <c r="G2732" s="23">
        <v>3028.3852225919768</v>
      </c>
      <c r="H2732" s="16">
        <f t="shared" si="300"/>
        <v>3.1986612319344979E-2</v>
      </c>
      <c r="I2732" s="23">
        <v>9.4438724810101942</v>
      </c>
      <c r="J2732" s="23">
        <v>86.317833247402589</v>
      </c>
      <c r="K2732" s="23">
        <v>19.736566484517304</v>
      </c>
      <c r="L2732" s="23">
        <v>25.445670595053468</v>
      </c>
      <c r="M2732" s="23">
        <f t="shared" si="297"/>
        <v>41.135596167831821</v>
      </c>
      <c r="N2732" s="23">
        <v>1830.7955636985341</v>
      </c>
      <c r="O2732" s="17">
        <f t="shared" si="298"/>
        <v>2.7627043484124713E-2</v>
      </c>
      <c r="P2732" s="18">
        <f t="shared" si="299"/>
        <v>5.872996027401331E-2</v>
      </c>
    </row>
    <row r="2733" spans="2:16" x14ac:dyDescent="0.3">
      <c r="B2733" s="19">
        <v>41022.708333332012</v>
      </c>
      <c r="C2733" s="21">
        <f t="shared" si="294"/>
        <v>4</v>
      </c>
      <c r="D2733" s="21" t="str">
        <f t="shared" si="295"/>
        <v>Shoulder</v>
      </c>
      <c r="E2733" s="21">
        <f t="shared" si="296"/>
        <v>17</v>
      </c>
      <c r="F2733" s="23">
        <v>99.891279845516152</v>
      </c>
      <c r="G2733" s="23">
        <v>2959.8285589158058</v>
      </c>
      <c r="H2733" s="16">
        <f t="shared" si="300"/>
        <v>3.374900872032488E-2</v>
      </c>
      <c r="I2733" s="23">
        <v>9.2007509740064517</v>
      </c>
      <c r="J2733" s="23">
        <v>88.58871950611514</v>
      </c>
      <c r="K2733" s="23">
        <v>19.736566484517304</v>
      </c>
      <c r="L2733" s="23">
        <v>26.313545697277323</v>
      </c>
      <c r="M2733" s="23">
        <f t="shared" si="297"/>
        <v>42.538607324320523</v>
      </c>
      <c r="N2733" s="23">
        <v>1800.6347619055866</v>
      </c>
      <c r="O2733" s="17">
        <f t="shared" si="298"/>
        <v>2.8733955043482518E-2</v>
      </c>
      <c r="P2733" s="18">
        <f t="shared" si="299"/>
        <v>6.1513221264475483E-2</v>
      </c>
    </row>
    <row r="2734" spans="2:16" x14ac:dyDescent="0.3">
      <c r="B2734" s="19">
        <v>41022.749999998676</v>
      </c>
      <c r="C2734" s="21">
        <f t="shared" si="294"/>
        <v>4</v>
      </c>
      <c r="D2734" s="21" t="str">
        <f t="shared" si="295"/>
        <v>Shoulder</v>
      </c>
      <c r="E2734" s="21">
        <f t="shared" si="296"/>
        <v>18</v>
      </c>
      <c r="F2734" s="23">
        <v>67.45181758889521</v>
      </c>
      <c r="G2734" s="23">
        <v>2929.9732376374732</v>
      </c>
      <c r="H2734" s="16">
        <f t="shared" si="300"/>
        <v>2.3021308427814743E-2</v>
      </c>
      <c r="I2734" s="23">
        <v>9.0922425925529033</v>
      </c>
      <c r="J2734" s="23">
        <v>81.004104279306233</v>
      </c>
      <c r="K2734" s="23">
        <v>19.736566484517304</v>
      </c>
      <c r="L2734" s="23">
        <v>23.41489822427387</v>
      </c>
      <c r="M2734" s="23">
        <f t="shared" si="297"/>
        <v>37.852639570515059</v>
      </c>
      <c r="N2734" s="23">
        <v>1780.2352495917548</v>
      </c>
      <c r="O2734" s="17">
        <f t="shared" si="298"/>
        <v>2.6370044169068893E-2</v>
      </c>
      <c r="P2734" s="18">
        <f t="shared" si="299"/>
        <v>4.8784279676812405E-2</v>
      </c>
    </row>
    <row r="2735" spans="2:16" x14ac:dyDescent="0.3">
      <c r="B2735" s="19">
        <v>41022.79166666534</v>
      </c>
      <c r="C2735" s="21">
        <f t="shared" si="294"/>
        <v>4</v>
      </c>
      <c r="D2735" s="21" t="str">
        <f t="shared" si="295"/>
        <v>Shoulder</v>
      </c>
      <c r="E2735" s="21">
        <f t="shared" si="296"/>
        <v>19</v>
      </c>
      <c r="F2735" s="23">
        <v>63.621999976892745</v>
      </c>
      <c r="G2735" s="23">
        <v>2883.531626760067</v>
      </c>
      <c r="H2735" s="16">
        <f t="shared" si="300"/>
        <v>2.2063916132030899E-2</v>
      </c>
      <c r="I2735" s="23">
        <v>8.9567879550101868</v>
      </c>
      <c r="J2735" s="23">
        <v>88.632247570706554</v>
      </c>
      <c r="K2735" s="23">
        <v>19.736566484517304</v>
      </c>
      <c r="L2735" s="23">
        <v>26.330181018998942</v>
      </c>
      <c r="M2735" s="23">
        <f t="shared" si="297"/>
        <v>42.565500067190314</v>
      </c>
      <c r="N2735" s="23">
        <v>1754.404708339785</v>
      </c>
      <c r="O2735" s="17">
        <f t="shared" si="298"/>
        <v>2.9367390418688903E-2</v>
      </c>
      <c r="P2735" s="18">
        <f t="shared" si="299"/>
        <v>5.0783346911505239E-2</v>
      </c>
    </row>
    <row r="2736" spans="2:16" x14ac:dyDescent="0.3">
      <c r="B2736" s="19">
        <v>41022.833333332004</v>
      </c>
      <c r="C2736" s="21">
        <f t="shared" si="294"/>
        <v>4</v>
      </c>
      <c r="D2736" s="21" t="str">
        <f t="shared" si="295"/>
        <v>Shoulder</v>
      </c>
      <c r="E2736" s="21">
        <f t="shared" si="296"/>
        <v>20</v>
      </c>
      <c r="F2736" s="23">
        <v>70.299460371950076</v>
      </c>
      <c r="G2736" s="23">
        <v>2837.0900158826607</v>
      </c>
      <c r="H2736" s="16">
        <f t="shared" si="300"/>
        <v>2.4778720441860521E-2</v>
      </c>
      <c r="I2736" s="23">
        <v>8.975914026842819</v>
      </c>
      <c r="J2736" s="23">
        <v>86.423661915014918</v>
      </c>
      <c r="K2736" s="23">
        <v>19.736566484517304</v>
      </c>
      <c r="L2736" s="23">
        <v>25.48611562631379</v>
      </c>
      <c r="M2736" s="23">
        <f t="shared" si="297"/>
        <v>41.200979804183817</v>
      </c>
      <c r="N2736" s="23">
        <v>1762.3603420554723</v>
      </c>
      <c r="O2736" s="17">
        <f t="shared" si="298"/>
        <v>2.8471415654135988E-2</v>
      </c>
      <c r="P2736" s="18">
        <f t="shared" si="299"/>
        <v>5.2544650846918665E-2</v>
      </c>
    </row>
    <row r="2737" spans="2:16" x14ac:dyDescent="0.3">
      <c r="B2737" s="19">
        <v>41022.874999998668</v>
      </c>
      <c r="C2737" s="21">
        <f t="shared" si="294"/>
        <v>4</v>
      </c>
      <c r="D2737" s="21" t="str">
        <f t="shared" si="295"/>
        <v>Shoulder</v>
      </c>
      <c r="E2737" s="21">
        <f t="shared" si="296"/>
        <v>21</v>
      </c>
      <c r="F2737" s="23">
        <v>64.561203951023899</v>
      </c>
      <c r="G2737" s="23">
        <v>2863.628079241179</v>
      </c>
      <c r="H2737" s="16">
        <f t="shared" si="300"/>
        <v>2.2545247554679553E-2</v>
      </c>
      <c r="I2737" s="23">
        <v>8.92341697647832</v>
      </c>
      <c r="J2737" s="23">
        <v>85.382452388464586</v>
      </c>
      <c r="K2737" s="23">
        <v>19.736566484517304</v>
      </c>
      <c r="L2737" s="23">
        <v>25.088191766928762</v>
      </c>
      <c r="M2737" s="23">
        <f t="shared" si="297"/>
        <v>40.55769413701853</v>
      </c>
      <c r="N2737" s="23">
        <v>1743.5949190222334</v>
      </c>
      <c r="O2737" s="17">
        <f t="shared" si="298"/>
        <v>2.8378788314687611E-2</v>
      </c>
      <c r="P2737" s="18">
        <f t="shared" si="299"/>
        <v>5.0284229061510685E-2</v>
      </c>
    </row>
    <row r="2738" spans="2:16" x14ac:dyDescent="0.3">
      <c r="B2738" s="19">
        <v>41022.916666665333</v>
      </c>
      <c r="C2738" s="21">
        <f t="shared" si="294"/>
        <v>4</v>
      </c>
      <c r="D2738" s="21" t="str">
        <f t="shared" si="295"/>
        <v>Shoulder</v>
      </c>
      <c r="E2738" s="21">
        <f t="shared" si="296"/>
        <v>22</v>
      </c>
      <c r="F2738" s="23">
        <v>53.448780680142107</v>
      </c>
      <c r="G2738" s="23">
        <v>2843.7245317222905</v>
      </c>
      <c r="H2738" s="16">
        <f t="shared" si="300"/>
        <v>1.879534395259131E-2</v>
      </c>
      <c r="I2738" s="23">
        <v>8.2611695388623545</v>
      </c>
      <c r="J2738" s="23">
        <v>83.26146764248972</v>
      </c>
      <c r="K2738" s="23">
        <v>19.736566484517304</v>
      </c>
      <c r="L2738" s="23">
        <v>24.2776052189826</v>
      </c>
      <c r="M2738" s="23">
        <f t="shared" si="297"/>
        <v>39.247295938989815</v>
      </c>
      <c r="N2738" s="23">
        <v>1588.4492387848463</v>
      </c>
      <c r="O2738" s="17">
        <f t="shared" si="298"/>
        <v>2.9908708643529489E-2</v>
      </c>
      <c r="P2738" s="18">
        <f t="shared" si="299"/>
        <v>4.8141908129987823E-2</v>
      </c>
    </row>
    <row r="2739" spans="2:16" x14ac:dyDescent="0.3">
      <c r="B2739" s="19">
        <v>41022.958333331997</v>
      </c>
      <c r="C2739" s="21">
        <f t="shared" si="294"/>
        <v>4</v>
      </c>
      <c r="D2739" s="21" t="str">
        <f t="shared" si="295"/>
        <v>Shoulder</v>
      </c>
      <c r="E2739" s="21">
        <f t="shared" si="296"/>
        <v>23</v>
      </c>
      <c r="F2739" s="23">
        <v>58.944369089460771</v>
      </c>
      <c r="G2739" s="23">
        <v>2664.5926040522954</v>
      </c>
      <c r="H2739" s="16">
        <f t="shared" si="300"/>
        <v>2.2121343803108418E-2</v>
      </c>
      <c r="I2739" s="23">
        <v>7.6103240518808324</v>
      </c>
      <c r="J2739" s="23">
        <v>78.246167930657023</v>
      </c>
      <c r="K2739" s="23">
        <v>19.736566484517304</v>
      </c>
      <c r="L2739" s="23">
        <v>22.360884937026359</v>
      </c>
      <c r="M2739" s="23">
        <f t="shared" si="297"/>
        <v>36.148716509113356</v>
      </c>
      <c r="N2739" s="23">
        <v>1432.7597755488</v>
      </c>
      <c r="O2739" s="17">
        <f t="shared" si="298"/>
        <v>3.0541784678616381E-2</v>
      </c>
      <c r="P2739" s="18">
        <f t="shared" si="299"/>
        <v>5.1987503162488617E-2</v>
      </c>
    </row>
    <row r="2740" spans="2:16" x14ac:dyDescent="0.3">
      <c r="B2740" s="19">
        <v>41022.999999998661</v>
      </c>
      <c r="C2740" s="21">
        <f t="shared" si="294"/>
        <v>4</v>
      </c>
      <c r="D2740" s="21" t="str">
        <f t="shared" si="295"/>
        <v>Shoulder</v>
      </c>
      <c r="E2740" s="21">
        <f t="shared" si="296"/>
        <v>0</v>
      </c>
      <c r="F2740" s="23">
        <v>48.796583073036736</v>
      </c>
      <c r="G2740" s="23">
        <v>2474.4031499829175</v>
      </c>
      <c r="H2740" s="16">
        <f t="shared" si="300"/>
        <v>1.9720546780492745E-2</v>
      </c>
      <c r="I2740" s="23">
        <v>7.2087392758157964</v>
      </c>
      <c r="J2740" s="23">
        <v>74.76521234859905</v>
      </c>
      <c r="K2740" s="23">
        <v>19.736566484517304</v>
      </c>
      <c r="L2740" s="23">
        <v>21.030552046057167</v>
      </c>
      <c r="M2740" s="23">
        <f t="shared" si="297"/>
        <v>33.998093818024579</v>
      </c>
      <c r="N2740" s="23">
        <v>1316.9378440873891</v>
      </c>
      <c r="O2740" s="17">
        <f t="shared" si="298"/>
        <v>3.1289884544548008E-2</v>
      </c>
      <c r="P2740" s="18">
        <f t="shared" si="299"/>
        <v>5.0393377693123777E-2</v>
      </c>
    </row>
    <row r="2741" spans="2:16" x14ac:dyDescent="0.3">
      <c r="B2741" s="19">
        <v>41023.041666665325</v>
      </c>
      <c r="C2741" s="21">
        <f t="shared" si="294"/>
        <v>4</v>
      </c>
      <c r="D2741" s="21" t="str">
        <f t="shared" si="295"/>
        <v>Shoulder</v>
      </c>
      <c r="E2741" s="21">
        <f t="shared" si="296"/>
        <v>1</v>
      </c>
      <c r="F2741" s="23">
        <v>48.393768434136469</v>
      </c>
      <c r="G2741" s="23">
        <v>2335.0783173506989</v>
      </c>
      <c r="H2741" s="16">
        <f t="shared" si="300"/>
        <v>2.0724687508144227E-2</v>
      </c>
      <c r="I2741" s="23">
        <v>7.0290732830655571</v>
      </c>
      <c r="J2741" s="23">
        <v>73.540054996350591</v>
      </c>
      <c r="K2741" s="23">
        <v>19.736566484517304</v>
      </c>
      <c r="L2741" s="23">
        <v>20.562327995537899</v>
      </c>
      <c r="M2741" s="23">
        <f t="shared" si="297"/>
        <v>33.241160516295388</v>
      </c>
      <c r="N2741" s="23">
        <v>1242.1900429741906</v>
      </c>
      <c r="O2741" s="17">
        <f t="shared" si="298"/>
        <v>3.2418738201234844E-2</v>
      </c>
      <c r="P2741" s="18">
        <f t="shared" si="299"/>
        <v>5.2471557490750137E-2</v>
      </c>
    </row>
    <row r="2742" spans="2:16" x14ac:dyDescent="0.3">
      <c r="B2742" s="19">
        <v>41023.08333333199</v>
      </c>
      <c r="C2742" s="21">
        <f t="shared" si="294"/>
        <v>4</v>
      </c>
      <c r="D2742" s="21" t="str">
        <f t="shared" si="295"/>
        <v>Shoulder</v>
      </c>
      <c r="E2742" s="21">
        <f t="shared" si="296"/>
        <v>2</v>
      </c>
      <c r="F2742" s="23">
        <v>45.203583647524091</v>
      </c>
      <c r="G2742" s="23">
        <v>2283.1079432736014</v>
      </c>
      <c r="H2742" s="16">
        <f t="shared" si="300"/>
        <v>1.9799144311464126E-2</v>
      </c>
      <c r="I2742" s="23">
        <v>7.0375250157215721</v>
      </c>
      <c r="J2742" s="23">
        <v>73.388949988147246</v>
      </c>
      <c r="K2742" s="23">
        <v>19.736566484517304</v>
      </c>
      <c r="L2742" s="23">
        <v>20.504579495833049</v>
      </c>
      <c r="M2742" s="23">
        <f t="shared" si="297"/>
        <v>33.147804007796893</v>
      </c>
      <c r="N2742" s="23">
        <v>1170.6222427206394</v>
      </c>
      <c r="O2742" s="17">
        <f t="shared" si="298"/>
        <v>3.4328178260242065E-2</v>
      </c>
      <c r="P2742" s="18">
        <f t="shared" si="299"/>
        <v>5.344765401638199E-2</v>
      </c>
    </row>
    <row r="2743" spans="2:16" x14ac:dyDescent="0.3">
      <c r="B2743" s="19">
        <v>41023.124999998654</v>
      </c>
      <c r="C2743" s="21">
        <f t="shared" si="294"/>
        <v>4</v>
      </c>
      <c r="D2743" s="21" t="str">
        <f t="shared" si="295"/>
        <v>Shoulder</v>
      </c>
      <c r="E2743" s="21">
        <f t="shared" si="296"/>
        <v>3</v>
      </c>
      <c r="F2743" s="23">
        <v>49.225526662860908</v>
      </c>
      <c r="G2743" s="23">
        <v>2236.6663323961952</v>
      </c>
      <c r="H2743" s="16">
        <f t="shared" si="300"/>
        <v>2.200843547822549E-2</v>
      </c>
      <c r="I2743" s="23">
        <v>6.9726377867901164</v>
      </c>
      <c r="J2743" s="23">
        <v>66.127485273982046</v>
      </c>
      <c r="K2743" s="23">
        <v>19.736566484517304</v>
      </c>
      <c r="L2743" s="23">
        <v>17.729431948516474</v>
      </c>
      <c r="M2743" s="23">
        <f t="shared" si="297"/>
        <v>28.661486840948267</v>
      </c>
      <c r="N2743" s="23">
        <v>1151.0035991079751</v>
      </c>
      <c r="O2743" s="17">
        <f t="shared" si="298"/>
        <v>3.0959177412959216E-2</v>
      </c>
      <c r="P2743" s="18">
        <f t="shared" si="299"/>
        <v>5.2286249832632657E-2</v>
      </c>
    </row>
    <row r="2744" spans="2:16" x14ac:dyDescent="0.3">
      <c r="B2744" s="19">
        <v>41023.166666665318</v>
      </c>
      <c r="C2744" s="21">
        <f t="shared" si="294"/>
        <v>4</v>
      </c>
      <c r="D2744" s="21" t="str">
        <f t="shared" si="295"/>
        <v>Shoulder</v>
      </c>
      <c r="E2744" s="21">
        <f t="shared" si="296"/>
        <v>4</v>
      </c>
      <c r="F2744" s="23">
        <v>50.929285350508366</v>
      </c>
      <c r="G2744" s="23">
        <v>2213.4455269574923</v>
      </c>
      <c r="H2744" s="16">
        <f t="shared" si="300"/>
        <v>2.3009052958494796E-2</v>
      </c>
      <c r="I2744" s="23">
        <v>6.9238386467630093</v>
      </c>
      <c r="J2744" s="23">
        <v>66.191641540248199</v>
      </c>
      <c r="K2744" s="23">
        <v>19.736566484517304</v>
      </c>
      <c r="L2744" s="23">
        <v>17.753950845458323</v>
      </c>
      <c r="M2744" s="23">
        <f t="shared" si="297"/>
        <v>28.701124210272571</v>
      </c>
      <c r="N2744" s="23">
        <v>1163.641923565636</v>
      </c>
      <c r="O2744" s="17">
        <f t="shared" si="298"/>
        <v>3.06150561745605E-2</v>
      </c>
      <c r="P2744" s="18">
        <f t="shared" si="299"/>
        <v>5.2919685684207546E-2</v>
      </c>
    </row>
    <row r="2745" spans="2:16" x14ac:dyDescent="0.3">
      <c r="B2745" s="19">
        <v>41023.208333331982</v>
      </c>
      <c r="C2745" s="21">
        <f t="shared" si="294"/>
        <v>4</v>
      </c>
      <c r="D2745" s="21" t="str">
        <f t="shared" si="295"/>
        <v>Shoulder</v>
      </c>
      <c r="E2745" s="21">
        <f t="shared" si="296"/>
        <v>5</v>
      </c>
      <c r="F2745" s="23">
        <v>47.9508373428638</v>
      </c>
      <c r="G2745" s="23">
        <v>2209.0225163977393</v>
      </c>
      <c r="H2745" s="16">
        <f t="shared" si="300"/>
        <v>2.170681239639757E-2</v>
      </c>
      <c r="I2745" s="23">
        <v>7.026235803613579</v>
      </c>
      <c r="J2745" s="23">
        <v>67.755051419269932</v>
      </c>
      <c r="K2745" s="23">
        <v>19.736566484517304</v>
      </c>
      <c r="L2745" s="23">
        <v>18.3514464282371</v>
      </c>
      <c r="M2745" s="23">
        <f t="shared" si="297"/>
        <v>29.667038506515528</v>
      </c>
      <c r="N2745" s="23">
        <v>1233.7706498524051</v>
      </c>
      <c r="O2745" s="17">
        <f t="shared" si="298"/>
        <v>2.9740757988138793E-2</v>
      </c>
      <c r="P2745" s="18">
        <f t="shared" si="299"/>
        <v>5.0801993330361173E-2</v>
      </c>
    </row>
    <row r="2746" spans="2:16" x14ac:dyDescent="0.3">
      <c r="B2746" s="19">
        <v>41023.249999998647</v>
      </c>
      <c r="C2746" s="21">
        <f t="shared" si="294"/>
        <v>4</v>
      </c>
      <c r="D2746" s="21" t="str">
        <f t="shared" si="295"/>
        <v>Shoulder</v>
      </c>
      <c r="E2746" s="21">
        <f t="shared" si="296"/>
        <v>6</v>
      </c>
      <c r="F2746" s="23">
        <v>47.067346975028144</v>
      </c>
      <c r="G2746" s="23">
        <v>2287.5309538333545</v>
      </c>
      <c r="H2746" s="16">
        <f t="shared" si="300"/>
        <v>2.0575610964369481E-2</v>
      </c>
      <c r="I2746" s="23">
        <v>7.5221752846817393</v>
      </c>
      <c r="J2746" s="23">
        <v>58.900874130683903</v>
      </c>
      <c r="K2746" s="23">
        <v>19.736566484517304</v>
      </c>
      <c r="L2746" s="23">
        <v>14.967604551543426</v>
      </c>
      <c r="M2746" s="23">
        <f t="shared" si="297"/>
        <v>24.196703094623174</v>
      </c>
      <c r="N2746" s="23">
        <v>1409.7566524395361</v>
      </c>
      <c r="O2746" s="17">
        <f t="shared" si="298"/>
        <v>2.2499541551668844E-2</v>
      </c>
      <c r="P2746" s="18">
        <f t="shared" si="299"/>
        <v>4.2612210702194522E-2</v>
      </c>
    </row>
    <row r="2747" spans="2:16" x14ac:dyDescent="0.3">
      <c r="B2747" s="19">
        <v>41023.291666665311</v>
      </c>
      <c r="C2747" s="21">
        <f t="shared" si="294"/>
        <v>4</v>
      </c>
      <c r="D2747" s="21" t="str">
        <f t="shared" si="295"/>
        <v>Shoulder</v>
      </c>
      <c r="E2747" s="21">
        <f t="shared" si="296"/>
        <v>7</v>
      </c>
      <c r="F2747" s="23">
        <v>47.41033524057471</v>
      </c>
      <c r="G2747" s="23">
        <v>2431.2787970253262</v>
      </c>
      <c r="H2747" s="16">
        <f t="shared" si="300"/>
        <v>1.950016398719116E-2</v>
      </c>
      <c r="I2747" s="23">
        <v>7.9209148066124797</v>
      </c>
      <c r="J2747" s="23">
        <v>76.274327215628958</v>
      </c>
      <c r="K2747" s="23">
        <v>19.736566484517304</v>
      </c>
      <c r="L2747" s="23">
        <v>21.607297453039223</v>
      </c>
      <c r="M2747" s="23">
        <f t="shared" si="297"/>
        <v>34.93046327807243</v>
      </c>
      <c r="N2747" s="23">
        <v>1520.433340293745</v>
      </c>
      <c r="O2747" s="17">
        <f t="shared" si="298"/>
        <v>2.8183661163603595E-2</v>
      </c>
      <c r="P2747" s="18">
        <f t="shared" si="299"/>
        <v>4.7134239136345055E-2</v>
      </c>
    </row>
    <row r="2748" spans="2:16" x14ac:dyDescent="0.3">
      <c r="B2748" s="19">
        <v>41023.333333331975</v>
      </c>
      <c r="C2748" s="21">
        <f t="shared" si="294"/>
        <v>4</v>
      </c>
      <c r="D2748" s="21" t="str">
        <f t="shared" si="295"/>
        <v>Shoulder</v>
      </c>
      <c r="E2748" s="21">
        <f t="shared" si="296"/>
        <v>8</v>
      </c>
      <c r="F2748" s="23">
        <v>52.370816685346355</v>
      </c>
      <c r="G2748" s="23">
        <v>2600.4589509358771</v>
      </c>
      <c r="H2748" s="16">
        <f t="shared" si="300"/>
        <v>2.013906686221625E-2</v>
      </c>
      <c r="I2748" s="23">
        <v>8.1844901220424546</v>
      </c>
      <c r="J2748" s="23">
        <v>77.873150296485861</v>
      </c>
      <c r="K2748" s="23">
        <v>19.736566484517304</v>
      </c>
      <c r="L2748" s="23">
        <v>22.218327062916394</v>
      </c>
      <c r="M2748" s="23">
        <f t="shared" si="297"/>
        <v>35.918256749052162</v>
      </c>
      <c r="N2748" s="23">
        <v>1580.0109654120909</v>
      </c>
      <c r="O2748" s="17">
        <f t="shared" si="298"/>
        <v>2.7912937211541408E-2</v>
      </c>
      <c r="P2748" s="18">
        <f t="shared" si="299"/>
        <v>4.7489863564933579E-2</v>
      </c>
    </row>
    <row r="2749" spans="2:16" x14ac:dyDescent="0.3">
      <c r="B2749" s="19">
        <v>41023.374999998639</v>
      </c>
      <c r="C2749" s="21">
        <f t="shared" si="294"/>
        <v>4</v>
      </c>
      <c r="D2749" s="21" t="str">
        <f t="shared" si="295"/>
        <v>Shoulder</v>
      </c>
      <c r="E2749" s="21">
        <f t="shared" si="296"/>
        <v>9</v>
      </c>
      <c r="F2749" s="23">
        <v>56.3286639575701</v>
      </c>
      <c r="G2749" s="23">
        <v>2667.9098619721099</v>
      </c>
      <c r="H2749" s="16">
        <f t="shared" si="300"/>
        <v>2.1113405951403524E-2</v>
      </c>
      <c r="I2749" s="23">
        <v>8.4033372360746821</v>
      </c>
      <c r="J2749" s="23">
        <v>81.391326497117646</v>
      </c>
      <c r="K2749" s="23">
        <v>19.736566484517304</v>
      </c>
      <c r="L2749" s="23">
        <v>23.562884729796583</v>
      </c>
      <c r="M2749" s="23">
        <f t="shared" si="297"/>
        <v>38.091875282803755</v>
      </c>
      <c r="N2749" s="23">
        <v>1622.681390995785</v>
      </c>
      <c r="O2749" s="17">
        <f t="shared" si="298"/>
        <v>2.8653322073500756E-2</v>
      </c>
      <c r="P2749" s="18">
        <f t="shared" si="299"/>
        <v>4.9161758804110146E-2</v>
      </c>
    </row>
    <row r="2750" spans="2:16" x14ac:dyDescent="0.3">
      <c r="B2750" s="19">
        <v>41023.416666665304</v>
      </c>
      <c r="C2750" s="21">
        <f t="shared" si="294"/>
        <v>4</v>
      </c>
      <c r="D2750" s="21" t="str">
        <f t="shared" si="295"/>
        <v>Shoulder</v>
      </c>
      <c r="E2750" s="21">
        <f t="shared" si="296"/>
        <v>10</v>
      </c>
      <c r="F2750" s="23">
        <v>59.303125456234412</v>
      </c>
      <c r="G2750" s="23">
        <v>2718.7744834092691</v>
      </c>
      <c r="H2750" s="16">
        <f t="shared" si="300"/>
        <v>2.1812447416333668E-2</v>
      </c>
      <c r="I2750" s="23">
        <v>8.5907899813207589</v>
      </c>
      <c r="J2750" s="23">
        <v>82.785145381380133</v>
      </c>
      <c r="K2750" s="23">
        <v>19.736566484517304</v>
      </c>
      <c r="L2750" s="23">
        <v>24.095566937907993</v>
      </c>
      <c r="M2750" s="23">
        <f t="shared" si="297"/>
        <v>38.953011958954832</v>
      </c>
      <c r="N2750" s="23">
        <v>1652.8412058699485</v>
      </c>
      <c r="O2750" s="17">
        <f t="shared" si="298"/>
        <v>2.8764893912026846E-2</v>
      </c>
      <c r="P2750" s="18">
        <f t="shared" si="299"/>
        <v>4.9949908592468006E-2</v>
      </c>
    </row>
    <row r="2751" spans="2:16" x14ac:dyDescent="0.3">
      <c r="B2751" s="19">
        <v>41023.458333331968</v>
      </c>
      <c r="C2751" s="21">
        <f t="shared" si="294"/>
        <v>4</v>
      </c>
      <c r="D2751" s="21" t="str">
        <f t="shared" si="295"/>
        <v>Shoulder</v>
      </c>
      <c r="E2751" s="21">
        <f t="shared" si="296"/>
        <v>11</v>
      </c>
      <c r="F2751" s="23">
        <v>59.071328339806385</v>
      </c>
      <c r="G2751" s="23">
        <v>2774.0621154061814</v>
      </c>
      <c r="H2751" s="16">
        <f t="shared" si="300"/>
        <v>2.1294162092385986E-2</v>
      </c>
      <c r="I2751" s="23">
        <v>8.7948352583091847</v>
      </c>
      <c r="J2751" s="23">
        <v>84.374345659843016</v>
      </c>
      <c r="K2751" s="23">
        <v>19.736566484517304</v>
      </c>
      <c r="L2751" s="23">
        <v>24.702918956897744</v>
      </c>
      <c r="M2751" s="23">
        <f t="shared" si="297"/>
        <v>39.934860218427957</v>
      </c>
      <c r="N2751" s="23">
        <v>1685.22357173658</v>
      </c>
      <c r="O2751" s="17">
        <f t="shared" si="298"/>
        <v>2.8915863920964759E-2</v>
      </c>
      <c r="P2751" s="18">
        <f t="shared" si="299"/>
        <v>4.9594286919976346E-2</v>
      </c>
    </row>
    <row r="2752" spans="2:16" x14ac:dyDescent="0.3">
      <c r="B2752" s="19">
        <v>41023.499999998632</v>
      </c>
      <c r="C2752" s="21">
        <f t="shared" si="294"/>
        <v>4</v>
      </c>
      <c r="D2752" s="21" t="str">
        <f t="shared" si="295"/>
        <v>Shoulder</v>
      </c>
      <c r="E2752" s="21">
        <f t="shared" si="296"/>
        <v>12</v>
      </c>
      <c r="F2752" s="23">
        <v>62.962301035812438</v>
      </c>
      <c r="G2752" s="23">
        <v>2806.1289419643904</v>
      </c>
      <c r="H2752" s="16">
        <f t="shared" si="300"/>
        <v>2.2437422633806905E-2</v>
      </c>
      <c r="I2752" s="23">
        <v>8.93952450504975</v>
      </c>
      <c r="J2752" s="23">
        <v>84.178999295643976</v>
      </c>
      <c r="K2752" s="23">
        <v>19.736566484517304</v>
      </c>
      <c r="L2752" s="23">
        <v>24.628262533596995</v>
      </c>
      <c r="M2752" s="23">
        <f t="shared" si="297"/>
        <v>39.814170277529684</v>
      </c>
      <c r="N2752" s="23">
        <v>1731.8014046157239</v>
      </c>
      <c r="O2752" s="17">
        <f t="shared" si="298"/>
        <v>2.8152012495565319E-2</v>
      </c>
      <c r="P2752" s="18">
        <f t="shared" si="299"/>
        <v>4.9957776527017009E-2</v>
      </c>
    </row>
    <row r="2753" spans="2:16" x14ac:dyDescent="0.3">
      <c r="B2753" s="19">
        <v>41023.541666665296</v>
      </c>
      <c r="C2753" s="21">
        <f t="shared" si="294"/>
        <v>4</v>
      </c>
      <c r="D2753" s="21" t="str">
        <f t="shared" si="295"/>
        <v>Shoulder</v>
      </c>
      <c r="E2753" s="21">
        <f t="shared" si="296"/>
        <v>13</v>
      </c>
      <c r="F2753" s="23">
        <v>64.024190137524712</v>
      </c>
      <c r="G2753" s="23">
        <v>2854.7820581216729</v>
      </c>
      <c r="H2753" s="16">
        <f t="shared" si="300"/>
        <v>2.2426997519961279E-2</v>
      </c>
      <c r="I2753" s="23">
        <v>9.1373650971530029</v>
      </c>
      <c r="J2753" s="23">
        <v>85.474921064345281</v>
      </c>
      <c r="K2753" s="23">
        <v>19.736566484517304</v>
      </c>
      <c r="L2753" s="23">
        <v>25.123530948371499</v>
      </c>
      <c r="M2753" s="23">
        <f t="shared" si="297"/>
        <v>40.614823631456488</v>
      </c>
      <c r="N2753" s="23">
        <v>1781.8595763938656</v>
      </c>
      <c r="O2753" s="17">
        <f t="shared" si="298"/>
        <v>2.7921498072984049E-2</v>
      </c>
      <c r="P2753" s="18">
        <f t="shared" si="299"/>
        <v>4.9722300224908908E-2</v>
      </c>
    </row>
    <row r="2754" spans="2:16" x14ac:dyDescent="0.3">
      <c r="B2754" s="19">
        <v>41023.583333331961</v>
      </c>
      <c r="C2754" s="21">
        <f t="shared" si="294"/>
        <v>4</v>
      </c>
      <c r="D2754" s="21" t="str">
        <f t="shared" si="295"/>
        <v>Shoulder</v>
      </c>
      <c r="E2754" s="21">
        <f t="shared" si="296"/>
        <v>14</v>
      </c>
      <c r="F2754" s="23">
        <v>65.683431478985113</v>
      </c>
      <c r="G2754" s="23">
        <v>2890.1661425996967</v>
      </c>
      <c r="H2754" s="16">
        <f t="shared" si="300"/>
        <v>2.2726524441222275E-2</v>
      </c>
      <c r="I2754" s="23">
        <v>9.3370274411820464</v>
      </c>
      <c r="J2754" s="23">
        <v>85.471880786870585</v>
      </c>
      <c r="K2754" s="23">
        <v>19.736566484517304</v>
      </c>
      <c r="L2754" s="23">
        <v>25.122369031470548</v>
      </c>
      <c r="M2754" s="23">
        <f t="shared" si="297"/>
        <v>40.61294527088274</v>
      </c>
      <c r="N2754" s="23">
        <v>1828.1516790352689</v>
      </c>
      <c r="O2754" s="17">
        <f t="shared" si="298"/>
        <v>2.7322663258676549E-2</v>
      </c>
      <c r="P2754" s="18">
        <f t="shared" si="299"/>
        <v>4.9428238525551227E-2</v>
      </c>
    </row>
    <row r="2755" spans="2:16" x14ac:dyDescent="0.3">
      <c r="B2755" s="19">
        <v>41023.624999998625</v>
      </c>
      <c r="C2755" s="21">
        <f t="shared" si="294"/>
        <v>4</v>
      </c>
      <c r="D2755" s="21" t="str">
        <f t="shared" si="295"/>
        <v>Shoulder</v>
      </c>
      <c r="E2755" s="21">
        <f t="shared" si="296"/>
        <v>15</v>
      </c>
      <c r="F2755" s="23">
        <v>73.130576903929438</v>
      </c>
      <c r="G2755" s="23">
        <v>2926.6559797176587</v>
      </c>
      <c r="H2755" s="16">
        <f t="shared" si="300"/>
        <v>2.4987759890721599E-2</v>
      </c>
      <c r="I2755" s="23">
        <v>9.4010456100201232</v>
      </c>
      <c r="J2755" s="23">
        <v>86.389639845339374</v>
      </c>
      <c r="K2755" s="23">
        <v>19.736566484517304</v>
      </c>
      <c r="L2755" s="23">
        <v>25.473113254625535</v>
      </c>
      <c r="M2755" s="23">
        <f t="shared" si="297"/>
        <v>41.179960106196546</v>
      </c>
      <c r="N2755" s="23">
        <v>1840.6349495737538</v>
      </c>
      <c r="O2755" s="17">
        <f t="shared" si="298"/>
        <v>2.748019411884469E-2</v>
      </c>
      <c r="P2755" s="18">
        <f t="shared" si="299"/>
        <v>5.1781285517174175E-2</v>
      </c>
    </row>
    <row r="2756" spans="2:16" x14ac:dyDescent="0.3">
      <c r="B2756" s="19">
        <v>41023.666666665289</v>
      </c>
      <c r="C2756" s="21">
        <f t="shared" si="294"/>
        <v>4</v>
      </c>
      <c r="D2756" s="21" t="str">
        <f t="shared" si="295"/>
        <v>Shoulder</v>
      </c>
      <c r="E2756" s="21">
        <f t="shared" si="296"/>
        <v>16</v>
      </c>
      <c r="F2756" s="23">
        <v>74.385822888208537</v>
      </c>
      <c r="G2756" s="23">
        <v>2949.8767851563616</v>
      </c>
      <c r="H2756" s="16">
        <f t="shared" si="300"/>
        <v>2.5216586422359886E-2</v>
      </c>
      <c r="I2756" s="23">
        <v>9.1723012246035278</v>
      </c>
      <c r="J2756" s="23">
        <v>85.489080555778784</v>
      </c>
      <c r="K2756" s="23">
        <v>19.736566484517304</v>
      </c>
      <c r="L2756" s="23">
        <v>25.128942346687086</v>
      </c>
      <c r="M2756" s="23">
        <f t="shared" si="297"/>
        <v>40.623571724574404</v>
      </c>
      <c r="N2756" s="23">
        <v>1798.0313236685752</v>
      </c>
      <c r="O2756" s="17">
        <f t="shared" si="298"/>
        <v>2.7694663765689007E-2</v>
      </c>
      <c r="P2756" s="18">
        <f t="shared" si="299"/>
        <v>5.2212885305763193E-2</v>
      </c>
    </row>
    <row r="2757" spans="2:16" x14ac:dyDescent="0.3">
      <c r="B2757" s="19">
        <v>41023.708333331953</v>
      </c>
      <c r="C2757" s="21">
        <f t="shared" ref="C2757:C2820" si="301">MONTH(B2757)</f>
        <v>4</v>
      </c>
      <c r="D2757" s="21" t="str">
        <f t="shared" ref="D2757:D2820" si="302">IF(AND(C2757&gt;5,C2757&lt;7),"Summer",IF(OR(C2757=1,C2757&gt;10),"Winter","Shoulder"))</f>
        <v>Shoulder</v>
      </c>
      <c r="E2757" s="21">
        <f t="shared" ref="E2757:E2820" si="303">HOUR(B2757)</f>
        <v>17</v>
      </c>
      <c r="F2757" s="23">
        <v>72.094093082786443</v>
      </c>
      <c r="G2757" s="23">
        <v>2915.5984533182764</v>
      </c>
      <c r="H2757" s="16">
        <f t="shared" si="300"/>
        <v>2.4727030912207858E-2</v>
      </c>
      <c r="I2757" s="23">
        <v>8.9825830820562267</v>
      </c>
      <c r="J2757" s="23">
        <v>80.314540210234028</v>
      </c>
      <c r="K2757" s="23">
        <v>19.736566484517304</v>
      </c>
      <c r="L2757" s="23">
        <v>23.151364335405646</v>
      </c>
      <c r="M2757" s="23">
        <f t="shared" ref="M2757:M2820" si="304">J2757-K2757-L2757</f>
        <v>37.426609390311079</v>
      </c>
      <c r="N2757" s="23">
        <v>1745.9800374965857</v>
      </c>
      <c r="O2757" s="17">
        <f t="shared" ref="O2757:O2820" si="305">(I2757+M2757)/N2757</f>
        <v>2.6580597415597922E-2</v>
      </c>
      <c r="P2757" s="18">
        <f t="shared" ref="P2757:P2820" si="306">H2757+(1-H2757)*O2757</f>
        <v>5.0650369073845333E-2</v>
      </c>
    </row>
    <row r="2758" spans="2:16" x14ac:dyDescent="0.3">
      <c r="B2758" s="19">
        <v>41023.749999998618</v>
      </c>
      <c r="C2758" s="21">
        <f t="shared" si="301"/>
        <v>4</v>
      </c>
      <c r="D2758" s="21" t="str">
        <f t="shared" si="302"/>
        <v>Shoulder</v>
      </c>
      <c r="E2758" s="21">
        <f t="shared" si="303"/>
        <v>18</v>
      </c>
      <c r="F2758" s="23">
        <v>83.909771396467661</v>
      </c>
      <c r="G2758" s="23">
        <v>2853.6763054817347</v>
      </c>
      <c r="H2758" s="16">
        <f t="shared" ref="H2758:H2821" si="307">F2758/G2758</f>
        <v>2.9404095774731777E-2</v>
      </c>
      <c r="I2758" s="23">
        <v>8.971810333840514</v>
      </c>
      <c r="J2758" s="23">
        <v>74.821009692318739</v>
      </c>
      <c r="K2758" s="23">
        <v>19.736566484517304</v>
      </c>
      <c r="L2758" s="23">
        <v>21.051876374917214</v>
      </c>
      <c r="M2758" s="23">
        <f t="shared" si="304"/>
        <v>34.032566832884221</v>
      </c>
      <c r="N2758" s="23">
        <v>1736.7031165287342</v>
      </c>
      <c r="O2758" s="17">
        <f t="shared" si="305"/>
        <v>2.47620775004311E-2</v>
      </c>
      <c r="P2758" s="18">
        <f t="shared" si="306"/>
        <v>5.3438066776758872E-2</v>
      </c>
    </row>
    <row r="2759" spans="2:16" x14ac:dyDescent="0.3">
      <c r="B2759" s="19">
        <v>41023.791666665282</v>
      </c>
      <c r="C2759" s="21">
        <f t="shared" si="301"/>
        <v>4</v>
      </c>
      <c r="D2759" s="21" t="str">
        <f t="shared" si="302"/>
        <v>Shoulder</v>
      </c>
      <c r="E2759" s="21">
        <f t="shared" si="303"/>
        <v>19</v>
      </c>
      <c r="F2759" s="23">
        <v>86.799545737060427</v>
      </c>
      <c r="G2759" s="23">
        <v>2892.377647879573</v>
      </c>
      <c r="H2759" s="16">
        <f t="shared" si="307"/>
        <v>3.0009755399919482E-2</v>
      </c>
      <c r="I2759" s="23">
        <v>8.9108210510727428</v>
      </c>
      <c r="J2759" s="23">
        <v>79.477161183413529</v>
      </c>
      <c r="K2759" s="23">
        <v>19.736566484517304</v>
      </c>
      <c r="L2759" s="23">
        <v>22.831339320628384</v>
      </c>
      <c r="M2759" s="23">
        <f t="shared" si="304"/>
        <v>36.909255378267844</v>
      </c>
      <c r="N2759" s="23">
        <v>1759.8854520128073</v>
      </c>
      <c r="O2759" s="17">
        <f t="shared" si="305"/>
        <v>2.6035828852915104E-2</v>
      </c>
      <c r="P2759" s="18">
        <f t="shared" si="306"/>
        <v>5.5264255397324435E-2</v>
      </c>
    </row>
    <row r="2760" spans="2:16" x14ac:dyDescent="0.3">
      <c r="B2760" s="19">
        <v>41023.833333331946</v>
      </c>
      <c r="C2760" s="21">
        <f t="shared" si="301"/>
        <v>4</v>
      </c>
      <c r="D2760" s="21" t="str">
        <f t="shared" si="302"/>
        <v>Shoulder</v>
      </c>
      <c r="E2760" s="21">
        <f t="shared" si="303"/>
        <v>20</v>
      </c>
      <c r="F2760" s="23">
        <v>91.413995785591638</v>
      </c>
      <c r="G2760" s="23">
        <v>2893.4834005195112</v>
      </c>
      <c r="H2760" s="16">
        <f t="shared" si="307"/>
        <v>3.1593060381538286E-2</v>
      </c>
      <c r="I2760" s="23">
        <v>8.925380766093939</v>
      </c>
      <c r="J2760" s="23">
        <v>75.473996297588286</v>
      </c>
      <c r="K2760" s="23">
        <v>19.736566484517304</v>
      </c>
      <c r="L2760" s="23">
        <v>21.301431285307313</v>
      </c>
      <c r="M2760" s="23">
        <f t="shared" si="304"/>
        <v>34.435998527763672</v>
      </c>
      <c r="N2760" s="23">
        <v>1765.5538193585858</v>
      </c>
      <c r="O2760" s="17">
        <f t="shared" si="305"/>
        <v>2.4559647413982835E-2</v>
      </c>
      <c r="P2760" s="18">
        <f t="shared" si="306"/>
        <v>5.5376793371821872E-2</v>
      </c>
    </row>
    <row r="2761" spans="2:16" x14ac:dyDescent="0.3">
      <c r="B2761" s="19">
        <v>41023.87499999861</v>
      </c>
      <c r="C2761" s="21">
        <f t="shared" si="301"/>
        <v>4</v>
      </c>
      <c r="D2761" s="21" t="str">
        <f t="shared" si="302"/>
        <v>Shoulder</v>
      </c>
      <c r="E2761" s="21">
        <f t="shared" si="303"/>
        <v>21</v>
      </c>
      <c r="F2761" s="23">
        <v>76.767112250123219</v>
      </c>
      <c r="G2761" s="23">
        <v>2900.117916359141</v>
      </c>
      <c r="H2761" s="16">
        <f t="shared" si="307"/>
        <v>2.6470341711656332E-2</v>
      </c>
      <c r="I2761" s="23">
        <v>8.9155218858786718</v>
      </c>
      <c r="J2761" s="23">
        <v>77.24546882469518</v>
      </c>
      <c r="K2761" s="23">
        <v>19.736566484517304</v>
      </c>
      <c r="L2761" s="23">
        <v>21.97844313240056</v>
      </c>
      <c r="M2761" s="23">
        <f t="shared" si="304"/>
        <v>35.530459207777312</v>
      </c>
      <c r="N2761" s="23">
        <v>1763.4867196922935</v>
      </c>
      <c r="O2761" s="17">
        <f t="shared" si="305"/>
        <v>2.5203467991758544E-2</v>
      </c>
      <c r="P2761" s="18">
        <f t="shared" si="306"/>
        <v>5.1006665293354236E-2</v>
      </c>
    </row>
    <row r="2762" spans="2:16" x14ac:dyDescent="0.3">
      <c r="B2762" s="19">
        <v>41023.916666665275</v>
      </c>
      <c r="C2762" s="21">
        <f t="shared" si="301"/>
        <v>4</v>
      </c>
      <c r="D2762" s="21" t="str">
        <f t="shared" si="302"/>
        <v>Shoulder</v>
      </c>
      <c r="E2762" s="21">
        <f t="shared" si="303"/>
        <v>22</v>
      </c>
      <c r="F2762" s="23">
        <v>65.41099012169272</v>
      </c>
      <c r="G2762" s="23">
        <v>2865.8395845210553</v>
      </c>
      <c r="H2762" s="16">
        <f t="shared" si="307"/>
        <v>2.2824372471854294E-2</v>
      </c>
      <c r="I2762" s="23">
        <v>8.2247309157621924</v>
      </c>
      <c r="J2762" s="23">
        <v>75.286829101941535</v>
      </c>
      <c r="K2762" s="23">
        <v>19.736566484517304</v>
      </c>
      <c r="L2762" s="23">
        <v>21.229900732673222</v>
      </c>
      <c r="M2762" s="23">
        <f t="shared" si="304"/>
        <v>34.320361884751009</v>
      </c>
      <c r="N2762" s="23">
        <v>1602.7966872044085</v>
      </c>
      <c r="O2762" s="17">
        <f t="shared" si="305"/>
        <v>2.6544285460634549E-2</v>
      </c>
      <c r="P2762" s="18">
        <f t="shared" si="306"/>
        <v>4.8762801274136097E-2</v>
      </c>
    </row>
    <row r="2763" spans="2:16" x14ac:dyDescent="0.3">
      <c r="B2763" s="19">
        <v>41023.958333331939</v>
      </c>
      <c r="C2763" s="21">
        <f t="shared" si="301"/>
        <v>4</v>
      </c>
      <c r="D2763" s="21" t="str">
        <f t="shared" si="302"/>
        <v>Shoulder</v>
      </c>
      <c r="E2763" s="21">
        <f t="shared" si="303"/>
        <v>23</v>
      </c>
      <c r="F2763" s="23">
        <v>70.269996835181061</v>
      </c>
      <c r="G2763" s="23">
        <v>2698.8709358903807</v>
      </c>
      <c r="H2763" s="16">
        <f t="shared" si="307"/>
        <v>2.6036812616976213E-2</v>
      </c>
      <c r="I2763" s="23">
        <v>7.6310506917219101</v>
      </c>
      <c r="J2763" s="23">
        <v>72.39801392302833</v>
      </c>
      <c r="K2763" s="23">
        <v>19.736566484517304</v>
      </c>
      <c r="L2763" s="23">
        <v>20.125868877671149</v>
      </c>
      <c r="M2763" s="23">
        <f t="shared" si="304"/>
        <v>32.53557856083988</v>
      </c>
      <c r="N2763" s="23">
        <v>1448.2500917202885</v>
      </c>
      <c r="O2763" s="17">
        <f t="shared" si="305"/>
        <v>2.7734594654746602E-2</v>
      </c>
      <c r="P2763" s="18">
        <f t="shared" si="306"/>
        <v>5.304928682768939E-2</v>
      </c>
    </row>
    <row r="2764" spans="2:16" x14ac:dyDescent="0.3">
      <c r="B2764" s="19">
        <v>41023.999999998603</v>
      </c>
      <c r="C2764" s="21">
        <f t="shared" si="301"/>
        <v>4</v>
      </c>
      <c r="D2764" s="21" t="str">
        <f t="shared" si="302"/>
        <v>Shoulder</v>
      </c>
      <c r="E2764" s="21">
        <f t="shared" si="303"/>
        <v>0</v>
      </c>
      <c r="F2764" s="23">
        <v>91.924226344855811</v>
      </c>
      <c r="G2764" s="23">
        <v>2507.5757291810646</v>
      </c>
      <c r="H2764" s="16">
        <f t="shared" si="307"/>
        <v>3.6658604274685987E-2</v>
      </c>
      <c r="I2764" s="23">
        <v>7.2675002223962553</v>
      </c>
      <c r="J2764" s="23">
        <v>69.276322615995539</v>
      </c>
      <c r="K2764" s="23">
        <v>19.736566484517304</v>
      </c>
      <c r="L2764" s="23">
        <v>18.932837675950651</v>
      </c>
      <c r="M2764" s="23">
        <f t="shared" si="304"/>
        <v>30.606918455527584</v>
      </c>
      <c r="N2764" s="23">
        <v>1344.0018764575741</v>
      </c>
      <c r="O2764" s="17">
        <f t="shared" si="305"/>
        <v>2.8180331695481391E-2</v>
      </c>
      <c r="P2764" s="18">
        <f t="shared" si="306"/>
        <v>6.3805884342213334E-2</v>
      </c>
    </row>
    <row r="2765" spans="2:16" x14ac:dyDescent="0.3">
      <c r="B2765" s="19">
        <v>41024.041666665267</v>
      </c>
      <c r="C2765" s="21">
        <f t="shared" si="301"/>
        <v>4</v>
      </c>
      <c r="D2765" s="21" t="str">
        <f t="shared" si="302"/>
        <v>Shoulder</v>
      </c>
      <c r="E2765" s="21">
        <f t="shared" si="303"/>
        <v>1</v>
      </c>
      <c r="F2765" s="23">
        <v>90.620122853206709</v>
      </c>
      <c r="G2765" s="23">
        <v>2409.163744226561</v>
      </c>
      <c r="H2765" s="16">
        <f t="shared" si="307"/>
        <v>3.7614762828127909E-2</v>
      </c>
      <c r="I2765" s="23">
        <v>7.0558827173750425</v>
      </c>
      <c r="J2765" s="23">
        <v>69.512478949527548</v>
      </c>
      <c r="K2765" s="23">
        <v>19.736566484517304</v>
      </c>
      <c r="L2765" s="23">
        <v>19.023090633939439</v>
      </c>
      <c r="M2765" s="23">
        <f t="shared" si="304"/>
        <v>30.752821831070804</v>
      </c>
      <c r="N2765" s="23">
        <v>1282.4087977874312</v>
      </c>
      <c r="O2765" s="17">
        <f t="shared" si="305"/>
        <v>2.9482567971833986E-2</v>
      </c>
      <c r="P2765" s="18">
        <f t="shared" si="306"/>
        <v>6.5988350998137199E-2</v>
      </c>
    </row>
    <row r="2766" spans="2:16" x14ac:dyDescent="0.3">
      <c r="B2766" s="19">
        <v>41024.083333331931</v>
      </c>
      <c r="C2766" s="21">
        <f t="shared" si="301"/>
        <v>4</v>
      </c>
      <c r="D2766" s="21" t="str">
        <f t="shared" si="302"/>
        <v>Shoulder</v>
      </c>
      <c r="E2766" s="21">
        <f t="shared" si="303"/>
        <v>2</v>
      </c>
      <c r="F2766" s="23">
        <v>87.450723996336322</v>
      </c>
      <c r="G2766" s="23">
        <v>2349.4531016698961</v>
      </c>
      <c r="H2766" s="16">
        <f t="shared" si="307"/>
        <v>3.7221736383748157E-2</v>
      </c>
      <c r="I2766" s="23">
        <v>6.9662227104019294</v>
      </c>
      <c r="J2766" s="23">
        <v>65.376722501680533</v>
      </c>
      <c r="K2766" s="23">
        <v>19.736566484517304</v>
      </c>
      <c r="L2766" s="23">
        <v>17.442509468248158</v>
      </c>
      <c r="M2766" s="23">
        <f t="shared" si="304"/>
        <v>28.19764654891507</v>
      </c>
      <c r="N2766" s="23">
        <v>1247.0645977481327</v>
      </c>
      <c r="O2766" s="17">
        <f t="shared" si="305"/>
        <v>2.8197311769425259E-2</v>
      </c>
      <c r="P2766" s="18">
        <f t="shared" si="306"/>
        <v>6.4369495247761505E-2</v>
      </c>
    </row>
    <row r="2767" spans="2:16" x14ac:dyDescent="0.3">
      <c r="B2767" s="19">
        <v>41024.124999998596</v>
      </c>
      <c r="C2767" s="21">
        <f t="shared" si="301"/>
        <v>4</v>
      </c>
      <c r="D2767" s="21" t="str">
        <f t="shared" si="302"/>
        <v>Shoulder</v>
      </c>
      <c r="E2767" s="21">
        <f t="shared" si="303"/>
        <v>3</v>
      </c>
      <c r="F2767" s="23">
        <v>84.851724440624992</v>
      </c>
      <c r="G2767" s="23">
        <v>2291.9539643931075</v>
      </c>
      <c r="H2767" s="16">
        <f t="shared" si="307"/>
        <v>3.7021565772632395E-2</v>
      </c>
      <c r="I2767" s="23">
        <v>6.9246236270638084</v>
      </c>
      <c r="J2767" s="23">
        <v>65.674228536093963</v>
      </c>
      <c r="K2767" s="23">
        <v>19.736566484517304</v>
      </c>
      <c r="L2767" s="23">
        <v>17.556208725107965</v>
      </c>
      <c r="M2767" s="23">
        <f t="shared" si="304"/>
        <v>28.381453326468694</v>
      </c>
      <c r="N2767" s="23">
        <v>1228.8560464466445</v>
      </c>
      <c r="O2767" s="17">
        <f t="shared" si="305"/>
        <v>2.8730848544565837E-2</v>
      </c>
      <c r="P2767" s="18">
        <f t="shared" si="306"/>
        <v>6.4688753318102046E-2</v>
      </c>
    </row>
    <row r="2768" spans="2:16" x14ac:dyDescent="0.3">
      <c r="B2768" s="19">
        <v>41024.16666666526</v>
      </c>
      <c r="C2768" s="21">
        <f t="shared" si="301"/>
        <v>4</v>
      </c>
      <c r="D2768" s="21" t="str">
        <f t="shared" si="302"/>
        <v>Shoulder</v>
      </c>
      <c r="E2768" s="21">
        <f t="shared" si="303"/>
        <v>4</v>
      </c>
      <c r="F2768" s="23">
        <v>79.729112064982985</v>
      </c>
      <c r="G2768" s="23">
        <v>2273.1561695141572</v>
      </c>
      <c r="H2768" s="16">
        <f t="shared" si="307"/>
        <v>3.5074190297283238E-2</v>
      </c>
      <c r="I2768" s="23">
        <v>6.9336698329644921</v>
      </c>
      <c r="J2768" s="23">
        <v>64.888563032297938</v>
      </c>
      <c r="K2768" s="23">
        <v>19.736566484517304</v>
      </c>
      <c r="L2768" s="23">
        <v>17.255947306551796</v>
      </c>
      <c r="M2768" s="23">
        <f t="shared" si="304"/>
        <v>27.896049241228837</v>
      </c>
      <c r="N2768" s="23">
        <v>1237.8182978216132</v>
      </c>
      <c r="O2768" s="17">
        <f t="shared" si="305"/>
        <v>2.8137990152099668E-2</v>
      </c>
      <c r="P2768" s="18">
        <f t="shared" si="306"/>
        <v>6.2225263228205083E-2</v>
      </c>
    </row>
    <row r="2769" spans="2:16" x14ac:dyDescent="0.3">
      <c r="B2769" s="19">
        <v>41024.208333331924</v>
      </c>
      <c r="C2769" s="21">
        <f t="shared" si="301"/>
        <v>4</v>
      </c>
      <c r="D2769" s="21" t="str">
        <f t="shared" si="302"/>
        <v>Shoulder</v>
      </c>
      <c r="E2769" s="21">
        <f t="shared" si="303"/>
        <v>5</v>
      </c>
      <c r="F2769" s="23">
        <v>80.636183740802551</v>
      </c>
      <c r="G2769" s="23">
        <v>2266.5216536745279</v>
      </c>
      <c r="H2769" s="16">
        <f t="shared" si="307"/>
        <v>3.5577063034043219E-2</v>
      </c>
      <c r="I2769" s="23">
        <v>7.1314624640117055</v>
      </c>
      <c r="J2769" s="23">
        <v>68.019731439336866</v>
      </c>
      <c r="K2769" s="23">
        <v>19.736566484517304</v>
      </c>
      <c r="L2769" s="23">
        <v>18.452600415404401</v>
      </c>
      <c r="M2769" s="23">
        <f t="shared" si="304"/>
        <v>29.83056453941516</v>
      </c>
      <c r="N2769" s="23">
        <v>1302.2038482953963</v>
      </c>
      <c r="O2769" s="17">
        <f t="shared" si="305"/>
        <v>2.8384209624177273E-2</v>
      </c>
      <c r="P2769" s="18">
        <f t="shared" si="306"/>
        <v>6.2951445843249645E-2</v>
      </c>
    </row>
    <row r="2770" spans="2:16" x14ac:dyDescent="0.3">
      <c r="B2770" s="19">
        <v>41024.249999998588</v>
      </c>
      <c r="C2770" s="21">
        <f t="shared" si="301"/>
        <v>4</v>
      </c>
      <c r="D2770" s="21" t="str">
        <f t="shared" si="302"/>
        <v>Shoulder</v>
      </c>
      <c r="E2770" s="21">
        <f t="shared" si="303"/>
        <v>6</v>
      </c>
      <c r="F2770" s="23">
        <v>81.132099727808736</v>
      </c>
      <c r="G2770" s="23">
        <v>2345.0300911101431</v>
      </c>
      <c r="H2770" s="16">
        <f t="shared" si="307"/>
        <v>3.4597466375964753E-2</v>
      </c>
      <c r="I2770" s="23">
        <v>7.5810440768718852</v>
      </c>
      <c r="J2770" s="23">
        <v>62.082968454073523</v>
      </c>
      <c r="K2770" s="23">
        <v>19.736566484517304</v>
      </c>
      <c r="L2770" s="23">
        <v>16.183720253332652</v>
      </c>
      <c r="M2770" s="23">
        <f t="shared" si="304"/>
        <v>26.162681716223567</v>
      </c>
      <c r="N2770" s="23">
        <v>1443.2100159639849</v>
      </c>
      <c r="O2770" s="17">
        <f t="shared" si="305"/>
        <v>2.3381022456774248E-2</v>
      </c>
      <c r="P2770" s="18">
        <f t="shared" si="306"/>
        <v>5.7169564694455083E-2</v>
      </c>
    </row>
    <row r="2771" spans="2:16" x14ac:dyDescent="0.3">
      <c r="B2771" s="19">
        <v>41024.291666665253</v>
      </c>
      <c r="C2771" s="21">
        <f t="shared" si="301"/>
        <v>4</v>
      </c>
      <c r="D2771" s="21" t="str">
        <f t="shared" si="302"/>
        <v>Shoulder</v>
      </c>
      <c r="E2771" s="21">
        <f t="shared" si="303"/>
        <v>7</v>
      </c>
      <c r="F2771" s="23">
        <v>81.029082887511294</v>
      </c>
      <c r="G2771" s="23">
        <v>2515.3159976606325</v>
      </c>
      <c r="H2771" s="16">
        <f t="shared" si="307"/>
        <v>3.2214275646826211E-2</v>
      </c>
      <c r="I2771" s="23">
        <v>7.9729921850950296</v>
      </c>
      <c r="J2771" s="23">
        <v>75.91485778423808</v>
      </c>
      <c r="K2771" s="23">
        <v>19.736566484517304</v>
      </c>
      <c r="L2771" s="23">
        <v>21.469917358233602</v>
      </c>
      <c r="M2771" s="23">
        <f t="shared" si="304"/>
        <v>34.708373941487174</v>
      </c>
      <c r="N2771" s="23">
        <v>1550.606938799903</v>
      </c>
      <c r="O2771" s="17">
        <f t="shared" si="305"/>
        <v>2.752558695475436E-2</v>
      </c>
      <c r="P2771" s="18">
        <f t="shared" si="306"/>
        <v>5.8853145756079431E-2</v>
      </c>
    </row>
    <row r="2772" spans="2:16" x14ac:dyDescent="0.3">
      <c r="B2772" s="19">
        <v>41024.333333331917</v>
      </c>
      <c r="C2772" s="21">
        <f t="shared" si="301"/>
        <v>4</v>
      </c>
      <c r="D2772" s="21" t="str">
        <f t="shared" si="302"/>
        <v>Shoulder</v>
      </c>
      <c r="E2772" s="21">
        <f t="shared" si="303"/>
        <v>8</v>
      </c>
      <c r="F2772" s="23">
        <v>82.835804552807389</v>
      </c>
      <c r="G2772" s="23">
        <v>2633.6315301340246</v>
      </c>
      <c r="H2772" s="16">
        <f t="shared" si="307"/>
        <v>3.1453072916617121E-2</v>
      </c>
      <c r="I2772" s="23">
        <v>8.1914303364749639</v>
      </c>
      <c r="J2772" s="23">
        <v>76.638460432742235</v>
      </c>
      <c r="K2772" s="23">
        <v>19.736566484517304</v>
      </c>
      <c r="L2772" s="23">
        <v>21.746459928400036</v>
      </c>
      <c r="M2772" s="23">
        <f t="shared" si="304"/>
        <v>35.155434019824895</v>
      </c>
      <c r="N2772" s="23">
        <v>1600.2997805834045</v>
      </c>
      <c r="O2772" s="17">
        <f t="shared" si="305"/>
        <v>2.7086715178138279E-2</v>
      </c>
      <c r="P2772" s="18">
        <f t="shared" si="306"/>
        <v>5.7687827667185776E-2</v>
      </c>
    </row>
    <row r="2773" spans="2:16" x14ac:dyDescent="0.3">
      <c r="B2773" s="19">
        <v>41024.374999998581</v>
      </c>
      <c r="C2773" s="21">
        <f t="shared" si="301"/>
        <v>4</v>
      </c>
      <c r="D2773" s="21" t="str">
        <f t="shared" si="302"/>
        <v>Shoulder</v>
      </c>
      <c r="E2773" s="21">
        <f t="shared" si="303"/>
        <v>9</v>
      </c>
      <c r="F2773" s="23">
        <v>74.003344731337535</v>
      </c>
      <c r="G2773" s="23">
        <v>2705.50545173001</v>
      </c>
      <c r="H2773" s="16">
        <f t="shared" si="307"/>
        <v>2.7352872153340809E-2</v>
      </c>
      <c r="I2773" s="23">
        <v>8.3919600916164399</v>
      </c>
      <c r="J2773" s="23">
        <v>78.297735004376037</v>
      </c>
      <c r="K2773" s="23">
        <v>19.736566484517304</v>
      </c>
      <c r="L2773" s="23">
        <v>22.380592564039191</v>
      </c>
      <c r="M2773" s="23">
        <f t="shared" si="304"/>
        <v>36.180575955819542</v>
      </c>
      <c r="N2773" s="23">
        <v>1643.2985873851869</v>
      </c>
      <c r="O2773" s="17">
        <f t="shared" si="305"/>
        <v>2.7123820582332335E-2</v>
      </c>
      <c r="P2773" s="18">
        <f t="shared" si="306"/>
        <v>5.3734778338974457E-2</v>
      </c>
    </row>
    <row r="2774" spans="2:16" x14ac:dyDescent="0.3">
      <c r="B2774" s="19">
        <v>41024.416666665245</v>
      </c>
      <c r="C2774" s="21">
        <f t="shared" si="301"/>
        <v>4</v>
      </c>
      <c r="D2774" s="21" t="str">
        <f t="shared" si="302"/>
        <v>Shoulder</v>
      </c>
      <c r="E2774" s="21">
        <f t="shared" si="303"/>
        <v>10</v>
      </c>
      <c r="F2774" s="23">
        <v>76.164876379234983</v>
      </c>
      <c r="G2774" s="23">
        <v>2743.1010414879106</v>
      </c>
      <c r="H2774" s="16">
        <f t="shared" si="307"/>
        <v>2.7765975524518663E-2</v>
      </c>
      <c r="I2774" s="23">
        <v>8.5313484505363437</v>
      </c>
      <c r="J2774" s="23">
        <v>78.834017494851039</v>
      </c>
      <c r="K2774" s="23">
        <v>19.736566484517304</v>
      </c>
      <c r="L2774" s="23">
        <v>22.585546123230536</v>
      </c>
      <c r="M2774" s="23">
        <f t="shared" si="304"/>
        <v>36.511904887103199</v>
      </c>
      <c r="N2774" s="23">
        <v>1671.0245722713726</v>
      </c>
      <c r="O2774" s="17">
        <f t="shared" si="305"/>
        <v>2.6955470365354128E-2</v>
      </c>
      <c r="P2774" s="18">
        <f t="shared" si="306"/>
        <v>5.397300095945648E-2</v>
      </c>
    </row>
    <row r="2775" spans="2:16" x14ac:dyDescent="0.3">
      <c r="B2775" s="19">
        <v>41024.45833333191</v>
      </c>
      <c r="C2775" s="21">
        <f t="shared" si="301"/>
        <v>4</v>
      </c>
      <c r="D2775" s="21" t="str">
        <f t="shared" si="302"/>
        <v>Shoulder</v>
      </c>
      <c r="E2775" s="21">
        <f t="shared" si="303"/>
        <v>11</v>
      </c>
      <c r="F2775" s="23">
        <v>79.212895850648749</v>
      </c>
      <c r="G2775" s="23">
        <v>2756.3700731671693</v>
      </c>
      <c r="H2775" s="16">
        <f t="shared" si="307"/>
        <v>2.8738120697860522E-2</v>
      </c>
      <c r="I2775" s="23">
        <v>8.6331851855188155</v>
      </c>
      <c r="J2775" s="23">
        <v>78.73125896180278</v>
      </c>
      <c r="K2775" s="23">
        <v>19.736566484517304</v>
      </c>
      <c r="L2775" s="23">
        <v>22.546274419493074</v>
      </c>
      <c r="M2775" s="23">
        <f t="shared" si="304"/>
        <v>36.448418057792402</v>
      </c>
      <c r="N2775" s="23">
        <v>1695.0241570871306</v>
      </c>
      <c r="O2775" s="17">
        <f t="shared" si="305"/>
        <v>2.6596437021159137E-2</v>
      </c>
      <c r="P2775" s="18">
        <f t="shared" si="306"/>
        <v>5.4570226101772541E-2</v>
      </c>
    </row>
    <row r="2776" spans="2:16" x14ac:dyDescent="0.3">
      <c r="B2776" s="19">
        <v>41024.499999998574</v>
      </c>
      <c r="C2776" s="21">
        <f t="shared" si="301"/>
        <v>4</v>
      </c>
      <c r="D2776" s="21" t="str">
        <f t="shared" si="302"/>
        <v>Shoulder</v>
      </c>
      <c r="E2776" s="21">
        <f t="shared" si="303"/>
        <v>12</v>
      </c>
      <c r="F2776" s="23">
        <v>81.338813309848419</v>
      </c>
      <c r="G2776" s="23">
        <v>2792.8599102851313</v>
      </c>
      <c r="H2776" s="16">
        <f t="shared" si="307"/>
        <v>2.9123842914678916E-2</v>
      </c>
      <c r="I2776" s="23">
        <v>8.7326568233588624</v>
      </c>
      <c r="J2776" s="23">
        <v>78.962704238607159</v>
      </c>
      <c r="K2776" s="23">
        <v>19.736566484517304</v>
      </c>
      <c r="L2776" s="23">
        <v>22.63472693114802</v>
      </c>
      <c r="M2776" s="23">
        <f t="shared" si="304"/>
        <v>36.591410822941839</v>
      </c>
      <c r="N2776" s="23">
        <v>1709.1167929136486</v>
      </c>
      <c r="O2776" s="17">
        <f t="shared" si="305"/>
        <v>2.6518999657731791E-2</v>
      </c>
      <c r="P2776" s="18">
        <f t="shared" si="306"/>
        <v>5.4870507392124498E-2</v>
      </c>
    </row>
    <row r="2777" spans="2:16" x14ac:dyDescent="0.3">
      <c r="B2777" s="19">
        <v>41024.541666665238</v>
      </c>
      <c r="C2777" s="21">
        <f t="shared" si="301"/>
        <v>4</v>
      </c>
      <c r="D2777" s="21" t="str">
        <f t="shared" si="302"/>
        <v>Shoulder</v>
      </c>
      <c r="E2777" s="21">
        <f t="shared" si="303"/>
        <v>13</v>
      </c>
      <c r="F2777" s="23">
        <v>82.56129134413743</v>
      </c>
      <c r="G2777" s="23">
        <v>2824.9267368433402</v>
      </c>
      <c r="H2777" s="16">
        <f t="shared" si="307"/>
        <v>2.9225993816885301E-2</v>
      </c>
      <c r="I2777" s="23">
        <v>8.8352220916227733</v>
      </c>
      <c r="J2777" s="23">
        <v>68.161788053209591</v>
      </c>
      <c r="K2777" s="23">
        <v>19.736566484517304</v>
      </c>
      <c r="L2777" s="23">
        <v>18.506890848407529</v>
      </c>
      <c r="M2777" s="23">
        <f t="shared" si="304"/>
        <v>29.918330720284757</v>
      </c>
      <c r="N2777" s="23">
        <v>1718.6974717147696</v>
      </c>
      <c r="O2777" s="17">
        <f t="shared" si="305"/>
        <v>2.2548210752438326E-2</v>
      </c>
      <c r="P2777" s="18">
        <f t="shared" si="306"/>
        <v>5.1115210701291033E-2</v>
      </c>
    </row>
    <row r="2778" spans="2:16" x14ac:dyDescent="0.3">
      <c r="B2778" s="19">
        <v>41024.583333331902</v>
      </c>
      <c r="C2778" s="21">
        <f t="shared" si="301"/>
        <v>4</v>
      </c>
      <c r="D2778" s="21" t="str">
        <f t="shared" si="302"/>
        <v>Shoulder</v>
      </c>
      <c r="E2778" s="21">
        <f t="shared" si="303"/>
        <v>14</v>
      </c>
      <c r="F2778" s="23">
        <v>84.87339536295319</v>
      </c>
      <c r="G2778" s="23">
        <v>2847.041789642105</v>
      </c>
      <c r="H2778" s="16">
        <f t="shared" si="307"/>
        <v>2.9811081688977396E-2</v>
      </c>
      <c r="I2778" s="23">
        <v>8.9286928033215087</v>
      </c>
      <c r="J2778" s="23">
        <v>71.060737453775204</v>
      </c>
      <c r="K2778" s="23">
        <v>19.736566484517304</v>
      </c>
      <c r="L2778" s="23">
        <v>19.614795745759828</v>
      </c>
      <c r="M2778" s="23">
        <f t="shared" si="304"/>
        <v>31.709375223498071</v>
      </c>
      <c r="N2778" s="23">
        <v>1734.3175258004915</v>
      </c>
      <c r="O2778" s="17">
        <f t="shared" si="305"/>
        <v>2.343173462890694E-2</v>
      </c>
      <c r="P2778" s="18">
        <f t="shared" si="306"/>
        <v>5.2544290962747549E-2</v>
      </c>
    </row>
    <row r="2779" spans="2:16" x14ac:dyDescent="0.3">
      <c r="B2779" s="19">
        <v>41024.624999998567</v>
      </c>
      <c r="C2779" s="21">
        <f t="shared" si="301"/>
        <v>4</v>
      </c>
      <c r="D2779" s="21" t="str">
        <f t="shared" si="302"/>
        <v>Shoulder</v>
      </c>
      <c r="E2779" s="21">
        <f t="shared" si="303"/>
        <v>15</v>
      </c>
      <c r="F2779" s="23">
        <v>82.000517610335507</v>
      </c>
      <c r="G2779" s="23">
        <v>2879.1086162003144</v>
      </c>
      <c r="H2779" s="16">
        <f t="shared" si="307"/>
        <v>2.8481217120094337E-2</v>
      </c>
      <c r="I2779" s="23">
        <v>9.0797939550008078</v>
      </c>
      <c r="J2779" s="23">
        <v>79.265305661374185</v>
      </c>
      <c r="K2779" s="23">
        <v>19.736566484517304</v>
      </c>
      <c r="L2779" s="23">
        <v>22.750373516136339</v>
      </c>
      <c r="M2779" s="23">
        <f t="shared" si="304"/>
        <v>36.778365660720539</v>
      </c>
      <c r="N2779" s="23">
        <v>1753.9396359348248</v>
      </c>
      <c r="O2779" s="17">
        <f t="shared" si="305"/>
        <v>2.6145802669702258E-2</v>
      </c>
      <c r="P2779" s="18">
        <f t="shared" si="306"/>
        <v>5.3882355507181665E-2</v>
      </c>
    </row>
    <row r="2780" spans="2:16" x14ac:dyDescent="0.3">
      <c r="B2780" s="19">
        <v>41024.666666665231</v>
      </c>
      <c r="C2780" s="21">
        <f t="shared" si="301"/>
        <v>4</v>
      </c>
      <c r="D2780" s="21" t="str">
        <f t="shared" si="302"/>
        <v>Shoulder</v>
      </c>
      <c r="E2780" s="21">
        <f t="shared" si="303"/>
        <v>16</v>
      </c>
      <c r="F2780" s="23">
        <v>87.116670460022817</v>
      </c>
      <c r="G2780" s="23">
        <v>2903.4351742789554</v>
      </c>
      <c r="H2780" s="16">
        <f t="shared" si="307"/>
        <v>3.0004689352727681E-2</v>
      </c>
      <c r="I2780" s="23">
        <v>9.0783237603515907</v>
      </c>
      <c r="J2780" s="23">
        <v>79.656406911394541</v>
      </c>
      <c r="K2780" s="23">
        <v>19.736566484517304</v>
      </c>
      <c r="L2780" s="23">
        <v>22.89984248933526</v>
      </c>
      <c r="M2780" s="23">
        <f t="shared" si="304"/>
        <v>37.019997937541973</v>
      </c>
      <c r="N2780" s="23">
        <v>1767.7636318887321</v>
      </c>
      <c r="O2780" s="17">
        <f t="shared" si="305"/>
        <v>2.6077197689965331E-2</v>
      </c>
      <c r="P2780" s="18">
        <f t="shared" si="306"/>
        <v>5.5299448826815936E-2</v>
      </c>
    </row>
    <row r="2781" spans="2:16" x14ac:dyDescent="0.3">
      <c r="B2781" s="19">
        <v>41024.708333331895</v>
      </c>
      <c r="C2781" s="21">
        <f t="shared" si="301"/>
        <v>4</v>
      </c>
      <c r="D2781" s="21" t="str">
        <f t="shared" si="302"/>
        <v>Shoulder</v>
      </c>
      <c r="E2781" s="21">
        <f t="shared" si="303"/>
        <v>17</v>
      </c>
      <c r="F2781" s="23">
        <v>94.579917185782762</v>
      </c>
      <c r="G2781" s="23">
        <v>2925.5502270777206</v>
      </c>
      <c r="H2781" s="16">
        <f t="shared" si="307"/>
        <v>3.2328932968023909E-2</v>
      </c>
      <c r="I2781" s="23">
        <v>9.021131910347604</v>
      </c>
      <c r="J2781" s="23">
        <v>79.371242410206932</v>
      </c>
      <c r="K2781" s="23">
        <v>19.736566484517304</v>
      </c>
      <c r="L2781" s="23">
        <v>22.79085985329645</v>
      </c>
      <c r="M2781" s="23">
        <f t="shared" si="304"/>
        <v>36.843816072393182</v>
      </c>
      <c r="N2781" s="23">
        <v>1773.9286822866725</v>
      </c>
      <c r="O2781" s="17">
        <f t="shared" si="305"/>
        <v>2.5855012346730221E-2</v>
      </c>
      <c r="P2781" s="18">
        <f t="shared" si="306"/>
        <v>5.7348080353709259E-2</v>
      </c>
    </row>
    <row r="2782" spans="2:16" x14ac:dyDescent="0.3">
      <c r="B2782" s="19">
        <v>41024.749999998559</v>
      </c>
      <c r="C2782" s="21">
        <f t="shared" si="301"/>
        <v>4</v>
      </c>
      <c r="D2782" s="21" t="str">
        <f t="shared" si="302"/>
        <v>Shoulder</v>
      </c>
      <c r="E2782" s="21">
        <f t="shared" si="303"/>
        <v>18</v>
      </c>
      <c r="F2782" s="23">
        <v>96.434368268966097</v>
      </c>
      <c r="G2782" s="23">
        <v>2907.8581848387084</v>
      </c>
      <c r="H2782" s="16">
        <f t="shared" si="307"/>
        <v>3.3163367034804367E-2</v>
      </c>
      <c r="I2782" s="23">
        <v>8.8583362235043825</v>
      </c>
      <c r="J2782" s="23">
        <v>78.377051131300107</v>
      </c>
      <c r="K2782" s="23">
        <v>19.736566484517304</v>
      </c>
      <c r="L2782" s="23">
        <v>22.410905175028898</v>
      </c>
      <c r="M2782" s="23">
        <f t="shared" si="304"/>
        <v>36.229579471753908</v>
      </c>
      <c r="N2782" s="23">
        <v>1718.6123297855775</v>
      </c>
      <c r="O2782" s="17">
        <f t="shared" si="305"/>
        <v>2.6235070535589419E-2</v>
      </c>
      <c r="P2782" s="18">
        <f t="shared" si="306"/>
        <v>5.8528394297038051E-2</v>
      </c>
    </row>
    <row r="2783" spans="2:16" x14ac:dyDescent="0.3">
      <c r="B2783" s="19">
        <v>41024.791666665224</v>
      </c>
      <c r="C2783" s="21">
        <f t="shared" si="301"/>
        <v>4</v>
      </c>
      <c r="D2783" s="21" t="str">
        <f t="shared" si="302"/>
        <v>Shoulder</v>
      </c>
      <c r="E2783" s="21">
        <f t="shared" si="303"/>
        <v>19</v>
      </c>
      <c r="F2783" s="23">
        <v>96.999571838201589</v>
      </c>
      <c r="G2783" s="23">
        <v>2879.1086162003144</v>
      </c>
      <c r="H2783" s="16">
        <f t="shared" si="307"/>
        <v>3.3690834479949618E-2</v>
      </c>
      <c r="I2783" s="23">
        <v>8.6735177843275579</v>
      </c>
      <c r="J2783" s="23">
        <v>79.691293281702855</v>
      </c>
      <c r="K2783" s="23">
        <v>19.736566484517304</v>
      </c>
      <c r="L2783" s="23">
        <v>22.913175174792922</v>
      </c>
      <c r="M2783" s="23">
        <f t="shared" si="304"/>
        <v>37.041551622392632</v>
      </c>
      <c r="N2783" s="23">
        <v>1677.9590502402841</v>
      </c>
      <c r="O2783" s="17">
        <f t="shared" si="305"/>
        <v>2.7244448784476464E-2</v>
      </c>
      <c r="P2783" s="18">
        <f t="shared" si="306"/>
        <v>6.0017395049930825E-2</v>
      </c>
    </row>
    <row r="2784" spans="2:16" x14ac:dyDescent="0.3">
      <c r="B2784" s="19">
        <v>41024.833333331888</v>
      </c>
      <c r="C2784" s="21">
        <f t="shared" si="301"/>
        <v>4</v>
      </c>
      <c r="D2784" s="21" t="str">
        <f t="shared" si="302"/>
        <v>Shoulder</v>
      </c>
      <c r="E2784" s="21">
        <f t="shared" si="303"/>
        <v>20</v>
      </c>
      <c r="F2784" s="23">
        <v>112.16694241879613</v>
      </c>
      <c r="G2784" s="23">
        <v>2853.6763054817347</v>
      </c>
      <c r="H2784" s="16">
        <f t="shared" si="307"/>
        <v>3.9306119689654501E-2</v>
      </c>
      <c r="I2784" s="23">
        <v>8.7015520422284052</v>
      </c>
      <c r="J2784" s="23">
        <v>75.77891394270442</v>
      </c>
      <c r="K2784" s="23">
        <v>19.736566484517304</v>
      </c>
      <c r="L2784" s="23">
        <v>21.417963071701163</v>
      </c>
      <c r="M2784" s="23">
        <f t="shared" si="304"/>
        <v>34.624384386485957</v>
      </c>
      <c r="N2784" s="23">
        <v>1661.3767685759058</v>
      </c>
      <c r="O2784" s="17">
        <f t="shared" si="305"/>
        <v>2.6078332891251613E-2</v>
      </c>
      <c r="P2784" s="18">
        <f t="shared" si="306"/>
        <v>6.4359414506975923E-2</v>
      </c>
    </row>
    <row r="2785" spans="2:16" x14ac:dyDescent="0.3">
      <c r="B2785" s="19">
        <v>41024.874999998552</v>
      </c>
      <c r="C2785" s="21">
        <f t="shared" si="301"/>
        <v>4</v>
      </c>
      <c r="D2785" s="21" t="str">
        <f t="shared" si="302"/>
        <v>Shoulder</v>
      </c>
      <c r="E2785" s="21">
        <f t="shared" si="303"/>
        <v>21</v>
      </c>
      <c r="F2785" s="23">
        <v>111.36540257946061</v>
      </c>
      <c r="G2785" s="23">
        <v>2863.628079241179</v>
      </c>
      <c r="H2785" s="16">
        <f t="shared" si="307"/>
        <v>3.8889618168910699E-2</v>
      </c>
      <c r="I2785" s="23">
        <v>8.6144341637210609</v>
      </c>
      <c r="J2785" s="23">
        <v>76.121548966780324</v>
      </c>
      <c r="K2785" s="23">
        <v>19.736566484517304</v>
      </c>
      <c r="L2785" s="23">
        <v>21.548909483219781</v>
      </c>
      <c r="M2785" s="23">
        <f t="shared" si="304"/>
        <v>34.836072999043239</v>
      </c>
      <c r="N2785" s="23">
        <v>1652.721002806157</v>
      </c>
      <c r="O2785" s="17">
        <f t="shared" si="305"/>
        <v>2.6290285589031438E-2</v>
      </c>
      <c r="P2785" s="18">
        <f t="shared" si="306"/>
        <v>6.4157484589833086E-2</v>
      </c>
    </row>
    <row r="2786" spans="2:16" x14ac:dyDescent="0.3">
      <c r="B2786" s="19">
        <v>41024.916666665216</v>
      </c>
      <c r="C2786" s="21">
        <f t="shared" si="301"/>
        <v>4</v>
      </c>
      <c r="D2786" s="21" t="str">
        <f t="shared" si="302"/>
        <v>Shoulder</v>
      </c>
      <c r="E2786" s="21">
        <f t="shared" si="303"/>
        <v>22</v>
      </c>
      <c r="F2786" s="23">
        <v>98.335596284056734</v>
      </c>
      <c r="G2786" s="23">
        <v>2849.2532949219817</v>
      </c>
      <c r="H2786" s="16">
        <f t="shared" si="307"/>
        <v>3.4512760399123925E-2</v>
      </c>
      <c r="I2786" s="23">
        <v>8.054125955609539</v>
      </c>
      <c r="J2786" s="23">
        <v>76.53138499240535</v>
      </c>
      <c r="K2786" s="23">
        <v>19.736566484517304</v>
      </c>
      <c r="L2786" s="23">
        <v>21.705538412242408</v>
      </c>
      <c r="M2786" s="23">
        <f t="shared" si="304"/>
        <v>35.089280095645634</v>
      </c>
      <c r="N2786" s="23">
        <v>1544.8957826964038</v>
      </c>
      <c r="O2786" s="17">
        <f t="shared" si="305"/>
        <v>2.7926418425425609E-2</v>
      </c>
      <c r="P2786" s="18">
        <f t="shared" si="306"/>
        <v>6.1475361036627138E-2</v>
      </c>
    </row>
    <row r="2787" spans="2:16" x14ac:dyDescent="0.3">
      <c r="B2787" s="19">
        <v>41024.958333331881</v>
      </c>
      <c r="C2787" s="21">
        <f t="shared" si="301"/>
        <v>4</v>
      </c>
      <c r="D2787" s="21" t="str">
        <f t="shared" si="302"/>
        <v>Shoulder</v>
      </c>
      <c r="E2787" s="21">
        <f t="shared" si="303"/>
        <v>23</v>
      </c>
      <c r="F2787" s="23">
        <v>103.38990120338593</v>
      </c>
      <c r="G2787" s="23">
        <v>2674.5443778117392</v>
      </c>
      <c r="H2787" s="16">
        <f t="shared" si="307"/>
        <v>3.8657014653081793E-2</v>
      </c>
      <c r="I2787" s="23">
        <v>7.5378305803792154</v>
      </c>
      <c r="J2787" s="23">
        <v>71.629756300566299</v>
      </c>
      <c r="K2787" s="23">
        <v>19.736566484517304</v>
      </c>
      <c r="L2787" s="23">
        <v>19.832260309619617</v>
      </c>
      <c r="M2787" s="23">
        <f t="shared" si="304"/>
        <v>32.060929506429375</v>
      </c>
      <c r="N2787" s="23">
        <v>1402.2246646454826</v>
      </c>
      <c r="O2787" s="17">
        <f t="shared" si="305"/>
        <v>2.8239954042471607E-2</v>
      </c>
      <c r="P2787" s="18">
        <f t="shared" si="306"/>
        <v>6.5805296378331213E-2</v>
      </c>
    </row>
    <row r="2788" spans="2:16" x14ac:dyDescent="0.3">
      <c r="B2788" s="19">
        <v>41024.999999998545</v>
      </c>
      <c r="C2788" s="21">
        <f t="shared" si="301"/>
        <v>4</v>
      </c>
      <c r="D2788" s="21" t="str">
        <f t="shared" si="302"/>
        <v>Shoulder</v>
      </c>
      <c r="E2788" s="21">
        <f t="shared" si="303"/>
        <v>0</v>
      </c>
      <c r="F2788" s="23">
        <v>90.922956888256991</v>
      </c>
      <c r="G2788" s="23">
        <v>2518.633255580447</v>
      </c>
      <c r="H2788" s="16">
        <f t="shared" si="307"/>
        <v>3.6100117667708147E-2</v>
      </c>
      <c r="I2788" s="23">
        <v>7.2306263310000407</v>
      </c>
      <c r="J2788" s="23">
        <v>71.145226196456164</v>
      </c>
      <c r="K2788" s="23">
        <v>19.736566484517304</v>
      </c>
      <c r="L2788" s="23">
        <v>19.647085199231871</v>
      </c>
      <c r="M2788" s="23">
        <f t="shared" si="304"/>
        <v>31.761574512706989</v>
      </c>
      <c r="N2788" s="23">
        <v>1318.5393960624651</v>
      </c>
      <c r="O2788" s="17">
        <f t="shared" si="305"/>
        <v>2.9572268344919286E-2</v>
      </c>
      <c r="P2788" s="18">
        <f t="shared" si="306"/>
        <v>6.4604823645674811E-2</v>
      </c>
    </row>
    <row r="2789" spans="2:16" x14ac:dyDescent="0.3">
      <c r="B2789" s="19">
        <v>41025.041666665209</v>
      </c>
      <c r="C2789" s="21">
        <f t="shared" si="301"/>
        <v>4</v>
      </c>
      <c r="D2789" s="21" t="str">
        <f t="shared" si="302"/>
        <v>Shoulder</v>
      </c>
      <c r="E2789" s="21">
        <f t="shared" si="303"/>
        <v>1</v>
      </c>
      <c r="F2789" s="23">
        <v>99.10032489841339</v>
      </c>
      <c r="G2789" s="23">
        <v>2408.0579915866228</v>
      </c>
      <c r="H2789" s="16">
        <f t="shared" si="307"/>
        <v>4.1153628876320417E-2</v>
      </c>
      <c r="I2789" s="23">
        <v>7.0946058478646306</v>
      </c>
      <c r="J2789" s="23">
        <v>69.564812162146538</v>
      </c>
      <c r="K2789" s="23">
        <v>19.736566484517304</v>
      </c>
      <c r="L2789" s="23">
        <v>19.043091059798357</v>
      </c>
      <c r="M2789" s="23">
        <f t="shared" si="304"/>
        <v>30.785154617830877</v>
      </c>
      <c r="N2789" s="23">
        <v>1280.1252570422441</v>
      </c>
      <c r="O2789" s="17">
        <f t="shared" si="305"/>
        <v>2.9590667208002342E-2</v>
      </c>
      <c r="P2789" s="18">
        <f t="shared" si="306"/>
        <v>6.9526532747841929E-2</v>
      </c>
    </row>
    <row r="2790" spans="2:16" x14ac:dyDescent="0.3">
      <c r="B2790" s="19">
        <v>41025.083333331873</v>
      </c>
      <c r="C2790" s="21">
        <f t="shared" si="301"/>
        <v>4</v>
      </c>
      <c r="D2790" s="21" t="str">
        <f t="shared" si="302"/>
        <v>Shoulder</v>
      </c>
      <c r="E2790" s="21">
        <f t="shared" si="303"/>
        <v>2</v>
      </c>
      <c r="F2790" s="23">
        <v>89.295156654227696</v>
      </c>
      <c r="G2790" s="23">
        <v>2357.1933701494636</v>
      </c>
      <c r="H2790" s="16">
        <f t="shared" si="307"/>
        <v>3.7881981930301172E-2</v>
      </c>
      <c r="I2790" s="23">
        <v>6.9901140449753658</v>
      </c>
      <c r="J2790" s="23">
        <v>70.688041573987505</v>
      </c>
      <c r="K2790" s="23">
        <v>19.736566484517304</v>
      </c>
      <c r="L2790" s="23">
        <v>19.472360838010403</v>
      </c>
      <c r="M2790" s="23">
        <f t="shared" si="304"/>
        <v>31.479114251459798</v>
      </c>
      <c r="N2790" s="23">
        <v>1246.313830019744</v>
      </c>
      <c r="O2790" s="17">
        <f t="shared" si="305"/>
        <v>3.0866405691595138E-2</v>
      </c>
      <c r="P2790" s="18">
        <f t="shared" si="306"/>
        <v>6.7579106999233959E-2</v>
      </c>
    </row>
    <row r="2791" spans="2:16" x14ac:dyDescent="0.3">
      <c r="B2791" s="19">
        <v>41025.124999998538</v>
      </c>
      <c r="C2791" s="21">
        <f t="shared" si="301"/>
        <v>4</v>
      </c>
      <c r="D2791" s="21" t="str">
        <f t="shared" si="302"/>
        <v>Shoulder</v>
      </c>
      <c r="E2791" s="21">
        <f t="shared" si="303"/>
        <v>3</v>
      </c>
      <c r="F2791" s="23">
        <v>76.115979159004411</v>
      </c>
      <c r="G2791" s="23">
        <v>2299.694232872675</v>
      </c>
      <c r="H2791" s="16">
        <f t="shared" si="307"/>
        <v>3.3098304144513917E-2</v>
      </c>
      <c r="I2791" s="23">
        <v>6.9176038372079036</v>
      </c>
      <c r="J2791" s="23">
        <v>70.644274327752427</v>
      </c>
      <c r="K2791" s="23">
        <v>19.736566484517304</v>
      </c>
      <c r="L2791" s="23">
        <v>19.455634107134035</v>
      </c>
      <c r="M2791" s="23">
        <f t="shared" si="304"/>
        <v>31.452073736101088</v>
      </c>
      <c r="N2791" s="23">
        <v>1208.4226368089028</v>
      </c>
      <c r="O2791" s="17">
        <f t="shared" si="305"/>
        <v>3.1751869258782088E-2</v>
      </c>
      <c r="P2791" s="18">
        <f t="shared" si="306"/>
        <v>6.3799240377411998E-2</v>
      </c>
    </row>
    <row r="2792" spans="2:16" x14ac:dyDescent="0.3">
      <c r="B2792" s="19">
        <v>41025.166666665202</v>
      </c>
      <c r="C2792" s="21">
        <f t="shared" si="301"/>
        <v>4</v>
      </c>
      <c r="D2792" s="21" t="str">
        <f t="shared" si="302"/>
        <v>Shoulder</v>
      </c>
      <c r="E2792" s="21">
        <f t="shared" si="303"/>
        <v>4</v>
      </c>
      <c r="F2792" s="23">
        <v>74.361218664959722</v>
      </c>
      <c r="G2792" s="23">
        <v>2266.5216536745279</v>
      </c>
      <c r="H2792" s="16">
        <f t="shared" si="307"/>
        <v>3.280851896755714E-2</v>
      </c>
      <c r="I2792" s="23">
        <v>6.970845738020226</v>
      </c>
      <c r="J2792" s="23">
        <v>73.359800989930719</v>
      </c>
      <c r="K2792" s="23">
        <v>19.736566484517304</v>
      </c>
      <c r="L2792" s="23">
        <v>20.493439488397701</v>
      </c>
      <c r="M2792" s="23">
        <f t="shared" si="304"/>
        <v>33.129795017015709</v>
      </c>
      <c r="N2792" s="23">
        <v>1190.3197971646816</v>
      </c>
      <c r="O2792" s="17">
        <f t="shared" si="305"/>
        <v>3.3688963966284416E-2</v>
      </c>
      <c r="P2792" s="18">
        <f t="shared" si="306"/>
        <v>6.5392197920556366E-2</v>
      </c>
    </row>
    <row r="2793" spans="2:16" x14ac:dyDescent="0.3">
      <c r="B2793" s="19">
        <v>41025.208333331866</v>
      </c>
      <c r="C2793" s="21">
        <f t="shared" si="301"/>
        <v>4</v>
      </c>
      <c r="D2793" s="21" t="str">
        <f t="shared" si="302"/>
        <v>Shoulder</v>
      </c>
      <c r="E2793" s="21">
        <f t="shared" si="303"/>
        <v>5</v>
      </c>
      <c r="F2793" s="23">
        <v>84.394430326355206</v>
      </c>
      <c r="G2793" s="23">
        <v>2278.6849327138484</v>
      </c>
      <c r="H2793" s="16">
        <f t="shared" si="307"/>
        <v>3.7036463055839783E-2</v>
      </c>
      <c r="I2793" s="23">
        <v>7.1718296607774903</v>
      </c>
      <c r="J2793" s="23">
        <v>73.472876314433194</v>
      </c>
      <c r="K2793" s="23">
        <v>19.736566484517304</v>
      </c>
      <c r="L2793" s="23">
        <v>20.536654008030755</v>
      </c>
      <c r="M2793" s="23">
        <f t="shared" si="304"/>
        <v>33.199655821885131</v>
      </c>
      <c r="N2793" s="23">
        <v>1254.0726363966501</v>
      </c>
      <c r="O2793" s="17">
        <f t="shared" si="305"/>
        <v>3.219230235232845E-2</v>
      </c>
      <c r="P2793" s="18">
        <f t="shared" si="306"/>
        <v>6.8036476391413803E-2</v>
      </c>
    </row>
    <row r="2794" spans="2:16" x14ac:dyDescent="0.3">
      <c r="B2794" s="19">
        <v>41025.24999999853</v>
      </c>
      <c r="C2794" s="21">
        <f t="shared" si="301"/>
        <v>4</v>
      </c>
      <c r="D2794" s="21" t="str">
        <f t="shared" si="302"/>
        <v>Shoulder</v>
      </c>
      <c r="E2794" s="21">
        <f t="shared" si="303"/>
        <v>6</v>
      </c>
      <c r="F2794" s="23">
        <v>97.5667363637384</v>
      </c>
      <c r="G2794" s="23">
        <v>2343.9243384702049</v>
      </c>
      <c r="H2794" s="16">
        <f t="shared" si="307"/>
        <v>4.162537790252082E-2</v>
      </c>
      <c r="I2794" s="23">
        <v>7.6279616402943136</v>
      </c>
      <c r="J2794" s="23">
        <v>71.825061030327689</v>
      </c>
      <c r="K2794" s="23">
        <v>19.736566484517304</v>
      </c>
      <c r="L2794" s="23">
        <v>19.906900821294816</v>
      </c>
      <c r="M2794" s="23">
        <f t="shared" si="304"/>
        <v>32.181593724515565</v>
      </c>
      <c r="N2794" s="23">
        <v>1421.1210578428982</v>
      </c>
      <c r="O2794" s="17">
        <f t="shared" si="305"/>
        <v>2.8012782686674356E-2</v>
      </c>
      <c r="P2794" s="18">
        <f t="shared" si="306"/>
        <v>6.8472117923761164E-2</v>
      </c>
    </row>
    <row r="2795" spans="2:16" x14ac:dyDescent="0.3">
      <c r="B2795" s="19">
        <v>41025.291666665194</v>
      </c>
      <c r="C2795" s="21">
        <f t="shared" si="301"/>
        <v>4</v>
      </c>
      <c r="D2795" s="21" t="str">
        <f t="shared" si="302"/>
        <v>Shoulder</v>
      </c>
      <c r="E2795" s="21">
        <f t="shared" si="303"/>
        <v>7</v>
      </c>
      <c r="F2795" s="23">
        <v>94.584497815839683</v>
      </c>
      <c r="G2795" s="23">
        <v>2536.3252978194591</v>
      </c>
      <c r="H2795" s="16">
        <f t="shared" si="307"/>
        <v>3.7291942755590654E-2</v>
      </c>
      <c r="I2795" s="23">
        <v>8.034280580478363</v>
      </c>
      <c r="J2795" s="23">
        <v>78.621074122439353</v>
      </c>
      <c r="K2795" s="23">
        <v>19.736566484517304</v>
      </c>
      <c r="L2795" s="23">
        <v>22.504164569931405</v>
      </c>
      <c r="M2795" s="23">
        <f t="shared" si="304"/>
        <v>36.380343067990644</v>
      </c>
      <c r="N2795" s="23">
        <v>1555.1240357900069</v>
      </c>
      <c r="O2795" s="17">
        <f t="shared" si="305"/>
        <v>2.8560180812784018E-2</v>
      </c>
      <c r="P2795" s="18">
        <f t="shared" si="306"/>
        <v>6.4787058940415004E-2</v>
      </c>
    </row>
    <row r="2796" spans="2:16" x14ac:dyDescent="0.3">
      <c r="B2796" s="19">
        <v>41025.333333331859</v>
      </c>
      <c r="C2796" s="21">
        <f t="shared" si="301"/>
        <v>4</v>
      </c>
      <c r="D2796" s="21" t="str">
        <f t="shared" si="302"/>
        <v>Shoulder</v>
      </c>
      <c r="E2796" s="21">
        <f t="shared" si="303"/>
        <v>8</v>
      </c>
      <c r="F2796" s="23">
        <v>97.516172887904517</v>
      </c>
      <c r="G2796" s="23">
        <v>2667.9098619721099</v>
      </c>
      <c r="H2796" s="16">
        <f t="shared" si="307"/>
        <v>3.6551524576554056E-2</v>
      </c>
      <c r="I2796" s="23">
        <v>8.1791008522411701</v>
      </c>
      <c r="J2796" s="23">
        <v>81.5881224914055</v>
      </c>
      <c r="K2796" s="23">
        <v>19.736566484517304</v>
      </c>
      <c r="L2796" s="23">
        <v>23.638095164931567</v>
      </c>
      <c r="M2796" s="23">
        <f t="shared" si="304"/>
        <v>38.213460841956632</v>
      </c>
      <c r="N2796" s="23">
        <v>1576.9792554155326</v>
      </c>
      <c r="O2796" s="17">
        <f t="shared" si="305"/>
        <v>2.9418625219628146E-2</v>
      </c>
      <c r="P2796" s="18">
        <f t="shared" si="306"/>
        <v>6.4894854193458529E-2</v>
      </c>
    </row>
    <row r="2797" spans="2:16" x14ac:dyDescent="0.3">
      <c r="B2797" s="19">
        <v>41025.374999998523</v>
      </c>
      <c r="C2797" s="21">
        <f t="shared" si="301"/>
        <v>4</v>
      </c>
      <c r="D2797" s="21" t="str">
        <f t="shared" si="302"/>
        <v>Shoulder</v>
      </c>
      <c r="E2797" s="21">
        <f t="shared" si="303"/>
        <v>9</v>
      </c>
      <c r="F2797" s="23">
        <v>110.37690109287171</v>
      </c>
      <c r="G2797" s="23">
        <v>2720.9859886891454</v>
      </c>
      <c r="H2797" s="16">
        <f t="shared" si="307"/>
        <v>4.0565038391118864E-2</v>
      </c>
      <c r="I2797" s="23">
        <v>8.3739867386755993</v>
      </c>
      <c r="J2797" s="23">
        <v>78.773903467109051</v>
      </c>
      <c r="K2797" s="23">
        <v>19.736566484517304</v>
      </c>
      <c r="L2797" s="23">
        <v>22.562572067277049</v>
      </c>
      <c r="M2797" s="23">
        <f t="shared" si="304"/>
        <v>36.474764915314694</v>
      </c>
      <c r="N2797" s="23">
        <v>1590.589264308885</v>
      </c>
      <c r="O2797" s="17">
        <f t="shared" si="305"/>
        <v>2.8196312310379629E-2</v>
      </c>
      <c r="P2797" s="18">
        <f t="shared" si="306"/>
        <v>6.7617566210139965E-2</v>
      </c>
    </row>
    <row r="2798" spans="2:16" x14ac:dyDescent="0.3">
      <c r="B2798" s="19">
        <v>41025.416666665187</v>
      </c>
      <c r="C2798" s="21">
        <f t="shared" si="301"/>
        <v>4</v>
      </c>
      <c r="D2798" s="21" t="str">
        <f t="shared" si="302"/>
        <v>Shoulder</v>
      </c>
      <c r="E2798" s="21">
        <f t="shared" si="303"/>
        <v>10</v>
      </c>
      <c r="F2798" s="23">
        <v>115.00614890954353</v>
      </c>
      <c r="G2798" s="23">
        <v>2772.9563627662428</v>
      </c>
      <c r="H2798" s="16">
        <f t="shared" si="307"/>
        <v>4.1474200767737945E-2</v>
      </c>
      <c r="I2798" s="23">
        <v>8.4865063740597328</v>
      </c>
      <c r="J2798" s="23">
        <v>82.102722236206716</v>
      </c>
      <c r="K2798" s="23">
        <v>19.736566484517304</v>
      </c>
      <c r="L2798" s="23">
        <v>23.834762128946277</v>
      </c>
      <c r="M2798" s="23">
        <f t="shared" si="304"/>
        <v>38.531393622743138</v>
      </c>
      <c r="N2798" s="23">
        <v>1604.6879552088697</v>
      </c>
      <c r="O2798" s="17">
        <f t="shared" si="305"/>
        <v>2.9300338326950871E-2</v>
      </c>
      <c r="P2798" s="18">
        <f t="shared" si="306"/>
        <v>6.9559330980354203E-2</v>
      </c>
    </row>
    <row r="2799" spans="2:16" x14ac:dyDescent="0.3">
      <c r="B2799" s="19">
        <v>41025.458333331851</v>
      </c>
      <c r="C2799" s="21">
        <f t="shared" si="301"/>
        <v>4</v>
      </c>
      <c r="D2799" s="21" t="str">
        <f t="shared" si="302"/>
        <v>Shoulder</v>
      </c>
      <c r="E2799" s="21">
        <f t="shared" si="303"/>
        <v>11</v>
      </c>
      <c r="F2799" s="23">
        <v>108.99837806371649</v>
      </c>
      <c r="G2799" s="23">
        <v>2802.8116840445755</v>
      </c>
      <c r="H2799" s="16">
        <f t="shared" si="307"/>
        <v>3.8888940946052872E-2</v>
      </c>
      <c r="I2799" s="23">
        <v>8.4505953611652007</v>
      </c>
      <c r="J2799" s="23">
        <v>81.985069377500409</v>
      </c>
      <c r="K2799" s="23">
        <v>19.736566484517304</v>
      </c>
      <c r="L2799" s="23">
        <v>23.78979819189971</v>
      </c>
      <c r="M2799" s="23">
        <f t="shared" si="304"/>
        <v>38.458704701083391</v>
      </c>
      <c r="N2799" s="23">
        <v>1590.6067767037007</v>
      </c>
      <c r="O2799" s="17">
        <f t="shared" si="305"/>
        <v>2.949144989779387E-2</v>
      </c>
      <c r="P2799" s="18">
        <f t="shared" si="306"/>
        <v>6.7233499590357959E-2</v>
      </c>
    </row>
    <row r="2800" spans="2:16" x14ac:dyDescent="0.3">
      <c r="B2800" s="19">
        <v>41025.499999998516</v>
      </c>
      <c r="C2800" s="21">
        <f t="shared" si="301"/>
        <v>4</v>
      </c>
      <c r="D2800" s="21" t="str">
        <f t="shared" si="302"/>
        <v>Shoulder</v>
      </c>
      <c r="E2800" s="21">
        <f t="shared" si="303"/>
        <v>12</v>
      </c>
      <c r="F2800" s="23">
        <v>95.239435279456089</v>
      </c>
      <c r="G2800" s="23">
        <v>2780.6966312458107</v>
      </c>
      <c r="H2800" s="16">
        <f t="shared" si="307"/>
        <v>3.4250207019809568E-2</v>
      </c>
      <c r="I2800" s="23">
        <v>8.4043565992856912</v>
      </c>
      <c r="J2800" s="23">
        <v>79.247032847789683</v>
      </c>
      <c r="K2800" s="23">
        <v>19.736566484517304</v>
      </c>
      <c r="L2800" s="23">
        <v>22.743390110474028</v>
      </c>
      <c r="M2800" s="23">
        <f t="shared" si="304"/>
        <v>36.767076252798347</v>
      </c>
      <c r="N2800" s="23">
        <v>1536.9269539130694</v>
      </c>
      <c r="O2800" s="17">
        <f t="shared" si="305"/>
        <v>2.9390748035927148E-2</v>
      </c>
      <c r="P2800" s="18">
        <f t="shared" si="306"/>
        <v>6.2634315851039152E-2</v>
      </c>
    </row>
    <row r="2801" spans="2:16" x14ac:dyDescent="0.3">
      <c r="B2801" s="19">
        <v>41025.54166666518</v>
      </c>
      <c r="C2801" s="21">
        <f t="shared" si="301"/>
        <v>4</v>
      </c>
      <c r="D2801" s="21" t="str">
        <f t="shared" si="302"/>
        <v>Shoulder</v>
      </c>
      <c r="E2801" s="21">
        <f t="shared" si="303"/>
        <v>13</v>
      </c>
      <c r="F2801" s="23">
        <v>101.75475811228914</v>
      </c>
      <c r="G2801" s="23">
        <v>2741.995288847972</v>
      </c>
      <c r="H2801" s="16">
        <f t="shared" si="307"/>
        <v>3.7109749431787173E-2</v>
      </c>
      <c r="I2801" s="23">
        <v>8.3093344528042437</v>
      </c>
      <c r="J2801" s="23">
        <v>78.544996904220199</v>
      </c>
      <c r="K2801" s="23">
        <v>19.736566484517304</v>
      </c>
      <c r="L2801" s="23">
        <v>22.475089787658384</v>
      </c>
      <c r="M2801" s="23">
        <f t="shared" si="304"/>
        <v>36.333340632044511</v>
      </c>
      <c r="N2801" s="23">
        <v>1531.7460549964646</v>
      </c>
      <c r="O2801" s="17">
        <f t="shared" si="305"/>
        <v>2.9144958421291181E-2</v>
      </c>
      <c r="P2801" s="18">
        <f t="shared" si="306"/>
        <v>6.5173145748864389E-2</v>
      </c>
    </row>
    <row r="2802" spans="2:16" x14ac:dyDescent="0.3">
      <c r="B2802" s="19">
        <v>41025.583333331844</v>
      </c>
      <c r="C2802" s="21">
        <f t="shared" si="301"/>
        <v>4</v>
      </c>
      <c r="D2802" s="21" t="str">
        <f t="shared" si="302"/>
        <v>Shoulder</v>
      </c>
      <c r="E2802" s="21">
        <f t="shared" si="303"/>
        <v>14</v>
      </c>
      <c r="F2802" s="23">
        <v>107.30644182275668</v>
      </c>
      <c r="G2802" s="23">
        <v>2735.3607730083427</v>
      </c>
      <c r="H2802" s="16">
        <f t="shared" si="307"/>
        <v>3.9229356098698945E-2</v>
      </c>
      <c r="I2802" s="23">
        <v>8.1831342735943693</v>
      </c>
      <c r="J2802" s="23">
        <v>78.291554206063282</v>
      </c>
      <c r="K2802" s="23">
        <v>19.736566484517304</v>
      </c>
      <c r="L2802" s="23">
        <v>22.378230419767576</v>
      </c>
      <c r="M2802" s="23">
        <f t="shared" si="304"/>
        <v>36.176757301778402</v>
      </c>
      <c r="N2802" s="23">
        <v>1561.4682164983769</v>
      </c>
      <c r="O2802" s="17">
        <f t="shared" si="305"/>
        <v>2.8409090307871074E-2</v>
      </c>
      <c r="P2802" s="18">
        <f t="shared" si="306"/>
        <v>6.6523976086442449E-2</v>
      </c>
    </row>
    <row r="2803" spans="2:16" x14ac:dyDescent="0.3">
      <c r="B2803" s="19">
        <v>41025.624999998508</v>
      </c>
      <c r="C2803" s="21">
        <f t="shared" si="301"/>
        <v>4</v>
      </c>
      <c r="D2803" s="21" t="str">
        <f t="shared" si="302"/>
        <v>Shoulder</v>
      </c>
      <c r="E2803" s="21">
        <f t="shared" si="303"/>
        <v>15</v>
      </c>
      <c r="F2803" s="23">
        <v>106.6034431812878</v>
      </c>
      <c r="G2803" s="23">
        <v>2737.5722782882194</v>
      </c>
      <c r="H2803" s="16">
        <f t="shared" si="307"/>
        <v>3.8940868895686667E-2</v>
      </c>
      <c r="I2803" s="23">
        <v>8.1031219024147028</v>
      </c>
      <c r="J2803" s="23">
        <v>78.382876195207544</v>
      </c>
      <c r="K2803" s="23">
        <v>19.736566484517304</v>
      </c>
      <c r="L2803" s="23">
        <v>22.413131366637892</v>
      </c>
      <c r="M2803" s="23">
        <f t="shared" si="304"/>
        <v>36.233178344052348</v>
      </c>
      <c r="N2803" s="23">
        <v>1541.7433631818114</v>
      </c>
      <c r="O2803" s="17">
        <f t="shared" si="305"/>
        <v>2.8757250593877633E-2</v>
      </c>
      <c r="P2803" s="18">
        <f t="shared" si="306"/>
        <v>6.6578287164387698E-2</v>
      </c>
    </row>
    <row r="2804" spans="2:16" x14ac:dyDescent="0.3">
      <c r="B2804" s="19">
        <v>41025.666666665173</v>
      </c>
      <c r="C2804" s="21">
        <f t="shared" si="301"/>
        <v>4</v>
      </c>
      <c r="D2804" s="21" t="str">
        <f t="shared" si="302"/>
        <v>Shoulder</v>
      </c>
      <c r="E2804" s="21">
        <f t="shared" si="303"/>
        <v>16</v>
      </c>
      <c r="F2804" s="23">
        <v>100.20790090315823</v>
      </c>
      <c r="G2804" s="23">
        <v>2701.0824411702574</v>
      </c>
      <c r="H2804" s="16">
        <f t="shared" si="307"/>
        <v>3.7099164163142927E-2</v>
      </c>
      <c r="I2804" s="23">
        <v>8.1380433323735861</v>
      </c>
      <c r="J2804" s="23">
        <v>76.255594651903323</v>
      </c>
      <c r="K2804" s="23">
        <v>19.736566484517304</v>
      </c>
      <c r="L2804" s="23">
        <v>21.600138342539555</v>
      </c>
      <c r="M2804" s="23">
        <f t="shared" si="304"/>
        <v>34.91888982484646</v>
      </c>
      <c r="N2804" s="23">
        <v>1496.025630914326</v>
      </c>
      <c r="O2804" s="17">
        <f t="shared" si="305"/>
        <v>2.8780879329523879E-2</v>
      </c>
      <c r="P2804" s="18">
        <f t="shared" si="306"/>
        <v>6.4812296925661192E-2</v>
      </c>
    </row>
    <row r="2805" spans="2:16" x14ac:dyDescent="0.3">
      <c r="B2805" s="19">
        <v>41025.708333331837</v>
      </c>
      <c r="C2805" s="21">
        <f t="shared" si="301"/>
        <v>4</v>
      </c>
      <c r="D2805" s="21" t="str">
        <f t="shared" si="302"/>
        <v>Shoulder</v>
      </c>
      <c r="E2805" s="21">
        <f t="shared" si="303"/>
        <v>17</v>
      </c>
      <c r="F2805" s="23">
        <v>113.07972224636868</v>
      </c>
      <c r="G2805" s="23">
        <v>2676.7558830916159</v>
      </c>
      <c r="H2805" s="16">
        <f t="shared" si="307"/>
        <v>4.2245063496699285E-2</v>
      </c>
      <c r="I2805" s="23">
        <v>8.1268730635192181</v>
      </c>
      <c r="J2805" s="23">
        <v>70.773504301035089</v>
      </c>
      <c r="K2805" s="23">
        <v>19.736566484517304</v>
      </c>
      <c r="L2805" s="23">
        <v>19.505022523591613</v>
      </c>
      <c r="M2805" s="23">
        <f t="shared" si="304"/>
        <v>31.531915292926172</v>
      </c>
      <c r="N2805" s="23">
        <v>1507.5528501050594</v>
      </c>
      <c r="O2805" s="17">
        <f t="shared" si="305"/>
        <v>2.6306731703423614E-2</v>
      </c>
      <c r="P2805" s="18">
        <f t="shared" si="306"/>
        <v>6.7440465648921144E-2</v>
      </c>
    </row>
    <row r="2806" spans="2:16" x14ac:dyDescent="0.3">
      <c r="B2806" s="19">
        <v>41025.749999998501</v>
      </c>
      <c r="C2806" s="21">
        <f t="shared" si="301"/>
        <v>4</v>
      </c>
      <c r="D2806" s="21" t="str">
        <f t="shared" si="302"/>
        <v>Shoulder</v>
      </c>
      <c r="E2806" s="21">
        <f t="shared" si="303"/>
        <v>18</v>
      </c>
      <c r="F2806" s="23">
        <v>105.76676737343088</v>
      </c>
      <c r="G2806" s="23">
        <v>2684.4961515711834</v>
      </c>
      <c r="H2806" s="16">
        <f t="shared" si="307"/>
        <v>3.9399113055732134E-2</v>
      </c>
      <c r="I2806" s="23">
        <v>8.0297066269629429</v>
      </c>
      <c r="J2806" s="23">
        <v>68.729732716709151</v>
      </c>
      <c r="K2806" s="23">
        <v>19.736566484517304</v>
      </c>
      <c r="L2806" s="23">
        <v>18.723944886671703</v>
      </c>
      <c r="M2806" s="23">
        <f t="shared" si="304"/>
        <v>30.269221345520144</v>
      </c>
      <c r="N2806" s="23">
        <v>1498.6603486121508</v>
      </c>
      <c r="O2806" s="17">
        <f t="shared" si="305"/>
        <v>2.5555442237429039E-2</v>
      </c>
      <c r="P2806" s="18">
        <f t="shared" si="306"/>
        <v>6.3947693535259476E-2</v>
      </c>
    </row>
    <row r="2807" spans="2:16" x14ac:dyDescent="0.3">
      <c r="B2807" s="19">
        <v>41025.791666665165</v>
      </c>
      <c r="C2807" s="21">
        <f t="shared" si="301"/>
        <v>4</v>
      </c>
      <c r="D2807" s="21" t="str">
        <f t="shared" si="302"/>
        <v>Shoulder</v>
      </c>
      <c r="E2807" s="21">
        <f t="shared" si="303"/>
        <v>19</v>
      </c>
      <c r="F2807" s="23">
        <v>97.463784488151518</v>
      </c>
      <c r="G2807" s="23">
        <v>2669.015614612048</v>
      </c>
      <c r="H2807" s="16">
        <f t="shared" si="307"/>
        <v>3.6516753200905597E-2</v>
      </c>
      <c r="I2807" s="23">
        <v>7.867794891113749</v>
      </c>
      <c r="J2807" s="23">
        <v>68.11564341979097</v>
      </c>
      <c r="K2807" s="23">
        <v>19.736566484517304</v>
      </c>
      <c r="L2807" s="23">
        <v>18.48925554047803</v>
      </c>
      <c r="M2807" s="23">
        <f t="shared" si="304"/>
        <v>29.889821394795636</v>
      </c>
      <c r="N2807" s="23">
        <v>1477.6792214213444</v>
      </c>
      <c r="O2807" s="17">
        <f t="shared" si="305"/>
        <v>2.5551970778604598E-2</v>
      </c>
      <c r="P2807" s="18">
        <f t="shared" si="306"/>
        <v>6.1135648968791138E-2</v>
      </c>
    </row>
    <row r="2808" spans="2:16" x14ac:dyDescent="0.3">
      <c r="B2808" s="19">
        <v>41025.83333333183</v>
      </c>
      <c r="C2808" s="21">
        <f t="shared" si="301"/>
        <v>4</v>
      </c>
      <c r="D2808" s="21" t="str">
        <f t="shared" si="302"/>
        <v>Shoulder</v>
      </c>
      <c r="E2808" s="21">
        <f t="shared" si="303"/>
        <v>20</v>
      </c>
      <c r="F2808" s="23">
        <v>97.860373742482963</v>
      </c>
      <c r="G2808" s="23">
        <v>2588.2956718965565</v>
      </c>
      <c r="H2808" s="16">
        <f t="shared" si="307"/>
        <v>3.7808807859565911E-2</v>
      </c>
      <c r="I2808" s="23">
        <v>7.9946711271427047</v>
      </c>
      <c r="J2808" s="23">
        <v>62.695935870020655</v>
      </c>
      <c r="K2808" s="23">
        <v>19.736566484517304</v>
      </c>
      <c r="L2808" s="23">
        <v>16.417980845087964</v>
      </c>
      <c r="M2808" s="23">
        <f t="shared" si="304"/>
        <v>26.541388540415387</v>
      </c>
      <c r="N2808" s="23">
        <v>1423.0849627568168</v>
      </c>
      <c r="O2808" s="17">
        <f t="shared" si="305"/>
        <v>2.426844536439654E-2</v>
      </c>
      <c r="P2808" s="18">
        <f t="shared" si="306"/>
        <v>6.1159692236129611E-2</v>
      </c>
    </row>
    <row r="2809" spans="2:16" x14ac:dyDescent="0.3">
      <c r="B2809" s="19">
        <v>41025.874999998494</v>
      </c>
      <c r="C2809" s="21">
        <f t="shared" si="301"/>
        <v>4</v>
      </c>
      <c r="D2809" s="21" t="str">
        <f t="shared" si="302"/>
        <v>Shoulder</v>
      </c>
      <c r="E2809" s="21">
        <f t="shared" si="303"/>
        <v>21</v>
      </c>
      <c r="F2809" s="23">
        <v>97.797257626733142</v>
      </c>
      <c r="G2809" s="23">
        <v>2582.7669086968654</v>
      </c>
      <c r="H2809" s="16">
        <f t="shared" si="307"/>
        <v>3.7865305342663205E-2</v>
      </c>
      <c r="I2809" s="23">
        <v>8.0298635286415845</v>
      </c>
      <c r="J2809" s="23">
        <v>62.402700006641687</v>
      </c>
      <c r="K2809" s="23">
        <v>19.736566484517304</v>
      </c>
      <c r="L2809" s="23">
        <v>16.305913539237952</v>
      </c>
      <c r="M2809" s="23">
        <f t="shared" si="304"/>
        <v>26.360219982886431</v>
      </c>
      <c r="N2809" s="23">
        <v>1426.6955820373635</v>
      </c>
      <c r="O2809" s="17">
        <f t="shared" si="305"/>
        <v>2.4104710173993783E-2</v>
      </c>
      <c r="P2809" s="18">
        <f t="shared" si="306"/>
        <v>6.1057283305722312E-2</v>
      </c>
    </row>
    <row r="2810" spans="2:16" x14ac:dyDescent="0.3">
      <c r="B2810" s="19">
        <v>41025.916666665158</v>
      </c>
      <c r="C2810" s="21">
        <f t="shared" si="301"/>
        <v>4</v>
      </c>
      <c r="D2810" s="21" t="str">
        <f t="shared" si="302"/>
        <v>Shoulder</v>
      </c>
      <c r="E2810" s="21">
        <f t="shared" si="303"/>
        <v>22</v>
      </c>
      <c r="F2810" s="23">
        <v>93.308193423170934</v>
      </c>
      <c r="G2810" s="23">
        <v>2579.4496507770505</v>
      </c>
      <c r="H2810" s="16">
        <f t="shared" si="307"/>
        <v>3.617368278348141E-2</v>
      </c>
      <c r="I2810" s="23">
        <v>7.609118260561142</v>
      </c>
      <c r="J2810" s="23">
        <v>61.77890242832953</v>
      </c>
      <c r="K2810" s="23">
        <v>19.736566484517304</v>
      </c>
      <c r="L2810" s="23">
        <v>16.067513934252201</v>
      </c>
      <c r="M2810" s="23">
        <f t="shared" si="304"/>
        <v>25.974822009560025</v>
      </c>
      <c r="N2810" s="23">
        <v>1331.453406987773</v>
      </c>
      <c r="O2810" s="17">
        <f t="shared" si="305"/>
        <v>2.5223518970971831E-2</v>
      </c>
      <c r="P2810" s="18">
        <f t="shared" si="306"/>
        <v>6.0484774180514178E-2</v>
      </c>
    </row>
    <row r="2811" spans="2:16" x14ac:dyDescent="0.3">
      <c r="B2811" s="19">
        <v>41025.958333331822</v>
      </c>
      <c r="C2811" s="21">
        <f t="shared" si="301"/>
        <v>4</v>
      </c>
      <c r="D2811" s="21" t="str">
        <f t="shared" si="302"/>
        <v>Shoulder</v>
      </c>
      <c r="E2811" s="21">
        <f t="shared" si="303"/>
        <v>23</v>
      </c>
      <c r="F2811" s="23">
        <v>92.872892398170137</v>
      </c>
      <c r="G2811" s="23">
        <v>2466.6628815033496</v>
      </c>
      <c r="H2811" s="16">
        <f t="shared" si="307"/>
        <v>3.7651230370632234E-2</v>
      </c>
      <c r="I2811" s="23">
        <v>7.2776750210413281</v>
      </c>
      <c r="J2811" s="23">
        <v>60.246965880841337</v>
      </c>
      <c r="K2811" s="23">
        <v>19.736566484517304</v>
      </c>
      <c r="L2811" s="23">
        <v>15.48204666012041</v>
      </c>
      <c r="M2811" s="23">
        <f t="shared" si="304"/>
        <v>25.028352736203622</v>
      </c>
      <c r="N2811" s="23">
        <v>1205.4745293913643</v>
      </c>
      <c r="O2811" s="17">
        <f t="shared" si="305"/>
        <v>2.6799427917864042E-2</v>
      </c>
      <c r="P2811" s="18">
        <f t="shared" si="306"/>
        <v>6.3441626854159633E-2</v>
      </c>
    </row>
    <row r="2812" spans="2:16" x14ac:dyDescent="0.3">
      <c r="B2812" s="19">
        <v>41025.999999998487</v>
      </c>
      <c r="C2812" s="21">
        <f t="shared" si="301"/>
        <v>4</v>
      </c>
      <c r="D2812" s="21" t="str">
        <f t="shared" si="302"/>
        <v>Shoulder</v>
      </c>
      <c r="E2812" s="21">
        <f t="shared" si="303"/>
        <v>0</v>
      </c>
      <c r="F2812" s="23">
        <v>90.632007043661829</v>
      </c>
      <c r="G2812" s="23">
        <v>2327.3380488711314</v>
      </c>
      <c r="H2812" s="16">
        <f t="shared" si="307"/>
        <v>3.8942347497658375E-2</v>
      </c>
      <c r="I2812" s="23">
        <v>7.0404480247764569</v>
      </c>
      <c r="J2812" s="23">
        <v>62.207437568473487</v>
      </c>
      <c r="K2812" s="23">
        <v>19.736566484517304</v>
      </c>
      <c r="L2812" s="23">
        <v>16.231289190336494</v>
      </c>
      <c r="M2812" s="23">
        <f t="shared" si="304"/>
        <v>26.23958189361969</v>
      </c>
      <c r="N2812" s="23">
        <v>1139.2406133971074</v>
      </c>
      <c r="O2812" s="17">
        <f t="shared" si="305"/>
        <v>2.9212467960704327E-2</v>
      </c>
      <c r="P2812" s="18">
        <f t="shared" si="306"/>
        <v>6.7017213379772747E-2</v>
      </c>
    </row>
    <row r="2813" spans="2:16" x14ac:dyDescent="0.3">
      <c r="B2813" s="19">
        <v>41026.041666665151</v>
      </c>
      <c r="C2813" s="21">
        <f t="shared" si="301"/>
        <v>4</v>
      </c>
      <c r="D2813" s="21" t="str">
        <f t="shared" si="302"/>
        <v>Shoulder</v>
      </c>
      <c r="E2813" s="21">
        <f t="shared" si="303"/>
        <v>1</v>
      </c>
      <c r="F2813" s="23">
        <v>77.170759062919444</v>
      </c>
      <c r="G2813" s="23">
        <v>2242.1950955958864</v>
      </c>
      <c r="H2813" s="16">
        <f t="shared" si="307"/>
        <v>3.4417504174591246E-2</v>
      </c>
      <c r="I2813" s="23">
        <v>6.9419063881726206</v>
      </c>
      <c r="J2813" s="23">
        <v>56.911885097368447</v>
      </c>
      <c r="K2813" s="23">
        <v>19.736566484517304</v>
      </c>
      <c r="L2813" s="23">
        <v>14.207463415461419</v>
      </c>
      <c r="M2813" s="23">
        <f t="shared" si="304"/>
        <v>22.967855197389724</v>
      </c>
      <c r="N2813" s="23">
        <v>1108.0696431816577</v>
      </c>
      <c r="O2813" s="17">
        <f t="shared" si="305"/>
        <v>2.6992673041453329E-2</v>
      </c>
      <c r="P2813" s="18">
        <f t="shared" si="306"/>
        <v>6.0481156778956977E-2</v>
      </c>
    </row>
    <row r="2814" spans="2:16" x14ac:dyDescent="0.3">
      <c r="B2814" s="19">
        <v>41026.083333331815</v>
      </c>
      <c r="C2814" s="21">
        <f t="shared" si="301"/>
        <v>4</v>
      </c>
      <c r="D2814" s="21" t="str">
        <f t="shared" si="302"/>
        <v>Shoulder</v>
      </c>
      <c r="E2814" s="21">
        <f t="shared" si="303"/>
        <v>2</v>
      </c>
      <c r="F2814" s="23">
        <v>75.870927905963882</v>
      </c>
      <c r="G2814" s="23">
        <v>2181.3787003992829</v>
      </c>
      <c r="H2814" s="16">
        <f t="shared" si="307"/>
        <v>3.4781181228218806E-2</v>
      </c>
      <c r="I2814" s="23">
        <v>6.9146512287991451</v>
      </c>
      <c r="J2814" s="23">
        <v>57.912020232514372</v>
      </c>
      <c r="K2814" s="23">
        <v>19.736566484517304</v>
      </c>
      <c r="L2814" s="23">
        <v>14.589689684752656</v>
      </c>
      <c r="M2814" s="23">
        <f t="shared" si="304"/>
        <v>23.585764063244412</v>
      </c>
      <c r="N2814" s="23">
        <v>1084.4259617413391</v>
      </c>
      <c r="O2814" s="17">
        <f t="shared" si="305"/>
        <v>2.812586231619436E-2</v>
      </c>
      <c r="P2814" s="18">
        <f t="shared" si="306"/>
        <v>6.1928792829993681E-2</v>
      </c>
    </row>
    <row r="2815" spans="2:16" x14ac:dyDescent="0.3">
      <c r="B2815" s="19">
        <v>41026.124999998479</v>
      </c>
      <c r="C2815" s="21">
        <f t="shared" si="301"/>
        <v>4</v>
      </c>
      <c r="D2815" s="21" t="str">
        <f t="shared" si="302"/>
        <v>Shoulder</v>
      </c>
      <c r="E2815" s="21">
        <f t="shared" si="303"/>
        <v>3</v>
      </c>
      <c r="F2815" s="23">
        <v>74.179452311575062</v>
      </c>
      <c r="G2815" s="23">
        <v>2176.9556898395304</v>
      </c>
      <c r="H2815" s="16">
        <f t="shared" si="307"/>
        <v>3.4074856304054144E-2</v>
      </c>
      <c r="I2815" s="23">
        <v>6.8842023406252526</v>
      </c>
      <c r="J2815" s="23">
        <v>61.092002208539988</v>
      </c>
      <c r="K2815" s="23">
        <v>19.736566484517304</v>
      </c>
      <c r="L2815" s="23">
        <v>15.804998100982145</v>
      </c>
      <c r="M2815" s="23">
        <f t="shared" si="304"/>
        <v>25.550437623040537</v>
      </c>
      <c r="N2815" s="23">
        <v>1080.4175176512658</v>
      </c>
      <c r="O2815" s="17">
        <f t="shared" si="305"/>
        <v>3.0020468415003016E-2</v>
      </c>
      <c r="P2815" s="18">
        <f t="shared" si="306"/>
        <v>6.3072381571635527E-2</v>
      </c>
    </row>
    <row r="2816" spans="2:16" x14ac:dyDescent="0.3">
      <c r="B2816" s="19">
        <v>41026.166666665144</v>
      </c>
      <c r="C2816" s="21">
        <f t="shared" si="301"/>
        <v>4</v>
      </c>
      <c r="D2816" s="21" t="str">
        <f t="shared" si="302"/>
        <v>Shoulder</v>
      </c>
      <c r="E2816" s="21">
        <f t="shared" si="303"/>
        <v>4</v>
      </c>
      <c r="F2816" s="23">
        <v>72.688803294269107</v>
      </c>
      <c r="G2816" s="23">
        <v>2165.898163440148</v>
      </c>
      <c r="H2816" s="16">
        <f t="shared" si="307"/>
        <v>3.356058217382471E-2</v>
      </c>
      <c r="I2816" s="23">
        <v>6.9314362249649113</v>
      </c>
      <c r="J2816" s="23">
        <v>60.487593536860253</v>
      </c>
      <c r="K2816" s="23">
        <v>19.736566484517304</v>
      </c>
      <c r="L2816" s="23">
        <v>15.574008444099716</v>
      </c>
      <c r="M2816" s="23">
        <f t="shared" si="304"/>
        <v>25.17701860824323</v>
      </c>
      <c r="N2816" s="23">
        <v>1100.9246548840338</v>
      </c>
      <c r="O2816" s="17">
        <f t="shared" si="305"/>
        <v>2.9164988440185578E-2</v>
      </c>
      <c r="P2816" s="18">
        <f t="shared" si="306"/>
        <v>6.1746776622864791E-2</v>
      </c>
    </row>
    <row r="2817" spans="2:16" x14ac:dyDescent="0.3">
      <c r="B2817" s="19">
        <v>41026.208333331808</v>
      </c>
      <c r="C2817" s="21">
        <f t="shared" si="301"/>
        <v>4</v>
      </c>
      <c r="D2817" s="21" t="str">
        <f t="shared" si="302"/>
        <v>Shoulder</v>
      </c>
      <c r="E2817" s="21">
        <f t="shared" si="303"/>
        <v>5</v>
      </c>
      <c r="F2817" s="23">
        <v>73.533501952002666</v>
      </c>
      <c r="G2817" s="23">
        <v>2182.4844530392215</v>
      </c>
      <c r="H2817" s="16">
        <f t="shared" si="307"/>
        <v>3.3692566217185874E-2</v>
      </c>
      <c r="I2817" s="23">
        <v>7.1989139775060131</v>
      </c>
      <c r="J2817" s="23">
        <v>57.149601402664082</v>
      </c>
      <c r="K2817" s="23">
        <v>19.736566484517304</v>
      </c>
      <c r="L2817" s="23">
        <v>14.298312555072529</v>
      </c>
      <c r="M2817" s="23">
        <f t="shared" si="304"/>
        <v>23.11472236307425</v>
      </c>
      <c r="N2817" s="23">
        <v>1179.8016948133927</v>
      </c>
      <c r="O2817" s="17">
        <f t="shared" si="305"/>
        <v>2.5693840307099172E-2</v>
      </c>
      <c r="P2817" s="18">
        <f t="shared" si="306"/>
        <v>5.8520715108364305E-2</v>
      </c>
    </row>
    <row r="2818" spans="2:16" x14ac:dyDescent="0.3">
      <c r="B2818" s="19">
        <v>41026.249999998472</v>
      </c>
      <c r="C2818" s="21">
        <f t="shared" si="301"/>
        <v>4</v>
      </c>
      <c r="D2818" s="21" t="str">
        <f t="shared" si="302"/>
        <v>Shoulder</v>
      </c>
      <c r="E2818" s="21">
        <f t="shared" si="303"/>
        <v>6</v>
      </c>
      <c r="F2818" s="23">
        <v>84.623422738090639</v>
      </c>
      <c r="G2818" s="23">
        <v>2272.0504168742191</v>
      </c>
      <c r="H2818" s="16">
        <f t="shared" si="307"/>
        <v>3.7245398301729411E-2</v>
      </c>
      <c r="I2818" s="23">
        <v>7.8032128586757983</v>
      </c>
      <c r="J2818" s="23">
        <v>55.653030971999449</v>
      </c>
      <c r="K2818" s="23">
        <v>19.736566484517304</v>
      </c>
      <c r="L2818" s="23">
        <v>13.726361313342514</v>
      </c>
      <c r="M2818" s="23">
        <f t="shared" si="304"/>
        <v>22.19010317413963</v>
      </c>
      <c r="N2818" s="23">
        <v>1347.4794979582146</v>
      </c>
      <c r="O2818" s="17">
        <f t="shared" si="305"/>
        <v>2.2258829227652949E-2</v>
      </c>
      <c r="P2818" s="18">
        <f t="shared" si="306"/>
        <v>5.8675188569068254E-2</v>
      </c>
    </row>
    <row r="2819" spans="2:16" x14ac:dyDescent="0.3">
      <c r="B2819" s="19">
        <v>41026.291666665136</v>
      </c>
      <c r="C2819" s="21">
        <f t="shared" si="301"/>
        <v>4</v>
      </c>
      <c r="D2819" s="21" t="str">
        <f t="shared" si="302"/>
        <v>Shoulder</v>
      </c>
      <c r="E2819" s="21">
        <f t="shared" si="303"/>
        <v>7</v>
      </c>
      <c r="F2819" s="23">
        <v>90.657499151924981</v>
      </c>
      <c r="G2819" s="23">
        <v>2477.7204079027324</v>
      </c>
      <c r="H2819" s="16">
        <f t="shared" si="307"/>
        <v>3.6589075531997597E-2</v>
      </c>
      <c r="I2819" s="23">
        <v>8.2192746936233423</v>
      </c>
      <c r="J2819" s="23">
        <v>64.650942798139496</v>
      </c>
      <c r="K2819" s="23">
        <v>19.736566484517304</v>
      </c>
      <c r="L2819" s="23">
        <v>17.165134882891433</v>
      </c>
      <c r="M2819" s="23">
        <f t="shared" si="304"/>
        <v>27.749241430730759</v>
      </c>
      <c r="N2819" s="23">
        <v>1450.3319666417251</v>
      </c>
      <c r="O2819" s="17">
        <f t="shared" si="305"/>
        <v>2.4800195370195125E-2</v>
      </c>
      <c r="P2819" s="18">
        <f t="shared" si="306"/>
        <v>6.0481854680584354E-2</v>
      </c>
    </row>
    <row r="2820" spans="2:16" x14ac:dyDescent="0.3">
      <c r="B2820" s="19">
        <v>41026.333333331801</v>
      </c>
      <c r="C2820" s="21">
        <f t="shared" si="301"/>
        <v>4</v>
      </c>
      <c r="D2820" s="21" t="str">
        <f t="shared" si="302"/>
        <v>Shoulder</v>
      </c>
      <c r="E2820" s="21">
        <f t="shared" si="303"/>
        <v>8</v>
      </c>
      <c r="F2820" s="23">
        <v>95.611875852797539</v>
      </c>
      <c r="G2820" s="23">
        <v>2600.4589509358771</v>
      </c>
      <c r="H2820" s="16">
        <f t="shared" si="307"/>
        <v>3.6767308254717058E-2</v>
      </c>
      <c r="I2820" s="23">
        <v>8.3112202023182604</v>
      </c>
      <c r="J2820" s="23">
        <v>63.579001657737059</v>
      </c>
      <c r="K2820" s="23">
        <v>19.736566484517304</v>
      </c>
      <c r="L2820" s="23">
        <v>16.755466180535485</v>
      </c>
      <c r="M2820" s="23">
        <f t="shared" si="304"/>
        <v>27.08696899268427</v>
      </c>
      <c r="N2820" s="23">
        <v>1467.0020067565681</v>
      </c>
      <c r="O2820" s="17">
        <f t="shared" si="305"/>
        <v>2.4129611978694756E-2</v>
      </c>
      <c r="P2820" s="18">
        <f t="shared" si="306"/>
        <v>6.0009739351724434E-2</v>
      </c>
    </row>
    <row r="2821" spans="2:16" x14ac:dyDescent="0.3">
      <c r="B2821" s="19">
        <v>41026.374999998465</v>
      </c>
      <c r="C2821" s="21">
        <f t="shared" ref="C2821:C2884" si="308">MONTH(B2821)</f>
        <v>4</v>
      </c>
      <c r="D2821" s="21" t="str">
        <f t="shared" ref="D2821:D2884" si="309">IF(AND(C2821&gt;5,C2821&lt;7),"Summer",IF(OR(C2821=1,C2821&gt;10),"Winter","Shoulder"))</f>
        <v>Shoulder</v>
      </c>
      <c r="E2821" s="21">
        <f t="shared" ref="E2821:E2884" si="310">HOUR(B2821)</f>
        <v>9</v>
      </c>
      <c r="F2821" s="23">
        <v>107.12898672278324</v>
      </c>
      <c r="G2821" s="23">
        <v>2620.3624984547655</v>
      </c>
      <c r="H2821" s="16">
        <f t="shared" si="307"/>
        <v>4.0883269694921016E-2</v>
      </c>
      <c r="I2821" s="23">
        <v>8.308723518461024</v>
      </c>
      <c r="J2821" s="23">
        <v>67.178469287209325</v>
      </c>
      <c r="K2821" s="23">
        <v>19.736566484517304</v>
      </c>
      <c r="L2821" s="23">
        <v>18.131091368672717</v>
      </c>
      <c r="M2821" s="23">
        <f t="shared" ref="M2821:M2884" si="311">J2821-K2821-L2821</f>
        <v>29.310811434019303</v>
      </c>
      <c r="N2821" s="23">
        <v>1456.7746939072701</v>
      </c>
      <c r="O2821" s="17">
        <f t="shared" ref="O2821:O2884" si="312">(I2821+M2821)/N2821</f>
        <v>2.5823852590121234E-2</v>
      </c>
      <c r="P2821" s="18">
        <f t="shared" ref="P2821:P2884" si="313">H2821+(1-H2821)*O2821</f>
        <v>6.5651358755038441E-2</v>
      </c>
    </row>
    <row r="2822" spans="2:16" x14ac:dyDescent="0.3">
      <c r="B2822" s="19">
        <v>41026.416666665129</v>
      </c>
      <c r="C2822" s="21">
        <f t="shared" si="308"/>
        <v>4</v>
      </c>
      <c r="D2822" s="21" t="str">
        <f t="shared" si="309"/>
        <v>Shoulder</v>
      </c>
      <c r="E2822" s="21">
        <f t="shared" si="310"/>
        <v>10</v>
      </c>
      <c r="F2822" s="23">
        <v>106.41141271154366</v>
      </c>
      <c r="G2822" s="23">
        <v>2625.8912616544567</v>
      </c>
      <c r="H2822" s="16">
        <f t="shared" ref="H2822:H2885" si="314">F2822/G2822</f>
        <v>4.0523922016671245E-2</v>
      </c>
      <c r="I2822" s="23">
        <v>8.2965248643593466</v>
      </c>
      <c r="J2822" s="23">
        <v>65.5862302051667</v>
      </c>
      <c r="K2822" s="23">
        <v>19.736566484517304</v>
      </c>
      <c r="L2822" s="23">
        <v>17.522577996067263</v>
      </c>
      <c r="M2822" s="23">
        <f t="shared" si="311"/>
        <v>28.327085724582133</v>
      </c>
      <c r="N2822" s="23">
        <v>1448.482123920267</v>
      </c>
      <c r="O2822" s="17">
        <f t="shared" si="312"/>
        <v>2.5284130182995246E-2</v>
      </c>
      <c r="P2822" s="18">
        <f t="shared" si="313"/>
        <v>6.4783440079871427E-2</v>
      </c>
    </row>
    <row r="2823" spans="2:16" x14ac:dyDescent="0.3">
      <c r="B2823" s="19">
        <v>41026.458333331793</v>
      </c>
      <c r="C2823" s="21">
        <f t="shared" si="308"/>
        <v>4</v>
      </c>
      <c r="D2823" s="21" t="str">
        <f t="shared" si="309"/>
        <v>Shoulder</v>
      </c>
      <c r="E2823" s="21">
        <f t="shared" si="310"/>
        <v>11</v>
      </c>
      <c r="F2823" s="23">
        <v>106.71563304993856</v>
      </c>
      <c r="G2823" s="23">
        <v>2620.3624984547655</v>
      </c>
      <c r="H2823" s="16">
        <f t="shared" si="314"/>
        <v>4.0725522943054267E-2</v>
      </c>
      <c r="I2823" s="23">
        <v>8.2064572063472934</v>
      </c>
      <c r="J2823" s="23">
        <v>64.573230072846883</v>
      </c>
      <c r="K2823" s="23">
        <v>19.736566484517304</v>
      </c>
      <c r="L2823" s="23">
        <v>17.135435051317454</v>
      </c>
      <c r="M2823" s="23">
        <f t="shared" si="311"/>
        <v>27.701228537012124</v>
      </c>
      <c r="N2823" s="23">
        <v>1435.9482903485541</v>
      </c>
      <c r="O2823" s="17">
        <f t="shared" si="312"/>
        <v>2.5006252651788307E-2</v>
      </c>
      <c r="P2823" s="18">
        <f t="shared" si="313"/>
        <v>6.4713382878752362E-2</v>
      </c>
    </row>
    <row r="2824" spans="2:16" x14ac:dyDescent="0.3">
      <c r="B2824" s="19">
        <v>41026.499999998457</v>
      </c>
      <c r="C2824" s="21">
        <f t="shared" si="308"/>
        <v>4</v>
      </c>
      <c r="D2824" s="21" t="str">
        <f t="shared" si="309"/>
        <v>Shoulder</v>
      </c>
      <c r="E2824" s="21">
        <f t="shared" si="310"/>
        <v>12</v>
      </c>
      <c r="F2824" s="23">
        <v>99.363275748322422</v>
      </c>
      <c r="G2824" s="23">
        <v>2610.4107246953213</v>
      </c>
      <c r="H2824" s="16">
        <f t="shared" si="314"/>
        <v>3.8064230585751896E-2</v>
      </c>
      <c r="I2824" s="23">
        <v>8.1023771103177662</v>
      </c>
      <c r="J2824" s="23">
        <v>65.530169461450242</v>
      </c>
      <c r="K2824" s="23">
        <v>19.736566484517304</v>
      </c>
      <c r="L2824" s="23">
        <v>17.501153002412469</v>
      </c>
      <c r="M2824" s="23">
        <f t="shared" si="311"/>
        <v>28.292449974520469</v>
      </c>
      <c r="N2824" s="23">
        <v>1410.9691813114453</v>
      </c>
      <c r="O2824" s="17">
        <f t="shared" si="312"/>
        <v>2.5794204130674597E-2</v>
      </c>
      <c r="P2824" s="18">
        <f t="shared" si="313"/>
        <v>6.2876598182620536E-2</v>
      </c>
    </row>
    <row r="2825" spans="2:16" x14ac:dyDescent="0.3">
      <c r="B2825" s="19">
        <v>41026.541666665122</v>
      </c>
      <c r="C2825" s="21">
        <f t="shared" si="308"/>
        <v>4</v>
      </c>
      <c r="D2825" s="21" t="str">
        <f t="shared" si="309"/>
        <v>Shoulder</v>
      </c>
      <c r="E2825" s="21">
        <f t="shared" si="310"/>
        <v>13</v>
      </c>
      <c r="F2825" s="23">
        <v>95.041042019774821</v>
      </c>
      <c r="G2825" s="23">
        <v>2587.1899192566184</v>
      </c>
      <c r="H2825" s="16">
        <f t="shared" si="314"/>
        <v>3.6735239772070202E-2</v>
      </c>
      <c r="I2825" s="23">
        <v>7.9901526766319941</v>
      </c>
      <c r="J2825" s="23">
        <v>64.644877392790576</v>
      </c>
      <c r="K2825" s="23">
        <v>19.736566484517304</v>
      </c>
      <c r="L2825" s="23">
        <v>17.162816838882385</v>
      </c>
      <c r="M2825" s="23">
        <f t="shared" si="311"/>
        <v>27.745494069390887</v>
      </c>
      <c r="N2825" s="23">
        <v>1378.9315380227308</v>
      </c>
      <c r="O2825" s="17">
        <f t="shared" si="312"/>
        <v>2.5915461181825403E-2</v>
      </c>
      <c r="P2825" s="18">
        <f t="shared" si="313"/>
        <v>6.1698690273577474E-2</v>
      </c>
    </row>
    <row r="2826" spans="2:16" x14ac:dyDescent="0.3">
      <c r="B2826" s="19">
        <v>41026.583333331786</v>
      </c>
      <c r="C2826" s="21">
        <f t="shared" si="308"/>
        <v>4</v>
      </c>
      <c r="D2826" s="21" t="str">
        <f t="shared" si="309"/>
        <v>Shoulder</v>
      </c>
      <c r="E2826" s="21">
        <f t="shared" si="310"/>
        <v>14</v>
      </c>
      <c r="F2826" s="23">
        <v>91.776580590079206</v>
      </c>
      <c r="G2826" s="23">
        <v>2535.219545179521</v>
      </c>
      <c r="H2826" s="16">
        <f t="shared" si="314"/>
        <v>3.6200644147203601E-2</v>
      </c>
      <c r="I2826" s="23">
        <v>7.8969692011431487</v>
      </c>
      <c r="J2826" s="23">
        <v>62.022969126790763</v>
      </c>
      <c r="K2826" s="23">
        <v>19.736566484517304</v>
      </c>
      <c r="L2826" s="23">
        <v>16.160790032984053</v>
      </c>
      <c r="M2826" s="23">
        <f t="shared" si="311"/>
        <v>26.125612609289405</v>
      </c>
      <c r="N2826" s="23">
        <v>1354.3222482556614</v>
      </c>
      <c r="O2826" s="17">
        <f t="shared" si="312"/>
        <v>2.5121481873500141E-2</v>
      </c>
      <c r="P2826" s="18">
        <f t="shared" si="313"/>
        <v>6.0412712194950736E-2</v>
      </c>
    </row>
    <row r="2827" spans="2:16" x14ac:dyDescent="0.3">
      <c r="B2827" s="19">
        <v>41026.62499999845</v>
      </c>
      <c r="C2827" s="21">
        <f t="shared" si="308"/>
        <v>4</v>
      </c>
      <c r="D2827" s="21" t="str">
        <f t="shared" si="309"/>
        <v>Shoulder</v>
      </c>
      <c r="E2827" s="21">
        <f t="shared" si="310"/>
        <v>15</v>
      </c>
      <c r="F2827" s="23">
        <v>90.035933931461457</v>
      </c>
      <c r="G2827" s="23">
        <v>2499.8354607014971</v>
      </c>
      <c r="H2827" s="16">
        <f t="shared" si="314"/>
        <v>3.6016744040504096E-2</v>
      </c>
      <c r="I2827" s="23">
        <v>7.8119282002015975</v>
      </c>
      <c r="J2827" s="23">
        <v>59.895839734950975</v>
      </c>
      <c r="K2827" s="23">
        <v>19.736566484517304</v>
      </c>
      <c r="L2827" s="23">
        <v>15.347855157314438</v>
      </c>
      <c r="M2827" s="23">
        <f t="shared" si="311"/>
        <v>24.811418093119233</v>
      </c>
      <c r="N2827" s="23">
        <v>1331.4490121185229</v>
      </c>
      <c r="O2827" s="17">
        <f t="shared" si="312"/>
        <v>2.4502137142610132E-2</v>
      </c>
      <c r="P2827" s="18">
        <f t="shared" si="313"/>
        <v>5.963639398120351E-2</v>
      </c>
    </row>
    <row r="2828" spans="2:16" x14ac:dyDescent="0.3">
      <c r="B2828" s="19">
        <v>41026.666666665114</v>
      </c>
      <c r="C2828" s="21">
        <f t="shared" si="308"/>
        <v>4</v>
      </c>
      <c r="D2828" s="21" t="str">
        <f t="shared" si="309"/>
        <v>Shoulder</v>
      </c>
      <c r="E2828" s="21">
        <f t="shared" si="310"/>
        <v>16</v>
      </c>
      <c r="F2828" s="23">
        <v>85.948319025232948</v>
      </c>
      <c r="G2828" s="23">
        <v>2475.5089026228557</v>
      </c>
      <c r="H2828" s="16">
        <f t="shared" si="314"/>
        <v>3.4719454627761118E-2</v>
      </c>
      <c r="I2828" s="23">
        <v>7.7634635167737969</v>
      </c>
      <c r="J2828" s="23">
        <v>59.969621321687434</v>
      </c>
      <c r="K2828" s="23">
        <v>19.736566484517304</v>
      </c>
      <c r="L2828" s="23">
        <v>15.376052607488559</v>
      </c>
      <c r="M2828" s="23">
        <f t="shared" si="311"/>
        <v>24.857002229681569</v>
      </c>
      <c r="N2828" s="23">
        <v>1315.8097738531114</v>
      </c>
      <c r="O2828" s="17">
        <f t="shared" si="312"/>
        <v>2.4791171485930082E-2</v>
      </c>
      <c r="P2828" s="18">
        <f t="shared" si="313"/>
        <v>5.8649890160116402E-2</v>
      </c>
    </row>
    <row r="2829" spans="2:16" x14ac:dyDescent="0.3">
      <c r="B2829" s="19">
        <v>41026.708333331779</v>
      </c>
      <c r="C2829" s="21">
        <f t="shared" si="308"/>
        <v>4</v>
      </c>
      <c r="D2829" s="21" t="str">
        <f t="shared" si="309"/>
        <v>Shoulder</v>
      </c>
      <c r="E2829" s="21">
        <f t="shared" si="310"/>
        <v>17</v>
      </c>
      <c r="F2829" s="23">
        <v>80.969129919927454</v>
      </c>
      <c r="G2829" s="23">
        <v>2442.3363234247086</v>
      </c>
      <c r="H2829" s="16">
        <f t="shared" si="314"/>
        <v>3.3152325968927324E-2</v>
      </c>
      <c r="I2829" s="23">
        <v>7.7030069039594125</v>
      </c>
      <c r="J2829" s="23">
        <v>59.845531714465793</v>
      </c>
      <c r="K2829" s="23">
        <v>19.736566484517304</v>
      </c>
      <c r="L2829" s="23">
        <v>15.328628708497925</v>
      </c>
      <c r="M2829" s="23">
        <f t="shared" si="311"/>
        <v>24.780336521450565</v>
      </c>
      <c r="N2829" s="23">
        <v>1300.3901422493677</v>
      </c>
      <c r="O2829" s="17">
        <f t="shared" si="312"/>
        <v>2.4979690609789971E-2</v>
      </c>
      <c r="P2829" s="18">
        <f t="shared" si="313"/>
        <v>5.7303881733018584E-2</v>
      </c>
    </row>
    <row r="2830" spans="2:16" x14ac:dyDescent="0.3">
      <c r="B2830" s="19">
        <v>41026.749999998443</v>
      </c>
      <c r="C2830" s="21">
        <f t="shared" si="308"/>
        <v>4</v>
      </c>
      <c r="D2830" s="21" t="str">
        <f t="shared" si="309"/>
        <v>Shoulder</v>
      </c>
      <c r="E2830" s="21">
        <f t="shared" si="310"/>
        <v>18</v>
      </c>
      <c r="F2830" s="23">
        <v>80.77005187237728</v>
      </c>
      <c r="G2830" s="23">
        <v>2426.8557864655731</v>
      </c>
      <c r="H2830" s="16">
        <f t="shared" si="314"/>
        <v>3.3281768254556754E-2</v>
      </c>
      <c r="I2830" s="23">
        <v>7.6030080939727682</v>
      </c>
      <c r="J2830" s="23">
        <v>57.943958872129265</v>
      </c>
      <c r="K2830" s="23">
        <v>19.736566484517304</v>
      </c>
      <c r="L2830" s="23">
        <v>14.601895822340715</v>
      </c>
      <c r="M2830" s="23">
        <f t="shared" si="311"/>
        <v>23.605496565271245</v>
      </c>
      <c r="N2830" s="23">
        <v>1274.7610680467649</v>
      </c>
      <c r="O2830" s="17">
        <f t="shared" si="312"/>
        <v>2.4481846395782086E-2</v>
      </c>
      <c r="P2830" s="18">
        <f t="shared" si="313"/>
        <v>5.6948815512150766E-2</v>
      </c>
    </row>
    <row r="2831" spans="2:16" x14ac:dyDescent="0.3">
      <c r="B2831" s="19">
        <v>41026.791666665107</v>
      </c>
      <c r="C2831" s="21">
        <f t="shared" si="308"/>
        <v>4</v>
      </c>
      <c r="D2831" s="21" t="str">
        <f t="shared" si="309"/>
        <v>Shoulder</v>
      </c>
      <c r="E2831" s="21">
        <f t="shared" si="310"/>
        <v>19</v>
      </c>
      <c r="F2831" s="23">
        <v>77.169316982186501</v>
      </c>
      <c r="G2831" s="23">
        <v>2398.1062178271786</v>
      </c>
      <c r="H2831" s="16">
        <f t="shared" si="314"/>
        <v>3.2179273965648743E-2</v>
      </c>
      <c r="I2831" s="23">
        <v>7.5629113946288014</v>
      </c>
      <c r="J2831" s="23">
        <v>58.959887603520244</v>
      </c>
      <c r="K2831" s="23">
        <v>19.736566484517304</v>
      </c>
      <c r="L2831" s="23">
        <v>14.990158003339584</v>
      </c>
      <c r="M2831" s="23">
        <f t="shared" si="311"/>
        <v>24.233163115663356</v>
      </c>
      <c r="N2831" s="23">
        <v>1262.7587934169921</v>
      </c>
      <c r="O2831" s="17">
        <f t="shared" si="312"/>
        <v>2.5179848024857395E-2</v>
      </c>
      <c r="P2831" s="18">
        <f t="shared" si="313"/>
        <v>5.6548852762500851E-2</v>
      </c>
    </row>
    <row r="2832" spans="2:16" x14ac:dyDescent="0.3">
      <c r="B2832" s="19">
        <v>41026.833333331771</v>
      </c>
      <c r="C2832" s="21">
        <f t="shared" si="308"/>
        <v>4</v>
      </c>
      <c r="D2832" s="21" t="str">
        <f t="shared" si="309"/>
        <v>Shoulder</v>
      </c>
      <c r="E2832" s="21">
        <f t="shared" si="310"/>
        <v>20</v>
      </c>
      <c r="F2832" s="23">
        <v>84.084032732402704</v>
      </c>
      <c r="G2832" s="23">
        <v>2377.096917668352</v>
      </c>
      <c r="H2832" s="16">
        <f t="shared" si="314"/>
        <v>3.5372572362291015E-2</v>
      </c>
      <c r="I2832" s="23">
        <v>7.6442286417818535</v>
      </c>
      <c r="J2832" s="23">
        <v>53.436335612654787</v>
      </c>
      <c r="K2832" s="23">
        <v>19.736566484517304</v>
      </c>
      <c r="L2832" s="23">
        <v>12.879196597712472</v>
      </c>
      <c r="M2832" s="23">
        <f t="shared" si="311"/>
        <v>20.820572530425011</v>
      </c>
      <c r="N2832" s="23">
        <v>1297.7183129096734</v>
      </c>
      <c r="O2832" s="17">
        <f t="shared" si="312"/>
        <v>2.1934499104343096E-2</v>
      </c>
      <c r="P2832" s="18">
        <f t="shared" si="313"/>
        <v>5.6531191809835124E-2</v>
      </c>
    </row>
    <row r="2833" spans="2:16" x14ac:dyDescent="0.3">
      <c r="B2833" s="19">
        <v>41026.874999998436</v>
      </c>
      <c r="C2833" s="21">
        <f t="shared" si="308"/>
        <v>4</v>
      </c>
      <c r="D2833" s="21" t="str">
        <f t="shared" si="309"/>
        <v>Shoulder</v>
      </c>
      <c r="E2833" s="21">
        <f t="shared" si="310"/>
        <v>21</v>
      </c>
      <c r="F2833" s="23">
        <v>85.291754316347124</v>
      </c>
      <c r="G2833" s="23">
        <v>2431.2787970253262</v>
      </c>
      <c r="H2833" s="16">
        <f t="shared" si="314"/>
        <v>3.5081025845617432E-2</v>
      </c>
      <c r="I2833" s="23">
        <v>7.7811595381596099</v>
      </c>
      <c r="J2833" s="23">
        <v>57.676659916062881</v>
      </c>
      <c r="K2833" s="23">
        <v>19.736566484517304</v>
      </c>
      <c r="L2833" s="23">
        <v>14.499740944292371</v>
      </c>
      <c r="M2833" s="23">
        <f t="shared" si="311"/>
        <v>23.440352487253207</v>
      </c>
      <c r="N2833" s="23">
        <v>1351.941601255148</v>
      </c>
      <c r="O2833" s="17">
        <f t="shared" si="312"/>
        <v>2.3093831861100096E-2</v>
      </c>
      <c r="P2833" s="18">
        <f t="shared" si="313"/>
        <v>5.7364702394323931E-2</v>
      </c>
    </row>
    <row r="2834" spans="2:16" x14ac:dyDescent="0.3">
      <c r="B2834" s="19">
        <v>41026.9166666651</v>
      </c>
      <c r="C2834" s="21">
        <f t="shared" si="308"/>
        <v>4</v>
      </c>
      <c r="D2834" s="21" t="str">
        <f t="shared" si="309"/>
        <v>Shoulder</v>
      </c>
      <c r="E2834" s="21">
        <f t="shared" si="310"/>
        <v>22</v>
      </c>
      <c r="F2834" s="23">
        <v>85.776402390760694</v>
      </c>
      <c r="G2834" s="23">
        <v>2485.4606763822999</v>
      </c>
      <c r="H2834" s="16">
        <f t="shared" si="314"/>
        <v>3.4511269160617787E-2</v>
      </c>
      <c r="I2834" s="23">
        <v>7.4868190907651027</v>
      </c>
      <c r="J2834" s="23">
        <v>58.68257871778998</v>
      </c>
      <c r="K2834" s="23">
        <v>19.736566484517304</v>
      </c>
      <c r="L2834" s="23">
        <v>14.884177584185002</v>
      </c>
      <c r="M2834" s="23">
        <f t="shared" si="311"/>
        <v>24.061834649087672</v>
      </c>
      <c r="N2834" s="23">
        <v>1288.8453568001455</v>
      </c>
      <c r="O2834" s="17">
        <f t="shared" si="312"/>
        <v>2.4478230513379471E-2</v>
      </c>
      <c r="P2834" s="18">
        <f t="shared" si="313"/>
        <v>5.8144724872174369E-2</v>
      </c>
    </row>
    <row r="2835" spans="2:16" x14ac:dyDescent="0.3">
      <c r="B2835" s="19">
        <v>41026.958333331764</v>
      </c>
      <c r="C2835" s="21">
        <f t="shared" si="308"/>
        <v>4</v>
      </c>
      <c r="D2835" s="21" t="str">
        <f t="shared" si="309"/>
        <v>Shoulder</v>
      </c>
      <c r="E2835" s="21">
        <f t="shared" si="310"/>
        <v>23</v>
      </c>
      <c r="F2835" s="23">
        <v>76.626973546095897</v>
      </c>
      <c r="G2835" s="23">
        <v>2419.1155179860052</v>
      </c>
      <c r="H2835" s="16">
        <f t="shared" si="314"/>
        <v>3.1675615726648072E-2</v>
      </c>
      <c r="I2835" s="23">
        <v>7.1373769416614374</v>
      </c>
      <c r="J2835" s="23">
        <v>56.782338917702361</v>
      </c>
      <c r="K2835" s="23">
        <v>19.736566484517304</v>
      </c>
      <c r="L2835" s="23">
        <v>14.157954152948136</v>
      </c>
      <c r="M2835" s="23">
        <f t="shared" si="311"/>
        <v>22.887818280236921</v>
      </c>
      <c r="N2835" s="23">
        <v>1202.1679219082657</v>
      </c>
      <c r="O2835" s="17">
        <f t="shared" si="312"/>
        <v>2.4975874563544959E-2</v>
      </c>
      <c r="P2835" s="18">
        <f t="shared" si="313"/>
        <v>5.5860364085081216E-2</v>
      </c>
    </row>
    <row r="2836" spans="2:16" x14ac:dyDescent="0.3">
      <c r="B2836" s="19">
        <v>41026.999999998428</v>
      </c>
      <c r="C2836" s="21">
        <f t="shared" si="308"/>
        <v>4</v>
      </c>
      <c r="D2836" s="21" t="str">
        <f t="shared" si="309"/>
        <v>Shoulder</v>
      </c>
      <c r="E2836" s="21">
        <f t="shared" si="310"/>
        <v>0</v>
      </c>
      <c r="F2836" s="23">
        <v>74.605351361734861</v>
      </c>
      <c r="G2836" s="23">
        <v>2293.0597170330457</v>
      </c>
      <c r="H2836" s="16">
        <f t="shared" si="314"/>
        <v>3.2535284976470465E-2</v>
      </c>
      <c r="I2836" s="23">
        <v>6.9014078893866388</v>
      </c>
      <c r="J2836" s="23">
        <v>56.25542987171481</v>
      </c>
      <c r="K2836" s="23">
        <v>19.736566484517304</v>
      </c>
      <c r="L2836" s="23">
        <v>13.956582886379996</v>
      </c>
      <c r="M2836" s="23">
        <f t="shared" si="311"/>
        <v>22.562280500817508</v>
      </c>
      <c r="N2836" s="23">
        <v>1137.0782744923765</v>
      </c>
      <c r="O2836" s="17">
        <f t="shared" si="312"/>
        <v>2.5911750361563773E-2</v>
      </c>
      <c r="P2836" s="18">
        <f t="shared" si="313"/>
        <v>5.7603989155781597E-2</v>
      </c>
    </row>
    <row r="2837" spans="2:16" x14ac:dyDescent="0.3">
      <c r="B2837" s="19">
        <v>41027.041666665093</v>
      </c>
      <c r="C2837" s="21">
        <f t="shared" si="308"/>
        <v>4</v>
      </c>
      <c r="D2837" s="21" t="str">
        <f t="shared" si="309"/>
        <v>Shoulder</v>
      </c>
      <c r="E2837" s="21">
        <f t="shared" si="310"/>
        <v>1</v>
      </c>
      <c r="F2837" s="23">
        <v>79.067578837957484</v>
      </c>
      <c r="G2837" s="23">
        <v>2228.9260639166278</v>
      </c>
      <c r="H2837" s="16">
        <f t="shared" si="314"/>
        <v>3.5473396860468936E-2</v>
      </c>
      <c r="I2837" s="23">
        <v>6.7390073231784005</v>
      </c>
      <c r="J2837" s="23">
        <v>54.22073471812103</v>
      </c>
      <c r="K2837" s="23">
        <v>19.736566484517304</v>
      </c>
      <c r="L2837" s="23">
        <v>13.178974030963026</v>
      </c>
      <c r="M2837" s="23">
        <f t="shared" si="311"/>
        <v>21.305194202640699</v>
      </c>
      <c r="N2837" s="23">
        <v>1105.5477092477483</v>
      </c>
      <c r="O2837" s="17">
        <f t="shared" si="312"/>
        <v>2.5366794477735665E-2</v>
      </c>
      <c r="P2837" s="18">
        <f t="shared" si="313"/>
        <v>5.9940344970617933E-2</v>
      </c>
    </row>
    <row r="2838" spans="2:16" x14ac:dyDescent="0.3">
      <c r="B2838" s="19">
        <v>41027.083333331757</v>
      </c>
      <c r="C2838" s="21">
        <f t="shared" si="308"/>
        <v>4</v>
      </c>
      <c r="D2838" s="21" t="str">
        <f t="shared" si="309"/>
        <v>Shoulder</v>
      </c>
      <c r="E2838" s="21">
        <f t="shared" si="310"/>
        <v>2</v>
      </c>
      <c r="F2838" s="23">
        <v>82.291082352785679</v>
      </c>
      <c r="G2838" s="23">
        <v>2185.801710959036</v>
      </c>
      <c r="H2838" s="16">
        <f t="shared" si="314"/>
        <v>3.7648008938871165E-2</v>
      </c>
      <c r="I2838" s="23">
        <v>6.6561842535921727</v>
      </c>
      <c r="J2838" s="23">
        <v>53.809267268935294</v>
      </c>
      <c r="K2838" s="23">
        <v>19.736566484517304</v>
      </c>
      <c r="L2838" s="23">
        <v>13.021721613254396</v>
      </c>
      <c r="M2838" s="23">
        <f t="shared" si="311"/>
        <v>21.050979171163593</v>
      </c>
      <c r="N2838" s="23">
        <v>1098.8322718260126</v>
      </c>
      <c r="O2838" s="17">
        <f t="shared" si="312"/>
        <v>2.521509800464149E-2</v>
      </c>
      <c r="P2838" s="18">
        <f t="shared" si="313"/>
        <v>6.1913808708439398E-2</v>
      </c>
    </row>
    <row r="2839" spans="2:16" x14ac:dyDescent="0.3">
      <c r="B2839" s="19">
        <v>41027.124999998421</v>
      </c>
      <c r="C2839" s="21">
        <f t="shared" si="308"/>
        <v>4</v>
      </c>
      <c r="D2839" s="21" t="str">
        <f t="shared" si="309"/>
        <v>Shoulder</v>
      </c>
      <c r="E2839" s="21">
        <f t="shared" si="310"/>
        <v>3</v>
      </c>
      <c r="F2839" s="23">
        <v>80.585147425044084</v>
      </c>
      <c r="G2839" s="23">
        <v>2165.898163440148</v>
      </c>
      <c r="H2839" s="16">
        <f t="shared" si="314"/>
        <v>3.7206341824053614E-2</v>
      </c>
      <c r="I2839" s="23">
        <v>6.6035503583801196</v>
      </c>
      <c r="J2839" s="23">
        <v>53.66064944301673</v>
      </c>
      <c r="K2839" s="23">
        <v>19.736566484517304</v>
      </c>
      <c r="L2839" s="23">
        <v>12.964923651504218</v>
      </c>
      <c r="M2839" s="23">
        <f t="shared" si="311"/>
        <v>20.959159306995208</v>
      </c>
      <c r="N2839" s="23">
        <v>1109.7546403405845</v>
      </c>
      <c r="O2839" s="17">
        <f t="shared" si="312"/>
        <v>2.4836760003919704E-2</v>
      </c>
      <c r="P2839" s="18">
        <f t="shared" si="313"/>
        <v>6.1119016845465501E-2</v>
      </c>
    </row>
    <row r="2840" spans="2:16" x14ac:dyDescent="0.3">
      <c r="B2840" s="19">
        <v>41027.166666665085</v>
      </c>
      <c r="C2840" s="21">
        <f t="shared" si="308"/>
        <v>4</v>
      </c>
      <c r="D2840" s="21" t="str">
        <f t="shared" si="309"/>
        <v>Shoulder</v>
      </c>
      <c r="E2840" s="21">
        <f t="shared" si="310"/>
        <v>4</v>
      </c>
      <c r="F2840" s="23">
        <v>82.777707096260627</v>
      </c>
      <c r="G2840" s="23">
        <v>2170.3211739999006</v>
      </c>
      <c r="H2840" s="16">
        <f t="shared" si="314"/>
        <v>3.8140763721021695E-2</v>
      </c>
      <c r="I2840" s="23">
        <v>6.6452794713915715</v>
      </c>
      <c r="J2840" s="23">
        <v>53.607554466851575</v>
      </c>
      <c r="K2840" s="23">
        <v>19.736566484517304</v>
      </c>
      <c r="L2840" s="23">
        <v>12.944632098948418</v>
      </c>
      <c r="M2840" s="23">
        <f t="shared" si="311"/>
        <v>20.926355883385853</v>
      </c>
      <c r="N2840" s="23">
        <v>1131.3611671173651</v>
      </c>
      <c r="O2840" s="17">
        <f t="shared" si="312"/>
        <v>2.4370321481890847E-2</v>
      </c>
      <c r="P2840" s="18">
        <f t="shared" si="313"/>
        <v>6.1581582529466404E-2</v>
      </c>
    </row>
    <row r="2841" spans="2:16" x14ac:dyDescent="0.3">
      <c r="B2841" s="19">
        <v>41027.20833333175</v>
      </c>
      <c r="C2841" s="21">
        <f t="shared" si="308"/>
        <v>4</v>
      </c>
      <c r="D2841" s="21" t="str">
        <f t="shared" si="309"/>
        <v>Shoulder</v>
      </c>
      <c r="E2841" s="21">
        <f t="shared" si="310"/>
        <v>5</v>
      </c>
      <c r="F2841" s="23">
        <v>83.961475970952961</v>
      </c>
      <c r="G2841" s="23">
        <v>2189.1189688788509</v>
      </c>
      <c r="H2841" s="16">
        <f t="shared" si="314"/>
        <v>3.8354003215254E-2</v>
      </c>
      <c r="I2841" s="23">
        <v>6.7314442872512927</v>
      </c>
      <c r="J2841" s="23">
        <v>52.036386946998192</v>
      </c>
      <c r="K2841" s="23">
        <v>19.736566484517304</v>
      </c>
      <c r="L2841" s="23">
        <v>12.344171742701155</v>
      </c>
      <c r="M2841" s="23">
        <f t="shared" si="311"/>
        <v>19.955648719779731</v>
      </c>
      <c r="N2841" s="23">
        <v>1182.2363157018081</v>
      </c>
      <c r="O2841" s="17">
        <f t="shared" si="312"/>
        <v>2.2573399795445152E-2</v>
      </c>
      <c r="P2841" s="18">
        <f t="shared" si="313"/>
        <v>6.0061622762365437E-2</v>
      </c>
    </row>
    <row r="2842" spans="2:16" x14ac:dyDescent="0.3">
      <c r="B2842" s="19">
        <v>41027.249999998414</v>
      </c>
      <c r="C2842" s="21">
        <f t="shared" si="308"/>
        <v>4</v>
      </c>
      <c r="D2842" s="21" t="str">
        <f t="shared" si="309"/>
        <v>Shoulder</v>
      </c>
      <c r="E2842" s="21">
        <f t="shared" si="310"/>
        <v>6</v>
      </c>
      <c r="F2842" s="23">
        <v>84.780171148895747</v>
      </c>
      <c r="G2842" s="23">
        <v>2236.6663323961952</v>
      </c>
      <c r="H2842" s="16">
        <f t="shared" si="314"/>
        <v>3.790470215468781E-2</v>
      </c>
      <c r="I2842" s="23">
        <v>6.9568959388820026</v>
      </c>
      <c r="J2842" s="23">
        <v>48.811200859473551</v>
      </c>
      <c r="K2842" s="23">
        <v>19.736566484517304</v>
      </c>
      <c r="L2842" s="23">
        <v>11.111587462153217</v>
      </c>
      <c r="M2842" s="23">
        <f t="shared" si="311"/>
        <v>17.96304691280303</v>
      </c>
      <c r="N2842" s="23">
        <v>1248.8218328816859</v>
      </c>
      <c r="O2842" s="17">
        <f t="shared" si="312"/>
        <v>1.9954762317200746E-2</v>
      </c>
      <c r="P2842" s="18">
        <f t="shared" si="313"/>
        <v>5.7103085149687469E-2</v>
      </c>
    </row>
    <row r="2843" spans="2:16" x14ac:dyDescent="0.3">
      <c r="B2843" s="19">
        <v>41027.291666665078</v>
      </c>
      <c r="C2843" s="21">
        <f t="shared" si="308"/>
        <v>4</v>
      </c>
      <c r="D2843" s="21" t="str">
        <f t="shared" si="309"/>
        <v>Shoulder</v>
      </c>
      <c r="E2843" s="21">
        <f t="shared" si="310"/>
        <v>7</v>
      </c>
      <c r="F2843" s="23">
        <v>87.031133459058211</v>
      </c>
      <c r="G2843" s="23">
        <v>2311.857511911996</v>
      </c>
      <c r="H2843" s="16">
        <f t="shared" si="314"/>
        <v>3.764554390165685E-2</v>
      </c>
      <c r="I2843" s="23">
        <v>7.1523130310575374</v>
      </c>
      <c r="J2843" s="23">
        <v>55.979744357967611</v>
      </c>
      <c r="K2843" s="23">
        <v>19.736566484517304</v>
      </c>
      <c r="L2843" s="23">
        <v>13.851222878802764</v>
      </c>
      <c r="M2843" s="23">
        <f t="shared" si="311"/>
        <v>22.391954994647541</v>
      </c>
      <c r="N2843" s="23">
        <v>1295.9010420656771</v>
      </c>
      <c r="O2843" s="17">
        <f t="shared" si="312"/>
        <v>2.2798243898786645E-2</v>
      </c>
      <c r="P2843" s="18">
        <f t="shared" si="313"/>
        <v>5.9585535508871038E-2</v>
      </c>
    </row>
    <row r="2844" spans="2:16" x14ac:dyDescent="0.3">
      <c r="B2844" s="19">
        <v>41027.333333331742</v>
      </c>
      <c r="C2844" s="21">
        <f t="shared" si="308"/>
        <v>4</v>
      </c>
      <c r="D2844" s="21" t="str">
        <f t="shared" si="309"/>
        <v>Shoulder</v>
      </c>
      <c r="E2844" s="21">
        <f t="shared" si="310"/>
        <v>8</v>
      </c>
      <c r="F2844" s="23">
        <v>98.447700275842891</v>
      </c>
      <c r="G2844" s="23">
        <v>2366.0393912689697</v>
      </c>
      <c r="H2844" s="16">
        <f t="shared" si="314"/>
        <v>4.1608648038206492E-2</v>
      </c>
      <c r="I2844" s="23">
        <v>7.3402809271385578</v>
      </c>
      <c r="J2844" s="23">
        <v>56.15688504293459</v>
      </c>
      <c r="K2844" s="23">
        <v>19.736566484517304</v>
      </c>
      <c r="L2844" s="23">
        <v>13.918921553487108</v>
      </c>
      <c r="M2844" s="23">
        <f t="shared" si="311"/>
        <v>22.501397004930176</v>
      </c>
      <c r="N2844" s="23">
        <v>1372.3204392084644</v>
      </c>
      <c r="O2844" s="17">
        <f t="shared" si="312"/>
        <v>2.1745415341391405E-2</v>
      </c>
      <c r="P2844" s="18">
        <f t="shared" si="313"/>
        <v>6.2449266046213328E-2</v>
      </c>
    </row>
    <row r="2845" spans="2:16" x14ac:dyDescent="0.3">
      <c r="B2845" s="19">
        <v>41027.374999998407</v>
      </c>
      <c r="C2845" s="21">
        <f t="shared" si="308"/>
        <v>4</v>
      </c>
      <c r="D2845" s="21" t="str">
        <f t="shared" si="309"/>
        <v>Shoulder</v>
      </c>
      <c r="E2845" s="21">
        <f t="shared" si="310"/>
        <v>9</v>
      </c>
      <c r="F2845" s="23">
        <v>105.30813549846185</v>
      </c>
      <c r="G2845" s="23">
        <v>2462.239870943597</v>
      </c>
      <c r="H2845" s="16">
        <f t="shared" si="314"/>
        <v>4.2769243054335285E-2</v>
      </c>
      <c r="I2845" s="23">
        <v>7.4321716105891777</v>
      </c>
      <c r="J2845" s="23">
        <v>55.71836775274032</v>
      </c>
      <c r="K2845" s="23">
        <v>19.736566484517304</v>
      </c>
      <c r="L2845" s="23">
        <v>13.751331372959948</v>
      </c>
      <c r="M2845" s="23">
        <f t="shared" si="311"/>
        <v>22.23046989526307</v>
      </c>
      <c r="N2845" s="23">
        <v>1408.8534421349696</v>
      </c>
      <c r="O2845" s="17">
        <f t="shared" si="312"/>
        <v>2.1054455075825082E-2</v>
      </c>
      <c r="P2845" s="18">
        <f t="shared" si="313"/>
        <v>6.2923215023645826E-2</v>
      </c>
    </row>
    <row r="2846" spans="2:16" x14ac:dyDescent="0.3">
      <c r="B2846" s="19">
        <v>41027.416666665071</v>
      </c>
      <c r="C2846" s="21">
        <f t="shared" si="308"/>
        <v>4</v>
      </c>
      <c r="D2846" s="21" t="str">
        <f t="shared" si="309"/>
        <v>Shoulder</v>
      </c>
      <c r="E2846" s="21">
        <f t="shared" si="310"/>
        <v>10</v>
      </c>
      <c r="F2846" s="23">
        <v>104.04713632803602</v>
      </c>
      <c r="G2846" s="23">
        <v>2518.633255580447</v>
      </c>
      <c r="H2846" s="16">
        <f t="shared" si="314"/>
        <v>4.1310951524007093E-2</v>
      </c>
      <c r="I2846" s="23">
        <v>7.4129459357075334</v>
      </c>
      <c r="J2846" s="23">
        <v>56.297475776494629</v>
      </c>
      <c r="K2846" s="23">
        <v>19.736566484517304</v>
      </c>
      <c r="L2846" s="23">
        <v>13.972651764232809</v>
      </c>
      <c r="M2846" s="23">
        <f t="shared" si="311"/>
        <v>22.588257527744517</v>
      </c>
      <c r="N2846" s="23">
        <v>1389.7770345848242</v>
      </c>
      <c r="O2846" s="17">
        <f t="shared" si="312"/>
        <v>2.1587062325011348E-2</v>
      </c>
      <c r="P2846" s="18">
        <f t="shared" si="313"/>
        <v>6.2006231763764179E-2</v>
      </c>
    </row>
    <row r="2847" spans="2:16" x14ac:dyDescent="0.3">
      <c r="B2847" s="19">
        <v>41027.458333331735</v>
      </c>
      <c r="C2847" s="21">
        <f t="shared" si="308"/>
        <v>4</v>
      </c>
      <c r="D2847" s="21" t="str">
        <f t="shared" si="309"/>
        <v>Shoulder</v>
      </c>
      <c r="E2847" s="21">
        <f t="shared" si="310"/>
        <v>11</v>
      </c>
      <c r="F2847" s="23">
        <v>97.753050648717235</v>
      </c>
      <c r="G2847" s="23">
        <v>2510.8929871008795</v>
      </c>
      <c r="H2847" s="16">
        <f t="shared" si="314"/>
        <v>3.8931587746232309E-2</v>
      </c>
      <c r="I2847" s="23">
        <v>7.3390398801039538</v>
      </c>
      <c r="J2847" s="23">
        <v>55.995475760802776</v>
      </c>
      <c r="K2847" s="23">
        <v>19.736566484517304</v>
      </c>
      <c r="L2847" s="23">
        <v>13.857235021767352</v>
      </c>
      <c r="M2847" s="23">
        <f t="shared" si="311"/>
        <v>22.40167425451812</v>
      </c>
      <c r="N2847" s="23">
        <v>1358.2939704552603</v>
      </c>
      <c r="O2847" s="17">
        <f t="shared" si="312"/>
        <v>2.1895638780354637E-2</v>
      </c>
      <c r="P2847" s="18">
        <f t="shared" si="313"/>
        <v>5.9974794544149765E-2</v>
      </c>
    </row>
    <row r="2848" spans="2:16" x14ac:dyDescent="0.3">
      <c r="B2848" s="19">
        <v>41027.499999998399</v>
      </c>
      <c r="C2848" s="21">
        <f t="shared" si="308"/>
        <v>4</v>
      </c>
      <c r="D2848" s="21" t="str">
        <f t="shared" si="309"/>
        <v>Shoulder</v>
      </c>
      <c r="E2848" s="21">
        <f t="shared" si="310"/>
        <v>12</v>
      </c>
      <c r="F2848" s="23">
        <v>91.816293738403687</v>
      </c>
      <c r="G2848" s="23">
        <v>2473.2973973429794</v>
      </c>
      <c r="H2848" s="16">
        <f t="shared" si="314"/>
        <v>3.7123030104281168E-2</v>
      </c>
      <c r="I2848" s="23">
        <v>7.2629235795097484</v>
      </c>
      <c r="J2848" s="23">
        <v>56.413701555242504</v>
      </c>
      <c r="K2848" s="23">
        <v>19.736566484517304</v>
      </c>
      <c r="L2848" s="23">
        <v>14.017070307532748</v>
      </c>
      <c r="M2848" s="23">
        <f t="shared" si="311"/>
        <v>22.660064763192452</v>
      </c>
      <c r="N2848" s="23">
        <v>1321.0485440507127</v>
      </c>
      <c r="O2848" s="17">
        <f t="shared" si="312"/>
        <v>2.265093775505763E-2</v>
      </c>
      <c r="P2848" s="18">
        <f t="shared" si="313"/>
        <v>5.8933096415167599E-2</v>
      </c>
    </row>
    <row r="2849" spans="2:16" x14ac:dyDescent="0.3">
      <c r="B2849" s="19">
        <v>41027.541666665064</v>
      </c>
      <c r="C2849" s="21">
        <f t="shared" si="308"/>
        <v>4</v>
      </c>
      <c r="D2849" s="21" t="str">
        <f t="shared" si="309"/>
        <v>Shoulder</v>
      </c>
      <c r="E2849" s="21">
        <f t="shared" si="310"/>
        <v>13</v>
      </c>
      <c r="F2849" s="23">
        <v>92.840638386941237</v>
      </c>
      <c r="G2849" s="23">
        <v>2418.0097653460671</v>
      </c>
      <c r="H2849" s="16">
        <f t="shared" si="314"/>
        <v>3.8395477023085482E-2</v>
      </c>
      <c r="I2849" s="23">
        <v>7.1639464864477143</v>
      </c>
      <c r="J2849" s="23">
        <v>56.059159321685321</v>
      </c>
      <c r="K2849" s="23">
        <v>19.736566484517304</v>
      </c>
      <c r="L2849" s="23">
        <v>13.881573262706928</v>
      </c>
      <c r="M2849" s="23">
        <f t="shared" si="311"/>
        <v>22.441019574461087</v>
      </c>
      <c r="N2849" s="23">
        <v>1288.9199387309473</v>
      </c>
      <c r="O2849" s="17">
        <f t="shared" si="312"/>
        <v>2.2968816891805896E-2</v>
      </c>
      <c r="P2849" s="18">
        <f t="shared" si="313"/>
        <v>6.0482395233674588E-2</v>
      </c>
    </row>
    <row r="2850" spans="2:16" x14ac:dyDescent="0.3">
      <c r="B2850" s="19">
        <v>41027.583333331728</v>
      </c>
      <c r="C2850" s="21">
        <f t="shared" si="308"/>
        <v>4</v>
      </c>
      <c r="D2850" s="21" t="str">
        <f t="shared" si="309"/>
        <v>Shoulder</v>
      </c>
      <c r="E2850" s="21">
        <f t="shared" si="310"/>
        <v>14</v>
      </c>
      <c r="F2850" s="23">
        <v>89.911478439342375</v>
      </c>
      <c r="G2850" s="23">
        <v>2389.260196707673</v>
      </c>
      <c r="H2850" s="16">
        <f t="shared" si="314"/>
        <v>3.7631513957013814E-2</v>
      </c>
      <c r="I2850" s="23">
        <v>7.0948296946016045</v>
      </c>
      <c r="J2850" s="23">
        <v>56.413558826597281</v>
      </c>
      <c r="K2850" s="23">
        <v>19.736566484517304</v>
      </c>
      <c r="L2850" s="23">
        <v>14.017015760266414</v>
      </c>
      <c r="M2850" s="23">
        <f t="shared" si="311"/>
        <v>22.659976581813563</v>
      </c>
      <c r="N2850" s="23">
        <v>1266.7283487358657</v>
      </c>
      <c r="O2850" s="17">
        <f t="shared" si="312"/>
        <v>2.3489492680975398E-2</v>
      </c>
      <c r="P2850" s="18">
        <f t="shared" si="313"/>
        <v>6.0237061466321913E-2</v>
      </c>
    </row>
    <row r="2851" spans="2:16" x14ac:dyDescent="0.3">
      <c r="B2851" s="19">
        <v>41027.624999998392</v>
      </c>
      <c r="C2851" s="21">
        <f t="shared" si="308"/>
        <v>4</v>
      </c>
      <c r="D2851" s="21" t="str">
        <f t="shared" si="309"/>
        <v>Shoulder</v>
      </c>
      <c r="E2851" s="21">
        <f t="shared" si="310"/>
        <v>15</v>
      </c>
      <c r="F2851" s="23">
        <v>94.910076445260131</v>
      </c>
      <c r="G2851" s="23">
        <v>2353.8761122296492</v>
      </c>
      <c r="H2851" s="16">
        <f t="shared" si="314"/>
        <v>4.0320761127635975E-2</v>
      </c>
      <c r="I2851" s="23">
        <v>7.0781888110079789</v>
      </c>
      <c r="J2851" s="23">
        <v>53.203444408159619</v>
      </c>
      <c r="K2851" s="23">
        <v>19.736566484517304</v>
      </c>
      <c r="L2851" s="23">
        <v>12.790191489185867</v>
      </c>
      <c r="M2851" s="23">
        <f t="shared" si="311"/>
        <v>20.67668643445645</v>
      </c>
      <c r="N2851" s="23">
        <v>1249.7218319108404</v>
      </c>
      <c r="O2851" s="17">
        <f t="shared" si="312"/>
        <v>2.2208842429380368E-2</v>
      </c>
      <c r="P2851" s="18">
        <f t="shared" si="313"/>
        <v>6.1634126126499988E-2</v>
      </c>
    </row>
    <row r="2852" spans="2:16" x14ac:dyDescent="0.3">
      <c r="B2852" s="19">
        <v>41027.666666665056</v>
      </c>
      <c r="C2852" s="21">
        <f t="shared" si="308"/>
        <v>4</v>
      </c>
      <c r="D2852" s="21" t="str">
        <f t="shared" si="309"/>
        <v>Shoulder</v>
      </c>
      <c r="E2852" s="21">
        <f t="shared" si="310"/>
        <v>16</v>
      </c>
      <c r="F2852" s="23">
        <v>93.165985572065409</v>
      </c>
      <c r="G2852" s="23">
        <v>2333.9725647107607</v>
      </c>
      <c r="H2852" s="16">
        <f t="shared" si="314"/>
        <v>3.9917343922854155E-2</v>
      </c>
      <c r="I2852" s="23">
        <v>7.1208275170277862</v>
      </c>
      <c r="J2852" s="23">
        <v>53.369113832512582</v>
      </c>
      <c r="K2852" s="23">
        <v>19.736566484517304</v>
      </c>
      <c r="L2852" s="23">
        <v>12.853506139157464</v>
      </c>
      <c r="M2852" s="23">
        <f t="shared" si="311"/>
        <v>20.779041208837814</v>
      </c>
      <c r="N2852" s="23">
        <v>1250.0412519197346</v>
      </c>
      <c r="O2852" s="17">
        <f t="shared" si="312"/>
        <v>2.2319158414187325E-2</v>
      </c>
      <c r="P2852" s="18">
        <f t="shared" si="313"/>
        <v>6.1345580814553699E-2</v>
      </c>
    </row>
    <row r="2853" spans="2:16" x14ac:dyDescent="0.3">
      <c r="B2853" s="19">
        <v>41027.70833333172</v>
      </c>
      <c r="C2853" s="21">
        <f t="shared" si="308"/>
        <v>4</v>
      </c>
      <c r="D2853" s="21" t="str">
        <f t="shared" si="309"/>
        <v>Shoulder</v>
      </c>
      <c r="E2853" s="21">
        <f t="shared" si="310"/>
        <v>17</v>
      </c>
      <c r="F2853" s="23">
        <v>96.842523280242958</v>
      </c>
      <c r="G2853" s="23">
        <v>2322.9150383113783</v>
      </c>
      <c r="H2853" s="16">
        <f t="shared" si="314"/>
        <v>4.1690084089619453E-2</v>
      </c>
      <c r="I2853" s="23">
        <v>7.1740339303421674</v>
      </c>
      <c r="J2853" s="23">
        <v>54.373747320758845</v>
      </c>
      <c r="K2853" s="23">
        <v>19.736566484517304</v>
      </c>
      <c r="L2853" s="23">
        <v>13.237451564853751</v>
      </c>
      <c r="M2853" s="23">
        <f t="shared" si="311"/>
        <v>21.399729271387791</v>
      </c>
      <c r="N2853" s="23">
        <v>1256.3632915528531</v>
      </c>
      <c r="O2853" s="17">
        <f t="shared" si="312"/>
        <v>2.2743233102913298E-2</v>
      </c>
      <c r="P2853" s="18">
        <f t="shared" si="313"/>
        <v>6.3485149892002476E-2</v>
      </c>
    </row>
    <row r="2854" spans="2:16" x14ac:dyDescent="0.3">
      <c r="B2854" s="19">
        <v>41027.749999998385</v>
      </c>
      <c r="C2854" s="21">
        <f t="shared" si="308"/>
        <v>4</v>
      </c>
      <c r="D2854" s="21" t="str">
        <f t="shared" si="309"/>
        <v>Shoulder</v>
      </c>
      <c r="E2854" s="21">
        <f t="shared" si="310"/>
        <v>18</v>
      </c>
      <c r="F2854" s="23">
        <v>96.950726313807849</v>
      </c>
      <c r="G2854" s="23">
        <v>2359.4048754293403</v>
      </c>
      <c r="H2854" s="16">
        <f t="shared" si="314"/>
        <v>4.1091178255773395E-2</v>
      </c>
      <c r="I2854" s="23">
        <v>7.217190580882793</v>
      </c>
      <c r="J2854" s="23">
        <v>53.456918281353886</v>
      </c>
      <c r="K2854" s="23">
        <v>19.736566484517304</v>
      </c>
      <c r="L2854" s="23">
        <v>12.887062771384855</v>
      </c>
      <c r="M2854" s="23">
        <f t="shared" si="311"/>
        <v>20.833289025451727</v>
      </c>
      <c r="N2854" s="23">
        <v>1248.9128371885824</v>
      </c>
      <c r="O2854" s="17">
        <f t="shared" si="312"/>
        <v>2.2459917754932144E-2</v>
      </c>
      <c r="P2854" s="18">
        <f t="shared" si="313"/>
        <v>6.2628191526627616E-2</v>
      </c>
    </row>
    <row r="2855" spans="2:16" x14ac:dyDescent="0.3">
      <c r="B2855" s="19">
        <v>41027.791666665049</v>
      </c>
      <c r="C2855" s="21">
        <f t="shared" si="308"/>
        <v>4</v>
      </c>
      <c r="D2855" s="21" t="str">
        <f t="shared" si="309"/>
        <v>Shoulder</v>
      </c>
      <c r="E2855" s="21">
        <f t="shared" si="310"/>
        <v>19</v>
      </c>
      <c r="F2855" s="23">
        <v>92.501665013118711</v>
      </c>
      <c r="G2855" s="23">
        <v>2371.5681544686609</v>
      </c>
      <c r="H2855" s="16">
        <f t="shared" si="314"/>
        <v>3.9004430397170387E-2</v>
      </c>
      <c r="I2855" s="23">
        <v>7.2724957906332648</v>
      </c>
      <c r="J2855" s="23">
        <v>54.335249534362497</v>
      </c>
      <c r="K2855" s="23">
        <v>19.736566484517304</v>
      </c>
      <c r="L2855" s="23">
        <v>13.222738687810287</v>
      </c>
      <c r="M2855" s="23">
        <f t="shared" si="311"/>
        <v>21.375944362034907</v>
      </c>
      <c r="N2855" s="23">
        <v>1233.893678632588</v>
      </c>
      <c r="O2855" s="17">
        <f t="shared" si="312"/>
        <v>2.3217916299252486E-2</v>
      </c>
      <c r="P2855" s="18">
        <f t="shared" si="313"/>
        <v>6.1316745096161349E-2</v>
      </c>
    </row>
    <row r="2856" spans="2:16" x14ac:dyDescent="0.3">
      <c r="B2856" s="19">
        <v>41027.833333331713</v>
      </c>
      <c r="C2856" s="21">
        <f t="shared" si="308"/>
        <v>4</v>
      </c>
      <c r="D2856" s="21" t="str">
        <f t="shared" si="309"/>
        <v>Shoulder</v>
      </c>
      <c r="E2856" s="21">
        <f t="shared" si="310"/>
        <v>20</v>
      </c>
      <c r="F2856" s="23">
        <v>94.745502910872375</v>
      </c>
      <c r="G2856" s="23">
        <v>2362.7221333491548</v>
      </c>
      <c r="H2856" s="16">
        <f t="shared" si="314"/>
        <v>4.0100146171894863E-2</v>
      </c>
      <c r="I2856" s="23">
        <v>7.4149821456859737</v>
      </c>
      <c r="J2856" s="23">
        <v>53.01320295897596</v>
      </c>
      <c r="K2856" s="23">
        <v>19.736566484517304</v>
      </c>
      <c r="L2856" s="23">
        <v>12.717486034862018</v>
      </c>
      <c r="M2856" s="23">
        <f t="shared" si="311"/>
        <v>20.559150439596635</v>
      </c>
      <c r="N2856" s="23">
        <v>1258.0324255318856</v>
      </c>
      <c r="O2856" s="17">
        <f t="shared" si="312"/>
        <v>2.2236416182560146E-2</v>
      </c>
      <c r="P2856" s="18">
        <f t="shared" si="313"/>
        <v>6.144487881519526E-2</v>
      </c>
    </row>
    <row r="2857" spans="2:16" x14ac:dyDescent="0.3">
      <c r="B2857" s="19">
        <v>41027.874999998377</v>
      </c>
      <c r="C2857" s="21">
        <f t="shared" si="308"/>
        <v>4</v>
      </c>
      <c r="D2857" s="21" t="str">
        <f t="shared" si="309"/>
        <v>Shoulder</v>
      </c>
      <c r="E2857" s="21">
        <f t="shared" si="310"/>
        <v>21</v>
      </c>
      <c r="F2857" s="23">
        <v>101.24178750294845</v>
      </c>
      <c r="G2857" s="23">
        <v>2395.8947125473023</v>
      </c>
      <c r="H2857" s="16">
        <f t="shared" si="314"/>
        <v>4.2256359168349571E-2</v>
      </c>
      <c r="I2857" s="23">
        <v>7.5822779052952445</v>
      </c>
      <c r="J2857" s="23">
        <v>54.25672806976101</v>
      </c>
      <c r="K2857" s="23">
        <v>19.736566484517304</v>
      </c>
      <c r="L2857" s="23">
        <v>13.192729776594975</v>
      </c>
      <c r="M2857" s="23">
        <f t="shared" si="311"/>
        <v>21.327431808648733</v>
      </c>
      <c r="N2857" s="23">
        <v>1296.1516888630781</v>
      </c>
      <c r="O2857" s="17">
        <f t="shared" si="312"/>
        <v>2.2304264201748008E-2</v>
      </c>
      <c r="P2857" s="18">
        <f t="shared" si="313"/>
        <v>6.3618126371002753E-2</v>
      </c>
    </row>
    <row r="2858" spans="2:16" x14ac:dyDescent="0.3">
      <c r="B2858" s="19">
        <v>41027.916666665042</v>
      </c>
      <c r="C2858" s="21">
        <f t="shared" si="308"/>
        <v>4</v>
      </c>
      <c r="D2858" s="21" t="str">
        <f t="shared" si="309"/>
        <v>Shoulder</v>
      </c>
      <c r="E2858" s="21">
        <f t="shared" si="310"/>
        <v>22</v>
      </c>
      <c r="F2858" s="23">
        <v>99.012766950060666</v>
      </c>
      <c r="G2858" s="23">
        <v>2462.239870943597</v>
      </c>
      <c r="H2858" s="16">
        <f t="shared" si="314"/>
        <v>4.0212478125502979E-2</v>
      </c>
      <c r="I2858" s="23">
        <v>7.3589896200748255</v>
      </c>
      <c r="J2858" s="23">
        <v>52.727222977621018</v>
      </c>
      <c r="K2858" s="23">
        <v>19.736566484517304</v>
      </c>
      <c r="L2858" s="23">
        <v>12.608191742996819</v>
      </c>
      <c r="M2858" s="23">
        <f t="shared" si="311"/>
        <v>20.382464750106895</v>
      </c>
      <c r="N2858" s="23">
        <v>1236.8371733575389</v>
      </c>
      <c r="O2858" s="17">
        <f t="shared" si="312"/>
        <v>2.2429350417140444E-2</v>
      </c>
      <c r="P2858" s="18">
        <f t="shared" si="313"/>
        <v>6.1739888779624927E-2</v>
      </c>
    </row>
    <row r="2859" spans="2:16" x14ac:dyDescent="0.3">
      <c r="B2859" s="19">
        <v>41027.958333331706</v>
      </c>
      <c r="C2859" s="21">
        <f t="shared" si="308"/>
        <v>4</v>
      </c>
      <c r="D2859" s="21" t="str">
        <f t="shared" si="309"/>
        <v>Shoulder</v>
      </c>
      <c r="E2859" s="21">
        <f t="shared" si="310"/>
        <v>23</v>
      </c>
      <c r="F2859" s="23">
        <v>86.606586921087882</v>
      </c>
      <c r="G2859" s="23">
        <v>2379.3084229482288</v>
      </c>
      <c r="H2859" s="16">
        <f t="shared" si="314"/>
        <v>3.6399899267272232E-2</v>
      </c>
      <c r="I2859" s="23">
        <v>6.980994849226148</v>
      </c>
      <c r="J2859" s="23">
        <v>52.17020121885178</v>
      </c>
      <c r="K2859" s="23">
        <v>19.736566484517304</v>
      </c>
      <c r="L2859" s="23">
        <v>12.395312161741684</v>
      </c>
      <c r="M2859" s="23">
        <f t="shared" si="311"/>
        <v>20.03832257259279</v>
      </c>
      <c r="N2859" s="23">
        <v>1152.6759750043459</v>
      </c>
      <c r="O2859" s="17">
        <f t="shared" si="312"/>
        <v>2.3440514080044977E-2</v>
      </c>
      <c r="P2859" s="18">
        <f t="shared" si="313"/>
        <v>5.8987180996030494E-2</v>
      </c>
    </row>
    <row r="2860" spans="2:16" x14ac:dyDescent="0.3">
      <c r="B2860" s="19">
        <v>41027.99999999837</v>
      </c>
      <c r="C2860" s="21">
        <f t="shared" si="308"/>
        <v>4</v>
      </c>
      <c r="D2860" s="21" t="str">
        <f t="shared" si="309"/>
        <v>Shoulder</v>
      </c>
      <c r="E2860" s="21">
        <f t="shared" si="310"/>
        <v>0</v>
      </c>
      <c r="F2860" s="23">
        <v>79.65831651176795</v>
      </c>
      <c r="G2860" s="23">
        <v>2266.5216536745279</v>
      </c>
      <c r="H2860" s="16">
        <f t="shared" si="314"/>
        <v>3.5145623419314959E-2</v>
      </c>
      <c r="I2860" s="23">
        <v>6.7525480147228558</v>
      </c>
      <c r="J2860" s="23">
        <v>53.092242930028014</v>
      </c>
      <c r="K2860" s="23">
        <v>19.736566484517304</v>
      </c>
      <c r="L2860" s="23">
        <v>12.747693106085151</v>
      </c>
      <c r="M2860" s="23">
        <f t="shared" si="311"/>
        <v>20.607983339425559</v>
      </c>
      <c r="N2860" s="23">
        <v>1080.9052658735698</v>
      </c>
      <c r="O2860" s="17">
        <f t="shared" si="312"/>
        <v>2.5312608068419468E-2</v>
      </c>
      <c r="P2860" s="18">
        <f t="shared" si="313"/>
        <v>5.9568604096801044E-2</v>
      </c>
    </row>
    <row r="2861" spans="2:16" x14ac:dyDescent="0.3">
      <c r="B2861" s="19">
        <v>41028.041666665034</v>
      </c>
      <c r="C2861" s="21">
        <f t="shared" si="308"/>
        <v>4</v>
      </c>
      <c r="D2861" s="21" t="str">
        <f t="shared" si="309"/>
        <v>Shoulder</v>
      </c>
      <c r="E2861" s="21">
        <f t="shared" si="310"/>
        <v>1</v>
      </c>
      <c r="F2861" s="23">
        <v>78.602070938635109</v>
      </c>
      <c r="G2861" s="23">
        <v>2169.2154213599624</v>
      </c>
      <c r="H2861" s="16">
        <f t="shared" si="314"/>
        <v>3.6235253615040465E-2</v>
      </c>
      <c r="I2861" s="23">
        <v>6.6065441237486651</v>
      </c>
      <c r="J2861" s="23">
        <v>52.821502683515767</v>
      </c>
      <c r="K2861" s="23">
        <v>19.736566484517304</v>
      </c>
      <c r="L2861" s="23">
        <v>12.644223054154352</v>
      </c>
      <c r="M2861" s="23">
        <f t="shared" si="311"/>
        <v>20.440713144844111</v>
      </c>
      <c r="N2861" s="23">
        <v>1051.9128742574221</v>
      </c>
      <c r="O2861" s="17">
        <f t="shared" si="312"/>
        <v>2.5712450080702998E-2</v>
      </c>
      <c r="P2861" s="18">
        <f t="shared" si="313"/>
        <v>6.1016006546005128E-2</v>
      </c>
    </row>
    <row r="2862" spans="2:16" x14ac:dyDescent="0.3">
      <c r="B2862" s="19">
        <v>41028.083333331699</v>
      </c>
      <c r="C2862" s="21">
        <f t="shared" si="308"/>
        <v>4</v>
      </c>
      <c r="D2862" s="21" t="str">
        <f t="shared" si="309"/>
        <v>Shoulder</v>
      </c>
      <c r="E2862" s="21">
        <f t="shared" si="310"/>
        <v>2</v>
      </c>
      <c r="F2862" s="23">
        <v>80.152877373804898</v>
      </c>
      <c r="G2862" s="23">
        <v>2136.0428421618153</v>
      </c>
      <c r="H2862" s="16">
        <f t="shared" si="314"/>
        <v>3.75240026986935E-2</v>
      </c>
      <c r="I2862" s="23">
        <v>6.5230086978174402</v>
      </c>
      <c r="J2862" s="23">
        <v>51.97151060167414</v>
      </c>
      <c r="K2862" s="23">
        <v>19.736566484517304</v>
      </c>
      <c r="L2862" s="23">
        <v>12.319377649816051</v>
      </c>
      <c r="M2862" s="23">
        <f t="shared" si="311"/>
        <v>19.915566467340785</v>
      </c>
      <c r="N2862" s="23">
        <v>1040.6255503172979</v>
      </c>
      <c r="O2862" s="17">
        <f t="shared" si="312"/>
        <v>2.5406425161381845E-2</v>
      </c>
      <c r="P2862" s="18">
        <f t="shared" si="313"/>
        <v>6.1977077093755495E-2</v>
      </c>
    </row>
    <row r="2863" spans="2:16" x14ac:dyDescent="0.3">
      <c r="B2863" s="19">
        <v>41028.124999998363</v>
      </c>
      <c r="C2863" s="21">
        <f t="shared" si="308"/>
        <v>4</v>
      </c>
      <c r="D2863" s="21" t="str">
        <f t="shared" si="309"/>
        <v>Shoulder</v>
      </c>
      <c r="E2863" s="21">
        <f t="shared" si="310"/>
        <v>3</v>
      </c>
      <c r="F2863" s="23">
        <v>84.189130182039975</v>
      </c>
      <c r="G2863" s="23">
        <v>2117.245047282865</v>
      </c>
      <c r="H2863" s="16">
        <f t="shared" si="314"/>
        <v>3.976352680105822E-2</v>
      </c>
      <c r="I2863" s="23">
        <v>6.4804309122424542</v>
      </c>
      <c r="J2863" s="23">
        <v>53.024191376173889</v>
      </c>
      <c r="K2863" s="23">
        <v>19.736566484517304</v>
      </c>
      <c r="L2863" s="23">
        <v>12.721685529073733</v>
      </c>
      <c r="M2863" s="23">
        <f t="shared" si="311"/>
        <v>20.565939362582853</v>
      </c>
      <c r="N2863" s="23">
        <v>1044.2610114082192</v>
      </c>
      <c r="O2863" s="17">
        <f t="shared" si="312"/>
        <v>2.5900009652138994E-2</v>
      </c>
      <c r="P2863" s="18">
        <f t="shared" si="313"/>
        <v>6.4633660725246719E-2</v>
      </c>
    </row>
    <row r="2864" spans="2:16" x14ac:dyDescent="0.3">
      <c r="B2864" s="19">
        <v>41028.166666665027</v>
      </c>
      <c r="C2864" s="21">
        <f t="shared" si="308"/>
        <v>4</v>
      </c>
      <c r="D2864" s="21" t="str">
        <f t="shared" si="309"/>
        <v>Shoulder</v>
      </c>
      <c r="E2864" s="21">
        <f t="shared" si="310"/>
        <v>4</v>
      </c>
      <c r="F2864" s="23">
        <v>81.797281852818173</v>
      </c>
      <c r="G2864" s="23">
        <v>2124.9853157624329</v>
      </c>
      <c r="H2864" s="16">
        <f t="shared" si="314"/>
        <v>3.8493104515157445E-2</v>
      </c>
      <c r="I2864" s="23">
        <v>6.5106326244860684</v>
      </c>
      <c r="J2864" s="23">
        <v>51.920700657839269</v>
      </c>
      <c r="K2864" s="23">
        <v>19.736566484517304</v>
      </c>
      <c r="L2864" s="23">
        <v>12.299959378632062</v>
      </c>
      <c r="M2864" s="23">
        <f t="shared" si="311"/>
        <v>19.884174794689905</v>
      </c>
      <c r="N2864" s="23">
        <v>1049.360119460687</v>
      </c>
      <c r="O2864" s="17">
        <f t="shared" si="312"/>
        <v>2.5153240465000178E-2</v>
      </c>
      <c r="P2864" s="18">
        <f t="shared" si="313"/>
        <v>6.2678118666043475E-2</v>
      </c>
    </row>
    <row r="2865" spans="2:16" x14ac:dyDescent="0.3">
      <c r="B2865" s="19">
        <v>41028.208333331691</v>
      </c>
      <c r="C2865" s="21">
        <f t="shared" si="308"/>
        <v>4</v>
      </c>
      <c r="D2865" s="21" t="str">
        <f t="shared" si="309"/>
        <v>Shoulder</v>
      </c>
      <c r="E2865" s="21">
        <f t="shared" si="310"/>
        <v>5</v>
      </c>
      <c r="F2865" s="23">
        <v>81.7033566495505</v>
      </c>
      <c r="G2865" s="23">
        <v>2118.3507999228032</v>
      </c>
      <c r="H2865" s="16">
        <f t="shared" si="314"/>
        <v>3.8569323198276662E-2</v>
      </c>
      <c r="I2865" s="23">
        <v>6.6295509831090333</v>
      </c>
      <c r="J2865" s="23">
        <v>53.852400305038934</v>
      </c>
      <c r="K2865" s="23">
        <v>19.736566484517304</v>
      </c>
      <c r="L2865" s="23">
        <v>13.038205965112201</v>
      </c>
      <c r="M2865" s="23">
        <f t="shared" si="311"/>
        <v>21.077627855409428</v>
      </c>
      <c r="N2865" s="23">
        <v>1071.5882537377215</v>
      </c>
      <c r="O2865" s="17">
        <f t="shared" si="312"/>
        <v>2.5856180059715343E-2</v>
      </c>
      <c r="P2865" s="18">
        <f t="shared" si="313"/>
        <v>6.3428247892596004E-2</v>
      </c>
    </row>
    <row r="2866" spans="2:16" x14ac:dyDescent="0.3">
      <c r="B2866" s="19">
        <v>41028.249999998356</v>
      </c>
      <c r="C2866" s="21">
        <f t="shared" si="308"/>
        <v>4</v>
      </c>
      <c r="D2866" s="21" t="str">
        <f t="shared" si="309"/>
        <v>Shoulder</v>
      </c>
      <c r="E2866" s="21">
        <f t="shared" si="310"/>
        <v>6</v>
      </c>
      <c r="F2866" s="23">
        <v>83.154124898778633</v>
      </c>
      <c r="G2866" s="23">
        <v>2154.8406370407652</v>
      </c>
      <c r="H2866" s="16">
        <f t="shared" si="314"/>
        <v>3.8589454583970485E-2</v>
      </c>
      <c r="I2866" s="23">
        <v>6.7689410645816839</v>
      </c>
      <c r="J2866" s="23">
        <v>49.000162225880167</v>
      </c>
      <c r="K2866" s="23">
        <v>19.736566484517304</v>
      </c>
      <c r="L2866" s="23">
        <v>11.183803701322974</v>
      </c>
      <c r="M2866" s="23">
        <f t="shared" si="311"/>
        <v>18.079792040039891</v>
      </c>
      <c r="N2866" s="23">
        <v>1125.6638233417873</v>
      </c>
      <c r="O2866" s="17">
        <f t="shared" si="312"/>
        <v>2.2074737225588805E-2</v>
      </c>
      <c r="P2866" s="18">
        <f t="shared" si="313"/>
        <v>5.9812339739939352E-2</v>
      </c>
    </row>
    <row r="2867" spans="2:16" x14ac:dyDescent="0.3">
      <c r="B2867" s="19">
        <v>41028.29166666502</v>
      </c>
      <c r="C2867" s="21">
        <f t="shared" si="308"/>
        <v>4</v>
      </c>
      <c r="D2867" s="21" t="str">
        <f t="shared" si="309"/>
        <v>Shoulder</v>
      </c>
      <c r="E2867" s="21">
        <f t="shared" si="310"/>
        <v>7</v>
      </c>
      <c r="F2867" s="23">
        <v>91.535161460473347</v>
      </c>
      <c r="G2867" s="23">
        <v>2221.1857954370598</v>
      </c>
      <c r="H2867" s="16">
        <f t="shared" si="314"/>
        <v>4.1210042693642424E-2</v>
      </c>
      <c r="I2867" s="23">
        <v>6.913073935413717</v>
      </c>
      <c r="J2867" s="23">
        <v>54.392710495681058</v>
      </c>
      <c r="K2867" s="23">
        <v>19.736566484517304</v>
      </c>
      <c r="L2867" s="23">
        <v>13.244698809100774</v>
      </c>
      <c r="M2867" s="23">
        <f t="shared" si="311"/>
        <v>21.411445202062978</v>
      </c>
      <c r="N2867" s="23">
        <v>1178.5499039156477</v>
      </c>
      <c r="O2867" s="17">
        <f t="shared" si="312"/>
        <v>2.4033364258374216E-2</v>
      </c>
      <c r="P2867" s="18">
        <f t="shared" si="313"/>
        <v>6.4252990984857178E-2</v>
      </c>
    </row>
    <row r="2868" spans="2:16" x14ac:dyDescent="0.3">
      <c r="B2868" s="19">
        <v>41028.333333331684</v>
      </c>
      <c r="C2868" s="21">
        <f t="shared" si="308"/>
        <v>4</v>
      </c>
      <c r="D2868" s="21" t="str">
        <f t="shared" si="309"/>
        <v>Shoulder</v>
      </c>
      <c r="E2868" s="21">
        <f t="shared" si="310"/>
        <v>8</v>
      </c>
      <c r="F2868" s="23">
        <v>93.678352894983306</v>
      </c>
      <c r="G2868" s="23">
        <v>2285.3194485534782</v>
      </c>
      <c r="H2868" s="16">
        <f t="shared" si="314"/>
        <v>4.0991360290692926E-2</v>
      </c>
      <c r="I2868" s="23">
        <v>7.068447464753131</v>
      </c>
      <c r="J2868" s="23">
        <v>52.95382356947227</v>
      </c>
      <c r="K2868" s="23">
        <v>19.736566484517304</v>
      </c>
      <c r="L2868" s="23">
        <v>12.694792739001079</v>
      </c>
      <c r="M2868" s="23">
        <f t="shared" si="311"/>
        <v>20.522464345953885</v>
      </c>
      <c r="N2868" s="23">
        <v>1246.0122676695332</v>
      </c>
      <c r="O2868" s="17">
        <f t="shared" si="312"/>
        <v>2.2143370917456058E-2</v>
      </c>
      <c r="P2868" s="18">
        <f t="shared" si="313"/>
        <v>6.2227044312821091E-2</v>
      </c>
    </row>
    <row r="2869" spans="2:16" x14ac:dyDescent="0.3">
      <c r="B2869" s="19">
        <v>41028.374999998348</v>
      </c>
      <c r="C2869" s="21">
        <f t="shared" si="308"/>
        <v>4</v>
      </c>
      <c r="D2869" s="21" t="str">
        <f t="shared" si="309"/>
        <v>Shoulder</v>
      </c>
      <c r="E2869" s="21">
        <f t="shared" si="310"/>
        <v>9</v>
      </c>
      <c r="F2869" s="23">
        <v>100.62703629208194</v>
      </c>
      <c r="G2869" s="23">
        <v>2343.9243384702049</v>
      </c>
      <c r="H2869" s="16">
        <f t="shared" si="314"/>
        <v>4.293100875336172E-2</v>
      </c>
      <c r="I2869" s="23">
        <v>7.1571406883618369</v>
      </c>
      <c r="J2869" s="23">
        <v>54.286421155002103</v>
      </c>
      <c r="K2869" s="23">
        <v>19.736566484517304</v>
      </c>
      <c r="L2869" s="23">
        <v>13.204077720284397</v>
      </c>
      <c r="M2869" s="23">
        <f t="shared" si="311"/>
        <v>21.345776950200403</v>
      </c>
      <c r="N2869" s="23">
        <v>1271.1115931136501</v>
      </c>
      <c r="O2869" s="17">
        <f t="shared" si="312"/>
        <v>2.2423615513365705E-2</v>
      </c>
      <c r="P2869" s="18">
        <f t="shared" si="313"/>
        <v>6.4391955832841102E-2</v>
      </c>
    </row>
    <row r="2870" spans="2:16" x14ac:dyDescent="0.3">
      <c r="B2870" s="19">
        <v>41028.416666665013</v>
      </c>
      <c r="C2870" s="21">
        <f t="shared" si="308"/>
        <v>4</v>
      </c>
      <c r="D2870" s="21" t="str">
        <f t="shared" si="309"/>
        <v>Shoulder</v>
      </c>
      <c r="E2870" s="21">
        <f t="shared" si="310"/>
        <v>10</v>
      </c>
      <c r="F2870" s="23">
        <v>102.20777101333481</v>
      </c>
      <c r="G2870" s="23">
        <v>2392.5774546274874</v>
      </c>
      <c r="H2870" s="16">
        <f t="shared" si="314"/>
        <v>4.271868850709707E-2</v>
      </c>
      <c r="I2870" s="23">
        <v>7.1544200208304298</v>
      </c>
      <c r="J2870" s="23">
        <v>54.230149160453671</v>
      </c>
      <c r="K2870" s="23">
        <v>19.736566484517304</v>
      </c>
      <c r="L2870" s="23">
        <v>13.182571991922314</v>
      </c>
      <c r="M2870" s="23">
        <f t="shared" si="311"/>
        <v>21.31101068401405</v>
      </c>
      <c r="N2870" s="23">
        <v>1277.2272841165552</v>
      </c>
      <c r="O2870" s="17">
        <f t="shared" si="312"/>
        <v>2.2286895260410694E-2</v>
      </c>
      <c r="P2870" s="18">
        <f t="shared" si="313"/>
        <v>6.4053516831087981E-2</v>
      </c>
    </row>
    <row r="2871" spans="2:16" x14ac:dyDescent="0.3">
      <c r="B2871" s="19">
        <v>41028.458333331677</v>
      </c>
      <c r="C2871" s="21">
        <f t="shared" si="308"/>
        <v>4</v>
      </c>
      <c r="D2871" s="21" t="str">
        <f t="shared" si="309"/>
        <v>Shoulder</v>
      </c>
      <c r="E2871" s="21">
        <f t="shared" si="310"/>
        <v>11</v>
      </c>
      <c r="F2871" s="23">
        <v>95.911618929868638</v>
      </c>
      <c r="G2871" s="23">
        <v>2382.6256808680432</v>
      </c>
      <c r="H2871" s="16">
        <f t="shared" si="314"/>
        <v>4.0254589589971142E-2</v>
      </c>
      <c r="I2871" s="23">
        <v>7.0890977690820485</v>
      </c>
      <c r="J2871" s="23">
        <v>53.513919074923699</v>
      </c>
      <c r="K2871" s="23">
        <v>19.736566484517304</v>
      </c>
      <c r="L2871" s="23">
        <v>12.908847028238959</v>
      </c>
      <c r="M2871" s="23">
        <f t="shared" si="311"/>
        <v>20.868505562167435</v>
      </c>
      <c r="N2871" s="23">
        <v>1260.1550164976454</v>
      </c>
      <c r="O2871" s="17">
        <f t="shared" si="312"/>
        <v>2.2185844570894283E-2</v>
      </c>
      <c r="P2871" s="18">
        <f t="shared" si="313"/>
        <v>6.1547352092957183E-2</v>
      </c>
    </row>
    <row r="2872" spans="2:16" x14ac:dyDescent="0.3">
      <c r="B2872" s="19">
        <v>41028.499999998341</v>
      </c>
      <c r="C2872" s="21">
        <f t="shared" si="308"/>
        <v>4</v>
      </c>
      <c r="D2872" s="21" t="str">
        <f t="shared" si="309"/>
        <v>Shoulder</v>
      </c>
      <c r="E2872" s="21">
        <f t="shared" si="310"/>
        <v>12</v>
      </c>
      <c r="F2872" s="23">
        <v>95.269694342743236</v>
      </c>
      <c r="G2872" s="23">
        <v>2358.2991227894022</v>
      </c>
      <c r="H2872" s="16">
        <f t="shared" si="314"/>
        <v>4.0397629555176187E-2</v>
      </c>
      <c r="I2872" s="23">
        <v>7.0688123799844833</v>
      </c>
      <c r="J2872" s="23">
        <v>54.100996127526557</v>
      </c>
      <c r="K2872" s="23">
        <v>19.736566484517304</v>
      </c>
      <c r="L2872" s="23">
        <v>13.133212980116195</v>
      </c>
      <c r="M2872" s="23">
        <f t="shared" si="311"/>
        <v>21.231216662893058</v>
      </c>
      <c r="N2872" s="23">
        <v>1244.8818669851889</v>
      </c>
      <c r="O2872" s="17">
        <f t="shared" si="312"/>
        <v>2.2733104074697107E-2</v>
      </c>
      <c r="P2872" s="18">
        <f t="shared" si="313"/>
        <v>6.2212370112824412E-2</v>
      </c>
    </row>
    <row r="2873" spans="2:16" x14ac:dyDescent="0.3">
      <c r="B2873" s="19">
        <v>41028.541666665005</v>
      </c>
      <c r="C2873" s="21">
        <f t="shared" si="308"/>
        <v>4</v>
      </c>
      <c r="D2873" s="21" t="str">
        <f t="shared" si="309"/>
        <v>Shoulder</v>
      </c>
      <c r="E2873" s="21">
        <f t="shared" si="310"/>
        <v>13</v>
      </c>
      <c r="F2873" s="23">
        <v>95.074880431874561</v>
      </c>
      <c r="G2873" s="23">
        <v>2356.0876175095254</v>
      </c>
      <c r="H2873" s="16">
        <f t="shared" si="314"/>
        <v>4.03528628245041E-2</v>
      </c>
      <c r="I2873" s="23">
        <v>6.9902455564994579</v>
      </c>
      <c r="J2873" s="23">
        <v>54.084130073950625</v>
      </c>
      <c r="K2873" s="23">
        <v>19.736566484517304</v>
      </c>
      <c r="L2873" s="23">
        <v>13.126767202431312</v>
      </c>
      <c r="M2873" s="23">
        <f t="shared" si="311"/>
        <v>21.220796387002011</v>
      </c>
      <c r="N2873" s="23">
        <v>1229.5166848845049</v>
      </c>
      <c r="O2873" s="17">
        <f t="shared" si="312"/>
        <v>2.2944822376405154E-2</v>
      </c>
      <c r="P2873" s="18">
        <f t="shared" si="313"/>
        <v>6.2371795931021559E-2</v>
      </c>
    </row>
    <row r="2874" spans="2:16" x14ac:dyDescent="0.3">
      <c r="B2874" s="19">
        <v>41028.58333333167</v>
      </c>
      <c r="C2874" s="21">
        <f t="shared" si="308"/>
        <v>4</v>
      </c>
      <c r="D2874" s="21" t="str">
        <f t="shared" si="309"/>
        <v>Shoulder</v>
      </c>
      <c r="E2874" s="21">
        <f t="shared" si="310"/>
        <v>14</v>
      </c>
      <c r="F2874" s="23">
        <v>95.964795381454792</v>
      </c>
      <c r="G2874" s="23">
        <v>2330.6553067909458</v>
      </c>
      <c r="H2874" s="16">
        <f t="shared" si="314"/>
        <v>4.117502708437297E-2</v>
      </c>
      <c r="I2874" s="23">
        <v>6.897605379474677</v>
      </c>
      <c r="J2874" s="23">
        <v>53.477648541356025</v>
      </c>
      <c r="K2874" s="23">
        <v>19.736566484517304</v>
      </c>
      <c r="L2874" s="23">
        <v>12.894985350707994</v>
      </c>
      <c r="M2874" s="23">
        <f t="shared" si="311"/>
        <v>20.846096706130727</v>
      </c>
      <c r="N2874" s="23">
        <v>1227.9940353177017</v>
      </c>
      <c r="O2874" s="17">
        <f t="shared" si="312"/>
        <v>2.2592701012939094E-2</v>
      </c>
      <c r="P2874" s="18">
        <f t="shared" si="313"/>
        <v>6.2837473021195162E-2</v>
      </c>
    </row>
    <row r="2875" spans="2:16" x14ac:dyDescent="0.3">
      <c r="B2875" s="19">
        <v>41028.624999998334</v>
      </c>
      <c r="C2875" s="21">
        <f t="shared" si="308"/>
        <v>4</v>
      </c>
      <c r="D2875" s="21" t="str">
        <f t="shared" si="309"/>
        <v>Shoulder</v>
      </c>
      <c r="E2875" s="21">
        <f t="shared" si="310"/>
        <v>15</v>
      </c>
      <c r="F2875" s="23">
        <v>90.659270908298851</v>
      </c>
      <c r="G2875" s="23">
        <v>2316.2805224717486</v>
      </c>
      <c r="H2875" s="16">
        <f t="shared" si="314"/>
        <v>3.914002212976974E-2</v>
      </c>
      <c r="I2875" s="23">
        <v>6.8866619305470484</v>
      </c>
      <c r="J2875" s="23">
        <v>53.0579048023315</v>
      </c>
      <c r="K2875" s="23">
        <v>19.736566484517304</v>
      </c>
      <c r="L2875" s="23">
        <v>12.734569945041553</v>
      </c>
      <c r="M2875" s="23">
        <f t="shared" si="311"/>
        <v>20.586768372772642</v>
      </c>
      <c r="N2875" s="23">
        <v>1221.3538324251831</v>
      </c>
      <c r="O2875" s="17">
        <f t="shared" si="312"/>
        <v>2.2494243333864218E-2</v>
      </c>
      <c r="P2875" s="18">
        <f t="shared" si="313"/>
        <v>6.0753840281754089E-2</v>
      </c>
    </row>
    <row r="2876" spans="2:16" x14ac:dyDescent="0.3">
      <c r="B2876" s="19">
        <v>41028.666666664998</v>
      </c>
      <c r="C2876" s="21">
        <f t="shared" si="308"/>
        <v>4</v>
      </c>
      <c r="D2876" s="21" t="str">
        <f t="shared" si="309"/>
        <v>Shoulder</v>
      </c>
      <c r="E2876" s="21">
        <f t="shared" si="310"/>
        <v>16</v>
      </c>
      <c r="F2876" s="23">
        <v>91.293834658466281</v>
      </c>
      <c r="G2876" s="23">
        <v>2306.3287487123048</v>
      </c>
      <c r="H2876" s="16">
        <f t="shared" si="314"/>
        <v>3.9584050933518682E-2</v>
      </c>
      <c r="I2876" s="23">
        <v>6.9591365677229833</v>
      </c>
      <c r="J2876" s="23">
        <v>52.836418840555943</v>
      </c>
      <c r="K2876" s="23">
        <v>19.736566484517304</v>
      </c>
      <c r="L2876" s="23">
        <v>12.649923630863718</v>
      </c>
      <c r="M2876" s="23">
        <f t="shared" si="311"/>
        <v>20.449928725174921</v>
      </c>
      <c r="N2876" s="23">
        <v>1223.6996017152114</v>
      </c>
      <c r="O2876" s="17">
        <f t="shared" si="312"/>
        <v>2.2398524322864613E-2</v>
      </c>
      <c r="P2876" s="18">
        <f t="shared" si="313"/>
        <v>6.1095950928751364E-2</v>
      </c>
    </row>
    <row r="2877" spans="2:16" x14ac:dyDescent="0.3">
      <c r="B2877" s="19">
        <v>41028.708333331662</v>
      </c>
      <c r="C2877" s="21">
        <f t="shared" si="308"/>
        <v>4</v>
      </c>
      <c r="D2877" s="21" t="str">
        <f t="shared" si="309"/>
        <v>Shoulder</v>
      </c>
      <c r="E2877" s="21">
        <f t="shared" si="310"/>
        <v>17</v>
      </c>
      <c r="F2877" s="23">
        <v>94.19805584998322</v>
      </c>
      <c r="G2877" s="23">
        <v>2314.0690171918723</v>
      </c>
      <c r="H2877" s="16">
        <f t="shared" si="314"/>
        <v>4.0706675189961607E-2</v>
      </c>
      <c r="I2877" s="23">
        <v>6.9616792041957876</v>
      </c>
      <c r="J2877" s="23">
        <v>52.110435124358609</v>
      </c>
      <c r="K2877" s="23">
        <v>19.736566484517304</v>
      </c>
      <c r="L2877" s="23">
        <v>12.372471077046765</v>
      </c>
      <c r="M2877" s="23">
        <f t="shared" si="311"/>
        <v>20.001397562794541</v>
      </c>
      <c r="N2877" s="23">
        <v>1252.6602743987266</v>
      </c>
      <c r="O2877" s="17">
        <f t="shared" si="312"/>
        <v>2.1524652228580111E-2</v>
      </c>
      <c r="P2877" s="18">
        <f t="shared" si="313"/>
        <v>6.1355130391696024E-2</v>
      </c>
    </row>
    <row r="2878" spans="2:16" x14ac:dyDescent="0.3">
      <c r="B2878" s="19">
        <v>41028.749999998327</v>
      </c>
      <c r="C2878" s="21">
        <f t="shared" si="308"/>
        <v>4</v>
      </c>
      <c r="D2878" s="21" t="str">
        <f t="shared" si="309"/>
        <v>Shoulder</v>
      </c>
      <c r="E2878" s="21">
        <f t="shared" si="310"/>
        <v>18</v>
      </c>
      <c r="F2878" s="23">
        <v>94.573709610378017</v>
      </c>
      <c r="G2878" s="23">
        <v>2330.6553067909458</v>
      </c>
      <c r="H2878" s="16">
        <f t="shared" si="314"/>
        <v>4.0578162431318746E-2</v>
      </c>
      <c r="I2878" s="23">
        <v>6.9781187288664013</v>
      </c>
      <c r="J2878" s="23">
        <v>51.702809233622531</v>
      </c>
      <c r="K2878" s="23">
        <v>19.736566484517304</v>
      </c>
      <c r="L2878" s="23">
        <v>12.216686805494467</v>
      </c>
      <c r="M2878" s="23">
        <f t="shared" si="311"/>
        <v>19.749555943610758</v>
      </c>
      <c r="N2878" s="23">
        <v>1276.3039481463354</v>
      </c>
      <c r="O2878" s="17">
        <f t="shared" si="312"/>
        <v>2.0941465166895091E-2</v>
      </c>
      <c r="P2878" s="18">
        <f t="shared" si="313"/>
        <v>6.0669861423121765E-2</v>
      </c>
    </row>
    <row r="2879" spans="2:16" x14ac:dyDescent="0.3">
      <c r="B2879" s="19">
        <v>41028.791666664991</v>
      </c>
      <c r="C2879" s="21">
        <f t="shared" si="308"/>
        <v>4</v>
      </c>
      <c r="D2879" s="21" t="str">
        <f t="shared" si="309"/>
        <v>Shoulder</v>
      </c>
      <c r="E2879" s="21">
        <f t="shared" si="310"/>
        <v>19</v>
      </c>
      <c r="F2879" s="23">
        <v>96.291243106220676</v>
      </c>
      <c r="G2879" s="23">
        <v>2345.0300911101431</v>
      </c>
      <c r="H2879" s="16">
        <f t="shared" si="314"/>
        <v>4.1061836891242688E-2</v>
      </c>
      <c r="I2879" s="23">
        <v>6.9925294662833188</v>
      </c>
      <c r="J2879" s="23">
        <v>52.803969786507047</v>
      </c>
      <c r="K2879" s="23">
        <v>19.736566484517304</v>
      </c>
      <c r="L2879" s="23">
        <v>12.63752242583123</v>
      </c>
      <c r="M2879" s="23">
        <f t="shared" si="311"/>
        <v>20.429880876158514</v>
      </c>
      <c r="N2879" s="23">
        <v>1289.9343211131541</v>
      </c>
      <c r="O2879" s="17">
        <f t="shared" si="312"/>
        <v>2.1258764801899022E-2</v>
      </c>
      <c r="P2879" s="18">
        <f t="shared" si="313"/>
        <v>6.1447677760336841E-2</v>
      </c>
    </row>
    <row r="2880" spans="2:16" x14ac:dyDescent="0.3">
      <c r="B2880" s="19">
        <v>41028.833333331655</v>
      </c>
      <c r="C2880" s="21">
        <f t="shared" si="308"/>
        <v>4</v>
      </c>
      <c r="D2880" s="21" t="str">
        <f t="shared" si="309"/>
        <v>Shoulder</v>
      </c>
      <c r="E2880" s="21">
        <f t="shared" si="310"/>
        <v>20</v>
      </c>
      <c r="F2880" s="23">
        <v>95.57676318643496</v>
      </c>
      <c r="G2880" s="23">
        <v>2353.8761122296492</v>
      </c>
      <c r="H2880" s="16">
        <f t="shared" si="314"/>
        <v>4.0603990452115303E-2</v>
      </c>
      <c r="I2880" s="23">
        <v>7.1071962129154524</v>
      </c>
      <c r="J2880" s="23">
        <v>48.809403608241581</v>
      </c>
      <c r="K2880" s="23">
        <v>19.736566484517304</v>
      </c>
      <c r="L2880" s="23">
        <v>11.110900598339283</v>
      </c>
      <c r="M2880" s="23">
        <f t="shared" si="311"/>
        <v>17.961936525384992</v>
      </c>
      <c r="N2880" s="23">
        <v>1324.2199418948217</v>
      </c>
      <c r="O2880" s="17">
        <f t="shared" si="312"/>
        <v>1.8931245441319296E-2</v>
      </c>
      <c r="P2880" s="18">
        <f t="shared" si="313"/>
        <v>5.876655178428862E-2</v>
      </c>
    </row>
    <row r="2881" spans="2:16" x14ac:dyDescent="0.3">
      <c r="B2881" s="19">
        <v>41028.874999998319</v>
      </c>
      <c r="C2881" s="21">
        <f t="shared" si="308"/>
        <v>4</v>
      </c>
      <c r="D2881" s="21" t="str">
        <f t="shared" si="309"/>
        <v>Shoulder</v>
      </c>
      <c r="E2881" s="21">
        <f t="shared" si="310"/>
        <v>21</v>
      </c>
      <c r="F2881" s="23">
        <v>103.57016682609117</v>
      </c>
      <c r="G2881" s="23">
        <v>2385.9429387878581</v>
      </c>
      <c r="H2881" s="16">
        <f t="shared" si="314"/>
        <v>4.3408484395150042E-2</v>
      </c>
      <c r="I2881" s="23">
        <v>7.2916726653978561</v>
      </c>
      <c r="J2881" s="23">
        <v>51.674624385843217</v>
      </c>
      <c r="K2881" s="23">
        <v>19.736566484517304</v>
      </c>
      <c r="L2881" s="23">
        <v>12.205915271890001</v>
      </c>
      <c r="M2881" s="23">
        <f t="shared" si="311"/>
        <v>19.732142629435913</v>
      </c>
      <c r="N2881" s="23">
        <v>1376.7283379759058</v>
      </c>
      <c r="O2881" s="17">
        <f t="shared" si="312"/>
        <v>1.9629010712864919E-2</v>
      </c>
      <c r="P2881" s="18">
        <f t="shared" si="313"/>
        <v>6.2185429502793335E-2</v>
      </c>
    </row>
    <row r="2882" spans="2:16" x14ac:dyDescent="0.3">
      <c r="B2882" s="19">
        <v>41028.916666664983</v>
      </c>
      <c r="C2882" s="21">
        <f t="shared" si="308"/>
        <v>4</v>
      </c>
      <c r="D2882" s="21" t="str">
        <f t="shared" si="309"/>
        <v>Shoulder</v>
      </c>
      <c r="E2882" s="21">
        <f t="shared" si="310"/>
        <v>22</v>
      </c>
      <c r="F2882" s="23">
        <v>89.945063444397789</v>
      </c>
      <c r="G2882" s="23">
        <v>2453.3938498240909</v>
      </c>
      <c r="H2882" s="16">
        <f t="shared" si="314"/>
        <v>3.6661485660301495E-2</v>
      </c>
      <c r="I2882" s="23">
        <v>6.96396119344453</v>
      </c>
      <c r="J2882" s="23">
        <v>53.096738829300477</v>
      </c>
      <c r="K2882" s="23">
        <v>19.736566484517304</v>
      </c>
      <c r="L2882" s="23">
        <v>12.749411324699455</v>
      </c>
      <c r="M2882" s="23">
        <f t="shared" si="311"/>
        <v>20.610761020083718</v>
      </c>
      <c r="N2882" s="23">
        <v>1288.9252636098649</v>
      </c>
      <c r="O2882" s="17">
        <f t="shared" si="312"/>
        <v>2.1393577263200136E-2</v>
      </c>
      <c r="P2882" s="18">
        <f t="shared" si="313"/>
        <v>5.7270742597444267E-2</v>
      </c>
    </row>
    <row r="2883" spans="2:16" x14ac:dyDescent="0.3">
      <c r="B2883" s="19">
        <v>41028.958333331648</v>
      </c>
      <c r="C2883" s="21">
        <f t="shared" si="308"/>
        <v>4</v>
      </c>
      <c r="D2883" s="21" t="str">
        <f t="shared" si="309"/>
        <v>Shoulder</v>
      </c>
      <c r="E2883" s="21">
        <f t="shared" si="310"/>
        <v>23</v>
      </c>
      <c r="F2883" s="23">
        <v>79.127377082070623</v>
      </c>
      <c r="G2883" s="23">
        <v>2338.3955752705137</v>
      </c>
      <c r="H2883" s="16">
        <f t="shared" si="314"/>
        <v>3.3838319708981185E-2</v>
      </c>
      <c r="I2883" s="23">
        <v>6.546128963325331</v>
      </c>
      <c r="J2883" s="23">
        <v>50.945546891217205</v>
      </c>
      <c r="K2883" s="23">
        <v>19.736566484517304</v>
      </c>
      <c r="L2883" s="23">
        <v>11.927280354465125</v>
      </c>
      <c r="M2883" s="23">
        <f t="shared" si="311"/>
        <v>19.281700052234775</v>
      </c>
      <c r="N2883" s="23">
        <v>1164.319600631371</v>
      </c>
      <c r="O2883" s="17">
        <f t="shared" si="312"/>
        <v>2.2182765798629989E-2</v>
      </c>
      <c r="P2883" s="18">
        <f t="shared" si="313"/>
        <v>5.5270457986487678E-2</v>
      </c>
    </row>
    <row r="2884" spans="2:16" x14ac:dyDescent="0.3">
      <c r="B2884" s="19">
        <v>41028.999999998312</v>
      </c>
      <c r="C2884" s="21">
        <f t="shared" si="308"/>
        <v>4</v>
      </c>
      <c r="D2884" s="21" t="str">
        <f t="shared" si="309"/>
        <v>Shoulder</v>
      </c>
      <c r="E2884" s="21">
        <f t="shared" si="310"/>
        <v>0</v>
      </c>
      <c r="F2884" s="23">
        <v>81.154092951901134</v>
      </c>
      <c r="G2884" s="23">
        <v>2176.9556898395304</v>
      </c>
      <c r="H2884" s="16">
        <f t="shared" si="314"/>
        <v>3.7278706833892075E-2</v>
      </c>
      <c r="I2884" s="23">
        <v>6.3327284359407905</v>
      </c>
      <c r="J2884" s="23">
        <v>49.842331614257247</v>
      </c>
      <c r="K2884" s="23">
        <v>19.736566484517304</v>
      </c>
      <c r="L2884" s="23">
        <v>11.505659470727265</v>
      </c>
      <c r="M2884" s="23">
        <f t="shared" si="311"/>
        <v>18.600105659012677</v>
      </c>
      <c r="N2884" s="23">
        <v>1091.0081805098582</v>
      </c>
      <c r="O2884" s="17">
        <f t="shared" si="312"/>
        <v>2.285302213160461E-2</v>
      </c>
      <c r="P2884" s="18">
        <f t="shared" si="313"/>
        <v>5.9279797853184144E-2</v>
      </c>
    </row>
    <row r="2885" spans="2:16" x14ac:dyDescent="0.3">
      <c r="B2885" s="19">
        <v>41029.041666664976</v>
      </c>
      <c r="C2885" s="21">
        <f t="shared" ref="C2885:C2948" si="315">MONTH(B2885)</f>
        <v>4</v>
      </c>
      <c r="D2885" s="21" t="str">
        <f t="shared" ref="D2885:D2948" si="316">IF(AND(C2885&gt;5,C2885&lt;7),"Summer",IF(OR(C2885=1,C2885&gt;10),"Winter","Shoulder"))</f>
        <v>Shoulder</v>
      </c>
      <c r="E2885" s="21">
        <f t="shared" ref="E2885:E2948" si="317">HOUR(B2885)</f>
        <v>1</v>
      </c>
      <c r="F2885" s="23">
        <v>80.058144370430853</v>
      </c>
      <c r="G2885" s="23">
        <v>2101.7645103237296</v>
      </c>
      <c r="H2885" s="16">
        <f t="shared" si="314"/>
        <v>3.8090920261137959E-2</v>
      </c>
      <c r="I2885" s="23">
        <v>6.2403213059619294</v>
      </c>
      <c r="J2885" s="23">
        <v>49.296478502021834</v>
      </c>
      <c r="K2885" s="23">
        <v>19.736566484517304</v>
      </c>
      <c r="L2885" s="23">
        <v>11.297048262762541</v>
      </c>
      <c r="M2885" s="23">
        <f t="shared" ref="M2885:M2948" si="318">J2885-K2885-L2885</f>
        <v>18.262863754741989</v>
      </c>
      <c r="N2885" s="23">
        <v>1058.0736392503727</v>
      </c>
      <c r="O2885" s="17">
        <f t="shared" ref="O2885:O2948" si="319">(I2885+M2885)/N2885</f>
        <v>2.3158298394111786E-2</v>
      </c>
      <c r="P2885" s="18">
        <f t="shared" ref="P2885:P2948" si="320">H2885+(1-H2885)*O2885</f>
        <v>6.0367097757735994E-2</v>
      </c>
    </row>
    <row r="2886" spans="2:16" x14ac:dyDescent="0.3">
      <c r="B2886" s="19">
        <v>41029.08333333164</v>
      </c>
      <c r="C2886" s="21">
        <f t="shared" si="315"/>
        <v>4</v>
      </c>
      <c r="D2886" s="21" t="str">
        <f t="shared" si="316"/>
        <v>Shoulder</v>
      </c>
      <c r="E2886" s="21">
        <f t="shared" si="317"/>
        <v>2</v>
      </c>
      <c r="F2886" s="23">
        <v>78.641452298189776</v>
      </c>
      <c r="G2886" s="23">
        <v>2054.2171468063852</v>
      </c>
      <c r="H2886" s="16">
        <f t="shared" ref="H2886:H2949" si="321">F2886/G2886</f>
        <v>3.8282930517083216E-2</v>
      </c>
      <c r="I2886" s="23">
        <v>6.210924669867067</v>
      </c>
      <c r="J2886" s="23">
        <v>49.638506010288339</v>
      </c>
      <c r="K2886" s="23">
        <v>19.736566484517304</v>
      </c>
      <c r="L2886" s="23">
        <v>11.427762497155085</v>
      </c>
      <c r="M2886" s="23">
        <f t="shared" si="318"/>
        <v>18.474177028615948</v>
      </c>
      <c r="N2886" s="23">
        <v>1047.0131541100286</v>
      </c>
      <c r="O2886" s="17">
        <f t="shared" si="319"/>
        <v>2.3576687266613754E-2</v>
      </c>
      <c r="P2886" s="18">
        <f t="shared" si="320"/>
        <v>6.0957033103246197E-2</v>
      </c>
    </row>
    <row r="2887" spans="2:16" x14ac:dyDescent="0.3">
      <c r="B2887" s="19">
        <v>41029.124999998305</v>
      </c>
      <c r="C2887" s="21">
        <f t="shared" si="315"/>
        <v>4</v>
      </c>
      <c r="D2887" s="21" t="str">
        <f t="shared" si="316"/>
        <v>Shoulder</v>
      </c>
      <c r="E2887" s="21">
        <f t="shared" si="317"/>
        <v>3</v>
      </c>
      <c r="F2887" s="23">
        <v>74.264835358868538</v>
      </c>
      <c r="G2887" s="23">
        <v>2043.1596204070029</v>
      </c>
      <c r="H2887" s="16">
        <f t="shared" si="321"/>
        <v>3.634803400434998E-2</v>
      </c>
      <c r="I2887" s="23">
        <v>6.2221601071203345</v>
      </c>
      <c r="J2887" s="23">
        <v>51.217765184406822</v>
      </c>
      <c r="K2887" s="23">
        <v>19.736566484517304</v>
      </c>
      <c r="L2887" s="23">
        <v>12.031315278329203</v>
      </c>
      <c r="M2887" s="23">
        <f t="shared" si="318"/>
        <v>19.449883421560315</v>
      </c>
      <c r="N2887" s="23">
        <v>1049.9111506359707</v>
      </c>
      <c r="O2887" s="17">
        <f t="shared" si="319"/>
        <v>2.4451634324609398E-2</v>
      </c>
      <c r="P2887" s="18">
        <f t="shared" si="320"/>
        <v>5.9910899493066549E-2</v>
      </c>
    </row>
    <row r="2888" spans="2:16" x14ac:dyDescent="0.3">
      <c r="B2888" s="19">
        <v>41029.166666664969</v>
      </c>
      <c r="C2888" s="21">
        <f t="shared" si="315"/>
        <v>4</v>
      </c>
      <c r="D2888" s="21" t="str">
        <f t="shared" si="316"/>
        <v>Shoulder</v>
      </c>
      <c r="E2888" s="21">
        <f t="shared" si="317"/>
        <v>4</v>
      </c>
      <c r="F2888" s="23">
        <v>71.341179476701583</v>
      </c>
      <c r="G2888" s="23">
        <v>2040.9481151271261</v>
      </c>
      <c r="H2888" s="16">
        <f t="shared" si="321"/>
        <v>3.4954920680214302E-2</v>
      </c>
      <c r="I2888" s="23">
        <v>6.3013539703004389</v>
      </c>
      <c r="J2888" s="23">
        <v>50.7359608453067</v>
      </c>
      <c r="K2888" s="23">
        <v>19.736566484517304</v>
      </c>
      <c r="L2888" s="23">
        <v>11.847181886159451</v>
      </c>
      <c r="M2888" s="23">
        <f t="shared" si="318"/>
        <v>19.152212474629945</v>
      </c>
      <c r="N2888" s="23">
        <v>1076.4695308717442</v>
      </c>
      <c r="O2888" s="17">
        <f t="shared" si="319"/>
        <v>2.3645412819364831E-2</v>
      </c>
      <c r="P2888" s="18">
        <f t="shared" si="320"/>
        <v>5.7773809970027311E-2</v>
      </c>
    </row>
    <row r="2889" spans="2:16" x14ac:dyDescent="0.3">
      <c r="B2889" s="19">
        <v>41029.208333331633</v>
      </c>
      <c r="C2889" s="21">
        <f t="shared" si="315"/>
        <v>4</v>
      </c>
      <c r="D2889" s="21" t="str">
        <f t="shared" si="316"/>
        <v>Shoulder</v>
      </c>
      <c r="E2889" s="21">
        <f t="shared" si="317"/>
        <v>5</v>
      </c>
      <c r="F2889" s="23">
        <v>75.349324711731285</v>
      </c>
      <c r="G2889" s="23">
        <v>2079.6494575249649</v>
      </c>
      <c r="H2889" s="16">
        <f t="shared" si="321"/>
        <v>3.6231743017597844E-2</v>
      </c>
      <c r="I2889" s="23">
        <v>6.5431701433301797</v>
      </c>
      <c r="J2889" s="23">
        <v>51.522247214999311</v>
      </c>
      <c r="K2889" s="23">
        <v>19.736566484517304</v>
      </c>
      <c r="L2889" s="23">
        <v>12.147680583906242</v>
      </c>
      <c r="M2889" s="23">
        <f t="shared" si="318"/>
        <v>19.638000146575763</v>
      </c>
      <c r="N2889" s="23">
        <v>1148.6211679512769</v>
      </c>
      <c r="O2889" s="17">
        <f t="shared" si="319"/>
        <v>2.2793564162328337E-2</v>
      </c>
      <c r="P2889" s="18">
        <f t="shared" si="320"/>
        <v>5.8199456620741573E-2</v>
      </c>
    </row>
    <row r="2890" spans="2:16" x14ac:dyDescent="0.3">
      <c r="B2890" s="19">
        <v>41029.249999998297</v>
      </c>
      <c r="C2890" s="21">
        <f t="shared" si="315"/>
        <v>4</v>
      </c>
      <c r="D2890" s="21" t="str">
        <f t="shared" si="316"/>
        <v>Shoulder</v>
      </c>
      <c r="E2890" s="21">
        <f t="shared" si="317"/>
        <v>6</v>
      </c>
      <c r="F2890" s="23">
        <v>89.750654763217767</v>
      </c>
      <c r="G2890" s="23">
        <v>2170.3211739999006</v>
      </c>
      <c r="H2890" s="16">
        <f t="shared" si="321"/>
        <v>4.1353628135050335E-2</v>
      </c>
      <c r="I2890" s="23">
        <v>7.135945339217618</v>
      </c>
      <c r="J2890" s="23">
        <v>51.97038450042799</v>
      </c>
      <c r="K2890" s="23">
        <v>19.736566484517304</v>
      </c>
      <c r="L2890" s="23">
        <v>12.318947282495641</v>
      </c>
      <c r="M2890" s="23">
        <f t="shared" si="318"/>
        <v>19.914870733415043</v>
      </c>
      <c r="N2890" s="23">
        <v>1310.1991463560469</v>
      </c>
      <c r="O2890" s="17">
        <f t="shared" si="319"/>
        <v>2.0646339259086644E-2</v>
      </c>
      <c r="P2890" s="18">
        <f t="shared" si="320"/>
        <v>6.114616635806662E-2</v>
      </c>
    </row>
    <row r="2891" spans="2:16" x14ac:dyDescent="0.3">
      <c r="B2891" s="19">
        <v>41029.291666664962</v>
      </c>
      <c r="C2891" s="21">
        <f t="shared" si="315"/>
        <v>4</v>
      </c>
      <c r="D2891" s="21" t="str">
        <f t="shared" si="316"/>
        <v>Shoulder</v>
      </c>
      <c r="E2891" s="21">
        <f t="shared" si="317"/>
        <v>7</v>
      </c>
      <c r="F2891" s="23">
        <v>95.816233758658626</v>
      </c>
      <c r="G2891" s="23">
        <v>2402.5292283869317</v>
      </c>
      <c r="H2891" s="16">
        <f t="shared" si="321"/>
        <v>3.9881401910348474E-2</v>
      </c>
      <c r="I2891" s="23">
        <v>7.6116518914301725</v>
      </c>
      <c r="J2891" s="23">
        <v>61.06280047593215</v>
      </c>
      <c r="K2891" s="23">
        <v>19.736566484517304</v>
      </c>
      <c r="L2891" s="23">
        <v>15.793837939800621</v>
      </c>
      <c r="M2891" s="23">
        <f t="shared" si="318"/>
        <v>25.532396051614224</v>
      </c>
      <c r="N2891" s="23">
        <v>1423.3885700719156</v>
      </c>
      <c r="O2891" s="17">
        <f t="shared" si="319"/>
        <v>2.3285312696707843E-2</v>
      </c>
      <c r="P2891" s="18">
        <f t="shared" si="320"/>
        <v>6.2238063692790772E-2</v>
      </c>
    </row>
    <row r="2892" spans="2:16" x14ac:dyDescent="0.3">
      <c r="B2892" s="19">
        <v>41029.333333331626</v>
      </c>
      <c r="C2892" s="21">
        <f t="shared" si="315"/>
        <v>4</v>
      </c>
      <c r="D2892" s="21" t="str">
        <f t="shared" si="316"/>
        <v>Shoulder</v>
      </c>
      <c r="E2892" s="21">
        <f t="shared" si="317"/>
        <v>8</v>
      </c>
      <c r="F2892" s="23">
        <v>112.9877234675874</v>
      </c>
      <c r="G2892" s="23">
        <v>2538.5368030993354</v>
      </c>
      <c r="H2892" s="16">
        <f t="shared" si="321"/>
        <v>4.4508995626787486E-2</v>
      </c>
      <c r="I2892" s="23">
        <v>7.8331729082037738</v>
      </c>
      <c r="J2892" s="23">
        <v>61.700203585134012</v>
      </c>
      <c r="K2892" s="23">
        <v>19.736566484517304</v>
      </c>
      <c r="L2892" s="23">
        <v>16.037437233439391</v>
      </c>
      <c r="M2892" s="23">
        <f t="shared" si="318"/>
        <v>25.926199867177317</v>
      </c>
      <c r="N2892" s="23">
        <v>1470.9720114954823</v>
      </c>
      <c r="O2892" s="17">
        <f t="shared" si="319"/>
        <v>2.2950384175603175E-2</v>
      </c>
      <c r="P2892" s="18">
        <f t="shared" si="320"/>
        <v>6.6437881253485653E-2</v>
      </c>
    </row>
    <row r="2893" spans="2:16" x14ac:dyDescent="0.3">
      <c r="B2893" s="19">
        <v>41029.37499999829</v>
      </c>
      <c r="C2893" s="21">
        <f t="shared" si="315"/>
        <v>4</v>
      </c>
      <c r="D2893" s="21" t="str">
        <f t="shared" si="316"/>
        <v>Shoulder</v>
      </c>
      <c r="E2893" s="21">
        <f t="shared" si="317"/>
        <v>9</v>
      </c>
      <c r="F2893" s="23">
        <v>121.70932341123664</v>
      </c>
      <c r="G2893" s="23">
        <v>2635.8430354139009</v>
      </c>
      <c r="H2893" s="16">
        <f t="shared" si="321"/>
        <v>4.6174723523369772E-2</v>
      </c>
      <c r="I2893" s="23">
        <v>7.9796440897458405</v>
      </c>
      <c r="J2893" s="23">
        <v>64.813157905422173</v>
      </c>
      <c r="K2893" s="23">
        <v>19.736566484517304</v>
      </c>
      <c r="L2893" s="23">
        <v>17.227129380535281</v>
      </c>
      <c r="M2893" s="23">
        <f t="shared" si="318"/>
        <v>27.849462040369588</v>
      </c>
      <c r="N2893" s="23">
        <v>1508.7010937271439</v>
      </c>
      <c r="O2893" s="17">
        <f t="shared" si="319"/>
        <v>2.3748313220614197E-2</v>
      </c>
      <c r="P2893" s="18">
        <f t="shared" si="320"/>
        <v>6.8826464946875721E-2</v>
      </c>
    </row>
    <row r="2894" spans="2:16" x14ac:dyDescent="0.3">
      <c r="B2894" s="19">
        <v>41029.416666664954</v>
      </c>
      <c r="C2894" s="21">
        <f t="shared" si="315"/>
        <v>4</v>
      </c>
      <c r="D2894" s="21" t="str">
        <f t="shared" si="316"/>
        <v>Shoulder</v>
      </c>
      <c r="E2894" s="21">
        <f t="shared" si="317"/>
        <v>10</v>
      </c>
      <c r="F2894" s="23">
        <v>116.35593747011769</v>
      </c>
      <c r="G2894" s="23">
        <v>2670.1213672519866</v>
      </c>
      <c r="H2894" s="16">
        <f t="shared" si="321"/>
        <v>4.3577021965060685E-2</v>
      </c>
      <c r="I2894" s="23">
        <v>8.0966317281370799</v>
      </c>
      <c r="J2894" s="23">
        <v>63.481779954093206</v>
      </c>
      <c r="K2894" s="23">
        <v>19.736566484517304</v>
      </c>
      <c r="L2894" s="23">
        <v>16.718310512494181</v>
      </c>
      <c r="M2894" s="23">
        <f t="shared" si="318"/>
        <v>27.02690295708172</v>
      </c>
      <c r="N2894" s="23">
        <v>1515.2906473567218</v>
      </c>
      <c r="O2894" s="17">
        <f t="shared" si="319"/>
        <v>2.3179404391156518E-2</v>
      </c>
      <c r="P2894" s="18">
        <f t="shared" si="320"/>
        <v>6.5746336941926747E-2</v>
      </c>
    </row>
    <row r="2895" spans="2:16" x14ac:dyDescent="0.3">
      <c r="B2895" s="19">
        <v>41029.458333331619</v>
      </c>
      <c r="C2895" s="21">
        <f t="shared" si="315"/>
        <v>4</v>
      </c>
      <c r="D2895" s="21" t="str">
        <f t="shared" si="316"/>
        <v>Shoulder</v>
      </c>
      <c r="E2895" s="21">
        <f t="shared" si="317"/>
        <v>11</v>
      </c>
      <c r="F2895" s="23">
        <v>124.8881100283929</v>
      </c>
      <c r="G2895" s="23">
        <v>2682.2846462913071</v>
      </c>
      <c r="H2895" s="16">
        <f t="shared" si="321"/>
        <v>4.6560349290695503E-2</v>
      </c>
      <c r="I2895" s="23">
        <v>7.9871709462888756</v>
      </c>
      <c r="J2895" s="23">
        <v>62.839134374280931</v>
      </c>
      <c r="K2895" s="23">
        <v>19.736566484517304</v>
      </c>
      <c r="L2895" s="23">
        <v>16.472707679620687</v>
      </c>
      <c r="M2895" s="23">
        <f t="shared" si="318"/>
        <v>26.62986021014294</v>
      </c>
      <c r="N2895" s="23">
        <v>1527.1504533290733</v>
      </c>
      <c r="O2895" s="17">
        <f t="shared" si="319"/>
        <v>2.266772804275393E-2</v>
      </c>
      <c r="P2895" s="18">
        <f t="shared" si="320"/>
        <v>6.8172659998152321E-2</v>
      </c>
    </row>
    <row r="2896" spans="2:16" x14ac:dyDescent="0.3">
      <c r="B2896" s="19">
        <v>41029.499999998283</v>
      </c>
      <c r="C2896" s="21">
        <f t="shared" si="315"/>
        <v>4</v>
      </c>
      <c r="D2896" s="21" t="str">
        <f t="shared" si="316"/>
        <v>Shoulder</v>
      </c>
      <c r="E2896" s="21">
        <f t="shared" si="317"/>
        <v>12</v>
      </c>
      <c r="F2896" s="23">
        <v>122.99134463891036</v>
      </c>
      <c r="G2896" s="23">
        <v>2682.2846462913071</v>
      </c>
      <c r="H2896" s="16">
        <f t="shared" si="321"/>
        <v>4.5853203838364366E-2</v>
      </c>
      <c r="I2896" s="23">
        <v>7.92218303418381</v>
      </c>
      <c r="J2896" s="23">
        <v>63.28550875087906</v>
      </c>
      <c r="K2896" s="23">
        <v>19.736566484517304</v>
      </c>
      <c r="L2896" s="23">
        <v>16.643300639190507</v>
      </c>
      <c r="M2896" s="23">
        <f t="shared" si="318"/>
        <v>26.905641627171249</v>
      </c>
      <c r="N2896" s="23">
        <v>1520.7465861216597</v>
      </c>
      <c r="O2896" s="17">
        <f t="shared" si="319"/>
        <v>2.2901793749986979E-2</v>
      </c>
      <c r="P2896" s="18">
        <f t="shared" si="320"/>
        <v>6.7704876971269007E-2</v>
      </c>
    </row>
    <row r="2897" spans="2:16" x14ac:dyDescent="0.3">
      <c r="B2897" s="19">
        <v>41029.541666664947</v>
      </c>
      <c r="C2897" s="21">
        <f t="shared" si="315"/>
        <v>4</v>
      </c>
      <c r="D2897" s="21" t="str">
        <f t="shared" si="316"/>
        <v>Shoulder</v>
      </c>
      <c r="E2897" s="21">
        <f t="shared" si="317"/>
        <v>13</v>
      </c>
      <c r="F2897" s="23">
        <v>119.99421017253344</v>
      </c>
      <c r="G2897" s="23">
        <v>2650.2178197330982</v>
      </c>
      <c r="H2897" s="16">
        <f t="shared" si="321"/>
        <v>4.527711242414708E-2</v>
      </c>
      <c r="I2897" s="23">
        <v>7.8987168219277057</v>
      </c>
      <c r="J2897" s="23">
        <v>62.116261493972594</v>
      </c>
      <c r="K2897" s="23">
        <v>19.736566484517304</v>
      </c>
      <c r="L2897" s="23">
        <v>16.196444008340151</v>
      </c>
      <c r="M2897" s="23">
        <f t="shared" si="318"/>
        <v>26.183251001115138</v>
      </c>
      <c r="N2897" s="23">
        <v>1518.7608309508366</v>
      </c>
      <c r="O2897" s="17">
        <f t="shared" si="319"/>
        <v>2.2440641823574987E-2</v>
      </c>
      <c r="P2897" s="18">
        <f t="shared" si="320"/>
        <v>6.6701706785006046E-2</v>
      </c>
    </row>
    <row r="2898" spans="2:16" x14ac:dyDescent="0.3">
      <c r="B2898" s="19">
        <v>41029.583333331611</v>
      </c>
      <c r="C2898" s="21">
        <f t="shared" si="315"/>
        <v>4</v>
      </c>
      <c r="D2898" s="21" t="str">
        <f t="shared" si="316"/>
        <v>Shoulder</v>
      </c>
      <c r="E2898" s="21">
        <f t="shared" si="317"/>
        <v>14</v>
      </c>
      <c r="F2898" s="23">
        <v>115.38632236562724</v>
      </c>
      <c r="G2898" s="23">
        <v>2633.6315301340246</v>
      </c>
      <c r="H2898" s="16">
        <f t="shared" si="321"/>
        <v>4.3812629460642606E-2</v>
      </c>
      <c r="I2898" s="23">
        <v>7.8461841001836614</v>
      </c>
      <c r="J2898" s="23">
        <v>61.649370925249286</v>
      </c>
      <c r="K2898" s="23">
        <v>19.736566484517304</v>
      </c>
      <c r="L2898" s="23">
        <v>16.01801028075759</v>
      </c>
      <c r="M2898" s="23">
        <f t="shared" si="318"/>
        <v>25.894794159974392</v>
      </c>
      <c r="N2898" s="23">
        <v>1487.1648152073199</v>
      </c>
      <c r="O2898" s="17">
        <f t="shared" si="319"/>
        <v>2.2688123007707357E-2</v>
      </c>
      <c r="P2898" s="18">
        <f t="shared" si="320"/>
        <v>6.5506726141855792E-2</v>
      </c>
    </row>
    <row r="2899" spans="2:16" x14ac:dyDescent="0.3">
      <c r="B2899" s="19">
        <v>41029.624999998276</v>
      </c>
      <c r="C2899" s="21">
        <f t="shared" si="315"/>
        <v>4</v>
      </c>
      <c r="D2899" s="21" t="str">
        <f t="shared" si="316"/>
        <v>Shoulder</v>
      </c>
      <c r="E2899" s="21">
        <f t="shared" si="317"/>
        <v>15</v>
      </c>
      <c r="F2899" s="23">
        <v>116.47266734156214</v>
      </c>
      <c r="G2899" s="23">
        <v>2598.2474456560008</v>
      </c>
      <c r="H2899" s="16">
        <f t="shared" si="321"/>
        <v>4.4827396072799883E-2</v>
      </c>
      <c r="I2899" s="23">
        <v>7.7632314861380225</v>
      </c>
      <c r="J2899" s="23">
        <v>61.783242097813535</v>
      </c>
      <c r="K2899" s="23">
        <v>19.736566484517304</v>
      </c>
      <c r="L2899" s="23">
        <v>16.069172445805826</v>
      </c>
      <c r="M2899" s="23">
        <f t="shared" si="318"/>
        <v>25.977503167490404</v>
      </c>
      <c r="N2899" s="23">
        <v>1486.8504903623239</v>
      </c>
      <c r="O2899" s="17">
        <f t="shared" si="319"/>
        <v>2.2692755507250969E-2</v>
      </c>
      <c r="P2899" s="18">
        <f t="shared" si="320"/>
        <v>6.6502894440944108E-2</v>
      </c>
    </row>
    <row r="2900" spans="2:16" x14ac:dyDescent="0.3">
      <c r="B2900" s="19">
        <v>41029.66666666494</v>
      </c>
      <c r="C2900" s="21">
        <f t="shared" si="315"/>
        <v>4</v>
      </c>
      <c r="D2900" s="21" t="str">
        <f t="shared" si="316"/>
        <v>Shoulder</v>
      </c>
      <c r="E2900" s="21">
        <f t="shared" si="317"/>
        <v>16</v>
      </c>
      <c r="F2900" s="23">
        <v>113.38177449619496</v>
      </c>
      <c r="G2900" s="23">
        <v>2596.035940376124</v>
      </c>
      <c r="H2900" s="16">
        <f t="shared" si="321"/>
        <v>4.3674963328808061E-2</v>
      </c>
      <c r="I2900" s="23">
        <v>7.7602767551810476</v>
      </c>
      <c r="J2900" s="23">
        <v>62.296340636064478</v>
      </c>
      <c r="K2900" s="23">
        <v>19.736566484517304</v>
      </c>
      <c r="L2900" s="23">
        <v>16.265265686771539</v>
      </c>
      <c r="M2900" s="23">
        <f t="shared" si="318"/>
        <v>26.294508464775635</v>
      </c>
      <c r="N2900" s="23">
        <v>1493.0860459374226</v>
      </c>
      <c r="O2900" s="17">
        <f t="shared" si="319"/>
        <v>2.2808320600555643E-2</v>
      </c>
      <c r="P2900" s="18">
        <f t="shared" si="320"/>
        <v>6.5487131363542742E-2</v>
      </c>
    </row>
    <row r="2901" spans="2:16" x14ac:dyDescent="0.3">
      <c r="B2901" s="19">
        <v>41029.708333331604</v>
      </c>
      <c r="C2901" s="21">
        <f t="shared" si="315"/>
        <v>4</v>
      </c>
      <c r="D2901" s="21" t="str">
        <f t="shared" si="316"/>
        <v>Shoulder</v>
      </c>
      <c r="E2901" s="21">
        <f t="shared" si="317"/>
        <v>17</v>
      </c>
      <c r="F2901" s="23">
        <v>113.16250160304443</v>
      </c>
      <c r="G2901" s="23">
        <v>2592.7186824563096</v>
      </c>
      <c r="H2901" s="16">
        <f t="shared" si="321"/>
        <v>4.3646270753846569E-2</v>
      </c>
      <c r="I2901" s="23">
        <v>7.7514864213926682</v>
      </c>
      <c r="J2901" s="23">
        <v>62.023529579420121</v>
      </c>
      <c r="K2901" s="23">
        <v>19.736566484517304</v>
      </c>
      <c r="L2901" s="23">
        <v>16.161004223756986</v>
      </c>
      <c r="M2901" s="23">
        <f t="shared" si="318"/>
        <v>26.12595887114583</v>
      </c>
      <c r="N2901" s="23">
        <v>1490.6667976377425</v>
      </c>
      <c r="O2901" s="17">
        <f t="shared" si="319"/>
        <v>2.2726370068900732E-2</v>
      </c>
      <c r="P2901" s="18">
        <f t="shared" si="320"/>
        <v>6.5380719521467942E-2</v>
      </c>
    </row>
    <row r="2902" spans="2:16" x14ac:dyDescent="0.3">
      <c r="B2902" s="19">
        <v>41029.749999998268</v>
      </c>
      <c r="C2902" s="21">
        <f t="shared" si="315"/>
        <v>4</v>
      </c>
      <c r="D2902" s="21" t="str">
        <f t="shared" si="316"/>
        <v>Shoulder</v>
      </c>
      <c r="E2902" s="21">
        <f t="shared" si="317"/>
        <v>18</v>
      </c>
      <c r="F2902" s="23">
        <v>106.12172582203186</v>
      </c>
      <c r="G2902" s="23">
        <v>2580.5554034169886</v>
      </c>
      <c r="H2902" s="16">
        <f t="shared" si="321"/>
        <v>4.1123599083171397E-2</v>
      </c>
      <c r="I2902" s="23">
        <v>7.7529549360175229</v>
      </c>
      <c r="J2902" s="23">
        <v>62.378471108097003</v>
      </c>
      <c r="K2902" s="23">
        <v>19.736566484517304</v>
      </c>
      <c r="L2902" s="23">
        <v>16.29665386904507</v>
      </c>
      <c r="M2902" s="23">
        <f t="shared" si="318"/>
        <v>26.345250754534629</v>
      </c>
      <c r="N2902" s="23">
        <v>1493.9451228954395</v>
      </c>
      <c r="O2902" s="17">
        <f t="shared" si="319"/>
        <v>2.282426922380245E-2</v>
      </c>
      <c r="P2902" s="18">
        <f t="shared" si="320"/>
        <v>6.3009252210047828E-2</v>
      </c>
    </row>
    <row r="2903" spans="2:16" x14ac:dyDescent="0.3">
      <c r="B2903" s="19">
        <v>41029.791666664933</v>
      </c>
      <c r="C2903" s="21">
        <f t="shared" si="315"/>
        <v>4</v>
      </c>
      <c r="D2903" s="21" t="str">
        <f t="shared" si="316"/>
        <v>Shoulder</v>
      </c>
      <c r="E2903" s="21">
        <f t="shared" si="317"/>
        <v>19</v>
      </c>
      <c r="F2903" s="23">
        <v>110.20089919029103</v>
      </c>
      <c r="G2903" s="23">
        <v>2577.2381454971742</v>
      </c>
      <c r="H2903" s="16">
        <f t="shared" si="321"/>
        <v>4.2759300060348983E-2</v>
      </c>
      <c r="I2903" s="23">
        <v>7.7251335433750885</v>
      </c>
      <c r="J2903" s="23">
        <v>63.060292965802731</v>
      </c>
      <c r="K2903" s="23">
        <v>19.736566484517304</v>
      </c>
      <c r="L2903" s="23">
        <v>16.55722888119486</v>
      </c>
      <c r="M2903" s="23">
        <f t="shared" si="318"/>
        <v>26.766497600090567</v>
      </c>
      <c r="N2903" s="23">
        <v>1476.6389975191983</v>
      </c>
      <c r="O2903" s="17">
        <f t="shared" si="319"/>
        <v>2.3358201430012833E-2</v>
      </c>
      <c r="P2903" s="18">
        <f t="shared" si="320"/>
        <v>6.5118721146545822E-2</v>
      </c>
    </row>
    <row r="2904" spans="2:16" x14ac:dyDescent="0.3">
      <c r="B2904" s="19">
        <v>41029.833333331597</v>
      </c>
      <c r="C2904" s="21">
        <f t="shared" si="315"/>
        <v>4</v>
      </c>
      <c r="D2904" s="21" t="str">
        <f t="shared" si="316"/>
        <v>Shoulder</v>
      </c>
      <c r="E2904" s="21">
        <f t="shared" si="317"/>
        <v>20</v>
      </c>
      <c r="F2904" s="23">
        <v>118.40475421126108</v>
      </c>
      <c r="G2904" s="23">
        <v>2579.4496507770505</v>
      </c>
      <c r="H2904" s="16">
        <f t="shared" si="321"/>
        <v>4.590310734524012E-2</v>
      </c>
      <c r="I2904" s="23">
        <v>7.813269582231877</v>
      </c>
      <c r="J2904" s="23">
        <v>60.369973989099236</v>
      </c>
      <c r="K2904" s="23">
        <v>19.736566484517304</v>
      </c>
      <c r="L2904" s="23">
        <v>15.529057237651145</v>
      </c>
      <c r="M2904" s="23">
        <f t="shared" si="318"/>
        <v>25.104350266930787</v>
      </c>
      <c r="N2904" s="23">
        <v>1502.1422903929624</v>
      </c>
      <c r="O2904" s="17">
        <f t="shared" si="319"/>
        <v>2.1913782775233211E-2</v>
      </c>
      <c r="P2904" s="18">
        <f t="shared" si="320"/>
        <v>6.6810979397401521E-2</v>
      </c>
    </row>
    <row r="2905" spans="2:16" x14ac:dyDescent="0.3">
      <c r="B2905" s="19">
        <v>41029.874999998261</v>
      </c>
      <c r="C2905" s="21">
        <f t="shared" si="315"/>
        <v>4</v>
      </c>
      <c r="D2905" s="21" t="str">
        <f t="shared" si="316"/>
        <v>Shoulder</v>
      </c>
      <c r="E2905" s="21">
        <f t="shared" si="317"/>
        <v>21</v>
      </c>
      <c r="F2905" s="23">
        <v>121.38794098805938</v>
      </c>
      <c r="G2905" s="23">
        <v>2615.9394878950125</v>
      </c>
      <c r="H2905" s="16">
        <f t="shared" si="321"/>
        <v>4.6403191491916934E-2</v>
      </c>
      <c r="I2905" s="23">
        <v>7.9162832759770119</v>
      </c>
      <c r="J2905" s="23">
        <v>60.82603964831177</v>
      </c>
      <c r="K2905" s="23">
        <v>19.736566484517304</v>
      </c>
      <c r="L2905" s="23">
        <v>15.703353959510856</v>
      </c>
      <c r="M2905" s="23">
        <f t="shared" si="318"/>
        <v>25.386119204283609</v>
      </c>
      <c r="N2905" s="23">
        <v>1538.235344673416</v>
      </c>
      <c r="O2905" s="17">
        <f t="shared" si="319"/>
        <v>2.1649744686715079E-2</v>
      </c>
      <c r="P2905" s="18">
        <f t="shared" si="320"/>
        <v>6.7048318930183259E-2</v>
      </c>
    </row>
    <row r="2906" spans="2:16" x14ac:dyDescent="0.3">
      <c r="B2906" s="19">
        <v>41029.916666664925</v>
      </c>
      <c r="C2906" s="21">
        <f t="shared" si="315"/>
        <v>4</v>
      </c>
      <c r="D2906" s="21" t="str">
        <f t="shared" si="316"/>
        <v>Shoulder</v>
      </c>
      <c r="E2906" s="21">
        <f t="shared" si="317"/>
        <v>22</v>
      </c>
      <c r="F2906" s="23">
        <v>112.89466482048643</v>
      </c>
      <c r="G2906" s="23">
        <v>2651.3235723730363</v>
      </c>
      <c r="H2906" s="16">
        <f t="shared" si="321"/>
        <v>4.2580493002384229E-2</v>
      </c>
      <c r="I2906" s="23">
        <v>7.4822306514269608</v>
      </c>
      <c r="J2906" s="23">
        <v>61.195845891367952</v>
      </c>
      <c r="K2906" s="23">
        <v>19.736566484517304</v>
      </c>
      <c r="L2906" s="23">
        <v>15.844684521428722</v>
      </c>
      <c r="M2906" s="23">
        <f t="shared" si="318"/>
        <v>25.614594885421926</v>
      </c>
      <c r="N2906" s="23">
        <v>1428.8824956944054</v>
      </c>
      <c r="O2906" s="17">
        <f t="shared" si="319"/>
        <v>2.31627342602196E-2</v>
      </c>
      <c r="P2906" s="18">
        <f t="shared" si="320"/>
        <v>6.4756946618520467E-2</v>
      </c>
    </row>
    <row r="2907" spans="2:16" x14ac:dyDescent="0.3">
      <c r="B2907" s="19">
        <v>41029.95833333159</v>
      </c>
      <c r="C2907" s="21">
        <f t="shared" si="315"/>
        <v>4</v>
      </c>
      <c r="D2907" s="21" t="str">
        <f t="shared" si="316"/>
        <v>Shoulder</v>
      </c>
      <c r="E2907" s="21">
        <f t="shared" si="317"/>
        <v>23</v>
      </c>
      <c r="F2907" s="23">
        <v>106.86226198866414</v>
      </c>
      <c r="G2907" s="23">
        <v>2502.0469659813734</v>
      </c>
      <c r="H2907" s="16">
        <f t="shared" si="321"/>
        <v>4.2709934482284891E-2</v>
      </c>
      <c r="I2907" s="23">
        <v>6.9873884680377012</v>
      </c>
      <c r="J2907" s="23">
        <v>60.348476874415162</v>
      </c>
      <c r="K2907" s="23">
        <v>19.736566484517304</v>
      </c>
      <c r="L2907" s="23">
        <v>15.520841585928213</v>
      </c>
      <c r="M2907" s="23">
        <f t="shared" si="318"/>
        <v>25.091068803969645</v>
      </c>
      <c r="N2907" s="23">
        <v>1271.0171796193833</v>
      </c>
      <c r="O2907" s="17">
        <f t="shared" si="319"/>
        <v>2.523841360005339E-2</v>
      </c>
      <c r="P2907" s="18">
        <f t="shared" si="320"/>
        <v>6.6870417091043188E-2</v>
      </c>
    </row>
    <row r="2908" spans="2:16" x14ac:dyDescent="0.3">
      <c r="B2908" s="19">
        <v>41030</v>
      </c>
      <c r="C2908" s="21">
        <f t="shared" si="315"/>
        <v>5</v>
      </c>
      <c r="D2908" s="21" t="str">
        <f t="shared" si="316"/>
        <v>Shoulder</v>
      </c>
      <c r="E2908" s="21">
        <f t="shared" si="317"/>
        <v>0</v>
      </c>
      <c r="F2908" s="23">
        <v>102.34078356122409</v>
      </c>
      <c r="G2908" s="23">
        <v>2371.5681544686609</v>
      </c>
      <c r="H2908" s="16">
        <f t="shared" si="321"/>
        <v>4.3153212092339417E-2</v>
      </c>
      <c r="I2908" s="23">
        <v>6.7392416770007637</v>
      </c>
      <c r="J2908" s="23">
        <v>60.015575518052913</v>
      </c>
      <c r="K2908" s="23">
        <v>19.736566484517304</v>
      </c>
      <c r="L2908" s="23">
        <v>15.393615135208865</v>
      </c>
      <c r="M2908" s="23">
        <f t="shared" si="318"/>
        <v>24.885393898326743</v>
      </c>
      <c r="N2908" s="23">
        <v>1181.8194690501682</v>
      </c>
      <c r="O2908" s="17">
        <f t="shared" si="319"/>
        <v>2.6759277879170765E-2</v>
      </c>
      <c r="P2908" s="18">
        <f t="shared" si="320"/>
        <v>6.8757741177752477E-2</v>
      </c>
    </row>
    <row r="2909" spans="2:16" x14ac:dyDescent="0.3">
      <c r="B2909" s="19">
        <v>41030.041666666664</v>
      </c>
      <c r="C2909" s="21">
        <f t="shared" si="315"/>
        <v>5</v>
      </c>
      <c r="D2909" s="21" t="str">
        <f t="shared" si="316"/>
        <v>Shoulder</v>
      </c>
      <c r="E2909" s="21">
        <f t="shared" si="317"/>
        <v>1</v>
      </c>
      <c r="F2909" s="23">
        <v>98.580339574114547</v>
      </c>
      <c r="G2909" s="23">
        <v>2318.4920277516253</v>
      </c>
      <c r="H2909" s="16">
        <f t="shared" si="321"/>
        <v>4.2519162625593999E-2</v>
      </c>
      <c r="I2909" s="23">
        <v>6.6896148670491824</v>
      </c>
      <c r="J2909" s="23">
        <v>58.951119672346778</v>
      </c>
      <c r="K2909" s="23">
        <v>19.736566484517304</v>
      </c>
      <c r="L2909" s="23">
        <v>14.986807122539512</v>
      </c>
      <c r="M2909" s="23">
        <f t="shared" si="318"/>
        <v>24.227746065289963</v>
      </c>
      <c r="N2909" s="23">
        <v>1116.3441371230851</v>
      </c>
      <c r="O2909" s="17">
        <f t="shared" si="319"/>
        <v>2.7695188163047862E-2</v>
      </c>
      <c r="P2909" s="18">
        <f t="shared" si="320"/>
        <v>6.9036774579190802E-2</v>
      </c>
    </row>
    <row r="2910" spans="2:16" x14ac:dyDescent="0.3">
      <c r="B2910" s="19">
        <v>41030.083333333328</v>
      </c>
      <c r="C2910" s="21">
        <f t="shared" si="315"/>
        <v>5</v>
      </c>
      <c r="D2910" s="21" t="str">
        <f t="shared" si="316"/>
        <v>Shoulder</v>
      </c>
      <c r="E2910" s="21">
        <f t="shared" si="317"/>
        <v>2</v>
      </c>
      <c r="F2910" s="23">
        <v>93.687563808289042</v>
      </c>
      <c r="G2910" s="23">
        <v>2207.9167637578012</v>
      </c>
      <c r="H2910" s="16">
        <f t="shared" si="321"/>
        <v>4.2432561474299378E-2</v>
      </c>
      <c r="I2910" s="23">
        <v>6.7224536571579208</v>
      </c>
      <c r="J2910" s="23">
        <v>59.519638288469956</v>
      </c>
      <c r="K2910" s="23">
        <v>19.736566484517304</v>
      </c>
      <c r="L2910" s="23">
        <v>15.204080510931849</v>
      </c>
      <c r="M2910" s="23">
        <f t="shared" si="318"/>
        <v>24.578991293020803</v>
      </c>
      <c r="N2910" s="23">
        <v>1085.7102189273523</v>
      </c>
      <c r="O2910" s="17">
        <f t="shared" si="319"/>
        <v>2.8830386234278582E-2</v>
      </c>
      <c r="P2910" s="18">
        <f t="shared" si="320"/>
        <v>7.0039600572364136E-2</v>
      </c>
    </row>
    <row r="2911" spans="2:16" x14ac:dyDescent="0.3">
      <c r="B2911" s="19">
        <v>41030.124999999993</v>
      </c>
      <c r="C2911" s="21">
        <f t="shared" si="315"/>
        <v>5</v>
      </c>
      <c r="D2911" s="21" t="str">
        <f t="shared" si="316"/>
        <v>Shoulder</v>
      </c>
      <c r="E2911" s="21">
        <f t="shared" si="317"/>
        <v>3</v>
      </c>
      <c r="F2911" s="23">
        <v>83.848536190848577</v>
      </c>
      <c r="G2911" s="23">
        <v>2178.0614424794685</v>
      </c>
      <c r="H2911" s="16">
        <f t="shared" si="321"/>
        <v>3.8496864484868165E-2</v>
      </c>
      <c r="I2911" s="23">
        <v>6.76700477898315</v>
      </c>
      <c r="J2911" s="23">
        <v>58.042890944316831</v>
      </c>
      <c r="K2911" s="23">
        <v>19.736566484517304</v>
      </c>
      <c r="L2911" s="23">
        <v>14.639705149837228</v>
      </c>
      <c r="M2911" s="23">
        <f t="shared" si="318"/>
        <v>23.6666193099623</v>
      </c>
      <c r="N2911" s="23">
        <v>1069.493500203052</v>
      </c>
      <c r="O2911" s="17">
        <f t="shared" si="319"/>
        <v>2.8456109441681861E-2</v>
      </c>
      <c r="P2911" s="18">
        <f t="shared" si="320"/>
        <v>6.5857502937607018E-2</v>
      </c>
    </row>
    <row r="2912" spans="2:16" x14ac:dyDescent="0.3">
      <c r="B2912" s="19">
        <v>41030.166666666657</v>
      </c>
      <c r="C2912" s="21">
        <f t="shared" si="315"/>
        <v>5</v>
      </c>
      <c r="D2912" s="21" t="str">
        <f t="shared" si="316"/>
        <v>Shoulder</v>
      </c>
      <c r="E2912" s="21">
        <f t="shared" si="317"/>
        <v>4</v>
      </c>
      <c r="F2912" s="23">
        <v>80.681610482463114</v>
      </c>
      <c r="G2912" s="23">
        <v>2142.6773580014446</v>
      </c>
      <c r="H2912" s="16">
        <f t="shared" si="321"/>
        <v>3.7654577429108542E-2</v>
      </c>
      <c r="I2912" s="23">
        <v>6.8596512156320042</v>
      </c>
      <c r="J2912" s="23">
        <v>61.433866246898027</v>
      </c>
      <c r="K2912" s="23">
        <v>19.736566484517304</v>
      </c>
      <c r="L2912" s="23">
        <v>15.935649861323874</v>
      </c>
      <c r="M2912" s="23">
        <f t="shared" si="318"/>
        <v>25.761649901056849</v>
      </c>
      <c r="N2912" s="23">
        <v>1093.6224485744367</v>
      </c>
      <c r="O2912" s="17">
        <f t="shared" si="319"/>
        <v>2.9828668165335769E-2</v>
      </c>
      <c r="P2912" s="18">
        <f t="shared" si="320"/>
        <v>6.6360059699405491E-2</v>
      </c>
    </row>
    <row r="2913" spans="2:16" x14ac:dyDescent="0.3">
      <c r="B2913" s="19">
        <v>41030.208333333321</v>
      </c>
      <c r="C2913" s="21">
        <f t="shared" si="315"/>
        <v>5</v>
      </c>
      <c r="D2913" s="21" t="str">
        <f t="shared" si="316"/>
        <v>Shoulder</v>
      </c>
      <c r="E2913" s="21">
        <f t="shared" si="317"/>
        <v>5</v>
      </c>
      <c r="F2913" s="23">
        <v>86.692490764381432</v>
      </c>
      <c r="G2913" s="23">
        <v>2186.9074635989746</v>
      </c>
      <c r="H2913" s="16">
        <f t="shared" si="321"/>
        <v>3.9641590788534034E-2</v>
      </c>
      <c r="I2913" s="23">
        <v>7.077342914044924</v>
      </c>
      <c r="J2913" s="23">
        <v>61.892238604823497</v>
      </c>
      <c r="K2913" s="23">
        <v>19.736566484517304</v>
      </c>
      <c r="L2913" s="23">
        <v>16.110828144897042</v>
      </c>
      <c r="M2913" s="23">
        <f t="shared" si="318"/>
        <v>26.044843975409151</v>
      </c>
      <c r="N2913" s="23">
        <v>1179.4061131460371</v>
      </c>
      <c r="O2913" s="17">
        <f t="shared" si="319"/>
        <v>2.8083784304883286E-2</v>
      </c>
      <c r="P2913" s="18">
        <f t="shared" si="320"/>
        <v>6.6612089208209685E-2</v>
      </c>
    </row>
    <row r="2914" spans="2:16" x14ac:dyDescent="0.3">
      <c r="B2914" s="19">
        <v>41030.249999999985</v>
      </c>
      <c r="C2914" s="21">
        <f t="shared" si="315"/>
        <v>5</v>
      </c>
      <c r="D2914" s="21" t="str">
        <f t="shared" si="316"/>
        <v>Shoulder</v>
      </c>
      <c r="E2914" s="21">
        <f t="shared" si="317"/>
        <v>6</v>
      </c>
      <c r="F2914" s="23">
        <v>97.582013706703222</v>
      </c>
      <c r="G2914" s="23">
        <v>2289.7424591132308</v>
      </c>
      <c r="H2914" s="16">
        <f t="shared" si="321"/>
        <v>4.261702590975873E-2</v>
      </c>
      <c r="I2914" s="23">
        <v>7.6316207740052242</v>
      </c>
      <c r="J2914" s="23">
        <v>64.865858048021039</v>
      </c>
      <c r="K2914" s="23">
        <v>19.736566484517304</v>
      </c>
      <c r="L2914" s="23">
        <v>17.247270037721314</v>
      </c>
      <c r="M2914" s="23">
        <f t="shared" si="318"/>
        <v>27.88202152578242</v>
      </c>
      <c r="N2914" s="23">
        <v>1355.6278553784477</v>
      </c>
      <c r="O2914" s="17">
        <f t="shared" si="319"/>
        <v>2.6197191330118677E-2</v>
      </c>
      <c r="P2914" s="18">
        <f t="shared" si="320"/>
        <v>6.7697770858198836E-2</v>
      </c>
    </row>
    <row r="2915" spans="2:16" x14ac:dyDescent="0.3">
      <c r="B2915" s="19">
        <v>41030.29166666665</v>
      </c>
      <c r="C2915" s="21">
        <f t="shared" si="315"/>
        <v>5</v>
      </c>
      <c r="D2915" s="21" t="str">
        <f t="shared" si="316"/>
        <v>Shoulder</v>
      </c>
      <c r="E2915" s="21">
        <f t="shared" si="317"/>
        <v>7</v>
      </c>
      <c r="F2915" s="23">
        <v>97.52860739694664</v>
      </c>
      <c r="G2915" s="23">
        <v>2503.1527186213116</v>
      </c>
      <c r="H2915" s="16">
        <f t="shared" si="321"/>
        <v>3.8962308081092044E-2</v>
      </c>
      <c r="I2915" s="23">
        <v>8.045453167169331</v>
      </c>
      <c r="J2915" s="23">
        <v>68.440711081434245</v>
      </c>
      <c r="K2915" s="23">
        <v>19.736566484517304</v>
      </c>
      <c r="L2915" s="23">
        <v>18.613488151863098</v>
      </c>
      <c r="M2915" s="23">
        <f t="shared" si="318"/>
        <v>30.090656445053842</v>
      </c>
      <c r="N2915" s="23">
        <v>1460.2987186597713</v>
      </c>
      <c r="O2915" s="17">
        <f t="shared" si="319"/>
        <v>2.6115279788250186E-2</v>
      </c>
      <c r="P2915" s="18">
        <f t="shared" si="320"/>
        <v>6.4060076292608514E-2</v>
      </c>
    </row>
    <row r="2916" spans="2:16" x14ac:dyDescent="0.3">
      <c r="B2916" s="19">
        <v>41030.333333333314</v>
      </c>
      <c r="C2916" s="21">
        <f t="shared" si="315"/>
        <v>5</v>
      </c>
      <c r="D2916" s="21" t="str">
        <f t="shared" si="316"/>
        <v>Shoulder</v>
      </c>
      <c r="E2916" s="21">
        <f t="shared" si="317"/>
        <v>8</v>
      </c>
      <c r="F2916" s="23">
        <v>100.31151450916855</v>
      </c>
      <c r="G2916" s="23">
        <v>2629.2085195742716</v>
      </c>
      <c r="H2916" s="16">
        <f t="shared" si="321"/>
        <v>3.8152742075174488E-2</v>
      </c>
      <c r="I2916" s="23">
        <v>8.1097283290144802</v>
      </c>
      <c r="J2916" s="23">
        <v>68.504653145681175</v>
      </c>
      <c r="K2916" s="23">
        <v>19.736566484517304</v>
      </c>
      <c r="L2916" s="23">
        <v>18.637925186228777</v>
      </c>
      <c r="M2916" s="23">
        <f t="shared" si="318"/>
        <v>30.130161474935093</v>
      </c>
      <c r="N2916" s="23">
        <v>1493.7245144729659</v>
      </c>
      <c r="O2916" s="17">
        <f t="shared" si="319"/>
        <v>2.5600363007660644E-2</v>
      </c>
      <c r="P2916" s="18">
        <f t="shared" si="320"/>
        <v>6.2776381035973022E-2</v>
      </c>
    </row>
    <row r="2917" spans="2:16" x14ac:dyDescent="0.3">
      <c r="B2917" s="19">
        <v>41030.374999999978</v>
      </c>
      <c r="C2917" s="21">
        <f t="shared" si="315"/>
        <v>5</v>
      </c>
      <c r="D2917" s="21" t="str">
        <f t="shared" si="316"/>
        <v>Shoulder</v>
      </c>
      <c r="E2917" s="21">
        <f t="shared" si="317"/>
        <v>9</v>
      </c>
      <c r="F2917" s="23">
        <v>110.56756812860637</v>
      </c>
      <c r="G2917" s="23">
        <v>2655.7465829327894</v>
      </c>
      <c r="H2917" s="16">
        <f t="shared" si="321"/>
        <v>4.1633327832998501E-2</v>
      </c>
      <c r="I2917" s="23">
        <v>8.0948402949283125</v>
      </c>
      <c r="J2917" s="23">
        <v>68.017953739901259</v>
      </c>
      <c r="K2917" s="23">
        <v>19.736566484517304</v>
      </c>
      <c r="L2917" s="23">
        <v>18.451921023790891</v>
      </c>
      <c r="M2917" s="23">
        <f t="shared" si="318"/>
        <v>29.829466231593063</v>
      </c>
      <c r="N2917" s="23">
        <v>1499.1117449310334</v>
      </c>
      <c r="O2917" s="17">
        <f t="shared" si="319"/>
        <v>2.5297851647654246E-2</v>
      </c>
      <c r="P2917" s="18">
        <f t="shared" si="320"/>
        <v>6.5877945729535398E-2</v>
      </c>
    </row>
    <row r="2918" spans="2:16" x14ac:dyDescent="0.3">
      <c r="B2918" s="19">
        <v>41030.416666666642</v>
      </c>
      <c r="C2918" s="21">
        <f t="shared" si="315"/>
        <v>5</v>
      </c>
      <c r="D2918" s="21" t="str">
        <f t="shared" si="316"/>
        <v>Shoulder</v>
      </c>
      <c r="E2918" s="21">
        <f t="shared" si="317"/>
        <v>10</v>
      </c>
      <c r="F2918" s="23">
        <v>105.41431770920801</v>
      </c>
      <c r="G2918" s="23">
        <v>2678.9673883714922</v>
      </c>
      <c r="H2918" s="16">
        <f t="shared" si="321"/>
        <v>3.9348861866246136E-2</v>
      </c>
      <c r="I2918" s="23">
        <v>8.0909071982630874</v>
      </c>
      <c r="J2918" s="23">
        <v>70.249991814897101</v>
      </c>
      <c r="K2918" s="23">
        <v>19.736566484517304</v>
      </c>
      <c r="L2918" s="23">
        <v>19.304949336007102</v>
      </c>
      <c r="M2918" s="23">
        <f t="shared" si="318"/>
        <v>31.208475994372694</v>
      </c>
      <c r="N2918" s="23">
        <v>1498.4014945569252</v>
      </c>
      <c r="O2918" s="17">
        <f t="shared" si="319"/>
        <v>2.6227538704008395E-2</v>
      </c>
      <c r="P2918" s="18">
        <f t="shared" si="320"/>
        <v>6.4544376772698878E-2</v>
      </c>
    </row>
    <row r="2919" spans="2:16" x14ac:dyDescent="0.3">
      <c r="B2919" s="19">
        <v>41030.458333333307</v>
      </c>
      <c r="C2919" s="21">
        <f t="shared" si="315"/>
        <v>5</v>
      </c>
      <c r="D2919" s="21" t="str">
        <f t="shared" si="316"/>
        <v>Shoulder</v>
      </c>
      <c r="E2919" s="21">
        <f t="shared" si="317"/>
        <v>11</v>
      </c>
      <c r="F2919" s="23">
        <v>109.55792891850416</v>
      </c>
      <c r="G2919" s="23">
        <v>2656.8523355727275</v>
      </c>
      <c r="H2919" s="16">
        <f t="shared" si="321"/>
        <v>4.123598720622431E-2</v>
      </c>
      <c r="I2919" s="23">
        <v>7.9789737400795415</v>
      </c>
      <c r="J2919" s="23">
        <v>66.745764437301588</v>
      </c>
      <c r="K2919" s="23">
        <v>19.736566484517304</v>
      </c>
      <c r="L2919" s="23">
        <v>17.96572255532698</v>
      </c>
      <c r="M2919" s="23">
        <f t="shared" si="318"/>
        <v>29.043475397457303</v>
      </c>
      <c r="N2919" s="23">
        <v>1491.3918622501399</v>
      </c>
      <c r="O2919" s="17">
        <f t="shared" si="319"/>
        <v>2.4824092228637459E-2</v>
      </c>
      <c r="P2919" s="18">
        <f t="shared" si="320"/>
        <v>6.5036433485315542E-2</v>
      </c>
    </row>
    <row r="2920" spans="2:16" x14ac:dyDescent="0.3">
      <c r="B2920" s="19">
        <v>41030.499999999971</v>
      </c>
      <c r="C2920" s="21">
        <f t="shared" si="315"/>
        <v>5</v>
      </c>
      <c r="D2920" s="21" t="str">
        <f t="shared" si="316"/>
        <v>Shoulder</v>
      </c>
      <c r="E2920" s="21">
        <f t="shared" si="317"/>
        <v>12</v>
      </c>
      <c r="F2920" s="23">
        <v>114.03096769304518</v>
      </c>
      <c r="G2920" s="23">
        <v>2639.1602933337158</v>
      </c>
      <c r="H2920" s="16">
        <f t="shared" si="321"/>
        <v>4.3207291342279311E-2</v>
      </c>
      <c r="I2920" s="23">
        <v>7.8542872824512253</v>
      </c>
      <c r="J2920" s="23">
        <v>66.654346125010491</v>
      </c>
      <c r="K2920" s="23">
        <v>19.736566484517304</v>
      </c>
      <c r="L2920" s="23">
        <v>17.930784796194228</v>
      </c>
      <c r="M2920" s="23">
        <f t="shared" si="318"/>
        <v>28.986994844298959</v>
      </c>
      <c r="N2920" s="23">
        <v>1469.0239628383567</v>
      </c>
      <c r="O2920" s="17">
        <f t="shared" si="319"/>
        <v>2.5078748242858988E-2</v>
      </c>
      <c r="P2920" s="18">
        <f t="shared" si="320"/>
        <v>6.7202454803309414E-2</v>
      </c>
    </row>
    <row r="2921" spans="2:16" x14ac:dyDescent="0.3">
      <c r="B2921" s="19">
        <v>41030.541666666635</v>
      </c>
      <c r="C2921" s="21">
        <f t="shared" si="315"/>
        <v>5</v>
      </c>
      <c r="D2921" s="21" t="str">
        <f t="shared" si="316"/>
        <v>Shoulder</v>
      </c>
      <c r="E2921" s="21">
        <f t="shared" si="317"/>
        <v>13</v>
      </c>
      <c r="F2921" s="23">
        <v>116.97744498438112</v>
      </c>
      <c r="G2921" s="23">
        <v>2626.9970142943948</v>
      </c>
      <c r="H2921" s="16">
        <f t="shared" si="321"/>
        <v>4.4528960005613474E-2</v>
      </c>
      <c r="I2921" s="23">
        <v>7.7950605682380329</v>
      </c>
      <c r="J2921" s="23">
        <v>65.888661686825088</v>
      </c>
      <c r="K2921" s="23">
        <v>19.736566484517304</v>
      </c>
      <c r="L2921" s="23">
        <v>17.638159633876274</v>
      </c>
      <c r="M2921" s="23">
        <f t="shared" si="318"/>
        <v>28.51393556843151</v>
      </c>
      <c r="N2921" s="23">
        <v>1462.4003232438079</v>
      </c>
      <c r="O2921" s="17">
        <f t="shared" si="319"/>
        <v>2.482835620285636E-2</v>
      </c>
      <c r="P2921" s="18">
        <f t="shared" si="320"/>
        <v>6.8251735328107715E-2</v>
      </c>
    </row>
    <row r="2922" spans="2:16" x14ac:dyDescent="0.3">
      <c r="B2922" s="19">
        <v>41030.583333333299</v>
      </c>
      <c r="C2922" s="21">
        <f t="shared" si="315"/>
        <v>5</v>
      </c>
      <c r="D2922" s="21" t="str">
        <f t="shared" si="316"/>
        <v>Shoulder</v>
      </c>
      <c r="E2922" s="21">
        <f t="shared" si="317"/>
        <v>14</v>
      </c>
      <c r="F2922" s="23">
        <v>116.46198120099322</v>
      </c>
      <c r="G2922" s="23">
        <v>2608.199219415445</v>
      </c>
      <c r="H2922" s="16">
        <f t="shared" si="321"/>
        <v>4.4652256750193693E-2</v>
      </c>
      <c r="I2922" s="23">
        <v>7.7509663686955586</v>
      </c>
      <c r="J2922" s="23">
        <v>67.125323080937093</v>
      </c>
      <c r="K2922" s="23">
        <v>19.736566484517304</v>
      </c>
      <c r="L2922" s="23">
        <v>18.110780237270003</v>
      </c>
      <c r="M2922" s="23">
        <f t="shared" si="318"/>
        <v>29.277976359149786</v>
      </c>
      <c r="N2922" s="23">
        <v>1452.9866247632601</v>
      </c>
      <c r="O2922" s="17">
        <f t="shared" si="319"/>
        <v>2.5484709973760834E-2</v>
      </c>
      <c r="P2922" s="18">
        <f t="shared" si="320"/>
        <v>6.8999016911001937E-2</v>
      </c>
    </row>
    <row r="2923" spans="2:16" x14ac:dyDescent="0.3">
      <c r="B2923" s="19">
        <v>41030.624999999964</v>
      </c>
      <c r="C2923" s="21">
        <f t="shared" si="315"/>
        <v>5</v>
      </c>
      <c r="D2923" s="21" t="str">
        <f t="shared" si="316"/>
        <v>Shoulder</v>
      </c>
      <c r="E2923" s="21">
        <f t="shared" si="317"/>
        <v>15</v>
      </c>
      <c r="F2923" s="23">
        <v>116.00975699210532</v>
      </c>
      <c r="G2923" s="23">
        <v>2589.4014245364947</v>
      </c>
      <c r="H2923" s="16">
        <f t="shared" si="321"/>
        <v>4.4801766111977476E-2</v>
      </c>
      <c r="I2923" s="23">
        <v>7.692488989605164</v>
      </c>
      <c r="J2923" s="23">
        <v>68.115771616134282</v>
      </c>
      <c r="K2923" s="23">
        <v>19.736566484517304</v>
      </c>
      <c r="L2923" s="23">
        <v>18.489304533867344</v>
      </c>
      <c r="M2923" s="23">
        <f t="shared" si="318"/>
        <v>29.889900597749634</v>
      </c>
      <c r="N2923" s="23">
        <v>1453.8225009241726</v>
      </c>
      <c r="O2923" s="17">
        <f t="shared" si="319"/>
        <v>2.5850741451218597E-2</v>
      </c>
      <c r="P2923" s="18">
        <f t="shared" si="320"/>
        <v>6.9494348690877381E-2</v>
      </c>
    </row>
    <row r="2924" spans="2:16" x14ac:dyDescent="0.3">
      <c r="B2924" s="19">
        <v>41030.666666666628</v>
      </c>
      <c r="C2924" s="21">
        <f t="shared" si="315"/>
        <v>5</v>
      </c>
      <c r="D2924" s="21" t="str">
        <f t="shared" si="316"/>
        <v>Shoulder</v>
      </c>
      <c r="E2924" s="21">
        <f t="shared" si="317"/>
        <v>16</v>
      </c>
      <c r="F2924" s="23">
        <v>111.27744009207727</v>
      </c>
      <c r="G2924" s="23">
        <v>2579.4496507770505</v>
      </c>
      <c r="H2924" s="16">
        <f t="shared" si="321"/>
        <v>4.3139993082848244E-2</v>
      </c>
      <c r="I2924" s="23">
        <v>7.6647624264774947</v>
      </c>
      <c r="J2924" s="23">
        <v>67.608308991677958</v>
      </c>
      <c r="K2924" s="23">
        <v>19.736566484517304</v>
      </c>
      <c r="L2924" s="23">
        <v>18.295365196137364</v>
      </c>
      <c r="M2924" s="23">
        <f t="shared" si="318"/>
        <v>29.57637731102329</v>
      </c>
      <c r="N2924" s="23">
        <v>1460.795302369208</v>
      </c>
      <c r="O2924" s="17">
        <f t="shared" si="319"/>
        <v>2.5493742810577778E-2</v>
      </c>
      <c r="P2924" s="18">
        <f t="shared" si="320"/>
        <v>6.7533936004921788E-2</v>
      </c>
    </row>
    <row r="2925" spans="2:16" x14ac:dyDescent="0.3">
      <c r="B2925" s="19">
        <v>41030.708333333292</v>
      </c>
      <c r="C2925" s="21">
        <f t="shared" si="315"/>
        <v>5</v>
      </c>
      <c r="D2925" s="21" t="str">
        <f t="shared" si="316"/>
        <v>Shoulder</v>
      </c>
      <c r="E2925" s="21">
        <f t="shared" si="317"/>
        <v>17</v>
      </c>
      <c r="F2925" s="23">
        <v>114.8496673933289</v>
      </c>
      <c r="G2925" s="23">
        <v>2575.0266402172974</v>
      </c>
      <c r="H2925" s="16">
        <f t="shared" si="321"/>
        <v>4.4601351147045665E-2</v>
      </c>
      <c r="I2925" s="23">
        <v>7.6650840231378004</v>
      </c>
      <c r="J2925" s="23">
        <v>68.434659308112543</v>
      </c>
      <c r="K2925" s="23">
        <v>19.736566484517304</v>
      </c>
      <c r="L2925" s="23">
        <v>18.611175317668934</v>
      </c>
      <c r="M2925" s="23">
        <f t="shared" si="318"/>
        <v>30.086917505926305</v>
      </c>
      <c r="N2925" s="23">
        <v>1471.5083679579495</v>
      </c>
      <c r="O2925" s="17">
        <f t="shared" si="319"/>
        <v>2.565530876419924E-2</v>
      </c>
      <c r="P2925" s="18">
        <f t="shared" si="320"/>
        <v>6.9112398476266976E-2</v>
      </c>
    </row>
    <row r="2926" spans="2:16" x14ac:dyDescent="0.3">
      <c r="B2926" s="19">
        <v>41030.749999999956</v>
      </c>
      <c r="C2926" s="21">
        <f t="shared" si="315"/>
        <v>5</v>
      </c>
      <c r="D2926" s="21" t="str">
        <f t="shared" si="316"/>
        <v>Shoulder</v>
      </c>
      <c r="E2926" s="21">
        <f t="shared" si="317"/>
        <v>18</v>
      </c>
      <c r="F2926" s="23">
        <v>114.27456015851922</v>
      </c>
      <c r="G2926" s="23">
        <v>2570.6036296575444</v>
      </c>
      <c r="H2926" s="16">
        <f t="shared" si="321"/>
        <v>4.4454368164781155E-2</v>
      </c>
      <c r="I2926" s="23">
        <v>7.6864819655977135</v>
      </c>
      <c r="J2926" s="23">
        <v>69.067182611040252</v>
      </c>
      <c r="K2926" s="23">
        <v>19.736566484517304</v>
      </c>
      <c r="L2926" s="23">
        <v>18.852909673179354</v>
      </c>
      <c r="M2926" s="23">
        <f t="shared" si="318"/>
        <v>30.477706453343593</v>
      </c>
      <c r="N2926" s="23">
        <v>1480.183748947949</v>
      </c>
      <c r="O2926" s="17">
        <f t="shared" si="319"/>
        <v>2.5783412664857841E-2</v>
      </c>
      <c r="P2926" s="18">
        <f t="shared" si="320"/>
        <v>6.9091595510490933E-2</v>
      </c>
    </row>
    <row r="2927" spans="2:16" x14ac:dyDescent="0.3">
      <c r="B2927" s="19">
        <v>41030.791666666621</v>
      </c>
      <c r="C2927" s="21">
        <f t="shared" si="315"/>
        <v>5</v>
      </c>
      <c r="D2927" s="21" t="str">
        <f t="shared" si="316"/>
        <v>Shoulder</v>
      </c>
      <c r="E2927" s="21">
        <f t="shared" si="317"/>
        <v>19</v>
      </c>
      <c r="F2927" s="23">
        <v>113.90522895466623</v>
      </c>
      <c r="G2927" s="23">
        <v>2581.6611560569272</v>
      </c>
      <c r="H2927" s="16">
        <f t="shared" si="321"/>
        <v>4.4120905908751472E-2</v>
      </c>
      <c r="I2927" s="23">
        <v>7.725893357634698</v>
      </c>
      <c r="J2927" s="23">
        <v>69.750433475197781</v>
      </c>
      <c r="K2927" s="23">
        <v>19.736566484517304</v>
      </c>
      <c r="L2927" s="23">
        <v>19.114030815332658</v>
      </c>
      <c r="M2927" s="23">
        <f t="shared" si="318"/>
        <v>30.899836175347819</v>
      </c>
      <c r="N2927" s="23">
        <v>1493.6435902851972</v>
      </c>
      <c r="O2927" s="17">
        <f t="shared" si="319"/>
        <v>2.5860071160354457E-2</v>
      </c>
      <c r="P2927" s="18">
        <f t="shared" si="320"/>
        <v>6.8840007302646306E-2</v>
      </c>
    </row>
    <row r="2928" spans="2:16" x14ac:dyDescent="0.3">
      <c r="B2928" s="19">
        <v>41030.833333333285</v>
      </c>
      <c r="C2928" s="21">
        <f t="shared" si="315"/>
        <v>5</v>
      </c>
      <c r="D2928" s="21" t="str">
        <f t="shared" si="316"/>
        <v>Shoulder</v>
      </c>
      <c r="E2928" s="21">
        <f t="shared" si="317"/>
        <v>20</v>
      </c>
      <c r="F2928" s="23">
        <v>117.59856086327889</v>
      </c>
      <c r="G2928" s="23">
        <v>2598.2474456560008</v>
      </c>
      <c r="H2928" s="16">
        <f t="shared" si="321"/>
        <v>4.5260724131526209E-2</v>
      </c>
      <c r="I2928" s="23">
        <v>7.9033535914912694</v>
      </c>
      <c r="J2928" s="23">
        <v>72.14239857201963</v>
      </c>
      <c r="K2928" s="23">
        <v>19.736566484517304</v>
      </c>
      <c r="L2928" s="23">
        <v>20.028179176993486</v>
      </c>
      <c r="M2928" s="23">
        <f t="shared" si="318"/>
        <v>32.377652910508843</v>
      </c>
      <c r="N2928" s="23">
        <v>1536.4503594811154</v>
      </c>
      <c r="O2928" s="17">
        <f t="shared" si="319"/>
        <v>2.6216926732083732E-2</v>
      </c>
      <c r="P2928" s="18">
        <f t="shared" si="320"/>
        <v>7.0291053775212664E-2</v>
      </c>
    </row>
    <row r="2929" spans="2:16" x14ac:dyDescent="0.3">
      <c r="B2929" s="19">
        <v>41030.874999999949</v>
      </c>
      <c r="C2929" s="21">
        <f t="shared" si="315"/>
        <v>5</v>
      </c>
      <c r="D2929" s="21" t="str">
        <f t="shared" si="316"/>
        <v>Shoulder</v>
      </c>
      <c r="E2929" s="21">
        <f t="shared" si="317"/>
        <v>21</v>
      </c>
      <c r="F2929" s="23">
        <v>115.75677250868776</v>
      </c>
      <c r="G2929" s="23">
        <v>2644.689056533407</v>
      </c>
      <c r="H2929" s="16">
        <f t="shared" si="321"/>
        <v>4.3769520739205113E-2</v>
      </c>
      <c r="I2929" s="23">
        <v>8.0641646987314619</v>
      </c>
      <c r="J2929" s="23">
        <v>69.901778329163079</v>
      </c>
      <c r="K2929" s="23">
        <v>19.736566484517304</v>
      </c>
      <c r="L2929" s="23">
        <v>19.171870978001419</v>
      </c>
      <c r="M2929" s="23">
        <f t="shared" si="318"/>
        <v>30.993340866644356</v>
      </c>
      <c r="N2929" s="23">
        <v>1575.8263269305337</v>
      </c>
      <c r="O2929" s="17">
        <f t="shared" si="319"/>
        <v>2.4785412515257191E-2</v>
      </c>
      <c r="P2929" s="18">
        <f t="shared" si="320"/>
        <v>6.7470087627345993E-2</v>
      </c>
    </row>
    <row r="2930" spans="2:16" x14ac:dyDescent="0.3">
      <c r="B2930" s="19">
        <v>41030.916666666613</v>
      </c>
      <c r="C2930" s="21">
        <f t="shared" si="315"/>
        <v>5</v>
      </c>
      <c r="D2930" s="21" t="str">
        <f t="shared" si="316"/>
        <v>Shoulder</v>
      </c>
      <c r="E2930" s="21">
        <f t="shared" si="317"/>
        <v>22</v>
      </c>
      <c r="F2930" s="23">
        <v>111.78160925226365</v>
      </c>
      <c r="G2930" s="23">
        <v>2694.4479253306276</v>
      </c>
      <c r="H2930" s="16">
        <f t="shared" si="321"/>
        <v>4.1485904478390415E-2</v>
      </c>
      <c r="I2930" s="23">
        <v>7.6454571458688028</v>
      </c>
      <c r="J2930" s="23">
        <v>69.158821730655191</v>
      </c>
      <c r="K2930" s="23">
        <v>19.736566484517304</v>
      </c>
      <c r="L2930" s="23">
        <v>18.887931819268086</v>
      </c>
      <c r="M2930" s="23">
        <f t="shared" si="318"/>
        <v>30.5343234268698</v>
      </c>
      <c r="N2930" s="23">
        <v>1475.0029701014403</v>
      </c>
      <c r="O2930" s="17">
        <f t="shared" si="319"/>
        <v>2.5884544876620057E-2</v>
      </c>
      <c r="P2930" s="18">
        <f t="shared" si="320"/>
        <v>6.6296605598792399E-2</v>
      </c>
    </row>
    <row r="2931" spans="2:16" x14ac:dyDescent="0.3">
      <c r="B2931" s="19">
        <v>41030.958333333278</v>
      </c>
      <c r="C2931" s="21">
        <f t="shared" si="315"/>
        <v>5</v>
      </c>
      <c r="D2931" s="21" t="str">
        <f t="shared" si="316"/>
        <v>Shoulder</v>
      </c>
      <c r="E2931" s="21">
        <f t="shared" si="317"/>
        <v>23</v>
      </c>
      <c r="F2931" s="23">
        <v>106.52832381662134</v>
      </c>
      <c r="G2931" s="23">
        <v>2560.6518558981006</v>
      </c>
      <c r="H2931" s="16">
        <f t="shared" si="321"/>
        <v>4.1602033314778172E-2</v>
      </c>
      <c r="I2931" s="23">
        <v>7.1743628745932657</v>
      </c>
      <c r="J2931" s="23">
        <v>68.304399832124972</v>
      </c>
      <c r="K2931" s="23">
        <v>19.736566484517304</v>
      </c>
      <c r="L2931" s="23">
        <v>18.561393451402136</v>
      </c>
      <c r="M2931" s="23">
        <f t="shared" si="318"/>
        <v>30.006439896205531</v>
      </c>
      <c r="N2931" s="23">
        <v>1342.6389211987064</v>
      </c>
      <c r="O2931" s="17">
        <f t="shared" si="319"/>
        <v>2.7692332006585826E-2</v>
      </c>
      <c r="P2931" s="18">
        <f t="shared" si="320"/>
        <v>6.8142308002662119E-2</v>
      </c>
    </row>
    <row r="2932" spans="2:16" x14ac:dyDescent="0.3">
      <c r="B2932" s="19">
        <v>41030.999999999942</v>
      </c>
      <c r="C2932" s="21">
        <f t="shared" si="315"/>
        <v>5</v>
      </c>
      <c r="D2932" s="21" t="str">
        <f t="shared" si="316"/>
        <v>Shoulder</v>
      </c>
      <c r="E2932" s="21">
        <f t="shared" si="317"/>
        <v>0</v>
      </c>
      <c r="F2932" s="23">
        <v>98.4834026942642</v>
      </c>
      <c r="G2932" s="23">
        <v>2406.9522389466847</v>
      </c>
      <c r="H2932" s="16">
        <f t="shared" si="321"/>
        <v>4.0916226379864473E-2</v>
      </c>
      <c r="I2932" s="23">
        <v>6.9158308712279606</v>
      </c>
      <c r="J2932" s="23">
        <v>64.04985325425497</v>
      </c>
      <c r="K2932" s="23">
        <v>19.736566484517304</v>
      </c>
      <c r="L2932" s="23">
        <v>16.935413712426367</v>
      </c>
      <c r="M2932" s="23">
        <f t="shared" si="318"/>
        <v>27.377873057311298</v>
      </c>
      <c r="N2932" s="23">
        <v>1261.4358477091846</v>
      </c>
      <c r="O2932" s="17">
        <f t="shared" si="319"/>
        <v>2.718624493732117E-2</v>
      </c>
      <c r="P2932" s="18">
        <f t="shared" si="320"/>
        <v>6.6990112764911763E-2</v>
      </c>
    </row>
    <row r="2933" spans="2:16" x14ac:dyDescent="0.3">
      <c r="B2933" s="19">
        <v>41031.041666666606</v>
      </c>
      <c r="C2933" s="21">
        <f t="shared" si="315"/>
        <v>5</v>
      </c>
      <c r="D2933" s="21" t="str">
        <f t="shared" si="316"/>
        <v>Shoulder</v>
      </c>
      <c r="E2933" s="21">
        <f t="shared" si="317"/>
        <v>1</v>
      </c>
      <c r="F2933" s="23">
        <v>105.79817357636855</v>
      </c>
      <c r="G2933" s="23">
        <v>2326.2322962311928</v>
      </c>
      <c r="H2933" s="16">
        <f t="shared" si="321"/>
        <v>4.5480485224014704E-2</v>
      </c>
      <c r="I2933" s="23">
        <v>6.7972648431930613</v>
      </c>
      <c r="J2933" s="23">
        <v>62.986896229281449</v>
      </c>
      <c r="K2933" s="23">
        <v>19.736566484517304</v>
      </c>
      <c r="L2933" s="23">
        <v>16.529178511007046</v>
      </c>
      <c r="M2933" s="23">
        <f t="shared" si="318"/>
        <v>26.721151233757098</v>
      </c>
      <c r="N2933" s="23">
        <v>1220.2312252734605</v>
      </c>
      <c r="O2933" s="17">
        <f t="shared" si="319"/>
        <v>2.7468905386713489E-2</v>
      </c>
      <c r="P2933" s="18">
        <f t="shared" si="320"/>
        <v>7.1700091465167912E-2</v>
      </c>
    </row>
    <row r="2934" spans="2:16" x14ac:dyDescent="0.3">
      <c r="B2934" s="19">
        <v>41031.08333333327</v>
      </c>
      <c r="C2934" s="21">
        <f t="shared" si="315"/>
        <v>5</v>
      </c>
      <c r="D2934" s="21" t="str">
        <f t="shared" si="316"/>
        <v>Shoulder</v>
      </c>
      <c r="E2934" s="21">
        <f t="shared" si="317"/>
        <v>2</v>
      </c>
      <c r="F2934" s="23">
        <v>88.267505368741496</v>
      </c>
      <c r="G2934" s="23">
        <v>2307.4345013522429</v>
      </c>
      <c r="H2934" s="16">
        <f t="shared" si="321"/>
        <v>3.8253525860436531E-2</v>
      </c>
      <c r="I2934" s="23">
        <v>6.799948582736878</v>
      </c>
      <c r="J2934" s="23">
        <v>63.953041320902557</v>
      </c>
      <c r="K2934" s="23">
        <v>19.736566484517304</v>
      </c>
      <c r="L2934" s="23">
        <v>16.898414648192148</v>
      </c>
      <c r="M2934" s="23">
        <f t="shared" si="318"/>
        <v>27.318060188193105</v>
      </c>
      <c r="N2934" s="23">
        <v>1159.7253231454449</v>
      </c>
      <c r="O2934" s="17">
        <f t="shared" si="319"/>
        <v>2.9419042673306472E-2</v>
      </c>
      <c r="P2934" s="18">
        <f t="shared" si="320"/>
        <v>6.6547186424050386E-2</v>
      </c>
    </row>
    <row r="2935" spans="2:16" x14ac:dyDescent="0.3">
      <c r="B2935" s="19">
        <v>41031.124999999935</v>
      </c>
      <c r="C2935" s="21">
        <f t="shared" si="315"/>
        <v>5</v>
      </c>
      <c r="D2935" s="21" t="str">
        <f t="shared" si="316"/>
        <v>Shoulder</v>
      </c>
      <c r="E2935" s="21">
        <f t="shared" si="317"/>
        <v>3</v>
      </c>
      <c r="F2935" s="23">
        <v>84.319111361624707</v>
      </c>
      <c r="G2935" s="23">
        <v>2256.5698799150837</v>
      </c>
      <c r="H2935" s="16">
        <f t="shared" si="321"/>
        <v>3.7366053722563068E-2</v>
      </c>
      <c r="I2935" s="23">
        <v>6.8966008807221684</v>
      </c>
      <c r="J2935" s="23">
        <v>65.990264828385591</v>
      </c>
      <c r="K2935" s="23">
        <v>19.736566484517304</v>
      </c>
      <c r="L2935" s="23">
        <v>17.676989776306254</v>
      </c>
      <c r="M2935" s="23">
        <f t="shared" si="318"/>
        <v>28.576708567562033</v>
      </c>
      <c r="N2935" s="23">
        <v>1130.7906200020316</v>
      </c>
      <c r="O2935" s="17">
        <f t="shared" si="319"/>
        <v>3.1370360543157373E-2</v>
      </c>
      <c r="P2935" s="18">
        <f t="shared" si="320"/>
        <v>6.7564227688368644E-2</v>
      </c>
    </row>
    <row r="2936" spans="2:16" x14ac:dyDescent="0.3">
      <c r="B2936" s="19">
        <v>41031.166666666599</v>
      </c>
      <c r="C2936" s="21">
        <f t="shared" si="315"/>
        <v>5</v>
      </c>
      <c r="D2936" s="21" t="str">
        <f t="shared" si="316"/>
        <v>Shoulder</v>
      </c>
      <c r="E2936" s="21">
        <f t="shared" si="317"/>
        <v>4</v>
      </c>
      <c r="F2936" s="23">
        <v>84.434032789354504</v>
      </c>
      <c r="G2936" s="23">
        <v>2245.5123535157013</v>
      </c>
      <c r="H2936" s="16">
        <f t="shared" si="321"/>
        <v>3.7601232813152773E-2</v>
      </c>
      <c r="I2936" s="23">
        <v>7.0137389030797115</v>
      </c>
      <c r="J2936" s="23">
        <v>65.089774786000973</v>
      </c>
      <c r="K2936" s="23">
        <v>19.736566484517304</v>
      </c>
      <c r="L2936" s="23">
        <v>17.332845332881249</v>
      </c>
      <c r="M2936" s="23">
        <f t="shared" si="318"/>
        <v>28.02036296860242</v>
      </c>
      <c r="N2936" s="23">
        <v>1151.634181373176</v>
      </c>
      <c r="O2936" s="17">
        <f t="shared" si="319"/>
        <v>3.0421207045025756E-2</v>
      </c>
      <c r="P2936" s="18">
        <f t="shared" si="320"/>
        <v>6.6878564969621385E-2</v>
      </c>
    </row>
    <row r="2937" spans="2:16" x14ac:dyDescent="0.3">
      <c r="B2937" s="19">
        <v>41031.208333333263</v>
      </c>
      <c r="C2937" s="21">
        <f t="shared" si="315"/>
        <v>5</v>
      </c>
      <c r="D2937" s="21" t="str">
        <f t="shared" si="316"/>
        <v>Shoulder</v>
      </c>
      <c r="E2937" s="21">
        <f t="shared" si="317"/>
        <v>5</v>
      </c>
      <c r="F2937" s="23">
        <v>95.265690793018123</v>
      </c>
      <c r="G2937" s="23">
        <v>2283.1079432736014</v>
      </c>
      <c r="H2937" s="16">
        <f t="shared" si="321"/>
        <v>4.1726319192960618E-2</v>
      </c>
      <c r="I2937" s="23">
        <v>7.2832316852408177</v>
      </c>
      <c r="J2937" s="23">
        <v>66.968244524532992</v>
      </c>
      <c r="K2937" s="23">
        <v>19.736566484517304</v>
      </c>
      <c r="L2937" s="23">
        <v>18.050748799027176</v>
      </c>
      <c r="M2937" s="23">
        <f t="shared" si="318"/>
        <v>29.180929240988512</v>
      </c>
      <c r="N2937" s="23">
        <v>1241.040808897729</v>
      </c>
      <c r="O2937" s="17">
        <f t="shared" si="319"/>
        <v>2.9381919325131754E-2</v>
      </c>
      <c r="P2937" s="18">
        <f t="shared" si="320"/>
        <v>6.9882239173830102E-2</v>
      </c>
    </row>
    <row r="2938" spans="2:16" x14ac:dyDescent="0.3">
      <c r="B2938" s="19">
        <v>41031.249999999927</v>
      </c>
      <c r="C2938" s="21">
        <f t="shared" si="315"/>
        <v>5</v>
      </c>
      <c r="D2938" s="21" t="str">
        <f t="shared" si="316"/>
        <v>Shoulder</v>
      </c>
      <c r="E2938" s="21">
        <f t="shared" si="317"/>
        <v>6</v>
      </c>
      <c r="F2938" s="23">
        <v>112.20818515052552</v>
      </c>
      <c r="G2938" s="23">
        <v>2392.5774546274874</v>
      </c>
      <c r="H2938" s="16">
        <f t="shared" si="321"/>
        <v>4.6898454607395682E-2</v>
      </c>
      <c r="I2938" s="23">
        <v>7.9097781201156705</v>
      </c>
      <c r="J2938" s="23">
        <v>70.766265571203149</v>
      </c>
      <c r="K2938" s="23">
        <v>19.736566484517304</v>
      </c>
      <c r="L2938" s="23">
        <v>19.502256064739363</v>
      </c>
      <c r="M2938" s="23">
        <f t="shared" si="318"/>
        <v>31.527443021946482</v>
      </c>
      <c r="N2938" s="23">
        <v>1408.7201727587035</v>
      </c>
      <c r="O2938" s="17">
        <f t="shared" si="319"/>
        <v>2.7995070919465893E-2</v>
      </c>
      <c r="P2938" s="18">
        <f t="shared" si="320"/>
        <v>7.3580599964114174E-2</v>
      </c>
    </row>
    <row r="2939" spans="2:16" x14ac:dyDescent="0.3">
      <c r="B2939" s="19">
        <v>41031.291666666591</v>
      </c>
      <c r="C2939" s="21">
        <f t="shared" si="315"/>
        <v>5</v>
      </c>
      <c r="D2939" s="21" t="str">
        <f t="shared" si="316"/>
        <v>Shoulder</v>
      </c>
      <c r="E2939" s="21">
        <f t="shared" si="317"/>
        <v>7</v>
      </c>
      <c r="F2939" s="23">
        <v>112.49742921483463</v>
      </c>
      <c r="G2939" s="23">
        <v>2612.622229975198</v>
      </c>
      <c r="H2939" s="16">
        <f t="shared" si="321"/>
        <v>4.3059202330948003E-2</v>
      </c>
      <c r="I2939" s="23">
        <v>8.3020747564954522</v>
      </c>
      <c r="J2939" s="23">
        <v>73.335996303035017</v>
      </c>
      <c r="K2939" s="23">
        <v>19.736566484517304</v>
      </c>
      <c r="L2939" s="23">
        <v>20.484341941132286</v>
      </c>
      <c r="M2939" s="23">
        <f t="shared" si="318"/>
        <v>33.115087877385427</v>
      </c>
      <c r="N2939" s="23">
        <v>1526.8648498923185</v>
      </c>
      <c r="O2939" s="17">
        <f t="shared" si="319"/>
        <v>2.7125624535008327E-2</v>
      </c>
      <c r="P2939" s="18">
        <f t="shared" si="320"/>
        <v>6.9016819110750083E-2</v>
      </c>
    </row>
    <row r="2940" spans="2:16" x14ac:dyDescent="0.3">
      <c r="B2940" s="19">
        <v>41031.333333333256</v>
      </c>
      <c r="C2940" s="21">
        <f t="shared" si="315"/>
        <v>5</v>
      </c>
      <c r="D2940" s="21" t="str">
        <f t="shared" si="316"/>
        <v>Shoulder</v>
      </c>
      <c r="E2940" s="21">
        <f t="shared" si="317"/>
        <v>8</v>
      </c>
      <c r="F2940" s="23">
        <v>109.58274147716669</v>
      </c>
      <c r="G2940" s="23">
        <v>2745.3125467677869</v>
      </c>
      <c r="H2940" s="16">
        <f t="shared" si="321"/>
        <v>3.9916308110777662E-2</v>
      </c>
      <c r="I2940" s="23">
        <v>8.3085511202515683</v>
      </c>
      <c r="J2940" s="23">
        <v>75.310016600008097</v>
      </c>
      <c r="K2940" s="23">
        <v>19.736566484517304</v>
      </c>
      <c r="L2940" s="23">
        <v>21.238762406029878</v>
      </c>
      <c r="M2940" s="23">
        <f t="shared" si="318"/>
        <v>34.334687709460916</v>
      </c>
      <c r="N2940" s="23">
        <v>1566.8897881603193</v>
      </c>
      <c r="O2940" s="17">
        <f t="shared" si="319"/>
        <v>2.7215212679240056E-2</v>
      </c>
      <c r="P2940" s="18">
        <f t="shared" si="320"/>
        <v>6.6045189975412838E-2</v>
      </c>
    </row>
    <row r="2941" spans="2:16" x14ac:dyDescent="0.3">
      <c r="B2941" s="19">
        <v>41031.37499999992</v>
      </c>
      <c r="C2941" s="21">
        <f t="shared" si="315"/>
        <v>5</v>
      </c>
      <c r="D2941" s="21" t="str">
        <f t="shared" si="316"/>
        <v>Shoulder</v>
      </c>
      <c r="E2941" s="21">
        <f t="shared" si="317"/>
        <v>9</v>
      </c>
      <c r="F2941" s="23">
        <v>110.59970370811175</v>
      </c>
      <c r="G2941" s="23">
        <v>2750.8413099674781</v>
      </c>
      <c r="H2941" s="16">
        <f t="shared" si="321"/>
        <v>4.0205773887196462E-2</v>
      </c>
      <c r="I2941" s="23">
        <v>8.2759365841664323</v>
      </c>
      <c r="J2941" s="23">
        <v>76.506393387303731</v>
      </c>
      <c r="K2941" s="23">
        <v>19.736566484517304</v>
      </c>
      <c r="L2941" s="23">
        <v>21.695987254957846</v>
      </c>
      <c r="M2941" s="23">
        <f t="shared" si="318"/>
        <v>35.073839647828578</v>
      </c>
      <c r="N2941" s="23">
        <v>1576.9627824531401</v>
      </c>
      <c r="O2941" s="17">
        <f t="shared" si="319"/>
        <v>2.7489409841720953E-2</v>
      </c>
      <c r="P2941" s="18">
        <f t="shared" si="320"/>
        <v>6.6589950732528713E-2</v>
      </c>
    </row>
    <row r="2942" spans="2:16" x14ac:dyDescent="0.3">
      <c r="B2942" s="19">
        <v>41031.416666666584</v>
      </c>
      <c r="C2942" s="21">
        <f t="shared" si="315"/>
        <v>5</v>
      </c>
      <c r="D2942" s="21" t="str">
        <f t="shared" si="316"/>
        <v>Shoulder</v>
      </c>
      <c r="E2942" s="21">
        <f t="shared" si="317"/>
        <v>10</v>
      </c>
      <c r="F2942" s="23">
        <v>113.85579664135538</v>
      </c>
      <c r="G2942" s="23">
        <v>2763.0045890067986</v>
      </c>
      <c r="H2942" s="16">
        <f t="shared" si="321"/>
        <v>4.12072412381633E-2</v>
      </c>
      <c r="I2942" s="23">
        <v>8.2334038937969485</v>
      </c>
      <c r="J2942" s="23">
        <v>73.917543280387591</v>
      </c>
      <c r="K2942" s="23">
        <v>19.736566484517304</v>
      </c>
      <c r="L2942" s="23">
        <v>20.706594438579682</v>
      </c>
      <c r="M2942" s="23">
        <f t="shared" si="318"/>
        <v>33.474382357290608</v>
      </c>
      <c r="N2942" s="23">
        <v>1577.7469072636525</v>
      </c>
      <c r="O2942" s="17">
        <f t="shared" si="319"/>
        <v>2.6435029635661262E-2</v>
      </c>
      <c r="P2942" s="18">
        <f t="shared" si="320"/>
        <v>6.6552956230489874E-2</v>
      </c>
    </row>
    <row r="2943" spans="2:16" x14ac:dyDescent="0.3">
      <c r="B2943" s="19">
        <v>41031.458333333248</v>
      </c>
      <c r="C2943" s="21">
        <f t="shared" si="315"/>
        <v>5</v>
      </c>
      <c r="D2943" s="21" t="str">
        <f t="shared" si="316"/>
        <v>Shoulder</v>
      </c>
      <c r="E2943" s="21">
        <f t="shared" si="317"/>
        <v>11</v>
      </c>
      <c r="F2943" s="23">
        <v>118.45493886298122</v>
      </c>
      <c r="G2943" s="23">
        <v>2748.6298046876018</v>
      </c>
      <c r="H2943" s="16">
        <f t="shared" si="321"/>
        <v>4.3095995925302256E-2</v>
      </c>
      <c r="I2943" s="23">
        <v>8.143161976843432</v>
      </c>
      <c r="J2943" s="23">
        <v>73.692722133035019</v>
      </c>
      <c r="K2943" s="23">
        <v>19.736566484517304</v>
      </c>
      <c r="L2943" s="23">
        <v>20.620673501107753</v>
      </c>
      <c r="M2943" s="23">
        <f t="shared" si="318"/>
        <v>33.335482147409962</v>
      </c>
      <c r="N2943" s="23">
        <v>1567.1377907749652</v>
      </c>
      <c r="O2943" s="17">
        <f t="shared" si="319"/>
        <v>2.646777096973827E-2</v>
      </c>
      <c r="P2943" s="18">
        <f t="shared" si="320"/>
        <v>6.8423111945176862E-2</v>
      </c>
    </row>
    <row r="2944" spans="2:16" x14ac:dyDescent="0.3">
      <c r="B2944" s="19">
        <v>41031.499999999913</v>
      </c>
      <c r="C2944" s="21">
        <f t="shared" si="315"/>
        <v>5</v>
      </c>
      <c r="D2944" s="21" t="str">
        <f t="shared" si="316"/>
        <v>Shoulder</v>
      </c>
      <c r="E2944" s="21">
        <f t="shared" si="317"/>
        <v>12</v>
      </c>
      <c r="F2944" s="23">
        <v>116.90901719191589</v>
      </c>
      <c r="G2944" s="23">
        <v>2732.0435150885282</v>
      </c>
      <c r="H2944" s="16">
        <f t="shared" si="321"/>
        <v>4.2791784444958819E-2</v>
      </c>
      <c r="I2944" s="23">
        <v>8.0498662227381086</v>
      </c>
      <c r="J2944" s="23">
        <v>73.065465152390317</v>
      </c>
      <c r="K2944" s="23">
        <v>19.736566484517304</v>
      </c>
      <c r="L2944" s="23">
        <v>20.380951800336057</v>
      </c>
      <c r="M2944" s="23">
        <f t="shared" si="318"/>
        <v>32.947946867536956</v>
      </c>
      <c r="N2944" s="23">
        <v>1552.1407374704368</v>
      </c>
      <c r="O2944" s="17">
        <f t="shared" si="319"/>
        <v>2.6413721449699366E-2</v>
      </c>
      <c r="P2944" s="18">
        <f t="shared" si="320"/>
        <v>6.8075215619993468E-2</v>
      </c>
    </row>
    <row r="2945" spans="2:16" x14ac:dyDescent="0.3">
      <c r="B2945" s="19">
        <v>41031.541666666577</v>
      </c>
      <c r="C2945" s="21">
        <f t="shared" si="315"/>
        <v>5</v>
      </c>
      <c r="D2945" s="21" t="str">
        <f t="shared" si="316"/>
        <v>Shoulder</v>
      </c>
      <c r="E2945" s="21">
        <f t="shared" si="317"/>
        <v>13</v>
      </c>
      <c r="F2945" s="23">
        <v>120.74078587765854</v>
      </c>
      <c r="G2945" s="23">
        <v>2707.7169570098868</v>
      </c>
      <c r="H2945" s="16">
        <f t="shared" si="321"/>
        <v>4.4591361576799285E-2</v>
      </c>
      <c r="I2945" s="23">
        <v>8.0012876845900944</v>
      </c>
      <c r="J2945" s="23">
        <v>72.338074479595448</v>
      </c>
      <c r="K2945" s="23">
        <v>19.736566484517304</v>
      </c>
      <c r="L2945" s="23">
        <v>20.10296154341037</v>
      </c>
      <c r="M2945" s="23">
        <f t="shared" si="318"/>
        <v>32.498546451667778</v>
      </c>
      <c r="N2945" s="23">
        <v>1541.5737620443713</v>
      </c>
      <c r="O2945" s="17">
        <f t="shared" si="319"/>
        <v>2.6271745882953192E-2</v>
      </c>
      <c r="P2945" s="18">
        <f t="shared" si="320"/>
        <v>6.9691614539831914E-2</v>
      </c>
    </row>
    <row r="2946" spans="2:16" x14ac:dyDescent="0.3">
      <c r="B2946" s="19">
        <v>41031.583333333241</v>
      </c>
      <c r="C2946" s="21">
        <f t="shared" si="315"/>
        <v>5</v>
      </c>
      <c r="D2946" s="21" t="str">
        <f t="shared" si="316"/>
        <v>Shoulder</v>
      </c>
      <c r="E2946" s="21">
        <f t="shared" si="317"/>
        <v>14</v>
      </c>
      <c r="F2946" s="23">
        <v>119.47217859636271</v>
      </c>
      <c r="G2946" s="23">
        <v>2687.8134094909983</v>
      </c>
      <c r="H2946" s="16">
        <f t="shared" si="321"/>
        <v>4.4449580530587361E-2</v>
      </c>
      <c r="I2946" s="23">
        <v>7.9600847676986879</v>
      </c>
      <c r="J2946" s="23">
        <v>69.93695438024325</v>
      </c>
      <c r="K2946" s="23">
        <v>19.736566484517304</v>
      </c>
      <c r="L2946" s="23">
        <v>19.185314372099164</v>
      </c>
      <c r="M2946" s="23">
        <f t="shared" si="318"/>
        <v>31.015073523626782</v>
      </c>
      <c r="N2946" s="23">
        <v>1539.0546335925005</v>
      </c>
      <c r="O2946" s="17">
        <f t="shared" si="319"/>
        <v>2.5324090152893833E-2</v>
      </c>
      <c r="P2946" s="18">
        <f t="shared" si="320"/>
        <v>6.8648025498866283E-2</v>
      </c>
    </row>
    <row r="2947" spans="2:16" x14ac:dyDescent="0.3">
      <c r="B2947" s="19">
        <v>41031.624999999905</v>
      </c>
      <c r="C2947" s="21">
        <f t="shared" si="315"/>
        <v>5</v>
      </c>
      <c r="D2947" s="21" t="str">
        <f t="shared" si="316"/>
        <v>Shoulder</v>
      </c>
      <c r="E2947" s="21">
        <f t="shared" si="317"/>
        <v>15</v>
      </c>
      <c r="F2947" s="23">
        <v>114.3408767459202</v>
      </c>
      <c r="G2947" s="23">
        <v>2681.178893651369</v>
      </c>
      <c r="H2947" s="16">
        <f t="shared" si="321"/>
        <v>4.2645746994600886E-2</v>
      </c>
      <c r="I2947" s="23">
        <v>7.9303502521113582</v>
      </c>
      <c r="J2947" s="23">
        <v>71.440500500651396</v>
      </c>
      <c r="K2947" s="23">
        <v>19.736566484517304</v>
      </c>
      <c r="L2947" s="23">
        <v>19.759931545434519</v>
      </c>
      <c r="M2947" s="23">
        <f t="shared" si="318"/>
        <v>31.944002470699573</v>
      </c>
      <c r="N2947" s="23">
        <v>1531.8294550043506</v>
      </c>
      <c r="O2947" s="17">
        <f t="shared" si="319"/>
        <v>2.6030543147309883E-2</v>
      </c>
      <c r="P2947" s="18">
        <f t="shared" si="320"/>
        <v>6.7566198184718554E-2</v>
      </c>
    </row>
    <row r="2948" spans="2:16" x14ac:dyDescent="0.3">
      <c r="B2948" s="19">
        <v>41031.66666666657</v>
      </c>
      <c r="C2948" s="21">
        <f t="shared" si="315"/>
        <v>5</v>
      </c>
      <c r="D2948" s="21" t="str">
        <f t="shared" si="316"/>
        <v>Shoulder</v>
      </c>
      <c r="E2948" s="21">
        <f t="shared" si="317"/>
        <v>16</v>
      </c>
      <c r="F2948" s="23">
        <v>114.99732462569344</v>
      </c>
      <c r="G2948" s="23">
        <v>2660.1695934925424</v>
      </c>
      <c r="H2948" s="16">
        <f t="shared" si="321"/>
        <v>4.3229320757220295E-2</v>
      </c>
      <c r="I2948" s="23">
        <v>7.9237213798761585</v>
      </c>
      <c r="J2948" s="23">
        <v>69.854763133745863</v>
      </c>
      <c r="K2948" s="23">
        <v>19.736566484517304</v>
      </c>
      <c r="L2948" s="23">
        <v>19.153902963367376</v>
      </c>
      <c r="M2948" s="23">
        <f t="shared" si="318"/>
        <v>30.964293685861183</v>
      </c>
      <c r="N2948" s="23">
        <v>1534.7023779629108</v>
      </c>
      <c r="O2948" s="17">
        <f t="shared" si="319"/>
        <v>2.533912478675859E-2</v>
      </c>
      <c r="P2948" s="18">
        <f t="shared" si="320"/>
        <v>6.7473052390864874E-2</v>
      </c>
    </row>
    <row r="2949" spans="2:16" x14ac:dyDescent="0.3">
      <c r="B2949" s="19">
        <v>41031.708333333234</v>
      </c>
      <c r="C2949" s="21">
        <f t="shared" ref="C2949:C3012" si="322">MONTH(B2949)</f>
        <v>5</v>
      </c>
      <c r="D2949" s="21" t="str">
        <f t="shared" ref="D2949:D3012" si="323">IF(AND(C2949&gt;5,C2949&lt;7),"Summer",IF(OR(C2949=1,C2949&gt;10),"Winter","Shoulder"))</f>
        <v>Shoulder</v>
      </c>
      <c r="E2949" s="21">
        <f t="shared" ref="E2949:E3012" si="324">HOUR(B2949)</f>
        <v>17</v>
      </c>
      <c r="F2949" s="23">
        <v>113.39816818555377</v>
      </c>
      <c r="G2949" s="23">
        <v>2663.4868514123568</v>
      </c>
      <c r="H2949" s="16">
        <f t="shared" si="321"/>
        <v>4.2575080903974639E-2</v>
      </c>
      <c r="I2949" s="23">
        <v>7.9157301472184205</v>
      </c>
      <c r="J2949" s="23">
        <v>70.283966652394255</v>
      </c>
      <c r="K2949" s="23">
        <v>19.736566484517304</v>
      </c>
      <c r="L2949" s="23">
        <v>19.31793365675534</v>
      </c>
      <c r="M2949" s="23">
        <f t="shared" ref="M2949:M3012" si="325">J2949-K2949-L2949</f>
        <v>31.229466511121611</v>
      </c>
      <c r="N2949" s="23">
        <v>1537.4359664910726</v>
      </c>
      <c r="O2949" s="17">
        <f t="shared" ref="O2949:O3012" si="326">(I2949+M2949)/N2949</f>
        <v>2.5461350919012301E-2</v>
      </c>
      <c r="P2949" s="18">
        <f t="shared" ref="P2949:P3012" si="327">H2949+(1-H2949)*O2949</f>
        <v>6.69524127476855E-2</v>
      </c>
    </row>
    <row r="2950" spans="2:16" x14ac:dyDescent="0.3">
      <c r="B2950" s="19">
        <v>41031.749999999898</v>
      </c>
      <c r="C2950" s="21">
        <f t="shared" si="322"/>
        <v>5</v>
      </c>
      <c r="D2950" s="21" t="str">
        <f t="shared" si="323"/>
        <v>Shoulder</v>
      </c>
      <c r="E2950" s="21">
        <f t="shared" si="324"/>
        <v>18</v>
      </c>
      <c r="F2950" s="23">
        <v>105.87954783878332</v>
      </c>
      <c r="G2950" s="23">
        <v>2728.7262571687133</v>
      </c>
      <c r="H2950" s="16">
        <f t="shared" ref="H2950:H3013" si="328">F2950/G2950</f>
        <v>3.8801821018368619E-2</v>
      </c>
      <c r="I2950" s="23">
        <v>7.9359065855941946</v>
      </c>
      <c r="J2950" s="23">
        <v>71.82739596793202</v>
      </c>
      <c r="K2950" s="23">
        <v>19.736566484517304</v>
      </c>
      <c r="L2950" s="23">
        <v>19.907793175195973</v>
      </c>
      <c r="M2950" s="23">
        <f t="shared" si="325"/>
        <v>32.183036308218746</v>
      </c>
      <c r="N2950" s="23">
        <v>1545.7860553444139</v>
      </c>
      <c r="O2950" s="17">
        <f t="shared" si="326"/>
        <v>2.5953748744921956E-2</v>
      </c>
      <c r="P2950" s="18">
        <f t="shared" si="327"/>
        <v>6.3748517049734402E-2</v>
      </c>
    </row>
    <row r="2951" spans="2:16" x14ac:dyDescent="0.3">
      <c r="B2951" s="19">
        <v>41031.791666666562</v>
      </c>
      <c r="C2951" s="21">
        <f t="shared" si="322"/>
        <v>5</v>
      </c>
      <c r="D2951" s="21" t="str">
        <f t="shared" si="323"/>
        <v>Shoulder</v>
      </c>
      <c r="E2951" s="21">
        <f t="shared" si="324"/>
        <v>19</v>
      </c>
      <c r="F2951" s="23">
        <v>107.76076822080626</v>
      </c>
      <c r="G2951" s="23">
        <v>2664.5926040522954</v>
      </c>
      <c r="H2951" s="16">
        <f t="shared" si="328"/>
        <v>4.0441742597695562E-2</v>
      </c>
      <c r="I2951" s="23">
        <v>7.9885562402631001</v>
      </c>
      <c r="J2951" s="23">
        <v>74.002603387512167</v>
      </c>
      <c r="K2951" s="23">
        <v>19.736566484517304</v>
      </c>
      <c r="L2951" s="23">
        <v>20.739102253043168</v>
      </c>
      <c r="M2951" s="23">
        <f t="shared" si="325"/>
        <v>33.526934649951698</v>
      </c>
      <c r="N2951" s="23">
        <v>1560.351273437409</v>
      </c>
      <c r="O2951" s="17">
        <f t="shared" si="326"/>
        <v>2.66065030336133E-2</v>
      </c>
      <c r="P2951" s="18">
        <f t="shared" si="327"/>
        <v>6.597223228419867E-2</v>
      </c>
    </row>
    <row r="2952" spans="2:16" x14ac:dyDescent="0.3">
      <c r="B2952" s="19">
        <v>41031.833333333227</v>
      </c>
      <c r="C2952" s="21">
        <f t="shared" si="322"/>
        <v>5</v>
      </c>
      <c r="D2952" s="21" t="str">
        <f t="shared" si="323"/>
        <v>Shoulder</v>
      </c>
      <c r="E2952" s="21">
        <f t="shared" si="324"/>
        <v>20</v>
      </c>
      <c r="F2952" s="23">
        <v>114.67391312107895</v>
      </c>
      <c r="G2952" s="23">
        <v>2674.5443778117392</v>
      </c>
      <c r="H2952" s="16">
        <f t="shared" si="328"/>
        <v>4.2876055477869074E-2</v>
      </c>
      <c r="I2952" s="23">
        <v>8.172360397286651</v>
      </c>
      <c r="J2952" s="23">
        <v>74.652392800373988</v>
      </c>
      <c r="K2952" s="23">
        <v>19.736566484517304</v>
      </c>
      <c r="L2952" s="23">
        <v>20.987435277626773</v>
      </c>
      <c r="M2952" s="23">
        <f t="shared" si="325"/>
        <v>33.928391038229911</v>
      </c>
      <c r="N2952" s="23">
        <v>1602.9370863534546</v>
      </c>
      <c r="O2952" s="17">
        <f t="shared" si="326"/>
        <v>2.6264755986956538E-2</v>
      </c>
      <c r="P2952" s="18">
        <f t="shared" si="327"/>
        <v>6.8014682330016174E-2</v>
      </c>
    </row>
    <row r="2953" spans="2:16" x14ac:dyDescent="0.3">
      <c r="B2953" s="19">
        <v>41031.874999999891</v>
      </c>
      <c r="C2953" s="21">
        <f t="shared" si="322"/>
        <v>5</v>
      </c>
      <c r="D2953" s="21" t="str">
        <f t="shared" si="323"/>
        <v>Shoulder</v>
      </c>
      <c r="E2953" s="21">
        <f t="shared" si="324"/>
        <v>21</v>
      </c>
      <c r="F2953" s="23">
        <v>106.29158707827445</v>
      </c>
      <c r="G2953" s="23">
        <v>2736.4665256482808</v>
      </c>
      <c r="H2953" s="16">
        <f t="shared" si="328"/>
        <v>3.8842641078203399E-2</v>
      </c>
      <c r="I2953" s="23">
        <v>8.3135025179330437</v>
      </c>
      <c r="J2953" s="23">
        <v>73.306592851901982</v>
      </c>
      <c r="K2953" s="23">
        <v>19.736566484517304</v>
      </c>
      <c r="L2953" s="23">
        <v>20.473104688249226</v>
      </c>
      <c r="M2953" s="23">
        <f t="shared" si="325"/>
        <v>33.096921679135448</v>
      </c>
      <c r="N2953" s="23">
        <v>1636.7817017082564</v>
      </c>
      <c r="O2953" s="17">
        <f t="shared" si="326"/>
        <v>2.5299906611767328E-2</v>
      </c>
      <c r="P2953" s="18">
        <f t="shared" si="327"/>
        <v>6.315983249813778E-2</v>
      </c>
    </row>
    <row r="2954" spans="2:16" x14ac:dyDescent="0.3">
      <c r="B2954" s="19">
        <v>41031.916666666555</v>
      </c>
      <c r="C2954" s="21">
        <f t="shared" si="322"/>
        <v>5</v>
      </c>
      <c r="D2954" s="21" t="str">
        <f t="shared" si="323"/>
        <v>Shoulder</v>
      </c>
      <c r="E2954" s="21">
        <f t="shared" si="324"/>
        <v>22</v>
      </c>
      <c r="F2954" s="23">
        <v>100.10848891057846</v>
      </c>
      <c r="G2954" s="23">
        <v>2758.581578447046</v>
      </c>
      <c r="H2954" s="16">
        <f t="shared" si="328"/>
        <v>3.6289841740672721E-2</v>
      </c>
      <c r="I2954" s="23">
        <v>7.8531239027634046</v>
      </c>
      <c r="J2954" s="23">
        <v>72.123431674065969</v>
      </c>
      <c r="K2954" s="23">
        <v>19.736566484517304</v>
      </c>
      <c r="L2954" s="23">
        <v>20.020930509898314</v>
      </c>
      <c r="M2954" s="23">
        <f t="shared" si="325"/>
        <v>32.365934679650351</v>
      </c>
      <c r="N2954" s="23">
        <v>1524.8454705133586</v>
      </c>
      <c r="O2954" s="17">
        <f t="shared" si="326"/>
        <v>2.6375825852618037E-2</v>
      </c>
      <c r="P2954" s="18">
        <f t="shared" si="327"/>
        <v>6.1708493047319707E-2</v>
      </c>
    </row>
    <row r="2955" spans="2:16" x14ac:dyDescent="0.3">
      <c r="B2955" s="19">
        <v>41031.958333333219</v>
      </c>
      <c r="C2955" s="21">
        <f t="shared" si="322"/>
        <v>5</v>
      </c>
      <c r="D2955" s="21" t="str">
        <f t="shared" si="323"/>
        <v>Shoulder</v>
      </c>
      <c r="E2955" s="21">
        <f t="shared" si="324"/>
        <v>23</v>
      </c>
      <c r="F2955" s="23">
        <v>93.14977803497635</v>
      </c>
      <c r="G2955" s="23">
        <v>2631.4200248541479</v>
      </c>
      <c r="H2955" s="16">
        <f t="shared" si="328"/>
        <v>3.5399053421788632E-2</v>
      </c>
      <c r="I2955" s="23">
        <v>7.3478322986019942</v>
      </c>
      <c r="J2955" s="23">
        <v>70.152109521166409</v>
      </c>
      <c r="K2955" s="23">
        <v>19.736566484517304</v>
      </c>
      <c r="L2955" s="23">
        <v>19.267541207197699</v>
      </c>
      <c r="M2955" s="23">
        <f t="shared" si="325"/>
        <v>31.148001829451406</v>
      </c>
      <c r="N2955" s="23">
        <v>1388.4872401995497</v>
      </c>
      <c r="O2955" s="17">
        <f t="shared" si="326"/>
        <v>2.7725018288623872E-2</v>
      </c>
      <c r="P2955" s="18">
        <f t="shared" si="327"/>
        <v>6.2142632306893444E-2</v>
      </c>
    </row>
    <row r="2956" spans="2:16" x14ac:dyDescent="0.3">
      <c r="B2956" s="19">
        <v>41031.999999999884</v>
      </c>
      <c r="C2956" s="21">
        <f t="shared" si="322"/>
        <v>5</v>
      </c>
      <c r="D2956" s="21" t="str">
        <f t="shared" si="323"/>
        <v>Shoulder</v>
      </c>
      <c r="E2956" s="21">
        <f t="shared" si="324"/>
        <v>0</v>
      </c>
      <c r="F2956" s="23">
        <v>94.441753068143754</v>
      </c>
      <c r="G2956" s="23">
        <v>2461.1341183036584</v>
      </c>
      <c r="H2956" s="16">
        <f t="shared" si="328"/>
        <v>3.8373265546876381E-2</v>
      </c>
      <c r="I2956" s="23">
        <v>7.1027541148439273</v>
      </c>
      <c r="J2956" s="23">
        <v>68.149352673741049</v>
      </c>
      <c r="K2956" s="23">
        <v>19.736566484517304</v>
      </c>
      <c r="L2956" s="23">
        <v>18.502138361934001</v>
      </c>
      <c r="M2956" s="23">
        <f t="shared" si="325"/>
        <v>29.910647827289743</v>
      </c>
      <c r="N2956" s="23">
        <v>1311.8608367557028</v>
      </c>
      <c r="O2956" s="17">
        <f t="shared" si="326"/>
        <v>2.8214427098585893E-2</v>
      </c>
      <c r="P2956" s="18">
        <f t="shared" si="327"/>
        <v>6.5505012942155258E-2</v>
      </c>
    </row>
    <row r="2957" spans="2:16" x14ac:dyDescent="0.3">
      <c r="B2957" s="19">
        <v>41032.041666666548</v>
      </c>
      <c r="C2957" s="21">
        <f t="shared" si="322"/>
        <v>5</v>
      </c>
      <c r="D2957" s="21" t="str">
        <f t="shared" si="323"/>
        <v>Shoulder</v>
      </c>
      <c r="E2957" s="21">
        <f t="shared" si="324"/>
        <v>1</v>
      </c>
      <c r="F2957" s="23">
        <v>107.89870563144979</v>
      </c>
      <c r="G2957" s="23">
        <v>2372.673907108599</v>
      </c>
      <c r="H2957" s="16">
        <f t="shared" si="328"/>
        <v>4.5475573068925391E-2</v>
      </c>
      <c r="I2957" s="23">
        <v>6.9585963168580758</v>
      </c>
      <c r="J2957" s="23">
        <v>65.992120880523885</v>
      </c>
      <c r="K2957" s="23">
        <v>19.736566484517304</v>
      </c>
      <c r="L2957" s="23">
        <v>17.677699112334455</v>
      </c>
      <c r="M2957" s="23">
        <f t="shared" si="325"/>
        <v>28.577855283672125</v>
      </c>
      <c r="N2957" s="23">
        <v>1263.6956254704642</v>
      </c>
      <c r="O2957" s="17">
        <f t="shared" si="326"/>
        <v>2.8121052953158917E-2</v>
      </c>
      <c r="P2957" s="18">
        <f t="shared" si="327"/>
        <v>7.2317805023737802E-2</v>
      </c>
    </row>
    <row r="2958" spans="2:16" x14ac:dyDescent="0.3">
      <c r="B2958" s="19">
        <v>41032.083333333212</v>
      </c>
      <c r="C2958" s="21">
        <f t="shared" si="322"/>
        <v>5</v>
      </c>
      <c r="D2958" s="21" t="str">
        <f t="shared" si="323"/>
        <v>Shoulder</v>
      </c>
      <c r="E2958" s="21">
        <f t="shared" si="324"/>
        <v>2</v>
      </c>
      <c r="F2958" s="23">
        <v>108.58568105789259</v>
      </c>
      <c r="G2958" s="23">
        <v>2329.5495541510077</v>
      </c>
      <c r="H2958" s="16">
        <f t="shared" si="328"/>
        <v>4.6612307887765055E-2</v>
      </c>
      <c r="I2958" s="23">
        <v>6.8855807642946392</v>
      </c>
      <c r="J2958" s="23">
        <v>64.679356025811941</v>
      </c>
      <c r="K2958" s="23">
        <v>19.736566484517304</v>
      </c>
      <c r="L2958" s="23">
        <v>17.175993697495699</v>
      </c>
      <c r="M2958" s="23">
        <f t="shared" si="325"/>
        <v>27.766795843798938</v>
      </c>
      <c r="N2958" s="23">
        <v>1244.683967571915</v>
      </c>
      <c r="O2958" s="17">
        <f t="shared" si="326"/>
        <v>2.7840301241842291E-2</v>
      </c>
      <c r="P2958" s="18">
        <f t="shared" si="327"/>
        <v>7.3154908436434463E-2</v>
      </c>
    </row>
    <row r="2959" spans="2:16" x14ac:dyDescent="0.3">
      <c r="B2959" s="19">
        <v>41032.124999999876</v>
      </c>
      <c r="C2959" s="21">
        <f t="shared" si="322"/>
        <v>5</v>
      </c>
      <c r="D2959" s="21" t="str">
        <f t="shared" si="323"/>
        <v>Shoulder</v>
      </c>
      <c r="E2959" s="21">
        <f t="shared" si="324"/>
        <v>3</v>
      </c>
      <c r="F2959" s="23">
        <v>106.17095323524732</v>
      </c>
      <c r="G2959" s="23">
        <v>2309.6460066321192</v>
      </c>
      <c r="H2959" s="16">
        <f t="shared" si="328"/>
        <v>4.5968496007777283E-2</v>
      </c>
      <c r="I2959" s="23">
        <v>6.8600275416187779</v>
      </c>
      <c r="J2959" s="23">
        <v>65.602290523781861</v>
      </c>
      <c r="K2959" s="23">
        <v>19.736566484517304</v>
      </c>
      <c r="L2959" s="23">
        <v>17.528715842296418</v>
      </c>
      <c r="M2959" s="23">
        <f t="shared" si="325"/>
        <v>28.337008196968139</v>
      </c>
      <c r="N2959" s="23">
        <v>1231.4950147360926</v>
      </c>
      <c r="O2959" s="17">
        <f t="shared" si="326"/>
        <v>2.8580737491762879E-2</v>
      </c>
      <c r="P2959" s="18">
        <f t="shared" si="327"/>
        <v>7.3235419982250721E-2</v>
      </c>
    </row>
    <row r="2960" spans="2:16" x14ac:dyDescent="0.3">
      <c r="B2960" s="19">
        <v>41032.166666666541</v>
      </c>
      <c r="C2960" s="21">
        <f t="shared" si="322"/>
        <v>5</v>
      </c>
      <c r="D2960" s="21" t="str">
        <f t="shared" si="323"/>
        <v>Shoulder</v>
      </c>
      <c r="E2960" s="21">
        <f t="shared" si="324"/>
        <v>4</v>
      </c>
      <c r="F2960" s="23">
        <v>112.68615796174797</v>
      </c>
      <c r="G2960" s="23">
        <v>2283.1079432736014</v>
      </c>
      <c r="H2960" s="16">
        <f t="shared" si="328"/>
        <v>4.9356474052722421E-2</v>
      </c>
      <c r="I2960" s="23">
        <v>6.9047442274719861</v>
      </c>
      <c r="J2960" s="23">
        <v>67.498577670270521</v>
      </c>
      <c r="K2960" s="23">
        <v>19.736566484517304</v>
      </c>
      <c r="L2960" s="23">
        <v>18.253428669630029</v>
      </c>
      <c r="M2960" s="23">
        <f t="shared" si="325"/>
        <v>29.508582516123187</v>
      </c>
      <c r="N2960" s="23">
        <v>1244.1546767515572</v>
      </c>
      <c r="O2960" s="17">
        <f t="shared" si="326"/>
        <v>2.9267523905202084E-2</v>
      </c>
      <c r="P2960" s="18">
        <f t="shared" si="327"/>
        <v>7.717945617370997E-2</v>
      </c>
    </row>
    <row r="2961" spans="2:16" x14ac:dyDescent="0.3">
      <c r="B2961" s="19">
        <v>41032.208333333205</v>
      </c>
      <c r="C2961" s="21">
        <f t="shared" si="322"/>
        <v>5</v>
      </c>
      <c r="D2961" s="21" t="str">
        <f t="shared" si="323"/>
        <v>Shoulder</v>
      </c>
      <c r="E2961" s="21">
        <f t="shared" si="324"/>
        <v>5</v>
      </c>
      <c r="F2961" s="23">
        <v>110.03231858920978</v>
      </c>
      <c r="G2961" s="23">
        <v>2317.3862751116872</v>
      </c>
      <c r="H2961" s="16">
        <f t="shared" si="328"/>
        <v>4.748121613169852E-2</v>
      </c>
      <c r="I2961" s="23">
        <v>7.1289844712307833</v>
      </c>
      <c r="J2961" s="23">
        <v>68.294800540825989</v>
      </c>
      <c r="K2961" s="23">
        <v>19.736566484517304</v>
      </c>
      <c r="L2961" s="23">
        <v>18.557724845858633</v>
      </c>
      <c r="M2961" s="23">
        <f t="shared" si="325"/>
        <v>30.000509210450051</v>
      </c>
      <c r="N2961" s="23">
        <v>1311.8411331395482</v>
      </c>
      <c r="O2961" s="17">
        <f t="shared" si="326"/>
        <v>2.8303346147426491E-2</v>
      </c>
      <c r="P2961" s="18">
        <f t="shared" si="327"/>
        <v>7.4440684983448774E-2</v>
      </c>
    </row>
    <row r="2962" spans="2:16" x14ac:dyDescent="0.3">
      <c r="B2962" s="19">
        <v>41032.249999999869</v>
      </c>
      <c r="C2962" s="21">
        <f t="shared" si="322"/>
        <v>5</v>
      </c>
      <c r="D2962" s="21" t="str">
        <f t="shared" si="323"/>
        <v>Shoulder</v>
      </c>
      <c r="E2962" s="21">
        <f t="shared" si="324"/>
        <v>6</v>
      </c>
      <c r="F2962" s="23">
        <v>111.8115340331794</v>
      </c>
      <c r="G2962" s="23">
        <v>2404.7407336668084</v>
      </c>
      <c r="H2962" s="16">
        <f t="shared" si="328"/>
        <v>4.6496294784630021E-2</v>
      </c>
      <c r="I2962" s="23">
        <v>7.7161407792304777</v>
      </c>
      <c r="J2962" s="23">
        <v>72.592205221470778</v>
      </c>
      <c r="K2962" s="23">
        <v>19.736566484517304</v>
      </c>
      <c r="L2962" s="23">
        <v>20.200083864150606</v>
      </c>
      <c r="M2962" s="23">
        <f t="shared" si="325"/>
        <v>32.655554872802867</v>
      </c>
      <c r="N2962" s="23">
        <v>1474.3217507665672</v>
      </c>
      <c r="O2962" s="17">
        <f t="shared" si="326"/>
        <v>2.7383232751631219E-2</v>
      </c>
      <c r="P2962" s="18">
        <f t="shared" si="327"/>
        <v>7.2606308674085268E-2</v>
      </c>
    </row>
    <row r="2963" spans="2:16" x14ac:dyDescent="0.3">
      <c r="B2963" s="19">
        <v>41032.291666666533</v>
      </c>
      <c r="C2963" s="21">
        <f t="shared" si="322"/>
        <v>5</v>
      </c>
      <c r="D2963" s="21" t="str">
        <f t="shared" si="323"/>
        <v>Shoulder</v>
      </c>
      <c r="E2963" s="21">
        <f t="shared" si="324"/>
        <v>7</v>
      </c>
      <c r="F2963" s="23">
        <v>95.738205671121875</v>
      </c>
      <c r="G2963" s="23">
        <v>2615.9394878950125</v>
      </c>
      <c r="H2963" s="16">
        <f t="shared" si="328"/>
        <v>3.6598019990194901E-2</v>
      </c>
      <c r="I2963" s="23">
        <v>8.2115006930003354</v>
      </c>
      <c r="J2963" s="23">
        <v>75.181655980437696</v>
      </c>
      <c r="K2963" s="23">
        <v>19.736566484517304</v>
      </c>
      <c r="L2963" s="23">
        <v>21.189706234500473</v>
      </c>
      <c r="M2963" s="23">
        <f t="shared" si="325"/>
        <v>34.255383261419922</v>
      </c>
      <c r="N2963" s="23">
        <v>1595.2217417527049</v>
      </c>
      <c r="O2963" s="17">
        <f t="shared" si="326"/>
        <v>2.6621304639291691E-2</v>
      </c>
      <c r="P2963" s="18">
        <f t="shared" si="327"/>
        <v>6.2245037590132724E-2</v>
      </c>
    </row>
    <row r="2964" spans="2:16" x14ac:dyDescent="0.3">
      <c r="B2964" s="19">
        <v>41032.333333333198</v>
      </c>
      <c r="C2964" s="21">
        <f t="shared" si="322"/>
        <v>5</v>
      </c>
      <c r="D2964" s="21" t="str">
        <f t="shared" si="323"/>
        <v>Shoulder</v>
      </c>
      <c r="E2964" s="21">
        <f t="shared" si="324"/>
        <v>8</v>
      </c>
      <c r="F2964" s="23">
        <v>103.62050037504918</v>
      </c>
      <c r="G2964" s="23">
        <v>2730.9377624485896</v>
      </c>
      <c r="H2964" s="16">
        <f t="shared" si="328"/>
        <v>3.7943193653062916E-2</v>
      </c>
      <c r="I2964" s="23">
        <v>8.37347338724528</v>
      </c>
      <c r="J2964" s="23">
        <v>63.891960617960343</v>
      </c>
      <c r="K2964" s="23">
        <v>19.736566484517304</v>
      </c>
      <c r="L2964" s="23">
        <v>16.87507115350742</v>
      </c>
      <c r="M2964" s="23">
        <f t="shared" si="325"/>
        <v>27.280322979935619</v>
      </c>
      <c r="N2964" s="23">
        <v>1607.6967472139293</v>
      </c>
      <c r="O2964" s="17">
        <f t="shared" si="326"/>
        <v>2.2176941285082172E-2</v>
      </c>
      <c r="P2964" s="18">
        <f t="shared" si="327"/>
        <v>5.9278670960332611E-2</v>
      </c>
    </row>
    <row r="2965" spans="2:16" x14ac:dyDescent="0.3">
      <c r="B2965" s="19">
        <v>41032.374999999862</v>
      </c>
      <c r="C2965" s="21">
        <f t="shared" si="322"/>
        <v>5</v>
      </c>
      <c r="D2965" s="21" t="str">
        <f t="shared" si="323"/>
        <v>Shoulder</v>
      </c>
      <c r="E2965" s="21">
        <f t="shared" si="324"/>
        <v>9</v>
      </c>
      <c r="F2965" s="23">
        <v>103.76694873941823</v>
      </c>
      <c r="G2965" s="23">
        <v>2767.4275995665516</v>
      </c>
      <c r="H2965" s="16">
        <f t="shared" si="328"/>
        <v>3.7495813352324277E-2</v>
      </c>
      <c r="I2965" s="23">
        <v>8.4115105242012618</v>
      </c>
      <c r="J2965" s="23">
        <v>72.6324685179802</v>
      </c>
      <c r="K2965" s="23">
        <v>19.736566484517304</v>
      </c>
      <c r="L2965" s="23">
        <v>20.21547147435782</v>
      </c>
      <c r="M2965" s="23">
        <f t="shared" si="325"/>
        <v>32.680430559105076</v>
      </c>
      <c r="N2965" s="23">
        <v>1625.2965220592421</v>
      </c>
      <c r="O2965" s="17">
        <f t="shared" si="326"/>
        <v>2.528273488904232E-2</v>
      </c>
      <c r="P2965" s="18">
        <f t="shared" si="327"/>
        <v>6.1830551532930766E-2</v>
      </c>
    </row>
    <row r="2966" spans="2:16" x14ac:dyDescent="0.3">
      <c r="B2966" s="19">
        <v>41032.416666666526</v>
      </c>
      <c r="C2966" s="21">
        <f t="shared" si="322"/>
        <v>5</v>
      </c>
      <c r="D2966" s="21" t="str">
        <f t="shared" si="323"/>
        <v>Shoulder</v>
      </c>
      <c r="E2966" s="21">
        <f t="shared" si="324"/>
        <v>10</v>
      </c>
      <c r="F2966" s="23">
        <v>103.61684939043835</v>
      </c>
      <c r="G2966" s="23">
        <v>2791.7541576451931</v>
      </c>
      <c r="H2966" s="16">
        <f t="shared" si="328"/>
        <v>3.7115320167674708E-2</v>
      </c>
      <c r="I2966" s="23">
        <v>8.5198393097578862</v>
      </c>
      <c r="J2966" s="23">
        <v>73.910197614241625</v>
      </c>
      <c r="K2966" s="23">
        <v>19.736566484517304</v>
      </c>
      <c r="L2966" s="23">
        <v>20.703787111381821</v>
      </c>
      <c r="M2966" s="23">
        <f t="shared" si="325"/>
        <v>33.469844018342499</v>
      </c>
      <c r="N2966" s="23">
        <v>1611.9956708844998</v>
      </c>
      <c r="O2966" s="17">
        <f t="shared" si="326"/>
        <v>2.6048260604236425E-2</v>
      </c>
      <c r="P2966" s="18">
        <f t="shared" si="327"/>
        <v>6.2196791239773869E-2</v>
      </c>
    </row>
    <row r="2967" spans="2:16" x14ac:dyDescent="0.3">
      <c r="B2967" s="19">
        <v>41032.45833333319</v>
      </c>
      <c r="C2967" s="21">
        <f t="shared" si="322"/>
        <v>5</v>
      </c>
      <c r="D2967" s="21" t="str">
        <f t="shared" si="323"/>
        <v>Shoulder</v>
      </c>
      <c r="E2967" s="21">
        <f t="shared" si="324"/>
        <v>11</v>
      </c>
      <c r="F2967" s="23">
        <v>110.16611066518962</v>
      </c>
      <c r="G2967" s="23">
        <v>2820.5037262835872</v>
      </c>
      <c r="H2967" s="16">
        <f t="shared" si="328"/>
        <v>3.905901971998068E-2</v>
      </c>
      <c r="I2967" s="23">
        <v>8.4437051957260429</v>
      </c>
      <c r="J2967" s="23">
        <v>74.439799448763111</v>
      </c>
      <c r="K2967" s="23">
        <v>19.736566484517304</v>
      </c>
      <c r="L2967" s="23">
        <v>20.906187493395606</v>
      </c>
      <c r="M2967" s="23">
        <f t="shared" si="325"/>
        <v>33.7970454708502</v>
      </c>
      <c r="N2967" s="23">
        <v>1632.5509479993891</v>
      </c>
      <c r="O2967" s="17">
        <f t="shared" si="326"/>
        <v>2.5874078060681788E-2</v>
      </c>
      <c r="P2967" s="18">
        <f t="shared" si="327"/>
        <v>6.3922481655453972E-2</v>
      </c>
    </row>
    <row r="2968" spans="2:16" x14ac:dyDescent="0.3">
      <c r="B2968" s="19">
        <v>41032.499999999854</v>
      </c>
      <c r="C2968" s="21">
        <f t="shared" si="322"/>
        <v>5</v>
      </c>
      <c r="D2968" s="21" t="str">
        <f t="shared" si="323"/>
        <v>Shoulder</v>
      </c>
      <c r="E2968" s="21">
        <f t="shared" si="324"/>
        <v>12</v>
      </c>
      <c r="F2968" s="23">
        <v>118.73106895678053</v>
      </c>
      <c r="G2968" s="23">
        <v>2801.7059314046373</v>
      </c>
      <c r="H2968" s="16">
        <f t="shared" si="328"/>
        <v>4.2378133845494138E-2</v>
      </c>
      <c r="I2968" s="23">
        <v>8.4080431970223071</v>
      </c>
      <c r="J2968" s="23">
        <v>76.402115159301687</v>
      </c>
      <c r="K2968" s="23">
        <v>19.736566484517304</v>
      </c>
      <c r="L2968" s="23">
        <v>21.656134762372726</v>
      </c>
      <c r="M2968" s="23">
        <f t="shared" si="325"/>
        <v>35.009413912411659</v>
      </c>
      <c r="N2968" s="23">
        <v>1646.5799812512694</v>
      </c>
      <c r="O2968" s="17">
        <f t="shared" si="326"/>
        <v>2.6368264890746555E-2</v>
      </c>
      <c r="P2968" s="18">
        <f t="shared" si="327"/>
        <v>6.7628960877427188E-2</v>
      </c>
    </row>
    <row r="2969" spans="2:16" x14ac:dyDescent="0.3">
      <c r="B2969" s="19">
        <v>41032.541666666519</v>
      </c>
      <c r="C2969" s="21">
        <f t="shared" si="322"/>
        <v>5</v>
      </c>
      <c r="D2969" s="21" t="str">
        <f t="shared" si="323"/>
        <v>Shoulder</v>
      </c>
      <c r="E2969" s="21">
        <f t="shared" si="324"/>
        <v>13</v>
      </c>
      <c r="F2969" s="23">
        <v>119.51315077383207</v>
      </c>
      <c r="G2969" s="23">
        <v>2791.7541576451931</v>
      </c>
      <c r="H2969" s="16">
        <f t="shared" si="328"/>
        <v>4.2809339227290626E-2</v>
      </c>
      <c r="I2969" s="23">
        <v>8.323804001621772</v>
      </c>
      <c r="J2969" s="23">
        <v>74.537201157036606</v>
      </c>
      <c r="K2969" s="23">
        <v>19.736566484517304</v>
      </c>
      <c r="L2969" s="23">
        <v>20.943411954638574</v>
      </c>
      <c r="M2969" s="23">
        <f t="shared" si="325"/>
        <v>33.857222717880731</v>
      </c>
      <c r="N2969" s="23">
        <v>1630.7452554820043</v>
      </c>
      <c r="O2969" s="17">
        <f t="shared" si="326"/>
        <v>2.5866104210761558E-2</v>
      </c>
      <c r="P2969" s="18">
        <f t="shared" si="327"/>
        <v>6.7568132608405246E-2</v>
      </c>
    </row>
    <row r="2970" spans="2:16" x14ac:dyDescent="0.3">
      <c r="B2970" s="19">
        <v>41032.583333333183</v>
      </c>
      <c r="C2970" s="21">
        <f t="shared" si="322"/>
        <v>5</v>
      </c>
      <c r="D2970" s="21" t="str">
        <f t="shared" si="323"/>
        <v>Shoulder</v>
      </c>
      <c r="E2970" s="21">
        <f t="shared" si="324"/>
        <v>14</v>
      </c>
      <c r="F2970" s="23">
        <v>117.48831898753144</v>
      </c>
      <c r="G2970" s="23">
        <v>2767.4275995665516</v>
      </c>
      <c r="H2970" s="16">
        <f t="shared" si="328"/>
        <v>4.2453981092742246E-2</v>
      </c>
      <c r="I2970" s="23">
        <v>8.2344845586333868</v>
      </c>
      <c r="J2970" s="23">
        <v>72.95060908850715</v>
      </c>
      <c r="K2970" s="23">
        <v>19.736566484517304</v>
      </c>
      <c r="L2970" s="23">
        <v>20.337056727299618</v>
      </c>
      <c r="M2970" s="23">
        <f t="shared" si="325"/>
        <v>32.876985876690227</v>
      </c>
      <c r="N2970" s="23">
        <v>1615.1593918988665</v>
      </c>
      <c r="O2970" s="17">
        <f t="shared" si="326"/>
        <v>2.5453506719848126E-2</v>
      </c>
      <c r="P2970" s="18">
        <f t="shared" si="327"/>
        <v>6.6826885119561946E-2</v>
      </c>
    </row>
    <row r="2971" spans="2:16" x14ac:dyDescent="0.3">
      <c r="B2971" s="19">
        <v>41032.624999999847</v>
      </c>
      <c r="C2971" s="21">
        <f t="shared" si="322"/>
        <v>5</v>
      </c>
      <c r="D2971" s="21" t="str">
        <f t="shared" si="323"/>
        <v>Shoulder</v>
      </c>
      <c r="E2971" s="21">
        <f t="shared" si="324"/>
        <v>15</v>
      </c>
      <c r="F2971" s="23">
        <v>123.76672307557638</v>
      </c>
      <c r="G2971" s="23">
        <v>2753.0528152473548</v>
      </c>
      <c r="H2971" s="16">
        <f t="shared" si="328"/>
        <v>4.4956174611004061E-2</v>
      </c>
      <c r="I2971" s="23">
        <v>8.1815072797605524</v>
      </c>
      <c r="J2971" s="23">
        <v>73.198868988017864</v>
      </c>
      <c r="K2971" s="23">
        <v>19.736566484517304</v>
      </c>
      <c r="L2971" s="23">
        <v>20.431935361066195</v>
      </c>
      <c r="M2971" s="23">
        <f t="shared" si="325"/>
        <v>33.030367142434365</v>
      </c>
      <c r="N2971" s="23">
        <v>1602.3695662563721</v>
      </c>
      <c r="O2971" s="17">
        <f t="shared" si="326"/>
        <v>2.5719331726000341E-2</v>
      </c>
      <c r="P2971" s="18">
        <f t="shared" si="327"/>
        <v>6.9519263569051998E-2</v>
      </c>
    </row>
    <row r="2972" spans="2:16" x14ac:dyDescent="0.3">
      <c r="B2972" s="19">
        <v>41032.666666666511</v>
      </c>
      <c r="C2972" s="21">
        <f t="shared" si="322"/>
        <v>5</v>
      </c>
      <c r="D2972" s="21" t="str">
        <f t="shared" si="323"/>
        <v>Shoulder</v>
      </c>
      <c r="E2972" s="21">
        <f t="shared" si="324"/>
        <v>16</v>
      </c>
      <c r="F2972" s="23">
        <v>121.89871244352167</v>
      </c>
      <c r="G2972" s="23">
        <v>2761.8988363668605</v>
      </c>
      <c r="H2972" s="16">
        <f t="shared" si="328"/>
        <v>4.4135835403686735E-2</v>
      </c>
      <c r="I2972" s="23">
        <v>8.1569081087613178</v>
      </c>
      <c r="J2972" s="23">
        <v>73.207859520783629</v>
      </c>
      <c r="K2972" s="23">
        <v>19.736566484517304</v>
      </c>
      <c r="L2972" s="23">
        <v>20.435371314546128</v>
      </c>
      <c r="M2972" s="23">
        <f t="shared" si="325"/>
        <v>33.0359217217202</v>
      </c>
      <c r="N2972" s="23">
        <v>1595.5502995213399</v>
      </c>
      <c r="O2972" s="17">
        <f t="shared" si="326"/>
        <v>2.5817318227347164E-2</v>
      </c>
      <c r="P2972" s="18">
        <f t="shared" si="327"/>
        <v>6.8813684723187107E-2</v>
      </c>
    </row>
    <row r="2973" spans="2:16" x14ac:dyDescent="0.3">
      <c r="B2973" s="19">
        <v>41032.708333333176</v>
      </c>
      <c r="C2973" s="21">
        <f t="shared" si="322"/>
        <v>5</v>
      </c>
      <c r="D2973" s="21" t="str">
        <f t="shared" si="323"/>
        <v>Shoulder</v>
      </c>
      <c r="E2973" s="21">
        <f t="shared" si="324"/>
        <v>17</v>
      </c>
      <c r="F2973" s="23">
        <v>118.55727424989121</v>
      </c>
      <c r="G2973" s="23">
        <v>2755.2643205272311</v>
      </c>
      <c r="H2973" s="16">
        <f t="shared" si="328"/>
        <v>4.3029365047344996E-2</v>
      </c>
      <c r="I2973" s="23">
        <v>8.1062233136800721</v>
      </c>
      <c r="J2973" s="23">
        <v>73.245950332529503</v>
      </c>
      <c r="K2973" s="23">
        <v>19.736566484517304</v>
      </c>
      <c r="L2973" s="23">
        <v>20.449928656205536</v>
      </c>
      <c r="M2973" s="23">
        <f t="shared" si="325"/>
        <v>33.059455191806663</v>
      </c>
      <c r="N2973" s="23">
        <v>1579.6697824428172</v>
      </c>
      <c r="O2973" s="17">
        <f t="shared" si="326"/>
        <v>2.6059673333643011E-2</v>
      </c>
      <c r="P2973" s="18">
        <f t="shared" si="327"/>
        <v>6.7967707184100112E-2</v>
      </c>
    </row>
    <row r="2974" spans="2:16" x14ac:dyDescent="0.3">
      <c r="B2974" s="19">
        <v>41032.74999999984</v>
      </c>
      <c r="C2974" s="21">
        <f t="shared" si="322"/>
        <v>5</v>
      </c>
      <c r="D2974" s="21" t="str">
        <f t="shared" si="323"/>
        <v>Shoulder</v>
      </c>
      <c r="E2974" s="21">
        <f t="shared" si="324"/>
        <v>18</v>
      </c>
      <c r="F2974" s="23">
        <v>113.56462865266057</v>
      </c>
      <c r="G2974" s="23">
        <v>2734.2550203684045</v>
      </c>
      <c r="H2974" s="16">
        <f t="shared" si="328"/>
        <v>4.1534029491279587E-2</v>
      </c>
      <c r="I2974" s="23">
        <v>8.0667256481612508</v>
      </c>
      <c r="J2974" s="23">
        <v>73.175305127916815</v>
      </c>
      <c r="K2974" s="23">
        <v>19.736566484517304</v>
      </c>
      <c r="L2974" s="23">
        <v>20.422929851690498</v>
      </c>
      <c r="M2974" s="23">
        <f t="shared" si="325"/>
        <v>33.015808791709013</v>
      </c>
      <c r="N2974" s="23">
        <v>1554.333510386502</v>
      </c>
      <c r="O2974" s="17">
        <f t="shared" si="326"/>
        <v>2.6430964889674575E-2</v>
      </c>
      <c r="P2974" s="18">
        <f t="shared" si="327"/>
        <v>6.6867209905743435E-2</v>
      </c>
    </row>
    <row r="2975" spans="2:16" x14ac:dyDescent="0.3">
      <c r="B2975" s="19">
        <v>41032.791666666504</v>
      </c>
      <c r="C2975" s="21">
        <f t="shared" si="322"/>
        <v>5</v>
      </c>
      <c r="D2975" s="21" t="str">
        <f t="shared" si="323"/>
        <v>Shoulder</v>
      </c>
      <c r="E2975" s="21">
        <f t="shared" si="324"/>
        <v>19</v>
      </c>
      <c r="F2975" s="23">
        <v>125.47155403718146</v>
      </c>
      <c r="G2975" s="23">
        <v>2741.995288847972</v>
      </c>
      <c r="H2975" s="16">
        <f t="shared" si="328"/>
        <v>4.5759215760686943E-2</v>
      </c>
      <c r="I2975" s="23">
        <v>8.067578031779238</v>
      </c>
      <c r="J2975" s="23">
        <v>72.208382477352245</v>
      </c>
      <c r="K2975" s="23">
        <v>19.736566484517304</v>
      </c>
      <c r="L2975" s="23">
        <v>20.05339655120849</v>
      </c>
      <c r="M2975" s="23">
        <f t="shared" si="325"/>
        <v>32.418419441626455</v>
      </c>
      <c r="N2975" s="23">
        <v>1572.0415457239694</v>
      </c>
      <c r="O2975" s="17">
        <f t="shared" si="326"/>
        <v>2.5753770683433652E-2</v>
      </c>
      <c r="P2975" s="18">
        <f t="shared" si="327"/>
        <v>7.0334514094766099E-2</v>
      </c>
    </row>
    <row r="2976" spans="2:16" x14ac:dyDescent="0.3">
      <c r="B2976" s="19">
        <v>41032.833333333168</v>
      </c>
      <c r="C2976" s="21">
        <f t="shared" si="322"/>
        <v>5</v>
      </c>
      <c r="D2976" s="21" t="str">
        <f t="shared" si="323"/>
        <v>Shoulder</v>
      </c>
      <c r="E2976" s="21">
        <f t="shared" si="324"/>
        <v>20</v>
      </c>
      <c r="F2976" s="23">
        <v>144.57248052836283</v>
      </c>
      <c r="G2976" s="23">
        <v>2749.7355573275399</v>
      </c>
      <c r="H2976" s="16">
        <f t="shared" si="328"/>
        <v>5.257686694384256E-2</v>
      </c>
      <c r="I2976" s="23">
        <v>8.1923296785282567</v>
      </c>
      <c r="J2976" s="23">
        <v>72.304280684795941</v>
      </c>
      <c r="K2976" s="23">
        <v>19.736566484517304</v>
      </c>
      <c r="L2976" s="23">
        <v>20.090046412587046</v>
      </c>
      <c r="M2976" s="23">
        <f t="shared" si="325"/>
        <v>32.477667787691587</v>
      </c>
      <c r="N2976" s="23">
        <v>1603.9381060001965</v>
      </c>
      <c r="O2976" s="17">
        <f t="shared" si="326"/>
        <v>2.5356338448520442E-2</v>
      </c>
      <c r="P2976" s="18">
        <f t="shared" si="327"/>
        <v>7.6600048559572101E-2</v>
      </c>
    </row>
    <row r="2977" spans="2:16" x14ac:dyDescent="0.3">
      <c r="B2977" s="19">
        <v>41032.874999999833</v>
      </c>
      <c r="C2977" s="21">
        <f t="shared" si="322"/>
        <v>5</v>
      </c>
      <c r="D2977" s="21" t="str">
        <f t="shared" si="323"/>
        <v>Shoulder</v>
      </c>
      <c r="E2977" s="21">
        <f t="shared" si="324"/>
        <v>21</v>
      </c>
      <c r="F2977" s="23">
        <v>145.85820052054501</v>
      </c>
      <c r="G2977" s="23">
        <v>2755.2643205272311</v>
      </c>
      <c r="H2977" s="16">
        <f t="shared" si="328"/>
        <v>5.2938006504085401E-2</v>
      </c>
      <c r="I2977" s="23">
        <v>8.3148382542550312</v>
      </c>
      <c r="J2977" s="23">
        <v>71.356421378636341</v>
      </c>
      <c r="K2977" s="23">
        <v>19.736566484517304</v>
      </c>
      <c r="L2977" s="23">
        <v>19.727798638586478</v>
      </c>
      <c r="M2977" s="23">
        <f t="shared" si="325"/>
        <v>31.892056255532559</v>
      </c>
      <c r="N2977" s="23">
        <v>1631.0307864237104</v>
      </c>
      <c r="O2977" s="17">
        <f t="shared" si="326"/>
        <v>2.4651217404637396E-2</v>
      </c>
      <c r="P2977" s="18">
        <f t="shared" si="327"/>
        <v>7.6284237601422472E-2</v>
      </c>
    </row>
    <row r="2978" spans="2:16" x14ac:dyDescent="0.3">
      <c r="B2978" s="19">
        <v>41032.916666666497</v>
      </c>
      <c r="C2978" s="21">
        <f t="shared" si="322"/>
        <v>5</v>
      </c>
      <c r="D2978" s="21" t="str">
        <f t="shared" si="323"/>
        <v>Shoulder</v>
      </c>
      <c r="E2978" s="21">
        <f t="shared" si="324"/>
        <v>22</v>
      </c>
      <c r="F2978" s="23">
        <v>133.51817070223106</v>
      </c>
      <c r="G2978" s="23">
        <v>2809.4461998842048</v>
      </c>
      <c r="H2978" s="16">
        <f t="shared" si="328"/>
        <v>4.7524729502823083E-2</v>
      </c>
      <c r="I2978" s="23">
        <v>7.8986728477573838</v>
      </c>
      <c r="J2978" s="23">
        <v>70.996728833642564</v>
      </c>
      <c r="K2978" s="23">
        <v>19.736566484517304</v>
      </c>
      <c r="L2978" s="23">
        <v>19.59033327542355</v>
      </c>
      <c r="M2978" s="23">
        <f t="shared" si="325"/>
        <v>31.66982907370171</v>
      </c>
      <c r="N2978" s="23">
        <v>1525.1587631828986</v>
      </c>
      <c r="O2978" s="17">
        <f t="shared" si="326"/>
        <v>2.5943857699694442E-2</v>
      </c>
      <c r="P2978" s="18">
        <f t="shared" si="327"/>
        <v>7.2235612383079822E-2</v>
      </c>
    </row>
    <row r="2979" spans="2:16" x14ac:dyDescent="0.3">
      <c r="B2979" s="19">
        <v>41032.958333333161</v>
      </c>
      <c r="C2979" s="21">
        <f t="shared" si="322"/>
        <v>5</v>
      </c>
      <c r="D2979" s="21" t="str">
        <f t="shared" si="323"/>
        <v>Shoulder</v>
      </c>
      <c r="E2979" s="21">
        <f t="shared" si="324"/>
        <v>23</v>
      </c>
      <c r="F2979" s="23">
        <v>136.42108118812482</v>
      </c>
      <c r="G2979" s="23">
        <v>2665.6983566922336</v>
      </c>
      <c r="H2979" s="16">
        <f t="shared" si="328"/>
        <v>5.1176488459633775E-2</v>
      </c>
      <c r="I2979" s="23">
        <v>7.3994915881056826</v>
      </c>
      <c r="J2979" s="23">
        <v>69.010484705050843</v>
      </c>
      <c r="K2979" s="23">
        <v>19.736566484517304</v>
      </c>
      <c r="L2979" s="23">
        <v>18.831241172272431</v>
      </c>
      <c r="M2979" s="23">
        <f t="shared" si="325"/>
        <v>30.442677048261107</v>
      </c>
      <c r="N2979" s="23">
        <v>1392.3769042885699</v>
      </c>
      <c r="O2979" s="17">
        <f t="shared" si="326"/>
        <v>2.7178107105778313E-2</v>
      </c>
      <c r="P2979" s="18">
        <f t="shared" si="327"/>
        <v>7.6963715480758532E-2</v>
      </c>
    </row>
    <row r="2980" spans="2:16" x14ac:dyDescent="0.3">
      <c r="B2980" s="19">
        <v>41032.999999999825</v>
      </c>
      <c r="C2980" s="21">
        <f t="shared" si="322"/>
        <v>5</v>
      </c>
      <c r="D2980" s="21" t="str">
        <f t="shared" si="323"/>
        <v>Shoulder</v>
      </c>
      <c r="E2980" s="21">
        <f t="shared" si="324"/>
        <v>0</v>
      </c>
      <c r="F2980" s="23">
        <v>145.04453435964345</v>
      </c>
      <c r="G2980" s="23">
        <v>2516.4217503005707</v>
      </c>
      <c r="H2980" s="16">
        <f t="shared" si="328"/>
        <v>5.7639199129604884E-2</v>
      </c>
      <c r="I2980" s="23">
        <v>7.1208314935530685</v>
      </c>
      <c r="J2980" s="23">
        <v>66.73832834583898</v>
      </c>
      <c r="K2980" s="23">
        <v>19.736566484517304</v>
      </c>
      <c r="L2980" s="23">
        <v>17.962880669867722</v>
      </c>
      <c r="M2980" s="23">
        <f t="shared" si="325"/>
        <v>29.038881191453953</v>
      </c>
      <c r="N2980" s="23">
        <v>1314.6518087905974</v>
      </c>
      <c r="O2980" s="17">
        <f t="shared" si="326"/>
        <v>2.7505163301202801E-2</v>
      </c>
      <c r="P2980" s="18">
        <f t="shared" si="327"/>
        <v>8.3558986846197364E-2</v>
      </c>
    </row>
    <row r="2981" spans="2:16" x14ac:dyDescent="0.3">
      <c r="B2981" s="19">
        <v>41033.04166666649</v>
      </c>
      <c r="C2981" s="21">
        <f t="shared" si="322"/>
        <v>5</v>
      </c>
      <c r="D2981" s="21" t="str">
        <f t="shared" si="323"/>
        <v>Shoulder</v>
      </c>
      <c r="E2981" s="21">
        <f t="shared" si="324"/>
        <v>1</v>
      </c>
      <c r="F2981" s="23">
        <v>152.08462213485475</v>
      </c>
      <c r="G2981" s="23">
        <v>2413.586754786314</v>
      </c>
      <c r="H2981" s="16">
        <f t="shared" si="328"/>
        <v>6.3011873028081603E-2</v>
      </c>
      <c r="I2981" s="23">
        <v>6.997521854647669</v>
      </c>
      <c r="J2981" s="23">
        <v>65.467991608907553</v>
      </c>
      <c r="K2981" s="23">
        <v>19.736566484517304</v>
      </c>
      <c r="L2981" s="23">
        <v>17.477390204991629</v>
      </c>
      <c r="M2981" s="23">
        <f t="shared" si="325"/>
        <v>28.25403491939862</v>
      </c>
      <c r="N2981" s="23">
        <v>1275.7179357071263</v>
      </c>
      <c r="O2981" s="17">
        <f t="shared" si="326"/>
        <v>2.7632720201982947E-2</v>
      </c>
      <c r="P2981" s="18">
        <f t="shared" si="327"/>
        <v>8.8903403773276699E-2</v>
      </c>
    </row>
    <row r="2982" spans="2:16" x14ac:dyDescent="0.3">
      <c r="B2982" s="19">
        <v>41033.083333333154</v>
      </c>
      <c r="C2982" s="21">
        <f t="shared" si="322"/>
        <v>5</v>
      </c>
      <c r="D2982" s="21" t="str">
        <f t="shared" si="323"/>
        <v>Shoulder</v>
      </c>
      <c r="E2982" s="21">
        <f t="shared" si="324"/>
        <v>2</v>
      </c>
      <c r="F2982" s="23">
        <v>148.54440870071525</v>
      </c>
      <c r="G2982" s="23">
        <v>2377.096917668352</v>
      </c>
      <c r="H2982" s="16">
        <f t="shared" si="328"/>
        <v>6.2489841115279207E-2</v>
      </c>
      <c r="I2982" s="23">
        <v>6.9311906693372496</v>
      </c>
      <c r="J2982" s="23">
        <v>64.175933274712975</v>
      </c>
      <c r="K2982" s="23">
        <v>19.736566484517304</v>
      </c>
      <c r="L2982" s="23">
        <v>16.983598296847351</v>
      </c>
      <c r="M2982" s="23">
        <f t="shared" si="325"/>
        <v>27.455768493348319</v>
      </c>
      <c r="N2982" s="23">
        <v>1252.9380696836718</v>
      </c>
      <c r="O2982" s="17">
        <f t="shared" si="326"/>
        <v>2.7445058933652816E-2</v>
      </c>
      <c r="P2982" s="18">
        <f t="shared" si="327"/>
        <v>8.8219862676768582E-2</v>
      </c>
    </row>
    <row r="2983" spans="2:16" x14ac:dyDescent="0.3">
      <c r="B2983" s="19">
        <v>41033.124999999818</v>
      </c>
      <c r="C2983" s="21">
        <f t="shared" si="322"/>
        <v>5</v>
      </c>
      <c r="D2983" s="21" t="str">
        <f t="shared" si="323"/>
        <v>Shoulder</v>
      </c>
      <c r="E2983" s="21">
        <f t="shared" si="324"/>
        <v>3</v>
      </c>
      <c r="F2983" s="23">
        <v>137.19675761260336</v>
      </c>
      <c r="G2983" s="23">
        <v>2354.9818648695873</v>
      </c>
      <c r="H2983" s="16">
        <f t="shared" si="328"/>
        <v>5.825809517229593E-2</v>
      </c>
      <c r="I2983" s="23">
        <v>6.8846864641210423</v>
      </c>
      <c r="J2983" s="23">
        <v>64.733974036973024</v>
      </c>
      <c r="K2983" s="23">
        <v>19.736566484517304</v>
      </c>
      <c r="L2983" s="23">
        <v>17.196867315378501</v>
      </c>
      <c r="M2983" s="23">
        <f t="shared" si="325"/>
        <v>27.800540237077218</v>
      </c>
      <c r="N2983" s="23">
        <v>1227.3017252199793</v>
      </c>
      <c r="O2983" s="17">
        <f t="shared" si="326"/>
        <v>2.8261368812939086E-2</v>
      </c>
      <c r="P2983" s="18">
        <f t="shared" si="327"/>
        <v>8.4873010471231455E-2</v>
      </c>
    </row>
    <row r="2984" spans="2:16" x14ac:dyDescent="0.3">
      <c r="B2984" s="19">
        <v>41033.166666666482</v>
      </c>
      <c r="C2984" s="21">
        <f t="shared" si="322"/>
        <v>5</v>
      </c>
      <c r="D2984" s="21" t="str">
        <f t="shared" si="323"/>
        <v>Shoulder</v>
      </c>
      <c r="E2984" s="21">
        <f t="shared" si="324"/>
        <v>4</v>
      </c>
      <c r="F2984" s="23">
        <v>135.09637755831292</v>
      </c>
      <c r="G2984" s="23">
        <v>2325.1265435912546</v>
      </c>
      <c r="H2984" s="16">
        <f t="shared" si="328"/>
        <v>5.8102806460439332E-2</v>
      </c>
      <c r="I2984" s="23">
        <v>6.9394268463459809</v>
      </c>
      <c r="J2984" s="23">
        <v>65.753527037545624</v>
      </c>
      <c r="K2984" s="23">
        <v>19.736566484517304</v>
      </c>
      <c r="L2984" s="23">
        <v>17.58651460008938</v>
      </c>
      <c r="M2984" s="23">
        <f t="shared" si="325"/>
        <v>28.430445952938939</v>
      </c>
      <c r="N2984" s="23">
        <v>1233.6554785653491</v>
      </c>
      <c r="O2984" s="17">
        <f t="shared" si="326"/>
        <v>2.8670786466589108E-2</v>
      </c>
      <c r="P2984" s="18">
        <f t="shared" si="327"/>
        <v>8.5107739769891638E-2</v>
      </c>
    </row>
    <row r="2985" spans="2:16" x14ac:dyDescent="0.3">
      <c r="B2985" s="19">
        <v>41033.208333333147</v>
      </c>
      <c r="C2985" s="21">
        <f t="shared" si="322"/>
        <v>5</v>
      </c>
      <c r="D2985" s="21" t="str">
        <f t="shared" si="323"/>
        <v>Shoulder</v>
      </c>
      <c r="E2985" s="21">
        <f t="shared" si="324"/>
        <v>5</v>
      </c>
      <c r="F2985" s="23">
        <v>130.20963671438111</v>
      </c>
      <c r="G2985" s="23">
        <v>2343.9243384702049</v>
      </c>
      <c r="H2985" s="16">
        <f t="shared" si="328"/>
        <v>5.5551979463366229E-2</v>
      </c>
      <c r="I2985" s="23">
        <v>7.1607700403004193</v>
      </c>
      <c r="J2985" s="23">
        <v>65.649507846111618</v>
      </c>
      <c r="K2985" s="23">
        <v>19.736566484517304</v>
      </c>
      <c r="L2985" s="23">
        <v>17.546761104707272</v>
      </c>
      <c r="M2985" s="23">
        <f t="shared" si="325"/>
        <v>28.366180256887041</v>
      </c>
      <c r="N2985" s="23">
        <v>1308.4750250843904</v>
      </c>
      <c r="O2985" s="17">
        <f t="shared" si="326"/>
        <v>2.7151416432190704E-2</v>
      </c>
      <c r="P2985" s="18">
        <f t="shared" si="327"/>
        <v>8.1195080967514571E-2</v>
      </c>
    </row>
    <row r="2986" spans="2:16" x14ac:dyDescent="0.3">
      <c r="B2986" s="19">
        <v>41033.249999999811</v>
      </c>
      <c r="C2986" s="21">
        <f t="shared" si="322"/>
        <v>5</v>
      </c>
      <c r="D2986" s="21" t="str">
        <f t="shared" si="323"/>
        <v>Shoulder</v>
      </c>
      <c r="E2986" s="21">
        <f t="shared" si="324"/>
        <v>6</v>
      </c>
      <c r="F2986" s="23">
        <v>128.03963354605395</v>
      </c>
      <c r="G2986" s="23">
        <v>2425.750033825635</v>
      </c>
      <c r="H2986" s="16">
        <f t="shared" si="328"/>
        <v>5.2783523347672986E-2</v>
      </c>
      <c r="I2986" s="23">
        <v>7.7143953515165382</v>
      </c>
      <c r="J2986" s="23">
        <v>67.316644814360075</v>
      </c>
      <c r="K2986" s="23">
        <v>19.736566484517304</v>
      </c>
      <c r="L2986" s="23">
        <v>18.183898548816902</v>
      </c>
      <c r="M2986" s="23">
        <f t="shared" si="325"/>
        <v>29.396179781025868</v>
      </c>
      <c r="N2986" s="23">
        <v>1457.7114511167779</v>
      </c>
      <c r="O2986" s="17">
        <f t="shared" si="326"/>
        <v>2.5458107709938997E-2</v>
      </c>
      <c r="P2986" s="18">
        <f t="shared" si="327"/>
        <v>7.6897862434916836E-2</v>
      </c>
    </row>
    <row r="2987" spans="2:16" x14ac:dyDescent="0.3">
      <c r="B2987" s="19">
        <v>41033.291666666475</v>
      </c>
      <c r="C2987" s="21">
        <f t="shared" si="322"/>
        <v>5</v>
      </c>
      <c r="D2987" s="21" t="str">
        <f t="shared" si="323"/>
        <v>Shoulder</v>
      </c>
      <c r="E2987" s="21">
        <f t="shared" si="324"/>
        <v>7</v>
      </c>
      <c r="F2987" s="23">
        <v>116.49789816176187</v>
      </c>
      <c r="G2987" s="23">
        <v>2609.3049720553831</v>
      </c>
      <c r="H2987" s="16">
        <f t="shared" si="328"/>
        <v>4.4647099288664206E-2</v>
      </c>
      <c r="I2987" s="23">
        <v>8.1484262525685125</v>
      </c>
      <c r="J2987" s="23">
        <v>71.16646269712345</v>
      </c>
      <c r="K2987" s="23">
        <v>19.736566484517304</v>
      </c>
      <c r="L2987" s="23">
        <v>19.655201250890908</v>
      </c>
      <c r="M2987" s="23">
        <f t="shared" si="325"/>
        <v>31.774694961715237</v>
      </c>
      <c r="N2987" s="23">
        <v>1581.3941347728451</v>
      </c>
      <c r="O2987" s="17">
        <f t="shared" si="326"/>
        <v>2.5245522502218207E-2</v>
      </c>
      <c r="P2987" s="18">
        <f t="shared" si="327"/>
        <v>6.8765482441131676E-2</v>
      </c>
    </row>
    <row r="2988" spans="2:16" x14ac:dyDescent="0.3">
      <c r="B2988" s="19">
        <v>41033.333333333139</v>
      </c>
      <c r="C2988" s="21">
        <f t="shared" si="322"/>
        <v>5</v>
      </c>
      <c r="D2988" s="21" t="str">
        <f t="shared" si="323"/>
        <v>Shoulder</v>
      </c>
      <c r="E2988" s="21">
        <f t="shared" si="324"/>
        <v>8</v>
      </c>
      <c r="F2988" s="23">
        <v>118.4038232274256</v>
      </c>
      <c r="G2988" s="23">
        <v>2714.3514728495161</v>
      </c>
      <c r="H2988" s="16">
        <f t="shared" si="328"/>
        <v>4.3621404380297775E-2</v>
      </c>
      <c r="I2988" s="23">
        <v>8.2819568473657181</v>
      </c>
      <c r="J2988" s="23">
        <v>71.498936268938593</v>
      </c>
      <c r="K2988" s="23">
        <v>19.736566484517304</v>
      </c>
      <c r="L2988" s="23">
        <v>19.782264213211782</v>
      </c>
      <c r="M2988" s="23">
        <f t="shared" si="325"/>
        <v>31.980105571209506</v>
      </c>
      <c r="N2988" s="23">
        <v>1622.21143327613</v>
      </c>
      <c r="O2988" s="17">
        <f t="shared" si="326"/>
        <v>2.4819244638945834E-2</v>
      </c>
      <c r="P2988" s="18">
        <f t="shared" si="327"/>
        <v>6.7357998712434614E-2</v>
      </c>
    </row>
    <row r="2989" spans="2:16" x14ac:dyDescent="0.3">
      <c r="B2989" s="19">
        <v>41033.374999999804</v>
      </c>
      <c r="C2989" s="21">
        <f t="shared" si="322"/>
        <v>5</v>
      </c>
      <c r="D2989" s="21" t="str">
        <f t="shared" si="323"/>
        <v>Shoulder</v>
      </c>
      <c r="E2989" s="21">
        <f t="shared" si="324"/>
        <v>9</v>
      </c>
      <c r="F2989" s="23">
        <v>119.35231485034733</v>
      </c>
      <c r="G2989" s="23">
        <v>2753.0528152473548</v>
      </c>
      <c r="H2989" s="16">
        <f t="shared" si="328"/>
        <v>4.3352715280045882E-2</v>
      </c>
      <c r="I2989" s="23">
        <v>8.350091640048559</v>
      </c>
      <c r="J2989" s="23">
        <v>71.750229373317993</v>
      </c>
      <c r="K2989" s="23">
        <v>19.736566484517304</v>
      </c>
      <c r="L2989" s="23">
        <v>19.878302060908776</v>
      </c>
      <c r="M2989" s="23">
        <f t="shared" si="325"/>
        <v>32.135360827891915</v>
      </c>
      <c r="N2989" s="23">
        <v>1633.3069193931246</v>
      </c>
      <c r="O2989" s="17">
        <f t="shared" si="326"/>
        <v>2.4787412572147401E-2</v>
      </c>
      <c r="P2989" s="18">
        <f t="shared" si="327"/>
        <v>6.7065526212423954E-2</v>
      </c>
    </row>
    <row r="2990" spans="2:16" x14ac:dyDescent="0.3">
      <c r="B2990" s="19">
        <v>41033.416666666468</v>
      </c>
      <c r="C2990" s="21">
        <f t="shared" si="322"/>
        <v>5</v>
      </c>
      <c r="D2990" s="21" t="str">
        <f t="shared" si="323"/>
        <v>Shoulder</v>
      </c>
      <c r="E2990" s="21">
        <f t="shared" si="324"/>
        <v>10</v>
      </c>
      <c r="F2990" s="23">
        <v>129.63124600763541</v>
      </c>
      <c r="G2990" s="23">
        <v>2753.0528152473548</v>
      </c>
      <c r="H2990" s="16">
        <f t="shared" si="328"/>
        <v>4.7086363650451206E-2</v>
      </c>
      <c r="I2990" s="23">
        <v>8.3828579531877683</v>
      </c>
      <c r="J2990" s="23">
        <v>72.718096026278019</v>
      </c>
      <c r="K2990" s="23">
        <v>19.736566484517304</v>
      </c>
      <c r="L2990" s="23">
        <v>20.248196135151382</v>
      </c>
      <c r="M2990" s="23">
        <f t="shared" si="325"/>
        <v>32.733333406609333</v>
      </c>
      <c r="N2990" s="23">
        <v>1637.9102990442511</v>
      </c>
      <c r="O2990" s="17">
        <f t="shared" si="326"/>
        <v>2.5102834620301922E-2</v>
      </c>
      <c r="P2990" s="18">
        <f t="shared" si="327"/>
        <v>7.1007197071164457E-2</v>
      </c>
    </row>
    <row r="2991" spans="2:16" x14ac:dyDescent="0.3">
      <c r="B2991" s="19">
        <v>41033.458333333132</v>
      </c>
      <c r="C2991" s="21">
        <f t="shared" si="322"/>
        <v>5</v>
      </c>
      <c r="D2991" s="21" t="str">
        <f t="shared" si="323"/>
        <v>Shoulder</v>
      </c>
      <c r="E2991" s="21">
        <f t="shared" si="324"/>
        <v>11</v>
      </c>
      <c r="F2991" s="23">
        <v>124.63428120646955</v>
      </c>
      <c r="G2991" s="23">
        <v>2770.7448574863665</v>
      </c>
      <c r="H2991" s="16">
        <f t="shared" si="328"/>
        <v>4.4982229550915194E-2</v>
      </c>
      <c r="I2991" s="23">
        <v>8.3621862375966245</v>
      </c>
      <c r="J2991" s="23">
        <v>75.363425869758942</v>
      </c>
      <c r="K2991" s="23">
        <v>19.736566484517304</v>
      </c>
      <c r="L2991" s="23">
        <v>21.259174073618635</v>
      </c>
      <c r="M2991" s="23">
        <f t="shared" si="325"/>
        <v>34.367685311623006</v>
      </c>
      <c r="N2991" s="23">
        <v>1642.5009048881057</v>
      </c>
      <c r="O2991" s="17">
        <f t="shared" si="326"/>
        <v>2.6015128163433539E-2</v>
      </c>
      <c r="P2991" s="18">
        <f t="shared" si="327"/>
        <v>6.9827139247504694E-2</v>
      </c>
    </row>
    <row r="2992" spans="2:16" x14ac:dyDescent="0.3">
      <c r="B2992" s="19">
        <v>41033.499999999796</v>
      </c>
      <c r="C2992" s="21">
        <f t="shared" si="322"/>
        <v>5</v>
      </c>
      <c r="D2992" s="21" t="str">
        <f t="shared" si="323"/>
        <v>Shoulder</v>
      </c>
      <c r="E2992" s="21">
        <f t="shared" si="324"/>
        <v>12</v>
      </c>
      <c r="F2992" s="23">
        <v>126.6464997404758</v>
      </c>
      <c r="G2992" s="23">
        <v>2776.2736206860577</v>
      </c>
      <c r="H2992" s="16">
        <f t="shared" si="328"/>
        <v>4.5617441593951973E-2</v>
      </c>
      <c r="I2992" s="23">
        <v>8.2913662221362596</v>
      </c>
      <c r="J2992" s="23">
        <v>73.134307348399318</v>
      </c>
      <c r="K2992" s="23">
        <v>19.736566484517304</v>
      </c>
      <c r="L2992" s="23">
        <v>20.40726154071579</v>
      </c>
      <c r="M2992" s="23">
        <f t="shared" si="325"/>
        <v>32.990479323166227</v>
      </c>
      <c r="N2992" s="23">
        <v>1632.314509477307</v>
      </c>
      <c r="O2992" s="17">
        <f t="shared" si="326"/>
        <v>2.5290374683075989E-2</v>
      </c>
      <c r="P2992" s="18">
        <f t="shared" si="327"/>
        <v>6.9754134087033584E-2</v>
      </c>
    </row>
    <row r="2993" spans="2:16" x14ac:dyDescent="0.3">
      <c r="B2993" s="19">
        <v>41033.541666666461</v>
      </c>
      <c r="C2993" s="21">
        <f t="shared" si="322"/>
        <v>5</v>
      </c>
      <c r="D2993" s="21" t="str">
        <f t="shared" si="323"/>
        <v>Shoulder</v>
      </c>
      <c r="E2993" s="21">
        <f t="shared" si="324"/>
        <v>13</v>
      </c>
      <c r="F2993" s="23">
        <v>128.06208441125895</v>
      </c>
      <c r="G2993" s="23">
        <v>2756.3700731671693</v>
      </c>
      <c r="H2993" s="16">
        <f t="shared" si="328"/>
        <v>4.6460410254023317E-2</v>
      </c>
      <c r="I2993" s="23">
        <v>8.3145965283738335</v>
      </c>
      <c r="J2993" s="23">
        <v>71.810674681597888</v>
      </c>
      <c r="K2993" s="23">
        <v>19.736566484517304</v>
      </c>
      <c r="L2993" s="23">
        <v>19.901402723877293</v>
      </c>
      <c r="M2993" s="23">
        <f t="shared" si="325"/>
        <v>32.172705473203294</v>
      </c>
      <c r="N2993" s="23">
        <v>1637.4761509704267</v>
      </c>
      <c r="O2993" s="17">
        <f t="shared" si="326"/>
        <v>2.472543003303157E-2</v>
      </c>
      <c r="P2993" s="18">
        <f t="shared" si="327"/>
        <v>7.0037086664013093E-2</v>
      </c>
    </row>
    <row r="2994" spans="2:16" x14ac:dyDescent="0.3">
      <c r="B2994" s="19">
        <v>41033.583333333125</v>
      </c>
      <c r="C2994" s="21">
        <f t="shared" si="322"/>
        <v>5</v>
      </c>
      <c r="D2994" s="21" t="str">
        <f t="shared" si="323"/>
        <v>Shoulder</v>
      </c>
      <c r="E2994" s="21">
        <f t="shared" si="324"/>
        <v>14</v>
      </c>
      <c r="F2994" s="23">
        <v>129.44108337712368</v>
      </c>
      <c r="G2994" s="23">
        <v>2764.1103416467372</v>
      </c>
      <c r="H2994" s="16">
        <f t="shared" si="328"/>
        <v>4.6829202664900954E-2</v>
      </c>
      <c r="I2994" s="23">
        <v>8.280991067848209</v>
      </c>
      <c r="J2994" s="23">
        <v>72.070139144239604</v>
      </c>
      <c r="K2994" s="23">
        <v>19.736566484517304</v>
      </c>
      <c r="L2994" s="23">
        <v>20.000563457346306</v>
      </c>
      <c r="M2994" s="23">
        <f t="shared" si="325"/>
        <v>32.33300920237599</v>
      </c>
      <c r="N2994" s="23">
        <v>1632.7078167865182</v>
      </c>
      <c r="O2994" s="17">
        <f t="shared" si="326"/>
        <v>2.4875240905112055E-2</v>
      </c>
      <c r="P2994" s="18">
        <f t="shared" si="327"/>
        <v>7.0539555872329282E-2</v>
      </c>
    </row>
    <row r="2995" spans="2:16" x14ac:dyDescent="0.3">
      <c r="B2995" s="19">
        <v>41033.624999999789</v>
      </c>
      <c r="C2995" s="21">
        <f t="shared" si="322"/>
        <v>5</v>
      </c>
      <c r="D2995" s="21" t="str">
        <f t="shared" si="323"/>
        <v>Shoulder</v>
      </c>
      <c r="E2995" s="21">
        <f t="shared" si="324"/>
        <v>15</v>
      </c>
      <c r="F2995" s="23">
        <v>130.77900460896242</v>
      </c>
      <c r="G2995" s="23">
        <v>2757.4758258071074</v>
      </c>
      <c r="H2995" s="16">
        <f t="shared" si="328"/>
        <v>4.7427072029066181E-2</v>
      </c>
      <c r="I2995" s="23">
        <v>8.1975191669707357</v>
      </c>
      <c r="J2995" s="23">
        <v>70.194126270222426</v>
      </c>
      <c r="K2995" s="23">
        <v>19.736566484517304</v>
      </c>
      <c r="L2995" s="23">
        <v>19.283598942472722</v>
      </c>
      <c r="M2995" s="23">
        <f t="shared" si="325"/>
        <v>31.1739608432324</v>
      </c>
      <c r="N2995" s="23">
        <v>1597.1812799764562</v>
      </c>
      <c r="O2995" s="17">
        <f t="shared" si="326"/>
        <v>2.4650601972234176E-2</v>
      </c>
      <c r="P2995" s="18">
        <f t="shared" si="327"/>
        <v>7.0908568126003366E-2</v>
      </c>
    </row>
    <row r="2996" spans="2:16" x14ac:dyDescent="0.3">
      <c r="B2996" s="19">
        <v>41033.666666666453</v>
      </c>
      <c r="C2996" s="21">
        <f t="shared" si="322"/>
        <v>5</v>
      </c>
      <c r="D2996" s="21" t="str">
        <f t="shared" si="323"/>
        <v>Shoulder</v>
      </c>
      <c r="E2996" s="21">
        <f t="shared" si="324"/>
        <v>16</v>
      </c>
      <c r="F2996" s="23">
        <v>149.51473604143419</v>
      </c>
      <c r="G2996" s="23">
        <v>2746.418299407725</v>
      </c>
      <c r="H2996" s="16">
        <f t="shared" si="328"/>
        <v>5.4439899440546828E-2</v>
      </c>
      <c r="I2996" s="23">
        <v>8.2372685310259737</v>
      </c>
      <c r="J2996" s="23">
        <v>67.754507359439046</v>
      </c>
      <c r="K2996" s="23">
        <v>19.736566484517304</v>
      </c>
      <c r="L2996" s="23">
        <v>18.351238502375761</v>
      </c>
      <c r="M2996" s="23">
        <f t="shared" si="325"/>
        <v>29.666702372545981</v>
      </c>
      <c r="N2996" s="23">
        <v>1562.3260688894741</v>
      </c>
      <c r="O2996" s="17">
        <f t="shared" si="326"/>
        <v>2.4261242040539394E-2</v>
      </c>
      <c r="P2996" s="18">
        <f t="shared" si="327"/>
        <v>7.7380361904096487E-2</v>
      </c>
    </row>
    <row r="2997" spans="2:16" x14ac:dyDescent="0.3">
      <c r="B2997" s="19">
        <v>41033.708333333117</v>
      </c>
      <c r="C2997" s="21">
        <f t="shared" si="322"/>
        <v>5</v>
      </c>
      <c r="D2997" s="21" t="str">
        <f t="shared" si="323"/>
        <v>Shoulder</v>
      </c>
      <c r="E2997" s="21">
        <f t="shared" si="324"/>
        <v>17</v>
      </c>
      <c r="F2997" s="23">
        <v>144.70551513062952</v>
      </c>
      <c r="G2997" s="23">
        <v>2754.158567887293</v>
      </c>
      <c r="H2997" s="16">
        <f t="shared" si="328"/>
        <v>5.2540734879194959E-2</v>
      </c>
      <c r="I2997" s="23">
        <v>8.2344275950051244</v>
      </c>
      <c r="J2997" s="23">
        <v>69.91004157822023</v>
      </c>
      <c r="K2997" s="23">
        <v>19.736566484517304</v>
      </c>
      <c r="L2997" s="23">
        <v>19.175028982103413</v>
      </c>
      <c r="M2997" s="23">
        <f t="shared" si="325"/>
        <v>30.998446111599513</v>
      </c>
      <c r="N2997" s="23">
        <v>1504.4862932448009</v>
      </c>
      <c r="O2997" s="17">
        <f t="shared" si="326"/>
        <v>2.607725566046144E-2</v>
      </c>
      <c r="P2997" s="18">
        <f t="shared" si="327"/>
        <v>7.7247872363623099E-2</v>
      </c>
    </row>
    <row r="2998" spans="2:16" x14ac:dyDescent="0.3">
      <c r="B2998" s="19">
        <v>41033.749999999782</v>
      </c>
      <c r="C2998" s="21">
        <f t="shared" si="322"/>
        <v>5</v>
      </c>
      <c r="D2998" s="21" t="str">
        <f t="shared" si="323"/>
        <v>Shoulder</v>
      </c>
      <c r="E2998" s="21">
        <f t="shared" si="324"/>
        <v>18</v>
      </c>
      <c r="F2998" s="23">
        <v>129.8297935878993</v>
      </c>
      <c r="G2998" s="23">
        <v>2716.5629781293928</v>
      </c>
      <c r="H2998" s="16">
        <f t="shared" si="328"/>
        <v>4.7791932170591252E-2</v>
      </c>
      <c r="I2998" s="23">
        <v>8.1218300907646519</v>
      </c>
      <c r="J2998" s="23">
        <v>72.540980706524863</v>
      </c>
      <c r="K2998" s="23">
        <v>19.736566484517304</v>
      </c>
      <c r="L2998" s="23">
        <v>20.180507154408101</v>
      </c>
      <c r="M2998" s="23">
        <f t="shared" si="325"/>
        <v>32.623907067599461</v>
      </c>
      <c r="N2998" s="23">
        <v>1486.9835015952128</v>
      </c>
      <c r="O2998" s="17">
        <f t="shared" si="326"/>
        <v>2.740160675263224E-2</v>
      </c>
      <c r="P2998" s="18">
        <f t="shared" si="327"/>
        <v>7.3883963191936478E-2</v>
      </c>
    </row>
    <row r="2999" spans="2:16" x14ac:dyDescent="0.3">
      <c r="B2999" s="19">
        <v>41033.791666666446</v>
      </c>
      <c r="C2999" s="21">
        <f t="shared" si="322"/>
        <v>5</v>
      </c>
      <c r="D2999" s="21" t="str">
        <f t="shared" si="323"/>
        <v>Shoulder</v>
      </c>
      <c r="E2999" s="21">
        <f t="shared" si="324"/>
        <v>19</v>
      </c>
      <c r="F2999" s="23">
        <v>122.15172390448448</v>
      </c>
      <c r="G2999" s="23">
        <v>2684.4961515711834</v>
      </c>
      <c r="H2999" s="16">
        <f t="shared" si="328"/>
        <v>4.550266307254397E-2</v>
      </c>
      <c r="I2999" s="23">
        <v>8.0912296797740897</v>
      </c>
      <c r="J2999" s="23">
        <v>67.486587089914153</v>
      </c>
      <c r="K2999" s="23">
        <v>19.736566484517304</v>
      </c>
      <c r="L2999" s="23">
        <v>18.248846174089984</v>
      </c>
      <c r="M2999" s="23">
        <f t="shared" si="325"/>
        <v>29.501174431306865</v>
      </c>
      <c r="N2999" s="23">
        <v>1455.7684882914414</v>
      </c>
      <c r="O2999" s="17">
        <f t="shared" si="326"/>
        <v>2.5823064871531305E-2</v>
      </c>
      <c r="P2999" s="18">
        <f t="shared" si="327"/>
        <v>7.0150709723725543E-2</v>
      </c>
    </row>
    <row r="3000" spans="2:16" x14ac:dyDescent="0.3">
      <c r="B3000" s="19">
        <v>41033.83333333311</v>
      </c>
      <c r="C3000" s="21">
        <f t="shared" si="322"/>
        <v>5</v>
      </c>
      <c r="D3000" s="21" t="str">
        <f t="shared" si="323"/>
        <v>Shoulder</v>
      </c>
      <c r="E3000" s="21">
        <f t="shared" si="324"/>
        <v>20</v>
      </c>
      <c r="F3000" s="23">
        <v>128.8246908174365</v>
      </c>
      <c r="G3000" s="23">
        <v>2651.3235723730363</v>
      </c>
      <c r="H3000" s="16">
        <f t="shared" si="328"/>
        <v>4.8588822639302927E-2</v>
      </c>
      <c r="I3000" s="23">
        <v>8.1740093415164488</v>
      </c>
      <c r="J3000" s="23">
        <v>69.240949946162957</v>
      </c>
      <c r="K3000" s="23">
        <v>19.736566484517304</v>
      </c>
      <c r="L3000" s="23">
        <v>18.919319139155114</v>
      </c>
      <c r="M3000" s="23">
        <f t="shared" si="325"/>
        <v>30.585064322490538</v>
      </c>
      <c r="N3000" s="23">
        <v>1472.0893308838502</v>
      </c>
      <c r="O3000" s="17">
        <f t="shared" si="326"/>
        <v>2.6329294595685875E-2</v>
      </c>
      <c r="P3000" s="18">
        <f t="shared" si="327"/>
        <v>7.3638807809661061E-2</v>
      </c>
    </row>
    <row r="3001" spans="2:16" x14ac:dyDescent="0.3">
      <c r="B3001" s="19">
        <v>41033.874999999774</v>
      </c>
      <c r="C3001" s="21">
        <f t="shared" si="322"/>
        <v>5</v>
      </c>
      <c r="D3001" s="21" t="str">
        <f t="shared" si="323"/>
        <v>Shoulder</v>
      </c>
      <c r="E3001" s="21">
        <f t="shared" si="324"/>
        <v>21</v>
      </c>
      <c r="F3001" s="23">
        <v>133.13562749272566</v>
      </c>
      <c r="G3001" s="23">
        <v>2666.8041093321717</v>
      </c>
      <c r="H3001" s="16">
        <f t="shared" si="328"/>
        <v>4.9923287213647589E-2</v>
      </c>
      <c r="I3001" s="23">
        <v>8.3217935763164483</v>
      </c>
      <c r="J3001" s="23">
        <v>69.249753241894979</v>
      </c>
      <c r="K3001" s="23">
        <v>19.736566484517304</v>
      </c>
      <c r="L3001" s="23">
        <v>18.922683535392057</v>
      </c>
      <c r="M3001" s="23">
        <f t="shared" si="325"/>
        <v>30.590503221985617</v>
      </c>
      <c r="N3001" s="23">
        <v>1515.257630824284</v>
      </c>
      <c r="O3001" s="17">
        <f t="shared" si="326"/>
        <v>2.5680317331340012E-2</v>
      </c>
      <c r="P3001" s="18">
        <f t="shared" si="327"/>
        <v>7.4321558687117498E-2</v>
      </c>
    </row>
    <row r="3002" spans="2:16" x14ac:dyDescent="0.3">
      <c r="B3002" s="19">
        <v>41033.916666666439</v>
      </c>
      <c r="C3002" s="21">
        <f t="shared" si="322"/>
        <v>5</v>
      </c>
      <c r="D3002" s="21" t="str">
        <f t="shared" si="323"/>
        <v>Shoulder</v>
      </c>
      <c r="E3002" s="21">
        <f t="shared" si="324"/>
        <v>22</v>
      </c>
      <c r="F3002" s="23">
        <v>127.03179208624762</v>
      </c>
      <c r="G3002" s="23">
        <v>2723.1974939690222</v>
      </c>
      <c r="H3002" s="16">
        <f t="shared" si="328"/>
        <v>4.6648027683479011E-2</v>
      </c>
      <c r="I3002" s="23">
        <v>8.0506249522025541</v>
      </c>
      <c r="J3002" s="23">
        <v>68.324230933483378</v>
      </c>
      <c r="K3002" s="23">
        <v>19.736566484517304</v>
      </c>
      <c r="L3002" s="23">
        <v>18.568972395108634</v>
      </c>
      <c r="M3002" s="23">
        <f t="shared" si="325"/>
        <v>30.018692053857439</v>
      </c>
      <c r="N3002" s="23">
        <v>1456.4833272300964</v>
      </c>
      <c r="O3002" s="17">
        <f t="shared" si="326"/>
        <v>2.6137832335135114E-2</v>
      </c>
      <c r="P3002" s="18">
        <f t="shared" si="327"/>
        <v>7.1566581692258602E-2</v>
      </c>
    </row>
    <row r="3003" spans="2:16" x14ac:dyDescent="0.3">
      <c r="B3003" s="19">
        <v>41033.958333333103</v>
      </c>
      <c r="C3003" s="21">
        <f t="shared" si="322"/>
        <v>5</v>
      </c>
      <c r="D3003" s="21" t="str">
        <f t="shared" si="323"/>
        <v>Shoulder</v>
      </c>
      <c r="E3003" s="21">
        <f t="shared" si="324"/>
        <v>23</v>
      </c>
      <c r="F3003" s="23">
        <v>143.01491481836737</v>
      </c>
      <c r="G3003" s="23">
        <v>2641.3717986135921</v>
      </c>
      <c r="H3003" s="16">
        <f t="shared" si="328"/>
        <v>5.414418178214566E-2</v>
      </c>
      <c r="I3003" s="23">
        <v>7.642708838820039</v>
      </c>
      <c r="J3003" s="23">
        <v>68.144136355384887</v>
      </c>
      <c r="K3003" s="23">
        <v>19.736566484517304</v>
      </c>
      <c r="L3003" s="23">
        <v>18.500144817427223</v>
      </c>
      <c r="M3003" s="23">
        <f t="shared" si="325"/>
        <v>29.90742505344036</v>
      </c>
      <c r="N3003" s="23">
        <v>1354.492768820882</v>
      </c>
      <c r="O3003" s="17">
        <f t="shared" si="326"/>
        <v>2.7722653643214853E-2</v>
      </c>
      <c r="P3003" s="18">
        <f t="shared" si="327"/>
        <v>8.0365815027018825E-2</v>
      </c>
    </row>
    <row r="3004" spans="2:16" x14ac:dyDescent="0.3">
      <c r="B3004" s="19">
        <v>41033.999999999767</v>
      </c>
      <c r="C3004" s="21">
        <f t="shared" si="322"/>
        <v>5</v>
      </c>
      <c r="D3004" s="21" t="str">
        <f t="shared" si="323"/>
        <v>Shoulder</v>
      </c>
      <c r="E3004" s="21">
        <f t="shared" si="324"/>
        <v>0</v>
      </c>
      <c r="F3004" s="23">
        <v>115.4748161073048</v>
      </c>
      <c r="G3004" s="23">
        <v>2540.7483083792122</v>
      </c>
      <c r="H3004" s="16">
        <f t="shared" si="328"/>
        <v>4.5449136274725382E-2</v>
      </c>
      <c r="I3004" s="23">
        <v>7.3796871235435679</v>
      </c>
      <c r="J3004" s="23">
        <v>63.900062427364048</v>
      </c>
      <c r="K3004" s="23">
        <v>19.736566484517304</v>
      </c>
      <c r="L3004" s="23">
        <v>16.878167459470546</v>
      </c>
      <c r="M3004" s="23">
        <f t="shared" si="325"/>
        <v>27.285328483376198</v>
      </c>
      <c r="N3004" s="23">
        <v>1266.5863165114847</v>
      </c>
      <c r="O3004" s="17">
        <f t="shared" si="326"/>
        <v>2.7368853709391423E-2</v>
      </c>
      <c r="P3004" s="18">
        <f t="shared" si="327"/>
        <v>7.1574099222195653E-2</v>
      </c>
    </row>
    <row r="3005" spans="2:16" x14ac:dyDescent="0.3">
      <c r="B3005" s="19">
        <v>41034.041666666431</v>
      </c>
      <c r="C3005" s="21">
        <f t="shared" si="322"/>
        <v>5</v>
      </c>
      <c r="D3005" s="21" t="str">
        <f t="shared" si="323"/>
        <v>Shoulder</v>
      </c>
      <c r="E3005" s="21">
        <f t="shared" si="324"/>
        <v>1</v>
      </c>
      <c r="F3005" s="23">
        <v>114.95579277304259</v>
      </c>
      <c r="G3005" s="23">
        <v>2415.7982600661908</v>
      </c>
      <c r="H3005" s="16">
        <f t="shared" si="328"/>
        <v>4.7585013481172431E-2</v>
      </c>
      <c r="I3005" s="23">
        <v>7.2430989035846487</v>
      </c>
      <c r="J3005" s="23">
        <v>66.301852917749713</v>
      </c>
      <c r="K3005" s="23">
        <v>19.736566484517304</v>
      </c>
      <c r="L3005" s="23">
        <v>17.796070837222942</v>
      </c>
      <c r="M3005" s="23">
        <f t="shared" si="325"/>
        <v>28.769215596009467</v>
      </c>
      <c r="N3005" s="23">
        <v>1225.5502533231295</v>
      </c>
      <c r="O3005" s="17">
        <f t="shared" si="326"/>
        <v>2.9384608588628049E-2</v>
      </c>
      <c r="P3005" s="18">
        <f t="shared" si="327"/>
        <v>7.5571355073971641E-2</v>
      </c>
    </row>
    <row r="3006" spans="2:16" x14ac:dyDescent="0.3">
      <c r="B3006" s="19">
        <v>41034.083333333096</v>
      </c>
      <c r="C3006" s="21">
        <f t="shared" si="322"/>
        <v>5</v>
      </c>
      <c r="D3006" s="21" t="str">
        <f t="shared" si="323"/>
        <v>Shoulder</v>
      </c>
      <c r="E3006" s="21">
        <f t="shared" si="324"/>
        <v>2</v>
      </c>
      <c r="F3006" s="23">
        <v>115.77450184953577</v>
      </c>
      <c r="G3006" s="23">
        <v>2351.6646069497724</v>
      </c>
      <c r="H3006" s="16">
        <f t="shared" si="328"/>
        <v>4.9230873104690355E-2</v>
      </c>
      <c r="I3006" s="23">
        <v>7.1966721335275476</v>
      </c>
      <c r="J3006" s="23">
        <v>64.370216286871397</v>
      </c>
      <c r="K3006" s="23">
        <v>19.736566484517304</v>
      </c>
      <c r="L3006" s="23">
        <v>17.05784833398172</v>
      </c>
      <c r="M3006" s="23">
        <f t="shared" si="325"/>
        <v>27.575801468372372</v>
      </c>
      <c r="N3006" s="23">
        <v>1202.9124536403531</v>
      </c>
      <c r="O3006" s="17">
        <f t="shared" si="326"/>
        <v>2.8906902989214705E-2</v>
      </c>
      <c r="P3006" s="18">
        <f t="shared" si="327"/>
        <v>7.6714664020993445E-2</v>
      </c>
    </row>
    <row r="3007" spans="2:16" x14ac:dyDescent="0.3">
      <c r="B3007" s="19">
        <v>41034.12499999976</v>
      </c>
      <c r="C3007" s="21">
        <f t="shared" si="322"/>
        <v>5</v>
      </c>
      <c r="D3007" s="21" t="str">
        <f t="shared" si="323"/>
        <v>Shoulder</v>
      </c>
      <c r="E3007" s="21">
        <f t="shared" si="324"/>
        <v>3</v>
      </c>
      <c r="F3007" s="23">
        <v>114.10055462272712</v>
      </c>
      <c r="G3007" s="23">
        <v>2348.347349029958</v>
      </c>
      <c r="H3007" s="16">
        <f t="shared" si="328"/>
        <v>4.8587597005127513E-2</v>
      </c>
      <c r="I3007" s="23">
        <v>7.1639016391768422</v>
      </c>
      <c r="J3007" s="23">
        <v>63.579701553165457</v>
      </c>
      <c r="K3007" s="23">
        <v>19.736566484517304</v>
      </c>
      <c r="L3007" s="23">
        <v>16.755733662807714</v>
      </c>
      <c r="M3007" s="23">
        <f t="shared" si="325"/>
        <v>27.087401405840438</v>
      </c>
      <c r="N3007" s="23">
        <v>1198.5988484497996</v>
      </c>
      <c r="O3007" s="17">
        <f t="shared" si="326"/>
        <v>2.8576118765103097E-2</v>
      </c>
      <c r="P3007" s="18">
        <f t="shared" si="327"/>
        <v>7.5775270827701122E-2</v>
      </c>
    </row>
    <row r="3008" spans="2:16" x14ac:dyDescent="0.3">
      <c r="B3008" s="19">
        <v>41034.166666666424</v>
      </c>
      <c r="C3008" s="21">
        <f t="shared" si="322"/>
        <v>5</v>
      </c>
      <c r="D3008" s="21" t="str">
        <f t="shared" si="323"/>
        <v>Shoulder</v>
      </c>
      <c r="E3008" s="21">
        <f t="shared" si="324"/>
        <v>4</v>
      </c>
      <c r="F3008" s="23">
        <v>121.77649033503864</v>
      </c>
      <c r="G3008" s="23">
        <v>2327.3380488711314</v>
      </c>
      <c r="H3008" s="16">
        <f t="shared" si="328"/>
        <v>5.2324367057078783E-2</v>
      </c>
      <c r="I3008" s="23">
        <v>7.2010054236690495</v>
      </c>
      <c r="J3008" s="23">
        <v>58.66526427034551</v>
      </c>
      <c r="K3008" s="23">
        <v>19.736566484517304</v>
      </c>
      <c r="L3008" s="23">
        <v>14.87756044174197</v>
      </c>
      <c r="M3008" s="23">
        <f t="shared" si="325"/>
        <v>24.051137344086236</v>
      </c>
      <c r="N3008" s="23">
        <v>1210.1831956970525</v>
      </c>
      <c r="O3008" s="17">
        <f t="shared" si="326"/>
        <v>2.582430732708562E-2</v>
      </c>
      <c r="P3008" s="18">
        <f t="shared" si="327"/>
        <v>7.6797433848587171E-2</v>
      </c>
    </row>
    <row r="3009" spans="2:16" x14ac:dyDescent="0.3">
      <c r="B3009" s="19">
        <v>41034.208333333088</v>
      </c>
      <c r="C3009" s="21">
        <f t="shared" si="322"/>
        <v>5</v>
      </c>
      <c r="D3009" s="21" t="str">
        <f t="shared" si="323"/>
        <v>Shoulder</v>
      </c>
      <c r="E3009" s="21">
        <f t="shared" si="324"/>
        <v>5</v>
      </c>
      <c r="F3009" s="23">
        <v>127.16038201302189</v>
      </c>
      <c r="G3009" s="23">
        <v>2358.2991227894022</v>
      </c>
      <c r="H3009" s="16">
        <f t="shared" si="328"/>
        <v>5.3920378795127677E-2</v>
      </c>
      <c r="I3009" s="23">
        <v>7.3490442671858602</v>
      </c>
      <c r="J3009" s="23">
        <v>59.83852258342845</v>
      </c>
      <c r="K3009" s="23">
        <v>19.736566484517304</v>
      </c>
      <c r="L3009" s="23">
        <v>15.325949996478688</v>
      </c>
      <c r="M3009" s="23">
        <f t="shared" si="325"/>
        <v>24.776006102432458</v>
      </c>
      <c r="N3009" s="23">
        <v>1249.6638542545452</v>
      </c>
      <c r="O3009" s="17">
        <f t="shared" si="326"/>
        <v>2.5706953322084915E-2</v>
      </c>
      <c r="P3009" s="18">
        <f t="shared" si="327"/>
        <v>7.8241203456417108E-2</v>
      </c>
    </row>
    <row r="3010" spans="2:16" x14ac:dyDescent="0.3">
      <c r="B3010" s="19">
        <v>41034.249999999753</v>
      </c>
      <c r="C3010" s="21">
        <f t="shared" si="322"/>
        <v>5</v>
      </c>
      <c r="D3010" s="21" t="str">
        <f t="shared" si="323"/>
        <v>Shoulder</v>
      </c>
      <c r="E3010" s="21">
        <f t="shared" si="324"/>
        <v>6</v>
      </c>
      <c r="F3010" s="23">
        <v>123.88699161395913</v>
      </c>
      <c r="G3010" s="23">
        <v>2412.4810021463759</v>
      </c>
      <c r="H3010" s="16">
        <f t="shared" si="328"/>
        <v>5.1352525264960557E-2</v>
      </c>
      <c r="I3010" s="23">
        <v>7.5976721194693004</v>
      </c>
      <c r="J3010" s="23">
        <v>60.8061941027618</v>
      </c>
      <c r="K3010" s="23">
        <v>19.736566484517304</v>
      </c>
      <c r="L3010" s="23">
        <v>15.695769495600882</v>
      </c>
      <c r="M3010" s="23">
        <f t="shared" si="325"/>
        <v>25.373858122643615</v>
      </c>
      <c r="N3010" s="23">
        <v>1324.967466435271</v>
      </c>
      <c r="O3010" s="17">
        <f t="shared" si="326"/>
        <v>2.4884784779524001E-2</v>
      </c>
      <c r="P3010" s="18">
        <f t="shared" si="327"/>
        <v>7.4959413505380948E-2</v>
      </c>
    </row>
    <row r="3011" spans="2:16" x14ac:dyDescent="0.3">
      <c r="B3011" s="19">
        <v>41034.291666666417</v>
      </c>
      <c r="C3011" s="21">
        <f t="shared" si="322"/>
        <v>5</v>
      </c>
      <c r="D3011" s="21" t="str">
        <f t="shared" si="323"/>
        <v>Shoulder</v>
      </c>
      <c r="E3011" s="21">
        <f t="shared" si="324"/>
        <v>7</v>
      </c>
      <c r="F3011" s="23">
        <v>114.90678425259523</v>
      </c>
      <c r="G3011" s="23">
        <v>2497.6239554216204</v>
      </c>
      <c r="H3011" s="16">
        <f t="shared" si="328"/>
        <v>4.6006439041059714E-2</v>
      </c>
      <c r="I3011" s="23">
        <v>7.8593224910702304</v>
      </c>
      <c r="J3011" s="23">
        <v>66.453534700662573</v>
      </c>
      <c r="K3011" s="23">
        <v>19.736566484517304</v>
      </c>
      <c r="L3011" s="23">
        <v>17.854039765585576</v>
      </c>
      <c r="M3011" s="23">
        <f t="shared" si="325"/>
        <v>28.862928450559693</v>
      </c>
      <c r="N3011" s="23">
        <v>1411.0403881673205</v>
      </c>
      <c r="O3011" s="17">
        <f t="shared" si="326"/>
        <v>2.6024946734037362E-2</v>
      </c>
      <c r="P3011" s="18">
        <f t="shared" si="327"/>
        <v>7.0834070649630765E-2</v>
      </c>
    </row>
    <row r="3012" spans="2:16" x14ac:dyDescent="0.3">
      <c r="B3012" s="19">
        <v>41034.333333333081</v>
      </c>
      <c r="C3012" s="21">
        <f t="shared" si="322"/>
        <v>5</v>
      </c>
      <c r="D3012" s="21" t="str">
        <f t="shared" si="323"/>
        <v>Shoulder</v>
      </c>
      <c r="E3012" s="21">
        <f t="shared" si="324"/>
        <v>8</v>
      </c>
      <c r="F3012" s="23">
        <v>127.73243712751959</v>
      </c>
      <c r="G3012" s="23">
        <v>2571.709382297483</v>
      </c>
      <c r="H3012" s="16">
        <f t="shared" si="328"/>
        <v>4.9668301561122549E-2</v>
      </c>
      <c r="I3012" s="23">
        <v>8.1071937495924384</v>
      </c>
      <c r="J3012" s="23">
        <v>61.235601943248895</v>
      </c>
      <c r="K3012" s="23">
        <v>19.736566484517304</v>
      </c>
      <c r="L3012" s="23">
        <v>15.859878275610738</v>
      </c>
      <c r="M3012" s="23">
        <f t="shared" si="325"/>
        <v>25.639157183120851</v>
      </c>
      <c r="N3012" s="23">
        <v>1474.3364952442744</v>
      </c>
      <c r="O3012" s="17">
        <f t="shared" si="326"/>
        <v>2.2889178312798974E-2</v>
      </c>
      <c r="P3012" s="18">
        <f t="shared" si="327"/>
        <v>7.142061326299512E-2</v>
      </c>
    </row>
    <row r="3013" spans="2:16" x14ac:dyDescent="0.3">
      <c r="B3013" s="19">
        <v>41034.374999999745</v>
      </c>
      <c r="C3013" s="21">
        <f t="shared" ref="C3013:C3076" si="329">MONTH(B3013)</f>
        <v>5</v>
      </c>
      <c r="D3013" s="21" t="str">
        <f t="shared" ref="D3013:D3076" si="330">IF(AND(C3013&gt;5,C3013&lt;7),"Summer",IF(OR(C3013=1,C3013&gt;10),"Winter","Shoulder"))</f>
        <v>Shoulder</v>
      </c>
      <c r="E3013" s="21">
        <f t="shared" ref="E3013:E3076" si="331">HOUR(B3013)</f>
        <v>9</v>
      </c>
      <c r="F3013" s="23">
        <v>130.37648228184432</v>
      </c>
      <c r="G3013" s="23">
        <v>2662.3810987724187</v>
      </c>
      <c r="H3013" s="16">
        <f t="shared" si="328"/>
        <v>4.8969879759873158E-2</v>
      </c>
      <c r="I3013" s="23">
        <v>8.277338256588969</v>
      </c>
      <c r="J3013" s="23">
        <v>63.67923557196513</v>
      </c>
      <c r="K3013" s="23">
        <v>19.736566484517304</v>
      </c>
      <c r="L3013" s="23">
        <v>16.793773039024426</v>
      </c>
      <c r="M3013" s="23">
        <f t="shared" ref="M3013:M3076" si="332">J3013-K3013-L3013</f>
        <v>27.148896048423399</v>
      </c>
      <c r="N3013" s="23">
        <v>1508.7277626369239</v>
      </c>
      <c r="O3013" s="17">
        <f t="shared" ref="O3013:O3076" si="333">(I3013+M3013)/N3013</f>
        <v>2.3480865920499212E-2</v>
      </c>
      <c r="P3013" s="18">
        <f t="shared" ref="P3013:P3076" si="334">H3013+(1-H3013)*O3013</f>
        <v>7.1300890499587821E-2</v>
      </c>
    </row>
    <row r="3014" spans="2:16" x14ac:dyDescent="0.3">
      <c r="B3014" s="19">
        <v>41034.41666666641</v>
      </c>
      <c r="C3014" s="21">
        <f t="shared" si="329"/>
        <v>5</v>
      </c>
      <c r="D3014" s="21" t="str">
        <f t="shared" si="330"/>
        <v>Shoulder</v>
      </c>
      <c r="E3014" s="21">
        <f t="shared" si="331"/>
        <v>10</v>
      </c>
      <c r="F3014" s="23">
        <v>129.13132373180051</v>
      </c>
      <c r="G3014" s="23">
        <v>2711.0342149297012</v>
      </c>
      <c r="H3014" s="16">
        <f t="shared" ref="H3014:H3077" si="335">F3014/G3014</f>
        <v>4.7631757290510245E-2</v>
      </c>
      <c r="I3014" s="23">
        <v>8.2588406502098248</v>
      </c>
      <c r="J3014" s="23">
        <v>69.124585582367416</v>
      </c>
      <c r="K3014" s="23">
        <v>19.736566484517304</v>
      </c>
      <c r="L3014" s="23">
        <v>18.874847632166684</v>
      </c>
      <c r="M3014" s="23">
        <f t="shared" si="332"/>
        <v>30.513171465683428</v>
      </c>
      <c r="N3014" s="23">
        <v>1502.4594279896073</v>
      </c>
      <c r="O3014" s="17">
        <f t="shared" si="333"/>
        <v>2.5805696575629224E-2</v>
      </c>
      <c r="P3014" s="18">
        <f t="shared" si="334"/>
        <v>7.2208283190136544E-2</v>
      </c>
    </row>
    <row r="3015" spans="2:16" x14ac:dyDescent="0.3">
      <c r="B3015" s="19">
        <v>41034.458333333074</v>
      </c>
      <c r="C3015" s="21">
        <f t="shared" si="329"/>
        <v>5</v>
      </c>
      <c r="D3015" s="21" t="str">
        <f t="shared" si="330"/>
        <v>Shoulder</v>
      </c>
      <c r="E3015" s="21">
        <f t="shared" si="331"/>
        <v>11</v>
      </c>
      <c r="F3015" s="23">
        <v>127.96728317495761</v>
      </c>
      <c r="G3015" s="23">
        <v>2703.2939464501337</v>
      </c>
      <c r="H3015" s="16">
        <f t="shared" si="335"/>
        <v>4.733753920582686E-2</v>
      </c>
      <c r="I3015" s="23">
        <v>8.1392441727091107</v>
      </c>
      <c r="J3015" s="23">
        <v>66.907690506455737</v>
      </c>
      <c r="K3015" s="23">
        <v>19.736566484517304</v>
      </c>
      <c r="L3015" s="23">
        <v>18.027606589932716</v>
      </c>
      <c r="M3015" s="23">
        <f t="shared" si="332"/>
        <v>29.143517432005716</v>
      </c>
      <c r="N3015" s="23">
        <v>1475.1107781597996</v>
      </c>
      <c r="O3015" s="17">
        <f t="shared" si="333"/>
        <v>2.5274550329857304E-2</v>
      </c>
      <c r="P3015" s="18">
        <f t="shared" si="334"/>
        <v>7.1415654518534905E-2</v>
      </c>
    </row>
    <row r="3016" spans="2:16" x14ac:dyDescent="0.3">
      <c r="B3016" s="19">
        <v>41034.499999999738</v>
      </c>
      <c r="C3016" s="21">
        <f t="shared" si="329"/>
        <v>5</v>
      </c>
      <c r="D3016" s="21" t="str">
        <f t="shared" si="330"/>
        <v>Shoulder</v>
      </c>
      <c r="E3016" s="21">
        <f t="shared" si="331"/>
        <v>12</v>
      </c>
      <c r="F3016" s="23">
        <v>121.08356256849453</v>
      </c>
      <c r="G3016" s="23">
        <v>2670.1213672519866</v>
      </c>
      <c r="H3016" s="16">
        <f t="shared" si="335"/>
        <v>4.5347587586668507E-2</v>
      </c>
      <c r="I3016" s="23">
        <v>7.9635149056105368</v>
      </c>
      <c r="J3016" s="23">
        <v>67.111579034495037</v>
      </c>
      <c r="K3016" s="23">
        <v>19.736566484517304</v>
      </c>
      <c r="L3016" s="23">
        <v>18.105527611487844</v>
      </c>
      <c r="M3016" s="23">
        <f t="shared" si="332"/>
        <v>29.269484938489889</v>
      </c>
      <c r="N3016" s="23">
        <v>1443.5750577259046</v>
      </c>
      <c r="O3016" s="17">
        <f t="shared" si="333"/>
        <v>2.5792216099074464E-2</v>
      </c>
      <c r="P3016" s="18">
        <f t="shared" si="334"/>
        <v>6.9970188907135911E-2</v>
      </c>
    </row>
    <row r="3017" spans="2:16" x14ac:dyDescent="0.3">
      <c r="B3017" s="19">
        <v>41034.541666666402</v>
      </c>
      <c r="C3017" s="21">
        <f t="shared" si="329"/>
        <v>5</v>
      </c>
      <c r="D3017" s="21" t="str">
        <f t="shared" si="330"/>
        <v>Shoulder</v>
      </c>
      <c r="E3017" s="21">
        <f t="shared" si="331"/>
        <v>13</v>
      </c>
      <c r="F3017" s="23">
        <v>114.58436411108603</v>
      </c>
      <c r="G3017" s="23">
        <v>2619.2567458148274</v>
      </c>
      <c r="H3017" s="16">
        <f t="shared" si="335"/>
        <v>4.3746900449592944E-2</v>
      </c>
      <c r="I3017" s="23">
        <v>7.8226820071745804</v>
      </c>
      <c r="J3017" s="23">
        <v>65.61077143179449</v>
      </c>
      <c r="K3017" s="23">
        <v>19.736566484517304</v>
      </c>
      <c r="L3017" s="23">
        <v>17.531957030127895</v>
      </c>
      <c r="M3017" s="23">
        <f t="shared" si="332"/>
        <v>28.34224791714929</v>
      </c>
      <c r="N3017" s="23">
        <v>1418.2494329362867</v>
      </c>
      <c r="O3017" s="17">
        <f t="shared" si="333"/>
        <v>2.549969637530505E-2</v>
      </c>
      <c r="P3017" s="18">
        <f t="shared" si="334"/>
        <v>6.8131064146072673E-2</v>
      </c>
    </row>
    <row r="3018" spans="2:16" x14ac:dyDescent="0.3">
      <c r="B3018" s="19">
        <v>41034.583333333067</v>
      </c>
      <c r="C3018" s="21">
        <f t="shared" si="329"/>
        <v>5</v>
      </c>
      <c r="D3018" s="21" t="str">
        <f t="shared" si="330"/>
        <v>Shoulder</v>
      </c>
      <c r="E3018" s="21">
        <f t="shared" si="331"/>
        <v>14</v>
      </c>
      <c r="F3018" s="23">
        <v>113.05598948810866</v>
      </c>
      <c r="G3018" s="23">
        <v>2577.2381454971742</v>
      </c>
      <c r="H3018" s="16">
        <f t="shared" si="335"/>
        <v>4.386711010219782E-2</v>
      </c>
      <c r="I3018" s="23">
        <v>7.7076891243862677</v>
      </c>
      <c r="J3018" s="23">
        <v>65.797847920488834</v>
      </c>
      <c r="K3018" s="23">
        <v>19.736566484517304</v>
      </c>
      <c r="L3018" s="23">
        <v>17.603452916866548</v>
      </c>
      <c r="M3018" s="23">
        <f t="shared" si="332"/>
        <v>28.457828519104982</v>
      </c>
      <c r="N3018" s="23">
        <v>1387.7340208365392</v>
      </c>
      <c r="O3018" s="17">
        <f t="shared" si="333"/>
        <v>2.606084242403334E-2</v>
      </c>
      <c r="P3018" s="18">
        <f t="shared" si="334"/>
        <v>6.8784738682260066E-2</v>
      </c>
    </row>
    <row r="3019" spans="2:16" x14ac:dyDescent="0.3">
      <c r="B3019" s="19">
        <v>41034.624999999731</v>
      </c>
      <c r="C3019" s="21">
        <f t="shared" si="329"/>
        <v>5</v>
      </c>
      <c r="D3019" s="21" t="str">
        <f t="shared" si="330"/>
        <v>Shoulder</v>
      </c>
      <c r="E3019" s="21">
        <f t="shared" si="331"/>
        <v>15</v>
      </c>
      <c r="F3019" s="23">
        <v>110.43079574212321</v>
      </c>
      <c r="G3019" s="23">
        <v>2534.1137925395824</v>
      </c>
      <c r="H3019" s="16">
        <f t="shared" si="335"/>
        <v>4.3577678345475601E-2</v>
      </c>
      <c r="I3019" s="23">
        <v>7.6310640277423873</v>
      </c>
      <c r="J3019" s="23">
        <v>64.252690386520612</v>
      </c>
      <c r="K3019" s="23">
        <v>19.736566484517304</v>
      </c>
      <c r="L3019" s="23">
        <v>17.012932917196952</v>
      </c>
      <c r="M3019" s="23">
        <f t="shared" si="332"/>
        <v>27.503190984806356</v>
      </c>
      <c r="N3019" s="23">
        <v>1360.5733853760053</v>
      </c>
      <c r="O3019" s="17">
        <f t="shared" si="333"/>
        <v>2.5823123831603623E-2</v>
      </c>
      <c r="P3019" s="18">
        <f t="shared" si="334"/>
        <v>6.8275490392870217E-2</v>
      </c>
    </row>
    <row r="3020" spans="2:16" x14ac:dyDescent="0.3">
      <c r="B3020" s="19">
        <v>41034.666666666395</v>
      </c>
      <c r="C3020" s="21">
        <f t="shared" si="329"/>
        <v>5</v>
      </c>
      <c r="D3020" s="21" t="str">
        <f t="shared" si="330"/>
        <v>Shoulder</v>
      </c>
      <c r="E3020" s="21">
        <f t="shared" si="331"/>
        <v>16</v>
      </c>
      <c r="F3020" s="23">
        <v>102.09834680331069</v>
      </c>
      <c r="G3020" s="23">
        <v>2510.8929871008795</v>
      </c>
      <c r="H3020" s="16">
        <f t="shared" si="335"/>
        <v>4.066216574255329E-2</v>
      </c>
      <c r="I3020" s="23">
        <v>7.6059837850881147</v>
      </c>
      <c r="J3020" s="23">
        <v>62.721442700903062</v>
      </c>
      <c r="K3020" s="23">
        <v>19.736566484517304</v>
      </c>
      <c r="L3020" s="23">
        <v>16.427728908591607</v>
      </c>
      <c r="M3020" s="23">
        <f t="shared" si="332"/>
        <v>26.55714730779415</v>
      </c>
      <c r="N3020" s="23">
        <v>1341.5923649273009</v>
      </c>
      <c r="O3020" s="17">
        <f t="shared" si="333"/>
        <v>2.5464613533883313E-2</v>
      </c>
      <c r="P3020" s="18">
        <f t="shared" si="334"/>
        <v>6.509133294035177E-2</v>
      </c>
    </row>
    <row r="3021" spans="2:16" x14ac:dyDescent="0.3">
      <c r="B3021" s="19">
        <v>41034.708333333059</v>
      </c>
      <c r="C3021" s="21">
        <f t="shared" si="329"/>
        <v>5</v>
      </c>
      <c r="D3021" s="21" t="str">
        <f t="shared" si="330"/>
        <v>Shoulder</v>
      </c>
      <c r="E3021" s="21">
        <f t="shared" si="331"/>
        <v>17</v>
      </c>
      <c r="F3021" s="23">
        <v>107.56811790269802</v>
      </c>
      <c r="G3021" s="23">
        <v>2475.5089026228557</v>
      </c>
      <c r="H3021" s="16">
        <f t="shared" si="335"/>
        <v>4.3452931148309448E-2</v>
      </c>
      <c r="I3021" s="23">
        <v>7.6154877329543327</v>
      </c>
      <c r="J3021" s="23">
        <v>62.994383695247009</v>
      </c>
      <c r="K3021" s="23">
        <v>19.736566484517304</v>
      </c>
      <c r="L3021" s="23">
        <v>16.532040030497654</v>
      </c>
      <c r="M3021" s="23">
        <f t="shared" si="332"/>
        <v>26.725777180232051</v>
      </c>
      <c r="N3021" s="23">
        <v>1345.4356215582231</v>
      </c>
      <c r="O3021" s="17">
        <f t="shared" si="333"/>
        <v>2.5524272111521674E-2</v>
      </c>
      <c r="P3021" s="18">
        <f t="shared" si="334"/>
        <v>6.7868098821158462E-2</v>
      </c>
    </row>
    <row r="3022" spans="2:16" x14ac:dyDescent="0.3">
      <c r="B3022" s="19">
        <v>41034.749999999724</v>
      </c>
      <c r="C3022" s="21">
        <f t="shared" si="329"/>
        <v>5</v>
      </c>
      <c r="D3022" s="21" t="str">
        <f t="shared" si="330"/>
        <v>Shoulder</v>
      </c>
      <c r="E3022" s="21">
        <f t="shared" si="331"/>
        <v>18</v>
      </c>
      <c r="F3022" s="23">
        <v>102.4568657566887</v>
      </c>
      <c r="G3022" s="23">
        <v>2477.7204079027324</v>
      </c>
      <c r="H3022" s="16">
        <f t="shared" si="335"/>
        <v>4.135126200272668E-2</v>
      </c>
      <c r="I3022" s="23">
        <v>7.5905484716512479</v>
      </c>
      <c r="J3022" s="23">
        <v>61.979757779961751</v>
      </c>
      <c r="K3022" s="23">
        <v>19.736566484517304</v>
      </c>
      <c r="L3022" s="23">
        <v>16.144275752754215</v>
      </c>
      <c r="M3022" s="23">
        <f t="shared" si="332"/>
        <v>26.098915542690232</v>
      </c>
      <c r="N3022" s="23">
        <v>1338.1874761281958</v>
      </c>
      <c r="O3022" s="17">
        <f t="shared" si="333"/>
        <v>2.5175444110279579E-2</v>
      </c>
      <c r="P3022" s="18">
        <f t="shared" si="334"/>
        <v>6.5485669727567086E-2</v>
      </c>
    </row>
    <row r="3023" spans="2:16" x14ac:dyDescent="0.3">
      <c r="B3023" s="19">
        <v>41034.791666666388</v>
      </c>
      <c r="C3023" s="21">
        <f t="shared" si="329"/>
        <v>5</v>
      </c>
      <c r="D3023" s="21" t="str">
        <f t="shared" si="330"/>
        <v>Shoulder</v>
      </c>
      <c r="E3023" s="21">
        <f t="shared" si="331"/>
        <v>19</v>
      </c>
      <c r="F3023" s="23">
        <v>96.548769908692279</v>
      </c>
      <c r="G3023" s="23">
        <v>2471.0858920631026</v>
      </c>
      <c r="H3023" s="16">
        <f t="shared" si="335"/>
        <v>3.9071393762069508E-2</v>
      </c>
      <c r="I3023" s="23">
        <v>7.5682281102171114</v>
      </c>
      <c r="J3023" s="23">
        <v>62.3800740510788</v>
      </c>
      <c r="K3023" s="23">
        <v>19.736566484517304</v>
      </c>
      <c r="L3023" s="23">
        <v>16.297266473176538</v>
      </c>
      <c r="M3023" s="23">
        <f t="shared" si="332"/>
        <v>26.346241093384958</v>
      </c>
      <c r="N3023" s="23">
        <v>1331.5514056177872</v>
      </c>
      <c r="O3023" s="17">
        <f t="shared" si="333"/>
        <v>2.5469891031256953E-2</v>
      </c>
      <c r="P3023" s="18">
        <f t="shared" si="334"/>
        <v>6.3546140651767224E-2</v>
      </c>
    </row>
    <row r="3024" spans="2:16" x14ac:dyDescent="0.3">
      <c r="B3024" s="19">
        <v>41034.833333333052</v>
      </c>
      <c r="C3024" s="21">
        <f t="shared" si="329"/>
        <v>5</v>
      </c>
      <c r="D3024" s="21" t="str">
        <f t="shared" si="330"/>
        <v>Shoulder</v>
      </c>
      <c r="E3024" s="21">
        <f t="shared" si="331"/>
        <v>20</v>
      </c>
      <c r="F3024" s="23">
        <v>104.70745837105291</v>
      </c>
      <c r="G3024" s="23">
        <v>2450.076591904276</v>
      </c>
      <c r="H3024" s="16">
        <f t="shared" si="335"/>
        <v>4.2736402085157263E-2</v>
      </c>
      <c r="I3024" s="23">
        <v>7.5883392767289246</v>
      </c>
      <c r="J3024" s="23">
        <v>62.408117703590015</v>
      </c>
      <c r="K3024" s="23">
        <v>19.736566484517304</v>
      </c>
      <c r="L3024" s="23">
        <v>16.307984045532496</v>
      </c>
      <c r="M3024" s="23">
        <f t="shared" si="332"/>
        <v>26.363567173540215</v>
      </c>
      <c r="N3024" s="23">
        <v>1355.208870234731</v>
      </c>
      <c r="O3024" s="17">
        <f t="shared" si="333"/>
        <v>2.5052895679754848E-2</v>
      </c>
      <c r="P3024" s="18">
        <f t="shared" si="334"/>
        <v>6.6718627141744605E-2</v>
      </c>
    </row>
    <row r="3025" spans="2:16" x14ac:dyDescent="0.3">
      <c r="B3025" s="19">
        <v>41034.874999999716</v>
      </c>
      <c r="C3025" s="21">
        <f t="shared" si="329"/>
        <v>5</v>
      </c>
      <c r="D3025" s="21" t="str">
        <f t="shared" si="330"/>
        <v>Shoulder</v>
      </c>
      <c r="E3025" s="21">
        <f t="shared" si="331"/>
        <v>21</v>
      </c>
      <c r="F3025" s="23">
        <v>104.76110306422567</v>
      </c>
      <c r="G3025" s="23">
        <v>2468.8743867832263</v>
      </c>
      <c r="H3025" s="16">
        <f t="shared" si="335"/>
        <v>4.2432739237382659E-2</v>
      </c>
      <c r="I3025" s="23">
        <v>7.8230640914375904</v>
      </c>
      <c r="J3025" s="23">
        <v>61.546093573975931</v>
      </c>
      <c r="K3025" s="23">
        <v>19.736566484517304</v>
      </c>
      <c r="L3025" s="23">
        <v>15.978540297859992</v>
      </c>
      <c r="M3025" s="23">
        <f t="shared" si="332"/>
        <v>25.830986791598633</v>
      </c>
      <c r="N3025" s="23">
        <v>1399.4365557966603</v>
      </c>
      <c r="O3025" s="17">
        <f t="shared" si="333"/>
        <v>2.4048286250374463E-2</v>
      </c>
      <c r="P3025" s="18">
        <f t="shared" si="334"/>
        <v>6.5460590828189044E-2</v>
      </c>
    </row>
    <row r="3026" spans="2:16" x14ac:dyDescent="0.3">
      <c r="B3026" s="19">
        <v>41034.91666666638</v>
      </c>
      <c r="C3026" s="21">
        <f t="shared" si="329"/>
        <v>5</v>
      </c>
      <c r="D3026" s="21" t="str">
        <f t="shared" si="330"/>
        <v>Shoulder</v>
      </c>
      <c r="E3026" s="21">
        <f t="shared" si="331"/>
        <v>22</v>
      </c>
      <c r="F3026" s="23">
        <v>101.87237937129862</v>
      </c>
      <c r="G3026" s="23">
        <v>2545.1713189389652</v>
      </c>
      <c r="H3026" s="16">
        <f t="shared" si="335"/>
        <v>4.0025745462889832E-2</v>
      </c>
      <c r="I3026" s="23">
        <v>7.6104272801184543</v>
      </c>
      <c r="J3026" s="23">
        <v>60.049006821816882</v>
      </c>
      <c r="K3026" s="23">
        <v>19.736566484517304</v>
      </c>
      <c r="L3026" s="23">
        <v>15.406391731156949</v>
      </c>
      <c r="M3026" s="23">
        <f t="shared" si="332"/>
        <v>24.906048606142626</v>
      </c>
      <c r="N3026" s="23">
        <v>1351.2936367176017</v>
      </c>
      <c r="O3026" s="17">
        <f t="shared" si="333"/>
        <v>2.4063219867775112E-2</v>
      </c>
      <c r="P3026" s="18">
        <f t="shared" si="334"/>
        <v>6.3125817017219824E-2</v>
      </c>
    </row>
    <row r="3027" spans="2:16" x14ac:dyDescent="0.3">
      <c r="B3027" s="19">
        <v>41034.958333333045</v>
      </c>
      <c r="C3027" s="21">
        <f t="shared" si="329"/>
        <v>5</v>
      </c>
      <c r="D3027" s="21" t="str">
        <f t="shared" si="330"/>
        <v>Shoulder</v>
      </c>
      <c r="E3027" s="21">
        <f t="shared" si="331"/>
        <v>23</v>
      </c>
      <c r="F3027" s="23">
        <v>106.2121955401352</v>
      </c>
      <c r="G3027" s="23">
        <v>2482.143418462485</v>
      </c>
      <c r="H3027" s="16">
        <f t="shared" si="335"/>
        <v>4.2790515145142684E-2</v>
      </c>
      <c r="I3027" s="23">
        <v>7.2774848784704673</v>
      </c>
      <c r="J3027" s="23">
        <v>58.831854855653795</v>
      </c>
      <c r="K3027" s="23">
        <v>19.736566484517304</v>
      </c>
      <c r="L3027" s="23">
        <v>14.941227136055373</v>
      </c>
      <c r="M3027" s="23">
        <f t="shared" si="332"/>
        <v>24.154061235081116</v>
      </c>
      <c r="N3027" s="23">
        <v>1269.9793366506653</v>
      </c>
      <c r="O3027" s="17">
        <f t="shared" si="333"/>
        <v>2.474965159389636E-2</v>
      </c>
      <c r="P3027" s="18">
        <f t="shared" si="334"/>
        <v>6.6481116397673415E-2</v>
      </c>
    </row>
    <row r="3028" spans="2:16" x14ac:dyDescent="0.3">
      <c r="B3028" s="19">
        <v>41034.999999999709</v>
      </c>
      <c r="C3028" s="21">
        <f t="shared" si="329"/>
        <v>5</v>
      </c>
      <c r="D3028" s="21" t="str">
        <f t="shared" si="330"/>
        <v>Shoulder</v>
      </c>
      <c r="E3028" s="21">
        <f t="shared" si="331"/>
        <v>0</v>
      </c>
      <c r="F3028" s="23">
        <v>104.29852298982208</v>
      </c>
      <c r="G3028" s="23">
        <v>2373.7796597485376</v>
      </c>
      <c r="H3028" s="16">
        <f t="shared" si="335"/>
        <v>4.3937743994685155E-2</v>
      </c>
      <c r="I3028" s="23">
        <v>7.0292307355155668</v>
      </c>
      <c r="J3028" s="23">
        <v>56.186587828324626</v>
      </c>
      <c r="K3028" s="23">
        <v>19.736566484517304</v>
      </c>
      <c r="L3028" s="23">
        <v>13.930273204327307</v>
      </c>
      <c r="M3028" s="23">
        <f t="shared" si="332"/>
        <v>22.519748139480015</v>
      </c>
      <c r="N3028" s="23">
        <v>1217.2458741504286</v>
      </c>
      <c r="O3028" s="17">
        <f t="shared" si="333"/>
        <v>2.4275275441470824E-2</v>
      </c>
      <c r="P3028" s="18">
        <f t="shared" si="334"/>
        <v>6.714641859840817E-2</v>
      </c>
    </row>
    <row r="3029" spans="2:16" x14ac:dyDescent="0.3">
      <c r="B3029" s="19">
        <v>41035.041666666373</v>
      </c>
      <c r="C3029" s="21">
        <f t="shared" si="329"/>
        <v>5</v>
      </c>
      <c r="D3029" s="21" t="str">
        <f t="shared" si="330"/>
        <v>Shoulder</v>
      </c>
      <c r="E3029" s="21">
        <f t="shared" si="331"/>
        <v>1</v>
      </c>
      <c r="F3029" s="23">
        <v>96.383233089760409</v>
      </c>
      <c r="G3029" s="23">
        <v>2305.2229960723662</v>
      </c>
      <c r="H3029" s="16">
        <f t="shared" si="335"/>
        <v>4.1810806700253271E-2</v>
      </c>
      <c r="I3029" s="23">
        <v>6.9353851879651867</v>
      </c>
      <c r="J3029" s="23">
        <v>55.795374164952023</v>
      </c>
      <c r="K3029" s="23">
        <v>19.736566484517304</v>
      </c>
      <c r="L3029" s="23">
        <v>13.780761269597756</v>
      </c>
      <c r="M3029" s="23">
        <f t="shared" si="332"/>
        <v>22.278046410836964</v>
      </c>
      <c r="N3029" s="23">
        <v>1180.4762726164081</v>
      </c>
      <c r="O3029" s="17">
        <f t="shared" si="333"/>
        <v>2.4747156953907671E-2</v>
      </c>
      <c r="P3029" s="18">
        <f t="shared" si="334"/>
        <v>6.5523265058380284E-2</v>
      </c>
    </row>
    <row r="3030" spans="2:16" x14ac:dyDescent="0.3">
      <c r="B3030" s="19">
        <v>41035.083333333037</v>
      </c>
      <c r="C3030" s="21">
        <f t="shared" si="329"/>
        <v>5</v>
      </c>
      <c r="D3030" s="21" t="str">
        <f t="shared" si="330"/>
        <v>Shoulder</v>
      </c>
      <c r="E3030" s="21">
        <f t="shared" si="331"/>
        <v>2</v>
      </c>
      <c r="F3030" s="23">
        <v>95.407312535033228</v>
      </c>
      <c r="G3030" s="23">
        <v>2257.6756325550218</v>
      </c>
      <c r="H3030" s="16">
        <f t="shared" si="335"/>
        <v>4.2259087691468029E-2</v>
      </c>
      <c r="I3030" s="23">
        <v>6.9390651493156001</v>
      </c>
      <c r="J3030" s="23">
        <v>57.679066237213767</v>
      </c>
      <c r="K3030" s="23">
        <v>19.736566484517304</v>
      </c>
      <c r="L3030" s="23">
        <v>14.500660579173593</v>
      </c>
      <c r="M3030" s="23">
        <f t="shared" si="332"/>
        <v>23.441839173522872</v>
      </c>
      <c r="N3030" s="23">
        <v>1158.2342425005079</v>
      </c>
      <c r="O3030" s="17">
        <f t="shared" si="333"/>
        <v>2.6230362743592559E-2</v>
      </c>
      <c r="P3030" s="18">
        <f t="shared" si="334"/>
        <v>6.7380979235700092E-2</v>
      </c>
    </row>
    <row r="3031" spans="2:16" x14ac:dyDescent="0.3">
      <c r="B3031" s="19">
        <v>41035.124999999702</v>
      </c>
      <c r="C3031" s="21">
        <f t="shared" si="329"/>
        <v>5</v>
      </c>
      <c r="D3031" s="21" t="str">
        <f t="shared" si="330"/>
        <v>Shoulder</v>
      </c>
      <c r="E3031" s="21">
        <f t="shared" si="331"/>
        <v>3</v>
      </c>
      <c r="F3031" s="23">
        <v>95.508353838960019</v>
      </c>
      <c r="G3031" s="23">
        <v>2246.6181061556395</v>
      </c>
      <c r="H3031" s="16">
        <f t="shared" si="335"/>
        <v>4.2512055599156412E-2</v>
      </c>
      <c r="I3031" s="23">
        <v>6.9227323322153005</v>
      </c>
      <c r="J3031" s="23">
        <v>57.99232801621973</v>
      </c>
      <c r="K3031" s="23">
        <v>19.736566484517304</v>
      </c>
      <c r="L3031" s="23">
        <v>14.620381281799963</v>
      </c>
      <c r="M3031" s="23">
        <f t="shared" si="332"/>
        <v>23.635380249902461</v>
      </c>
      <c r="N3031" s="23">
        <v>1163.1757028452585</v>
      </c>
      <c r="O3031" s="17">
        <f t="shared" si="333"/>
        <v>2.6271278283555258E-2</v>
      </c>
      <c r="P3031" s="18">
        <f t="shared" si="334"/>
        <v>6.7666487839660255E-2</v>
      </c>
    </row>
    <row r="3032" spans="2:16" x14ac:dyDescent="0.3">
      <c r="B3032" s="19">
        <v>41035.166666666366</v>
      </c>
      <c r="C3032" s="21">
        <f t="shared" si="329"/>
        <v>5</v>
      </c>
      <c r="D3032" s="21" t="str">
        <f t="shared" si="330"/>
        <v>Shoulder</v>
      </c>
      <c r="E3032" s="21">
        <f t="shared" si="331"/>
        <v>4</v>
      </c>
      <c r="F3032" s="23">
        <v>100.89215375089307</v>
      </c>
      <c r="G3032" s="23">
        <v>2245.5123535157013</v>
      </c>
      <c r="H3032" s="16">
        <f t="shared" si="335"/>
        <v>4.4930571676851654E-2</v>
      </c>
      <c r="I3032" s="23">
        <v>6.9094748347854935</v>
      </c>
      <c r="J3032" s="23">
        <v>58.738041982184292</v>
      </c>
      <c r="K3032" s="23">
        <v>19.736566484517304</v>
      </c>
      <c r="L3032" s="23">
        <v>14.905374236404464</v>
      </c>
      <c r="M3032" s="23">
        <f t="shared" si="332"/>
        <v>24.096101261262525</v>
      </c>
      <c r="N3032" s="23">
        <v>1187.5133093296008</v>
      </c>
      <c r="O3032" s="17">
        <f t="shared" si="333"/>
        <v>2.6109666184332633E-2</v>
      </c>
      <c r="P3032" s="18">
        <f t="shared" si="334"/>
        <v>6.9867115633230462E-2</v>
      </c>
    </row>
    <row r="3033" spans="2:16" x14ac:dyDescent="0.3">
      <c r="B3033" s="19">
        <v>41035.20833333303</v>
      </c>
      <c r="C3033" s="21">
        <f t="shared" si="329"/>
        <v>5</v>
      </c>
      <c r="D3033" s="21" t="str">
        <f t="shared" si="330"/>
        <v>Shoulder</v>
      </c>
      <c r="E3033" s="21">
        <f t="shared" si="331"/>
        <v>5</v>
      </c>
      <c r="F3033" s="23">
        <v>100.62534590453077</v>
      </c>
      <c r="G3033" s="23">
        <v>2269.8389115943428</v>
      </c>
      <c r="H3033" s="16">
        <f t="shared" si="335"/>
        <v>4.4331492155913033E-2</v>
      </c>
      <c r="I3033" s="23">
        <v>6.9736407783901555</v>
      </c>
      <c r="J3033" s="23">
        <v>59.71100451070452</v>
      </c>
      <c r="K3033" s="23">
        <v>19.736566484517304</v>
      </c>
      <c r="L3033" s="23">
        <v>15.277215824973588</v>
      </c>
      <c r="M3033" s="23">
        <f t="shared" si="332"/>
        <v>24.697222201213627</v>
      </c>
      <c r="N3033" s="23">
        <v>1234.4460522517243</v>
      </c>
      <c r="O3033" s="17">
        <f t="shared" si="333"/>
        <v>2.5655931194266204E-2</v>
      </c>
      <c r="P3033" s="18">
        <f t="shared" si="334"/>
        <v>6.8850057637687978E-2</v>
      </c>
    </row>
    <row r="3034" spans="2:16" x14ac:dyDescent="0.3">
      <c r="B3034" s="19">
        <v>41035.249999999694</v>
      </c>
      <c r="C3034" s="21">
        <f t="shared" si="329"/>
        <v>5</v>
      </c>
      <c r="D3034" s="21" t="str">
        <f t="shared" si="330"/>
        <v>Shoulder</v>
      </c>
      <c r="E3034" s="21">
        <f t="shared" si="331"/>
        <v>6</v>
      </c>
      <c r="F3034" s="23">
        <v>109.09586986261272</v>
      </c>
      <c r="G3034" s="23">
        <v>2316.2805224717486</v>
      </c>
      <c r="H3034" s="16">
        <f t="shared" si="335"/>
        <v>4.7099592991523484E-2</v>
      </c>
      <c r="I3034" s="23">
        <v>7.1132972336150138</v>
      </c>
      <c r="J3034" s="23">
        <v>59.189124754846468</v>
      </c>
      <c r="K3034" s="23">
        <v>19.736566484517304</v>
      </c>
      <c r="L3034" s="23">
        <v>15.077766625470019</v>
      </c>
      <c r="M3034" s="23">
        <f t="shared" si="332"/>
        <v>24.374791644859144</v>
      </c>
      <c r="N3034" s="23">
        <v>1289.5026776386201</v>
      </c>
      <c r="O3034" s="17">
        <f t="shared" si="333"/>
        <v>2.4418785183243037E-2</v>
      </c>
      <c r="P3034" s="18">
        <f t="shared" si="334"/>
        <v>7.036826333128833E-2</v>
      </c>
    </row>
    <row r="3035" spans="2:16" x14ac:dyDescent="0.3">
      <c r="B3035" s="19">
        <v>41035.291666666359</v>
      </c>
      <c r="C3035" s="21">
        <f t="shared" si="329"/>
        <v>5</v>
      </c>
      <c r="D3035" s="21" t="str">
        <f t="shared" si="330"/>
        <v>Shoulder</v>
      </c>
      <c r="E3035" s="21">
        <f t="shared" si="331"/>
        <v>7</v>
      </c>
      <c r="F3035" s="23">
        <v>98.617971777534862</v>
      </c>
      <c r="G3035" s="23">
        <v>2364.9336386290315</v>
      </c>
      <c r="H3035" s="16">
        <f t="shared" si="335"/>
        <v>4.1700101079666818E-2</v>
      </c>
      <c r="I3035" s="23">
        <v>7.2792311401557939</v>
      </c>
      <c r="J3035" s="23">
        <v>62.643040450562623</v>
      </c>
      <c r="K3035" s="23">
        <v>19.736566484517304</v>
      </c>
      <c r="L3035" s="23">
        <v>16.397765558041691</v>
      </c>
      <c r="M3035" s="23">
        <f t="shared" si="332"/>
        <v>26.508708408003628</v>
      </c>
      <c r="N3035" s="23">
        <v>1353.1336522480387</v>
      </c>
      <c r="O3035" s="17">
        <f t="shared" si="333"/>
        <v>2.4970142078741132E-2</v>
      </c>
      <c r="P3035" s="18">
        <f t="shared" si="334"/>
        <v>6.5628985709750801E-2</v>
      </c>
    </row>
    <row r="3036" spans="2:16" x14ac:dyDescent="0.3">
      <c r="B3036" s="19">
        <v>41035.333333333023</v>
      </c>
      <c r="C3036" s="21">
        <f t="shared" si="329"/>
        <v>5</v>
      </c>
      <c r="D3036" s="21" t="str">
        <f t="shared" si="330"/>
        <v>Shoulder</v>
      </c>
      <c r="E3036" s="21">
        <f t="shared" si="331"/>
        <v>8</v>
      </c>
      <c r="F3036" s="23">
        <v>111.41844929951547</v>
      </c>
      <c r="G3036" s="23">
        <v>2418.0097653460671</v>
      </c>
      <c r="H3036" s="16">
        <f t="shared" si="335"/>
        <v>4.6078577058008365E-2</v>
      </c>
      <c r="I3036" s="23">
        <v>7.4334854260336822</v>
      </c>
      <c r="J3036" s="23">
        <v>62.136809033736334</v>
      </c>
      <c r="K3036" s="23">
        <v>19.736566484517304</v>
      </c>
      <c r="L3036" s="23">
        <v>16.204296756624871</v>
      </c>
      <c r="M3036" s="23">
        <f t="shared" si="332"/>
        <v>26.195945792594159</v>
      </c>
      <c r="N3036" s="23">
        <v>1402.8994090561939</v>
      </c>
      <c r="O3036" s="17">
        <f t="shared" si="333"/>
        <v>2.3971377421316453E-2</v>
      </c>
      <c r="P3036" s="18">
        <f t="shared" si="334"/>
        <v>6.8945387517630088E-2</v>
      </c>
    </row>
    <row r="3037" spans="2:16" x14ac:dyDescent="0.3">
      <c r="B3037" s="19">
        <v>41035.374999999687</v>
      </c>
      <c r="C3037" s="21">
        <f t="shared" si="329"/>
        <v>5</v>
      </c>
      <c r="D3037" s="21" t="str">
        <f t="shared" si="330"/>
        <v>Shoulder</v>
      </c>
      <c r="E3037" s="21">
        <f t="shared" si="331"/>
        <v>9</v>
      </c>
      <c r="F3037" s="23">
        <v>116.94749576548888</v>
      </c>
      <c r="G3037" s="23">
        <v>2471.0858920631026</v>
      </c>
      <c r="H3037" s="16">
        <f t="shared" si="335"/>
        <v>4.7326358076468865E-2</v>
      </c>
      <c r="I3037" s="23">
        <v>7.5390672047660869</v>
      </c>
      <c r="J3037" s="23">
        <v>62.722882053847847</v>
      </c>
      <c r="K3037" s="23">
        <v>19.736566484517304</v>
      </c>
      <c r="L3037" s="23">
        <v>16.428278992762181</v>
      </c>
      <c r="M3037" s="23">
        <f t="shared" si="332"/>
        <v>26.558036576568362</v>
      </c>
      <c r="N3037" s="23">
        <v>1423.2622798442649</v>
      </c>
      <c r="O3037" s="17">
        <f t="shared" si="333"/>
        <v>2.3957006564570373E-2</v>
      </c>
      <c r="P3037" s="18">
        <f t="shared" si="334"/>
        <v>7.0149566769924065E-2</v>
      </c>
    </row>
    <row r="3038" spans="2:16" x14ac:dyDescent="0.3">
      <c r="B3038" s="19">
        <v>41035.416666666351</v>
      </c>
      <c r="C3038" s="21">
        <f t="shared" si="329"/>
        <v>5</v>
      </c>
      <c r="D3038" s="21" t="str">
        <f t="shared" si="330"/>
        <v>Shoulder</v>
      </c>
      <c r="E3038" s="21">
        <f t="shared" si="331"/>
        <v>10</v>
      </c>
      <c r="F3038" s="23">
        <v>113.69421037767043</v>
      </c>
      <c r="G3038" s="23">
        <v>2515.3159976606325</v>
      </c>
      <c r="H3038" s="16">
        <f t="shared" si="335"/>
        <v>4.520076621919935E-2</v>
      </c>
      <c r="I3038" s="23">
        <v>7.5194246101530799</v>
      </c>
      <c r="J3038" s="23">
        <v>63.432577655848199</v>
      </c>
      <c r="K3038" s="23">
        <v>19.736566484517304</v>
      </c>
      <c r="L3038" s="23">
        <v>16.699506642659127</v>
      </c>
      <c r="M3038" s="23">
        <f t="shared" si="332"/>
        <v>26.996504528671768</v>
      </c>
      <c r="N3038" s="23">
        <v>1425.6218674080601</v>
      </c>
      <c r="O3038" s="17">
        <f t="shared" si="333"/>
        <v>2.4211138961819281E-2</v>
      </c>
      <c r="P3038" s="18">
        <f t="shared" si="334"/>
        <v>6.8317543148904897E-2</v>
      </c>
    </row>
    <row r="3039" spans="2:16" x14ac:dyDescent="0.3">
      <c r="B3039" s="19">
        <v>41035.458333333016</v>
      </c>
      <c r="C3039" s="21">
        <f t="shared" si="329"/>
        <v>5</v>
      </c>
      <c r="D3039" s="21" t="str">
        <f t="shared" si="330"/>
        <v>Shoulder</v>
      </c>
      <c r="E3039" s="21">
        <f t="shared" si="331"/>
        <v>11</v>
      </c>
      <c r="F3039" s="23">
        <v>111.62184615111703</v>
      </c>
      <c r="G3039" s="23">
        <v>2506.4699765411265</v>
      </c>
      <c r="H3039" s="16">
        <f t="shared" si="335"/>
        <v>4.4533486216001963E-2</v>
      </c>
      <c r="I3039" s="23">
        <v>7.4439163787417852</v>
      </c>
      <c r="J3039" s="23">
        <v>62.65052730523464</v>
      </c>
      <c r="K3039" s="23">
        <v>19.736566484517304</v>
      </c>
      <c r="L3039" s="23">
        <v>16.400626843911418</v>
      </c>
      <c r="M3039" s="23">
        <f t="shared" si="332"/>
        <v>26.513333976805917</v>
      </c>
      <c r="N3039" s="23">
        <v>1412.7285623340345</v>
      </c>
      <c r="O3039" s="17">
        <f t="shared" si="333"/>
        <v>2.4036641759012326E-2</v>
      </c>
      <c r="P3039" s="18">
        <f t="shared" si="334"/>
        <v>6.7499692520560345E-2</v>
      </c>
    </row>
    <row r="3040" spans="2:16" x14ac:dyDescent="0.3">
      <c r="B3040" s="19">
        <v>41035.49999999968</v>
      </c>
      <c r="C3040" s="21">
        <f t="shared" si="329"/>
        <v>5</v>
      </c>
      <c r="D3040" s="21" t="str">
        <f t="shared" si="330"/>
        <v>Shoulder</v>
      </c>
      <c r="E3040" s="21">
        <f t="shared" si="331"/>
        <v>12</v>
      </c>
      <c r="F3040" s="23">
        <v>119.50917033763139</v>
      </c>
      <c r="G3040" s="23">
        <v>2481.0376658225468</v>
      </c>
      <c r="H3040" s="16">
        <f t="shared" si="335"/>
        <v>4.8169027009918493E-2</v>
      </c>
      <c r="I3040" s="23">
        <v>7.3552576798125973</v>
      </c>
      <c r="J3040" s="23">
        <v>60.602669145342787</v>
      </c>
      <c r="K3040" s="23">
        <v>19.736566484517304</v>
      </c>
      <c r="L3040" s="23">
        <v>15.617987421510882</v>
      </c>
      <c r="M3040" s="23">
        <f t="shared" si="332"/>
        <v>25.2481152393146</v>
      </c>
      <c r="N3040" s="23">
        <v>1401.7225188003436</v>
      </c>
      <c r="O3040" s="17">
        <f t="shared" si="333"/>
        <v>2.3259505702334447E-2</v>
      </c>
      <c r="P3040" s="18">
        <f t="shared" si="334"/>
        <v>7.030814495383983E-2</v>
      </c>
    </row>
    <row r="3041" spans="2:16" x14ac:dyDescent="0.3">
      <c r="B3041" s="19">
        <v>41035.541666666344</v>
      </c>
      <c r="C3041" s="21">
        <f t="shared" si="329"/>
        <v>5</v>
      </c>
      <c r="D3041" s="21" t="str">
        <f t="shared" si="330"/>
        <v>Shoulder</v>
      </c>
      <c r="E3041" s="21">
        <f t="shared" si="331"/>
        <v>13</v>
      </c>
      <c r="F3041" s="23">
        <v>126.27485306891238</v>
      </c>
      <c r="G3041" s="23">
        <v>2467.7686341432882</v>
      </c>
      <c r="H3041" s="16">
        <f t="shared" si="335"/>
        <v>5.11696482894759E-2</v>
      </c>
      <c r="I3041" s="23">
        <v>7.2727906194197489</v>
      </c>
      <c r="J3041" s="23">
        <v>60.989972776535275</v>
      </c>
      <c r="K3041" s="23">
        <v>19.736566484517304</v>
      </c>
      <c r="L3041" s="23">
        <v>15.766005041161909</v>
      </c>
      <c r="M3041" s="23">
        <f t="shared" si="332"/>
        <v>25.48740125085606</v>
      </c>
      <c r="N3041" s="23">
        <v>1379.8854561418304</v>
      </c>
      <c r="O3041" s="17">
        <f t="shared" si="333"/>
        <v>2.3741240060514545E-2</v>
      </c>
      <c r="P3041" s="18">
        <f t="shared" si="334"/>
        <v>7.36960574461379E-2</v>
      </c>
    </row>
    <row r="3042" spans="2:16" x14ac:dyDescent="0.3">
      <c r="B3042" s="19">
        <v>41035.583333333008</v>
      </c>
      <c r="C3042" s="21">
        <f t="shared" si="329"/>
        <v>5</v>
      </c>
      <c r="D3042" s="21" t="str">
        <f t="shared" si="330"/>
        <v>Shoulder</v>
      </c>
      <c r="E3042" s="21">
        <f t="shared" si="331"/>
        <v>14</v>
      </c>
      <c r="F3042" s="23">
        <v>116.77854036431322</v>
      </c>
      <c r="G3042" s="23">
        <v>2458.9226130237821</v>
      </c>
      <c r="H3042" s="16">
        <f t="shared" si="335"/>
        <v>4.7491750958647903E-2</v>
      </c>
      <c r="I3042" s="23">
        <v>7.1849092158074459</v>
      </c>
      <c r="J3042" s="23">
        <v>59.794083640362878</v>
      </c>
      <c r="K3042" s="23">
        <v>19.736566484517304</v>
      </c>
      <c r="L3042" s="23">
        <v>15.308966560118641</v>
      </c>
      <c r="M3042" s="23">
        <f t="shared" si="332"/>
        <v>24.748550595726932</v>
      </c>
      <c r="N3042" s="23">
        <v>1358.49869707422</v>
      </c>
      <c r="O3042" s="17">
        <f t="shared" si="333"/>
        <v>2.3506433889343457E-2</v>
      </c>
      <c r="P3042" s="18">
        <f t="shared" si="334"/>
        <v>6.9881823143792737E-2</v>
      </c>
    </row>
    <row r="3043" spans="2:16" x14ac:dyDescent="0.3">
      <c r="B3043" s="19">
        <v>41035.624999999673</v>
      </c>
      <c r="C3043" s="21">
        <f t="shared" si="329"/>
        <v>5</v>
      </c>
      <c r="D3043" s="21" t="str">
        <f t="shared" si="330"/>
        <v>Shoulder</v>
      </c>
      <c r="E3043" s="21">
        <f t="shared" si="331"/>
        <v>15</v>
      </c>
      <c r="F3043" s="23">
        <v>116.11920265388305</v>
      </c>
      <c r="G3043" s="23">
        <v>2424.6442811856964</v>
      </c>
      <c r="H3043" s="16">
        <f t="shared" si="335"/>
        <v>4.7891232357225859E-2</v>
      </c>
      <c r="I3043" s="23">
        <v>7.151413689853114</v>
      </c>
      <c r="J3043" s="23">
        <v>59.466668809291953</v>
      </c>
      <c r="K3043" s="23">
        <v>19.736566484517304</v>
      </c>
      <c r="L3043" s="23">
        <v>15.183836920139937</v>
      </c>
      <c r="M3043" s="23">
        <f t="shared" si="332"/>
        <v>24.54626540463471</v>
      </c>
      <c r="N3043" s="23">
        <v>1351.1008636711538</v>
      </c>
      <c r="O3043" s="17">
        <f t="shared" si="333"/>
        <v>2.3460631213246538E-2</v>
      </c>
      <c r="P3043" s="18">
        <f t="shared" si="334"/>
        <v>7.0228305029791618E-2</v>
      </c>
    </row>
    <row r="3044" spans="2:16" x14ac:dyDescent="0.3">
      <c r="B3044" s="19">
        <v>41035.666666666337</v>
      </c>
      <c r="C3044" s="21">
        <f t="shared" si="329"/>
        <v>5</v>
      </c>
      <c r="D3044" s="21" t="str">
        <f t="shared" si="330"/>
        <v>Shoulder</v>
      </c>
      <c r="E3044" s="21">
        <f t="shared" si="331"/>
        <v>16</v>
      </c>
      <c r="F3044" s="23">
        <v>110.68250379501873</v>
      </c>
      <c r="G3044" s="23">
        <v>2403.6349810268698</v>
      </c>
      <c r="H3044" s="16">
        <f t="shared" si="335"/>
        <v>4.6047966795579529E-2</v>
      </c>
      <c r="I3044" s="23">
        <v>7.1865745790276891</v>
      </c>
      <c r="J3044" s="23">
        <v>58.821089931028311</v>
      </c>
      <c r="K3044" s="23">
        <v>19.736566484517304</v>
      </c>
      <c r="L3044" s="23">
        <v>14.937113055033517</v>
      </c>
      <c r="M3044" s="23">
        <f t="shared" si="332"/>
        <v>24.147410391477489</v>
      </c>
      <c r="N3044" s="23">
        <v>1358.5091672164804</v>
      </c>
      <c r="O3044" s="17">
        <f t="shared" si="333"/>
        <v>2.3064978674164561E-2</v>
      </c>
      <c r="P3044" s="18">
        <f t="shared" si="334"/>
        <v>6.8050850097615412E-2</v>
      </c>
    </row>
    <row r="3045" spans="2:16" x14ac:dyDescent="0.3">
      <c r="B3045" s="19">
        <v>41035.708333333001</v>
      </c>
      <c r="C3045" s="21">
        <f t="shared" si="329"/>
        <v>5</v>
      </c>
      <c r="D3045" s="21" t="str">
        <f t="shared" si="330"/>
        <v>Shoulder</v>
      </c>
      <c r="E3045" s="21">
        <f t="shared" si="331"/>
        <v>17</v>
      </c>
      <c r="F3045" s="23">
        <v>108.94736156706563</v>
      </c>
      <c r="G3045" s="23">
        <v>2414.6925074262522</v>
      </c>
      <c r="H3045" s="16">
        <f t="shared" si="335"/>
        <v>4.5118523883270478E-2</v>
      </c>
      <c r="I3045" s="23">
        <v>7.2665139574684368</v>
      </c>
      <c r="J3045" s="23">
        <v>58.429883294178758</v>
      </c>
      <c r="K3045" s="23">
        <v>19.736566484517304</v>
      </c>
      <c r="L3045" s="23">
        <v>14.787603805662767</v>
      </c>
      <c r="M3045" s="23">
        <f t="shared" si="332"/>
        <v>23.905713003998684</v>
      </c>
      <c r="N3045" s="23">
        <v>1377.6335841528207</v>
      </c>
      <c r="O3045" s="17">
        <f t="shared" si="333"/>
        <v>2.2627371544979111E-2</v>
      </c>
      <c r="P3045" s="18">
        <f t="shared" si="334"/>
        <v>6.6724981824781815E-2</v>
      </c>
    </row>
    <row r="3046" spans="2:16" x14ac:dyDescent="0.3">
      <c r="B3046" s="19">
        <v>41035.749999999665</v>
      </c>
      <c r="C3046" s="21">
        <f t="shared" si="329"/>
        <v>5</v>
      </c>
      <c r="D3046" s="21" t="str">
        <f t="shared" si="330"/>
        <v>Shoulder</v>
      </c>
      <c r="E3046" s="21">
        <f t="shared" si="331"/>
        <v>18</v>
      </c>
      <c r="F3046" s="23">
        <v>104.67191575204694</v>
      </c>
      <c r="G3046" s="23">
        <v>2433.4903023052025</v>
      </c>
      <c r="H3046" s="16">
        <f t="shared" si="335"/>
        <v>4.3013081109422577E-2</v>
      </c>
      <c r="I3046" s="23">
        <v>7.3031510433183309</v>
      </c>
      <c r="J3046" s="23">
        <v>59.877697249886303</v>
      </c>
      <c r="K3046" s="23">
        <v>19.736566484517304</v>
      </c>
      <c r="L3046" s="23">
        <v>15.340921559905194</v>
      </c>
      <c r="M3046" s="23">
        <f t="shared" si="332"/>
        <v>24.800209205463805</v>
      </c>
      <c r="N3046" s="23">
        <v>1382.1608692555169</v>
      </c>
      <c r="O3046" s="17">
        <f t="shared" si="333"/>
        <v>2.3226934695433969E-2</v>
      </c>
      <c r="P3046" s="18">
        <f t="shared" si="334"/>
        <v>6.5240953778878591E-2</v>
      </c>
    </row>
    <row r="3047" spans="2:16" x14ac:dyDescent="0.3">
      <c r="B3047" s="19">
        <v>41035.79166666633</v>
      </c>
      <c r="C3047" s="21">
        <f t="shared" si="329"/>
        <v>5</v>
      </c>
      <c r="D3047" s="21" t="str">
        <f t="shared" si="330"/>
        <v>Shoulder</v>
      </c>
      <c r="E3047" s="21">
        <f t="shared" si="331"/>
        <v>19</v>
      </c>
      <c r="F3047" s="23">
        <v>97.963100549915239</v>
      </c>
      <c r="G3047" s="23">
        <v>2436.8075602250174</v>
      </c>
      <c r="H3047" s="16">
        <f t="shared" si="335"/>
        <v>4.0201410299658305E-2</v>
      </c>
      <c r="I3047" s="23">
        <v>7.3181031743141434</v>
      </c>
      <c r="J3047" s="23">
        <v>60.750140260099876</v>
      </c>
      <c r="K3047" s="23">
        <v>19.736566484517304</v>
      </c>
      <c r="L3047" s="23">
        <v>15.674347139354012</v>
      </c>
      <c r="M3047" s="23">
        <f t="shared" si="332"/>
        <v>25.33922663622856</v>
      </c>
      <c r="N3047" s="23">
        <v>1384.2671549474937</v>
      </c>
      <c r="O3047" s="17">
        <f t="shared" si="333"/>
        <v>2.3591782622178464E-2</v>
      </c>
      <c r="P3047" s="18">
        <f t="shared" si="334"/>
        <v>6.2844769988942228E-2</v>
      </c>
    </row>
    <row r="3048" spans="2:16" x14ac:dyDescent="0.3">
      <c r="B3048" s="19">
        <v>41035.833333332994</v>
      </c>
      <c r="C3048" s="21">
        <f t="shared" si="329"/>
        <v>5</v>
      </c>
      <c r="D3048" s="21" t="str">
        <f t="shared" si="330"/>
        <v>Shoulder</v>
      </c>
      <c r="E3048" s="21">
        <f t="shared" si="331"/>
        <v>20</v>
      </c>
      <c r="F3048" s="23">
        <v>104.99185965210432</v>
      </c>
      <c r="G3048" s="23">
        <v>2431.2787970253262</v>
      </c>
      <c r="H3048" s="16">
        <f t="shared" si="335"/>
        <v>4.3183800961272743E-2</v>
      </c>
      <c r="I3048" s="23">
        <v>7.3883393873518468</v>
      </c>
      <c r="J3048" s="23">
        <v>60.084812089632749</v>
      </c>
      <c r="K3048" s="23">
        <v>19.736566484517304</v>
      </c>
      <c r="L3048" s="23">
        <v>15.420075595924121</v>
      </c>
      <c r="M3048" s="23">
        <f t="shared" si="332"/>
        <v>24.928170009191323</v>
      </c>
      <c r="N3048" s="23">
        <v>1403.1959989781301</v>
      </c>
      <c r="O3048" s="17">
        <f t="shared" si="333"/>
        <v>2.3030645341119482E-2</v>
      </c>
      <c r="P3048" s="18">
        <f t="shared" si="334"/>
        <v>6.5219895497971664E-2</v>
      </c>
    </row>
    <row r="3049" spans="2:16" x14ac:dyDescent="0.3">
      <c r="B3049" s="19">
        <v>41035.874999999658</v>
      </c>
      <c r="C3049" s="21">
        <f t="shared" si="329"/>
        <v>5</v>
      </c>
      <c r="D3049" s="21" t="str">
        <f t="shared" si="330"/>
        <v>Shoulder</v>
      </c>
      <c r="E3049" s="21">
        <f t="shared" si="331"/>
        <v>21</v>
      </c>
      <c r="F3049" s="23">
        <v>98.932502655325536</v>
      </c>
      <c r="G3049" s="23">
        <v>2450.076591904276</v>
      </c>
      <c r="H3049" s="16">
        <f t="shared" si="335"/>
        <v>4.0379350989363197E-2</v>
      </c>
      <c r="I3049" s="23">
        <v>7.5835742952720242</v>
      </c>
      <c r="J3049" s="23">
        <v>58.513798442644884</v>
      </c>
      <c r="K3049" s="23">
        <v>19.736566484517304</v>
      </c>
      <c r="L3049" s="23">
        <v>14.81967404598139</v>
      </c>
      <c r="M3049" s="23">
        <f t="shared" si="332"/>
        <v>23.957557912146189</v>
      </c>
      <c r="N3049" s="23">
        <v>1437.0421703532527</v>
      </c>
      <c r="O3049" s="17">
        <f t="shared" si="333"/>
        <v>2.1948647616697844E-2</v>
      </c>
      <c r="P3049" s="18">
        <f t="shared" si="334"/>
        <v>6.144172646020455E-2</v>
      </c>
    </row>
    <row r="3050" spans="2:16" x14ac:dyDescent="0.3">
      <c r="B3050" s="19">
        <v>41035.916666666322</v>
      </c>
      <c r="C3050" s="21">
        <f t="shared" si="329"/>
        <v>5</v>
      </c>
      <c r="D3050" s="21" t="str">
        <f t="shared" si="330"/>
        <v>Shoulder</v>
      </c>
      <c r="E3050" s="21">
        <f t="shared" si="331"/>
        <v>22</v>
      </c>
      <c r="F3050" s="23">
        <v>96.206185865764112</v>
      </c>
      <c r="G3050" s="23">
        <v>2516.4217503005707</v>
      </c>
      <c r="H3050" s="16">
        <f t="shared" si="335"/>
        <v>3.8231344111643008E-2</v>
      </c>
      <c r="I3050" s="23">
        <v>7.2870911773320488</v>
      </c>
      <c r="J3050" s="23">
        <v>59.359030875833156</v>
      </c>
      <c r="K3050" s="23">
        <v>19.736566484517304</v>
      </c>
      <c r="L3050" s="23">
        <v>15.142700433384899</v>
      </c>
      <c r="M3050" s="23">
        <f t="shared" si="332"/>
        <v>24.479763957930953</v>
      </c>
      <c r="N3050" s="23">
        <v>1350.6900911218513</v>
      </c>
      <c r="O3050" s="17">
        <f t="shared" si="333"/>
        <v>2.3518981403704679E-2</v>
      </c>
      <c r="P3050" s="18">
        <f t="shared" si="334"/>
        <v>6.085116324414732E-2</v>
      </c>
    </row>
    <row r="3051" spans="2:16" x14ac:dyDescent="0.3">
      <c r="B3051" s="19">
        <v>41035.958333332987</v>
      </c>
      <c r="C3051" s="21">
        <f t="shared" si="329"/>
        <v>5</v>
      </c>
      <c r="D3051" s="21" t="str">
        <f t="shared" si="330"/>
        <v>Shoulder</v>
      </c>
      <c r="E3051" s="21">
        <f t="shared" si="331"/>
        <v>23</v>
      </c>
      <c r="F3051" s="23">
        <v>98.546861011826067</v>
      </c>
      <c r="G3051" s="23">
        <v>2402.5292283869317</v>
      </c>
      <c r="H3051" s="16">
        <f t="shared" si="335"/>
        <v>4.101796550379154E-2</v>
      </c>
      <c r="I3051" s="23">
        <v>6.86991946276523</v>
      </c>
      <c r="J3051" s="23">
        <v>59.254953006273908</v>
      </c>
      <c r="K3051" s="23">
        <v>19.736566484517304</v>
      </c>
      <c r="L3051" s="23">
        <v>15.102924512712335</v>
      </c>
      <c r="M3051" s="23">
        <f t="shared" si="332"/>
        <v>24.415462009044269</v>
      </c>
      <c r="N3051" s="23">
        <v>1237.803584893109</v>
      </c>
      <c r="O3051" s="17">
        <f t="shared" si="333"/>
        <v>2.5274915870041822E-2</v>
      </c>
      <c r="P3051" s="18">
        <f t="shared" si="334"/>
        <v>6.5256155746564751E-2</v>
      </c>
    </row>
    <row r="3052" spans="2:16" x14ac:dyDescent="0.3">
      <c r="B3052" s="19">
        <v>41035.999999999651</v>
      </c>
      <c r="C3052" s="21">
        <f t="shared" si="329"/>
        <v>5</v>
      </c>
      <c r="D3052" s="21" t="str">
        <f t="shared" si="330"/>
        <v>Shoulder</v>
      </c>
      <c r="E3052" s="21">
        <f t="shared" si="331"/>
        <v>0</v>
      </c>
      <c r="F3052" s="23">
        <v>98.84650737143798</v>
      </c>
      <c r="G3052" s="23">
        <v>2280.8964379937252</v>
      </c>
      <c r="H3052" s="16">
        <f t="shared" si="335"/>
        <v>4.3336692418347277E-2</v>
      </c>
      <c r="I3052" s="23">
        <v>6.6170620620771921</v>
      </c>
      <c r="J3052" s="23">
        <v>60.652463098685693</v>
      </c>
      <c r="K3052" s="23">
        <v>19.736566484517304</v>
      </c>
      <c r="L3052" s="23">
        <v>15.637017406910552</v>
      </c>
      <c r="M3052" s="23">
        <f t="shared" si="332"/>
        <v>25.278879207257837</v>
      </c>
      <c r="N3052" s="23">
        <v>1157.394372544263</v>
      </c>
      <c r="O3052" s="17">
        <f t="shared" si="333"/>
        <v>2.7558403622802489E-2</v>
      </c>
      <c r="P3052" s="18">
        <f t="shared" si="334"/>
        <v>6.9700805979807712E-2</v>
      </c>
    </row>
    <row r="3053" spans="2:16" x14ac:dyDescent="0.3">
      <c r="B3053" s="19">
        <v>41036.041666666315</v>
      </c>
      <c r="C3053" s="21">
        <f t="shared" si="329"/>
        <v>5</v>
      </c>
      <c r="D3053" s="21" t="str">
        <f t="shared" si="330"/>
        <v>Shoulder</v>
      </c>
      <c r="E3053" s="21">
        <f t="shared" si="331"/>
        <v>1</v>
      </c>
      <c r="F3053" s="23">
        <v>95.518230697098502</v>
      </c>
      <c r="G3053" s="23">
        <v>2189.1189688788509</v>
      </c>
      <c r="H3053" s="16">
        <f t="shared" si="335"/>
        <v>4.3633183968077263E-2</v>
      </c>
      <c r="I3053" s="23">
        <v>6.5375278743938621</v>
      </c>
      <c r="J3053" s="23">
        <v>59.23373784032497</v>
      </c>
      <c r="K3053" s="23">
        <v>19.736566484517304</v>
      </c>
      <c r="L3053" s="23">
        <v>15.094816614641264</v>
      </c>
      <c r="M3053" s="23">
        <f t="shared" si="332"/>
        <v>24.402354741166402</v>
      </c>
      <c r="N3053" s="23">
        <v>1122.1306452098786</v>
      </c>
      <c r="O3053" s="17">
        <f t="shared" si="333"/>
        <v>2.7572442431401025E-2</v>
      </c>
      <c r="P3053" s="18">
        <f t="shared" si="334"/>
        <v>7.0002552946419744E-2</v>
      </c>
    </row>
    <row r="3054" spans="2:16" x14ac:dyDescent="0.3">
      <c r="B3054" s="19">
        <v>41036.083333332979</v>
      </c>
      <c r="C3054" s="21">
        <f t="shared" si="329"/>
        <v>5</v>
      </c>
      <c r="D3054" s="21" t="str">
        <f t="shared" si="330"/>
        <v>Shoulder</v>
      </c>
      <c r="E3054" s="21">
        <f t="shared" si="331"/>
        <v>2</v>
      </c>
      <c r="F3054" s="23">
        <v>97.358969921959414</v>
      </c>
      <c r="G3054" s="23">
        <v>2163.6866581602712</v>
      </c>
      <c r="H3054" s="16">
        <f t="shared" si="335"/>
        <v>4.4996797274121619E-2</v>
      </c>
      <c r="I3054" s="23">
        <v>6.5089363538816922</v>
      </c>
      <c r="J3054" s="23">
        <v>59.996127214614027</v>
      </c>
      <c r="K3054" s="23">
        <v>19.736566484517304</v>
      </c>
      <c r="L3054" s="23">
        <v>15.386182487153356</v>
      </c>
      <c r="M3054" s="23">
        <f t="shared" si="332"/>
        <v>24.873378242943367</v>
      </c>
      <c r="N3054" s="23">
        <v>1128.1299342253185</v>
      </c>
      <c r="O3054" s="17">
        <f t="shared" si="333"/>
        <v>2.7817996531024725E-2</v>
      </c>
      <c r="P3054" s="18">
        <f t="shared" si="334"/>
        <v>7.1563073054667609E-2</v>
      </c>
    </row>
    <row r="3055" spans="2:16" x14ac:dyDescent="0.3">
      <c r="B3055" s="19">
        <v>41036.124999999643</v>
      </c>
      <c r="C3055" s="21">
        <f t="shared" si="329"/>
        <v>5</v>
      </c>
      <c r="D3055" s="21" t="str">
        <f t="shared" si="330"/>
        <v>Shoulder</v>
      </c>
      <c r="E3055" s="21">
        <f t="shared" si="331"/>
        <v>3</v>
      </c>
      <c r="F3055" s="23">
        <v>93.822073441314728</v>
      </c>
      <c r="G3055" s="23">
        <v>2164.7924108002094</v>
      </c>
      <c r="H3055" s="16">
        <f t="shared" si="335"/>
        <v>4.333998630687811E-2</v>
      </c>
      <c r="I3055" s="23">
        <v>6.5353880664404178</v>
      </c>
      <c r="J3055" s="23">
        <v>60.805924757455934</v>
      </c>
      <c r="K3055" s="23">
        <v>19.736566484517304</v>
      </c>
      <c r="L3055" s="23">
        <v>15.695666558659864</v>
      </c>
      <c r="M3055" s="23">
        <f t="shared" si="332"/>
        <v>25.373691714278763</v>
      </c>
      <c r="N3055" s="23">
        <v>1145.1359767454915</v>
      </c>
      <c r="O3055" s="17">
        <f t="shared" si="333"/>
        <v>2.7864882798814584E-2</v>
      </c>
      <c r="P3055" s="18">
        <f t="shared" si="334"/>
        <v>6.9997205466749313E-2</v>
      </c>
    </row>
    <row r="3056" spans="2:16" x14ac:dyDescent="0.3">
      <c r="B3056" s="19">
        <v>41036.166666666308</v>
      </c>
      <c r="C3056" s="21">
        <f t="shared" si="329"/>
        <v>5</v>
      </c>
      <c r="D3056" s="21" t="str">
        <f t="shared" si="330"/>
        <v>Shoulder</v>
      </c>
      <c r="E3056" s="21">
        <f t="shared" si="331"/>
        <v>4</v>
      </c>
      <c r="F3056" s="23">
        <v>93.762447920791828</v>
      </c>
      <c r="G3056" s="23">
        <v>2172.5326792797773</v>
      </c>
      <c r="H3056" s="16">
        <f t="shared" si="335"/>
        <v>4.3158130054860806E-2</v>
      </c>
      <c r="I3056" s="23">
        <v>6.6577551766425351</v>
      </c>
      <c r="J3056" s="23">
        <v>60.023445211447509</v>
      </c>
      <c r="K3056" s="23">
        <v>19.736566484517304</v>
      </c>
      <c r="L3056" s="23">
        <v>15.39662273232347</v>
      </c>
      <c r="M3056" s="23">
        <f t="shared" si="332"/>
        <v>24.890255994606733</v>
      </c>
      <c r="N3056" s="23">
        <v>1186.1690920610447</v>
      </c>
      <c r="O3056" s="17">
        <f t="shared" si="333"/>
        <v>2.6596554725964557E-2</v>
      </c>
      <c r="P3056" s="18">
        <f t="shared" si="334"/>
        <v>6.8606827212950958E-2</v>
      </c>
    </row>
    <row r="3057" spans="2:16" x14ac:dyDescent="0.3">
      <c r="B3057" s="19">
        <v>41036.208333332972</v>
      </c>
      <c r="C3057" s="21">
        <f t="shared" si="329"/>
        <v>5</v>
      </c>
      <c r="D3057" s="21" t="str">
        <f t="shared" si="330"/>
        <v>Shoulder</v>
      </c>
      <c r="E3057" s="21">
        <f t="shared" si="331"/>
        <v>5</v>
      </c>
      <c r="F3057" s="23">
        <v>96.970779800597526</v>
      </c>
      <c r="G3057" s="23">
        <v>2213.4455269574923</v>
      </c>
      <c r="H3057" s="16">
        <f t="shared" si="335"/>
        <v>4.3809878589553285E-2</v>
      </c>
      <c r="I3057" s="23">
        <v>6.9694461739354869</v>
      </c>
      <c r="J3057" s="23">
        <v>61.290380825733081</v>
      </c>
      <c r="K3057" s="23">
        <v>19.736566484517304</v>
      </c>
      <c r="L3057" s="23">
        <v>15.880813374430979</v>
      </c>
      <c r="M3057" s="23">
        <f t="shared" si="332"/>
        <v>25.673000966784798</v>
      </c>
      <c r="N3057" s="23">
        <v>1284.5856805757203</v>
      </c>
      <c r="O3057" s="17">
        <f t="shared" si="333"/>
        <v>2.5410875766644643E-2</v>
      </c>
      <c r="P3057" s="18">
        <f t="shared" si="334"/>
        <v>6.8107506974006998E-2</v>
      </c>
    </row>
    <row r="3058" spans="2:16" x14ac:dyDescent="0.3">
      <c r="B3058" s="19">
        <v>41036.249999999636</v>
      </c>
      <c r="C3058" s="21">
        <f t="shared" si="329"/>
        <v>5</v>
      </c>
      <c r="D3058" s="21" t="str">
        <f t="shared" si="330"/>
        <v>Shoulder</v>
      </c>
      <c r="E3058" s="21">
        <f t="shared" si="331"/>
        <v>6</v>
      </c>
      <c r="F3058" s="23">
        <v>111.06910261822146</v>
      </c>
      <c r="G3058" s="23">
        <v>2328.4438015110695</v>
      </c>
      <c r="H3058" s="16">
        <f t="shared" si="335"/>
        <v>4.770100207964733E-2</v>
      </c>
      <c r="I3058" s="23">
        <v>7.5937488360156538</v>
      </c>
      <c r="J3058" s="23">
        <v>63.861370933837136</v>
      </c>
      <c r="K3058" s="23">
        <v>19.736566484517304</v>
      </c>
      <c r="L3058" s="23">
        <v>16.863380552477285</v>
      </c>
      <c r="M3058" s="23">
        <f t="shared" si="332"/>
        <v>27.261423896842548</v>
      </c>
      <c r="N3058" s="23">
        <v>1455.5674829763352</v>
      </c>
      <c r="O3058" s="17">
        <f t="shared" si="333"/>
        <v>2.3946105653299264E-2</v>
      </c>
      <c r="P3058" s="18">
        <f t="shared" si="334"/>
        <v>7.0504854497379116E-2</v>
      </c>
    </row>
    <row r="3059" spans="2:16" x14ac:dyDescent="0.3">
      <c r="B3059" s="19">
        <v>41036.2916666663</v>
      </c>
      <c r="C3059" s="21">
        <f t="shared" si="329"/>
        <v>5</v>
      </c>
      <c r="D3059" s="21" t="str">
        <f t="shared" si="330"/>
        <v>Shoulder</v>
      </c>
      <c r="E3059" s="21">
        <f t="shared" si="331"/>
        <v>7</v>
      </c>
      <c r="F3059" s="23">
        <v>101.30183364022254</v>
      </c>
      <c r="G3059" s="23">
        <v>2545.1713189389652</v>
      </c>
      <c r="H3059" s="16">
        <f t="shared" si="335"/>
        <v>3.9801577554493817E-2</v>
      </c>
      <c r="I3059" s="23">
        <v>8.041999489899327</v>
      </c>
      <c r="J3059" s="23">
        <v>67.196530667296969</v>
      </c>
      <c r="K3059" s="23">
        <v>19.736566484517304</v>
      </c>
      <c r="L3059" s="23">
        <v>18.137993969817856</v>
      </c>
      <c r="M3059" s="23">
        <f t="shared" si="332"/>
        <v>29.321970212961808</v>
      </c>
      <c r="N3059" s="23">
        <v>1572.9482228905783</v>
      </c>
      <c r="O3059" s="17">
        <f t="shared" si="333"/>
        <v>2.3754100204390737E-2</v>
      </c>
      <c r="P3059" s="18">
        <f t="shared" si="334"/>
        <v>6.2610227097362275E-2</v>
      </c>
    </row>
    <row r="3060" spans="2:16" x14ac:dyDescent="0.3">
      <c r="B3060" s="19">
        <v>41036.333333332965</v>
      </c>
      <c r="C3060" s="21">
        <f t="shared" si="329"/>
        <v>5</v>
      </c>
      <c r="D3060" s="21" t="str">
        <f t="shared" si="330"/>
        <v>Shoulder</v>
      </c>
      <c r="E3060" s="21">
        <f t="shared" si="331"/>
        <v>8</v>
      </c>
      <c r="F3060" s="23">
        <v>101.03117087073865</v>
      </c>
      <c r="G3060" s="23">
        <v>2670.1213672519866</v>
      </c>
      <c r="H3060" s="16">
        <f t="shared" si="335"/>
        <v>3.7837669893903386E-2</v>
      </c>
      <c r="I3060" s="23">
        <v>8.162320816182838</v>
      </c>
      <c r="J3060" s="23">
        <v>71.900614238508567</v>
      </c>
      <c r="K3060" s="23">
        <v>19.736566484517304</v>
      </c>
      <c r="L3060" s="23">
        <v>19.935775340228446</v>
      </c>
      <c r="M3060" s="23">
        <f t="shared" si="332"/>
        <v>32.228272413762816</v>
      </c>
      <c r="N3060" s="23">
        <v>1607.5041146590263</v>
      </c>
      <c r="O3060" s="17">
        <f t="shared" si="333"/>
        <v>2.5126276730254624E-2</v>
      </c>
      <c r="P3060" s="18">
        <f t="shared" si="334"/>
        <v>6.2013226859575769E-2</v>
      </c>
    </row>
    <row r="3061" spans="2:16" x14ac:dyDescent="0.3">
      <c r="B3061" s="19">
        <v>41036.374999999629</v>
      </c>
      <c r="C3061" s="21">
        <f t="shared" si="329"/>
        <v>5</v>
      </c>
      <c r="D3061" s="21" t="str">
        <f t="shared" si="330"/>
        <v>Shoulder</v>
      </c>
      <c r="E3061" s="21">
        <f t="shared" si="331"/>
        <v>9</v>
      </c>
      <c r="F3061" s="23">
        <v>104.02999463200443</v>
      </c>
      <c r="G3061" s="23">
        <v>2639.1602933337158</v>
      </c>
      <c r="H3061" s="16">
        <f t="shared" si="335"/>
        <v>3.9417838656778427E-2</v>
      </c>
      <c r="I3061" s="23">
        <v>8.2056004780201643</v>
      </c>
      <c r="J3061" s="23">
        <v>72.296068558272495</v>
      </c>
      <c r="K3061" s="23">
        <v>19.736566484517304</v>
      </c>
      <c r="L3061" s="23">
        <v>20.086907946220151</v>
      </c>
      <c r="M3061" s="23">
        <f t="shared" si="332"/>
        <v>32.472594127535039</v>
      </c>
      <c r="N3061" s="23">
        <v>1615.8550637005299</v>
      </c>
      <c r="O3061" s="17">
        <f t="shared" si="333"/>
        <v>2.5174407977158891E-2</v>
      </c>
      <c r="P3061" s="18">
        <f t="shared" si="334"/>
        <v>6.3599925882013755E-2</v>
      </c>
    </row>
    <row r="3062" spans="2:16" x14ac:dyDescent="0.3">
      <c r="B3062" s="19">
        <v>41036.416666666293</v>
      </c>
      <c r="C3062" s="21">
        <f t="shared" si="329"/>
        <v>5</v>
      </c>
      <c r="D3062" s="21" t="str">
        <f t="shared" si="330"/>
        <v>Shoulder</v>
      </c>
      <c r="E3062" s="21">
        <f t="shared" si="331"/>
        <v>10</v>
      </c>
      <c r="F3062" s="23">
        <v>107.24650191136865</v>
      </c>
      <c r="G3062" s="23">
        <v>2722.091741329084</v>
      </c>
      <c r="H3062" s="16">
        <f t="shared" si="335"/>
        <v>3.9398562613839255E-2</v>
      </c>
      <c r="I3062" s="23">
        <v>8.2755145780648771</v>
      </c>
      <c r="J3062" s="23">
        <v>70.302039453553704</v>
      </c>
      <c r="K3062" s="23">
        <v>19.736566484517304</v>
      </c>
      <c r="L3062" s="23">
        <v>19.324840622744301</v>
      </c>
      <c r="M3062" s="23">
        <f t="shared" si="332"/>
        <v>31.240632346292099</v>
      </c>
      <c r="N3062" s="23">
        <v>1629.9430380880369</v>
      </c>
      <c r="O3062" s="17">
        <f t="shared" si="333"/>
        <v>2.4243882148612002E-2</v>
      </c>
      <c r="P3062" s="18">
        <f t="shared" si="334"/>
        <v>6.2687270653616622E-2</v>
      </c>
    </row>
    <row r="3063" spans="2:16" x14ac:dyDescent="0.3">
      <c r="B3063" s="19">
        <v>41036.458333332957</v>
      </c>
      <c r="C3063" s="21">
        <f t="shared" si="329"/>
        <v>5</v>
      </c>
      <c r="D3063" s="21" t="str">
        <f t="shared" si="330"/>
        <v>Shoulder</v>
      </c>
      <c r="E3063" s="21">
        <f t="shared" si="331"/>
        <v>11</v>
      </c>
      <c r="F3063" s="23">
        <v>102.5615356543798</v>
      </c>
      <c r="G3063" s="23">
        <v>2735.3607730083427</v>
      </c>
      <c r="H3063" s="16">
        <f t="shared" si="335"/>
        <v>3.7494701491088099E-2</v>
      </c>
      <c r="I3063" s="23">
        <v>8.2848907392748181</v>
      </c>
      <c r="J3063" s="23">
        <v>71.24223220685856</v>
      </c>
      <c r="K3063" s="23">
        <v>19.736566484517304</v>
      </c>
      <c r="L3063" s="23">
        <v>19.684158434789712</v>
      </c>
      <c r="M3063" s="23">
        <f t="shared" si="332"/>
        <v>31.821507287551544</v>
      </c>
      <c r="N3063" s="23">
        <v>1631.8302220969977</v>
      </c>
      <c r="O3063" s="17">
        <f t="shared" si="333"/>
        <v>2.4577555608258857E-2</v>
      </c>
      <c r="P3063" s="18">
        <f t="shared" si="334"/>
        <v>6.1150728988434669E-2</v>
      </c>
    </row>
    <row r="3064" spans="2:16" x14ac:dyDescent="0.3">
      <c r="B3064" s="19">
        <v>41036.499999999622</v>
      </c>
      <c r="C3064" s="21">
        <f t="shared" si="329"/>
        <v>5</v>
      </c>
      <c r="D3064" s="21" t="str">
        <f t="shared" si="330"/>
        <v>Shoulder</v>
      </c>
      <c r="E3064" s="21">
        <f t="shared" si="331"/>
        <v>12</v>
      </c>
      <c r="F3064" s="23">
        <v>108.5606909235338</v>
      </c>
      <c r="G3064" s="23">
        <v>2724.3032466089603</v>
      </c>
      <c r="H3064" s="16">
        <f t="shared" si="335"/>
        <v>3.98489746171478E-2</v>
      </c>
      <c r="I3064" s="23">
        <v>8.2083246540292158</v>
      </c>
      <c r="J3064" s="23">
        <v>70.03562867923425</v>
      </c>
      <c r="K3064" s="23">
        <v>19.736566484517304</v>
      </c>
      <c r="L3064" s="23">
        <v>19.223025185221189</v>
      </c>
      <c r="M3064" s="23">
        <f t="shared" si="332"/>
        <v>31.076037009495757</v>
      </c>
      <c r="N3064" s="23">
        <v>1614.5418476006328</v>
      </c>
      <c r="O3064" s="17">
        <f t="shared" si="333"/>
        <v>2.4331584667133518E-2</v>
      </c>
      <c r="P3064" s="18">
        <f t="shared" si="334"/>
        <v>6.3210970584485729E-2</v>
      </c>
    </row>
    <row r="3065" spans="2:16" x14ac:dyDescent="0.3">
      <c r="B3065" s="19">
        <v>41036.541666666286</v>
      </c>
      <c r="C3065" s="21">
        <f t="shared" si="329"/>
        <v>5</v>
      </c>
      <c r="D3065" s="21" t="str">
        <f t="shared" si="330"/>
        <v>Shoulder</v>
      </c>
      <c r="E3065" s="21">
        <f t="shared" si="331"/>
        <v>13</v>
      </c>
      <c r="F3065" s="23">
        <v>121.0372231815482</v>
      </c>
      <c r="G3065" s="23">
        <v>2720.9859886891454</v>
      </c>
      <c r="H3065" s="16">
        <f t="shared" si="335"/>
        <v>4.448285426117124E-2</v>
      </c>
      <c r="I3065" s="23">
        <v>8.1709811167521664</v>
      </c>
      <c r="J3065" s="23">
        <v>69.028518202930499</v>
      </c>
      <c r="K3065" s="23">
        <v>19.736566484517304</v>
      </c>
      <c r="L3065" s="23">
        <v>18.838133117545215</v>
      </c>
      <c r="M3065" s="23">
        <f t="shared" si="332"/>
        <v>30.453818600867979</v>
      </c>
      <c r="N3065" s="23">
        <v>1603.6856560277527</v>
      </c>
      <c r="O3065" s="17">
        <f t="shared" si="333"/>
        <v>2.4085019138533548E-2</v>
      </c>
      <c r="P3065" s="18">
        <f t="shared" si="334"/>
        <v>6.7496503003487876E-2</v>
      </c>
    </row>
    <row r="3066" spans="2:16" x14ac:dyDescent="0.3">
      <c r="B3066" s="19">
        <v>41036.58333333295</v>
      </c>
      <c r="C3066" s="21">
        <f t="shared" si="329"/>
        <v>5</v>
      </c>
      <c r="D3066" s="21" t="str">
        <f t="shared" si="330"/>
        <v>Shoulder</v>
      </c>
      <c r="E3066" s="21">
        <f t="shared" si="331"/>
        <v>14</v>
      </c>
      <c r="F3066" s="23">
        <v>126.28469107773749</v>
      </c>
      <c r="G3066" s="23">
        <v>2723.1974939690222</v>
      </c>
      <c r="H3066" s="16">
        <f t="shared" si="335"/>
        <v>4.63736807034437E-2</v>
      </c>
      <c r="I3066" s="23">
        <v>8.1808142606072245</v>
      </c>
      <c r="J3066" s="23">
        <v>66.637810761406413</v>
      </c>
      <c r="K3066" s="23">
        <v>19.736566484517304</v>
      </c>
      <c r="L3066" s="23">
        <v>17.924465399825017</v>
      </c>
      <c r="M3066" s="23">
        <f t="shared" si="332"/>
        <v>28.976778877064092</v>
      </c>
      <c r="N3066" s="23">
        <v>1602.1981187065717</v>
      </c>
      <c r="O3066" s="17">
        <f t="shared" si="333"/>
        <v>2.3191634482549531E-2</v>
      </c>
      <c r="P3066" s="18">
        <f t="shared" si="334"/>
        <v>6.8489833733508504E-2</v>
      </c>
    </row>
    <row r="3067" spans="2:16" x14ac:dyDescent="0.3">
      <c r="B3067" s="19">
        <v>41036.624999999614</v>
      </c>
      <c r="C3067" s="21">
        <f t="shared" si="329"/>
        <v>5</v>
      </c>
      <c r="D3067" s="21" t="str">
        <f t="shared" si="330"/>
        <v>Shoulder</v>
      </c>
      <c r="E3067" s="21">
        <f t="shared" si="331"/>
        <v>15</v>
      </c>
      <c r="F3067" s="23">
        <v>119.79098325395005</v>
      </c>
      <c r="G3067" s="23">
        <v>2729.8320098086515</v>
      </c>
      <c r="H3067" s="16">
        <f t="shared" si="335"/>
        <v>4.3882181329666085E-2</v>
      </c>
      <c r="I3067" s="23">
        <v>8.2005420993983069</v>
      </c>
      <c r="J3067" s="23">
        <v>67.326516390955064</v>
      </c>
      <c r="K3067" s="23">
        <v>19.736566484517304</v>
      </c>
      <c r="L3067" s="23">
        <v>18.187671214891044</v>
      </c>
      <c r="M3067" s="23">
        <f t="shared" si="332"/>
        <v>29.402278691546716</v>
      </c>
      <c r="N3067" s="23">
        <v>1605.4169726045561</v>
      </c>
      <c r="O3067" s="17">
        <f t="shared" si="333"/>
        <v>2.3422463716662907E-2</v>
      </c>
      <c r="P3067" s="18">
        <f t="shared" si="334"/>
        <v>6.6276816246326864E-2</v>
      </c>
    </row>
    <row r="3068" spans="2:16" x14ac:dyDescent="0.3">
      <c r="B3068" s="19">
        <v>41036.666666666279</v>
      </c>
      <c r="C3068" s="21">
        <f t="shared" si="329"/>
        <v>5</v>
      </c>
      <c r="D3068" s="21" t="str">
        <f t="shared" si="330"/>
        <v>Shoulder</v>
      </c>
      <c r="E3068" s="21">
        <f t="shared" si="331"/>
        <v>16</v>
      </c>
      <c r="F3068" s="23">
        <v>114.27909850547231</v>
      </c>
      <c r="G3068" s="23">
        <v>2726.5147518888366</v>
      </c>
      <c r="H3068" s="16">
        <f t="shared" si="335"/>
        <v>4.1913985033935224E-2</v>
      </c>
      <c r="I3068" s="23">
        <v>8.2103900917168176</v>
      </c>
      <c r="J3068" s="23">
        <v>71.235190902518497</v>
      </c>
      <c r="K3068" s="23">
        <v>19.736566484517304</v>
      </c>
      <c r="L3068" s="23">
        <v>19.681467426950604</v>
      </c>
      <c r="M3068" s="23">
        <f t="shared" si="332"/>
        <v>31.817156991050588</v>
      </c>
      <c r="N3068" s="23">
        <v>1610.1907491698767</v>
      </c>
      <c r="O3068" s="17">
        <f t="shared" si="333"/>
        <v>2.4858885261515348E-2</v>
      </c>
      <c r="P3068" s="18">
        <f t="shared" si="334"/>
        <v>6.5730935350639105E-2</v>
      </c>
    </row>
    <row r="3069" spans="2:16" x14ac:dyDescent="0.3">
      <c r="B3069" s="19">
        <v>41036.708333332943</v>
      </c>
      <c r="C3069" s="21">
        <f t="shared" si="329"/>
        <v>5</v>
      </c>
      <c r="D3069" s="21" t="str">
        <f t="shared" si="330"/>
        <v>Shoulder</v>
      </c>
      <c r="E3069" s="21">
        <f t="shared" si="331"/>
        <v>17</v>
      </c>
      <c r="F3069" s="23">
        <v>113.74082617316778</v>
      </c>
      <c r="G3069" s="23">
        <v>2720.9859886891454</v>
      </c>
      <c r="H3069" s="16">
        <f t="shared" si="335"/>
        <v>4.1801327403366464E-2</v>
      </c>
      <c r="I3069" s="23">
        <v>8.2083805075999017</v>
      </c>
      <c r="J3069" s="23">
        <v>68.252457184124026</v>
      </c>
      <c r="K3069" s="23">
        <v>19.736566484517304</v>
      </c>
      <c r="L3069" s="23">
        <v>18.541542289429294</v>
      </c>
      <c r="M3069" s="23">
        <f t="shared" si="332"/>
        <v>29.974348410177427</v>
      </c>
      <c r="N3069" s="23">
        <v>1613.4792534427511</v>
      </c>
      <c r="O3069" s="17">
        <f t="shared" si="333"/>
        <v>2.3664840335755895E-2</v>
      </c>
      <c r="P3069" s="18">
        <f t="shared" si="334"/>
        <v>6.4476946000299032E-2</v>
      </c>
    </row>
    <row r="3070" spans="2:16" x14ac:dyDescent="0.3">
      <c r="B3070" s="19">
        <v>41036.749999999607</v>
      </c>
      <c r="C3070" s="21">
        <f t="shared" si="329"/>
        <v>5</v>
      </c>
      <c r="D3070" s="21" t="str">
        <f t="shared" si="330"/>
        <v>Shoulder</v>
      </c>
      <c r="E3070" s="21">
        <f t="shared" si="331"/>
        <v>18</v>
      </c>
      <c r="F3070" s="23">
        <v>115.92341748009827</v>
      </c>
      <c r="G3070" s="23">
        <v>2716.5629781293928</v>
      </c>
      <c r="H3070" s="16">
        <f t="shared" si="335"/>
        <v>4.267282533605106E-2</v>
      </c>
      <c r="I3070" s="23">
        <v>8.2170522903165146</v>
      </c>
      <c r="J3070" s="23">
        <v>63.807922373301416</v>
      </c>
      <c r="K3070" s="23">
        <v>19.736566484517304</v>
      </c>
      <c r="L3070" s="23">
        <v>16.842953868947586</v>
      </c>
      <c r="M3070" s="23">
        <f t="shared" si="332"/>
        <v>27.228402019836526</v>
      </c>
      <c r="N3070" s="23">
        <v>1612.1141632080491</v>
      </c>
      <c r="O3070" s="17">
        <f t="shared" si="333"/>
        <v>2.1986938096007953E-2</v>
      </c>
      <c r="P3070" s="18">
        <f t="shared" si="334"/>
        <v>6.3721518663013496E-2</v>
      </c>
    </row>
    <row r="3071" spans="2:16" x14ac:dyDescent="0.3">
      <c r="B3071" s="19">
        <v>41036.791666666271</v>
      </c>
      <c r="C3071" s="21">
        <f t="shared" si="329"/>
        <v>5</v>
      </c>
      <c r="D3071" s="21" t="str">
        <f t="shared" si="330"/>
        <v>Shoulder</v>
      </c>
      <c r="E3071" s="21">
        <f t="shared" si="331"/>
        <v>19</v>
      </c>
      <c r="F3071" s="23">
        <v>112.49845512502944</v>
      </c>
      <c r="G3071" s="23">
        <v>2725.4089992488985</v>
      </c>
      <c r="H3071" s="16">
        <f t="shared" si="335"/>
        <v>4.1277641321369796E-2</v>
      </c>
      <c r="I3071" s="23">
        <v>8.2485334843816656</v>
      </c>
      <c r="J3071" s="23">
        <v>65.39110587712959</v>
      </c>
      <c r="K3071" s="23">
        <v>19.736566484517304</v>
      </c>
      <c r="L3071" s="23">
        <v>17.448006429353228</v>
      </c>
      <c r="M3071" s="23">
        <f t="shared" si="332"/>
        <v>28.206532963259058</v>
      </c>
      <c r="N3071" s="23">
        <v>1613.4255752573895</v>
      </c>
      <c r="O3071" s="17">
        <f t="shared" si="333"/>
        <v>2.2594823713405595E-2</v>
      </c>
      <c r="P3071" s="18">
        <f t="shared" si="334"/>
        <v>6.2939804005813851E-2</v>
      </c>
    </row>
    <row r="3072" spans="2:16" x14ac:dyDescent="0.3">
      <c r="B3072" s="19">
        <v>41036.833333332936</v>
      </c>
      <c r="C3072" s="21">
        <f t="shared" si="329"/>
        <v>5</v>
      </c>
      <c r="D3072" s="21" t="str">
        <f t="shared" si="330"/>
        <v>Shoulder</v>
      </c>
      <c r="E3072" s="21">
        <f t="shared" si="331"/>
        <v>20</v>
      </c>
      <c r="F3072" s="23">
        <v>119.81699983611328</v>
      </c>
      <c r="G3072" s="23">
        <v>2737.5722782882194</v>
      </c>
      <c r="H3072" s="16">
        <f t="shared" si="335"/>
        <v>4.3767611465964223E-2</v>
      </c>
      <c r="I3072" s="23">
        <v>8.3467551477493735</v>
      </c>
      <c r="J3072" s="23">
        <v>72.234104675093519</v>
      </c>
      <c r="K3072" s="23">
        <v>19.736566484517304</v>
      </c>
      <c r="L3072" s="23">
        <v>20.063226922460458</v>
      </c>
      <c r="M3072" s="23">
        <f t="shared" si="332"/>
        <v>32.434311268115756</v>
      </c>
      <c r="N3072" s="23">
        <v>1627.1559058889752</v>
      </c>
      <c r="O3072" s="17">
        <f t="shared" si="333"/>
        <v>2.5062789784476694E-2</v>
      </c>
      <c r="P3072" s="18">
        <f t="shared" si="334"/>
        <v>6.7733462804900807E-2</v>
      </c>
    </row>
    <row r="3073" spans="2:16" x14ac:dyDescent="0.3">
      <c r="B3073" s="19">
        <v>41036.8749999996</v>
      </c>
      <c r="C3073" s="21">
        <f t="shared" si="329"/>
        <v>5</v>
      </c>
      <c r="D3073" s="21" t="str">
        <f t="shared" si="330"/>
        <v>Shoulder</v>
      </c>
      <c r="E3073" s="21">
        <f t="shared" si="331"/>
        <v>21</v>
      </c>
      <c r="F3073" s="23">
        <v>108.72820388463063</v>
      </c>
      <c r="G3073" s="23">
        <v>2749.7355573275399</v>
      </c>
      <c r="H3073" s="16">
        <f t="shared" si="335"/>
        <v>3.9541331018137345E-2</v>
      </c>
      <c r="I3073" s="23">
        <v>8.514943543295427</v>
      </c>
      <c r="J3073" s="23">
        <v>70.549748544284867</v>
      </c>
      <c r="K3073" s="23">
        <v>19.736566484517304</v>
      </c>
      <c r="L3073" s="23">
        <v>19.419508751372621</v>
      </c>
      <c r="M3073" s="23">
        <f t="shared" si="332"/>
        <v>31.393673308394941</v>
      </c>
      <c r="N3073" s="23">
        <v>1658.8853871589147</v>
      </c>
      <c r="O3073" s="17">
        <f t="shared" si="333"/>
        <v>2.4057488938424944E-2</v>
      </c>
      <c r="P3073" s="18">
        <f t="shared" si="334"/>
        <v>6.2647554822982843E-2</v>
      </c>
    </row>
    <row r="3074" spans="2:16" x14ac:dyDescent="0.3">
      <c r="B3074" s="19">
        <v>41036.916666666264</v>
      </c>
      <c r="C3074" s="21">
        <f t="shared" si="329"/>
        <v>5</v>
      </c>
      <c r="D3074" s="21" t="str">
        <f t="shared" si="330"/>
        <v>Shoulder</v>
      </c>
      <c r="E3074" s="21">
        <f t="shared" si="331"/>
        <v>22</v>
      </c>
      <c r="F3074" s="23">
        <v>102.12494097814493</v>
      </c>
      <c r="G3074" s="23">
        <v>2787.3311470854401</v>
      </c>
      <c r="H3074" s="16">
        <f t="shared" si="335"/>
        <v>3.663896953360974E-2</v>
      </c>
      <c r="I3074" s="23">
        <v>8.0374376823242386</v>
      </c>
      <c r="J3074" s="23">
        <v>69.173779947370306</v>
      </c>
      <c r="K3074" s="23">
        <v>19.736566484517304</v>
      </c>
      <c r="L3074" s="23">
        <v>18.893648470117906</v>
      </c>
      <c r="M3074" s="23">
        <f t="shared" si="332"/>
        <v>30.543564992735096</v>
      </c>
      <c r="N3074" s="23">
        <v>1549.8196118885407</v>
      </c>
      <c r="O3074" s="17">
        <f t="shared" si="333"/>
        <v>2.4893866601704864E-2</v>
      </c>
      <c r="P3074" s="18">
        <f t="shared" si="334"/>
        <v>6.0620750515320995E-2</v>
      </c>
    </row>
    <row r="3075" spans="2:16" x14ac:dyDescent="0.3">
      <c r="B3075" s="19">
        <v>41036.958333332928</v>
      </c>
      <c r="C3075" s="21">
        <f t="shared" si="329"/>
        <v>5</v>
      </c>
      <c r="D3075" s="21" t="str">
        <f t="shared" si="330"/>
        <v>Shoulder</v>
      </c>
      <c r="E3075" s="21">
        <f t="shared" si="331"/>
        <v>23</v>
      </c>
      <c r="F3075" s="23">
        <v>102.33274381379849</v>
      </c>
      <c r="G3075" s="23">
        <v>2671.2271198919248</v>
      </c>
      <c r="H3075" s="16">
        <f t="shared" si="335"/>
        <v>3.830926357843311E-2</v>
      </c>
      <c r="I3075" s="23">
        <v>7.4847332235091955</v>
      </c>
      <c r="J3075" s="23">
        <v>66.612489363909532</v>
      </c>
      <c r="K3075" s="23">
        <v>19.736566484517304</v>
      </c>
      <c r="L3075" s="23">
        <v>17.914788204255782</v>
      </c>
      <c r="M3075" s="23">
        <f t="shared" si="332"/>
        <v>28.961134675136446</v>
      </c>
      <c r="N3075" s="23">
        <v>1403.2360271298289</v>
      </c>
      <c r="O3075" s="17">
        <f t="shared" si="333"/>
        <v>2.5972728175453003E-2</v>
      </c>
      <c r="P3075" s="18">
        <f t="shared" si="334"/>
        <v>6.3286995664361689E-2</v>
      </c>
    </row>
    <row r="3076" spans="2:16" x14ac:dyDescent="0.3">
      <c r="B3076" s="19">
        <v>41036.999999999593</v>
      </c>
      <c r="C3076" s="21">
        <f t="shared" si="329"/>
        <v>5</v>
      </c>
      <c r="D3076" s="21" t="str">
        <f t="shared" si="330"/>
        <v>Shoulder</v>
      </c>
      <c r="E3076" s="21">
        <f t="shared" si="331"/>
        <v>0</v>
      </c>
      <c r="F3076" s="23">
        <v>100.83682896895354</v>
      </c>
      <c r="G3076" s="23">
        <v>2510.8929871008795</v>
      </c>
      <c r="H3076" s="16">
        <f t="shared" si="335"/>
        <v>4.0159747741930443E-2</v>
      </c>
      <c r="I3076" s="23">
        <v>7.2010185842251087</v>
      </c>
      <c r="J3076" s="23">
        <v>65.801118942778047</v>
      </c>
      <c r="K3076" s="23">
        <v>19.736566484517304</v>
      </c>
      <c r="L3076" s="23">
        <v>17.604703018580246</v>
      </c>
      <c r="M3076" s="23">
        <f t="shared" si="332"/>
        <v>28.459849439680497</v>
      </c>
      <c r="N3076" s="23">
        <v>1319.1338483459215</v>
      </c>
      <c r="O3076" s="17">
        <f t="shared" si="333"/>
        <v>2.7033547860682385E-2</v>
      </c>
      <c r="P3076" s="18">
        <f t="shared" si="334"/>
        <v>6.6107635139958418E-2</v>
      </c>
    </row>
    <row r="3077" spans="2:16" x14ac:dyDescent="0.3">
      <c r="B3077" s="19">
        <v>41037.041666666257</v>
      </c>
      <c r="C3077" s="21">
        <f t="shared" ref="C3077:C3140" si="336">MONTH(B3077)</f>
        <v>5</v>
      </c>
      <c r="D3077" s="21" t="str">
        <f t="shared" ref="D3077:D3140" si="337">IF(AND(C3077&gt;5,C3077&lt;7),"Summer",IF(OR(C3077=1,C3077&gt;10),"Winter","Shoulder"))</f>
        <v>Shoulder</v>
      </c>
      <c r="E3077" s="21">
        <f t="shared" ref="E3077:E3140" si="338">HOUR(B3077)</f>
        <v>1</v>
      </c>
      <c r="F3077" s="23">
        <v>99.355206066834484</v>
      </c>
      <c r="G3077" s="23">
        <v>2390.3659493476111</v>
      </c>
      <c r="H3077" s="16">
        <f t="shared" si="335"/>
        <v>4.1564851647067233E-2</v>
      </c>
      <c r="I3077" s="23">
        <v>7.0355384427634933</v>
      </c>
      <c r="J3077" s="23">
        <v>63.453677986546822</v>
      </c>
      <c r="K3077" s="23">
        <v>19.736566484517304</v>
      </c>
      <c r="L3077" s="23">
        <v>16.707570653611576</v>
      </c>
      <c r="M3077" s="23">
        <f t="shared" ref="M3077:M3140" si="339">J3077-K3077-L3077</f>
        <v>27.009540848417942</v>
      </c>
      <c r="N3077" s="23">
        <v>1277.3852830554627</v>
      </c>
      <c r="O3077" s="17">
        <f t="shared" ref="O3077:O3140" si="340">(I3077+M3077)/N3077</f>
        <v>2.665216183620556E-2</v>
      </c>
      <c r="P3077" s="18">
        <f t="shared" ref="P3077:P3140" si="341">H3077+(1-H3077)*O3077</f>
        <v>6.7109220330477282E-2</v>
      </c>
    </row>
    <row r="3078" spans="2:16" x14ac:dyDescent="0.3">
      <c r="B3078" s="19">
        <v>41037.083333332921</v>
      </c>
      <c r="C3078" s="21">
        <f t="shared" si="336"/>
        <v>5</v>
      </c>
      <c r="D3078" s="21" t="str">
        <f t="shared" si="337"/>
        <v>Shoulder</v>
      </c>
      <c r="E3078" s="21">
        <f t="shared" si="338"/>
        <v>2</v>
      </c>
      <c r="F3078" s="23">
        <v>104.71400323707503</v>
      </c>
      <c r="G3078" s="23">
        <v>2324.0207909513165</v>
      </c>
      <c r="H3078" s="16">
        <f t="shared" ref="H3078:H3141" si="342">F3078/G3078</f>
        <v>4.5057257510252878E-2</v>
      </c>
      <c r="I3078" s="23">
        <v>6.9502885259397518</v>
      </c>
      <c r="J3078" s="23">
        <v>62.283351159157625</v>
      </c>
      <c r="K3078" s="23">
        <v>19.736566484517304</v>
      </c>
      <c r="L3078" s="23">
        <v>16.260301438317828</v>
      </c>
      <c r="M3078" s="23">
        <f t="shared" si="339"/>
        <v>26.286483236322493</v>
      </c>
      <c r="N3078" s="23">
        <v>1254.0552161683629</v>
      </c>
      <c r="O3078" s="17">
        <f t="shared" si="340"/>
        <v>2.6503435681096876E-2</v>
      </c>
      <c r="P3078" s="18">
        <f t="shared" si="341"/>
        <v>7.036652106496015E-2</v>
      </c>
    </row>
    <row r="3079" spans="2:16" x14ac:dyDescent="0.3">
      <c r="B3079" s="19">
        <v>41037.124999999585</v>
      </c>
      <c r="C3079" s="21">
        <f t="shared" si="336"/>
        <v>5</v>
      </c>
      <c r="D3079" s="21" t="str">
        <f t="shared" si="337"/>
        <v>Shoulder</v>
      </c>
      <c r="E3079" s="21">
        <f t="shared" si="338"/>
        <v>3</v>
      </c>
      <c r="F3079" s="23">
        <v>111.02102502255026</v>
      </c>
      <c r="G3079" s="23">
        <v>2308.5402539921811</v>
      </c>
      <c r="H3079" s="16">
        <f t="shared" si="342"/>
        <v>4.8091439961057872E-2</v>
      </c>
      <c r="I3079" s="23">
        <v>6.9413408656137126</v>
      </c>
      <c r="J3079" s="23">
        <v>63.199512380951752</v>
      </c>
      <c r="K3079" s="23">
        <v>19.736566484517304</v>
      </c>
      <c r="L3079" s="23">
        <v>16.610435008842355</v>
      </c>
      <c r="M3079" s="23">
        <f t="shared" si="339"/>
        <v>26.852510887592093</v>
      </c>
      <c r="N3079" s="23">
        <v>1254.5828165429512</v>
      </c>
      <c r="O3079" s="17">
        <f t="shared" si="340"/>
        <v>2.6936326010207921E-2</v>
      </c>
      <c r="P3079" s="18">
        <f t="shared" si="341"/>
        <v>7.3732359266174399E-2</v>
      </c>
    </row>
    <row r="3080" spans="2:16" x14ac:dyDescent="0.3">
      <c r="B3080" s="19">
        <v>41037.16666666625</v>
      </c>
      <c r="C3080" s="21">
        <f t="shared" si="336"/>
        <v>5</v>
      </c>
      <c r="D3080" s="21" t="str">
        <f t="shared" si="337"/>
        <v>Shoulder</v>
      </c>
      <c r="E3080" s="21">
        <f t="shared" si="338"/>
        <v>4</v>
      </c>
      <c r="F3080" s="23">
        <v>117.02056894106501</v>
      </c>
      <c r="G3080" s="23">
        <v>2294.1654696729838</v>
      </c>
      <c r="H3080" s="16">
        <f t="shared" si="342"/>
        <v>5.1007902650433236E-2</v>
      </c>
      <c r="I3080" s="23">
        <v>7.0307983069344973</v>
      </c>
      <c r="J3080" s="23">
        <v>63.253077117083258</v>
      </c>
      <c r="K3080" s="23">
        <v>19.736566484517304</v>
      </c>
      <c r="L3080" s="23">
        <v>16.630906091736698</v>
      </c>
      <c r="M3080" s="23">
        <f t="shared" si="339"/>
        <v>26.885604540829256</v>
      </c>
      <c r="N3080" s="23">
        <v>1283.5522948664395</v>
      </c>
      <c r="O3080" s="17">
        <f t="shared" si="340"/>
        <v>2.6423857433321749E-2</v>
      </c>
      <c r="P3080" s="18">
        <f t="shared" si="341"/>
        <v>7.6083934536147188E-2</v>
      </c>
    </row>
    <row r="3081" spans="2:16" x14ac:dyDescent="0.3">
      <c r="B3081" s="19">
        <v>41037.208333332914</v>
      </c>
      <c r="C3081" s="21">
        <f t="shared" si="336"/>
        <v>5</v>
      </c>
      <c r="D3081" s="21" t="str">
        <f t="shared" si="337"/>
        <v>Shoulder</v>
      </c>
      <c r="E3081" s="21">
        <f t="shared" si="338"/>
        <v>5</v>
      </c>
      <c r="F3081" s="23">
        <v>117.86291112537386</v>
      </c>
      <c r="G3081" s="23">
        <v>2342.8185858302668</v>
      </c>
      <c r="H3081" s="16">
        <f t="shared" si="342"/>
        <v>5.0308168049471337E-2</v>
      </c>
      <c r="I3081" s="23">
        <v>7.2926956151495608</v>
      </c>
      <c r="J3081" s="23">
        <v>64.952198913852556</v>
      </c>
      <c r="K3081" s="23">
        <v>19.736566484517304</v>
      </c>
      <c r="L3081" s="23">
        <v>17.280267325662148</v>
      </c>
      <c r="M3081" s="23">
        <f t="shared" si="339"/>
        <v>27.935365103673103</v>
      </c>
      <c r="N3081" s="23">
        <v>1368.694795097412</v>
      </c>
      <c r="O3081" s="17">
        <f t="shared" si="340"/>
        <v>2.5738434050460043E-2</v>
      </c>
      <c r="P3081" s="18">
        <f t="shared" si="341"/>
        <v>7.4751748634390602E-2</v>
      </c>
    </row>
    <row r="3082" spans="2:16" x14ac:dyDescent="0.3">
      <c r="B3082" s="19">
        <v>41037.249999999578</v>
      </c>
      <c r="C3082" s="21">
        <f t="shared" si="336"/>
        <v>5</v>
      </c>
      <c r="D3082" s="21" t="str">
        <f t="shared" si="337"/>
        <v>Shoulder</v>
      </c>
      <c r="E3082" s="21">
        <f t="shared" si="338"/>
        <v>6</v>
      </c>
      <c r="F3082" s="23">
        <v>111.61109062788384</v>
      </c>
      <c r="G3082" s="23">
        <v>2443.4420760646467</v>
      </c>
      <c r="H3082" s="16">
        <f t="shared" si="342"/>
        <v>4.5677813164141864E-2</v>
      </c>
      <c r="I3082" s="23">
        <v>7.896245635011427</v>
      </c>
      <c r="J3082" s="23">
        <v>67.491981011042185</v>
      </c>
      <c r="K3082" s="23">
        <v>19.736566484517304</v>
      </c>
      <c r="L3082" s="23">
        <v>18.250907593869339</v>
      </c>
      <c r="M3082" s="23">
        <f t="shared" si="339"/>
        <v>29.504506932655541</v>
      </c>
      <c r="N3082" s="23">
        <v>1532.3607671590116</v>
      </c>
      <c r="O3082" s="17">
        <f t="shared" si="340"/>
        <v>2.4407276255843952E-2</v>
      </c>
      <c r="P3082" s="18">
        <f t="shared" si="341"/>
        <v>6.8970218415325774E-2</v>
      </c>
    </row>
    <row r="3083" spans="2:16" x14ac:dyDescent="0.3">
      <c r="B3083" s="19">
        <v>41037.291666666242</v>
      </c>
      <c r="C3083" s="21">
        <f t="shared" si="336"/>
        <v>5</v>
      </c>
      <c r="D3083" s="21" t="str">
        <f t="shared" si="337"/>
        <v>Shoulder</v>
      </c>
      <c r="E3083" s="21">
        <f t="shared" si="338"/>
        <v>7</v>
      </c>
      <c r="F3083" s="23">
        <v>90.658432660992403</v>
      </c>
      <c r="G3083" s="23">
        <v>2601.5647035758152</v>
      </c>
      <c r="H3083" s="16">
        <f t="shared" si="342"/>
        <v>3.4847656310982245E-2</v>
      </c>
      <c r="I3083" s="23">
        <v>8.3960877024261045</v>
      </c>
      <c r="J3083" s="23">
        <v>72.384871881504338</v>
      </c>
      <c r="K3083" s="23">
        <v>19.736566484517304</v>
      </c>
      <c r="L3083" s="23">
        <v>20.120846322892241</v>
      </c>
      <c r="M3083" s="23">
        <f t="shared" si="339"/>
        <v>32.527459074094793</v>
      </c>
      <c r="N3083" s="23">
        <v>1652.6692107237882</v>
      </c>
      <c r="O3083" s="17">
        <f t="shared" si="340"/>
        <v>2.4762091839660029E-2</v>
      </c>
      <c r="P3083" s="18">
        <f t="shared" si="341"/>
        <v>5.8746847284672818E-2</v>
      </c>
    </row>
    <row r="3084" spans="2:16" x14ac:dyDescent="0.3">
      <c r="B3084" s="19">
        <v>41037.333333332906</v>
      </c>
      <c r="C3084" s="21">
        <f t="shared" si="336"/>
        <v>5</v>
      </c>
      <c r="D3084" s="21" t="str">
        <f t="shared" si="337"/>
        <v>Shoulder</v>
      </c>
      <c r="E3084" s="21">
        <f t="shared" si="338"/>
        <v>8</v>
      </c>
      <c r="F3084" s="23">
        <v>83.16377198331692</v>
      </c>
      <c r="G3084" s="23">
        <v>2748.6298046876018</v>
      </c>
      <c r="H3084" s="16">
        <f t="shared" si="342"/>
        <v>3.0256446990965004E-2</v>
      </c>
      <c r="I3084" s="23">
        <v>8.5260884283315299</v>
      </c>
      <c r="J3084" s="23">
        <v>72.378642116723469</v>
      </c>
      <c r="K3084" s="23">
        <v>19.736566484517304</v>
      </c>
      <c r="L3084" s="23">
        <v>20.11846546487908</v>
      </c>
      <c r="M3084" s="23">
        <f t="shared" si="339"/>
        <v>32.523610167327085</v>
      </c>
      <c r="N3084" s="23">
        <v>1679.3265707941016</v>
      </c>
      <c r="O3084" s="17">
        <f t="shared" si="340"/>
        <v>2.4444142854386851E-2</v>
      </c>
      <c r="P3084" s="18">
        <f t="shared" si="341"/>
        <v>5.3960996932838526E-2</v>
      </c>
    </row>
    <row r="3085" spans="2:16" x14ac:dyDescent="0.3">
      <c r="B3085" s="19">
        <v>41037.374999999571</v>
      </c>
      <c r="C3085" s="21">
        <f t="shared" si="336"/>
        <v>5</v>
      </c>
      <c r="D3085" s="21" t="str">
        <f t="shared" si="337"/>
        <v>Shoulder</v>
      </c>
      <c r="E3085" s="21">
        <f t="shared" si="338"/>
        <v>9</v>
      </c>
      <c r="F3085" s="23">
        <v>91.03507535397209</v>
      </c>
      <c r="G3085" s="23">
        <v>2758.581578447046</v>
      </c>
      <c r="H3085" s="16">
        <f t="shared" si="342"/>
        <v>3.3000682693321196E-2</v>
      </c>
      <c r="I3085" s="23">
        <v>8.5843888093997176</v>
      </c>
      <c r="J3085" s="23">
        <v>73.729528732594957</v>
      </c>
      <c r="K3085" s="23">
        <v>19.736566484517304</v>
      </c>
      <c r="L3085" s="23">
        <v>20.634740049457786</v>
      </c>
      <c r="M3085" s="23">
        <f t="shared" si="339"/>
        <v>33.35822219861987</v>
      </c>
      <c r="N3085" s="23">
        <v>1690.1334005334643</v>
      </c>
      <c r="O3085" s="17">
        <f t="shared" si="340"/>
        <v>2.4816154153737838E-2</v>
      </c>
      <c r="P3085" s="18">
        <f t="shared" si="341"/>
        <v>5.6997886818162986E-2</v>
      </c>
    </row>
    <row r="3086" spans="2:16" x14ac:dyDescent="0.3">
      <c r="B3086" s="19">
        <v>41037.416666666235</v>
      </c>
      <c r="C3086" s="21">
        <f t="shared" si="336"/>
        <v>5</v>
      </c>
      <c r="D3086" s="21" t="str">
        <f t="shared" si="337"/>
        <v>Shoulder</v>
      </c>
      <c r="E3086" s="21">
        <f t="shared" si="338"/>
        <v>10</v>
      </c>
      <c r="F3086" s="23">
        <v>93.982060896628184</v>
      </c>
      <c r="G3086" s="23">
        <v>2782.908136525687</v>
      </c>
      <c r="H3086" s="16">
        <f t="shared" si="342"/>
        <v>3.3771168966417915E-2</v>
      </c>
      <c r="I3086" s="23">
        <v>8.6359311229526945</v>
      </c>
      <c r="J3086" s="23">
        <v>75.942731752642459</v>
      </c>
      <c r="K3086" s="23">
        <v>19.736566484517304</v>
      </c>
      <c r="L3086" s="23">
        <v>21.480570081629818</v>
      </c>
      <c r="M3086" s="23">
        <f t="shared" si="339"/>
        <v>34.72559518649534</v>
      </c>
      <c r="N3086" s="23">
        <v>1700.9407733472428</v>
      </c>
      <c r="O3086" s="17">
        <f t="shared" si="340"/>
        <v>2.5492672636753762E-2</v>
      </c>
      <c r="P3086" s="18">
        <f t="shared" si="341"/>
        <v>5.8402924248150287E-2</v>
      </c>
    </row>
    <row r="3087" spans="2:16" x14ac:dyDescent="0.3">
      <c r="B3087" s="19">
        <v>41037.458333332899</v>
      </c>
      <c r="C3087" s="21">
        <f t="shared" si="336"/>
        <v>5</v>
      </c>
      <c r="D3087" s="21" t="str">
        <f t="shared" si="337"/>
        <v>Shoulder</v>
      </c>
      <c r="E3087" s="21">
        <f t="shared" si="338"/>
        <v>11</v>
      </c>
      <c r="F3087" s="23">
        <v>94.197082213393983</v>
      </c>
      <c r="G3087" s="23">
        <v>2798.3886734848224</v>
      </c>
      <c r="H3087" s="16">
        <f t="shared" si="342"/>
        <v>3.3661186205449695E-2</v>
      </c>
      <c r="I3087" s="23">
        <v>8.6524646507462375</v>
      </c>
      <c r="J3087" s="23">
        <v>75.925531587683679</v>
      </c>
      <c r="K3087" s="23">
        <v>19.736566484517304</v>
      </c>
      <c r="L3087" s="23">
        <v>21.473996615052798</v>
      </c>
      <c r="M3087" s="23">
        <f t="shared" si="339"/>
        <v>34.714968488113577</v>
      </c>
      <c r="N3087" s="23">
        <v>1703.7617450000746</v>
      </c>
      <c r="O3087" s="17">
        <f t="shared" si="340"/>
        <v>2.545393055462571E-2</v>
      </c>
      <c r="P3087" s="18">
        <f t="shared" si="341"/>
        <v>5.8258307264015569E-2</v>
      </c>
    </row>
    <row r="3088" spans="2:16" x14ac:dyDescent="0.3">
      <c r="B3088" s="19">
        <v>41037.499999999563</v>
      </c>
      <c r="C3088" s="21">
        <f t="shared" si="336"/>
        <v>5</v>
      </c>
      <c r="D3088" s="21" t="str">
        <f t="shared" si="337"/>
        <v>Shoulder</v>
      </c>
      <c r="E3088" s="21">
        <f t="shared" si="338"/>
        <v>12</v>
      </c>
      <c r="F3088" s="23">
        <v>98.819433691348479</v>
      </c>
      <c r="G3088" s="23">
        <v>2797.2829208448843</v>
      </c>
      <c r="H3088" s="16">
        <f t="shared" si="342"/>
        <v>3.5326935632775149E-2</v>
      </c>
      <c r="I3088" s="23">
        <v>8.6127172059229888</v>
      </c>
      <c r="J3088" s="23">
        <v>69.257180541759581</v>
      </c>
      <c r="K3088" s="23">
        <v>19.736566484517304</v>
      </c>
      <c r="L3088" s="23">
        <v>18.925522060925648</v>
      </c>
      <c r="M3088" s="23">
        <f t="shared" si="339"/>
        <v>30.595091996316629</v>
      </c>
      <c r="N3088" s="23">
        <v>1697.9345329847133</v>
      </c>
      <c r="O3088" s="17">
        <f t="shared" si="340"/>
        <v>2.3091472869285597E-2</v>
      </c>
      <c r="P3088" s="18">
        <f t="shared" si="341"/>
        <v>5.7602657526341521E-2</v>
      </c>
    </row>
    <row r="3089" spans="2:16" x14ac:dyDescent="0.3">
      <c r="B3089" s="19">
        <v>41037.541666666228</v>
      </c>
      <c r="C3089" s="21">
        <f t="shared" si="336"/>
        <v>5</v>
      </c>
      <c r="D3089" s="21" t="str">
        <f t="shared" si="337"/>
        <v>Shoulder</v>
      </c>
      <c r="E3089" s="21">
        <f t="shared" si="338"/>
        <v>13</v>
      </c>
      <c r="F3089" s="23">
        <v>100.64806849725733</v>
      </c>
      <c r="G3089" s="23">
        <v>2799.4944261247606</v>
      </c>
      <c r="H3089" s="16">
        <f t="shared" si="342"/>
        <v>3.5952230359172686E-2</v>
      </c>
      <c r="I3089" s="23">
        <v>8.650330208771452</v>
      </c>
      <c r="J3089" s="23">
        <v>69.435883858654094</v>
      </c>
      <c r="K3089" s="23">
        <v>19.736566484517304</v>
      </c>
      <c r="L3089" s="23">
        <v>18.993817933879452</v>
      </c>
      <c r="M3089" s="23">
        <f t="shared" si="339"/>
        <v>30.705499440257338</v>
      </c>
      <c r="N3089" s="23">
        <v>1705.852360357095</v>
      </c>
      <c r="O3089" s="17">
        <f t="shared" si="340"/>
        <v>2.3071064391991244E-2</v>
      </c>
      <c r="P3089" s="18">
        <f t="shared" si="341"/>
        <v>5.8193838529511752E-2</v>
      </c>
    </row>
    <row r="3090" spans="2:16" x14ac:dyDescent="0.3">
      <c r="B3090" s="19">
        <v>41037.583333332892</v>
      </c>
      <c r="C3090" s="21">
        <f t="shared" si="336"/>
        <v>5</v>
      </c>
      <c r="D3090" s="21" t="str">
        <f t="shared" si="337"/>
        <v>Shoulder</v>
      </c>
      <c r="E3090" s="21">
        <f t="shared" si="338"/>
        <v>14</v>
      </c>
      <c r="F3090" s="23">
        <v>106.46391989342851</v>
      </c>
      <c r="G3090" s="23">
        <v>2816.0807157238341</v>
      </c>
      <c r="H3090" s="16">
        <f t="shared" si="342"/>
        <v>3.7805706100318026E-2</v>
      </c>
      <c r="I3090" s="23">
        <v>8.7496261392007391</v>
      </c>
      <c r="J3090" s="23">
        <v>72.442317243264256</v>
      </c>
      <c r="K3090" s="23">
        <v>19.736566484517304</v>
      </c>
      <c r="L3090" s="23">
        <v>20.142800482427269</v>
      </c>
      <c r="M3090" s="23">
        <f t="shared" si="339"/>
        <v>32.562950276319683</v>
      </c>
      <c r="N3090" s="23">
        <v>1724.1884198511741</v>
      </c>
      <c r="O3090" s="17">
        <f t="shared" si="340"/>
        <v>2.396059267065857E-2</v>
      </c>
      <c r="P3090" s="18">
        <f t="shared" si="341"/>
        <v>6.086045164648024E-2</v>
      </c>
    </row>
    <row r="3091" spans="2:16" x14ac:dyDescent="0.3">
      <c r="B3091" s="19">
        <v>41037.624999999556</v>
      </c>
      <c r="C3091" s="21">
        <f t="shared" si="336"/>
        <v>5</v>
      </c>
      <c r="D3091" s="21" t="str">
        <f t="shared" si="337"/>
        <v>Shoulder</v>
      </c>
      <c r="E3091" s="21">
        <f t="shared" si="338"/>
        <v>15</v>
      </c>
      <c r="F3091" s="23">
        <v>112.30253087374416</v>
      </c>
      <c r="G3091" s="23">
        <v>2824.9267368433402</v>
      </c>
      <c r="H3091" s="16">
        <f t="shared" si="342"/>
        <v>3.9754139252203918E-2</v>
      </c>
      <c r="I3091" s="23">
        <v>8.8246516695991044</v>
      </c>
      <c r="J3091" s="23">
        <v>77.12043047575294</v>
      </c>
      <c r="K3091" s="23">
        <v>19.736566484517304</v>
      </c>
      <c r="L3091" s="23">
        <v>21.93065664839952</v>
      </c>
      <c r="M3091" s="23">
        <f t="shared" si="339"/>
        <v>35.453207342836116</v>
      </c>
      <c r="N3091" s="23">
        <v>1742.692105757262</v>
      </c>
      <c r="O3091" s="17">
        <f t="shared" si="340"/>
        <v>2.5407734886820361E-2</v>
      </c>
      <c r="P3091" s="18">
        <f t="shared" si="341"/>
        <v>6.4151811508250542E-2</v>
      </c>
    </row>
    <row r="3092" spans="2:16" x14ac:dyDescent="0.3">
      <c r="B3092" s="19">
        <v>41037.66666666622</v>
      </c>
      <c r="C3092" s="21">
        <f t="shared" si="336"/>
        <v>5</v>
      </c>
      <c r="D3092" s="21" t="str">
        <f t="shared" si="337"/>
        <v>Shoulder</v>
      </c>
      <c r="E3092" s="21">
        <f t="shared" si="338"/>
        <v>16</v>
      </c>
      <c r="F3092" s="23">
        <v>111.43415986299681</v>
      </c>
      <c r="G3092" s="23">
        <v>2889.0603899597581</v>
      </c>
      <c r="H3092" s="16">
        <f t="shared" si="342"/>
        <v>3.8571073228603911E-2</v>
      </c>
      <c r="I3092" s="23">
        <v>8.8833675324274619</v>
      </c>
      <c r="J3092" s="23">
        <v>76.839702072602421</v>
      </c>
      <c r="K3092" s="23">
        <v>19.736566484517304</v>
      </c>
      <c r="L3092" s="23">
        <v>21.823369376460356</v>
      </c>
      <c r="M3092" s="23">
        <f t="shared" si="339"/>
        <v>35.279766211624761</v>
      </c>
      <c r="N3092" s="23">
        <v>1758.3858447804287</v>
      </c>
      <c r="O3092" s="17">
        <f t="shared" si="340"/>
        <v>2.5115724102958141E-2</v>
      </c>
      <c r="P3092" s="18">
        <f t="shared" si="341"/>
        <v>6.2718056897997448E-2</v>
      </c>
    </row>
    <row r="3093" spans="2:16" x14ac:dyDescent="0.3">
      <c r="B3093" s="19">
        <v>41037.708333332885</v>
      </c>
      <c r="C3093" s="21">
        <f t="shared" si="336"/>
        <v>5</v>
      </c>
      <c r="D3093" s="21" t="str">
        <f t="shared" si="337"/>
        <v>Shoulder</v>
      </c>
      <c r="E3093" s="21">
        <f t="shared" si="338"/>
        <v>17</v>
      </c>
      <c r="F3093" s="23">
        <v>115.15615969363702</v>
      </c>
      <c r="G3093" s="23">
        <v>2879.1086162003144</v>
      </c>
      <c r="H3093" s="16">
        <f t="shared" si="342"/>
        <v>3.9997157122058716E-2</v>
      </c>
      <c r="I3093" s="23">
        <v>8.9126308149020304</v>
      </c>
      <c r="J3093" s="23">
        <v>77.419692669267306</v>
      </c>
      <c r="K3093" s="23">
        <v>19.736566484517304</v>
      </c>
      <c r="L3093" s="23">
        <v>22.045027064703529</v>
      </c>
      <c r="M3093" s="23">
        <f t="shared" si="339"/>
        <v>35.638099120046476</v>
      </c>
      <c r="N3093" s="23">
        <v>1768.3099294732701</v>
      </c>
      <c r="O3093" s="17">
        <f t="shared" si="340"/>
        <v>2.5193960172026471E-2</v>
      </c>
      <c r="P3093" s="18">
        <f t="shared" si="341"/>
        <v>6.4183430510557749E-2</v>
      </c>
    </row>
    <row r="3094" spans="2:16" x14ac:dyDescent="0.3">
      <c r="B3094" s="19">
        <v>41037.749999999549</v>
      </c>
      <c r="C3094" s="21">
        <f t="shared" si="336"/>
        <v>5</v>
      </c>
      <c r="D3094" s="21" t="str">
        <f t="shared" si="337"/>
        <v>Shoulder</v>
      </c>
      <c r="E3094" s="21">
        <f t="shared" si="338"/>
        <v>18</v>
      </c>
      <c r="F3094" s="23">
        <v>117.58538432660357</v>
      </c>
      <c r="G3094" s="23">
        <v>2885.7431320399437</v>
      </c>
      <c r="H3094" s="16">
        <f t="shared" si="342"/>
        <v>4.0747003092919773E-2</v>
      </c>
      <c r="I3094" s="23">
        <v>8.9710820747661781</v>
      </c>
      <c r="J3094" s="23">
        <v>78.401686048547035</v>
      </c>
      <c r="K3094" s="23">
        <v>19.736566484517304</v>
      </c>
      <c r="L3094" s="23">
        <v>22.420320015266679</v>
      </c>
      <c r="M3094" s="23">
        <f t="shared" si="339"/>
        <v>36.244799548763055</v>
      </c>
      <c r="N3094" s="23">
        <v>1781.0476780292513</v>
      </c>
      <c r="O3094" s="17">
        <f t="shared" si="340"/>
        <v>2.5387238186437042E-2</v>
      </c>
      <c r="P3094" s="18">
        <f t="shared" si="341"/>
        <v>6.5099787406453377E-2</v>
      </c>
    </row>
    <row r="3095" spans="2:16" x14ac:dyDescent="0.3">
      <c r="B3095" s="19">
        <v>41037.791666666213</v>
      </c>
      <c r="C3095" s="21">
        <f t="shared" si="336"/>
        <v>5</v>
      </c>
      <c r="D3095" s="21" t="str">
        <f t="shared" si="337"/>
        <v>Shoulder</v>
      </c>
      <c r="E3095" s="21">
        <f t="shared" si="338"/>
        <v>19</v>
      </c>
      <c r="F3095" s="23">
        <v>113.91824485285797</v>
      </c>
      <c r="G3095" s="23">
        <v>2915.5984533182764</v>
      </c>
      <c r="H3095" s="16">
        <f t="shared" si="342"/>
        <v>3.907199385539744E-2</v>
      </c>
      <c r="I3095" s="23">
        <v>9.0151013803487263</v>
      </c>
      <c r="J3095" s="23">
        <v>79.18189280171913</v>
      </c>
      <c r="K3095" s="23">
        <v>19.736566484517304</v>
      </c>
      <c r="L3095" s="23">
        <v>22.718495237855265</v>
      </c>
      <c r="M3095" s="23">
        <f t="shared" si="339"/>
        <v>36.72683107934656</v>
      </c>
      <c r="N3095" s="23">
        <v>1786.3090033246438</v>
      </c>
      <c r="O3095" s="17">
        <f t="shared" si="340"/>
        <v>2.5606953989797558E-2</v>
      </c>
      <c r="P3095" s="18">
        <f t="shared" si="341"/>
        <v>6.3678433096250181E-2</v>
      </c>
    </row>
    <row r="3096" spans="2:16" x14ac:dyDescent="0.3">
      <c r="B3096" s="19">
        <v>41037.833333332877</v>
      </c>
      <c r="C3096" s="21">
        <f t="shared" si="336"/>
        <v>5</v>
      </c>
      <c r="D3096" s="21" t="str">
        <f t="shared" si="337"/>
        <v>Shoulder</v>
      </c>
      <c r="E3096" s="21">
        <f t="shared" si="338"/>
        <v>20</v>
      </c>
      <c r="F3096" s="23">
        <v>125.48346989126176</v>
      </c>
      <c r="G3096" s="23">
        <v>2906.7524321987703</v>
      </c>
      <c r="H3096" s="16">
        <f t="shared" si="342"/>
        <v>4.3169644755863032E-2</v>
      </c>
      <c r="I3096" s="23">
        <v>9.0759028868772287</v>
      </c>
      <c r="J3096" s="23">
        <v>80.36450750482301</v>
      </c>
      <c r="K3096" s="23">
        <v>19.736566484517304</v>
      </c>
      <c r="L3096" s="23">
        <v>23.170460567430862</v>
      </c>
      <c r="M3096" s="23">
        <f t="shared" si="339"/>
        <v>37.457480452874847</v>
      </c>
      <c r="N3096" s="23">
        <v>1794.4936749063438</v>
      </c>
      <c r="O3096" s="17">
        <f t="shared" si="340"/>
        <v>2.5931204991391621E-2</v>
      </c>
      <c r="P3096" s="18">
        <f t="shared" si="341"/>
        <v>6.7981408839684815E-2</v>
      </c>
    </row>
    <row r="3097" spans="2:16" x14ac:dyDescent="0.3">
      <c r="B3097" s="19">
        <v>41037.874999999542</v>
      </c>
      <c r="C3097" s="21">
        <f t="shared" si="336"/>
        <v>5</v>
      </c>
      <c r="D3097" s="21" t="str">
        <f t="shared" si="337"/>
        <v>Shoulder</v>
      </c>
      <c r="E3097" s="21">
        <f t="shared" si="338"/>
        <v>21</v>
      </c>
      <c r="F3097" s="23">
        <v>130.63176919651315</v>
      </c>
      <c r="G3097" s="23">
        <v>2939.9250113969174</v>
      </c>
      <c r="H3097" s="16">
        <f t="shared" si="342"/>
        <v>4.4433707897346311E-2</v>
      </c>
      <c r="I3097" s="23">
        <v>9.1720280590517618</v>
      </c>
      <c r="J3097" s="23">
        <v>76.4225131231223</v>
      </c>
      <c r="K3097" s="23">
        <v>19.736566484517304</v>
      </c>
      <c r="L3097" s="23">
        <v>21.663930346527618</v>
      </c>
      <c r="M3097" s="23">
        <f t="shared" si="339"/>
        <v>35.022016292077382</v>
      </c>
      <c r="N3097" s="23">
        <v>1817.5251590432599</v>
      </c>
      <c r="O3097" s="17">
        <f t="shared" si="340"/>
        <v>2.4315506242781674E-2</v>
      </c>
      <c r="P3097" s="18">
        <f t="shared" si="341"/>
        <v>6.7668786038360129E-2</v>
      </c>
    </row>
    <row r="3098" spans="2:16" x14ac:dyDescent="0.3">
      <c r="B3098" s="19">
        <v>41037.916666666206</v>
      </c>
      <c r="C3098" s="21">
        <f t="shared" si="336"/>
        <v>5</v>
      </c>
      <c r="D3098" s="21" t="str">
        <f t="shared" si="337"/>
        <v>Shoulder</v>
      </c>
      <c r="E3098" s="21">
        <f t="shared" si="338"/>
        <v>22</v>
      </c>
      <c r="F3098" s="23">
        <v>123.58946317063642</v>
      </c>
      <c r="G3098" s="23">
        <v>2990.7896328340767</v>
      </c>
      <c r="H3098" s="16">
        <f t="shared" si="342"/>
        <v>4.1323355482385721E-2</v>
      </c>
      <c r="I3098" s="23">
        <v>8.6682291987767588</v>
      </c>
      <c r="J3098" s="23">
        <v>76.429971541332264</v>
      </c>
      <c r="K3098" s="23">
        <v>19.736566484517304</v>
      </c>
      <c r="L3098" s="23">
        <v>21.666780764703148</v>
      </c>
      <c r="M3098" s="23">
        <f t="shared" si="339"/>
        <v>35.026624292111812</v>
      </c>
      <c r="N3098" s="23">
        <v>1703.7789028209711</v>
      </c>
      <c r="O3098" s="17">
        <f t="shared" si="340"/>
        <v>2.5645847250803714E-2</v>
      </c>
      <c r="P3098" s="18">
        <f t="shared" si="341"/>
        <v>6.5909430270597508E-2</v>
      </c>
    </row>
    <row r="3099" spans="2:16" x14ac:dyDescent="0.3">
      <c r="B3099" s="19">
        <v>41037.95833333287</v>
      </c>
      <c r="C3099" s="21">
        <f t="shared" si="336"/>
        <v>5</v>
      </c>
      <c r="D3099" s="21" t="str">
        <f t="shared" si="337"/>
        <v>Shoulder</v>
      </c>
      <c r="E3099" s="21">
        <f t="shared" si="338"/>
        <v>23</v>
      </c>
      <c r="F3099" s="23">
        <v>127.52850825312476</v>
      </c>
      <c r="G3099" s="23">
        <v>2847.041789642105</v>
      </c>
      <c r="H3099" s="16">
        <f t="shared" si="342"/>
        <v>4.4793339078158058E-2</v>
      </c>
      <c r="I3099" s="23">
        <v>8.020685427067594</v>
      </c>
      <c r="J3099" s="23">
        <v>74.987359728362705</v>
      </c>
      <c r="K3099" s="23">
        <v>19.736566484517304</v>
      </c>
      <c r="L3099" s="23">
        <v>21.115451137405959</v>
      </c>
      <c r="M3099" s="23">
        <f t="shared" si="339"/>
        <v>34.135342106439438</v>
      </c>
      <c r="N3099" s="23">
        <v>1540.8909208134596</v>
      </c>
      <c r="O3099" s="17">
        <f t="shared" si="340"/>
        <v>2.7358216577233269E-2</v>
      </c>
      <c r="P3099" s="18">
        <f t="shared" si="341"/>
        <v>7.0926089783673624E-2</v>
      </c>
    </row>
    <row r="3100" spans="2:16" x14ac:dyDescent="0.3">
      <c r="B3100" s="19">
        <v>41037.999999999534</v>
      </c>
      <c r="C3100" s="21">
        <f t="shared" si="336"/>
        <v>5</v>
      </c>
      <c r="D3100" s="21" t="str">
        <f t="shared" si="337"/>
        <v>Shoulder</v>
      </c>
      <c r="E3100" s="21">
        <f t="shared" si="338"/>
        <v>0</v>
      </c>
      <c r="F3100" s="23">
        <v>135.02585989167991</v>
      </c>
      <c r="G3100" s="23">
        <v>2639.1602933337158</v>
      </c>
      <c r="H3100" s="16">
        <f t="shared" si="342"/>
        <v>5.116243232089511E-2</v>
      </c>
      <c r="I3100" s="23">
        <v>7.6497015918164992</v>
      </c>
      <c r="J3100" s="23">
        <v>71.330762521733988</v>
      </c>
      <c r="K3100" s="23">
        <v>19.736566484517304</v>
      </c>
      <c r="L3100" s="23">
        <v>19.717992474595814</v>
      </c>
      <c r="M3100" s="23">
        <f t="shared" si="339"/>
        <v>31.876203562620869</v>
      </c>
      <c r="N3100" s="23">
        <v>1439.5659730309767</v>
      </c>
      <c r="O3100" s="17">
        <f t="shared" si="340"/>
        <v>2.7456820941117677E-2</v>
      </c>
      <c r="P3100" s="18">
        <f t="shared" si="341"/>
        <v>7.7214495518865917E-2</v>
      </c>
    </row>
    <row r="3101" spans="2:16" x14ac:dyDescent="0.3">
      <c r="B3101" s="19">
        <v>41038.041666666199</v>
      </c>
      <c r="C3101" s="21">
        <f t="shared" si="336"/>
        <v>5</v>
      </c>
      <c r="D3101" s="21" t="str">
        <f t="shared" si="337"/>
        <v>Shoulder</v>
      </c>
      <c r="E3101" s="21">
        <f t="shared" si="338"/>
        <v>1</v>
      </c>
      <c r="F3101" s="23">
        <v>126.03523928579496</v>
      </c>
      <c r="G3101" s="23">
        <v>2534.1137925395824</v>
      </c>
      <c r="H3101" s="16">
        <f t="shared" si="342"/>
        <v>4.9735430057182922E-2</v>
      </c>
      <c r="I3101" s="23">
        <v>7.4654891663170559</v>
      </c>
      <c r="J3101" s="23">
        <v>69.916060885992565</v>
      </c>
      <c r="K3101" s="23">
        <v>19.736566484517304</v>
      </c>
      <c r="L3101" s="23">
        <v>19.177329408788452</v>
      </c>
      <c r="M3101" s="23">
        <f t="shared" si="339"/>
        <v>31.002164992686808</v>
      </c>
      <c r="N3101" s="23">
        <v>1382.1134103807699</v>
      </c>
      <c r="O3101" s="17">
        <f t="shared" si="340"/>
        <v>2.7832487457310824E-2</v>
      </c>
      <c r="P3101" s="18">
        <f t="shared" si="341"/>
        <v>7.6183656781243239E-2</v>
      </c>
    </row>
    <row r="3102" spans="2:16" x14ac:dyDescent="0.3">
      <c r="B3102" s="19">
        <v>41038.083333332863</v>
      </c>
      <c r="C3102" s="21">
        <f t="shared" si="336"/>
        <v>5</v>
      </c>
      <c r="D3102" s="21" t="str">
        <f t="shared" si="337"/>
        <v>Shoulder</v>
      </c>
      <c r="E3102" s="21">
        <f t="shared" si="338"/>
        <v>2</v>
      </c>
      <c r="F3102" s="23">
        <v>127.50154788040153</v>
      </c>
      <c r="G3102" s="23">
        <v>2444.5478287045848</v>
      </c>
      <c r="H3102" s="16">
        <f t="shared" si="342"/>
        <v>5.2157518205715438E-2</v>
      </c>
      <c r="I3102" s="23">
        <v>7.3711632959289011</v>
      </c>
      <c r="J3102" s="23">
        <v>69.116108113517697</v>
      </c>
      <c r="K3102" s="23">
        <v>19.736566484517304</v>
      </c>
      <c r="L3102" s="23">
        <v>18.871607758695994</v>
      </c>
      <c r="M3102" s="23">
        <f t="shared" si="339"/>
        <v>30.507933870304399</v>
      </c>
      <c r="N3102" s="23">
        <v>1354.811768361262</v>
      </c>
      <c r="O3102" s="17">
        <f t="shared" si="340"/>
        <v>2.7958937212400121E-2</v>
      </c>
      <c r="P3102" s="18">
        <f t="shared" si="341"/>
        <v>7.8658186641447345E-2</v>
      </c>
    </row>
    <row r="3103" spans="2:16" x14ac:dyDescent="0.3">
      <c r="B3103" s="19">
        <v>41038.124999999527</v>
      </c>
      <c r="C3103" s="21">
        <f t="shared" si="336"/>
        <v>5</v>
      </c>
      <c r="D3103" s="21" t="str">
        <f t="shared" si="337"/>
        <v>Shoulder</v>
      </c>
      <c r="E3103" s="21">
        <f t="shared" si="338"/>
        <v>3</v>
      </c>
      <c r="F3103" s="23">
        <v>120.94064993416515</v>
      </c>
      <c r="G3103" s="23">
        <v>2405.8464863067466</v>
      </c>
      <c r="H3103" s="16">
        <f t="shared" si="342"/>
        <v>5.0269479213456834E-2</v>
      </c>
      <c r="I3103" s="23">
        <v>7.3509579052767009</v>
      </c>
      <c r="J3103" s="23">
        <v>69.372886319043332</v>
      </c>
      <c r="K3103" s="23">
        <v>19.736566484517304</v>
      </c>
      <c r="L3103" s="23">
        <v>18.969741872861523</v>
      </c>
      <c r="M3103" s="23">
        <f t="shared" si="339"/>
        <v>30.666577961664505</v>
      </c>
      <c r="N3103" s="23">
        <v>1342.5545910007661</v>
      </c>
      <c r="O3103" s="17">
        <f t="shared" si="340"/>
        <v>2.8317310984428721E-2</v>
      </c>
      <c r="P3103" s="18">
        <f t="shared" si="341"/>
        <v>7.7163293721972823E-2</v>
      </c>
    </row>
    <row r="3104" spans="2:16" x14ac:dyDescent="0.3">
      <c r="B3104" s="19">
        <v>41038.166666666191</v>
      </c>
      <c r="C3104" s="21">
        <f t="shared" si="336"/>
        <v>5</v>
      </c>
      <c r="D3104" s="21" t="str">
        <f t="shared" si="337"/>
        <v>Shoulder</v>
      </c>
      <c r="E3104" s="21">
        <f t="shared" si="338"/>
        <v>4</v>
      </c>
      <c r="F3104" s="23">
        <v>126.80635323373119</v>
      </c>
      <c r="G3104" s="23">
        <v>2394.7889599073642</v>
      </c>
      <c r="H3104" s="16">
        <f t="shared" si="342"/>
        <v>5.2950951151301592E-2</v>
      </c>
      <c r="I3104" s="23">
        <v>7.3934782624932804</v>
      </c>
      <c r="J3104" s="23">
        <v>68.914563165710803</v>
      </c>
      <c r="K3104" s="23">
        <v>19.736566484517304</v>
      </c>
      <c r="L3104" s="23">
        <v>18.794582394035164</v>
      </c>
      <c r="M3104" s="23">
        <f t="shared" si="339"/>
        <v>30.383414287158335</v>
      </c>
      <c r="N3104" s="23">
        <v>1350.1990470164733</v>
      </c>
      <c r="O3104" s="17">
        <f t="shared" si="340"/>
        <v>2.797875811949874E-2</v>
      </c>
      <c r="P3104" s="18">
        <f t="shared" si="341"/>
        <v>7.9448207416340677E-2</v>
      </c>
    </row>
    <row r="3105" spans="2:16" x14ac:dyDescent="0.3">
      <c r="B3105" s="19">
        <v>41038.208333332856</v>
      </c>
      <c r="C3105" s="21">
        <f t="shared" si="336"/>
        <v>5</v>
      </c>
      <c r="D3105" s="21" t="str">
        <f t="shared" si="337"/>
        <v>Shoulder</v>
      </c>
      <c r="E3105" s="21">
        <f t="shared" si="338"/>
        <v>5</v>
      </c>
      <c r="F3105" s="23">
        <v>125.86292996419084</v>
      </c>
      <c r="G3105" s="23">
        <v>2410.2694968664996</v>
      </c>
      <c r="H3105" s="16">
        <f t="shared" si="342"/>
        <v>5.2219442733611524E-2</v>
      </c>
      <c r="I3105" s="23">
        <v>7.5531095458024717</v>
      </c>
      <c r="J3105" s="23">
        <v>69.288159891310784</v>
      </c>
      <c r="K3105" s="23">
        <v>19.736566484517304</v>
      </c>
      <c r="L3105" s="23">
        <v>18.937361582194239</v>
      </c>
      <c r="M3105" s="23">
        <f t="shared" si="339"/>
        <v>30.614231824599241</v>
      </c>
      <c r="N3105" s="23">
        <v>1416.555369208417</v>
      </c>
      <c r="O3105" s="17">
        <f t="shared" si="340"/>
        <v>2.6943769513033539E-2</v>
      </c>
      <c r="P3105" s="18">
        <f t="shared" si="341"/>
        <v>7.7756223617531581E-2</v>
      </c>
    </row>
    <row r="3106" spans="2:16" x14ac:dyDescent="0.3">
      <c r="B3106" s="19">
        <v>41038.24999999952</v>
      </c>
      <c r="C3106" s="21">
        <f t="shared" si="336"/>
        <v>5</v>
      </c>
      <c r="D3106" s="21" t="str">
        <f t="shared" si="337"/>
        <v>Shoulder</v>
      </c>
      <c r="E3106" s="21">
        <f t="shared" si="338"/>
        <v>6</v>
      </c>
      <c r="F3106" s="23">
        <v>124.43331979309467</v>
      </c>
      <c r="G3106" s="23">
        <v>2485.4606763822999</v>
      </c>
      <c r="H3106" s="16">
        <f t="shared" si="342"/>
        <v>5.0064489442743054E-2</v>
      </c>
      <c r="I3106" s="23">
        <v>8.0543205583589614</v>
      </c>
      <c r="J3106" s="23">
        <v>70.290953651883299</v>
      </c>
      <c r="K3106" s="23">
        <v>19.736566484517304</v>
      </c>
      <c r="L3106" s="23">
        <v>19.320603910658424</v>
      </c>
      <c r="M3106" s="23">
        <f t="shared" si="339"/>
        <v>31.233783256707571</v>
      </c>
      <c r="N3106" s="23">
        <v>1559.257646973273</v>
      </c>
      <c r="O3106" s="17">
        <f t="shared" si="340"/>
        <v>2.519667220573199E-2</v>
      </c>
      <c r="P3106" s="18">
        <f t="shared" si="341"/>
        <v>7.3999703118838911E-2</v>
      </c>
    </row>
    <row r="3107" spans="2:16" x14ac:dyDescent="0.3">
      <c r="B3107" s="19">
        <v>41038.291666666184</v>
      </c>
      <c r="C3107" s="21">
        <f t="shared" si="336"/>
        <v>5</v>
      </c>
      <c r="D3107" s="21" t="str">
        <f t="shared" si="337"/>
        <v>Shoulder</v>
      </c>
      <c r="E3107" s="21">
        <f t="shared" si="338"/>
        <v>7</v>
      </c>
      <c r="F3107" s="23">
        <v>114.14753256212762</v>
      </c>
      <c r="G3107" s="23">
        <v>2652.4293250129745</v>
      </c>
      <c r="H3107" s="16">
        <f t="shared" si="342"/>
        <v>4.3035089186238454E-2</v>
      </c>
      <c r="I3107" s="23">
        <v>8.565343377732356</v>
      </c>
      <c r="J3107" s="23">
        <v>75.650146691839069</v>
      </c>
      <c r="K3107" s="23">
        <v>19.736566484517304</v>
      </c>
      <c r="L3107" s="23">
        <v>21.368751496009473</v>
      </c>
      <c r="M3107" s="23">
        <f t="shared" si="339"/>
        <v>34.544828711312292</v>
      </c>
      <c r="N3107" s="23">
        <v>1679.1988161543181</v>
      </c>
      <c r="O3107" s="17">
        <f t="shared" si="340"/>
        <v>2.5673060077409455E-2</v>
      </c>
      <c r="P3107" s="18">
        <f t="shared" si="341"/>
        <v>6.7603306833532939E-2</v>
      </c>
    </row>
    <row r="3108" spans="2:16" x14ac:dyDescent="0.3">
      <c r="B3108" s="19">
        <v>41038.333333332848</v>
      </c>
      <c r="C3108" s="21">
        <f t="shared" si="336"/>
        <v>5</v>
      </c>
      <c r="D3108" s="21" t="str">
        <f t="shared" si="337"/>
        <v>Shoulder</v>
      </c>
      <c r="E3108" s="21">
        <f t="shared" si="338"/>
        <v>8</v>
      </c>
      <c r="F3108" s="23">
        <v>134.80215522591635</v>
      </c>
      <c r="G3108" s="23">
        <v>2792.8599102851313</v>
      </c>
      <c r="H3108" s="16">
        <f t="shared" si="342"/>
        <v>4.8266708519638567E-2</v>
      </c>
      <c r="I3108" s="23">
        <v>8.7867903041040893</v>
      </c>
      <c r="J3108" s="23">
        <v>75.601774927540262</v>
      </c>
      <c r="K3108" s="23">
        <v>19.736566484517304</v>
      </c>
      <c r="L3108" s="23">
        <v>21.350265035173088</v>
      </c>
      <c r="M3108" s="23">
        <f t="shared" si="339"/>
        <v>34.51494340784987</v>
      </c>
      <c r="N3108" s="23">
        <v>1721.0268858354418</v>
      </c>
      <c r="O3108" s="17">
        <f t="shared" si="340"/>
        <v>2.5160405144358858E-2</v>
      </c>
      <c r="P3108" s="18">
        <f t="shared" si="341"/>
        <v>7.2212703722658644E-2</v>
      </c>
    </row>
    <row r="3109" spans="2:16" x14ac:dyDescent="0.3">
      <c r="B3109" s="19">
        <v>41038.374999999513</v>
      </c>
      <c r="C3109" s="21">
        <f t="shared" si="336"/>
        <v>5</v>
      </c>
      <c r="D3109" s="21" t="str">
        <f t="shared" si="337"/>
        <v>Shoulder</v>
      </c>
      <c r="E3109" s="21">
        <f t="shared" si="338"/>
        <v>9</v>
      </c>
      <c r="F3109" s="23">
        <v>148.06603038735005</v>
      </c>
      <c r="G3109" s="23">
        <v>2853.6763054817347</v>
      </c>
      <c r="H3109" s="16">
        <f t="shared" si="342"/>
        <v>5.1886063637604736E-2</v>
      </c>
      <c r="I3109" s="23">
        <v>8.9356775465629958</v>
      </c>
      <c r="J3109" s="23">
        <v>74.668484326463812</v>
      </c>
      <c r="K3109" s="23">
        <v>19.736566484517304</v>
      </c>
      <c r="L3109" s="23">
        <v>20.993585050560831</v>
      </c>
      <c r="M3109" s="23">
        <f t="shared" si="339"/>
        <v>33.938332791385676</v>
      </c>
      <c r="N3109" s="23">
        <v>1751.2982032851389</v>
      </c>
      <c r="O3109" s="17">
        <f t="shared" si="340"/>
        <v>2.448127352470544E-2</v>
      </c>
      <c r="P3109" s="18">
        <f t="shared" si="341"/>
        <v>7.5097100246277707E-2</v>
      </c>
    </row>
    <row r="3110" spans="2:16" x14ac:dyDescent="0.3">
      <c r="B3110" s="19">
        <v>41038.416666666177</v>
      </c>
      <c r="C3110" s="21">
        <f t="shared" si="336"/>
        <v>5</v>
      </c>
      <c r="D3110" s="21" t="str">
        <f t="shared" si="337"/>
        <v>Shoulder</v>
      </c>
      <c r="E3110" s="21">
        <f t="shared" si="338"/>
        <v>10</v>
      </c>
      <c r="F3110" s="23">
        <v>151.36474534778253</v>
      </c>
      <c r="G3110" s="23">
        <v>2892.377647879573</v>
      </c>
      <c r="H3110" s="16">
        <f t="shared" si="342"/>
        <v>5.2332289823477693E-2</v>
      </c>
      <c r="I3110" s="23">
        <v>9.0123661941980178</v>
      </c>
      <c r="J3110" s="23">
        <v>71.802243353968464</v>
      </c>
      <c r="K3110" s="23">
        <v>19.736566484517304</v>
      </c>
      <c r="L3110" s="23">
        <v>19.898180484410126</v>
      </c>
      <c r="M3110" s="23">
        <f t="shared" si="339"/>
        <v>32.167496385041034</v>
      </c>
      <c r="N3110" s="23">
        <v>1771.5741028423504</v>
      </c>
      <c r="O3110" s="17">
        <f t="shared" si="340"/>
        <v>2.3244786945784104E-2</v>
      </c>
      <c r="P3110" s="18">
        <f t="shared" si="341"/>
        <v>7.436062384193004E-2</v>
      </c>
    </row>
    <row r="3111" spans="2:16" x14ac:dyDescent="0.3">
      <c r="B3111" s="19">
        <v>41038.458333332841</v>
      </c>
      <c r="C3111" s="21">
        <f t="shared" si="336"/>
        <v>5</v>
      </c>
      <c r="D3111" s="21" t="str">
        <f t="shared" si="337"/>
        <v>Shoulder</v>
      </c>
      <c r="E3111" s="21">
        <f t="shared" si="338"/>
        <v>11</v>
      </c>
      <c r="F3111" s="23">
        <v>149.20040540865145</v>
      </c>
      <c r="G3111" s="23">
        <v>2934.3962481972262</v>
      </c>
      <c r="H3111" s="16">
        <f t="shared" si="342"/>
        <v>5.0845350385216079E-2</v>
      </c>
      <c r="I3111" s="23">
        <v>9.045600638164597</v>
      </c>
      <c r="J3111" s="23">
        <v>64.07767918903744</v>
      </c>
      <c r="K3111" s="23">
        <v>19.736566484517304</v>
      </c>
      <c r="L3111" s="23">
        <v>16.946048078591193</v>
      </c>
      <c r="M3111" s="23">
        <f t="shared" si="339"/>
        <v>27.395064625928942</v>
      </c>
      <c r="N3111" s="23">
        <v>1778.3627248501234</v>
      </c>
      <c r="O3111" s="17">
        <f t="shared" si="340"/>
        <v>2.0491131958000681E-2</v>
      </c>
      <c r="P3111" s="18">
        <f t="shared" si="341"/>
        <v>7.029460355902252E-2</v>
      </c>
    </row>
    <row r="3112" spans="2:16" x14ac:dyDescent="0.3">
      <c r="B3112" s="19">
        <v>41038.499999999505</v>
      </c>
      <c r="C3112" s="21">
        <f t="shared" si="336"/>
        <v>5</v>
      </c>
      <c r="D3112" s="21" t="str">
        <f t="shared" si="337"/>
        <v>Shoulder</v>
      </c>
      <c r="E3112" s="21">
        <f t="shared" si="338"/>
        <v>12</v>
      </c>
      <c r="F3112" s="23">
        <v>144.41579482013915</v>
      </c>
      <c r="G3112" s="23">
        <v>2941.030764036856</v>
      </c>
      <c r="H3112" s="16">
        <f t="shared" si="342"/>
        <v>4.9103802852410214E-2</v>
      </c>
      <c r="I3112" s="23">
        <v>9.1135200416161091</v>
      </c>
      <c r="J3112" s="23">
        <v>67.254514355514715</v>
      </c>
      <c r="K3112" s="23">
        <v>19.736566484517304</v>
      </c>
      <c r="L3112" s="23">
        <v>18.160153864064522</v>
      </c>
      <c r="M3112" s="23">
        <f t="shared" si="339"/>
        <v>29.357794006932888</v>
      </c>
      <c r="N3112" s="23">
        <v>1793.7649364467195</v>
      </c>
      <c r="O3112" s="17">
        <f t="shared" si="340"/>
        <v>2.1447243876199895E-2</v>
      </c>
      <c r="P3112" s="18">
        <f t="shared" si="341"/>
        <v>6.9497905493585629E-2</v>
      </c>
    </row>
    <row r="3113" spans="2:16" x14ac:dyDescent="0.3">
      <c r="B3113" s="19">
        <v>41038.541666666169</v>
      </c>
      <c r="C3113" s="21">
        <f t="shared" si="336"/>
        <v>5</v>
      </c>
      <c r="D3113" s="21" t="str">
        <f t="shared" si="337"/>
        <v>Shoulder</v>
      </c>
      <c r="E3113" s="21">
        <f t="shared" si="338"/>
        <v>13</v>
      </c>
      <c r="F3113" s="23">
        <v>149.31585830567951</v>
      </c>
      <c r="G3113" s="23">
        <v>2954.2997957161147</v>
      </c>
      <c r="H3113" s="16">
        <f t="shared" si="342"/>
        <v>5.0541877477091227E-2</v>
      </c>
      <c r="I3113" s="23">
        <v>9.2181870020449956</v>
      </c>
      <c r="J3113" s="23">
        <v>71.850057471640724</v>
      </c>
      <c r="K3113" s="23">
        <v>19.736566484517304</v>
      </c>
      <c r="L3113" s="23">
        <v>19.916453826856653</v>
      </c>
      <c r="M3113" s="23">
        <f t="shared" si="339"/>
        <v>32.197037160266767</v>
      </c>
      <c r="N3113" s="23">
        <v>1816.4156515871612</v>
      </c>
      <c r="O3113" s="17">
        <f t="shared" si="340"/>
        <v>2.2800521524973458E-2</v>
      </c>
      <c r="P3113" s="18">
        <f t="shared" si="341"/>
        <v>7.219001783673569E-2</v>
      </c>
    </row>
    <row r="3114" spans="2:16" x14ac:dyDescent="0.3">
      <c r="B3114" s="19">
        <v>41038.583333332834</v>
      </c>
      <c r="C3114" s="21">
        <f t="shared" si="336"/>
        <v>5</v>
      </c>
      <c r="D3114" s="21" t="str">
        <f t="shared" si="337"/>
        <v>Shoulder</v>
      </c>
      <c r="E3114" s="21">
        <f t="shared" si="338"/>
        <v>14</v>
      </c>
      <c r="F3114" s="23">
        <v>151.65462572450207</v>
      </c>
      <c r="G3114" s="23">
        <v>2991.8953854740148</v>
      </c>
      <c r="H3114" s="16">
        <f t="shared" si="342"/>
        <v>5.068847876861008E-2</v>
      </c>
      <c r="I3114" s="23">
        <v>9.3420405821802603</v>
      </c>
      <c r="J3114" s="23">
        <v>75.689114575911717</v>
      </c>
      <c r="K3114" s="23">
        <v>19.736566484517304</v>
      </c>
      <c r="L3114" s="23">
        <v>21.383644032455653</v>
      </c>
      <c r="M3114" s="23">
        <f t="shared" si="339"/>
        <v>34.568904058938756</v>
      </c>
      <c r="N3114" s="23">
        <v>1841.6114708845398</v>
      </c>
      <c r="O3114" s="17">
        <f t="shared" si="340"/>
        <v>2.3843761474850209E-2</v>
      </c>
      <c r="P3114" s="18">
        <f t="shared" si="341"/>
        <v>7.3323636246178547E-2</v>
      </c>
    </row>
    <row r="3115" spans="2:16" x14ac:dyDescent="0.3">
      <c r="B3115" s="19">
        <v>41038.624999999498</v>
      </c>
      <c r="C3115" s="21">
        <f t="shared" si="336"/>
        <v>5</v>
      </c>
      <c r="D3115" s="21" t="str">
        <f t="shared" si="337"/>
        <v>Shoulder</v>
      </c>
      <c r="E3115" s="21">
        <f t="shared" si="338"/>
        <v>15</v>
      </c>
      <c r="F3115" s="23">
        <v>152.04103643234717</v>
      </c>
      <c r="G3115" s="23">
        <v>3011.7989329929032</v>
      </c>
      <c r="H3115" s="16">
        <f t="shared" si="342"/>
        <v>5.0481801678991904E-2</v>
      </c>
      <c r="I3115" s="23">
        <v>9.4296770163365817</v>
      </c>
      <c r="J3115" s="23">
        <v>83.396498389864405</v>
      </c>
      <c r="K3115" s="23">
        <v>19.736566484517304</v>
      </c>
      <c r="L3115" s="23">
        <v>24.329210544098093</v>
      </c>
      <c r="M3115" s="23">
        <f t="shared" si="339"/>
        <v>39.330721361249005</v>
      </c>
      <c r="N3115" s="23">
        <v>1858.6124516243101</v>
      </c>
      <c r="O3115" s="17">
        <f t="shared" si="340"/>
        <v>2.6234838970852731E-2</v>
      </c>
      <c r="P3115" s="18">
        <f t="shared" si="341"/>
        <v>7.5392258711837759E-2</v>
      </c>
    </row>
    <row r="3116" spans="2:16" x14ac:dyDescent="0.3">
      <c r="B3116" s="19">
        <v>41038.666666666162</v>
      </c>
      <c r="C3116" s="21">
        <f t="shared" si="336"/>
        <v>5</v>
      </c>
      <c r="D3116" s="21" t="str">
        <f t="shared" si="337"/>
        <v>Shoulder</v>
      </c>
      <c r="E3116" s="21">
        <f t="shared" si="338"/>
        <v>16</v>
      </c>
      <c r="F3116" s="23">
        <v>150.30639327629055</v>
      </c>
      <c r="G3116" s="23">
        <v>3030.5967278718535</v>
      </c>
      <c r="H3116" s="16">
        <f t="shared" si="342"/>
        <v>4.9596302897693269E-2</v>
      </c>
      <c r="I3116" s="23">
        <v>9.5268286558168107</v>
      </c>
      <c r="J3116" s="23">
        <v>82.214461962974411</v>
      </c>
      <c r="K3116" s="23">
        <v>19.736566484517304</v>
      </c>
      <c r="L3116" s="23">
        <v>23.877466217017147</v>
      </c>
      <c r="M3116" s="23">
        <f t="shared" si="339"/>
        <v>38.600429261439956</v>
      </c>
      <c r="N3116" s="23">
        <v>1881.064634055346</v>
      </c>
      <c r="O3116" s="17">
        <f t="shared" si="340"/>
        <v>2.5585116558967072E-2</v>
      </c>
      <c r="P3116" s="18">
        <f t="shared" si="341"/>
        <v>7.3912492266129018E-2</v>
      </c>
    </row>
    <row r="3117" spans="2:16" x14ac:dyDescent="0.3">
      <c r="B3117" s="19">
        <v>41038.708333332826</v>
      </c>
      <c r="C3117" s="21">
        <f t="shared" si="336"/>
        <v>5</v>
      </c>
      <c r="D3117" s="21" t="str">
        <f t="shared" si="337"/>
        <v>Shoulder</v>
      </c>
      <c r="E3117" s="21">
        <f t="shared" si="338"/>
        <v>17</v>
      </c>
      <c r="F3117" s="23">
        <v>148.22784701319176</v>
      </c>
      <c r="G3117" s="23">
        <v>3037.2312437114829</v>
      </c>
      <c r="H3117" s="16">
        <f t="shared" si="342"/>
        <v>4.8803609313612224E-2</v>
      </c>
      <c r="I3117" s="23">
        <v>9.5852804922235677</v>
      </c>
      <c r="J3117" s="23">
        <v>82.537718601200282</v>
      </c>
      <c r="K3117" s="23">
        <v>19.736566484517304</v>
      </c>
      <c r="L3117" s="23">
        <v>24.001006701208489</v>
      </c>
      <c r="M3117" s="23">
        <f t="shared" si="339"/>
        <v>38.800145415474489</v>
      </c>
      <c r="N3117" s="23">
        <v>1898.7812283447017</v>
      </c>
      <c r="O3117" s="17">
        <f t="shared" si="340"/>
        <v>2.5482359518520712E-2</v>
      </c>
      <c r="P3117" s="18">
        <f t="shared" si="341"/>
        <v>7.3042337713802044E-2</v>
      </c>
    </row>
    <row r="3118" spans="2:16" x14ac:dyDescent="0.3">
      <c r="B3118" s="19">
        <v>41038.749999999491</v>
      </c>
      <c r="C3118" s="21">
        <f t="shared" si="336"/>
        <v>5</v>
      </c>
      <c r="D3118" s="21" t="str">
        <f t="shared" si="337"/>
        <v>Shoulder</v>
      </c>
      <c r="E3118" s="21">
        <f t="shared" si="338"/>
        <v>18</v>
      </c>
      <c r="F3118" s="23">
        <v>148.37053938715138</v>
      </c>
      <c r="G3118" s="23">
        <v>3043.8657595511122</v>
      </c>
      <c r="H3118" s="16">
        <f t="shared" si="342"/>
        <v>4.8744113935245297E-2</v>
      </c>
      <c r="I3118" s="23">
        <v>9.5836941050085045</v>
      </c>
      <c r="J3118" s="23">
        <v>81.195159018032783</v>
      </c>
      <c r="K3118" s="23">
        <v>19.736566484517304</v>
      </c>
      <c r="L3118" s="23">
        <v>23.487914497223027</v>
      </c>
      <c r="M3118" s="23">
        <f t="shared" si="339"/>
        <v>37.970678036292455</v>
      </c>
      <c r="N3118" s="23">
        <v>1902.7741607436692</v>
      </c>
      <c r="O3118" s="17">
        <f t="shared" si="340"/>
        <v>2.4992126297697401E-2</v>
      </c>
      <c r="P3118" s="18">
        <f t="shared" si="341"/>
        <v>7.2518021181203693E-2</v>
      </c>
    </row>
    <row r="3119" spans="2:16" x14ac:dyDescent="0.3">
      <c r="B3119" s="19">
        <v>41038.791666666155</v>
      </c>
      <c r="C3119" s="21">
        <f t="shared" si="336"/>
        <v>5</v>
      </c>
      <c r="D3119" s="21" t="str">
        <f t="shared" si="337"/>
        <v>Shoulder</v>
      </c>
      <c r="E3119" s="21">
        <f t="shared" si="338"/>
        <v>19</v>
      </c>
      <c r="F3119" s="23">
        <v>140.28896735605144</v>
      </c>
      <c r="G3119" s="23">
        <v>3057.1347912303713</v>
      </c>
      <c r="H3119" s="16">
        <f t="shared" si="342"/>
        <v>4.588903562855038E-2</v>
      </c>
      <c r="I3119" s="23">
        <v>9.5862511183210461</v>
      </c>
      <c r="J3119" s="23">
        <v>82.032218576170735</v>
      </c>
      <c r="K3119" s="23">
        <v>19.736566484517304</v>
      </c>
      <c r="L3119" s="23">
        <v>23.807817419176633</v>
      </c>
      <c r="M3119" s="23">
        <f t="shared" si="339"/>
        <v>38.487834672476794</v>
      </c>
      <c r="N3119" s="23">
        <v>1897.8562822188619</v>
      </c>
      <c r="O3119" s="17">
        <f t="shared" si="340"/>
        <v>2.5330730383120711E-2</v>
      </c>
      <c r="P3119" s="18">
        <f t="shared" si="341"/>
        <v>7.0057363222622862E-2</v>
      </c>
    </row>
    <row r="3120" spans="2:16" x14ac:dyDescent="0.3">
      <c r="B3120" s="19">
        <v>41038.833333332819</v>
      </c>
      <c r="C3120" s="21">
        <f t="shared" si="336"/>
        <v>5</v>
      </c>
      <c r="D3120" s="21" t="str">
        <f t="shared" si="337"/>
        <v>Shoulder</v>
      </c>
      <c r="E3120" s="21">
        <f t="shared" si="338"/>
        <v>20</v>
      </c>
      <c r="F3120" s="23">
        <v>143.23517031485056</v>
      </c>
      <c r="G3120" s="23">
        <v>3041.6542542712359</v>
      </c>
      <c r="H3120" s="16">
        <f t="shared" si="342"/>
        <v>4.7091207067244054E-2</v>
      </c>
      <c r="I3120" s="23">
        <v>9.5214899868503533</v>
      </c>
      <c r="J3120" s="23">
        <v>81.492416792804264</v>
      </c>
      <c r="K3120" s="23">
        <v>19.736566484517304</v>
      </c>
      <c r="L3120" s="23">
        <v>23.601518875547505</v>
      </c>
      <c r="M3120" s="23">
        <f t="shared" si="339"/>
        <v>38.154331432739454</v>
      </c>
      <c r="N3120" s="23">
        <v>1874.6743112573135</v>
      </c>
      <c r="O3120" s="17">
        <f t="shared" si="340"/>
        <v>2.543152222938096E-2</v>
      </c>
      <c r="P3120" s="18">
        <f t="shared" si="341"/>
        <v>7.132512821728601E-2</v>
      </c>
    </row>
    <row r="3121" spans="2:16" x14ac:dyDescent="0.3">
      <c r="B3121" s="19">
        <v>41038.874999999483</v>
      </c>
      <c r="C3121" s="21">
        <f t="shared" si="336"/>
        <v>5</v>
      </c>
      <c r="D3121" s="21" t="str">
        <f t="shared" si="337"/>
        <v>Shoulder</v>
      </c>
      <c r="E3121" s="21">
        <f t="shared" si="338"/>
        <v>21</v>
      </c>
      <c r="F3121" s="23">
        <v>136.99350189891854</v>
      </c>
      <c r="G3121" s="23">
        <v>3014.01043827278</v>
      </c>
      <c r="H3121" s="16">
        <f t="shared" si="342"/>
        <v>4.5452232069051676E-2</v>
      </c>
      <c r="I3121" s="23">
        <v>9.5404701391933582</v>
      </c>
      <c r="J3121" s="23">
        <v>78.161318305621975</v>
      </c>
      <c r="K3121" s="23">
        <v>19.736566484517304</v>
      </c>
      <c r="L3121" s="23">
        <v>22.328457563476306</v>
      </c>
      <c r="M3121" s="23">
        <f t="shared" si="339"/>
        <v>36.096294257628365</v>
      </c>
      <c r="N3121" s="23">
        <v>1857.9088084952009</v>
      </c>
      <c r="O3121" s="17">
        <f t="shared" si="340"/>
        <v>2.4563511507211633E-2</v>
      </c>
      <c r="P3121" s="18">
        <f t="shared" si="341"/>
        <v>6.8899277150806709E-2</v>
      </c>
    </row>
    <row r="3122" spans="2:16" x14ac:dyDescent="0.3">
      <c r="B3122" s="19">
        <v>41038.916666666148</v>
      </c>
      <c r="C3122" s="21">
        <f t="shared" si="336"/>
        <v>5</v>
      </c>
      <c r="D3122" s="21" t="str">
        <f t="shared" si="337"/>
        <v>Shoulder</v>
      </c>
      <c r="E3122" s="21">
        <f t="shared" si="338"/>
        <v>22</v>
      </c>
      <c r="F3122" s="23">
        <v>126.29678159936978</v>
      </c>
      <c r="G3122" s="23">
        <v>3020.6449541124093</v>
      </c>
      <c r="H3122" s="16">
        <f t="shared" si="342"/>
        <v>4.1811197117829102E-2</v>
      </c>
      <c r="I3122" s="23">
        <v>8.9655761386197206</v>
      </c>
      <c r="J3122" s="23">
        <v>76.756899440659396</v>
      </c>
      <c r="K3122" s="23">
        <v>19.736566484517304</v>
      </c>
      <c r="L3122" s="23">
        <v>21.791724311725719</v>
      </c>
      <c r="M3122" s="23">
        <f t="shared" si="339"/>
        <v>35.228608644416369</v>
      </c>
      <c r="N3122" s="23">
        <v>1713.2942071516461</v>
      </c>
      <c r="O3122" s="17">
        <f t="shared" si="340"/>
        <v>2.5794860333129232E-2</v>
      </c>
      <c r="P3122" s="18">
        <f t="shared" si="341"/>
        <v>6.6527543460943001E-2</v>
      </c>
    </row>
    <row r="3123" spans="2:16" x14ac:dyDescent="0.3">
      <c r="B3123" s="19">
        <v>41038.958333332812</v>
      </c>
      <c r="C3123" s="21">
        <f t="shared" si="336"/>
        <v>5</v>
      </c>
      <c r="D3123" s="21" t="str">
        <f t="shared" si="337"/>
        <v>Shoulder</v>
      </c>
      <c r="E3123" s="21">
        <f t="shared" si="338"/>
        <v>23</v>
      </c>
      <c r="F3123" s="23">
        <v>115.75210807827231</v>
      </c>
      <c r="G3123" s="23">
        <v>2850.3590475619199</v>
      </c>
      <c r="H3123" s="16">
        <f t="shared" si="342"/>
        <v>4.0609658694500929E-2</v>
      </c>
      <c r="I3123" s="23">
        <v>8.3011130466681013</v>
      </c>
      <c r="J3123" s="23">
        <v>76.204410902188428</v>
      </c>
      <c r="K3123" s="23">
        <v>19.736566484517304</v>
      </c>
      <c r="L3123" s="23">
        <v>21.580577212233891</v>
      </c>
      <c r="M3123" s="23">
        <f t="shared" si="339"/>
        <v>34.887267205437233</v>
      </c>
      <c r="N3123" s="23">
        <v>1515.3659982750944</v>
      </c>
      <c r="O3123" s="17">
        <f t="shared" si="340"/>
        <v>2.8500296496863236E-2</v>
      </c>
      <c r="P3123" s="18">
        <f t="shared" si="341"/>
        <v>6.7952567877934467E-2</v>
      </c>
    </row>
    <row r="3124" spans="2:16" x14ac:dyDescent="0.3">
      <c r="B3124" s="19">
        <v>41038.999999999476</v>
      </c>
      <c r="C3124" s="21">
        <f t="shared" si="336"/>
        <v>5</v>
      </c>
      <c r="D3124" s="21" t="str">
        <f t="shared" si="337"/>
        <v>Shoulder</v>
      </c>
      <c r="E3124" s="21">
        <f t="shared" si="338"/>
        <v>0</v>
      </c>
      <c r="F3124" s="23">
        <v>105.33725188667711</v>
      </c>
      <c r="G3124" s="23">
        <v>2663.4868514123568</v>
      </c>
      <c r="H3124" s="16">
        <f t="shared" si="342"/>
        <v>3.9548628457024421E-2</v>
      </c>
      <c r="I3124" s="23">
        <v>7.9656950455033861</v>
      </c>
      <c r="J3124" s="23">
        <v>69.417020420616566</v>
      </c>
      <c r="K3124" s="23">
        <v>19.736566484517304</v>
      </c>
      <c r="L3124" s="23">
        <v>18.986608806538836</v>
      </c>
      <c r="M3124" s="23">
        <f t="shared" si="339"/>
        <v>30.693845129560426</v>
      </c>
      <c r="N3124" s="23">
        <v>1396.1309410338395</v>
      </c>
      <c r="O3124" s="17">
        <f t="shared" si="340"/>
        <v>2.7690483062023034E-2</v>
      </c>
      <c r="P3124" s="18">
        <f t="shared" si="341"/>
        <v>6.6143990892631982E-2</v>
      </c>
    </row>
    <row r="3125" spans="2:16" x14ac:dyDescent="0.3">
      <c r="B3125" s="19">
        <v>41039.04166666614</v>
      </c>
      <c r="C3125" s="21">
        <f t="shared" si="336"/>
        <v>5</v>
      </c>
      <c r="D3125" s="21" t="str">
        <f t="shared" si="337"/>
        <v>Shoulder</v>
      </c>
      <c r="E3125" s="21">
        <f t="shared" si="338"/>
        <v>1</v>
      </c>
      <c r="F3125" s="23">
        <v>105.60374097594544</v>
      </c>
      <c r="G3125" s="23">
        <v>2528.5850293398912</v>
      </c>
      <c r="H3125" s="16">
        <f t="shared" si="342"/>
        <v>4.1763966704933868E-2</v>
      </c>
      <c r="I3125" s="23">
        <v>7.7560971983258025</v>
      </c>
      <c r="J3125" s="23">
        <v>67.63671442984996</v>
      </c>
      <c r="K3125" s="23">
        <v>19.736566484517304</v>
      </c>
      <c r="L3125" s="23">
        <v>18.306221033792227</v>
      </c>
      <c r="M3125" s="23">
        <f t="shared" si="339"/>
        <v>29.593926911540429</v>
      </c>
      <c r="N3125" s="23">
        <v>1337.0793293844342</v>
      </c>
      <c r="O3125" s="17">
        <f t="shared" si="340"/>
        <v>2.7934037486811999E-2</v>
      </c>
      <c r="P3125" s="18">
        <f t="shared" si="341"/>
        <v>6.8531367980212282E-2</v>
      </c>
    </row>
    <row r="3126" spans="2:16" x14ac:dyDescent="0.3">
      <c r="B3126" s="19">
        <v>41039.083333332805</v>
      </c>
      <c r="C3126" s="21">
        <f t="shared" si="336"/>
        <v>5</v>
      </c>
      <c r="D3126" s="21" t="str">
        <f t="shared" si="337"/>
        <v>Shoulder</v>
      </c>
      <c r="E3126" s="21">
        <f t="shared" si="338"/>
        <v>2</v>
      </c>
      <c r="F3126" s="23">
        <v>103.66045564906878</v>
      </c>
      <c r="G3126" s="23">
        <v>2434.5960549451406</v>
      </c>
      <c r="H3126" s="16">
        <f t="shared" si="342"/>
        <v>4.257809234452431E-2</v>
      </c>
      <c r="I3126" s="23">
        <v>7.6335052653881545</v>
      </c>
      <c r="J3126" s="23">
        <v>67.691098763259262</v>
      </c>
      <c r="K3126" s="23">
        <v>19.736566484517304</v>
      </c>
      <c r="L3126" s="23">
        <v>18.327005345968093</v>
      </c>
      <c r="M3126" s="23">
        <f t="shared" si="339"/>
        <v>29.627526932773865</v>
      </c>
      <c r="N3126" s="23">
        <v>1308.7696853827197</v>
      </c>
      <c r="O3126" s="17">
        <f t="shared" si="340"/>
        <v>2.8470274498500387E-2</v>
      </c>
      <c r="P3126" s="18">
        <f t="shared" si="341"/>
        <v>6.9836156866353596E-2</v>
      </c>
    </row>
    <row r="3127" spans="2:16" x14ac:dyDescent="0.3">
      <c r="B3127" s="19">
        <v>41039.124999999469</v>
      </c>
      <c r="C3127" s="21">
        <f t="shared" si="336"/>
        <v>5</v>
      </c>
      <c r="D3127" s="21" t="str">
        <f t="shared" si="337"/>
        <v>Shoulder</v>
      </c>
      <c r="E3127" s="21">
        <f t="shared" si="338"/>
        <v>3</v>
      </c>
      <c r="F3127" s="23">
        <v>102.10537900081236</v>
      </c>
      <c r="G3127" s="23">
        <v>2400.3177231070554</v>
      </c>
      <c r="H3127" s="16">
        <f t="shared" si="342"/>
        <v>4.2538276503097092E-2</v>
      </c>
      <c r="I3127" s="23">
        <v>7.5710184254411814</v>
      </c>
      <c r="J3127" s="23">
        <v>69.205813943826627</v>
      </c>
      <c r="K3127" s="23">
        <v>19.736566484517304</v>
      </c>
      <c r="L3127" s="23">
        <v>18.905891050670988</v>
      </c>
      <c r="M3127" s="23">
        <f t="shared" si="339"/>
        <v>30.563356408638334</v>
      </c>
      <c r="N3127" s="23">
        <v>1291.6003835276156</v>
      </c>
      <c r="O3127" s="17">
        <f t="shared" si="340"/>
        <v>2.9524902067562888E-2</v>
      </c>
      <c r="P3127" s="18">
        <f t="shared" si="341"/>
        <v>7.0807240122783124E-2</v>
      </c>
    </row>
    <row r="3128" spans="2:16" x14ac:dyDescent="0.3">
      <c r="B3128" s="19">
        <v>41039.166666666133</v>
      </c>
      <c r="C3128" s="21">
        <f t="shared" si="336"/>
        <v>5</v>
      </c>
      <c r="D3128" s="21" t="str">
        <f t="shared" si="337"/>
        <v>Shoulder</v>
      </c>
      <c r="E3128" s="21">
        <f t="shared" si="338"/>
        <v>4</v>
      </c>
      <c r="F3128" s="23">
        <v>96.754866813890061</v>
      </c>
      <c r="G3128" s="23">
        <v>2387.0486914277963</v>
      </c>
      <c r="H3128" s="16">
        <f t="shared" si="342"/>
        <v>4.0533260658380969E-2</v>
      </c>
      <c r="I3128" s="23">
        <v>7.5744668229713401</v>
      </c>
      <c r="J3128" s="23">
        <v>68.291366153226818</v>
      </c>
      <c r="K3128" s="23">
        <v>19.736566484517304</v>
      </c>
      <c r="L3128" s="23">
        <v>18.556412310069014</v>
      </c>
      <c r="M3128" s="23">
        <f t="shared" si="339"/>
        <v>29.9983873586405</v>
      </c>
      <c r="N3128" s="23">
        <v>1301.787577170639</v>
      </c>
      <c r="O3128" s="17">
        <f t="shared" si="340"/>
        <v>2.8862507862668571E-2</v>
      </c>
      <c r="P3128" s="18">
        <f t="shared" si="341"/>
        <v>6.8225876966597432E-2</v>
      </c>
    </row>
    <row r="3129" spans="2:16" x14ac:dyDescent="0.3">
      <c r="B3129" s="19">
        <v>41039.208333332797</v>
      </c>
      <c r="C3129" s="21">
        <f t="shared" si="336"/>
        <v>5</v>
      </c>
      <c r="D3129" s="21" t="str">
        <f t="shared" si="337"/>
        <v>Shoulder</v>
      </c>
      <c r="E3129" s="21">
        <f t="shared" si="338"/>
        <v>5</v>
      </c>
      <c r="F3129" s="23">
        <v>113.17812567757416</v>
      </c>
      <c r="G3129" s="23">
        <v>2363.8278859890934</v>
      </c>
      <c r="H3129" s="16">
        <f t="shared" si="342"/>
        <v>4.7879173584677963E-2</v>
      </c>
      <c r="I3129" s="23">
        <v>7.7407357872981022</v>
      </c>
      <c r="J3129" s="23">
        <v>73.542422224213638</v>
      </c>
      <c r="K3129" s="23">
        <v>19.736566484517304</v>
      </c>
      <c r="L3129" s="23">
        <v>20.563232689956543</v>
      </c>
      <c r="M3129" s="23">
        <f t="shared" si="339"/>
        <v>33.242623049739791</v>
      </c>
      <c r="N3129" s="23">
        <v>1365.5684993393777</v>
      </c>
      <c r="O3129" s="17">
        <f t="shared" si="340"/>
        <v>3.0011939244984374E-2</v>
      </c>
      <c r="P3129" s="18">
        <f t="shared" si="341"/>
        <v>7.6454165980938918E-2</v>
      </c>
    </row>
    <row r="3130" spans="2:16" x14ac:dyDescent="0.3">
      <c r="B3130" s="19">
        <v>41039.249999999462</v>
      </c>
      <c r="C3130" s="21">
        <f t="shared" si="336"/>
        <v>5</v>
      </c>
      <c r="D3130" s="21" t="str">
        <f t="shared" si="337"/>
        <v>Shoulder</v>
      </c>
      <c r="E3130" s="21">
        <f t="shared" si="338"/>
        <v>6</v>
      </c>
      <c r="F3130" s="23">
        <v>108.5099996561074</v>
      </c>
      <c r="G3130" s="23">
        <v>2509.7872344609414</v>
      </c>
      <c r="H3130" s="16">
        <f t="shared" si="342"/>
        <v>4.3234740445802555E-2</v>
      </c>
      <c r="I3130" s="23">
        <v>8.2623455348388948</v>
      </c>
      <c r="J3130" s="23">
        <v>72.889405541757156</v>
      </c>
      <c r="K3130" s="23">
        <v>19.736566484517304</v>
      </c>
      <c r="L3130" s="23">
        <v>20.313666284828834</v>
      </c>
      <c r="M3130" s="23">
        <f t="shared" si="339"/>
        <v>32.839172772411018</v>
      </c>
      <c r="N3130" s="23">
        <v>1507.9893479625327</v>
      </c>
      <c r="O3130" s="17">
        <f t="shared" si="340"/>
        <v>2.7255841271546642E-2</v>
      </c>
      <c r="P3130" s="18">
        <f t="shared" si="341"/>
        <v>6.9312182494341887E-2</v>
      </c>
    </row>
    <row r="3131" spans="2:16" x14ac:dyDescent="0.3">
      <c r="B3131" s="19">
        <v>41039.291666666126</v>
      </c>
      <c r="C3131" s="21">
        <f t="shared" si="336"/>
        <v>5</v>
      </c>
      <c r="D3131" s="21" t="str">
        <f t="shared" si="337"/>
        <v>Shoulder</v>
      </c>
      <c r="E3131" s="21">
        <f t="shared" si="338"/>
        <v>7</v>
      </c>
      <c r="F3131" s="23">
        <v>93.781449993068279</v>
      </c>
      <c r="G3131" s="23">
        <v>2663.4868514123568</v>
      </c>
      <c r="H3131" s="16">
        <f t="shared" si="342"/>
        <v>3.5210029267964717E-2</v>
      </c>
      <c r="I3131" s="23">
        <v>8.681509047179091</v>
      </c>
      <c r="J3131" s="23">
        <v>75.951496117437969</v>
      </c>
      <c r="K3131" s="23">
        <v>19.736566484517304</v>
      </c>
      <c r="L3131" s="23">
        <v>21.48391959945074</v>
      </c>
      <c r="M3131" s="23">
        <f t="shared" si="339"/>
        <v>34.731010033469929</v>
      </c>
      <c r="N3131" s="23">
        <v>1602.3161689126439</v>
      </c>
      <c r="O3131" s="17">
        <f t="shared" si="340"/>
        <v>2.7093603573949711E-2</v>
      </c>
      <c r="P3131" s="18">
        <f t="shared" si="341"/>
        <v>6.1349666267101026E-2</v>
      </c>
    </row>
    <row r="3132" spans="2:16" x14ac:dyDescent="0.3">
      <c r="B3132" s="19">
        <v>41039.33333333279</v>
      </c>
      <c r="C3132" s="21">
        <f t="shared" si="336"/>
        <v>5</v>
      </c>
      <c r="D3132" s="21" t="str">
        <f t="shared" si="337"/>
        <v>Shoulder</v>
      </c>
      <c r="E3132" s="21">
        <f t="shared" si="338"/>
        <v>8</v>
      </c>
      <c r="F3132" s="23">
        <v>93.081616694199141</v>
      </c>
      <c r="G3132" s="23">
        <v>2766.3218469266135</v>
      </c>
      <c r="H3132" s="16">
        <f t="shared" si="342"/>
        <v>3.3648151532914693E-2</v>
      </c>
      <c r="I3132" s="23">
        <v>8.7623834573831818</v>
      </c>
      <c r="J3132" s="23">
        <v>73.989916206270877</v>
      </c>
      <c r="K3132" s="23">
        <v>19.736566484517304</v>
      </c>
      <c r="L3132" s="23">
        <v>20.734253534321805</v>
      </c>
      <c r="M3132" s="23">
        <f t="shared" si="339"/>
        <v>33.519096187431771</v>
      </c>
      <c r="N3132" s="23">
        <v>1646.8770048843635</v>
      </c>
      <c r="O3132" s="17">
        <f t="shared" si="340"/>
        <v>2.5673732476326473E-2</v>
      </c>
      <c r="P3132" s="18">
        <f t="shared" si="341"/>
        <v>5.8458010368462224E-2</v>
      </c>
    </row>
    <row r="3133" spans="2:16" x14ac:dyDescent="0.3">
      <c r="B3133" s="19">
        <v>41039.374999999454</v>
      </c>
      <c r="C3133" s="21">
        <f t="shared" si="336"/>
        <v>5</v>
      </c>
      <c r="D3133" s="21" t="str">
        <f t="shared" si="337"/>
        <v>Shoulder</v>
      </c>
      <c r="E3133" s="21">
        <f t="shared" si="338"/>
        <v>9</v>
      </c>
      <c r="F3133" s="23">
        <v>93.688475278570422</v>
      </c>
      <c r="G3133" s="23">
        <v>2778.485125965934</v>
      </c>
      <c r="H3133" s="16">
        <f t="shared" si="342"/>
        <v>3.3719264646414053E-2</v>
      </c>
      <c r="I3133" s="23">
        <v>8.865067837130006</v>
      </c>
      <c r="J3133" s="23">
        <v>73.58089484634219</v>
      </c>
      <c r="K3133" s="23">
        <v>19.736566484517304</v>
      </c>
      <c r="L3133" s="23">
        <v>20.577935949855416</v>
      </c>
      <c r="M3133" s="23">
        <f t="shared" si="339"/>
        <v>33.26639241196947</v>
      </c>
      <c r="N3133" s="23">
        <v>1637.7015230010429</v>
      </c>
      <c r="O3133" s="17">
        <f t="shared" si="340"/>
        <v>2.5725969999646051E-2</v>
      </c>
      <c r="P3133" s="18">
        <f t="shared" si="341"/>
        <v>5.8577773855356327E-2</v>
      </c>
    </row>
    <row r="3134" spans="2:16" x14ac:dyDescent="0.3">
      <c r="B3134" s="19">
        <v>41039.416666666119</v>
      </c>
      <c r="C3134" s="21">
        <f t="shared" si="336"/>
        <v>5</v>
      </c>
      <c r="D3134" s="21" t="str">
        <f t="shared" si="337"/>
        <v>Shoulder</v>
      </c>
      <c r="E3134" s="21">
        <f t="shared" si="338"/>
        <v>10</v>
      </c>
      <c r="F3134" s="23">
        <v>103.74293441015112</v>
      </c>
      <c r="G3134" s="23">
        <v>2796.1771682049462</v>
      </c>
      <c r="H3134" s="16">
        <f t="shared" si="342"/>
        <v>3.7101702849805712E-2</v>
      </c>
      <c r="I3134" s="23">
        <v>8.8764114447200715</v>
      </c>
      <c r="J3134" s="23">
        <v>72.893020929769662</v>
      </c>
      <c r="K3134" s="23">
        <v>19.736566484517304</v>
      </c>
      <c r="L3134" s="23">
        <v>20.31504799438337</v>
      </c>
      <c r="M3134" s="23">
        <f t="shared" si="339"/>
        <v>32.841406450868988</v>
      </c>
      <c r="N3134" s="23">
        <v>1638.9221910252361</v>
      </c>
      <c r="O3134" s="17">
        <f t="shared" si="340"/>
        <v>2.5454422500370361E-2</v>
      </c>
      <c r="P3134" s="18">
        <f t="shared" si="341"/>
        <v>6.1611722930353927E-2</v>
      </c>
    </row>
    <row r="3135" spans="2:16" x14ac:dyDescent="0.3">
      <c r="B3135" s="19">
        <v>41039.458333332783</v>
      </c>
      <c r="C3135" s="21">
        <f t="shared" si="336"/>
        <v>5</v>
      </c>
      <c r="D3135" s="21" t="str">
        <f t="shared" si="337"/>
        <v>Shoulder</v>
      </c>
      <c r="E3135" s="21">
        <f t="shared" si="338"/>
        <v>11</v>
      </c>
      <c r="F3135" s="23">
        <v>110.5106541435605</v>
      </c>
      <c r="G3135" s="23">
        <v>2802.8116840445755</v>
      </c>
      <c r="H3135" s="16">
        <f t="shared" si="342"/>
        <v>3.9428497737703509E-2</v>
      </c>
      <c r="I3135" s="23">
        <v>8.8282791167899202</v>
      </c>
      <c r="J3135" s="23">
        <v>70.596989469138052</v>
      </c>
      <c r="K3135" s="23">
        <v>19.736566484517304</v>
      </c>
      <c r="L3135" s="23">
        <v>19.437563034068994</v>
      </c>
      <c r="M3135" s="23">
        <f t="shared" si="339"/>
        <v>31.422859950551754</v>
      </c>
      <c r="N3135" s="23">
        <v>1626.9754365093331</v>
      </c>
      <c r="O3135" s="17">
        <f t="shared" si="340"/>
        <v>2.4739856646945006E-2</v>
      </c>
      <c r="P3135" s="18">
        <f t="shared" si="341"/>
        <v>6.319289900281333E-2</v>
      </c>
    </row>
    <row r="3136" spans="2:16" x14ac:dyDescent="0.3">
      <c r="B3136" s="19">
        <v>41039.499999999447</v>
      </c>
      <c r="C3136" s="21">
        <f t="shared" si="336"/>
        <v>5</v>
      </c>
      <c r="D3136" s="21" t="str">
        <f t="shared" si="337"/>
        <v>Shoulder</v>
      </c>
      <c r="E3136" s="21">
        <f t="shared" si="338"/>
        <v>12</v>
      </c>
      <c r="F3136" s="23">
        <v>115.61838155136999</v>
      </c>
      <c r="G3136" s="23">
        <v>2803.9174366845136</v>
      </c>
      <c r="H3136" s="16">
        <f t="shared" si="342"/>
        <v>4.1234588450679455E-2</v>
      </c>
      <c r="I3136" s="23">
        <v>8.8130206624594098</v>
      </c>
      <c r="J3136" s="23">
        <v>72.901648425612464</v>
      </c>
      <c r="K3136" s="23">
        <v>19.736566484517304</v>
      </c>
      <c r="L3136" s="23">
        <v>20.318345204363741</v>
      </c>
      <c r="M3136" s="23">
        <f t="shared" si="339"/>
        <v>32.846736736731415</v>
      </c>
      <c r="N3136" s="23">
        <v>1615.9912847384396</v>
      </c>
      <c r="O3136" s="17">
        <f t="shared" si="340"/>
        <v>2.5779691878680996E-2</v>
      </c>
      <c r="P3136" s="18">
        <f t="shared" si="341"/>
        <v>6.5951265344357718E-2</v>
      </c>
    </row>
    <row r="3137" spans="2:16" x14ac:dyDescent="0.3">
      <c r="B3137" s="19">
        <v>41039.541666666111</v>
      </c>
      <c r="C3137" s="21">
        <f t="shared" si="336"/>
        <v>5</v>
      </c>
      <c r="D3137" s="21" t="str">
        <f t="shared" si="337"/>
        <v>Shoulder</v>
      </c>
      <c r="E3137" s="21">
        <f t="shared" si="338"/>
        <v>13</v>
      </c>
      <c r="F3137" s="23">
        <v>123.94229599552166</v>
      </c>
      <c r="G3137" s="23">
        <v>2797.2829208448843</v>
      </c>
      <c r="H3137" s="16">
        <f t="shared" si="342"/>
        <v>4.43081016481831E-2</v>
      </c>
      <c r="I3137" s="23">
        <v>8.7720000123526987</v>
      </c>
      <c r="J3137" s="23">
        <v>71.657707558162386</v>
      </c>
      <c r="K3137" s="23">
        <v>19.736566484517304</v>
      </c>
      <c r="L3137" s="23">
        <v>19.84294257098362</v>
      </c>
      <c r="M3137" s="23">
        <f t="shared" si="339"/>
        <v>32.078198502661465</v>
      </c>
      <c r="N3137" s="23">
        <v>1606.5479911600446</v>
      </c>
      <c r="O3137" s="17">
        <f t="shared" si="340"/>
        <v>2.5427312934185892E-2</v>
      </c>
      <c r="P3137" s="18">
        <f t="shared" si="341"/>
        <v>6.8608778616240929E-2</v>
      </c>
    </row>
    <row r="3138" spans="2:16" x14ac:dyDescent="0.3">
      <c r="B3138" s="19">
        <v>41039.583333332776</v>
      </c>
      <c r="C3138" s="21">
        <f t="shared" si="336"/>
        <v>5</v>
      </c>
      <c r="D3138" s="21" t="str">
        <f t="shared" si="337"/>
        <v>Shoulder</v>
      </c>
      <c r="E3138" s="21">
        <f t="shared" si="338"/>
        <v>14</v>
      </c>
      <c r="F3138" s="23">
        <v>128.5734100944934</v>
      </c>
      <c r="G3138" s="23">
        <v>2797.2829208448843</v>
      </c>
      <c r="H3138" s="16">
        <f t="shared" si="342"/>
        <v>4.5963677515915839E-2</v>
      </c>
      <c r="I3138" s="23">
        <v>8.7058971895205897</v>
      </c>
      <c r="J3138" s="23">
        <v>72.456855034008029</v>
      </c>
      <c r="K3138" s="23">
        <v>19.736566484517304</v>
      </c>
      <c r="L3138" s="23">
        <v>20.148356457139538</v>
      </c>
      <c r="M3138" s="23">
        <f t="shared" si="339"/>
        <v>32.57193209235119</v>
      </c>
      <c r="N3138" s="23">
        <v>1592.5374226899062</v>
      </c>
      <c r="O3138" s="17">
        <f t="shared" si="340"/>
        <v>2.5919534884241945E-2</v>
      </c>
      <c r="P3138" s="18">
        <f t="shared" si="341"/>
        <v>7.0691855257375952E-2</v>
      </c>
    </row>
    <row r="3139" spans="2:16" x14ac:dyDescent="0.3">
      <c r="B3139" s="19">
        <v>41039.62499999944</v>
      </c>
      <c r="C3139" s="21">
        <f t="shared" si="336"/>
        <v>5</v>
      </c>
      <c r="D3139" s="21" t="str">
        <f t="shared" si="337"/>
        <v>Shoulder</v>
      </c>
      <c r="E3139" s="21">
        <f t="shared" si="338"/>
        <v>15</v>
      </c>
      <c r="F3139" s="23">
        <v>126.3940434072138</v>
      </c>
      <c r="G3139" s="23">
        <v>2780.6966312458107</v>
      </c>
      <c r="H3139" s="16">
        <f t="shared" si="342"/>
        <v>4.5454093045233276E-2</v>
      </c>
      <c r="I3139" s="23">
        <v>8.6431224775103388</v>
      </c>
      <c r="J3139" s="23">
        <v>71.094044064951916</v>
      </c>
      <c r="K3139" s="23">
        <v>19.736566484517304</v>
      </c>
      <c r="L3139" s="23">
        <v>19.627524687365256</v>
      </c>
      <c r="M3139" s="23">
        <f t="shared" si="339"/>
        <v>31.729952893069356</v>
      </c>
      <c r="N3139" s="23">
        <v>1575.9951915610759</v>
      </c>
      <c r="O3139" s="17">
        <f t="shared" si="340"/>
        <v>2.5617511770825149E-2</v>
      </c>
      <c r="P3139" s="18">
        <f t="shared" si="341"/>
        <v>6.990718405243998E-2</v>
      </c>
    </row>
    <row r="3140" spans="2:16" x14ac:dyDescent="0.3">
      <c r="B3140" s="19">
        <v>41039.666666666104</v>
      </c>
      <c r="C3140" s="21">
        <f t="shared" si="336"/>
        <v>5</v>
      </c>
      <c r="D3140" s="21" t="str">
        <f t="shared" si="337"/>
        <v>Shoulder</v>
      </c>
      <c r="E3140" s="21">
        <f t="shared" si="338"/>
        <v>16</v>
      </c>
      <c r="F3140" s="23">
        <v>126.2197762934133</v>
      </c>
      <c r="G3140" s="23">
        <v>2765.2160942866753</v>
      </c>
      <c r="H3140" s="16">
        <f t="shared" si="342"/>
        <v>4.5645537994011061E-2</v>
      </c>
      <c r="I3140" s="23">
        <v>8.5784005485318247</v>
      </c>
      <c r="J3140" s="23">
        <v>71.823844820091637</v>
      </c>
      <c r="K3140" s="23">
        <v>19.736566484517304</v>
      </c>
      <c r="L3140" s="23">
        <v>19.90643601660506</v>
      </c>
      <c r="M3140" s="23">
        <f t="shared" si="339"/>
        <v>32.180842318969269</v>
      </c>
      <c r="N3140" s="23">
        <v>1568.4609853904269</v>
      </c>
      <c r="O3140" s="17">
        <f t="shared" si="340"/>
        <v>2.598677509173437E-2</v>
      </c>
      <c r="P3140" s="18">
        <f t="shared" si="341"/>
        <v>7.044613275595385E-2</v>
      </c>
    </row>
    <row r="3141" spans="2:16" x14ac:dyDescent="0.3">
      <c r="B3141" s="19">
        <v>41039.708333332768</v>
      </c>
      <c r="C3141" s="21">
        <f t="shared" ref="C3141:C3204" si="343">MONTH(B3141)</f>
        <v>5</v>
      </c>
      <c r="D3141" s="21" t="str">
        <f t="shared" ref="D3141:D3204" si="344">IF(AND(C3141&gt;5,C3141&lt;7),"Summer",IF(OR(C3141=1,C3141&gt;10),"Winter","Shoulder"))</f>
        <v>Shoulder</v>
      </c>
      <c r="E3141" s="21">
        <f t="shared" ref="E3141:E3204" si="345">HOUR(B3141)</f>
        <v>17</v>
      </c>
      <c r="F3141" s="23">
        <v>116.30114838819034</v>
      </c>
      <c r="G3141" s="23">
        <v>2751.9470626074162</v>
      </c>
      <c r="H3141" s="16">
        <f t="shared" si="342"/>
        <v>4.2261404649985262E-2</v>
      </c>
      <c r="I3141" s="23">
        <v>8.5357198704852841</v>
      </c>
      <c r="J3141" s="23">
        <v>73.111298750118408</v>
      </c>
      <c r="K3141" s="23">
        <v>19.736566484517304</v>
      </c>
      <c r="L3141" s="23">
        <v>20.398468238317463</v>
      </c>
      <c r="M3141" s="23">
        <f t="shared" ref="M3141:M3204" si="346">J3141-K3141-L3141</f>
        <v>32.976264027283641</v>
      </c>
      <c r="N3141" s="23">
        <v>1564.5479773291991</v>
      </c>
      <c r="O3141" s="17">
        <f t="shared" ref="O3141:O3204" si="347">(I3141+M3141)/N3141</f>
        <v>2.6532892886182373E-2</v>
      </c>
      <c r="P3141" s="18">
        <f t="shared" ref="P3141:P3204" si="348">H3141+(1-H3141)*O3141</f>
        <v>6.7672980213369968E-2</v>
      </c>
    </row>
    <row r="3142" spans="2:16" x14ac:dyDescent="0.3">
      <c r="B3142" s="19">
        <v>41039.749999999432</v>
      </c>
      <c r="C3142" s="21">
        <f t="shared" si="343"/>
        <v>5</v>
      </c>
      <c r="D3142" s="21" t="str">
        <f t="shared" si="344"/>
        <v>Shoulder</v>
      </c>
      <c r="E3142" s="21">
        <f t="shared" si="345"/>
        <v>18</v>
      </c>
      <c r="F3142" s="23">
        <v>107.61426025370119</v>
      </c>
      <c r="G3142" s="23">
        <v>2729.8320098086515</v>
      </c>
      <c r="H3142" s="16">
        <f t="shared" ref="H3142:H3205" si="349">F3142/G3142</f>
        <v>3.9421568751127824E-2</v>
      </c>
      <c r="I3142" s="23">
        <v>8.5178123733113082</v>
      </c>
      <c r="J3142" s="23">
        <v>72.456020482289475</v>
      </c>
      <c r="K3142" s="23">
        <v>19.736566484517304</v>
      </c>
      <c r="L3142" s="23">
        <v>20.148037512650237</v>
      </c>
      <c r="M3142" s="23">
        <f t="shared" si="346"/>
        <v>32.571416485121929</v>
      </c>
      <c r="N3142" s="23">
        <v>1564.9062033738223</v>
      </c>
      <c r="O3142" s="17">
        <f t="shared" si="347"/>
        <v>2.6256671978069926E-2</v>
      </c>
      <c r="P3142" s="18">
        <f t="shared" si="348"/>
        <v>6.4643161529638449E-2</v>
      </c>
    </row>
    <row r="3143" spans="2:16" x14ac:dyDescent="0.3">
      <c r="B3143" s="19">
        <v>41039.791666666097</v>
      </c>
      <c r="C3143" s="21">
        <f t="shared" si="343"/>
        <v>5</v>
      </c>
      <c r="D3143" s="21" t="str">
        <f t="shared" si="344"/>
        <v>Shoulder</v>
      </c>
      <c r="E3143" s="21">
        <f t="shared" si="345"/>
        <v>19</v>
      </c>
      <c r="F3143" s="23">
        <v>109.08710233549334</v>
      </c>
      <c r="G3143" s="23">
        <v>2720.9859886891454</v>
      </c>
      <c r="H3143" s="16">
        <f t="shared" si="349"/>
        <v>4.0091019501370839E-2</v>
      </c>
      <c r="I3143" s="23">
        <v>8.505738272660631</v>
      </c>
      <c r="J3143" s="23">
        <v>74.350841687217397</v>
      </c>
      <c r="K3143" s="23">
        <v>19.736566484517304</v>
      </c>
      <c r="L3143" s="23">
        <v>20.872190094318977</v>
      </c>
      <c r="M3143" s="23">
        <f t="shared" si="346"/>
        <v>33.742085108381119</v>
      </c>
      <c r="N3143" s="23">
        <v>1563.3510612376888</v>
      </c>
      <c r="O3143" s="17">
        <f t="shared" si="347"/>
        <v>2.7023887614592838E-2</v>
      </c>
      <c r="P3143" s="18">
        <f t="shared" si="348"/>
        <v>6.6031491910604187E-2</v>
      </c>
    </row>
    <row r="3144" spans="2:16" x14ac:dyDescent="0.3">
      <c r="B3144" s="19">
        <v>41039.833333332761</v>
      </c>
      <c r="C3144" s="21">
        <f t="shared" si="343"/>
        <v>5</v>
      </c>
      <c r="D3144" s="21" t="str">
        <f t="shared" si="344"/>
        <v>Shoulder</v>
      </c>
      <c r="E3144" s="21">
        <f t="shared" si="345"/>
        <v>20</v>
      </c>
      <c r="F3144" s="23">
        <v>117.13649864278459</v>
      </c>
      <c r="G3144" s="23">
        <v>2722.091741329084</v>
      </c>
      <c r="H3144" s="16">
        <f t="shared" si="349"/>
        <v>4.3031796784920889E-2</v>
      </c>
      <c r="I3144" s="23">
        <v>8.5963309484043986</v>
      </c>
      <c r="J3144" s="23">
        <v>73.320697831942766</v>
      </c>
      <c r="K3144" s="23">
        <v>19.736566484517304</v>
      </c>
      <c r="L3144" s="23">
        <v>20.478495253693797</v>
      </c>
      <c r="M3144" s="23">
        <f t="shared" si="346"/>
        <v>33.105636093731661</v>
      </c>
      <c r="N3144" s="23">
        <v>1582.6492152467231</v>
      </c>
      <c r="O3144" s="17">
        <f t="shared" si="347"/>
        <v>2.6349469383608826E-2</v>
      </c>
      <c r="P3144" s="18">
        <f t="shared" si="348"/>
        <v>6.8247401156623769E-2</v>
      </c>
    </row>
    <row r="3145" spans="2:16" x14ac:dyDescent="0.3">
      <c r="B3145" s="19">
        <v>41039.874999999425</v>
      </c>
      <c r="C3145" s="21">
        <f t="shared" si="343"/>
        <v>5</v>
      </c>
      <c r="D3145" s="21" t="str">
        <f t="shared" si="344"/>
        <v>Shoulder</v>
      </c>
      <c r="E3145" s="21">
        <f t="shared" si="345"/>
        <v>21</v>
      </c>
      <c r="F3145" s="23">
        <v>105.92710260185645</v>
      </c>
      <c r="G3145" s="23">
        <v>2756.3700731671693</v>
      </c>
      <c r="H3145" s="16">
        <f t="shared" si="349"/>
        <v>3.8429927691147205E-2</v>
      </c>
      <c r="I3145" s="23">
        <v>8.8203353814559815</v>
      </c>
      <c r="J3145" s="23">
        <v>67.870826788854757</v>
      </c>
      <c r="K3145" s="23">
        <v>19.736566484517304</v>
      </c>
      <c r="L3145" s="23">
        <v>18.395692836584477</v>
      </c>
      <c r="M3145" s="23">
        <f t="shared" si="346"/>
        <v>29.738567467752976</v>
      </c>
      <c r="N3145" s="23">
        <v>1634.0585108080613</v>
      </c>
      <c r="O3145" s="17">
        <f t="shared" si="347"/>
        <v>2.3597014791190751E-2</v>
      </c>
      <c r="P3145" s="18">
        <f t="shared" si="348"/>
        <v>6.1120110910185564E-2</v>
      </c>
    </row>
    <row r="3146" spans="2:16" x14ac:dyDescent="0.3">
      <c r="B3146" s="19">
        <v>41039.916666666089</v>
      </c>
      <c r="C3146" s="21">
        <f t="shared" si="343"/>
        <v>5</v>
      </c>
      <c r="D3146" s="21" t="str">
        <f t="shared" si="344"/>
        <v>Shoulder</v>
      </c>
      <c r="E3146" s="21">
        <f t="shared" si="345"/>
        <v>22</v>
      </c>
      <c r="F3146" s="23">
        <v>97.845937825243468</v>
      </c>
      <c r="G3146" s="23">
        <v>2806.1289419643904</v>
      </c>
      <c r="H3146" s="16">
        <f t="shared" si="349"/>
        <v>3.4868653525503293E-2</v>
      </c>
      <c r="I3146" s="23">
        <v>8.4550749934811869</v>
      </c>
      <c r="J3146" s="23">
        <v>68.145735105569173</v>
      </c>
      <c r="K3146" s="23">
        <v>19.736566484517304</v>
      </c>
      <c r="L3146" s="23">
        <v>18.500755819177872</v>
      </c>
      <c r="M3146" s="23">
        <f t="shared" si="346"/>
        <v>29.908412801873997</v>
      </c>
      <c r="N3146" s="23">
        <v>1546.5884221740669</v>
      </c>
      <c r="O3146" s="17">
        <f t="shared" si="347"/>
        <v>2.4805234052784998E-2</v>
      </c>
      <c r="P3146" s="18">
        <f t="shared" si="348"/>
        <v>5.880896246648272E-2</v>
      </c>
    </row>
    <row r="3147" spans="2:16" x14ac:dyDescent="0.3">
      <c r="B3147" s="19">
        <v>41039.958333332754</v>
      </c>
      <c r="C3147" s="21">
        <f t="shared" si="343"/>
        <v>5</v>
      </c>
      <c r="D3147" s="21" t="str">
        <f t="shared" si="344"/>
        <v>Shoulder</v>
      </c>
      <c r="E3147" s="21">
        <f t="shared" si="345"/>
        <v>23</v>
      </c>
      <c r="F3147" s="23">
        <v>89.60458512331472</v>
      </c>
      <c r="G3147" s="23">
        <v>2692.2364200507513</v>
      </c>
      <c r="H3147" s="16">
        <f t="shared" si="349"/>
        <v>3.3282584120760683E-2</v>
      </c>
      <c r="I3147" s="23">
        <v>7.9290201921551438</v>
      </c>
      <c r="J3147" s="23">
        <v>65.909402921493736</v>
      </c>
      <c r="K3147" s="23">
        <v>19.736566484517304</v>
      </c>
      <c r="L3147" s="23">
        <v>17.646086407438464</v>
      </c>
      <c r="M3147" s="23">
        <f t="shared" si="346"/>
        <v>28.526750029537968</v>
      </c>
      <c r="N3147" s="23">
        <v>1412.2742200795215</v>
      </c>
      <c r="O3147" s="17">
        <f t="shared" si="347"/>
        <v>2.5813520988608278E-2</v>
      </c>
      <c r="P3147" s="18">
        <f t="shared" si="348"/>
        <v>5.8236964425612589E-2</v>
      </c>
    </row>
    <row r="3148" spans="2:16" x14ac:dyDescent="0.3">
      <c r="B3148" s="19">
        <v>41039.999999999418</v>
      </c>
      <c r="C3148" s="21">
        <f t="shared" si="343"/>
        <v>5</v>
      </c>
      <c r="D3148" s="21" t="str">
        <f t="shared" si="344"/>
        <v>Shoulder</v>
      </c>
      <c r="E3148" s="21">
        <f t="shared" si="345"/>
        <v>0</v>
      </c>
      <c r="F3148" s="23">
        <v>93.006753293521342</v>
      </c>
      <c r="G3148" s="23">
        <v>2515.3159976606325</v>
      </c>
      <c r="H3148" s="16">
        <f t="shared" si="349"/>
        <v>3.6976170540807672E-2</v>
      </c>
      <c r="I3148" s="23">
        <v>7.6166440187637434</v>
      </c>
      <c r="J3148" s="23">
        <v>63.667414723993794</v>
      </c>
      <c r="K3148" s="23">
        <v>19.736566484517304</v>
      </c>
      <c r="L3148" s="23">
        <v>16.789255410894818</v>
      </c>
      <c r="M3148" s="23">
        <f t="shared" si="346"/>
        <v>27.141592828581672</v>
      </c>
      <c r="N3148" s="23">
        <v>1323.6844834425503</v>
      </c>
      <c r="O3148" s="17">
        <f t="shared" si="347"/>
        <v>2.6258702343437999E-2</v>
      </c>
      <c r="P3148" s="18">
        <f t="shared" si="348"/>
        <v>6.2263926628214401E-2</v>
      </c>
    </row>
    <row r="3149" spans="2:16" x14ac:dyDescent="0.3">
      <c r="B3149" s="19">
        <v>41040.041666666082</v>
      </c>
      <c r="C3149" s="21">
        <f t="shared" si="343"/>
        <v>5</v>
      </c>
      <c r="D3149" s="21" t="str">
        <f t="shared" si="344"/>
        <v>Shoulder</v>
      </c>
      <c r="E3149" s="21">
        <f t="shared" si="345"/>
        <v>1</v>
      </c>
      <c r="F3149" s="23">
        <v>92.815867697534046</v>
      </c>
      <c r="G3149" s="23">
        <v>2425.750033825635</v>
      </c>
      <c r="H3149" s="16">
        <f t="shared" si="349"/>
        <v>3.8262750243542087E-2</v>
      </c>
      <c r="I3149" s="23">
        <v>7.4439709365208078</v>
      </c>
      <c r="J3149" s="23">
        <v>62.441113747205527</v>
      </c>
      <c r="K3149" s="23">
        <v>19.736566484517304</v>
      </c>
      <c r="L3149" s="23">
        <v>16.320594296096974</v>
      </c>
      <c r="M3149" s="23">
        <f t="shared" si="346"/>
        <v>26.383952966591249</v>
      </c>
      <c r="N3149" s="23">
        <v>1287.9780084335098</v>
      </c>
      <c r="O3149" s="17">
        <f t="shared" si="347"/>
        <v>2.6264364516793984E-2</v>
      </c>
      <c r="P3149" s="18">
        <f t="shared" si="348"/>
        <v>6.3522167940524635E-2</v>
      </c>
    </row>
    <row r="3150" spans="2:16" x14ac:dyDescent="0.3">
      <c r="B3150" s="19">
        <v>41040.083333332746</v>
      </c>
      <c r="C3150" s="21">
        <f t="shared" si="343"/>
        <v>5</v>
      </c>
      <c r="D3150" s="21" t="str">
        <f t="shared" si="344"/>
        <v>Shoulder</v>
      </c>
      <c r="E3150" s="21">
        <f t="shared" si="345"/>
        <v>2</v>
      </c>
      <c r="F3150" s="23">
        <v>95.489082381370679</v>
      </c>
      <c r="G3150" s="23">
        <v>2381.5199282281051</v>
      </c>
      <c r="H3150" s="16">
        <f t="shared" si="349"/>
        <v>4.0095856956534615E-2</v>
      </c>
      <c r="I3150" s="23">
        <v>7.364048256125038</v>
      </c>
      <c r="J3150" s="23">
        <v>64.190798867288692</v>
      </c>
      <c r="K3150" s="23">
        <v>19.736566484517304</v>
      </c>
      <c r="L3150" s="23">
        <v>16.989279549101514</v>
      </c>
      <c r="M3150" s="23">
        <f t="shared" si="346"/>
        <v>27.464952833669873</v>
      </c>
      <c r="N3150" s="23">
        <v>1265.9877813138248</v>
      </c>
      <c r="O3150" s="17">
        <f t="shared" si="347"/>
        <v>2.7511324835734079E-2</v>
      </c>
      <c r="P3150" s="18">
        <f t="shared" si="348"/>
        <v>6.650409164697034E-2</v>
      </c>
    </row>
    <row r="3151" spans="2:16" x14ac:dyDescent="0.3">
      <c r="B3151" s="19">
        <v>41040.124999999411</v>
      </c>
      <c r="C3151" s="21">
        <f t="shared" si="343"/>
        <v>5</v>
      </c>
      <c r="D3151" s="21" t="str">
        <f t="shared" si="344"/>
        <v>Shoulder</v>
      </c>
      <c r="E3151" s="21">
        <f t="shared" si="345"/>
        <v>3</v>
      </c>
      <c r="F3151" s="23">
        <v>93.644587051762969</v>
      </c>
      <c r="G3151" s="23">
        <v>2357.1933701494636</v>
      </c>
      <c r="H3151" s="16">
        <f t="shared" si="349"/>
        <v>3.9727155284602383E-2</v>
      </c>
      <c r="I3151" s="23">
        <v>7.3320004406489883</v>
      </c>
      <c r="J3151" s="23">
        <v>66.1464354094866</v>
      </c>
      <c r="K3151" s="23">
        <v>19.736566484517304</v>
      </c>
      <c r="L3151" s="23">
        <v>17.736674209428955</v>
      </c>
      <c r="M3151" s="23">
        <f t="shared" si="346"/>
        <v>28.67319471554034</v>
      </c>
      <c r="N3151" s="23">
        <v>1268.2326269120756</v>
      </c>
      <c r="O3151" s="17">
        <f t="shared" si="347"/>
        <v>2.8390055887345902E-2</v>
      </c>
      <c r="P3151" s="18">
        <f t="shared" si="348"/>
        <v>6.6989355013173157E-2</v>
      </c>
    </row>
    <row r="3152" spans="2:16" x14ac:dyDescent="0.3">
      <c r="B3152" s="19">
        <v>41040.166666666075</v>
      </c>
      <c r="C3152" s="21">
        <f t="shared" si="343"/>
        <v>5</v>
      </c>
      <c r="D3152" s="21" t="str">
        <f t="shared" si="344"/>
        <v>Shoulder</v>
      </c>
      <c r="E3152" s="21">
        <f t="shared" si="345"/>
        <v>4</v>
      </c>
      <c r="F3152" s="23">
        <v>94.845524890755499</v>
      </c>
      <c r="G3152" s="23">
        <v>2348.347349029958</v>
      </c>
      <c r="H3152" s="16">
        <f t="shared" si="349"/>
        <v>4.0388201059751126E-2</v>
      </c>
      <c r="I3152" s="23">
        <v>7.3244683268186872</v>
      </c>
      <c r="J3152" s="23">
        <v>65.581201170682007</v>
      </c>
      <c r="K3152" s="23">
        <v>19.736566484517304</v>
      </c>
      <c r="L3152" s="23">
        <v>17.520656026703648</v>
      </c>
      <c r="M3152" s="23">
        <f t="shared" si="346"/>
        <v>28.323978659461055</v>
      </c>
      <c r="N3152" s="23">
        <v>1300.0961036615333</v>
      </c>
      <c r="O3152" s="17">
        <f t="shared" si="347"/>
        <v>2.7419855259838893E-2</v>
      </c>
      <c r="P3152" s="18">
        <f t="shared" si="348"/>
        <v>6.6700617692326367E-2</v>
      </c>
    </row>
    <row r="3153" spans="2:16" x14ac:dyDescent="0.3">
      <c r="B3153" s="19">
        <v>41040.208333332739</v>
      </c>
      <c r="C3153" s="21">
        <f t="shared" si="343"/>
        <v>5</v>
      </c>
      <c r="D3153" s="21" t="str">
        <f t="shared" si="344"/>
        <v>Shoulder</v>
      </c>
      <c r="E3153" s="21">
        <f t="shared" si="345"/>
        <v>5</v>
      </c>
      <c r="F3153" s="23">
        <v>100.34964691824297</v>
      </c>
      <c r="G3153" s="23">
        <v>2375.9911650284139</v>
      </c>
      <c r="H3153" s="16">
        <f t="shared" si="349"/>
        <v>4.2234856928452809E-2</v>
      </c>
      <c r="I3153" s="23">
        <v>7.5624445893866641</v>
      </c>
      <c r="J3153" s="23">
        <v>66.640788920920116</v>
      </c>
      <c r="K3153" s="23">
        <v>19.736566484517304</v>
      </c>
      <c r="L3153" s="23">
        <v>17.925603576817579</v>
      </c>
      <c r="M3153" s="23">
        <f t="shared" si="346"/>
        <v>28.978618859585232</v>
      </c>
      <c r="N3153" s="23">
        <v>1381.0391580793039</v>
      </c>
      <c r="O3153" s="17">
        <f t="shared" si="347"/>
        <v>2.6459107430227977E-2</v>
      </c>
      <c r="P3153" s="18">
        <f t="shared" si="348"/>
        <v>6.7576467741910548E-2</v>
      </c>
    </row>
    <row r="3154" spans="2:16" x14ac:dyDescent="0.3">
      <c r="B3154" s="19">
        <v>41040.249999999403</v>
      </c>
      <c r="C3154" s="21">
        <f t="shared" si="343"/>
        <v>5</v>
      </c>
      <c r="D3154" s="21" t="str">
        <f t="shared" si="344"/>
        <v>Shoulder</v>
      </c>
      <c r="E3154" s="21">
        <f t="shared" si="345"/>
        <v>6</v>
      </c>
      <c r="F3154" s="23">
        <v>114.65731604110358</v>
      </c>
      <c r="G3154" s="23">
        <v>2472.1916447030408</v>
      </c>
      <c r="H3154" s="16">
        <f t="shared" si="349"/>
        <v>4.6378813829732933E-2</v>
      </c>
      <c r="I3154" s="23">
        <v>8.0921028064199749</v>
      </c>
      <c r="J3154" s="23">
        <v>68.001700726614061</v>
      </c>
      <c r="K3154" s="23">
        <v>19.736566484517304</v>
      </c>
      <c r="L3154" s="23">
        <v>18.445709534547888</v>
      </c>
      <c r="M3154" s="23">
        <f t="shared" si="346"/>
        <v>29.819424707548869</v>
      </c>
      <c r="N3154" s="23">
        <v>1528.3185562794069</v>
      </c>
      <c r="O3154" s="17">
        <f t="shared" si="347"/>
        <v>2.4806037562131036E-2</v>
      </c>
      <c r="P3154" s="18">
        <f t="shared" si="348"/>
        <v>7.0034376793916525E-2</v>
      </c>
    </row>
    <row r="3155" spans="2:16" x14ac:dyDescent="0.3">
      <c r="B3155" s="19">
        <v>41040.291666666068</v>
      </c>
      <c r="C3155" s="21">
        <f t="shared" si="343"/>
        <v>5</v>
      </c>
      <c r="D3155" s="21" t="str">
        <f t="shared" si="344"/>
        <v>Shoulder</v>
      </c>
      <c r="E3155" s="21">
        <f t="shared" si="345"/>
        <v>7</v>
      </c>
      <c r="F3155" s="23">
        <v>98.084213215997764</v>
      </c>
      <c r="G3155" s="23">
        <v>2661.2753461324805</v>
      </c>
      <c r="H3155" s="16">
        <f t="shared" si="349"/>
        <v>3.685609358630982E-2</v>
      </c>
      <c r="I3155" s="23">
        <v>8.5278597347072367</v>
      </c>
      <c r="J3155" s="23">
        <v>74.197690486990865</v>
      </c>
      <c r="K3155" s="23">
        <v>19.736566484517304</v>
      </c>
      <c r="L3155" s="23">
        <v>20.813659591946887</v>
      </c>
      <c r="M3155" s="23">
        <f t="shared" si="346"/>
        <v>33.647464410526673</v>
      </c>
      <c r="N3155" s="23">
        <v>1655.016093080299</v>
      </c>
      <c r="O3155" s="17">
        <f t="shared" si="347"/>
        <v>2.5483331746181167E-2</v>
      </c>
      <c r="P3155" s="18">
        <f t="shared" si="348"/>
        <v>6.1400209272762754E-2</v>
      </c>
    </row>
    <row r="3156" spans="2:16" x14ac:dyDescent="0.3">
      <c r="B3156" s="19">
        <v>41040.333333332732</v>
      </c>
      <c r="C3156" s="21">
        <f t="shared" si="343"/>
        <v>5</v>
      </c>
      <c r="D3156" s="21" t="str">
        <f t="shared" si="344"/>
        <v>Shoulder</v>
      </c>
      <c r="E3156" s="21">
        <f t="shared" si="345"/>
        <v>8</v>
      </c>
      <c r="F3156" s="23">
        <v>98.693093051500938</v>
      </c>
      <c r="G3156" s="23">
        <v>2777.3793733259959</v>
      </c>
      <c r="H3156" s="16">
        <f t="shared" si="349"/>
        <v>3.553461007140446E-2</v>
      </c>
      <c r="I3156" s="23">
        <v>8.7184099329851286</v>
      </c>
      <c r="J3156" s="23">
        <v>76.179412423274613</v>
      </c>
      <c r="K3156" s="23">
        <v>19.736566484517304</v>
      </c>
      <c r="L3156" s="23">
        <v>21.571023427952742</v>
      </c>
      <c r="M3156" s="23">
        <f t="shared" si="346"/>
        <v>34.871822510804563</v>
      </c>
      <c r="N3156" s="23">
        <v>1707.7054887467691</v>
      </c>
      <c r="O3156" s="17">
        <f t="shared" si="347"/>
        <v>2.5525614768492182E-2</v>
      </c>
      <c r="P3156" s="18">
        <f t="shared" si="348"/>
        <v>6.0153182072265388E-2</v>
      </c>
    </row>
    <row r="3157" spans="2:16" x14ac:dyDescent="0.3">
      <c r="B3157" s="19">
        <v>41040.374999999396</v>
      </c>
      <c r="C3157" s="21">
        <f t="shared" si="343"/>
        <v>5</v>
      </c>
      <c r="D3157" s="21" t="str">
        <f t="shared" si="344"/>
        <v>Shoulder</v>
      </c>
      <c r="E3157" s="21">
        <f t="shared" si="345"/>
        <v>9</v>
      </c>
      <c r="F3157" s="23">
        <v>107.2976274471124</v>
      </c>
      <c r="G3157" s="23">
        <v>2833.7727579628463</v>
      </c>
      <c r="H3157" s="16">
        <f t="shared" si="349"/>
        <v>3.7863878515173158E-2</v>
      </c>
      <c r="I3157" s="23">
        <v>8.8727819609251561</v>
      </c>
      <c r="J3157" s="23">
        <v>78.375251500736084</v>
      </c>
      <c r="K3157" s="23">
        <v>19.736566484517304</v>
      </c>
      <c r="L3157" s="23">
        <v>22.410217401894627</v>
      </c>
      <c r="M3157" s="23">
        <f t="shared" si="346"/>
        <v>36.228467614324153</v>
      </c>
      <c r="N3157" s="23">
        <v>1731.8616306519068</v>
      </c>
      <c r="O3157" s="17">
        <f t="shared" si="347"/>
        <v>2.604206293217104E-2</v>
      </c>
      <c r="P3157" s="18">
        <f t="shared" si="348"/>
        <v>6.2919887940195984E-2</v>
      </c>
    </row>
    <row r="3158" spans="2:16" x14ac:dyDescent="0.3">
      <c r="B3158" s="19">
        <v>41040.41666666606</v>
      </c>
      <c r="C3158" s="21">
        <f t="shared" si="343"/>
        <v>5</v>
      </c>
      <c r="D3158" s="21" t="str">
        <f t="shared" si="344"/>
        <v>Shoulder</v>
      </c>
      <c r="E3158" s="21">
        <f t="shared" si="345"/>
        <v>10</v>
      </c>
      <c r="F3158" s="23">
        <v>112.55487455843738</v>
      </c>
      <c r="G3158" s="23">
        <v>2865.8395845210553</v>
      </c>
      <c r="H3158" s="16">
        <f t="shared" si="349"/>
        <v>3.9274659742425104E-2</v>
      </c>
      <c r="I3158" s="23">
        <v>8.9338087615213198</v>
      </c>
      <c r="J3158" s="23">
        <v>78.569208895862459</v>
      </c>
      <c r="K3158" s="23">
        <v>19.736566484517304</v>
      </c>
      <c r="L3158" s="23">
        <v>22.484342996462196</v>
      </c>
      <c r="M3158" s="23">
        <f t="shared" si="346"/>
        <v>36.348299414882959</v>
      </c>
      <c r="N3158" s="23">
        <v>1749.1810551914275</v>
      </c>
      <c r="O3158" s="17">
        <f t="shared" si="347"/>
        <v>2.5887604969200104E-2</v>
      </c>
      <c r="P3158" s="18">
        <f t="shared" si="348"/>
        <v>6.4145537834913557E-2</v>
      </c>
    </row>
    <row r="3159" spans="2:16" x14ac:dyDescent="0.3">
      <c r="B3159" s="19">
        <v>41040.458333332725</v>
      </c>
      <c r="C3159" s="21">
        <f t="shared" si="343"/>
        <v>5</v>
      </c>
      <c r="D3159" s="21" t="str">
        <f t="shared" si="344"/>
        <v>Shoulder</v>
      </c>
      <c r="E3159" s="21">
        <f t="shared" si="345"/>
        <v>11</v>
      </c>
      <c r="F3159" s="23">
        <v>115.84450119359146</v>
      </c>
      <c r="G3159" s="23">
        <v>2883.531626760067</v>
      </c>
      <c r="H3159" s="16">
        <f t="shared" si="349"/>
        <v>4.0174520757295877E-2</v>
      </c>
      <c r="I3159" s="23">
        <v>8.919844545664013</v>
      </c>
      <c r="J3159" s="23">
        <v>77.423846342580347</v>
      </c>
      <c r="K3159" s="23">
        <v>19.736566484517304</v>
      </c>
      <c r="L3159" s="23">
        <v>22.046614493240444</v>
      </c>
      <c r="M3159" s="23">
        <f t="shared" si="346"/>
        <v>35.640665364822596</v>
      </c>
      <c r="N3159" s="23">
        <v>1745.3756613101941</v>
      </c>
      <c r="O3159" s="17">
        <f t="shared" si="347"/>
        <v>2.5530612634437993E-2</v>
      </c>
      <c r="P3159" s="18">
        <f t="shared" si="348"/>
        <v>6.4679453264505166E-2</v>
      </c>
    </row>
    <row r="3160" spans="2:16" x14ac:dyDescent="0.3">
      <c r="B3160" s="19">
        <v>41040.499999999389</v>
      </c>
      <c r="C3160" s="21">
        <f t="shared" si="343"/>
        <v>5</v>
      </c>
      <c r="D3160" s="21" t="str">
        <f t="shared" si="344"/>
        <v>Shoulder</v>
      </c>
      <c r="E3160" s="21">
        <f t="shared" si="345"/>
        <v>12</v>
      </c>
      <c r="F3160" s="23">
        <v>124.08218322557342</v>
      </c>
      <c r="G3160" s="23">
        <v>2880.2143688402525</v>
      </c>
      <c r="H3160" s="16">
        <f t="shared" si="349"/>
        <v>4.3080884731346011E-2</v>
      </c>
      <c r="I3160" s="23">
        <v>8.8420844786524579</v>
      </c>
      <c r="J3160" s="23">
        <v>78.694172223626282</v>
      </c>
      <c r="K3160" s="23">
        <v>19.736566484517304</v>
      </c>
      <c r="L3160" s="23">
        <v>22.532100809272578</v>
      </c>
      <c r="M3160" s="23">
        <f t="shared" si="346"/>
        <v>36.4255049298364</v>
      </c>
      <c r="N3160" s="23">
        <v>1728.6227181594177</v>
      </c>
      <c r="O3160" s="17">
        <f t="shared" si="347"/>
        <v>2.6187084626938344E-2</v>
      </c>
      <c r="P3160" s="18">
        <f t="shared" si="348"/>
        <v>6.8139806584021217E-2</v>
      </c>
    </row>
    <row r="3161" spans="2:16" x14ac:dyDescent="0.3">
      <c r="B3161" s="19">
        <v>41040.541666666053</v>
      </c>
      <c r="C3161" s="21">
        <f t="shared" si="343"/>
        <v>5</v>
      </c>
      <c r="D3161" s="21" t="str">
        <f t="shared" si="344"/>
        <v>Shoulder</v>
      </c>
      <c r="E3161" s="21">
        <f t="shared" si="345"/>
        <v>13</v>
      </c>
      <c r="F3161" s="23">
        <v>126.96708263108845</v>
      </c>
      <c r="G3161" s="23">
        <v>2859.2050686814259</v>
      </c>
      <c r="H3161" s="16">
        <f t="shared" si="349"/>
        <v>4.4406427514358603E-2</v>
      </c>
      <c r="I3161" s="23">
        <v>8.8107469927892232</v>
      </c>
      <c r="J3161" s="23">
        <v>77.500570775604217</v>
      </c>
      <c r="K3161" s="23">
        <v>19.736566484517304</v>
      </c>
      <c r="L3161" s="23">
        <v>22.075936624588138</v>
      </c>
      <c r="M3161" s="23">
        <f t="shared" si="346"/>
        <v>35.688067666498775</v>
      </c>
      <c r="N3161" s="23">
        <v>1719.8002296255117</v>
      </c>
      <c r="O3161" s="17">
        <f t="shared" si="347"/>
        <v>2.5874409069579937E-2</v>
      </c>
      <c r="P3161" s="18">
        <f t="shared" si="348"/>
        <v>6.9131846513113382E-2</v>
      </c>
    </row>
    <row r="3162" spans="2:16" x14ac:dyDescent="0.3">
      <c r="B3162" s="19">
        <v>41040.583333332717</v>
      </c>
      <c r="C3162" s="21">
        <f t="shared" si="343"/>
        <v>5</v>
      </c>
      <c r="D3162" s="21" t="str">
        <f t="shared" si="344"/>
        <v>Shoulder</v>
      </c>
      <c r="E3162" s="21">
        <f t="shared" si="345"/>
        <v>14</v>
      </c>
      <c r="F3162" s="23">
        <v>132.5847467195693</v>
      </c>
      <c r="G3162" s="23">
        <v>2797.2829208448843</v>
      </c>
      <c r="H3162" s="16">
        <f t="shared" si="349"/>
        <v>4.7397689283257674E-2</v>
      </c>
      <c r="I3162" s="23">
        <v>8.7826042032823022</v>
      </c>
      <c r="J3162" s="23">
        <v>77.27367553301039</v>
      </c>
      <c r="K3162" s="23">
        <v>19.736566484517304</v>
      </c>
      <c r="L3162" s="23">
        <v>21.989223020547108</v>
      </c>
      <c r="M3162" s="23">
        <f t="shared" si="346"/>
        <v>35.547886027945978</v>
      </c>
      <c r="N3162" s="23">
        <v>1707.9124183382205</v>
      </c>
      <c r="O3162" s="17">
        <f t="shared" si="347"/>
        <v>2.5955950524887774E-2</v>
      </c>
      <c r="P3162" s="18">
        <f t="shared" si="348"/>
        <v>7.2123387730115202E-2</v>
      </c>
    </row>
    <row r="3163" spans="2:16" x14ac:dyDescent="0.3">
      <c r="B3163" s="19">
        <v>41040.624999999382</v>
      </c>
      <c r="C3163" s="21">
        <f t="shared" si="343"/>
        <v>5</v>
      </c>
      <c r="D3163" s="21" t="str">
        <f t="shared" si="344"/>
        <v>Shoulder</v>
      </c>
      <c r="E3163" s="21">
        <f t="shared" si="345"/>
        <v>15</v>
      </c>
      <c r="F3163" s="23">
        <v>124.48128230620129</v>
      </c>
      <c r="G3163" s="23">
        <v>2921.1272165179676</v>
      </c>
      <c r="H3163" s="16">
        <f t="shared" si="349"/>
        <v>4.2614125671180135E-2</v>
      </c>
      <c r="I3163" s="23">
        <v>8.7432141012930078</v>
      </c>
      <c r="J3163" s="23">
        <v>76.982328519302953</v>
      </c>
      <c r="K3163" s="23">
        <v>19.736566484517304</v>
      </c>
      <c r="L3163" s="23">
        <v>21.877877585110241</v>
      </c>
      <c r="M3163" s="23">
        <f t="shared" si="346"/>
        <v>35.367884449675408</v>
      </c>
      <c r="N3163" s="23">
        <v>1697.8800494164068</v>
      </c>
      <c r="O3163" s="17">
        <f t="shared" si="347"/>
        <v>2.5980102991451148E-2</v>
      </c>
      <c r="P3163" s="18">
        <f t="shared" si="348"/>
        <v>6.7487109288803387E-2</v>
      </c>
    </row>
    <row r="3164" spans="2:16" x14ac:dyDescent="0.3">
      <c r="B3164" s="19">
        <v>41040.666666666046</v>
      </c>
      <c r="C3164" s="21">
        <f t="shared" si="343"/>
        <v>5</v>
      </c>
      <c r="D3164" s="21" t="str">
        <f t="shared" si="344"/>
        <v>Shoulder</v>
      </c>
      <c r="E3164" s="21">
        <f t="shared" si="345"/>
        <v>16</v>
      </c>
      <c r="F3164" s="23">
        <v>115.53861856320739</v>
      </c>
      <c r="G3164" s="23">
        <v>2834.8785106027844</v>
      </c>
      <c r="H3164" s="16">
        <f t="shared" si="349"/>
        <v>4.0756109346865889E-2</v>
      </c>
      <c r="I3164" s="23">
        <v>8.6698764137625819</v>
      </c>
      <c r="J3164" s="23">
        <v>76.220624395175619</v>
      </c>
      <c r="K3164" s="23">
        <v>19.736566484517304</v>
      </c>
      <c r="L3164" s="23">
        <v>21.586773597821097</v>
      </c>
      <c r="M3164" s="23">
        <f t="shared" si="346"/>
        <v>34.897284312837215</v>
      </c>
      <c r="N3164" s="23">
        <v>1687.2315261484446</v>
      </c>
      <c r="O3164" s="17">
        <f t="shared" si="347"/>
        <v>2.5821684843723519E-2</v>
      </c>
      <c r="P3164" s="18">
        <f t="shared" si="348"/>
        <v>6.5525402779578301E-2</v>
      </c>
    </row>
    <row r="3165" spans="2:16" x14ac:dyDescent="0.3">
      <c r="B3165" s="19">
        <v>41040.70833333271</v>
      </c>
      <c r="C3165" s="21">
        <f t="shared" si="343"/>
        <v>5</v>
      </c>
      <c r="D3165" s="21" t="str">
        <f t="shared" si="344"/>
        <v>Shoulder</v>
      </c>
      <c r="E3165" s="21">
        <f t="shared" si="345"/>
        <v>17</v>
      </c>
      <c r="F3165" s="23">
        <v>114.56853363600018</v>
      </c>
      <c r="G3165" s="23">
        <v>2811.6577051640816</v>
      </c>
      <c r="H3165" s="16">
        <f t="shared" si="349"/>
        <v>4.0747681848176551E-2</v>
      </c>
      <c r="I3165" s="23">
        <v>8.6310231949916929</v>
      </c>
      <c r="J3165" s="23">
        <v>69.352535715725381</v>
      </c>
      <c r="K3165" s="23">
        <v>19.736566484517304</v>
      </c>
      <c r="L3165" s="23">
        <v>18.96196438868893</v>
      </c>
      <c r="M3165" s="23">
        <f t="shared" si="346"/>
        <v>30.654004842519146</v>
      </c>
      <c r="N3165" s="23">
        <v>1677.7959131968578</v>
      </c>
      <c r="O3165" s="17">
        <f t="shared" si="347"/>
        <v>2.3414664279791629E-2</v>
      </c>
      <c r="P3165" s="18">
        <f t="shared" si="348"/>
        <v>6.3208252837313364E-2</v>
      </c>
    </row>
    <row r="3166" spans="2:16" x14ac:dyDescent="0.3">
      <c r="B3166" s="19">
        <v>41040.749999999374</v>
      </c>
      <c r="C3166" s="21">
        <f t="shared" si="343"/>
        <v>5</v>
      </c>
      <c r="D3166" s="21" t="str">
        <f t="shared" si="344"/>
        <v>Shoulder</v>
      </c>
      <c r="E3166" s="21">
        <f t="shared" si="345"/>
        <v>18</v>
      </c>
      <c r="F3166" s="23">
        <v>108.05100039951557</v>
      </c>
      <c r="G3166" s="23">
        <v>2803.9174366845136</v>
      </c>
      <c r="H3166" s="16">
        <f t="shared" si="349"/>
        <v>3.8535728258561087E-2</v>
      </c>
      <c r="I3166" s="23">
        <v>8.601178229331401</v>
      </c>
      <c r="J3166" s="23">
        <v>73.080241680045233</v>
      </c>
      <c r="K3166" s="23">
        <v>19.736566484517304</v>
      </c>
      <c r="L3166" s="23">
        <v>20.386599014237603</v>
      </c>
      <c r="M3166" s="23">
        <f t="shared" si="346"/>
        <v>32.957076181290326</v>
      </c>
      <c r="N3166" s="23">
        <v>1664.4891152277864</v>
      </c>
      <c r="O3166" s="17">
        <f t="shared" si="347"/>
        <v>2.4967573551800879E-2</v>
      </c>
      <c r="P3166" s="18">
        <f t="shared" si="348"/>
        <v>6.2541158180694126E-2</v>
      </c>
    </row>
    <row r="3167" spans="2:16" x14ac:dyDescent="0.3">
      <c r="B3167" s="19">
        <v>41040.791666666039</v>
      </c>
      <c r="C3167" s="21">
        <f t="shared" si="343"/>
        <v>5</v>
      </c>
      <c r="D3167" s="21" t="str">
        <f t="shared" si="344"/>
        <v>Shoulder</v>
      </c>
      <c r="E3167" s="21">
        <f t="shared" si="345"/>
        <v>19</v>
      </c>
      <c r="F3167" s="23">
        <v>104.81118805655446</v>
      </c>
      <c r="G3167" s="23">
        <v>2787.3311470854401</v>
      </c>
      <c r="H3167" s="16">
        <f t="shared" si="349"/>
        <v>3.7602703993800592E-2</v>
      </c>
      <c r="I3167" s="23">
        <v>8.6392495673662637</v>
      </c>
      <c r="J3167" s="23">
        <v>75.794203268521429</v>
      </c>
      <c r="K3167" s="23">
        <v>19.736566484517304</v>
      </c>
      <c r="L3167" s="23">
        <v>21.423806264047524</v>
      </c>
      <c r="M3167" s="23">
        <f t="shared" si="346"/>
        <v>34.633830519956604</v>
      </c>
      <c r="N3167" s="23">
        <v>1665.8705189149739</v>
      </c>
      <c r="O3167" s="17">
        <f t="shared" si="347"/>
        <v>2.5976256615374754E-2</v>
      </c>
      <c r="P3167" s="18">
        <f t="shared" si="348"/>
        <v>6.2602183120800403E-2</v>
      </c>
    </row>
    <row r="3168" spans="2:16" x14ac:dyDescent="0.3">
      <c r="B3168" s="19">
        <v>41040.833333332703</v>
      </c>
      <c r="C3168" s="21">
        <f t="shared" si="343"/>
        <v>5</v>
      </c>
      <c r="D3168" s="21" t="str">
        <f t="shared" si="344"/>
        <v>Shoulder</v>
      </c>
      <c r="E3168" s="21">
        <f t="shared" si="345"/>
        <v>20</v>
      </c>
      <c r="F3168" s="23">
        <v>117.71733342066398</v>
      </c>
      <c r="G3168" s="23">
        <v>2777.3793733259959</v>
      </c>
      <c r="H3168" s="16">
        <f t="shared" si="349"/>
        <v>4.2384319027938162E-2</v>
      </c>
      <c r="I3168" s="23">
        <v>8.7084373090272322</v>
      </c>
      <c r="J3168" s="23">
        <v>76.071554068452585</v>
      </c>
      <c r="K3168" s="23">
        <v>19.736566484517304</v>
      </c>
      <c r="L3168" s="23">
        <v>21.529802701746082</v>
      </c>
      <c r="M3168" s="23">
        <f t="shared" si="346"/>
        <v>34.805184882189195</v>
      </c>
      <c r="N3168" s="23">
        <v>1672.9180585912395</v>
      </c>
      <c r="O3168" s="17">
        <f t="shared" si="347"/>
        <v>2.6010611797603014E-2</v>
      </c>
      <c r="P3168" s="18">
        <f t="shared" si="348"/>
        <v>6.7292488756999724E-2</v>
      </c>
    </row>
    <row r="3169" spans="2:16" x14ac:dyDescent="0.3">
      <c r="B3169" s="19">
        <v>41040.874999999367</v>
      </c>
      <c r="C3169" s="21">
        <f t="shared" si="343"/>
        <v>5</v>
      </c>
      <c r="D3169" s="21" t="str">
        <f t="shared" si="344"/>
        <v>Shoulder</v>
      </c>
      <c r="E3169" s="21">
        <f t="shared" si="345"/>
        <v>21</v>
      </c>
      <c r="F3169" s="23">
        <v>121.13792815696158</v>
      </c>
      <c r="G3169" s="23">
        <v>2807.2346946043285</v>
      </c>
      <c r="H3169" s="16">
        <f t="shared" si="349"/>
        <v>4.3152048665469921E-2</v>
      </c>
      <c r="I3169" s="23">
        <v>8.894750530492928</v>
      </c>
      <c r="J3169" s="23">
        <v>73.752207870081506</v>
      </c>
      <c r="K3169" s="23">
        <v>19.736566484517304</v>
      </c>
      <c r="L3169" s="23">
        <v>20.64340744030088</v>
      </c>
      <c r="M3169" s="23">
        <f t="shared" si="346"/>
        <v>33.372233945263318</v>
      </c>
      <c r="N3169" s="23">
        <v>1714.8863896867122</v>
      </c>
      <c r="O3169" s="17">
        <f t="shared" si="347"/>
        <v>2.4647104746966873E-2</v>
      </c>
      <c r="P3169" s="18">
        <f t="shared" si="348"/>
        <v>6.6735580348932746E-2</v>
      </c>
    </row>
    <row r="3170" spans="2:16" x14ac:dyDescent="0.3">
      <c r="B3170" s="19">
        <v>41040.916666666031</v>
      </c>
      <c r="C3170" s="21">
        <f t="shared" si="343"/>
        <v>5</v>
      </c>
      <c r="D3170" s="21" t="str">
        <f t="shared" si="344"/>
        <v>Shoulder</v>
      </c>
      <c r="E3170" s="21">
        <f t="shared" si="345"/>
        <v>22</v>
      </c>
      <c r="F3170" s="23">
        <v>119.26879394390949</v>
      </c>
      <c r="G3170" s="23">
        <v>2856.9935634015492</v>
      </c>
      <c r="H3170" s="16">
        <f t="shared" si="349"/>
        <v>4.174625923969795E-2</v>
      </c>
      <c r="I3170" s="23">
        <v>8.6151283287323714</v>
      </c>
      <c r="J3170" s="23">
        <v>75.405711371951796</v>
      </c>
      <c r="K3170" s="23">
        <v>19.736566484517304</v>
      </c>
      <c r="L3170" s="23">
        <v>21.275334519522701</v>
      </c>
      <c r="M3170" s="23">
        <f t="shared" si="346"/>
        <v>34.39381036791179</v>
      </c>
      <c r="N3170" s="23">
        <v>1650.7972958360458</v>
      </c>
      <c r="O3170" s="17">
        <f t="shared" si="347"/>
        <v>2.6053434183063828E-2</v>
      </c>
      <c r="P3170" s="18">
        <f t="shared" si="348"/>
        <v>6.671206000527119E-2</v>
      </c>
    </row>
    <row r="3171" spans="2:16" x14ac:dyDescent="0.3">
      <c r="B3171" s="19">
        <v>41040.958333332695</v>
      </c>
      <c r="C3171" s="21">
        <f t="shared" si="343"/>
        <v>5</v>
      </c>
      <c r="D3171" s="21" t="str">
        <f t="shared" si="344"/>
        <v>Shoulder</v>
      </c>
      <c r="E3171" s="21">
        <f t="shared" si="345"/>
        <v>23</v>
      </c>
      <c r="F3171" s="23">
        <v>102.38220779066546</v>
      </c>
      <c r="G3171" s="23">
        <v>2779.5908786058726</v>
      </c>
      <c r="H3171" s="16">
        <f t="shared" si="349"/>
        <v>3.6833552944315361E-2</v>
      </c>
      <c r="I3171" s="23">
        <v>8.1609042519072705</v>
      </c>
      <c r="J3171" s="23">
        <v>73.256604112194182</v>
      </c>
      <c r="K3171" s="23">
        <v>19.736566484517304</v>
      </c>
      <c r="L3171" s="23">
        <v>20.454000260443784</v>
      </c>
      <c r="M3171" s="23">
        <f t="shared" si="346"/>
        <v>33.066037367233093</v>
      </c>
      <c r="N3171" s="23">
        <v>1528.2158191722615</v>
      </c>
      <c r="O3171" s="17">
        <f t="shared" si="347"/>
        <v>2.6977172400603999E-2</v>
      </c>
      <c r="P3171" s="18">
        <f t="shared" si="348"/>
        <v>6.2817060237013791E-2</v>
      </c>
    </row>
    <row r="3172" spans="2:16" x14ac:dyDescent="0.3">
      <c r="B3172" s="19">
        <v>41040.99999999936</v>
      </c>
      <c r="C3172" s="21">
        <f t="shared" si="343"/>
        <v>5</v>
      </c>
      <c r="D3172" s="21" t="str">
        <f t="shared" si="344"/>
        <v>Shoulder</v>
      </c>
      <c r="E3172" s="21">
        <f t="shared" si="345"/>
        <v>0</v>
      </c>
      <c r="F3172" s="23">
        <v>96.301752971930782</v>
      </c>
      <c r="G3172" s="23">
        <v>2625.8912616544567</v>
      </c>
      <c r="H3172" s="16">
        <f t="shared" si="349"/>
        <v>3.6673930249211978E-2</v>
      </c>
      <c r="I3172" s="23">
        <v>7.8437443949010097</v>
      </c>
      <c r="J3172" s="23">
        <v>70.949828631419962</v>
      </c>
      <c r="K3172" s="23">
        <v>19.736566484517304</v>
      </c>
      <c r="L3172" s="23">
        <v>19.572409208270425</v>
      </c>
      <c r="M3172" s="23">
        <f t="shared" si="346"/>
        <v>31.640852938632232</v>
      </c>
      <c r="N3172" s="23">
        <v>1436.1162400949277</v>
      </c>
      <c r="O3172" s="17">
        <f t="shared" si="347"/>
        <v>2.7494012135760894E-2</v>
      </c>
      <c r="P3172" s="18">
        <f t="shared" si="348"/>
        <v>6.3159628901634984E-2</v>
      </c>
    </row>
    <row r="3173" spans="2:16" x14ac:dyDescent="0.3">
      <c r="B3173" s="19">
        <v>41041.041666666024</v>
      </c>
      <c r="C3173" s="21">
        <f t="shared" si="343"/>
        <v>5</v>
      </c>
      <c r="D3173" s="21" t="str">
        <f t="shared" si="344"/>
        <v>Shoulder</v>
      </c>
      <c r="E3173" s="21">
        <f t="shared" si="345"/>
        <v>1</v>
      </c>
      <c r="F3173" s="23">
        <v>98.030036361955965</v>
      </c>
      <c r="G3173" s="23">
        <v>2520.8447608603237</v>
      </c>
      <c r="H3173" s="16">
        <f t="shared" si="349"/>
        <v>3.8887772021510718E-2</v>
      </c>
      <c r="I3173" s="23">
        <v>7.6522366853215296</v>
      </c>
      <c r="J3173" s="23">
        <v>70.208241325428602</v>
      </c>
      <c r="K3173" s="23">
        <v>19.736566484517304</v>
      </c>
      <c r="L3173" s="23">
        <v>19.288993358389842</v>
      </c>
      <c r="M3173" s="23">
        <f t="shared" si="346"/>
        <v>31.182681482521456</v>
      </c>
      <c r="N3173" s="23">
        <v>1379.4099362833504</v>
      </c>
      <c r="O3173" s="17">
        <f t="shared" si="347"/>
        <v>2.8153282897525642E-2</v>
      </c>
      <c r="P3173" s="18">
        <f t="shared" si="348"/>
        <v>6.5946236472060285E-2</v>
      </c>
    </row>
    <row r="3174" spans="2:16" x14ac:dyDescent="0.3">
      <c r="B3174" s="19">
        <v>41041.083333332688</v>
      </c>
      <c r="C3174" s="21">
        <f t="shared" si="343"/>
        <v>5</v>
      </c>
      <c r="D3174" s="21" t="str">
        <f t="shared" si="344"/>
        <v>Shoulder</v>
      </c>
      <c r="E3174" s="21">
        <f t="shared" si="345"/>
        <v>2</v>
      </c>
      <c r="F3174" s="23">
        <v>96.342865493366887</v>
      </c>
      <c r="G3174" s="23">
        <v>2472.1916447030408</v>
      </c>
      <c r="H3174" s="16">
        <f t="shared" si="349"/>
        <v>3.8970629845705013E-2</v>
      </c>
      <c r="I3174" s="23">
        <v>7.5296405352407243</v>
      </c>
      <c r="J3174" s="23">
        <v>72.577086714704294</v>
      </c>
      <c r="K3174" s="23">
        <v>19.736566484517304</v>
      </c>
      <c r="L3174" s="23">
        <v>20.194305954510654</v>
      </c>
      <c r="M3174" s="23">
        <f t="shared" si="346"/>
        <v>32.646214275676336</v>
      </c>
      <c r="N3174" s="23">
        <v>1356.9114539773029</v>
      </c>
      <c r="O3174" s="17">
        <f t="shared" si="347"/>
        <v>2.9608309881352862E-2</v>
      </c>
      <c r="P3174" s="18">
        <f t="shared" si="348"/>
        <v>6.7425085242314747E-2</v>
      </c>
    </row>
    <row r="3175" spans="2:16" x14ac:dyDescent="0.3">
      <c r="B3175" s="19">
        <v>41041.124999999352</v>
      </c>
      <c r="C3175" s="21">
        <f t="shared" si="343"/>
        <v>5</v>
      </c>
      <c r="D3175" s="21" t="str">
        <f t="shared" si="344"/>
        <v>Shoulder</v>
      </c>
      <c r="E3175" s="21">
        <f t="shared" si="345"/>
        <v>3</v>
      </c>
      <c r="F3175" s="23">
        <v>96.060771260721268</v>
      </c>
      <c r="G3175" s="23">
        <v>2420.2212706259434</v>
      </c>
      <c r="H3175" s="16">
        <f t="shared" si="349"/>
        <v>3.9690904474976793E-2</v>
      </c>
      <c r="I3175" s="23">
        <v>7.4492612207702944</v>
      </c>
      <c r="J3175" s="23">
        <v>74.959617454232358</v>
      </c>
      <c r="K3175" s="23">
        <v>19.736566484517304</v>
      </c>
      <c r="L3175" s="23">
        <v>21.10484874421941</v>
      </c>
      <c r="M3175" s="23">
        <f t="shared" si="346"/>
        <v>34.118202225495644</v>
      </c>
      <c r="N3175" s="23">
        <v>1359.1722751702614</v>
      </c>
      <c r="O3175" s="17">
        <f t="shared" si="347"/>
        <v>3.0582924773873015E-2</v>
      </c>
      <c r="P3175" s="18">
        <f t="shared" si="348"/>
        <v>6.9059965303084614E-2</v>
      </c>
    </row>
    <row r="3176" spans="2:16" x14ac:dyDescent="0.3">
      <c r="B3176" s="19">
        <v>41041.166666666017</v>
      </c>
      <c r="C3176" s="21">
        <f t="shared" si="343"/>
        <v>5</v>
      </c>
      <c r="D3176" s="21" t="str">
        <f t="shared" si="344"/>
        <v>Shoulder</v>
      </c>
      <c r="E3176" s="21">
        <f t="shared" si="345"/>
        <v>4</v>
      </c>
      <c r="F3176" s="23">
        <v>98.327638382800657</v>
      </c>
      <c r="G3176" s="23">
        <v>2430.1730443853876</v>
      </c>
      <c r="H3176" s="16">
        <f t="shared" si="349"/>
        <v>4.0461167409446185E-2</v>
      </c>
      <c r="I3176" s="23">
        <v>7.4590913307254247</v>
      </c>
      <c r="J3176" s="23">
        <v>72.372993637376041</v>
      </c>
      <c r="K3176" s="23">
        <v>19.736566484517304</v>
      </c>
      <c r="L3176" s="23">
        <v>20.116306759407927</v>
      </c>
      <c r="M3176" s="23">
        <f t="shared" si="346"/>
        <v>32.52012039345081</v>
      </c>
      <c r="N3176" s="23">
        <v>1373.956746607279</v>
      </c>
      <c r="O3176" s="17">
        <f t="shared" si="347"/>
        <v>2.909786776250212E-2</v>
      </c>
      <c r="P3176" s="18">
        <f t="shared" si="348"/>
        <v>6.8381701473151785E-2</v>
      </c>
    </row>
    <row r="3177" spans="2:16" x14ac:dyDescent="0.3">
      <c r="B3177" s="19">
        <v>41041.208333332681</v>
      </c>
      <c r="C3177" s="21">
        <f t="shared" si="343"/>
        <v>5</v>
      </c>
      <c r="D3177" s="21" t="str">
        <f t="shared" si="344"/>
        <v>Shoulder</v>
      </c>
      <c r="E3177" s="21">
        <f t="shared" si="345"/>
        <v>5</v>
      </c>
      <c r="F3177" s="23">
        <v>100.88763575432617</v>
      </c>
      <c r="G3177" s="23">
        <v>2432.3845496652643</v>
      </c>
      <c r="H3177" s="16">
        <f t="shared" si="349"/>
        <v>4.1476844509726045E-2</v>
      </c>
      <c r="I3177" s="23">
        <v>7.5677257242782128</v>
      </c>
      <c r="J3177" s="23">
        <v>72.646489811551604</v>
      </c>
      <c r="K3177" s="23">
        <v>19.736566484517304</v>
      </c>
      <c r="L3177" s="23">
        <v>20.220830056957407</v>
      </c>
      <c r="M3177" s="23">
        <f t="shared" si="346"/>
        <v>32.689093270076896</v>
      </c>
      <c r="N3177" s="23">
        <v>1408.4560976372841</v>
      </c>
      <c r="O3177" s="17">
        <f t="shared" si="347"/>
        <v>2.8582232035408703E-2</v>
      </c>
      <c r="P3177" s="18">
        <f t="shared" si="348"/>
        <v>6.8873575751261185E-2</v>
      </c>
    </row>
    <row r="3178" spans="2:16" x14ac:dyDescent="0.3">
      <c r="B3178" s="19">
        <v>41041.249999999345</v>
      </c>
      <c r="C3178" s="21">
        <f t="shared" si="343"/>
        <v>5</v>
      </c>
      <c r="D3178" s="21" t="str">
        <f t="shared" si="344"/>
        <v>Shoulder</v>
      </c>
      <c r="E3178" s="21">
        <f t="shared" si="345"/>
        <v>6</v>
      </c>
      <c r="F3178" s="23">
        <v>101.03815997254335</v>
      </c>
      <c r="G3178" s="23">
        <v>2468.8743867832263</v>
      </c>
      <c r="H3178" s="16">
        <f t="shared" si="349"/>
        <v>4.0924787633359161E-2</v>
      </c>
      <c r="I3178" s="23">
        <v>7.7569611067155604</v>
      </c>
      <c r="J3178" s="23">
        <v>70.429592422702754</v>
      </c>
      <c r="K3178" s="23">
        <v>19.736566484517304</v>
      </c>
      <c r="L3178" s="23">
        <v>19.373588130777552</v>
      </c>
      <c r="M3178" s="23">
        <f t="shared" si="346"/>
        <v>31.319437807407898</v>
      </c>
      <c r="N3178" s="23">
        <v>1465.5372943779073</v>
      </c>
      <c r="O3178" s="17">
        <f t="shared" si="347"/>
        <v>2.6663530886609506E-2</v>
      </c>
      <c r="P3178" s="18">
        <f t="shared" si="348"/>
        <v>6.6497119180878667E-2</v>
      </c>
    </row>
    <row r="3179" spans="2:16" x14ac:dyDescent="0.3">
      <c r="B3179" s="19">
        <v>41041.291666666009</v>
      </c>
      <c r="C3179" s="21">
        <f t="shared" si="343"/>
        <v>5</v>
      </c>
      <c r="D3179" s="21" t="str">
        <f t="shared" si="344"/>
        <v>Shoulder</v>
      </c>
      <c r="E3179" s="21">
        <f t="shared" si="345"/>
        <v>7</v>
      </c>
      <c r="F3179" s="23">
        <v>97.592039977804149</v>
      </c>
      <c r="G3179" s="23">
        <v>2538.5368030993354</v>
      </c>
      <c r="H3179" s="16">
        <f t="shared" si="349"/>
        <v>3.8444209222672152E-2</v>
      </c>
      <c r="I3179" s="23">
        <v>8.1045972371777815</v>
      </c>
      <c r="J3179" s="23">
        <v>75.432139481253273</v>
      </c>
      <c r="K3179" s="23">
        <v>19.736566484517304</v>
      </c>
      <c r="L3179" s="23">
        <v>21.285434672259811</v>
      </c>
      <c r="M3179" s="23">
        <f t="shared" si="346"/>
        <v>34.410138324476158</v>
      </c>
      <c r="N3179" s="23">
        <v>1561.8754628617796</v>
      </c>
      <c r="O3179" s="17">
        <f t="shared" si="347"/>
        <v>2.7220310820272063E-2</v>
      </c>
      <c r="P3179" s="18">
        <f t="shared" si="348"/>
        <v>6.4618056718663511E-2</v>
      </c>
    </row>
    <row r="3180" spans="2:16" x14ac:dyDescent="0.3">
      <c r="B3180" s="19">
        <v>41041.333333332674</v>
      </c>
      <c r="C3180" s="21">
        <f t="shared" si="343"/>
        <v>5</v>
      </c>
      <c r="D3180" s="21" t="str">
        <f t="shared" si="344"/>
        <v>Shoulder</v>
      </c>
      <c r="E3180" s="21">
        <f t="shared" si="345"/>
        <v>8</v>
      </c>
      <c r="F3180" s="23">
        <v>112.52608068136655</v>
      </c>
      <c r="G3180" s="23">
        <v>2644.689056533407</v>
      </c>
      <c r="H3180" s="16">
        <f t="shared" si="349"/>
        <v>4.2547943548744804E-2</v>
      </c>
      <c r="I3180" s="23">
        <v>8.5014043644523731</v>
      </c>
      <c r="J3180" s="23">
        <v>77.474576759707261</v>
      </c>
      <c r="K3180" s="23">
        <v>19.736566484517304</v>
      </c>
      <c r="L3180" s="23">
        <v>22.066002371334712</v>
      </c>
      <c r="M3180" s="23">
        <f t="shared" si="346"/>
        <v>35.672007903855246</v>
      </c>
      <c r="N3180" s="23">
        <v>1653.2254568653671</v>
      </c>
      <c r="O3180" s="17">
        <f t="shared" si="347"/>
        <v>2.6719533070863513E-2</v>
      </c>
      <c r="P3180" s="18">
        <f t="shared" si="348"/>
        <v>6.8130615434860403E-2</v>
      </c>
    </row>
    <row r="3181" spans="2:16" x14ac:dyDescent="0.3">
      <c r="B3181" s="19">
        <v>41041.374999999338</v>
      </c>
      <c r="C3181" s="21">
        <f t="shared" si="343"/>
        <v>5</v>
      </c>
      <c r="D3181" s="21" t="str">
        <f t="shared" si="344"/>
        <v>Shoulder</v>
      </c>
      <c r="E3181" s="21">
        <f t="shared" si="345"/>
        <v>9</v>
      </c>
      <c r="F3181" s="23">
        <v>114.79002573867034</v>
      </c>
      <c r="G3181" s="23">
        <v>2780.6966312458107</v>
      </c>
      <c r="H3181" s="16">
        <f t="shared" si="349"/>
        <v>4.1281031684222952E-2</v>
      </c>
      <c r="I3181" s="23">
        <v>8.6926806228014133</v>
      </c>
      <c r="J3181" s="23">
        <v>75.860845342816376</v>
      </c>
      <c r="K3181" s="23">
        <v>19.736566484517304</v>
      </c>
      <c r="L3181" s="23">
        <v>21.44927517373829</v>
      </c>
      <c r="M3181" s="23">
        <f t="shared" si="346"/>
        <v>34.675003684560778</v>
      </c>
      <c r="N3181" s="23">
        <v>1693.9463937676205</v>
      </c>
      <c r="O3181" s="17">
        <f t="shared" si="347"/>
        <v>2.5601568306364876E-2</v>
      </c>
      <c r="P3181" s="18">
        <f t="shared" si="348"/>
        <v>6.5825740838166974E-2</v>
      </c>
    </row>
    <row r="3182" spans="2:16" x14ac:dyDescent="0.3">
      <c r="B3182" s="19">
        <v>41041.416666666002</v>
      </c>
      <c r="C3182" s="21">
        <f t="shared" si="343"/>
        <v>5</v>
      </c>
      <c r="D3182" s="21" t="str">
        <f t="shared" si="344"/>
        <v>Shoulder</v>
      </c>
      <c r="E3182" s="21">
        <f t="shared" si="345"/>
        <v>10</v>
      </c>
      <c r="F3182" s="23">
        <v>117.57398106651213</v>
      </c>
      <c r="G3182" s="23">
        <v>2820.5037262835872</v>
      </c>
      <c r="H3182" s="16">
        <f t="shared" si="349"/>
        <v>4.1685454967092882E-2</v>
      </c>
      <c r="I3182" s="23">
        <v>8.7023222348710139</v>
      </c>
      <c r="J3182" s="23">
        <v>82.392381324189401</v>
      </c>
      <c r="K3182" s="23">
        <v>19.736566484517304</v>
      </c>
      <c r="L3182" s="23">
        <v>23.945462482003837</v>
      </c>
      <c r="M3182" s="23">
        <f t="shared" si="346"/>
        <v>38.710352357668256</v>
      </c>
      <c r="N3182" s="23">
        <v>1700.9425963264182</v>
      </c>
      <c r="O3182" s="17">
        <f t="shared" si="347"/>
        <v>2.787435313510167E-2</v>
      </c>
      <c r="P3182" s="18">
        <f t="shared" si="348"/>
        <v>6.8397853009844425E-2</v>
      </c>
    </row>
    <row r="3183" spans="2:16" x14ac:dyDescent="0.3">
      <c r="B3183" s="19">
        <v>41041.458333332666</v>
      </c>
      <c r="C3183" s="21">
        <f t="shared" si="343"/>
        <v>5</v>
      </c>
      <c r="D3183" s="21" t="str">
        <f t="shared" si="344"/>
        <v>Shoulder</v>
      </c>
      <c r="E3183" s="21">
        <f t="shared" si="345"/>
        <v>11</v>
      </c>
      <c r="F3183" s="23">
        <v>123.86101382888745</v>
      </c>
      <c r="G3183" s="23">
        <v>2832.6670053229082</v>
      </c>
      <c r="H3183" s="16">
        <f t="shared" si="349"/>
        <v>4.3725935168566696E-2</v>
      </c>
      <c r="I3183" s="23">
        <v>8.7207213218013422</v>
      </c>
      <c r="J3183" s="23">
        <v>80.896473206828006</v>
      </c>
      <c r="K3183" s="23">
        <v>19.736566484517304</v>
      </c>
      <c r="L3183" s="23">
        <v>23.373764359611503</v>
      </c>
      <c r="M3183" s="23">
        <f t="shared" si="346"/>
        <v>37.786142362699195</v>
      </c>
      <c r="N3183" s="23">
        <v>1695.5928972995614</v>
      </c>
      <c r="O3183" s="17">
        <f t="shared" si="347"/>
        <v>2.7428083568035933E-2</v>
      </c>
      <c r="P3183" s="18">
        <f t="shared" si="348"/>
        <v>6.9954700132708658E-2</v>
      </c>
    </row>
    <row r="3184" spans="2:16" x14ac:dyDescent="0.3">
      <c r="B3184" s="19">
        <v>41041.499999999331</v>
      </c>
      <c r="C3184" s="21">
        <f t="shared" si="343"/>
        <v>5</v>
      </c>
      <c r="D3184" s="21" t="str">
        <f t="shared" si="344"/>
        <v>Shoulder</v>
      </c>
      <c r="E3184" s="21">
        <f t="shared" si="345"/>
        <v>12</v>
      </c>
      <c r="F3184" s="23">
        <v>124.44501459600005</v>
      </c>
      <c r="G3184" s="23">
        <v>2835.9842632427226</v>
      </c>
      <c r="H3184" s="16">
        <f t="shared" si="349"/>
        <v>4.3880714081857092E-2</v>
      </c>
      <c r="I3184" s="23">
        <v>8.674286716408826</v>
      </c>
      <c r="J3184" s="23">
        <v>87.519493210062066</v>
      </c>
      <c r="K3184" s="23">
        <v>19.736566484517304</v>
      </c>
      <c r="L3184" s="23">
        <v>25.904914539539995</v>
      </c>
      <c r="M3184" s="23">
        <f t="shared" si="346"/>
        <v>41.878012186004774</v>
      </c>
      <c r="N3184" s="23">
        <v>1685.3224765402383</v>
      </c>
      <c r="O3184" s="17">
        <f t="shared" si="347"/>
        <v>2.9995623749225316E-2</v>
      </c>
      <c r="P3184" s="18">
        <f t="shared" si="348"/>
        <v>7.2560108441635685E-2</v>
      </c>
    </row>
    <row r="3185" spans="2:16" x14ac:dyDescent="0.3">
      <c r="B3185" s="19">
        <v>41041.541666665995</v>
      </c>
      <c r="C3185" s="21">
        <f t="shared" si="343"/>
        <v>5</v>
      </c>
      <c r="D3185" s="21" t="str">
        <f t="shared" si="344"/>
        <v>Shoulder</v>
      </c>
      <c r="E3185" s="21">
        <f t="shared" si="345"/>
        <v>13</v>
      </c>
      <c r="F3185" s="23">
        <v>114.79176608791191</v>
      </c>
      <c r="G3185" s="23">
        <v>2823.8209842034021</v>
      </c>
      <c r="H3185" s="16">
        <f t="shared" si="349"/>
        <v>4.0651219298270987E-2</v>
      </c>
      <c r="I3185" s="23">
        <v>8.6382103225362545</v>
      </c>
      <c r="J3185" s="23">
        <v>88.018025593059079</v>
      </c>
      <c r="K3185" s="23">
        <v>19.736566484517304</v>
      </c>
      <c r="L3185" s="23">
        <v>26.095440965597426</v>
      </c>
      <c r="M3185" s="23">
        <f t="shared" si="346"/>
        <v>42.186018142944356</v>
      </c>
      <c r="N3185" s="23">
        <v>1679.0356507921972</v>
      </c>
      <c r="O3185" s="17">
        <f t="shared" si="347"/>
        <v>3.0269892388229448E-2</v>
      </c>
      <c r="P3185" s="18">
        <f t="shared" si="348"/>
        <v>6.9690603652891453E-2</v>
      </c>
    </row>
    <row r="3186" spans="2:16" x14ac:dyDescent="0.3">
      <c r="B3186" s="19">
        <v>41041.583333332659</v>
      </c>
      <c r="C3186" s="21">
        <f t="shared" si="343"/>
        <v>5</v>
      </c>
      <c r="D3186" s="21" t="str">
        <f t="shared" si="344"/>
        <v>Shoulder</v>
      </c>
      <c r="E3186" s="21">
        <f t="shared" si="345"/>
        <v>14</v>
      </c>
      <c r="F3186" s="23">
        <v>116.63566887922509</v>
      </c>
      <c r="G3186" s="23">
        <v>2805.0231893244518</v>
      </c>
      <c r="H3186" s="16">
        <f t="shared" si="349"/>
        <v>4.1580999873058112E-2</v>
      </c>
      <c r="I3186" s="23">
        <v>8.6340023873978815</v>
      </c>
      <c r="J3186" s="23">
        <v>87.716942375540597</v>
      </c>
      <c r="K3186" s="23">
        <v>19.736566484517304</v>
      </c>
      <c r="L3186" s="23">
        <v>25.980374600129224</v>
      </c>
      <c r="M3186" s="23">
        <f t="shared" si="346"/>
        <v>42.000001290894076</v>
      </c>
      <c r="N3186" s="23">
        <v>1676.6019689976488</v>
      </c>
      <c r="O3186" s="17">
        <f t="shared" si="347"/>
        <v>3.0200372309334301E-2</v>
      </c>
      <c r="P3186" s="18">
        <f t="shared" si="348"/>
        <v>7.0525610505231678E-2</v>
      </c>
    </row>
    <row r="3187" spans="2:16" x14ac:dyDescent="0.3">
      <c r="B3187" s="19">
        <v>41041.624999999323</v>
      </c>
      <c r="C3187" s="21">
        <f t="shared" si="343"/>
        <v>5</v>
      </c>
      <c r="D3187" s="21" t="str">
        <f t="shared" si="344"/>
        <v>Shoulder</v>
      </c>
      <c r="E3187" s="21">
        <f t="shared" si="345"/>
        <v>15</v>
      </c>
      <c r="F3187" s="23">
        <v>118.17884683207666</v>
      </c>
      <c r="G3187" s="23">
        <v>2796.1771682049462</v>
      </c>
      <c r="H3187" s="16">
        <f t="shared" si="349"/>
        <v>4.2264434520057112E-2</v>
      </c>
      <c r="I3187" s="23">
        <v>8.6059851788581803</v>
      </c>
      <c r="J3187" s="23">
        <v>85.15558407326354</v>
      </c>
      <c r="K3187" s="23">
        <v>19.736566484517304</v>
      </c>
      <c r="L3187" s="23">
        <v>25.001488453853941</v>
      </c>
      <c r="M3187" s="23">
        <f t="shared" si="346"/>
        <v>40.417529134892305</v>
      </c>
      <c r="N3187" s="23">
        <v>1672.1160286457025</v>
      </c>
      <c r="O3187" s="17">
        <f t="shared" si="347"/>
        <v>2.9318249136966956E-2</v>
      </c>
      <c r="P3187" s="18">
        <f t="shared" si="348"/>
        <v>7.0343564436132003E-2</v>
      </c>
    </row>
    <row r="3188" spans="2:16" x14ac:dyDescent="0.3">
      <c r="B3188" s="19">
        <v>41041.666666665988</v>
      </c>
      <c r="C3188" s="21">
        <f t="shared" si="343"/>
        <v>5</v>
      </c>
      <c r="D3188" s="21" t="str">
        <f t="shared" si="344"/>
        <v>Shoulder</v>
      </c>
      <c r="E3188" s="21">
        <f t="shared" si="345"/>
        <v>16</v>
      </c>
      <c r="F3188" s="23">
        <v>120.22835689478229</v>
      </c>
      <c r="G3188" s="23">
        <v>2796.1771682049462</v>
      </c>
      <c r="H3188" s="16">
        <f t="shared" si="349"/>
        <v>4.2997403119475773E-2</v>
      </c>
      <c r="I3188" s="23">
        <v>8.6457739043364352</v>
      </c>
      <c r="J3188" s="23">
        <v>84.197732856256223</v>
      </c>
      <c r="K3188" s="23">
        <v>19.736566484517304</v>
      </c>
      <c r="L3188" s="23">
        <v>24.635422025081429</v>
      </c>
      <c r="M3188" s="23">
        <f t="shared" si="346"/>
        <v>39.825744346657501</v>
      </c>
      <c r="N3188" s="23">
        <v>1683.9825706713748</v>
      </c>
      <c r="O3188" s="17">
        <f t="shared" si="347"/>
        <v>2.8783859818495142E-2</v>
      </c>
      <c r="P3188" s="18">
        <f t="shared" si="348"/>
        <v>7.0543631714020602E-2</v>
      </c>
    </row>
    <row r="3189" spans="2:16" x14ac:dyDescent="0.3">
      <c r="B3189" s="19">
        <v>41041.708333332652</v>
      </c>
      <c r="C3189" s="21">
        <f t="shared" si="343"/>
        <v>5</v>
      </c>
      <c r="D3189" s="21" t="str">
        <f t="shared" si="344"/>
        <v>Shoulder</v>
      </c>
      <c r="E3189" s="21">
        <f t="shared" si="345"/>
        <v>17</v>
      </c>
      <c r="F3189" s="23">
        <v>115.04836756184064</v>
      </c>
      <c r="G3189" s="23">
        <v>2816.0807157238341</v>
      </c>
      <c r="H3189" s="16">
        <f t="shared" si="349"/>
        <v>4.0854073151901496E-2</v>
      </c>
      <c r="I3189" s="23">
        <v>8.7267686788297834</v>
      </c>
      <c r="J3189" s="23">
        <v>86.702232700898662</v>
      </c>
      <c r="K3189" s="23">
        <v>19.736566484517304</v>
      </c>
      <c r="L3189" s="23">
        <v>25.592578311685134</v>
      </c>
      <c r="M3189" s="23">
        <f t="shared" si="346"/>
        <v>41.37308790469622</v>
      </c>
      <c r="N3189" s="23">
        <v>1705.7666072296436</v>
      </c>
      <c r="O3189" s="17">
        <f t="shared" si="347"/>
        <v>2.9370874286778186E-2</v>
      </c>
      <c r="P3189" s="18">
        <f t="shared" si="348"/>
        <v>6.9025027592032343E-2</v>
      </c>
    </row>
    <row r="3190" spans="2:16" x14ac:dyDescent="0.3">
      <c r="B3190" s="19">
        <v>41041.749999999316</v>
      </c>
      <c r="C3190" s="21">
        <f t="shared" si="343"/>
        <v>5</v>
      </c>
      <c r="D3190" s="21" t="str">
        <f t="shared" si="344"/>
        <v>Shoulder</v>
      </c>
      <c r="E3190" s="21">
        <f t="shared" si="345"/>
        <v>18</v>
      </c>
      <c r="F3190" s="23">
        <v>107.39077393717777</v>
      </c>
      <c r="G3190" s="23">
        <v>2829.3497474030933</v>
      </c>
      <c r="H3190" s="16">
        <f t="shared" si="349"/>
        <v>3.7955991137449845E-2</v>
      </c>
      <c r="I3190" s="23">
        <v>8.7792170820805762</v>
      </c>
      <c r="J3190" s="23">
        <v>88.696211545708323</v>
      </c>
      <c r="K3190" s="23">
        <v>19.736566484517304</v>
      </c>
      <c r="L3190" s="23">
        <v>26.354626427099113</v>
      </c>
      <c r="M3190" s="23">
        <f t="shared" si="346"/>
        <v>42.605018634091913</v>
      </c>
      <c r="N3190" s="23">
        <v>1715.9960968017699</v>
      </c>
      <c r="O3190" s="17">
        <f t="shared" si="347"/>
        <v>2.9944261418741645E-2</v>
      </c>
      <c r="P3190" s="18">
        <f t="shared" si="348"/>
        <v>6.6763688435164253E-2</v>
      </c>
    </row>
    <row r="3191" spans="2:16" x14ac:dyDescent="0.3">
      <c r="B3191" s="19">
        <v>41041.79166666598</v>
      </c>
      <c r="C3191" s="21">
        <f t="shared" si="343"/>
        <v>5</v>
      </c>
      <c r="D3191" s="21" t="str">
        <f t="shared" si="344"/>
        <v>Shoulder</v>
      </c>
      <c r="E3191" s="21">
        <f t="shared" si="345"/>
        <v>19</v>
      </c>
      <c r="F3191" s="23">
        <v>103.08090784109504</v>
      </c>
      <c r="G3191" s="23">
        <v>2831.5612526829696</v>
      </c>
      <c r="H3191" s="16">
        <f t="shared" si="349"/>
        <v>3.640426557731128E-2</v>
      </c>
      <c r="I3191" s="23">
        <v>8.7782973854144632</v>
      </c>
      <c r="J3191" s="23">
        <v>93.178289489234942</v>
      </c>
      <c r="K3191" s="23">
        <v>19.736566484517304</v>
      </c>
      <c r="L3191" s="23">
        <v>28.067562880208293</v>
      </c>
      <c r="M3191" s="23">
        <f t="shared" si="346"/>
        <v>45.374160124509338</v>
      </c>
      <c r="N3191" s="23">
        <v>1710.3955642718531</v>
      </c>
      <c r="O3191" s="17">
        <f t="shared" si="347"/>
        <v>3.1660779904429594E-2</v>
      </c>
      <c r="P3191" s="18">
        <f t="shared" si="348"/>
        <v>6.6912458041715223E-2</v>
      </c>
    </row>
    <row r="3192" spans="2:16" x14ac:dyDescent="0.3">
      <c r="B3192" s="19">
        <v>41041.833333332645</v>
      </c>
      <c r="C3192" s="21">
        <f t="shared" si="343"/>
        <v>5</v>
      </c>
      <c r="D3192" s="21" t="str">
        <f t="shared" si="344"/>
        <v>Shoulder</v>
      </c>
      <c r="E3192" s="21">
        <f t="shared" si="345"/>
        <v>20</v>
      </c>
      <c r="F3192" s="23">
        <v>104.15960388043639</v>
      </c>
      <c r="G3192" s="23">
        <v>2838.1957685225993</v>
      </c>
      <c r="H3192" s="16">
        <f t="shared" si="349"/>
        <v>3.6699231615955744E-2</v>
      </c>
      <c r="I3192" s="23">
        <v>8.7571215952602728</v>
      </c>
      <c r="J3192" s="23">
        <v>94.531734910006875</v>
      </c>
      <c r="K3192" s="23">
        <v>19.736566484517304</v>
      </c>
      <c r="L3192" s="23">
        <v>28.584815375087889</v>
      </c>
      <c r="M3192" s="23">
        <f t="shared" si="346"/>
        <v>46.210353050401693</v>
      </c>
      <c r="N3192" s="23">
        <v>1696.5981022102001</v>
      </c>
      <c r="O3192" s="17">
        <f t="shared" si="347"/>
        <v>3.2398642067354953E-2</v>
      </c>
      <c r="P3192" s="18">
        <f t="shared" si="348"/>
        <v>6.7908868414038384E-2</v>
      </c>
    </row>
    <row r="3193" spans="2:16" x14ac:dyDescent="0.3">
      <c r="B3193" s="19">
        <v>41041.874999999309</v>
      </c>
      <c r="C3193" s="21">
        <f t="shared" si="343"/>
        <v>5</v>
      </c>
      <c r="D3193" s="21" t="str">
        <f t="shared" si="344"/>
        <v>Shoulder</v>
      </c>
      <c r="E3193" s="21">
        <f t="shared" si="345"/>
        <v>21</v>
      </c>
      <c r="F3193" s="23">
        <v>106.33691419559153</v>
      </c>
      <c r="G3193" s="23">
        <v>2817.1864683637727</v>
      </c>
      <c r="H3193" s="16">
        <f t="shared" si="349"/>
        <v>3.7745784806836803E-2</v>
      </c>
      <c r="I3193" s="23">
        <v>8.8555770385869579</v>
      </c>
      <c r="J3193" s="23">
        <v>87.106310301891043</v>
      </c>
      <c r="K3193" s="23">
        <v>19.736566484517304</v>
      </c>
      <c r="L3193" s="23">
        <v>25.747006516938558</v>
      </c>
      <c r="M3193" s="23">
        <f t="shared" si="346"/>
        <v>41.62273730043519</v>
      </c>
      <c r="N3193" s="23">
        <v>1714.0935926744812</v>
      </c>
      <c r="O3193" s="17">
        <f t="shared" si="347"/>
        <v>2.9448983739715984E-2</v>
      </c>
      <c r="P3193" s="18">
        <f t="shared" si="348"/>
        <v>6.6083193543533425E-2</v>
      </c>
    </row>
    <row r="3194" spans="2:16" x14ac:dyDescent="0.3">
      <c r="B3194" s="19">
        <v>41041.916666665973</v>
      </c>
      <c r="C3194" s="21">
        <f t="shared" si="343"/>
        <v>5</v>
      </c>
      <c r="D3194" s="21" t="str">
        <f t="shared" si="344"/>
        <v>Shoulder</v>
      </c>
      <c r="E3194" s="21">
        <f t="shared" si="345"/>
        <v>22</v>
      </c>
      <c r="F3194" s="23">
        <v>104.11990699522823</v>
      </c>
      <c r="G3194" s="23">
        <v>2842.6187790823524</v>
      </c>
      <c r="H3194" s="16">
        <f t="shared" si="349"/>
        <v>3.6628164058228017E-2</v>
      </c>
      <c r="I3194" s="23">
        <v>8.5645145566042675</v>
      </c>
      <c r="J3194" s="23">
        <v>85.487699196380333</v>
      </c>
      <c r="K3194" s="23">
        <v>19.736566484517304</v>
      </c>
      <c r="L3194" s="23">
        <v>25.128414426178278</v>
      </c>
      <c r="M3194" s="23">
        <f t="shared" si="346"/>
        <v>40.622718285684741</v>
      </c>
      <c r="N3194" s="23">
        <v>1648.1887368101031</v>
      </c>
      <c r="O3194" s="17">
        <f t="shared" si="347"/>
        <v>2.9843204084433771E-2</v>
      </c>
      <c r="P3194" s="18">
        <f t="shared" si="348"/>
        <v>6.5378266367433963E-2</v>
      </c>
    </row>
    <row r="3195" spans="2:16" x14ac:dyDescent="0.3">
      <c r="B3195" s="19">
        <v>41041.958333332637</v>
      </c>
      <c r="C3195" s="21">
        <f t="shared" si="343"/>
        <v>5</v>
      </c>
      <c r="D3195" s="21" t="str">
        <f t="shared" si="344"/>
        <v>Shoulder</v>
      </c>
      <c r="E3195" s="21">
        <f t="shared" si="345"/>
        <v>23</v>
      </c>
      <c r="F3195" s="23">
        <v>101.2566141657439</v>
      </c>
      <c r="G3195" s="23">
        <v>2767.4275995665516</v>
      </c>
      <c r="H3195" s="16">
        <f t="shared" si="349"/>
        <v>3.658871299166172E-2</v>
      </c>
      <c r="I3195" s="23">
        <v>8.137501229797925</v>
      </c>
      <c r="J3195" s="23">
        <v>81.521579616141423</v>
      </c>
      <c r="K3195" s="23">
        <v>19.736566484517304</v>
      </c>
      <c r="L3195" s="23">
        <v>23.612664166593134</v>
      </c>
      <c r="M3195" s="23">
        <f t="shared" si="346"/>
        <v>38.172348965030984</v>
      </c>
      <c r="N3195" s="23">
        <v>1538.8652519519635</v>
      </c>
      <c r="O3195" s="17">
        <f t="shared" si="347"/>
        <v>3.0093505676398558E-2</v>
      </c>
      <c r="P3195" s="18">
        <f t="shared" si="348"/>
        <v>6.5581136025953585E-2</v>
      </c>
    </row>
    <row r="3196" spans="2:16" x14ac:dyDescent="0.3">
      <c r="B3196" s="19">
        <v>41041.999999999302</v>
      </c>
      <c r="C3196" s="21">
        <f t="shared" si="343"/>
        <v>5</v>
      </c>
      <c r="D3196" s="21" t="str">
        <f t="shared" si="344"/>
        <v>Shoulder</v>
      </c>
      <c r="E3196" s="21">
        <f t="shared" si="345"/>
        <v>0</v>
      </c>
      <c r="F3196" s="23">
        <v>101.36330419757121</v>
      </c>
      <c r="G3196" s="23">
        <v>2628.1027669343334</v>
      </c>
      <c r="H3196" s="16">
        <f t="shared" si="349"/>
        <v>3.8569003264591104E-2</v>
      </c>
      <c r="I3196" s="23">
        <v>7.7622046905748272</v>
      </c>
      <c r="J3196" s="23">
        <v>41.323659791095224</v>
      </c>
      <c r="K3196" s="23">
        <v>19.736566484517304</v>
      </c>
      <c r="L3196" s="23">
        <v>8.2500392691546551</v>
      </c>
      <c r="M3196" s="23">
        <f t="shared" si="346"/>
        <v>13.337054037423265</v>
      </c>
      <c r="N3196" s="23">
        <v>1443.9036604017072</v>
      </c>
      <c r="O3196" s="17">
        <f t="shared" si="347"/>
        <v>1.4612649934087767E-2</v>
      </c>
      <c r="P3196" s="18">
        <f t="shared" si="348"/>
        <v>5.2618057855666714E-2</v>
      </c>
    </row>
    <row r="3197" spans="2:16" x14ac:dyDescent="0.3">
      <c r="B3197" s="19">
        <v>41042.041666665966</v>
      </c>
      <c r="C3197" s="21">
        <f t="shared" si="343"/>
        <v>5</v>
      </c>
      <c r="D3197" s="21" t="str">
        <f t="shared" si="344"/>
        <v>Shoulder</v>
      </c>
      <c r="E3197" s="21">
        <f t="shared" si="345"/>
        <v>1</v>
      </c>
      <c r="F3197" s="23">
        <v>90.199290111981526</v>
      </c>
      <c r="G3197" s="23">
        <v>2527.4792766999531</v>
      </c>
      <c r="H3197" s="16">
        <f t="shared" si="349"/>
        <v>3.5687449920361679E-2</v>
      </c>
      <c r="I3197" s="23">
        <v>7.5431293667473547</v>
      </c>
      <c r="J3197" s="23">
        <v>47.375499613191032</v>
      </c>
      <c r="K3197" s="23">
        <v>19.736566484517304</v>
      </c>
      <c r="L3197" s="23">
        <v>10.562898878081739</v>
      </c>
      <c r="M3197" s="23">
        <f t="shared" si="346"/>
        <v>17.076034250591988</v>
      </c>
      <c r="N3197" s="23">
        <v>1387.5425361835546</v>
      </c>
      <c r="O3197" s="17">
        <f t="shared" si="347"/>
        <v>1.7742997403924297E-2</v>
      </c>
      <c r="P3197" s="18">
        <f t="shared" si="348"/>
        <v>5.2797244992996317E-2</v>
      </c>
    </row>
    <row r="3198" spans="2:16" x14ac:dyDescent="0.3">
      <c r="B3198" s="19">
        <v>41042.08333333263</v>
      </c>
      <c r="C3198" s="21">
        <f t="shared" si="343"/>
        <v>5</v>
      </c>
      <c r="D3198" s="21" t="str">
        <f t="shared" si="344"/>
        <v>Shoulder</v>
      </c>
      <c r="E3198" s="21">
        <f t="shared" si="345"/>
        <v>2</v>
      </c>
      <c r="F3198" s="23">
        <v>92.852687287731172</v>
      </c>
      <c r="G3198" s="23">
        <v>2446.7593339844616</v>
      </c>
      <c r="H3198" s="16">
        <f t="shared" si="349"/>
        <v>3.7949252302033248E-2</v>
      </c>
      <c r="I3198" s="23">
        <v>7.4095950524762095</v>
      </c>
      <c r="J3198" s="23">
        <v>64.013157586531293</v>
      </c>
      <c r="K3198" s="23">
        <v>19.736566484517304</v>
      </c>
      <c r="L3198" s="23">
        <v>16.921389559409164</v>
      </c>
      <c r="M3198" s="23">
        <f t="shared" si="346"/>
        <v>27.355201542604824</v>
      </c>
      <c r="N3198" s="23">
        <v>1352.7994761784073</v>
      </c>
      <c r="O3198" s="17">
        <f t="shared" si="347"/>
        <v>2.5698410745463841E-2</v>
      </c>
      <c r="P3198" s="18">
        <f t="shared" si="348"/>
        <v>6.2672427574356204E-2</v>
      </c>
    </row>
    <row r="3199" spans="2:16" x14ac:dyDescent="0.3">
      <c r="B3199" s="19">
        <v>41042.124999999294</v>
      </c>
      <c r="C3199" s="21">
        <f t="shared" si="343"/>
        <v>5</v>
      </c>
      <c r="D3199" s="21" t="str">
        <f t="shared" si="344"/>
        <v>Shoulder</v>
      </c>
      <c r="E3199" s="21">
        <f t="shared" si="345"/>
        <v>3</v>
      </c>
      <c r="F3199" s="23">
        <v>93.888223597946563</v>
      </c>
      <c r="G3199" s="23">
        <v>2405.8464863067466</v>
      </c>
      <c r="H3199" s="16">
        <f t="shared" si="349"/>
        <v>3.9025026797148588E-2</v>
      </c>
      <c r="I3199" s="23">
        <v>7.3450995412094606</v>
      </c>
      <c r="J3199" s="23">
        <v>65.364402593709158</v>
      </c>
      <c r="K3199" s="23">
        <v>19.736566484517304</v>
      </c>
      <c r="L3199" s="23">
        <v>17.437801112050654</v>
      </c>
      <c r="M3199" s="23">
        <f t="shared" si="346"/>
        <v>28.190034997141201</v>
      </c>
      <c r="N3199" s="23">
        <v>1339.6848888136137</v>
      </c>
      <c r="O3199" s="17">
        <f t="shared" si="347"/>
        <v>2.6524994672306523E-2</v>
      </c>
      <c r="P3199" s="18">
        <f t="shared" si="348"/>
        <v>6.4514882841574125E-2</v>
      </c>
    </row>
    <row r="3200" spans="2:16" x14ac:dyDescent="0.3">
      <c r="B3200" s="19">
        <v>41042.166666665958</v>
      </c>
      <c r="C3200" s="21">
        <f t="shared" si="343"/>
        <v>5</v>
      </c>
      <c r="D3200" s="21" t="str">
        <f t="shared" si="344"/>
        <v>Shoulder</v>
      </c>
      <c r="E3200" s="21">
        <f t="shared" si="345"/>
        <v>4</v>
      </c>
      <c r="F3200" s="23">
        <v>91.978771499531277</v>
      </c>
      <c r="G3200" s="23">
        <v>2391.4717019875493</v>
      </c>
      <c r="H3200" s="16">
        <f t="shared" si="349"/>
        <v>3.8461158216126008E-2</v>
      </c>
      <c r="I3200" s="23">
        <v>7.3599951818189968</v>
      </c>
      <c r="J3200" s="23">
        <v>67.377520732670334</v>
      </c>
      <c r="K3200" s="23">
        <v>19.736566484517304</v>
      </c>
      <c r="L3200" s="23">
        <v>18.2071637800119</v>
      </c>
      <c r="M3200" s="23">
        <f t="shared" si="346"/>
        <v>29.43379046814113</v>
      </c>
      <c r="N3200" s="23">
        <v>1342.6797197932935</v>
      </c>
      <c r="O3200" s="17">
        <f t="shared" si="347"/>
        <v>2.7403248226333943E-2</v>
      </c>
      <c r="P3200" s="18">
        <f t="shared" si="348"/>
        <v>6.4810445776791153E-2</v>
      </c>
    </row>
    <row r="3201" spans="2:16" x14ac:dyDescent="0.3">
      <c r="B3201" s="19">
        <v>41042.208333332623</v>
      </c>
      <c r="C3201" s="21">
        <f t="shared" si="343"/>
        <v>5</v>
      </c>
      <c r="D3201" s="21" t="str">
        <f t="shared" si="344"/>
        <v>Shoulder</v>
      </c>
      <c r="E3201" s="21">
        <f t="shared" si="345"/>
        <v>5</v>
      </c>
      <c r="F3201" s="23">
        <v>90.709722688849737</v>
      </c>
      <c r="G3201" s="23">
        <v>2392.5774546274874</v>
      </c>
      <c r="H3201" s="16">
        <f t="shared" si="349"/>
        <v>3.7912972269051493E-2</v>
      </c>
      <c r="I3201" s="23">
        <v>7.4359644981199962</v>
      </c>
      <c r="J3201" s="23">
        <v>65.533396737281421</v>
      </c>
      <c r="K3201" s="23">
        <v>19.736566484517304</v>
      </c>
      <c r="L3201" s="23">
        <v>17.50238638534001</v>
      </c>
      <c r="M3201" s="23">
        <f t="shared" si="346"/>
        <v>28.294443867424107</v>
      </c>
      <c r="N3201" s="23">
        <v>1365.5127749803889</v>
      </c>
      <c r="O3201" s="17">
        <f t="shared" si="347"/>
        <v>2.6166293732445858E-2</v>
      </c>
      <c r="P3201" s="18">
        <f t="shared" si="348"/>
        <v>6.3087224032835273E-2</v>
      </c>
    </row>
    <row r="3202" spans="2:16" x14ac:dyDescent="0.3">
      <c r="B3202" s="19">
        <v>41042.249999999287</v>
      </c>
      <c r="C3202" s="21">
        <f t="shared" si="343"/>
        <v>5</v>
      </c>
      <c r="D3202" s="21" t="str">
        <f t="shared" si="344"/>
        <v>Shoulder</v>
      </c>
      <c r="E3202" s="21">
        <f t="shared" si="345"/>
        <v>6</v>
      </c>
      <c r="F3202" s="23">
        <v>88.880132106893939</v>
      </c>
      <c r="G3202" s="23">
        <v>2422.4327759058201</v>
      </c>
      <c r="H3202" s="16">
        <f t="shared" si="349"/>
        <v>3.6690443173870532E-2</v>
      </c>
      <c r="I3202" s="23">
        <v>7.4989214342206134</v>
      </c>
      <c r="J3202" s="23">
        <v>64.685227332012147</v>
      </c>
      <c r="K3202" s="23">
        <v>19.736566484517304</v>
      </c>
      <c r="L3202" s="23">
        <v>17.178237561735546</v>
      </c>
      <c r="M3202" s="23">
        <f t="shared" si="346"/>
        <v>27.770423285759296</v>
      </c>
      <c r="N3202" s="23">
        <v>1391.3367381464659</v>
      </c>
      <c r="O3202" s="17">
        <f t="shared" si="347"/>
        <v>2.5349251373154722E-2</v>
      </c>
      <c r="P3202" s="18">
        <f t="shared" si="348"/>
        <v>6.110961928001836E-2</v>
      </c>
    </row>
    <row r="3203" spans="2:16" x14ac:dyDescent="0.3">
      <c r="B3203" s="19">
        <v>41042.291666665951</v>
      </c>
      <c r="C3203" s="21">
        <f t="shared" si="343"/>
        <v>5</v>
      </c>
      <c r="D3203" s="21" t="str">
        <f t="shared" si="344"/>
        <v>Shoulder</v>
      </c>
      <c r="E3203" s="21">
        <f t="shared" si="345"/>
        <v>7</v>
      </c>
      <c r="F3203" s="23">
        <v>91.943615134790207</v>
      </c>
      <c r="G3203" s="23">
        <v>2452.2880971841528</v>
      </c>
      <c r="H3203" s="16">
        <f t="shared" si="349"/>
        <v>3.7492990827776206E-2</v>
      </c>
      <c r="I3203" s="23">
        <v>7.6915902100838416</v>
      </c>
      <c r="J3203" s="23">
        <v>70.083254243461468</v>
      </c>
      <c r="K3203" s="23">
        <v>19.736566484517304</v>
      </c>
      <c r="L3203" s="23">
        <v>19.241226467325738</v>
      </c>
      <c r="M3203" s="23">
        <f t="shared" si="346"/>
        <v>31.105461291618425</v>
      </c>
      <c r="N3203" s="23">
        <v>1453.7410437798087</v>
      </c>
      <c r="O3203" s="17">
        <f t="shared" si="347"/>
        <v>2.6687732087984355E-2</v>
      </c>
      <c r="P3203" s="18">
        <f t="shared" si="348"/>
        <v>6.3180120021371605E-2</v>
      </c>
    </row>
    <row r="3204" spans="2:16" x14ac:dyDescent="0.3">
      <c r="B3204" s="19">
        <v>41042.333333332615</v>
      </c>
      <c r="C3204" s="21">
        <f t="shared" si="343"/>
        <v>5</v>
      </c>
      <c r="D3204" s="21" t="str">
        <f t="shared" si="344"/>
        <v>Shoulder</v>
      </c>
      <c r="E3204" s="21">
        <f t="shared" si="345"/>
        <v>8</v>
      </c>
      <c r="F3204" s="23">
        <v>101.27924806804977</v>
      </c>
      <c r="G3204" s="23">
        <v>2519.7390082203856</v>
      </c>
      <c r="H3204" s="16">
        <f t="shared" si="349"/>
        <v>4.0194340658947926E-2</v>
      </c>
      <c r="I3204" s="23">
        <v>8.0063724461643666</v>
      </c>
      <c r="J3204" s="23">
        <v>68.037062566481993</v>
      </c>
      <c r="K3204" s="23">
        <v>19.736566484517304</v>
      </c>
      <c r="L3204" s="23">
        <v>18.459223932405759</v>
      </c>
      <c r="M3204" s="23">
        <f t="shared" si="346"/>
        <v>29.841272149558929</v>
      </c>
      <c r="N3204" s="23">
        <v>1541.3050455608261</v>
      </c>
      <c r="O3204" s="17">
        <f t="shared" si="347"/>
        <v>2.4555583402993329E-2</v>
      </c>
      <c r="P3204" s="18">
        <f t="shared" si="348"/>
        <v>6.3762928577562134E-2</v>
      </c>
    </row>
    <row r="3205" spans="2:16" x14ac:dyDescent="0.3">
      <c r="B3205" s="19">
        <v>41042.37499999928</v>
      </c>
      <c r="C3205" s="21">
        <f t="shared" ref="C3205:C3268" si="350">MONTH(B3205)</f>
        <v>5</v>
      </c>
      <c r="D3205" s="21" t="str">
        <f t="shared" ref="D3205:D3268" si="351">IF(AND(C3205&gt;5,C3205&lt;7),"Summer",IF(OR(C3205=1,C3205&gt;10),"Winter","Shoulder"))</f>
        <v>Shoulder</v>
      </c>
      <c r="E3205" s="21">
        <f t="shared" ref="E3205:E3268" si="352">HOUR(B3205)</f>
        <v>9</v>
      </c>
      <c r="F3205" s="23">
        <v>106.98550421362347</v>
      </c>
      <c r="G3205" s="23">
        <v>2635.8430354139009</v>
      </c>
      <c r="H3205" s="16">
        <f t="shared" si="349"/>
        <v>4.0588723522690252E-2</v>
      </c>
      <c r="I3205" s="23">
        <v>8.2175214474385037</v>
      </c>
      <c r="J3205" s="23">
        <v>60.304656134736241</v>
      </c>
      <c r="K3205" s="23">
        <v>19.736566484517304</v>
      </c>
      <c r="L3205" s="23">
        <v>15.504094411215062</v>
      </c>
      <c r="M3205" s="23">
        <f t="shared" ref="M3205:M3268" si="353">J3205-K3205-L3205</f>
        <v>25.063995239003873</v>
      </c>
      <c r="N3205" s="23">
        <v>1594.8111508663819</v>
      </c>
      <c r="O3205" s="17">
        <f t="shared" ref="O3205:O3268" si="354">(I3205+M3205)/N3205</f>
        <v>2.086862552244018E-2</v>
      </c>
      <c r="P3205" s="18">
        <f t="shared" ref="P3205:P3268" si="355">H3205+(1-H3205)*O3205</f>
        <v>6.061031817350155E-2</v>
      </c>
    </row>
    <row r="3206" spans="2:16" x14ac:dyDescent="0.3">
      <c r="B3206" s="19">
        <v>41042.416666665944</v>
      </c>
      <c r="C3206" s="21">
        <f t="shared" si="350"/>
        <v>5</v>
      </c>
      <c r="D3206" s="21" t="str">
        <f t="shared" si="351"/>
        <v>Shoulder</v>
      </c>
      <c r="E3206" s="21">
        <f t="shared" si="352"/>
        <v>10</v>
      </c>
      <c r="F3206" s="23">
        <v>112.89469565403887</v>
      </c>
      <c r="G3206" s="23">
        <v>2707.7169570098868</v>
      </c>
      <c r="H3206" s="16">
        <f t="shared" ref="H3206:H3269" si="356">F3206/G3206</f>
        <v>4.1693684179866311E-2</v>
      </c>
      <c r="I3206" s="23">
        <v>8.2594274535344248</v>
      </c>
      <c r="J3206" s="23">
        <v>69.483541783539025</v>
      </c>
      <c r="K3206" s="23">
        <v>19.736566484517304</v>
      </c>
      <c r="L3206" s="23">
        <v>19.012031583406195</v>
      </c>
      <c r="M3206" s="23">
        <f t="shared" si="353"/>
        <v>30.734943715615525</v>
      </c>
      <c r="N3206" s="23">
        <v>1608.7417981756103</v>
      </c>
      <c r="O3206" s="17">
        <f t="shared" si="354"/>
        <v>2.4239048934621716E-2</v>
      </c>
      <c r="P3206" s="18">
        <f t="shared" si="355"/>
        <v>6.4922117863387585E-2</v>
      </c>
    </row>
    <row r="3207" spans="2:16" x14ac:dyDescent="0.3">
      <c r="B3207" s="19">
        <v>41042.458333332608</v>
      </c>
      <c r="C3207" s="21">
        <f t="shared" si="350"/>
        <v>5</v>
      </c>
      <c r="D3207" s="21" t="str">
        <f t="shared" si="351"/>
        <v>Shoulder</v>
      </c>
      <c r="E3207" s="21">
        <f t="shared" si="352"/>
        <v>11</v>
      </c>
      <c r="F3207" s="23">
        <v>114.23154433537545</v>
      </c>
      <c r="G3207" s="23">
        <v>2711.0342149297012</v>
      </c>
      <c r="H3207" s="16">
        <f t="shared" si="356"/>
        <v>4.2135781137066002E-2</v>
      </c>
      <c r="I3207" s="23">
        <v>8.2447506779319948</v>
      </c>
      <c r="J3207" s="23">
        <v>64.650123583824524</v>
      </c>
      <c r="K3207" s="23">
        <v>19.736566484517304</v>
      </c>
      <c r="L3207" s="23">
        <v>17.164821799968571</v>
      </c>
      <c r="M3207" s="23">
        <f t="shared" si="353"/>
        <v>27.748735299338648</v>
      </c>
      <c r="N3207" s="23">
        <v>1606.6855554558008</v>
      </c>
      <c r="O3207" s="17">
        <f t="shared" si="354"/>
        <v>2.240232126009227E-2</v>
      </c>
      <c r="P3207" s="18">
        <f t="shared" si="355"/>
        <v>6.359416309158078E-2</v>
      </c>
    </row>
    <row r="3208" spans="2:16" x14ac:dyDescent="0.3">
      <c r="B3208" s="19">
        <v>41042.499999999272</v>
      </c>
      <c r="C3208" s="21">
        <f t="shared" si="350"/>
        <v>5</v>
      </c>
      <c r="D3208" s="21" t="str">
        <f t="shared" si="351"/>
        <v>Shoulder</v>
      </c>
      <c r="E3208" s="21">
        <f t="shared" si="352"/>
        <v>12</v>
      </c>
      <c r="F3208" s="23">
        <v>117.02426948274757</v>
      </c>
      <c r="G3208" s="23">
        <v>2712.1399675696398</v>
      </c>
      <c r="H3208" s="16">
        <f t="shared" si="356"/>
        <v>4.3148314940254916E-2</v>
      </c>
      <c r="I3208" s="23">
        <v>8.2511166255618882</v>
      </c>
      <c r="J3208" s="23">
        <v>68.533141305022028</v>
      </c>
      <c r="K3208" s="23">
        <v>19.736566484517304</v>
      </c>
      <c r="L3208" s="23">
        <v>18.648812637815247</v>
      </c>
      <c r="M3208" s="23">
        <f t="shared" si="353"/>
        <v>30.147762182689476</v>
      </c>
      <c r="N3208" s="23">
        <v>1608.4636484456325</v>
      </c>
      <c r="O3208" s="17">
        <f t="shared" si="354"/>
        <v>2.3873016244637425E-2</v>
      </c>
      <c r="P3208" s="18">
        <f t="shared" si="355"/>
        <v>6.5991250761394907E-2</v>
      </c>
    </row>
    <row r="3209" spans="2:16" x14ac:dyDescent="0.3">
      <c r="B3209" s="19">
        <v>41042.541666665937</v>
      </c>
      <c r="C3209" s="21">
        <f t="shared" si="350"/>
        <v>5</v>
      </c>
      <c r="D3209" s="21" t="str">
        <f t="shared" si="351"/>
        <v>Shoulder</v>
      </c>
      <c r="E3209" s="21">
        <f t="shared" si="352"/>
        <v>13</v>
      </c>
      <c r="F3209" s="23">
        <v>112.72884246228007</v>
      </c>
      <c r="G3209" s="23">
        <v>2722.091741329084</v>
      </c>
      <c r="H3209" s="16">
        <f t="shared" si="356"/>
        <v>4.1412580167940728E-2</v>
      </c>
      <c r="I3209" s="23">
        <v>8.252771809655254</v>
      </c>
      <c r="J3209" s="23">
        <v>68.597392842494841</v>
      </c>
      <c r="K3209" s="23">
        <v>19.736566484517304</v>
      </c>
      <c r="L3209" s="23">
        <v>18.673367944994688</v>
      </c>
      <c r="M3209" s="23">
        <f t="shared" si="353"/>
        <v>30.187458412982849</v>
      </c>
      <c r="N3209" s="23">
        <v>1609.318486341298</v>
      </c>
      <c r="O3209" s="17">
        <f t="shared" si="354"/>
        <v>2.3886030359366574E-2</v>
      </c>
      <c r="P3209" s="18">
        <f t="shared" si="355"/>
        <v>6.4309428380156172E-2</v>
      </c>
    </row>
    <row r="3210" spans="2:16" x14ac:dyDescent="0.3">
      <c r="B3210" s="19">
        <v>41042.583333332601</v>
      </c>
      <c r="C3210" s="21">
        <f t="shared" si="350"/>
        <v>5</v>
      </c>
      <c r="D3210" s="21" t="str">
        <f t="shared" si="351"/>
        <v>Shoulder</v>
      </c>
      <c r="E3210" s="21">
        <f t="shared" si="352"/>
        <v>14</v>
      </c>
      <c r="F3210" s="23">
        <v>112.37051480095525</v>
      </c>
      <c r="G3210" s="23">
        <v>2707.7169570098868</v>
      </c>
      <c r="H3210" s="16">
        <f t="shared" si="356"/>
        <v>4.1500096422576321E-2</v>
      </c>
      <c r="I3210" s="23">
        <v>8.2617053013848807</v>
      </c>
      <c r="J3210" s="23">
        <v>73.249312285102889</v>
      </c>
      <c r="K3210" s="23">
        <v>19.736566484517304</v>
      </c>
      <c r="L3210" s="23">
        <v>20.451213509166401</v>
      </c>
      <c r="M3210" s="23">
        <f t="shared" si="353"/>
        <v>33.061532291419184</v>
      </c>
      <c r="N3210" s="23">
        <v>1614.5606923812045</v>
      </c>
      <c r="O3210" s="17">
        <f t="shared" si="354"/>
        <v>2.5594106054854626E-2</v>
      </c>
      <c r="P3210" s="18">
        <f t="shared" si="355"/>
        <v>6.6032044608304835E-2</v>
      </c>
    </row>
    <row r="3211" spans="2:16" x14ac:dyDescent="0.3">
      <c r="B3211" s="19">
        <v>41042.624999999265</v>
      </c>
      <c r="C3211" s="21">
        <f t="shared" si="350"/>
        <v>5</v>
      </c>
      <c r="D3211" s="21" t="str">
        <f t="shared" si="351"/>
        <v>Shoulder</v>
      </c>
      <c r="E3211" s="21">
        <f t="shared" si="352"/>
        <v>15</v>
      </c>
      <c r="F3211" s="23">
        <v>113.61054797136283</v>
      </c>
      <c r="G3211" s="23">
        <v>2715.4572254894542</v>
      </c>
      <c r="H3211" s="16">
        <f t="shared" si="356"/>
        <v>4.1838459801510894E-2</v>
      </c>
      <c r="I3211" s="23">
        <v>8.328039398573857</v>
      </c>
      <c r="J3211" s="23">
        <v>69.777202715938543</v>
      </c>
      <c r="K3211" s="23">
        <v>19.736566484517304</v>
      </c>
      <c r="L3211" s="23">
        <v>19.124261339849333</v>
      </c>
      <c r="M3211" s="23">
        <f t="shared" si="353"/>
        <v>30.916374891571905</v>
      </c>
      <c r="N3211" s="23">
        <v>1631.9225773096775</v>
      </c>
      <c r="O3211" s="17">
        <f t="shared" si="354"/>
        <v>2.4047963326080418E-2</v>
      </c>
      <c r="P3211" s="18">
        <f t="shared" si="355"/>
        <v>6.4880293380664894E-2</v>
      </c>
    </row>
    <row r="3212" spans="2:16" x14ac:dyDescent="0.3">
      <c r="B3212" s="19">
        <v>41042.666666665929</v>
      </c>
      <c r="C3212" s="21">
        <f t="shared" si="350"/>
        <v>5</v>
      </c>
      <c r="D3212" s="21" t="str">
        <f t="shared" si="351"/>
        <v>Shoulder</v>
      </c>
      <c r="E3212" s="21">
        <f t="shared" si="352"/>
        <v>16</v>
      </c>
      <c r="F3212" s="23">
        <v>108.5913121506574</v>
      </c>
      <c r="G3212" s="23">
        <v>2728.7262571687133</v>
      </c>
      <c r="H3212" s="16">
        <f t="shared" si="356"/>
        <v>3.9795604951348311E-2</v>
      </c>
      <c r="I3212" s="23">
        <v>8.4881119293883458</v>
      </c>
      <c r="J3212" s="23">
        <v>71.722781332199347</v>
      </c>
      <c r="K3212" s="23">
        <v>19.736566484517304</v>
      </c>
      <c r="L3212" s="23">
        <v>19.867812116112862</v>
      </c>
      <c r="M3212" s="23">
        <f t="shared" si="353"/>
        <v>32.118402731569176</v>
      </c>
      <c r="N3212" s="23">
        <v>1666.9179530758859</v>
      </c>
      <c r="O3212" s="17">
        <f t="shared" si="354"/>
        <v>2.4360235958841417E-2</v>
      </c>
      <c r="P3212" s="18">
        <f t="shared" si="355"/>
        <v>6.3186410583450051E-2</v>
      </c>
    </row>
    <row r="3213" spans="2:16" x14ac:dyDescent="0.3">
      <c r="B3213" s="19">
        <v>41042.708333332594</v>
      </c>
      <c r="C3213" s="21">
        <f t="shared" si="350"/>
        <v>5</v>
      </c>
      <c r="D3213" s="21" t="str">
        <f t="shared" si="351"/>
        <v>Shoulder</v>
      </c>
      <c r="E3213" s="21">
        <f t="shared" si="352"/>
        <v>17</v>
      </c>
      <c r="F3213" s="23">
        <v>107.71151599280358</v>
      </c>
      <c r="G3213" s="23">
        <v>2778.485125965934</v>
      </c>
      <c r="H3213" s="16">
        <f t="shared" si="356"/>
        <v>3.8766274106059116E-2</v>
      </c>
      <c r="I3213" s="23">
        <v>8.6491339501360418</v>
      </c>
      <c r="J3213" s="23">
        <v>68.036927378077607</v>
      </c>
      <c r="K3213" s="23">
        <v>19.736566484517304</v>
      </c>
      <c r="L3213" s="23">
        <v>18.459172266828134</v>
      </c>
      <c r="M3213" s="23">
        <f t="shared" si="353"/>
        <v>29.841188626732169</v>
      </c>
      <c r="N3213" s="23">
        <v>1704.8382927234136</v>
      </c>
      <c r="O3213" s="17">
        <f t="shared" si="354"/>
        <v>2.2577110533680823E-2</v>
      </c>
      <c r="P3213" s="18">
        <f t="shared" si="355"/>
        <v>6.0468154184268472E-2</v>
      </c>
    </row>
    <row r="3214" spans="2:16" x14ac:dyDescent="0.3">
      <c r="B3214" s="19">
        <v>41042.749999999258</v>
      </c>
      <c r="C3214" s="21">
        <f t="shared" si="350"/>
        <v>5</v>
      </c>
      <c r="D3214" s="21" t="str">
        <f t="shared" si="351"/>
        <v>Shoulder</v>
      </c>
      <c r="E3214" s="21">
        <f t="shared" si="352"/>
        <v>18</v>
      </c>
      <c r="F3214" s="23">
        <v>108.08886663559524</v>
      </c>
      <c r="G3214" s="23">
        <v>2809.4461998842048</v>
      </c>
      <c r="H3214" s="16">
        <f t="shared" si="356"/>
        <v>3.8473371243076399E-2</v>
      </c>
      <c r="I3214" s="23">
        <v>8.7692510889837969</v>
      </c>
      <c r="J3214" s="23">
        <v>65.932330774280445</v>
      </c>
      <c r="K3214" s="23">
        <v>19.736566484517304</v>
      </c>
      <c r="L3214" s="23">
        <v>17.654848850957904</v>
      </c>
      <c r="M3214" s="23">
        <f t="shared" si="353"/>
        <v>28.540915438805236</v>
      </c>
      <c r="N3214" s="23">
        <v>1732.2949811731728</v>
      </c>
      <c r="O3214" s="17">
        <f t="shared" si="354"/>
        <v>2.1537998397086644E-2</v>
      </c>
      <c r="P3214" s="18">
        <f t="shared" si="355"/>
        <v>5.9182730231999145E-2</v>
      </c>
    </row>
    <row r="3215" spans="2:16" x14ac:dyDescent="0.3">
      <c r="B3215" s="19">
        <v>41042.791666665922</v>
      </c>
      <c r="C3215" s="21">
        <f t="shared" si="350"/>
        <v>5</v>
      </c>
      <c r="D3215" s="21" t="str">
        <f t="shared" si="351"/>
        <v>Shoulder</v>
      </c>
      <c r="E3215" s="21">
        <f t="shared" si="352"/>
        <v>19</v>
      </c>
      <c r="F3215" s="23">
        <v>105.65532168973415</v>
      </c>
      <c r="G3215" s="23">
        <v>2837.0900158826607</v>
      </c>
      <c r="H3215" s="16">
        <f t="shared" si="356"/>
        <v>3.7240736493467659E-2</v>
      </c>
      <c r="I3215" s="23">
        <v>8.7977358200000033</v>
      </c>
      <c r="J3215" s="23">
        <v>71.1094886507735</v>
      </c>
      <c r="K3215" s="23">
        <v>19.736566484517304</v>
      </c>
      <c r="L3215" s="23">
        <v>19.633427216145503</v>
      </c>
      <c r="M3215" s="23">
        <f t="shared" si="353"/>
        <v>31.739494950110693</v>
      </c>
      <c r="N3215" s="23">
        <v>1738.0068044628601</v>
      </c>
      <c r="O3215" s="17">
        <f t="shared" si="354"/>
        <v>2.3323977021274627E-2</v>
      </c>
      <c r="P3215" s="18">
        <f t="shared" si="355"/>
        <v>5.9696111432513299E-2</v>
      </c>
    </row>
    <row r="3216" spans="2:16" x14ac:dyDescent="0.3">
      <c r="B3216" s="19">
        <v>41042.833333332586</v>
      </c>
      <c r="C3216" s="21">
        <f t="shared" si="350"/>
        <v>5</v>
      </c>
      <c r="D3216" s="21" t="str">
        <f t="shared" si="351"/>
        <v>Shoulder</v>
      </c>
      <c r="E3216" s="21">
        <f t="shared" si="352"/>
        <v>20</v>
      </c>
      <c r="F3216" s="23">
        <v>104.64654579123184</v>
      </c>
      <c r="G3216" s="23">
        <v>2853.6763054817347</v>
      </c>
      <c r="H3216" s="16">
        <f t="shared" si="356"/>
        <v>3.6670783434761794E-2</v>
      </c>
      <c r="I3216" s="23">
        <v>8.7668412469382719</v>
      </c>
      <c r="J3216" s="23">
        <v>74.103758327984096</v>
      </c>
      <c r="K3216" s="23">
        <v>19.736566484517304</v>
      </c>
      <c r="L3216" s="23">
        <v>20.777761104390613</v>
      </c>
      <c r="M3216" s="23">
        <f t="shared" si="353"/>
        <v>33.589430739076178</v>
      </c>
      <c r="N3216" s="23">
        <v>1729.2371930971603</v>
      </c>
      <c r="O3216" s="17">
        <f t="shared" si="354"/>
        <v>2.4494194408432774E-2</v>
      </c>
      <c r="P3216" s="18">
        <f t="shared" si="355"/>
        <v>6.0266756544633981E-2</v>
      </c>
    </row>
    <row r="3217" spans="2:16" x14ac:dyDescent="0.3">
      <c r="B3217" s="19">
        <v>41042.874999999251</v>
      </c>
      <c r="C3217" s="21">
        <f t="shared" si="350"/>
        <v>5</v>
      </c>
      <c r="D3217" s="21" t="str">
        <f t="shared" si="351"/>
        <v>Shoulder</v>
      </c>
      <c r="E3217" s="21">
        <f t="shared" si="352"/>
        <v>21</v>
      </c>
      <c r="F3217" s="23">
        <v>111.3072832003829</v>
      </c>
      <c r="G3217" s="23">
        <v>2837.0900158826607</v>
      </c>
      <c r="H3217" s="16">
        <f t="shared" si="356"/>
        <v>3.9232905046107096E-2</v>
      </c>
      <c r="I3217" s="23">
        <v>8.8139238816958283</v>
      </c>
      <c r="J3217" s="23">
        <v>67.896913720538834</v>
      </c>
      <c r="K3217" s="23">
        <v>19.736566484517304</v>
      </c>
      <c r="L3217" s="23">
        <v>18.405662599893915</v>
      </c>
      <c r="M3217" s="23">
        <f t="shared" si="353"/>
        <v>29.754684636127614</v>
      </c>
      <c r="N3217" s="23">
        <v>1737.5382745726076</v>
      </c>
      <c r="O3217" s="17">
        <f t="shared" si="354"/>
        <v>2.2197271324748451E-2</v>
      </c>
      <c r="P3217" s="18">
        <f t="shared" si="355"/>
        <v>6.0559312932689013E-2</v>
      </c>
    </row>
    <row r="3218" spans="2:16" x14ac:dyDescent="0.3">
      <c r="B3218" s="19">
        <v>41042.916666665915</v>
      </c>
      <c r="C3218" s="21">
        <f t="shared" si="350"/>
        <v>5</v>
      </c>
      <c r="D3218" s="21" t="str">
        <f t="shared" si="351"/>
        <v>Shoulder</v>
      </c>
      <c r="E3218" s="21">
        <f t="shared" si="352"/>
        <v>22</v>
      </c>
      <c r="F3218" s="23">
        <v>102.47190260462091</v>
      </c>
      <c r="G3218" s="23">
        <v>2852.5705528417961</v>
      </c>
      <c r="H3218" s="16">
        <f t="shared" si="356"/>
        <v>3.5922653167170943E-2</v>
      </c>
      <c r="I3218" s="23">
        <v>8.3629547777205957</v>
      </c>
      <c r="J3218" s="23">
        <v>69.524972079186497</v>
      </c>
      <c r="K3218" s="23">
        <v>19.736566484517304</v>
      </c>
      <c r="L3218" s="23">
        <v>19.027865191070276</v>
      </c>
      <c r="M3218" s="23">
        <f t="shared" si="353"/>
        <v>30.760540403598917</v>
      </c>
      <c r="N3218" s="23">
        <v>1634.279404265835</v>
      </c>
      <c r="O3218" s="17">
        <f t="shared" si="354"/>
        <v>2.3939294027201491E-2</v>
      </c>
      <c r="P3218" s="18">
        <f t="shared" si="355"/>
        <v>5.9001984237966348E-2</v>
      </c>
    </row>
    <row r="3219" spans="2:16" x14ac:dyDescent="0.3">
      <c r="B3219" s="19">
        <v>41042.958333332579</v>
      </c>
      <c r="C3219" s="21">
        <f t="shared" si="350"/>
        <v>5</v>
      </c>
      <c r="D3219" s="21" t="str">
        <f t="shared" si="351"/>
        <v>Shoulder</v>
      </c>
      <c r="E3219" s="21">
        <f t="shared" si="352"/>
        <v>23</v>
      </c>
      <c r="F3219" s="23">
        <v>83.011588350587175</v>
      </c>
      <c r="G3219" s="23">
        <v>2727.6205045287752</v>
      </c>
      <c r="H3219" s="16">
        <f t="shared" si="356"/>
        <v>3.0433701540503812E-2</v>
      </c>
      <c r="I3219" s="23">
        <v>7.7413252355956814</v>
      </c>
      <c r="J3219" s="23">
        <v>69.360509924152495</v>
      </c>
      <c r="K3219" s="23">
        <v>19.736566484517304</v>
      </c>
      <c r="L3219" s="23">
        <v>18.965011928796805</v>
      </c>
      <c r="M3219" s="23">
        <f t="shared" si="353"/>
        <v>30.658931510838386</v>
      </c>
      <c r="N3219" s="23">
        <v>1473.5458990123548</v>
      </c>
      <c r="O3219" s="17">
        <f t="shared" si="354"/>
        <v>2.6059762897220826E-2</v>
      </c>
      <c r="P3219" s="18">
        <f t="shared" si="355"/>
        <v>5.5700369391494323E-2</v>
      </c>
    </row>
    <row r="3220" spans="2:16" x14ac:dyDescent="0.3">
      <c r="B3220" s="19">
        <v>41042.999999999243</v>
      </c>
      <c r="C3220" s="21">
        <f t="shared" si="350"/>
        <v>5</v>
      </c>
      <c r="D3220" s="21" t="str">
        <f t="shared" si="351"/>
        <v>Shoulder</v>
      </c>
      <c r="E3220" s="21">
        <f t="shared" si="352"/>
        <v>0</v>
      </c>
      <c r="F3220" s="23">
        <v>72.455011302958894</v>
      </c>
      <c r="G3220" s="23">
        <v>2531.9022872597061</v>
      </c>
      <c r="H3220" s="16">
        <f t="shared" si="356"/>
        <v>2.8616827619116932E-2</v>
      </c>
      <c r="I3220" s="23">
        <v>7.3663343510657828</v>
      </c>
      <c r="J3220" s="23">
        <v>71.458260776167336</v>
      </c>
      <c r="K3220" s="23">
        <v>19.736566484517304</v>
      </c>
      <c r="L3220" s="23">
        <v>19.766719072053164</v>
      </c>
      <c r="M3220" s="23">
        <f t="shared" si="353"/>
        <v>31.954975219596868</v>
      </c>
      <c r="N3220" s="23">
        <v>1360.5485404208173</v>
      </c>
      <c r="O3220" s="17">
        <f t="shared" si="354"/>
        <v>2.8901070709686387E-2</v>
      </c>
      <c r="P3220" s="18">
        <f t="shared" si="355"/>
        <v>5.6690841370296313E-2</v>
      </c>
    </row>
    <row r="3221" spans="2:16" x14ac:dyDescent="0.3">
      <c r="B3221" s="19">
        <v>41043.041666665908</v>
      </c>
      <c r="C3221" s="21">
        <f t="shared" si="350"/>
        <v>5</v>
      </c>
      <c r="D3221" s="21" t="str">
        <f t="shared" si="351"/>
        <v>Shoulder</v>
      </c>
      <c r="E3221" s="21">
        <f t="shared" si="352"/>
        <v>1</v>
      </c>
      <c r="F3221" s="23">
        <v>69.878753416759579</v>
      </c>
      <c r="G3221" s="23">
        <v>2390.3659493476111</v>
      </c>
      <c r="H3221" s="16">
        <f t="shared" si="356"/>
        <v>2.9233495999150753E-2</v>
      </c>
      <c r="I3221" s="23">
        <v>7.1921980883235266</v>
      </c>
      <c r="J3221" s="23">
        <v>61.802420455370331</v>
      </c>
      <c r="K3221" s="23">
        <v>19.736566484517304</v>
      </c>
      <c r="L3221" s="23">
        <v>16.076501927395331</v>
      </c>
      <c r="M3221" s="23">
        <f t="shared" si="353"/>
        <v>25.989352043457696</v>
      </c>
      <c r="N3221" s="23">
        <v>1304.101859837609</v>
      </c>
      <c r="O3221" s="17">
        <f t="shared" si="354"/>
        <v>2.5443986511845859E-2</v>
      </c>
      <c r="P3221" s="18">
        <f t="shared" si="355"/>
        <v>5.3933665833100122E-2</v>
      </c>
    </row>
    <row r="3222" spans="2:16" x14ac:dyDescent="0.3">
      <c r="B3222" s="19">
        <v>41043.083333332572</v>
      </c>
      <c r="C3222" s="21">
        <f t="shared" si="350"/>
        <v>5</v>
      </c>
      <c r="D3222" s="21" t="str">
        <f t="shared" si="351"/>
        <v>Shoulder</v>
      </c>
      <c r="E3222" s="21">
        <f t="shared" si="352"/>
        <v>2</v>
      </c>
      <c r="F3222" s="23">
        <v>67.817639938937759</v>
      </c>
      <c r="G3222" s="23">
        <v>2319.5977803915634</v>
      </c>
      <c r="H3222" s="16">
        <f t="shared" si="356"/>
        <v>2.9236810153995617E-2</v>
      </c>
      <c r="I3222" s="23">
        <v>7.1078648925019268</v>
      </c>
      <c r="J3222" s="23">
        <v>63.72301084244387</v>
      </c>
      <c r="K3222" s="23">
        <v>19.736566484517304</v>
      </c>
      <c r="L3222" s="23">
        <v>16.810502836563096</v>
      </c>
      <c r="M3222" s="23">
        <f t="shared" si="353"/>
        <v>27.17594152136347</v>
      </c>
      <c r="N3222" s="23">
        <v>1279.461983963017</v>
      </c>
      <c r="O3222" s="17">
        <f t="shared" si="354"/>
        <v>2.6795486574500971E-2</v>
      </c>
      <c r="P3222" s="18">
        <f t="shared" si="355"/>
        <v>5.524888217453397E-2</v>
      </c>
    </row>
    <row r="3223" spans="2:16" x14ac:dyDescent="0.3">
      <c r="B3223" s="19">
        <v>41043.124999999236</v>
      </c>
      <c r="C3223" s="21">
        <f t="shared" si="350"/>
        <v>5</v>
      </c>
      <c r="D3223" s="21" t="str">
        <f t="shared" si="351"/>
        <v>Shoulder</v>
      </c>
      <c r="E3223" s="21">
        <f t="shared" si="352"/>
        <v>3</v>
      </c>
      <c r="F3223" s="23">
        <v>65.543210990301205</v>
      </c>
      <c r="G3223" s="23">
        <v>2290.8482117531694</v>
      </c>
      <c r="H3223" s="16">
        <f t="shared" si="356"/>
        <v>2.861089209404296E-2</v>
      </c>
      <c r="I3223" s="23">
        <v>7.0890364086556295</v>
      </c>
      <c r="J3223" s="23">
        <v>64.369334121252123</v>
      </c>
      <c r="K3223" s="23">
        <v>19.736566484517304</v>
      </c>
      <c r="L3223" s="23">
        <v>17.05751119266781</v>
      </c>
      <c r="M3223" s="23">
        <f t="shared" si="353"/>
        <v>27.575256444067008</v>
      </c>
      <c r="N3223" s="23">
        <v>1270.4665973429076</v>
      </c>
      <c r="O3223" s="17">
        <f t="shared" si="354"/>
        <v>2.7284694399066133E-2</v>
      </c>
      <c r="P3223" s="18">
        <f t="shared" si="355"/>
        <v>5.5114947045838469E-2</v>
      </c>
    </row>
    <row r="3224" spans="2:16" x14ac:dyDescent="0.3">
      <c r="B3224" s="19">
        <v>41043.1666666659</v>
      </c>
      <c r="C3224" s="21">
        <f t="shared" si="350"/>
        <v>5</v>
      </c>
      <c r="D3224" s="21" t="str">
        <f t="shared" si="351"/>
        <v>Shoulder</v>
      </c>
      <c r="E3224" s="21">
        <f t="shared" si="352"/>
        <v>4</v>
      </c>
      <c r="F3224" s="23">
        <v>65.413625098566428</v>
      </c>
      <c r="G3224" s="23">
        <v>2288.6367064732926</v>
      </c>
      <c r="H3224" s="16">
        <f t="shared" si="356"/>
        <v>2.8581917310662418E-2</v>
      </c>
      <c r="I3224" s="23">
        <v>7.1500499793298991</v>
      </c>
      <c r="J3224" s="23">
        <v>63.379076937182212</v>
      </c>
      <c r="K3224" s="23">
        <v>19.736566484517304</v>
      </c>
      <c r="L3224" s="23">
        <v>16.679060025615605</v>
      </c>
      <c r="M3224" s="23">
        <f t="shared" si="353"/>
        <v>26.963450427049303</v>
      </c>
      <c r="N3224" s="23">
        <v>1287.3560580382962</v>
      </c>
      <c r="O3224" s="17">
        <f t="shared" si="354"/>
        <v>2.649888521001887E-2</v>
      </c>
      <c r="P3224" s="18">
        <f t="shared" si="355"/>
        <v>5.4323413574783791E-2</v>
      </c>
    </row>
    <row r="3225" spans="2:16" x14ac:dyDescent="0.3">
      <c r="B3225" s="19">
        <v>41043.208333332565</v>
      </c>
      <c r="C3225" s="21">
        <f t="shared" si="350"/>
        <v>5</v>
      </c>
      <c r="D3225" s="21" t="str">
        <f t="shared" si="351"/>
        <v>Shoulder</v>
      </c>
      <c r="E3225" s="21">
        <f t="shared" si="352"/>
        <v>5</v>
      </c>
      <c r="F3225" s="23">
        <v>70.330910365904003</v>
      </c>
      <c r="G3225" s="23">
        <v>2311.857511911996</v>
      </c>
      <c r="H3225" s="16">
        <f t="shared" si="356"/>
        <v>3.0421818820372544E-2</v>
      </c>
      <c r="I3225" s="23">
        <v>7.3127576115718327</v>
      </c>
      <c r="J3225" s="23">
        <v>70.67085955803239</v>
      </c>
      <c r="K3225" s="23">
        <v>19.736566484517304</v>
      </c>
      <c r="L3225" s="23">
        <v>19.465794307522032</v>
      </c>
      <c r="M3225" s="23">
        <f t="shared" si="353"/>
        <v>31.468498765993054</v>
      </c>
      <c r="N3225" s="23">
        <v>1344.6889356185554</v>
      </c>
      <c r="O3225" s="17">
        <f t="shared" si="354"/>
        <v>2.8840317898299321E-2</v>
      </c>
      <c r="P3225" s="18">
        <f t="shared" si="355"/>
        <v>5.8384761792847857E-2</v>
      </c>
    </row>
    <row r="3226" spans="2:16" x14ac:dyDescent="0.3">
      <c r="B3226" s="19">
        <v>41043.249999999229</v>
      </c>
      <c r="C3226" s="21">
        <f t="shared" si="350"/>
        <v>5</v>
      </c>
      <c r="D3226" s="21" t="str">
        <f t="shared" si="351"/>
        <v>Shoulder</v>
      </c>
      <c r="E3226" s="21">
        <f t="shared" si="352"/>
        <v>6</v>
      </c>
      <c r="F3226" s="23">
        <v>81.678509276078827</v>
      </c>
      <c r="G3226" s="23">
        <v>2411.3752495064377</v>
      </c>
      <c r="H3226" s="16">
        <f t="shared" si="356"/>
        <v>3.3872168710696045E-2</v>
      </c>
      <c r="I3226" s="23">
        <v>7.740765371562861</v>
      </c>
      <c r="J3226" s="23">
        <v>72.702417253646757</v>
      </c>
      <c r="K3226" s="23">
        <v>19.736566484517304</v>
      </c>
      <c r="L3226" s="23">
        <v>20.242204106115185</v>
      </c>
      <c r="M3226" s="23">
        <f t="shared" si="353"/>
        <v>32.723646663014264</v>
      </c>
      <c r="N3226" s="23">
        <v>1471.2577989833555</v>
      </c>
      <c r="O3226" s="17">
        <f t="shared" si="354"/>
        <v>2.7503277850107696E-2</v>
      </c>
      <c r="P3226" s="18">
        <f t="shared" si="355"/>
        <v>6.0443850893367741E-2</v>
      </c>
    </row>
    <row r="3227" spans="2:16" x14ac:dyDescent="0.3">
      <c r="B3227" s="19">
        <v>41043.291666665893</v>
      </c>
      <c r="C3227" s="21">
        <f t="shared" si="350"/>
        <v>5</v>
      </c>
      <c r="D3227" s="21" t="str">
        <f t="shared" si="351"/>
        <v>Shoulder</v>
      </c>
      <c r="E3227" s="21">
        <f t="shared" si="352"/>
        <v>7</v>
      </c>
      <c r="F3227" s="23">
        <v>89.58021544877522</v>
      </c>
      <c r="G3227" s="23">
        <v>2591.612929816371</v>
      </c>
      <c r="H3227" s="16">
        <f t="shared" si="356"/>
        <v>3.4565430052520399E-2</v>
      </c>
      <c r="I3227" s="23">
        <v>8.2956136897127077</v>
      </c>
      <c r="J3227" s="23">
        <v>87.739112974204474</v>
      </c>
      <c r="K3227" s="23">
        <v>19.736566484517304</v>
      </c>
      <c r="L3227" s="23">
        <v>25.988847640338943</v>
      </c>
      <c r="M3227" s="23">
        <f t="shared" si="353"/>
        <v>42.013698849348231</v>
      </c>
      <c r="N3227" s="23">
        <v>1607.6973834338189</v>
      </c>
      <c r="O3227" s="17">
        <f t="shared" si="354"/>
        <v>3.1292775031832927E-2</v>
      </c>
      <c r="P3227" s="18">
        <f t="shared" si="355"/>
        <v>6.4776556857841255E-2</v>
      </c>
    </row>
    <row r="3228" spans="2:16" x14ac:dyDescent="0.3">
      <c r="B3228" s="19">
        <v>41043.333333332557</v>
      </c>
      <c r="C3228" s="21">
        <f t="shared" si="350"/>
        <v>5</v>
      </c>
      <c r="D3228" s="21" t="str">
        <f t="shared" si="351"/>
        <v>Shoulder</v>
      </c>
      <c r="E3228" s="21">
        <f t="shared" si="352"/>
        <v>8</v>
      </c>
      <c r="F3228" s="23">
        <v>100.02813359009582</v>
      </c>
      <c r="G3228" s="23">
        <v>2740.8895362080339</v>
      </c>
      <c r="H3228" s="16">
        <f t="shared" si="356"/>
        <v>3.649477013527614E-2</v>
      </c>
      <c r="I3228" s="23">
        <v>8.7074248014569129</v>
      </c>
      <c r="J3228" s="23">
        <v>89.066956994566453</v>
      </c>
      <c r="K3228" s="23">
        <v>19.736566484517304</v>
      </c>
      <c r="L3228" s="23">
        <v>26.496315929641259</v>
      </c>
      <c r="M3228" s="23">
        <f t="shared" si="353"/>
        <v>42.834074580407886</v>
      </c>
      <c r="N3228" s="23">
        <v>1692.8917114112805</v>
      </c>
      <c r="O3228" s="17">
        <f t="shared" si="354"/>
        <v>3.0445833619740025E-2</v>
      </c>
      <c r="P3228" s="18">
        <f t="shared" si="355"/>
        <v>6.5829490055486883E-2</v>
      </c>
    </row>
    <row r="3229" spans="2:16" x14ac:dyDescent="0.3">
      <c r="B3229" s="19">
        <v>41043.374999999221</v>
      </c>
      <c r="C3229" s="21">
        <f t="shared" si="350"/>
        <v>5</v>
      </c>
      <c r="D3229" s="21" t="str">
        <f t="shared" si="351"/>
        <v>Shoulder</v>
      </c>
      <c r="E3229" s="21">
        <f t="shared" si="352"/>
        <v>9</v>
      </c>
      <c r="F3229" s="23">
        <v>105.50268111658445</v>
      </c>
      <c r="G3229" s="23">
        <v>2854.7820581216729</v>
      </c>
      <c r="H3229" s="16">
        <f t="shared" si="356"/>
        <v>3.6956474774120167E-2</v>
      </c>
      <c r="I3229" s="23">
        <v>9.0023688123151473</v>
      </c>
      <c r="J3229" s="23">
        <v>85.901256379076614</v>
      </c>
      <c r="K3229" s="23">
        <v>19.736566484517304</v>
      </c>
      <c r="L3229" s="23">
        <v>25.28646548700571</v>
      </c>
      <c r="M3229" s="23">
        <f t="shared" si="353"/>
        <v>40.878224407553589</v>
      </c>
      <c r="N3229" s="23">
        <v>1753.7066083178231</v>
      </c>
      <c r="O3229" s="17">
        <f t="shared" si="354"/>
        <v>2.8442952192393695E-2</v>
      </c>
      <c r="P3229" s="18">
        <f t="shared" si="355"/>
        <v>6.4348275721314158E-2</v>
      </c>
    </row>
    <row r="3230" spans="2:16" x14ac:dyDescent="0.3">
      <c r="B3230" s="19">
        <v>41043.416666665886</v>
      </c>
      <c r="C3230" s="21">
        <f t="shared" si="350"/>
        <v>5</v>
      </c>
      <c r="D3230" s="21" t="str">
        <f t="shared" si="351"/>
        <v>Shoulder</v>
      </c>
      <c r="E3230" s="21">
        <f t="shared" si="352"/>
        <v>10</v>
      </c>
      <c r="F3230" s="23">
        <v>101.65976527231214</v>
      </c>
      <c r="G3230" s="23">
        <v>2911.1754427585233</v>
      </c>
      <c r="H3230" s="16">
        <f t="shared" si="356"/>
        <v>3.4920521717503587E-2</v>
      </c>
      <c r="I3230" s="23">
        <v>9.1858847047418468</v>
      </c>
      <c r="J3230" s="23">
        <v>81.991830900362032</v>
      </c>
      <c r="K3230" s="23">
        <v>19.736566484517304</v>
      </c>
      <c r="L3230" s="23">
        <v>23.792382274357479</v>
      </c>
      <c r="M3230" s="23">
        <f t="shared" si="353"/>
        <v>38.462882141487249</v>
      </c>
      <c r="N3230" s="23">
        <v>1794.439406457604</v>
      </c>
      <c r="O3230" s="17">
        <f t="shared" si="354"/>
        <v>2.6553566910510699E-2</v>
      </c>
      <c r="P3230" s="18">
        <f t="shared" si="355"/>
        <v>6.0546824218038614E-2</v>
      </c>
    </row>
    <row r="3231" spans="2:16" x14ac:dyDescent="0.3">
      <c r="B3231" s="19">
        <v>41043.45833333255</v>
      </c>
      <c r="C3231" s="21">
        <f t="shared" si="350"/>
        <v>5</v>
      </c>
      <c r="D3231" s="21" t="str">
        <f t="shared" si="351"/>
        <v>Shoulder</v>
      </c>
      <c r="E3231" s="21">
        <f t="shared" si="352"/>
        <v>11</v>
      </c>
      <c r="F3231" s="23">
        <v>97.278625364553776</v>
      </c>
      <c r="G3231" s="23">
        <v>2953.1940430761765</v>
      </c>
      <c r="H3231" s="16">
        <f t="shared" si="356"/>
        <v>3.2940140046884316E-2</v>
      </c>
      <c r="I3231" s="23">
        <v>9.3417068788473987</v>
      </c>
      <c r="J3231" s="23">
        <v>84.138822332691163</v>
      </c>
      <c r="K3231" s="23">
        <v>19.736566484517304</v>
      </c>
      <c r="L3231" s="23">
        <v>24.612907917884328</v>
      </c>
      <c r="M3231" s="23">
        <f t="shared" si="353"/>
        <v>39.789347930289537</v>
      </c>
      <c r="N3231" s="23">
        <v>1828.0072018918056</v>
      </c>
      <c r="O3231" s="17">
        <f t="shared" si="354"/>
        <v>2.6876838755498983E-2</v>
      </c>
      <c r="P3231" s="18">
        <f t="shared" si="355"/>
        <v>5.8931651969759635E-2</v>
      </c>
    </row>
    <row r="3232" spans="2:16" x14ac:dyDescent="0.3">
      <c r="B3232" s="19">
        <v>41043.499999999214</v>
      </c>
      <c r="C3232" s="21">
        <f t="shared" si="350"/>
        <v>5</v>
      </c>
      <c r="D3232" s="21" t="str">
        <f t="shared" si="351"/>
        <v>Shoulder</v>
      </c>
      <c r="E3232" s="21">
        <f t="shared" si="352"/>
        <v>12</v>
      </c>
      <c r="F3232" s="23">
        <v>103.28704232562029</v>
      </c>
      <c r="G3232" s="23">
        <v>2985.2608696343855</v>
      </c>
      <c r="H3232" s="16">
        <f t="shared" si="356"/>
        <v>3.4599000501510671E-2</v>
      </c>
      <c r="I3232" s="23">
        <v>9.4534631078344926</v>
      </c>
      <c r="J3232" s="23">
        <v>79.193822069515363</v>
      </c>
      <c r="K3232" s="23">
        <v>19.736566484517304</v>
      </c>
      <c r="L3232" s="23">
        <v>22.723054301290691</v>
      </c>
      <c r="M3232" s="23">
        <f t="shared" si="353"/>
        <v>36.734201283707364</v>
      </c>
      <c r="N3232" s="23">
        <v>1855.1298270754676</v>
      </c>
      <c r="O3232" s="17">
        <f t="shared" si="354"/>
        <v>2.4897267952591073E-2</v>
      </c>
      <c r="P3232" s="18">
        <f t="shared" si="355"/>
        <v>5.8634847867723799E-2</v>
      </c>
    </row>
    <row r="3233" spans="2:16" x14ac:dyDescent="0.3">
      <c r="B3233" s="19">
        <v>41043.541666665878</v>
      </c>
      <c r="C3233" s="21">
        <f t="shared" si="350"/>
        <v>5</v>
      </c>
      <c r="D3233" s="21" t="str">
        <f t="shared" si="351"/>
        <v>Shoulder</v>
      </c>
      <c r="E3233" s="21">
        <f t="shared" si="352"/>
        <v>13</v>
      </c>
      <c r="F3233" s="23">
        <v>110.36974629111255</v>
      </c>
      <c r="G3233" s="23">
        <v>3018.4334488325326</v>
      </c>
      <c r="H3233" s="16">
        <f t="shared" si="356"/>
        <v>3.656524093111984E-2</v>
      </c>
      <c r="I3233" s="23">
        <v>9.6521997698536257</v>
      </c>
      <c r="J3233" s="23">
        <v>82.922017755239807</v>
      </c>
      <c r="K3233" s="23">
        <v>19.736566484517304</v>
      </c>
      <c r="L3233" s="23">
        <v>24.14787608593306</v>
      </c>
      <c r="M3233" s="23">
        <f t="shared" si="353"/>
        <v>39.037575184789446</v>
      </c>
      <c r="N3233" s="23">
        <v>1898.8266482943693</v>
      </c>
      <c r="O3233" s="17">
        <f t="shared" si="354"/>
        <v>2.5642032672323675E-2</v>
      </c>
      <c r="P3233" s="18">
        <f t="shared" si="355"/>
        <v>6.1269666500816354E-2</v>
      </c>
    </row>
    <row r="3234" spans="2:16" x14ac:dyDescent="0.3">
      <c r="B3234" s="19">
        <v>41043.583333332543</v>
      </c>
      <c r="C3234" s="21">
        <f t="shared" si="350"/>
        <v>5</v>
      </c>
      <c r="D3234" s="21" t="str">
        <f t="shared" si="351"/>
        <v>Shoulder</v>
      </c>
      <c r="E3234" s="21">
        <f t="shared" si="352"/>
        <v>14</v>
      </c>
      <c r="F3234" s="23">
        <v>119.38235626927658</v>
      </c>
      <c r="G3234" s="23">
        <v>3067.0865649898155</v>
      </c>
      <c r="H3234" s="16">
        <f t="shared" si="356"/>
        <v>3.8923699654259028E-2</v>
      </c>
      <c r="I3234" s="23">
        <v>9.8693239330984923</v>
      </c>
      <c r="J3234" s="23">
        <v>83.035779155562253</v>
      </c>
      <c r="K3234" s="23">
        <v>19.736566484517304</v>
      </c>
      <c r="L3234" s="23">
        <v>24.191352806334699</v>
      </c>
      <c r="M3234" s="23">
        <f t="shared" si="353"/>
        <v>39.10785986471025</v>
      </c>
      <c r="N3234" s="23">
        <v>1942.2815638005438</v>
      </c>
      <c r="O3234" s="17">
        <f t="shared" si="354"/>
        <v>2.5216315034146251E-2</v>
      </c>
      <c r="P3234" s="18">
        <f t="shared" si="355"/>
        <v>6.3158502415628995E-2</v>
      </c>
    </row>
    <row r="3235" spans="2:16" x14ac:dyDescent="0.3">
      <c r="B3235" s="19">
        <v>41043.624999999207</v>
      </c>
      <c r="C3235" s="21">
        <f t="shared" si="350"/>
        <v>5</v>
      </c>
      <c r="D3235" s="21" t="str">
        <f t="shared" si="351"/>
        <v>Shoulder</v>
      </c>
      <c r="E3235" s="21">
        <f t="shared" si="352"/>
        <v>15</v>
      </c>
      <c r="F3235" s="23">
        <v>126.47268685392018</v>
      </c>
      <c r="G3235" s="23">
        <v>3123.479949626666</v>
      </c>
      <c r="H3235" s="16">
        <f t="shared" si="356"/>
        <v>4.0490955246579009E-2</v>
      </c>
      <c r="I3235" s="23">
        <v>10.096470253049286</v>
      </c>
      <c r="J3235" s="23">
        <v>73.491639348336832</v>
      </c>
      <c r="K3235" s="23">
        <v>19.736566484517304</v>
      </c>
      <c r="L3235" s="23">
        <v>20.543824763459249</v>
      </c>
      <c r="M3235" s="23">
        <f t="shared" si="353"/>
        <v>33.21124810036028</v>
      </c>
      <c r="N3235" s="23">
        <v>1990.6867385551918</v>
      </c>
      <c r="O3235" s="17">
        <f t="shared" si="354"/>
        <v>2.1755164946164061E-2</v>
      </c>
      <c r="P3235" s="18">
        <f t="shared" si="355"/>
        <v>6.1365232782525994E-2</v>
      </c>
    </row>
    <row r="3236" spans="2:16" x14ac:dyDescent="0.3">
      <c r="B3236" s="19">
        <v>41043.666666665871</v>
      </c>
      <c r="C3236" s="21">
        <f t="shared" si="350"/>
        <v>5</v>
      </c>
      <c r="D3236" s="21" t="str">
        <f t="shared" si="351"/>
        <v>Shoulder</v>
      </c>
      <c r="E3236" s="21">
        <f t="shared" si="352"/>
        <v>16</v>
      </c>
      <c r="F3236" s="23">
        <v>126.14339677812025</v>
      </c>
      <c r="G3236" s="23">
        <v>3175.4503237037634</v>
      </c>
      <c r="H3236" s="16">
        <f t="shared" si="356"/>
        <v>3.9724569405636248E-2</v>
      </c>
      <c r="I3236" s="23">
        <v>10.318902836203517</v>
      </c>
      <c r="J3236" s="23">
        <v>70.578565506631435</v>
      </c>
      <c r="K3236" s="23">
        <v>19.736566484517304</v>
      </c>
      <c r="L3236" s="23">
        <v>19.430521863124191</v>
      </c>
      <c r="M3236" s="23">
        <f t="shared" si="353"/>
        <v>31.411477158989939</v>
      </c>
      <c r="N3236" s="23">
        <v>2033.6818426648608</v>
      </c>
      <c r="O3236" s="17">
        <f t="shared" si="354"/>
        <v>2.0519620679954307E-2</v>
      </c>
      <c r="P3236" s="18">
        <f t="shared" si="355"/>
        <v>5.9429056989712375E-2</v>
      </c>
    </row>
    <row r="3237" spans="2:16" x14ac:dyDescent="0.3">
      <c r="B3237" s="19">
        <v>41043.708333332535</v>
      </c>
      <c r="C3237" s="21">
        <f t="shared" si="350"/>
        <v>5</v>
      </c>
      <c r="D3237" s="21" t="str">
        <f t="shared" si="351"/>
        <v>Shoulder</v>
      </c>
      <c r="E3237" s="21">
        <f t="shared" si="352"/>
        <v>17</v>
      </c>
      <c r="F3237" s="23">
        <v>118.64187817093311</v>
      </c>
      <c r="G3237" s="23">
        <v>3232.949460980552</v>
      </c>
      <c r="H3237" s="16">
        <f t="shared" si="356"/>
        <v>3.669772126129961E-2</v>
      </c>
      <c r="I3237" s="23">
        <v>10.3832711463159</v>
      </c>
      <c r="J3237" s="23">
        <v>76.053842798747027</v>
      </c>
      <c r="K3237" s="23">
        <v>19.736566484517304</v>
      </c>
      <c r="L3237" s="23">
        <v>21.523033903904594</v>
      </c>
      <c r="M3237" s="23">
        <f t="shared" si="353"/>
        <v>34.794242410325126</v>
      </c>
      <c r="N3237" s="23">
        <v>2045.0547707716114</v>
      </c>
      <c r="O3237" s="17">
        <f t="shared" si="354"/>
        <v>2.2091102009749734E-2</v>
      </c>
      <c r="P3237" s="18">
        <f t="shared" si="355"/>
        <v>5.797813016714061E-2</v>
      </c>
    </row>
    <row r="3238" spans="2:16" x14ac:dyDescent="0.3">
      <c r="B3238" s="19">
        <v>41043.7499999992</v>
      </c>
      <c r="C3238" s="21">
        <f t="shared" si="350"/>
        <v>5</v>
      </c>
      <c r="D3238" s="21" t="str">
        <f t="shared" si="351"/>
        <v>Shoulder</v>
      </c>
      <c r="E3238" s="21">
        <f t="shared" si="352"/>
        <v>18</v>
      </c>
      <c r="F3238" s="23">
        <v>116.03381168079997</v>
      </c>
      <c r="G3238" s="23">
        <v>3215.2574187415398</v>
      </c>
      <c r="H3238" s="16">
        <f t="shared" si="356"/>
        <v>3.6088498234836792E-2</v>
      </c>
      <c r="I3238" s="23">
        <v>10.353621679008191</v>
      </c>
      <c r="J3238" s="23">
        <v>66.283488719606098</v>
      </c>
      <c r="K3238" s="23">
        <v>19.736566484517304</v>
      </c>
      <c r="L3238" s="23">
        <v>17.789052506701104</v>
      </c>
      <c r="M3238" s="23">
        <f t="shared" si="353"/>
        <v>28.757869728387689</v>
      </c>
      <c r="N3238" s="23">
        <v>2038.7730224937486</v>
      </c>
      <c r="O3238" s="17">
        <f t="shared" si="354"/>
        <v>1.9183838012314002E-2</v>
      </c>
      <c r="P3238" s="18">
        <f t="shared" si="355"/>
        <v>5.4580020342906002E-2</v>
      </c>
    </row>
    <row r="3239" spans="2:16" x14ac:dyDescent="0.3">
      <c r="B3239" s="19">
        <v>41043.791666665864</v>
      </c>
      <c r="C3239" s="21">
        <f t="shared" si="350"/>
        <v>5</v>
      </c>
      <c r="D3239" s="21" t="str">
        <f t="shared" si="351"/>
        <v>Shoulder</v>
      </c>
      <c r="E3239" s="21">
        <f t="shared" si="352"/>
        <v>19</v>
      </c>
      <c r="F3239" s="23">
        <v>113.71865937469695</v>
      </c>
      <c r="G3239" s="23">
        <v>3218.5746766613547</v>
      </c>
      <c r="H3239" s="16">
        <f t="shared" si="356"/>
        <v>3.5331993443960714E-2</v>
      </c>
      <c r="I3239" s="23">
        <v>10.30404143904029</v>
      </c>
      <c r="J3239" s="23">
        <v>84.768535669351678</v>
      </c>
      <c r="K3239" s="23">
        <v>19.736566484517304</v>
      </c>
      <c r="L3239" s="23">
        <v>24.853568375592943</v>
      </c>
      <c r="M3239" s="23">
        <f t="shared" si="353"/>
        <v>40.178400809241424</v>
      </c>
      <c r="N3239" s="23">
        <v>2024.2308069808569</v>
      </c>
      <c r="O3239" s="17">
        <f t="shared" si="354"/>
        <v>2.4939074177799097E-2</v>
      </c>
      <c r="P3239" s="18">
        <f t="shared" si="355"/>
        <v>5.9389920416411363E-2</v>
      </c>
    </row>
    <row r="3240" spans="2:16" x14ac:dyDescent="0.3">
      <c r="B3240" s="19">
        <v>41043.833333332528</v>
      </c>
      <c r="C3240" s="21">
        <f t="shared" si="350"/>
        <v>5</v>
      </c>
      <c r="D3240" s="21" t="str">
        <f t="shared" si="351"/>
        <v>Shoulder</v>
      </c>
      <c r="E3240" s="21">
        <f t="shared" si="352"/>
        <v>20</v>
      </c>
      <c r="F3240" s="23">
        <v>113.19552209951827</v>
      </c>
      <c r="G3240" s="23">
        <v>3190.9308606628988</v>
      </c>
      <c r="H3240" s="16">
        <f t="shared" si="356"/>
        <v>3.5474138125325128E-2</v>
      </c>
      <c r="I3240" s="23">
        <v>10.21944565440058</v>
      </c>
      <c r="J3240" s="23">
        <v>85.53129628555655</v>
      </c>
      <c r="K3240" s="23">
        <v>19.736566484517304</v>
      </c>
      <c r="L3240" s="23">
        <v>25.145076127344648</v>
      </c>
      <c r="M3240" s="23">
        <f t="shared" si="353"/>
        <v>40.649653673694587</v>
      </c>
      <c r="N3240" s="23">
        <v>2003.2996558337409</v>
      </c>
      <c r="O3240" s="17">
        <f t="shared" si="354"/>
        <v>2.5392656151046095E-2</v>
      </c>
      <c r="P3240" s="18">
        <f t="shared" si="355"/>
        <v>5.996601168470013E-2</v>
      </c>
    </row>
    <row r="3241" spans="2:16" x14ac:dyDescent="0.3">
      <c r="B3241" s="19">
        <v>41043.874999999192</v>
      </c>
      <c r="C3241" s="21">
        <f t="shared" si="350"/>
        <v>5</v>
      </c>
      <c r="D3241" s="21" t="str">
        <f t="shared" si="351"/>
        <v>Shoulder</v>
      </c>
      <c r="E3241" s="21">
        <f t="shared" si="352"/>
        <v>21</v>
      </c>
      <c r="F3241" s="23">
        <v>106.06833671673147</v>
      </c>
      <c r="G3241" s="23">
        <v>3161.0755393845661</v>
      </c>
      <c r="H3241" s="16">
        <f t="shared" si="356"/>
        <v>3.3554508709204095E-2</v>
      </c>
      <c r="I3241" s="23">
        <v>10.231397096102624</v>
      </c>
      <c r="J3241" s="23">
        <v>82.823247944424367</v>
      </c>
      <c r="K3241" s="23">
        <v>19.736566484517304</v>
      </c>
      <c r="L3241" s="23">
        <v>24.110128770615436</v>
      </c>
      <c r="M3241" s="23">
        <f t="shared" si="353"/>
        <v>38.976552689291623</v>
      </c>
      <c r="N3241" s="23">
        <v>1997.5024957756289</v>
      </c>
      <c r="O3241" s="17">
        <f t="shared" si="354"/>
        <v>2.463473757327489E-2</v>
      </c>
      <c r="P3241" s="18">
        <f t="shared" si="355"/>
        <v>5.7362639766027575E-2</v>
      </c>
    </row>
    <row r="3242" spans="2:16" x14ac:dyDescent="0.3">
      <c r="B3242" s="19">
        <v>41043.916666665857</v>
      </c>
      <c r="C3242" s="21">
        <f t="shared" si="350"/>
        <v>5</v>
      </c>
      <c r="D3242" s="21" t="str">
        <f t="shared" si="351"/>
        <v>Shoulder</v>
      </c>
      <c r="E3242" s="21">
        <f t="shared" si="352"/>
        <v>22</v>
      </c>
      <c r="F3242" s="23">
        <v>99.31589044891561</v>
      </c>
      <c r="G3242" s="23">
        <v>3171.0273131440103</v>
      </c>
      <c r="H3242" s="16">
        <f t="shared" si="356"/>
        <v>3.1319783982070429E-2</v>
      </c>
      <c r="I3242" s="23">
        <v>9.496818758054193</v>
      </c>
      <c r="J3242" s="23">
        <v>83.010126537208563</v>
      </c>
      <c r="K3242" s="23">
        <v>19.736566484517304</v>
      </c>
      <c r="L3242" s="23">
        <v>24.181549026559026</v>
      </c>
      <c r="M3242" s="23">
        <f t="shared" si="353"/>
        <v>39.092011026132234</v>
      </c>
      <c r="N3242" s="23">
        <v>1847.6190045034618</v>
      </c>
      <c r="O3242" s="17">
        <f t="shared" si="354"/>
        <v>2.6298078589662717E-2</v>
      </c>
      <c r="P3242" s="18">
        <f t="shared" si="355"/>
        <v>5.6794212431161395E-2</v>
      </c>
    </row>
    <row r="3243" spans="2:16" x14ac:dyDescent="0.3">
      <c r="B3243" s="19">
        <v>41043.958333332521</v>
      </c>
      <c r="C3243" s="21">
        <f t="shared" si="350"/>
        <v>5</v>
      </c>
      <c r="D3243" s="21" t="str">
        <f t="shared" si="351"/>
        <v>Shoulder</v>
      </c>
      <c r="E3243" s="21">
        <f t="shared" si="352"/>
        <v>23</v>
      </c>
      <c r="F3243" s="23">
        <v>87.319844531336329</v>
      </c>
      <c r="G3243" s="23">
        <v>2977.520601154818</v>
      </c>
      <c r="H3243" s="16">
        <f t="shared" si="356"/>
        <v>2.9326361166894941E-2</v>
      </c>
      <c r="I3243" s="23">
        <v>8.6615645200368245</v>
      </c>
      <c r="J3243" s="23">
        <v>72.161199478340535</v>
      </c>
      <c r="K3243" s="23">
        <v>19.736566484517304</v>
      </c>
      <c r="L3243" s="23">
        <v>20.035364406298807</v>
      </c>
      <c r="M3243" s="23">
        <f t="shared" si="353"/>
        <v>32.389268587524427</v>
      </c>
      <c r="N3243" s="23">
        <v>1661.9431124327568</v>
      </c>
      <c r="O3243" s="17">
        <f t="shared" si="354"/>
        <v>2.4700504367728287E-2</v>
      </c>
      <c r="P3243" s="18">
        <f t="shared" si="355"/>
        <v>5.3302489622530765E-2</v>
      </c>
    </row>
    <row r="3244" spans="2:16" x14ac:dyDescent="0.3">
      <c r="B3244" s="19">
        <v>41043.999999999185</v>
      </c>
      <c r="C3244" s="21">
        <f t="shared" si="350"/>
        <v>5</v>
      </c>
      <c r="D3244" s="21" t="str">
        <f t="shared" si="351"/>
        <v>Shoulder</v>
      </c>
      <c r="E3244" s="21">
        <f t="shared" si="352"/>
        <v>0</v>
      </c>
      <c r="F3244" s="23">
        <v>81.261338091305078</v>
      </c>
      <c r="G3244" s="23">
        <v>2753.0528152473548</v>
      </c>
      <c r="H3244" s="16">
        <f t="shared" si="356"/>
        <v>2.95168104444825E-2</v>
      </c>
      <c r="I3244" s="23">
        <v>8.2026687250970891</v>
      </c>
      <c r="J3244" s="23">
        <v>79.357635391046358</v>
      </c>
      <c r="K3244" s="23">
        <v>19.736566484517304</v>
      </c>
      <c r="L3244" s="23">
        <v>22.785659595864072</v>
      </c>
      <c r="M3244" s="23">
        <f t="shared" si="353"/>
        <v>36.835409310664986</v>
      </c>
      <c r="N3244" s="23">
        <v>1549.5501900798449</v>
      </c>
      <c r="O3244" s="17">
        <f t="shared" si="354"/>
        <v>2.9065259275945984E-2</v>
      </c>
      <c r="P3244" s="18">
        <f t="shared" si="355"/>
        <v>5.7724155971860647E-2</v>
      </c>
    </row>
    <row r="3245" spans="2:16" x14ac:dyDescent="0.3">
      <c r="B3245" s="19">
        <v>41044.041666665849</v>
      </c>
      <c r="C3245" s="21">
        <f t="shared" si="350"/>
        <v>5</v>
      </c>
      <c r="D3245" s="21" t="str">
        <f t="shared" si="351"/>
        <v>Shoulder</v>
      </c>
      <c r="E3245" s="21">
        <f t="shared" si="352"/>
        <v>1</v>
      </c>
      <c r="F3245" s="23">
        <v>76.084229013862526</v>
      </c>
      <c r="G3245" s="23">
        <v>2590.5071771764328</v>
      </c>
      <c r="H3245" s="16">
        <f t="shared" si="356"/>
        <v>2.9370398848611499E-2</v>
      </c>
      <c r="I3245" s="23">
        <v>7.9855719221013919</v>
      </c>
      <c r="J3245" s="23">
        <v>79.204566238687931</v>
      </c>
      <c r="K3245" s="23">
        <v>19.736566484517304</v>
      </c>
      <c r="L3245" s="23">
        <v>22.727160450105139</v>
      </c>
      <c r="M3245" s="23">
        <f t="shared" si="353"/>
        <v>36.740839304065489</v>
      </c>
      <c r="N3245" s="23">
        <v>1487.7962139704209</v>
      </c>
      <c r="O3245" s="17">
        <f t="shared" si="354"/>
        <v>3.0062189166893589E-2</v>
      </c>
      <c r="P3245" s="18">
        <f t="shared" si="355"/>
        <v>5.8549649529411017E-2</v>
      </c>
    </row>
    <row r="3246" spans="2:16" x14ac:dyDescent="0.3">
      <c r="B3246" s="19">
        <v>41044.083333332514</v>
      </c>
      <c r="C3246" s="21">
        <f t="shared" si="350"/>
        <v>5</v>
      </c>
      <c r="D3246" s="21" t="str">
        <f t="shared" si="351"/>
        <v>Shoulder</v>
      </c>
      <c r="E3246" s="21">
        <f t="shared" si="352"/>
        <v>2</v>
      </c>
      <c r="F3246" s="23">
        <v>70.769187410489138</v>
      </c>
      <c r="G3246" s="23">
        <v>2497.6239554216204</v>
      </c>
      <c r="H3246" s="16">
        <f t="shared" si="356"/>
        <v>2.833460467772567E-2</v>
      </c>
      <c r="I3246" s="23">
        <v>7.8576094856256065</v>
      </c>
      <c r="J3246" s="23">
        <v>75.586185627551828</v>
      </c>
      <c r="K3246" s="23">
        <v>19.736566484517304</v>
      </c>
      <c r="L3246" s="23">
        <v>21.344307200310531</v>
      </c>
      <c r="M3246" s="23">
        <f t="shared" si="353"/>
        <v>34.505311942723992</v>
      </c>
      <c r="N3246" s="23">
        <v>1449.5403935501142</v>
      </c>
      <c r="O3246" s="17">
        <f t="shared" si="354"/>
        <v>2.9225071351476627E-2</v>
      </c>
      <c r="P3246" s="18">
        <f t="shared" si="355"/>
        <v>5.6731595185779887E-2</v>
      </c>
    </row>
    <row r="3247" spans="2:16" x14ac:dyDescent="0.3">
      <c r="B3247" s="19">
        <v>41044.124999999178</v>
      </c>
      <c r="C3247" s="21">
        <f t="shared" si="350"/>
        <v>5</v>
      </c>
      <c r="D3247" s="21" t="str">
        <f t="shared" si="351"/>
        <v>Shoulder</v>
      </c>
      <c r="E3247" s="21">
        <f t="shared" si="352"/>
        <v>3</v>
      </c>
      <c r="F3247" s="23">
        <v>66.949824851234467</v>
      </c>
      <c r="G3247" s="23">
        <v>2463.3456235835351</v>
      </c>
      <c r="H3247" s="16">
        <f t="shared" si="356"/>
        <v>2.7178413053479549E-2</v>
      </c>
      <c r="I3247" s="23">
        <v>7.7593371083612137</v>
      </c>
      <c r="J3247" s="23">
        <v>76.022566735981727</v>
      </c>
      <c r="K3247" s="23">
        <v>19.736566484517304</v>
      </c>
      <c r="L3247" s="23">
        <v>21.511080986374953</v>
      </c>
      <c r="M3247" s="23">
        <f t="shared" si="353"/>
        <v>34.774919265089466</v>
      </c>
      <c r="N3247" s="23">
        <v>1415.5750934212708</v>
      </c>
      <c r="O3247" s="17">
        <f t="shared" si="354"/>
        <v>3.0047333109436546E-2</v>
      </c>
      <c r="P3247" s="18">
        <f t="shared" si="355"/>
        <v>5.6409107332512337E-2</v>
      </c>
    </row>
    <row r="3248" spans="2:16" x14ac:dyDescent="0.3">
      <c r="B3248" s="19">
        <v>41044.166666665842</v>
      </c>
      <c r="C3248" s="21">
        <f t="shared" si="350"/>
        <v>5</v>
      </c>
      <c r="D3248" s="21" t="str">
        <f t="shared" si="351"/>
        <v>Shoulder</v>
      </c>
      <c r="E3248" s="21">
        <f t="shared" si="352"/>
        <v>4</v>
      </c>
      <c r="F3248" s="23">
        <v>65.47070165612827</v>
      </c>
      <c r="G3248" s="23">
        <v>2420.2212706259434</v>
      </c>
      <c r="H3248" s="16">
        <f t="shared" si="356"/>
        <v>2.7051535514848006E-2</v>
      </c>
      <c r="I3248" s="23">
        <v>7.7322470790105342</v>
      </c>
      <c r="J3248" s="23">
        <v>73.903181196324127</v>
      </c>
      <c r="K3248" s="23">
        <v>19.736566484517304</v>
      </c>
      <c r="L3248" s="23">
        <v>20.701105614501895</v>
      </c>
      <c r="M3248" s="23">
        <f t="shared" si="353"/>
        <v>33.465509097304931</v>
      </c>
      <c r="N3248" s="23">
        <v>1401.019842847129</v>
      </c>
      <c r="O3248" s="17">
        <f t="shared" si="354"/>
        <v>2.9405547956118935E-2</v>
      </c>
      <c r="P3248" s="18">
        <f t="shared" si="355"/>
        <v>5.5661618246098429E-2</v>
      </c>
    </row>
    <row r="3249" spans="2:16" x14ac:dyDescent="0.3">
      <c r="B3249" s="19">
        <v>41044.208333332506</v>
      </c>
      <c r="C3249" s="21">
        <f t="shared" si="350"/>
        <v>5</v>
      </c>
      <c r="D3249" s="21" t="str">
        <f t="shared" si="351"/>
        <v>Shoulder</v>
      </c>
      <c r="E3249" s="21">
        <f t="shared" si="352"/>
        <v>5</v>
      </c>
      <c r="F3249" s="23">
        <v>69.438500632367337</v>
      </c>
      <c r="G3249" s="23">
        <v>2421.327023265882</v>
      </c>
      <c r="H3249" s="16">
        <f t="shared" si="356"/>
        <v>2.867786960007938E-2</v>
      </c>
      <c r="I3249" s="23">
        <v>7.8801714062535746</v>
      </c>
      <c r="J3249" s="23">
        <v>73.580522937518722</v>
      </c>
      <c r="K3249" s="23">
        <v>19.736566484517304</v>
      </c>
      <c r="L3249" s="23">
        <v>20.57779381574062</v>
      </c>
      <c r="M3249" s="23">
        <f t="shared" si="353"/>
        <v>33.266162637260798</v>
      </c>
      <c r="N3249" s="23">
        <v>1439.4905031116841</v>
      </c>
      <c r="O3249" s="17">
        <f t="shared" si="354"/>
        <v>2.8583956583645483E-2</v>
      </c>
      <c r="P3249" s="18">
        <f t="shared" si="355"/>
        <v>5.644209920416475E-2</v>
      </c>
    </row>
    <row r="3250" spans="2:16" x14ac:dyDescent="0.3">
      <c r="B3250" s="19">
        <v>41044.249999999171</v>
      </c>
      <c r="C3250" s="21">
        <f t="shared" si="350"/>
        <v>5</v>
      </c>
      <c r="D3250" s="21" t="str">
        <f t="shared" si="351"/>
        <v>Shoulder</v>
      </c>
      <c r="E3250" s="21">
        <f t="shared" si="352"/>
        <v>6</v>
      </c>
      <c r="F3250" s="23">
        <v>81.346263865771604</v>
      </c>
      <c r="G3250" s="23">
        <v>2488.7779343021148</v>
      </c>
      <c r="H3250" s="16">
        <f t="shared" si="356"/>
        <v>3.2685223838012749E-2</v>
      </c>
      <c r="I3250" s="23">
        <v>8.3232540374190993</v>
      </c>
      <c r="J3250" s="23">
        <v>77.62735296853036</v>
      </c>
      <c r="K3250" s="23">
        <v>19.736566484517304</v>
      </c>
      <c r="L3250" s="23">
        <v>22.124389561508163</v>
      </c>
      <c r="M3250" s="23">
        <f t="shared" si="353"/>
        <v>35.766396922504896</v>
      </c>
      <c r="N3250" s="23">
        <v>1575.3532101002006</v>
      </c>
      <c r="O3250" s="17">
        <f t="shared" si="354"/>
        <v>2.7987152771358281E-2</v>
      </c>
      <c r="P3250" s="18">
        <f t="shared" si="355"/>
        <v>5.975761025645053E-2</v>
      </c>
    </row>
    <row r="3251" spans="2:16" x14ac:dyDescent="0.3">
      <c r="B3251" s="19">
        <v>41044.291666665835</v>
      </c>
      <c r="C3251" s="21">
        <f t="shared" si="350"/>
        <v>5</v>
      </c>
      <c r="D3251" s="21" t="str">
        <f t="shared" si="351"/>
        <v>Shoulder</v>
      </c>
      <c r="E3251" s="21">
        <f t="shared" si="352"/>
        <v>7</v>
      </c>
      <c r="F3251" s="23">
        <v>85.111847487853197</v>
      </c>
      <c r="G3251" s="23">
        <v>2649.11206709316</v>
      </c>
      <c r="H3251" s="16">
        <f t="shared" si="356"/>
        <v>3.2128443543441874E-2</v>
      </c>
      <c r="I3251" s="23">
        <v>8.8603825529571392</v>
      </c>
      <c r="J3251" s="23">
        <v>89.547428393077467</v>
      </c>
      <c r="K3251" s="23">
        <v>19.736566484517304</v>
      </c>
      <c r="L3251" s="23">
        <v>26.679939905742465</v>
      </c>
      <c r="M3251" s="23">
        <f t="shared" si="353"/>
        <v>43.130922002817691</v>
      </c>
      <c r="N3251" s="23">
        <v>1696.6078892159549</v>
      </c>
      <c r="O3251" s="17">
        <f t="shared" si="354"/>
        <v>3.0644266648908087E-2</v>
      </c>
      <c r="P3251" s="18">
        <f t="shared" si="355"/>
        <v>6.1788157601390337E-2</v>
      </c>
    </row>
    <row r="3252" spans="2:16" x14ac:dyDescent="0.3">
      <c r="B3252" s="19">
        <v>41044.333333332499</v>
      </c>
      <c r="C3252" s="21">
        <f t="shared" si="350"/>
        <v>5</v>
      </c>
      <c r="D3252" s="21" t="str">
        <f t="shared" si="351"/>
        <v>Shoulder</v>
      </c>
      <c r="E3252" s="21">
        <f t="shared" si="352"/>
        <v>8</v>
      </c>
      <c r="F3252" s="23">
        <v>91.709412074891873</v>
      </c>
      <c r="G3252" s="23">
        <v>2808.3404472442667</v>
      </c>
      <c r="H3252" s="16">
        <f t="shared" si="356"/>
        <v>3.265608774921977E-2</v>
      </c>
      <c r="I3252" s="23">
        <v>9.2030257911982964</v>
      </c>
      <c r="J3252" s="23">
        <v>76.96602217359289</v>
      </c>
      <c r="K3252" s="23">
        <v>19.736566484517304</v>
      </c>
      <c r="L3252" s="23">
        <v>21.871645713568579</v>
      </c>
      <c r="M3252" s="23">
        <f t="shared" si="353"/>
        <v>35.35780997550701</v>
      </c>
      <c r="N3252" s="23">
        <v>1759.6681036949803</v>
      </c>
      <c r="O3252" s="17">
        <f t="shared" si="354"/>
        <v>2.5323432113780846E-2</v>
      </c>
      <c r="P3252" s="18">
        <f t="shared" si="355"/>
        <v>5.715255564178158E-2</v>
      </c>
    </row>
    <row r="3253" spans="2:16" x14ac:dyDescent="0.3">
      <c r="B3253" s="19">
        <v>41044.374999999163</v>
      </c>
      <c r="C3253" s="21">
        <f t="shared" si="350"/>
        <v>5</v>
      </c>
      <c r="D3253" s="21" t="str">
        <f t="shared" si="351"/>
        <v>Shoulder</v>
      </c>
      <c r="E3253" s="21">
        <f t="shared" si="352"/>
        <v>9</v>
      </c>
      <c r="F3253" s="23">
        <v>100.80027166470185</v>
      </c>
      <c r="G3253" s="23">
        <v>2896.8006584393261</v>
      </c>
      <c r="H3253" s="16">
        <f t="shared" si="356"/>
        <v>3.4797103270132773E-2</v>
      </c>
      <c r="I3253" s="23">
        <v>9.4283343895479454</v>
      </c>
      <c r="J3253" s="23">
        <v>86.409687924375135</v>
      </c>
      <c r="K3253" s="23">
        <v>19.736566484517304</v>
      </c>
      <c r="L3253" s="23">
        <v>25.480775121694304</v>
      </c>
      <c r="M3253" s="23">
        <f t="shared" si="353"/>
        <v>41.192346318163516</v>
      </c>
      <c r="N3253" s="23">
        <v>1814.6251829449907</v>
      </c>
      <c r="O3253" s="17">
        <f t="shared" si="354"/>
        <v>2.7895943020893255E-2</v>
      </c>
      <c r="P3253" s="18">
        <f t="shared" si="355"/>
        <v>6.1722348280910264E-2</v>
      </c>
    </row>
    <row r="3254" spans="2:16" x14ac:dyDescent="0.3">
      <c r="B3254" s="19">
        <v>41044.416666665828</v>
      </c>
      <c r="C3254" s="21">
        <f t="shared" si="350"/>
        <v>5</v>
      </c>
      <c r="D3254" s="21" t="str">
        <f t="shared" si="351"/>
        <v>Shoulder</v>
      </c>
      <c r="E3254" s="21">
        <f t="shared" si="352"/>
        <v>10</v>
      </c>
      <c r="F3254" s="23">
        <v>108.11339084560619</v>
      </c>
      <c r="G3254" s="23">
        <v>2946.5595272365472</v>
      </c>
      <c r="H3254" s="16">
        <f t="shared" si="356"/>
        <v>3.6691398848813055E-2</v>
      </c>
      <c r="I3254" s="23">
        <v>9.5528723333827301</v>
      </c>
      <c r="J3254" s="23">
        <v>86.423349323537423</v>
      </c>
      <c r="K3254" s="23">
        <v>19.736566484517304</v>
      </c>
      <c r="L3254" s="23">
        <v>25.485996161783387</v>
      </c>
      <c r="M3254" s="23">
        <f t="shared" si="353"/>
        <v>41.200786677236721</v>
      </c>
      <c r="N3254" s="23">
        <v>1855.3067710366331</v>
      </c>
      <c r="O3254" s="17">
        <f t="shared" si="354"/>
        <v>2.7355939084004625E-2</v>
      </c>
      <c r="P3254" s="18">
        <f t="shared" si="355"/>
        <v>6.3043610261002636E-2</v>
      </c>
    </row>
    <row r="3255" spans="2:16" x14ac:dyDescent="0.3">
      <c r="B3255" s="19">
        <v>41044.458333332492</v>
      </c>
      <c r="C3255" s="21">
        <f t="shared" si="350"/>
        <v>5</v>
      </c>
      <c r="D3255" s="21" t="str">
        <f t="shared" si="351"/>
        <v>Shoulder</v>
      </c>
      <c r="E3255" s="21">
        <f t="shared" si="352"/>
        <v>11</v>
      </c>
      <c r="F3255" s="23">
        <v>104.64126433940989</v>
      </c>
      <c r="G3255" s="23">
        <v>2987.4723749142618</v>
      </c>
      <c r="H3255" s="16">
        <f t="shared" si="356"/>
        <v>3.5026688520396115E-2</v>
      </c>
      <c r="I3255" s="23">
        <v>9.6856426049140598</v>
      </c>
      <c r="J3255" s="23">
        <v>88.698294708024974</v>
      </c>
      <c r="K3255" s="23">
        <v>19.736566484517304</v>
      </c>
      <c r="L3255" s="23">
        <v>26.355422558874348</v>
      </c>
      <c r="M3255" s="23">
        <f t="shared" si="353"/>
        <v>42.606305664633311</v>
      </c>
      <c r="N3255" s="23">
        <v>1886.7124846329189</v>
      </c>
      <c r="O3255" s="17">
        <f t="shared" si="354"/>
        <v>2.7715907270164354E-2</v>
      </c>
      <c r="P3255" s="18">
        <f t="shared" si="355"/>
        <v>6.1771799339548239E-2</v>
      </c>
    </row>
    <row r="3256" spans="2:16" x14ac:dyDescent="0.3">
      <c r="B3256" s="19">
        <v>41044.499999999156</v>
      </c>
      <c r="C3256" s="21">
        <f t="shared" si="350"/>
        <v>5</v>
      </c>
      <c r="D3256" s="21" t="str">
        <f t="shared" si="351"/>
        <v>Shoulder</v>
      </c>
      <c r="E3256" s="21">
        <f t="shared" si="352"/>
        <v>12</v>
      </c>
      <c r="F3256" s="23">
        <v>105.64579201594528</v>
      </c>
      <c r="G3256" s="23">
        <v>3012.9046856328414</v>
      </c>
      <c r="H3256" s="16">
        <f t="shared" si="356"/>
        <v>3.5064432180586906E-2</v>
      </c>
      <c r="I3256" s="23">
        <v>9.8041400305429978</v>
      </c>
      <c r="J3256" s="23">
        <v>89.988808388149479</v>
      </c>
      <c r="K3256" s="23">
        <v>19.736566484517304</v>
      </c>
      <c r="L3256" s="23">
        <v>26.84862413943009</v>
      </c>
      <c r="M3256" s="23">
        <f t="shared" si="353"/>
        <v>43.403617764202096</v>
      </c>
      <c r="N3256" s="23">
        <v>1910.2679973439199</v>
      </c>
      <c r="O3256" s="17">
        <f t="shared" si="354"/>
        <v>2.7853556605003261E-2</v>
      </c>
      <c r="P3256" s="18">
        <f t="shared" si="355"/>
        <v>6.1941319639025896E-2</v>
      </c>
    </row>
    <row r="3257" spans="2:16" x14ac:dyDescent="0.3">
      <c r="B3257" s="19">
        <v>41044.54166666582</v>
      </c>
      <c r="C3257" s="21">
        <f t="shared" si="350"/>
        <v>5</v>
      </c>
      <c r="D3257" s="21" t="str">
        <f t="shared" si="351"/>
        <v>Shoulder</v>
      </c>
      <c r="E3257" s="21">
        <f t="shared" si="352"/>
        <v>13</v>
      </c>
      <c r="F3257" s="23">
        <v>108.47512812520534</v>
      </c>
      <c r="G3257" s="23">
        <v>3033.913985791668</v>
      </c>
      <c r="H3257" s="16">
        <f t="shared" si="356"/>
        <v>3.5754187044594113E-2</v>
      </c>
      <c r="I3257" s="23">
        <v>9.9604537370787369</v>
      </c>
      <c r="J3257" s="23">
        <v>94.396129729628043</v>
      </c>
      <c r="K3257" s="23">
        <v>19.736566484517304</v>
      </c>
      <c r="L3257" s="23">
        <v>28.53299051625498</v>
      </c>
      <c r="M3257" s="23">
        <f t="shared" si="353"/>
        <v>46.126572728855763</v>
      </c>
      <c r="N3257" s="23">
        <v>1942.9451763024674</v>
      </c>
      <c r="O3257" s="17">
        <f t="shared" si="354"/>
        <v>2.8867014442821914E-2</v>
      </c>
      <c r="P3257" s="18">
        <f t="shared" si="355"/>
        <v>6.3589084853608369E-2</v>
      </c>
    </row>
    <row r="3258" spans="2:16" x14ac:dyDescent="0.3">
      <c r="B3258" s="19">
        <v>41044.583333332484</v>
      </c>
      <c r="C3258" s="21">
        <f t="shared" si="350"/>
        <v>5</v>
      </c>
      <c r="D3258" s="21" t="str">
        <f t="shared" si="351"/>
        <v>Shoulder</v>
      </c>
      <c r="E3258" s="21">
        <f t="shared" si="352"/>
        <v>14</v>
      </c>
      <c r="F3258" s="23">
        <v>111.2609157619729</v>
      </c>
      <c r="G3258" s="23">
        <v>3073.7210808294449</v>
      </c>
      <c r="H3258" s="16">
        <f t="shared" si="356"/>
        <v>3.6197466470168166E-2</v>
      </c>
      <c r="I3258" s="23">
        <v>10.106433814005428</v>
      </c>
      <c r="J3258" s="23">
        <v>95.830733878920213</v>
      </c>
      <c r="K3258" s="23">
        <v>19.736566484517304</v>
      </c>
      <c r="L3258" s="23">
        <v>29.081259817696605</v>
      </c>
      <c r="M3258" s="23">
        <f t="shared" si="353"/>
        <v>47.012907576706311</v>
      </c>
      <c r="N3258" s="23">
        <v>1973.0803243012485</v>
      </c>
      <c r="O3258" s="17">
        <f t="shared" si="354"/>
        <v>2.8949323900911192E-2</v>
      </c>
      <c r="P3258" s="18">
        <f t="shared" si="355"/>
        <v>6.4098898189842088E-2</v>
      </c>
    </row>
    <row r="3259" spans="2:16" x14ac:dyDescent="0.3">
      <c r="B3259" s="19">
        <v>41044.624999999149</v>
      </c>
      <c r="C3259" s="21">
        <f t="shared" si="350"/>
        <v>5</v>
      </c>
      <c r="D3259" s="21" t="str">
        <f t="shared" si="351"/>
        <v>Shoulder</v>
      </c>
      <c r="E3259" s="21">
        <f t="shared" si="352"/>
        <v>15</v>
      </c>
      <c r="F3259" s="23">
        <v>108.17623254490775</v>
      </c>
      <c r="G3259" s="23">
        <v>3102.4706494678394</v>
      </c>
      <c r="H3259" s="16">
        <f t="shared" si="356"/>
        <v>3.4867769841259576E-2</v>
      </c>
      <c r="I3259" s="23">
        <v>10.216277117146896</v>
      </c>
      <c r="J3259" s="23">
        <v>97.802275865009079</v>
      </c>
      <c r="K3259" s="23">
        <v>19.736566484517304</v>
      </c>
      <c r="L3259" s="23">
        <v>29.834733135063704</v>
      </c>
      <c r="M3259" s="23">
        <f t="shared" si="353"/>
        <v>48.230976245428067</v>
      </c>
      <c r="N3259" s="23">
        <v>1997.0550389268594</v>
      </c>
      <c r="O3259" s="17">
        <f t="shared" si="354"/>
        <v>2.9266721358857623E-2</v>
      </c>
      <c r="P3259" s="18">
        <f t="shared" si="355"/>
        <v>6.3114025895768283E-2</v>
      </c>
    </row>
    <row r="3260" spans="2:16" x14ac:dyDescent="0.3">
      <c r="B3260" s="19">
        <v>41044.666666665813</v>
      </c>
      <c r="C3260" s="21">
        <f t="shared" si="350"/>
        <v>5</v>
      </c>
      <c r="D3260" s="21" t="str">
        <f t="shared" si="351"/>
        <v>Shoulder</v>
      </c>
      <c r="E3260" s="21">
        <f t="shared" si="352"/>
        <v>16</v>
      </c>
      <c r="F3260" s="23">
        <v>104.85394650636931</v>
      </c>
      <c r="G3260" s="23">
        <v>3134.5374760260484</v>
      </c>
      <c r="H3260" s="16">
        <f t="shared" si="356"/>
        <v>3.3451170167313693E-2</v>
      </c>
      <c r="I3260" s="23">
        <v>10.262676610232667</v>
      </c>
      <c r="J3260" s="23">
        <v>94.181819214227531</v>
      </c>
      <c r="K3260" s="23">
        <v>19.736566484517304</v>
      </c>
      <c r="L3260" s="23">
        <v>28.451086475598046</v>
      </c>
      <c r="M3260" s="23">
        <f t="shared" si="353"/>
        <v>45.994166254112187</v>
      </c>
      <c r="N3260" s="23">
        <v>2010.0606245401545</v>
      </c>
      <c r="O3260" s="17">
        <f t="shared" si="354"/>
        <v>2.7987634888979949E-2</v>
      </c>
      <c r="P3260" s="18">
        <f t="shared" si="355"/>
        <v>6.0502585919041729E-2</v>
      </c>
    </row>
    <row r="3261" spans="2:16" x14ac:dyDescent="0.3">
      <c r="B3261" s="19">
        <v>41044.708333332477</v>
      </c>
      <c r="C3261" s="21">
        <f t="shared" si="350"/>
        <v>5</v>
      </c>
      <c r="D3261" s="21" t="str">
        <f t="shared" si="351"/>
        <v>Shoulder</v>
      </c>
      <c r="E3261" s="21">
        <f t="shared" si="352"/>
        <v>17</v>
      </c>
      <c r="F3261" s="23">
        <v>101.512826860453</v>
      </c>
      <c r="G3261" s="23">
        <v>3146.7007550653689</v>
      </c>
      <c r="H3261" s="16">
        <f t="shared" si="356"/>
        <v>3.2260082785769757E-2</v>
      </c>
      <c r="I3261" s="23">
        <v>10.247262195764232</v>
      </c>
      <c r="J3261" s="23">
        <v>94.655345877079071</v>
      </c>
      <c r="K3261" s="23">
        <v>19.736566484517304</v>
      </c>
      <c r="L3261" s="23">
        <v>28.632056349959342</v>
      </c>
      <c r="M3261" s="23">
        <f t="shared" si="353"/>
        <v>46.286723042602418</v>
      </c>
      <c r="N3261" s="23">
        <v>2009.3853761189018</v>
      </c>
      <c r="O3261" s="17">
        <f t="shared" si="354"/>
        <v>2.8134964009522759E-2</v>
      </c>
      <c r="P3261" s="18">
        <f t="shared" si="355"/>
        <v>5.9487410527170659E-2</v>
      </c>
    </row>
    <row r="3262" spans="2:16" x14ac:dyDescent="0.3">
      <c r="B3262" s="19">
        <v>41044.749999999141</v>
      </c>
      <c r="C3262" s="21">
        <f t="shared" si="350"/>
        <v>5</v>
      </c>
      <c r="D3262" s="21" t="str">
        <f t="shared" si="351"/>
        <v>Shoulder</v>
      </c>
      <c r="E3262" s="21">
        <f t="shared" si="352"/>
        <v>18</v>
      </c>
      <c r="F3262" s="23">
        <v>105.16784220058916</v>
      </c>
      <c r="G3262" s="23">
        <v>3144.4892497854926</v>
      </c>
      <c r="H3262" s="16">
        <f t="shared" si="356"/>
        <v>3.3445126965456595E-2</v>
      </c>
      <c r="I3262" s="23">
        <v>10.231080850125034</v>
      </c>
      <c r="J3262" s="23">
        <v>91.761481130216055</v>
      </c>
      <c r="K3262" s="23">
        <v>19.736566484517304</v>
      </c>
      <c r="L3262" s="23">
        <v>27.526094678224347</v>
      </c>
      <c r="M3262" s="23">
        <f t="shared" si="353"/>
        <v>44.498819967474397</v>
      </c>
      <c r="N3262" s="23">
        <v>2008.80211347114</v>
      </c>
      <c r="O3262" s="17">
        <f t="shared" si="354"/>
        <v>2.7245043426914792E-2</v>
      </c>
      <c r="P3262" s="18">
        <f t="shared" si="355"/>
        <v>5.9778956455778846E-2</v>
      </c>
    </row>
    <row r="3263" spans="2:16" x14ac:dyDescent="0.3">
      <c r="B3263" s="19">
        <v>41044.791666665806</v>
      </c>
      <c r="C3263" s="21">
        <f t="shared" si="350"/>
        <v>5</v>
      </c>
      <c r="D3263" s="21" t="str">
        <f t="shared" si="351"/>
        <v>Shoulder</v>
      </c>
      <c r="E3263" s="21">
        <f t="shared" si="352"/>
        <v>19</v>
      </c>
      <c r="F3263" s="23">
        <v>109.8483128586394</v>
      </c>
      <c r="G3263" s="23">
        <v>3145.5950024254307</v>
      </c>
      <c r="H3263" s="16">
        <f t="shared" si="356"/>
        <v>3.492131465555489E-2</v>
      </c>
      <c r="I3263" s="23">
        <v>10.218250066157349</v>
      </c>
      <c r="J3263" s="23">
        <v>98.529575630308301</v>
      </c>
      <c r="K3263" s="23">
        <v>19.736566484517304</v>
      </c>
      <c r="L3263" s="23">
        <v>30.112688649451417</v>
      </c>
      <c r="M3263" s="23">
        <f t="shared" si="353"/>
        <v>48.680320496339576</v>
      </c>
      <c r="N3263" s="23">
        <v>2001.5277159137479</v>
      </c>
      <c r="O3263" s="17">
        <f t="shared" si="354"/>
        <v>2.9426807380285636E-2</v>
      </c>
      <c r="P3263" s="18">
        <f t="shared" si="355"/>
        <v>6.3320499236005162E-2</v>
      </c>
    </row>
    <row r="3264" spans="2:16" x14ac:dyDescent="0.3">
      <c r="B3264" s="19">
        <v>41044.83333333247</v>
      </c>
      <c r="C3264" s="21">
        <f t="shared" si="350"/>
        <v>5</v>
      </c>
      <c r="D3264" s="21" t="str">
        <f t="shared" si="351"/>
        <v>Shoulder</v>
      </c>
      <c r="E3264" s="21">
        <f t="shared" si="352"/>
        <v>20</v>
      </c>
      <c r="F3264" s="23">
        <v>109.9967913429771</v>
      </c>
      <c r="G3264" s="23">
        <v>3147.806507705307</v>
      </c>
      <c r="H3264" s="16">
        <f t="shared" si="356"/>
        <v>3.4943949405315491E-2</v>
      </c>
      <c r="I3264" s="23">
        <v>10.190415963189473</v>
      </c>
      <c r="J3264" s="23">
        <v>101.80220287972821</v>
      </c>
      <c r="K3264" s="23">
        <v>19.736566484517304</v>
      </c>
      <c r="L3264" s="23">
        <v>31.363403738212011</v>
      </c>
      <c r="M3264" s="23">
        <f t="shared" si="353"/>
        <v>50.702232656998888</v>
      </c>
      <c r="N3264" s="23">
        <v>1974.576529948436</v>
      </c>
      <c r="O3264" s="17">
        <f t="shared" si="354"/>
        <v>3.0838333028185293E-2</v>
      </c>
      <c r="P3264" s="18">
        <f t="shared" si="355"/>
        <v>6.4704669284419605E-2</v>
      </c>
    </row>
    <row r="3265" spans="2:16" x14ac:dyDescent="0.3">
      <c r="B3265" s="19">
        <v>41044.874999999134</v>
      </c>
      <c r="C3265" s="21">
        <f t="shared" si="350"/>
        <v>5</v>
      </c>
      <c r="D3265" s="21" t="str">
        <f t="shared" si="351"/>
        <v>Shoulder</v>
      </c>
      <c r="E3265" s="21">
        <f t="shared" si="352"/>
        <v>21</v>
      </c>
      <c r="F3265" s="23">
        <v>109.60900602382092</v>
      </c>
      <c r="G3265" s="23">
        <v>3136.7489813059246</v>
      </c>
      <c r="H3265" s="16">
        <f t="shared" si="356"/>
        <v>3.4943505737009065E-2</v>
      </c>
      <c r="I3265" s="23">
        <v>10.236553133782765</v>
      </c>
      <c r="J3265" s="23">
        <v>98.716038091532425</v>
      </c>
      <c r="K3265" s="23">
        <v>19.736566484517304</v>
      </c>
      <c r="L3265" s="23">
        <v>30.183949870472475</v>
      </c>
      <c r="M3265" s="23">
        <f t="shared" si="353"/>
        <v>48.795521736542639</v>
      </c>
      <c r="N3265" s="23">
        <v>1977.8940567587479</v>
      </c>
      <c r="O3265" s="17">
        <f t="shared" si="354"/>
        <v>2.98459235815004E-2</v>
      </c>
      <c r="P3265" s="18">
        <f t="shared" si="355"/>
        <v>6.3746508116612977E-2</v>
      </c>
    </row>
    <row r="3266" spans="2:16" x14ac:dyDescent="0.3">
      <c r="B3266" s="19">
        <v>41044.916666665798</v>
      </c>
      <c r="C3266" s="21">
        <f t="shared" si="350"/>
        <v>5</v>
      </c>
      <c r="D3266" s="21" t="str">
        <f t="shared" si="351"/>
        <v>Shoulder</v>
      </c>
      <c r="E3266" s="21">
        <f t="shared" si="352"/>
        <v>22</v>
      </c>
      <c r="F3266" s="23">
        <v>96.587729470099006</v>
      </c>
      <c r="G3266" s="23">
        <v>3147.806507705307</v>
      </c>
      <c r="H3266" s="16">
        <f t="shared" si="356"/>
        <v>3.0684138060477449E-2</v>
      </c>
      <c r="I3266" s="23">
        <v>9.5548115679893293</v>
      </c>
      <c r="J3266" s="23">
        <v>97.783693161244699</v>
      </c>
      <c r="K3266" s="23">
        <v>19.736566484517304</v>
      </c>
      <c r="L3266" s="23">
        <v>29.827631297238387</v>
      </c>
      <c r="M3266" s="23">
        <f t="shared" si="353"/>
        <v>48.219495379489018</v>
      </c>
      <c r="N3266" s="23">
        <v>1838.0473683422435</v>
      </c>
      <c r="O3266" s="17">
        <f t="shared" si="354"/>
        <v>3.14324363683759E-2</v>
      </c>
      <c r="P3266" s="18">
        <f t="shared" si="355"/>
        <v>6.1152097211748926E-2</v>
      </c>
    </row>
    <row r="3267" spans="2:16" x14ac:dyDescent="0.3">
      <c r="B3267" s="19">
        <v>41044.958333332463</v>
      </c>
      <c r="C3267" s="21">
        <f t="shared" si="350"/>
        <v>5</v>
      </c>
      <c r="D3267" s="21" t="str">
        <f t="shared" si="351"/>
        <v>Shoulder</v>
      </c>
      <c r="E3267" s="21">
        <f t="shared" si="352"/>
        <v>23</v>
      </c>
      <c r="F3267" s="23">
        <v>79.987379783088883</v>
      </c>
      <c r="G3267" s="23">
        <v>2980.8378590746324</v>
      </c>
      <c r="H3267" s="16">
        <f t="shared" si="356"/>
        <v>2.6833857983781802E-2</v>
      </c>
      <c r="I3267" s="23">
        <v>8.7370918637112727</v>
      </c>
      <c r="J3267" s="23">
        <v>91.454508577844592</v>
      </c>
      <c r="K3267" s="23">
        <v>19.736566484517304</v>
      </c>
      <c r="L3267" s="23">
        <v>27.408777558422699</v>
      </c>
      <c r="M3267" s="23">
        <f t="shared" si="353"/>
        <v>44.309164534904582</v>
      </c>
      <c r="N3267" s="23">
        <v>1662.6362735479386</v>
      </c>
      <c r="O3267" s="17">
        <f t="shared" si="354"/>
        <v>3.1904907430787131E-2</v>
      </c>
      <c r="P3267" s="18">
        <f t="shared" si="355"/>
        <v>5.7882633659585486E-2</v>
      </c>
    </row>
    <row r="3268" spans="2:16" x14ac:dyDescent="0.3">
      <c r="B3268" s="19">
        <v>41044.999999999127</v>
      </c>
      <c r="C3268" s="21">
        <f t="shared" si="350"/>
        <v>5</v>
      </c>
      <c r="D3268" s="21" t="str">
        <f t="shared" si="351"/>
        <v>Shoulder</v>
      </c>
      <c r="E3268" s="21">
        <f t="shared" si="352"/>
        <v>0</v>
      </c>
      <c r="F3268" s="23">
        <v>69.30614706120133</v>
      </c>
      <c r="G3268" s="23">
        <v>2743.1010414879106</v>
      </c>
      <c r="H3268" s="16">
        <f t="shared" si="356"/>
        <v>2.5265619462419928E-2</v>
      </c>
      <c r="I3268" s="23">
        <v>8.2703809661789425</v>
      </c>
      <c r="J3268" s="23">
        <v>82.976262506510267</v>
      </c>
      <c r="K3268" s="23">
        <v>19.736566484517304</v>
      </c>
      <c r="L3268" s="23">
        <v>24.168607053357491</v>
      </c>
      <c r="M3268" s="23">
        <f t="shared" si="353"/>
        <v>39.071088968635472</v>
      </c>
      <c r="N3268" s="23">
        <v>1535.5145506198153</v>
      </c>
      <c r="O3268" s="17">
        <f t="shared" si="354"/>
        <v>3.0831013562004267E-2</v>
      </c>
      <c r="P3268" s="18">
        <f t="shared" si="355"/>
        <v>5.5317668368125891E-2</v>
      </c>
    </row>
    <row r="3269" spans="2:16" x14ac:dyDescent="0.3">
      <c r="B3269" s="19">
        <v>41045.041666665791</v>
      </c>
      <c r="C3269" s="21">
        <f t="shared" ref="C3269:C3332" si="357">MONTH(B3269)</f>
        <v>5</v>
      </c>
      <c r="D3269" s="21" t="str">
        <f t="shared" ref="D3269:D3332" si="358">IF(AND(C3269&gt;5,C3269&lt;7),"Summer",IF(OR(C3269=1,C3269&gt;10),"Winter","Shoulder"))</f>
        <v>Shoulder</v>
      </c>
      <c r="E3269" s="21">
        <f t="shared" ref="E3269:E3332" si="359">HOUR(B3269)</f>
        <v>1</v>
      </c>
      <c r="F3269" s="23">
        <v>67.681976886786174</v>
      </c>
      <c r="G3269" s="23">
        <v>2620.3624984547655</v>
      </c>
      <c r="H3269" s="16">
        <f t="shared" si="356"/>
        <v>2.5829241918512574E-2</v>
      </c>
      <c r="I3269" s="23">
        <v>8.0075902323956232</v>
      </c>
      <c r="J3269" s="23">
        <v>73.609825362472478</v>
      </c>
      <c r="K3269" s="23">
        <v>19.736566484517304</v>
      </c>
      <c r="L3269" s="23">
        <v>20.588992458981593</v>
      </c>
      <c r="M3269" s="23">
        <f t="shared" ref="M3269:M3332" si="360">J3269-K3269-L3269</f>
        <v>33.28426641897358</v>
      </c>
      <c r="N3269" s="23">
        <v>1465.3032896912669</v>
      </c>
      <c r="O3269" s="17">
        <f t="shared" ref="O3269:O3332" si="361">(I3269+M3269)/N3269</f>
        <v>2.8179733807919875E-2</v>
      </c>
      <c r="P3269" s="18">
        <f t="shared" ref="P3269:P3332" si="362">H3269+(1-H3269)*O3269</f>
        <v>5.3281114564708396E-2</v>
      </c>
    </row>
    <row r="3270" spans="2:16" x14ac:dyDescent="0.3">
      <c r="B3270" s="19">
        <v>41045.083333332455</v>
      </c>
      <c r="C3270" s="21">
        <f t="shared" si="357"/>
        <v>5</v>
      </c>
      <c r="D3270" s="21" t="str">
        <f t="shared" si="358"/>
        <v>Shoulder</v>
      </c>
      <c r="E3270" s="21">
        <f t="shared" si="359"/>
        <v>2</v>
      </c>
      <c r="F3270" s="23">
        <v>62.882566048558886</v>
      </c>
      <c r="G3270" s="23">
        <v>2567.28637173773</v>
      </c>
      <c r="H3270" s="16">
        <f t="shared" ref="H3270:H3333" si="363">F3270/G3270</f>
        <v>2.4493787191335145E-2</v>
      </c>
      <c r="I3270" s="23">
        <v>7.8496891344974538</v>
      </c>
      <c r="J3270" s="23">
        <v>72.767400845207675</v>
      </c>
      <c r="K3270" s="23">
        <v>19.736566484517304</v>
      </c>
      <c r="L3270" s="23">
        <v>20.267039185790551</v>
      </c>
      <c r="M3270" s="23">
        <f t="shared" si="360"/>
        <v>32.763795174899819</v>
      </c>
      <c r="N3270" s="23">
        <v>1435.2092709000933</v>
      </c>
      <c r="O3270" s="17">
        <f t="shared" si="361"/>
        <v>2.8297952872006236E-2</v>
      </c>
      <c r="P3270" s="18">
        <f t="shared" si="362"/>
        <v>5.209861602774403E-2</v>
      </c>
    </row>
    <row r="3271" spans="2:16" x14ac:dyDescent="0.3">
      <c r="B3271" s="19">
        <v>41045.12499999912</v>
      </c>
      <c r="C3271" s="21">
        <f t="shared" si="357"/>
        <v>5</v>
      </c>
      <c r="D3271" s="21" t="str">
        <f t="shared" si="358"/>
        <v>Shoulder</v>
      </c>
      <c r="E3271" s="21">
        <f t="shared" si="359"/>
        <v>3</v>
      </c>
      <c r="F3271" s="23">
        <v>59.283497636947807</v>
      </c>
      <c r="G3271" s="23">
        <v>2541.8540610191503</v>
      </c>
      <c r="H3271" s="16">
        <f t="shared" si="363"/>
        <v>2.3322935233023659E-2</v>
      </c>
      <c r="I3271" s="23">
        <v>7.756314545650266</v>
      </c>
      <c r="J3271" s="23">
        <v>71.698702934562533</v>
      </c>
      <c r="K3271" s="23">
        <v>19.736566484517304</v>
      </c>
      <c r="L3271" s="23">
        <v>19.85860996354786</v>
      </c>
      <c r="M3271" s="23">
        <f t="shared" si="360"/>
        <v>32.103526486497373</v>
      </c>
      <c r="N3271" s="23">
        <v>1418.2230412595486</v>
      </c>
      <c r="O3271" s="17">
        <f t="shared" si="361"/>
        <v>2.8105481206078434E-2</v>
      </c>
      <c r="P3271" s="18">
        <f t="shared" si="362"/>
        <v>5.0772914121239764E-2</v>
      </c>
    </row>
    <row r="3272" spans="2:16" x14ac:dyDescent="0.3">
      <c r="B3272" s="19">
        <v>41045.166666665784</v>
      </c>
      <c r="C3272" s="21">
        <f t="shared" si="357"/>
        <v>5</v>
      </c>
      <c r="D3272" s="21" t="str">
        <f t="shared" si="358"/>
        <v>Shoulder</v>
      </c>
      <c r="E3272" s="21">
        <f t="shared" si="359"/>
        <v>4</v>
      </c>
      <c r="F3272" s="23">
        <v>57.4598205708987</v>
      </c>
      <c r="G3272" s="23">
        <v>2473.2973973429794</v>
      </c>
      <c r="H3272" s="16">
        <f t="shared" si="363"/>
        <v>2.3232070931957796E-2</v>
      </c>
      <c r="I3272" s="23">
        <v>7.7232555502838718</v>
      </c>
      <c r="J3272" s="23">
        <v>70.85853065515829</v>
      </c>
      <c r="K3272" s="23">
        <v>19.736566484517304</v>
      </c>
      <c r="L3272" s="23">
        <v>19.537517438514485</v>
      </c>
      <c r="M3272" s="23">
        <f t="shared" si="360"/>
        <v>31.584446732126501</v>
      </c>
      <c r="N3272" s="23">
        <v>1415.0316446647787</v>
      </c>
      <c r="O3272" s="17">
        <f t="shared" si="361"/>
        <v>2.7778673664730923E-2</v>
      </c>
      <c r="P3272" s="18">
        <f t="shared" si="362"/>
        <v>5.0365388479713988E-2</v>
      </c>
    </row>
    <row r="3273" spans="2:16" x14ac:dyDescent="0.3">
      <c r="B3273" s="19">
        <v>41045.208333332448</v>
      </c>
      <c r="C3273" s="21">
        <f t="shared" si="357"/>
        <v>5</v>
      </c>
      <c r="D3273" s="21" t="str">
        <f t="shared" si="358"/>
        <v>Shoulder</v>
      </c>
      <c r="E3273" s="21">
        <f t="shared" si="359"/>
        <v>5</v>
      </c>
      <c r="F3273" s="23">
        <v>61.006577408390889</v>
      </c>
      <c r="G3273" s="23">
        <v>2476.6146552627938</v>
      </c>
      <c r="H3273" s="16">
        <f t="shared" si="363"/>
        <v>2.4633051927861371E-2</v>
      </c>
      <c r="I3273" s="23">
        <v>7.8523003447901401</v>
      </c>
      <c r="J3273" s="23">
        <v>77.681350341389745</v>
      </c>
      <c r="K3273" s="23">
        <v>19.736566484517304</v>
      </c>
      <c r="L3273" s="23">
        <v>22.145025987181338</v>
      </c>
      <c r="M3273" s="23">
        <f t="shared" si="360"/>
        <v>35.799757869691106</v>
      </c>
      <c r="N3273" s="23">
        <v>1455.0523484353819</v>
      </c>
      <c r="O3273" s="17">
        <f t="shared" si="361"/>
        <v>3.0000335219155731E-2</v>
      </c>
      <c r="P3273" s="18">
        <f t="shared" si="362"/>
        <v>5.389438733171039E-2</v>
      </c>
    </row>
    <row r="3274" spans="2:16" x14ac:dyDescent="0.3">
      <c r="B3274" s="19">
        <v>41045.249999999112</v>
      </c>
      <c r="C3274" s="21">
        <f t="shared" si="357"/>
        <v>5</v>
      </c>
      <c r="D3274" s="21" t="str">
        <f t="shared" si="358"/>
        <v>Shoulder</v>
      </c>
      <c r="E3274" s="21">
        <f t="shared" si="359"/>
        <v>6</v>
      </c>
      <c r="F3274" s="23">
        <v>68.503906431824447</v>
      </c>
      <c r="G3274" s="23">
        <v>2539.6425557392736</v>
      </c>
      <c r="H3274" s="16">
        <f t="shared" si="363"/>
        <v>2.6973837824938871E-2</v>
      </c>
      <c r="I3274" s="23">
        <v>8.2813350471596046</v>
      </c>
      <c r="J3274" s="23">
        <v>82.080870903130474</v>
      </c>
      <c r="K3274" s="23">
        <v>19.736566484517304</v>
      </c>
      <c r="L3274" s="23">
        <v>23.82641110394249</v>
      </c>
      <c r="M3274" s="23">
        <f t="shared" si="360"/>
        <v>38.51789331467068</v>
      </c>
      <c r="N3274" s="23">
        <v>1570.1931259372677</v>
      </c>
      <c r="O3274" s="17">
        <f t="shared" si="361"/>
        <v>2.9804759420211605E-2</v>
      </c>
      <c r="P3274" s="18">
        <f t="shared" si="362"/>
        <v>5.5974648498138366E-2</v>
      </c>
    </row>
    <row r="3275" spans="2:16" x14ac:dyDescent="0.3">
      <c r="B3275" s="19">
        <v>41045.291666665777</v>
      </c>
      <c r="C3275" s="21">
        <f t="shared" si="357"/>
        <v>5</v>
      </c>
      <c r="D3275" s="21" t="str">
        <f t="shared" si="358"/>
        <v>Shoulder</v>
      </c>
      <c r="E3275" s="21">
        <f t="shared" si="359"/>
        <v>7</v>
      </c>
      <c r="F3275" s="23">
        <v>79.870728101381857</v>
      </c>
      <c r="G3275" s="23">
        <v>2705.50545173001</v>
      </c>
      <c r="H3275" s="16">
        <f t="shared" si="363"/>
        <v>2.95215550389334E-2</v>
      </c>
      <c r="I3275" s="23">
        <v>8.8213143282391506</v>
      </c>
      <c r="J3275" s="23">
        <v>89.329624443402807</v>
      </c>
      <c r="K3275" s="23">
        <v>19.736566484517304</v>
      </c>
      <c r="L3275" s="23">
        <v>26.596700763155098</v>
      </c>
      <c r="M3275" s="23">
        <f t="shared" si="360"/>
        <v>42.996357195730411</v>
      </c>
      <c r="N3275" s="23">
        <v>1708.9145059004265</v>
      </c>
      <c r="O3275" s="17">
        <f t="shared" si="361"/>
        <v>3.0321980031802028E-2</v>
      </c>
      <c r="P3275" s="18">
        <f t="shared" si="362"/>
        <v>5.8948383068337148E-2</v>
      </c>
    </row>
    <row r="3276" spans="2:16" x14ac:dyDescent="0.3">
      <c r="B3276" s="19">
        <v>41045.333333332441</v>
      </c>
      <c r="C3276" s="21">
        <f t="shared" si="357"/>
        <v>5</v>
      </c>
      <c r="D3276" s="21" t="str">
        <f t="shared" si="358"/>
        <v>Shoulder</v>
      </c>
      <c r="E3276" s="21">
        <f t="shared" si="359"/>
        <v>8</v>
      </c>
      <c r="F3276" s="23">
        <v>86.158019875021651</v>
      </c>
      <c r="G3276" s="23">
        <v>2860.3108213213641</v>
      </c>
      <c r="H3276" s="16">
        <f t="shared" si="363"/>
        <v>3.0121908162141497E-2</v>
      </c>
      <c r="I3276" s="23">
        <v>9.2149989813703375</v>
      </c>
      <c r="J3276" s="23">
        <v>93.520880689932554</v>
      </c>
      <c r="K3276" s="23">
        <v>19.736566484517304</v>
      </c>
      <c r="L3276" s="23">
        <v>28.198492543543786</v>
      </c>
      <c r="M3276" s="23">
        <f t="shared" si="360"/>
        <v>45.585821661871471</v>
      </c>
      <c r="N3276" s="23">
        <v>1793.1561382636637</v>
      </c>
      <c r="O3276" s="17">
        <f t="shared" si="361"/>
        <v>3.0561098096179261E-2</v>
      </c>
      <c r="P3276" s="18">
        <f t="shared" si="362"/>
        <v>5.9762447668133448E-2</v>
      </c>
    </row>
    <row r="3277" spans="2:16" x14ac:dyDescent="0.3">
      <c r="B3277" s="19">
        <v>41045.374999999105</v>
      </c>
      <c r="C3277" s="21">
        <f t="shared" si="357"/>
        <v>5</v>
      </c>
      <c r="D3277" s="21" t="str">
        <f t="shared" si="358"/>
        <v>Shoulder</v>
      </c>
      <c r="E3277" s="21">
        <f t="shared" si="359"/>
        <v>9</v>
      </c>
      <c r="F3277" s="23">
        <v>91.686381084964708</v>
      </c>
      <c r="G3277" s="23">
        <v>2932.1847429173499</v>
      </c>
      <c r="H3277" s="16">
        <f t="shared" si="363"/>
        <v>3.1268964653892235E-2</v>
      </c>
      <c r="I3277" s="23">
        <v>9.4160059728496854</v>
      </c>
      <c r="J3277" s="23">
        <v>92.550873873616126</v>
      </c>
      <c r="K3277" s="23">
        <v>19.736566484517304</v>
      </c>
      <c r="L3277" s="23">
        <v>27.827780553175003</v>
      </c>
      <c r="M3277" s="23">
        <f t="shared" si="360"/>
        <v>44.986526835923812</v>
      </c>
      <c r="N3277" s="23">
        <v>1827.793736663109</v>
      </c>
      <c r="O3277" s="17">
        <f t="shared" si="361"/>
        <v>2.9764043785428913E-2</v>
      </c>
      <c r="P3277" s="18">
        <f t="shared" si="362"/>
        <v>6.0102317606237673E-2</v>
      </c>
    </row>
    <row r="3278" spans="2:16" x14ac:dyDescent="0.3">
      <c r="B3278" s="19">
        <v>41045.416666665769</v>
      </c>
      <c r="C3278" s="21">
        <f t="shared" si="357"/>
        <v>5</v>
      </c>
      <c r="D3278" s="21" t="str">
        <f t="shared" si="358"/>
        <v>Shoulder</v>
      </c>
      <c r="E3278" s="21">
        <f t="shared" si="359"/>
        <v>10</v>
      </c>
      <c r="F3278" s="23">
        <v>94.742675031046005</v>
      </c>
      <c r="G3278" s="23">
        <v>3002.9529118733972</v>
      </c>
      <c r="H3278" s="16">
        <f t="shared" si="363"/>
        <v>3.1549837047541524E-2</v>
      </c>
      <c r="I3278" s="23">
        <v>9.6194299894032795</v>
      </c>
      <c r="J3278" s="23">
        <v>92.677999445716196</v>
      </c>
      <c r="K3278" s="23">
        <v>19.736566484517304</v>
      </c>
      <c r="L3278" s="23">
        <v>27.87636472090173</v>
      </c>
      <c r="M3278" s="23">
        <f t="shared" si="360"/>
        <v>45.065068240297165</v>
      </c>
      <c r="N3278" s="23">
        <v>1855.0178308690784</v>
      </c>
      <c r="O3278" s="17">
        <f t="shared" si="361"/>
        <v>2.9479230506415502E-2</v>
      </c>
      <c r="P3278" s="18">
        <f t="shared" si="362"/>
        <v>6.0099002635192703E-2</v>
      </c>
    </row>
    <row r="3279" spans="2:16" x14ac:dyDescent="0.3">
      <c r="B3279" s="19">
        <v>41045.458333332434</v>
      </c>
      <c r="C3279" s="21">
        <f t="shared" si="357"/>
        <v>5</v>
      </c>
      <c r="D3279" s="21" t="str">
        <f t="shared" si="358"/>
        <v>Shoulder</v>
      </c>
      <c r="E3279" s="21">
        <f t="shared" si="359"/>
        <v>11</v>
      </c>
      <c r="F3279" s="23">
        <v>101.85733626083413</v>
      </c>
      <c r="G3279" s="23">
        <v>3027.2794699520387</v>
      </c>
      <c r="H3279" s="16">
        <f t="shared" si="363"/>
        <v>3.3646492592389519E-2</v>
      </c>
      <c r="I3279" s="23">
        <v>9.7923608314674464</v>
      </c>
      <c r="J3279" s="23">
        <v>92.538471849523873</v>
      </c>
      <c r="K3279" s="23">
        <v>19.736566484517304</v>
      </c>
      <c r="L3279" s="23">
        <v>27.823040814279867</v>
      </c>
      <c r="M3279" s="23">
        <f t="shared" si="360"/>
        <v>44.978864550726712</v>
      </c>
      <c r="N3279" s="23">
        <v>1892.8820197316827</v>
      </c>
      <c r="O3279" s="17">
        <f t="shared" si="361"/>
        <v>2.8935361428367321E-2</v>
      </c>
      <c r="P3279" s="18">
        <f t="shared" si="362"/>
        <v>6.1608280596799167E-2</v>
      </c>
    </row>
    <row r="3280" spans="2:16" x14ac:dyDescent="0.3">
      <c r="B3280" s="19">
        <v>41045.499999999098</v>
      </c>
      <c r="C3280" s="21">
        <f t="shared" si="357"/>
        <v>5</v>
      </c>
      <c r="D3280" s="21" t="str">
        <f t="shared" si="358"/>
        <v>Shoulder</v>
      </c>
      <c r="E3280" s="21">
        <f t="shared" si="359"/>
        <v>12</v>
      </c>
      <c r="F3280" s="23">
        <v>94.97272752942817</v>
      </c>
      <c r="G3280" s="23">
        <v>3080.3555966690742</v>
      </c>
      <c r="H3280" s="16">
        <f t="shared" si="363"/>
        <v>3.0831741514559686E-2</v>
      </c>
      <c r="I3280" s="23">
        <v>9.9517634312146477</v>
      </c>
      <c r="J3280" s="23">
        <v>93.035840835405111</v>
      </c>
      <c r="K3280" s="23">
        <v>19.736566484517304</v>
      </c>
      <c r="L3280" s="23">
        <v>28.013122619481933</v>
      </c>
      <c r="M3280" s="23">
        <f t="shared" si="360"/>
        <v>45.286151731405866</v>
      </c>
      <c r="N3280" s="23">
        <v>1913.3040502262518</v>
      </c>
      <c r="O3280" s="17">
        <f t="shared" si="361"/>
        <v>2.887043235814429E-2</v>
      </c>
      <c r="P3280" s="18">
        <f t="shared" si="362"/>
        <v>5.8812048164824091E-2</v>
      </c>
    </row>
    <row r="3281" spans="2:16" x14ac:dyDescent="0.3">
      <c r="B3281" s="19">
        <v>41045.541666665762</v>
      </c>
      <c r="C3281" s="21">
        <f t="shared" si="357"/>
        <v>5</v>
      </c>
      <c r="D3281" s="21" t="str">
        <f t="shared" si="358"/>
        <v>Shoulder</v>
      </c>
      <c r="E3281" s="21">
        <f t="shared" si="359"/>
        <v>13</v>
      </c>
      <c r="F3281" s="23">
        <v>91.281732727657342</v>
      </c>
      <c r="G3281" s="23">
        <v>3121.2684443467892</v>
      </c>
      <c r="H3281" s="16">
        <f t="shared" si="363"/>
        <v>2.9245075953971827E-2</v>
      </c>
      <c r="I3281" s="23">
        <v>10.179356680005004</v>
      </c>
      <c r="J3281" s="23">
        <v>95.326763868057128</v>
      </c>
      <c r="K3281" s="23">
        <v>19.736566484517304</v>
      </c>
      <c r="L3281" s="23">
        <v>28.888655268253636</v>
      </c>
      <c r="M3281" s="23">
        <f t="shared" si="360"/>
        <v>46.70154211528618</v>
      </c>
      <c r="N3281" s="23">
        <v>1952.5809920420766</v>
      </c>
      <c r="O3281" s="17">
        <f t="shared" si="361"/>
        <v>2.9131134138411938E-2</v>
      </c>
      <c r="P3281" s="18">
        <f t="shared" si="362"/>
        <v>5.7524267861880564E-2</v>
      </c>
    </row>
    <row r="3282" spans="2:16" x14ac:dyDescent="0.3">
      <c r="B3282" s="19">
        <v>41045.583333332426</v>
      </c>
      <c r="C3282" s="21">
        <f t="shared" si="357"/>
        <v>5</v>
      </c>
      <c r="D3282" s="21" t="str">
        <f t="shared" si="358"/>
        <v>Shoulder</v>
      </c>
      <c r="E3282" s="21">
        <f t="shared" si="359"/>
        <v>14</v>
      </c>
      <c r="F3282" s="23">
        <v>90.806122666986894</v>
      </c>
      <c r="G3282" s="23">
        <v>3176.5560763437015</v>
      </c>
      <c r="H3282" s="16">
        <f t="shared" si="363"/>
        <v>2.8586343349400932E-2</v>
      </c>
      <c r="I3282" s="23">
        <v>10.445331988969421</v>
      </c>
      <c r="J3282" s="23">
        <v>96.609411066365951</v>
      </c>
      <c r="K3282" s="23">
        <v>19.736566484517304</v>
      </c>
      <c r="L3282" s="23">
        <v>29.378850479078732</v>
      </c>
      <c r="M3282" s="23">
        <f t="shared" si="360"/>
        <v>47.493994102769918</v>
      </c>
      <c r="N3282" s="23">
        <v>1996.2473000420785</v>
      </c>
      <c r="O3282" s="17">
        <f t="shared" si="361"/>
        <v>2.9024122457432026E-2</v>
      </c>
      <c r="P3282" s="18">
        <f t="shared" si="362"/>
        <v>5.6780772276849745E-2</v>
      </c>
    </row>
    <row r="3283" spans="2:16" x14ac:dyDescent="0.3">
      <c r="B3283" s="19">
        <v>41045.624999999091</v>
      </c>
      <c r="C3283" s="21">
        <f t="shared" si="357"/>
        <v>5</v>
      </c>
      <c r="D3283" s="21" t="str">
        <f t="shared" si="358"/>
        <v>Shoulder</v>
      </c>
      <c r="E3283" s="21">
        <f t="shared" si="359"/>
        <v>15</v>
      </c>
      <c r="F3283" s="23">
        <v>93.096934839652036</v>
      </c>
      <c r="G3283" s="23">
        <v>3201.9883870622812</v>
      </c>
      <c r="H3283" s="16">
        <f t="shared" si="363"/>
        <v>2.9074725947106073E-2</v>
      </c>
      <c r="I3283" s="23">
        <v>10.613205818564682</v>
      </c>
      <c r="J3283" s="23">
        <v>98.283510669351912</v>
      </c>
      <c r="K3283" s="23">
        <v>19.736566484517304</v>
      </c>
      <c r="L3283" s="23">
        <v>30.018648865501692</v>
      </c>
      <c r="M3283" s="23">
        <f t="shared" si="360"/>
        <v>48.528295319332926</v>
      </c>
      <c r="N3283" s="23">
        <v>2025.6505711528262</v>
      </c>
      <c r="O3283" s="17">
        <f t="shared" si="361"/>
        <v>2.9196299687679769E-2</v>
      </c>
      <c r="P3283" s="18">
        <f t="shared" si="362"/>
        <v>5.7422151222696977E-2</v>
      </c>
    </row>
    <row r="3284" spans="2:16" x14ac:dyDescent="0.3">
      <c r="B3284" s="19">
        <v>41045.666666665755</v>
      </c>
      <c r="C3284" s="21">
        <f t="shared" si="357"/>
        <v>5</v>
      </c>
      <c r="D3284" s="21" t="str">
        <f t="shared" si="358"/>
        <v>Shoulder</v>
      </c>
      <c r="E3284" s="21">
        <f t="shared" si="359"/>
        <v>16</v>
      </c>
      <c r="F3284" s="23">
        <v>94.78202492277731</v>
      </c>
      <c r="G3284" s="23">
        <v>3245.1127400198725</v>
      </c>
      <c r="H3284" s="16">
        <f t="shared" si="363"/>
        <v>2.9207621588579039E-2</v>
      </c>
      <c r="I3284" s="23">
        <v>10.68179888785702</v>
      </c>
      <c r="J3284" s="23">
        <v>95.55612227467735</v>
      </c>
      <c r="K3284" s="23">
        <v>19.736566484517304</v>
      </c>
      <c r="L3284" s="23">
        <v>28.976310231080475</v>
      </c>
      <c r="M3284" s="23">
        <f t="shared" si="360"/>
        <v>46.843245559079577</v>
      </c>
      <c r="N3284" s="23">
        <v>2045.5866257042669</v>
      </c>
      <c r="O3284" s="17">
        <f t="shared" si="361"/>
        <v>2.8121539182986949E-2</v>
      </c>
      <c r="P3284" s="18">
        <f t="shared" si="362"/>
        <v>5.650779749662091E-2</v>
      </c>
    </row>
    <row r="3285" spans="2:16" x14ac:dyDescent="0.3">
      <c r="B3285" s="19">
        <v>41045.708333332419</v>
      </c>
      <c r="C3285" s="21">
        <f t="shared" si="357"/>
        <v>5</v>
      </c>
      <c r="D3285" s="21" t="str">
        <f t="shared" si="358"/>
        <v>Shoulder</v>
      </c>
      <c r="E3285" s="21">
        <f t="shared" si="359"/>
        <v>17</v>
      </c>
      <c r="F3285" s="23">
        <v>95.83927429307353</v>
      </c>
      <c r="G3285" s="23">
        <v>3258.3817716991316</v>
      </c>
      <c r="H3285" s="16">
        <f t="shared" si="363"/>
        <v>2.941315076259364E-2</v>
      </c>
      <c r="I3285" s="23">
        <v>10.710794715812261</v>
      </c>
      <c r="J3285" s="23">
        <v>92.746643808056987</v>
      </c>
      <c r="K3285" s="23">
        <v>19.736566484517304</v>
      </c>
      <c r="L3285" s="23">
        <v>27.902598854273688</v>
      </c>
      <c r="M3285" s="23">
        <f t="shared" si="360"/>
        <v>45.107478469265999</v>
      </c>
      <c r="N3285" s="23">
        <v>2048.1143361225159</v>
      </c>
      <c r="O3285" s="17">
        <f t="shared" si="361"/>
        <v>2.7253494690512862E-2</v>
      </c>
      <c r="P3285" s="18">
        <f t="shared" si="362"/>
        <v>5.58650343049669E-2</v>
      </c>
    </row>
    <row r="3286" spans="2:16" x14ac:dyDescent="0.3">
      <c r="B3286" s="19">
        <v>41045.749999999083</v>
      </c>
      <c r="C3286" s="21">
        <f t="shared" si="357"/>
        <v>5</v>
      </c>
      <c r="D3286" s="21" t="str">
        <f t="shared" si="358"/>
        <v>Shoulder</v>
      </c>
      <c r="E3286" s="21">
        <f t="shared" si="359"/>
        <v>18</v>
      </c>
      <c r="F3286" s="23">
        <v>93.497697105097402</v>
      </c>
      <c r="G3286" s="23">
        <v>3270.5450507384521</v>
      </c>
      <c r="H3286" s="16">
        <f t="shared" si="363"/>
        <v>2.8587802844662443E-2</v>
      </c>
      <c r="I3286" s="23">
        <v>10.785812790240369</v>
      </c>
      <c r="J3286" s="23">
        <v>94.580636048829689</v>
      </c>
      <c r="K3286" s="23">
        <v>19.736566484517304</v>
      </c>
      <c r="L3286" s="23">
        <v>28.603504149433974</v>
      </c>
      <c r="M3286" s="23">
        <f t="shared" si="360"/>
        <v>46.240565414878404</v>
      </c>
      <c r="N3286" s="23">
        <v>2063.1145056775676</v>
      </c>
      <c r="O3286" s="17">
        <f t="shared" si="361"/>
        <v>2.7640917674799724E-2</v>
      </c>
      <c r="P3286" s="18">
        <f t="shared" si="362"/>
        <v>5.5438527414529447E-2</v>
      </c>
    </row>
    <row r="3287" spans="2:16" x14ac:dyDescent="0.3">
      <c r="B3287" s="19">
        <v>41045.791666665747</v>
      </c>
      <c r="C3287" s="21">
        <f t="shared" si="357"/>
        <v>5</v>
      </c>
      <c r="D3287" s="21" t="str">
        <f t="shared" si="358"/>
        <v>Shoulder</v>
      </c>
      <c r="E3287" s="21">
        <f t="shared" si="359"/>
        <v>19</v>
      </c>
      <c r="F3287" s="23">
        <v>93.831747687483613</v>
      </c>
      <c r="G3287" s="23">
        <v>3263.9105348988228</v>
      </c>
      <c r="H3287" s="16">
        <f t="shared" si="363"/>
        <v>2.874825969774698E-2</v>
      </c>
      <c r="I3287" s="23">
        <v>10.64806360163003</v>
      </c>
      <c r="J3287" s="23">
        <v>93.018274534522092</v>
      </c>
      <c r="K3287" s="23">
        <v>19.736566484517304</v>
      </c>
      <c r="L3287" s="23">
        <v>28.006409225045708</v>
      </c>
      <c r="M3287" s="23">
        <f t="shared" si="360"/>
        <v>45.275298824959087</v>
      </c>
      <c r="N3287" s="23">
        <v>2048.7595640432819</v>
      </c>
      <c r="O3287" s="17">
        <f t="shared" si="361"/>
        <v>2.7296205669064877E-2</v>
      </c>
      <c r="P3287" s="18">
        <f t="shared" si="362"/>
        <v>5.5259746957474466E-2</v>
      </c>
    </row>
    <row r="3288" spans="2:16" x14ac:dyDescent="0.3">
      <c r="B3288" s="19">
        <v>41045.833333332412</v>
      </c>
      <c r="C3288" s="21">
        <f t="shared" si="357"/>
        <v>5</v>
      </c>
      <c r="D3288" s="21" t="str">
        <f t="shared" si="358"/>
        <v>Shoulder</v>
      </c>
      <c r="E3288" s="21">
        <f t="shared" si="359"/>
        <v>20</v>
      </c>
      <c r="F3288" s="23">
        <v>101.5685069864746</v>
      </c>
      <c r="G3288" s="23">
        <v>3259.4875243390698</v>
      </c>
      <c r="H3288" s="16">
        <f t="shared" si="363"/>
        <v>3.1160882263867467E-2</v>
      </c>
      <c r="I3288" s="23">
        <v>10.445213807723173</v>
      </c>
      <c r="J3288" s="23">
        <v>92.10561877530148</v>
      </c>
      <c r="K3288" s="23">
        <v>19.736566484517304</v>
      </c>
      <c r="L3288" s="23">
        <v>27.657615353362399</v>
      </c>
      <c r="M3288" s="23">
        <f t="shared" si="360"/>
        <v>44.711436937421766</v>
      </c>
      <c r="N3288" s="23">
        <v>2006.8661790393039</v>
      </c>
      <c r="O3288" s="17">
        <f t="shared" si="361"/>
        <v>2.7483970441690677E-2</v>
      </c>
      <c r="P3288" s="18">
        <f t="shared" si="362"/>
        <v>5.7788427938481005E-2</v>
      </c>
    </row>
    <row r="3289" spans="2:16" x14ac:dyDescent="0.3">
      <c r="B3289" s="19">
        <v>41045.874999999076</v>
      </c>
      <c r="C3289" s="21">
        <f t="shared" si="357"/>
        <v>5</v>
      </c>
      <c r="D3289" s="21" t="str">
        <f t="shared" si="358"/>
        <v>Shoulder</v>
      </c>
      <c r="E3289" s="21">
        <f t="shared" si="359"/>
        <v>21</v>
      </c>
      <c r="F3289" s="23">
        <v>101.54247368331511</v>
      </c>
      <c r="G3289" s="23">
        <v>3215.2574187415398</v>
      </c>
      <c r="H3289" s="16">
        <f t="shared" si="363"/>
        <v>3.1581444487595367E-2</v>
      </c>
      <c r="I3289" s="23">
        <v>10.340372132262491</v>
      </c>
      <c r="J3289" s="23">
        <v>88.262855994979645</v>
      </c>
      <c r="K3289" s="23">
        <v>19.736566484517304</v>
      </c>
      <c r="L3289" s="23">
        <v>26.189008932411749</v>
      </c>
      <c r="M3289" s="23">
        <f t="shared" si="360"/>
        <v>42.337280578050581</v>
      </c>
      <c r="N3289" s="23">
        <v>2005.6985716205768</v>
      </c>
      <c r="O3289" s="17">
        <f t="shared" si="361"/>
        <v>2.6263992733339913E-2</v>
      </c>
      <c r="P3289" s="18">
        <f t="shared" si="362"/>
        <v>5.7015982392404699E-2</v>
      </c>
    </row>
    <row r="3290" spans="2:16" x14ac:dyDescent="0.3">
      <c r="B3290" s="19">
        <v>41045.91666666574</v>
      </c>
      <c r="C3290" s="21">
        <f t="shared" si="357"/>
        <v>5</v>
      </c>
      <c r="D3290" s="21" t="str">
        <f t="shared" si="358"/>
        <v>Shoulder</v>
      </c>
      <c r="E3290" s="21">
        <f t="shared" si="359"/>
        <v>22</v>
      </c>
      <c r="F3290" s="23">
        <v>94.914656267214355</v>
      </c>
      <c r="G3290" s="23">
        <v>3204.1998923421575</v>
      </c>
      <c r="H3290" s="16">
        <f t="shared" si="363"/>
        <v>2.9621952267726681E-2</v>
      </c>
      <c r="I3290" s="23">
        <v>9.6990225164642947</v>
      </c>
      <c r="J3290" s="23">
        <v>86.790331492752387</v>
      </c>
      <c r="K3290" s="23">
        <v>19.736566484517304</v>
      </c>
      <c r="L3290" s="23">
        <v>25.626247434342648</v>
      </c>
      <c r="M3290" s="23">
        <f t="shared" si="360"/>
        <v>41.42751757389243</v>
      </c>
      <c r="N3290" s="23">
        <v>1888.0806068965292</v>
      </c>
      <c r="O3290" s="17">
        <f t="shared" si="361"/>
        <v>2.7078579115535913E-2</v>
      </c>
      <c r="P3290" s="18">
        <f t="shared" si="362"/>
        <v>5.589841100522433E-2</v>
      </c>
    </row>
    <row r="3291" spans="2:16" x14ac:dyDescent="0.3">
      <c r="B3291" s="19">
        <v>41045.958333332404</v>
      </c>
      <c r="C3291" s="21">
        <f t="shared" si="357"/>
        <v>5</v>
      </c>
      <c r="D3291" s="21" t="str">
        <f t="shared" si="358"/>
        <v>Shoulder</v>
      </c>
      <c r="E3291" s="21">
        <f t="shared" si="359"/>
        <v>23</v>
      </c>
      <c r="F3291" s="23">
        <v>87.31125625214365</v>
      </c>
      <c r="G3291" s="23">
        <v>3033.913985791668</v>
      </c>
      <c r="H3291" s="16">
        <f t="shared" si="363"/>
        <v>2.8778421755210275E-2</v>
      </c>
      <c r="I3291" s="23">
        <v>8.8607447856625061</v>
      </c>
      <c r="J3291" s="23">
        <v>83.411657513331633</v>
      </c>
      <c r="K3291" s="23">
        <v>19.736566484517304</v>
      </c>
      <c r="L3291" s="23">
        <v>24.335003976410377</v>
      </c>
      <c r="M3291" s="23">
        <f t="shared" si="360"/>
        <v>39.340087052403952</v>
      </c>
      <c r="N3291" s="23">
        <v>1705.1149373534238</v>
      </c>
      <c r="O3291" s="17">
        <f t="shared" si="361"/>
        <v>2.8268376976909763E-2</v>
      </c>
      <c r="P3291" s="18">
        <f t="shared" si="362"/>
        <v>5.6233279457143251E-2</v>
      </c>
    </row>
    <row r="3292" spans="2:16" x14ac:dyDescent="0.3">
      <c r="B3292" s="19">
        <v>41045.999999999069</v>
      </c>
      <c r="C3292" s="21">
        <f t="shared" si="357"/>
        <v>5</v>
      </c>
      <c r="D3292" s="21" t="str">
        <f t="shared" si="358"/>
        <v>Shoulder</v>
      </c>
      <c r="E3292" s="21">
        <f t="shared" si="359"/>
        <v>0</v>
      </c>
      <c r="F3292" s="23">
        <v>77.040326845765577</v>
      </c>
      <c r="G3292" s="23">
        <v>2824.9267368433402</v>
      </c>
      <c r="H3292" s="16">
        <f t="shared" si="363"/>
        <v>2.7271619416173887E-2</v>
      </c>
      <c r="I3292" s="23">
        <v>8.3461037563259577</v>
      </c>
      <c r="J3292" s="23">
        <v>80.768241268277038</v>
      </c>
      <c r="K3292" s="23">
        <v>19.736566484517304</v>
      </c>
      <c r="L3292" s="23">
        <v>23.324757366702325</v>
      </c>
      <c r="M3292" s="23">
        <f t="shared" si="360"/>
        <v>37.706917417057412</v>
      </c>
      <c r="N3292" s="23">
        <v>1579.2645477218857</v>
      </c>
      <c r="O3292" s="17">
        <f t="shared" si="361"/>
        <v>2.9161055530446491E-2</v>
      </c>
      <c r="P3292" s="18">
        <f t="shared" si="362"/>
        <v>5.5637405738420131E-2</v>
      </c>
    </row>
    <row r="3293" spans="2:16" x14ac:dyDescent="0.3">
      <c r="B3293" s="19">
        <v>41046.041666665733</v>
      </c>
      <c r="C3293" s="21">
        <f t="shared" si="357"/>
        <v>5</v>
      </c>
      <c r="D3293" s="21" t="str">
        <f t="shared" si="358"/>
        <v>Shoulder</v>
      </c>
      <c r="E3293" s="21">
        <f t="shared" si="359"/>
        <v>1</v>
      </c>
      <c r="F3293" s="23">
        <v>73.286471293634591</v>
      </c>
      <c r="G3293" s="23">
        <v>2663.4868514123568</v>
      </c>
      <c r="H3293" s="16">
        <f t="shared" si="363"/>
        <v>2.7515236748690258E-2</v>
      </c>
      <c r="I3293" s="23">
        <v>8.0092108649920899</v>
      </c>
      <c r="J3293" s="23">
        <v>78.948847869501918</v>
      </c>
      <c r="K3293" s="23">
        <v>19.736566484517304</v>
      </c>
      <c r="L3293" s="23">
        <v>22.629431378494282</v>
      </c>
      <c r="M3293" s="23">
        <f t="shared" si="360"/>
        <v>36.582850006490332</v>
      </c>
      <c r="N3293" s="23">
        <v>1488.8364956167534</v>
      </c>
      <c r="O3293" s="17">
        <f t="shared" si="361"/>
        <v>2.9950945589233474E-2</v>
      </c>
      <c r="P3293" s="18">
        <f t="shared" si="362"/>
        <v>5.6642074979188828E-2</v>
      </c>
    </row>
    <row r="3294" spans="2:16" x14ac:dyDescent="0.3">
      <c r="B3294" s="19">
        <v>41046.083333332397</v>
      </c>
      <c r="C3294" s="21">
        <f t="shared" si="357"/>
        <v>5</v>
      </c>
      <c r="D3294" s="21" t="str">
        <f t="shared" si="358"/>
        <v>Shoulder</v>
      </c>
      <c r="E3294" s="21">
        <f t="shared" si="359"/>
        <v>2</v>
      </c>
      <c r="F3294" s="23">
        <v>66.698835981715533</v>
      </c>
      <c r="G3294" s="23">
        <v>2558.4403506182239</v>
      </c>
      <c r="H3294" s="16">
        <f t="shared" si="363"/>
        <v>2.6070115711549956E-2</v>
      </c>
      <c r="I3294" s="23">
        <v>7.8514319123359773</v>
      </c>
      <c r="J3294" s="23">
        <v>76.124830614280143</v>
      </c>
      <c r="K3294" s="23">
        <v>19.736566484517304</v>
      </c>
      <c r="L3294" s="23">
        <v>21.550163645619349</v>
      </c>
      <c r="M3294" s="23">
        <f t="shared" si="360"/>
        <v>34.838100484143489</v>
      </c>
      <c r="N3294" s="23">
        <v>1433.9145272567489</v>
      </c>
      <c r="O3294" s="17">
        <f t="shared" si="361"/>
        <v>2.9771322896176858E-2</v>
      </c>
      <c r="P3294" s="18">
        <f t="shared" si="362"/>
        <v>5.5065296774937565E-2</v>
      </c>
    </row>
    <row r="3295" spans="2:16" x14ac:dyDescent="0.3">
      <c r="B3295" s="19">
        <v>41046.124999999061</v>
      </c>
      <c r="C3295" s="21">
        <f t="shared" si="357"/>
        <v>5</v>
      </c>
      <c r="D3295" s="21" t="str">
        <f t="shared" si="358"/>
        <v>Shoulder</v>
      </c>
      <c r="E3295" s="21">
        <f t="shared" si="359"/>
        <v>3</v>
      </c>
      <c r="F3295" s="23">
        <v>65.237805027705775</v>
      </c>
      <c r="G3295" s="23">
        <v>2514.2102450206944</v>
      </c>
      <c r="H3295" s="16">
        <f t="shared" si="363"/>
        <v>2.5947633121337792E-2</v>
      </c>
      <c r="I3295" s="23">
        <v>7.763943772247317</v>
      </c>
      <c r="J3295" s="23">
        <v>76.181813355446721</v>
      </c>
      <c r="K3295" s="23">
        <v>19.736566484517304</v>
      </c>
      <c r="L3295" s="23">
        <v>21.571941003303028</v>
      </c>
      <c r="M3295" s="23">
        <f t="shared" si="360"/>
        <v>34.873305867626385</v>
      </c>
      <c r="N3295" s="23">
        <v>1405.568283953475</v>
      </c>
      <c r="O3295" s="17">
        <f t="shared" si="361"/>
        <v>3.033452741260418E-2</v>
      </c>
      <c r="P3295" s="18">
        <f t="shared" si="362"/>
        <v>5.5495051345730559E-2</v>
      </c>
    </row>
    <row r="3296" spans="2:16" x14ac:dyDescent="0.3">
      <c r="B3296" s="19">
        <v>41046.166666665726</v>
      </c>
      <c r="C3296" s="21">
        <f t="shared" si="357"/>
        <v>5</v>
      </c>
      <c r="D3296" s="21" t="str">
        <f t="shared" si="358"/>
        <v>Shoulder</v>
      </c>
      <c r="E3296" s="21">
        <f t="shared" si="359"/>
        <v>4</v>
      </c>
      <c r="F3296" s="23">
        <v>65.574674519786441</v>
      </c>
      <c r="G3296" s="23">
        <v>2473.2973973429794</v>
      </c>
      <c r="H3296" s="16">
        <f t="shared" si="363"/>
        <v>2.6513056856903736E-2</v>
      </c>
      <c r="I3296" s="23">
        <v>7.7277649469130782</v>
      </c>
      <c r="J3296" s="23">
        <v>75.943847867581212</v>
      </c>
      <c r="K3296" s="23">
        <v>19.736566484517304</v>
      </c>
      <c r="L3296" s="23">
        <v>21.480996632436952</v>
      </c>
      <c r="M3296" s="23">
        <f t="shared" si="360"/>
        <v>34.726284750626959</v>
      </c>
      <c r="N3296" s="23">
        <v>1394.7184042443978</v>
      </c>
      <c r="O3296" s="17">
        <f t="shared" si="361"/>
        <v>3.0439155006734085E-2</v>
      </c>
      <c r="P3296" s="18">
        <f t="shared" si="362"/>
        <v>5.6145176816268169E-2</v>
      </c>
    </row>
    <row r="3297" spans="2:16" x14ac:dyDescent="0.3">
      <c r="B3297" s="19">
        <v>41046.20833333239</v>
      </c>
      <c r="C3297" s="21">
        <f t="shared" si="357"/>
        <v>5</v>
      </c>
      <c r="D3297" s="21" t="str">
        <f t="shared" si="358"/>
        <v>Shoulder</v>
      </c>
      <c r="E3297" s="21">
        <f t="shared" si="359"/>
        <v>5</v>
      </c>
      <c r="F3297" s="23">
        <v>68.111659903779184</v>
      </c>
      <c r="G3297" s="23">
        <v>2469.9801394231645</v>
      </c>
      <c r="H3297" s="16">
        <f t="shared" si="363"/>
        <v>2.7575792540455762E-2</v>
      </c>
      <c r="I3297" s="23">
        <v>7.858070816541014</v>
      </c>
      <c r="J3297" s="23">
        <v>75.709183125234503</v>
      </c>
      <c r="K3297" s="23">
        <v>19.736566484517304</v>
      </c>
      <c r="L3297" s="23">
        <v>21.39131372274867</v>
      </c>
      <c r="M3297" s="23">
        <f t="shared" si="360"/>
        <v>34.581302917968529</v>
      </c>
      <c r="N3297" s="23">
        <v>1422.1750656803927</v>
      </c>
      <c r="O3297" s="17">
        <f t="shared" si="361"/>
        <v>2.9841174099199827E-2</v>
      </c>
      <c r="P3297" s="18">
        <f t="shared" si="362"/>
        <v>5.6594072613532428E-2</v>
      </c>
    </row>
    <row r="3298" spans="2:16" x14ac:dyDescent="0.3">
      <c r="B3298" s="19">
        <v>41046.249999999054</v>
      </c>
      <c r="C3298" s="21">
        <f t="shared" si="357"/>
        <v>5</v>
      </c>
      <c r="D3298" s="21" t="str">
        <f t="shared" si="358"/>
        <v>Shoulder</v>
      </c>
      <c r="E3298" s="21">
        <f t="shared" si="359"/>
        <v>6</v>
      </c>
      <c r="F3298" s="23">
        <v>72.848464399304518</v>
      </c>
      <c r="G3298" s="23">
        <v>2538.5368030993354</v>
      </c>
      <c r="H3298" s="16">
        <f t="shared" si="363"/>
        <v>2.8697029056408717E-2</v>
      </c>
      <c r="I3298" s="23">
        <v>8.3094930308081754</v>
      </c>
      <c r="J3298" s="23">
        <v>74.825493933410371</v>
      </c>
      <c r="K3298" s="23">
        <v>19.736566484517304</v>
      </c>
      <c r="L3298" s="23">
        <v>21.053590138070639</v>
      </c>
      <c r="M3298" s="23">
        <f t="shared" si="360"/>
        <v>34.035337310822428</v>
      </c>
      <c r="N3298" s="23">
        <v>1534.0752947452602</v>
      </c>
      <c r="O3298" s="17">
        <f t="shared" si="361"/>
        <v>2.7602837022847791E-2</v>
      </c>
      <c r="P3298" s="18">
        <f t="shared" si="362"/>
        <v>5.5507746663172527E-2</v>
      </c>
    </row>
    <row r="3299" spans="2:16" x14ac:dyDescent="0.3">
      <c r="B3299" s="19">
        <v>41046.291666665718</v>
      </c>
      <c r="C3299" s="21">
        <f t="shared" si="357"/>
        <v>5</v>
      </c>
      <c r="D3299" s="21" t="str">
        <f t="shared" si="358"/>
        <v>Shoulder</v>
      </c>
      <c r="E3299" s="21">
        <f t="shared" si="359"/>
        <v>7</v>
      </c>
      <c r="F3299" s="23">
        <v>79.442735808369392</v>
      </c>
      <c r="G3299" s="23">
        <v>2685.601904211122</v>
      </c>
      <c r="H3299" s="16">
        <f t="shared" si="363"/>
        <v>2.9580979848055765E-2</v>
      </c>
      <c r="I3299" s="23">
        <v>8.7654917695324883</v>
      </c>
      <c r="J3299" s="23">
        <v>80.342534096663883</v>
      </c>
      <c r="K3299" s="23">
        <v>19.736566484517304</v>
      </c>
      <c r="L3299" s="23">
        <v>23.16206288842816</v>
      </c>
      <c r="M3299" s="23">
        <f t="shared" si="360"/>
        <v>37.443904723718418</v>
      </c>
      <c r="N3299" s="23">
        <v>1656.8248049757476</v>
      </c>
      <c r="O3299" s="17">
        <f t="shared" si="361"/>
        <v>2.7890333579311252E-2</v>
      </c>
      <c r="P3299" s="18">
        <f t="shared" si="362"/>
        <v>5.6646290031801855E-2</v>
      </c>
    </row>
    <row r="3300" spans="2:16" x14ac:dyDescent="0.3">
      <c r="B3300" s="19">
        <v>41046.333333332383</v>
      </c>
      <c r="C3300" s="21">
        <f t="shared" si="357"/>
        <v>5</v>
      </c>
      <c r="D3300" s="21" t="str">
        <f t="shared" si="358"/>
        <v>Shoulder</v>
      </c>
      <c r="E3300" s="21">
        <f t="shared" si="359"/>
        <v>8</v>
      </c>
      <c r="F3300" s="23">
        <v>83.037341951156336</v>
      </c>
      <c r="G3300" s="23">
        <v>2849.2532949219817</v>
      </c>
      <c r="H3300" s="16">
        <f t="shared" si="363"/>
        <v>2.914354511729364E-2</v>
      </c>
      <c r="I3300" s="23">
        <v>9.0647905363723407</v>
      </c>
      <c r="J3300" s="23">
        <v>83.811144611688235</v>
      </c>
      <c r="K3300" s="23">
        <v>19.736566484517304</v>
      </c>
      <c r="L3300" s="23">
        <v>24.487677808044687</v>
      </c>
      <c r="M3300" s="23">
        <f t="shared" si="360"/>
        <v>39.586900319126237</v>
      </c>
      <c r="N3300" s="23">
        <v>1739.0003354915075</v>
      </c>
      <c r="O3300" s="17">
        <f t="shared" si="361"/>
        <v>2.7976815106103912E-2</v>
      </c>
      <c r="P3300" s="18">
        <f t="shared" si="362"/>
        <v>5.6305016650114628E-2</v>
      </c>
    </row>
    <row r="3301" spans="2:16" x14ac:dyDescent="0.3">
      <c r="B3301" s="19">
        <v>41046.374999999047</v>
      </c>
      <c r="C3301" s="21">
        <f t="shared" si="357"/>
        <v>5</v>
      </c>
      <c r="D3301" s="21" t="str">
        <f t="shared" si="358"/>
        <v>Shoulder</v>
      </c>
      <c r="E3301" s="21">
        <f t="shared" si="359"/>
        <v>9</v>
      </c>
      <c r="F3301" s="23">
        <v>85.145659705898098</v>
      </c>
      <c r="G3301" s="23">
        <v>2895.6949057993879</v>
      </c>
      <c r="H3301" s="16">
        <f t="shared" si="363"/>
        <v>2.9404223330079284E-2</v>
      </c>
      <c r="I3301" s="23">
        <v>9.2475715641316931</v>
      </c>
      <c r="J3301" s="23">
        <v>84.660806382419949</v>
      </c>
      <c r="K3301" s="23">
        <v>19.736566484517304</v>
      </c>
      <c r="L3301" s="23">
        <v>24.812396975858729</v>
      </c>
      <c r="M3301" s="23">
        <f t="shared" si="360"/>
        <v>40.11184292204392</v>
      </c>
      <c r="N3301" s="23">
        <v>1761.6744781471648</v>
      </c>
      <c r="O3301" s="17">
        <f t="shared" si="361"/>
        <v>2.801846487444673E-2</v>
      </c>
      <c r="P3301" s="18">
        <f t="shared" si="362"/>
        <v>5.6598827005991795E-2</v>
      </c>
    </row>
    <row r="3302" spans="2:16" x14ac:dyDescent="0.3">
      <c r="B3302" s="19">
        <v>41046.416666665711</v>
      </c>
      <c r="C3302" s="21">
        <f t="shared" si="357"/>
        <v>5</v>
      </c>
      <c r="D3302" s="21" t="str">
        <f t="shared" si="358"/>
        <v>Shoulder</v>
      </c>
      <c r="E3302" s="21">
        <f t="shared" si="359"/>
        <v>10</v>
      </c>
      <c r="F3302" s="23">
        <v>85.649193382005976</v>
      </c>
      <c r="G3302" s="23">
        <v>2934.3962481972262</v>
      </c>
      <c r="H3302" s="16">
        <f t="shared" si="363"/>
        <v>2.9188012162510553E-2</v>
      </c>
      <c r="I3302" s="23">
        <v>9.3789743785597768</v>
      </c>
      <c r="J3302" s="23">
        <v>84.623445267103619</v>
      </c>
      <c r="K3302" s="23">
        <v>19.736566484517304</v>
      </c>
      <c r="L3302" s="23">
        <v>24.798118505657964</v>
      </c>
      <c r="M3302" s="23">
        <f t="shared" si="360"/>
        <v>40.08876027692834</v>
      </c>
      <c r="N3302" s="23">
        <v>1778.1544940309577</v>
      </c>
      <c r="O3302" s="17">
        <f t="shared" si="361"/>
        <v>2.7819705667614998E-2</v>
      </c>
      <c r="P3302" s="18">
        <f t="shared" si="362"/>
        <v>5.6195715922741737E-2</v>
      </c>
    </row>
    <row r="3303" spans="2:16" x14ac:dyDescent="0.3">
      <c r="B3303" s="19">
        <v>41046.458333332375</v>
      </c>
      <c r="C3303" s="21">
        <f t="shared" si="357"/>
        <v>5</v>
      </c>
      <c r="D3303" s="21" t="str">
        <f t="shared" si="358"/>
        <v>Shoulder</v>
      </c>
      <c r="E3303" s="21">
        <f t="shared" si="359"/>
        <v>11</v>
      </c>
      <c r="F3303" s="23">
        <v>84.006617859704733</v>
      </c>
      <c r="G3303" s="23">
        <v>2954.2997957161147</v>
      </c>
      <c r="H3303" s="16">
        <f t="shared" si="363"/>
        <v>2.8435373411161119E-2</v>
      </c>
      <c r="I3303" s="23">
        <v>9.4466338084839006</v>
      </c>
      <c r="J3303" s="23">
        <v>84.546211089347153</v>
      </c>
      <c r="K3303" s="23">
        <v>19.736566484517304</v>
      </c>
      <c r="L3303" s="23">
        <v>24.768601562808715</v>
      </c>
      <c r="M3303" s="23">
        <f t="shared" si="360"/>
        <v>40.041043042021144</v>
      </c>
      <c r="N3303" s="23">
        <v>1778.0974105598048</v>
      </c>
      <c r="O3303" s="17">
        <f t="shared" si="361"/>
        <v>2.7831814250786555E-2</v>
      </c>
      <c r="P3303" s="18">
        <f t="shared" si="362"/>
        <v>5.5475779631016478E-2</v>
      </c>
    </row>
    <row r="3304" spans="2:16" x14ac:dyDescent="0.3">
      <c r="B3304" s="19">
        <v>41046.49999999904</v>
      </c>
      <c r="C3304" s="21">
        <f t="shared" si="357"/>
        <v>5</v>
      </c>
      <c r="D3304" s="21" t="str">
        <f t="shared" si="358"/>
        <v>Shoulder</v>
      </c>
      <c r="E3304" s="21">
        <f t="shared" si="359"/>
        <v>12</v>
      </c>
      <c r="F3304" s="23">
        <v>81.910702693033201</v>
      </c>
      <c r="G3304" s="23">
        <v>2948.7710325164235</v>
      </c>
      <c r="H3304" s="16">
        <f t="shared" si="363"/>
        <v>2.7777912150450085E-2</v>
      </c>
      <c r="I3304" s="23">
        <v>9.5104068441679352</v>
      </c>
      <c r="J3304" s="23">
        <v>86.052500563542765</v>
      </c>
      <c r="K3304" s="23">
        <v>19.736566484517304</v>
      </c>
      <c r="L3304" s="23">
        <v>25.344267176346477</v>
      </c>
      <c r="M3304" s="23">
        <f t="shared" si="360"/>
        <v>40.971666902678976</v>
      </c>
      <c r="N3304" s="23">
        <v>1771.9522347481288</v>
      </c>
      <c r="O3304" s="17">
        <f t="shared" si="361"/>
        <v>2.8489522887180194E-2</v>
      </c>
      <c r="P3304" s="18">
        <f t="shared" si="362"/>
        <v>5.5476055573661948E-2</v>
      </c>
    </row>
    <row r="3305" spans="2:16" x14ac:dyDescent="0.3">
      <c r="B3305" s="19">
        <v>41046.541666665704</v>
      </c>
      <c r="C3305" s="21">
        <f t="shared" si="357"/>
        <v>5</v>
      </c>
      <c r="D3305" s="21" t="str">
        <f t="shared" si="358"/>
        <v>Shoulder</v>
      </c>
      <c r="E3305" s="21">
        <f t="shared" si="359"/>
        <v>13</v>
      </c>
      <c r="F3305" s="23">
        <v>96.598365567487946</v>
      </c>
      <c r="G3305" s="23">
        <v>2970.8860853151882</v>
      </c>
      <c r="H3305" s="16">
        <f t="shared" si="363"/>
        <v>3.2515001515865796E-2</v>
      </c>
      <c r="I3305" s="23">
        <v>9.5280628182003344</v>
      </c>
      <c r="J3305" s="23">
        <v>85.862332305975244</v>
      </c>
      <c r="K3305" s="23">
        <v>19.736566484517304</v>
      </c>
      <c r="L3305" s="23">
        <v>25.271589694001008</v>
      </c>
      <c r="M3305" s="23">
        <f t="shared" si="360"/>
        <v>40.854176127456938</v>
      </c>
      <c r="N3305" s="23">
        <v>1783.0926488299456</v>
      </c>
      <c r="O3305" s="17">
        <f t="shared" si="361"/>
        <v>2.8255536232914082E-2</v>
      </c>
      <c r="P3305" s="18">
        <f t="shared" si="362"/>
        <v>5.9851808945335074E-2</v>
      </c>
    </row>
    <row r="3306" spans="2:16" x14ac:dyDescent="0.3">
      <c r="B3306" s="19">
        <v>41046.583333332368</v>
      </c>
      <c r="C3306" s="21">
        <f t="shared" si="357"/>
        <v>5</v>
      </c>
      <c r="D3306" s="21" t="str">
        <f t="shared" si="358"/>
        <v>Shoulder</v>
      </c>
      <c r="E3306" s="21">
        <f t="shared" si="359"/>
        <v>14</v>
      </c>
      <c r="F3306" s="23">
        <v>90.437183558569117</v>
      </c>
      <c r="G3306" s="23">
        <v>2995.2126433938297</v>
      </c>
      <c r="H3306" s="16">
        <f t="shared" si="363"/>
        <v>3.0193910859062121E-2</v>
      </c>
      <c r="I3306" s="23">
        <v>9.5077957171252212</v>
      </c>
      <c r="J3306" s="23">
        <v>86.565282788205778</v>
      </c>
      <c r="K3306" s="23">
        <v>19.736566484517304</v>
      </c>
      <c r="L3306" s="23">
        <v>25.540239530285636</v>
      </c>
      <c r="M3306" s="23">
        <f t="shared" si="360"/>
        <v>41.288476773402849</v>
      </c>
      <c r="N3306" s="23">
        <v>1781.597849703589</v>
      </c>
      <c r="O3306" s="17">
        <f t="shared" si="361"/>
        <v>2.8511637740795001E-2</v>
      </c>
      <c r="P3306" s="18">
        <f t="shared" si="362"/>
        <v>5.7844670751465689E-2</v>
      </c>
    </row>
    <row r="3307" spans="2:16" x14ac:dyDescent="0.3">
      <c r="B3307" s="19">
        <v>41046.624999999032</v>
      </c>
      <c r="C3307" s="21">
        <f t="shared" si="357"/>
        <v>5</v>
      </c>
      <c r="D3307" s="21" t="str">
        <f t="shared" si="358"/>
        <v>Shoulder</v>
      </c>
      <c r="E3307" s="21">
        <f t="shared" si="359"/>
        <v>15</v>
      </c>
      <c r="F3307" s="23">
        <v>85.193722808225331</v>
      </c>
      <c r="G3307" s="23">
        <v>2977.520601154818</v>
      </c>
      <c r="H3307" s="16">
        <f t="shared" si="363"/>
        <v>2.8612303396048151E-2</v>
      </c>
      <c r="I3307" s="23">
        <v>9.4675364906746751</v>
      </c>
      <c r="J3307" s="23">
        <v>83.13549260091591</v>
      </c>
      <c r="K3307" s="23">
        <v>19.736566484517304</v>
      </c>
      <c r="L3307" s="23">
        <v>24.229460754827223</v>
      </c>
      <c r="M3307" s="23">
        <f t="shared" si="360"/>
        <v>39.169465361571383</v>
      </c>
      <c r="N3307" s="23">
        <v>1773.215452478524</v>
      </c>
      <c r="O3307" s="17">
        <f t="shared" si="361"/>
        <v>2.7428704043980307E-2</v>
      </c>
      <c r="P3307" s="18">
        <f t="shared" si="362"/>
        <v>5.5256209038161683E-2</v>
      </c>
    </row>
    <row r="3308" spans="2:16" x14ac:dyDescent="0.3">
      <c r="B3308" s="19">
        <v>41046.666666665697</v>
      </c>
      <c r="C3308" s="21">
        <f t="shared" si="357"/>
        <v>5</v>
      </c>
      <c r="D3308" s="21" t="str">
        <f t="shared" si="358"/>
        <v>Shoulder</v>
      </c>
      <c r="E3308" s="21">
        <f t="shared" si="359"/>
        <v>16</v>
      </c>
      <c r="F3308" s="23">
        <v>87.413007513441144</v>
      </c>
      <c r="G3308" s="23">
        <v>2958.7228062758677</v>
      </c>
      <c r="H3308" s="16">
        <f t="shared" si="363"/>
        <v>2.954416930441265E-2</v>
      </c>
      <c r="I3308" s="23">
        <v>9.4259530011128341</v>
      </c>
      <c r="J3308" s="23">
        <v>85.284042341322021</v>
      </c>
      <c r="K3308" s="23">
        <v>19.736566484517304</v>
      </c>
      <c r="L3308" s="23">
        <v>25.050581944157575</v>
      </c>
      <c r="M3308" s="23">
        <f t="shared" si="360"/>
        <v>40.496893912647138</v>
      </c>
      <c r="N3308" s="23">
        <v>1776.6477018810438</v>
      </c>
      <c r="O3308" s="17">
        <f t="shared" si="361"/>
        <v>2.8099463309976227E-2</v>
      </c>
      <c r="P3308" s="18">
        <f t="shared" si="362"/>
        <v>5.6813457312995808E-2</v>
      </c>
    </row>
    <row r="3309" spans="2:16" x14ac:dyDescent="0.3">
      <c r="B3309" s="19">
        <v>41046.708333332361</v>
      </c>
      <c r="C3309" s="21">
        <f t="shared" si="357"/>
        <v>5</v>
      </c>
      <c r="D3309" s="21" t="str">
        <f t="shared" si="358"/>
        <v>Shoulder</v>
      </c>
      <c r="E3309" s="21">
        <f t="shared" si="359"/>
        <v>17</v>
      </c>
      <c r="F3309" s="23">
        <v>89.774156855574745</v>
      </c>
      <c r="G3309" s="23">
        <v>2962.0400641956826</v>
      </c>
      <c r="H3309" s="16">
        <f t="shared" si="363"/>
        <v>3.0308218292095308E-2</v>
      </c>
      <c r="I3309" s="23">
        <v>9.3152576694217295</v>
      </c>
      <c r="J3309" s="23">
        <v>83.824113333071367</v>
      </c>
      <c r="K3309" s="23">
        <v>19.736566484517304</v>
      </c>
      <c r="L3309" s="23">
        <v>24.492634124263923</v>
      </c>
      <c r="M3309" s="23">
        <f t="shared" si="360"/>
        <v>39.594912724290147</v>
      </c>
      <c r="N3309" s="23">
        <v>1744.0394042562248</v>
      </c>
      <c r="O3309" s="17">
        <f t="shared" si="361"/>
        <v>2.8044188837906707E-2</v>
      </c>
      <c r="P3309" s="18">
        <f t="shared" si="362"/>
        <v>5.7502437732877998E-2</v>
      </c>
    </row>
    <row r="3310" spans="2:16" x14ac:dyDescent="0.3">
      <c r="B3310" s="19">
        <v>41046.749999999025</v>
      </c>
      <c r="C3310" s="21">
        <f t="shared" si="357"/>
        <v>5</v>
      </c>
      <c r="D3310" s="21" t="str">
        <f t="shared" si="358"/>
        <v>Shoulder</v>
      </c>
      <c r="E3310" s="21">
        <f t="shared" si="359"/>
        <v>18</v>
      </c>
      <c r="F3310" s="23">
        <v>88.234990778375149</v>
      </c>
      <c r="G3310" s="23">
        <v>2933.2904955572881</v>
      </c>
      <c r="H3310" s="16">
        <f t="shared" si="363"/>
        <v>3.0080549782578427E-2</v>
      </c>
      <c r="I3310" s="23">
        <v>9.2873779152604303</v>
      </c>
      <c r="J3310" s="23">
        <v>85.359972908205179</v>
      </c>
      <c r="K3310" s="23">
        <v>19.736566484517304</v>
      </c>
      <c r="L3310" s="23">
        <v>25.079600680011385</v>
      </c>
      <c r="M3310" s="23">
        <f t="shared" si="360"/>
        <v>40.543805743676486</v>
      </c>
      <c r="N3310" s="23">
        <v>1706.9729211858444</v>
      </c>
      <c r="O3310" s="17">
        <f t="shared" si="361"/>
        <v>2.9192720657993151E-2</v>
      </c>
      <c r="P3310" s="18">
        <f t="shared" si="362"/>
        <v>5.8395137353529913E-2</v>
      </c>
    </row>
    <row r="3311" spans="2:16" x14ac:dyDescent="0.3">
      <c r="B3311" s="19">
        <v>41046.791666665689</v>
      </c>
      <c r="C3311" s="21">
        <f t="shared" si="357"/>
        <v>5</v>
      </c>
      <c r="D3311" s="21" t="str">
        <f t="shared" si="358"/>
        <v>Shoulder</v>
      </c>
      <c r="E3311" s="21">
        <f t="shared" si="359"/>
        <v>19</v>
      </c>
      <c r="F3311" s="23">
        <v>88.738132297779202</v>
      </c>
      <c r="G3311" s="23">
        <v>2923.3387217978438</v>
      </c>
      <c r="H3311" s="16">
        <f t="shared" si="363"/>
        <v>3.0355063419816621E-2</v>
      </c>
      <c r="I3311" s="23">
        <v>9.3080549241288804</v>
      </c>
      <c r="J3311" s="23">
        <v>85.994492191026964</v>
      </c>
      <c r="K3311" s="23">
        <v>19.736566484517304</v>
      </c>
      <c r="L3311" s="23">
        <v>25.322097848387475</v>
      </c>
      <c r="M3311" s="23">
        <f t="shared" si="360"/>
        <v>40.935827858122195</v>
      </c>
      <c r="N3311" s="23">
        <v>1699.1556734346111</v>
      </c>
      <c r="O3311" s="17">
        <f t="shared" si="361"/>
        <v>2.9569911437655343E-2</v>
      </c>
      <c r="P3311" s="18">
        <f t="shared" si="362"/>
        <v>5.9027378320463578E-2</v>
      </c>
    </row>
    <row r="3312" spans="2:16" x14ac:dyDescent="0.3">
      <c r="B3312" s="19">
        <v>41046.833333332354</v>
      </c>
      <c r="C3312" s="21">
        <f t="shared" si="357"/>
        <v>5</v>
      </c>
      <c r="D3312" s="21" t="str">
        <f t="shared" si="358"/>
        <v>Shoulder</v>
      </c>
      <c r="E3312" s="21">
        <f t="shared" si="359"/>
        <v>20</v>
      </c>
      <c r="F3312" s="23">
        <v>93.133239079626279</v>
      </c>
      <c r="G3312" s="23">
        <v>2911.1754427585233</v>
      </c>
      <c r="H3312" s="16">
        <f t="shared" si="363"/>
        <v>3.1991627062976535E-2</v>
      </c>
      <c r="I3312" s="23">
        <v>9.3508315130725386</v>
      </c>
      <c r="J3312" s="23">
        <v>86.041129066039389</v>
      </c>
      <c r="K3312" s="23">
        <v>19.736566484517304</v>
      </c>
      <c r="L3312" s="23">
        <v>25.339921278563036</v>
      </c>
      <c r="M3312" s="23">
        <f t="shared" si="360"/>
        <v>40.964641302959038</v>
      </c>
      <c r="N3312" s="23">
        <v>1704.9360262618475</v>
      </c>
      <c r="O3312" s="17">
        <f t="shared" si="361"/>
        <v>2.9511648555137059E-2</v>
      </c>
      <c r="P3312" s="18">
        <f t="shared" si="362"/>
        <v>6.0559149963524017E-2</v>
      </c>
    </row>
    <row r="3313" spans="2:16" x14ac:dyDescent="0.3">
      <c r="B3313" s="19">
        <v>41046.874999999018</v>
      </c>
      <c r="C3313" s="21">
        <f t="shared" si="357"/>
        <v>5</v>
      </c>
      <c r="D3313" s="21" t="str">
        <f t="shared" si="358"/>
        <v>Shoulder</v>
      </c>
      <c r="E3313" s="21">
        <f t="shared" si="359"/>
        <v>21</v>
      </c>
      <c r="F3313" s="23">
        <v>87.942471359801274</v>
      </c>
      <c r="G3313" s="23">
        <v>2918.9157112380908</v>
      </c>
      <c r="H3313" s="16">
        <f t="shared" si="363"/>
        <v>3.0128472371166719E-2</v>
      </c>
      <c r="I3313" s="23">
        <v>9.4809668516379695</v>
      </c>
      <c r="J3313" s="23">
        <v>80.883053097411135</v>
      </c>
      <c r="K3313" s="23">
        <v>19.736566484517304</v>
      </c>
      <c r="L3313" s="23">
        <v>23.368635534340168</v>
      </c>
      <c r="M3313" s="23">
        <f t="shared" si="360"/>
        <v>37.777851078553667</v>
      </c>
      <c r="N3313" s="23">
        <v>1735.6689055413367</v>
      </c>
      <c r="O3313" s="17">
        <f t="shared" si="361"/>
        <v>2.7228014386448961E-2</v>
      </c>
      <c r="P3313" s="18">
        <f t="shared" si="362"/>
        <v>5.6536148278451825E-2</v>
      </c>
    </row>
    <row r="3314" spans="2:16" x14ac:dyDescent="0.3">
      <c r="B3314" s="19">
        <v>41046.916666665682</v>
      </c>
      <c r="C3314" s="21">
        <f t="shared" si="357"/>
        <v>5</v>
      </c>
      <c r="D3314" s="21" t="str">
        <f t="shared" si="358"/>
        <v>Shoulder</v>
      </c>
      <c r="E3314" s="21">
        <f t="shared" si="359"/>
        <v>22</v>
      </c>
      <c r="F3314" s="23">
        <v>78.201794538360531</v>
      </c>
      <c r="G3314" s="23">
        <v>2957.6170536359296</v>
      </c>
      <c r="H3314" s="16">
        <f t="shared" si="363"/>
        <v>2.6440811342436508E-2</v>
      </c>
      <c r="I3314" s="23">
        <v>9.0968374804275189</v>
      </c>
      <c r="J3314" s="23">
        <v>81.910000768960217</v>
      </c>
      <c r="K3314" s="23">
        <v>19.736566484517304</v>
      </c>
      <c r="L3314" s="23">
        <v>23.761108874651587</v>
      </c>
      <c r="M3314" s="23">
        <f t="shared" si="360"/>
        <v>38.412325409791322</v>
      </c>
      <c r="N3314" s="23">
        <v>1647.8363848570789</v>
      </c>
      <c r="O3314" s="17">
        <f t="shared" si="361"/>
        <v>2.8831237935275613E-2</v>
      </c>
      <c r="P3314" s="18">
        <f t="shared" si="362"/>
        <v>5.45097279546966E-2</v>
      </c>
    </row>
    <row r="3315" spans="2:16" x14ac:dyDescent="0.3">
      <c r="B3315" s="19">
        <v>41046.958333332346</v>
      </c>
      <c r="C3315" s="21">
        <f t="shared" si="357"/>
        <v>5</v>
      </c>
      <c r="D3315" s="21" t="str">
        <f t="shared" si="358"/>
        <v>Shoulder</v>
      </c>
      <c r="E3315" s="21">
        <f t="shared" si="359"/>
        <v>23</v>
      </c>
      <c r="F3315" s="23">
        <v>67.599900572785927</v>
      </c>
      <c r="G3315" s="23">
        <v>2852.5705528417961</v>
      </c>
      <c r="H3315" s="16">
        <f t="shared" si="363"/>
        <v>2.3697889086543838E-2</v>
      </c>
      <c r="I3315" s="23">
        <v>8.4910835846604709</v>
      </c>
      <c r="J3315" s="23">
        <v>81.54038340671633</v>
      </c>
      <c r="K3315" s="23">
        <v>19.736566484517304</v>
      </c>
      <c r="L3315" s="23">
        <v>23.619850498187148</v>
      </c>
      <c r="M3315" s="23">
        <f t="shared" si="360"/>
        <v>38.183966424011878</v>
      </c>
      <c r="N3315" s="23">
        <v>1504.3408193856367</v>
      </c>
      <c r="O3315" s="17">
        <f t="shared" si="361"/>
        <v>3.1026911858799487E-2</v>
      </c>
      <c r="P3315" s="18">
        <f t="shared" si="362"/>
        <v>5.3989528629415529E-2</v>
      </c>
    </row>
    <row r="3316" spans="2:16" x14ac:dyDescent="0.3">
      <c r="B3316" s="19">
        <v>41046.99999999901</v>
      </c>
      <c r="C3316" s="21">
        <f t="shared" si="357"/>
        <v>5</v>
      </c>
      <c r="D3316" s="21" t="str">
        <f t="shared" si="358"/>
        <v>Shoulder</v>
      </c>
      <c r="E3316" s="21">
        <f t="shared" si="359"/>
        <v>0</v>
      </c>
      <c r="F3316" s="23">
        <v>63.575293615259042</v>
      </c>
      <c r="G3316" s="23">
        <v>2661.2753461324805</v>
      </c>
      <c r="H3316" s="16">
        <f t="shared" si="363"/>
        <v>2.388903264280802E-2</v>
      </c>
      <c r="I3316" s="23">
        <v>8.1522897414896001</v>
      </c>
      <c r="J3316" s="23">
        <v>80.447783435134141</v>
      </c>
      <c r="K3316" s="23">
        <v>19.736566484517304</v>
      </c>
      <c r="L3316" s="23">
        <v>23.202286514791407</v>
      </c>
      <c r="M3316" s="23">
        <f t="shared" si="360"/>
        <v>37.508930435825434</v>
      </c>
      <c r="N3316" s="23">
        <v>1412.5214396993183</v>
      </c>
      <c r="O3316" s="17">
        <f t="shared" si="361"/>
        <v>3.2326036896852255E-2</v>
      </c>
      <c r="P3316" s="18">
        <f t="shared" si="362"/>
        <v>5.5442831789018751E-2</v>
      </c>
    </row>
    <row r="3317" spans="2:16" x14ac:dyDescent="0.3">
      <c r="B3317" s="19">
        <v>41047.041666665675</v>
      </c>
      <c r="C3317" s="21">
        <f t="shared" si="357"/>
        <v>5</v>
      </c>
      <c r="D3317" s="21" t="str">
        <f t="shared" si="358"/>
        <v>Shoulder</v>
      </c>
      <c r="E3317" s="21">
        <f t="shared" si="359"/>
        <v>1</v>
      </c>
      <c r="F3317" s="23">
        <v>64.515518943205308</v>
      </c>
      <c r="G3317" s="23">
        <v>2524.1620187801382</v>
      </c>
      <c r="H3317" s="16">
        <f t="shared" si="363"/>
        <v>2.5559182993484697E-2</v>
      </c>
      <c r="I3317" s="23">
        <v>7.9672344502635974</v>
      </c>
      <c r="J3317" s="23">
        <v>78.118939298189801</v>
      </c>
      <c r="K3317" s="23">
        <v>19.736566484517304</v>
      </c>
      <c r="L3317" s="23">
        <v>22.312261382242554</v>
      </c>
      <c r="M3317" s="23">
        <f t="shared" si="360"/>
        <v>36.070111431429943</v>
      </c>
      <c r="N3317" s="23">
        <v>1361.2597266395044</v>
      </c>
      <c r="O3317" s="17">
        <f t="shared" si="361"/>
        <v>3.2350436158430279E-2</v>
      </c>
      <c r="P3317" s="18">
        <f t="shared" si="362"/>
        <v>5.7082768434222615E-2</v>
      </c>
    </row>
    <row r="3318" spans="2:16" x14ac:dyDescent="0.3">
      <c r="B3318" s="19">
        <v>41047.083333332339</v>
      </c>
      <c r="C3318" s="21">
        <f t="shared" si="357"/>
        <v>5</v>
      </c>
      <c r="D3318" s="21" t="str">
        <f t="shared" si="358"/>
        <v>Shoulder</v>
      </c>
      <c r="E3318" s="21">
        <f t="shared" si="359"/>
        <v>2</v>
      </c>
      <c r="F3318" s="23">
        <v>64.55935681085181</v>
      </c>
      <c r="G3318" s="23">
        <v>2473.2973973429794</v>
      </c>
      <c r="H3318" s="16">
        <f t="shared" si="363"/>
        <v>2.6102545080185995E-2</v>
      </c>
      <c r="I3318" s="23">
        <v>7.8412364124173743</v>
      </c>
      <c r="J3318" s="23">
        <v>81.982064919780328</v>
      </c>
      <c r="K3318" s="23">
        <v>19.736566484517304</v>
      </c>
      <c r="L3318" s="23">
        <v>23.788649964400015</v>
      </c>
      <c r="M3318" s="23">
        <f t="shared" si="360"/>
        <v>38.456848470863008</v>
      </c>
      <c r="N3318" s="23">
        <v>1332.3341919089557</v>
      </c>
      <c r="O3318" s="17">
        <f t="shared" si="361"/>
        <v>3.4749603488704983E-2</v>
      </c>
      <c r="P3318" s="18">
        <f t="shared" si="362"/>
        <v>5.9945095477308467E-2</v>
      </c>
    </row>
    <row r="3319" spans="2:16" x14ac:dyDescent="0.3">
      <c r="B3319" s="19">
        <v>41047.124999999003</v>
      </c>
      <c r="C3319" s="21">
        <f t="shared" si="357"/>
        <v>5</v>
      </c>
      <c r="D3319" s="21" t="str">
        <f t="shared" si="358"/>
        <v>Shoulder</v>
      </c>
      <c r="E3319" s="21">
        <f t="shared" si="359"/>
        <v>3</v>
      </c>
      <c r="F3319" s="23">
        <v>62.281261910921309</v>
      </c>
      <c r="G3319" s="23">
        <v>2436.8075602250174</v>
      </c>
      <c r="H3319" s="16">
        <f t="shared" si="363"/>
        <v>2.5558547555216134E-2</v>
      </c>
      <c r="I3319" s="23">
        <v>7.7722588615235653</v>
      </c>
      <c r="J3319" s="23">
        <v>78.645699307706309</v>
      </c>
      <c r="K3319" s="23">
        <v>19.736566484517304</v>
      </c>
      <c r="L3319" s="23">
        <v>22.513575690853397</v>
      </c>
      <c r="M3319" s="23">
        <f t="shared" si="360"/>
        <v>36.395557132335611</v>
      </c>
      <c r="N3319" s="23">
        <v>1316.0139145096632</v>
      </c>
      <c r="O3319" s="17">
        <f t="shared" si="361"/>
        <v>3.3561815347762314E-2</v>
      </c>
      <c r="P3319" s="18">
        <f t="shared" si="362"/>
        <v>5.8262571649373276E-2</v>
      </c>
    </row>
    <row r="3320" spans="2:16" x14ac:dyDescent="0.3">
      <c r="B3320" s="19">
        <v>41047.166666665667</v>
      </c>
      <c r="C3320" s="21">
        <f t="shared" si="357"/>
        <v>5</v>
      </c>
      <c r="D3320" s="21" t="str">
        <f t="shared" si="358"/>
        <v>Shoulder</v>
      </c>
      <c r="E3320" s="21">
        <f t="shared" si="359"/>
        <v>4</v>
      </c>
      <c r="F3320" s="23">
        <v>63.314940572134091</v>
      </c>
      <c r="G3320" s="23">
        <v>2414.6925074262522</v>
      </c>
      <c r="H3320" s="16">
        <f t="shared" si="363"/>
        <v>2.6220705277136745E-2</v>
      </c>
      <c r="I3320" s="23">
        <v>7.7821168409628498</v>
      </c>
      <c r="J3320" s="23">
        <v>74.817092266227803</v>
      </c>
      <c r="K3320" s="23">
        <v>19.736566484517304</v>
      </c>
      <c r="L3320" s="23">
        <v>21.050379234073599</v>
      </c>
      <c r="M3320" s="23">
        <f t="shared" si="360"/>
        <v>34.030146547636903</v>
      </c>
      <c r="N3320" s="23">
        <v>1324.7985349785322</v>
      </c>
      <c r="O3320" s="17">
        <f t="shared" si="361"/>
        <v>3.1561224053797209E-2</v>
      </c>
      <c r="P3320" s="18">
        <f t="shared" si="362"/>
        <v>5.6954371776833657E-2</v>
      </c>
    </row>
    <row r="3321" spans="2:16" x14ac:dyDescent="0.3">
      <c r="B3321" s="19">
        <v>41047.208333332332</v>
      </c>
      <c r="C3321" s="21">
        <f t="shared" si="357"/>
        <v>5</v>
      </c>
      <c r="D3321" s="21" t="str">
        <f t="shared" si="358"/>
        <v>Shoulder</v>
      </c>
      <c r="E3321" s="21">
        <f t="shared" si="359"/>
        <v>5</v>
      </c>
      <c r="F3321" s="23">
        <v>66.413407061740543</v>
      </c>
      <c r="G3321" s="23">
        <v>2423.5385285457583</v>
      </c>
      <c r="H3321" s="16">
        <f t="shared" si="363"/>
        <v>2.7403487206614306E-2</v>
      </c>
      <c r="I3321" s="23">
        <v>7.9650542775680107</v>
      </c>
      <c r="J3321" s="23">
        <v>74.212384964609214</v>
      </c>
      <c r="K3321" s="23">
        <v>19.736566484517304</v>
      </c>
      <c r="L3321" s="23">
        <v>20.81927544840655</v>
      </c>
      <c r="M3321" s="23">
        <f t="shared" si="360"/>
        <v>33.656543031685359</v>
      </c>
      <c r="N3321" s="23">
        <v>1379.9368921255134</v>
      </c>
      <c r="O3321" s="17">
        <f t="shared" si="361"/>
        <v>3.016195707699627E-2</v>
      </c>
      <c r="P3321" s="18">
        <f t="shared" si="362"/>
        <v>5.6738901478724658E-2</v>
      </c>
    </row>
    <row r="3322" spans="2:16" x14ac:dyDescent="0.3">
      <c r="B3322" s="19">
        <v>41047.249999998996</v>
      </c>
      <c r="C3322" s="21">
        <f t="shared" si="357"/>
        <v>5</v>
      </c>
      <c r="D3322" s="21" t="str">
        <f t="shared" si="358"/>
        <v>Shoulder</v>
      </c>
      <c r="E3322" s="21">
        <f t="shared" si="359"/>
        <v>6</v>
      </c>
      <c r="F3322" s="23">
        <v>68.973278803847379</v>
      </c>
      <c r="G3322" s="23">
        <v>2503.1527186213116</v>
      </c>
      <c r="H3322" s="16">
        <f t="shared" si="363"/>
        <v>2.7554562808231906E-2</v>
      </c>
      <c r="I3322" s="23">
        <v>8.3669513160173672</v>
      </c>
      <c r="J3322" s="23">
        <v>73.266916648921381</v>
      </c>
      <c r="K3322" s="23">
        <v>19.736566484517304</v>
      </c>
      <c r="L3322" s="23">
        <v>20.457941450290683</v>
      </c>
      <c r="M3322" s="23">
        <f t="shared" si="360"/>
        <v>33.072408714113394</v>
      </c>
      <c r="N3322" s="23">
        <v>1502.6741431105354</v>
      </c>
      <c r="O3322" s="17">
        <f t="shared" si="361"/>
        <v>2.7577076653725659E-2</v>
      </c>
      <c r="P3322" s="18">
        <f t="shared" si="362"/>
        <v>5.4371765171235056E-2</v>
      </c>
    </row>
    <row r="3323" spans="2:16" x14ac:dyDescent="0.3">
      <c r="B3323" s="19">
        <v>41047.29166666566</v>
      </c>
      <c r="C3323" s="21">
        <f t="shared" si="357"/>
        <v>5</v>
      </c>
      <c r="D3323" s="21" t="str">
        <f t="shared" si="358"/>
        <v>Shoulder</v>
      </c>
      <c r="E3323" s="21">
        <f t="shared" si="359"/>
        <v>7</v>
      </c>
      <c r="F3323" s="23">
        <v>74.696413316611228</v>
      </c>
      <c r="G3323" s="23">
        <v>2659.0638408526038</v>
      </c>
      <c r="H3323" s="16">
        <f t="shared" si="363"/>
        <v>2.8091244809173337E-2</v>
      </c>
      <c r="I3323" s="23">
        <v>8.8055286522806124</v>
      </c>
      <c r="J3323" s="23">
        <v>79.422135820450848</v>
      </c>
      <c r="K3323" s="23">
        <v>19.736566484517304</v>
      </c>
      <c r="L3323" s="23">
        <v>22.810310023223934</v>
      </c>
      <c r="M3323" s="23">
        <f t="shared" si="360"/>
        <v>36.875259312709609</v>
      </c>
      <c r="N3323" s="23">
        <v>1607.8446371481975</v>
      </c>
      <c r="O3323" s="17">
        <f t="shared" si="361"/>
        <v>2.8411195279422857E-2</v>
      </c>
      <c r="P3323" s="18">
        <f t="shared" si="362"/>
        <v>5.5704334246680698E-2</v>
      </c>
    </row>
    <row r="3324" spans="2:16" x14ac:dyDescent="0.3">
      <c r="B3324" s="19">
        <v>41047.333333332324</v>
      </c>
      <c r="C3324" s="21">
        <f t="shared" si="357"/>
        <v>5</v>
      </c>
      <c r="D3324" s="21" t="str">
        <f t="shared" si="358"/>
        <v>Shoulder</v>
      </c>
      <c r="E3324" s="21">
        <f t="shared" si="359"/>
        <v>8</v>
      </c>
      <c r="F3324" s="23">
        <v>76.451723301464042</v>
      </c>
      <c r="G3324" s="23">
        <v>2795.0714155650076</v>
      </c>
      <c r="H3324" s="16">
        <f t="shared" si="363"/>
        <v>2.7352332708110706E-2</v>
      </c>
      <c r="I3324" s="23">
        <v>9.0872340167752217</v>
      </c>
      <c r="J3324" s="23">
        <v>80.959702237049498</v>
      </c>
      <c r="K3324" s="23">
        <v>19.736566484517304</v>
      </c>
      <c r="L3324" s="23">
        <v>23.397928890466567</v>
      </c>
      <c r="M3324" s="23">
        <f t="shared" si="360"/>
        <v>37.825206862065627</v>
      </c>
      <c r="N3324" s="23">
        <v>1654.1927223427999</v>
      </c>
      <c r="O3324" s="17">
        <f t="shared" si="361"/>
        <v>2.8359719061270987E-2</v>
      </c>
      <c r="P3324" s="18">
        <f t="shared" si="362"/>
        <v>5.4936347298109256E-2</v>
      </c>
    </row>
    <row r="3325" spans="2:16" x14ac:dyDescent="0.3">
      <c r="B3325" s="19">
        <v>41047.374999998989</v>
      </c>
      <c r="C3325" s="21">
        <f t="shared" si="357"/>
        <v>5</v>
      </c>
      <c r="D3325" s="21" t="str">
        <f t="shared" si="358"/>
        <v>Shoulder</v>
      </c>
      <c r="E3325" s="21">
        <f t="shared" si="359"/>
        <v>9</v>
      </c>
      <c r="F3325" s="23">
        <v>84.621795490482</v>
      </c>
      <c r="G3325" s="23">
        <v>2845.9360370021668</v>
      </c>
      <c r="H3325" s="16">
        <f t="shared" si="363"/>
        <v>2.9734257688946636E-2</v>
      </c>
      <c r="I3325" s="23">
        <v>9.3189709722973149</v>
      </c>
      <c r="J3325" s="23">
        <v>83.025407496572186</v>
      </c>
      <c r="K3325" s="23">
        <v>19.736566484517304</v>
      </c>
      <c r="L3325" s="23">
        <v>24.187389021459211</v>
      </c>
      <c r="M3325" s="23">
        <f t="shared" si="360"/>
        <v>39.10145199059567</v>
      </c>
      <c r="N3325" s="23">
        <v>1691.0288876081236</v>
      </c>
      <c r="O3325" s="17">
        <f t="shared" si="361"/>
        <v>2.8633705383579386E-2</v>
      </c>
      <c r="P3325" s="18">
        <f t="shared" si="362"/>
        <v>5.7516561098061289E-2</v>
      </c>
    </row>
    <row r="3326" spans="2:16" x14ac:dyDescent="0.3">
      <c r="B3326" s="19">
        <v>41047.416666665653</v>
      </c>
      <c r="C3326" s="21">
        <f t="shared" si="357"/>
        <v>5</v>
      </c>
      <c r="D3326" s="21" t="str">
        <f t="shared" si="358"/>
        <v>Shoulder</v>
      </c>
      <c r="E3326" s="21">
        <f t="shared" si="359"/>
        <v>10</v>
      </c>
      <c r="F3326" s="23">
        <v>87.587488559445433</v>
      </c>
      <c r="G3326" s="23">
        <v>2883.531626760067</v>
      </c>
      <c r="H3326" s="16">
        <f t="shared" si="363"/>
        <v>3.037507469888882E-2</v>
      </c>
      <c r="I3326" s="23">
        <v>9.3694896353150945</v>
      </c>
      <c r="J3326" s="23">
        <v>80.744161217214398</v>
      </c>
      <c r="K3326" s="23">
        <v>19.736566484517304</v>
      </c>
      <c r="L3326" s="23">
        <v>23.31555458223993</v>
      </c>
      <c r="M3326" s="23">
        <f t="shared" si="360"/>
        <v>37.69204015045716</v>
      </c>
      <c r="N3326" s="23">
        <v>1700.2421854938557</v>
      </c>
      <c r="O3326" s="17">
        <f t="shared" si="361"/>
        <v>2.767930956383291E-2</v>
      </c>
      <c r="P3326" s="18">
        <f t="shared" si="362"/>
        <v>5.7213623167106639E-2</v>
      </c>
    </row>
    <row r="3327" spans="2:16" x14ac:dyDescent="0.3">
      <c r="B3327" s="19">
        <v>41047.458333332317</v>
      </c>
      <c r="C3327" s="21">
        <f t="shared" si="357"/>
        <v>5</v>
      </c>
      <c r="D3327" s="21" t="str">
        <f t="shared" si="358"/>
        <v>Shoulder</v>
      </c>
      <c r="E3327" s="21">
        <f t="shared" si="359"/>
        <v>11</v>
      </c>
      <c r="F3327" s="23">
        <v>84.353833164789364</v>
      </c>
      <c r="G3327" s="23">
        <v>2897.9064110792642</v>
      </c>
      <c r="H3327" s="16">
        <f t="shared" si="363"/>
        <v>2.9108542926813689E-2</v>
      </c>
      <c r="I3327" s="23">
        <v>9.2955597291820276</v>
      </c>
      <c r="J3327" s="23">
        <v>78.108269649746944</v>
      </c>
      <c r="K3327" s="23">
        <v>19.736566484517304</v>
      </c>
      <c r="L3327" s="23">
        <v>22.308183713359973</v>
      </c>
      <c r="M3327" s="23">
        <f t="shared" si="360"/>
        <v>36.063519451869666</v>
      </c>
      <c r="N3327" s="23">
        <v>1692.6939290857536</v>
      </c>
      <c r="O3327" s="17">
        <f t="shared" si="361"/>
        <v>2.6796976347372343E-2</v>
      </c>
      <c r="P3327" s="18">
        <f t="shared" si="362"/>
        <v>5.5125498337869734E-2</v>
      </c>
    </row>
    <row r="3328" spans="2:16" x14ac:dyDescent="0.3">
      <c r="B3328" s="19">
        <v>41047.499999998981</v>
      </c>
      <c r="C3328" s="21">
        <f t="shared" si="357"/>
        <v>5</v>
      </c>
      <c r="D3328" s="21" t="str">
        <f t="shared" si="358"/>
        <v>Shoulder</v>
      </c>
      <c r="E3328" s="21">
        <f t="shared" si="359"/>
        <v>12</v>
      </c>
      <c r="F3328" s="23">
        <v>86.143063165856105</v>
      </c>
      <c r="G3328" s="23">
        <v>2885.7431320399437</v>
      </c>
      <c r="H3328" s="16">
        <f t="shared" si="363"/>
        <v>2.9851258141940451E-2</v>
      </c>
      <c r="I3328" s="23">
        <v>9.2420592100020418</v>
      </c>
      <c r="J3328" s="23">
        <v>78.500799999533314</v>
      </c>
      <c r="K3328" s="23">
        <v>19.736566484517304</v>
      </c>
      <c r="L3328" s="23">
        <v>22.458198852224719</v>
      </c>
      <c r="M3328" s="23">
        <f t="shared" si="360"/>
        <v>36.306034662791291</v>
      </c>
      <c r="N3328" s="23">
        <v>1682.3582719022249</v>
      </c>
      <c r="O3328" s="17">
        <f t="shared" si="361"/>
        <v>2.7073956025604806E-2</v>
      </c>
      <c r="P3328" s="18">
        <f t="shared" si="362"/>
        <v>5.6117022517301385E-2</v>
      </c>
    </row>
    <row r="3329" spans="2:16" x14ac:dyDescent="0.3">
      <c r="B3329" s="19">
        <v>41047.541666665646</v>
      </c>
      <c r="C3329" s="21">
        <f t="shared" si="357"/>
        <v>5</v>
      </c>
      <c r="D3329" s="21" t="str">
        <f t="shared" si="358"/>
        <v>Shoulder</v>
      </c>
      <c r="E3329" s="21">
        <f t="shared" si="359"/>
        <v>13</v>
      </c>
      <c r="F3329" s="23">
        <v>86.00963525356201</v>
      </c>
      <c r="G3329" s="23">
        <v>2878.0028635603758</v>
      </c>
      <c r="H3329" s="16">
        <f t="shared" si="363"/>
        <v>2.988518056829156E-2</v>
      </c>
      <c r="I3329" s="23">
        <v>9.1974254429970586</v>
      </c>
      <c r="J3329" s="23">
        <v>77.319618211939414</v>
      </c>
      <c r="K3329" s="23">
        <v>19.736566484517304</v>
      </c>
      <c r="L3329" s="23">
        <v>22.006781146595465</v>
      </c>
      <c r="M3329" s="23">
        <f t="shared" si="360"/>
        <v>35.576270580826645</v>
      </c>
      <c r="N3329" s="23">
        <v>1670.2314555457108</v>
      </c>
      <c r="O3329" s="17">
        <f t="shared" si="361"/>
        <v>2.6806881091336471E-2</v>
      </c>
      <c r="P3329" s="18">
        <f t="shared" si="362"/>
        <v>5.5890933177740715E-2</v>
      </c>
    </row>
    <row r="3330" spans="2:16" x14ac:dyDescent="0.3">
      <c r="B3330" s="19">
        <v>41047.58333333231</v>
      </c>
      <c r="C3330" s="21">
        <f t="shared" si="357"/>
        <v>5</v>
      </c>
      <c r="D3330" s="21" t="str">
        <f t="shared" si="358"/>
        <v>Shoulder</v>
      </c>
      <c r="E3330" s="21">
        <f t="shared" si="359"/>
        <v>14</v>
      </c>
      <c r="F3330" s="23">
        <v>80.328257204381131</v>
      </c>
      <c r="G3330" s="23">
        <v>2860.3108213213641</v>
      </c>
      <c r="H3330" s="16">
        <f t="shared" si="363"/>
        <v>2.8083751110402844E-2</v>
      </c>
      <c r="I3330" s="23">
        <v>9.1639759844325326</v>
      </c>
      <c r="J3330" s="23">
        <v>78.340853629340373</v>
      </c>
      <c r="K3330" s="23">
        <v>19.736566484517304</v>
      </c>
      <c r="L3330" s="23">
        <v>22.39707140832525</v>
      </c>
      <c r="M3330" s="23">
        <f t="shared" si="360"/>
        <v>36.207215736497815</v>
      </c>
      <c r="N3330" s="23">
        <v>1662.2282067875785</v>
      </c>
      <c r="O3330" s="17">
        <f t="shared" si="361"/>
        <v>2.7295404767925753E-2</v>
      </c>
      <c r="P3330" s="18">
        <f t="shared" si="362"/>
        <v>5.4612598524368464E-2</v>
      </c>
    </row>
    <row r="3331" spans="2:16" x14ac:dyDescent="0.3">
      <c r="B3331" s="19">
        <v>41047.624999998974</v>
      </c>
      <c r="C3331" s="21">
        <f t="shared" si="357"/>
        <v>5</v>
      </c>
      <c r="D3331" s="21" t="str">
        <f t="shared" si="358"/>
        <v>Shoulder</v>
      </c>
      <c r="E3331" s="21">
        <f t="shared" si="359"/>
        <v>15</v>
      </c>
      <c r="F3331" s="23">
        <v>78.79302551130958</v>
      </c>
      <c r="G3331" s="23">
        <v>2844.8302843622287</v>
      </c>
      <c r="H3331" s="16">
        <f t="shared" si="363"/>
        <v>2.7696916032013446E-2</v>
      </c>
      <c r="I3331" s="23">
        <v>9.081468089094507</v>
      </c>
      <c r="J3331" s="23">
        <v>78.328290987373606</v>
      </c>
      <c r="K3331" s="23">
        <v>19.736566484517304</v>
      </c>
      <c r="L3331" s="23">
        <v>22.3922702853543</v>
      </c>
      <c r="M3331" s="23">
        <f t="shared" si="360"/>
        <v>36.199454217502002</v>
      </c>
      <c r="N3331" s="23">
        <v>1644.9576713991139</v>
      </c>
      <c r="O3331" s="17">
        <f t="shared" si="361"/>
        <v>2.7527104857405209E-2</v>
      </c>
      <c r="P3331" s="18">
        <f t="shared" si="362"/>
        <v>5.4461604977578675E-2</v>
      </c>
    </row>
    <row r="3332" spans="2:16" x14ac:dyDescent="0.3">
      <c r="B3332" s="19">
        <v>41047.666666665638</v>
      </c>
      <c r="C3332" s="21">
        <f t="shared" si="357"/>
        <v>5</v>
      </c>
      <c r="D3332" s="21" t="str">
        <f t="shared" si="358"/>
        <v>Shoulder</v>
      </c>
      <c r="E3332" s="21">
        <f t="shared" si="359"/>
        <v>16</v>
      </c>
      <c r="F3332" s="23">
        <v>78.875212652691019</v>
      </c>
      <c r="G3332" s="23">
        <v>2822.7152315634639</v>
      </c>
      <c r="H3332" s="16">
        <f t="shared" si="363"/>
        <v>2.7943028673495733E-2</v>
      </c>
      <c r="I3332" s="23">
        <v>9.0446722355534099</v>
      </c>
      <c r="J3332" s="23">
        <v>79.678895848641133</v>
      </c>
      <c r="K3332" s="23">
        <v>19.736566484517304</v>
      </c>
      <c r="L3332" s="23">
        <v>22.908437190473155</v>
      </c>
      <c r="M3332" s="23">
        <f t="shared" si="360"/>
        <v>37.033892173650671</v>
      </c>
      <c r="N3332" s="23">
        <v>1639.1098495672686</v>
      </c>
      <c r="O3332" s="17">
        <f t="shared" si="361"/>
        <v>2.8111944066085016E-2</v>
      </c>
      <c r="P3332" s="18">
        <f t="shared" si="362"/>
        <v>5.5269439880474426E-2</v>
      </c>
    </row>
    <row r="3333" spans="2:16" x14ac:dyDescent="0.3">
      <c r="B3333" s="19">
        <v>41047.708333332303</v>
      </c>
      <c r="C3333" s="21">
        <f t="shared" ref="C3333:C3396" si="364">MONTH(B3333)</f>
        <v>5</v>
      </c>
      <c r="D3333" s="21" t="str">
        <f t="shared" ref="D3333:D3396" si="365">IF(AND(C3333&gt;5,C3333&lt;7),"Summer",IF(OR(C3333=1,C3333&gt;10),"Winter","Shoulder"))</f>
        <v>Shoulder</v>
      </c>
      <c r="E3333" s="21">
        <f t="shared" ref="E3333:E3396" si="366">HOUR(B3333)</f>
        <v>17</v>
      </c>
      <c r="F3333" s="23">
        <v>79.04480378906635</v>
      </c>
      <c r="G3333" s="23">
        <v>2811.6577051640816</v>
      </c>
      <c r="H3333" s="16">
        <f t="shared" si="363"/>
        <v>2.8113238551011131E-2</v>
      </c>
      <c r="I3333" s="23">
        <v>9.0080680533896906</v>
      </c>
      <c r="J3333" s="23">
        <v>77.725353388650376</v>
      </c>
      <c r="K3333" s="23">
        <v>19.736566484517304</v>
      </c>
      <c r="L3333" s="23">
        <v>22.161842835226</v>
      </c>
      <c r="M3333" s="23">
        <f t="shared" ref="M3333:M3396" si="367">J3333-K3333-L3333</f>
        <v>35.826944068907068</v>
      </c>
      <c r="N3333" s="23">
        <v>1633.4765859011511</v>
      </c>
      <c r="O3333" s="17">
        <f t="shared" ref="O3333:O3396" si="368">(I3333+M3333)/N3333</f>
        <v>2.7447600112102205E-2</v>
      </c>
      <c r="P3333" s="18">
        <f t="shared" ref="P3333:P3396" si="369">H3333+(1-H3333)*O3333</f>
        <v>5.4789197733509043E-2</v>
      </c>
    </row>
    <row r="3334" spans="2:16" x14ac:dyDescent="0.3">
      <c r="B3334" s="19">
        <v>41047.749999998967</v>
      </c>
      <c r="C3334" s="21">
        <f t="shared" si="364"/>
        <v>5</v>
      </c>
      <c r="D3334" s="21" t="str">
        <f t="shared" si="365"/>
        <v>Shoulder</v>
      </c>
      <c r="E3334" s="21">
        <f t="shared" si="366"/>
        <v>18</v>
      </c>
      <c r="F3334" s="23">
        <v>76.923607759131841</v>
      </c>
      <c r="G3334" s="23">
        <v>2797.2829208448843</v>
      </c>
      <c r="H3334" s="16">
        <f t="shared" ref="H3334:H3397" si="370">F3334/G3334</f>
        <v>2.7499402075460436E-2</v>
      </c>
      <c r="I3334" s="23">
        <v>8.9943399373518247</v>
      </c>
      <c r="J3334" s="23">
        <v>77.897188641460673</v>
      </c>
      <c r="K3334" s="23">
        <v>19.736566484517304</v>
      </c>
      <c r="L3334" s="23">
        <v>22.227513908370348</v>
      </c>
      <c r="M3334" s="23">
        <f t="shared" si="367"/>
        <v>35.933108248573021</v>
      </c>
      <c r="N3334" s="23">
        <v>1627.1109209557826</v>
      </c>
      <c r="O3334" s="17">
        <f t="shared" si="368"/>
        <v>2.7611791923524167E-2</v>
      </c>
      <c r="P3334" s="18">
        <f t="shared" si="369"/>
        <v>5.4351886230855656E-2</v>
      </c>
    </row>
    <row r="3335" spans="2:16" x14ac:dyDescent="0.3">
      <c r="B3335" s="19">
        <v>41047.791666665631</v>
      </c>
      <c r="C3335" s="21">
        <f t="shared" si="364"/>
        <v>5</v>
      </c>
      <c r="D3335" s="21" t="str">
        <f t="shared" si="365"/>
        <v>Shoulder</v>
      </c>
      <c r="E3335" s="21">
        <f t="shared" si="366"/>
        <v>19</v>
      </c>
      <c r="F3335" s="23">
        <v>72.327791267384868</v>
      </c>
      <c r="G3335" s="23">
        <v>2784.0138891656256</v>
      </c>
      <c r="H3335" s="16">
        <f t="shared" si="370"/>
        <v>2.5979680471012897E-2</v>
      </c>
      <c r="I3335" s="23">
        <v>8.9650170726098004</v>
      </c>
      <c r="J3335" s="23">
        <v>81.387815298641371</v>
      </c>
      <c r="K3335" s="23">
        <v>19.736566484517304</v>
      </c>
      <c r="L3335" s="23">
        <v>23.561542838838893</v>
      </c>
      <c r="M3335" s="23">
        <f t="shared" si="367"/>
        <v>38.08970597528517</v>
      </c>
      <c r="N3335" s="23">
        <v>1615.3810342895345</v>
      </c>
      <c r="O3335" s="17">
        <f t="shared" si="368"/>
        <v>2.9129178843300116E-2</v>
      </c>
      <c r="P3335" s="18">
        <f t="shared" si="369"/>
        <v>5.4352092555581086E-2</v>
      </c>
    </row>
    <row r="3336" spans="2:16" x14ac:dyDescent="0.3">
      <c r="B3336" s="19">
        <v>41047.833333332295</v>
      </c>
      <c r="C3336" s="21">
        <f t="shared" si="364"/>
        <v>5</v>
      </c>
      <c r="D3336" s="21" t="str">
        <f t="shared" si="365"/>
        <v>Shoulder</v>
      </c>
      <c r="E3336" s="21">
        <f t="shared" si="366"/>
        <v>20</v>
      </c>
      <c r="F3336" s="23">
        <v>72.391537209260832</v>
      </c>
      <c r="G3336" s="23">
        <v>2789.5426523653164</v>
      </c>
      <c r="H3336" s="16">
        <f t="shared" si="370"/>
        <v>2.595104152570616E-2</v>
      </c>
      <c r="I3336" s="23">
        <v>8.9695937431736255</v>
      </c>
      <c r="J3336" s="23">
        <v>81.723607535515967</v>
      </c>
      <c r="K3336" s="23">
        <v>19.736566484517304</v>
      </c>
      <c r="L3336" s="23">
        <v>23.689874110731274</v>
      </c>
      <c r="M3336" s="23">
        <f t="shared" si="367"/>
        <v>38.297166940267388</v>
      </c>
      <c r="N3336" s="23">
        <v>1613.3387037533348</v>
      </c>
      <c r="O3336" s="17">
        <f t="shared" si="368"/>
        <v>2.929748141136003E-2</v>
      </c>
      <c r="P3336" s="18">
        <f t="shared" si="369"/>
        <v>5.4488222780361383E-2</v>
      </c>
    </row>
    <row r="3337" spans="2:16" x14ac:dyDescent="0.3">
      <c r="B3337" s="19">
        <v>41047.87499999896</v>
      </c>
      <c r="C3337" s="21">
        <f t="shared" si="364"/>
        <v>5</v>
      </c>
      <c r="D3337" s="21" t="str">
        <f t="shared" si="365"/>
        <v>Shoulder</v>
      </c>
      <c r="E3337" s="21">
        <f t="shared" si="366"/>
        <v>21</v>
      </c>
      <c r="F3337" s="23">
        <v>75.168472856247064</v>
      </c>
      <c r="G3337" s="23">
        <v>2765.2160942866753</v>
      </c>
      <c r="H3337" s="16">
        <f t="shared" si="370"/>
        <v>2.7183579978272109E-2</v>
      </c>
      <c r="I3337" s="23">
        <v>9.0748256910179546</v>
      </c>
      <c r="J3337" s="23">
        <v>75.477195349835469</v>
      </c>
      <c r="K3337" s="23">
        <v>19.736566484517304</v>
      </c>
      <c r="L3337" s="23">
        <v>21.302653881897253</v>
      </c>
      <c r="M3337" s="23">
        <f t="shared" si="367"/>
        <v>34.437974983420915</v>
      </c>
      <c r="N3337" s="23">
        <v>1644.2907754185044</v>
      </c>
      <c r="O3337" s="17">
        <f t="shared" si="368"/>
        <v>2.6462959790894653E-2</v>
      </c>
      <c r="P3337" s="18">
        <f t="shared" si="369"/>
        <v>5.2927181785229177E-2</v>
      </c>
    </row>
    <row r="3338" spans="2:16" x14ac:dyDescent="0.3">
      <c r="B3338" s="19">
        <v>41047.916666665624</v>
      </c>
      <c r="C3338" s="21">
        <f t="shared" si="364"/>
        <v>5</v>
      </c>
      <c r="D3338" s="21" t="str">
        <f t="shared" si="365"/>
        <v>Shoulder</v>
      </c>
      <c r="E3338" s="21">
        <f t="shared" si="366"/>
        <v>22</v>
      </c>
      <c r="F3338" s="23">
        <v>73.630163633590769</v>
      </c>
      <c r="G3338" s="23">
        <v>2813.8692104439579</v>
      </c>
      <c r="H3338" s="16">
        <f t="shared" si="370"/>
        <v>2.6166874906731637E-2</v>
      </c>
      <c r="I3338" s="23">
        <v>8.856951736980454</v>
      </c>
      <c r="J3338" s="23">
        <v>77.78920609837644</v>
      </c>
      <c r="K3338" s="23">
        <v>19.736566484517304</v>
      </c>
      <c r="L3338" s="23">
        <v>22.18624572056126</v>
      </c>
      <c r="M3338" s="23">
        <f t="shared" si="367"/>
        <v>35.866393893297875</v>
      </c>
      <c r="N3338" s="23">
        <v>1593.1963806957244</v>
      </c>
      <c r="O3338" s="17">
        <f t="shared" si="368"/>
        <v>2.8071458215809111E-2</v>
      </c>
      <c r="P3338" s="18">
        <f t="shared" si="369"/>
        <v>5.3503790786958126E-2</v>
      </c>
    </row>
    <row r="3339" spans="2:16" x14ac:dyDescent="0.3">
      <c r="B3339" s="19">
        <v>41047.958333332288</v>
      </c>
      <c r="C3339" s="21">
        <f t="shared" si="364"/>
        <v>5</v>
      </c>
      <c r="D3339" s="21" t="str">
        <f t="shared" si="365"/>
        <v>Shoulder</v>
      </c>
      <c r="E3339" s="21">
        <f t="shared" si="366"/>
        <v>23</v>
      </c>
      <c r="F3339" s="23">
        <v>68.872094792983475</v>
      </c>
      <c r="G3339" s="23">
        <v>2761.8988363668605</v>
      </c>
      <c r="H3339" s="16">
        <f t="shared" si="370"/>
        <v>2.4936501614802542E-2</v>
      </c>
      <c r="I3339" s="23">
        <v>8.3874547250242841</v>
      </c>
      <c r="J3339" s="23">
        <v>77.440640217148569</v>
      </c>
      <c r="K3339" s="23">
        <v>19.736566484517304</v>
      </c>
      <c r="L3339" s="23">
        <v>22.053032685940192</v>
      </c>
      <c r="M3339" s="23">
        <f t="shared" si="367"/>
        <v>35.651041046691077</v>
      </c>
      <c r="N3339" s="23">
        <v>1488.3098584991517</v>
      </c>
      <c r="O3339" s="17">
        <f t="shared" si="368"/>
        <v>2.9589601600922583E-2</v>
      </c>
      <c r="P3339" s="18">
        <f t="shared" si="369"/>
        <v>5.3788242067622352E-2</v>
      </c>
    </row>
    <row r="3340" spans="2:16" x14ac:dyDescent="0.3">
      <c r="B3340" s="19">
        <v>41047.999999998952</v>
      </c>
      <c r="C3340" s="21">
        <f t="shared" si="364"/>
        <v>5</v>
      </c>
      <c r="D3340" s="21" t="str">
        <f t="shared" si="365"/>
        <v>Shoulder</v>
      </c>
      <c r="E3340" s="21">
        <f t="shared" si="366"/>
        <v>0</v>
      </c>
      <c r="F3340" s="23">
        <v>65.198528261676586</v>
      </c>
      <c r="G3340" s="23">
        <v>2607.0934667755064</v>
      </c>
      <c r="H3340" s="16">
        <f t="shared" si="370"/>
        <v>2.5008128435960963E-2</v>
      </c>
      <c r="I3340" s="23">
        <v>8.0447542632061655</v>
      </c>
      <c r="J3340" s="23">
        <v>74.477768561164311</v>
      </c>
      <c r="K3340" s="23">
        <v>19.736566484517304</v>
      </c>
      <c r="L3340" s="23">
        <v>20.920698324653717</v>
      </c>
      <c r="M3340" s="23">
        <f t="shared" si="367"/>
        <v>33.820503751993286</v>
      </c>
      <c r="N3340" s="23">
        <v>1399.3642146264463</v>
      </c>
      <c r="O3340" s="17">
        <f t="shared" si="368"/>
        <v>2.9917342159828768E-2</v>
      </c>
      <c r="P3340" s="18">
        <f t="shared" si="369"/>
        <v>5.4177293860594139E-2</v>
      </c>
    </row>
    <row r="3341" spans="2:16" x14ac:dyDescent="0.3">
      <c r="B3341" s="19">
        <v>41048.041666665617</v>
      </c>
      <c r="C3341" s="21">
        <f t="shared" si="364"/>
        <v>5</v>
      </c>
      <c r="D3341" s="21" t="str">
        <f t="shared" si="365"/>
        <v>Shoulder</v>
      </c>
      <c r="E3341" s="21">
        <f t="shared" si="366"/>
        <v>1</v>
      </c>
      <c r="F3341" s="23">
        <v>58.911356389463073</v>
      </c>
      <c r="G3341" s="23">
        <v>2510.8929871008795</v>
      </c>
      <c r="H3341" s="16">
        <f t="shared" si="370"/>
        <v>2.3462312687998362E-2</v>
      </c>
      <c r="I3341" s="23">
        <v>7.8496977750182371</v>
      </c>
      <c r="J3341" s="23">
        <v>74.332394079855987</v>
      </c>
      <c r="K3341" s="23">
        <v>19.736566484517304</v>
      </c>
      <c r="L3341" s="23">
        <v>20.865139886910683</v>
      </c>
      <c r="M3341" s="23">
        <f t="shared" si="367"/>
        <v>33.730687708428</v>
      </c>
      <c r="N3341" s="23">
        <v>1349.3139097505309</v>
      </c>
      <c r="O3341" s="17">
        <f t="shared" si="368"/>
        <v>3.081594666961809E-2</v>
      </c>
      <c r="P3341" s="18">
        <f t="shared" si="369"/>
        <v>5.3555245981077193E-2</v>
      </c>
    </row>
    <row r="3342" spans="2:16" x14ac:dyDescent="0.3">
      <c r="B3342" s="19">
        <v>41048.083333332281</v>
      </c>
      <c r="C3342" s="21">
        <f t="shared" si="364"/>
        <v>5</v>
      </c>
      <c r="D3342" s="21" t="str">
        <f t="shared" si="365"/>
        <v>Shoulder</v>
      </c>
      <c r="E3342" s="21">
        <f t="shared" si="366"/>
        <v>2</v>
      </c>
      <c r="F3342" s="23">
        <v>57.759604680729339</v>
      </c>
      <c r="G3342" s="23">
        <v>2442.3363234247086</v>
      </c>
      <c r="H3342" s="16">
        <f t="shared" si="370"/>
        <v>2.3649324676028767E-2</v>
      </c>
      <c r="I3342" s="23">
        <v>7.7235841433270167</v>
      </c>
      <c r="J3342" s="23">
        <v>72.046287810587444</v>
      </c>
      <c r="K3342" s="23">
        <v>19.736566484517304</v>
      </c>
      <c r="L3342" s="23">
        <v>19.991448082874282</v>
      </c>
      <c r="M3342" s="23">
        <f t="shared" si="367"/>
        <v>32.318273243195861</v>
      </c>
      <c r="N3342" s="23">
        <v>1320.3529569328266</v>
      </c>
      <c r="O3342" s="17">
        <f t="shared" si="368"/>
        <v>3.0326631357375771E-2</v>
      </c>
      <c r="P3342" s="18">
        <f t="shared" si="369"/>
        <v>5.3258751682103728E-2</v>
      </c>
    </row>
    <row r="3343" spans="2:16" x14ac:dyDescent="0.3">
      <c r="B3343" s="19">
        <v>41048.124999998945</v>
      </c>
      <c r="C3343" s="21">
        <f t="shared" si="364"/>
        <v>5</v>
      </c>
      <c r="D3343" s="21" t="str">
        <f t="shared" si="365"/>
        <v>Shoulder</v>
      </c>
      <c r="E3343" s="21">
        <f t="shared" si="366"/>
        <v>3</v>
      </c>
      <c r="F3343" s="23">
        <v>60.860723580056465</v>
      </c>
      <c r="G3343" s="23">
        <v>2401.4234757469935</v>
      </c>
      <c r="H3343" s="16">
        <f t="shared" si="370"/>
        <v>2.5343603156509062E-2</v>
      </c>
      <c r="I3343" s="23">
        <v>7.6125052969224791</v>
      </c>
      <c r="J3343" s="23">
        <v>71.322566166168798</v>
      </c>
      <c r="K3343" s="23">
        <v>19.736566484517304</v>
      </c>
      <c r="L3343" s="23">
        <v>19.714860035488964</v>
      </c>
      <c r="M3343" s="23">
        <f t="shared" si="367"/>
        <v>31.871139646162529</v>
      </c>
      <c r="N3343" s="23">
        <v>1312.7813796339876</v>
      </c>
      <c r="O3343" s="17">
        <f t="shared" si="368"/>
        <v>3.0076329201205856E-2</v>
      </c>
      <c r="P3343" s="18">
        <f t="shared" si="369"/>
        <v>5.4657689806035033E-2</v>
      </c>
    </row>
    <row r="3344" spans="2:16" x14ac:dyDescent="0.3">
      <c r="B3344" s="19">
        <v>41048.166666665609</v>
      </c>
      <c r="C3344" s="21">
        <f t="shared" si="364"/>
        <v>5</v>
      </c>
      <c r="D3344" s="21" t="str">
        <f t="shared" si="365"/>
        <v>Shoulder</v>
      </c>
      <c r="E3344" s="21">
        <f t="shared" si="366"/>
        <v>4</v>
      </c>
      <c r="F3344" s="23">
        <v>61.28049887916395</v>
      </c>
      <c r="G3344" s="23">
        <v>2380.4141755881669</v>
      </c>
      <c r="H3344" s="16">
        <f t="shared" si="370"/>
        <v>2.5743628780072442E-2</v>
      </c>
      <c r="I3344" s="23">
        <v>7.5295211468808976</v>
      </c>
      <c r="J3344" s="23">
        <v>71.886415769129584</v>
      </c>
      <c r="K3344" s="23">
        <v>19.736566484517304</v>
      </c>
      <c r="L3344" s="23">
        <v>19.930349045531194</v>
      </c>
      <c r="M3344" s="23">
        <f t="shared" si="367"/>
        <v>32.219500239081086</v>
      </c>
      <c r="N3344" s="23">
        <v>1313.1229936760176</v>
      </c>
      <c r="O3344" s="17">
        <f t="shared" si="368"/>
        <v>3.0270600375892225E-2</v>
      </c>
      <c r="P3344" s="18">
        <f t="shared" si="369"/>
        <v>5.5234954056937777E-2</v>
      </c>
    </row>
    <row r="3345" spans="2:16" x14ac:dyDescent="0.3">
      <c r="B3345" s="19">
        <v>41048.208333332273</v>
      </c>
      <c r="C3345" s="21">
        <f t="shared" si="364"/>
        <v>5</v>
      </c>
      <c r="D3345" s="21" t="str">
        <f t="shared" si="365"/>
        <v>Shoulder</v>
      </c>
      <c r="E3345" s="21">
        <f t="shared" si="366"/>
        <v>5</v>
      </c>
      <c r="F3345" s="23">
        <v>63.455337458989504</v>
      </c>
      <c r="G3345" s="23">
        <v>2380.4141755881669</v>
      </c>
      <c r="H3345" s="16">
        <f t="shared" si="370"/>
        <v>2.665726750821024E-2</v>
      </c>
      <c r="I3345" s="23">
        <v>7.5707477805770997</v>
      </c>
      <c r="J3345" s="23">
        <v>70.235967113982142</v>
      </c>
      <c r="K3345" s="23">
        <v>19.736566484517304</v>
      </c>
      <c r="L3345" s="23">
        <v>19.299589451207268</v>
      </c>
      <c r="M3345" s="23">
        <f t="shared" si="367"/>
        <v>31.199811178257569</v>
      </c>
      <c r="N3345" s="23">
        <v>1339.6741909542457</v>
      </c>
      <c r="O3345" s="17">
        <f t="shared" si="368"/>
        <v>2.8940289527574256E-2</v>
      </c>
      <c r="P3345" s="18">
        <f t="shared" si="369"/>
        <v>5.4826087996082892E-2</v>
      </c>
    </row>
    <row r="3346" spans="2:16" x14ac:dyDescent="0.3">
      <c r="B3346" s="19">
        <v>41048.249999998938</v>
      </c>
      <c r="C3346" s="21">
        <f t="shared" si="364"/>
        <v>5</v>
      </c>
      <c r="D3346" s="21" t="str">
        <f t="shared" si="365"/>
        <v>Shoulder</v>
      </c>
      <c r="E3346" s="21">
        <f t="shared" si="366"/>
        <v>6</v>
      </c>
      <c r="F3346" s="23">
        <v>64.949552775006794</v>
      </c>
      <c r="G3346" s="23">
        <v>2412.4810021463759</v>
      </c>
      <c r="H3346" s="16">
        <f t="shared" si="370"/>
        <v>2.692230642115789E-2</v>
      </c>
      <c r="I3346" s="23">
        <v>7.6809922994443083</v>
      </c>
      <c r="J3346" s="23">
        <v>69.856873479875233</v>
      </c>
      <c r="K3346" s="23">
        <v>19.736566484517304</v>
      </c>
      <c r="L3346" s="23">
        <v>19.154709484106018</v>
      </c>
      <c r="M3346" s="23">
        <f t="shared" si="367"/>
        <v>30.965597511251911</v>
      </c>
      <c r="N3346" s="23">
        <v>1384.8836488958771</v>
      </c>
      <c r="O3346" s="17">
        <f t="shared" si="368"/>
        <v>2.7906019282925246E-2</v>
      </c>
      <c r="P3346" s="18">
        <f t="shared" si="369"/>
        <v>5.4077031301953481E-2</v>
      </c>
    </row>
    <row r="3347" spans="2:16" x14ac:dyDescent="0.3">
      <c r="B3347" s="19">
        <v>41048.291666665602</v>
      </c>
      <c r="C3347" s="21">
        <f t="shared" si="364"/>
        <v>5</v>
      </c>
      <c r="D3347" s="21" t="str">
        <f t="shared" si="365"/>
        <v>Shoulder</v>
      </c>
      <c r="E3347" s="21">
        <f t="shared" si="366"/>
        <v>7</v>
      </c>
      <c r="F3347" s="23">
        <v>75.20687976152017</v>
      </c>
      <c r="G3347" s="23">
        <v>2471.0858920631026</v>
      </c>
      <c r="H3347" s="16">
        <f t="shared" si="370"/>
        <v>3.0434749355770129E-2</v>
      </c>
      <c r="I3347" s="23">
        <v>7.9653279314217125</v>
      </c>
      <c r="J3347" s="23">
        <v>72.048200193427377</v>
      </c>
      <c r="K3347" s="23">
        <v>19.736566484517304</v>
      </c>
      <c r="L3347" s="23">
        <v>19.992178947067206</v>
      </c>
      <c r="M3347" s="23">
        <f t="shared" si="367"/>
        <v>32.319454761842863</v>
      </c>
      <c r="N3347" s="23">
        <v>1485.7958187758595</v>
      </c>
      <c r="O3347" s="17">
        <f t="shared" si="368"/>
        <v>2.7113269659390364E-2</v>
      </c>
      <c r="P3347" s="18">
        <f t="shared" si="369"/>
        <v>5.6722833448861538E-2</v>
      </c>
    </row>
    <row r="3348" spans="2:16" x14ac:dyDescent="0.3">
      <c r="B3348" s="19">
        <v>41048.333333332266</v>
      </c>
      <c r="C3348" s="21">
        <f t="shared" si="364"/>
        <v>5</v>
      </c>
      <c r="D3348" s="21" t="str">
        <f t="shared" si="365"/>
        <v>Shoulder</v>
      </c>
      <c r="E3348" s="21">
        <f t="shared" si="366"/>
        <v>8</v>
      </c>
      <c r="F3348" s="23">
        <v>86.208771021244843</v>
      </c>
      <c r="G3348" s="23">
        <v>2584.9784139767416</v>
      </c>
      <c r="H3348" s="16">
        <f t="shared" si="370"/>
        <v>3.3349899772904062E-2</v>
      </c>
      <c r="I3348" s="23">
        <v>8.381455931370251</v>
      </c>
      <c r="J3348" s="23">
        <v>72.959876177772941</v>
      </c>
      <c r="K3348" s="23">
        <v>19.736566484517304</v>
      </c>
      <c r="L3348" s="23">
        <v>20.340598373655972</v>
      </c>
      <c r="M3348" s="23">
        <f t="shared" si="367"/>
        <v>32.882711319599665</v>
      </c>
      <c r="N3348" s="23">
        <v>1595.4379961887782</v>
      </c>
      <c r="O3348" s="17">
        <f t="shared" si="368"/>
        <v>2.5863848892619321E-2</v>
      </c>
      <c r="P3348" s="18">
        <f t="shared" si="369"/>
        <v>5.8351191897212995E-2</v>
      </c>
    </row>
    <row r="3349" spans="2:16" x14ac:dyDescent="0.3">
      <c r="B3349" s="19">
        <v>41048.37499999893</v>
      </c>
      <c r="C3349" s="21">
        <f t="shared" si="364"/>
        <v>5</v>
      </c>
      <c r="D3349" s="21" t="str">
        <f t="shared" si="365"/>
        <v>Shoulder</v>
      </c>
      <c r="E3349" s="21">
        <f t="shared" si="366"/>
        <v>9</v>
      </c>
      <c r="F3349" s="23">
        <v>89.45355703219056</v>
      </c>
      <c r="G3349" s="23">
        <v>2702.1881938101956</v>
      </c>
      <c r="H3349" s="16">
        <f t="shared" si="370"/>
        <v>3.3104118076268181E-2</v>
      </c>
      <c r="I3349" s="23">
        <v>8.6228473119282114</v>
      </c>
      <c r="J3349" s="23">
        <v>75.197843726813986</v>
      </c>
      <c r="K3349" s="23">
        <v>19.736566484517304</v>
      </c>
      <c r="L3349" s="23">
        <v>21.19589278038633</v>
      </c>
      <c r="M3349" s="23">
        <f t="shared" si="367"/>
        <v>34.265384461910351</v>
      </c>
      <c r="N3349" s="23">
        <v>1651.8160461246841</v>
      </c>
      <c r="O3349" s="17">
        <f t="shared" si="368"/>
        <v>2.5964290560355308E-2</v>
      </c>
      <c r="P3349" s="18">
        <f t="shared" si="369"/>
        <v>5.8208883696146949E-2</v>
      </c>
    </row>
    <row r="3350" spans="2:16" x14ac:dyDescent="0.3">
      <c r="B3350" s="19">
        <v>41048.416666665595</v>
      </c>
      <c r="C3350" s="21">
        <f t="shared" si="364"/>
        <v>5</v>
      </c>
      <c r="D3350" s="21" t="str">
        <f t="shared" si="365"/>
        <v>Shoulder</v>
      </c>
      <c r="E3350" s="21">
        <f t="shared" si="366"/>
        <v>10</v>
      </c>
      <c r="F3350" s="23">
        <v>88.329462745187485</v>
      </c>
      <c r="G3350" s="23">
        <v>2761.8988363668605</v>
      </c>
      <c r="H3350" s="16">
        <f t="shared" si="370"/>
        <v>3.1981425815501799E-2</v>
      </c>
      <c r="I3350" s="23">
        <v>8.6376227206714606</v>
      </c>
      <c r="J3350" s="23">
        <v>76.923500071386201</v>
      </c>
      <c r="K3350" s="23">
        <v>19.736566484517304</v>
      </c>
      <c r="L3350" s="23">
        <v>21.855394845143167</v>
      </c>
      <c r="M3350" s="23">
        <f t="shared" si="367"/>
        <v>35.33153874172573</v>
      </c>
      <c r="N3350" s="23">
        <v>1658.443570525526</v>
      </c>
      <c r="O3350" s="17">
        <f t="shared" si="368"/>
        <v>2.6512304816294886E-2</v>
      </c>
      <c r="P3350" s="18">
        <f t="shared" si="369"/>
        <v>5.7645829322116378E-2</v>
      </c>
    </row>
    <row r="3351" spans="2:16" x14ac:dyDescent="0.3">
      <c r="B3351" s="19">
        <v>41048.458333332259</v>
      </c>
      <c r="C3351" s="21">
        <f t="shared" si="364"/>
        <v>5</v>
      </c>
      <c r="D3351" s="21" t="str">
        <f t="shared" si="365"/>
        <v>Shoulder</v>
      </c>
      <c r="E3351" s="21">
        <f t="shared" si="366"/>
        <v>11</v>
      </c>
      <c r="F3351" s="23">
        <v>86.5548005948514</v>
      </c>
      <c r="G3351" s="23">
        <v>2781.8023838857489</v>
      </c>
      <c r="H3351" s="16">
        <f t="shared" si="370"/>
        <v>3.1114647502008281E-2</v>
      </c>
      <c r="I3351" s="23">
        <v>8.6410362592285779</v>
      </c>
      <c r="J3351" s="23">
        <v>76.2778377938521</v>
      </c>
      <c r="K3351" s="23">
        <v>19.736566484517304</v>
      </c>
      <c r="L3351" s="23">
        <v>21.608639106951912</v>
      </c>
      <c r="M3351" s="23">
        <f t="shared" si="367"/>
        <v>34.932632202382884</v>
      </c>
      <c r="N3351" s="23">
        <v>1657.6817914940107</v>
      </c>
      <c r="O3351" s="17">
        <f t="shared" si="368"/>
        <v>2.6285906429810053E-2</v>
      </c>
      <c r="P3351" s="18">
        <f t="shared" si="369"/>
        <v>5.6582677218984023E-2</v>
      </c>
    </row>
    <row r="3352" spans="2:16" x14ac:dyDescent="0.3">
      <c r="B3352" s="19">
        <v>41048.499999998923</v>
      </c>
      <c r="C3352" s="21">
        <f t="shared" si="364"/>
        <v>5</v>
      </c>
      <c r="D3352" s="21" t="str">
        <f t="shared" si="365"/>
        <v>Shoulder</v>
      </c>
      <c r="E3352" s="21">
        <f t="shared" si="366"/>
        <v>12</v>
      </c>
      <c r="F3352" s="23">
        <v>81.331187743030995</v>
      </c>
      <c r="G3352" s="23">
        <v>2779.5908786058726</v>
      </c>
      <c r="H3352" s="16">
        <f t="shared" si="370"/>
        <v>2.9260129024392015E-2</v>
      </c>
      <c r="I3352" s="23">
        <v>8.6482121021790661</v>
      </c>
      <c r="J3352" s="23">
        <v>74.702108454819424</v>
      </c>
      <c r="K3352" s="23">
        <v>19.736566484517304</v>
      </c>
      <c r="L3352" s="23">
        <v>21.006435339174736</v>
      </c>
      <c r="M3352" s="23">
        <f t="shared" si="367"/>
        <v>33.959106631127383</v>
      </c>
      <c r="N3352" s="23">
        <v>1655.0545534383343</v>
      </c>
      <c r="O3352" s="17">
        <f t="shared" si="368"/>
        <v>2.5743754877922794E-2</v>
      </c>
      <c r="P3352" s="18">
        <f t="shared" si="369"/>
        <v>5.4250618313014469E-2</v>
      </c>
    </row>
    <row r="3353" spans="2:16" x14ac:dyDescent="0.3">
      <c r="B3353" s="19">
        <v>41048.541666665587</v>
      </c>
      <c r="C3353" s="21">
        <f t="shared" si="364"/>
        <v>5</v>
      </c>
      <c r="D3353" s="21" t="str">
        <f t="shared" si="365"/>
        <v>Shoulder</v>
      </c>
      <c r="E3353" s="21">
        <f t="shared" si="366"/>
        <v>13</v>
      </c>
      <c r="F3353" s="23">
        <v>83.615092535331144</v>
      </c>
      <c r="G3353" s="23">
        <v>2784.0138891656256</v>
      </c>
      <c r="H3353" s="16">
        <f t="shared" si="370"/>
        <v>3.0034006964092679E-2</v>
      </c>
      <c r="I3353" s="23">
        <v>8.6722086272906136</v>
      </c>
      <c r="J3353" s="23">
        <v>76.457477219071905</v>
      </c>
      <c r="K3353" s="23">
        <v>19.736566484517304</v>
      </c>
      <c r="L3353" s="23">
        <v>21.677292736753021</v>
      </c>
      <c r="M3353" s="23">
        <f t="shared" si="367"/>
        <v>35.043617997801576</v>
      </c>
      <c r="N3353" s="23">
        <v>1655.2980872546846</v>
      </c>
      <c r="O3353" s="17">
        <f t="shared" si="368"/>
        <v>2.6409640029002261E-2</v>
      </c>
      <c r="P3353" s="18">
        <f t="shared" si="369"/>
        <v>5.5650459680544703E-2</v>
      </c>
    </row>
    <row r="3354" spans="2:16" x14ac:dyDescent="0.3">
      <c r="B3354" s="19">
        <v>41048.583333332252</v>
      </c>
      <c r="C3354" s="21">
        <f t="shared" si="364"/>
        <v>5</v>
      </c>
      <c r="D3354" s="21" t="str">
        <f t="shared" si="365"/>
        <v>Shoulder</v>
      </c>
      <c r="E3354" s="21">
        <f t="shared" si="366"/>
        <v>14</v>
      </c>
      <c r="F3354" s="23">
        <v>85.236425475714455</v>
      </c>
      <c r="G3354" s="23">
        <v>2757.4758258071074</v>
      </c>
      <c r="H3354" s="16">
        <f t="shared" si="370"/>
        <v>3.0911032719848391E-2</v>
      </c>
      <c r="I3354" s="23">
        <v>8.6749823412068796</v>
      </c>
      <c r="J3354" s="23">
        <v>75.845837857707323</v>
      </c>
      <c r="K3354" s="23">
        <v>19.736566484517304</v>
      </c>
      <c r="L3354" s="23">
        <v>21.443539693758531</v>
      </c>
      <c r="M3354" s="23">
        <f t="shared" si="367"/>
        <v>34.665731679431488</v>
      </c>
      <c r="N3354" s="23">
        <v>1655.9807265886693</v>
      </c>
      <c r="O3354" s="17">
        <f t="shared" si="368"/>
        <v>2.6172233362836601E-2</v>
      </c>
      <c r="P3354" s="18">
        <f t="shared" si="369"/>
        <v>5.6274255320854838E-2</v>
      </c>
    </row>
    <row r="3355" spans="2:16" x14ac:dyDescent="0.3">
      <c r="B3355" s="19">
        <v>41048.624999998916</v>
      </c>
      <c r="C3355" s="21">
        <f t="shared" si="364"/>
        <v>5</v>
      </c>
      <c r="D3355" s="21" t="str">
        <f t="shared" si="365"/>
        <v>Shoulder</v>
      </c>
      <c r="E3355" s="21">
        <f t="shared" si="366"/>
        <v>15</v>
      </c>
      <c r="F3355" s="23">
        <v>84.495658070307499</v>
      </c>
      <c r="G3355" s="23">
        <v>2774.0621154061814</v>
      </c>
      <c r="H3355" s="16">
        <f t="shared" si="370"/>
        <v>3.0459180276118492E-2</v>
      </c>
      <c r="I3355" s="23">
        <v>8.6909585213642178</v>
      </c>
      <c r="J3355" s="23">
        <v>75.804026592072248</v>
      </c>
      <c r="K3355" s="23">
        <v>19.736566484517304</v>
      </c>
      <c r="L3355" s="23">
        <v>21.427560489032658</v>
      </c>
      <c r="M3355" s="23">
        <f t="shared" si="367"/>
        <v>34.639899618522286</v>
      </c>
      <c r="N3355" s="23">
        <v>1663.6877246126867</v>
      </c>
      <c r="O3355" s="17">
        <f t="shared" si="368"/>
        <v>2.6045066931039661E-2</v>
      </c>
      <c r="P3355" s="18">
        <f t="shared" si="369"/>
        <v>5.5710935818202044E-2</v>
      </c>
    </row>
    <row r="3356" spans="2:16" x14ac:dyDescent="0.3">
      <c r="B3356" s="19">
        <v>41048.66666666558</v>
      </c>
      <c r="C3356" s="21">
        <f t="shared" si="364"/>
        <v>5</v>
      </c>
      <c r="D3356" s="21" t="str">
        <f t="shared" si="365"/>
        <v>Shoulder</v>
      </c>
      <c r="E3356" s="21">
        <f t="shared" si="366"/>
        <v>16</v>
      </c>
      <c r="F3356" s="23">
        <v>85.268963194395042</v>
      </c>
      <c r="G3356" s="23">
        <v>2771.8506101263047</v>
      </c>
      <c r="H3356" s="16">
        <f t="shared" si="370"/>
        <v>3.0762467097932671E-2</v>
      </c>
      <c r="I3356" s="23">
        <v>8.7405761267048021</v>
      </c>
      <c r="J3356" s="23">
        <v>75.74509455676241</v>
      </c>
      <c r="K3356" s="23">
        <v>19.736566484517304</v>
      </c>
      <c r="L3356" s="23">
        <v>21.405038160592579</v>
      </c>
      <c r="M3356" s="23">
        <f t="shared" si="367"/>
        <v>34.603489911652531</v>
      </c>
      <c r="N3356" s="23">
        <v>1680.013679087624</v>
      </c>
      <c r="O3356" s="17">
        <f t="shared" si="368"/>
        <v>2.5799829238233631E-2</v>
      </c>
      <c r="P3356" s="18">
        <f t="shared" si="369"/>
        <v>5.576862993809286E-2</v>
      </c>
    </row>
    <row r="3357" spans="2:16" x14ac:dyDescent="0.3">
      <c r="B3357" s="19">
        <v>41048.708333332244</v>
      </c>
      <c r="C3357" s="21">
        <f t="shared" si="364"/>
        <v>5</v>
      </c>
      <c r="D3357" s="21" t="str">
        <f t="shared" si="365"/>
        <v>Shoulder</v>
      </c>
      <c r="E3357" s="21">
        <f t="shared" si="366"/>
        <v>17</v>
      </c>
      <c r="F3357" s="23">
        <v>89.017225939611905</v>
      </c>
      <c r="G3357" s="23">
        <v>2791.7541576451931</v>
      </c>
      <c r="H3357" s="16">
        <f t="shared" si="370"/>
        <v>3.1885768199122783E-2</v>
      </c>
      <c r="I3357" s="23">
        <v>8.8205931673774973</v>
      </c>
      <c r="J3357" s="23">
        <v>76.704728447152718</v>
      </c>
      <c r="K3357" s="23">
        <v>19.736566484517304</v>
      </c>
      <c r="L3357" s="23">
        <v>21.77178588189507</v>
      </c>
      <c r="M3357" s="23">
        <f t="shared" si="367"/>
        <v>35.196376080740343</v>
      </c>
      <c r="N3357" s="23">
        <v>1704.007733733245</v>
      </c>
      <c r="O3357" s="17">
        <f t="shared" si="368"/>
        <v>2.5831437485135559E-2</v>
      </c>
      <c r="P3357" s="18">
        <f t="shared" si="369"/>
        <v>5.6893550456357175E-2</v>
      </c>
    </row>
    <row r="3358" spans="2:16" x14ac:dyDescent="0.3">
      <c r="B3358" s="19">
        <v>41048.749999998909</v>
      </c>
      <c r="C3358" s="21">
        <f t="shared" si="364"/>
        <v>5</v>
      </c>
      <c r="D3358" s="21" t="str">
        <f t="shared" si="365"/>
        <v>Shoulder</v>
      </c>
      <c r="E3358" s="21">
        <f t="shared" si="366"/>
        <v>18</v>
      </c>
      <c r="F3358" s="23">
        <v>93.062410538493054</v>
      </c>
      <c r="G3358" s="23">
        <v>2807.2346946043285</v>
      </c>
      <c r="H3358" s="16">
        <f t="shared" si="370"/>
        <v>3.3150919200793764E-2</v>
      </c>
      <c r="I3358" s="23">
        <v>8.8864037256517463</v>
      </c>
      <c r="J3358" s="23">
        <v>77.959146625914713</v>
      </c>
      <c r="K3358" s="23">
        <v>19.736566484517304</v>
      </c>
      <c r="L3358" s="23">
        <v>22.251192677787056</v>
      </c>
      <c r="M3358" s="23">
        <f t="shared" si="367"/>
        <v>35.971387463610355</v>
      </c>
      <c r="N3358" s="23">
        <v>1718.7601913740543</v>
      </c>
      <c r="O3358" s="17">
        <f t="shared" si="368"/>
        <v>2.6098923755850292E-2</v>
      </c>
      <c r="P3358" s="18">
        <f t="shared" si="369"/>
        <v>5.8384639643986186E-2</v>
      </c>
    </row>
    <row r="3359" spans="2:16" x14ac:dyDescent="0.3">
      <c r="B3359" s="19">
        <v>41048.791666665573</v>
      </c>
      <c r="C3359" s="21">
        <f t="shared" si="364"/>
        <v>5</v>
      </c>
      <c r="D3359" s="21" t="str">
        <f t="shared" si="365"/>
        <v>Shoulder</v>
      </c>
      <c r="E3359" s="21">
        <f t="shared" si="366"/>
        <v>19</v>
      </c>
      <c r="F3359" s="23">
        <v>93.77703935830209</v>
      </c>
      <c r="G3359" s="23">
        <v>2832.6670053229082</v>
      </c>
      <c r="H3359" s="16">
        <f t="shared" si="370"/>
        <v>3.3105564184595017E-2</v>
      </c>
      <c r="I3359" s="23">
        <v>8.8410585580346588</v>
      </c>
      <c r="J3359" s="23">
        <v>78.670486772747296</v>
      </c>
      <c r="K3359" s="23">
        <v>19.736566484517304</v>
      </c>
      <c r="L3359" s="23">
        <v>22.523048830987026</v>
      </c>
      <c r="M3359" s="23">
        <f t="shared" si="367"/>
        <v>36.410871457242962</v>
      </c>
      <c r="N3359" s="23">
        <v>1706.4544541729465</v>
      </c>
      <c r="O3359" s="17">
        <f t="shared" si="368"/>
        <v>2.6518100090288967E-2</v>
      </c>
      <c r="P3359" s="18">
        <f t="shared" si="369"/>
        <v>5.8745767610291405E-2</v>
      </c>
    </row>
    <row r="3360" spans="2:16" x14ac:dyDescent="0.3">
      <c r="B3360" s="19">
        <v>41048.833333332237</v>
      </c>
      <c r="C3360" s="21">
        <f t="shared" si="364"/>
        <v>5</v>
      </c>
      <c r="D3360" s="21" t="str">
        <f t="shared" si="365"/>
        <v>Shoulder</v>
      </c>
      <c r="E3360" s="21">
        <f t="shared" si="366"/>
        <v>20</v>
      </c>
      <c r="F3360" s="23">
        <v>90.737204292460802</v>
      </c>
      <c r="G3360" s="23">
        <v>2817.1864683637727</v>
      </c>
      <c r="H3360" s="16">
        <f t="shared" si="370"/>
        <v>3.2208448149036138E-2</v>
      </c>
      <c r="I3360" s="23">
        <v>8.7967799505862203</v>
      </c>
      <c r="J3360" s="23">
        <v>78.600865625062028</v>
      </c>
      <c r="K3360" s="23">
        <v>19.736566484517304</v>
      </c>
      <c r="L3360" s="23">
        <v>22.496441395043249</v>
      </c>
      <c r="M3360" s="23">
        <f t="shared" si="367"/>
        <v>36.367857745501475</v>
      </c>
      <c r="N3360" s="23">
        <v>1695.0702240304465</v>
      </c>
      <c r="O3360" s="17">
        <f t="shared" si="368"/>
        <v>2.6644700057734279E-2</v>
      </c>
      <c r="P3360" s="18">
        <f t="shared" si="369"/>
        <v>5.7994963766514265E-2</v>
      </c>
    </row>
    <row r="3361" spans="2:16" x14ac:dyDescent="0.3">
      <c r="B3361" s="19">
        <v>41048.874999998901</v>
      </c>
      <c r="C3361" s="21">
        <f t="shared" si="364"/>
        <v>5</v>
      </c>
      <c r="D3361" s="21" t="str">
        <f t="shared" si="365"/>
        <v>Shoulder</v>
      </c>
      <c r="E3361" s="21">
        <f t="shared" si="366"/>
        <v>21</v>
      </c>
      <c r="F3361" s="23">
        <v>89.77416038457126</v>
      </c>
      <c r="G3361" s="23">
        <v>2789.5426523653164</v>
      </c>
      <c r="H3361" s="16">
        <f t="shared" si="370"/>
        <v>3.2182393880391007E-2</v>
      </c>
      <c r="I3361" s="23">
        <v>8.9275221568287844</v>
      </c>
      <c r="J3361" s="23">
        <v>74.141714214466873</v>
      </c>
      <c r="K3361" s="23">
        <v>19.736566484517304</v>
      </c>
      <c r="L3361" s="23">
        <v>20.792266881038326</v>
      </c>
      <c r="M3361" s="23">
        <f t="shared" si="367"/>
        <v>33.612880848911246</v>
      </c>
      <c r="N3361" s="23">
        <v>1726.3464369584626</v>
      </c>
      <c r="O3361" s="17">
        <f t="shared" si="368"/>
        <v>2.4641869149212715E-2</v>
      </c>
      <c r="P3361" s="18">
        <f t="shared" si="369"/>
        <v>5.6031228690694698E-2</v>
      </c>
    </row>
    <row r="3362" spans="2:16" x14ac:dyDescent="0.3">
      <c r="B3362" s="19">
        <v>41048.916666665566</v>
      </c>
      <c r="C3362" s="21">
        <f t="shared" si="364"/>
        <v>5</v>
      </c>
      <c r="D3362" s="21" t="str">
        <f t="shared" si="365"/>
        <v>Shoulder</v>
      </c>
      <c r="E3362" s="21">
        <f t="shared" si="366"/>
        <v>22</v>
      </c>
      <c r="F3362" s="23">
        <v>82.027469434993634</v>
      </c>
      <c r="G3362" s="23">
        <v>2838.1957685225993</v>
      </c>
      <c r="H3362" s="16">
        <f t="shared" si="370"/>
        <v>2.8901272542482998E-2</v>
      </c>
      <c r="I3362" s="23">
        <v>8.6834104589855503</v>
      </c>
      <c r="J3362" s="23">
        <v>76.162784295062124</v>
      </c>
      <c r="K3362" s="23">
        <v>19.736566484517304</v>
      </c>
      <c r="L3362" s="23">
        <v>21.564668579304186</v>
      </c>
      <c r="M3362" s="23">
        <f t="shared" si="367"/>
        <v>34.86154923124063</v>
      </c>
      <c r="N3362" s="23">
        <v>1670.6194862841323</v>
      </c>
      <c r="O3362" s="17">
        <f t="shared" si="368"/>
        <v>2.6065157295082707E-2</v>
      </c>
      <c r="P3362" s="18">
        <f t="shared" si="369"/>
        <v>5.4213113622717829E-2</v>
      </c>
    </row>
    <row r="3363" spans="2:16" x14ac:dyDescent="0.3">
      <c r="B3363" s="19">
        <v>41048.95833333223</v>
      </c>
      <c r="C3363" s="21">
        <f t="shared" si="364"/>
        <v>5</v>
      </c>
      <c r="D3363" s="21" t="str">
        <f t="shared" si="365"/>
        <v>Shoulder</v>
      </c>
      <c r="E3363" s="21">
        <f t="shared" si="366"/>
        <v>23</v>
      </c>
      <c r="F3363" s="23">
        <v>75.105537841015348</v>
      </c>
      <c r="G3363" s="23">
        <v>2761.8988363668605</v>
      </c>
      <c r="H3363" s="16">
        <f t="shared" si="370"/>
        <v>2.7193442732976029E-2</v>
      </c>
      <c r="I3363" s="23">
        <v>8.2196666253427271</v>
      </c>
      <c r="J3363" s="23">
        <v>75.148981713580568</v>
      </c>
      <c r="K3363" s="23">
        <v>19.736566484517304</v>
      </c>
      <c r="L3363" s="23">
        <v>21.177218958847661</v>
      </c>
      <c r="M3363" s="23">
        <f t="shared" si="367"/>
        <v>34.235196270215603</v>
      </c>
      <c r="N3363" s="23">
        <v>1555.3278236276133</v>
      </c>
      <c r="O3363" s="17">
        <f t="shared" si="368"/>
        <v>2.7296408030904711E-2</v>
      </c>
      <c r="P3363" s="18">
        <f t="shared" si="369"/>
        <v>5.3747567455276382E-2</v>
      </c>
    </row>
    <row r="3364" spans="2:16" x14ac:dyDescent="0.3">
      <c r="B3364" s="19">
        <v>41048.999999998894</v>
      </c>
      <c r="C3364" s="21">
        <f t="shared" si="364"/>
        <v>5</v>
      </c>
      <c r="D3364" s="21" t="str">
        <f t="shared" si="365"/>
        <v>Shoulder</v>
      </c>
      <c r="E3364" s="21">
        <f t="shared" si="366"/>
        <v>0</v>
      </c>
      <c r="F3364" s="23">
        <v>68.414108048922529</v>
      </c>
      <c r="G3364" s="23">
        <v>2610.4107246953213</v>
      </c>
      <c r="H3364" s="16">
        <f t="shared" si="370"/>
        <v>2.6208177664036988E-2</v>
      </c>
      <c r="I3364" s="23">
        <v>7.8611182880840706</v>
      </c>
      <c r="J3364" s="23">
        <v>71.863333913011743</v>
      </c>
      <c r="K3364" s="23">
        <v>19.736566484517304</v>
      </c>
      <c r="L3364" s="23">
        <v>19.921527745846575</v>
      </c>
      <c r="M3364" s="23">
        <f t="shared" si="367"/>
        <v>32.205239682647864</v>
      </c>
      <c r="N3364" s="23">
        <v>1456.8533875430335</v>
      </c>
      <c r="O3364" s="17">
        <f t="shared" si="368"/>
        <v>2.7501983599257981E-2</v>
      </c>
      <c r="P3364" s="18">
        <f t="shared" si="369"/>
        <v>5.2989384391012181E-2</v>
      </c>
    </row>
    <row r="3365" spans="2:16" x14ac:dyDescent="0.3">
      <c r="B3365" s="19">
        <v>41049.041666665558</v>
      </c>
      <c r="C3365" s="21">
        <f t="shared" si="364"/>
        <v>5</v>
      </c>
      <c r="D3365" s="21" t="str">
        <f t="shared" si="365"/>
        <v>Shoulder</v>
      </c>
      <c r="E3365" s="21">
        <f t="shared" si="366"/>
        <v>1</v>
      </c>
      <c r="F3365" s="23">
        <v>70.416710721536447</v>
      </c>
      <c r="G3365" s="23">
        <v>2487.6721816621762</v>
      </c>
      <c r="H3365" s="16">
        <f t="shared" si="370"/>
        <v>2.8306266091091811E-2</v>
      </c>
      <c r="I3365" s="23">
        <v>7.654076121279636</v>
      </c>
      <c r="J3365" s="23">
        <v>71.356234017310541</v>
      </c>
      <c r="K3365" s="23">
        <v>19.736566484517304</v>
      </c>
      <c r="L3365" s="23">
        <v>19.727727033842228</v>
      </c>
      <c r="M3365" s="23">
        <f t="shared" si="367"/>
        <v>31.891940498951008</v>
      </c>
      <c r="N3365" s="23">
        <v>1394.6384411827444</v>
      </c>
      <c r="O3365" s="17">
        <f t="shared" si="368"/>
        <v>2.8355748308997595E-2</v>
      </c>
      <c r="P3365" s="18">
        <f t="shared" si="369"/>
        <v>5.5859369043242894E-2</v>
      </c>
    </row>
    <row r="3366" spans="2:16" x14ac:dyDescent="0.3">
      <c r="B3366" s="19">
        <v>41049.083333332223</v>
      </c>
      <c r="C3366" s="21">
        <f t="shared" si="364"/>
        <v>5</v>
      </c>
      <c r="D3366" s="21" t="str">
        <f t="shared" si="365"/>
        <v>Shoulder</v>
      </c>
      <c r="E3366" s="21">
        <f t="shared" si="366"/>
        <v>2</v>
      </c>
      <c r="F3366" s="23">
        <v>65.684168986223938</v>
      </c>
      <c r="G3366" s="23">
        <v>2420.2212706259434</v>
      </c>
      <c r="H3366" s="16">
        <f t="shared" si="370"/>
        <v>2.7139737090747906E-2</v>
      </c>
      <c r="I3366" s="23">
        <v>7.5429164477283335</v>
      </c>
      <c r="J3366" s="23">
        <v>73.417851936763313</v>
      </c>
      <c r="K3366" s="23">
        <v>19.736566484517304</v>
      </c>
      <c r="L3366" s="23">
        <v>20.515625087180215</v>
      </c>
      <c r="M3366" s="23">
        <f t="shared" si="367"/>
        <v>33.16566036506579</v>
      </c>
      <c r="N3366" s="23">
        <v>1360.2596826819508</v>
      </c>
      <c r="O3366" s="17">
        <f t="shared" si="368"/>
        <v>2.9927062700653755E-2</v>
      </c>
      <c r="P3366" s="18">
        <f t="shared" si="369"/>
        <v>5.625458717780759E-2</v>
      </c>
    </row>
    <row r="3367" spans="2:16" x14ac:dyDescent="0.3">
      <c r="B3367" s="19">
        <v>41049.124999998887</v>
      </c>
      <c r="C3367" s="21">
        <f t="shared" si="364"/>
        <v>5</v>
      </c>
      <c r="D3367" s="21" t="str">
        <f t="shared" si="365"/>
        <v>Shoulder</v>
      </c>
      <c r="E3367" s="21">
        <f t="shared" si="366"/>
        <v>3</v>
      </c>
      <c r="F3367" s="23">
        <v>64.010141295639897</v>
      </c>
      <c r="G3367" s="23">
        <v>2374.8854123884757</v>
      </c>
      <c r="H3367" s="16">
        <f t="shared" si="370"/>
        <v>2.6952938849905798E-2</v>
      </c>
      <c r="I3367" s="23">
        <v>7.4645003800465251</v>
      </c>
      <c r="J3367" s="23">
        <v>73.280185352091337</v>
      </c>
      <c r="K3367" s="23">
        <v>19.736566484517304</v>
      </c>
      <c r="L3367" s="23">
        <v>20.463012411936528</v>
      </c>
      <c r="M3367" s="23">
        <f t="shared" si="367"/>
        <v>33.080606455637508</v>
      </c>
      <c r="N3367" s="23">
        <v>1338.8664193369016</v>
      </c>
      <c r="O3367" s="17">
        <f t="shared" si="368"/>
        <v>3.0283160627603722E-2</v>
      </c>
      <c r="P3367" s="18">
        <f t="shared" si="369"/>
        <v>5.6419879300931841E-2</v>
      </c>
    </row>
    <row r="3368" spans="2:16" x14ac:dyDescent="0.3">
      <c r="B3368" s="19">
        <v>41049.166666665551</v>
      </c>
      <c r="C3368" s="21">
        <f t="shared" si="364"/>
        <v>5</v>
      </c>
      <c r="D3368" s="21" t="str">
        <f t="shared" si="365"/>
        <v>Shoulder</v>
      </c>
      <c r="E3368" s="21">
        <f t="shared" si="366"/>
        <v>4</v>
      </c>
      <c r="F3368" s="23">
        <v>64.807425368718413</v>
      </c>
      <c r="G3368" s="23">
        <v>2352.7703595897106</v>
      </c>
      <c r="H3368" s="16">
        <f t="shared" si="370"/>
        <v>2.7545155482160997E-2</v>
      </c>
      <c r="I3368" s="23">
        <v>7.4228451974082734</v>
      </c>
      <c r="J3368" s="23">
        <v>72.153498776140623</v>
      </c>
      <c r="K3368" s="23">
        <v>19.736566484517304</v>
      </c>
      <c r="L3368" s="23">
        <v>20.032421393330495</v>
      </c>
      <c r="M3368" s="23">
        <f t="shared" si="367"/>
        <v>32.384510898292824</v>
      </c>
      <c r="N3368" s="23">
        <v>1329.1207699149134</v>
      </c>
      <c r="O3368" s="17">
        <f t="shared" si="368"/>
        <v>2.9950142226917012E-2</v>
      </c>
      <c r="P3368" s="18">
        <f t="shared" si="369"/>
        <v>5.6670316384724743E-2</v>
      </c>
    </row>
    <row r="3369" spans="2:16" x14ac:dyDescent="0.3">
      <c r="B3369" s="19">
        <v>41049.208333332215</v>
      </c>
      <c r="C3369" s="21">
        <f t="shared" si="364"/>
        <v>5</v>
      </c>
      <c r="D3369" s="21" t="str">
        <f t="shared" si="365"/>
        <v>Shoulder</v>
      </c>
      <c r="E3369" s="21">
        <f t="shared" si="366"/>
        <v>5</v>
      </c>
      <c r="F3369" s="23">
        <v>65.263531340351463</v>
      </c>
      <c r="G3369" s="23">
        <v>2345.0300911101431</v>
      </c>
      <c r="H3369" s="16">
        <f t="shared" si="370"/>
        <v>2.7830573086358796E-2</v>
      </c>
      <c r="I3369" s="23">
        <v>7.4260493382197197</v>
      </c>
      <c r="J3369" s="23">
        <v>69.824781781848543</v>
      </c>
      <c r="K3369" s="23">
        <v>19.736566484517304</v>
      </c>
      <c r="L3369" s="23">
        <v>19.142444851476981</v>
      </c>
      <c r="M3369" s="23">
        <f t="shared" si="367"/>
        <v>30.945770445854258</v>
      </c>
      <c r="N3369" s="23">
        <v>1334.9556187021099</v>
      </c>
      <c r="O3369" s="17">
        <f t="shared" si="368"/>
        <v>2.8743891741794675E-2</v>
      </c>
      <c r="P3369" s="18">
        <f t="shared" si="369"/>
        <v>5.5774505848247072E-2</v>
      </c>
    </row>
    <row r="3370" spans="2:16" x14ac:dyDescent="0.3">
      <c r="B3370" s="19">
        <v>41049.24999999888</v>
      </c>
      <c r="C3370" s="21">
        <f t="shared" si="364"/>
        <v>5</v>
      </c>
      <c r="D3370" s="21" t="str">
        <f t="shared" si="365"/>
        <v>Shoulder</v>
      </c>
      <c r="E3370" s="21">
        <f t="shared" si="366"/>
        <v>6</v>
      </c>
      <c r="F3370" s="23">
        <v>65.283370555732574</v>
      </c>
      <c r="G3370" s="23">
        <v>2345.0300911101431</v>
      </c>
      <c r="H3370" s="16">
        <f t="shared" si="370"/>
        <v>2.783903319757712E-2</v>
      </c>
      <c r="I3370" s="23">
        <v>7.438801210834816</v>
      </c>
      <c r="J3370" s="23">
        <v>68.167187708489138</v>
      </c>
      <c r="K3370" s="23">
        <v>19.736566484517304</v>
      </c>
      <c r="L3370" s="23">
        <v>18.508954459634086</v>
      </c>
      <c r="M3370" s="23">
        <f t="shared" si="367"/>
        <v>29.921666764337747</v>
      </c>
      <c r="N3370" s="23">
        <v>1346.6946455066629</v>
      </c>
      <c r="O3370" s="17">
        <f t="shared" si="368"/>
        <v>2.7742345378611453E-2</v>
      </c>
      <c r="P3370" s="18">
        <f t="shared" si="369"/>
        <v>5.4809058502214764E-2</v>
      </c>
    </row>
    <row r="3371" spans="2:16" x14ac:dyDescent="0.3">
      <c r="B3371" s="19">
        <v>41049.291666665544</v>
      </c>
      <c r="C3371" s="21">
        <f t="shared" si="364"/>
        <v>5</v>
      </c>
      <c r="D3371" s="21" t="str">
        <f t="shared" si="365"/>
        <v>Shoulder</v>
      </c>
      <c r="E3371" s="21">
        <f t="shared" si="366"/>
        <v>7</v>
      </c>
      <c r="F3371" s="23">
        <v>72.633896015026664</v>
      </c>
      <c r="G3371" s="23">
        <v>2378.2026703082902</v>
      </c>
      <c r="H3371" s="16">
        <f t="shared" si="370"/>
        <v>3.0541508056422719E-2</v>
      </c>
      <c r="I3371" s="23">
        <v>7.6101895260830146</v>
      </c>
      <c r="J3371" s="23">
        <v>68.94320951641123</v>
      </c>
      <c r="K3371" s="23">
        <v>19.736566484517304</v>
      </c>
      <c r="L3371" s="23">
        <v>18.805530302345009</v>
      </c>
      <c r="M3371" s="23">
        <f t="shared" si="367"/>
        <v>30.401112729548917</v>
      </c>
      <c r="N3371" s="23">
        <v>1402.7477499856004</v>
      </c>
      <c r="O3371" s="17">
        <f t="shared" si="368"/>
        <v>2.7097746017430525E-2</v>
      </c>
      <c r="P3371" s="18">
        <f t="shared" si="369"/>
        <v>5.6811648045550993E-2</v>
      </c>
    </row>
    <row r="3372" spans="2:16" x14ac:dyDescent="0.3">
      <c r="B3372" s="19">
        <v>41049.333333332208</v>
      </c>
      <c r="C3372" s="21">
        <f t="shared" si="364"/>
        <v>5</v>
      </c>
      <c r="D3372" s="21" t="str">
        <f t="shared" si="365"/>
        <v>Shoulder</v>
      </c>
      <c r="E3372" s="21">
        <f t="shared" si="366"/>
        <v>8</v>
      </c>
      <c r="F3372" s="23">
        <v>72.867481810572784</v>
      </c>
      <c r="G3372" s="23">
        <v>2441.2305707847704</v>
      </c>
      <c r="H3372" s="16">
        <f t="shared" si="370"/>
        <v>2.9848668406257273E-2</v>
      </c>
      <c r="I3372" s="23">
        <v>7.9683049991533172</v>
      </c>
      <c r="J3372" s="23">
        <v>69.450282398093051</v>
      </c>
      <c r="K3372" s="23">
        <v>19.736566484517304</v>
      </c>
      <c r="L3372" s="23">
        <v>18.999320690276658</v>
      </c>
      <c r="M3372" s="23">
        <f t="shared" si="367"/>
        <v>30.714395223299089</v>
      </c>
      <c r="N3372" s="23">
        <v>1499.7269204803702</v>
      </c>
      <c r="O3372" s="17">
        <f t="shared" si="368"/>
        <v>2.5793162537925331E-2</v>
      </c>
      <c r="P3372" s="18">
        <f t="shared" si="369"/>
        <v>5.4871939388439372E-2</v>
      </c>
    </row>
    <row r="3373" spans="2:16" x14ac:dyDescent="0.3">
      <c r="B3373" s="19">
        <v>41049.374999998872</v>
      </c>
      <c r="C3373" s="21">
        <f t="shared" si="364"/>
        <v>5</v>
      </c>
      <c r="D3373" s="21" t="str">
        <f t="shared" si="365"/>
        <v>Shoulder</v>
      </c>
      <c r="E3373" s="21">
        <f t="shared" si="366"/>
        <v>9</v>
      </c>
      <c r="F3373" s="23">
        <v>76.908650853399237</v>
      </c>
      <c r="G3373" s="23">
        <v>2557.3345979782857</v>
      </c>
      <c r="H3373" s="16">
        <f t="shared" si="370"/>
        <v>3.0073753709897708E-2</v>
      </c>
      <c r="I3373" s="23">
        <v>8.1924578423809677</v>
      </c>
      <c r="J3373" s="23">
        <v>69.820709186642347</v>
      </c>
      <c r="K3373" s="23">
        <v>19.736566484517304</v>
      </c>
      <c r="L3373" s="23">
        <v>19.140888408935069</v>
      </c>
      <c r="M3373" s="23">
        <f t="shared" si="367"/>
        <v>30.943254293189973</v>
      </c>
      <c r="N3373" s="23">
        <v>1558.2235137845839</v>
      </c>
      <c r="O3373" s="17">
        <f t="shared" si="368"/>
        <v>2.5115595926619577E-2</v>
      </c>
      <c r="P3373" s="18">
        <f t="shared" si="369"/>
        <v>5.4434029390342822E-2</v>
      </c>
    </row>
    <row r="3374" spans="2:16" x14ac:dyDescent="0.3">
      <c r="B3374" s="19">
        <v>41049.416666665536</v>
      </c>
      <c r="C3374" s="21">
        <f t="shared" si="364"/>
        <v>5</v>
      </c>
      <c r="D3374" s="21" t="str">
        <f t="shared" si="365"/>
        <v>Shoulder</v>
      </c>
      <c r="E3374" s="21">
        <f t="shared" si="366"/>
        <v>10</v>
      </c>
      <c r="F3374" s="23">
        <v>82.384233432738114</v>
      </c>
      <c r="G3374" s="23">
        <v>2617.0452405349506</v>
      </c>
      <c r="H3374" s="16">
        <f t="shared" si="370"/>
        <v>3.1479865978892262E-2</v>
      </c>
      <c r="I3374" s="23">
        <v>8.3574244992108522</v>
      </c>
      <c r="J3374" s="23">
        <v>71.731361545095268</v>
      </c>
      <c r="K3374" s="23">
        <v>19.736566484517304</v>
      </c>
      <c r="L3374" s="23">
        <v>19.87109125575078</v>
      </c>
      <c r="M3374" s="23">
        <f t="shared" si="367"/>
        <v>32.123703804827187</v>
      </c>
      <c r="N3374" s="23">
        <v>1601.0030447898839</v>
      </c>
      <c r="O3374" s="17">
        <f t="shared" si="368"/>
        <v>2.5284854039331818E-2</v>
      </c>
      <c r="P3374" s="18">
        <f t="shared" si="369"/>
        <v>5.596875620177006E-2</v>
      </c>
    </row>
    <row r="3375" spans="2:16" x14ac:dyDescent="0.3">
      <c r="B3375" s="19">
        <v>41049.458333332201</v>
      </c>
      <c r="C3375" s="21">
        <f t="shared" si="364"/>
        <v>5</v>
      </c>
      <c r="D3375" s="21" t="str">
        <f t="shared" si="365"/>
        <v>Shoulder</v>
      </c>
      <c r="E3375" s="21">
        <f t="shared" si="366"/>
        <v>11</v>
      </c>
      <c r="F3375" s="23">
        <v>83.467921589862129</v>
      </c>
      <c r="G3375" s="23">
        <v>2661.2753461324805</v>
      </c>
      <c r="H3375" s="16">
        <f t="shared" si="370"/>
        <v>3.1363880370801372E-2</v>
      </c>
      <c r="I3375" s="23">
        <v>8.447692887458663</v>
      </c>
      <c r="J3375" s="23">
        <v>72.878300943330075</v>
      </c>
      <c r="K3375" s="23">
        <v>19.736566484517304</v>
      </c>
      <c r="L3375" s="23">
        <v>20.309422389099542</v>
      </c>
      <c r="M3375" s="23">
        <f t="shared" si="367"/>
        <v>32.832312069713225</v>
      </c>
      <c r="N3375" s="23">
        <v>1626.384342274026</v>
      </c>
      <c r="O3375" s="17">
        <f t="shared" si="368"/>
        <v>2.5381457435487725E-2</v>
      </c>
      <c r="P3375" s="18">
        <f t="shared" si="369"/>
        <v>5.5949276811645875E-2</v>
      </c>
    </row>
    <row r="3376" spans="2:16" x14ac:dyDescent="0.3">
      <c r="B3376" s="19">
        <v>41049.499999998865</v>
      </c>
      <c r="C3376" s="21">
        <f t="shared" si="364"/>
        <v>5</v>
      </c>
      <c r="D3376" s="21" t="str">
        <f t="shared" si="365"/>
        <v>Shoulder</v>
      </c>
      <c r="E3376" s="21">
        <f t="shared" si="366"/>
        <v>12</v>
      </c>
      <c r="F3376" s="23">
        <v>85.05036469538318</v>
      </c>
      <c r="G3376" s="23">
        <v>2704.3996990900719</v>
      </c>
      <c r="H3376" s="16">
        <f t="shared" si="370"/>
        <v>3.1448888536705355E-2</v>
      </c>
      <c r="I3376" s="23">
        <v>8.5475600502439661</v>
      </c>
      <c r="J3376" s="23">
        <v>73.97892252189763</v>
      </c>
      <c r="K3376" s="23">
        <v>19.736566484517304</v>
      </c>
      <c r="L3376" s="23">
        <v>20.730052027129343</v>
      </c>
      <c r="M3376" s="23">
        <f t="shared" si="367"/>
        <v>33.512304010250986</v>
      </c>
      <c r="N3376" s="23">
        <v>1653.9339940783291</v>
      </c>
      <c r="O3376" s="17">
        <f t="shared" si="368"/>
        <v>2.5430195044714117E-2</v>
      </c>
      <c r="P3376" s="18">
        <f t="shared" si="369"/>
        <v>5.607933221199158E-2</v>
      </c>
    </row>
    <row r="3377" spans="2:16" x14ac:dyDescent="0.3">
      <c r="B3377" s="19">
        <v>41049.541666665529</v>
      </c>
      <c r="C3377" s="21">
        <f t="shared" si="364"/>
        <v>5</v>
      </c>
      <c r="D3377" s="21" t="str">
        <f t="shared" si="365"/>
        <v>Shoulder</v>
      </c>
      <c r="E3377" s="21">
        <f t="shared" si="366"/>
        <v>13</v>
      </c>
      <c r="F3377" s="23">
        <v>90.972362091166573</v>
      </c>
      <c r="G3377" s="23">
        <v>2733.1492677284664</v>
      </c>
      <c r="H3377" s="16">
        <f t="shared" si="370"/>
        <v>3.3284812931850642E-2</v>
      </c>
      <c r="I3377" s="23">
        <v>8.6691299671089972</v>
      </c>
      <c r="J3377" s="23">
        <v>75.511186047376569</v>
      </c>
      <c r="K3377" s="23">
        <v>19.736566484517304</v>
      </c>
      <c r="L3377" s="23">
        <v>21.315644263951821</v>
      </c>
      <c r="M3377" s="23">
        <f t="shared" si="367"/>
        <v>34.458975298907447</v>
      </c>
      <c r="N3377" s="23">
        <v>1681.9401000715498</v>
      </c>
      <c r="O3377" s="17">
        <f t="shared" si="368"/>
        <v>2.5641879436837125E-2</v>
      </c>
      <c r="P3377" s="18">
        <f t="shared" si="369"/>
        <v>5.8073207208411581E-2</v>
      </c>
    </row>
    <row r="3378" spans="2:16" x14ac:dyDescent="0.3">
      <c r="B3378" s="19">
        <v>41049.583333332193</v>
      </c>
      <c r="C3378" s="21">
        <f t="shared" si="364"/>
        <v>5</v>
      </c>
      <c r="D3378" s="21" t="str">
        <f t="shared" si="365"/>
        <v>Shoulder</v>
      </c>
      <c r="E3378" s="21">
        <f t="shared" si="366"/>
        <v>14</v>
      </c>
      <c r="F3378" s="23">
        <v>95.111380121286473</v>
      </c>
      <c r="G3378" s="23">
        <v>2766.3218469266135</v>
      </c>
      <c r="H3378" s="16">
        <f t="shared" si="370"/>
        <v>3.4381892413189494E-2</v>
      </c>
      <c r="I3378" s="23">
        <v>8.7994639376340018</v>
      </c>
      <c r="J3378" s="23">
        <v>76.085444969970339</v>
      </c>
      <c r="K3378" s="23">
        <v>19.736566484517304</v>
      </c>
      <c r="L3378" s="23">
        <v>21.535111451811588</v>
      </c>
      <c r="M3378" s="23">
        <f t="shared" si="367"/>
        <v>34.813767033641447</v>
      </c>
      <c r="N3378" s="23">
        <v>1711.4365731712196</v>
      </c>
      <c r="O3378" s="17">
        <f t="shared" si="368"/>
        <v>2.5483404792771242E-2</v>
      </c>
      <c r="P3378" s="18">
        <f t="shared" si="369"/>
        <v>5.898912952405392E-2</v>
      </c>
    </row>
    <row r="3379" spans="2:16" x14ac:dyDescent="0.3">
      <c r="B3379" s="19">
        <v>41049.624999998858</v>
      </c>
      <c r="C3379" s="21">
        <f t="shared" si="364"/>
        <v>5</v>
      </c>
      <c r="D3379" s="21" t="str">
        <f t="shared" si="365"/>
        <v>Shoulder</v>
      </c>
      <c r="E3379" s="21">
        <f t="shared" si="366"/>
        <v>15</v>
      </c>
      <c r="F3379" s="23">
        <v>95.765816377426958</v>
      </c>
      <c r="G3379" s="23">
        <v>2801.7059314046373</v>
      </c>
      <c r="H3379" s="16">
        <f t="shared" si="370"/>
        <v>3.4181251966516946E-2</v>
      </c>
      <c r="I3379" s="23">
        <v>8.9758488611104905</v>
      </c>
      <c r="J3379" s="23">
        <v>77.121022572232349</v>
      </c>
      <c r="K3379" s="23">
        <v>19.736566484517304</v>
      </c>
      <c r="L3379" s="23">
        <v>21.930882932648949</v>
      </c>
      <c r="M3379" s="23">
        <f t="shared" si="367"/>
        <v>35.453573155066096</v>
      </c>
      <c r="N3379" s="23">
        <v>1748.1077325180622</v>
      </c>
      <c r="O3379" s="17">
        <f t="shared" si="368"/>
        <v>2.5415723064263446E-2</v>
      </c>
      <c r="P3379" s="18">
        <f t="shared" si="369"/>
        <v>5.8728233796809581E-2</v>
      </c>
    </row>
    <row r="3380" spans="2:16" x14ac:dyDescent="0.3">
      <c r="B3380" s="19">
        <v>41049.666666665522</v>
      </c>
      <c r="C3380" s="21">
        <f t="shared" si="364"/>
        <v>5</v>
      </c>
      <c r="D3380" s="21" t="str">
        <f t="shared" si="365"/>
        <v>Shoulder</v>
      </c>
      <c r="E3380" s="21">
        <f t="shared" si="366"/>
        <v>16</v>
      </c>
      <c r="F3380" s="23">
        <v>96.156600920224633</v>
      </c>
      <c r="G3380" s="23">
        <v>2839.3015211625375</v>
      </c>
      <c r="H3380" s="16">
        <f t="shared" si="370"/>
        <v>3.386628725534363E-2</v>
      </c>
      <c r="I3380" s="23">
        <v>9.1907661201436035</v>
      </c>
      <c r="J3380" s="23">
        <v>77.979421168808969</v>
      </c>
      <c r="K3380" s="23">
        <v>19.736566484517304</v>
      </c>
      <c r="L3380" s="23">
        <v>22.258941093595816</v>
      </c>
      <c r="M3380" s="23">
        <f t="shared" si="367"/>
        <v>35.983913590695849</v>
      </c>
      <c r="N3380" s="23">
        <v>1793.3097937938999</v>
      </c>
      <c r="O3380" s="17">
        <f t="shared" si="368"/>
        <v>2.5190672502417202E-2</v>
      </c>
      <c r="P3380" s="18">
        <f t="shared" si="369"/>
        <v>5.8203845206638682E-2</v>
      </c>
    </row>
    <row r="3381" spans="2:16" x14ac:dyDescent="0.3">
      <c r="B3381" s="19">
        <v>41049.708333332186</v>
      </c>
      <c r="C3381" s="21">
        <f t="shared" si="364"/>
        <v>5</v>
      </c>
      <c r="D3381" s="21" t="str">
        <f t="shared" si="365"/>
        <v>Shoulder</v>
      </c>
      <c r="E3381" s="21">
        <f t="shared" si="366"/>
        <v>17</v>
      </c>
      <c r="F3381" s="23">
        <v>98.659757273300926</v>
      </c>
      <c r="G3381" s="23">
        <v>2900.117916359141</v>
      </c>
      <c r="H3381" s="16">
        <f t="shared" si="370"/>
        <v>3.4019222707040865E-2</v>
      </c>
      <c r="I3381" s="23">
        <v>9.4079058634813197</v>
      </c>
      <c r="J3381" s="23">
        <v>78.983849504051847</v>
      </c>
      <c r="K3381" s="23">
        <v>19.736566484517304</v>
      </c>
      <c r="L3381" s="23">
        <v>22.642808115020156</v>
      </c>
      <c r="M3381" s="23">
        <f t="shared" si="367"/>
        <v>36.60447490451439</v>
      </c>
      <c r="N3381" s="23">
        <v>1840.3317790838537</v>
      </c>
      <c r="O3381" s="17">
        <f t="shared" si="368"/>
        <v>2.5002220409898808E-2</v>
      </c>
      <c r="P3381" s="18">
        <f t="shared" si="369"/>
        <v>5.8170887012644806E-2</v>
      </c>
    </row>
    <row r="3382" spans="2:16" x14ac:dyDescent="0.3">
      <c r="B3382" s="19">
        <v>41049.74999999885</v>
      </c>
      <c r="C3382" s="21">
        <f t="shared" si="364"/>
        <v>5</v>
      </c>
      <c r="D3382" s="21" t="str">
        <f t="shared" si="365"/>
        <v>Shoulder</v>
      </c>
      <c r="E3382" s="21">
        <f t="shared" si="366"/>
        <v>18</v>
      </c>
      <c r="F3382" s="23">
        <v>100.81704635920461</v>
      </c>
      <c r="G3382" s="23">
        <v>2947.6652798764853</v>
      </c>
      <c r="H3382" s="16">
        <f t="shared" si="370"/>
        <v>3.4202338728035325E-2</v>
      </c>
      <c r="I3382" s="23">
        <v>9.495087981401662</v>
      </c>
      <c r="J3382" s="23">
        <v>78.265483766992247</v>
      </c>
      <c r="K3382" s="23">
        <v>19.736566484517304</v>
      </c>
      <c r="L3382" s="23">
        <v>22.368266959516319</v>
      </c>
      <c r="M3382" s="23">
        <f t="shared" si="367"/>
        <v>36.160650322958624</v>
      </c>
      <c r="N3382" s="23">
        <v>1856.1226130736472</v>
      </c>
      <c r="O3382" s="17">
        <f t="shared" si="368"/>
        <v>2.4597371953115014E-2</v>
      </c>
      <c r="P3382" s="18">
        <f t="shared" si="369"/>
        <v>5.7958423033790424E-2</v>
      </c>
    </row>
    <row r="3383" spans="2:16" x14ac:dyDescent="0.3">
      <c r="B3383" s="19">
        <v>41049.791666665515</v>
      </c>
      <c r="C3383" s="21">
        <f t="shared" si="364"/>
        <v>5</v>
      </c>
      <c r="D3383" s="21" t="str">
        <f t="shared" si="365"/>
        <v>Shoulder</v>
      </c>
      <c r="E3383" s="21">
        <f t="shared" si="366"/>
        <v>19</v>
      </c>
      <c r="F3383" s="23">
        <v>94.473406065389824</v>
      </c>
      <c r="G3383" s="23">
        <v>2976.4148485148794</v>
      </c>
      <c r="H3383" s="16">
        <f t="shared" si="370"/>
        <v>3.1740671537278664E-2</v>
      </c>
      <c r="I3383" s="23">
        <v>9.3661821211851048</v>
      </c>
      <c r="J3383" s="23">
        <v>80.38412739659465</v>
      </c>
      <c r="K3383" s="23">
        <v>19.736566484517304</v>
      </c>
      <c r="L3383" s="23">
        <v>23.177958792192939</v>
      </c>
      <c r="M3383" s="23">
        <f t="shared" si="367"/>
        <v>37.469602119884406</v>
      </c>
      <c r="N3383" s="23">
        <v>1831.050083290872</v>
      </c>
      <c r="O3383" s="17">
        <f t="shared" si="368"/>
        <v>2.5578647284673645E-2</v>
      </c>
      <c r="P3383" s="18">
        <f t="shared" si="369"/>
        <v>5.6507435380121582E-2</v>
      </c>
    </row>
    <row r="3384" spans="2:16" x14ac:dyDescent="0.3">
      <c r="B3384" s="19">
        <v>41049.833333332179</v>
      </c>
      <c r="C3384" s="21">
        <f t="shared" si="364"/>
        <v>5</v>
      </c>
      <c r="D3384" s="21" t="str">
        <f t="shared" si="365"/>
        <v>Shoulder</v>
      </c>
      <c r="E3384" s="21">
        <f t="shared" si="366"/>
        <v>20</v>
      </c>
      <c r="F3384" s="23">
        <v>93.026486982831443</v>
      </c>
      <c r="G3384" s="23">
        <v>2937.7135061170411</v>
      </c>
      <c r="H3384" s="16">
        <f t="shared" si="370"/>
        <v>3.1666289714476055E-2</v>
      </c>
      <c r="I3384" s="23">
        <v>9.1961011209929193</v>
      </c>
      <c r="J3384" s="23">
        <v>77.261180927784949</v>
      </c>
      <c r="K3384" s="23">
        <v>19.736566484517304</v>
      </c>
      <c r="L3384" s="23">
        <v>21.984447899492203</v>
      </c>
      <c r="M3384" s="23">
        <f t="shared" si="367"/>
        <v>35.540166543775442</v>
      </c>
      <c r="N3384" s="23">
        <v>1795.5370174781287</v>
      </c>
      <c r="O3384" s="17">
        <f t="shared" si="368"/>
        <v>2.491525779156669E-2</v>
      </c>
      <c r="P3384" s="18">
        <f t="shared" si="369"/>
        <v>5.5792573734504136E-2</v>
      </c>
    </row>
    <row r="3385" spans="2:16" x14ac:dyDescent="0.3">
      <c r="B3385" s="19">
        <v>41049.874999998843</v>
      </c>
      <c r="C3385" s="21">
        <f t="shared" si="364"/>
        <v>5</v>
      </c>
      <c r="D3385" s="21" t="str">
        <f t="shared" si="365"/>
        <v>Shoulder</v>
      </c>
      <c r="E3385" s="21">
        <f t="shared" si="366"/>
        <v>21</v>
      </c>
      <c r="F3385" s="23">
        <v>100.46813575209679</v>
      </c>
      <c r="G3385" s="23">
        <v>2902.3294216390173</v>
      </c>
      <c r="H3385" s="16">
        <f t="shared" si="370"/>
        <v>3.4616379175648485E-2</v>
      </c>
      <c r="I3385" s="23">
        <v>9.1664055326225995</v>
      </c>
      <c r="J3385" s="23">
        <v>70.650296238091528</v>
      </c>
      <c r="K3385" s="23">
        <v>19.736566484517304</v>
      </c>
      <c r="L3385" s="23">
        <v>19.457935528454051</v>
      </c>
      <c r="M3385" s="23">
        <f t="shared" si="367"/>
        <v>31.455794225120172</v>
      </c>
      <c r="N3385" s="23">
        <v>1789.0760583883064</v>
      </c>
      <c r="O3385" s="17">
        <f t="shared" si="368"/>
        <v>2.2705686305107331E-2</v>
      </c>
      <c r="P3385" s="18">
        <f t="shared" si="369"/>
        <v>5.6536076834174886E-2</v>
      </c>
    </row>
    <row r="3386" spans="2:16" x14ac:dyDescent="0.3">
      <c r="B3386" s="19">
        <v>41049.916666665507</v>
      </c>
      <c r="C3386" s="21">
        <f t="shared" si="364"/>
        <v>5</v>
      </c>
      <c r="D3386" s="21" t="str">
        <f t="shared" si="365"/>
        <v>Shoulder</v>
      </c>
      <c r="E3386" s="21">
        <f t="shared" si="366"/>
        <v>22</v>
      </c>
      <c r="F3386" s="23">
        <v>95.498579959519645</v>
      </c>
      <c r="G3386" s="23">
        <v>2903.4351742789554</v>
      </c>
      <c r="H3386" s="16">
        <f t="shared" si="370"/>
        <v>3.2891583323618009E-2</v>
      </c>
      <c r="I3386" s="23">
        <v>8.7398640128032685</v>
      </c>
      <c r="J3386" s="23">
        <v>72.695293948285268</v>
      </c>
      <c r="K3386" s="23">
        <v>19.736566484517304</v>
      </c>
      <c r="L3386" s="23">
        <v>20.239481759566544</v>
      </c>
      <c r="M3386" s="23">
        <f t="shared" si="367"/>
        <v>32.71924570420142</v>
      </c>
      <c r="N3386" s="23">
        <v>1695.8106181041912</v>
      </c>
      <c r="O3386" s="17">
        <f t="shared" si="368"/>
        <v>2.4447959739368388E-2</v>
      </c>
      <c r="P3386" s="18">
        <f t="shared" si="369"/>
        <v>5.6535410958126503E-2</v>
      </c>
    </row>
    <row r="3387" spans="2:16" x14ac:dyDescent="0.3">
      <c r="B3387" s="19">
        <v>41049.958333332172</v>
      </c>
      <c r="C3387" s="21">
        <f t="shared" si="364"/>
        <v>5</v>
      </c>
      <c r="D3387" s="21" t="str">
        <f t="shared" si="365"/>
        <v>Shoulder</v>
      </c>
      <c r="E3387" s="21">
        <f t="shared" si="366"/>
        <v>23</v>
      </c>
      <c r="F3387" s="23">
        <v>80.428751311889812</v>
      </c>
      <c r="G3387" s="23">
        <v>2777.3793733259959</v>
      </c>
      <c r="H3387" s="16">
        <f t="shared" si="370"/>
        <v>2.8958503863148501E-2</v>
      </c>
      <c r="I3387" s="23">
        <v>8.0778827425095692</v>
      </c>
      <c r="J3387" s="23">
        <v>68.915894743618139</v>
      </c>
      <c r="K3387" s="23">
        <v>19.736566484517304</v>
      </c>
      <c r="L3387" s="23">
        <v>18.795091289321313</v>
      </c>
      <c r="M3387" s="23">
        <f t="shared" si="367"/>
        <v>30.384236969779522</v>
      </c>
      <c r="N3387" s="23">
        <v>1534.7946157504712</v>
      </c>
      <c r="O3387" s="17">
        <f t="shared" si="368"/>
        <v>2.5060108575818925E-2</v>
      </c>
      <c r="P3387" s="18">
        <f t="shared" si="369"/>
        <v>5.3292909187963658E-2</v>
      </c>
    </row>
    <row r="3388" spans="2:16" x14ac:dyDescent="0.3">
      <c r="B3388" s="19">
        <v>41049.999999998836</v>
      </c>
      <c r="C3388" s="21">
        <f t="shared" si="364"/>
        <v>5</v>
      </c>
      <c r="D3388" s="21" t="str">
        <f t="shared" si="365"/>
        <v>Shoulder</v>
      </c>
      <c r="E3388" s="21">
        <f t="shared" si="366"/>
        <v>0</v>
      </c>
      <c r="F3388" s="23">
        <v>71.679106901585826</v>
      </c>
      <c r="G3388" s="23">
        <v>2579.4496507770505</v>
      </c>
      <c r="H3388" s="16">
        <f t="shared" si="370"/>
        <v>2.7788527246497229E-2</v>
      </c>
      <c r="I3388" s="23">
        <v>7.6902419593834574</v>
      </c>
      <c r="J3388" s="23">
        <v>71.475102551558436</v>
      </c>
      <c r="K3388" s="23">
        <v>19.736566484517304</v>
      </c>
      <c r="L3388" s="23">
        <v>19.773155571231889</v>
      </c>
      <c r="M3388" s="23">
        <f t="shared" si="367"/>
        <v>31.965380495809242</v>
      </c>
      <c r="N3388" s="23">
        <v>1428.1231060530272</v>
      </c>
      <c r="O3388" s="17">
        <f t="shared" si="368"/>
        <v>2.7767649922555246E-2</v>
      </c>
      <c r="P3388" s="18">
        <f t="shared" si="369"/>
        <v>5.4784555072608349E-2</v>
      </c>
    </row>
    <row r="3389" spans="2:16" x14ac:dyDescent="0.3">
      <c r="B3389" s="19">
        <v>41050.0416666655</v>
      </c>
      <c r="C3389" s="21">
        <f t="shared" si="364"/>
        <v>5</v>
      </c>
      <c r="D3389" s="21" t="str">
        <f t="shared" si="365"/>
        <v>Shoulder</v>
      </c>
      <c r="E3389" s="21">
        <f t="shared" si="366"/>
        <v>1</v>
      </c>
      <c r="F3389" s="23">
        <v>70.845035321454603</v>
      </c>
      <c r="G3389" s="23">
        <v>2450.076591904276</v>
      </c>
      <c r="H3389" s="16">
        <f t="shared" si="370"/>
        <v>2.8915436993090748E-2</v>
      </c>
      <c r="I3389" s="23">
        <v>7.4826594158894917</v>
      </c>
      <c r="J3389" s="23">
        <v>69.530319342600308</v>
      </c>
      <c r="K3389" s="23">
        <v>19.736566484517304</v>
      </c>
      <c r="L3389" s="23">
        <v>19.029908779455244</v>
      </c>
      <c r="M3389" s="23">
        <f t="shared" si="367"/>
        <v>30.763844078627759</v>
      </c>
      <c r="N3389" s="23">
        <v>1364.8415732194508</v>
      </c>
      <c r="O3389" s="17">
        <f t="shared" si="368"/>
        <v>2.8022668890646148E-2</v>
      </c>
      <c r="P3389" s="18">
        <f t="shared" si="369"/>
        <v>5.6127818167051174E-2</v>
      </c>
    </row>
    <row r="3390" spans="2:16" x14ac:dyDescent="0.3">
      <c r="B3390" s="19">
        <v>41050.083333332164</v>
      </c>
      <c r="C3390" s="21">
        <f t="shared" si="364"/>
        <v>5</v>
      </c>
      <c r="D3390" s="21" t="str">
        <f t="shared" si="365"/>
        <v>Shoulder</v>
      </c>
      <c r="E3390" s="21">
        <f t="shared" si="366"/>
        <v>2</v>
      </c>
      <c r="F3390" s="23">
        <v>71.701677513421799</v>
      </c>
      <c r="G3390" s="23">
        <v>2384.83718614792</v>
      </c>
      <c r="H3390" s="16">
        <f t="shared" si="370"/>
        <v>3.006564889624062E-2</v>
      </c>
      <c r="I3390" s="23">
        <v>7.3620045272282715</v>
      </c>
      <c r="J3390" s="23">
        <v>70.520899559616893</v>
      </c>
      <c r="K3390" s="23">
        <v>19.736566484517304</v>
      </c>
      <c r="L3390" s="23">
        <v>19.408483401502405</v>
      </c>
      <c r="M3390" s="23">
        <f t="shared" si="367"/>
        <v>31.375849673597184</v>
      </c>
      <c r="N3390" s="23">
        <v>1327.7532257610158</v>
      </c>
      <c r="O3390" s="17">
        <f t="shared" si="368"/>
        <v>2.9175492440338409E-2</v>
      </c>
      <c r="P3390" s="18">
        <f t="shared" si="369"/>
        <v>5.8363961224492888E-2</v>
      </c>
    </row>
    <row r="3391" spans="2:16" x14ac:dyDescent="0.3">
      <c r="B3391" s="19">
        <v>41050.124999998829</v>
      </c>
      <c r="C3391" s="21">
        <f t="shared" si="364"/>
        <v>5</v>
      </c>
      <c r="D3391" s="21" t="str">
        <f t="shared" si="365"/>
        <v>Shoulder</v>
      </c>
      <c r="E3391" s="21">
        <f t="shared" si="366"/>
        <v>3</v>
      </c>
      <c r="F3391" s="23">
        <v>71.876701328705195</v>
      </c>
      <c r="G3391" s="23">
        <v>2342.8185858302668</v>
      </c>
      <c r="H3391" s="16">
        <f t="shared" si="370"/>
        <v>3.0679584737557882E-2</v>
      </c>
      <c r="I3391" s="23">
        <v>7.2931403280722211</v>
      </c>
      <c r="J3391" s="23">
        <v>71.417077147560747</v>
      </c>
      <c r="K3391" s="23">
        <v>19.736566484517304</v>
      </c>
      <c r="L3391" s="23">
        <v>19.750979734272697</v>
      </c>
      <c r="M3391" s="23">
        <f t="shared" si="367"/>
        <v>31.929530928770745</v>
      </c>
      <c r="N3391" s="23">
        <v>1306.4890223705095</v>
      </c>
      <c r="O3391" s="17">
        <f t="shared" si="368"/>
        <v>3.0021431933409493E-2</v>
      </c>
      <c r="P3391" s="18">
        <f t="shared" si="369"/>
        <v>5.977997160602351E-2</v>
      </c>
    </row>
    <row r="3392" spans="2:16" x14ac:dyDescent="0.3">
      <c r="B3392" s="19">
        <v>41050.166666665493</v>
      </c>
      <c r="C3392" s="21">
        <f t="shared" si="364"/>
        <v>5</v>
      </c>
      <c r="D3392" s="21" t="str">
        <f t="shared" si="365"/>
        <v>Shoulder</v>
      </c>
      <c r="E3392" s="21">
        <f t="shared" si="366"/>
        <v>4</v>
      </c>
      <c r="F3392" s="23">
        <v>68.747646613787367</v>
      </c>
      <c r="G3392" s="23">
        <v>2340.60708055039</v>
      </c>
      <c r="H3392" s="16">
        <f t="shared" si="370"/>
        <v>2.9371716075310455E-2</v>
      </c>
      <c r="I3392" s="23">
        <v>7.3181587257602354</v>
      </c>
      <c r="J3392" s="23">
        <v>71.264608472218342</v>
      </c>
      <c r="K3392" s="23">
        <v>19.736566484517304</v>
      </c>
      <c r="L3392" s="23">
        <v>19.69271007559162</v>
      </c>
      <c r="M3392" s="23">
        <f t="shared" si="367"/>
        <v>31.835331912109417</v>
      </c>
      <c r="N3392" s="23">
        <v>1309.7744641978327</v>
      </c>
      <c r="O3392" s="17">
        <f t="shared" si="368"/>
        <v>2.9893307365592203E-2</v>
      </c>
      <c r="P3392" s="18">
        <f t="shared" si="369"/>
        <v>5.8387005704408496E-2</v>
      </c>
    </row>
    <row r="3393" spans="2:16" x14ac:dyDescent="0.3">
      <c r="B3393" s="19">
        <v>41050.208333332157</v>
      </c>
      <c r="C3393" s="21">
        <f t="shared" si="364"/>
        <v>5</v>
      </c>
      <c r="D3393" s="21" t="str">
        <f t="shared" si="365"/>
        <v>Shoulder</v>
      </c>
      <c r="E3393" s="21">
        <f t="shared" si="366"/>
        <v>5</v>
      </c>
      <c r="F3393" s="23">
        <v>73.04146910679269</v>
      </c>
      <c r="G3393" s="23">
        <v>2349.4531016698961</v>
      </c>
      <c r="H3393" s="16">
        <f t="shared" si="370"/>
        <v>3.1088711264284342E-2</v>
      </c>
      <c r="I3393" s="23">
        <v>7.5406461403988887</v>
      </c>
      <c r="J3393" s="23">
        <v>70.184946441459971</v>
      </c>
      <c r="K3393" s="23">
        <v>19.736566484517304</v>
      </c>
      <c r="L3393" s="23">
        <v>19.280090644866423</v>
      </c>
      <c r="M3393" s="23">
        <f t="shared" si="367"/>
        <v>31.168289312076244</v>
      </c>
      <c r="N3393" s="23">
        <v>1369.4653531380752</v>
      </c>
      <c r="O3393" s="17">
        <f t="shared" si="368"/>
        <v>2.8265728200991103E-2</v>
      </c>
      <c r="P3393" s="18">
        <f t="shared" si="369"/>
        <v>5.8475694402560091E-2</v>
      </c>
    </row>
    <row r="3394" spans="2:16" x14ac:dyDescent="0.3">
      <c r="B3394" s="19">
        <v>41050.249999998821</v>
      </c>
      <c r="C3394" s="21">
        <f t="shared" si="364"/>
        <v>5</v>
      </c>
      <c r="D3394" s="21" t="str">
        <f t="shared" si="365"/>
        <v>Shoulder</v>
      </c>
      <c r="E3394" s="21">
        <f t="shared" si="366"/>
        <v>6</v>
      </c>
      <c r="F3394" s="23">
        <v>77.504644004034688</v>
      </c>
      <c r="G3394" s="23">
        <v>2413.586754786314</v>
      </c>
      <c r="H3394" s="16">
        <f t="shared" si="370"/>
        <v>3.2111811953863881E-2</v>
      </c>
      <c r="I3394" s="23">
        <v>7.9539822703265939</v>
      </c>
      <c r="J3394" s="23">
        <v>67.521559807984545</v>
      </c>
      <c r="K3394" s="23">
        <v>19.736566484517304</v>
      </c>
      <c r="L3394" s="23">
        <v>18.262211859471162</v>
      </c>
      <c r="M3394" s="23">
        <f t="shared" si="367"/>
        <v>29.522781463996079</v>
      </c>
      <c r="N3394" s="23">
        <v>1484.6040163384002</v>
      </c>
      <c r="O3394" s="17">
        <f t="shared" si="368"/>
        <v>2.5243609286976516E-2</v>
      </c>
      <c r="P3394" s="18">
        <f t="shared" si="369"/>
        <v>5.6544803206380195E-2</v>
      </c>
    </row>
    <row r="3395" spans="2:16" x14ac:dyDescent="0.3">
      <c r="B3395" s="19">
        <v>41050.291666665486</v>
      </c>
      <c r="C3395" s="21">
        <f t="shared" si="364"/>
        <v>5</v>
      </c>
      <c r="D3395" s="21" t="str">
        <f t="shared" si="365"/>
        <v>Shoulder</v>
      </c>
      <c r="E3395" s="21">
        <f t="shared" si="366"/>
        <v>7</v>
      </c>
      <c r="F3395" s="23">
        <v>84.181981629765005</v>
      </c>
      <c r="G3395" s="23">
        <v>2568.3921243776681</v>
      </c>
      <c r="H3395" s="16">
        <f t="shared" si="370"/>
        <v>3.2776140695479919E-2</v>
      </c>
      <c r="I3395" s="23">
        <v>8.4948047954798511</v>
      </c>
      <c r="J3395" s="23">
        <v>74.486677735374201</v>
      </c>
      <c r="K3395" s="23">
        <v>19.736566484517304</v>
      </c>
      <c r="L3395" s="23">
        <v>20.924103184958138</v>
      </c>
      <c r="M3395" s="23">
        <f t="shared" si="367"/>
        <v>33.826008065898762</v>
      </c>
      <c r="N3395" s="23">
        <v>1609.190212857555</v>
      </c>
      <c r="O3395" s="17">
        <f t="shared" si="368"/>
        <v>2.6299447090363852E-2</v>
      </c>
      <c r="P3395" s="18">
        <f t="shared" si="369"/>
        <v>5.8213593407796679E-2</v>
      </c>
    </row>
    <row r="3396" spans="2:16" x14ac:dyDescent="0.3">
      <c r="B3396" s="19">
        <v>41050.33333333215</v>
      </c>
      <c r="C3396" s="21">
        <f t="shared" si="364"/>
        <v>5</v>
      </c>
      <c r="D3396" s="21" t="str">
        <f t="shared" si="365"/>
        <v>Shoulder</v>
      </c>
      <c r="E3396" s="21">
        <f t="shared" si="366"/>
        <v>8</v>
      </c>
      <c r="F3396" s="23">
        <v>84.635549148963619</v>
      </c>
      <c r="G3396" s="23">
        <v>2739.7837835680957</v>
      </c>
      <c r="H3396" s="16">
        <f t="shared" si="370"/>
        <v>3.0891324219293106E-2</v>
      </c>
      <c r="I3396" s="23">
        <v>8.9570285949796933</v>
      </c>
      <c r="J3396" s="23">
        <v>78.298213530903013</v>
      </c>
      <c r="K3396" s="23">
        <v>19.736566484517304</v>
      </c>
      <c r="L3396" s="23">
        <v>22.380775444734745</v>
      </c>
      <c r="M3396" s="23">
        <f t="shared" si="367"/>
        <v>36.180871601650963</v>
      </c>
      <c r="N3396" s="23">
        <v>1714.0442159363097</v>
      </c>
      <c r="O3396" s="17">
        <f t="shared" si="368"/>
        <v>2.6334151579615894E-2</v>
      </c>
      <c r="P3396" s="18">
        <f t="shared" si="369"/>
        <v>5.6411978984423072E-2</v>
      </c>
    </row>
    <row r="3397" spans="2:16" x14ac:dyDescent="0.3">
      <c r="B3397" s="19">
        <v>41050.374999998814</v>
      </c>
      <c r="C3397" s="21">
        <f t="shared" ref="C3397:C3460" si="371">MONTH(B3397)</f>
        <v>5</v>
      </c>
      <c r="D3397" s="21" t="str">
        <f t="shared" ref="D3397:D3460" si="372">IF(AND(C3397&gt;5,C3397&lt;7),"Summer",IF(OR(C3397=1,C3397&gt;10),"Winter","Shoulder"))</f>
        <v>Shoulder</v>
      </c>
      <c r="E3397" s="21">
        <f t="shared" ref="E3397:E3460" si="373">HOUR(B3397)</f>
        <v>9</v>
      </c>
      <c r="F3397" s="23">
        <v>97.141165041792632</v>
      </c>
      <c r="G3397" s="23">
        <v>2848.1475422820436</v>
      </c>
      <c r="H3397" s="16">
        <f t="shared" si="370"/>
        <v>3.4106788219250554E-2</v>
      </c>
      <c r="I3397" s="23">
        <v>9.2721009929826153</v>
      </c>
      <c r="J3397" s="23">
        <v>80.052588343434849</v>
      </c>
      <c r="K3397" s="23">
        <v>19.736566484517304</v>
      </c>
      <c r="L3397" s="23">
        <v>23.051252979187847</v>
      </c>
      <c r="M3397" s="23">
        <f t="shared" ref="M3397:M3460" si="374">J3397-K3397-L3397</f>
        <v>37.264768879729701</v>
      </c>
      <c r="N3397" s="23">
        <v>1785.8162705651353</v>
      </c>
      <c r="O3397" s="17">
        <f t="shared" ref="O3397:O3460" si="375">(I3397+M3397)/N3397</f>
        <v>2.6059158850638853E-2</v>
      </c>
      <c r="P3397" s="18">
        <f t="shared" ref="P3397:P3460" si="376">H3397+(1-H3397)*O3397</f>
        <v>5.9277152857798859E-2</v>
      </c>
    </row>
    <row r="3398" spans="2:16" x14ac:dyDescent="0.3">
      <c r="B3398" s="19">
        <v>41050.416666665478</v>
      </c>
      <c r="C3398" s="21">
        <f t="shared" si="371"/>
        <v>5</v>
      </c>
      <c r="D3398" s="21" t="str">
        <f t="shared" si="372"/>
        <v>Shoulder</v>
      </c>
      <c r="E3398" s="21">
        <f t="shared" si="373"/>
        <v>10</v>
      </c>
      <c r="F3398" s="23">
        <v>104.51624185761018</v>
      </c>
      <c r="G3398" s="23">
        <v>2933.2904955572881</v>
      </c>
      <c r="H3398" s="16">
        <f t="shared" ref="H3398:H3461" si="377">F3398/G3398</f>
        <v>3.5631057345294884E-2</v>
      </c>
      <c r="I3398" s="23">
        <v>9.5180383182800199</v>
      </c>
      <c r="J3398" s="23">
        <v>78.060396573910481</v>
      </c>
      <c r="K3398" s="23">
        <v>19.736566484517304</v>
      </c>
      <c r="L3398" s="23">
        <v>22.289887838599206</v>
      </c>
      <c r="M3398" s="23">
        <f t="shared" si="374"/>
        <v>36.03394225079397</v>
      </c>
      <c r="N3398" s="23">
        <v>1834.8431364629876</v>
      </c>
      <c r="O3398" s="17">
        <f t="shared" si="375"/>
        <v>2.48260898514105E-2</v>
      </c>
      <c r="P3398" s="18">
        <f t="shared" si="376"/>
        <v>5.9572567365550333E-2</v>
      </c>
    </row>
    <row r="3399" spans="2:16" x14ac:dyDescent="0.3">
      <c r="B3399" s="19">
        <v>41050.458333332143</v>
      </c>
      <c r="C3399" s="21">
        <f t="shared" si="371"/>
        <v>5</v>
      </c>
      <c r="D3399" s="21" t="str">
        <f t="shared" si="372"/>
        <v>Shoulder</v>
      </c>
      <c r="E3399" s="21">
        <f t="shared" si="373"/>
        <v>11</v>
      </c>
      <c r="F3399" s="23">
        <v>103.6632542204155</v>
      </c>
      <c r="G3399" s="23">
        <v>2994.1068907538915</v>
      </c>
      <c r="H3399" s="16">
        <f t="shared" si="377"/>
        <v>3.4622429326266954E-2</v>
      </c>
      <c r="I3399" s="23">
        <v>9.7039166813531992</v>
      </c>
      <c r="J3399" s="23">
        <v>87.035057826947508</v>
      </c>
      <c r="K3399" s="23">
        <v>19.736566484517304</v>
      </c>
      <c r="L3399" s="23">
        <v>25.719775629113123</v>
      </c>
      <c r="M3399" s="23">
        <f t="shared" si="374"/>
        <v>41.578715713317074</v>
      </c>
      <c r="N3399" s="23">
        <v>1877.1856827691063</v>
      </c>
      <c r="O3399" s="17">
        <f t="shared" si="375"/>
        <v>2.7318891714015931E-2</v>
      </c>
      <c r="P3399" s="18">
        <f t="shared" si="376"/>
        <v>6.0995474642642433E-2</v>
      </c>
    </row>
    <row r="3400" spans="2:16" x14ac:dyDescent="0.3">
      <c r="B3400" s="19">
        <v>41050.499999998807</v>
      </c>
      <c r="C3400" s="21">
        <f t="shared" si="371"/>
        <v>5</v>
      </c>
      <c r="D3400" s="21" t="str">
        <f t="shared" si="372"/>
        <v>Shoulder</v>
      </c>
      <c r="E3400" s="21">
        <f t="shared" si="373"/>
        <v>12</v>
      </c>
      <c r="F3400" s="23">
        <v>117.81457236147361</v>
      </c>
      <c r="G3400" s="23">
        <v>3033.913985791668</v>
      </c>
      <c r="H3400" s="16">
        <f t="shared" si="377"/>
        <v>3.883253543548669E-2</v>
      </c>
      <c r="I3400" s="23">
        <v>9.9386268719844075</v>
      </c>
      <c r="J3400" s="23">
        <v>83.228768943264399</v>
      </c>
      <c r="K3400" s="23">
        <v>19.736566484517304</v>
      </c>
      <c r="L3400" s="23">
        <v>24.265108605898661</v>
      </c>
      <c r="M3400" s="23">
        <f t="shared" si="374"/>
        <v>39.227093852848434</v>
      </c>
      <c r="N3400" s="23">
        <v>1934.4782016072447</v>
      </c>
      <c r="O3400" s="17">
        <f t="shared" si="375"/>
        <v>2.5415494826451866E-2</v>
      </c>
      <c r="P3400" s="18">
        <f t="shared" si="376"/>
        <v>6.3261082158479934E-2</v>
      </c>
    </row>
    <row r="3401" spans="2:16" x14ac:dyDescent="0.3">
      <c r="B3401" s="19">
        <v>41050.541666665471</v>
      </c>
      <c r="C3401" s="21">
        <f t="shared" si="371"/>
        <v>5</v>
      </c>
      <c r="D3401" s="21" t="str">
        <f t="shared" si="372"/>
        <v>Shoulder</v>
      </c>
      <c r="E3401" s="21">
        <f t="shared" si="373"/>
        <v>13</v>
      </c>
      <c r="F3401" s="23">
        <v>135.46022840347581</v>
      </c>
      <c r="G3401" s="23">
        <v>3107.9994126675306</v>
      </c>
      <c r="H3401" s="16">
        <f t="shared" si="377"/>
        <v>4.358438030952301E-2</v>
      </c>
      <c r="I3401" s="23">
        <v>10.211687538149208</v>
      </c>
      <c r="J3401" s="23">
        <v>86.435635622814118</v>
      </c>
      <c r="K3401" s="23">
        <v>19.736566484517304</v>
      </c>
      <c r="L3401" s="23">
        <v>25.490691673590646</v>
      </c>
      <c r="M3401" s="23">
        <f t="shared" si="374"/>
        <v>41.20837746470616</v>
      </c>
      <c r="N3401" s="23">
        <v>1994.9990340930794</v>
      </c>
      <c r="O3401" s="17">
        <f t="shared" si="375"/>
        <v>2.5774481152183001E-2</v>
      </c>
      <c r="P3401" s="18">
        <f t="shared" si="376"/>
        <v>6.823549667288864E-2</v>
      </c>
    </row>
    <row r="3402" spans="2:16" x14ac:dyDescent="0.3">
      <c r="B3402" s="19">
        <v>41050.583333332135</v>
      </c>
      <c r="C3402" s="21">
        <f t="shared" si="371"/>
        <v>5</v>
      </c>
      <c r="D3402" s="21" t="str">
        <f t="shared" si="372"/>
        <v>Shoulder</v>
      </c>
      <c r="E3402" s="21">
        <f t="shared" si="373"/>
        <v>14</v>
      </c>
      <c r="F3402" s="23">
        <v>137.90685182071883</v>
      </c>
      <c r="G3402" s="23">
        <v>3201.9883870622812</v>
      </c>
      <c r="H3402" s="16">
        <f t="shared" si="377"/>
        <v>4.3069129287893457E-2</v>
      </c>
      <c r="I3402" s="23">
        <v>10.431130615593325</v>
      </c>
      <c r="J3402" s="23">
        <v>91.236139044577016</v>
      </c>
      <c r="K3402" s="23">
        <v>19.736566484517304</v>
      </c>
      <c r="L3402" s="23">
        <v>27.325322264138332</v>
      </c>
      <c r="M3402" s="23">
        <f t="shared" si="374"/>
        <v>44.174250295921368</v>
      </c>
      <c r="N3402" s="23">
        <v>2028.2131377952051</v>
      </c>
      <c r="O3402" s="17">
        <f t="shared" si="375"/>
        <v>2.692290070208014E-2</v>
      </c>
      <c r="P3402" s="18">
        <f t="shared" si="376"/>
        <v>6.8832484098830596E-2</v>
      </c>
    </row>
    <row r="3403" spans="2:16" x14ac:dyDescent="0.3">
      <c r="B3403" s="19">
        <v>41050.624999998799</v>
      </c>
      <c r="C3403" s="21">
        <f t="shared" si="371"/>
        <v>5</v>
      </c>
      <c r="D3403" s="21" t="str">
        <f t="shared" si="372"/>
        <v>Shoulder</v>
      </c>
      <c r="E3403" s="21">
        <f t="shared" si="373"/>
        <v>15</v>
      </c>
      <c r="F3403" s="23">
        <v>135.46223740575294</v>
      </c>
      <c r="G3403" s="23">
        <v>3239.5839768201813</v>
      </c>
      <c r="H3403" s="16">
        <f t="shared" si="377"/>
        <v>4.1814701632990579E-2</v>
      </c>
      <c r="I3403" s="23">
        <v>10.457976517388024</v>
      </c>
      <c r="J3403" s="23">
        <v>90.211064516418034</v>
      </c>
      <c r="K3403" s="23">
        <v>19.736566484517304</v>
      </c>
      <c r="L3403" s="23">
        <v>26.933564791697851</v>
      </c>
      <c r="M3403" s="23">
        <f t="shared" si="374"/>
        <v>43.540933240202889</v>
      </c>
      <c r="N3403" s="23">
        <v>2016.9337988304176</v>
      </c>
      <c r="O3403" s="17">
        <f t="shared" si="375"/>
        <v>2.6772772506913158E-2</v>
      </c>
      <c r="P3403" s="18">
        <f t="shared" si="376"/>
        <v>6.7467978645639221E-2</v>
      </c>
    </row>
    <row r="3404" spans="2:16" x14ac:dyDescent="0.3">
      <c r="B3404" s="19">
        <v>41050.666666665464</v>
      </c>
      <c r="C3404" s="21">
        <f t="shared" si="371"/>
        <v>5</v>
      </c>
      <c r="D3404" s="21" t="str">
        <f t="shared" si="372"/>
        <v>Shoulder</v>
      </c>
      <c r="E3404" s="21">
        <f t="shared" si="373"/>
        <v>16</v>
      </c>
      <c r="F3404" s="23">
        <v>133.01344355843025</v>
      </c>
      <c r="G3404" s="23">
        <v>3256.1702664192549</v>
      </c>
      <c r="H3404" s="16">
        <f t="shared" si="377"/>
        <v>4.0849658548323543E-2</v>
      </c>
      <c r="I3404" s="23">
        <v>10.507350261099642</v>
      </c>
      <c r="J3404" s="23">
        <v>101.53029007767692</v>
      </c>
      <c r="K3404" s="23">
        <v>19.736566484517304</v>
      </c>
      <c r="L3404" s="23">
        <v>31.259485565308882</v>
      </c>
      <c r="M3404" s="23">
        <f t="shared" si="374"/>
        <v>50.534238027850748</v>
      </c>
      <c r="N3404" s="23">
        <v>2035.9647532193092</v>
      </c>
      <c r="O3404" s="17">
        <f t="shared" si="375"/>
        <v>2.9981652772932431E-2</v>
      </c>
      <c r="P3404" s="18">
        <f t="shared" si="376"/>
        <v>6.9606571042767282E-2</v>
      </c>
    </row>
    <row r="3405" spans="2:16" x14ac:dyDescent="0.3">
      <c r="B3405" s="19">
        <v>41050.708333332128</v>
      </c>
      <c r="C3405" s="21">
        <f t="shared" si="371"/>
        <v>5</v>
      </c>
      <c r="D3405" s="21" t="str">
        <f t="shared" si="372"/>
        <v>Shoulder</v>
      </c>
      <c r="E3405" s="21">
        <f t="shared" si="373"/>
        <v>17</v>
      </c>
      <c r="F3405" s="23">
        <v>119.73791719319662</v>
      </c>
      <c r="G3405" s="23">
        <v>3267.2277928186372</v>
      </c>
      <c r="H3405" s="16">
        <f t="shared" si="377"/>
        <v>3.6648169269489085E-2</v>
      </c>
      <c r="I3405" s="23">
        <v>10.610251278618685</v>
      </c>
      <c r="J3405" s="23">
        <v>90.930638348669291</v>
      </c>
      <c r="K3405" s="23">
        <v>19.736566484517304</v>
      </c>
      <c r="L3405" s="23">
        <v>27.208567650527396</v>
      </c>
      <c r="M3405" s="23">
        <f t="shared" si="374"/>
        <v>43.985504213624594</v>
      </c>
      <c r="N3405" s="23">
        <v>2037.5766160026144</v>
      </c>
      <c r="O3405" s="17">
        <f t="shared" si="375"/>
        <v>2.679445526782254E-2</v>
      </c>
      <c r="P3405" s="18">
        <f t="shared" si="376"/>
        <v>6.246065680517271E-2</v>
      </c>
    </row>
    <row r="3406" spans="2:16" x14ac:dyDescent="0.3">
      <c r="B3406" s="19">
        <v>41050.749999998792</v>
      </c>
      <c r="C3406" s="21">
        <f t="shared" si="371"/>
        <v>5</v>
      </c>
      <c r="D3406" s="21" t="str">
        <f t="shared" si="372"/>
        <v>Shoulder</v>
      </c>
      <c r="E3406" s="21">
        <f t="shared" si="373"/>
        <v>18</v>
      </c>
      <c r="F3406" s="23">
        <v>115.74343806638325</v>
      </c>
      <c r="G3406" s="23">
        <v>3274.9680612982052</v>
      </c>
      <c r="H3406" s="16">
        <f t="shared" si="377"/>
        <v>3.5341852470006159E-2</v>
      </c>
      <c r="I3406" s="23">
        <v>10.59497322917173</v>
      </c>
      <c r="J3406" s="23">
        <v>87.495525432622074</v>
      </c>
      <c r="K3406" s="23">
        <v>19.736566484517304</v>
      </c>
      <c r="L3406" s="23">
        <v>25.895754663207128</v>
      </c>
      <c r="M3406" s="23">
        <f t="shared" si="374"/>
        <v>41.863204284897648</v>
      </c>
      <c r="N3406" s="23">
        <v>2028.3078030807392</v>
      </c>
      <c r="O3406" s="17">
        <f t="shared" si="375"/>
        <v>2.5863026033027207E-2</v>
      </c>
      <c r="P3406" s="18">
        <f t="shared" si="376"/>
        <v>6.0290831252546188E-2</v>
      </c>
    </row>
    <row r="3407" spans="2:16" x14ac:dyDescent="0.3">
      <c r="B3407" s="19">
        <v>41050.791666665456</v>
      </c>
      <c r="C3407" s="21">
        <f t="shared" si="371"/>
        <v>5</v>
      </c>
      <c r="D3407" s="21" t="str">
        <f t="shared" si="372"/>
        <v>Shoulder</v>
      </c>
      <c r="E3407" s="21">
        <f t="shared" si="373"/>
        <v>19</v>
      </c>
      <c r="F3407" s="23">
        <v>114.22425119471635</v>
      </c>
      <c r="G3407" s="23">
        <v>3256.1702664192549</v>
      </c>
      <c r="H3407" s="16">
        <f t="shared" si="377"/>
        <v>3.5079323821824118E-2</v>
      </c>
      <c r="I3407" s="23">
        <v>10.38187198364863</v>
      </c>
      <c r="J3407" s="23">
        <v>95.180092306384253</v>
      </c>
      <c r="K3407" s="23">
        <v>19.736566484517304</v>
      </c>
      <c r="L3407" s="23">
        <v>28.832601119309889</v>
      </c>
      <c r="M3407" s="23">
        <f t="shared" si="374"/>
        <v>46.610924702557071</v>
      </c>
      <c r="N3407" s="23">
        <v>1980.8204220725604</v>
      </c>
      <c r="O3407" s="17">
        <f t="shared" si="375"/>
        <v>2.8772318808472971E-2</v>
      </c>
      <c r="P3407" s="18">
        <f t="shared" si="376"/>
        <v>6.284232914170991E-2</v>
      </c>
    </row>
    <row r="3408" spans="2:16" x14ac:dyDescent="0.3">
      <c r="B3408" s="19">
        <v>41050.833333332121</v>
      </c>
      <c r="C3408" s="21">
        <f t="shared" si="371"/>
        <v>5</v>
      </c>
      <c r="D3408" s="21" t="str">
        <f t="shared" si="372"/>
        <v>Shoulder</v>
      </c>
      <c r="E3408" s="21">
        <f t="shared" si="373"/>
        <v>20</v>
      </c>
      <c r="F3408" s="23">
        <v>107.78790292092326</v>
      </c>
      <c r="G3408" s="23">
        <v>3204.1998923421575</v>
      </c>
      <c r="H3408" s="16">
        <f t="shared" si="377"/>
        <v>3.363956886039781E-2</v>
      </c>
      <c r="I3408" s="23">
        <v>10.307758987957499</v>
      </c>
      <c r="J3408" s="23">
        <v>94.813021766716389</v>
      </c>
      <c r="K3408" s="23">
        <v>19.736566484517304</v>
      </c>
      <c r="L3408" s="23">
        <v>28.692316073806019</v>
      </c>
      <c r="M3408" s="23">
        <f t="shared" si="374"/>
        <v>46.384139208393059</v>
      </c>
      <c r="N3408" s="23">
        <v>1990.9755944484189</v>
      </c>
      <c r="O3408" s="17">
        <f t="shared" si="375"/>
        <v>2.8474431507060496E-2</v>
      </c>
      <c r="P3408" s="18">
        <f t="shared" si="376"/>
        <v>6.1156132768015861E-2</v>
      </c>
    </row>
    <row r="3409" spans="2:16" x14ac:dyDescent="0.3">
      <c r="B3409" s="19">
        <v>41050.874999998785</v>
      </c>
      <c r="C3409" s="21">
        <f t="shared" si="371"/>
        <v>5</v>
      </c>
      <c r="D3409" s="21" t="str">
        <f t="shared" si="372"/>
        <v>Shoulder</v>
      </c>
      <c r="E3409" s="21">
        <f t="shared" si="373"/>
        <v>21</v>
      </c>
      <c r="F3409" s="23">
        <v>100.37822742535035</v>
      </c>
      <c r="G3409" s="23">
        <v>3168.8158078641336</v>
      </c>
      <c r="H3409" s="16">
        <f t="shared" si="377"/>
        <v>3.167688925820146E-2</v>
      </c>
      <c r="I3409" s="23">
        <v>10.224477703987139</v>
      </c>
      <c r="J3409" s="23">
        <v>92.965875096847583</v>
      </c>
      <c r="K3409" s="23">
        <v>19.736566484517304</v>
      </c>
      <c r="L3409" s="23">
        <v>27.986383489651097</v>
      </c>
      <c r="M3409" s="23">
        <f t="shared" si="374"/>
        <v>45.242925122679175</v>
      </c>
      <c r="N3409" s="23">
        <v>1960.2257013794226</v>
      </c>
      <c r="O3409" s="17">
        <f t="shared" si="375"/>
        <v>2.8296436878484744E-2</v>
      </c>
      <c r="P3409" s="18">
        <f t="shared" si="376"/>
        <v>5.9076983039284756E-2</v>
      </c>
    </row>
    <row r="3410" spans="2:16" x14ac:dyDescent="0.3">
      <c r="B3410" s="19">
        <v>41050.916666665449</v>
      </c>
      <c r="C3410" s="21">
        <f t="shared" si="371"/>
        <v>5</v>
      </c>
      <c r="D3410" s="21" t="str">
        <f t="shared" si="372"/>
        <v>Shoulder</v>
      </c>
      <c r="E3410" s="21">
        <f t="shared" si="373"/>
        <v>22</v>
      </c>
      <c r="F3410" s="23">
        <v>94.150200970324079</v>
      </c>
      <c r="G3410" s="23">
        <v>3146.7007550653689</v>
      </c>
      <c r="H3410" s="16">
        <f t="shared" si="377"/>
        <v>2.9920290583325019E-2</v>
      </c>
      <c r="I3410" s="23">
        <v>9.6336744667547141</v>
      </c>
      <c r="J3410" s="23">
        <v>91.075704097546748</v>
      </c>
      <c r="K3410" s="23">
        <v>19.736566484517304</v>
      </c>
      <c r="L3410" s="23">
        <v>27.264008098569732</v>
      </c>
      <c r="M3410" s="23">
        <f t="shared" si="374"/>
        <v>44.075129514459704</v>
      </c>
      <c r="N3410" s="23">
        <v>1826.3459495253869</v>
      </c>
      <c r="O3410" s="17">
        <f t="shared" si="375"/>
        <v>2.9407793192287441E-2</v>
      </c>
      <c r="P3410" s="18">
        <f t="shared" si="376"/>
        <v>5.8448194057884893E-2</v>
      </c>
    </row>
    <row r="3411" spans="2:16" x14ac:dyDescent="0.3">
      <c r="B3411" s="19">
        <v>41050.958333332113</v>
      </c>
      <c r="C3411" s="21">
        <f t="shared" si="371"/>
        <v>5</v>
      </c>
      <c r="D3411" s="21" t="str">
        <f t="shared" si="372"/>
        <v>Shoulder</v>
      </c>
      <c r="E3411" s="21">
        <f t="shared" si="373"/>
        <v>23</v>
      </c>
      <c r="F3411" s="23">
        <v>82.596306062106081</v>
      </c>
      <c r="G3411" s="23">
        <v>2974.2033432350031</v>
      </c>
      <c r="H3411" s="16">
        <f t="shared" si="377"/>
        <v>2.7770900819534126E-2</v>
      </c>
      <c r="I3411" s="23">
        <v>8.904926521784482</v>
      </c>
      <c r="J3411" s="23">
        <v>88.352346019885374</v>
      </c>
      <c r="K3411" s="23">
        <v>19.736566484517304</v>
      </c>
      <c r="L3411" s="23">
        <v>26.223209749037903</v>
      </c>
      <c r="M3411" s="23">
        <f t="shared" si="374"/>
        <v>42.392569786330156</v>
      </c>
      <c r="N3411" s="23">
        <v>1622.1587040000616</v>
      </c>
      <c r="O3411" s="17">
        <f t="shared" si="375"/>
        <v>3.162298249956725E-2</v>
      </c>
      <c r="P3411" s="18">
        <f t="shared" si="376"/>
        <v>5.8515684608488029E-2</v>
      </c>
    </row>
    <row r="3412" spans="2:16" x14ac:dyDescent="0.3">
      <c r="B3412" s="19">
        <v>41050.999999998778</v>
      </c>
      <c r="C3412" s="21">
        <f t="shared" si="371"/>
        <v>5</v>
      </c>
      <c r="D3412" s="21" t="str">
        <f t="shared" si="372"/>
        <v>Shoulder</v>
      </c>
      <c r="E3412" s="21">
        <f t="shared" si="373"/>
        <v>0</v>
      </c>
      <c r="F3412" s="23">
        <v>73.97189157319302</v>
      </c>
      <c r="G3412" s="23">
        <v>2779.5908786058726</v>
      </c>
      <c r="H3412" s="16">
        <f t="shared" si="377"/>
        <v>2.6612510546981737E-2</v>
      </c>
      <c r="I3412" s="23">
        <v>8.4928797523577764</v>
      </c>
      <c r="J3412" s="23">
        <v>76.93062273137491</v>
      </c>
      <c r="K3412" s="23">
        <v>19.736566484517304</v>
      </c>
      <c r="L3412" s="23">
        <v>21.858116945046717</v>
      </c>
      <c r="M3412" s="23">
        <f t="shared" si="374"/>
        <v>35.335939301810889</v>
      </c>
      <c r="N3412" s="23">
        <v>1506.176886557274</v>
      </c>
      <c r="O3412" s="17">
        <f t="shared" si="375"/>
        <v>2.909938364168492E-2</v>
      </c>
      <c r="P3412" s="18">
        <f t="shared" si="376"/>
        <v>5.4937486534591649E-2</v>
      </c>
    </row>
    <row r="3413" spans="2:16" x14ac:dyDescent="0.3">
      <c r="B3413" s="19">
        <v>41051.041666665442</v>
      </c>
      <c r="C3413" s="21">
        <f t="shared" si="371"/>
        <v>5</v>
      </c>
      <c r="D3413" s="21" t="str">
        <f t="shared" si="372"/>
        <v>Shoulder</v>
      </c>
      <c r="E3413" s="21">
        <f t="shared" si="373"/>
        <v>1</v>
      </c>
      <c r="F3413" s="23">
        <v>72.103444052430362</v>
      </c>
      <c r="G3413" s="23">
        <v>2640.2660459736539</v>
      </c>
      <c r="H3413" s="16">
        <f t="shared" si="377"/>
        <v>2.7309158545740678E-2</v>
      </c>
      <c r="I3413" s="23">
        <v>8.2465280749065055</v>
      </c>
      <c r="J3413" s="23">
        <v>73.603036813199594</v>
      </c>
      <c r="K3413" s="23">
        <v>19.736566484517304</v>
      </c>
      <c r="L3413" s="23">
        <v>20.586398047715264</v>
      </c>
      <c r="M3413" s="23">
        <f t="shared" si="374"/>
        <v>33.280072280967026</v>
      </c>
      <c r="N3413" s="23">
        <v>1431.7767421048211</v>
      </c>
      <c r="O3413" s="17">
        <f t="shared" si="375"/>
        <v>2.9003544431673238E-2</v>
      </c>
      <c r="P3413" s="18">
        <f t="shared" si="376"/>
        <v>5.5520640584140919E-2</v>
      </c>
    </row>
    <row r="3414" spans="2:16" x14ac:dyDescent="0.3">
      <c r="B3414" s="19">
        <v>41051.083333332106</v>
      </c>
      <c r="C3414" s="21">
        <f t="shared" si="371"/>
        <v>5</v>
      </c>
      <c r="D3414" s="21" t="str">
        <f t="shared" si="372"/>
        <v>Shoulder</v>
      </c>
      <c r="E3414" s="21">
        <f t="shared" si="373"/>
        <v>2</v>
      </c>
      <c r="F3414" s="23">
        <v>72.655096032964138</v>
      </c>
      <c r="G3414" s="23">
        <v>2556.2288453383476</v>
      </c>
      <c r="H3414" s="16">
        <f t="shared" si="377"/>
        <v>2.8422766672655773E-2</v>
      </c>
      <c r="I3414" s="23">
        <v>8.080331337050529</v>
      </c>
      <c r="J3414" s="23">
        <v>77.746238644876925</v>
      </c>
      <c r="K3414" s="23">
        <v>19.736566484517304</v>
      </c>
      <c r="L3414" s="23">
        <v>22.169824650172941</v>
      </c>
      <c r="M3414" s="23">
        <f t="shared" si="374"/>
        <v>35.839847510186679</v>
      </c>
      <c r="N3414" s="23">
        <v>1385.1377436293251</v>
      </c>
      <c r="O3414" s="17">
        <f t="shared" si="375"/>
        <v>3.1708166966960244E-2</v>
      </c>
      <c r="P3414" s="18">
        <f t="shared" si="376"/>
        <v>5.9229699808296496E-2</v>
      </c>
    </row>
    <row r="3415" spans="2:16" x14ac:dyDescent="0.3">
      <c r="B3415" s="19">
        <v>41051.12499999877</v>
      </c>
      <c r="C3415" s="21">
        <f t="shared" si="371"/>
        <v>5</v>
      </c>
      <c r="D3415" s="21" t="str">
        <f t="shared" si="372"/>
        <v>Shoulder</v>
      </c>
      <c r="E3415" s="21">
        <f t="shared" si="373"/>
        <v>3</v>
      </c>
      <c r="F3415" s="23">
        <v>71.4382215764102</v>
      </c>
      <c r="G3415" s="23">
        <v>2515.3159976606325</v>
      </c>
      <c r="H3415" s="16">
        <f t="shared" si="377"/>
        <v>2.8401290988031427E-2</v>
      </c>
      <c r="I3415" s="23">
        <v>7.9504805720287379</v>
      </c>
      <c r="J3415" s="23">
        <v>76.637507277204548</v>
      </c>
      <c r="K3415" s="23">
        <v>19.736566484517304</v>
      </c>
      <c r="L3415" s="23">
        <v>21.746095656540742</v>
      </c>
      <c r="M3415" s="23">
        <f t="shared" si="374"/>
        <v>35.154845136146506</v>
      </c>
      <c r="N3415" s="23">
        <v>1358.7343877670992</v>
      </c>
      <c r="O3415" s="17">
        <f t="shared" si="375"/>
        <v>3.1724615271578695E-2</v>
      </c>
      <c r="P3415" s="18">
        <f t="shared" si="376"/>
        <v>5.9224886229798671E-2</v>
      </c>
    </row>
    <row r="3416" spans="2:16" x14ac:dyDescent="0.3">
      <c r="B3416" s="19">
        <v>41051.166666665435</v>
      </c>
      <c r="C3416" s="21">
        <f t="shared" si="371"/>
        <v>5</v>
      </c>
      <c r="D3416" s="21" t="str">
        <f t="shared" si="372"/>
        <v>Shoulder</v>
      </c>
      <c r="E3416" s="21">
        <f t="shared" si="373"/>
        <v>4</v>
      </c>
      <c r="F3416" s="23">
        <v>73.760784597294943</v>
      </c>
      <c r="G3416" s="23">
        <v>2477.7204079027324</v>
      </c>
      <c r="H3416" s="16">
        <f t="shared" si="377"/>
        <v>2.9769615797663705E-2</v>
      </c>
      <c r="I3416" s="23">
        <v>7.8726423364045877</v>
      </c>
      <c r="J3416" s="23">
        <v>74.745149642648755</v>
      </c>
      <c r="K3416" s="23">
        <v>19.736566484517304</v>
      </c>
      <c r="L3416" s="23">
        <v>21.022884588952838</v>
      </c>
      <c r="M3416" s="23">
        <f t="shared" si="374"/>
        <v>33.985698569178609</v>
      </c>
      <c r="N3416" s="23">
        <v>1368.0490555378051</v>
      </c>
      <c r="O3416" s="17">
        <f t="shared" si="375"/>
        <v>3.0597105225242029E-2</v>
      </c>
      <c r="P3416" s="18">
        <f t="shared" si="376"/>
        <v>5.945585695582959E-2</v>
      </c>
    </row>
    <row r="3417" spans="2:16" x14ac:dyDescent="0.3">
      <c r="B3417" s="19">
        <v>41051.208333332099</v>
      </c>
      <c r="C3417" s="21">
        <f t="shared" si="371"/>
        <v>5</v>
      </c>
      <c r="D3417" s="21" t="str">
        <f t="shared" si="372"/>
        <v>Shoulder</v>
      </c>
      <c r="E3417" s="21">
        <f t="shared" si="373"/>
        <v>5</v>
      </c>
      <c r="F3417" s="23">
        <v>76.919937256374141</v>
      </c>
      <c r="G3417" s="23">
        <v>2469.9801394231645</v>
      </c>
      <c r="H3417" s="16">
        <f t="shared" si="377"/>
        <v>3.114192540606335E-2</v>
      </c>
      <c r="I3417" s="23">
        <v>8.0246073823691333</v>
      </c>
      <c r="J3417" s="23">
        <v>72.878913599008712</v>
      </c>
      <c r="K3417" s="23">
        <v>19.736566484517304</v>
      </c>
      <c r="L3417" s="23">
        <v>20.309656530553205</v>
      </c>
      <c r="M3417" s="23">
        <f t="shared" si="374"/>
        <v>32.832690583938202</v>
      </c>
      <c r="N3417" s="23">
        <v>1425.4368279284017</v>
      </c>
      <c r="O3417" s="17">
        <f t="shared" si="375"/>
        <v>2.866300152051323E-2</v>
      </c>
      <c r="P3417" s="18">
        <f t="shared" si="376"/>
        <v>5.8912305871310883E-2</v>
      </c>
    </row>
    <row r="3418" spans="2:16" x14ac:dyDescent="0.3">
      <c r="B3418" s="19">
        <v>41051.249999998763</v>
      </c>
      <c r="C3418" s="21">
        <f t="shared" si="371"/>
        <v>5</v>
      </c>
      <c r="D3418" s="21" t="str">
        <f t="shared" si="372"/>
        <v>Shoulder</v>
      </c>
      <c r="E3418" s="21">
        <f t="shared" si="373"/>
        <v>6</v>
      </c>
      <c r="F3418" s="23">
        <v>82.098377842909727</v>
      </c>
      <c r="G3418" s="23">
        <v>2531.9022872597061</v>
      </c>
      <c r="H3418" s="16">
        <f t="shared" si="377"/>
        <v>3.2425571182593038E-2</v>
      </c>
      <c r="I3418" s="23">
        <v>8.4224723958995042</v>
      </c>
      <c r="J3418" s="23">
        <v>81.252182100498558</v>
      </c>
      <c r="K3418" s="23">
        <v>19.736566484517304</v>
      </c>
      <c r="L3418" s="23">
        <v>23.509707272327567</v>
      </c>
      <c r="M3418" s="23">
        <f t="shared" si="374"/>
        <v>38.005908343653687</v>
      </c>
      <c r="N3418" s="23">
        <v>1546.5908355945924</v>
      </c>
      <c r="O3418" s="17">
        <f t="shared" si="375"/>
        <v>3.0019821449222304E-2</v>
      </c>
      <c r="P3418" s="18">
        <f t="shared" si="376"/>
        <v>6.1471982774524855E-2</v>
      </c>
    </row>
    <row r="3419" spans="2:16" x14ac:dyDescent="0.3">
      <c r="B3419" s="19">
        <v>41051.291666665427</v>
      </c>
      <c r="C3419" s="21">
        <f t="shared" si="371"/>
        <v>5</v>
      </c>
      <c r="D3419" s="21" t="str">
        <f t="shared" si="372"/>
        <v>Shoulder</v>
      </c>
      <c r="E3419" s="21">
        <f t="shared" si="373"/>
        <v>7</v>
      </c>
      <c r="F3419" s="23">
        <v>103.44527097247381</v>
      </c>
      <c r="G3419" s="23">
        <v>2657.9580882126656</v>
      </c>
      <c r="H3419" s="16">
        <f t="shared" si="377"/>
        <v>3.8919075297396882E-2</v>
      </c>
      <c r="I3419" s="23">
        <v>8.9272236864099277</v>
      </c>
      <c r="J3419" s="23">
        <v>86.150604649923054</v>
      </c>
      <c r="K3419" s="23">
        <v>19.736566484517304</v>
      </c>
      <c r="L3419" s="23">
        <v>25.381760068678368</v>
      </c>
      <c r="M3419" s="23">
        <f t="shared" si="374"/>
        <v>41.032278096727374</v>
      </c>
      <c r="N3419" s="23">
        <v>1688.1053773780152</v>
      </c>
      <c r="O3419" s="17">
        <f t="shared" si="375"/>
        <v>2.9595013707458817E-2</v>
      </c>
      <c r="P3419" s="18">
        <f t="shared" si="376"/>
        <v>6.736227843794762E-2</v>
      </c>
    </row>
    <row r="3420" spans="2:16" x14ac:dyDescent="0.3">
      <c r="B3420" s="19">
        <v>41051.333333332092</v>
      </c>
      <c r="C3420" s="21">
        <f t="shared" si="371"/>
        <v>5</v>
      </c>
      <c r="D3420" s="21" t="str">
        <f t="shared" si="372"/>
        <v>Shoulder</v>
      </c>
      <c r="E3420" s="21">
        <f t="shared" si="373"/>
        <v>8</v>
      </c>
      <c r="F3420" s="23">
        <v>113.10722053668061</v>
      </c>
      <c r="G3420" s="23">
        <v>2841.5130264424138</v>
      </c>
      <c r="H3420" s="16">
        <f t="shared" si="377"/>
        <v>3.9805279611296145E-2</v>
      </c>
      <c r="I3420" s="23">
        <v>9.2791681275515856</v>
      </c>
      <c r="J3420" s="23">
        <v>88.065777470731049</v>
      </c>
      <c r="K3420" s="23">
        <v>19.736566484517304</v>
      </c>
      <c r="L3420" s="23">
        <v>26.113690521495236</v>
      </c>
      <c r="M3420" s="23">
        <f t="shared" si="374"/>
        <v>42.215520464718516</v>
      </c>
      <c r="N3420" s="23">
        <v>1761.903939230378</v>
      </c>
      <c r="O3420" s="17">
        <f t="shared" si="375"/>
        <v>2.9226728793604738E-2</v>
      </c>
      <c r="P3420" s="18">
        <f t="shared" si="376"/>
        <v>6.7868630293147936E-2</v>
      </c>
    </row>
    <row r="3421" spans="2:16" x14ac:dyDescent="0.3">
      <c r="B3421" s="19">
        <v>41051.374999998756</v>
      </c>
      <c r="C3421" s="21">
        <f t="shared" si="371"/>
        <v>5</v>
      </c>
      <c r="D3421" s="21" t="str">
        <f t="shared" si="372"/>
        <v>Shoulder</v>
      </c>
      <c r="E3421" s="21">
        <f t="shared" si="373"/>
        <v>9</v>
      </c>
      <c r="F3421" s="23">
        <v>117.86617185807464</v>
      </c>
      <c r="G3421" s="23">
        <v>2912.2811953984615</v>
      </c>
      <c r="H3421" s="16">
        <f t="shared" si="377"/>
        <v>4.0472112392274696E-2</v>
      </c>
      <c r="I3421" s="23">
        <v>9.394102217381711</v>
      </c>
      <c r="J3421" s="23">
        <v>88.012757483454493</v>
      </c>
      <c r="K3421" s="23">
        <v>19.736566484517304</v>
      </c>
      <c r="L3421" s="23">
        <v>26.093427627789747</v>
      </c>
      <c r="M3421" s="23">
        <f t="shared" si="374"/>
        <v>42.182763371147431</v>
      </c>
      <c r="N3421" s="23">
        <v>1785.8946443045336</v>
      </c>
      <c r="O3421" s="17">
        <f t="shared" si="375"/>
        <v>2.8880127813258719E-2</v>
      </c>
      <c r="P3421" s="18">
        <f t="shared" si="376"/>
        <v>6.8183400426771956E-2</v>
      </c>
    </row>
    <row r="3422" spans="2:16" x14ac:dyDescent="0.3">
      <c r="B3422" s="19">
        <v>41051.41666666542</v>
      </c>
      <c r="C3422" s="21">
        <f t="shared" si="371"/>
        <v>5</v>
      </c>
      <c r="D3422" s="21" t="str">
        <f t="shared" si="372"/>
        <v>Shoulder</v>
      </c>
      <c r="E3422" s="21">
        <f t="shared" si="373"/>
        <v>10</v>
      </c>
      <c r="F3422" s="23">
        <v>116.43501681519172</v>
      </c>
      <c r="G3422" s="23">
        <v>2956.511300995991</v>
      </c>
      <c r="H3422" s="16">
        <f t="shared" si="377"/>
        <v>3.938257120003804E-2</v>
      </c>
      <c r="I3422" s="23">
        <v>9.5714399403837831</v>
      </c>
      <c r="J3422" s="23">
        <v>92.830885051339976</v>
      </c>
      <c r="K3422" s="23">
        <v>19.736566484517304</v>
      </c>
      <c r="L3422" s="23">
        <v>27.934793719756357</v>
      </c>
      <c r="M3422" s="23">
        <f t="shared" si="374"/>
        <v>45.159524847066308</v>
      </c>
      <c r="N3422" s="23">
        <v>1814.1553545809033</v>
      </c>
      <c r="O3422" s="17">
        <f t="shared" si="375"/>
        <v>3.0168841190612229E-2</v>
      </c>
      <c r="P3422" s="18">
        <f t="shared" si="376"/>
        <v>6.8363285854438349E-2</v>
      </c>
    </row>
    <row r="3423" spans="2:16" x14ac:dyDescent="0.3">
      <c r="B3423" s="19">
        <v>41051.458333332084</v>
      </c>
      <c r="C3423" s="21">
        <f t="shared" si="371"/>
        <v>5</v>
      </c>
      <c r="D3423" s="21" t="str">
        <f t="shared" si="372"/>
        <v>Shoulder</v>
      </c>
      <c r="E3423" s="21">
        <f t="shared" si="373"/>
        <v>11</v>
      </c>
      <c r="F3423" s="23">
        <v>115.70355926630373</v>
      </c>
      <c r="G3423" s="23">
        <v>2987.4723749142618</v>
      </c>
      <c r="H3423" s="16">
        <f t="shared" si="377"/>
        <v>3.8729582987231587E-2</v>
      </c>
      <c r="I3423" s="23">
        <v>9.6074780806302584</v>
      </c>
      <c r="J3423" s="23">
        <v>95.084897474569559</v>
      </c>
      <c r="K3423" s="23">
        <v>19.736566484517304</v>
      </c>
      <c r="L3423" s="23">
        <v>28.796220070247927</v>
      </c>
      <c r="M3423" s="23">
        <f t="shared" si="374"/>
        <v>46.552110919804335</v>
      </c>
      <c r="N3423" s="23">
        <v>1809.0117525698345</v>
      </c>
      <c r="O3423" s="17">
        <f t="shared" si="375"/>
        <v>3.1044347235807485E-2</v>
      </c>
      <c r="P3423" s="18">
        <f t="shared" si="376"/>
        <v>6.8571595600485424E-2</v>
      </c>
    </row>
    <row r="3424" spans="2:16" x14ac:dyDescent="0.3">
      <c r="B3424" s="19">
        <v>41051.499999998749</v>
      </c>
      <c r="C3424" s="21">
        <f t="shared" si="371"/>
        <v>5</v>
      </c>
      <c r="D3424" s="21" t="str">
        <f t="shared" si="372"/>
        <v>Shoulder</v>
      </c>
      <c r="E3424" s="21">
        <f t="shared" si="373"/>
        <v>12</v>
      </c>
      <c r="F3424" s="23">
        <v>107.68278415071137</v>
      </c>
      <c r="G3424" s="23">
        <v>2999.6356539535827</v>
      </c>
      <c r="H3424" s="16">
        <f t="shared" si="377"/>
        <v>3.5898621223808699E-2</v>
      </c>
      <c r="I3424" s="23">
        <v>9.6558294416446486</v>
      </c>
      <c r="J3424" s="23">
        <v>96.33961657599707</v>
      </c>
      <c r="K3424" s="23">
        <v>19.736566484517304</v>
      </c>
      <c r="L3424" s="23">
        <v>29.275741871146487</v>
      </c>
      <c r="M3424" s="23">
        <f t="shared" si="374"/>
        <v>47.327308220333272</v>
      </c>
      <c r="N3424" s="23">
        <v>1796.7452409623909</v>
      </c>
      <c r="O3424" s="17">
        <f t="shared" si="375"/>
        <v>3.1714645105421865E-2</v>
      </c>
      <c r="P3424" s="18">
        <f t="shared" si="376"/>
        <v>6.6474754297343508E-2</v>
      </c>
    </row>
    <row r="3425" spans="2:16" x14ac:dyDescent="0.3">
      <c r="B3425" s="19">
        <v>41051.541666665413</v>
      </c>
      <c r="C3425" s="21">
        <f t="shared" si="371"/>
        <v>5</v>
      </c>
      <c r="D3425" s="21" t="str">
        <f t="shared" si="372"/>
        <v>Shoulder</v>
      </c>
      <c r="E3425" s="21">
        <f t="shared" si="373"/>
        <v>13</v>
      </c>
      <c r="F3425" s="23">
        <v>110.42752738752483</v>
      </c>
      <c r="G3425" s="23">
        <v>2989.6838801941385</v>
      </c>
      <c r="H3425" s="16">
        <f t="shared" si="377"/>
        <v>3.6936188511125831E-2</v>
      </c>
      <c r="I3425" s="23">
        <v>9.6787714755252505</v>
      </c>
      <c r="J3425" s="23">
        <v>90.710615216124992</v>
      </c>
      <c r="K3425" s="23">
        <v>19.736566484517304</v>
      </c>
      <c r="L3425" s="23">
        <v>27.12448039256109</v>
      </c>
      <c r="M3425" s="23">
        <f t="shared" si="374"/>
        <v>43.849568339046606</v>
      </c>
      <c r="N3425" s="23">
        <v>1791.7392687639719</v>
      </c>
      <c r="O3425" s="17">
        <f t="shared" si="375"/>
        <v>2.9875072086519756E-2</v>
      </c>
      <c r="P3425" s="18">
        <f t="shared" si="376"/>
        <v>6.5707789303274422E-2</v>
      </c>
    </row>
    <row r="3426" spans="2:16" x14ac:dyDescent="0.3">
      <c r="B3426" s="19">
        <v>41051.583333332077</v>
      </c>
      <c r="C3426" s="21">
        <f t="shared" si="371"/>
        <v>5</v>
      </c>
      <c r="D3426" s="21" t="str">
        <f t="shared" si="372"/>
        <v>Shoulder</v>
      </c>
      <c r="E3426" s="21">
        <f t="shared" si="373"/>
        <v>14</v>
      </c>
      <c r="F3426" s="23">
        <v>113.564284299159</v>
      </c>
      <c r="G3426" s="23">
        <v>3002.9529118733972</v>
      </c>
      <c r="H3426" s="16">
        <f t="shared" si="377"/>
        <v>3.7817537481236008E-2</v>
      </c>
      <c r="I3426" s="23">
        <v>9.6318275611416109</v>
      </c>
      <c r="J3426" s="23">
        <v>91.294839453218813</v>
      </c>
      <c r="K3426" s="23">
        <v>19.736566484517304</v>
      </c>
      <c r="L3426" s="23">
        <v>27.347756070743632</v>
      </c>
      <c r="M3426" s="23">
        <f t="shared" si="374"/>
        <v>44.210516897957888</v>
      </c>
      <c r="N3426" s="23">
        <v>1789.4870816501464</v>
      </c>
      <c r="O3426" s="17">
        <f t="shared" si="375"/>
        <v>3.0088143698388511E-2</v>
      </c>
      <c r="P3426" s="18">
        <f t="shared" si="376"/>
        <v>6.6767821677569894E-2</v>
      </c>
    </row>
    <row r="3427" spans="2:16" x14ac:dyDescent="0.3">
      <c r="B3427" s="19">
        <v>41051.624999998741</v>
      </c>
      <c r="C3427" s="21">
        <f t="shared" si="371"/>
        <v>5</v>
      </c>
      <c r="D3427" s="21" t="str">
        <f t="shared" si="372"/>
        <v>Shoulder</v>
      </c>
      <c r="E3427" s="21">
        <f t="shared" si="373"/>
        <v>15</v>
      </c>
      <c r="F3427" s="23">
        <v>115.76788872475862</v>
      </c>
      <c r="G3427" s="23">
        <v>2987.4723749142618</v>
      </c>
      <c r="H3427" s="16">
        <f t="shared" si="377"/>
        <v>3.8751116059468523E-2</v>
      </c>
      <c r="I3427" s="23">
        <v>9.5773426337291063</v>
      </c>
      <c r="J3427" s="23">
        <v>90.604487802695076</v>
      </c>
      <c r="K3427" s="23">
        <v>19.736566484517304</v>
      </c>
      <c r="L3427" s="23">
        <v>27.083921188230242</v>
      </c>
      <c r="M3427" s="23">
        <f t="shared" si="374"/>
        <v>43.784000129947522</v>
      </c>
      <c r="N3427" s="23">
        <v>1786.9537801881861</v>
      </c>
      <c r="O3427" s="17">
        <f t="shared" si="375"/>
        <v>2.9861624489278669E-2</v>
      </c>
      <c r="P3427" s="18">
        <f t="shared" si="376"/>
        <v>6.7455569272438884E-2</v>
      </c>
    </row>
    <row r="3428" spans="2:16" x14ac:dyDescent="0.3">
      <c r="B3428" s="19">
        <v>41051.666666665406</v>
      </c>
      <c r="C3428" s="21">
        <f t="shared" si="371"/>
        <v>5</v>
      </c>
      <c r="D3428" s="21" t="str">
        <f t="shared" si="372"/>
        <v>Shoulder</v>
      </c>
      <c r="E3428" s="21">
        <f t="shared" si="373"/>
        <v>16</v>
      </c>
      <c r="F3428" s="23">
        <v>112.50374827677935</v>
      </c>
      <c r="G3428" s="23">
        <v>2994.1068907538915</v>
      </c>
      <c r="H3428" s="16">
        <f t="shared" si="377"/>
        <v>3.7575060738212936E-2</v>
      </c>
      <c r="I3428" s="23">
        <v>9.5631184593043734</v>
      </c>
      <c r="J3428" s="23">
        <v>84.806641605619248</v>
      </c>
      <c r="K3428" s="23">
        <v>19.736566484517304</v>
      </c>
      <c r="L3428" s="23">
        <v>24.868131497460748</v>
      </c>
      <c r="M3428" s="23">
        <f t="shared" si="374"/>
        <v>40.201943623641199</v>
      </c>
      <c r="N3428" s="23">
        <v>1788.7428160277889</v>
      </c>
      <c r="O3428" s="17">
        <f t="shared" si="375"/>
        <v>2.7821250566058154E-2</v>
      </c>
      <c r="P3428" s="18">
        <f t="shared" si="376"/>
        <v>6.4350926124438407E-2</v>
      </c>
    </row>
    <row r="3429" spans="2:16" x14ac:dyDescent="0.3">
      <c r="B3429" s="19">
        <v>41051.70833333207</v>
      </c>
      <c r="C3429" s="21">
        <f t="shared" si="371"/>
        <v>5</v>
      </c>
      <c r="D3429" s="21" t="str">
        <f t="shared" si="372"/>
        <v>Shoulder</v>
      </c>
      <c r="E3429" s="21">
        <f t="shared" si="373"/>
        <v>17</v>
      </c>
      <c r="F3429" s="23">
        <v>112.33595095471979</v>
      </c>
      <c r="G3429" s="23">
        <v>2985.2608696343855</v>
      </c>
      <c r="H3429" s="16">
        <f t="shared" si="377"/>
        <v>3.7630195771962111E-2</v>
      </c>
      <c r="I3429" s="23">
        <v>9.5217427244292772</v>
      </c>
      <c r="J3429" s="23">
        <v>89.35309216157043</v>
      </c>
      <c r="K3429" s="23">
        <v>19.736566484517304</v>
      </c>
      <c r="L3429" s="23">
        <v>26.605669529523535</v>
      </c>
      <c r="M3429" s="23">
        <f t="shared" si="374"/>
        <v>43.01085614752958</v>
      </c>
      <c r="N3429" s="23">
        <v>1782.630575221147</v>
      </c>
      <c r="O3429" s="17">
        <f t="shared" si="375"/>
        <v>2.9469144982797034E-2</v>
      </c>
      <c r="P3429" s="18">
        <f t="shared" si="376"/>
        <v>6.5990411059824158E-2</v>
      </c>
    </row>
    <row r="3430" spans="2:16" x14ac:dyDescent="0.3">
      <c r="B3430" s="19">
        <v>41051.749999998734</v>
      </c>
      <c r="C3430" s="21">
        <f t="shared" si="371"/>
        <v>5</v>
      </c>
      <c r="D3430" s="21" t="str">
        <f t="shared" si="372"/>
        <v>Shoulder</v>
      </c>
      <c r="E3430" s="21">
        <f t="shared" si="373"/>
        <v>18</v>
      </c>
      <c r="F3430" s="23">
        <v>107.90795561980988</v>
      </c>
      <c r="G3430" s="23">
        <v>2985.2608696343855</v>
      </c>
      <c r="H3430" s="16">
        <f t="shared" si="377"/>
        <v>3.6146909878943249E-2</v>
      </c>
      <c r="I3430" s="23">
        <v>9.5023127767499105</v>
      </c>
      <c r="J3430" s="23">
        <v>86.67804091162651</v>
      </c>
      <c r="K3430" s="23">
        <v>19.736566484517304</v>
      </c>
      <c r="L3430" s="23">
        <v>25.583332823714525</v>
      </c>
      <c r="M3430" s="23">
        <f t="shared" si="374"/>
        <v>41.358141603394671</v>
      </c>
      <c r="N3430" s="23">
        <v>1771.2833449550444</v>
      </c>
      <c r="O3430" s="17">
        <f t="shared" si="375"/>
        <v>2.8713900870239048E-2</v>
      </c>
      <c r="P3430" s="18">
        <f t="shared" si="376"/>
        <v>6.382289196215285E-2</v>
      </c>
    </row>
    <row r="3431" spans="2:16" x14ac:dyDescent="0.3">
      <c r="B3431" s="19">
        <v>41051.791666665398</v>
      </c>
      <c r="C3431" s="21">
        <f t="shared" si="371"/>
        <v>5</v>
      </c>
      <c r="D3431" s="21" t="str">
        <f t="shared" si="372"/>
        <v>Shoulder</v>
      </c>
      <c r="E3431" s="21">
        <f t="shared" si="373"/>
        <v>19</v>
      </c>
      <c r="F3431" s="23">
        <v>107.20606112606094</v>
      </c>
      <c r="G3431" s="23">
        <v>2971.9918379551264</v>
      </c>
      <c r="H3431" s="16">
        <f t="shared" si="377"/>
        <v>3.6072125016273222E-2</v>
      </c>
      <c r="I3431" s="23">
        <v>9.4097080605353813</v>
      </c>
      <c r="J3431" s="23">
        <v>87.374216123719407</v>
      </c>
      <c r="K3431" s="23">
        <v>19.736566484517304</v>
      </c>
      <c r="L3431" s="23">
        <v>25.849393323681348</v>
      </c>
      <c r="M3431" s="23">
        <f t="shared" si="374"/>
        <v>41.788256315520748</v>
      </c>
      <c r="N3431" s="23">
        <v>1747.0127823737232</v>
      </c>
      <c r="O3431" s="17">
        <f t="shared" si="375"/>
        <v>2.930600445091866E-2</v>
      </c>
      <c r="P3431" s="18">
        <f t="shared" si="376"/>
        <v>6.4320999610910881E-2</v>
      </c>
    </row>
    <row r="3432" spans="2:16" x14ac:dyDescent="0.3">
      <c r="B3432" s="19">
        <v>41051.833333332062</v>
      </c>
      <c r="C3432" s="21">
        <f t="shared" si="371"/>
        <v>5</v>
      </c>
      <c r="D3432" s="21" t="str">
        <f t="shared" si="372"/>
        <v>Shoulder</v>
      </c>
      <c r="E3432" s="21">
        <f t="shared" si="373"/>
        <v>20</v>
      </c>
      <c r="F3432" s="23">
        <v>111.57248266112403</v>
      </c>
      <c r="G3432" s="23">
        <v>2953.1940430761765</v>
      </c>
      <c r="H3432" s="16">
        <f t="shared" si="377"/>
        <v>3.7780274859590748E-2</v>
      </c>
      <c r="I3432" s="23">
        <v>9.3857009868437729</v>
      </c>
      <c r="J3432" s="23">
        <v>85.493379228363452</v>
      </c>
      <c r="K3432" s="23">
        <v>19.736566484517304</v>
      </c>
      <c r="L3432" s="23">
        <v>25.130585190266125</v>
      </c>
      <c r="M3432" s="23">
        <f t="shared" si="374"/>
        <v>40.62622755358003</v>
      </c>
      <c r="N3432" s="23">
        <v>1756.3246788118747</v>
      </c>
      <c r="O3432" s="17">
        <f t="shared" si="375"/>
        <v>2.8475332120400463E-2</v>
      </c>
      <c r="P3432" s="18">
        <f t="shared" si="376"/>
        <v>6.5179801105764351E-2</v>
      </c>
    </row>
    <row r="3433" spans="2:16" x14ac:dyDescent="0.3">
      <c r="B3433" s="19">
        <v>41051.874999998727</v>
      </c>
      <c r="C3433" s="21">
        <f t="shared" si="371"/>
        <v>5</v>
      </c>
      <c r="D3433" s="21" t="str">
        <f t="shared" si="372"/>
        <v>Shoulder</v>
      </c>
      <c r="E3433" s="21">
        <f t="shared" si="373"/>
        <v>21</v>
      </c>
      <c r="F3433" s="23">
        <v>112.98414807536763</v>
      </c>
      <c r="G3433" s="23">
        <v>2945.4537745966086</v>
      </c>
      <c r="H3433" s="16">
        <f t="shared" si="377"/>
        <v>3.8358825743527836E-2</v>
      </c>
      <c r="I3433" s="23">
        <v>9.4398680890379261</v>
      </c>
      <c r="J3433" s="23">
        <v>79.486365923826355</v>
      </c>
      <c r="K3433" s="23">
        <v>19.736566484517304</v>
      </c>
      <c r="L3433" s="23">
        <v>22.834857138835293</v>
      </c>
      <c r="M3433" s="23">
        <f t="shared" si="374"/>
        <v>36.914942300473754</v>
      </c>
      <c r="N3433" s="23">
        <v>1771.2663528958255</v>
      </c>
      <c r="O3433" s="17">
        <f t="shared" si="375"/>
        <v>2.6170434680095781E-2</v>
      </c>
      <c r="P3433" s="18">
        <f t="shared" si="376"/>
        <v>6.3525393280097445E-2</v>
      </c>
    </row>
    <row r="3434" spans="2:16" x14ac:dyDescent="0.3">
      <c r="B3434" s="19">
        <v>41051.916666665391</v>
      </c>
      <c r="C3434" s="21">
        <f t="shared" si="371"/>
        <v>5</v>
      </c>
      <c r="D3434" s="21" t="str">
        <f t="shared" si="372"/>
        <v>Shoulder</v>
      </c>
      <c r="E3434" s="21">
        <f t="shared" si="373"/>
        <v>22</v>
      </c>
      <c r="F3434" s="23">
        <v>106.65371966185199</v>
      </c>
      <c r="G3434" s="23">
        <v>2959.8285589158058</v>
      </c>
      <c r="H3434" s="16">
        <f t="shared" si="377"/>
        <v>3.6033749096913766E-2</v>
      </c>
      <c r="I3434" s="23">
        <v>9.10229951001768</v>
      </c>
      <c r="J3434" s="23">
        <v>82.328455762642292</v>
      </c>
      <c r="K3434" s="23">
        <v>19.736566484517304</v>
      </c>
      <c r="L3434" s="23">
        <v>23.921031754551258</v>
      </c>
      <c r="M3434" s="23">
        <f t="shared" si="374"/>
        <v>38.67085752357373</v>
      </c>
      <c r="N3434" s="23">
        <v>1670.4545808011615</v>
      </c>
      <c r="O3434" s="17">
        <f t="shared" si="375"/>
        <v>2.8598896122442957E-2</v>
      </c>
      <c r="P3434" s="18">
        <f t="shared" si="376"/>
        <v>6.3602119772031909E-2</v>
      </c>
    </row>
    <row r="3435" spans="2:16" x14ac:dyDescent="0.3">
      <c r="B3435" s="19">
        <v>41051.958333332055</v>
      </c>
      <c r="C3435" s="21">
        <f t="shared" si="371"/>
        <v>5</v>
      </c>
      <c r="D3435" s="21" t="str">
        <f t="shared" si="372"/>
        <v>Shoulder</v>
      </c>
      <c r="E3435" s="21">
        <f t="shared" si="373"/>
        <v>23</v>
      </c>
      <c r="F3435" s="23">
        <v>95.616881555248426</v>
      </c>
      <c r="G3435" s="23">
        <v>2859.2050686814259</v>
      </c>
      <c r="H3435" s="16">
        <f t="shared" si="377"/>
        <v>3.3441771142125133E-2</v>
      </c>
      <c r="I3435" s="23">
        <v>8.5092745293425089</v>
      </c>
      <c r="J3435" s="23">
        <v>80.080396331324849</v>
      </c>
      <c r="K3435" s="23">
        <v>19.736566484517304</v>
      </c>
      <c r="L3435" s="23">
        <v>23.061880486505785</v>
      </c>
      <c r="M3435" s="23">
        <f t="shared" si="374"/>
        <v>37.281949360301759</v>
      </c>
      <c r="N3435" s="23">
        <v>1518.7270076691245</v>
      </c>
      <c r="O3435" s="17">
        <f t="shared" si="375"/>
        <v>3.0151056548288181E-2</v>
      </c>
      <c r="P3435" s="18">
        <f t="shared" si="376"/>
        <v>6.2584522957632185E-2</v>
      </c>
    </row>
    <row r="3436" spans="2:16" x14ac:dyDescent="0.3">
      <c r="B3436" s="19">
        <v>41051.999999998719</v>
      </c>
      <c r="C3436" s="21">
        <f t="shared" si="371"/>
        <v>5</v>
      </c>
      <c r="D3436" s="21" t="str">
        <f t="shared" si="372"/>
        <v>Shoulder</v>
      </c>
      <c r="E3436" s="21">
        <f t="shared" si="373"/>
        <v>0</v>
      </c>
      <c r="F3436" s="23">
        <v>92.286204723091217</v>
      </c>
      <c r="G3436" s="23">
        <v>2684.4961515711834</v>
      </c>
      <c r="H3436" s="16">
        <f t="shared" si="377"/>
        <v>3.4377477005909617E-2</v>
      </c>
      <c r="I3436" s="23">
        <v>8.1226101490600158</v>
      </c>
      <c r="J3436" s="23">
        <v>62.312644531918181</v>
      </c>
      <c r="K3436" s="23">
        <v>19.736566484517304</v>
      </c>
      <c r="L3436" s="23">
        <v>16.271496622040267</v>
      </c>
      <c r="M3436" s="23">
        <f t="shared" si="374"/>
        <v>26.30458142536061</v>
      </c>
      <c r="N3436" s="23">
        <v>1429.3588390153243</v>
      </c>
      <c r="O3436" s="17">
        <f t="shared" si="375"/>
        <v>2.4085758337729444E-2</v>
      </c>
      <c r="P3436" s="18">
        <f t="shared" si="376"/>
        <v>5.7635227740213874E-2</v>
      </c>
    </row>
    <row r="3437" spans="2:16" x14ac:dyDescent="0.3">
      <c r="B3437" s="19">
        <v>41052.041666665384</v>
      </c>
      <c r="C3437" s="21">
        <f t="shared" si="371"/>
        <v>5</v>
      </c>
      <c r="D3437" s="21" t="str">
        <f t="shared" si="372"/>
        <v>Shoulder</v>
      </c>
      <c r="E3437" s="21">
        <f t="shared" si="373"/>
        <v>1</v>
      </c>
      <c r="F3437" s="23">
        <v>86.219739205124142</v>
      </c>
      <c r="G3437" s="23">
        <v>2558.4403506182239</v>
      </c>
      <c r="H3437" s="16">
        <f t="shared" si="377"/>
        <v>3.3700117020234586E-2</v>
      </c>
      <c r="I3437" s="23">
        <v>7.9026777765557004</v>
      </c>
      <c r="J3437" s="23">
        <v>60.146997290781115</v>
      </c>
      <c r="K3437" s="23">
        <v>19.736566484517304</v>
      </c>
      <c r="L3437" s="23">
        <v>15.443841201795573</v>
      </c>
      <c r="M3437" s="23">
        <f t="shared" si="374"/>
        <v>24.96658960446824</v>
      </c>
      <c r="N3437" s="23">
        <v>1389.012229327632</v>
      </c>
      <c r="O3437" s="17">
        <f t="shared" si="375"/>
        <v>2.3663771050406592E-2</v>
      </c>
      <c r="P3437" s="18">
        <f t="shared" si="376"/>
        <v>5.6566416217102441E-2</v>
      </c>
    </row>
    <row r="3438" spans="2:16" x14ac:dyDescent="0.3">
      <c r="B3438" s="19">
        <v>41052.083333332048</v>
      </c>
      <c r="C3438" s="21">
        <f t="shared" si="371"/>
        <v>5</v>
      </c>
      <c r="D3438" s="21" t="str">
        <f t="shared" si="372"/>
        <v>Shoulder</v>
      </c>
      <c r="E3438" s="21">
        <f t="shared" si="373"/>
        <v>2</v>
      </c>
      <c r="F3438" s="23">
        <v>86.246883099355571</v>
      </c>
      <c r="G3438" s="23">
        <v>2493.2009448618678</v>
      </c>
      <c r="H3438" s="16">
        <f t="shared" si="377"/>
        <v>3.4592832670426392E-2</v>
      </c>
      <c r="I3438" s="23">
        <v>7.8642218195086766</v>
      </c>
      <c r="J3438" s="23">
        <v>79.211795613000646</v>
      </c>
      <c r="K3438" s="23">
        <v>19.736566484517304</v>
      </c>
      <c r="L3438" s="23">
        <v>22.729923333515348</v>
      </c>
      <c r="M3438" s="23">
        <f t="shared" si="374"/>
        <v>36.74530579496799</v>
      </c>
      <c r="N3438" s="23">
        <v>1355.2434042683699</v>
      </c>
      <c r="O3438" s="17">
        <f t="shared" si="375"/>
        <v>3.2916247719028145E-2</v>
      </c>
      <c r="P3438" s="18">
        <f t="shared" si="376"/>
        <v>6.6370414139971884E-2</v>
      </c>
    </row>
    <row r="3439" spans="2:16" x14ac:dyDescent="0.3">
      <c r="B3439" s="19">
        <v>41052.124999998712</v>
      </c>
      <c r="C3439" s="21">
        <f t="shared" si="371"/>
        <v>5</v>
      </c>
      <c r="D3439" s="21" t="str">
        <f t="shared" si="372"/>
        <v>Shoulder</v>
      </c>
      <c r="E3439" s="21">
        <f t="shared" si="373"/>
        <v>3</v>
      </c>
      <c r="F3439" s="23">
        <v>81.263343731845268</v>
      </c>
      <c r="G3439" s="23">
        <v>2457.816860383844</v>
      </c>
      <c r="H3439" s="16">
        <f t="shared" si="377"/>
        <v>3.3063221691446182E-2</v>
      </c>
      <c r="I3439" s="23">
        <v>7.8440111837935484</v>
      </c>
      <c r="J3439" s="23">
        <v>80.190869438605276</v>
      </c>
      <c r="K3439" s="23">
        <v>19.736566484517304</v>
      </c>
      <c r="L3439" s="23">
        <v>23.104100504750271</v>
      </c>
      <c r="M3439" s="23">
        <f t="shared" si="374"/>
        <v>37.350202449337701</v>
      </c>
      <c r="N3439" s="23">
        <v>1327.3431345975803</v>
      </c>
      <c r="O3439" s="17">
        <f t="shared" si="375"/>
        <v>3.4048628764583234E-2</v>
      </c>
      <c r="P3439" s="18">
        <f t="shared" si="376"/>
        <v>6.5986093094896253E-2</v>
      </c>
    </row>
    <row r="3440" spans="2:16" x14ac:dyDescent="0.3">
      <c r="B3440" s="19">
        <v>41052.166666665376</v>
      </c>
      <c r="C3440" s="21">
        <f t="shared" si="371"/>
        <v>5</v>
      </c>
      <c r="D3440" s="21" t="str">
        <f t="shared" si="372"/>
        <v>Shoulder</v>
      </c>
      <c r="E3440" s="21">
        <f t="shared" si="373"/>
        <v>4</v>
      </c>
      <c r="F3440" s="23">
        <v>83.967125861697866</v>
      </c>
      <c r="G3440" s="23">
        <v>2447.8650866243997</v>
      </c>
      <c r="H3440" s="16">
        <f t="shared" si="377"/>
        <v>3.4302186963043921E-2</v>
      </c>
      <c r="I3440" s="23">
        <v>7.8481297713406004</v>
      </c>
      <c r="J3440" s="23">
        <v>81.094111153397336</v>
      </c>
      <c r="K3440" s="23">
        <v>19.736566484517304</v>
      </c>
      <c r="L3440" s="23">
        <v>23.44929656754314</v>
      </c>
      <c r="M3440" s="23">
        <f t="shared" si="374"/>
        <v>37.908248101336895</v>
      </c>
      <c r="N3440" s="23">
        <v>1337.7523810318653</v>
      </c>
      <c r="O3440" s="17">
        <f t="shared" si="375"/>
        <v>3.420392183296557E-2</v>
      </c>
      <c r="P3440" s="18">
        <f t="shared" si="376"/>
        <v>6.7332839474425768E-2</v>
      </c>
    </row>
    <row r="3441" spans="2:16" x14ac:dyDescent="0.3">
      <c r="B3441" s="19">
        <v>41052.208333332041</v>
      </c>
      <c r="C3441" s="21">
        <f t="shared" si="371"/>
        <v>5</v>
      </c>
      <c r="D3441" s="21" t="str">
        <f t="shared" si="372"/>
        <v>Shoulder</v>
      </c>
      <c r="E3441" s="21">
        <f t="shared" si="373"/>
        <v>5</v>
      </c>
      <c r="F3441" s="23">
        <v>81.632155418024936</v>
      </c>
      <c r="G3441" s="23">
        <v>2455.6053551039672</v>
      </c>
      <c r="H3441" s="16">
        <f t="shared" si="377"/>
        <v>3.3243190013555225E-2</v>
      </c>
      <c r="I3441" s="23">
        <v>8.0155837551805806</v>
      </c>
      <c r="J3441" s="23">
        <v>78.959799309691149</v>
      </c>
      <c r="K3441" s="23">
        <v>19.736566484517304</v>
      </c>
      <c r="L3441" s="23">
        <v>22.633616741031602</v>
      </c>
      <c r="M3441" s="23">
        <f t="shared" si="374"/>
        <v>36.589616084142243</v>
      </c>
      <c r="N3441" s="23">
        <v>1396.9237446076111</v>
      </c>
      <c r="O3441" s="17">
        <f t="shared" si="375"/>
        <v>3.1931019865262728E-2</v>
      </c>
      <c r="P3441" s="18">
        <f t="shared" si="376"/>
        <v>6.4112720918110419E-2</v>
      </c>
    </row>
    <row r="3442" spans="2:16" x14ac:dyDescent="0.3">
      <c r="B3442" s="19">
        <v>41052.249999998705</v>
      </c>
      <c r="C3442" s="21">
        <f t="shared" si="371"/>
        <v>5</v>
      </c>
      <c r="D3442" s="21" t="str">
        <f t="shared" si="372"/>
        <v>Shoulder</v>
      </c>
      <c r="E3442" s="21">
        <f t="shared" si="373"/>
        <v>6</v>
      </c>
      <c r="F3442" s="23">
        <v>87.977082512876137</v>
      </c>
      <c r="G3442" s="23">
        <v>2519.7390082203856</v>
      </c>
      <c r="H3442" s="16">
        <f t="shared" si="377"/>
        <v>3.4915156778483836E-2</v>
      </c>
      <c r="I3442" s="23">
        <v>8.3914455998384714</v>
      </c>
      <c r="J3442" s="23">
        <v>75.977628953623764</v>
      </c>
      <c r="K3442" s="23">
        <v>19.736566484517304</v>
      </c>
      <c r="L3442" s="23">
        <v>21.493906906295862</v>
      </c>
      <c r="M3442" s="23">
        <f t="shared" si="374"/>
        <v>34.747155562810597</v>
      </c>
      <c r="N3442" s="23">
        <v>1502.7939710868661</v>
      </c>
      <c r="O3442" s="17">
        <f t="shared" si="375"/>
        <v>2.8705599032613847E-2</v>
      </c>
      <c r="P3442" s="18">
        <f t="shared" si="376"/>
        <v>6.2618495320453674E-2</v>
      </c>
    </row>
    <row r="3443" spans="2:16" x14ac:dyDescent="0.3">
      <c r="B3443" s="19">
        <v>41052.291666665369</v>
      </c>
      <c r="C3443" s="21">
        <f t="shared" si="371"/>
        <v>5</v>
      </c>
      <c r="D3443" s="21" t="str">
        <f t="shared" si="372"/>
        <v>Shoulder</v>
      </c>
      <c r="E3443" s="21">
        <f t="shared" si="373"/>
        <v>7</v>
      </c>
      <c r="F3443" s="23">
        <v>105.24495370547257</v>
      </c>
      <c r="G3443" s="23">
        <v>2660.1695934925424</v>
      </c>
      <c r="H3443" s="16">
        <f t="shared" si="377"/>
        <v>3.9563249637515119E-2</v>
      </c>
      <c r="I3443" s="23">
        <v>8.9036071509901511</v>
      </c>
      <c r="J3443" s="23">
        <v>83.835541773530835</v>
      </c>
      <c r="K3443" s="23">
        <v>19.736566484517304</v>
      </c>
      <c r="L3443" s="23">
        <v>24.497001784200197</v>
      </c>
      <c r="M3443" s="23">
        <f t="shared" si="374"/>
        <v>39.601973504813344</v>
      </c>
      <c r="N3443" s="23">
        <v>1620.1704192196501</v>
      </c>
      <c r="O3443" s="17">
        <f t="shared" si="375"/>
        <v>2.9938567005294455E-2</v>
      </c>
      <c r="P3443" s="18">
        <f t="shared" si="376"/>
        <v>6.8317349642589634E-2</v>
      </c>
    </row>
    <row r="3444" spans="2:16" x14ac:dyDescent="0.3">
      <c r="B3444" s="19">
        <v>41052.333333332033</v>
      </c>
      <c r="C3444" s="21">
        <f t="shared" si="371"/>
        <v>5</v>
      </c>
      <c r="D3444" s="21" t="str">
        <f t="shared" si="372"/>
        <v>Shoulder</v>
      </c>
      <c r="E3444" s="21">
        <f t="shared" si="373"/>
        <v>8</v>
      </c>
      <c r="F3444" s="23">
        <v>115.52479601567148</v>
      </c>
      <c r="G3444" s="23">
        <v>2822.7152315634639</v>
      </c>
      <c r="H3444" s="16">
        <f t="shared" si="377"/>
        <v>4.092683339923165E-2</v>
      </c>
      <c r="I3444" s="23">
        <v>9.1953928226878663</v>
      </c>
      <c r="J3444" s="23">
        <v>84.788532567467215</v>
      </c>
      <c r="K3444" s="23">
        <v>19.736566484517304</v>
      </c>
      <c r="L3444" s="23">
        <v>24.861210682612768</v>
      </c>
      <c r="M3444" s="23">
        <f t="shared" si="374"/>
        <v>40.190755400337153</v>
      </c>
      <c r="N3444" s="23">
        <v>1679.6248187259534</v>
      </c>
      <c r="O3444" s="17">
        <f t="shared" si="375"/>
        <v>2.9403083160253557E-2</v>
      </c>
      <c r="P3444" s="18">
        <f t="shared" si="376"/>
        <v>6.9126541473561759E-2</v>
      </c>
    </row>
    <row r="3445" spans="2:16" x14ac:dyDescent="0.3">
      <c r="B3445" s="19">
        <v>41052.374999998698</v>
      </c>
      <c r="C3445" s="21">
        <f t="shared" si="371"/>
        <v>5</v>
      </c>
      <c r="D3445" s="21" t="str">
        <f t="shared" si="372"/>
        <v>Shoulder</v>
      </c>
      <c r="E3445" s="21">
        <f t="shared" si="373"/>
        <v>9</v>
      </c>
      <c r="F3445" s="23">
        <v>114.11279613859851</v>
      </c>
      <c r="G3445" s="23">
        <v>2902.3294216390173</v>
      </c>
      <c r="H3445" s="16">
        <f t="shared" si="377"/>
        <v>3.931765818442353E-2</v>
      </c>
      <c r="I3445" s="23">
        <v>9.3311194242982776</v>
      </c>
      <c r="J3445" s="23">
        <v>83.714855921696582</v>
      </c>
      <c r="K3445" s="23">
        <v>19.736566484517304</v>
      </c>
      <c r="L3445" s="23">
        <v>24.450878714145162</v>
      </c>
      <c r="M3445" s="23">
        <f t="shared" si="374"/>
        <v>39.527410723034116</v>
      </c>
      <c r="N3445" s="23">
        <v>1704.3712143076903</v>
      </c>
      <c r="O3445" s="17">
        <f t="shared" si="375"/>
        <v>2.8666601346689937E-2</v>
      </c>
      <c r="P3445" s="18">
        <f t="shared" si="376"/>
        <v>6.6857155898055173E-2</v>
      </c>
    </row>
    <row r="3446" spans="2:16" x14ac:dyDescent="0.3">
      <c r="B3446" s="19">
        <v>41052.416666665362</v>
      </c>
      <c r="C3446" s="21">
        <f t="shared" si="371"/>
        <v>5</v>
      </c>
      <c r="D3446" s="21" t="str">
        <f t="shared" si="372"/>
        <v>Shoulder</v>
      </c>
      <c r="E3446" s="21">
        <f t="shared" si="373"/>
        <v>10</v>
      </c>
      <c r="F3446" s="23">
        <v>123.84267853380065</v>
      </c>
      <c r="G3446" s="23">
        <v>2922.2329691579057</v>
      </c>
      <c r="H3446" s="16">
        <f t="shared" si="377"/>
        <v>4.2379467975644722E-2</v>
      </c>
      <c r="I3446" s="23">
        <v>9.3894655805573883</v>
      </c>
      <c r="J3446" s="23">
        <v>86.160636595235943</v>
      </c>
      <c r="K3446" s="23">
        <v>19.736566484517304</v>
      </c>
      <c r="L3446" s="23">
        <v>25.385594023606988</v>
      </c>
      <c r="M3446" s="23">
        <f t="shared" si="374"/>
        <v>41.038476087111661</v>
      </c>
      <c r="N3446" s="23">
        <v>1714.7375275403135</v>
      </c>
      <c r="O3446" s="17">
        <f t="shared" si="375"/>
        <v>2.9408548455812276E-2</v>
      </c>
      <c r="P3446" s="18">
        <f t="shared" si="376"/>
        <v>7.0541697793963701E-2</v>
      </c>
    </row>
    <row r="3447" spans="2:16" x14ac:dyDescent="0.3">
      <c r="B3447" s="19">
        <v>41052.458333332026</v>
      </c>
      <c r="C3447" s="21">
        <f t="shared" si="371"/>
        <v>5</v>
      </c>
      <c r="D3447" s="21" t="str">
        <f t="shared" si="372"/>
        <v>Shoulder</v>
      </c>
      <c r="E3447" s="21">
        <f t="shared" si="373"/>
        <v>11</v>
      </c>
      <c r="F3447" s="23">
        <v>125.76230382293872</v>
      </c>
      <c r="G3447" s="23">
        <v>2937.7135061170411</v>
      </c>
      <c r="H3447" s="16">
        <f t="shared" si="377"/>
        <v>4.2809587647355915E-2</v>
      </c>
      <c r="I3447" s="23">
        <v>9.355414884998682</v>
      </c>
      <c r="J3447" s="23">
        <v>86.66349867628584</v>
      </c>
      <c r="K3447" s="23">
        <v>19.736566484517304</v>
      </c>
      <c r="L3447" s="23">
        <v>25.577775150390107</v>
      </c>
      <c r="M3447" s="23">
        <f t="shared" si="374"/>
        <v>41.349157041378433</v>
      </c>
      <c r="N3447" s="23">
        <v>1711.8027952976481</v>
      </c>
      <c r="O3447" s="17">
        <f t="shared" si="375"/>
        <v>2.9620568482341219E-2</v>
      </c>
      <c r="P3447" s="18">
        <f t="shared" si="376"/>
        <v>7.1162111807087841E-2</v>
      </c>
    </row>
    <row r="3448" spans="2:16" x14ac:dyDescent="0.3">
      <c r="B3448" s="19">
        <v>41052.49999999869</v>
      </c>
      <c r="C3448" s="21">
        <f t="shared" si="371"/>
        <v>5</v>
      </c>
      <c r="D3448" s="21" t="str">
        <f t="shared" si="372"/>
        <v>Shoulder</v>
      </c>
      <c r="E3448" s="21">
        <f t="shared" si="373"/>
        <v>12</v>
      </c>
      <c r="F3448" s="23">
        <v>128.40371064410789</v>
      </c>
      <c r="G3448" s="23">
        <v>2941.030764036856</v>
      </c>
      <c r="H3448" s="16">
        <f t="shared" si="377"/>
        <v>4.365942451681841E-2</v>
      </c>
      <c r="I3448" s="23">
        <v>9.3223702238961046</v>
      </c>
      <c r="J3448" s="23">
        <v>86.585269025702289</v>
      </c>
      <c r="K3448" s="23">
        <v>19.736566484517304</v>
      </c>
      <c r="L3448" s="23">
        <v>25.547877763087392</v>
      </c>
      <c r="M3448" s="23">
        <f t="shared" si="374"/>
        <v>41.300824778097599</v>
      </c>
      <c r="N3448" s="23">
        <v>1703.1269790982858</v>
      </c>
      <c r="O3448" s="17">
        <f t="shared" si="375"/>
        <v>2.9723676286776909E-2</v>
      </c>
      <c r="P3448" s="18">
        <f t="shared" si="376"/>
        <v>7.2085382202390441E-2</v>
      </c>
    </row>
    <row r="3449" spans="2:16" x14ac:dyDescent="0.3">
      <c r="B3449" s="19">
        <v>41052.541666665355</v>
      </c>
      <c r="C3449" s="21">
        <f t="shared" si="371"/>
        <v>5</v>
      </c>
      <c r="D3449" s="21" t="str">
        <f t="shared" si="372"/>
        <v>Shoulder</v>
      </c>
      <c r="E3449" s="21">
        <f t="shared" si="373"/>
        <v>13</v>
      </c>
      <c r="F3449" s="23">
        <v>126.76135587369701</v>
      </c>
      <c r="G3449" s="23">
        <v>2932.1847429173499</v>
      </c>
      <c r="H3449" s="16">
        <f t="shared" si="377"/>
        <v>4.3231026346442609E-2</v>
      </c>
      <c r="I3449" s="23">
        <v>9.3111768843099494</v>
      </c>
      <c r="J3449" s="23">
        <v>85.512199378837835</v>
      </c>
      <c r="K3449" s="23">
        <v>19.736566484517304</v>
      </c>
      <c r="L3449" s="23">
        <v>25.137777774198561</v>
      </c>
      <c r="M3449" s="23">
        <f t="shared" si="374"/>
        <v>40.637855120121962</v>
      </c>
      <c r="N3449" s="23">
        <v>1689.0502349802773</v>
      </c>
      <c r="O3449" s="17">
        <f t="shared" si="375"/>
        <v>2.9572259587066194E-2</v>
      </c>
      <c r="P3449" s="18">
        <f t="shared" si="376"/>
        <v>7.1524846800176511E-2</v>
      </c>
    </row>
    <row r="3450" spans="2:16" x14ac:dyDescent="0.3">
      <c r="B3450" s="19">
        <v>41052.583333332019</v>
      </c>
      <c r="C3450" s="21">
        <f t="shared" si="371"/>
        <v>5</v>
      </c>
      <c r="D3450" s="21" t="str">
        <f t="shared" si="372"/>
        <v>Shoulder</v>
      </c>
      <c r="E3450" s="21">
        <f t="shared" si="373"/>
        <v>14</v>
      </c>
      <c r="F3450" s="23">
        <v>121.67889498275792</v>
      </c>
      <c r="G3450" s="23">
        <v>2925.5502270777206</v>
      </c>
      <c r="H3450" s="16">
        <f t="shared" si="377"/>
        <v>4.1591798307390807E-2</v>
      </c>
      <c r="I3450" s="23">
        <v>9.2753080907442342</v>
      </c>
      <c r="J3450" s="23">
        <v>85.910673447777583</v>
      </c>
      <c r="K3450" s="23">
        <v>19.736566484517304</v>
      </c>
      <c r="L3450" s="23">
        <v>25.29006445169632</v>
      </c>
      <c r="M3450" s="23">
        <f t="shared" si="374"/>
        <v>40.884042511563948</v>
      </c>
      <c r="N3450" s="23">
        <v>1678.928249597986</v>
      </c>
      <c r="O3450" s="17">
        <f t="shared" si="375"/>
        <v>2.9875815487837958E-2</v>
      </c>
      <c r="P3450" s="18">
        <f t="shared" si="376"/>
        <v>7.0225024903189784E-2</v>
      </c>
    </row>
    <row r="3451" spans="2:16" x14ac:dyDescent="0.3">
      <c r="B3451" s="19">
        <v>41052.624999998683</v>
      </c>
      <c r="C3451" s="21">
        <f t="shared" si="371"/>
        <v>5</v>
      </c>
      <c r="D3451" s="21" t="str">
        <f t="shared" si="372"/>
        <v>Shoulder</v>
      </c>
      <c r="E3451" s="21">
        <f t="shared" si="373"/>
        <v>15</v>
      </c>
      <c r="F3451" s="23">
        <v>120.94470535964203</v>
      </c>
      <c r="G3451" s="23">
        <v>2899.0121637192024</v>
      </c>
      <c r="H3451" s="16">
        <f t="shared" si="377"/>
        <v>4.1719281786137652E-2</v>
      </c>
      <c r="I3451" s="23">
        <v>9.2254030335952564</v>
      </c>
      <c r="J3451" s="23">
        <v>85.910857533393781</v>
      </c>
      <c r="K3451" s="23">
        <v>19.736566484517304</v>
      </c>
      <c r="L3451" s="23">
        <v>25.290134804547485</v>
      </c>
      <c r="M3451" s="23">
        <f t="shared" si="374"/>
        <v>40.884156244328999</v>
      </c>
      <c r="N3451" s="23">
        <v>1664.8931643964795</v>
      </c>
      <c r="O3451" s="17">
        <f t="shared" si="375"/>
        <v>3.0097762636973089E-2</v>
      </c>
      <c r="P3451" s="18">
        <f t="shared" si="376"/>
        <v>7.0561387382526569E-2</v>
      </c>
    </row>
    <row r="3452" spans="2:16" x14ac:dyDescent="0.3">
      <c r="B3452" s="19">
        <v>41052.666666665347</v>
      </c>
      <c r="C3452" s="21">
        <f t="shared" si="371"/>
        <v>5</v>
      </c>
      <c r="D3452" s="21" t="str">
        <f t="shared" si="372"/>
        <v>Shoulder</v>
      </c>
      <c r="E3452" s="21">
        <f t="shared" si="373"/>
        <v>16</v>
      </c>
      <c r="F3452" s="23">
        <v>124.47595391482825</v>
      </c>
      <c r="G3452" s="23">
        <v>2892.377647879573</v>
      </c>
      <c r="H3452" s="16">
        <f t="shared" si="377"/>
        <v>4.3035858061647878E-2</v>
      </c>
      <c r="I3452" s="23">
        <v>9.1552782855639254</v>
      </c>
      <c r="J3452" s="23">
        <v>82.43264206596173</v>
      </c>
      <c r="K3452" s="23">
        <v>19.736566484517304</v>
      </c>
      <c r="L3452" s="23">
        <v>23.960849115855364</v>
      </c>
      <c r="M3452" s="23">
        <f t="shared" si="374"/>
        <v>38.735226465589065</v>
      </c>
      <c r="N3452" s="23">
        <v>1656.2325932832955</v>
      </c>
      <c r="O3452" s="17">
        <f t="shared" si="375"/>
        <v>2.8915325628398263E-2</v>
      </c>
      <c r="P3452" s="18">
        <f t="shared" si="376"/>
        <v>7.0706787840496055E-2</v>
      </c>
    </row>
    <row r="3453" spans="2:16" x14ac:dyDescent="0.3">
      <c r="B3453" s="19">
        <v>41052.708333332012</v>
      </c>
      <c r="C3453" s="21">
        <f t="shared" si="371"/>
        <v>5</v>
      </c>
      <c r="D3453" s="21" t="str">
        <f t="shared" si="372"/>
        <v>Shoulder</v>
      </c>
      <c r="E3453" s="21">
        <f t="shared" si="373"/>
        <v>17</v>
      </c>
      <c r="F3453" s="23">
        <v>120.05804591211304</v>
      </c>
      <c r="G3453" s="23">
        <v>2874.6856056405613</v>
      </c>
      <c r="H3453" s="16">
        <f t="shared" si="377"/>
        <v>4.1763887388777843E-2</v>
      </c>
      <c r="I3453" s="23">
        <v>9.1149537231191999</v>
      </c>
      <c r="J3453" s="23">
        <v>81.969535610039188</v>
      </c>
      <c r="K3453" s="23">
        <v>19.736566484517304</v>
      </c>
      <c r="L3453" s="23">
        <v>23.783861580159869</v>
      </c>
      <c r="M3453" s="23">
        <f t="shared" si="374"/>
        <v>38.449107545362011</v>
      </c>
      <c r="N3453" s="23">
        <v>1645.7589070956815</v>
      </c>
      <c r="O3453" s="17">
        <f t="shared" si="375"/>
        <v>2.89009897278447E-2</v>
      </c>
      <c r="P3453" s="18">
        <f t="shared" si="376"/>
        <v>6.9457859436204611E-2</v>
      </c>
    </row>
    <row r="3454" spans="2:16" x14ac:dyDescent="0.3">
      <c r="B3454" s="19">
        <v>41052.749999998676</v>
      </c>
      <c r="C3454" s="21">
        <f t="shared" si="371"/>
        <v>5</v>
      </c>
      <c r="D3454" s="21" t="str">
        <f t="shared" si="372"/>
        <v>Shoulder</v>
      </c>
      <c r="E3454" s="21">
        <f t="shared" si="373"/>
        <v>18</v>
      </c>
      <c r="F3454" s="23">
        <v>117.58287680779944</v>
      </c>
      <c r="G3454" s="23">
        <v>2858.0993160414878</v>
      </c>
      <c r="H3454" s="16">
        <f t="shared" si="377"/>
        <v>4.1140234752462541E-2</v>
      </c>
      <c r="I3454" s="23">
        <v>9.0919297305784568</v>
      </c>
      <c r="J3454" s="23">
        <v>82.503690390639278</v>
      </c>
      <c r="K3454" s="23">
        <v>19.736566484517304</v>
      </c>
      <c r="L3454" s="23">
        <v>23.988001982629644</v>
      </c>
      <c r="M3454" s="23">
        <f t="shared" si="374"/>
        <v>38.779121923492326</v>
      </c>
      <c r="N3454" s="23">
        <v>1641.7154221645496</v>
      </c>
      <c r="O3454" s="17">
        <f t="shared" si="375"/>
        <v>2.9159165472755516E-2</v>
      </c>
      <c r="P3454" s="18">
        <f t="shared" si="376"/>
        <v>6.9099785312482995E-2</v>
      </c>
    </row>
    <row r="3455" spans="2:16" x14ac:dyDescent="0.3">
      <c r="B3455" s="19">
        <v>41052.79166666534</v>
      </c>
      <c r="C3455" s="21">
        <f t="shared" si="371"/>
        <v>5</v>
      </c>
      <c r="D3455" s="21" t="str">
        <f t="shared" si="372"/>
        <v>Shoulder</v>
      </c>
      <c r="E3455" s="21">
        <f t="shared" si="373"/>
        <v>19</v>
      </c>
      <c r="F3455" s="23">
        <v>117.85393845891849</v>
      </c>
      <c r="G3455" s="23">
        <v>2847.041789642105</v>
      </c>
      <c r="H3455" s="16">
        <f t="shared" si="377"/>
        <v>4.139522605101404E-2</v>
      </c>
      <c r="I3455" s="23">
        <v>9.0734067645996994</v>
      </c>
      <c r="J3455" s="23">
        <v>82.661834807638144</v>
      </c>
      <c r="K3455" s="23">
        <v>19.736566484517304</v>
      </c>
      <c r="L3455" s="23">
        <v>24.048440765744576</v>
      </c>
      <c r="M3455" s="23">
        <f t="shared" si="374"/>
        <v>38.876827557376259</v>
      </c>
      <c r="N3455" s="23">
        <v>1635.9508915502856</v>
      </c>
      <c r="O3455" s="17">
        <f t="shared" si="375"/>
        <v>2.9310314001257456E-2</v>
      </c>
      <c r="P3455" s="18">
        <f t="shared" si="376"/>
        <v>6.9492232978563245E-2</v>
      </c>
    </row>
    <row r="3456" spans="2:16" x14ac:dyDescent="0.3">
      <c r="B3456" s="19">
        <v>41052.833333332004</v>
      </c>
      <c r="C3456" s="21">
        <f t="shared" si="371"/>
        <v>5</v>
      </c>
      <c r="D3456" s="21" t="str">
        <f t="shared" si="372"/>
        <v>Shoulder</v>
      </c>
      <c r="E3456" s="21">
        <f t="shared" si="373"/>
        <v>20</v>
      </c>
      <c r="F3456" s="23">
        <v>120.92047369476207</v>
      </c>
      <c r="G3456" s="23">
        <v>2844.8302843622287</v>
      </c>
      <c r="H3456" s="16">
        <f t="shared" si="377"/>
        <v>4.2505338318229675E-2</v>
      </c>
      <c r="I3456" s="23">
        <v>9.1307346016546198</v>
      </c>
      <c r="J3456" s="23">
        <v>80.711969371238425</v>
      </c>
      <c r="K3456" s="23">
        <v>19.736566484517304</v>
      </c>
      <c r="L3456" s="23">
        <v>23.303251675606013</v>
      </c>
      <c r="M3456" s="23">
        <f t="shared" si="374"/>
        <v>37.672151211115107</v>
      </c>
      <c r="N3456" s="23">
        <v>1643.2724848797368</v>
      </c>
      <c r="O3456" s="17">
        <f t="shared" si="375"/>
        <v>2.8481512496203579E-2</v>
      </c>
      <c r="P3456" s="18">
        <f t="shared" si="376"/>
        <v>6.977623448996724E-2</v>
      </c>
    </row>
    <row r="3457" spans="2:16" x14ac:dyDescent="0.3">
      <c r="B3457" s="19">
        <v>41052.874999998668</v>
      </c>
      <c r="C3457" s="21">
        <f t="shared" si="371"/>
        <v>5</v>
      </c>
      <c r="D3457" s="21" t="str">
        <f t="shared" si="372"/>
        <v>Shoulder</v>
      </c>
      <c r="E3457" s="21">
        <f t="shared" si="373"/>
        <v>21</v>
      </c>
      <c r="F3457" s="23">
        <v>121.71480167844678</v>
      </c>
      <c r="G3457" s="23">
        <v>2852.5705528417961</v>
      </c>
      <c r="H3457" s="16">
        <f t="shared" si="377"/>
        <v>4.2668463206700251E-2</v>
      </c>
      <c r="I3457" s="23">
        <v>9.2971355196853835</v>
      </c>
      <c r="J3457" s="23">
        <v>76.52099471214656</v>
      </c>
      <c r="K3457" s="23">
        <v>19.736566484517304</v>
      </c>
      <c r="L3457" s="23">
        <v>21.701567510790547</v>
      </c>
      <c r="M3457" s="23">
        <f t="shared" si="374"/>
        <v>35.082860716838709</v>
      </c>
      <c r="N3457" s="23">
        <v>1683.1139705337669</v>
      </c>
      <c r="O3457" s="17">
        <f t="shared" si="375"/>
        <v>2.6367790306232108E-2</v>
      </c>
      <c r="P3457" s="18">
        <f t="shared" si="376"/>
        <v>6.7911180422408901E-2</v>
      </c>
    </row>
    <row r="3458" spans="2:16" x14ac:dyDescent="0.3">
      <c r="B3458" s="19">
        <v>41052.916666665333</v>
      </c>
      <c r="C3458" s="21">
        <f t="shared" si="371"/>
        <v>5</v>
      </c>
      <c r="D3458" s="21" t="str">
        <f t="shared" si="372"/>
        <v>Shoulder</v>
      </c>
      <c r="E3458" s="21">
        <f t="shared" si="373"/>
        <v>22</v>
      </c>
      <c r="F3458" s="23">
        <v>116.08405760426487</v>
      </c>
      <c r="G3458" s="23">
        <v>2904.5409269188935</v>
      </c>
      <c r="H3458" s="16">
        <f t="shared" si="377"/>
        <v>3.9966404511092776E-2</v>
      </c>
      <c r="I3458" s="23">
        <v>8.962405315291786</v>
      </c>
      <c r="J3458" s="23">
        <v>79.687463594343882</v>
      </c>
      <c r="K3458" s="23">
        <v>19.736566484517304</v>
      </c>
      <c r="L3458" s="23">
        <v>22.911711565466213</v>
      </c>
      <c r="M3458" s="23">
        <f t="shared" si="374"/>
        <v>37.039185544360365</v>
      </c>
      <c r="N3458" s="23">
        <v>1610.1329887528316</v>
      </c>
      <c r="O3458" s="17">
        <f t="shared" si="375"/>
        <v>2.8570056747476386E-2</v>
      </c>
      <c r="P3458" s="18">
        <f t="shared" si="376"/>
        <v>6.7394618813694643E-2</v>
      </c>
    </row>
    <row r="3459" spans="2:16" x14ac:dyDescent="0.3">
      <c r="B3459" s="19">
        <v>41052.958333331997</v>
      </c>
      <c r="C3459" s="21">
        <f t="shared" si="371"/>
        <v>5</v>
      </c>
      <c r="D3459" s="21" t="str">
        <f t="shared" si="372"/>
        <v>Shoulder</v>
      </c>
      <c r="E3459" s="21">
        <f t="shared" si="373"/>
        <v>23</v>
      </c>
      <c r="F3459" s="23">
        <v>93.038104891122259</v>
      </c>
      <c r="G3459" s="23">
        <v>2807.2346946043285</v>
      </c>
      <c r="H3459" s="16">
        <f t="shared" si="377"/>
        <v>3.3142260983717184E-2</v>
      </c>
      <c r="I3459" s="23">
        <v>8.4095838984448683</v>
      </c>
      <c r="J3459" s="23">
        <v>76.681196536012905</v>
      </c>
      <c r="K3459" s="23">
        <v>19.736566484517304</v>
      </c>
      <c r="L3459" s="23">
        <v>21.762792582601623</v>
      </c>
      <c r="M3459" s="23">
        <f t="shared" si="374"/>
        <v>35.181837468893974</v>
      </c>
      <c r="N3459" s="23">
        <v>1478.4025076377197</v>
      </c>
      <c r="O3459" s="17">
        <f t="shared" si="375"/>
        <v>2.9485489331989721E-2</v>
      </c>
      <c r="P3459" s="18">
        <f t="shared" si="376"/>
        <v>6.1650534533033492E-2</v>
      </c>
    </row>
    <row r="3460" spans="2:16" x14ac:dyDescent="0.3">
      <c r="B3460" s="19">
        <v>41052.999999998661</v>
      </c>
      <c r="C3460" s="21">
        <f t="shared" si="371"/>
        <v>5</v>
      </c>
      <c r="D3460" s="21" t="str">
        <f t="shared" si="372"/>
        <v>Shoulder</v>
      </c>
      <c r="E3460" s="21">
        <f t="shared" si="373"/>
        <v>0</v>
      </c>
      <c r="F3460" s="23">
        <v>83.145251213162709</v>
      </c>
      <c r="G3460" s="23">
        <v>2624.7855090145185</v>
      </c>
      <c r="H3460" s="16">
        <f t="shared" si="377"/>
        <v>3.1676969766714302E-2</v>
      </c>
      <c r="I3460" s="23">
        <v>8.0696882543329487</v>
      </c>
      <c r="J3460" s="23">
        <v>75.391983442733846</v>
      </c>
      <c r="K3460" s="23">
        <v>19.736566484517304</v>
      </c>
      <c r="L3460" s="23">
        <v>21.270088053334607</v>
      </c>
      <c r="M3460" s="23">
        <f t="shared" si="374"/>
        <v>34.385328904881931</v>
      </c>
      <c r="N3460" s="23">
        <v>1397.9592346414245</v>
      </c>
      <c r="O3460" s="17">
        <f t="shared" si="375"/>
        <v>3.0369281240239139E-2</v>
      </c>
      <c r="P3460" s="18">
        <f t="shared" si="376"/>
        <v>6.1084244203269543E-2</v>
      </c>
    </row>
    <row r="3461" spans="2:16" x14ac:dyDescent="0.3">
      <c r="B3461" s="19">
        <v>41053.041666665325</v>
      </c>
      <c r="C3461" s="21">
        <f t="shared" ref="C3461:C3524" si="378">MONTH(B3461)</f>
        <v>5</v>
      </c>
      <c r="D3461" s="21" t="str">
        <f t="shared" ref="D3461:D3524" si="379">IF(AND(C3461&gt;5,C3461&lt;7),"Summer",IF(OR(C3461=1,C3461&gt;10),"Winter","Shoulder"))</f>
        <v>Shoulder</v>
      </c>
      <c r="E3461" s="21">
        <f t="shared" ref="E3461:E3524" si="380">HOUR(B3461)</f>
        <v>1</v>
      </c>
      <c r="F3461" s="23">
        <v>80.065057720876624</v>
      </c>
      <c r="G3461" s="23">
        <v>2516.4217503005707</v>
      </c>
      <c r="H3461" s="16">
        <f t="shared" si="377"/>
        <v>3.1817026582016052E-2</v>
      </c>
      <c r="I3461" s="23">
        <v>7.9034381401410911</v>
      </c>
      <c r="J3461" s="23">
        <v>75.964424526496316</v>
      </c>
      <c r="K3461" s="23">
        <v>19.736566484517304</v>
      </c>
      <c r="L3461" s="23">
        <v>21.4888605093224</v>
      </c>
      <c r="M3461" s="23">
        <f t="shared" ref="M3461:M3524" si="381">J3461-K3461-L3461</f>
        <v>34.738997532656612</v>
      </c>
      <c r="N3461" s="23">
        <v>1351.5641502863975</v>
      </c>
      <c r="O3461" s="17">
        <f t="shared" ref="O3461:O3524" si="382">(I3461+M3461)/N3461</f>
        <v>3.1550434112773515E-2</v>
      </c>
      <c r="P3461" s="18">
        <f t="shared" ref="P3461:P3524" si="383">H3461+(1-H3461)*O3461</f>
        <v>6.236361969394931E-2</v>
      </c>
    </row>
    <row r="3462" spans="2:16" x14ac:dyDescent="0.3">
      <c r="B3462" s="19">
        <v>41053.08333333199</v>
      </c>
      <c r="C3462" s="21">
        <f t="shared" si="378"/>
        <v>5</v>
      </c>
      <c r="D3462" s="21" t="str">
        <f t="shared" si="379"/>
        <v>Shoulder</v>
      </c>
      <c r="E3462" s="21">
        <f t="shared" si="380"/>
        <v>2</v>
      </c>
      <c r="F3462" s="23">
        <v>75.799681426132324</v>
      </c>
      <c r="G3462" s="23">
        <v>2461.1341183036584</v>
      </c>
      <c r="H3462" s="16">
        <f t="shared" ref="H3462:H3525" si="384">F3462/G3462</f>
        <v>3.0798679707214578E-2</v>
      </c>
      <c r="I3462" s="23">
        <v>7.8215861547183074</v>
      </c>
      <c r="J3462" s="23">
        <v>73.682936618671235</v>
      </c>
      <c r="K3462" s="23">
        <v>19.736566484517304</v>
      </c>
      <c r="L3462" s="23">
        <v>20.616933725834464</v>
      </c>
      <c r="M3462" s="23">
        <f t="shared" si="381"/>
        <v>33.329436408319467</v>
      </c>
      <c r="N3462" s="23">
        <v>1324.5528863098837</v>
      </c>
      <c r="O3462" s="17">
        <f t="shared" si="382"/>
        <v>3.1067859191097901E-2</v>
      </c>
      <c r="P3462" s="18">
        <f t="shared" si="383"/>
        <v>6.0909689853897012E-2</v>
      </c>
    </row>
    <row r="3463" spans="2:16" x14ac:dyDescent="0.3">
      <c r="B3463" s="19">
        <v>41053.124999998654</v>
      </c>
      <c r="C3463" s="21">
        <f t="shared" si="378"/>
        <v>5</v>
      </c>
      <c r="D3463" s="21" t="str">
        <f t="shared" si="379"/>
        <v>Shoulder</v>
      </c>
      <c r="E3463" s="21">
        <f t="shared" si="380"/>
        <v>3</v>
      </c>
      <c r="F3463" s="23">
        <v>72.712669220613634</v>
      </c>
      <c r="G3463" s="23">
        <v>2427.9615391055113</v>
      </c>
      <c r="H3463" s="16">
        <f t="shared" si="384"/>
        <v>2.9948031733402915E-2</v>
      </c>
      <c r="I3463" s="23">
        <v>7.7936290373959114</v>
      </c>
      <c r="J3463" s="23">
        <v>75.119254813777971</v>
      </c>
      <c r="K3463" s="23">
        <v>19.736566484517304</v>
      </c>
      <c r="L3463" s="23">
        <v>21.165858092090904</v>
      </c>
      <c r="M3463" s="23">
        <f t="shared" si="381"/>
        <v>34.216830237169759</v>
      </c>
      <c r="N3463" s="23">
        <v>1311.8328623956213</v>
      </c>
      <c r="O3463" s="17">
        <f t="shared" si="382"/>
        <v>3.2024246745768897E-2</v>
      </c>
      <c r="P3463" s="18">
        <f t="shared" si="383"/>
        <v>6.1013215321391201E-2</v>
      </c>
    </row>
    <row r="3464" spans="2:16" x14ac:dyDescent="0.3">
      <c r="B3464" s="19">
        <v>41053.166666665318</v>
      </c>
      <c r="C3464" s="21">
        <f t="shared" si="378"/>
        <v>5</v>
      </c>
      <c r="D3464" s="21" t="str">
        <f t="shared" si="379"/>
        <v>Shoulder</v>
      </c>
      <c r="E3464" s="21">
        <f t="shared" si="380"/>
        <v>4</v>
      </c>
      <c r="F3464" s="23">
        <v>74.292855669086109</v>
      </c>
      <c r="G3464" s="23">
        <v>2416.9040127061289</v>
      </c>
      <c r="H3464" s="16">
        <f t="shared" si="384"/>
        <v>3.0738852382434009E-2</v>
      </c>
      <c r="I3464" s="23">
        <v>7.8098209903631917</v>
      </c>
      <c r="J3464" s="23">
        <v>75.137764520968346</v>
      </c>
      <c r="K3464" s="23">
        <v>19.736566484517304</v>
      </c>
      <c r="L3464" s="23">
        <v>21.172932032477988</v>
      </c>
      <c r="M3464" s="23">
        <f t="shared" si="381"/>
        <v>34.228266003973054</v>
      </c>
      <c r="N3464" s="23">
        <v>1327.6130132013091</v>
      </c>
      <c r="O3464" s="17">
        <f t="shared" si="382"/>
        <v>3.1664413180892734E-2</v>
      </c>
      <c r="P3464" s="18">
        <f t="shared" si="383"/>
        <v>6.1429937840782878E-2</v>
      </c>
    </row>
    <row r="3465" spans="2:16" x14ac:dyDescent="0.3">
      <c r="B3465" s="19">
        <v>41053.208333331982</v>
      </c>
      <c r="C3465" s="21">
        <f t="shared" si="378"/>
        <v>5</v>
      </c>
      <c r="D3465" s="21" t="str">
        <f t="shared" si="379"/>
        <v>Shoulder</v>
      </c>
      <c r="E3465" s="21">
        <f t="shared" si="380"/>
        <v>5</v>
      </c>
      <c r="F3465" s="23">
        <v>81.571657211095754</v>
      </c>
      <c r="G3465" s="23">
        <v>2427.9615391055113</v>
      </c>
      <c r="H3465" s="16">
        <f t="shared" si="384"/>
        <v>3.3596766628003379E-2</v>
      </c>
      <c r="I3465" s="23">
        <v>7.984945217068816</v>
      </c>
      <c r="J3465" s="23">
        <v>73.473983632902332</v>
      </c>
      <c r="K3465" s="23">
        <v>19.736566484517304</v>
      </c>
      <c r="L3465" s="23">
        <v>20.537077197050429</v>
      </c>
      <c r="M3465" s="23">
        <f t="shared" si="381"/>
        <v>33.200339951334598</v>
      </c>
      <c r="N3465" s="23">
        <v>1389.484767415641</v>
      </c>
      <c r="O3465" s="17">
        <f t="shared" si="382"/>
        <v>2.9640688501397242E-2</v>
      </c>
      <c r="P3465" s="18">
        <f t="shared" si="383"/>
        <v>6.2241623835125832E-2</v>
      </c>
    </row>
    <row r="3466" spans="2:16" x14ac:dyDescent="0.3">
      <c r="B3466" s="19">
        <v>41053.249999998647</v>
      </c>
      <c r="C3466" s="21">
        <f t="shared" si="378"/>
        <v>5</v>
      </c>
      <c r="D3466" s="21" t="str">
        <f t="shared" si="379"/>
        <v>Shoulder</v>
      </c>
      <c r="E3466" s="21">
        <f t="shared" si="380"/>
        <v>6</v>
      </c>
      <c r="F3466" s="23">
        <v>90.127365787945536</v>
      </c>
      <c r="G3466" s="23">
        <v>2513.1044923807558</v>
      </c>
      <c r="H3466" s="16">
        <f t="shared" si="384"/>
        <v>3.5862959960954344E-2</v>
      </c>
      <c r="I3466" s="23">
        <v>8.4517006385832403</v>
      </c>
      <c r="J3466" s="23">
        <v>73.95987246925776</v>
      </c>
      <c r="K3466" s="23">
        <v>19.736566484517304</v>
      </c>
      <c r="L3466" s="23">
        <v>20.722771580423231</v>
      </c>
      <c r="M3466" s="23">
        <f t="shared" si="381"/>
        <v>33.500534404317222</v>
      </c>
      <c r="N3466" s="23">
        <v>1523.8953111120045</v>
      </c>
      <c r="O3466" s="17">
        <f t="shared" si="382"/>
        <v>2.7529604387513614E-2</v>
      </c>
      <c r="P3466" s="18">
        <f t="shared" si="383"/>
        <v>6.2405271248577643E-2</v>
      </c>
    </row>
    <row r="3467" spans="2:16" x14ac:dyDescent="0.3">
      <c r="B3467" s="19">
        <v>41053.291666665311</v>
      </c>
      <c r="C3467" s="21">
        <f t="shared" si="378"/>
        <v>5</v>
      </c>
      <c r="D3467" s="21" t="str">
        <f t="shared" si="379"/>
        <v>Shoulder</v>
      </c>
      <c r="E3467" s="21">
        <f t="shared" si="380"/>
        <v>7</v>
      </c>
      <c r="F3467" s="23">
        <v>102.28047104973724</v>
      </c>
      <c r="G3467" s="23">
        <v>2672.3328725318629</v>
      </c>
      <c r="H3467" s="16">
        <f t="shared" si="384"/>
        <v>3.8273851323331998E-2</v>
      </c>
      <c r="I3467" s="23">
        <v>8.9398094652270554</v>
      </c>
      <c r="J3467" s="23">
        <v>80.266871594839444</v>
      </c>
      <c r="K3467" s="23">
        <v>19.736566484517304</v>
      </c>
      <c r="L3467" s="23">
        <v>23.133146600237389</v>
      </c>
      <c r="M3467" s="23">
        <f t="shared" si="381"/>
        <v>37.397158510084751</v>
      </c>
      <c r="N3467" s="23">
        <v>1670.94890583034</v>
      </c>
      <c r="O3467" s="17">
        <f t="shared" si="382"/>
        <v>2.7730930499209792E-2</v>
      </c>
      <c r="P3467" s="18">
        <f t="shared" si="383"/>
        <v>6.4943412311557383E-2</v>
      </c>
    </row>
    <row r="3468" spans="2:16" x14ac:dyDescent="0.3">
      <c r="B3468" s="19">
        <v>41053.333333331975</v>
      </c>
      <c r="C3468" s="21">
        <f t="shared" si="378"/>
        <v>5</v>
      </c>
      <c r="D3468" s="21" t="str">
        <f t="shared" si="379"/>
        <v>Shoulder</v>
      </c>
      <c r="E3468" s="21">
        <f t="shared" si="380"/>
        <v>8</v>
      </c>
      <c r="F3468" s="23">
        <v>111.76593307164272</v>
      </c>
      <c r="G3468" s="23">
        <v>2844.8302843622287</v>
      </c>
      <c r="H3468" s="16">
        <f t="shared" si="384"/>
        <v>3.9287381636089087E-2</v>
      </c>
      <c r="I3468" s="23">
        <v>9.2697903664070118</v>
      </c>
      <c r="J3468" s="23">
        <v>81.369689639458542</v>
      </c>
      <c r="K3468" s="23">
        <v>19.736566484517304</v>
      </c>
      <c r="L3468" s="23">
        <v>23.554615671854716</v>
      </c>
      <c r="M3468" s="23">
        <f t="shared" si="381"/>
        <v>38.078507483086526</v>
      </c>
      <c r="N3468" s="23">
        <v>1739.2884662943868</v>
      </c>
      <c r="O3468" s="17">
        <f t="shared" si="382"/>
        <v>2.722279757904144E-2</v>
      </c>
      <c r="P3468" s="18">
        <f t="shared" si="383"/>
        <v>6.5440666777440717E-2</v>
      </c>
    </row>
    <row r="3469" spans="2:16" x14ac:dyDescent="0.3">
      <c r="B3469" s="19">
        <v>41053.374999998639</v>
      </c>
      <c r="C3469" s="21">
        <f t="shared" si="378"/>
        <v>5</v>
      </c>
      <c r="D3469" s="21" t="str">
        <f t="shared" si="379"/>
        <v>Shoulder</v>
      </c>
      <c r="E3469" s="21">
        <f t="shared" si="380"/>
        <v>9</v>
      </c>
      <c r="F3469" s="23">
        <v>113.16794424356154</v>
      </c>
      <c r="G3469" s="23">
        <v>2911.1754427585233</v>
      </c>
      <c r="H3469" s="16">
        <f t="shared" si="384"/>
        <v>3.887362560888042E-2</v>
      </c>
      <c r="I3469" s="23">
        <v>9.4112043200532813</v>
      </c>
      <c r="J3469" s="23">
        <v>83.638069718462717</v>
      </c>
      <c r="K3469" s="23">
        <v>19.736566484517304</v>
      </c>
      <c r="L3469" s="23">
        <v>24.421532975790676</v>
      </c>
      <c r="M3469" s="23">
        <f t="shared" si="381"/>
        <v>39.479970258154736</v>
      </c>
      <c r="N3469" s="23">
        <v>1758.3044143520897</v>
      </c>
      <c r="O3469" s="17">
        <f t="shared" si="382"/>
        <v>2.7805864660940253E-2</v>
      </c>
      <c r="P3469" s="18">
        <f t="shared" si="383"/>
        <v>6.5598575497260087E-2</v>
      </c>
    </row>
    <row r="3470" spans="2:16" x14ac:dyDescent="0.3">
      <c r="B3470" s="19">
        <v>41053.416666665304</v>
      </c>
      <c r="C3470" s="21">
        <f t="shared" si="378"/>
        <v>5</v>
      </c>
      <c r="D3470" s="21" t="str">
        <f t="shared" si="379"/>
        <v>Shoulder</v>
      </c>
      <c r="E3470" s="21">
        <f t="shared" si="380"/>
        <v>10</v>
      </c>
      <c r="F3470" s="23">
        <v>116.05960820031915</v>
      </c>
      <c r="G3470" s="23">
        <v>2945.4537745966086</v>
      </c>
      <c r="H3470" s="16">
        <f t="shared" si="384"/>
        <v>3.9402963713533058E-2</v>
      </c>
      <c r="I3470" s="23">
        <v>9.4590049594656413</v>
      </c>
      <c r="J3470" s="23">
        <v>85.052268963340396</v>
      </c>
      <c r="K3470" s="23">
        <v>19.736566484517304</v>
      </c>
      <c r="L3470" s="23">
        <v>24.962004040558554</v>
      </c>
      <c r="M3470" s="23">
        <f t="shared" si="381"/>
        <v>40.35369843826453</v>
      </c>
      <c r="N3470" s="23">
        <v>1769.580319618138</v>
      </c>
      <c r="O3470" s="17">
        <f t="shared" si="382"/>
        <v>2.8149444727368678E-2</v>
      </c>
      <c r="P3470" s="18">
        <f t="shared" si="383"/>
        <v>6.6443236891753132E-2</v>
      </c>
    </row>
    <row r="3471" spans="2:16" x14ac:dyDescent="0.3">
      <c r="B3471" s="19">
        <v>41053.458333331968</v>
      </c>
      <c r="C3471" s="21">
        <f t="shared" si="378"/>
        <v>5</v>
      </c>
      <c r="D3471" s="21" t="str">
        <f t="shared" si="379"/>
        <v>Shoulder</v>
      </c>
      <c r="E3471" s="21">
        <f t="shared" si="380"/>
        <v>11</v>
      </c>
      <c r="F3471" s="23">
        <v>111.844657274871</v>
      </c>
      <c r="G3471" s="23">
        <v>2945.4537745966086</v>
      </c>
      <c r="H3471" s="16">
        <f t="shared" si="384"/>
        <v>3.7971961481618757E-2</v>
      </c>
      <c r="I3471" s="23">
        <v>9.4335577878491712</v>
      </c>
      <c r="J3471" s="23">
        <v>83.813576135494856</v>
      </c>
      <c r="K3471" s="23">
        <v>19.736566484517304</v>
      </c>
      <c r="L3471" s="23">
        <v>24.488607074741399</v>
      </c>
      <c r="M3471" s="23">
        <f t="shared" si="381"/>
        <v>39.588402576236149</v>
      </c>
      <c r="N3471" s="23">
        <v>1775.809025939468</v>
      </c>
      <c r="O3471" s="17">
        <f t="shared" si="382"/>
        <v>2.7605423583288134E-2</v>
      </c>
      <c r="P3471" s="18">
        <f t="shared" si="383"/>
        <v>6.4529152983918509E-2</v>
      </c>
    </row>
    <row r="3472" spans="2:16" x14ac:dyDescent="0.3">
      <c r="B3472" s="19">
        <v>41053.499999998632</v>
      </c>
      <c r="C3472" s="21">
        <f t="shared" si="378"/>
        <v>5</v>
      </c>
      <c r="D3472" s="21" t="str">
        <f t="shared" si="379"/>
        <v>Shoulder</v>
      </c>
      <c r="E3472" s="21">
        <f t="shared" si="380"/>
        <v>12</v>
      </c>
      <c r="F3472" s="23">
        <v>108.0687975522324</v>
      </c>
      <c r="G3472" s="23">
        <v>2936.607753477103</v>
      </c>
      <c r="H3472" s="16">
        <f t="shared" si="384"/>
        <v>3.6800555819643629E-2</v>
      </c>
      <c r="I3472" s="23">
        <v>9.3453710281672056</v>
      </c>
      <c r="J3472" s="23">
        <v>86.892275076541054</v>
      </c>
      <c r="K3472" s="23">
        <v>19.736566484517304</v>
      </c>
      <c r="L3472" s="23">
        <v>25.665207685153192</v>
      </c>
      <c r="M3472" s="23">
        <f t="shared" si="381"/>
        <v>41.490500906870565</v>
      </c>
      <c r="N3472" s="23">
        <v>1775.5243613297318</v>
      </c>
      <c r="O3472" s="17">
        <f t="shared" si="382"/>
        <v>2.8631469689869869E-2</v>
      </c>
      <c r="P3472" s="18">
        <f t="shared" si="383"/>
        <v>6.4378371510993015E-2</v>
      </c>
    </row>
    <row r="3473" spans="2:16" x14ac:dyDescent="0.3">
      <c r="B3473" s="19">
        <v>41053.541666665296</v>
      </c>
      <c r="C3473" s="21">
        <f t="shared" si="378"/>
        <v>5</v>
      </c>
      <c r="D3473" s="21" t="str">
        <f t="shared" si="379"/>
        <v>Shoulder</v>
      </c>
      <c r="E3473" s="21">
        <f t="shared" si="380"/>
        <v>13</v>
      </c>
      <c r="F3473" s="23">
        <v>109.95398633289234</v>
      </c>
      <c r="G3473" s="23">
        <v>2911.1754427585233</v>
      </c>
      <c r="H3473" s="16">
        <f t="shared" si="384"/>
        <v>3.7769618662592166E-2</v>
      </c>
      <c r="I3473" s="23">
        <v>9.2980922423710979</v>
      </c>
      <c r="J3473" s="23">
        <v>83.512768103984016</v>
      </c>
      <c r="K3473" s="23">
        <v>19.736566484517304</v>
      </c>
      <c r="L3473" s="23">
        <v>24.373645878382206</v>
      </c>
      <c r="M3473" s="23">
        <f t="shared" si="381"/>
        <v>39.402555741084505</v>
      </c>
      <c r="N3473" s="23">
        <v>1775.2251317238151</v>
      </c>
      <c r="O3473" s="17">
        <f t="shared" si="382"/>
        <v>2.743350525697285E-2</v>
      </c>
      <c r="P3473" s="18">
        <f t="shared" si="383"/>
        <v>6.4166970887430938E-2</v>
      </c>
    </row>
    <row r="3474" spans="2:16" x14ac:dyDescent="0.3">
      <c r="B3474" s="19">
        <v>41053.583333331961</v>
      </c>
      <c r="C3474" s="21">
        <f t="shared" si="378"/>
        <v>5</v>
      </c>
      <c r="D3474" s="21" t="str">
        <f t="shared" si="379"/>
        <v>Shoulder</v>
      </c>
      <c r="E3474" s="21">
        <f t="shared" si="380"/>
        <v>14</v>
      </c>
      <c r="F3474" s="23">
        <v>113.57744476631545</v>
      </c>
      <c r="G3474" s="23">
        <v>2904.5409269188935</v>
      </c>
      <c r="H3474" s="16">
        <f t="shared" si="384"/>
        <v>3.9103406570620169E-2</v>
      </c>
      <c r="I3474" s="23">
        <v>9.2946989671602456</v>
      </c>
      <c r="J3474" s="23">
        <v>84.370091836664784</v>
      </c>
      <c r="K3474" s="23">
        <v>19.736566484517304</v>
      </c>
      <c r="L3474" s="23">
        <v>24.701293253623753</v>
      </c>
      <c r="M3474" s="23">
        <f t="shared" si="381"/>
        <v>39.93223209852372</v>
      </c>
      <c r="N3474" s="23">
        <v>1778.1783057267789</v>
      </c>
      <c r="O3474" s="17">
        <f t="shared" si="382"/>
        <v>2.7683911623004466E-2</v>
      </c>
      <c r="P3474" s="18">
        <f t="shared" si="383"/>
        <v>6.5704782941965176E-2</v>
      </c>
    </row>
    <row r="3475" spans="2:16" x14ac:dyDescent="0.3">
      <c r="B3475" s="19">
        <v>41053.624999998625</v>
      </c>
      <c r="C3475" s="21">
        <f t="shared" si="378"/>
        <v>5</v>
      </c>
      <c r="D3475" s="21" t="str">
        <f t="shared" si="379"/>
        <v>Shoulder</v>
      </c>
      <c r="E3475" s="21">
        <f t="shared" si="380"/>
        <v>15</v>
      </c>
      <c r="F3475" s="23">
        <v>113.26432639135891</v>
      </c>
      <c r="G3475" s="23">
        <v>2906.7524321987703</v>
      </c>
      <c r="H3475" s="16">
        <f t="shared" si="384"/>
        <v>3.8965935019681659E-2</v>
      </c>
      <c r="I3475" s="23">
        <v>9.2004603577456301</v>
      </c>
      <c r="J3475" s="23">
        <v>84.827355909956054</v>
      </c>
      <c r="K3475" s="23">
        <v>19.736566484517304</v>
      </c>
      <c r="L3475" s="23">
        <v>24.876047978933485</v>
      </c>
      <c r="M3475" s="23">
        <f t="shared" si="381"/>
        <v>40.214741446505258</v>
      </c>
      <c r="N3475" s="23">
        <v>1762.5507652039998</v>
      </c>
      <c r="O3475" s="17">
        <f t="shared" si="382"/>
        <v>2.8036186406541038E-2</v>
      </c>
      <c r="P3475" s="18">
        <f t="shared" si="383"/>
        <v>6.5909665208505733E-2</v>
      </c>
    </row>
    <row r="3476" spans="2:16" x14ac:dyDescent="0.3">
      <c r="B3476" s="19">
        <v>41053.666666665289</v>
      </c>
      <c r="C3476" s="21">
        <f t="shared" si="378"/>
        <v>5</v>
      </c>
      <c r="D3476" s="21" t="str">
        <f t="shared" si="379"/>
        <v>Shoulder</v>
      </c>
      <c r="E3476" s="21">
        <f t="shared" si="380"/>
        <v>16</v>
      </c>
      <c r="F3476" s="23">
        <v>116.88633283217547</v>
      </c>
      <c r="G3476" s="23">
        <v>2876.8971109204376</v>
      </c>
      <c r="H3476" s="16">
        <f t="shared" si="384"/>
        <v>4.0629305924249313E-2</v>
      </c>
      <c r="I3476" s="23">
        <v>9.124454293046826</v>
      </c>
      <c r="J3476" s="23">
        <v>83.900033396128109</v>
      </c>
      <c r="K3476" s="23">
        <v>19.736566484517304</v>
      </c>
      <c r="L3476" s="23">
        <v>24.521648845821826</v>
      </c>
      <c r="M3476" s="23">
        <f t="shared" si="381"/>
        <v>39.641818065788982</v>
      </c>
      <c r="N3476" s="23">
        <v>1753.328130021137</v>
      </c>
      <c r="O3476" s="17">
        <f t="shared" si="382"/>
        <v>2.7813545863915337E-2</v>
      </c>
      <c r="P3476" s="18">
        <f t="shared" si="383"/>
        <v>6.7312806724421498E-2</v>
      </c>
    </row>
    <row r="3477" spans="2:16" x14ac:dyDescent="0.3">
      <c r="B3477" s="19">
        <v>41053.708333331953</v>
      </c>
      <c r="C3477" s="21">
        <f t="shared" si="378"/>
        <v>5</v>
      </c>
      <c r="D3477" s="21" t="str">
        <f t="shared" si="379"/>
        <v>Shoulder</v>
      </c>
      <c r="E3477" s="21">
        <f t="shared" si="380"/>
        <v>17</v>
      </c>
      <c r="F3477" s="23">
        <v>117.58707117506661</v>
      </c>
      <c r="G3477" s="23">
        <v>2870.2625950808083</v>
      </c>
      <c r="H3477" s="16">
        <f t="shared" si="384"/>
        <v>4.096735656751159E-2</v>
      </c>
      <c r="I3477" s="23">
        <v>9.1039222706386695</v>
      </c>
      <c r="J3477" s="23">
        <v>82.811791237036601</v>
      </c>
      <c r="K3477" s="23">
        <v>19.736566484517304</v>
      </c>
      <c r="L3477" s="23">
        <v>24.105750307776461</v>
      </c>
      <c r="M3477" s="23">
        <f t="shared" si="381"/>
        <v>38.969474444742836</v>
      </c>
      <c r="N3477" s="23">
        <v>1748.6364243940225</v>
      </c>
      <c r="O3477" s="17">
        <f t="shared" si="382"/>
        <v>2.7491933740337704E-2</v>
      </c>
      <c r="P3477" s="18">
        <f t="shared" si="383"/>
        <v>6.7333018455578472E-2</v>
      </c>
    </row>
    <row r="3478" spans="2:16" x14ac:dyDescent="0.3">
      <c r="B3478" s="19">
        <v>41053.749999998618</v>
      </c>
      <c r="C3478" s="21">
        <f t="shared" si="378"/>
        <v>5</v>
      </c>
      <c r="D3478" s="21" t="str">
        <f t="shared" si="379"/>
        <v>Shoulder</v>
      </c>
      <c r="E3478" s="21">
        <f t="shared" si="380"/>
        <v>18</v>
      </c>
      <c r="F3478" s="23">
        <v>119.18587865019798</v>
      </c>
      <c r="G3478" s="23">
        <v>2861.4165739613022</v>
      </c>
      <c r="H3478" s="16">
        <f t="shared" si="384"/>
        <v>4.1652753302256457E-2</v>
      </c>
      <c r="I3478" s="23">
        <v>9.1582102111330368</v>
      </c>
      <c r="J3478" s="23">
        <v>83.863306177308303</v>
      </c>
      <c r="K3478" s="23">
        <v>19.736566484517304</v>
      </c>
      <c r="L3478" s="23">
        <v>24.507612634776315</v>
      </c>
      <c r="M3478" s="23">
        <f t="shared" si="381"/>
        <v>39.619127058014691</v>
      </c>
      <c r="N3478" s="23">
        <v>1756.9090899983335</v>
      </c>
      <c r="O3478" s="17">
        <f t="shared" si="382"/>
        <v>2.7763153794823837E-2</v>
      </c>
      <c r="P3478" s="18">
        <f t="shared" si="383"/>
        <v>6.8259495301171896E-2</v>
      </c>
    </row>
    <row r="3479" spans="2:16" x14ac:dyDescent="0.3">
      <c r="B3479" s="19">
        <v>41053.791666665282</v>
      </c>
      <c r="C3479" s="21">
        <f t="shared" si="378"/>
        <v>5</v>
      </c>
      <c r="D3479" s="21" t="str">
        <f t="shared" si="379"/>
        <v>Shoulder</v>
      </c>
      <c r="E3479" s="21">
        <f t="shared" si="380"/>
        <v>19</v>
      </c>
      <c r="F3479" s="23">
        <v>117.79624096822002</v>
      </c>
      <c r="G3479" s="23">
        <v>2887.95463731982</v>
      </c>
      <c r="H3479" s="16">
        <f t="shared" si="384"/>
        <v>4.0788812762495942E-2</v>
      </c>
      <c r="I3479" s="23">
        <v>9.2256353850319393</v>
      </c>
      <c r="J3479" s="23">
        <v>86.393894125104964</v>
      </c>
      <c r="K3479" s="23">
        <v>19.736566484517304</v>
      </c>
      <c r="L3479" s="23">
        <v>25.47473913239563</v>
      </c>
      <c r="M3479" s="23">
        <f t="shared" si="381"/>
        <v>41.182588508192026</v>
      </c>
      <c r="N3479" s="23">
        <v>1762.4300591062913</v>
      </c>
      <c r="O3479" s="17">
        <f t="shared" si="382"/>
        <v>2.8601545708307662E-2</v>
      </c>
      <c r="P3479" s="18">
        <f t="shared" si="383"/>
        <v>6.8223735378189473E-2</v>
      </c>
    </row>
    <row r="3480" spans="2:16" x14ac:dyDescent="0.3">
      <c r="B3480" s="19">
        <v>41053.833333331946</v>
      </c>
      <c r="C3480" s="21">
        <f t="shared" si="378"/>
        <v>5</v>
      </c>
      <c r="D3480" s="21" t="str">
        <f t="shared" si="379"/>
        <v>Shoulder</v>
      </c>
      <c r="E3480" s="21">
        <f t="shared" si="380"/>
        <v>20</v>
      </c>
      <c r="F3480" s="23">
        <v>118.11012367689884</v>
      </c>
      <c r="G3480" s="23">
        <v>2889.0603899597581</v>
      </c>
      <c r="H3480" s="16">
        <f t="shared" si="384"/>
        <v>4.0881846598763552E-2</v>
      </c>
      <c r="I3480" s="23">
        <v>9.2643883350327414</v>
      </c>
      <c r="J3480" s="23">
        <v>87.255744954347662</v>
      </c>
      <c r="K3480" s="23">
        <v>19.736566484517304</v>
      </c>
      <c r="L3480" s="23">
        <v>25.804116649063847</v>
      </c>
      <c r="M3480" s="23">
        <f t="shared" si="381"/>
        <v>41.715061820766522</v>
      </c>
      <c r="N3480" s="23">
        <v>1761.9411655429342</v>
      </c>
      <c r="O3480" s="17">
        <f t="shared" si="382"/>
        <v>2.8933684706827414E-2</v>
      </c>
      <c r="P3480" s="18">
        <f t="shared" si="383"/>
        <v>6.8632668845869452E-2</v>
      </c>
    </row>
    <row r="3481" spans="2:16" x14ac:dyDescent="0.3">
      <c r="B3481" s="19">
        <v>41053.87499999861</v>
      </c>
      <c r="C3481" s="21">
        <f t="shared" si="378"/>
        <v>5</v>
      </c>
      <c r="D3481" s="21" t="str">
        <f t="shared" si="379"/>
        <v>Shoulder</v>
      </c>
      <c r="E3481" s="21">
        <f t="shared" si="380"/>
        <v>21</v>
      </c>
      <c r="F3481" s="23">
        <v>109.2560323539567</v>
      </c>
      <c r="G3481" s="23">
        <v>2895.6949057993879</v>
      </c>
      <c r="H3481" s="16">
        <f t="shared" si="384"/>
        <v>3.7730505425534598E-2</v>
      </c>
      <c r="I3481" s="23">
        <v>9.4188521503242022</v>
      </c>
      <c r="J3481" s="23">
        <v>83.504159566975204</v>
      </c>
      <c r="K3481" s="23">
        <v>19.736566484517304</v>
      </c>
      <c r="L3481" s="23">
        <v>24.37035591398709</v>
      </c>
      <c r="M3481" s="23">
        <f t="shared" si="381"/>
        <v>39.397237168470809</v>
      </c>
      <c r="N3481" s="23">
        <v>1778.3310737200115</v>
      </c>
      <c r="O3481" s="17">
        <f t="shared" si="382"/>
        <v>2.7450506848918074E-2</v>
      </c>
      <c r="P3481" s="18">
        <f t="shared" si="383"/>
        <v>6.4145290776855893E-2</v>
      </c>
    </row>
    <row r="3482" spans="2:16" x14ac:dyDescent="0.3">
      <c r="B3482" s="19">
        <v>41053.916666665275</v>
      </c>
      <c r="C3482" s="21">
        <f t="shared" si="378"/>
        <v>5</v>
      </c>
      <c r="D3482" s="21" t="str">
        <f t="shared" si="379"/>
        <v>Shoulder</v>
      </c>
      <c r="E3482" s="21">
        <f t="shared" si="380"/>
        <v>22</v>
      </c>
      <c r="F3482" s="23">
        <v>104.53494745692765</v>
      </c>
      <c r="G3482" s="23">
        <v>2936.607753477103</v>
      </c>
      <c r="H3482" s="16">
        <f t="shared" si="384"/>
        <v>3.5597177502903685E-2</v>
      </c>
      <c r="I3482" s="23">
        <v>9.1177445628690954</v>
      </c>
      <c r="J3482" s="23">
        <v>85.683414507057236</v>
      </c>
      <c r="K3482" s="23">
        <v>19.736566484517304</v>
      </c>
      <c r="L3482" s="23">
        <v>25.203211851460509</v>
      </c>
      <c r="M3482" s="23">
        <f t="shared" si="381"/>
        <v>40.74363617107943</v>
      </c>
      <c r="N3482" s="23">
        <v>1713.3975773409934</v>
      </c>
      <c r="O3482" s="17">
        <f t="shared" si="382"/>
        <v>2.9100882009724771E-2</v>
      </c>
      <c r="P3482" s="18">
        <f t="shared" si="383"/>
        <v>6.3662150250237221E-2</v>
      </c>
    </row>
    <row r="3483" spans="2:16" x14ac:dyDescent="0.3">
      <c r="B3483" s="19">
        <v>41053.958333331939</v>
      </c>
      <c r="C3483" s="21">
        <f t="shared" si="378"/>
        <v>5</v>
      </c>
      <c r="D3483" s="21" t="str">
        <f t="shared" si="379"/>
        <v>Shoulder</v>
      </c>
      <c r="E3483" s="21">
        <f t="shared" si="380"/>
        <v>23</v>
      </c>
      <c r="F3483" s="23">
        <v>99.306776033179801</v>
      </c>
      <c r="G3483" s="23">
        <v>2842.6187790823524</v>
      </c>
      <c r="H3483" s="16">
        <f t="shared" si="384"/>
        <v>3.4934960946552879E-2</v>
      </c>
      <c r="I3483" s="23">
        <v>8.5466290837594041</v>
      </c>
      <c r="J3483" s="23">
        <v>83.617056860690198</v>
      </c>
      <c r="K3483" s="23">
        <v>19.736566484517304</v>
      </c>
      <c r="L3483" s="23">
        <v>24.413502394770877</v>
      </c>
      <c r="M3483" s="23">
        <f t="shared" si="381"/>
        <v>39.466987981402013</v>
      </c>
      <c r="N3483" s="23">
        <v>1591.4025795957111</v>
      </c>
      <c r="O3483" s="17">
        <f t="shared" si="382"/>
        <v>3.0170629154917587E-2</v>
      </c>
      <c r="P3483" s="18">
        <f t="shared" si="383"/>
        <v>6.4051580350210496E-2</v>
      </c>
    </row>
    <row r="3484" spans="2:16" x14ac:dyDescent="0.3">
      <c r="B3484" s="19">
        <v>41053.999999998603</v>
      </c>
      <c r="C3484" s="21">
        <f t="shared" si="378"/>
        <v>5</v>
      </c>
      <c r="D3484" s="21" t="str">
        <f t="shared" si="379"/>
        <v>Shoulder</v>
      </c>
      <c r="E3484" s="21">
        <f t="shared" si="380"/>
        <v>0</v>
      </c>
      <c r="F3484" s="23">
        <v>97.562438451849715</v>
      </c>
      <c r="G3484" s="23">
        <v>2681.178893651369</v>
      </c>
      <c r="H3484" s="16">
        <f t="shared" si="384"/>
        <v>3.6387888433279475E-2</v>
      </c>
      <c r="I3484" s="23">
        <v>8.195741813186352</v>
      </c>
      <c r="J3484" s="23">
        <v>80.712226881126185</v>
      </c>
      <c r="K3484" s="23">
        <v>19.736566484517304</v>
      </c>
      <c r="L3484" s="23">
        <v>23.30335008935057</v>
      </c>
      <c r="M3484" s="23">
        <f t="shared" si="381"/>
        <v>37.672310307258314</v>
      </c>
      <c r="N3484" s="23">
        <v>1503.0548143970555</v>
      </c>
      <c r="O3484" s="17">
        <f t="shared" si="382"/>
        <v>3.0516553143036539E-2</v>
      </c>
      <c r="P3484" s="18">
        <f t="shared" si="383"/>
        <v>6.5794008645178953E-2</v>
      </c>
    </row>
    <row r="3485" spans="2:16" x14ac:dyDescent="0.3">
      <c r="B3485" s="19">
        <v>41054.041666665267</v>
      </c>
      <c r="C3485" s="21">
        <f t="shared" si="378"/>
        <v>5</v>
      </c>
      <c r="D3485" s="21" t="str">
        <f t="shared" si="379"/>
        <v>Shoulder</v>
      </c>
      <c r="E3485" s="21">
        <f t="shared" si="380"/>
        <v>1</v>
      </c>
      <c r="F3485" s="23">
        <v>90.32701620557998</v>
      </c>
      <c r="G3485" s="23">
        <v>2556.2288453383476</v>
      </c>
      <c r="H3485" s="16">
        <f t="shared" si="384"/>
        <v>3.5336044490032394E-2</v>
      </c>
      <c r="I3485" s="23">
        <v>8.0150426542276385</v>
      </c>
      <c r="J3485" s="23">
        <v>78.621785280076153</v>
      </c>
      <c r="K3485" s="23">
        <v>19.736566484517304</v>
      </c>
      <c r="L3485" s="23">
        <v>22.504436356333894</v>
      </c>
      <c r="M3485" s="23">
        <f t="shared" si="381"/>
        <v>36.380782439224959</v>
      </c>
      <c r="N3485" s="23">
        <v>1459.636737008399</v>
      </c>
      <c r="O3485" s="17">
        <f t="shared" si="382"/>
        <v>3.0415667109368692E-2</v>
      </c>
      <c r="P3485" s="18">
        <f t="shared" si="383"/>
        <v>6.4676942233230422E-2</v>
      </c>
    </row>
    <row r="3486" spans="2:16" x14ac:dyDescent="0.3">
      <c r="B3486" s="19">
        <v>41054.083333331931</v>
      </c>
      <c r="C3486" s="21">
        <f t="shared" si="378"/>
        <v>5</v>
      </c>
      <c r="D3486" s="21" t="str">
        <f t="shared" si="379"/>
        <v>Shoulder</v>
      </c>
      <c r="E3486" s="21">
        <f t="shared" si="380"/>
        <v>2</v>
      </c>
      <c r="F3486" s="23">
        <v>84.058824150209816</v>
      </c>
      <c r="G3486" s="23">
        <v>2511.9987397408177</v>
      </c>
      <c r="H3486" s="16">
        <f t="shared" si="384"/>
        <v>3.346292449130879E-2</v>
      </c>
      <c r="I3486" s="23">
        <v>7.8270880391188964</v>
      </c>
      <c r="J3486" s="23">
        <v>78.702473325632425</v>
      </c>
      <c r="K3486" s="23">
        <v>19.736566484517304</v>
      </c>
      <c r="L3486" s="23">
        <v>22.535273279811122</v>
      </c>
      <c r="M3486" s="23">
        <f t="shared" si="381"/>
        <v>36.430633561303999</v>
      </c>
      <c r="N3486" s="23">
        <v>1409.7421355816425</v>
      </c>
      <c r="O3486" s="17">
        <f t="shared" si="382"/>
        <v>3.1394196486978589E-2</v>
      </c>
      <c r="P3486" s="18">
        <f t="shared" si="383"/>
        <v>6.3806579351778303E-2</v>
      </c>
    </row>
    <row r="3487" spans="2:16" x14ac:dyDescent="0.3">
      <c r="B3487" s="19">
        <v>41054.124999998596</v>
      </c>
      <c r="C3487" s="21">
        <f t="shared" si="378"/>
        <v>5</v>
      </c>
      <c r="D3487" s="21" t="str">
        <f t="shared" si="379"/>
        <v>Shoulder</v>
      </c>
      <c r="E3487" s="21">
        <f t="shared" si="380"/>
        <v>3</v>
      </c>
      <c r="F3487" s="23">
        <v>80.612563556941055</v>
      </c>
      <c r="G3487" s="23">
        <v>2453.3938498240909</v>
      </c>
      <c r="H3487" s="16">
        <f t="shared" si="384"/>
        <v>3.2857571385336681E-2</v>
      </c>
      <c r="I3487" s="23">
        <v>7.7721455075959849</v>
      </c>
      <c r="J3487" s="23">
        <v>78.499327140753294</v>
      </c>
      <c r="K3487" s="23">
        <v>19.736566484517304</v>
      </c>
      <c r="L3487" s="23">
        <v>22.457635962974159</v>
      </c>
      <c r="M3487" s="23">
        <f t="shared" si="381"/>
        <v>36.305124693261831</v>
      </c>
      <c r="N3487" s="23">
        <v>1389.0386953562522</v>
      </c>
      <c r="O3487" s="17">
        <f t="shared" si="382"/>
        <v>3.1732211887411203E-2</v>
      </c>
      <c r="P3487" s="18">
        <f t="shared" si="383"/>
        <v>6.3547139855442636E-2</v>
      </c>
    </row>
    <row r="3488" spans="2:16" x14ac:dyDescent="0.3">
      <c r="B3488" s="19">
        <v>41054.16666666526</v>
      </c>
      <c r="C3488" s="21">
        <f t="shared" si="378"/>
        <v>5</v>
      </c>
      <c r="D3488" s="21" t="str">
        <f t="shared" si="379"/>
        <v>Shoulder</v>
      </c>
      <c r="E3488" s="21">
        <f t="shared" si="380"/>
        <v>4</v>
      </c>
      <c r="F3488" s="23">
        <v>79.114828868828255</v>
      </c>
      <c r="G3488" s="23">
        <v>2432.3845496652643</v>
      </c>
      <c r="H3488" s="16">
        <f t="shared" si="384"/>
        <v>3.2525625473042795E-2</v>
      </c>
      <c r="I3488" s="23">
        <v>7.799773815701605</v>
      </c>
      <c r="J3488" s="23">
        <v>77.684607335008209</v>
      </c>
      <c r="K3488" s="23">
        <v>19.736566484517304</v>
      </c>
      <c r="L3488" s="23">
        <v>22.146270727493068</v>
      </c>
      <c r="M3488" s="23">
        <f t="shared" si="381"/>
        <v>35.801770122997837</v>
      </c>
      <c r="N3488" s="23">
        <v>1395.9889121216577</v>
      </c>
      <c r="O3488" s="17">
        <f t="shared" si="382"/>
        <v>3.1233445738786537E-2</v>
      </c>
      <c r="P3488" s="18">
        <f t="shared" si="383"/>
        <v>6.2743183853496948E-2</v>
      </c>
    </row>
    <row r="3489" spans="2:16" x14ac:dyDescent="0.3">
      <c r="B3489" s="19">
        <v>41054.208333331924</v>
      </c>
      <c r="C3489" s="21">
        <f t="shared" si="378"/>
        <v>5</v>
      </c>
      <c r="D3489" s="21" t="str">
        <f t="shared" si="379"/>
        <v>Shoulder</v>
      </c>
      <c r="E3489" s="21">
        <f t="shared" si="380"/>
        <v>5</v>
      </c>
      <c r="F3489" s="23">
        <v>80.075199189112283</v>
      </c>
      <c r="G3489" s="23">
        <v>2441.2305707847704</v>
      </c>
      <c r="H3489" s="16">
        <f t="shared" si="384"/>
        <v>3.2801161900643784E-2</v>
      </c>
      <c r="I3489" s="23">
        <v>7.9777849240362055</v>
      </c>
      <c r="J3489" s="23">
        <v>78.648766842197304</v>
      </c>
      <c r="K3489" s="23">
        <v>19.736566484517304</v>
      </c>
      <c r="L3489" s="23">
        <v>22.51474802469431</v>
      </c>
      <c r="M3489" s="23">
        <f t="shared" si="381"/>
        <v>36.397452332985694</v>
      </c>
      <c r="N3489" s="23">
        <v>1421.0301816223048</v>
      </c>
      <c r="O3489" s="17">
        <f t="shared" si="382"/>
        <v>3.1227512146407305E-2</v>
      </c>
      <c r="P3489" s="18">
        <f t="shared" si="383"/>
        <v>6.3004375365382462E-2</v>
      </c>
    </row>
    <row r="3490" spans="2:16" x14ac:dyDescent="0.3">
      <c r="B3490" s="19">
        <v>41054.249999998588</v>
      </c>
      <c r="C3490" s="21">
        <f t="shared" si="378"/>
        <v>5</v>
      </c>
      <c r="D3490" s="21" t="str">
        <f t="shared" si="379"/>
        <v>Shoulder</v>
      </c>
      <c r="E3490" s="21">
        <f t="shared" si="380"/>
        <v>6</v>
      </c>
      <c r="F3490" s="23">
        <v>90.826552184565344</v>
      </c>
      <c r="G3490" s="23">
        <v>2497.6239554216204</v>
      </c>
      <c r="H3490" s="16">
        <f t="shared" si="384"/>
        <v>3.6365182992182284E-2</v>
      </c>
      <c r="I3490" s="23">
        <v>8.3883239470588364</v>
      </c>
      <c r="J3490" s="23">
        <v>79.202925298912689</v>
      </c>
      <c r="K3490" s="23">
        <v>19.736566484517304</v>
      </c>
      <c r="L3490" s="23">
        <v>22.726533324563412</v>
      </c>
      <c r="M3490" s="23">
        <f t="shared" si="381"/>
        <v>36.739825489831972</v>
      </c>
      <c r="N3490" s="23">
        <v>1540.0316122998236</v>
      </c>
      <c r="O3490" s="17">
        <f t="shared" si="382"/>
        <v>2.9303391616421547E-2</v>
      </c>
      <c r="P3490" s="18">
        <f t="shared" si="383"/>
        <v>6.4602951410181075E-2</v>
      </c>
    </row>
    <row r="3491" spans="2:16" x14ac:dyDescent="0.3">
      <c r="B3491" s="19">
        <v>41054.291666665253</v>
      </c>
      <c r="C3491" s="21">
        <f t="shared" si="378"/>
        <v>5</v>
      </c>
      <c r="D3491" s="21" t="str">
        <f t="shared" si="379"/>
        <v>Shoulder</v>
      </c>
      <c r="E3491" s="21">
        <f t="shared" si="380"/>
        <v>7</v>
      </c>
      <c r="F3491" s="23">
        <v>94.896347630014461</v>
      </c>
      <c r="G3491" s="23">
        <v>2654.6408302928512</v>
      </c>
      <c r="H3491" s="16">
        <f t="shared" si="384"/>
        <v>3.5747339733166766E-2</v>
      </c>
      <c r="I3491" s="23">
        <v>8.8197159674219758</v>
      </c>
      <c r="J3491" s="23">
        <v>85.868639318206974</v>
      </c>
      <c r="K3491" s="23">
        <v>19.736566484517304</v>
      </c>
      <c r="L3491" s="23">
        <v>25.274000074029662</v>
      </c>
      <c r="M3491" s="23">
        <f t="shared" si="381"/>
        <v>40.858072759660018</v>
      </c>
      <c r="N3491" s="23">
        <v>1677.793929214989</v>
      </c>
      <c r="O3491" s="17">
        <f t="shared" si="382"/>
        <v>2.9608993012822129E-2</v>
      </c>
      <c r="P3491" s="18">
        <f t="shared" si="383"/>
        <v>6.4297890013602588E-2</v>
      </c>
    </row>
    <row r="3492" spans="2:16" x14ac:dyDescent="0.3">
      <c r="B3492" s="19">
        <v>41054.333333331917</v>
      </c>
      <c r="C3492" s="21">
        <f t="shared" si="378"/>
        <v>5</v>
      </c>
      <c r="D3492" s="21" t="str">
        <f t="shared" si="379"/>
        <v>Shoulder</v>
      </c>
      <c r="E3492" s="21">
        <f t="shared" si="380"/>
        <v>8</v>
      </c>
      <c r="F3492" s="23">
        <v>98.506297447907869</v>
      </c>
      <c r="G3492" s="23">
        <v>2803.9174366845136</v>
      </c>
      <c r="H3492" s="16">
        <f t="shared" si="384"/>
        <v>3.5131668343411152E-2</v>
      </c>
      <c r="I3492" s="23">
        <v>9.0953659928892385</v>
      </c>
      <c r="J3492" s="23">
        <v>88.357672544302162</v>
      </c>
      <c r="K3492" s="23">
        <v>19.736566484517304</v>
      </c>
      <c r="L3492" s="23">
        <v>26.225245411504471</v>
      </c>
      <c r="M3492" s="23">
        <f t="shared" si="381"/>
        <v>42.39586064828039</v>
      </c>
      <c r="N3492" s="23">
        <v>1749.9071051271806</v>
      </c>
      <c r="O3492" s="17">
        <f t="shared" si="382"/>
        <v>2.9425120047973822E-2</v>
      </c>
      <c r="P3492" s="18">
        <f t="shared" si="383"/>
        <v>6.3523034832894495E-2</v>
      </c>
    </row>
    <row r="3493" spans="2:16" x14ac:dyDescent="0.3">
      <c r="B3493" s="19">
        <v>41054.374999998581</v>
      </c>
      <c r="C3493" s="21">
        <f t="shared" si="378"/>
        <v>5</v>
      </c>
      <c r="D3493" s="21" t="str">
        <f t="shared" si="379"/>
        <v>Shoulder</v>
      </c>
      <c r="E3493" s="21">
        <f t="shared" si="380"/>
        <v>9</v>
      </c>
      <c r="F3493" s="23">
        <v>116.26496443584107</v>
      </c>
      <c r="G3493" s="23">
        <v>2873.5798530006232</v>
      </c>
      <c r="H3493" s="16">
        <f t="shared" si="384"/>
        <v>4.0459973407189619E-2</v>
      </c>
      <c r="I3493" s="23">
        <v>9.2019827260790592</v>
      </c>
      <c r="J3493" s="23">
        <v>89.422095598284372</v>
      </c>
      <c r="K3493" s="23">
        <v>19.736566484517304</v>
      </c>
      <c r="L3493" s="23">
        <v>26.632040892009062</v>
      </c>
      <c r="M3493" s="23">
        <f t="shared" si="381"/>
        <v>43.053488221758016</v>
      </c>
      <c r="N3493" s="23">
        <v>1770.208346885127</v>
      </c>
      <c r="O3493" s="17">
        <f t="shared" si="382"/>
        <v>2.9519390211771527E-2</v>
      </c>
      <c r="P3493" s="18">
        <f t="shared" si="383"/>
        <v>6.8785009875996422E-2</v>
      </c>
    </row>
    <row r="3494" spans="2:16" x14ac:dyDescent="0.3">
      <c r="B3494" s="19">
        <v>41054.416666665245</v>
      </c>
      <c r="C3494" s="21">
        <f t="shared" si="378"/>
        <v>5</v>
      </c>
      <c r="D3494" s="21" t="str">
        <f t="shared" si="379"/>
        <v>Shoulder</v>
      </c>
      <c r="E3494" s="21">
        <f t="shared" si="380"/>
        <v>10</v>
      </c>
      <c r="F3494" s="23">
        <v>126.29967313638726</v>
      </c>
      <c r="G3494" s="23">
        <v>2917.8099585981527</v>
      </c>
      <c r="H3494" s="16">
        <f t="shared" si="384"/>
        <v>4.3285777664926237E-2</v>
      </c>
      <c r="I3494" s="23">
        <v>9.2335635436615533</v>
      </c>
      <c r="J3494" s="23">
        <v>87.819244199678664</v>
      </c>
      <c r="K3494" s="23">
        <v>19.736566484517304</v>
      </c>
      <c r="L3494" s="23">
        <v>26.019471761310623</v>
      </c>
      <c r="M3494" s="23">
        <f t="shared" si="381"/>
        <v>42.063205953850741</v>
      </c>
      <c r="N3494" s="23">
        <v>1768.8702973559064</v>
      </c>
      <c r="O3494" s="17">
        <f t="shared" si="382"/>
        <v>2.8999734787898416E-2</v>
      </c>
      <c r="P3494" s="18">
        <f t="shared" si="383"/>
        <v>7.1030236380453859E-2</v>
      </c>
    </row>
    <row r="3495" spans="2:16" x14ac:dyDescent="0.3">
      <c r="B3495" s="19">
        <v>41054.45833333191</v>
      </c>
      <c r="C3495" s="21">
        <f t="shared" si="378"/>
        <v>5</v>
      </c>
      <c r="D3495" s="21" t="str">
        <f t="shared" si="379"/>
        <v>Shoulder</v>
      </c>
      <c r="E3495" s="21">
        <f t="shared" si="380"/>
        <v>11</v>
      </c>
      <c r="F3495" s="23">
        <v>128.40920830253935</v>
      </c>
      <c r="G3495" s="23">
        <v>2929.9732376374732</v>
      </c>
      <c r="H3495" s="16">
        <f t="shared" si="384"/>
        <v>4.3826068666101406E-2</v>
      </c>
      <c r="I3495" s="23">
        <v>9.2001530297284226</v>
      </c>
      <c r="J3495" s="23">
        <v>85.332576141643671</v>
      </c>
      <c r="K3495" s="23">
        <v>19.736566484517304</v>
      </c>
      <c r="L3495" s="23">
        <v>25.069130331050072</v>
      </c>
      <c r="M3495" s="23">
        <f t="shared" si="381"/>
        <v>40.526879326076283</v>
      </c>
      <c r="N3495" s="23">
        <v>1766.640523404096</v>
      </c>
      <c r="O3495" s="17">
        <f t="shared" si="382"/>
        <v>2.8147793338277396E-2</v>
      </c>
      <c r="P3495" s="18">
        <f t="shared" si="383"/>
        <v>7.0740254880736222E-2</v>
      </c>
    </row>
    <row r="3496" spans="2:16" x14ac:dyDescent="0.3">
      <c r="B3496" s="19">
        <v>41054.499999998574</v>
      </c>
      <c r="C3496" s="21">
        <f t="shared" si="378"/>
        <v>5</v>
      </c>
      <c r="D3496" s="21" t="str">
        <f t="shared" si="379"/>
        <v>Shoulder</v>
      </c>
      <c r="E3496" s="21">
        <f t="shared" si="380"/>
        <v>12</v>
      </c>
      <c r="F3496" s="23">
        <v>125.09422767456485</v>
      </c>
      <c r="G3496" s="23">
        <v>2932.1847429173499</v>
      </c>
      <c r="H3496" s="16">
        <f t="shared" si="384"/>
        <v>4.2662464558799768E-2</v>
      </c>
      <c r="I3496" s="23">
        <v>9.0873642773503001</v>
      </c>
      <c r="J3496" s="23">
        <v>84.73094607723705</v>
      </c>
      <c r="K3496" s="23">
        <v>19.736566484517304</v>
      </c>
      <c r="L3496" s="23">
        <v>24.839202587357679</v>
      </c>
      <c r="M3496" s="23">
        <f t="shared" si="381"/>
        <v>40.155177005362077</v>
      </c>
      <c r="N3496" s="23">
        <v>1753.2459280332039</v>
      </c>
      <c r="O3496" s="17">
        <f t="shared" si="382"/>
        <v>2.8086499729078396E-2</v>
      </c>
      <c r="P3496" s="18">
        <f t="shared" si="383"/>
        <v>6.9550724988605622E-2</v>
      </c>
    </row>
    <row r="3497" spans="2:16" x14ac:dyDescent="0.3">
      <c r="B3497" s="19">
        <v>41054.541666665238</v>
      </c>
      <c r="C3497" s="21">
        <f t="shared" si="378"/>
        <v>5</v>
      </c>
      <c r="D3497" s="21" t="str">
        <f t="shared" si="379"/>
        <v>Shoulder</v>
      </c>
      <c r="E3497" s="21">
        <f t="shared" si="380"/>
        <v>13</v>
      </c>
      <c r="F3497" s="23">
        <v>125.87103957565452</v>
      </c>
      <c r="G3497" s="23">
        <v>2895.6949057993879</v>
      </c>
      <c r="H3497" s="16">
        <f t="shared" si="384"/>
        <v>4.3468336157778495E-2</v>
      </c>
      <c r="I3497" s="23">
        <v>8.9652906171852251</v>
      </c>
      <c r="J3497" s="23">
        <v>83.039325202324918</v>
      </c>
      <c r="K3497" s="23">
        <v>19.736566484517304</v>
      </c>
      <c r="L3497" s="23">
        <v>24.192708015423147</v>
      </c>
      <c r="M3497" s="23">
        <f t="shared" si="381"/>
        <v>39.11005070238447</v>
      </c>
      <c r="N3497" s="23">
        <v>1724.3409026548832</v>
      </c>
      <c r="O3497" s="17">
        <f t="shared" si="382"/>
        <v>2.7880415784112322E-2</v>
      </c>
      <c r="P3497" s="18">
        <f t="shared" si="383"/>
        <v>7.0136836656368384E-2</v>
      </c>
    </row>
    <row r="3498" spans="2:16" x14ac:dyDescent="0.3">
      <c r="B3498" s="19">
        <v>41054.583333331902</v>
      </c>
      <c r="C3498" s="21">
        <f t="shared" si="378"/>
        <v>5</v>
      </c>
      <c r="D3498" s="21" t="str">
        <f t="shared" si="379"/>
        <v>Shoulder</v>
      </c>
      <c r="E3498" s="21">
        <f t="shared" si="380"/>
        <v>14</v>
      </c>
      <c r="F3498" s="23">
        <v>127.88524545723075</v>
      </c>
      <c r="G3498" s="23">
        <v>2872.4741003606846</v>
      </c>
      <c r="H3498" s="16">
        <f t="shared" si="384"/>
        <v>4.4520939437251231E-2</v>
      </c>
      <c r="I3498" s="23">
        <v>8.9000261701805048</v>
      </c>
      <c r="J3498" s="23">
        <v>81.419090804839726</v>
      </c>
      <c r="K3498" s="23">
        <v>19.736566484517304</v>
      </c>
      <c r="L3498" s="23">
        <v>23.573495543662773</v>
      </c>
      <c r="M3498" s="23">
        <f t="shared" si="381"/>
        <v>38.109028776659649</v>
      </c>
      <c r="N3498" s="23">
        <v>1706.094850321399</v>
      </c>
      <c r="O3498" s="17">
        <f t="shared" si="382"/>
        <v>2.7553599929092131E-2</v>
      </c>
      <c r="P3498" s="18">
        <f t="shared" si="383"/>
        <v>7.0847827212622005E-2</v>
      </c>
    </row>
    <row r="3499" spans="2:16" x14ac:dyDescent="0.3">
      <c r="B3499" s="19">
        <v>41054.624999998567</v>
      </c>
      <c r="C3499" s="21">
        <f t="shared" si="378"/>
        <v>5</v>
      </c>
      <c r="D3499" s="21" t="str">
        <f t="shared" si="379"/>
        <v>Shoulder</v>
      </c>
      <c r="E3499" s="21">
        <f t="shared" si="380"/>
        <v>15</v>
      </c>
      <c r="F3499" s="23">
        <v>121.18882855610369</v>
      </c>
      <c r="G3499" s="23">
        <v>2844.8302843622287</v>
      </c>
      <c r="H3499" s="16">
        <f t="shared" si="384"/>
        <v>4.2599669028506752E-2</v>
      </c>
      <c r="I3499" s="23">
        <v>8.7850589024824117</v>
      </c>
      <c r="J3499" s="23">
        <v>79.453536709906786</v>
      </c>
      <c r="K3499" s="23">
        <v>19.736566484517304</v>
      </c>
      <c r="L3499" s="23">
        <v>22.822310646347148</v>
      </c>
      <c r="M3499" s="23">
        <f t="shared" si="381"/>
        <v>36.894659579042333</v>
      </c>
      <c r="N3499" s="23">
        <v>1684.1278293651706</v>
      </c>
      <c r="O3499" s="17">
        <f t="shared" si="382"/>
        <v>2.7123664655992086E-2</v>
      </c>
      <c r="P3499" s="18">
        <f t="shared" si="383"/>
        <v>6.8567874547313362E-2</v>
      </c>
    </row>
    <row r="3500" spans="2:16" x14ac:dyDescent="0.3">
      <c r="B3500" s="19">
        <v>41054.666666665231</v>
      </c>
      <c r="C3500" s="21">
        <f t="shared" si="378"/>
        <v>5</v>
      </c>
      <c r="D3500" s="21" t="str">
        <f t="shared" si="379"/>
        <v>Shoulder</v>
      </c>
      <c r="E3500" s="21">
        <f t="shared" si="380"/>
        <v>16</v>
      </c>
      <c r="F3500" s="23">
        <v>125.18276545369692</v>
      </c>
      <c r="G3500" s="23">
        <v>2810.551952524143</v>
      </c>
      <c r="H3500" s="16">
        <f t="shared" si="384"/>
        <v>4.4540278055088395E-2</v>
      </c>
      <c r="I3500" s="23">
        <v>8.6659831262137725</v>
      </c>
      <c r="J3500" s="23">
        <v>78.910365698709597</v>
      </c>
      <c r="K3500" s="23">
        <v>19.736566484517304</v>
      </c>
      <c r="L3500" s="23">
        <v>22.614724469338423</v>
      </c>
      <c r="M3500" s="23">
        <f t="shared" si="381"/>
        <v>36.559074744853874</v>
      </c>
      <c r="N3500" s="23">
        <v>1655.4049579549478</v>
      </c>
      <c r="O3500" s="17">
        <f t="shared" si="382"/>
        <v>2.7319634179988034E-2</v>
      </c>
      <c r="P3500" s="18">
        <f t="shared" si="383"/>
        <v>7.0643088132336468E-2</v>
      </c>
    </row>
    <row r="3501" spans="2:16" x14ac:dyDescent="0.3">
      <c r="B3501" s="19">
        <v>41054.708333331895</v>
      </c>
      <c r="C3501" s="21">
        <f t="shared" si="378"/>
        <v>5</v>
      </c>
      <c r="D3501" s="21" t="str">
        <f t="shared" si="379"/>
        <v>Shoulder</v>
      </c>
      <c r="E3501" s="21">
        <f t="shared" si="380"/>
        <v>17</v>
      </c>
      <c r="F3501" s="23">
        <v>115.57283561272207</v>
      </c>
      <c r="G3501" s="23">
        <v>2789.5426523653164</v>
      </c>
      <c r="H3501" s="16">
        <f t="shared" si="384"/>
        <v>4.1430746905671167E-2</v>
      </c>
      <c r="I3501" s="23">
        <v>8.5878385293949364</v>
      </c>
      <c r="J3501" s="23">
        <v>78.192201035128988</v>
      </c>
      <c r="K3501" s="23">
        <v>19.736566484517304</v>
      </c>
      <c r="L3501" s="23">
        <v>22.340260159015834</v>
      </c>
      <c r="M3501" s="23">
        <f t="shared" si="381"/>
        <v>36.11537439159585</v>
      </c>
      <c r="N3501" s="23">
        <v>1637.5487565951437</v>
      </c>
      <c r="O3501" s="17">
        <f t="shared" si="382"/>
        <v>2.7298859188742253E-2</v>
      </c>
      <c r="P3501" s="18">
        <f t="shared" si="383"/>
        <v>6.7598593968551085E-2</v>
      </c>
    </row>
    <row r="3502" spans="2:16" x14ac:dyDescent="0.3">
      <c r="B3502" s="19">
        <v>41054.749999998559</v>
      </c>
      <c r="C3502" s="21">
        <f t="shared" si="378"/>
        <v>5</v>
      </c>
      <c r="D3502" s="21" t="str">
        <f t="shared" si="379"/>
        <v>Shoulder</v>
      </c>
      <c r="E3502" s="21">
        <f t="shared" si="380"/>
        <v>18</v>
      </c>
      <c r="F3502" s="23">
        <v>114.66772613703726</v>
      </c>
      <c r="G3502" s="23">
        <v>2774.0621154061814</v>
      </c>
      <c r="H3502" s="16">
        <f t="shared" si="384"/>
        <v>4.1335673595847902E-2</v>
      </c>
      <c r="I3502" s="23">
        <v>8.5862037440090564</v>
      </c>
      <c r="J3502" s="23">
        <v>78.82805261802261</v>
      </c>
      <c r="K3502" s="23">
        <v>19.736566484517304</v>
      </c>
      <c r="L3502" s="23">
        <v>22.583266498671023</v>
      </c>
      <c r="M3502" s="23">
        <f t="shared" si="381"/>
        <v>36.508219634834283</v>
      </c>
      <c r="N3502" s="23">
        <v>1619.9686163847198</v>
      </c>
      <c r="O3502" s="17">
        <f t="shared" si="382"/>
        <v>2.7836603081534048E-2</v>
      </c>
      <c r="P3502" s="18">
        <f t="shared" si="383"/>
        <v>6.8021631938386479E-2</v>
      </c>
    </row>
    <row r="3503" spans="2:16" x14ac:dyDescent="0.3">
      <c r="B3503" s="19">
        <v>41054.791666665224</v>
      </c>
      <c r="C3503" s="21">
        <f t="shared" si="378"/>
        <v>5</v>
      </c>
      <c r="D3503" s="21" t="str">
        <f t="shared" si="379"/>
        <v>Shoulder</v>
      </c>
      <c r="E3503" s="21">
        <f t="shared" si="380"/>
        <v>19</v>
      </c>
      <c r="F3503" s="23">
        <v>116.86596648448888</v>
      </c>
      <c r="G3503" s="23">
        <v>2761.8988363668605</v>
      </c>
      <c r="H3503" s="16">
        <f t="shared" si="384"/>
        <v>4.2313630371132713E-2</v>
      </c>
      <c r="I3503" s="23">
        <v>8.6274742683974868</v>
      </c>
      <c r="J3503" s="23">
        <v>80.187557657947863</v>
      </c>
      <c r="K3503" s="23">
        <v>19.736566484517304</v>
      </c>
      <c r="L3503" s="23">
        <v>23.102834826222526</v>
      </c>
      <c r="M3503" s="23">
        <f t="shared" si="381"/>
        <v>37.348156347208032</v>
      </c>
      <c r="N3503" s="23">
        <v>1614.7863937614784</v>
      </c>
      <c r="O3503" s="17">
        <f t="shared" si="382"/>
        <v>2.8471648506097472E-2</v>
      </c>
      <c r="P3503" s="18">
        <f t="shared" si="383"/>
        <v>6.9580540066286362E-2</v>
      </c>
    </row>
    <row r="3504" spans="2:16" x14ac:dyDescent="0.3">
      <c r="B3504" s="19">
        <v>41054.833333331888</v>
      </c>
      <c r="C3504" s="21">
        <f t="shared" si="378"/>
        <v>5</v>
      </c>
      <c r="D3504" s="21" t="str">
        <f t="shared" si="379"/>
        <v>Shoulder</v>
      </c>
      <c r="E3504" s="21">
        <f t="shared" si="380"/>
        <v>20</v>
      </c>
      <c r="F3504" s="23">
        <v>115.89794637296058</v>
      </c>
      <c r="G3504" s="23">
        <v>2763.0045890067986</v>
      </c>
      <c r="H3504" s="16">
        <f t="shared" si="384"/>
        <v>4.1946345957616288E-2</v>
      </c>
      <c r="I3504" s="23">
        <v>8.6613701093202682</v>
      </c>
      <c r="J3504" s="23">
        <v>81.763889372292866</v>
      </c>
      <c r="K3504" s="23">
        <v>19.736566484517304</v>
      </c>
      <c r="L3504" s="23">
        <v>23.705268806558237</v>
      </c>
      <c r="M3504" s="23">
        <f t="shared" si="381"/>
        <v>38.322054081217324</v>
      </c>
      <c r="N3504" s="23">
        <v>1617.7258239151906</v>
      </c>
      <c r="O3504" s="17">
        <f t="shared" si="382"/>
        <v>2.9042884459141018E-2</v>
      </c>
      <c r="P3504" s="18">
        <f t="shared" si="383"/>
        <v>6.9770987537627102E-2</v>
      </c>
    </row>
    <row r="3505" spans="2:16" x14ac:dyDescent="0.3">
      <c r="B3505" s="19">
        <v>41054.874999998552</v>
      </c>
      <c r="C3505" s="21">
        <f t="shared" si="378"/>
        <v>5</v>
      </c>
      <c r="D3505" s="21" t="str">
        <f t="shared" si="379"/>
        <v>Shoulder</v>
      </c>
      <c r="E3505" s="21">
        <f t="shared" si="380"/>
        <v>21</v>
      </c>
      <c r="F3505" s="23">
        <v>114.03756597511973</v>
      </c>
      <c r="G3505" s="23">
        <v>2753.0528152473548</v>
      </c>
      <c r="H3505" s="16">
        <f t="shared" si="384"/>
        <v>4.1422222393824197E-2</v>
      </c>
      <c r="I3505" s="23">
        <v>8.7665094161851833</v>
      </c>
      <c r="J3505" s="23">
        <v>76.851917934810885</v>
      </c>
      <c r="K3505" s="23">
        <v>19.736566484517304</v>
      </c>
      <c r="L3505" s="23">
        <v>21.828037969007539</v>
      </c>
      <c r="M3505" s="23">
        <f t="shared" si="381"/>
        <v>35.287313481286041</v>
      </c>
      <c r="N3505" s="23">
        <v>1642.1916657056611</v>
      </c>
      <c r="O3505" s="17">
        <f t="shared" si="382"/>
        <v>2.682623704495601E-2</v>
      </c>
      <c r="P3505" s="18">
        <f t="shared" si="383"/>
        <v>6.7137257081914592E-2</v>
      </c>
    </row>
    <row r="3506" spans="2:16" x14ac:dyDescent="0.3">
      <c r="B3506" s="19">
        <v>41054.916666665216</v>
      </c>
      <c r="C3506" s="21">
        <f t="shared" si="378"/>
        <v>5</v>
      </c>
      <c r="D3506" s="21" t="str">
        <f t="shared" si="379"/>
        <v>Shoulder</v>
      </c>
      <c r="E3506" s="21">
        <f t="shared" si="380"/>
        <v>22</v>
      </c>
      <c r="F3506" s="23">
        <v>109.44656249114102</v>
      </c>
      <c r="G3506" s="23">
        <v>2801.7059314046373</v>
      </c>
      <c r="H3506" s="16">
        <f t="shared" si="384"/>
        <v>3.9064257695406994E-2</v>
      </c>
      <c r="I3506" s="23">
        <v>8.5660831922039016</v>
      </c>
      <c r="J3506" s="23">
        <v>80.290061424215992</v>
      </c>
      <c r="K3506" s="23">
        <v>19.736566484517304</v>
      </c>
      <c r="L3506" s="23">
        <v>23.142009164561568</v>
      </c>
      <c r="M3506" s="23">
        <f t="shared" si="381"/>
        <v>37.411485775137123</v>
      </c>
      <c r="N3506" s="23">
        <v>1612.1425687504104</v>
      </c>
      <c r="O3506" s="17">
        <f t="shared" si="382"/>
        <v>2.85195427864539E-2</v>
      </c>
      <c r="P3506" s="18">
        <f t="shared" si="383"/>
        <v>6.646970571309567E-2</v>
      </c>
    </row>
    <row r="3507" spans="2:16" x14ac:dyDescent="0.3">
      <c r="B3507" s="19">
        <v>41054.958333331881</v>
      </c>
      <c r="C3507" s="21">
        <f t="shared" si="378"/>
        <v>5</v>
      </c>
      <c r="D3507" s="21" t="str">
        <f t="shared" si="379"/>
        <v>Shoulder</v>
      </c>
      <c r="E3507" s="21">
        <f t="shared" si="380"/>
        <v>23</v>
      </c>
      <c r="F3507" s="23">
        <v>97.974697218026975</v>
      </c>
      <c r="G3507" s="23">
        <v>2730.9377624485896</v>
      </c>
      <c r="H3507" s="16">
        <f t="shared" si="384"/>
        <v>3.5875844028822448E-2</v>
      </c>
      <c r="I3507" s="23">
        <v>8.1758842404037289</v>
      </c>
      <c r="J3507" s="23">
        <v>79.371153511433732</v>
      </c>
      <c r="K3507" s="23">
        <v>19.736566484517304</v>
      </c>
      <c r="L3507" s="23">
        <v>22.790825878441222</v>
      </c>
      <c r="M3507" s="23">
        <f t="shared" si="381"/>
        <v>36.84376114847521</v>
      </c>
      <c r="N3507" s="23">
        <v>1509.7800994771142</v>
      </c>
      <c r="O3507" s="17">
        <f t="shared" si="382"/>
        <v>2.9818677173232517E-2</v>
      </c>
      <c r="P3507" s="18">
        <f t="shared" si="383"/>
        <v>6.4624750990642271E-2</v>
      </c>
    </row>
    <row r="3508" spans="2:16" x14ac:dyDescent="0.3">
      <c r="B3508" s="19">
        <v>41054.999999998545</v>
      </c>
      <c r="C3508" s="21">
        <f t="shared" si="378"/>
        <v>5</v>
      </c>
      <c r="D3508" s="21" t="str">
        <f t="shared" si="379"/>
        <v>Shoulder</v>
      </c>
      <c r="E3508" s="21">
        <f t="shared" si="380"/>
        <v>0</v>
      </c>
      <c r="F3508" s="23">
        <v>88.693838727631245</v>
      </c>
      <c r="G3508" s="23">
        <v>2596.035940376124</v>
      </c>
      <c r="H3508" s="16">
        <f t="shared" si="384"/>
        <v>3.4165104322392753E-2</v>
      </c>
      <c r="I3508" s="23">
        <v>7.8617675819808213</v>
      </c>
      <c r="J3508" s="23">
        <v>73.167965155254521</v>
      </c>
      <c r="K3508" s="23">
        <v>19.736566484517304</v>
      </c>
      <c r="L3508" s="23">
        <v>20.420124700397622</v>
      </c>
      <c r="M3508" s="23">
        <f t="shared" si="381"/>
        <v>33.011273970339595</v>
      </c>
      <c r="N3508" s="23">
        <v>1438.228195627167</v>
      </c>
      <c r="O3508" s="17">
        <f t="shared" si="382"/>
        <v>2.8419023960587105E-2</v>
      </c>
      <c r="P3508" s="18">
        <f t="shared" si="383"/>
        <v>6.1613189364625821E-2</v>
      </c>
    </row>
    <row r="3509" spans="2:16" x14ac:dyDescent="0.3">
      <c r="B3509" s="19">
        <v>41055.041666665209</v>
      </c>
      <c r="C3509" s="21">
        <f t="shared" si="378"/>
        <v>5</v>
      </c>
      <c r="D3509" s="21" t="str">
        <f t="shared" si="379"/>
        <v>Shoulder</v>
      </c>
      <c r="E3509" s="21">
        <f t="shared" si="380"/>
        <v>1</v>
      </c>
      <c r="F3509" s="23">
        <v>77.435237936119677</v>
      </c>
      <c r="G3509" s="23">
        <v>2486.566429022238</v>
      </c>
      <c r="H3509" s="16">
        <f t="shared" si="384"/>
        <v>3.1141431426213128E-2</v>
      </c>
      <c r="I3509" s="23">
        <v>7.6597205466171054</v>
      </c>
      <c r="J3509" s="23">
        <v>71.287689480414912</v>
      </c>
      <c r="K3509" s="23">
        <v>19.736566484517304</v>
      </c>
      <c r="L3509" s="23">
        <v>19.701531051222247</v>
      </c>
      <c r="M3509" s="23">
        <f t="shared" si="381"/>
        <v>31.84959194467536</v>
      </c>
      <c r="N3509" s="23">
        <v>1390.577054682162</v>
      </c>
      <c r="O3509" s="17">
        <f t="shared" si="382"/>
        <v>2.8412170586492907E-2</v>
      </c>
      <c r="P3509" s="18">
        <f t="shared" si="383"/>
        <v>5.866880635071689E-2</v>
      </c>
    </row>
    <row r="3510" spans="2:16" x14ac:dyDescent="0.3">
      <c r="B3510" s="19">
        <v>41055.083333331873</v>
      </c>
      <c r="C3510" s="21">
        <f t="shared" si="378"/>
        <v>5</v>
      </c>
      <c r="D3510" s="21" t="str">
        <f t="shared" si="379"/>
        <v>Shoulder</v>
      </c>
      <c r="E3510" s="21">
        <f t="shared" si="380"/>
        <v>2</v>
      </c>
      <c r="F3510" s="23">
        <v>77.883161741045512</v>
      </c>
      <c r="G3510" s="23">
        <v>2490.9894395819911</v>
      </c>
      <c r="H3510" s="16">
        <f t="shared" si="384"/>
        <v>3.126595420417156E-2</v>
      </c>
      <c r="I3510" s="23">
        <v>7.5319150163234116</v>
      </c>
      <c r="J3510" s="23">
        <v>71.311847089483194</v>
      </c>
      <c r="K3510" s="23">
        <v>19.736566484517304</v>
      </c>
      <c r="L3510" s="23">
        <v>19.710763476386294</v>
      </c>
      <c r="M3510" s="23">
        <f t="shared" si="381"/>
        <v>31.864517128579596</v>
      </c>
      <c r="N3510" s="23">
        <v>1356.7755131387876</v>
      </c>
      <c r="O3510" s="17">
        <f t="shared" si="382"/>
        <v>2.9036809526258794E-2</v>
      </c>
      <c r="P3510" s="18">
        <f t="shared" si="383"/>
        <v>5.9394900173547094E-2</v>
      </c>
    </row>
    <row r="3511" spans="2:16" x14ac:dyDescent="0.3">
      <c r="B3511" s="19">
        <v>41055.124999998538</v>
      </c>
      <c r="C3511" s="21">
        <f t="shared" si="378"/>
        <v>5</v>
      </c>
      <c r="D3511" s="21" t="str">
        <f t="shared" si="379"/>
        <v>Shoulder</v>
      </c>
      <c r="E3511" s="21">
        <f t="shared" si="380"/>
        <v>3</v>
      </c>
      <c r="F3511" s="23">
        <v>76.951614948705824</v>
      </c>
      <c r="G3511" s="23">
        <v>2403.6349810268698</v>
      </c>
      <c r="H3511" s="16">
        <f t="shared" si="384"/>
        <v>3.201468424121158E-2</v>
      </c>
      <c r="I3511" s="23">
        <v>7.4492682232983709</v>
      </c>
      <c r="J3511" s="23">
        <v>68.025294877442235</v>
      </c>
      <c r="K3511" s="23">
        <v>19.736566484517304</v>
      </c>
      <c r="L3511" s="23">
        <v>18.454726620270844</v>
      </c>
      <c r="M3511" s="23">
        <f t="shared" si="381"/>
        <v>29.834001772654087</v>
      </c>
      <c r="N3511" s="23">
        <v>1338.0944607014733</v>
      </c>
      <c r="O3511" s="17">
        <f t="shared" si="382"/>
        <v>2.7862958177412481E-2</v>
      </c>
      <c r="P3511" s="18">
        <f t="shared" si="383"/>
        <v>5.8985618610548116E-2</v>
      </c>
    </row>
    <row r="3512" spans="2:16" x14ac:dyDescent="0.3">
      <c r="B3512" s="19">
        <v>41055.166666665202</v>
      </c>
      <c r="C3512" s="21">
        <f t="shared" si="378"/>
        <v>5</v>
      </c>
      <c r="D3512" s="21" t="str">
        <f t="shared" si="379"/>
        <v>Shoulder</v>
      </c>
      <c r="E3512" s="21">
        <f t="shared" si="380"/>
        <v>4</v>
      </c>
      <c r="F3512" s="23">
        <v>77.925946457204304</v>
      </c>
      <c r="G3512" s="23">
        <v>2368.250896548846</v>
      </c>
      <c r="H3512" s="16">
        <f t="shared" si="384"/>
        <v>3.2904430257268164E-2</v>
      </c>
      <c r="I3512" s="23">
        <v>7.4097957227264022</v>
      </c>
      <c r="J3512" s="23">
        <v>68.405233952746357</v>
      </c>
      <c r="K3512" s="23">
        <v>19.736566484517304</v>
      </c>
      <c r="L3512" s="23">
        <v>18.599929693543807</v>
      </c>
      <c r="M3512" s="23">
        <f t="shared" si="381"/>
        <v>30.068737774685246</v>
      </c>
      <c r="N3512" s="23">
        <v>1331.1125450569975</v>
      </c>
      <c r="O3512" s="17">
        <f t="shared" si="382"/>
        <v>2.8155796169591983E-2</v>
      </c>
      <c r="P3512" s="18">
        <f t="shared" si="383"/>
        <v>6.0133775995459951E-2</v>
      </c>
    </row>
    <row r="3513" spans="2:16" x14ac:dyDescent="0.3">
      <c r="B3513" s="19">
        <v>41055.208333331866</v>
      </c>
      <c r="C3513" s="21">
        <f t="shared" si="378"/>
        <v>5</v>
      </c>
      <c r="D3513" s="21" t="str">
        <f t="shared" si="379"/>
        <v>Shoulder</v>
      </c>
      <c r="E3513" s="21">
        <f t="shared" si="380"/>
        <v>5</v>
      </c>
      <c r="F3513" s="23">
        <v>77.466755226116163</v>
      </c>
      <c r="G3513" s="23">
        <v>2370.4624018287227</v>
      </c>
      <c r="H3513" s="16">
        <f t="shared" si="384"/>
        <v>3.2680018534085788E-2</v>
      </c>
      <c r="I3513" s="23">
        <v>7.3991072243712681</v>
      </c>
      <c r="J3513" s="23">
        <v>64.687962834080608</v>
      </c>
      <c r="K3513" s="23">
        <v>19.736566484517304</v>
      </c>
      <c r="L3513" s="23">
        <v>17.179283001210191</v>
      </c>
      <c r="M3513" s="23">
        <f t="shared" si="381"/>
        <v>27.772113348353113</v>
      </c>
      <c r="N3513" s="23">
        <v>1325.7567610263666</v>
      </c>
      <c r="O3513" s="17">
        <f t="shared" si="382"/>
        <v>2.652916553523418E-2</v>
      </c>
      <c r="P3513" s="18">
        <f t="shared" si="383"/>
        <v>5.8342210447934681E-2</v>
      </c>
    </row>
    <row r="3514" spans="2:16" x14ac:dyDescent="0.3">
      <c r="B3514" s="19">
        <v>41055.24999999853</v>
      </c>
      <c r="C3514" s="21">
        <f t="shared" si="378"/>
        <v>5</v>
      </c>
      <c r="D3514" s="21" t="str">
        <f t="shared" si="379"/>
        <v>Shoulder</v>
      </c>
      <c r="E3514" s="21">
        <f t="shared" si="380"/>
        <v>6</v>
      </c>
      <c r="F3514" s="23">
        <v>73.392466262581834</v>
      </c>
      <c r="G3514" s="23">
        <v>2377.096917668352</v>
      </c>
      <c r="H3514" s="16">
        <f t="shared" si="384"/>
        <v>3.0874831277208113E-2</v>
      </c>
      <c r="I3514" s="23">
        <v>7.6097960236969087</v>
      </c>
      <c r="J3514" s="23">
        <v>66.921127599642844</v>
      </c>
      <c r="K3514" s="23">
        <v>19.736566484517304</v>
      </c>
      <c r="L3514" s="23">
        <v>18.032741905970063</v>
      </c>
      <c r="M3514" s="23">
        <f t="shared" si="381"/>
        <v>29.151819209155477</v>
      </c>
      <c r="N3514" s="23">
        <v>1349.5166885457415</v>
      </c>
      <c r="O3514" s="17">
        <f t="shared" si="382"/>
        <v>2.7240578456623036E-2</v>
      </c>
      <c r="P3514" s="18">
        <f t="shared" si="383"/>
        <v>5.7274361470089366E-2</v>
      </c>
    </row>
    <row r="3515" spans="2:16" x14ac:dyDescent="0.3">
      <c r="B3515" s="19">
        <v>41055.291666665194</v>
      </c>
      <c r="C3515" s="21">
        <f t="shared" si="378"/>
        <v>5</v>
      </c>
      <c r="D3515" s="21" t="str">
        <f t="shared" si="379"/>
        <v>Shoulder</v>
      </c>
      <c r="E3515" s="21">
        <f t="shared" si="380"/>
        <v>7</v>
      </c>
      <c r="F3515" s="23">
        <v>79.681946048344287</v>
      </c>
      <c r="G3515" s="23">
        <v>2440.1248181448318</v>
      </c>
      <c r="H3515" s="16">
        <f t="shared" si="384"/>
        <v>3.2654864806844E-2</v>
      </c>
      <c r="I3515" s="23">
        <v>7.7927789051360872</v>
      </c>
      <c r="J3515" s="23">
        <v>75.318527065247523</v>
      </c>
      <c r="K3515" s="23">
        <v>19.736566484517304</v>
      </c>
      <c r="L3515" s="23">
        <v>21.242014889883393</v>
      </c>
      <c r="M3515" s="23">
        <f t="shared" si="381"/>
        <v>34.339945690846825</v>
      </c>
      <c r="N3515" s="23">
        <v>1441.4589246722662</v>
      </c>
      <c r="O3515" s="17">
        <f t="shared" si="382"/>
        <v>2.9229223167467167E-2</v>
      </c>
      <c r="P3515" s="18">
        <f t="shared" si="383"/>
        <v>6.092961164336845E-2</v>
      </c>
    </row>
    <row r="3516" spans="2:16" x14ac:dyDescent="0.3">
      <c r="B3516" s="19">
        <v>41055.333333331859</v>
      </c>
      <c r="C3516" s="21">
        <f t="shared" si="378"/>
        <v>5</v>
      </c>
      <c r="D3516" s="21" t="str">
        <f t="shared" si="379"/>
        <v>Shoulder</v>
      </c>
      <c r="E3516" s="21">
        <f t="shared" si="380"/>
        <v>8</v>
      </c>
      <c r="F3516" s="23">
        <v>91.075806950343889</v>
      </c>
      <c r="G3516" s="23">
        <v>2525.2677714200768</v>
      </c>
      <c r="H3516" s="16">
        <f t="shared" si="384"/>
        <v>3.6065801805694325E-2</v>
      </c>
      <c r="I3516" s="23">
        <v>8.2021545600815529</v>
      </c>
      <c r="J3516" s="23">
        <v>78.712554210025871</v>
      </c>
      <c r="K3516" s="23">
        <v>19.736566484517304</v>
      </c>
      <c r="L3516" s="23">
        <v>22.539125938014454</v>
      </c>
      <c r="M3516" s="23">
        <f t="shared" si="381"/>
        <v>36.436861787494109</v>
      </c>
      <c r="N3516" s="23">
        <v>1543.269200300291</v>
      </c>
      <c r="O3516" s="17">
        <f t="shared" si="382"/>
        <v>2.8924970665448229E-2</v>
      </c>
      <c r="P3516" s="18">
        <f t="shared" si="383"/>
        <v>6.3947570211886975E-2</v>
      </c>
    </row>
    <row r="3517" spans="2:16" x14ac:dyDescent="0.3">
      <c r="B3517" s="19">
        <v>41055.374999998523</v>
      </c>
      <c r="C3517" s="21">
        <f t="shared" si="378"/>
        <v>5</v>
      </c>
      <c r="D3517" s="21" t="str">
        <f t="shared" si="379"/>
        <v>Shoulder</v>
      </c>
      <c r="E3517" s="21">
        <f t="shared" si="380"/>
        <v>9</v>
      </c>
      <c r="F3517" s="23">
        <v>101.32698465709572</v>
      </c>
      <c r="G3517" s="23">
        <v>2706.6112043699486</v>
      </c>
      <c r="H3517" s="16">
        <f t="shared" si="384"/>
        <v>3.7436845193538931E-2</v>
      </c>
      <c r="I3517" s="23">
        <v>8.441425258325566</v>
      </c>
      <c r="J3517" s="23">
        <v>76.981423355120981</v>
      </c>
      <c r="K3517" s="23">
        <v>19.736566484517304</v>
      </c>
      <c r="L3517" s="23">
        <v>21.877531654329271</v>
      </c>
      <c r="M3517" s="23">
        <f t="shared" si="381"/>
        <v>35.367325216274409</v>
      </c>
      <c r="N3517" s="23">
        <v>1613.6713190215896</v>
      </c>
      <c r="O3517" s="17">
        <f t="shared" si="382"/>
        <v>2.7148496697061174E-2</v>
      </c>
      <c r="P3517" s="18">
        <f t="shared" si="383"/>
        <v>6.3568987822514925E-2</v>
      </c>
    </row>
    <row r="3518" spans="2:16" x14ac:dyDescent="0.3">
      <c r="B3518" s="19">
        <v>41055.416666665187</v>
      </c>
      <c r="C3518" s="21">
        <f t="shared" si="378"/>
        <v>5</v>
      </c>
      <c r="D3518" s="21" t="str">
        <f t="shared" si="379"/>
        <v>Shoulder</v>
      </c>
      <c r="E3518" s="21">
        <f t="shared" si="380"/>
        <v>10</v>
      </c>
      <c r="F3518" s="23">
        <v>103.96560193460083</v>
      </c>
      <c r="G3518" s="23">
        <v>2799.4944261247606</v>
      </c>
      <c r="H3518" s="16">
        <f t="shared" si="384"/>
        <v>3.7137277704287722E-2</v>
      </c>
      <c r="I3518" s="23">
        <v>8.5375166483452212</v>
      </c>
      <c r="J3518" s="23">
        <v>77.973662073373731</v>
      </c>
      <c r="K3518" s="23">
        <v>19.736566484517304</v>
      </c>
      <c r="L3518" s="23">
        <v>22.256740113462886</v>
      </c>
      <c r="M3518" s="23">
        <f t="shared" si="381"/>
        <v>35.980355475393537</v>
      </c>
      <c r="N3518" s="23">
        <v>1638.0402275778681</v>
      </c>
      <c r="O3518" s="17">
        <f t="shared" si="382"/>
        <v>2.7177520658064849E-2</v>
      </c>
      <c r="P3518" s="18">
        <f t="shared" si="383"/>
        <v>6.3305499230359996E-2</v>
      </c>
    </row>
    <row r="3519" spans="2:16" x14ac:dyDescent="0.3">
      <c r="B3519" s="19">
        <v>41055.458333331851</v>
      </c>
      <c r="C3519" s="21">
        <f t="shared" si="378"/>
        <v>5</v>
      </c>
      <c r="D3519" s="21" t="str">
        <f t="shared" si="379"/>
        <v>Shoulder</v>
      </c>
      <c r="E3519" s="21">
        <f t="shared" si="380"/>
        <v>11</v>
      </c>
      <c r="F3519" s="23">
        <v>107.69071862936075</v>
      </c>
      <c r="G3519" s="23">
        <v>2821.6094789235258</v>
      </c>
      <c r="H3519" s="16">
        <f t="shared" si="384"/>
        <v>3.8166415102364168E-2</v>
      </c>
      <c r="I3519" s="23">
        <v>8.4771792705015923</v>
      </c>
      <c r="J3519" s="23">
        <v>76.93146029879108</v>
      </c>
      <c r="K3519" s="23">
        <v>19.736566484517304</v>
      </c>
      <c r="L3519" s="23">
        <v>21.858437042059123</v>
      </c>
      <c r="M3519" s="23">
        <f t="shared" si="381"/>
        <v>35.336456772214653</v>
      </c>
      <c r="N3519" s="23">
        <v>1639.0181610732823</v>
      </c>
      <c r="O3519" s="17">
        <f t="shared" si="382"/>
        <v>2.6731635489643177E-2</v>
      </c>
      <c r="P3519" s="18">
        <f t="shared" si="383"/>
        <v>6.387779989554454E-2</v>
      </c>
    </row>
    <row r="3520" spans="2:16" x14ac:dyDescent="0.3">
      <c r="B3520" s="19">
        <v>41055.499999998516</v>
      </c>
      <c r="C3520" s="21">
        <f t="shared" si="378"/>
        <v>5</v>
      </c>
      <c r="D3520" s="21" t="str">
        <f t="shared" si="379"/>
        <v>Shoulder</v>
      </c>
      <c r="E3520" s="21">
        <f t="shared" si="380"/>
        <v>12</v>
      </c>
      <c r="F3520" s="23">
        <v>98.600610307275474</v>
      </c>
      <c r="G3520" s="23">
        <v>2822.7152315634639</v>
      </c>
      <c r="H3520" s="16">
        <f t="shared" si="384"/>
        <v>3.4931122064573945E-2</v>
      </c>
      <c r="I3520" s="23">
        <v>8.282923714068815</v>
      </c>
      <c r="J3520" s="23">
        <v>76.181925360944874</v>
      </c>
      <c r="K3520" s="23">
        <v>19.736566484517304</v>
      </c>
      <c r="L3520" s="23">
        <v>21.57198380896218</v>
      </c>
      <c r="M3520" s="23">
        <f t="shared" si="381"/>
        <v>34.873375067465389</v>
      </c>
      <c r="N3520" s="23">
        <v>1603.0342474554418</v>
      </c>
      <c r="O3520" s="17">
        <f t="shared" si="382"/>
        <v>2.6921632429274586E-2</v>
      </c>
      <c r="P3520" s="18">
        <f t="shared" si="383"/>
        <v>6.0912351665283949E-2</v>
      </c>
    </row>
    <row r="3521" spans="2:16" x14ac:dyDescent="0.3">
      <c r="B3521" s="19">
        <v>41055.54166666518</v>
      </c>
      <c r="C3521" s="21">
        <f t="shared" si="378"/>
        <v>5</v>
      </c>
      <c r="D3521" s="21" t="str">
        <f t="shared" si="379"/>
        <v>Shoulder</v>
      </c>
      <c r="E3521" s="21">
        <f t="shared" si="380"/>
        <v>13</v>
      </c>
      <c r="F3521" s="23">
        <v>92.783332998741514</v>
      </c>
      <c r="G3521" s="23">
        <v>2761.8988363668605</v>
      </c>
      <c r="H3521" s="16">
        <f t="shared" si="384"/>
        <v>3.3594037470537241E-2</v>
      </c>
      <c r="I3521" s="23">
        <v>8.1308144226046615</v>
      </c>
      <c r="J3521" s="23">
        <v>75.400660661188212</v>
      </c>
      <c r="K3521" s="23">
        <v>19.736566484517304</v>
      </c>
      <c r="L3521" s="23">
        <v>21.273404266035357</v>
      </c>
      <c r="M3521" s="23">
        <f t="shared" si="381"/>
        <v>34.390689910635551</v>
      </c>
      <c r="N3521" s="23">
        <v>1566.4246774869625</v>
      </c>
      <c r="O3521" s="17">
        <f t="shared" si="382"/>
        <v>2.7145578682696746E-2</v>
      </c>
      <c r="P3521" s="18">
        <f t="shared" si="383"/>
        <v>5.9827686565808058E-2</v>
      </c>
    </row>
    <row r="3522" spans="2:16" x14ac:dyDescent="0.3">
      <c r="B3522" s="19">
        <v>41055.583333331844</v>
      </c>
      <c r="C3522" s="21">
        <f t="shared" si="378"/>
        <v>5</v>
      </c>
      <c r="D3522" s="21" t="str">
        <f t="shared" si="379"/>
        <v>Shoulder</v>
      </c>
      <c r="E3522" s="21">
        <f t="shared" si="380"/>
        <v>14</v>
      </c>
      <c r="F3522" s="23">
        <v>92.516839516629858</v>
      </c>
      <c r="G3522" s="23">
        <v>2713.2457202095779</v>
      </c>
      <c r="H3522" s="16">
        <f t="shared" si="384"/>
        <v>3.4098216327227315E-2</v>
      </c>
      <c r="I3522" s="23">
        <v>7.8935947546069505</v>
      </c>
      <c r="J3522" s="23">
        <v>71.350001507708797</v>
      </c>
      <c r="K3522" s="23">
        <v>19.736566484517304</v>
      </c>
      <c r="L3522" s="23">
        <v>19.725345126828181</v>
      </c>
      <c r="M3522" s="23">
        <f t="shared" si="381"/>
        <v>31.888089896363311</v>
      </c>
      <c r="N3522" s="23">
        <v>1515.257760435516</v>
      </c>
      <c r="O3522" s="17">
        <f t="shared" si="382"/>
        <v>2.6254070884636944E-2</v>
      </c>
      <c r="P3522" s="18">
        <f t="shared" si="383"/>
        <v>5.9457070223369546E-2</v>
      </c>
    </row>
    <row r="3523" spans="2:16" x14ac:dyDescent="0.3">
      <c r="B3523" s="19">
        <v>41055.624999998508</v>
      </c>
      <c r="C3523" s="21">
        <f t="shared" si="378"/>
        <v>5</v>
      </c>
      <c r="D3523" s="21" t="str">
        <f t="shared" si="379"/>
        <v>Shoulder</v>
      </c>
      <c r="E3523" s="21">
        <f t="shared" si="380"/>
        <v>15</v>
      </c>
      <c r="F3523" s="23">
        <v>86.945654945930613</v>
      </c>
      <c r="G3523" s="23">
        <v>2650.2178197330982</v>
      </c>
      <c r="H3523" s="16">
        <f t="shared" si="384"/>
        <v>3.2806984504649833E-2</v>
      </c>
      <c r="I3523" s="23">
        <v>7.6813312108038314</v>
      </c>
      <c r="J3523" s="23">
        <v>70.520480782617483</v>
      </c>
      <c r="K3523" s="23">
        <v>19.736566484517304</v>
      </c>
      <c r="L3523" s="23">
        <v>19.408323355560086</v>
      </c>
      <c r="M3523" s="23">
        <f t="shared" si="381"/>
        <v>31.375590942540093</v>
      </c>
      <c r="N3523" s="23">
        <v>1467.2496397993682</v>
      </c>
      <c r="O3523" s="17">
        <f t="shared" si="382"/>
        <v>2.6619139029868545E-2</v>
      </c>
      <c r="P3523" s="18">
        <f t="shared" si="383"/>
        <v>5.8552829852838363E-2</v>
      </c>
    </row>
    <row r="3524" spans="2:16" x14ac:dyDescent="0.3">
      <c r="B3524" s="19">
        <v>41055.666666665173</v>
      </c>
      <c r="C3524" s="21">
        <f t="shared" si="378"/>
        <v>5</v>
      </c>
      <c r="D3524" s="21" t="str">
        <f t="shared" si="379"/>
        <v>Shoulder</v>
      </c>
      <c r="E3524" s="21">
        <f t="shared" si="380"/>
        <v>16</v>
      </c>
      <c r="F3524" s="23">
        <v>86.646086731354131</v>
      </c>
      <c r="G3524" s="23">
        <v>2531.9022872597061</v>
      </c>
      <c r="H3524" s="16">
        <f t="shared" si="384"/>
        <v>3.4221734056384831E-2</v>
      </c>
      <c r="I3524" s="23">
        <v>7.6036039165176117</v>
      </c>
      <c r="J3524" s="23">
        <v>67.174964698170356</v>
      </c>
      <c r="K3524" s="23">
        <v>19.736566484517304</v>
      </c>
      <c r="L3524" s="23">
        <v>18.129752003674234</v>
      </c>
      <c r="M3524" s="23">
        <f t="shared" si="381"/>
        <v>29.308646209978818</v>
      </c>
      <c r="N3524" s="23">
        <v>1444.7615361302792</v>
      </c>
      <c r="O3524" s="17">
        <f t="shared" si="382"/>
        <v>2.5549026052675814E-2</v>
      </c>
      <c r="P3524" s="18">
        <f t="shared" si="383"/>
        <v>5.8896428134086326E-2</v>
      </c>
    </row>
    <row r="3525" spans="2:16" x14ac:dyDescent="0.3">
      <c r="B3525" s="19">
        <v>41055.708333331837</v>
      </c>
      <c r="C3525" s="21">
        <f t="shared" ref="C3525:C3588" si="385">MONTH(B3525)</f>
        <v>5</v>
      </c>
      <c r="D3525" s="21" t="str">
        <f t="shared" ref="D3525:D3588" si="386">IF(AND(C3525&gt;5,C3525&lt;7),"Summer",IF(OR(C3525=1,C3525&gt;10),"Winter","Shoulder"))</f>
        <v>Shoulder</v>
      </c>
      <c r="E3525" s="21">
        <f t="shared" ref="E3525:E3588" si="387">HOUR(B3525)</f>
        <v>17</v>
      </c>
      <c r="F3525" s="23">
        <v>91.939090284849783</v>
      </c>
      <c r="G3525" s="23">
        <v>2506.4699765411265</v>
      </c>
      <c r="H3525" s="16">
        <f t="shared" si="384"/>
        <v>3.6680706788965296E-2</v>
      </c>
      <c r="I3525" s="23">
        <v>7.5514283825557857</v>
      </c>
      <c r="J3525" s="23">
        <v>69.859651254060481</v>
      </c>
      <c r="K3525" s="23">
        <v>19.736566484517304</v>
      </c>
      <c r="L3525" s="23">
        <v>19.155771078911009</v>
      </c>
      <c r="M3525" s="23">
        <f t="shared" ref="M3525:M3588" si="388">J3525-K3525-L3525</f>
        <v>30.967313690632167</v>
      </c>
      <c r="N3525" s="23">
        <v>1429.8333052377059</v>
      </c>
      <c r="O3525" s="17">
        <f t="shared" ref="O3525:O3588" si="389">(I3525+M3525)/N3525</f>
        <v>2.6939323578551218E-2</v>
      </c>
      <c r="P3525" s="18">
        <f t="shared" ref="P3525:P3588" si="390">H3525+(1-H3525)*O3525</f>
        <v>6.2631876938238615E-2</v>
      </c>
    </row>
    <row r="3526" spans="2:16" x14ac:dyDescent="0.3">
      <c r="B3526" s="19">
        <v>41055.749999998501</v>
      </c>
      <c r="C3526" s="21">
        <f t="shared" si="385"/>
        <v>5</v>
      </c>
      <c r="D3526" s="21" t="str">
        <f t="shared" si="386"/>
        <v>Shoulder</v>
      </c>
      <c r="E3526" s="21">
        <f t="shared" si="387"/>
        <v>18</v>
      </c>
      <c r="F3526" s="23">
        <v>96.865954090862246</v>
      </c>
      <c r="G3526" s="23">
        <v>2506.4699765411265</v>
      </c>
      <c r="H3526" s="16">
        <f t="shared" ref="H3526:H3589" si="391">F3526/G3526</f>
        <v>3.8646365205832284E-2</v>
      </c>
      <c r="I3526" s="23">
        <v>7.5358216068228474</v>
      </c>
      <c r="J3526" s="23">
        <v>67.545787120247397</v>
      </c>
      <c r="K3526" s="23">
        <v>19.736566484517304</v>
      </c>
      <c r="L3526" s="23">
        <v>18.271470923427383</v>
      </c>
      <c r="M3526" s="23">
        <f t="shared" si="388"/>
        <v>29.537749712302709</v>
      </c>
      <c r="N3526" s="23">
        <v>1431.5148724934877</v>
      </c>
      <c r="O3526" s="17">
        <f t="shared" si="389"/>
        <v>2.5898139119259631E-2</v>
      </c>
      <c r="P3526" s="18">
        <f t="shared" si="390"/>
        <v>6.3543635382537558E-2</v>
      </c>
    </row>
    <row r="3527" spans="2:16" x14ac:dyDescent="0.3">
      <c r="B3527" s="19">
        <v>41055.791666665165</v>
      </c>
      <c r="C3527" s="21">
        <f t="shared" si="385"/>
        <v>5</v>
      </c>
      <c r="D3527" s="21" t="str">
        <f t="shared" si="386"/>
        <v>Shoulder</v>
      </c>
      <c r="E3527" s="21">
        <f t="shared" si="387"/>
        <v>19</v>
      </c>
      <c r="F3527" s="23">
        <v>87.600889519262452</v>
      </c>
      <c r="G3527" s="23">
        <v>2510.8929871008795</v>
      </c>
      <c r="H3527" s="16">
        <f t="shared" si="391"/>
        <v>3.4888340510444434E-2</v>
      </c>
      <c r="I3527" s="23">
        <v>7.5366315842228913</v>
      </c>
      <c r="J3527" s="23">
        <v>69.248930035130584</v>
      </c>
      <c r="K3527" s="23">
        <v>19.736566484517304</v>
      </c>
      <c r="L3527" s="23">
        <v>18.922368926656347</v>
      </c>
      <c r="M3527" s="23">
        <f t="shared" si="388"/>
        <v>30.589994623956933</v>
      </c>
      <c r="N3527" s="23">
        <v>1428.5886866530598</v>
      </c>
      <c r="O3527" s="17">
        <f t="shared" si="389"/>
        <v>2.6688315933331392E-2</v>
      </c>
      <c r="P3527" s="18">
        <f t="shared" si="390"/>
        <v>6.0645545389843444E-2</v>
      </c>
    </row>
    <row r="3528" spans="2:16" x14ac:dyDescent="0.3">
      <c r="B3528" s="19">
        <v>41055.83333333183</v>
      </c>
      <c r="C3528" s="21">
        <f t="shared" si="385"/>
        <v>5</v>
      </c>
      <c r="D3528" s="21" t="str">
        <f t="shared" si="386"/>
        <v>Shoulder</v>
      </c>
      <c r="E3528" s="21">
        <f t="shared" si="387"/>
        <v>20</v>
      </c>
      <c r="F3528" s="23">
        <v>88.160449803065262</v>
      </c>
      <c r="G3528" s="23">
        <v>2490.9894395819911</v>
      </c>
      <c r="H3528" s="16">
        <f t="shared" si="391"/>
        <v>3.5391739684717143E-2</v>
      </c>
      <c r="I3528" s="23">
        <v>7.5284840123707157</v>
      </c>
      <c r="J3528" s="23">
        <v>69.021389386449158</v>
      </c>
      <c r="K3528" s="23">
        <v>19.736566484517304</v>
      </c>
      <c r="L3528" s="23">
        <v>18.83540866478641</v>
      </c>
      <c r="M3528" s="23">
        <f t="shared" si="388"/>
        <v>30.449414237145444</v>
      </c>
      <c r="N3528" s="23">
        <v>1429.8047072359459</v>
      </c>
      <c r="O3528" s="17">
        <f t="shared" si="389"/>
        <v>2.6561598277945141E-2</v>
      </c>
      <c r="P3528" s="18">
        <f t="shared" si="390"/>
        <v>6.1013276790799223E-2</v>
      </c>
    </row>
    <row r="3529" spans="2:16" x14ac:dyDescent="0.3">
      <c r="B3529" s="19">
        <v>41055.874999998494</v>
      </c>
      <c r="C3529" s="21">
        <f t="shared" si="385"/>
        <v>5</v>
      </c>
      <c r="D3529" s="21" t="str">
        <f t="shared" si="386"/>
        <v>Shoulder</v>
      </c>
      <c r="E3529" s="21">
        <f t="shared" si="387"/>
        <v>21</v>
      </c>
      <c r="F3529" s="23">
        <v>80.879106038250882</v>
      </c>
      <c r="G3529" s="23">
        <v>2481.0376658225468</v>
      </c>
      <c r="H3529" s="16">
        <f t="shared" si="391"/>
        <v>3.2598902931784697E-2</v>
      </c>
      <c r="I3529" s="23">
        <v>7.5379015302927703</v>
      </c>
      <c r="J3529" s="23">
        <v>65.797523522165392</v>
      </c>
      <c r="K3529" s="23">
        <v>19.736566484517304</v>
      </c>
      <c r="L3529" s="23">
        <v>17.603328940059235</v>
      </c>
      <c r="M3529" s="23">
        <f t="shared" si="388"/>
        <v>28.457628097588852</v>
      </c>
      <c r="N3529" s="23">
        <v>1432.7273576859293</v>
      </c>
      <c r="O3529" s="17">
        <f t="shared" si="389"/>
        <v>2.5123781879910378E-2</v>
      </c>
      <c r="P3529" s="18">
        <f t="shared" si="390"/>
        <v>5.6903677084912549E-2</v>
      </c>
    </row>
    <row r="3530" spans="2:16" x14ac:dyDescent="0.3">
      <c r="B3530" s="19">
        <v>41055.916666665158</v>
      </c>
      <c r="C3530" s="21">
        <f t="shared" si="385"/>
        <v>5</v>
      </c>
      <c r="D3530" s="21" t="str">
        <f t="shared" si="386"/>
        <v>Shoulder</v>
      </c>
      <c r="E3530" s="21">
        <f t="shared" si="387"/>
        <v>22</v>
      </c>
      <c r="F3530" s="23">
        <v>71.210439124424269</v>
      </c>
      <c r="G3530" s="23">
        <v>2490.9894395819911</v>
      </c>
      <c r="H3530" s="16">
        <f t="shared" si="391"/>
        <v>2.8587210364237423E-2</v>
      </c>
      <c r="I3530" s="23">
        <v>7.3047212937194246</v>
      </c>
      <c r="J3530" s="23">
        <v>65.516383145167069</v>
      </c>
      <c r="K3530" s="23">
        <v>19.736566484517304</v>
      </c>
      <c r="L3530" s="23">
        <v>17.495884222169664</v>
      </c>
      <c r="M3530" s="23">
        <f t="shared" si="388"/>
        <v>28.2839324384801</v>
      </c>
      <c r="N3530" s="23">
        <v>1353.8832797315999</v>
      </c>
      <c r="O3530" s="17">
        <f t="shared" si="389"/>
        <v>2.6286352941189129E-2</v>
      </c>
      <c r="P3530" s="18">
        <f t="shared" si="390"/>
        <v>5.412210980418819E-2</v>
      </c>
    </row>
    <row r="3531" spans="2:16" x14ac:dyDescent="0.3">
      <c r="B3531" s="19">
        <v>41055.958333331822</v>
      </c>
      <c r="C3531" s="21">
        <f t="shared" si="385"/>
        <v>5</v>
      </c>
      <c r="D3531" s="21" t="str">
        <f t="shared" si="386"/>
        <v>Shoulder</v>
      </c>
      <c r="E3531" s="21">
        <f t="shared" si="387"/>
        <v>23</v>
      </c>
      <c r="F3531" s="23">
        <v>63.845102597046989</v>
      </c>
      <c r="G3531" s="23">
        <v>2404.7407336668084</v>
      </c>
      <c r="H3531" s="16">
        <f t="shared" si="391"/>
        <v>2.6549682343382768E-2</v>
      </c>
      <c r="I3531" s="23">
        <v>7.0910067359482465</v>
      </c>
      <c r="J3531" s="23">
        <v>67.771348203858594</v>
      </c>
      <c r="K3531" s="23">
        <v>19.736566484517304</v>
      </c>
      <c r="L3531" s="23">
        <v>18.357674645760785</v>
      </c>
      <c r="M3531" s="23">
        <f t="shared" si="388"/>
        <v>29.677107073580505</v>
      </c>
      <c r="N3531" s="23">
        <v>1241.2439229852753</v>
      </c>
      <c r="O3531" s="17">
        <f t="shared" si="389"/>
        <v>2.9621988981101278E-2</v>
      </c>
      <c r="P3531" s="18">
        <f t="shared" si="390"/>
        <v>5.5385216926656627E-2</v>
      </c>
    </row>
    <row r="3532" spans="2:16" x14ac:dyDescent="0.3">
      <c r="B3532" s="19">
        <v>41055.999999998487</v>
      </c>
      <c r="C3532" s="21">
        <f t="shared" si="385"/>
        <v>5</v>
      </c>
      <c r="D3532" s="21" t="str">
        <f t="shared" si="386"/>
        <v>Shoulder</v>
      </c>
      <c r="E3532" s="21">
        <f t="shared" si="387"/>
        <v>0</v>
      </c>
      <c r="F3532" s="23">
        <v>57.693285259278824</v>
      </c>
      <c r="G3532" s="23">
        <v>2289.7424591132308</v>
      </c>
      <c r="H3532" s="16">
        <f t="shared" si="391"/>
        <v>2.5196408019451333E-2</v>
      </c>
      <c r="I3532" s="23">
        <v>6.9408882817929696</v>
      </c>
      <c r="J3532" s="23">
        <v>66.949379135250638</v>
      </c>
      <c r="K3532" s="23">
        <v>19.736566484517304</v>
      </c>
      <c r="L3532" s="23">
        <v>18.043538925970303</v>
      </c>
      <c r="M3532" s="23">
        <f t="shared" si="388"/>
        <v>29.16927372476303</v>
      </c>
      <c r="N3532" s="23">
        <v>1161.0998372744687</v>
      </c>
      <c r="O3532" s="17">
        <f t="shared" si="389"/>
        <v>3.1099963024127129E-2</v>
      </c>
      <c r="P3532" s="18">
        <f t="shared" si="390"/>
        <v>5.5512763685832703E-2</v>
      </c>
    </row>
    <row r="3533" spans="2:16" x14ac:dyDescent="0.3">
      <c r="B3533" s="19">
        <v>41056.041666665151</v>
      </c>
      <c r="C3533" s="21">
        <f t="shared" si="385"/>
        <v>5</v>
      </c>
      <c r="D3533" s="21" t="str">
        <f t="shared" si="386"/>
        <v>Shoulder</v>
      </c>
      <c r="E3533" s="21">
        <f t="shared" si="387"/>
        <v>1</v>
      </c>
      <c r="F3533" s="23">
        <v>54.297865995731918</v>
      </c>
      <c r="G3533" s="23">
        <v>2232.2433218364422</v>
      </c>
      <c r="H3533" s="16">
        <f t="shared" si="391"/>
        <v>2.4324349171335701E-2</v>
      </c>
      <c r="I3533" s="23">
        <v>6.8757701154475033</v>
      </c>
      <c r="J3533" s="23">
        <v>66.096634807355088</v>
      </c>
      <c r="K3533" s="23">
        <v>19.736566484517304</v>
      </c>
      <c r="L3533" s="23">
        <v>17.717641683031005</v>
      </c>
      <c r="M3533" s="23">
        <f t="shared" si="388"/>
        <v>28.642426639806779</v>
      </c>
      <c r="N3533" s="23">
        <v>1109.3607304525785</v>
      </c>
      <c r="O3533" s="17">
        <f t="shared" si="389"/>
        <v>3.2016814531341989E-2</v>
      </c>
      <c r="P3533" s="18">
        <f t="shared" si="390"/>
        <v>5.5562375526663432E-2</v>
      </c>
    </row>
    <row r="3534" spans="2:16" x14ac:dyDescent="0.3">
      <c r="B3534" s="19">
        <v>41056.083333331815</v>
      </c>
      <c r="C3534" s="21">
        <f t="shared" si="385"/>
        <v>5</v>
      </c>
      <c r="D3534" s="21" t="str">
        <f t="shared" si="386"/>
        <v>Shoulder</v>
      </c>
      <c r="E3534" s="21">
        <f t="shared" si="387"/>
        <v>2</v>
      </c>
      <c r="F3534" s="23">
        <v>53.673215861796628</v>
      </c>
      <c r="G3534" s="23">
        <v>2170.3211739999006</v>
      </c>
      <c r="H3534" s="16">
        <f t="shared" si="391"/>
        <v>2.4730540578414451E-2</v>
      </c>
      <c r="I3534" s="23">
        <v>6.7970545713188146</v>
      </c>
      <c r="J3534" s="23">
        <v>64.94456625285035</v>
      </c>
      <c r="K3534" s="23">
        <v>19.736566484517304</v>
      </c>
      <c r="L3534" s="23">
        <v>17.277350316312994</v>
      </c>
      <c r="M3534" s="23">
        <f t="shared" si="388"/>
        <v>27.930649452020052</v>
      </c>
      <c r="N3534" s="23">
        <v>1084.334467837904</v>
      </c>
      <c r="O3534" s="17">
        <f t="shared" si="389"/>
        <v>3.2026745486181736E-2</v>
      </c>
      <c r="P3534" s="18">
        <f t="shared" si="390"/>
        <v>5.596524733575562E-2</v>
      </c>
    </row>
    <row r="3535" spans="2:16" x14ac:dyDescent="0.3">
      <c r="B3535" s="19">
        <v>41056.124999998479</v>
      </c>
      <c r="C3535" s="21">
        <f t="shared" si="385"/>
        <v>5</v>
      </c>
      <c r="D3535" s="21" t="str">
        <f t="shared" si="386"/>
        <v>Shoulder</v>
      </c>
      <c r="E3535" s="21">
        <f t="shared" si="387"/>
        <v>3</v>
      </c>
      <c r="F3535" s="23">
        <v>54.734891437492074</v>
      </c>
      <c r="G3535" s="23">
        <v>2144.8888632813209</v>
      </c>
      <c r="H3535" s="16">
        <f t="shared" si="391"/>
        <v>2.5518754083023606E-2</v>
      </c>
      <c r="I3535" s="23">
        <v>6.6636220605587058</v>
      </c>
      <c r="J3535" s="23">
        <v>62.681777703900593</v>
      </c>
      <c r="K3535" s="23">
        <v>19.736566484517304</v>
      </c>
      <c r="L3535" s="23">
        <v>16.412569953273543</v>
      </c>
      <c r="M3535" s="23">
        <f t="shared" si="388"/>
        <v>26.532641266109746</v>
      </c>
      <c r="N3535" s="23">
        <v>1105.0625119731199</v>
      </c>
      <c r="O3535" s="17">
        <f t="shared" si="389"/>
        <v>3.0040167833940541E-2</v>
      </c>
      <c r="P3535" s="18">
        <f t="shared" si="390"/>
        <v>5.4792334261397062E-2</v>
      </c>
    </row>
    <row r="3536" spans="2:16" x14ac:dyDescent="0.3">
      <c r="B3536" s="19">
        <v>41056.166666665144</v>
      </c>
      <c r="C3536" s="21">
        <f t="shared" si="385"/>
        <v>5</v>
      </c>
      <c r="D3536" s="21" t="str">
        <f t="shared" si="386"/>
        <v>Shoulder</v>
      </c>
      <c r="E3536" s="21">
        <f t="shared" si="387"/>
        <v>4</v>
      </c>
      <c r="F3536" s="23">
        <v>55.904904059075925</v>
      </c>
      <c r="G3536" s="23">
        <v>2134.9370895218772</v>
      </c>
      <c r="H3536" s="16">
        <f t="shared" si="391"/>
        <v>2.6185738368335678E-2</v>
      </c>
      <c r="I3536" s="23">
        <v>6.6401164667768775</v>
      </c>
      <c r="J3536" s="23">
        <v>63.65918849174016</v>
      </c>
      <c r="K3536" s="23">
        <v>19.736566484517304</v>
      </c>
      <c r="L3536" s="23">
        <v>16.786111553675799</v>
      </c>
      <c r="M3536" s="23">
        <f t="shared" si="388"/>
        <v>27.136510453547057</v>
      </c>
      <c r="N3536" s="23">
        <v>1106.7411137277659</v>
      </c>
      <c r="O3536" s="17">
        <f t="shared" si="389"/>
        <v>3.051899536519093E-2</v>
      </c>
      <c r="P3536" s="18">
        <f t="shared" si="390"/>
        <v>5.5905571305629273E-2</v>
      </c>
    </row>
    <row r="3537" spans="2:16" x14ac:dyDescent="0.3">
      <c r="B3537" s="19">
        <v>41056.208333331808</v>
      </c>
      <c r="C3537" s="21">
        <f t="shared" si="385"/>
        <v>5</v>
      </c>
      <c r="D3537" s="21" t="str">
        <f t="shared" si="386"/>
        <v>Shoulder</v>
      </c>
      <c r="E3537" s="21">
        <f t="shared" si="387"/>
        <v>5</v>
      </c>
      <c r="F3537" s="23">
        <v>56.271707387944808</v>
      </c>
      <c r="G3537" s="23">
        <v>2130.5140789621241</v>
      </c>
      <c r="H3537" s="16">
        <f t="shared" si="391"/>
        <v>2.6412267322522207E-2</v>
      </c>
      <c r="I3537" s="23">
        <v>6.6955006640801802</v>
      </c>
      <c r="J3537" s="23">
        <v>63.020762454227459</v>
      </c>
      <c r="K3537" s="23">
        <v>19.736566484517304</v>
      </c>
      <c r="L3537" s="23">
        <v>16.54212132279438</v>
      </c>
      <c r="M3537" s="23">
        <f t="shared" si="388"/>
        <v>26.742074646915775</v>
      </c>
      <c r="N3537" s="23">
        <v>1124.3292180302487</v>
      </c>
      <c r="O3537" s="17">
        <f t="shared" si="389"/>
        <v>2.974002167227887E-2</v>
      </c>
      <c r="P3537" s="18">
        <f t="shared" si="390"/>
        <v>5.5366787592215243E-2</v>
      </c>
    </row>
    <row r="3538" spans="2:16" x14ac:dyDescent="0.3">
      <c r="B3538" s="19">
        <v>41056.249999998472</v>
      </c>
      <c r="C3538" s="21">
        <f t="shared" si="385"/>
        <v>5</v>
      </c>
      <c r="D3538" s="21" t="str">
        <f t="shared" si="386"/>
        <v>Shoulder</v>
      </c>
      <c r="E3538" s="21">
        <f t="shared" si="387"/>
        <v>6</v>
      </c>
      <c r="F3538" s="23">
        <v>59.425071441586965</v>
      </c>
      <c r="G3538" s="23">
        <v>2151.5233791209507</v>
      </c>
      <c r="H3538" s="16">
        <f t="shared" si="391"/>
        <v>2.7619998006187738E-2</v>
      </c>
      <c r="I3538" s="23">
        <v>6.7697548993434227</v>
      </c>
      <c r="J3538" s="23">
        <v>61.154027383307238</v>
      </c>
      <c r="K3538" s="23">
        <v>19.736566484517304</v>
      </c>
      <c r="L3538" s="23">
        <v>15.828702548831547</v>
      </c>
      <c r="M3538" s="23">
        <f t="shared" si="388"/>
        <v>25.588758349958386</v>
      </c>
      <c r="N3538" s="23">
        <v>1150.2673720431862</v>
      </c>
      <c r="O3538" s="17">
        <f t="shared" si="389"/>
        <v>2.8131297153829834E-2</v>
      </c>
      <c r="P3538" s="18">
        <f t="shared" si="390"/>
        <v>5.4974308788717313E-2</v>
      </c>
    </row>
    <row r="3539" spans="2:16" x14ac:dyDescent="0.3">
      <c r="B3539" s="19">
        <v>41056.291666665136</v>
      </c>
      <c r="C3539" s="21">
        <f t="shared" si="385"/>
        <v>5</v>
      </c>
      <c r="D3539" s="21" t="str">
        <f t="shared" si="386"/>
        <v>Shoulder</v>
      </c>
      <c r="E3539" s="21">
        <f t="shared" si="387"/>
        <v>7</v>
      </c>
      <c r="F3539" s="23">
        <v>57.888460404241926</v>
      </c>
      <c r="G3539" s="23">
        <v>2169.2154213599624</v>
      </c>
      <c r="H3539" s="16">
        <f t="shared" si="391"/>
        <v>2.6686358502812726E-2</v>
      </c>
      <c r="I3539" s="23">
        <v>6.9113298864452002</v>
      </c>
      <c r="J3539" s="23">
        <v>64.693729730498433</v>
      </c>
      <c r="K3539" s="23">
        <v>19.736566484517304</v>
      </c>
      <c r="L3539" s="23">
        <v>17.181486962680719</v>
      </c>
      <c r="M3539" s="23">
        <f t="shared" si="388"/>
        <v>27.77567628330041</v>
      </c>
      <c r="N3539" s="23">
        <v>1193.8538401991543</v>
      </c>
      <c r="O3539" s="17">
        <f t="shared" si="389"/>
        <v>2.9054650579303114E-2</v>
      </c>
      <c r="P3539" s="18">
        <f t="shared" si="390"/>
        <v>5.4965646260582604E-2</v>
      </c>
    </row>
    <row r="3540" spans="2:16" x14ac:dyDescent="0.3">
      <c r="B3540" s="19">
        <v>41056.333333331801</v>
      </c>
      <c r="C3540" s="21">
        <f t="shared" si="385"/>
        <v>5</v>
      </c>
      <c r="D3540" s="21" t="str">
        <f t="shared" si="386"/>
        <v>Shoulder</v>
      </c>
      <c r="E3540" s="21">
        <f t="shared" si="387"/>
        <v>8</v>
      </c>
      <c r="F3540" s="23">
        <v>66.100112432218737</v>
      </c>
      <c r="G3540" s="23">
        <v>2228.9260639166278</v>
      </c>
      <c r="H3540" s="16">
        <f t="shared" si="391"/>
        <v>2.9655587730024944E-2</v>
      </c>
      <c r="I3540" s="23">
        <v>7.1156816971192951</v>
      </c>
      <c r="J3540" s="23">
        <v>63.780090812950725</v>
      </c>
      <c r="K3540" s="23">
        <v>19.736566484517304</v>
      </c>
      <c r="L3540" s="23">
        <v>16.832317352833346</v>
      </c>
      <c r="M3540" s="23">
        <f t="shared" si="388"/>
        <v>27.211206975600074</v>
      </c>
      <c r="N3540" s="23">
        <v>1254.0753837564469</v>
      </c>
      <c r="O3540" s="17">
        <f t="shared" si="389"/>
        <v>2.7372268938009849E-2</v>
      </c>
      <c r="P3540" s="18">
        <f t="shared" si="390"/>
        <v>5.6216115945173804E-2</v>
      </c>
    </row>
    <row r="3541" spans="2:16" x14ac:dyDescent="0.3">
      <c r="B3541" s="19">
        <v>41056.374999998465</v>
      </c>
      <c r="C3541" s="21">
        <f t="shared" si="385"/>
        <v>5</v>
      </c>
      <c r="D3541" s="21" t="str">
        <f t="shared" si="386"/>
        <v>Shoulder</v>
      </c>
      <c r="E3541" s="21">
        <f t="shared" si="387"/>
        <v>9</v>
      </c>
      <c r="F3541" s="23">
        <v>73.864933815641734</v>
      </c>
      <c r="G3541" s="23">
        <v>2297.4827275927987</v>
      </c>
      <c r="H3541" s="16">
        <f t="shared" si="391"/>
        <v>3.2150376117531972E-2</v>
      </c>
      <c r="I3541" s="23">
        <v>7.2345244309188219</v>
      </c>
      <c r="J3541" s="23">
        <v>65.7243120775655</v>
      </c>
      <c r="K3541" s="23">
        <v>19.736566484517304</v>
      </c>
      <c r="L3541" s="23">
        <v>17.575349383741823</v>
      </c>
      <c r="M3541" s="23">
        <f t="shared" si="388"/>
        <v>28.412396209306372</v>
      </c>
      <c r="N3541" s="23">
        <v>1285.7475036929782</v>
      </c>
      <c r="O3541" s="17">
        <f t="shared" si="389"/>
        <v>2.7724666419991956E-2</v>
      </c>
      <c r="P3541" s="18">
        <f t="shared" si="390"/>
        <v>5.8983684084388074E-2</v>
      </c>
    </row>
    <row r="3542" spans="2:16" x14ac:dyDescent="0.3">
      <c r="B3542" s="19">
        <v>41056.416666665129</v>
      </c>
      <c r="C3542" s="21">
        <f t="shared" si="385"/>
        <v>5</v>
      </c>
      <c r="D3542" s="21" t="str">
        <f t="shared" si="386"/>
        <v>Shoulder</v>
      </c>
      <c r="E3542" s="21">
        <f t="shared" si="387"/>
        <v>10</v>
      </c>
      <c r="F3542" s="23">
        <v>78.0760545891129</v>
      </c>
      <c r="G3542" s="23">
        <v>2333.9725647107607</v>
      </c>
      <c r="H3542" s="16">
        <f t="shared" si="391"/>
        <v>3.3452001865663973E-2</v>
      </c>
      <c r="I3542" s="23">
        <v>7.2577676914523073</v>
      </c>
      <c r="J3542" s="23">
        <v>65.47344716004477</v>
      </c>
      <c r="K3542" s="23">
        <v>19.736566484517304</v>
      </c>
      <c r="L3542" s="23">
        <v>17.479475178196576</v>
      </c>
      <c r="M3542" s="23">
        <f t="shared" si="388"/>
        <v>28.25740549733089</v>
      </c>
      <c r="N3542" s="23">
        <v>1292.5390413193577</v>
      </c>
      <c r="O3542" s="17">
        <f t="shared" si="389"/>
        <v>2.7477060308005181E-2</v>
      </c>
      <c r="P3542" s="18">
        <f t="shared" si="390"/>
        <v>6.0009899500982802E-2</v>
      </c>
    </row>
    <row r="3543" spans="2:16" x14ac:dyDescent="0.3">
      <c r="B3543" s="19">
        <v>41056.458333331793</v>
      </c>
      <c r="C3543" s="21">
        <f t="shared" si="385"/>
        <v>5</v>
      </c>
      <c r="D3543" s="21" t="str">
        <f t="shared" si="386"/>
        <v>Shoulder</v>
      </c>
      <c r="E3543" s="21">
        <f t="shared" si="387"/>
        <v>11</v>
      </c>
      <c r="F3543" s="23">
        <v>71.901859447937412</v>
      </c>
      <c r="G3543" s="23">
        <v>2349.4531016698961</v>
      </c>
      <c r="H3543" s="16">
        <f t="shared" si="391"/>
        <v>3.0603658101041677E-2</v>
      </c>
      <c r="I3543" s="23">
        <v>7.2244330673498443</v>
      </c>
      <c r="J3543" s="23">
        <v>64.777792868516386</v>
      </c>
      <c r="K3543" s="23">
        <v>19.736566484517304</v>
      </c>
      <c r="L3543" s="23">
        <v>17.213613760850674</v>
      </c>
      <c r="M3543" s="23">
        <f t="shared" si="388"/>
        <v>27.827612623148408</v>
      </c>
      <c r="N3543" s="23">
        <v>1283.0456716081696</v>
      </c>
      <c r="O3543" s="17">
        <f t="shared" si="389"/>
        <v>2.7319406055564658E-2</v>
      </c>
      <c r="P3543" s="18">
        <f t="shared" si="390"/>
        <v>5.7086990394158307E-2</v>
      </c>
    </row>
    <row r="3544" spans="2:16" x14ac:dyDescent="0.3">
      <c r="B3544" s="19">
        <v>41056.499999998457</v>
      </c>
      <c r="C3544" s="21">
        <f t="shared" si="385"/>
        <v>5</v>
      </c>
      <c r="D3544" s="21" t="str">
        <f t="shared" si="386"/>
        <v>Shoulder</v>
      </c>
      <c r="E3544" s="21">
        <f t="shared" si="387"/>
        <v>12</v>
      </c>
      <c r="F3544" s="23">
        <v>68.809617640415496</v>
      </c>
      <c r="G3544" s="23">
        <v>2328.4438015110695</v>
      </c>
      <c r="H3544" s="16">
        <f t="shared" si="391"/>
        <v>2.9551762252436897E-2</v>
      </c>
      <c r="I3544" s="23">
        <v>7.1714857424476737</v>
      </c>
      <c r="J3544" s="23">
        <v>64.923866858068237</v>
      </c>
      <c r="K3544" s="23">
        <v>19.736566484517304</v>
      </c>
      <c r="L3544" s="23">
        <v>17.26943953289371</v>
      </c>
      <c r="M3544" s="23">
        <f t="shared" si="388"/>
        <v>27.917860840657223</v>
      </c>
      <c r="N3544" s="23">
        <v>1268.9195781260041</v>
      </c>
      <c r="O3544" s="17">
        <f t="shared" si="389"/>
        <v>2.7652931823249492E-2</v>
      </c>
      <c r="P3544" s="18">
        <f t="shared" si="390"/>
        <v>5.6387501208862871E-2</v>
      </c>
    </row>
    <row r="3545" spans="2:16" x14ac:dyDescent="0.3">
      <c r="B3545" s="19">
        <v>41056.541666665122</v>
      </c>
      <c r="C3545" s="21">
        <f t="shared" si="385"/>
        <v>5</v>
      </c>
      <c r="D3545" s="21" t="str">
        <f t="shared" si="386"/>
        <v>Shoulder</v>
      </c>
      <c r="E3545" s="21">
        <f t="shared" si="387"/>
        <v>13</v>
      </c>
      <c r="F3545" s="23">
        <v>65.258398951337426</v>
      </c>
      <c r="G3545" s="23">
        <v>2311.857511911996</v>
      </c>
      <c r="H3545" s="16">
        <f t="shared" si="391"/>
        <v>2.8227690770339126E-2</v>
      </c>
      <c r="I3545" s="23">
        <v>7.0849243821975385</v>
      </c>
      <c r="J3545" s="23">
        <v>63.822478507677623</v>
      </c>
      <c r="K3545" s="23">
        <v>19.736566484517304</v>
      </c>
      <c r="L3545" s="23">
        <v>16.848516854130693</v>
      </c>
      <c r="M3545" s="23">
        <f t="shared" si="388"/>
        <v>27.237395169029625</v>
      </c>
      <c r="N3545" s="23">
        <v>1248.265219425225</v>
      </c>
      <c r="O3545" s="17">
        <f t="shared" si="389"/>
        <v>2.7496015283539815E-2</v>
      </c>
      <c r="P3545" s="18">
        <f t="shared" si="390"/>
        <v>5.4947557037038658E-2</v>
      </c>
    </row>
    <row r="3546" spans="2:16" x14ac:dyDescent="0.3">
      <c r="B3546" s="19">
        <v>41056.583333331786</v>
      </c>
      <c r="C3546" s="21">
        <f t="shared" si="385"/>
        <v>5</v>
      </c>
      <c r="D3546" s="21" t="str">
        <f t="shared" si="386"/>
        <v>Shoulder</v>
      </c>
      <c r="E3546" s="21">
        <f t="shared" si="387"/>
        <v>14</v>
      </c>
      <c r="F3546" s="23">
        <v>63.624165209799528</v>
      </c>
      <c r="G3546" s="23">
        <v>2283.1079432736014</v>
      </c>
      <c r="H3546" s="16">
        <f t="shared" si="391"/>
        <v>2.7867348715266145E-2</v>
      </c>
      <c r="I3546" s="23">
        <v>7.0260311763286856</v>
      </c>
      <c r="J3546" s="23">
        <v>63.43954435057001</v>
      </c>
      <c r="K3546" s="23">
        <v>19.736566484517304</v>
      </c>
      <c r="L3546" s="23">
        <v>16.702169136595433</v>
      </c>
      <c r="M3546" s="23">
        <f t="shared" si="388"/>
        <v>27.000808729457273</v>
      </c>
      <c r="N3546" s="23">
        <v>1231.6086860720466</v>
      </c>
      <c r="O3546" s="17">
        <f t="shared" si="389"/>
        <v>2.7627963565527706E-2</v>
      </c>
      <c r="P3546" s="18">
        <f t="shared" si="390"/>
        <v>5.4725394185820619E-2</v>
      </c>
    </row>
    <row r="3547" spans="2:16" x14ac:dyDescent="0.3">
      <c r="B3547" s="19">
        <v>41056.62499999845</v>
      </c>
      <c r="C3547" s="21">
        <f t="shared" si="385"/>
        <v>5</v>
      </c>
      <c r="D3547" s="21" t="str">
        <f t="shared" si="386"/>
        <v>Shoulder</v>
      </c>
      <c r="E3547" s="21">
        <f t="shared" si="387"/>
        <v>15</v>
      </c>
      <c r="F3547" s="23">
        <v>65.021666400682435</v>
      </c>
      <c r="G3547" s="23">
        <v>2268.7331589544042</v>
      </c>
      <c r="H3547" s="16">
        <f t="shared" si="391"/>
        <v>2.8659900413607525E-2</v>
      </c>
      <c r="I3547" s="23">
        <v>6.9709554575981256</v>
      </c>
      <c r="J3547" s="23">
        <v>62.975568213815514</v>
      </c>
      <c r="K3547" s="23">
        <v>19.736566484517304</v>
      </c>
      <c r="L3547" s="23">
        <v>16.524849230954921</v>
      </c>
      <c r="M3547" s="23">
        <f t="shared" si="388"/>
        <v>26.714152498343289</v>
      </c>
      <c r="N3547" s="23">
        <v>1215.3007610608961</v>
      </c>
      <c r="O3547" s="17">
        <f t="shared" si="389"/>
        <v>2.7717507497103857E-2</v>
      </c>
      <c r="P3547" s="18">
        <f t="shared" si="390"/>
        <v>5.558302690613097E-2</v>
      </c>
    </row>
    <row r="3548" spans="2:16" x14ac:dyDescent="0.3">
      <c r="B3548" s="19">
        <v>41056.666666665114</v>
      </c>
      <c r="C3548" s="21">
        <f t="shared" si="385"/>
        <v>5</v>
      </c>
      <c r="D3548" s="21" t="str">
        <f t="shared" si="386"/>
        <v>Shoulder</v>
      </c>
      <c r="E3548" s="21">
        <f t="shared" si="387"/>
        <v>16</v>
      </c>
      <c r="F3548" s="23">
        <v>66.284517559400612</v>
      </c>
      <c r="G3548" s="23">
        <v>2241.0893429559483</v>
      </c>
      <c r="H3548" s="16">
        <f t="shared" si="391"/>
        <v>2.9576918817512544E-2</v>
      </c>
      <c r="I3548" s="23">
        <v>6.9571298593770692</v>
      </c>
      <c r="J3548" s="23">
        <v>62.211858403914142</v>
      </c>
      <c r="K3548" s="23">
        <v>19.736566484517304</v>
      </c>
      <c r="L3548" s="23">
        <v>16.232978721459091</v>
      </c>
      <c r="M3548" s="23">
        <f t="shared" si="388"/>
        <v>26.242313197937747</v>
      </c>
      <c r="N3548" s="23">
        <v>1213.2190816778423</v>
      </c>
      <c r="O3548" s="17">
        <f t="shared" si="389"/>
        <v>2.7364755103753458E-2</v>
      </c>
      <c r="P3548" s="18">
        <f t="shared" si="390"/>
        <v>5.6132308781101176E-2</v>
      </c>
    </row>
    <row r="3549" spans="2:16" x14ac:dyDescent="0.3">
      <c r="B3549" s="19">
        <v>41056.708333331779</v>
      </c>
      <c r="C3549" s="21">
        <f t="shared" si="385"/>
        <v>5</v>
      </c>
      <c r="D3549" s="21" t="str">
        <f t="shared" si="386"/>
        <v>Shoulder</v>
      </c>
      <c r="E3549" s="21">
        <f t="shared" si="387"/>
        <v>17</v>
      </c>
      <c r="F3549" s="23">
        <v>63.351474001493884</v>
      </c>
      <c r="G3549" s="23">
        <v>2252.1468693553306</v>
      </c>
      <c r="H3549" s="16">
        <f t="shared" si="391"/>
        <v>2.8129370630090401E-2</v>
      </c>
      <c r="I3549" s="23">
        <v>6.982341454907143</v>
      </c>
      <c r="J3549" s="23">
        <v>62.174000888871788</v>
      </c>
      <c r="K3549" s="23">
        <v>19.736566484517304</v>
      </c>
      <c r="L3549" s="23">
        <v>16.218510539879642</v>
      </c>
      <c r="M3549" s="23">
        <f t="shared" si="388"/>
        <v>26.218923864474842</v>
      </c>
      <c r="N3549" s="23">
        <v>1223.1219727031919</v>
      </c>
      <c r="O3549" s="17">
        <f t="shared" si="389"/>
        <v>2.7144688804833329E-2</v>
      </c>
      <c r="P3549" s="18">
        <f t="shared" si="390"/>
        <v>5.4510496422894107E-2</v>
      </c>
    </row>
    <row r="3550" spans="2:16" x14ac:dyDescent="0.3">
      <c r="B3550" s="19">
        <v>41056.749999998443</v>
      </c>
      <c r="C3550" s="21">
        <f t="shared" si="385"/>
        <v>5</v>
      </c>
      <c r="D3550" s="21" t="str">
        <f t="shared" si="386"/>
        <v>Shoulder</v>
      </c>
      <c r="E3550" s="21">
        <f t="shared" si="387"/>
        <v>18</v>
      </c>
      <c r="F3550" s="23">
        <v>63.981849177882367</v>
      </c>
      <c r="G3550" s="23">
        <v>2248.8296114355157</v>
      </c>
      <c r="H3550" s="16">
        <f t="shared" si="391"/>
        <v>2.8451176937785098E-2</v>
      </c>
      <c r="I3550" s="23">
        <v>6.9813825755271521</v>
      </c>
      <c r="J3550" s="23">
        <v>60.415937830212577</v>
      </c>
      <c r="K3550" s="23">
        <v>19.736566484517304</v>
      </c>
      <c r="L3550" s="23">
        <v>15.546623451349339</v>
      </c>
      <c r="M3550" s="23">
        <f t="shared" si="388"/>
        <v>25.132747894345933</v>
      </c>
      <c r="N3550" s="23">
        <v>1224.5265478496051</v>
      </c>
      <c r="O3550" s="17">
        <f t="shared" si="389"/>
        <v>2.6225752741962847E-2</v>
      </c>
      <c r="P3550" s="18">
        <f t="shared" si="390"/>
        <v>5.3930776148159762E-2</v>
      </c>
    </row>
    <row r="3551" spans="2:16" x14ac:dyDescent="0.3">
      <c r="B3551" s="19">
        <v>41056.791666665107</v>
      </c>
      <c r="C3551" s="21">
        <f t="shared" si="385"/>
        <v>5</v>
      </c>
      <c r="D3551" s="21" t="str">
        <f t="shared" si="386"/>
        <v>Shoulder</v>
      </c>
      <c r="E3551" s="21">
        <f t="shared" si="387"/>
        <v>19</v>
      </c>
      <c r="F3551" s="23">
        <v>63.387857255992337</v>
      </c>
      <c r="G3551" s="23">
        <v>2256.5698799150837</v>
      </c>
      <c r="H3551" s="16">
        <f t="shared" si="391"/>
        <v>2.8090358654604426E-2</v>
      </c>
      <c r="I3551" s="23">
        <v>6.9605151298105152</v>
      </c>
      <c r="J3551" s="23">
        <v>60.742185161081295</v>
      </c>
      <c r="K3551" s="23">
        <v>19.736566484517304</v>
      </c>
      <c r="L3551" s="23">
        <v>15.671306902377165</v>
      </c>
      <c r="M3551" s="23">
        <f t="shared" si="388"/>
        <v>25.334311774186826</v>
      </c>
      <c r="N3551" s="23">
        <v>1221.5469586742433</v>
      </c>
      <c r="O3551" s="17">
        <f t="shared" si="389"/>
        <v>2.6437646686171792E-2</v>
      </c>
      <c r="P3551" s="18">
        <f t="shared" si="390"/>
        <v>5.3785362363377942E-2</v>
      </c>
    </row>
    <row r="3552" spans="2:16" x14ac:dyDescent="0.3">
      <c r="B3552" s="19">
        <v>41056.833333331771</v>
      </c>
      <c r="C3552" s="21">
        <f t="shared" si="385"/>
        <v>5</v>
      </c>
      <c r="D3552" s="21" t="str">
        <f t="shared" si="386"/>
        <v>Shoulder</v>
      </c>
      <c r="E3552" s="21">
        <f t="shared" si="387"/>
        <v>20</v>
      </c>
      <c r="F3552" s="23">
        <v>67.965099538998913</v>
      </c>
      <c r="G3552" s="23">
        <v>2243.3008482358246</v>
      </c>
      <c r="H3552" s="16">
        <f t="shared" si="391"/>
        <v>3.0296916970565045E-2</v>
      </c>
      <c r="I3552" s="23">
        <v>6.9472198423576659</v>
      </c>
      <c r="J3552" s="23">
        <v>62.830989896736462</v>
      </c>
      <c r="K3552" s="23">
        <v>19.736566484517304</v>
      </c>
      <c r="L3552" s="23">
        <v>16.4695950669769</v>
      </c>
      <c r="M3552" s="23">
        <f t="shared" si="388"/>
        <v>26.624828345242257</v>
      </c>
      <c r="N3552" s="23">
        <v>1232.7915479892692</v>
      </c>
      <c r="O3552" s="17">
        <f t="shared" si="389"/>
        <v>2.7232542470263715E-2</v>
      </c>
      <c r="P3552" s="18">
        <f t="shared" si="390"/>
        <v>5.6704397362709796E-2</v>
      </c>
    </row>
    <row r="3553" spans="2:16" x14ac:dyDescent="0.3">
      <c r="B3553" s="19">
        <v>41056.874999998436</v>
      </c>
      <c r="C3553" s="21">
        <f t="shared" si="385"/>
        <v>5</v>
      </c>
      <c r="D3553" s="21" t="str">
        <f t="shared" si="386"/>
        <v>Shoulder</v>
      </c>
      <c r="E3553" s="21">
        <f t="shared" si="387"/>
        <v>21</v>
      </c>
      <c r="F3553" s="23">
        <v>74.618822839327692</v>
      </c>
      <c r="G3553" s="23">
        <v>2241.0893429559483</v>
      </c>
      <c r="H3553" s="16">
        <f t="shared" si="391"/>
        <v>3.329578228278355E-2</v>
      </c>
      <c r="I3553" s="23">
        <v>7.0515195833096973</v>
      </c>
      <c r="J3553" s="23">
        <v>58.081949433589443</v>
      </c>
      <c r="K3553" s="23">
        <v>19.736566484517304</v>
      </c>
      <c r="L3553" s="23">
        <v>14.654632313291641</v>
      </c>
      <c r="M3553" s="23">
        <f t="shared" si="388"/>
        <v>23.690750635780496</v>
      </c>
      <c r="N3553" s="23">
        <v>1286.5535918798673</v>
      </c>
      <c r="O3553" s="17">
        <f t="shared" si="389"/>
        <v>2.3895056073156392E-2</v>
      </c>
      <c r="P3553" s="18">
        <f t="shared" si="390"/>
        <v>5.6395233771293227E-2</v>
      </c>
    </row>
    <row r="3554" spans="2:16" x14ac:dyDescent="0.3">
      <c r="B3554" s="19">
        <v>41056.9166666651</v>
      </c>
      <c r="C3554" s="21">
        <f t="shared" si="385"/>
        <v>5</v>
      </c>
      <c r="D3554" s="21" t="str">
        <f t="shared" si="386"/>
        <v>Shoulder</v>
      </c>
      <c r="E3554" s="21">
        <f t="shared" si="387"/>
        <v>22</v>
      </c>
      <c r="F3554" s="23">
        <v>75.293731109112457</v>
      </c>
      <c r="G3554" s="23">
        <v>2297.4827275927987</v>
      </c>
      <c r="H3554" s="16">
        <f t="shared" si="391"/>
        <v>3.2772272977217076E-2</v>
      </c>
      <c r="I3554" s="23">
        <v>6.9612544806349099</v>
      </c>
      <c r="J3554" s="23">
        <v>60.246308533050453</v>
      </c>
      <c r="K3554" s="23">
        <v>19.736566484517304</v>
      </c>
      <c r="L3554" s="23">
        <v>15.481795438475547</v>
      </c>
      <c r="M3554" s="23">
        <f t="shared" si="388"/>
        <v>25.027946610057601</v>
      </c>
      <c r="N3554" s="23">
        <v>1267.4176414741466</v>
      </c>
      <c r="O3554" s="17">
        <f t="shared" si="389"/>
        <v>2.5239668475409208E-2</v>
      </c>
      <c r="P3554" s="18">
        <f t="shared" si="390"/>
        <v>5.7184780147495715E-2</v>
      </c>
    </row>
    <row r="3555" spans="2:16" x14ac:dyDescent="0.3">
      <c r="B3555" s="19">
        <v>41056.958333331764</v>
      </c>
      <c r="C3555" s="21">
        <f t="shared" si="385"/>
        <v>5</v>
      </c>
      <c r="D3555" s="21" t="str">
        <f t="shared" si="386"/>
        <v>Shoulder</v>
      </c>
      <c r="E3555" s="21">
        <f t="shared" si="387"/>
        <v>23</v>
      </c>
      <c r="F3555" s="23">
        <v>67.413362056384727</v>
      </c>
      <c r="G3555" s="23">
        <v>2276.4734274339721</v>
      </c>
      <c r="H3555" s="16">
        <f t="shared" si="391"/>
        <v>2.9613067846073076E-2</v>
      </c>
      <c r="I3555" s="23">
        <v>6.6748396816941531</v>
      </c>
      <c r="J3555" s="23">
        <v>61.044445623653289</v>
      </c>
      <c r="K3555" s="23">
        <v>19.736566484517304</v>
      </c>
      <c r="L3555" s="23">
        <v>15.78682318103113</v>
      </c>
      <c r="M3555" s="23">
        <f t="shared" si="388"/>
        <v>25.521055958104853</v>
      </c>
      <c r="N3555" s="23">
        <v>1182.3405817612793</v>
      </c>
      <c r="O3555" s="17">
        <f t="shared" si="389"/>
        <v>2.7230644144716945E-2</v>
      </c>
      <c r="P3555" s="18">
        <f t="shared" si="390"/>
        <v>5.6037329078240244E-2</v>
      </c>
    </row>
    <row r="3556" spans="2:16" x14ac:dyDescent="0.3">
      <c r="B3556" s="19">
        <v>41056.999999998428</v>
      </c>
      <c r="C3556" s="21">
        <f t="shared" si="385"/>
        <v>5</v>
      </c>
      <c r="D3556" s="21" t="str">
        <f t="shared" si="386"/>
        <v>Shoulder</v>
      </c>
      <c r="E3556" s="21">
        <f t="shared" si="387"/>
        <v>0</v>
      </c>
      <c r="F3556" s="23">
        <v>65.065283689914622</v>
      </c>
      <c r="G3556" s="23">
        <v>2157.0521423206419</v>
      </c>
      <c r="H3556" s="16">
        <f t="shared" si="391"/>
        <v>3.0163982786208784E-2</v>
      </c>
      <c r="I3556" s="23">
        <v>6.4496918602793523</v>
      </c>
      <c r="J3556" s="23">
        <v>62.260142579400295</v>
      </c>
      <c r="K3556" s="23">
        <v>19.736566484517304</v>
      </c>
      <c r="L3556" s="23">
        <v>16.251431708073923</v>
      </c>
      <c r="M3556" s="23">
        <f t="shared" si="388"/>
        <v>26.272144386809067</v>
      </c>
      <c r="N3556" s="23">
        <v>1109.7244012368624</v>
      </c>
      <c r="O3556" s="17">
        <f t="shared" si="389"/>
        <v>2.9486452862186083E-2</v>
      </c>
      <c r="P3556" s="18">
        <f t="shared" si="390"/>
        <v>5.8761006791833534E-2</v>
      </c>
    </row>
    <row r="3557" spans="2:16" x14ac:dyDescent="0.3">
      <c r="B3557" s="19">
        <v>41057.041666665093</v>
      </c>
      <c r="C3557" s="21">
        <f t="shared" si="385"/>
        <v>5</v>
      </c>
      <c r="D3557" s="21" t="str">
        <f t="shared" si="386"/>
        <v>Shoulder</v>
      </c>
      <c r="E3557" s="21">
        <f t="shared" si="387"/>
        <v>1</v>
      </c>
      <c r="F3557" s="23">
        <v>58.099473755686816</v>
      </c>
      <c r="G3557" s="23">
        <v>2094.0242418441621</v>
      </c>
      <c r="H3557" s="16">
        <f t="shared" si="391"/>
        <v>2.7745368269719677E-2</v>
      </c>
      <c r="I3557" s="23">
        <v>6.3352761510912536</v>
      </c>
      <c r="J3557" s="23">
        <v>61.438087368021236</v>
      </c>
      <c r="K3557" s="23">
        <v>19.736566484517304</v>
      </c>
      <c r="L3557" s="23">
        <v>15.937263066702286</v>
      </c>
      <c r="M3557" s="23">
        <f t="shared" si="388"/>
        <v>25.764257816801646</v>
      </c>
      <c r="N3557" s="23">
        <v>1070.6517469284981</v>
      </c>
      <c r="O3557" s="17">
        <f t="shared" si="389"/>
        <v>2.998130256638587E-2</v>
      </c>
      <c r="P3557" s="18">
        <f t="shared" si="390"/>
        <v>5.689482855519528E-2</v>
      </c>
    </row>
    <row r="3558" spans="2:16" x14ac:dyDescent="0.3">
      <c r="B3558" s="19">
        <v>41057.083333331757</v>
      </c>
      <c r="C3558" s="21">
        <f t="shared" si="385"/>
        <v>5</v>
      </c>
      <c r="D3558" s="21" t="str">
        <f t="shared" si="386"/>
        <v>Shoulder</v>
      </c>
      <c r="E3558" s="21">
        <f t="shared" si="387"/>
        <v>2</v>
      </c>
      <c r="F3558" s="23">
        <v>57.970167166442614</v>
      </c>
      <c r="G3558" s="23">
        <v>2024.3618255280526</v>
      </c>
      <c r="H3558" s="16">
        <f t="shared" si="391"/>
        <v>2.8636267704426385E-2</v>
      </c>
      <c r="I3558" s="23">
        <v>6.3008016288436268</v>
      </c>
      <c r="J3558" s="23">
        <v>60.763350444253234</v>
      </c>
      <c r="K3558" s="23">
        <v>19.736566484517304</v>
      </c>
      <c r="L3558" s="23">
        <v>15.679395736516684</v>
      </c>
      <c r="M3558" s="23">
        <f t="shared" si="388"/>
        <v>25.347388223219248</v>
      </c>
      <c r="N3558" s="23">
        <v>1057.4254510422832</v>
      </c>
      <c r="O3558" s="17">
        <f t="shared" si="389"/>
        <v>2.9929476182805968E-2</v>
      </c>
      <c r="P3558" s="18">
        <f t="shared" si="390"/>
        <v>5.7708675395008263E-2</v>
      </c>
    </row>
    <row r="3559" spans="2:16" x14ac:dyDescent="0.3">
      <c r="B3559" s="19">
        <v>41057.124999998421</v>
      </c>
      <c r="C3559" s="21">
        <f t="shared" si="385"/>
        <v>5</v>
      </c>
      <c r="D3559" s="21" t="str">
        <f t="shared" si="386"/>
        <v>Shoulder</v>
      </c>
      <c r="E3559" s="21">
        <f t="shared" si="387"/>
        <v>3</v>
      </c>
      <c r="F3559" s="23">
        <v>57.858800189001663</v>
      </c>
      <c r="G3559" s="23">
        <v>1994.5065042497204</v>
      </c>
      <c r="H3559" s="16">
        <f t="shared" si="391"/>
        <v>2.9009080725342928E-2</v>
      </c>
      <c r="I3559" s="23">
        <v>6.2846687075050713</v>
      </c>
      <c r="J3559" s="23">
        <v>61.014184598647169</v>
      </c>
      <c r="K3559" s="23">
        <v>19.736566484517304</v>
      </c>
      <c r="L3559" s="23">
        <v>15.775258185175511</v>
      </c>
      <c r="M3559" s="23">
        <f t="shared" si="388"/>
        <v>25.502359928954355</v>
      </c>
      <c r="N3559" s="23">
        <v>1052.4747188473264</v>
      </c>
      <c r="O3559" s="17">
        <f t="shared" si="389"/>
        <v>3.0202177845442862E-2</v>
      </c>
      <c r="P3559" s="18">
        <f t="shared" si="390"/>
        <v>5.8335121155586173E-2</v>
      </c>
    </row>
    <row r="3560" spans="2:16" x14ac:dyDescent="0.3">
      <c r="B3560" s="19">
        <v>41057.166666665085</v>
      </c>
      <c r="C3560" s="21">
        <f t="shared" si="385"/>
        <v>5</v>
      </c>
      <c r="D3560" s="21" t="str">
        <f t="shared" si="386"/>
        <v>Shoulder</v>
      </c>
      <c r="E3560" s="21">
        <f t="shared" si="387"/>
        <v>4</v>
      </c>
      <c r="F3560" s="23">
        <v>60.713412243276196</v>
      </c>
      <c r="G3560" s="23">
        <v>1971.285698811017</v>
      </c>
      <c r="H3560" s="16">
        <f t="shared" si="391"/>
        <v>3.0798890429680259E-2</v>
      </c>
      <c r="I3560" s="23">
        <v>6.3221004515171897</v>
      </c>
      <c r="J3560" s="23">
        <v>60.935326597877555</v>
      </c>
      <c r="K3560" s="23">
        <v>19.736566484517304</v>
      </c>
      <c r="L3560" s="23">
        <v>15.745120658376658</v>
      </c>
      <c r="M3560" s="23">
        <f t="shared" si="388"/>
        <v>25.453639454983595</v>
      </c>
      <c r="N3560" s="23">
        <v>1066.007805987691</v>
      </c>
      <c r="O3560" s="17">
        <f t="shared" si="389"/>
        <v>2.9808168127868E-2</v>
      </c>
      <c r="P3560" s="18">
        <f t="shared" si="390"/>
        <v>5.9689000053468569E-2</v>
      </c>
    </row>
    <row r="3561" spans="2:16" x14ac:dyDescent="0.3">
      <c r="B3561" s="19">
        <v>41057.20833333175</v>
      </c>
      <c r="C3561" s="21">
        <f t="shared" si="385"/>
        <v>5</v>
      </c>
      <c r="D3561" s="21" t="str">
        <f t="shared" si="386"/>
        <v>Shoulder</v>
      </c>
      <c r="E3561" s="21">
        <f t="shared" si="387"/>
        <v>5</v>
      </c>
      <c r="F3561" s="23">
        <v>61.796040764208286</v>
      </c>
      <c r="G3561" s="23">
        <v>2036.5251045673735</v>
      </c>
      <c r="H3561" s="16">
        <f t="shared" si="391"/>
        <v>3.0343863979686046E-2</v>
      </c>
      <c r="I3561" s="23">
        <v>6.4056247609448986</v>
      </c>
      <c r="J3561" s="23">
        <v>59.962113874673136</v>
      </c>
      <c r="K3561" s="23">
        <v>19.736566484517304</v>
      </c>
      <c r="L3561" s="23">
        <v>15.373183451748158</v>
      </c>
      <c r="M3561" s="23">
        <f t="shared" si="388"/>
        <v>24.852363938407674</v>
      </c>
      <c r="N3561" s="23">
        <v>1097.6540082205993</v>
      </c>
      <c r="O3561" s="17">
        <f t="shared" si="389"/>
        <v>2.8477087010345566E-2</v>
      </c>
      <c r="P3561" s="18">
        <f t="shared" si="390"/>
        <v>5.7956846135252003E-2</v>
      </c>
    </row>
    <row r="3562" spans="2:16" x14ac:dyDescent="0.3">
      <c r="B3562" s="19">
        <v>41057.249999998414</v>
      </c>
      <c r="C3562" s="21">
        <f t="shared" si="385"/>
        <v>5</v>
      </c>
      <c r="D3562" s="21" t="str">
        <f t="shared" si="386"/>
        <v>Shoulder</v>
      </c>
      <c r="E3562" s="21">
        <f t="shared" si="387"/>
        <v>6</v>
      </c>
      <c r="F3562" s="23">
        <v>60.327920927458457</v>
      </c>
      <c r="G3562" s="23">
        <v>2076.33219960515</v>
      </c>
      <c r="H3562" s="16">
        <f t="shared" si="391"/>
        <v>2.9055042800439565E-2</v>
      </c>
      <c r="I3562" s="23">
        <v>6.5088365740220659</v>
      </c>
      <c r="J3562" s="23">
        <v>59.890017490472587</v>
      </c>
      <c r="K3562" s="23">
        <v>19.736566484517304</v>
      </c>
      <c r="L3562" s="23">
        <v>15.34563004321968</v>
      </c>
      <c r="M3562" s="23">
        <f t="shared" si="388"/>
        <v>24.807820962735605</v>
      </c>
      <c r="N3562" s="23">
        <v>1132.1059968116895</v>
      </c>
      <c r="O3562" s="17">
        <f t="shared" si="389"/>
        <v>2.7662301608642369E-2</v>
      </c>
      <c r="P3562" s="18">
        <f t="shared" si="390"/>
        <v>5.5913615051884163E-2</v>
      </c>
    </row>
    <row r="3563" spans="2:16" x14ac:dyDescent="0.3">
      <c r="B3563" s="19">
        <v>41057.291666665078</v>
      </c>
      <c r="C3563" s="21">
        <f t="shared" si="385"/>
        <v>5</v>
      </c>
      <c r="D3563" s="21" t="str">
        <f t="shared" si="386"/>
        <v>Shoulder</v>
      </c>
      <c r="E3563" s="21">
        <f t="shared" si="387"/>
        <v>7</v>
      </c>
      <c r="F3563" s="23">
        <v>65.030222596343279</v>
      </c>
      <c r="G3563" s="23">
        <v>2108.3990261633589</v>
      </c>
      <c r="H3563" s="16">
        <f t="shared" si="391"/>
        <v>3.084341331473596E-2</v>
      </c>
      <c r="I3563" s="23">
        <v>6.6704321092843539</v>
      </c>
      <c r="J3563" s="23">
        <v>62.912633347013902</v>
      </c>
      <c r="K3563" s="23">
        <v>19.736566484517304</v>
      </c>
      <c r="L3563" s="23">
        <v>16.500797121894266</v>
      </c>
      <c r="M3563" s="23">
        <f t="shared" si="388"/>
        <v>26.675269740602332</v>
      </c>
      <c r="N3563" s="23">
        <v>1182.4095297626102</v>
      </c>
      <c r="O3563" s="17">
        <f t="shared" si="389"/>
        <v>2.8201482659380658E-2</v>
      </c>
      <c r="P3563" s="18">
        <f t="shared" si="390"/>
        <v>5.8175065988364985E-2</v>
      </c>
    </row>
    <row r="3564" spans="2:16" x14ac:dyDescent="0.3">
      <c r="B3564" s="19">
        <v>41057.333333331742</v>
      </c>
      <c r="C3564" s="21">
        <f t="shared" si="385"/>
        <v>5</v>
      </c>
      <c r="D3564" s="21" t="str">
        <f t="shared" si="386"/>
        <v>Shoulder</v>
      </c>
      <c r="E3564" s="21">
        <f t="shared" si="387"/>
        <v>8</v>
      </c>
      <c r="F3564" s="23">
        <v>72.490493926962074</v>
      </c>
      <c r="G3564" s="23">
        <v>2169.2154213599624</v>
      </c>
      <c r="H3564" s="16">
        <f t="shared" si="391"/>
        <v>3.3417840023244473E-2</v>
      </c>
      <c r="I3564" s="23">
        <v>6.8844958234304743</v>
      </c>
      <c r="J3564" s="23">
        <v>62.954698287968064</v>
      </c>
      <c r="K3564" s="23">
        <v>19.736566484517304</v>
      </c>
      <c r="L3564" s="23">
        <v>16.51687327488985</v>
      </c>
      <c r="M3564" s="23">
        <f t="shared" si="388"/>
        <v>26.70125852856091</v>
      </c>
      <c r="N3564" s="23">
        <v>1249.749831684456</v>
      </c>
      <c r="O3564" s="17">
        <f t="shared" si="389"/>
        <v>2.6873981896619537E-2</v>
      </c>
      <c r="P3564" s="18">
        <f t="shared" si="390"/>
        <v>5.9393751492055211E-2</v>
      </c>
    </row>
    <row r="3565" spans="2:16" x14ac:dyDescent="0.3">
      <c r="B3565" s="19">
        <v>41057.374999998407</v>
      </c>
      <c r="C3565" s="21">
        <f t="shared" si="385"/>
        <v>5</v>
      </c>
      <c r="D3565" s="21" t="str">
        <f t="shared" si="386"/>
        <v>Shoulder</v>
      </c>
      <c r="E3565" s="21">
        <f t="shared" si="387"/>
        <v>9</v>
      </c>
      <c r="F3565" s="23">
        <v>73.864040508948179</v>
      </c>
      <c r="G3565" s="23">
        <v>2251.0411167153925</v>
      </c>
      <c r="H3565" s="16">
        <f t="shared" si="391"/>
        <v>3.2813279135801357E-2</v>
      </c>
      <c r="I3565" s="23">
        <v>7.0873540327808229</v>
      </c>
      <c r="J3565" s="23">
        <v>64.318862769371023</v>
      </c>
      <c r="K3565" s="23">
        <v>19.736566484517304</v>
      </c>
      <c r="L3565" s="23">
        <v>17.038222322736463</v>
      </c>
      <c r="M3565" s="23">
        <f t="shared" si="388"/>
        <v>27.544073962117256</v>
      </c>
      <c r="N3565" s="23">
        <v>1309.8948074390059</v>
      </c>
      <c r="O3565" s="17">
        <f t="shared" si="389"/>
        <v>2.6438327565101564E-2</v>
      </c>
      <c r="P3565" s="18">
        <f t="shared" si="390"/>
        <v>5.8384078478625492E-2</v>
      </c>
    </row>
    <row r="3566" spans="2:16" x14ac:dyDescent="0.3">
      <c r="B3566" s="19">
        <v>41057.416666665071</v>
      </c>
      <c r="C3566" s="21">
        <f t="shared" si="385"/>
        <v>5</v>
      </c>
      <c r="D3566" s="21" t="str">
        <f t="shared" si="386"/>
        <v>Shoulder</v>
      </c>
      <c r="E3566" s="21">
        <f t="shared" si="387"/>
        <v>10</v>
      </c>
      <c r="F3566" s="23">
        <v>77.765166892515609</v>
      </c>
      <c r="G3566" s="23">
        <v>2318.4920277516253</v>
      </c>
      <c r="H3566" s="16">
        <f t="shared" si="391"/>
        <v>3.3541269912378761E-2</v>
      </c>
      <c r="I3566" s="23">
        <v>7.2309349338212447</v>
      </c>
      <c r="J3566" s="23">
        <v>66.18225592421787</v>
      </c>
      <c r="K3566" s="23">
        <v>19.736566484517304</v>
      </c>
      <c r="L3566" s="23">
        <v>17.75036390118029</v>
      </c>
      <c r="M3566" s="23">
        <f t="shared" si="388"/>
        <v>28.695325538520276</v>
      </c>
      <c r="N3566" s="23">
        <v>1350.2488808759792</v>
      </c>
      <c r="O3566" s="17">
        <f t="shared" si="389"/>
        <v>2.6607139603059115E-2</v>
      </c>
      <c r="P3566" s="18">
        <f t="shared" si="390"/>
        <v>5.9255972264415327E-2</v>
      </c>
    </row>
    <row r="3567" spans="2:16" x14ac:dyDescent="0.3">
      <c r="B3567" s="19">
        <v>41057.458333331735</v>
      </c>
      <c r="C3567" s="21">
        <f t="shared" si="385"/>
        <v>5</v>
      </c>
      <c r="D3567" s="21" t="str">
        <f t="shared" si="386"/>
        <v>Shoulder</v>
      </c>
      <c r="E3567" s="21">
        <f t="shared" si="387"/>
        <v>11</v>
      </c>
      <c r="F3567" s="23">
        <v>78.493643844484453</v>
      </c>
      <c r="G3567" s="23">
        <v>2381.5199282281051</v>
      </c>
      <c r="H3567" s="16">
        <f t="shared" si="391"/>
        <v>3.2959473869649779E-2</v>
      </c>
      <c r="I3567" s="23">
        <v>7.2523016689877391</v>
      </c>
      <c r="J3567" s="23">
        <v>67.210841279979547</v>
      </c>
      <c r="K3567" s="23">
        <v>19.736566484517304</v>
      </c>
      <c r="L3567" s="23">
        <v>18.143463122839997</v>
      </c>
      <c r="M3567" s="23">
        <f t="shared" si="388"/>
        <v>29.330811672622247</v>
      </c>
      <c r="N3567" s="23">
        <v>1357.0790221010511</v>
      </c>
      <c r="O3567" s="17">
        <f t="shared" si="389"/>
        <v>2.6957246222089143E-2</v>
      </c>
      <c r="P3567" s="18">
        <f t="shared" si="390"/>
        <v>5.9028223439284259E-2</v>
      </c>
    </row>
    <row r="3568" spans="2:16" x14ac:dyDescent="0.3">
      <c r="B3568" s="19">
        <v>41057.499999998399</v>
      </c>
      <c r="C3568" s="21">
        <f t="shared" si="385"/>
        <v>5</v>
      </c>
      <c r="D3568" s="21" t="str">
        <f t="shared" si="386"/>
        <v>Shoulder</v>
      </c>
      <c r="E3568" s="21">
        <f t="shared" si="387"/>
        <v>12</v>
      </c>
      <c r="F3568" s="23">
        <v>75.416954946731948</v>
      </c>
      <c r="G3568" s="23">
        <v>2383.7314335079814</v>
      </c>
      <c r="H3568" s="16">
        <f t="shared" si="391"/>
        <v>3.1638192913261941E-2</v>
      </c>
      <c r="I3568" s="23">
        <v>7.2522892538482786</v>
      </c>
      <c r="J3568" s="23">
        <v>67.270086145379821</v>
      </c>
      <c r="K3568" s="23">
        <v>19.736566484517304</v>
      </c>
      <c r="L3568" s="23">
        <v>18.166105007002287</v>
      </c>
      <c r="M3568" s="23">
        <f t="shared" si="388"/>
        <v>29.36741465386023</v>
      </c>
      <c r="N3568" s="23">
        <v>1356.3448269325547</v>
      </c>
      <c r="O3568" s="17">
        <f t="shared" si="389"/>
        <v>2.6998815626057205E-2</v>
      </c>
      <c r="P3568" s="18">
        <f t="shared" si="390"/>
        <v>5.7782814802112357E-2</v>
      </c>
    </row>
    <row r="3569" spans="2:16" x14ac:dyDescent="0.3">
      <c r="B3569" s="19">
        <v>41057.541666665064</v>
      </c>
      <c r="C3569" s="21">
        <f t="shared" si="385"/>
        <v>5</v>
      </c>
      <c r="D3569" s="21" t="str">
        <f t="shared" si="386"/>
        <v>Shoulder</v>
      </c>
      <c r="E3569" s="21">
        <f t="shared" si="387"/>
        <v>13</v>
      </c>
      <c r="F3569" s="23">
        <v>74.806566316864078</v>
      </c>
      <c r="G3569" s="23">
        <v>2382.6256808680432</v>
      </c>
      <c r="H3569" s="16">
        <f t="shared" si="391"/>
        <v>3.1396692698120503E-2</v>
      </c>
      <c r="I3569" s="23">
        <v>7.241807777270262</v>
      </c>
      <c r="J3569" s="23">
        <v>67.715604338700629</v>
      </c>
      <c r="K3569" s="23">
        <v>19.736566484517304</v>
      </c>
      <c r="L3569" s="23">
        <v>18.336370755049963</v>
      </c>
      <c r="M3569" s="23">
        <f t="shared" si="388"/>
        <v>29.642667099133362</v>
      </c>
      <c r="N3569" s="23">
        <v>1352.3073759756933</v>
      </c>
      <c r="O3569" s="17">
        <f t="shared" si="389"/>
        <v>2.7275215333194037E-2</v>
      </c>
      <c r="P3569" s="18">
        <f t="shared" si="390"/>
        <v>5.7815556477223182E-2</v>
      </c>
    </row>
    <row r="3570" spans="2:16" x14ac:dyDescent="0.3">
      <c r="B3570" s="19">
        <v>41057.583333331728</v>
      </c>
      <c r="C3570" s="21">
        <f t="shared" si="385"/>
        <v>5</v>
      </c>
      <c r="D3570" s="21" t="str">
        <f t="shared" si="386"/>
        <v>Shoulder</v>
      </c>
      <c r="E3570" s="21">
        <f t="shared" si="387"/>
        <v>14</v>
      </c>
      <c r="F3570" s="23">
        <v>77.069623334425799</v>
      </c>
      <c r="G3570" s="23">
        <v>2379.3084229482288</v>
      </c>
      <c r="H3570" s="16">
        <f t="shared" si="391"/>
        <v>3.2391606985919016E-2</v>
      </c>
      <c r="I3570" s="23">
        <v>7.2387684296741108</v>
      </c>
      <c r="J3570" s="23">
        <v>67.170959811909512</v>
      </c>
      <c r="K3570" s="23">
        <v>19.736566484517304</v>
      </c>
      <c r="L3570" s="23">
        <v>18.128221437773067</v>
      </c>
      <c r="M3570" s="23">
        <f t="shared" si="388"/>
        <v>29.30617188961914</v>
      </c>
      <c r="N3570" s="23">
        <v>1349.342494985699</v>
      </c>
      <c r="O3570" s="17">
        <f t="shared" si="389"/>
        <v>2.7083516938878126E-2</v>
      </c>
      <c r="P3570" s="18">
        <f t="shared" si="390"/>
        <v>5.8597845288316519E-2</v>
      </c>
    </row>
    <row r="3571" spans="2:16" x14ac:dyDescent="0.3">
      <c r="B3571" s="19">
        <v>41057.624999998392</v>
      </c>
      <c r="C3571" s="21">
        <f t="shared" si="385"/>
        <v>5</v>
      </c>
      <c r="D3571" s="21" t="str">
        <f t="shared" si="386"/>
        <v>Shoulder</v>
      </c>
      <c r="E3571" s="21">
        <f t="shared" si="387"/>
        <v>15</v>
      </c>
      <c r="F3571" s="23">
        <v>78.805310456524808</v>
      </c>
      <c r="G3571" s="23">
        <v>2369.3566491887846</v>
      </c>
      <c r="H3571" s="16">
        <f t="shared" si="391"/>
        <v>3.3260214532711233E-2</v>
      </c>
      <c r="I3571" s="23">
        <v>7.284585024582154</v>
      </c>
      <c r="J3571" s="23">
        <v>67.153264500077839</v>
      </c>
      <c r="K3571" s="23">
        <v>19.736566484517304</v>
      </c>
      <c r="L3571" s="23">
        <v>18.121458738626036</v>
      </c>
      <c r="M3571" s="23">
        <f t="shared" si="388"/>
        <v>29.295239276934499</v>
      </c>
      <c r="N3571" s="23">
        <v>1357.9257796729312</v>
      </c>
      <c r="O3571" s="17">
        <f t="shared" si="389"/>
        <v>2.6938014469632676E-2</v>
      </c>
      <c r="P3571" s="18">
        <f t="shared" si="390"/>
        <v>5.9302264861998646E-2</v>
      </c>
    </row>
    <row r="3572" spans="2:16" x14ac:dyDescent="0.3">
      <c r="B3572" s="19">
        <v>41057.666666665056</v>
      </c>
      <c r="C3572" s="21">
        <f t="shared" si="385"/>
        <v>5</v>
      </c>
      <c r="D3572" s="21" t="str">
        <f t="shared" si="386"/>
        <v>Shoulder</v>
      </c>
      <c r="E3572" s="21">
        <f t="shared" si="387"/>
        <v>16</v>
      </c>
      <c r="F3572" s="23">
        <v>84.618762672415613</v>
      </c>
      <c r="G3572" s="23">
        <v>2392.5774546274874</v>
      </c>
      <c r="H3572" s="16">
        <f t="shared" si="391"/>
        <v>3.5367198879498907E-2</v>
      </c>
      <c r="I3572" s="23">
        <v>7.3699503812627558</v>
      </c>
      <c r="J3572" s="23">
        <v>64.929457525959236</v>
      </c>
      <c r="K3572" s="23">
        <v>19.736566484517304</v>
      </c>
      <c r="L3572" s="23">
        <v>17.271576144293245</v>
      </c>
      <c r="M3572" s="23">
        <f t="shared" si="388"/>
        <v>27.921314897148687</v>
      </c>
      <c r="N3572" s="23">
        <v>1379.1926458947432</v>
      </c>
      <c r="O3572" s="17">
        <f t="shared" si="389"/>
        <v>2.5588350824997649E-2</v>
      </c>
      <c r="P3572" s="18">
        <f t="shared" si="390"/>
        <v>6.0050561411870471E-2</v>
      </c>
    </row>
    <row r="3573" spans="2:16" x14ac:dyDescent="0.3">
      <c r="B3573" s="19">
        <v>41057.70833333172</v>
      </c>
      <c r="C3573" s="21">
        <f t="shared" si="385"/>
        <v>5</v>
      </c>
      <c r="D3573" s="21" t="str">
        <f t="shared" si="386"/>
        <v>Shoulder</v>
      </c>
      <c r="E3573" s="21">
        <f t="shared" si="387"/>
        <v>17</v>
      </c>
      <c r="F3573" s="23">
        <v>85.067215655792026</v>
      </c>
      <c r="G3573" s="23">
        <v>2420.2212706259434</v>
      </c>
      <c r="H3573" s="16">
        <f t="shared" si="391"/>
        <v>3.5148528230970817E-2</v>
      </c>
      <c r="I3573" s="23">
        <v>7.5125225695200823</v>
      </c>
      <c r="J3573" s="23">
        <v>66.52557980178068</v>
      </c>
      <c r="K3573" s="23">
        <v>19.736566484517304</v>
      </c>
      <c r="L3573" s="23">
        <v>17.881573575021303</v>
      </c>
      <c r="M3573" s="23">
        <f t="shared" si="388"/>
        <v>28.907439742242072</v>
      </c>
      <c r="N3573" s="23">
        <v>1416.7834396867679</v>
      </c>
      <c r="O3573" s="17">
        <f t="shared" si="389"/>
        <v>2.5706089788721787E-2</v>
      </c>
      <c r="P3573" s="18">
        <f t="shared" si="390"/>
        <v>5.9951086797045847E-2</v>
      </c>
    </row>
    <row r="3574" spans="2:16" x14ac:dyDescent="0.3">
      <c r="B3574" s="19">
        <v>41057.749999998385</v>
      </c>
      <c r="C3574" s="21">
        <f t="shared" si="385"/>
        <v>5</v>
      </c>
      <c r="D3574" s="21" t="str">
        <f t="shared" si="386"/>
        <v>Shoulder</v>
      </c>
      <c r="E3574" s="21">
        <f t="shared" si="387"/>
        <v>18</v>
      </c>
      <c r="F3574" s="23">
        <v>82.977398009139137</v>
      </c>
      <c r="G3574" s="23">
        <v>2469.9801394231645</v>
      </c>
      <c r="H3574" s="16">
        <f t="shared" si="391"/>
        <v>3.3594358385617445E-2</v>
      </c>
      <c r="I3574" s="23">
        <v>7.5942223106848381</v>
      </c>
      <c r="J3574" s="23">
        <v>67.266006286847258</v>
      </c>
      <c r="K3574" s="23">
        <v>19.736566484517304</v>
      </c>
      <c r="L3574" s="23">
        <v>18.164545788601355</v>
      </c>
      <c r="M3574" s="23">
        <f t="shared" si="388"/>
        <v>29.364894013728598</v>
      </c>
      <c r="N3574" s="23">
        <v>1437.8165718886041</v>
      </c>
      <c r="O3574" s="17">
        <f t="shared" si="389"/>
        <v>2.5705028754722734E-2</v>
      </c>
      <c r="P3574" s="18">
        <f t="shared" si="390"/>
        <v>5.8435843192041426E-2</v>
      </c>
    </row>
    <row r="3575" spans="2:16" x14ac:dyDescent="0.3">
      <c r="B3575" s="19">
        <v>41057.791666665049</v>
      </c>
      <c r="C3575" s="21">
        <f t="shared" si="385"/>
        <v>5</v>
      </c>
      <c r="D3575" s="21" t="str">
        <f t="shared" si="386"/>
        <v>Shoulder</v>
      </c>
      <c r="E3575" s="21">
        <f t="shared" si="387"/>
        <v>19</v>
      </c>
      <c r="F3575" s="23">
        <v>83.224732312114014</v>
      </c>
      <c r="G3575" s="23">
        <v>2475.5089026228557</v>
      </c>
      <c r="H3575" s="16">
        <f t="shared" si="391"/>
        <v>3.3619241774463259E-2</v>
      </c>
      <c r="I3575" s="23">
        <v>7.5913791455358588</v>
      </c>
      <c r="J3575" s="23">
        <v>68.707214049213576</v>
      </c>
      <c r="K3575" s="23">
        <v>19.736566484517304</v>
      </c>
      <c r="L3575" s="23">
        <v>18.715338823387079</v>
      </c>
      <c r="M3575" s="23">
        <f t="shared" si="388"/>
        <v>30.255308741309193</v>
      </c>
      <c r="N3575" s="23">
        <v>1436.8010209720676</v>
      </c>
      <c r="O3575" s="17">
        <f t="shared" si="389"/>
        <v>2.6340938887445861E-2</v>
      </c>
      <c r="P3575" s="18">
        <f t="shared" si="390"/>
        <v>5.9074618268885715E-2</v>
      </c>
    </row>
    <row r="3576" spans="2:16" x14ac:dyDescent="0.3">
      <c r="B3576" s="19">
        <v>41057.833333331713</v>
      </c>
      <c r="C3576" s="21">
        <f t="shared" si="385"/>
        <v>5</v>
      </c>
      <c r="D3576" s="21" t="str">
        <f t="shared" si="386"/>
        <v>Shoulder</v>
      </c>
      <c r="E3576" s="21">
        <f t="shared" si="387"/>
        <v>20</v>
      </c>
      <c r="F3576" s="23">
        <v>85.672811862718959</v>
      </c>
      <c r="G3576" s="23">
        <v>2487.6721816621762</v>
      </c>
      <c r="H3576" s="16">
        <f t="shared" si="391"/>
        <v>3.4438947580896835E-2</v>
      </c>
      <c r="I3576" s="23">
        <v>7.5734147491633292</v>
      </c>
      <c r="J3576" s="23">
        <v>69.348750759272193</v>
      </c>
      <c r="K3576" s="23">
        <v>19.736566484517304</v>
      </c>
      <c r="L3576" s="23">
        <v>18.960517874379327</v>
      </c>
      <c r="M3576" s="23">
        <f t="shared" si="388"/>
        <v>30.651666400375561</v>
      </c>
      <c r="N3576" s="23">
        <v>1436.0437164840769</v>
      </c>
      <c r="O3576" s="17">
        <f t="shared" si="389"/>
        <v>2.6618326942808454E-2</v>
      </c>
      <c r="P3576" s="18">
        <f t="shared" si="390"/>
        <v>6.0140567357430737E-2</v>
      </c>
    </row>
    <row r="3577" spans="2:16" x14ac:dyDescent="0.3">
      <c r="B3577" s="19">
        <v>41057.874999998377</v>
      </c>
      <c r="C3577" s="21">
        <f t="shared" si="385"/>
        <v>5</v>
      </c>
      <c r="D3577" s="21" t="str">
        <f t="shared" si="386"/>
        <v>Shoulder</v>
      </c>
      <c r="E3577" s="21">
        <f t="shared" si="387"/>
        <v>21</v>
      </c>
      <c r="F3577" s="23">
        <v>90.627262559280737</v>
      </c>
      <c r="G3577" s="23">
        <v>2487.6721816621762</v>
      </c>
      <c r="H3577" s="16">
        <f t="shared" si="391"/>
        <v>3.6430548698231917E-2</v>
      </c>
      <c r="I3577" s="23">
        <v>7.6676906641215758</v>
      </c>
      <c r="J3577" s="23">
        <v>62.355302558399195</v>
      </c>
      <c r="K3577" s="23">
        <v>19.736566484517304</v>
      </c>
      <c r="L3577" s="23">
        <v>16.287799437274117</v>
      </c>
      <c r="M3577" s="23">
        <f t="shared" si="388"/>
        <v>26.330936636607774</v>
      </c>
      <c r="N3577" s="23">
        <v>1456.9208774897759</v>
      </c>
      <c r="O3577" s="17">
        <f t="shared" si="389"/>
        <v>2.33359462590088E-2</v>
      </c>
      <c r="P3577" s="18">
        <f t="shared" si="390"/>
        <v>5.8916353630632579E-2</v>
      </c>
    </row>
    <row r="3578" spans="2:16" x14ac:dyDescent="0.3">
      <c r="B3578" s="19">
        <v>41057.916666665042</v>
      </c>
      <c r="C3578" s="21">
        <f t="shared" si="385"/>
        <v>5</v>
      </c>
      <c r="D3578" s="21" t="str">
        <f t="shared" si="386"/>
        <v>Shoulder</v>
      </c>
      <c r="E3578" s="21">
        <f t="shared" si="387"/>
        <v>22</v>
      </c>
      <c r="F3578" s="23">
        <v>84.655281060715808</v>
      </c>
      <c r="G3578" s="23">
        <v>2525.2677714200768</v>
      </c>
      <c r="H3578" s="16">
        <f t="shared" si="391"/>
        <v>3.3523288903778377E-2</v>
      </c>
      <c r="I3578" s="23">
        <v>7.4225084445585168</v>
      </c>
      <c r="J3578" s="23">
        <v>66.948154109159489</v>
      </c>
      <c r="K3578" s="23">
        <v>19.736566484517304</v>
      </c>
      <c r="L3578" s="23">
        <v>18.043070752084443</v>
      </c>
      <c r="M3578" s="23">
        <f t="shared" si="388"/>
        <v>29.168516872557742</v>
      </c>
      <c r="N3578" s="23">
        <v>1389.5479963729897</v>
      </c>
      <c r="O3578" s="17">
        <f t="shared" si="389"/>
        <v>2.6333041688827212E-2</v>
      </c>
      <c r="P3578" s="18">
        <f t="shared" si="390"/>
        <v>5.897356042835579E-2</v>
      </c>
    </row>
    <row r="3579" spans="2:16" x14ac:dyDescent="0.3">
      <c r="B3579" s="19">
        <v>41057.958333331706</v>
      </c>
      <c r="C3579" s="21">
        <f t="shared" si="385"/>
        <v>5</v>
      </c>
      <c r="D3579" s="21" t="str">
        <f t="shared" si="386"/>
        <v>Shoulder</v>
      </c>
      <c r="E3579" s="21">
        <f t="shared" si="387"/>
        <v>23</v>
      </c>
      <c r="F3579" s="23">
        <v>68.966467849749691</v>
      </c>
      <c r="G3579" s="23">
        <v>2432.3845496652643</v>
      </c>
      <c r="H3579" s="16">
        <f t="shared" si="391"/>
        <v>2.8353439368475102E-2</v>
      </c>
      <c r="I3579" s="23">
        <v>6.9012322962920756</v>
      </c>
      <c r="J3579" s="23">
        <v>65.48288059141008</v>
      </c>
      <c r="K3579" s="23">
        <v>19.736566484517304</v>
      </c>
      <c r="L3579" s="23">
        <v>17.483080396282286</v>
      </c>
      <c r="M3579" s="23">
        <f t="shared" si="388"/>
        <v>28.263233710610489</v>
      </c>
      <c r="N3579" s="23">
        <v>1247.8261213552353</v>
      </c>
      <c r="O3579" s="17">
        <f t="shared" si="389"/>
        <v>2.8180581737390822E-2</v>
      </c>
      <c r="P3579" s="18">
        <f t="shared" si="390"/>
        <v>5.5735004690206452E-2</v>
      </c>
    </row>
    <row r="3580" spans="2:16" x14ac:dyDescent="0.3">
      <c r="B3580" s="19">
        <v>41057.99999999837</v>
      </c>
      <c r="C3580" s="21">
        <f t="shared" si="385"/>
        <v>5</v>
      </c>
      <c r="D3580" s="21" t="str">
        <f t="shared" si="386"/>
        <v>Shoulder</v>
      </c>
      <c r="E3580" s="21">
        <f t="shared" si="387"/>
        <v>0</v>
      </c>
      <c r="F3580" s="23">
        <v>59.170649052934479</v>
      </c>
      <c r="G3580" s="23">
        <v>2266.5216536745279</v>
      </c>
      <c r="H3580" s="16">
        <f t="shared" si="391"/>
        <v>2.6106368300962798E-2</v>
      </c>
      <c r="I3580" s="23">
        <v>6.583323472692781</v>
      </c>
      <c r="J3580" s="23">
        <v>64.009827216647963</v>
      </c>
      <c r="K3580" s="23">
        <v>19.736566484517304</v>
      </c>
      <c r="L3580" s="23">
        <v>16.920116776550994</v>
      </c>
      <c r="M3580" s="23">
        <f t="shared" si="388"/>
        <v>27.353143955579664</v>
      </c>
      <c r="N3580" s="23">
        <v>1135.6560545480429</v>
      </c>
      <c r="O3580" s="17">
        <f t="shared" si="389"/>
        <v>2.9882698456424946E-2</v>
      </c>
      <c r="P3580" s="18">
        <f t="shared" si="390"/>
        <v>5.5208938025657697E-2</v>
      </c>
    </row>
    <row r="3581" spans="2:16" x14ac:dyDescent="0.3">
      <c r="B3581" s="19">
        <v>41058.041666665034</v>
      </c>
      <c r="C3581" s="21">
        <f t="shared" si="385"/>
        <v>5</v>
      </c>
      <c r="D3581" s="21" t="str">
        <f t="shared" si="386"/>
        <v>Shoulder</v>
      </c>
      <c r="E3581" s="21">
        <f t="shared" si="387"/>
        <v>1</v>
      </c>
      <c r="F3581" s="23">
        <v>52.664992010670602</v>
      </c>
      <c r="G3581" s="23">
        <v>2143.7831106413828</v>
      </c>
      <c r="H3581" s="16">
        <f t="shared" si="391"/>
        <v>2.4566380689002697E-2</v>
      </c>
      <c r="I3581" s="23">
        <v>6.4461366325313882</v>
      </c>
      <c r="J3581" s="23">
        <v>63.240086889728154</v>
      </c>
      <c r="K3581" s="23">
        <v>19.736566484517304</v>
      </c>
      <c r="L3581" s="23">
        <v>16.625941556480704</v>
      </c>
      <c r="M3581" s="23">
        <f t="shared" si="388"/>
        <v>26.877578848730145</v>
      </c>
      <c r="N3581" s="23">
        <v>1077.3661302750734</v>
      </c>
      <c r="O3581" s="17">
        <f t="shared" si="389"/>
        <v>3.0930724982744084E-2</v>
      </c>
      <c r="P3581" s="18">
        <f t="shared" si="390"/>
        <v>5.4737249706833843E-2</v>
      </c>
    </row>
    <row r="3582" spans="2:16" x14ac:dyDescent="0.3">
      <c r="B3582" s="19">
        <v>41058.083333331699</v>
      </c>
      <c r="C3582" s="21">
        <f t="shared" si="385"/>
        <v>5</v>
      </c>
      <c r="D3582" s="21" t="str">
        <f t="shared" si="386"/>
        <v>Shoulder</v>
      </c>
      <c r="E3582" s="21">
        <f t="shared" si="387"/>
        <v>2</v>
      </c>
      <c r="F3582" s="23">
        <v>50.414812865488202</v>
      </c>
      <c r="G3582" s="23">
        <v>2054.2171468063852</v>
      </c>
      <c r="H3582" s="16">
        <f t="shared" si="391"/>
        <v>2.4542104978466484E-2</v>
      </c>
      <c r="I3582" s="23">
        <v>6.3738932147944336</v>
      </c>
      <c r="J3582" s="23">
        <v>55.898822649147526</v>
      </c>
      <c r="K3582" s="23">
        <v>19.736566484517304</v>
      </c>
      <c r="L3582" s="23">
        <v>13.820296655155538</v>
      </c>
      <c r="M3582" s="23">
        <f t="shared" si="388"/>
        <v>22.341959509474684</v>
      </c>
      <c r="N3582" s="23">
        <v>1055.4095813035817</v>
      </c>
      <c r="O3582" s="17">
        <f t="shared" si="389"/>
        <v>2.7208254722115501E-2</v>
      </c>
      <c r="P3582" s="18">
        <f t="shared" si="390"/>
        <v>5.1082611856910973E-2</v>
      </c>
    </row>
    <row r="3583" spans="2:16" x14ac:dyDescent="0.3">
      <c r="B3583" s="19">
        <v>41058.124999998363</v>
      </c>
      <c r="C3583" s="21">
        <f t="shared" si="385"/>
        <v>5</v>
      </c>
      <c r="D3583" s="21" t="str">
        <f t="shared" si="386"/>
        <v>Shoulder</v>
      </c>
      <c r="E3583" s="21">
        <f t="shared" si="387"/>
        <v>3</v>
      </c>
      <c r="F3583" s="23">
        <v>50.407909828254212</v>
      </c>
      <c r="G3583" s="23">
        <v>2021.0445676082381</v>
      </c>
      <c r="H3583" s="16">
        <f t="shared" si="391"/>
        <v>2.4941513233381278E-2</v>
      </c>
      <c r="I3583" s="23">
        <v>6.378273544189768</v>
      </c>
      <c r="J3583" s="23">
        <v>56.537092986891089</v>
      </c>
      <c r="K3583" s="23">
        <v>19.736566484517304</v>
      </c>
      <c r="L3583" s="23">
        <v>14.064227381536217</v>
      </c>
      <c r="M3583" s="23">
        <f t="shared" si="388"/>
        <v>22.736299120837568</v>
      </c>
      <c r="N3583" s="23">
        <v>1045.9245952827741</v>
      </c>
      <c r="O3583" s="17">
        <f t="shared" si="389"/>
        <v>2.7836206162793194E-2</v>
      </c>
      <c r="P3583" s="18">
        <f t="shared" si="390"/>
        <v>5.2083442291798038E-2</v>
      </c>
    </row>
    <row r="3584" spans="2:16" x14ac:dyDescent="0.3">
      <c r="B3584" s="19">
        <v>41058.166666665027</v>
      </c>
      <c r="C3584" s="21">
        <f t="shared" si="385"/>
        <v>5</v>
      </c>
      <c r="D3584" s="21" t="str">
        <f t="shared" si="386"/>
        <v>Shoulder</v>
      </c>
      <c r="E3584" s="21">
        <f t="shared" si="387"/>
        <v>4</v>
      </c>
      <c r="F3584" s="23">
        <v>52.632196149020579</v>
      </c>
      <c r="G3584" s="23">
        <v>2017.7273096884232</v>
      </c>
      <c r="H3584" s="16">
        <f t="shared" si="391"/>
        <v>2.6084890607516249E-2</v>
      </c>
      <c r="I3584" s="23">
        <v>6.4229181946297587</v>
      </c>
      <c r="J3584" s="23">
        <v>56.280869195005607</v>
      </c>
      <c r="K3584" s="23">
        <v>19.736566484517304</v>
      </c>
      <c r="L3584" s="23">
        <v>13.966305150195195</v>
      </c>
      <c r="M3584" s="23">
        <f t="shared" si="388"/>
        <v>22.577997560293106</v>
      </c>
      <c r="N3584" s="23">
        <v>1063.8658913168163</v>
      </c>
      <c r="O3584" s="17">
        <f t="shared" si="389"/>
        <v>2.7259935666352212E-2</v>
      </c>
      <c r="P3584" s="18">
        <f t="shared" si="390"/>
        <v>5.2633753834043728E-2</v>
      </c>
    </row>
    <row r="3585" spans="2:16" x14ac:dyDescent="0.3">
      <c r="B3585" s="19">
        <v>41058.208333331691</v>
      </c>
      <c r="C3585" s="21">
        <f t="shared" si="385"/>
        <v>5</v>
      </c>
      <c r="D3585" s="21" t="str">
        <f t="shared" si="386"/>
        <v>Shoulder</v>
      </c>
      <c r="E3585" s="21">
        <f t="shared" si="387"/>
        <v>5</v>
      </c>
      <c r="F3585" s="23">
        <v>60.737054300388273</v>
      </c>
      <c r="G3585" s="23">
        <v>2035.4193519274349</v>
      </c>
      <c r="H3585" s="16">
        <f t="shared" si="391"/>
        <v>2.9840069194032905E-2</v>
      </c>
      <c r="I3585" s="23">
        <v>6.5985900155476767</v>
      </c>
      <c r="J3585" s="23">
        <v>54.463710458523657</v>
      </c>
      <c r="K3585" s="23">
        <v>19.736566484517304</v>
      </c>
      <c r="L3585" s="23">
        <v>13.271833193208963</v>
      </c>
      <c r="M3585" s="23">
        <f t="shared" si="388"/>
        <v>21.45531078079739</v>
      </c>
      <c r="N3585" s="23">
        <v>1124.3345840161639</v>
      </c>
      <c r="O3585" s="17">
        <f t="shared" si="389"/>
        <v>2.4951559077846307E-2</v>
      </c>
      <c r="P3585" s="18">
        <f t="shared" si="390"/>
        <v>5.4047072022497276E-2</v>
      </c>
    </row>
    <row r="3586" spans="2:16" x14ac:dyDescent="0.3">
      <c r="B3586" s="19">
        <v>41058.249999998356</v>
      </c>
      <c r="C3586" s="21">
        <f t="shared" si="385"/>
        <v>5</v>
      </c>
      <c r="D3586" s="21" t="str">
        <f t="shared" si="386"/>
        <v>Shoulder</v>
      </c>
      <c r="E3586" s="21">
        <f t="shared" si="387"/>
        <v>6</v>
      </c>
      <c r="F3586" s="23">
        <v>59.91754572203272</v>
      </c>
      <c r="G3586" s="23">
        <v>2119.4565525627418</v>
      </c>
      <c r="H3586" s="16">
        <f t="shared" si="391"/>
        <v>2.8270240146977012E-2</v>
      </c>
      <c r="I3586" s="23">
        <v>6.9087403818644448</v>
      </c>
      <c r="J3586" s="23">
        <v>60.474890115346533</v>
      </c>
      <c r="K3586" s="23">
        <v>19.736566484517304</v>
      </c>
      <c r="L3586" s="23">
        <v>15.569153518758336</v>
      </c>
      <c r="M3586" s="23">
        <f t="shared" si="388"/>
        <v>25.169170112070894</v>
      </c>
      <c r="N3586" s="23">
        <v>1238.0892941649647</v>
      </c>
      <c r="O3586" s="17">
        <f t="shared" si="389"/>
        <v>2.5909205939439482E-2</v>
      </c>
      <c r="P3586" s="18">
        <f t="shared" si="390"/>
        <v>5.344698661249106E-2</v>
      </c>
    </row>
    <row r="3587" spans="2:16" x14ac:dyDescent="0.3">
      <c r="B3587" s="19">
        <v>41058.29166666502</v>
      </c>
      <c r="C3587" s="21">
        <f t="shared" si="385"/>
        <v>5</v>
      </c>
      <c r="D3587" s="21" t="str">
        <f t="shared" si="386"/>
        <v>Shoulder</v>
      </c>
      <c r="E3587" s="21">
        <f t="shared" si="387"/>
        <v>7</v>
      </c>
      <c r="F3587" s="23">
        <v>62.153200347194662</v>
      </c>
      <c r="G3587" s="23">
        <v>2247.7238587955776</v>
      </c>
      <c r="H3587" s="16">
        <f t="shared" si="391"/>
        <v>2.7651617481383541E-2</v>
      </c>
      <c r="I3587" s="23">
        <v>7.2820876863634956</v>
      </c>
      <c r="J3587" s="23">
        <v>64.950553949286046</v>
      </c>
      <c r="K3587" s="23">
        <v>19.736566484517304</v>
      </c>
      <c r="L3587" s="23">
        <v>17.279638661947338</v>
      </c>
      <c r="M3587" s="23">
        <f t="shared" si="388"/>
        <v>27.934348802821404</v>
      </c>
      <c r="N3587" s="23">
        <v>1352.6078267365722</v>
      </c>
      <c r="O3587" s="17">
        <f t="shared" si="389"/>
        <v>2.6035954984935553E-2</v>
      </c>
      <c r="P3587" s="18">
        <f t="shared" si="390"/>
        <v>5.2967636198313135E-2</v>
      </c>
    </row>
    <row r="3588" spans="2:16" x14ac:dyDescent="0.3">
      <c r="B3588" s="19">
        <v>41058.333333331684</v>
      </c>
      <c r="C3588" s="21">
        <f t="shared" si="385"/>
        <v>5</v>
      </c>
      <c r="D3588" s="21" t="str">
        <f t="shared" si="386"/>
        <v>Shoulder</v>
      </c>
      <c r="E3588" s="21">
        <f t="shared" si="387"/>
        <v>8</v>
      </c>
      <c r="F3588" s="23">
        <v>69.086814910276473</v>
      </c>
      <c r="G3588" s="23">
        <v>2392.5774546274874</v>
      </c>
      <c r="H3588" s="16">
        <f t="shared" si="391"/>
        <v>2.8875476853071388E-2</v>
      </c>
      <c r="I3588" s="23">
        <v>7.5845470015596597</v>
      </c>
      <c r="J3588" s="23">
        <v>69.040938697108558</v>
      </c>
      <c r="K3588" s="23">
        <v>19.736566484517304</v>
      </c>
      <c r="L3588" s="23">
        <v>18.842879915238449</v>
      </c>
      <c r="M3588" s="23">
        <f t="shared" si="388"/>
        <v>30.461492297352805</v>
      </c>
      <c r="N3588" s="23">
        <v>1435.9660045838975</v>
      </c>
      <c r="O3588" s="17">
        <f t="shared" si="389"/>
        <v>2.6495083572634529E-2</v>
      </c>
      <c r="P3588" s="18">
        <f t="shared" si="390"/>
        <v>5.4605502253284116E-2</v>
      </c>
    </row>
    <row r="3589" spans="2:16" x14ac:dyDescent="0.3">
      <c r="B3589" s="19">
        <v>41058.374999998348</v>
      </c>
      <c r="C3589" s="21">
        <f t="shared" ref="C3589:C3652" si="392">MONTH(B3589)</f>
        <v>5</v>
      </c>
      <c r="D3589" s="21" t="str">
        <f t="shared" ref="D3589:D3652" si="393">IF(AND(C3589&gt;5,C3589&lt;7),"Summer",IF(OR(C3589=1,C3589&gt;10),"Winter","Shoulder"))</f>
        <v>Shoulder</v>
      </c>
      <c r="E3589" s="21">
        <f t="shared" ref="E3589:E3652" si="394">HOUR(B3589)</f>
        <v>9</v>
      </c>
      <c r="F3589" s="23">
        <v>76.724955136311905</v>
      </c>
      <c r="G3589" s="23">
        <v>2469.9801394231645</v>
      </c>
      <c r="H3589" s="16">
        <f t="shared" si="391"/>
        <v>3.1062984641742966E-2</v>
      </c>
      <c r="I3589" s="23">
        <v>7.7885777169647215</v>
      </c>
      <c r="J3589" s="23">
        <v>71.272809330510981</v>
      </c>
      <c r="K3589" s="23">
        <v>19.736566484517304</v>
      </c>
      <c r="L3589" s="23">
        <v>19.695844235526643</v>
      </c>
      <c r="M3589" s="23">
        <f t="shared" ref="M3589:M3652" si="395">J3589-K3589-L3589</f>
        <v>31.840398610467034</v>
      </c>
      <c r="N3589" s="23">
        <v>1490.020547987506</v>
      </c>
      <c r="O3589" s="17">
        <f t="shared" ref="O3589:O3652" si="396">(I3589+M3589)/N3589</f>
        <v>2.6596261629382612E-2</v>
      </c>
      <c r="P3589" s="18">
        <f t="shared" ref="P3589:P3652" si="397">H3589+(1-H3589)*O3589</f>
        <v>5.6833087004604287E-2</v>
      </c>
    </row>
    <row r="3590" spans="2:16" x14ac:dyDescent="0.3">
      <c r="B3590" s="19">
        <v>41058.416666665013</v>
      </c>
      <c r="C3590" s="21">
        <f t="shared" si="392"/>
        <v>5</v>
      </c>
      <c r="D3590" s="21" t="str">
        <f t="shared" si="393"/>
        <v>Shoulder</v>
      </c>
      <c r="E3590" s="21">
        <f t="shared" si="394"/>
        <v>10</v>
      </c>
      <c r="F3590" s="23">
        <v>80.857191430796902</v>
      </c>
      <c r="G3590" s="23">
        <v>2514.2102450206944</v>
      </c>
      <c r="H3590" s="16">
        <f t="shared" ref="H3590:H3653" si="398">F3590/G3590</f>
        <v>3.2160075550933635E-2</v>
      </c>
      <c r="I3590" s="23">
        <v>7.9218042435922316</v>
      </c>
      <c r="J3590" s="23">
        <v>73.136449332210219</v>
      </c>
      <c r="K3590" s="23">
        <v>19.736566484517304</v>
      </c>
      <c r="L3590" s="23">
        <v>20.408080152573483</v>
      </c>
      <c r="M3590" s="23">
        <f t="shared" si="395"/>
        <v>32.991802695119432</v>
      </c>
      <c r="N3590" s="23">
        <v>1523.6750563431369</v>
      </c>
      <c r="O3590" s="17">
        <f t="shared" si="396"/>
        <v>2.6851924082097581E-2</v>
      </c>
      <c r="P3590" s="18">
        <f t="shared" si="397"/>
        <v>5.8148439725863026E-2</v>
      </c>
    </row>
    <row r="3591" spans="2:16" x14ac:dyDescent="0.3">
      <c r="B3591" s="19">
        <v>41058.458333331677</v>
      </c>
      <c r="C3591" s="21">
        <f t="shared" si="392"/>
        <v>5</v>
      </c>
      <c r="D3591" s="21" t="str">
        <f t="shared" si="393"/>
        <v>Shoulder</v>
      </c>
      <c r="E3591" s="21">
        <f t="shared" si="394"/>
        <v>11</v>
      </c>
      <c r="F3591" s="23">
        <v>95.061411108292063</v>
      </c>
      <c r="G3591" s="23">
        <v>2604.8819614956301</v>
      </c>
      <c r="H3591" s="16">
        <f t="shared" si="398"/>
        <v>3.649355806268903E-2</v>
      </c>
      <c r="I3591" s="23">
        <v>8.0098240510103924</v>
      </c>
      <c r="J3591" s="23">
        <v>76.040295558637283</v>
      </c>
      <c r="K3591" s="23">
        <v>19.736566484517304</v>
      </c>
      <c r="L3591" s="23">
        <v>21.5178564925085</v>
      </c>
      <c r="M3591" s="23">
        <f t="shared" si="395"/>
        <v>34.785872581611478</v>
      </c>
      <c r="N3591" s="23">
        <v>1537.8963803467284</v>
      </c>
      <c r="O3591" s="17">
        <f t="shared" si="396"/>
        <v>2.7827425293096345E-2</v>
      </c>
      <c r="P3591" s="18">
        <f t="shared" si="397"/>
        <v>6.330546159511663E-2</v>
      </c>
    </row>
    <row r="3592" spans="2:16" x14ac:dyDescent="0.3">
      <c r="B3592" s="19">
        <v>41058.499999998341</v>
      </c>
      <c r="C3592" s="21">
        <f t="shared" si="392"/>
        <v>5</v>
      </c>
      <c r="D3592" s="21" t="str">
        <f t="shared" si="393"/>
        <v>Shoulder</v>
      </c>
      <c r="E3592" s="21">
        <f t="shared" si="394"/>
        <v>12</v>
      </c>
      <c r="F3592" s="23">
        <v>101.05691089864372</v>
      </c>
      <c r="G3592" s="23">
        <v>2641.3717986135921</v>
      </c>
      <c r="H3592" s="16">
        <f t="shared" si="398"/>
        <v>3.8259252617025237E-2</v>
      </c>
      <c r="I3592" s="23">
        <v>8.0865505496052528</v>
      </c>
      <c r="J3592" s="23">
        <v>74.445983975635073</v>
      </c>
      <c r="K3592" s="23">
        <v>19.736566484517304</v>
      </c>
      <c r="L3592" s="23">
        <v>20.908551062627936</v>
      </c>
      <c r="M3592" s="23">
        <f t="shared" si="395"/>
        <v>33.800866428489833</v>
      </c>
      <c r="N3592" s="23">
        <v>1543.8518066934753</v>
      </c>
      <c r="O3592" s="17">
        <f t="shared" si="396"/>
        <v>2.7131760183515881E-2</v>
      </c>
      <c r="P3592" s="18">
        <f t="shared" si="397"/>
        <v>6.4352971933735431E-2</v>
      </c>
    </row>
    <row r="3593" spans="2:16" x14ac:dyDescent="0.3">
      <c r="B3593" s="19">
        <v>41058.541666665005</v>
      </c>
      <c r="C3593" s="21">
        <f t="shared" si="392"/>
        <v>5</v>
      </c>
      <c r="D3593" s="21" t="str">
        <f t="shared" si="393"/>
        <v>Shoulder</v>
      </c>
      <c r="E3593" s="21">
        <f t="shared" si="394"/>
        <v>13</v>
      </c>
      <c r="F3593" s="23">
        <v>93.657420874300712</v>
      </c>
      <c r="G3593" s="23">
        <v>2672.3328725318629</v>
      </c>
      <c r="H3593" s="16">
        <f t="shared" si="398"/>
        <v>3.5047063873284004E-2</v>
      </c>
      <c r="I3593" s="23">
        <v>8.2195146869438513</v>
      </c>
      <c r="J3593" s="23">
        <v>71.922409315497845</v>
      </c>
      <c r="K3593" s="23">
        <v>19.736566484517304</v>
      </c>
      <c r="L3593" s="23">
        <v>19.944104865583348</v>
      </c>
      <c r="M3593" s="23">
        <f t="shared" si="395"/>
        <v>32.241737965397192</v>
      </c>
      <c r="N3593" s="23">
        <v>1558.971489096441</v>
      </c>
      <c r="O3593" s="17">
        <f t="shared" si="396"/>
        <v>2.5953811814603385E-2</v>
      </c>
      <c r="P3593" s="18">
        <f t="shared" si="397"/>
        <v>6.0091270787465789E-2</v>
      </c>
    </row>
    <row r="3594" spans="2:16" x14ac:dyDescent="0.3">
      <c r="B3594" s="19">
        <v>41058.58333333167</v>
      </c>
      <c r="C3594" s="21">
        <f t="shared" si="392"/>
        <v>5</v>
      </c>
      <c r="D3594" s="21" t="str">
        <f t="shared" si="393"/>
        <v>Shoulder</v>
      </c>
      <c r="E3594" s="21">
        <f t="shared" si="394"/>
        <v>14</v>
      </c>
      <c r="F3594" s="23">
        <v>93.658329651390389</v>
      </c>
      <c r="G3594" s="23">
        <v>2706.6112043699486</v>
      </c>
      <c r="H3594" s="16">
        <f t="shared" si="398"/>
        <v>3.4603540213006836E-2</v>
      </c>
      <c r="I3594" s="23">
        <v>8.3387605509957261</v>
      </c>
      <c r="J3594" s="23">
        <v>75.553105175014835</v>
      </c>
      <c r="K3594" s="23">
        <v>19.736566484517304</v>
      </c>
      <c r="L3594" s="23">
        <v>21.331664690798217</v>
      </c>
      <c r="M3594" s="23">
        <f t="shared" si="395"/>
        <v>34.484873999699317</v>
      </c>
      <c r="N3594" s="23">
        <v>1569.4261414662976</v>
      </c>
      <c r="O3594" s="17">
        <f t="shared" si="396"/>
        <v>2.7286173856315019E-2</v>
      </c>
      <c r="P3594" s="18">
        <f t="shared" si="397"/>
        <v>6.0945515855025764E-2</v>
      </c>
    </row>
    <row r="3595" spans="2:16" x14ac:dyDescent="0.3">
      <c r="B3595" s="19">
        <v>41058.624999998334</v>
      </c>
      <c r="C3595" s="21">
        <f t="shared" si="392"/>
        <v>5</v>
      </c>
      <c r="D3595" s="21" t="str">
        <f t="shared" si="393"/>
        <v>Shoulder</v>
      </c>
      <c r="E3595" s="21">
        <f t="shared" si="394"/>
        <v>15</v>
      </c>
      <c r="F3595" s="23">
        <v>93.858366950025598</v>
      </c>
      <c r="G3595" s="23">
        <v>2728.7262571687133</v>
      </c>
      <c r="H3595" s="16">
        <f t="shared" si="398"/>
        <v>3.4396402608523904E-2</v>
      </c>
      <c r="I3595" s="23">
        <v>8.4378209843002967</v>
      </c>
      <c r="J3595" s="23">
        <v>75.445969235372175</v>
      </c>
      <c r="K3595" s="23">
        <v>19.736566484517304</v>
      </c>
      <c r="L3595" s="23">
        <v>21.290720053341154</v>
      </c>
      <c r="M3595" s="23">
        <f t="shared" si="395"/>
        <v>34.418682697513717</v>
      </c>
      <c r="N3595" s="23">
        <v>1581.4788565509782</v>
      </c>
      <c r="O3595" s="17">
        <f t="shared" si="396"/>
        <v>2.7099005152227625E-2</v>
      </c>
      <c r="P3595" s="18">
        <f t="shared" si="397"/>
        <v>6.0563299469245047E-2</v>
      </c>
    </row>
    <row r="3596" spans="2:16" x14ac:dyDescent="0.3">
      <c r="B3596" s="19">
        <v>41058.666666664998</v>
      </c>
      <c r="C3596" s="21">
        <f t="shared" si="392"/>
        <v>5</v>
      </c>
      <c r="D3596" s="21" t="str">
        <f t="shared" si="393"/>
        <v>Shoulder</v>
      </c>
      <c r="E3596" s="21">
        <f t="shared" si="394"/>
        <v>16</v>
      </c>
      <c r="F3596" s="23">
        <v>94.427430574233568</v>
      </c>
      <c r="G3596" s="23">
        <v>2743.1010414879106</v>
      </c>
      <c r="H3596" s="16">
        <f t="shared" si="398"/>
        <v>3.442360640241466E-2</v>
      </c>
      <c r="I3596" s="23">
        <v>8.5535289146028894</v>
      </c>
      <c r="J3596" s="23">
        <v>75.108133271869178</v>
      </c>
      <c r="K3596" s="23">
        <v>19.736566484517304</v>
      </c>
      <c r="L3596" s="23">
        <v>21.161607720992865</v>
      </c>
      <c r="M3596" s="23">
        <f t="shared" si="395"/>
        <v>34.209959066359005</v>
      </c>
      <c r="N3596" s="23">
        <v>1600.976198915504</v>
      </c>
      <c r="O3596" s="17">
        <f t="shared" si="396"/>
        <v>2.6710883028698205E-2</v>
      </c>
      <c r="P3596" s="18">
        <f t="shared" si="397"/>
        <v>6.0215004507072019E-2</v>
      </c>
    </row>
    <row r="3597" spans="2:16" x14ac:dyDescent="0.3">
      <c r="B3597" s="19">
        <v>41058.708333331662</v>
      </c>
      <c r="C3597" s="21">
        <f t="shared" si="392"/>
        <v>5</v>
      </c>
      <c r="D3597" s="21" t="str">
        <f t="shared" si="393"/>
        <v>Shoulder</v>
      </c>
      <c r="E3597" s="21">
        <f t="shared" si="394"/>
        <v>17</v>
      </c>
      <c r="F3597" s="23">
        <v>94.089849422233328</v>
      </c>
      <c r="G3597" s="23">
        <v>2756.3700731671693</v>
      </c>
      <c r="H3597" s="16">
        <f t="shared" si="398"/>
        <v>3.4135419745767545E-2</v>
      </c>
      <c r="I3597" s="23">
        <v>8.6155697292562348</v>
      </c>
      <c r="J3597" s="23">
        <v>71.726706974774288</v>
      </c>
      <c r="K3597" s="23">
        <v>19.736566484517304</v>
      </c>
      <c r="L3597" s="23">
        <v>19.869312397088166</v>
      </c>
      <c r="M3597" s="23">
        <f t="shared" si="395"/>
        <v>32.120828093168818</v>
      </c>
      <c r="N3597" s="23">
        <v>1629.5897512034387</v>
      </c>
      <c r="O3597" s="17">
        <f t="shared" si="396"/>
        <v>2.499794674846326E-2</v>
      </c>
      <c r="P3597" s="18">
        <f t="shared" si="397"/>
        <v>5.8280051089189669E-2</v>
      </c>
    </row>
    <row r="3598" spans="2:16" x14ac:dyDescent="0.3">
      <c r="B3598" s="19">
        <v>41058.749999998327</v>
      </c>
      <c r="C3598" s="21">
        <f t="shared" si="392"/>
        <v>5</v>
      </c>
      <c r="D3598" s="21" t="str">
        <f t="shared" si="393"/>
        <v>Shoulder</v>
      </c>
      <c r="E3598" s="21">
        <f t="shared" si="394"/>
        <v>18</v>
      </c>
      <c r="F3598" s="23">
        <v>92.535369818557101</v>
      </c>
      <c r="G3598" s="23">
        <v>2778.485125965934</v>
      </c>
      <c r="H3598" s="16">
        <f t="shared" si="398"/>
        <v>3.3304252361756805E-2</v>
      </c>
      <c r="I3598" s="23">
        <v>8.5684900835706763</v>
      </c>
      <c r="J3598" s="23">
        <v>73.93654167985396</v>
      </c>
      <c r="K3598" s="23">
        <v>19.736566484517304</v>
      </c>
      <c r="L3598" s="23">
        <v>20.71385514475363</v>
      </c>
      <c r="M3598" s="23">
        <f t="shared" si="395"/>
        <v>33.486120050583025</v>
      </c>
      <c r="N3598" s="23">
        <v>1637.425939295018</v>
      </c>
      <c r="O3598" s="17">
        <f t="shared" si="396"/>
        <v>2.5683366267093593E-2</v>
      </c>
      <c r="P3598" s="18">
        <f t="shared" si="397"/>
        <v>5.8132253317191684E-2</v>
      </c>
    </row>
    <row r="3599" spans="2:16" x14ac:dyDescent="0.3">
      <c r="B3599" s="19">
        <v>41058.791666664991</v>
      </c>
      <c r="C3599" s="21">
        <f t="shared" si="392"/>
        <v>5</v>
      </c>
      <c r="D3599" s="21" t="str">
        <f t="shared" si="393"/>
        <v>Shoulder</v>
      </c>
      <c r="E3599" s="21">
        <f t="shared" si="394"/>
        <v>19</v>
      </c>
      <c r="F3599" s="23">
        <v>87.911367321218023</v>
      </c>
      <c r="G3599" s="23">
        <v>2765.2160942866753</v>
      </c>
      <c r="H3599" s="16">
        <f t="shared" si="398"/>
        <v>3.1791861584653455E-2</v>
      </c>
      <c r="I3599" s="23">
        <v>8.466281069304987</v>
      </c>
      <c r="J3599" s="23">
        <v>73.575703496569716</v>
      </c>
      <c r="K3599" s="23">
        <v>19.736566484517304</v>
      </c>
      <c r="L3599" s="23">
        <v>20.575951947707715</v>
      </c>
      <c r="M3599" s="23">
        <f t="shared" si="395"/>
        <v>33.263185064344697</v>
      </c>
      <c r="N3599" s="23">
        <v>1619.7719894539393</v>
      </c>
      <c r="O3599" s="17">
        <f t="shared" si="396"/>
        <v>2.5762555721017006E-2</v>
      </c>
      <c r="P3599" s="18">
        <f t="shared" si="397"/>
        <v>5.6735377700120965E-2</v>
      </c>
    </row>
    <row r="3600" spans="2:16" x14ac:dyDescent="0.3">
      <c r="B3600" s="19">
        <v>41058.833333331655</v>
      </c>
      <c r="C3600" s="21">
        <f t="shared" si="392"/>
        <v>5</v>
      </c>
      <c r="D3600" s="21" t="str">
        <f t="shared" si="393"/>
        <v>Shoulder</v>
      </c>
      <c r="E3600" s="21">
        <f t="shared" si="394"/>
        <v>20</v>
      </c>
      <c r="F3600" s="23">
        <v>88.978627889124695</v>
      </c>
      <c r="G3600" s="23">
        <v>2745.3125467677869</v>
      </c>
      <c r="H3600" s="16">
        <f t="shared" si="398"/>
        <v>3.241111034657395E-2</v>
      </c>
      <c r="I3600" s="23">
        <v>8.3347153012440369</v>
      </c>
      <c r="J3600" s="23">
        <v>74.666376206180658</v>
      </c>
      <c r="K3600" s="23">
        <v>19.736566484517304</v>
      </c>
      <c r="L3600" s="23">
        <v>20.992779380484127</v>
      </c>
      <c r="M3600" s="23">
        <f t="shared" si="395"/>
        <v>33.937030341179224</v>
      </c>
      <c r="N3600" s="23">
        <v>1598.416612721662</v>
      </c>
      <c r="O3600" s="17">
        <f t="shared" si="396"/>
        <v>2.6446012451313401E-2</v>
      </c>
      <c r="P3600" s="18">
        <f t="shared" si="397"/>
        <v>5.7999978170100969E-2</v>
      </c>
    </row>
    <row r="3601" spans="2:16" x14ac:dyDescent="0.3">
      <c r="B3601" s="19">
        <v>41058.874999998319</v>
      </c>
      <c r="C3601" s="21">
        <f t="shared" si="392"/>
        <v>5</v>
      </c>
      <c r="D3601" s="21" t="str">
        <f t="shared" si="393"/>
        <v>Shoulder</v>
      </c>
      <c r="E3601" s="21">
        <f t="shared" si="394"/>
        <v>21</v>
      </c>
      <c r="F3601" s="23">
        <v>93.493003729654646</v>
      </c>
      <c r="G3601" s="23">
        <v>2713.2457202095779</v>
      </c>
      <c r="H3601" s="16">
        <f t="shared" si="398"/>
        <v>3.4457993624857908E-2</v>
      </c>
      <c r="I3601" s="23">
        <v>8.296719357736535</v>
      </c>
      <c r="J3601" s="23">
        <v>68.240870554319301</v>
      </c>
      <c r="K3601" s="23">
        <v>19.736566484517304</v>
      </c>
      <c r="L3601" s="23">
        <v>18.537114173539468</v>
      </c>
      <c r="M3601" s="23">
        <f t="shared" si="395"/>
        <v>29.967189896262528</v>
      </c>
      <c r="N3601" s="23">
        <v>1596.679607068746</v>
      </c>
      <c r="O3601" s="17">
        <f t="shared" si="396"/>
        <v>2.3964675871476566E-2</v>
      </c>
      <c r="P3601" s="18">
        <f t="shared" si="397"/>
        <v>5.7596894847933344E-2</v>
      </c>
    </row>
    <row r="3602" spans="2:16" x14ac:dyDescent="0.3">
      <c r="B3602" s="19">
        <v>41058.916666664983</v>
      </c>
      <c r="C3602" s="21">
        <f t="shared" si="392"/>
        <v>5</v>
      </c>
      <c r="D3602" s="21" t="str">
        <f t="shared" si="393"/>
        <v>Shoulder</v>
      </c>
      <c r="E3602" s="21">
        <f t="shared" si="394"/>
        <v>22</v>
      </c>
      <c r="F3602" s="23">
        <v>88.650918534365559</v>
      </c>
      <c r="G3602" s="23">
        <v>2720.9859886891454</v>
      </c>
      <c r="H3602" s="16">
        <f t="shared" si="398"/>
        <v>3.258043918744094E-2</v>
      </c>
      <c r="I3602" s="23">
        <v>7.9449177301550655</v>
      </c>
      <c r="J3602" s="23">
        <v>71.266805947435174</v>
      </c>
      <c r="K3602" s="23">
        <v>19.736566484517304</v>
      </c>
      <c r="L3602" s="23">
        <v>19.693549894856513</v>
      </c>
      <c r="M3602" s="23">
        <f t="shared" si="395"/>
        <v>31.836689568061356</v>
      </c>
      <c r="N3602" s="23">
        <v>1524.7176546690293</v>
      </c>
      <c r="O3602" s="17">
        <f t="shared" si="396"/>
        <v>2.6091130496453667E-2</v>
      </c>
      <c r="P3602" s="18">
        <f t="shared" si="397"/>
        <v>5.7821509193423312E-2</v>
      </c>
    </row>
    <row r="3603" spans="2:16" x14ac:dyDescent="0.3">
      <c r="B3603" s="19">
        <v>41058.958333331648</v>
      </c>
      <c r="C3603" s="21">
        <f t="shared" si="392"/>
        <v>5</v>
      </c>
      <c r="D3603" s="21" t="str">
        <f t="shared" si="393"/>
        <v>Shoulder</v>
      </c>
      <c r="E3603" s="21">
        <f t="shared" si="394"/>
        <v>23</v>
      </c>
      <c r="F3603" s="23">
        <v>78.121052004426275</v>
      </c>
      <c r="G3603" s="23">
        <v>2628.1027669343334</v>
      </c>
      <c r="H3603" s="16">
        <f t="shared" si="398"/>
        <v>2.9725265308233752E-2</v>
      </c>
      <c r="I3603" s="23">
        <v>7.3549361905993367</v>
      </c>
      <c r="J3603" s="23">
        <v>68.559149236328523</v>
      </c>
      <c r="K3603" s="23">
        <v>19.736566484517304</v>
      </c>
      <c r="L3603" s="23">
        <v>18.658752209185085</v>
      </c>
      <c r="M3603" s="23">
        <f t="shared" si="395"/>
        <v>30.163830542626133</v>
      </c>
      <c r="N3603" s="23">
        <v>1374.2292743526457</v>
      </c>
      <c r="O3603" s="17">
        <f t="shared" si="396"/>
        <v>2.7301679154593275E-2</v>
      </c>
      <c r="P3603" s="18">
        <f t="shared" si="397"/>
        <v>5.6215394806596472E-2</v>
      </c>
    </row>
    <row r="3604" spans="2:16" x14ac:dyDescent="0.3">
      <c r="B3604" s="19">
        <v>41058.999999998312</v>
      </c>
      <c r="C3604" s="21">
        <f t="shared" si="392"/>
        <v>5</v>
      </c>
      <c r="D3604" s="21" t="str">
        <f t="shared" si="393"/>
        <v>Shoulder</v>
      </c>
      <c r="E3604" s="21">
        <f t="shared" si="394"/>
        <v>0</v>
      </c>
      <c r="F3604" s="23">
        <v>67.999550547033621</v>
      </c>
      <c r="G3604" s="23">
        <v>2421.327023265882</v>
      </c>
      <c r="H3604" s="16">
        <f t="shared" si="398"/>
        <v>2.8083588005108018E-2</v>
      </c>
      <c r="I3604" s="23">
        <v>6.9956869328634808</v>
      </c>
      <c r="J3604" s="23">
        <v>61.563242348668481</v>
      </c>
      <c r="K3604" s="23">
        <v>19.736566484517304</v>
      </c>
      <c r="L3604" s="23">
        <v>15.985094124381336</v>
      </c>
      <c r="M3604" s="23">
        <f t="shared" si="395"/>
        <v>25.841581739769843</v>
      </c>
      <c r="N3604" s="23">
        <v>1262.5558674419535</v>
      </c>
      <c r="O3604" s="17">
        <f t="shared" si="396"/>
        <v>2.6008566843988015E-2</v>
      </c>
      <c r="P3604" s="18">
        <f t="shared" si="397"/>
        <v>5.3361740973246162E-2</v>
      </c>
    </row>
    <row r="3605" spans="2:16" x14ac:dyDescent="0.3">
      <c r="B3605" s="19">
        <v>41059.041666664976</v>
      </c>
      <c r="C3605" s="21">
        <f t="shared" si="392"/>
        <v>5</v>
      </c>
      <c r="D3605" s="21" t="str">
        <f t="shared" si="393"/>
        <v>Shoulder</v>
      </c>
      <c r="E3605" s="21">
        <f t="shared" si="394"/>
        <v>1</v>
      </c>
      <c r="F3605" s="23">
        <v>65.77473795346917</v>
      </c>
      <c r="G3605" s="23">
        <v>2279.7906853537866</v>
      </c>
      <c r="H3605" s="16">
        <f t="shared" si="398"/>
        <v>2.8851217954363208E-2</v>
      </c>
      <c r="I3605" s="23">
        <v>6.813726348302902</v>
      </c>
      <c r="J3605" s="23">
        <v>60.321380682164055</v>
      </c>
      <c r="K3605" s="23">
        <v>19.736566484517304</v>
      </c>
      <c r="L3605" s="23">
        <v>15.510486108840983</v>
      </c>
      <c r="M3605" s="23">
        <f t="shared" si="395"/>
        <v>25.074328088805768</v>
      </c>
      <c r="N3605" s="23">
        <v>1198.0177986862889</v>
      </c>
      <c r="O3605" s="17">
        <f t="shared" si="396"/>
        <v>2.6617346146339541E-2</v>
      </c>
      <c r="P3605" s="18">
        <f t="shared" si="397"/>
        <v>5.4700621245667977E-2</v>
      </c>
    </row>
    <row r="3606" spans="2:16" x14ac:dyDescent="0.3">
      <c r="B3606" s="19">
        <v>41059.08333333164</v>
      </c>
      <c r="C3606" s="21">
        <f t="shared" si="392"/>
        <v>5</v>
      </c>
      <c r="D3606" s="21" t="str">
        <f t="shared" si="393"/>
        <v>Shoulder</v>
      </c>
      <c r="E3606" s="21">
        <f t="shared" si="394"/>
        <v>2</v>
      </c>
      <c r="F3606" s="23">
        <v>64.265611659301072</v>
      </c>
      <c r="G3606" s="23">
        <v>2225.6088059968129</v>
      </c>
      <c r="H3606" s="16">
        <f t="shared" si="398"/>
        <v>2.8875520031256159E-2</v>
      </c>
      <c r="I3606" s="23">
        <v>6.7072631882054345</v>
      </c>
      <c r="J3606" s="23">
        <v>56.645166564117282</v>
      </c>
      <c r="K3606" s="23">
        <v>19.736566484517304</v>
      </c>
      <c r="L3606" s="23">
        <v>14.105530360284279</v>
      </c>
      <c r="M3606" s="23">
        <f t="shared" si="395"/>
        <v>22.803069719315701</v>
      </c>
      <c r="N3606" s="23">
        <v>1156.2628967434143</v>
      </c>
      <c r="O3606" s="17">
        <f t="shared" si="396"/>
        <v>2.5522165409472407E-2</v>
      </c>
      <c r="P3606" s="18">
        <f t="shared" si="397"/>
        <v>5.3660719642206312E-2</v>
      </c>
    </row>
    <row r="3607" spans="2:16" x14ac:dyDescent="0.3">
      <c r="B3607" s="19">
        <v>41059.124999998305</v>
      </c>
      <c r="C3607" s="21">
        <f t="shared" si="392"/>
        <v>5</v>
      </c>
      <c r="D3607" s="21" t="str">
        <f t="shared" si="393"/>
        <v>Shoulder</v>
      </c>
      <c r="E3607" s="21">
        <f t="shared" si="394"/>
        <v>3</v>
      </c>
      <c r="F3607" s="23">
        <v>67.226915550051174</v>
      </c>
      <c r="G3607" s="23">
        <v>2192.4362267986658</v>
      </c>
      <c r="H3607" s="16">
        <f t="shared" si="398"/>
        <v>3.0663111076308952E-2</v>
      </c>
      <c r="I3607" s="23">
        <v>6.6626266417635174</v>
      </c>
      <c r="J3607" s="23">
        <v>57.243939599216056</v>
      </c>
      <c r="K3607" s="23">
        <v>19.736566484517304</v>
      </c>
      <c r="L3607" s="23">
        <v>14.334366219875001</v>
      </c>
      <c r="M3607" s="23">
        <f t="shared" si="395"/>
        <v>23.17300689482375</v>
      </c>
      <c r="N3607" s="23">
        <v>1128.2025663582976</v>
      </c>
      <c r="O3607" s="17">
        <f t="shared" si="396"/>
        <v>2.6445280684738299E-2</v>
      </c>
      <c r="P3607" s="18">
        <f t="shared" si="397"/>
        <v>5.6297497181966957E-2</v>
      </c>
    </row>
    <row r="3608" spans="2:16" x14ac:dyDescent="0.3">
      <c r="B3608" s="19">
        <v>41059.166666664969</v>
      </c>
      <c r="C3608" s="21">
        <f t="shared" si="392"/>
        <v>5</v>
      </c>
      <c r="D3608" s="21" t="str">
        <f t="shared" si="393"/>
        <v>Shoulder</v>
      </c>
      <c r="E3608" s="21">
        <f t="shared" si="394"/>
        <v>4</v>
      </c>
      <c r="F3608" s="23">
        <v>65.448936289224164</v>
      </c>
      <c r="G3608" s="23">
        <v>2159.2636476005182</v>
      </c>
      <c r="H3608" s="16">
        <f t="shared" si="398"/>
        <v>3.0310766525409854E-2</v>
      </c>
      <c r="I3608" s="23">
        <v>6.7221347293796914</v>
      </c>
      <c r="J3608" s="23">
        <v>57.617887363151851</v>
      </c>
      <c r="K3608" s="23">
        <v>19.736566484517304</v>
      </c>
      <c r="L3608" s="23">
        <v>14.477279565978101</v>
      </c>
      <c r="M3608" s="23">
        <f t="shared" si="395"/>
        <v>23.404041312656446</v>
      </c>
      <c r="N3608" s="23">
        <v>1134.7769709115412</v>
      </c>
      <c r="O3608" s="17">
        <f t="shared" si="396"/>
        <v>2.6548103120066356E-2</v>
      </c>
      <c r="P3608" s="18">
        <f t="shared" si="397"/>
        <v>5.6054176290111377E-2</v>
      </c>
    </row>
    <row r="3609" spans="2:16" x14ac:dyDescent="0.3">
      <c r="B3609" s="19">
        <v>41059.208333331633</v>
      </c>
      <c r="C3609" s="21">
        <f t="shared" si="392"/>
        <v>5</v>
      </c>
      <c r="D3609" s="21" t="str">
        <f t="shared" si="393"/>
        <v>Shoulder</v>
      </c>
      <c r="E3609" s="21">
        <f t="shared" si="394"/>
        <v>5</v>
      </c>
      <c r="F3609" s="23">
        <v>68.622989133950341</v>
      </c>
      <c r="G3609" s="23">
        <v>2178.0614424794685</v>
      </c>
      <c r="H3609" s="16">
        <f t="shared" si="398"/>
        <v>3.1506452387234346E-2</v>
      </c>
      <c r="I3609" s="23">
        <v>6.9104632684719816</v>
      </c>
      <c r="J3609" s="23">
        <v>63.292437217211884</v>
      </c>
      <c r="K3609" s="23">
        <v>19.736566484517304</v>
      </c>
      <c r="L3609" s="23">
        <v>16.645948523206616</v>
      </c>
      <c r="M3609" s="23">
        <f t="shared" si="395"/>
        <v>26.909922209487963</v>
      </c>
      <c r="N3609" s="23">
        <v>1183.5515459424441</v>
      </c>
      <c r="O3609" s="17">
        <f t="shared" si="396"/>
        <v>2.8575338010335058E-2</v>
      </c>
      <c r="P3609" s="18">
        <f t="shared" si="397"/>
        <v>5.9181482871097653E-2</v>
      </c>
    </row>
    <row r="3610" spans="2:16" x14ac:dyDescent="0.3">
      <c r="B3610" s="19">
        <v>41059.249999998297</v>
      </c>
      <c r="C3610" s="21">
        <f t="shared" si="392"/>
        <v>5</v>
      </c>
      <c r="D3610" s="21" t="str">
        <f t="shared" si="393"/>
        <v>Shoulder</v>
      </c>
      <c r="E3610" s="21">
        <f t="shared" si="394"/>
        <v>6</v>
      </c>
      <c r="F3610" s="23">
        <v>72.284567166585674</v>
      </c>
      <c r="G3610" s="23">
        <v>2238.877837676072</v>
      </c>
      <c r="H3610" s="16">
        <f t="shared" si="398"/>
        <v>3.2286070258132606E-2</v>
      </c>
      <c r="I3610" s="23">
        <v>7.3212995741634614</v>
      </c>
      <c r="J3610" s="23">
        <v>63.569941900794397</v>
      </c>
      <c r="K3610" s="23">
        <v>19.736566484517304</v>
      </c>
      <c r="L3610" s="23">
        <v>16.752003771331776</v>
      </c>
      <c r="M3610" s="23">
        <f t="shared" si="395"/>
        <v>27.081371644945317</v>
      </c>
      <c r="N3610" s="23">
        <v>1252.1968408764474</v>
      </c>
      <c r="O3610" s="17">
        <f t="shared" si="396"/>
        <v>2.7473852429646284E-2</v>
      </c>
      <c r="P3610" s="18">
        <f t="shared" si="397"/>
        <v>5.8872899957973762E-2</v>
      </c>
    </row>
    <row r="3611" spans="2:16" x14ac:dyDescent="0.3">
      <c r="B3611" s="19">
        <v>41059.291666664962</v>
      </c>
      <c r="C3611" s="21">
        <f t="shared" si="392"/>
        <v>5</v>
      </c>
      <c r="D3611" s="21" t="str">
        <f t="shared" si="393"/>
        <v>Shoulder</v>
      </c>
      <c r="E3611" s="21">
        <f t="shared" si="394"/>
        <v>7</v>
      </c>
      <c r="F3611" s="23">
        <v>85.472940698160144</v>
      </c>
      <c r="G3611" s="23">
        <v>2354.9818648695873</v>
      </c>
      <c r="H3611" s="16">
        <f t="shared" si="398"/>
        <v>3.6294521827620704E-2</v>
      </c>
      <c r="I3611" s="23">
        <v>7.7067934110891638</v>
      </c>
      <c r="J3611" s="23">
        <v>68.030361514181962</v>
      </c>
      <c r="K3611" s="23">
        <v>19.736566484517304</v>
      </c>
      <c r="L3611" s="23">
        <v>18.456662960262133</v>
      </c>
      <c r="M3611" s="23">
        <f t="shared" si="395"/>
        <v>29.837132069402525</v>
      </c>
      <c r="N3611" s="23">
        <v>1370.1506288181151</v>
      </c>
      <c r="O3611" s="17">
        <f t="shared" si="396"/>
        <v>2.7401312447578763E-2</v>
      </c>
      <c r="P3611" s="18">
        <f t="shared" si="397"/>
        <v>6.270131674246536E-2</v>
      </c>
    </row>
    <row r="3612" spans="2:16" x14ac:dyDescent="0.3">
      <c r="B3612" s="19">
        <v>41059.333333331626</v>
      </c>
      <c r="C3612" s="21">
        <f t="shared" si="392"/>
        <v>5</v>
      </c>
      <c r="D3612" s="21" t="str">
        <f t="shared" si="393"/>
        <v>Shoulder</v>
      </c>
      <c r="E3612" s="21">
        <f t="shared" si="394"/>
        <v>8</v>
      </c>
      <c r="F3612" s="23">
        <v>85.703876517231222</v>
      </c>
      <c r="G3612" s="23">
        <v>2515.3159976606325</v>
      </c>
      <c r="H3612" s="16">
        <f t="shared" si="398"/>
        <v>3.4072806994007922E-2</v>
      </c>
      <c r="I3612" s="23">
        <v>7.940495408897319</v>
      </c>
      <c r="J3612" s="23">
        <v>71.768708061767782</v>
      </c>
      <c r="K3612" s="23">
        <v>19.736566484517304</v>
      </c>
      <c r="L3612" s="23">
        <v>19.885364146720338</v>
      </c>
      <c r="M3612" s="23">
        <f t="shared" si="395"/>
        <v>32.146777430530136</v>
      </c>
      <c r="N3612" s="23">
        <v>1466.5939875450106</v>
      </c>
      <c r="O3612" s="17">
        <f t="shared" si="396"/>
        <v>2.7333585968486833E-2</v>
      </c>
      <c r="P3612" s="18">
        <f t="shared" si="397"/>
        <v>6.047506096333638E-2</v>
      </c>
    </row>
    <row r="3613" spans="2:16" x14ac:dyDescent="0.3">
      <c r="B3613" s="19">
        <v>41059.37499999829</v>
      </c>
      <c r="C3613" s="21">
        <f t="shared" si="392"/>
        <v>5</v>
      </c>
      <c r="D3613" s="21" t="str">
        <f t="shared" si="393"/>
        <v>Shoulder</v>
      </c>
      <c r="E3613" s="21">
        <f t="shared" si="394"/>
        <v>9</v>
      </c>
      <c r="F3613" s="23">
        <v>78.470981940376262</v>
      </c>
      <c r="G3613" s="23">
        <v>2602.6704562157538</v>
      </c>
      <c r="H3613" s="16">
        <f t="shared" si="398"/>
        <v>3.0150179694463496E-2</v>
      </c>
      <c r="I3613" s="23">
        <v>8.2101609360342493</v>
      </c>
      <c r="J3613" s="23">
        <v>73.78549965473735</v>
      </c>
      <c r="K3613" s="23">
        <v>19.736566484517304</v>
      </c>
      <c r="L3613" s="23">
        <v>20.656130715586272</v>
      </c>
      <c r="M3613" s="23">
        <f t="shared" si="395"/>
        <v>33.392802454633774</v>
      </c>
      <c r="N3613" s="23">
        <v>1509.0513120672467</v>
      </c>
      <c r="O3613" s="17">
        <f t="shared" si="396"/>
        <v>2.7568952134355323E-2</v>
      </c>
      <c r="P3613" s="18">
        <f t="shared" si="397"/>
        <v>5.688792296797994E-2</v>
      </c>
    </row>
    <row r="3614" spans="2:16" x14ac:dyDescent="0.3">
      <c r="B3614" s="19">
        <v>41059.416666664954</v>
      </c>
      <c r="C3614" s="21">
        <f t="shared" si="392"/>
        <v>5</v>
      </c>
      <c r="D3614" s="21" t="str">
        <f t="shared" si="393"/>
        <v>Shoulder</v>
      </c>
      <c r="E3614" s="21">
        <f t="shared" si="394"/>
        <v>10</v>
      </c>
      <c r="F3614" s="23">
        <v>89.372787317188681</v>
      </c>
      <c r="G3614" s="23">
        <v>2667.9098619721099</v>
      </c>
      <c r="H3614" s="16">
        <f t="shared" si="398"/>
        <v>3.3499177986142541E-2</v>
      </c>
      <c r="I3614" s="23">
        <v>8.4253011108955871</v>
      </c>
      <c r="J3614" s="23">
        <v>75.734723847702099</v>
      </c>
      <c r="K3614" s="23">
        <v>19.736566484517304</v>
      </c>
      <c r="L3614" s="23">
        <v>21.401074738756144</v>
      </c>
      <c r="M3614" s="23">
        <f t="shared" si="395"/>
        <v>34.597082624428651</v>
      </c>
      <c r="N3614" s="23">
        <v>1540.1689624395956</v>
      </c>
      <c r="O3614" s="17">
        <f t="shared" si="396"/>
        <v>2.7933548061621551E-2</v>
      </c>
      <c r="P3614" s="18">
        <f t="shared" si="397"/>
        <v>6.0496975149463367E-2</v>
      </c>
    </row>
    <row r="3615" spans="2:16" x14ac:dyDescent="0.3">
      <c r="B3615" s="19">
        <v>41059.458333331619</v>
      </c>
      <c r="C3615" s="21">
        <f t="shared" si="392"/>
        <v>5</v>
      </c>
      <c r="D3615" s="21" t="str">
        <f t="shared" si="393"/>
        <v>Shoulder</v>
      </c>
      <c r="E3615" s="21">
        <f t="shared" si="394"/>
        <v>11</v>
      </c>
      <c r="F3615" s="23">
        <v>90.102239238763417</v>
      </c>
      <c r="G3615" s="23">
        <v>2718.7744834092691</v>
      </c>
      <c r="H3615" s="16">
        <f t="shared" si="398"/>
        <v>3.3140755067620639E-2</v>
      </c>
      <c r="I3615" s="23">
        <v>8.5001740617100179</v>
      </c>
      <c r="J3615" s="23">
        <v>76.499975477718763</v>
      </c>
      <c r="K3615" s="23">
        <v>19.736566484517304</v>
      </c>
      <c r="L3615" s="23">
        <v>21.693534492774912</v>
      </c>
      <c r="M3615" s="23">
        <f t="shared" si="395"/>
        <v>35.06987450042655</v>
      </c>
      <c r="N3615" s="23">
        <v>1566.9095070324813</v>
      </c>
      <c r="O3615" s="17">
        <f t="shared" si="396"/>
        <v>2.7806359184489513E-2</v>
      </c>
      <c r="P3615" s="18">
        <f t="shared" si="397"/>
        <v>6.00255905130547E-2</v>
      </c>
    </row>
    <row r="3616" spans="2:16" x14ac:dyDescent="0.3">
      <c r="B3616" s="19">
        <v>41059.499999998283</v>
      </c>
      <c r="C3616" s="21">
        <f t="shared" si="392"/>
        <v>5</v>
      </c>
      <c r="D3616" s="21" t="str">
        <f t="shared" si="393"/>
        <v>Shoulder</v>
      </c>
      <c r="E3616" s="21">
        <f t="shared" si="394"/>
        <v>12</v>
      </c>
      <c r="F3616" s="23">
        <v>93.609531369273881</v>
      </c>
      <c r="G3616" s="23">
        <v>2746.418299407725</v>
      </c>
      <c r="H3616" s="16">
        <f t="shared" si="398"/>
        <v>3.4084222126491481E-2</v>
      </c>
      <c r="I3616" s="23">
        <v>8.6031939059249289</v>
      </c>
      <c r="J3616" s="23">
        <v>75.929289877893879</v>
      </c>
      <c r="K3616" s="23">
        <v>19.736566484517304</v>
      </c>
      <c r="L3616" s="23">
        <v>21.475432938201017</v>
      </c>
      <c r="M3616" s="23">
        <f t="shared" si="395"/>
        <v>34.717290455175558</v>
      </c>
      <c r="N3616" s="23">
        <v>1574.546362736796</v>
      </c>
      <c r="O3616" s="17">
        <f t="shared" si="396"/>
        <v>2.7512993828776835E-2</v>
      </c>
      <c r="P3616" s="18">
        <f t="shared" si="397"/>
        <v>6.0659456962243494E-2</v>
      </c>
    </row>
    <row r="3617" spans="2:16" x14ac:dyDescent="0.3">
      <c r="B3617" s="19">
        <v>41059.541666664947</v>
      </c>
      <c r="C3617" s="21">
        <f t="shared" si="392"/>
        <v>5</v>
      </c>
      <c r="D3617" s="21" t="str">
        <f t="shared" si="393"/>
        <v>Shoulder</v>
      </c>
      <c r="E3617" s="21">
        <f t="shared" si="394"/>
        <v>13</v>
      </c>
      <c r="F3617" s="23">
        <v>100.98027391944996</v>
      </c>
      <c r="G3617" s="23">
        <v>2756.3700731671693</v>
      </c>
      <c r="H3617" s="16">
        <f t="shared" si="398"/>
        <v>3.663523809900459E-2</v>
      </c>
      <c r="I3617" s="23">
        <v>8.735495273473715</v>
      </c>
      <c r="J3617" s="23">
        <v>76.307955300515275</v>
      </c>
      <c r="K3617" s="23">
        <v>19.736566484517304</v>
      </c>
      <c r="L3617" s="23">
        <v>21.620149253738763</v>
      </c>
      <c r="M3617" s="23">
        <f t="shared" si="395"/>
        <v>34.951239562259204</v>
      </c>
      <c r="N3617" s="23">
        <v>1590.7652371101678</v>
      </c>
      <c r="O3617" s="17">
        <f t="shared" si="396"/>
        <v>2.7462716569728141E-2</v>
      </c>
      <c r="P3617" s="18">
        <f t="shared" si="397"/>
        <v>6.3091851508355265E-2</v>
      </c>
    </row>
    <row r="3618" spans="2:16" x14ac:dyDescent="0.3">
      <c r="B3618" s="19">
        <v>41059.583333331611</v>
      </c>
      <c r="C3618" s="21">
        <f t="shared" si="392"/>
        <v>5</v>
      </c>
      <c r="D3618" s="21" t="str">
        <f t="shared" si="393"/>
        <v>Shoulder</v>
      </c>
      <c r="E3618" s="21">
        <f t="shared" si="394"/>
        <v>14</v>
      </c>
      <c r="F3618" s="23">
        <v>105.39551506322104</v>
      </c>
      <c r="G3618" s="23">
        <v>2759.6873310869842</v>
      </c>
      <c r="H3618" s="16">
        <f t="shared" si="398"/>
        <v>3.8191107331607715E-2</v>
      </c>
      <c r="I3618" s="23">
        <v>8.8365527272319433</v>
      </c>
      <c r="J3618" s="23">
        <v>78.024845028184757</v>
      </c>
      <c r="K3618" s="23">
        <v>19.736566484517304</v>
      </c>
      <c r="L3618" s="23">
        <v>22.276300939976458</v>
      </c>
      <c r="M3618" s="23">
        <f t="shared" si="395"/>
        <v>36.011977603690994</v>
      </c>
      <c r="N3618" s="23">
        <v>1610.2746988247923</v>
      </c>
      <c r="O3618" s="17">
        <f t="shared" si="396"/>
        <v>2.7851477989223959E-2</v>
      </c>
      <c r="P3618" s="18">
        <f t="shared" si="397"/>
        <v>6.4978906535601316E-2</v>
      </c>
    </row>
    <row r="3619" spans="2:16" x14ac:dyDescent="0.3">
      <c r="B3619" s="19">
        <v>41059.624999998276</v>
      </c>
      <c r="C3619" s="21">
        <f t="shared" si="392"/>
        <v>5</v>
      </c>
      <c r="D3619" s="21" t="str">
        <f t="shared" si="393"/>
        <v>Shoulder</v>
      </c>
      <c r="E3619" s="21">
        <f t="shared" si="394"/>
        <v>15</v>
      </c>
      <c r="F3619" s="23">
        <v>106.22411227942796</v>
      </c>
      <c r="G3619" s="23">
        <v>2809.4461998842048</v>
      </c>
      <c r="H3619" s="16">
        <f t="shared" si="398"/>
        <v>3.7809626781180619E-2</v>
      </c>
      <c r="I3619" s="23">
        <v>8.9049295868358254</v>
      </c>
      <c r="J3619" s="23">
        <v>76.429259320900712</v>
      </c>
      <c r="K3619" s="23">
        <v>19.736566484517304</v>
      </c>
      <c r="L3619" s="23">
        <v>21.666508572127466</v>
      </c>
      <c r="M3619" s="23">
        <f t="shared" si="395"/>
        <v>35.026184264255946</v>
      </c>
      <c r="N3619" s="23">
        <v>1622.7776227313793</v>
      </c>
      <c r="O3619" s="17">
        <f t="shared" si="396"/>
        <v>2.7071555113724756E-2</v>
      </c>
      <c r="P3619" s="18">
        <f t="shared" si="397"/>
        <v>6.3857616499669284E-2</v>
      </c>
    </row>
    <row r="3620" spans="2:16" x14ac:dyDescent="0.3">
      <c r="B3620" s="19">
        <v>41059.66666666494</v>
      </c>
      <c r="C3620" s="21">
        <f t="shared" si="392"/>
        <v>5</v>
      </c>
      <c r="D3620" s="21" t="str">
        <f t="shared" si="393"/>
        <v>Shoulder</v>
      </c>
      <c r="E3620" s="21">
        <f t="shared" si="394"/>
        <v>16</v>
      </c>
      <c r="F3620" s="23">
        <v>103.10491849268935</v>
      </c>
      <c r="G3620" s="23">
        <v>2827.138242123217</v>
      </c>
      <c r="H3620" s="16">
        <f t="shared" si="398"/>
        <v>3.6469712360176716E-2</v>
      </c>
      <c r="I3620" s="23">
        <v>9.013639222947095</v>
      </c>
      <c r="J3620" s="23">
        <v>75.4353273716372</v>
      </c>
      <c r="K3620" s="23">
        <v>19.736566484517304</v>
      </c>
      <c r="L3620" s="23">
        <v>21.28665300306886</v>
      </c>
      <c r="M3620" s="23">
        <f t="shared" si="395"/>
        <v>34.412107884051039</v>
      </c>
      <c r="N3620" s="23">
        <v>1640.0515002090756</v>
      </c>
      <c r="O3620" s="17">
        <f t="shared" si="396"/>
        <v>2.647828260360249E-2</v>
      </c>
      <c r="P3620" s="18">
        <f t="shared" si="397"/>
        <v>6.1982339613434356E-2</v>
      </c>
    </row>
    <row r="3621" spans="2:16" x14ac:dyDescent="0.3">
      <c r="B3621" s="19">
        <v>41059.708333331604</v>
      </c>
      <c r="C3621" s="21">
        <f t="shared" si="392"/>
        <v>5</v>
      </c>
      <c r="D3621" s="21" t="str">
        <f t="shared" si="393"/>
        <v>Shoulder</v>
      </c>
      <c r="E3621" s="21">
        <f t="shared" si="394"/>
        <v>17</v>
      </c>
      <c r="F3621" s="23">
        <v>99.959375633470302</v>
      </c>
      <c r="G3621" s="23">
        <v>2850.3590475619199</v>
      </c>
      <c r="H3621" s="16">
        <f t="shared" si="398"/>
        <v>3.5069047079865766E-2</v>
      </c>
      <c r="I3621" s="23">
        <v>9.1171907809110628</v>
      </c>
      <c r="J3621" s="23">
        <v>80.278492238752335</v>
      </c>
      <c r="K3621" s="23">
        <v>19.736566484517304</v>
      </c>
      <c r="L3621" s="23">
        <v>23.137587715456227</v>
      </c>
      <c r="M3621" s="23">
        <f t="shared" si="395"/>
        <v>37.404338038778803</v>
      </c>
      <c r="N3621" s="23">
        <v>1671.3489404056847</v>
      </c>
      <c r="O3621" s="17">
        <f t="shared" si="396"/>
        <v>2.7834719426332206E-2</v>
      </c>
      <c r="P3621" s="18">
        <f t="shared" si="397"/>
        <v>6.1927629420181068E-2</v>
      </c>
    </row>
    <row r="3622" spans="2:16" x14ac:dyDescent="0.3">
      <c r="B3622" s="19">
        <v>41059.749999998268</v>
      </c>
      <c r="C3622" s="21">
        <f t="shared" si="392"/>
        <v>5</v>
      </c>
      <c r="D3622" s="21" t="str">
        <f t="shared" si="393"/>
        <v>Shoulder</v>
      </c>
      <c r="E3622" s="21">
        <f t="shared" si="394"/>
        <v>18</v>
      </c>
      <c r="F3622" s="23">
        <v>100.40143923436356</v>
      </c>
      <c r="G3622" s="23">
        <v>2864.7338318811171</v>
      </c>
      <c r="H3622" s="16">
        <f t="shared" si="398"/>
        <v>3.5047388388063726E-2</v>
      </c>
      <c r="I3622" s="23">
        <v>9.1351280470157139</v>
      </c>
      <c r="J3622" s="23">
        <v>79.91743404392426</v>
      </c>
      <c r="K3622" s="23">
        <v>19.736566484517304</v>
      </c>
      <c r="L3622" s="23">
        <v>22.999600435581264</v>
      </c>
      <c r="M3622" s="23">
        <f t="shared" si="395"/>
        <v>37.181267123825691</v>
      </c>
      <c r="N3622" s="23">
        <v>1673.9585142217461</v>
      </c>
      <c r="O3622" s="17">
        <f t="shared" si="396"/>
        <v>2.7668783173144969E-2</v>
      </c>
      <c r="P3622" s="18">
        <f t="shared" si="397"/>
        <v>6.1746452971114363E-2</v>
      </c>
    </row>
    <row r="3623" spans="2:16" x14ac:dyDescent="0.3">
      <c r="B3623" s="19">
        <v>41059.791666664933</v>
      </c>
      <c r="C3623" s="21">
        <f t="shared" si="392"/>
        <v>5</v>
      </c>
      <c r="D3623" s="21" t="str">
        <f t="shared" si="393"/>
        <v>Shoulder</v>
      </c>
      <c r="E3623" s="21">
        <f t="shared" si="394"/>
        <v>19</v>
      </c>
      <c r="F3623" s="23">
        <v>100.44097166458927</v>
      </c>
      <c r="G3623" s="23">
        <v>2879.1086162003144</v>
      </c>
      <c r="H3623" s="16">
        <f t="shared" si="398"/>
        <v>3.4886134930590292E-2</v>
      </c>
      <c r="I3623" s="23">
        <v>9.016166561423093</v>
      </c>
      <c r="J3623" s="23">
        <v>79.7596639131514</v>
      </c>
      <c r="K3623" s="23">
        <v>19.736566484517304</v>
      </c>
      <c r="L3623" s="23">
        <v>22.93930469516404</v>
      </c>
      <c r="M3623" s="23">
        <f t="shared" si="395"/>
        <v>37.083792733470055</v>
      </c>
      <c r="N3623" s="23">
        <v>1669.6864993911697</v>
      </c>
      <c r="O3623" s="17">
        <f t="shared" si="396"/>
        <v>2.7609949120210843E-2</v>
      </c>
      <c r="P3623" s="18">
        <f t="shared" si="397"/>
        <v>6.1532879640366724E-2</v>
      </c>
    </row>
    <row r="3624" spans="2:16" x14ac:dyDescent="0.3">
      <c r="B3624" s="19">
        <v>41059.833333331597</v>
      </c>
      <c r="C3624" s="21">
        <f t="shared" si="392"/>
        <v>5</v>
      </c>
      <c r="D3624" s="21" t="str">
        <f t="shared" si="393"/>
        <v>Shoulder</v>
      </c>
      <c r="E3624" s="21">
        <f t="shared" si="394"/>
        <v>20</v>
      </c>
      <c r="F3624" s="23">
        <v>97.226518639095758</v>
      </c>
      <c r="G3624" s="23">
        <v>2854.7820581216729</v>
      </c>
      <c r="H3624" s="16">
        <f t="shared" si="398"/>
        <v>3.4057422479061933E-2</v>
      </c>
      <c r="I3624" s="23">
        <v>8.8694187872098436</v>
      </c>
      <c r="J3624" s="23">
        <v>80.906596303968186</v>
      </c>
      <c r="K3624" s="23">
        <v>19.736566484517304</v>
      </c>
      <c r="L3624" s="23">
        <v>23.377633150455452</v>
      </c>
      <c r="M3624" s="23">
        <f t="shared" si="395"/>
        <v>37.79239666899543</v>
      </c>
      <c r="N3624" s="23">
        <v>1653.1199751807292</v>
      </c>
      <c r="O3624" s="17">
        <f t="shared" si="396"/>
        <v>2.8226514806406547E-2</v>
      </c>
      <c r="P3624" s="18">
        <f t="shared" si="397"/>
        <v>6.1322614945595197E-2</v>
      </c>
    </row>
    <row r="3625" spans="2:16" x14ac:dyDescent="0.3">
      <c r="B3625" s="19">
        <v>41059.874999998261</v>
      </c>
      <c r="C3625" s="21">
        <f t="shared" si="392"/>
        <v>5</v>
      </c>
      <c r="D3625" s="21" t="str">
        <f t="shared" si="393"/>
        <v>Shoulder</v>
      </c>
      <c r="E3625" s="21">
        <f t="shared" si="394"/>
        <v>21</v>
      </c>
      <c r="F3625" s="23">
        <v>102.24515647351761</v>
      </c>
      <c r="G3625" s="23">
        <v>2826.0324894832784</v>
      </c>
      <c r="H3625" s="16">
        <f t="shared" si="398"/>
        <v>3.6179752658191296E-2</v>
      </c>
      <c r="I3625" s="23">
        <v>8.9344798354987311</v>
      </c>
      <c r="J3625" s="23">
        <v>74.057912992783614</v>
      </c>
      <c r="K3625" s="23">
        <v>19.736566484517304</v>
      </c>
      <c r="L3625" s="23">
        <v>20.760240180645116</v>
      </c>
      <c r="M3625" s="23">
        <f t="shared" si="395"/>
        <v>33.561106327621189</v>
      </c>
      <c r="N3625" s="23">
        <v>1645.4015193976347</v>
      </c>
      <c r="O3625" s="17">
        <f t="shared" si="396"/>
        <v>2.5826879130801544E-2</v>
      </c>
      <c r="P3625" s="18">
        <f t="shared" si="397"/>
        <v>6.1072221690107439E-2</v>
      </c>
    </row>
    <row r="3626" spans="2:16" x14ac:dyDescent="0.3">
      <c r="B3626" s="19">
        <v>41059.916666664925</v>
      </c>
      <c r="C3626" s="21">
        <f t="shared" si="392"/>
        <v>5</v>
      </c>
      <c r="D3626" s="21" t="str">
        <f t="shared" si="393"/>
        <v>Shoulder</v>
      </c>
      <c r="E3626" s="21">
        <f t="shared" si="394"/>
        <v>22</v>
      </c>
      <c r="F3626" s="23">
        <v>96.263659877572152</v>
      </c>
      <c r="G3626" s="23">
        <v>2856.9935634015492</v>
      </c>
      <c r="H3626" s="16">
        <f t="shared" si="398"/>
        <v>3.3694041565484036E-2</v>
      </c>
      <c r="I3626" s="23">
        <v>8.6034744849621028</v>
      </c>
      <c r="J3626" s="23">
        <v>76.108814689979127</v>
      </c>
      <c r="K3626" s="23">
        <v>19.736566484517304</v>
      </c>
      <c r="L3626" s="23">
        <v>21.544042765770516</v>
      </c>
      <c r="M3626" s="23">
        <f t="shared" si="395"/>
        <v>34.828205439691303</v>
      </c>
      <c r="N3626" s="23">
        <v>1572.5297766037647</v>
      </c>
      <c r="O3626" s="17">
        <f t="shared" si="396"/>
        <v>2.7618987297305102E-2</v>
      </c>
      <c r="P3626" s="18">
        <f t="shared" si="397"/>
        <v>6.0382433556797163E-2</v>
      </c>
    </row>
    <row r="3627" spans="2:16" x14ac:dyDescent="0.3">
      <c r="B3627" s="19">
        <v>41059.95833333159</v>
      </c>
      <c r="C3627" s="21">
        <f t="shared" si="392"/>
        <v>5</v>
      </c>
      <c r="D3627" s="21" t="str">
        <f t="shared" si="393"/>
        <v>Shoulder</v>
      </c>
      <c r="E3627" s="21">
        <f t="shared" si="394"/>
        <v>23</v>
      </c>
      <c r="F3627" s="23">
        <v>79.261109200665871</v>
      </c>
      <c r="G3627" s="23">
        <v>2740.8895362080339</v>
      </c>
      <c r="H3627" s="16">
        <f t="shared" si="398"/>
        <v>2.891802393113662E-2</v>
      </c>
      <c r="I3627" s="23">
        <v>7.9375291618647283</v>
      </c>
      <c r="J3627" s="23">
        <v>73.090513022631328</v>
      </c>
      <c r="K3627" s="23">
        <v>19.736566484517304</v>
      </c>
      <c r="L3627" s="23">
        <v>20.390524460729115</v>
      </c>
      <c r="M3627" s="23">
        <f t="shared" si="395"/>
        <v>32.963422077384905</v>
      </c>
      <c r="N3627" s="23">
        <v>1413.4675272276725</v>
      </c>
      <c r="O3627" s="17">
        <f t="shared" si="396"/>
        <v>2.8936604804407063E-2</v>
      </c>
      <c r="P3627" s="18">
        <f t="shared" si="397"/>
        <v>5.7017839305323996E-2</v>
      </c>
    </row>
    <row r="3628" spans="2:16" x14ac:dyDescent="0.3">
      <c r="B3628" s="19">
        <v>41059.999999998254</v>
      </c>
      <c r="C3628" s="21">
        <f t="shared" si="392"/>
        <v>5</v>
      </c>
      <c r="D3628" s="21" t="str">
        <f t="shared" si="393"/>
        <v>Shoulder</v>
      </c>
      <c r="E3628" s="21">
        <f t="shared" si="394"/>
        <v>0</v>
      </c>
      <c r="F3628" s="23">
        <v>70.117958662034255</v>
      </c>
      <c r="G3628" s="23">
        <v>2541.8540610191503</v>
      </c>
      <c r="H3628" s="16">
        <f t="shared" si="398"/>
        <v>2.75853597330134E-2</v>
      </c>
      <c r="I3628" s="23">
        <v>7.5643531455185329</v>
      </c>
      <c r="J3628" s="23">
        <v>71.205554452838967</v>
      </c>
      <c r="K3628" s="23">
        <v>19.736566484517304</v>
      </c>
      <c r="L3628" s="23">
        <v>19.670141127935629</v>
      </c>
      <c r="M3628" s="23">
        <f t="shared" si="395"/>
        <v>31.798846840386034</v>
      </c>
      <c r="N3628" s="23">
        <v>1301.1936738852035</v>
      </c>
      <c r="O3628" s="17">
        <f t="shared" si="396"/>
        <v>3.0251607255644668E-2</v>
      </c>
      <c r="P3628" s="18">
        <f t="shared" si="397"/>
        <v>5.7002465520009274E-2</v>
      </c>
    </row>
    <row r="3629" spans="2:16" x14ac:dyDescent="0.3">
      <c r="B3629" s="19">
        <v>41060.041666664918</v>
      </c>
      <c r="C3629" s="21">
        <f t="shared" si="392"/>
        <v>5</v>
      </c>
      <c r="D3629" s="21" t="str">
        <f t="shared" si="393"/>
        <v>Shoulder</v>
      </c>
      <c r="E3629" s="21">
        <f t="shared" si="394"/>
        <v>1</v>
      </c>
      <c r="F3629" s="23">
        <v>61.307871078247089</v>
      </c>
      <c r="G3629" s="23">
        <v>2398.1062178271786</v>
      </c>
      <c r="H3629" s="16">
        <f t="shared" si="398"/>
        <v>2.5565119102103628E-2</v>
      </c>
      <c r="I3629" s="23">
        <v>7.3635610707890571</v>
      </c>
      <c r="J3629" s="23">
        <v>70.000863081849388</v>
      </c>
      <c r="K3629" s="23">
        <v>19.736566484517304</v>
      </c>
      <c r="L3629" s="23">
        <v>19.20973865611014</v>
      </c>
      <c r="M3629" s="23">
        <f t="shared" si="395"/>
        <v>31.054557941221944</v>
      </c>
      <c r="N3629" s="23">
        <v>1237.7921301233882</v>
      </c>
      <c r="O3629" s="17">
        <f t="shared" si="396"/>
        <v>3.103761776881012E-2</v>
      </c>
      <c r="P3629" s="18">
        <f t="shared" si="397"/>
        <v>5.5809256476008554E-2</v>
      </c>
    </row>
    <row r="3630" spans="2:16" x14ac:dyDescent="0.3">
      <c r="B3630" s="19">
        <v>41060.083333331582</v>
      </c>
      <c r="C3630" s="21">
        <f t="shared" si="392"/>
        <v>5</v>
      </c>
      <c r="D3630" s="21" t="str">
        <f t="shared" si="393"/>
        <v>Shoulder</v>
      </c>
      <c r="E3630" s="21">
        <f t="shared" si="394"/>
        <v>2</v>
      </c>
      <c r="F3630" s="23">
        <v>60.621142836141956</v>
      </c>
      <c r="G3630" s="23">
        <v>2330.6553067909458</v>
      </c>
      <c r="H3630" s="16">
        <f t="shared" si="398"/>
        <v>2.6010342524485336E-2</v>
      </c>
      <c r="I3630" s="23">
        <v>7.2205133564882313</v>
      </c>
      <c r="J3630" s="23">
        <v>53.722203951535583</v>
      </c>
      <c r="K3630" s="23">
        <v>19.736566484517304</v>
      </c>
      <c r="L3630" s="23">
        <v>12.988448222657084</v>
      </c>
      <c r="M3630" s="23">
        <f t="shared" si="395"/>
        <v>20.997189244361195</v>
      </c>
      <c r="N3630" s="23">
        <v>1199.7104439632044</v>
      </c>
      <c r="O3630" s="17">
        <f t="shared" si="396"/>
        <v>2.3520427568866673E-2</v>
      </c>
      <c r="P3630" s="18">
        <f t="shared" si="397"/>
        <v>4.8918995715963434E-2</v>
      </c>
    </row>
    <row r="3631" spans="2:16" x14ac:dyDescent="0.3">
      <c r="B3631" s="19">
        <v>41060.124999998246</v>
      </c>
      <c r="C3631" s="21">
        <f t="shared" si="392"/>
        <v>5</v>
      </c>
      <c r="D3631" s="21" t="str">
        <f t="shared" si="393"/>
        <v>Shoulder</v>
      </c>
      <c r="E3631" s="21">
        <f t="shared" si="394"/>
        <v>3</v>
      </c>
      <c r="F3631" s="23">
        <v>62.076116886485281</v>
      </c>
      <c r="G3631" s="23">
        <v>2284.2136959135396</v>
      </c>
      <c r="H3631" s="16">
        <f t="shared" si="398"/>
        <v>2.7176142493821619E-2</v>
      </c>
      <c r="I3631" s="23">
        <v>7.1561764814412125</v>
      </c>
      <c r="J3631" s="23">
        <v>54.879737362761333</v>
      </c>
      <c r="K3631" s="23">
        <v>19.736566484517304</v>
      </c>
      <c r="L3631" s="23">
        <v>13.430828118938022</v>
      </c>
      <c r="M3631" s="23">
        <f t="shared" si="395"/>
        <v>21.712342759306004</v>
      </c>
      <c r="N3631" s="23">
        <v>1184.2643660053645</v>
      </c>
      <c r="O3631" s="17">
        <f t="shared" si="396"/>
        <v>2.4376752412236684E-2</v>
      </c>
      <c r="P3631" s="18">
        <f t="shared" si="397"/>
        <v>5.0890428808966749E-2</v>
      </c>
    </row>
    <row r="3632" spans="2:16" x14ac:dyDescent="0.3">
      <c r="B3632" s="19">
        <v>41060.166666664911</v>
      </c>
      <c r="C3632" s="21">
        <f t="shared" si="392"/>
        <v>5</v>
      </c>
      <c r="D3632" s="21" t="str">
        <f t="shared" si="393"/>
        <v>Shoulder</v>
      </c>
      <c r="E3632" s="21">
        <f t="shared" si="394"/>
        <v>4</v>
      </c>
      <c r="F3632" s="23">
        <v>63.369856501955447</v>
      </c>
      <c r="G3632" s="23">
        <v>2259.8871378348986</v>
      </c>
      <c r="H3632" s="16">
        <f t="shared" si="398"/>
        <v>2.8041159861933371E-2</v>
      </c>
      <c r="I3632" s="23">
        <v>7.163999786852993</v>
      </c>
      <c r="J3632" s="23">
        <v>54.844035963059802</v>
      </c>
      <c r="K3632" s="23">
        <v>19.736566484517304</v>
      </c>
      <c r="L3632" s="23">
        <v>13.417183949928402</v>
      </c>
      <c r="M3632" s="23">
        <f t="shared" si="395"/>
        <v>21.690285528614098</v>
      </c>
      <c r="N3632" s="23">
        <v>1188.8907075583445</v>
      </c>
      <c r="O3632" s="17">
        <f t="shared" si="396"/>
        <v>2.4269922484906861E-2</v>
      </c>
      <c r="P3632" s="18">
        <f t="shared" si="397"/>
        <v>5.1630525570604227E-2</v>
      </c>
    </row>
    <row r="3633" spans="2:16" x14ac:dyDescent="0.3">
      <c r="B3633" s="19">
        <v>41060.208333331575</v>
      </c>
      <c r="C3633" s="21">
        <f t="shared" si="392"/>
        <v>5</v>
      </c>
      <c r="D3633" s="21" t="str">
        <f t="shared" si="393"/>
        <v>Shoulder</v>
      </c>
      <c r="E3633" s="21">
        <f t="shared" si="394"/>
        <v>5</v>
      </c>
      <c r="F3633" s="23">
        <v>64.628125372705966</v>
      </c>
      <c r="G3633" s="23">
        <v>2280.8964379937252</v>
      </c>
      <c r="H3633" s="16">
        <f t="shared" si="398"/>
        <v>2.8334528607336866E-2</v>
      </c>
      <c r="I3633" s="23">
        <v>7.3382721949423235</v>
      </c>
      <c r="J3633" s="23">
        <v>52.976778284069248</v>
      </c>
      <c r="K3633" s="23">
        <v>19.736566484517304</v>
      </c>
      <c r="L3633" s="23">
        <v>12.703565448422756</v>
      </c>
      <c r="M3633" s="23">
        <f t="shared" si="395"/>
        <v>20.536646351129185</v>
      </c>
      <c r="N3633" s="23">
        <v>1236.1459209333509</v>
      </c>
      <c r="O3633" s="17">
        <f t="shared" si="396"/>
        <v>2.2549860881330722E-2</v>
      </c>
      <c r="P3633" s="18">
        <f t="shared" si="397"/>
        <v>5.0245449810434051E-2</v>
      </c>
    </row>
    <row r="3634" spans="2:16" x14ac:dyDescent="0.3">
      <c r="B3634" s="19">
        <v>41060.249999998239</v>
      </c>
      <c r="C3634" s="21">
        <f t="shared" si="392"/>
        <v>5</v>
      </c>
      <c r="D3634" s="21" t="str">
        <f t="shared" si="393"/>
        <v>Shoulder</v>
      </c>
      <c r="E3634" s="21">
        <f t="shared" si="394"/>
        <v>6</v>
      </c>
      <c r="F3634" s="23">
        <v>64.058038008298695</v>
      </c>
      <c r="G3634" s="23">
        <v>2342.8185858302668</v>
      </c>
      <c r="H3634" s="16">
        <f t="shared" si="398"/>
        <v>2.7342295470819518E-2</v>
      </c>
      <c r="I3634" s="23">
        <v>7.6698765317323634</v>
      </c>
      <c r="J3634" s="23">
        <v>63.18433231809972</v>
      </c>
      <c r="K3634" s="23">
        <v>19.736566484517304</v>
      </c>
      <c r="L3634" s="23">
        <v>16.604633574028554</v>
      </c>
      <c r="M3634" s="23">
        <f t="shared" si="395"/>
        <v>26.843132259553862</v>
      </c>
      <c r="N3634" s="23">
        <v>1335.1340212470934</v>
      </c>
      <c r="O3634" s="17">
        <f t="shared" si="396"/>
        <v>2.5849845964563956E-2</v>
      </c>
      <c r="P3634" s="18">
        <f t="shared" si="397"/>
        <v>5.2485347309145197E-2</v>
      </c>
    </row>
    <row r="3635" spans="2:16" x14ac:dyDescent="0.3">
      <c r="B3635" s="19">
        <v>41060.291666664903</v>
      </c>
      <c r="C3635" s="21">
        <f t="shared" si="392"/>
        <v>5</v>
      </c>
      <c r="D3635" s="21" t="str">
        <f t="shared" si="393"/>
        <v>Shoulder</v>
      </c>
      <c r="E3635" s="21">
        <f t="shared" si="394"/>
        <v>7</v>
      </c>
      <c r="F3635" s="23">
        <v>69.05082319913717</v>
      </c>
      <c r="G3635" s="23">
        <v>2452.2880971841528</v>
      </c>
      <c r="H3635" s="16">
        <f t="shared" si="398"/>
        <v>2.8157712496514983E-2</v>
      </c>
      <c r="I3635" s="23">
        <v>8.1474864440546568</v>
      </c>
      <c r="J3635" s="23">
        <v>69.604898661150031</v>
      </c>
      <c r="K3635" s="23">
        <v>19.736566484517304</v>
      </c>
      <c r="L3635" s="23">
        <v>19.058411102485202</v>
      </c>
      <c r="M3635" s="23">
        <f t="shared" si="395"/>
        <v>30.809921074147525</v>
      </c>
      <c r="N3635" s="23">
        <v>1467.7320632915562</v>
      </c>
      <c r="O3635" s="17">
        <f t="shared" si="396"/>
        <v>2.6542588046237652E-2</v>
      </c>
      <c r="P3635" s="18">
        <f t="shared" si="397"/>
        <v>5.3952921979633237E-2</v>
      </c>
    </row>
    <row r="3636" spans="2:16" x14ac:dyDescent="0.3">
      <c r="B3636" s="19">
        <v>41060.333333331568</v>
      </c>
      <c r="C3636" s="21">
        <f t="shared" si="392"/>
        <v>5</v>
      </c>
      <c r="D3636" s="21" t="str">
        <f t="shared" si="393"/>
        <v>Shoulder</v>
      </c>
      <c r="E3636" s="21">
        <f t="shared" si="394"/>
        <v>8</v>
      </c>
      <c r="F3636" s="23">
        <v>76.786674846711691</v>
      </c>
      <c r="G3636" s="23">
        <v>2612.622229975198</v>
      </c>
      <c r="H3636" s="16">
        <f t="shared" si="398"/>
        <v>2.9390653560901776E-2</v>
      </c>
      <c r="I3636" s="23">
        <v>8.4940761833730285</v>
      </c>
      <c r="J3636" s="23">
        <v>77.018897402296972</v>
      </c>
      <c r="K3636" s="23">
        <v>19.736566484517304</v>
      </c>
      <c r="L3636" s="23">
        <v>21.891853284221053</v>
      </c>
      <c r="M3636" s="23">
        <f t="shared" si="395"/>
        <v>35.390477633558618</v>
      </c>
      <c r="N3636" s="23">
        <v>1556.9269445393882</v>
      </c>
      <c r="O3636" s="17">
        <f t="shared" si="396"/>
        <v>2.8186649329210979E-2</v>
      </c>
      <c r="P3636" s="18">
        <f t="shared" si="397"/>
        <v>5.6748878844635295E-2</v>
      </c>
    </row>
    <row r="3637" spans="2:16" x14ac:dyDescent="0.3">
      <c r="B3637" s="19">
        <v>41060.374999998232</v>
      </c>
      <c r="C3637" s="21">
        <f t="shared" si="392"/>
        <v>5</v>
      </c>
      <c r="D3637" s="21" t="str">
        <f t="shared" si="393"/>
        <v>Shoulder</v>
      </c>
      <c r="E3637" s="21">
        <f t="shared" si="394"/>
        <v>9</v>
      </c>
      <c r="F3637" s="23">
        <v>81.218098472616646</v>
      </c>
      <c r="G3637" s="23">
        <v>2719.8802360492073</v>
      </c>
      <c r="H3637" s="16">
        <f t="shared" si="398"/>
        <v>2.9860909828364691E-2</v>
      </c>
      <c r="I3637" s="23">
        <v>8.7352113152079998</v>
      </c>
      <c r="J3637" s="23">
        <v>78.728468982522173</v>
      </c>
      <c r="K3637" s="23">
        <v>19.736566484517304</v>
      </c>
      <c r="L3637" s="23">
        <v>22.54520816021035</v>
      </c>
      <c r="M3637" s="23">
        <f t="shared" si="395"/>
        <v>36.446694337794519</v>
      </c>
      <c r="N3637" s="23">
        <v>1617.9063296950555</v>
      </c>
      <c r="O3637" s="17">
        <f t="shared" si="396"/>
        <v>2.7926156677759238E-2</v>
      </c>
      <c r="P3637" s="18">
        <f t="shared" si="397"/>
        <v>5.6953166059716578E-2</v>
      </c>
    </row>
    <row r="3638" spans="2:16" x14ac:dyDescent="0.3">
      <c r="B3638" s="19">
        <v>41060.416666664896</v>
      </c>
      <c r="C3638" s="21">
        <f t="shared" si="392"/>
        <v>5</v>
      </c>
      <c r="D3638" s="21" t="str">
        <f t="shared" si="393"/>
        <v>Shoulder</v>
      </c>
      <c r="E3638" s="21">
        <f t="shared" si="394"/>
        <v>10</v>
      </c>
      <c r="F3638" s="23">
        <v>88.340840521260077</v>
      </c>
      <c r="G3638" s="23">
        <v>2806.1289419643904</v>
      </c>
      <c r="H3638" s="16">
        <f t="shared" si="398"/>
        <v>3.1481390323930852E-2</v>
      </c>
      <c r="I3638" s="23">
        <v>8.9659314880236227</v>
      </c>
      <c r="J3638" s="23">
        <v>80.166575445484256</v>
      </c>
      <c r="K3638" s="23">
        <v>19.736566484517304</v>
      </c>
      <c r="L3638" s="23">
        <v>23.094815957062139</v>
      </c>
      <c r="M3638" s="23">
        <f t="shared" si="395"/>
        <v>37.335193003904813</v>
      </c>
      <c r="N3638" s="23">
        <v>1672.3872586986608</v>
      </c>
      <c r="O3638" s="17">
        <f t="shared" si="396"/>
        <v>2.7685647717716321E-2</v>
      </c>
      <c r="P3638" s="18">
        <f t="shared" si="397"/>
        <v>5.8295455359474904E-2</v>
      </c>
    </row>
    <row r="3639" spans="2:16" x14ac:dyDescent="0.3">
      <c r="B3639" s="19">
        <v>41060.45833333156</v>
      </c>
      <c r="C3639" s="21">
        <f t="shared" si="392"/>
        <v>5</v>
      </c>
      <c r="D3639" s="21" t="str">
        <f t="shared" si="393"/>
        <v>Shoulder</v>
      </c>
      <c r="E3639" s="21">
        <f t="shared" si="394"/>
        <v>11</v>
      </c>
      <c r="F3639" s="23">
        <v>89.281060851380488</v>
      </c>
      <c r="G3639" s="23">
        <v>2873.5798530006232</v>
      </c>
      <c r="H3639" s="16">
        <f t="shared" si="398"/>
        <v>3.1069629319036406E-2</v>
      </c>
      <c r="I3639" s="23">
        <v>9.1686255743848459</v>
      </c>
      <c r="J3639" s="23">
        <v>81.911528851037843</v>
      </c>
      <c r="K3639" s="23">
        <v>19.736566484517304</v>
      </c>
      <c r="L3639" s="23">
        <v>23.761692868845145</v>
      </c>
      <c r="M3639" s="23">
        <f t="shared" si="395"/>
        <v>38.413269497675394</v>
      </c>
      <c r="N3639" s="23">
        <v>1724.5467016391704</v>
      </c>
      <c r="O3639" s="17">
        <f t="shared" si="396"/>
        <v>2.7590957685769808E-2</v>
      </c>
      <c r="P3639" s="18">
        <f t="shared" si="397"/>
        <v>5.7803346176952125E-2</v>
      </c>
    </row>
    <row r="3640" spans="2:16" x14ac:dyDescent="0.3">
      <c r="B3640" s="19">
        <v>41060.499999998225</v>
      </c>
      <c r="C3640" s="21">
        <f t="shared" si="392"/>
        <v>5</v>
      </c>
      <c r="D3640" s="21" t="str">
        <f t="shared" si="393"/>
        <v>Shoulder</v>
      </c>
      <c r="E3640" s="21">
        <f t="shared" si="394"/>
        <v>12</v>
      </c>
      <c r="F3640" s="23">
        <v>88.373753405331229</v>
      </c>
      <c r="G3640" s="23">
        <v>2935.5020008371644</v>
      </c>
      <c r="H3640" s="16">
        <f t="shared" si="398"/>
        <v>3.0105158633899162E-2</v>
      </c>
      <c r="I3640" s="23">
        <v>9.3783193724053149</v>
      </c>
      <c r="J3640" s="23">
        <v>82.201827776332834</v>
      </c>
      <c r="K3640" s="23">
        <v>19.736566484517304</v>
      </c>
      <c r="L3640" s="23">
        <v>23.872637751487002</v>
      </c>
      <c r="M3640" s="23">
        <f t="shared" si="395"/>
        <v>38.592623540328532</v>
      </c>
      <c r="N3640" s="23">
        <v>1763.5634011774134</v>
      </c>
      <c r="O3640" s="17">
        <f t="shared" si="396"/>
        <v>2.7201144501358361E-2</v>
      </c>
      <c r="P3640" s="18">
        <f t="shared" si="397"/>
        <v>5.6487408365020517E-2</v>
      </c>
    </row>
    <row r="3641" spans="2:16" x14ac:dyDescent="0.3">
      <c r="B3641" s="19">
        <v>41060.541666664889</v>
      </c>
      <c r="C3641" s="21">
        <f t="shared" si="392"/>
        <v>5</v>
      </c>
      <c r="D3641" s="21" t="str">
        <f t="shared" si="393"/>
        <v>Shoulder</v>
      </c>
      <c r="E3641" s="21">
        <f t="shared" si="394"/>
        <v>13</v>
      </c>
      <c r="F3641" s="23">
        <v>87.797634968001574</v>
      </c>
      <c r="G3641" s="23">
        <v>2967.5688273953738</v>
      </c>
      <c r="H3641" s="16">
        <f t="shared" si="398"/>
        <v>2.9585711427310448E-2</v>
      </c>
      <c r="I3641" s="23">
        <v>9.5870298501652655</v>
      </c>
      <c r="J3641" s="23">
        <v>86.435788696567727</v>
      </c>
      <c r="K3641" s="23">
        <v>19.736566484517304</v>
      </c>
      <c r="L3641" s="23">
        <v>25.490750174494885</v>
      </c>
      <c r="M3641" s="23">
        <f t="shared" si="395"/>
        <v>41.208472037555531</v>
      </c>
      <c r="N3641" s="23">
        <v>1797.834912251745</v>
      </c>
      <c r="O3641" s="17">
        <f t="shared" si="396"/>
        <v>2.8253707579913804E-2</v>
      </c>
      <c r="P3641" s="18">
        <f t="shared" si="397"/>
        <v>5.7003512968013308E-2</v>
      </c>
    </row>
    <row r="3642" spans="2:16" x14ac:dyDescent="0.3">
      <c r="B3642" s="19">
        <v>41060.583333331553</v>
      </c>
      <c r="C3642" s="21">
        <f t="shared" si="392"/>
        <v>5</v>
      </c>
      <c r="D3642" s="21" t="str">
        <f t="shared" si="393"/>
        <v>Shoulder</v>
      </c>
      <c r="E3642" s="21">
        <f t="shared" si="394"/>
        <v>14</v>
      </c>
      <c r="F3642" s="23">
        <v>93.372882865757333</v>
      </c>
      <c r="G3642" s="23">
        <v>3018.4334488325326</v>
      </c>
      <c r="H3642" s="16">
        <f t="shared" si="398"/>
        <v>3.0934219504449245E-2</v>
      </c>
      <c r="I3642" s="23">
        <v>9.7121462359500494</v>
      </c>
      <c r="J3642" s="23">
        <v>88.487108070678758</v>
      </c>
      <c r="K3642" s="23">
        <v>19.736566484517304</v>
      </c>
      <c r="L3642" s="23">
        <v>26.27471238513845</v>
      </c>
      <c r="M3642" s="23">
        <f t="shared" si="395"/>
        <v>42.475829201023011</v>
      </c>
      <c r="N3642" s="23">
        <v>1828.7265925735217</v>
      </c>
      <c r="O3642" s="17">
        <f t="shared" si="396"/>
        <v>2.8537877476550618E-2</v>
      </c>
      <c r="P3642" s="18">
        <f t="shared" si="397"/>
        <v>5.8589300014949164E-2</v>
      </c>
    </row>
    <row r="3643" spans="2:16" x14ac:dyDescent="0.3">
      <c r="B3643" s="19">
        <v>41060.624999998217</v>
      </c>
      <c r="C3643" s="21">
        <f t="shared" si="392"/>
        <v>5</v>
      </c>
      <c r="D3643" s="21" t="str">
        <f t="shared" si="393"/>
        <v>Shoulder</v>
      </c>
      <c r="E3643" s="21">
        <f t="shared" si="394"/>
        <v>15</v>
      </c>
      <c r="F3643" s="23">
        <v>94.596764152536963</v>
      </c>
      <c r="G3643" s="23">
        <v>3033.913985791668</v>
      </c>
      <c r="H3643" s="16">
        <f t="shared" si="398"/>
        <v>3.1179777869626363E-2</v>
      </c>
      <c r="I3643" s="23">
        <v>9.8948309030756683</v>
      </c>
      <c r="J3643" s="23">
        <v>87.919217787014347</v>
      </c>
      <c r="K3643" s="23">
        <v>19.736566484517304</v>
      </c>
      <c r="L3643" s="23">
        <v>26.057679129467335</v>
      </c>
      <c r="M3643" s="23">
        <f t="shared" si="395"/>
        <v>42.124972173029718</v>
      </c>
      <c r="N3643" s="23">
        <v>1860.1757480828762</v>
      </c>
      <c r="O3643" s="17">
        <f t="shared" si="396"/>
        <v>2.7964993700040304E-2</v>
      </c>
      <c r="P3643" s="18">
        <f t="shared" si="397"/>
        <v>5.8272829277973906E-2</v>
      </c>
    </row>
    <row r="3644" spans="2:16" x14ac:dyDescent="0.3">
      <c r="B3644" s="19">
        <v>41060.666666664882</v>
      </c>
      <c r="C3644" s="21">
        <f t="shared" si="392"/>
        <v>5</v>
      </c>
      <c r="D3644" s="21" t="str">
        <f t="shared" si="393"/>
        <v>Shoulder</v>
      </c>
      <c r="E3644" s="21">
        <f t="shared" si="394"/>
        <v>16</v>
      </c>
      <c r="F3644" s="23">
        <v>100.1402644622418</v>
      </c>
      <c r="G3644" s="23">
        <v>3085.8843598687654</v>
      </c>
      <c r="H3644" s="16">
        <f t="shared" si="398"/>
        <v>3.2451074889436396E-2</v>
      </c>
      <c r="I3644" s="23">
        <v>10.079263765412005</v>
      </c>
      <c r="J3644" s="23">
        <v>87.051657677238808</v>
      </c>
      <c r="K3644" s="23">
        <v>19.736566484517304</v>
      </c>
      <c r="L3644" s="23">
        <v>25.726119670657781</v>
      </c>
      <c r="M3644" s="23">
        <f t="shared" si="395"/>
        <v>41.588971522063716</v>
      </c>
      <c r="N3644" s="23">
        <v>1886.5002624745039</v>
      </c>
      <c r="O3644" s="17">
        <f t="shared" si="396"/>
        <v>2.7388406095265001E-2</v>
      </c>
      <c r="P3644" s="18">
        <f t="shared" si="397"/>
        <v>5.8950697767401652E-2</v>
      </c>
    </row>
    <row r="3645" spans="2:16" x14ac:dyDescent="0.3">
      <c r="B3645" s="19">
        <v>41060.708333331546</v>
      </c>
      <c r="C3645" s="21">
        <f t="shared" si="392"/>
        <v>5</v>
      </c>
      <c r="D3645" s="21" t="str">
        <f t="shared" si="393"/>
        <v>Shoulder</v>
      </c>
      <c r="E3645" s="21">
        <f t="shared" si="394"/>
        <v>17</v>
      </c>
      <c r="F3645" s="23">
        <v>97.675748356809422</v>
      </c>
      <c r="G3645" s="23">
        <v>3129.0087128263572</v>
      </c>
      <c r="H3645" s="16">
        <f t="shared" si="398"/>
        <v>3.1216195709656974E-2</v>
      </c>
      <c r="I3645" s="23">
        <v>10.186645407175694</v>
      </c>
      <c r="J3645" s="23">
        <v>90.119483283014432</v>
      </c>
      <c r="K3645" s="23">
        <v>19.736566484517304</v>
      </c>
      <c r="L3645" s="23">
        <v>26.898564768250182</v>
      </c>
      <c r="M3645" s="23">
        <f t="shared" si="395"/>
        <v>43.484352030246939</v>
      </c>
      <c r="N3645" s="23">
        <v>1903.9480035836909</v>
      </c>
      <c r="O3645" s="17">
        <f t="shared" si="396"/>
        <v>2.818931889757537E-2</v>
      </c>
      <c r="P3645" s="18">
        <f t="shared" si="397"/>
        <v>5.8525551311603696E-2</v>
      </c>
    </row>
    <row r="3646" spans="2:16" x14ac:dyDescent="0.3">
      <c r="B3646" s="19">
        <v>41060.74999999821</v>
      </c>
      <c r="C3646" s="21">
        <f t="shared" si="392"/>
        <v>5</v>
      </c>
      <c r="D3646" s="21" t="str">
        <f t="shared" si="393"/>
        <v>Shoulder</v>
      </c>
      <c r="E3646" s="21">
        <f t="shared" si="394"/>
        <v>18</v>
      </c>
      <c r="F3646" s="23">
        <v>99.336152948419766</v>
      </c>
      <c r="G3646" s="23">
        <v>3142.2777445056158</v>
      </c>
      <c r="H3646" s="16">
        <f t="shared" si="398"/>
        <v>3.1612785700472393E-2</v>
      </c>
      <c r="I3646" s="23">
        <v>10.242672519821374</v>
      </c>
      <c r="J3646" s="23">
        <v>91.266068804977806</v>
      </c>
      <c r="K3646" s="23">
        <v>19.736566484517304</v>
      </c>
      <c r="L3646" s="23">
        <v>27.336760659067942</v>
      </c>
      <c r="M3646" s="23">
        <f t="shared" si="395"/>
        <v>44.192741661392553</v>
      </c>
      <c r="N3646" s="23">
        <v>1924.613144071838</v>
      </c>
      <c r="O3646" s="17">
        <f t="shared" si="396"/>
        <v>2.8283821270204356E-2</v>
      </c>
      <c r="P3646" s="18">
        <f t="shared" si="397"/>
        <v>5.9002476590071309E-2</v>
      </c>
    </row>
    <row r="3647" spans="2:16" x14ac:dyDescent="0.3">
      <c r="B3647" s="19">
        <v>41060.791666664874</v>
      </c>
      <c r="C3647" s="21">
        <f t="shared" si="392"/>
        <v>5</v>
      </c>
      <c r="D3647" s="21" t="str">
        <f t="shared" si="393"/>
        <v>Shoulder</v>
      </c>
      <c r="E3647" s="21">
        <f t="shared" si="394"/>
        <v>19</v>
      </c>
      <c r="F3647" s="23">
        <v>98.609713210666172</v>
      </c>
      <c r="G3647" s="23">
        <v>3154.4410235449368</v>
      </c>
      <c r="H3647" s="16">
        <f t="shared" si="398"/>
        <v>3.1260598145483577E-2</v>
      </c>
      <c r="I3647" s="23">
        <v>10.089165374536899</v>
      </c>
      <c r="J3647" s="23">
        <v>91.522299417900626</v>
      </c>
      <c r="K3647" s="23">
        <v>19.736566484517304</v>
      </c>
      <c r="L3647" s="23">
        <v>27.434685497236341</v>
      </c>
      <c r="M3647" s="23">
        <f t="shared" si="395"/>
        <v>44.35104743614697</v>
      </c>
      <c r="N3647" s="23">
        <v>1926.1520094619384</v>
      </c>
      <c r="O3647" s="17">
        <f t="shared" si="396"/>
        <v>2.8263715710522497E-2</v>
      </c>
      <c r="P3647" s="18">
        <f t="shared" si="397"/>
        <v>5.864077319708124E-2</v>
      </c>
    </row>
    <row r="3648" spans="2:16" x14ac:dyDescent="0.3">
      <c r="B3648" s="19">
        <v>41060.833333331539</v>
      </c>
      <c r="C3648" s="21">
        <f t="shared" si="392"/>
        <v>5</v>
      </c>
      <c r="D3648" s="21" t="str">
        <f t="shared" si="393"/>
        <v>Shoulder</v>
      </c>
      <c r="E3648" s="21">
        <f t="shared" si="394"/>
        <v>20</v>
      </c>
      <c r="F3648" s="23">
        <v>102.43937447167669</v>
      </c>
      <c r="G3648" s="23">
        <v>3150.0180129851838</v>
      </c>
      <c r="H3648" s="16">
        <f t="shared" si="398"/>
        <v>3.2520250376155073E-2</v>
      </c>
      <c r="I3648" s="23">
        <v>9.9092501912847997</v>
      </c>
      <c r="J3648" s="23">
        <v>90.889441855338234</v>
      </c>
      <c r="K3648" s="23">
        <v>19.736566484517304</v>
      </c>
      <c r="L3648" s="23">
        <v>27.192823396175694</v>
      </c>
      <c r="M3648" s="23">
        <f t="shared" si="395"/>
        <v>43.960051974645239</v>
      </c>
      <c r="N3648" s="23">
        <v>1914.3941923442806</v>
      </c>
      <c r="O3648" s="17">
        <f t="shared" si="396"/>
        <v>2.8139085660286153E-2</v>
      </c>
      <c r="P3648" s="18">
        <f t="shared" si="397"/>
        <v>5.9744245925412651E-2</v>
      </c>
    </row>
    <row r="3649" spans="2:16" x14ac:dyDescent="0.3">
      <c r="B3649" s="19">
        <v>41060.874999998203</v>
      </c>
      <c r="C3649" s="21">
        <f t="shared" si="392"/>
        <v>5</v>
      </c>
      <c r="D3649" s="21" t="str">
        <f t="shared" si="393"/>
        <v>Shoulder</v>
      </c>
      <c r="E3649" s="21">
        <f t="shared" si="394"/>
        <v>21</v>
      </c>
      <c r="F3649" s="23">
        <v>110.35697124571423</v>
      </c>
      <c r="G3649" s="23">
        <v>3090.3073704285184</v>
      </c>
      <c r="H3649" s="16">
        <f t="shared" si="398"/>
        <v>3.5710677941531606E-2</v>
      </c>
      <c r="I3649" s="23">
        <v>9.8857071187251933</v>
      </c>
      <c r="J3649" s="23">
        <v>85.342900400077923</v>
      </c>
      <c r="K3649" s="23">
        <v>19.736566484517304</v>
      </c>
      <c r="L3649" s="23">
        <v>25.073076000635961</v>
      </c>
      <c r="M3649" s="23">
        <f t="shared" si="395"/>
        <v>40.533257914924647</v>
      </c>
      <c r="N3649" s="23">
        <v>1917.6955429608395</v>
      </c>
      <c r="O3649" s="17">
        <f t="shared" si="396"/>
        <v>2.6291433600458353E-2</v>
      </c>
      <c r="P3649" s="18">
        <f t="shared" si="397"/>
        <v>6.1063226624062827E-2</v>
      </c>
    </row>
    <row r="3650" spans="2:16" x14ac:dyDescent="0.3">
      <c r="B3650" s="19">
        <v>41060.916666664867</v>
      </c>
      <c r="C3650" s="21">
        <f t="shared" si="392"/>
        <v>5</v>
      </c>
      <c r="D3650" s="21" t="str">
        <f t="shared" si="393"/>
        <v>Shoulder</v>
      </c>
      <c r="E3650" s="21">
        <f t="shared" si="394"/>
        <v>22</v>
      </c>
      <c r="F3650" s="23">
        <v>106.20885041601977</v>
      </c>
      <c r="G3650" s="23">
        <v>3096.9418862681482</v>
      </c>
      <c r="H3650" s="16">
        <f t="shared" si="398"/>
        <v>3.4294750859533464E-2</v>
      </c>
      <c r="I3650" s="23">
        <v>9.4566355919164717</v>
      </c>
      <c r="J3650" s="23">
        <v>85.378693866261784</v>
      </c>
      <c r="K3650" s="23">
        <v>19.736566484517304</v>
      </c>
      <c r="L3650" s="23">
        <v>25.086755355118857</v>
      </c>
      <c r="M3650" s="23">
        <f t="shared" si="395"/>
        <v>40.555372026625619</v>
      </c>
      <c r="N3650" s="23">
        <v>1834.1164001677357</v>
      </c>
      <c r="O3650" s="17">
        <f t="shared" si="396"/>
        <v>2.726763013185441E-2</v>
      </c>
      <c r="P3650" s="18">
        <f t="shared" si="397"/>
        <v>6.0627244409486018E-2</v>
      </c>
    </row>
    <row r="3651" spans="2:16" x14ac:dyDescent="0.3">
      <c r="B3651" s="19">
        <v>41060.958333331531</v>
      </c>
      <c r="C3651" s="21">
        <f t="shared" si="392"/>
        <v>5</v>
      </c>
      <c r="D3651" s="21" t="str">
        <f t="shared" si="393"/>
        <v>Shoulder</v>
      </c>
      <c r="E3651" s="21">
        <f t="shared" si="394"/>
        <v>23</v>
      </c>
      <c r="F3651" s="23">
        <v>92.286665959389495</v>
      </c>
      <c r="G3651" s="23">
        <v>2984.1551169944473</v>
      </c>
      <c r="H3651" s="16">
        <f t="shared" si="398"/>
        <v>3.0925559275999666E-2</v>
      </c>
      <c r="I3651" s="23">
        <v>8.6931809121643848</v>
      </c>
      <c r="J3651" s="23">
        <v>82.45887093007191</v>
      </c>
      <c r="K3651" s="23">
        <v>19.736566484517304</v>
      </c>
      <c r="L3651" s="23">
        <v>23.970873122136393</v>
      </c>
      <c r="M3651" s="23">
        <f t="shared" si="395"/>
        <v>38.751431323418217</v>
      </c>
      <c r="N3651" s="23">
        <v>1664.4911021466514</v>
      </c>
      <c r="O3651" s="17">
        <f t="shared" si="396"/>
        <v>2.8503974682949344E-2</v>
      </c>
      <c r="P3651" s="18">
        <f t="shared" si="397"/>
        <v>5.8548032600289866E-2</v>
      </c>
    </row>
    <row r="3652" spans="2:16" x14ac:dyDescent="0.3">
      <c r="B3652" s="19">
        <v>41061</v>
      </c>
      <c r="C3652" s="21">
        <f t="shared" si="392"/>
        <v>6</v>
      </c>
      <c r="D3652" s="21" t="str">
        <f t="shared" si="393"/>
        <v>Summer</v>
      </c>
      <c r="E3652" s="21">
        <f t="shared" si="394"/>
        <v>0</v>
      </c>
      <c r="F3652" s="23">
        <v>81.109344290473601</v>
      </c>
      <c r="G3652" s="23">
        <v>2765.2160942866753</v>
      </c>
      <c r="H3652" s="16">
        <f t="shared" si="398"/>
        <v>2.9332009334842545E-2</v>
      </c>
      <c r="I3652" s="23">
        <v>8.1787517245267818</v>
      </c>
      <c r="J3652" s="23">
        <v>70.051332559842081</v>
      </c>
      <c r="K3652" s="23">
        <v>19.736566484517304</v>
      </c>
      <c r="L3652" s="23">
        <v>19.229026809888893</v>
      </c>
      <c r="M3652" s="23">
        <f t="shared" si="395"/>
        <v>31.085739265435883</v>
      </c>
      <c r="N3652" s="23">
        <v>1533.4960646969726</v>
      </c>
      <c r="O3652" s="17">
        <f t="shared" si="396"/>
        <v>2.5604559342460101E-2</v>
      </c>
      <c r="P3652" s="18">
        <f t="shared" si="397"/>
        <v>5.4185535503655076E-2</v>
      </c>
    </row>
    <row r="3653" spans="2:16" x14ac:dyDescent="0.3">
      <c r="B3653" s="19">
        <v>41061.041666666664</v>
      </c>
      <c r="C3653" s="21">
        <f t="shared" ref="C3653:C3716" si="399">MONTH(B3653)</f>
        <v>6</v>
      </c>
      <c r="D3653" s="21" t="str">
        <f t="shared" ref="D3653:D3716" si="400">IF(AND(C3653&gt;5,C3653&lt;7),"Summer",IF(OR(C3653=1,C3653&gt;10),"Winter","Shoulder"))</f>
        <v>Summer</v>
      </c>
      <c r="E3653" s="21">
        <f t="shared" ref="E3653:E3716" si="401">HOUR(B3653)</f>
        <v>1</v>
      </c>
      <c r="F3653" s="23">
        <v>67.424196712554604</v>
      </c>
      <c r="G3653" s="23">
        <v>2650.2178197330982</v>
      </c>
      <c r="H3653" s="16">
        <f t="shared" si="398"/>
        <v>2.5441001947283281E-2</v>
      </c>
      <c r="I3653" s="23">
        <v>7.8699394471662378</v>
      </c>
      <c r="J3653" s="23">
        <v>57.958334670893976</v>
      </c>
      <c r="K3653" s="23">
        <v>19.736566484517304</v>
      </c>
      <c r="L3653" s="23">
        <v>14.60738988782929</v>
      </c>
      <c r="M3653" s="23">
        <f t="shared" ref="M3653:M3716" si="402">J3653-K3653-L3653</f>
        <v>23.614378298547379</v>
      </c>
      <c r="N3653" s="23">
        <v>1451.7096792483258</v>
      </c>
      <c r="O3653" s="17">
        <f t="shared" ref="O3653:O3716" si="403">(I3653+M3653)/N3653</f>
        <v>2.168775079189094E-2</v>
      </c>
      <c r="P3653" s="18">
        <f t="shared" ref="P3653:P3716" si="404">H3653+(1-H3653)*O3653</f>
        <v>4.6576994629045534E-2</v>
      </c>
    </row>
    <row r="3654" spans="2:16" x14ac:dyDescent="0.3">
      <c r="B3654" s="19">
        <v>41061.083333333328</v>
      </c>
      <c r="C3654" s="21">
        <f t="shared" si="399"/>
        <v>6</v>
      </c>
      <c r="D3654" s="21" t="str">
        <f t="shared" si="400"/>
        <v>Summer</v>
      </c>
      <c r="E3654" s="21">
        <f t="shared" si="401"/>
        <v>2</v>
      </c>
      <c r="F3654" s="23">
        <v>67.107943082602546</v>
      </c>
      <c r="G3654" s="23">
        <v>2477.7204079027324</v>
      </c>
      <c r="H3654" s="16">
        <f t="shared" ref="H3654:H3717" si="405">F3654/G3654</f>
        <v>2.7084550326405107E-2</v>
      </c>
      <c r="I3654" s="23">
        <v>7.6723490578183915</v>
      </c>
      <c r="J3654" s="23">
        <v>56.098735346294895</v>
      </c>
      <c r="K3654" s="23">
        <v>19.736566484517304</v>
      </c>
      <c r="L3654" s="23">
        <v>13.896698215034185</v>
      </c>
      <c r="M3654" s="23">
        <f t="shared" si="402"/>
        <v>22.465470646743405</v>
      </c>
      <c r="N3654" s="23">
        <v>1393.5484999883852</v>
      </c>
      <c r="O3654" s="17">
        <f t="shared" si="403"/>
        <v>2.1626674424903753E-2</v>
      </c>
      <c r="P3654" s="18">
        <f t="shared" si="404"/>
        <v>4.8125475999454777E-2</v>
      </c>
    </row>
    <row r="3655" spans="2:16" x14ac:dyDescent="0.3">
      <c r="B3655" s="19">
        <v>41061.124999999993</v>
      </c>
      <c r="C3655" s="21">
        <f t="shared" si="399"/>
        <v>6</v>
      </c>
      <c r="D3655" s="21" t="str">
        <f t="shared" si="400"/>
        <v>Summer</v>
      </c>
      <c r="E3655" s="21">
        <f t="shared" si="401"/>
        <v>3</v>
      </c>
      <c r="F3655" s="23">
        <v>63.813998133894081</v>
      </c>
      <c r="G3655" s="23">
        <v>2411.3752495064377</v>
      </c>
      <c r="H3655" s="16">
        <f t="shared" si="405"/>
        <v>2.6463736055578901E-2</v>
      </c>
      <c r="I3655" s="23">
        <v>7.5743965359460237</v>
      </c>
      <c r="J3655" s="23">
        <v>56.847604437902554</v>
      </c>
      <c r="K3655" s="23">
        <v>19.736566484517304</v>
      </c>
      <c r="L3655" s="23">
        <v>14.182896978595224</v>
      </c>
      <c r="M3655" s="23">
        <f t="shared" si="402"/>
        <v>22.928140974790026</v>
      </c>
      <c r="N3655" s="23">
        <v>1360.5129142163858</v>
      </c>
      <c r="O3655" s="17">
        <f t="shared" si="403"/>
        <v>2.2419880908153368E-2</v>
      </c>
      <c r="P3655" s="18">
        <f t="shared" si="404"/>
        <v>4.8290303152981384E-2</v>
      </c>
    </row>
    <row r="3656" spans="2:16" x14ac:dyDescent="0.3">
      <c r="B3656" s="19">
        <v>41061.166666666657</v>
      </c>
      <c r="C3656" s="21">
        <f t="shared" si="399"/>
        <v>6</v>
      </c>
      <c r="D3656" s="21" t="str">
        <f t="shared" si="400"/>
        <v>Summer</v>
      </c>
      <c r="E3656" s="21">
        <f t="shared" si="401"/>
        <v>4</v>
      </c>
      <c r="F3656" s="23">
        <v>61.422951462339462</v>
      </c>
      <c r="G3656" s="23">
        <v>2375.9911650284139</v>
      </c>
      <c r="H3656" s="16">
        <f t="shared" si="405"/>
        <v>2.5851506674943767E-2</v>
      </c>
      <c r="I3656" s="23">
        <v>7.579846984238813</v>
      </c>
      <c r="J3656" s="23">
        <v>57.725916940891423</v>
      </c>
      <c r="K3656" s="23">
        <v>19.736566484517304</v>
      </c>
      <c r="L3656" s="23">
        <v>14.518565729238906</v>
      </c>
      <c r="M3656" s="23">
        <f t="shared" si="402"/>
        <v>23.470784727135211</v>
      </c>
      <c r="N3656" s="23">
        <v>1355.7340059238659</v>
      </c>
      <c r="O3656" s="17">
        <f t="shared" si="403"/>
        <v>2.2903188660680196E-2</v>
      </c>
      <c r="P3656" s="18">
        <f t="shared" si="404"/>
        <v>4.8162613401084894E-2</v>
      </c>
    </row>
    <row r="3657" spans="2:16" x14ac:dyDescent="0.3">
      <c r="B3657" s="19">
        <v>41061.208333333321</v>
      </c>
      <c r="C3657" s="21">
        <f t="shared" si="399"/>
        <v>6</v>
      </c>
      <c r="D3657" s="21" t="str">
        <f t="shared" si="400"/>
        <v>Summer</v>
      </c>
      <c r="E3657" s="21">
        <f t="shared" si="401"/>
        <v>5</v>
      </c>
      <c r="F3657" s="23">
        <v>62.731165705815918</v>
      </c>
      <c r="G3657" s="23">
        <v>2369.3566491887846</v>
      </c>
      <c r="H3657" s="16">
        <f t="shared" si="405"/>
        <v>2.6476033368506884E-2</v>
      </c>
      <c r="I3657" s="23">
        <v>7.6970670570151185</v>
      </c>
      <c r="J3657" s="23">
        <v>65.530713914165318</v>
      </c>
      <c r="K3657" s="23">
        <v>19.736566484517304</v>
      </c>
      <c r="L3657" s="23">
        <v>17.501361078424175</v>
      </c>
      <c r="M3657" s="23">
        <f t="shared" si="402"/>
        <v>28.292786351223839</v>
      </c>
      <c r="N3657" s="23">
        <v>1396.0859499599376</v>
      </c>
      <c r="O3657" s="17">
        <f t="shared" si="403"/>
        <v>2.5779110096532189E-2</v>
      </c>
      <c r="P3657" s="18">
        <f t="shared" si="404"/>
        <v>5.1572614885912874E-2</v>
      </c>
    </row>
    <row r="3658" spans="2:16" x14ac:dyDescent="0.3">
      <c r="B3658" s="19">
        <v>41061.249999999985</v>
      </c>
      <c r="C3658" s="21">
        <f t="shared" si="399"/>
        <v>6</v>
      </c>
      <c r="D3658" s="21" t="str">
        <f t="shared" si="400"/>
        <v>Summer</v>
      </c>
      <c r="E3658" s="21">
        <f t="shared" si="401"/>
        <v>6</v>
      </c>
      <c r="F3658" s="23">
        <v>68.960425394605593</v>
      </c>
      <c r="G3658" s="23">
        <v>2425.750033825635</v>
      </c>
      <c r="H3658" s="16">
        <f t="shared" si="405"/>
        <v>2.8428496107592977E-2</v>
      </c>
      <c r="I3658" s="23">
        <v>7.9775446754639372</v>
      </c>
      <c r="J3658" s="23">
        <v>66.017862037011227</v>
      </c>
      <c r="K3658" s="23">
        <v>19.736566484517304</v>
      </c>
      <c r="L3658" s="23">
        <v>17.687536729138071</v>
      </c>
      <c r="M3658" s="23">
        <f t="shared" si="402"/>
        <v>28.593758823355852</v>
      </c>
      <c r="N3658" s="23">
        <v>1488.2422371300336</v>
      </c>
      <c r="O3658" s="17">
        <f t="shared" si="403"/>
        <v>2.457348849965774E-2</v>
      </c>
      <c r="P3658" s="18">
        <f t="shared" si="404"/>
        <v>5.2303397285088218E-2</v>
      </c>
    </row>
    <row r="3659" spans="2:16" x14ac:dyDescent="0.3">
      <c r="B3659" s="19">
        <v>41061.29166666665</v>
      </c>
      <c r="C3659" s="21">
        <f t="shared" si="399"/>
        <v>6</v>
      </c>
      <c r="D3659" s="21" t="str">
        <f t="shared" si="400"/>
        <v>Summer</v>
      </c>
      <c r="E3659" s="21">
        <f t="shared" si="401"/>
        <v>7</v>
      </c>
      <c r="F3659" s="23">
        <v>84.633756035023666</v>
      </c>
      <c r="G3659" s="23">
        <v>2531.9022872597061</v>
      </c>
      <c r="H3659" s="16">
        <f t="shared" si="405"/>
        <v>3.3426944025799397E-2</v>
      </c>
      <c r="I3659" s="23">
        <v>8.5242912909741992</v>
      </c>
      <c r="J3659" s="23">
        <v>71.802726386708827</v>
      </c>
      <c r="K3659" s="23">
        <v>19.736566484517304</v>
      </c>
      <c r="L3659" s="23">
        <v>19.89836508726609</v>
      </c>
      <c r="M3659" s="23">
        <f t="shared" si="402"/>
        <v>32.167794814925429</v>
      </c>
      <c r="N3659" s="23">
        <v>1628.5474894040444</v>
      </c>
      <c r="O3659" s="17">
        <f t="shared" si="403"/>
        <v>2.4986735953761233E-2</v>
      </c>
      <c r="P3659" s="18">
        <f t="shared" si="404"/>
        <v>5.757844975544682E-2</v>
      </c>
    </row>
    <row r="3660" spans="2:16" x14ac:dyDescent="0.3">
      <c r="B3660" s="19">
        <v>41061.333333333314</v>
      </c>
      <c r="C3660" s="21">
        <f t="shared" si="399"/>
        <v>6</v>
      </c>
      <c r="D3660" s="21" t="str">
        <f t="shared" si="400"/>
        <v>Summer</v>
      </c>
      <c r="E3660" s="21">
        <f t="shared" si="401"/>
        <v>8</v>
      </c>
      <c r="F3660" s="23">
        <v>91.803571072103452</v>
      </c>
      <c r="G3660" s="23">
        <v>2706.6112043699486</v>
      </c>
      <c r="H3660" s="16">
        <f t="shared" si="405"/>
        <v>3.3918270538406979E-2</v>
      </c>
      <c r="I3660" s="23">
        <v>9.0788702815368314</v>
      </c>
      <c r="J3660" s="23">
        <v>76.912472906046588</v>
      </c>
      <c r="K3660" s="23">
        <v>19.736566484517304</v>
      </c>
      <c r="L3660" s="23">
        <v>21.851180542374973</v>
      </c>
      <c r="M3660" s="23">
        <f t="shared" si="402"/>
        <v>35.324725879154315</v>
      </c>
      <c r="N3660" s="23">
        <v>1747.9351135060699</v>
      </c>
      <c r="O3660" s="17">
        <f t="shared" si="403"/>
        <v>2.540345795309578E-2</v>
      </c>
      <c r="P3660" s="18">
        <f t="shared" si="404"/>
        <v>5.846008713203861E-2</v>
      </c>
    </row>
    <row r="3661" spans="2:16" x14ac:dyDescent="0.3">
      <c r="B3661" s="19">
        <v>41061.374999999978</v>
      </c>
      <c r="C3661" s="21">
        <f t="shared" si="399"/>
        <v>6</v>
      </c>
      <c r="D3661" s="21" t="str">
        <f t="shared" si="400"/>
        <v>Summer</v>
      </c>
      <c r="E3661" s="21">
        <f t="shared" si="401"/>
        <v>9</v>
      </c>
      <c r="F3661" s="23">
        <v>95.942310706696574</v>
      </c>
      <c r="G3661" s="23">
        <v>2855.887810761611</v>
      </c>
      <c r="H3661" s="16">
        <f t="shared" si="405"/>
        <v>3.359456570568526E-2</v>
      </c>
      <c r="I3661" s="23">
        <v>9.4585795687040264</v>
      </c>
      <c r="J3661" s="23">
        <v>79.967575776146461</v>
      </c>
      <c r="K3661" s="23">
        <v>19.736566484517304</v>
      </c>
      <c r="L3661" s="23">
        <v>23.018763333243385</v>
      </c>
      <c r="M3661" s="23">
        <f t="shared" si="402"/>
        <v>37.212245958385772</v>
      </c>
      <c r="N3661" s="23">
        <v>1825.1989934694075</v>
      </c>
      <c r="O3661" s="17">
        <f t="shared" si="403"/>
        <v>2.5570266964905629E-2</v>
      </c>
      <c r="P3661" s="18">
        <f t="shared" si="404"/>
        <v>5.8305810656926457E-2</v>
      </c>
    </row>
    <row r="3662" spans="2:16" x14ac:dyDescent="0.3">
      <c r="B3662" s="19">
        <v>41061.416666666642</v>
      </c>
      <c r="C3662" s="21">
        <f t="shared" si="399"/>
        <v>6</v>
      </c>
      <c r="D3662" s="21" t="str">
        <f t="shared" si="400"/>
        <v>Summer</v>
      </c>
      <c r="E3662" s="21">
        <f t="shared" si="401"/>
        <v>10</v>
      </c>
      <c r="F3662" s="23">
        <v>99.402656987058634</v>
      </c>
      <c r="G3662" s="23">
        <v>2934.3962481972262</v>
      </c>
      <c r="H3662" s="16">
        <f t="shared" si="405"/>
        <v>3.3874994574481065E-2</v>
      </c>
      <c r="I3662" s="23">
        <v>9.7615906529735383</v>
      </c>
      <c r="J3662" s="23">
        <v>83.237502172362284</v>
      </c>
      <c r="K3662" s="23">
        <v>19.736566484517304</v>
      </c>
      <c r="L3662" s="23">
        <v>24.268446224446041</v>
      </c>
      <c r="M3662" s="23">
        <f t="shared" si="402"/>
        <v>39.232489463398935</v>
      </c>
      <c r="N3662" s="23">
        <v>1886.3866299241179</v>
      </c>
      <c r="O3662" s="17">
        <f t="shared" si="403"/>
        <v>2.5972448775436516E-2</v>
      </c>
      <c r="P3662" s="18">
        <f t="shared" si="404"/>
        <v>5.8967626788563682E-2</v>
      </c>
    </row>
    <row r="3663" spans="2:16" x14ac:dyDescent="0.3">
      <c r="B3663" s="19">
        <v>41061.458333333307</v>
      </c>
      <c r="C3663" s="21">
        <f t="shared" si="399"/>
        <v>6</v>
      </c>
      <c r="D3663" s="21" t="str">
        <f t="shared" si="400"/>
        <v>Summer</v>
      </c>
      <c r="E3663" s="21">
        <f t="shared" si="401"/>
        <v>11</v>
      </c>
      <c r="F3663" s="23">
        <v>99.917967405598844</v>
      </c>
      <c r="G3663" s="23">
        <v>3014.01043827278</v>
      </c>
      <c r="H3663" s="16">
        <f t="shared" si="405"/>
        <v>3.3151168335985658E-2</v>
      </c>
      <c r="I3663" s="23">
        <v>10.052480568828937</v>
      </c>
      <c r="J3663" s="23">
        <v>86.218639652328363</v>
      </c>
      <c r="K3663" s="23">
        <v>19.736566484517304</v>
      </c>
      <c r="L3663" s="23">
        <v>25.407761320146054</v>
      </c>
      <c r="M3663" s="23">
        <f t="shared" si="402"/>
        <v>41.074311847665001</v>
      </c>
      <c r="N3663" s="23">
        <v>1943.8909457830378</v>
      </c>
      <c r="O3663" s="17">
        <f t="shared" si="403"/>
        <v>2.6301265782118791E-2</v>
      </c>
      <c r="P3663" s="18">
        <f t="shared" si="404"/>
        <v>5.8580516428711926E-2</v>
      </c>
    </row>
    <row r="3664" spans="2:16" x14ac:dyDescent="0.3">
      <c r="B3664" s="19">
        <v>41061.499999999971</v>
      </c>
      <c r="C3664" s="21">
        <f t="shared" si="399"/>
        <v>6</v>
      </c>
      <c r="D3664" s="21" t="str">
        <f t="shared" si="400"/>
        <v>Summer</v>
      </c>
      <c r="E3664" s="21">
        <f t="shared" si="401"/>
        <v>12</v>
      </c>
      <c r="F3664" s="23">
        <v>104.50384547797381</v>
      </c>
      <c r="G3664" s="23">
        <v>3074.826833469383</v>
      </c>
      <c r="H3664" s="16">
        <f t="shared" si="405"/>
        <v>3.3986904348710989E-2</v>
      </c>
      <c r="I3664" s="23">
        <v>10.356168809980398</v>
      </c>
      <c r="J3664" s="23">
        <v>87.999734899056776</v>
      </c>
      <c r="K3664" s="23">
        <v>19.736566484517304</v>
      </c>
      <c r="L3664" s="23">
        <v>26.088450726493157</v>
      </c>
      <c r="M3664" s="23">
        <f t="shared" si="402"/>
        <v>42.174717688046321</v>
      </c>
      <c r="N3664" s="23">
        <v>2002.5025122859556</v>
      </c>
      <c r="O3664" s="17">
        <f t="shared" si="403"/>
        <v>2.6232619522689193E-2</v>
      </c>
      <c r="P3664" s="18">
        <f t="shared" si="404"/>
        <v>5.9327958340866419E-2</v>
      </c>
    </row>
    <row r="3665" spans="2:16" x14ac:dyDescent="0.3">
      <c r="B3665" s="19">
        <v>41061.541666666635</v>
      </c>
      <c r="C3665" s="21">
        <f t="shared" si="399"/>
        <v>6</v>
      </c>
      <c r="D3665" s="21" t="str">
        <f t="shared" si="400"/>
        <v>Summer</v>
      </c>
      <c r="E3665" s="21">
        <f t="shared" si="401"/>
        <v>13</v>
      </c>
      <c r="F3665" s="23">
        <v>111.24667549723883</v>
      </c>
      <c r="G3665" s="23">
        <v>3144.4892497854926</v>
      </c>
      <c r="H3665" s="16">
        <f t="shared" si="405"/>
        <v>3.5378297287811597E-2</v>
      </c>
      <c r="I3665" s="23">
        <v>10.645274768671445</v>
      </c>
      <c r="J3665" s="23">
        <v>89.332167665644036</v>
      </c>
      <c r="K3665" s="23">
        <v>19.736566484517304</v>
      </c>
      <c r="L3665" s="23">
        <v>26.597672718159064</v>
      </c>
      <c r="M3665" s="23">
        <f t="shared" si="402"/>
        <v>42.997928462967678</v>
      </c>
      <c r="N3665" s="23">
        <v>2056.3799423786445</v>
      </c>
      <c r="O3665" s="17">
        <f t="shared" si="403"/>
        <v>2.6086231501358279E-2</v>
      </c>
      <c r="P3665" s="18">
        <f t="shared" si="404"/>
        <v>6.0541642335996147E-2</v>
      </c>
    </row>
    <row r="3666" spans="2:16" x14ac:dyDescent="0.3">
      <c r="B3666" s="19">
        <v>41061.583333333299</v>
      </c>
      <c r="C3666" s="21">
        <f t="shared" si="399"/>
        <v>6</v>
      </c>
      <c r="D3666" s="21" t="str">
        <f t="shared" si="400"/>
        <v>Summer</v>
      </c>
      <c r="E3666" s="21">
        <f t="shared" si="401"/>
        <v>14</v>
      </c>
      <c r="F3666" s="23">
        <v>110.24795172748625</v>
      </c>
      <c r="G3666" s="23">
        <v>3211.9401608217254</v>
      </c>
      <c r="H3666" s="16">
        <f t="shared" si="405"/>
        <v>3.4324410234118752E-2</v>
      </c>
      <c r="I3666" s="23">
        <v>10.885095096701251</v>
      </c>
      <c r="J3666" s="23">
        <v>90.921958695726602</v>
      </c>
      <c r="K3666" s="23">
        <v>19.736566484517304</v>
      </c>
      <c r="L3666" s="23">
        <v>27.205250507426985</v>
      </c>
      <c r="M3666" s="23">
        <f t="shared" si="402"/>
        <v>43.980141703782309</v>
      </c>
      <c r="N3666" s="23">
        <v>2099.5277001104946</v>
      </c>
      <c r="O3666" s="17">
        <f t="shared" si="403"/>
        <v>2.6132180488781402E-2</v>
      </c>
      <c r="P3666" s="18">
        <f t="shared" si="404"/>
        <v>5.9559619039491189E-2</v>
      </c>
    </row>
    <row r="3667" spans="2:16" x14ac:dyDescent="0.3">
      <c r="B3667" s="19">
        <v>41061.624999999964</v>
      </c>
      <c r="C3667" s="21">
        <f t="shared" si="399"/>
        <v>6</v>
      </c>
      <c r="D3667" s="21" t="str">
        <f t="shared" si="400"/>
        <v>Summer</v>
      </c>
      <c r="E3667" s="21">
        <f t="shared" si="401"/>
        <v>15</v>
      </c>
      <c r="F3667" s="23">
        <v>111.29887950028596</v>
      </c>
      <c r="G3667" s="23">
        <v>3260.5932769790079</v>
      </c>
      <c r="H3667" s="16">
        <f t="shared" si="405"/>
        <v>3.4134548545535298E-2</v>
      </c>
      <c r="I3667" s="23">
        <v>11.117107862459587</v>
      </c>
      <c r="J3667" s="23">
        <v>94.414835342030074</v>
      </c>
      <c r="K3667" s="23">
        <v>19.736566484517304</v>
      </c>
      <c r="L3667" s="23">
        <v>28.540139326642681</v>
      </c>
      <c r="M3667" s="23">
        <f t="shared" si="402"/>
        <v>46.138129530870081</v>
      </c>
      <c r="N3667" s="23">
        <v>2139.9565020583564</v>
      </c>
      <c r="O3667" s="17">
        <f t="shared" si="403"/>
        <v>2.675532766122006E-2</v>
      </c>
      <c r="P3667" s="18">
        <f t="shared" si="404"/>
        <v>5.9976595175851737E-2</v>
      </c>
    </row>
    <row r="3668" spans="2:16" x14ac:dyDescent="0.3">
      <c r="B3668" s="19">
        <v>41061.666666666628</v>
      </c>
      <c r="C3668" s="21">
        <f t="shared" si="399"/>
        <v>6</v>
      </c>
      <c r="D3668" s="21" t="str">
        <f t="shared" si="400"/>
        <v>Summer</v>
      </c>
      <c r="E3668" s="21">
        <f t="shared" si="401"/>
        <v>16</v>
      </c>
      <c r="F3668" s="23">
        <v>112.97237974960359</v>
      </c>
      <c r="G3668" s="23">
        <v>3310.352145776229</v>
      </c>
      <c r="H3668" s="16">
        <f t="shared" si="405"/>
        <v>3.4126997604695383E-2</v>
      </c>
      <c r="I3668" s="23">
        <v>11.317404861284098</v>
      </c>
      <c r="J3668" s="23">
        <v>94.867983822698704</v>
      </c>
      <c r="K3668" s="23">
        <v>19.736566484517304</v>
      </c>
      <c r="L3668" s="23">
        <v>28.713321176889043</v>
      </c>
      <c r="M3668" s="23">
        <f t="shared" si="402"/>
        <v>46.418096161292354</v>
      </c>
      <c r="N3668" s="23">
        <v>2173.9944473872974</v>
      </c>
      <c r="O3668" s="17">
        <f t="shared" si="403"/>
        <v>2.6557336009741365E-2</v>
      </c>
      <c r="P3668" s="18">
        <f t="shared" si="404"/>
        <v>5.9778011472045214E-2</v>
      </c>
    </row>
    <row r="3669" spans="2:16" x14ac:dyDescent="0.3">
      <c r="B3669" s="19">
        <v>41061.708333333292</v>
      </c>
      <c r="C3669" s="21">
        <f t="shared" si="399"/>
        <v>6</v>
      </c>
      <c r="D3669" s="21" t="str">
        <f t="shared" si="400"/>
        <v>Summer</v>
      </c>
      <c r="E3669" s="21">
        <f t="shared" si="401"/>
        <v>17</v>
      </c>
      <c r="F3669" s="23">
        <v>114.67774573243921</v>
      </c>
      <c r="G3669" s="23">
        <v>3349.0534881740673</v>
      </c>
      <c r="H3669" s="16">
        <f t="shared" si="405"/>
        <v>3.4241837622892818E-2</v>
      </c>
      <c r="I3669" s="23">
        <v>11.466893314640851</v>
      </c>
      <c r="J3669" s="23">
        <v>94.725963172421586</v>
      </c>
      <c r="K3669" s="23">
        <v>19.736566484517304</v>
      </c>
      <c r="L3669" s="23">
        <v>28.659044488259539</v>
      </c>
      <c r="M3669" s="23">
        <f t="shared" si="402"/>
        <v>46.330352199644736</v>
      </c>
      <c r="N3669" s="23">
        <v>2201.5427270715786</v>
      </c>
      <c r="O3669" s="17">
        <f t="shared" si="403"/>
        <v>2.6253065545162334E-2</v>
      </c>
      <c r="P3669" s="18">
        <f t="shared" si="404"/>
        <v>5.9595949960554541E-2</v>
      </c>
    </row>
    <row r="3670" spans="2:16" x14ac:dyDescent="0.3">
      <c r="B3670" s="19">
        <v>41061.749999999956</v>
      </c>
      <c r="C3670" s="21">
        <f t="shared" si="399"/>
        <v>6</v>
      </c>
      <c r="D3670" s="21" t="str">
        <f t="shared" si="400"/>
        <v>Summer</v>
      </c>
      <c r="E3670" s="21">
        <f t="shared" si="401"/>
        <v>18</v>
      </c>
      <c r="F3670" s="23">
        <v>113.63813019593115</v>
      </c>
      <c r="G3670" s="23">
        <v>3391.0720884917205</v>
      </c>
      <c r="H3670" s="16">
        <f t="shared" si="405"/>
        <v>3.3510974473702528E-2</v>
      </c>
      <c r="I3670" s="23">
        <v>11.491131509473908</v>
      </c>
      <c r="J3670" s="23">
        <v>91.004708425045791</v>
      </c>
      <c r="K3670" s="23">
        <v>19.736566484517304</v>
      </c>
      <c r="L3670" s="23">
        <v>27.236875354121242</v>
      </c>
      <c r="M3670" s="23">
        <f t="shared" si="402"/>
        <v>44.031266586407256</v>
      </c>
      <c r="N3670" s="23">
        <v>2207.2518014368065</v>
      </c>
      <c r="O3670" s="17">
        <f t="shared" si="403"/>
        <v>2.5154537447761492E-2</v>
      </c>
      <c r="P3670" s="18">
        <f t="shared" si="404"/>
        <v>5.7822558859154286E-2</v>
      </c>
    </row>
    <row r="3671" spans="2:16" x14ac:dyDescent="0.3">
      <c r="B3671" s="19">
        <v>41061.791666666621</v>
      </c>
      <c r="C3671" s="21">
        <f t="shared" si="399"/>
        <v>6</v>
      </c>
      <c r="D3671" s="21" t="str">
        <f t="shared" si="400"/>
        <v>Summer</v>
      </c>
      <c r="E3671" s="21">
        <f t="shared" si="401"/>
        <v>19</v>
      </c>
      <c r="F3671" s="23">
        <v>117.1010960720026</v>
      </c>
      <c r="G3671" s="23">
        <v>3413.1871412904852</v>
      </c>
      <c r="H3671" s="16">
        <f t="shared" si="405"/>
        <v>3.4308431159660376E-2</v>
      </c>
      <c r="I3671" s="23">
        <v>11.436606174277676</v>
      </c>
      <c r="J3671" s="23">
        <v>95.264533047084655</v>
      </c>
      <c r="K3671" s="23">
        <v>19.736566484517304</v>
      </c>
      <c r="L3671" s="23">
        <v>28.864872227643058</v>
      </c>
      <c r="M3671" s="23">
        <f t="shared" si="402"/>
        <v>46.663094334924281</v>
      </c>
      <c r="N3671" s="23">
        <v>2197.0418819674669</v>
      </c>
      <c r="O3671" s="17">
        <f t="shared" si="403"/>
        <v>2.6444512044155141E-2</v>
      </c>
      <c r="P3671" s="18">
        <f t="shared" si="404"/>
        <v>5.9845673482797811E-2</v>
      </c>
    </row>
    <row r="3672" spans="2:16" x14ac:dyDescent="0.3">
      <c r="B3672" s="19">
        <v>41061.833333333285</v>
      </c>
      <c r="C3672" s="21">
        <f t="shared" si="399"/>
        <v>6</v>
      </c>
      <c r="D3672" s="21" t="str">
        <f t="shared" si="400"/>
        <v>Summer</v>
      </c>
      <c r="E3672" s="21">
        <f t="shared" si="401"/>
        <v>20</v>
      </c>
      <c r="F3672" s="23">
        <v>112.16357789643529</v>
      </c>
      <c r="G3672" s="23">
        <v>3397.7066043313498</v>
      </c>
      <c r="H3672" s="16">
        <f t="shared" si="405"/>
        <v>3.3011554839211456E-2</v>
      </c>
      <c r="I3672" s="23">
        <v>11.261324748882027</v>
      </c>
      <c r="J3672" s="23">
        <v>93.532501168441172</v>
      </c>
      <c r="K3672" s="23">
        <v>19.736566484517304</v>
      </c>
      <c r="L3672" s="23">
        <v>28.202933595549304</v>
      </c>
      <c r="M3672" s="23">
        <f t="shared" si="402"/>
        <v>45.593001088374557</v>
      </c>
      <c r="N3672" s="23">
        <v>2163.1440960179148</v>
      </c>
      <c r="O3672" s="17">
        <f t="shared" si="403"/>
        <v>2.6283189336262194E-2</v>
      </c>
      <c r="P3672" s="18">
        <f t="shared" si="404"/>
        <v>5.8427095229350252E-2</v>
      </c>
    </row>
    <row r="3673" spans="2:16" x14ac:dyDescent="0.3">
      <c r="B3673" s="19">
        <v>41061.874999999949</v>
      </c>
      <c r="C3673" s="21">
        <f t="shared" si="399"/>
        <v>6</v>
      </c>
      <c r="D3673" s="21" t="str">
        <f t="shared" si="400"/>
        <v>Summer</v>
      </c>
      <c r="E3673" s="21">
        <f t="shared" si="401"/>
        <v>21</v>
      </c>
      <c r="F3673" s="23">
        <v>109.28239666200578</v>
      </c>
      <c r="G3673" s="23">
        <v>3343.5247249743761</v>
      </c>
      <c r="H3673" s="16">
        <f t="shared" si="405"/>
        <v>3.2684787956171996E-2</v>
      </c>
      <c r="I3673" s="23">
        <v>10.948096290104361</v>
      </c>
      <c r="J3673" s="23">
        <v>88.134958987688094</v>
      </c>
      <c r="K3673" s="23">
        <v>19.736566484517304</v>
      </c>
      <c r="L3673" s="23">
        <v>26.140129941730724</v>
      </c>
      <c r="M3673" s="23">
        <f t="shared" si="402"/>
        <v>42.258262561440063</v>
      </c>
      <c r="N3673" s="23">
        <v>2107.717669829944</v>
      </c>
      <c r="O3673" s="17">
        <f t="shared" si="403"/>
        <v>2.52435891263545E-2</v>
      </c>
      <c r="P3673" s="18">
        <f t="shared" si="404"/>
        <v>5.7103295724678871E-2</v>
      </c>
    </row>
    <row r="3674" spans="2:16" x14ac:dyDescent="0.3">
      <c r="B3674" s="19">
        <v>41061.916666666613</v>
      </c>
      <c r="C3674" s="21">
        <f t="shared" si="399"/>
        <v>6</v>
      </c>
      <c r="D3674" s="21" t="str">
        <f t="shared" si="400"/>
        <v>Summer</v>
      </c>
      <c r="E3674" s="21">
        <f t="shared" si="401"/>
        <v>22</v>
      </c>
      <c r="F3674" s="23">
        <v>109.98369854871224</v>
      </c>
      <c r="G3674" s="23">
        <v>3297.0831140969699</v>
      </c>
      <c r="H3674" s="16">
        <f t="shared" si="405"/>
        <v>3.3357878689338233E-2</v>
      </c>
      <c r="I3674" s="23">
        <v>10.493095515652614</v>
      </c>
      <c r="J3674" s="23">
        <v>87.036822778708427</v>
      </c>
      <c r="K3674" s="23">
        <v>19.736566484517304</v>
      </c>
      <c r="L3674" s="23">
        <v>25.720450148888848</v>
      </c>
      <c r="M3674" s="23">
        <f t="shared" si="402"/>
        <v>41.579806145302271</v>
      </c>
      <c r="N3674" s="23">
        <v>2022.0845731659833</v>
      </c>
      <c r="O3674" s="17">
        <f t="shared" si="403"/>
        <v>2.5752088884899705E-2</v>
      </c>
      <c r="P3674" s="18">
        <f t="shared" si="404"/>
        <v>5.8250932517218398E-2</v>
      </c>
    </row>
    <row r="3675" spans="2:16" x14ac:dyDescent="0.3">
      <c r="B3675" s="19">
        <v>41061.958333333278</v>
      </c>
      <c r="C3675" s="21">
        <f t="shared" si="399"/>
        <v>6</v>
      </c>
      <c r="D3675" s="21" t="str">
        <f t="shared" si="400"/>
        <v>Summer</v>
      </c>
      <c r="E3675" s="21">
        <f t="shared" si="401"/>
        <v>23</v>
      </c>
      <c r="F3675" s="23">
        <v>98.613186641465035</v>
      </c>
      <c r="G3675" s="23">
        <v>3192.0366133028369</v>
      </c>
      <c r="H3675" s="16">
        <f t="shared" si="405"/>
        <v>3.0893501105373863E-2</v>
      </c>
      <c r="I3675" s="23">
        <v>9.7066762020374586</v>
      </c>
      <c r="J3675" s="23">
        <v>83.546824979094922</v>
      </c>
      <c r="K3675" s="23">
        <v>19.736566484517304</v>
      </c>
      <c r="L3675" s="23">
        <v>24.386661551824638</v>
      </c>
      <c r="M3675" s="23">
        <f t="shared" si="402"/>
        <v>39.42359694275298</v>
      </c>
      <c r="N3675" s="23">
        <v>1864.4995012770819</v>
      </c>
      <c r="O3675" s="17">
        <f t="shared" si="403"/>
        <v>2.6350381489047781E-2</v>
      </c>
      <c r="P3675" s="18">
        <f t="shared" si="404"/>
        <v>5.6429827054762724E-2</v>
      </c>
    </row>
    <row r="3676" spans="2:16" x14ac:dyDescent="0.3">
      <c r="B3676" s="19">
        <v>41061.999999999942</v>
      </c>
      <c r="C3676" s="21">
        <f t="shared" si="399"/>
        <v>6</v>
      </c>
      <c r="D3676" s="21" t="str">
        <f t="shared" si="400"/>
        <v>Summer</v>
      </c>
      <c r="E3676" s="21">
        <f t="shared" si="401"/>
        <v>0</v>
      </c>
      <c r="F3676" s="23">
        <v>90.04239629001367</v>
      </c>
      <c r="G3676" s="23">
        <v>2986.3666222743236</v>
      </c>
      <c r="H3676" s="16">
        <f t="shared" si="405"/>
        <v>3.0151152781583191E-2</v>
      </c>
      <c r="I3676" s="23">
        <v>9.0840688307144593</v>
      </c>
      <c r="J3676" s="23">
        <v>79.858499962510564</v>
      </c>
      <c r="K3676" s="23">
        <v>19.736566484517304</v>
      </c>
      <c r="L3676" s="23">
        <v>22.977077325172214</v>
      </c>
      <c r="M3676" s="23">
        <f t="shared" si="402"/>
        <v>37.144856152821049</v>
      </c>
      <c r="N3676" s="23">
        <v>1727.3902425168867</v>
      </c>
      <c r="O3676" s="17">
        <f t="shared" si="403"/>
        <v>2.6762293687718094E-2</v>
      </c>
      <c r="P3676" s="18">
        <f t="shared" si="404"/>
        <v>5.6106532463537293E-2</v>
      </c>
    </row>
    <row r="3677" spans="2:16" x14ac:dyDescent="0.3">
      <c r="B3677" s="19">
        <v>41062.041666666606</v>
      </c>
      <c r="C3677" s="21">
        <f t="shared" si="399"/>
        <v>6</v>
      </c>
      <c r="D3677" s="21" t="str">
        <f t="shared" si="400"/>
        <v>Summer</v>
      </c>
      <c r="E3677" s="21">
        <f t="shared" si="401"/>
        <v>1</v>
      </c>
      <c r="F3677" s="23">
        <v>87.680617419506277</v>
      </c>
      <c r="G3677" s="23">
        <v>2809.4461998842048</v>
      </c>
      <c r="H3677" s="16">
        <f t="shared" si="405"/>
        <v>3.1209217468951764E-2</v>
      </c>
      <c r="I3677" s="23">
        <v>8.6947084533715273</v>
      </c>
      <c r="J3677" s="23">
        <v>76.557045129827472</v>
      </c>
      <c r="K3677" s="23">
        <v>19.736566484517304</v>
      </c>
      <c r="L3677" s="23">
        <v>21.715345065615232</v>
      </c>
      <c r="M3677" s="23">
        <f t="shared" si="402"/>
        <v>35.105133579694936</v>
      </c>
      <c r="N3677" s="23">
        <v>1633.3500041581494</v>
      </c>
      <c r="O3677" s="17">
        <f t="shared" si="403"/>
        <v>2.6815956115689661E-2</v>
      </c>
      <c r="P3677" s="18">
        <f t="shared" si="404"/>
        <v>5.7188268578588997E-2</v>
      </c>
    </row>
    <row r="3678" spans="2:16" x14ac:dyDescent="0.3">
      <c r="B3678" s="19">
        <v>41062.08333333327</v>
      </c>
      <c r="C3678" s="21">
        <f t="shared" si="399"/>
        <v>6</v>
      </c>
      <c r="D3678" s="21" t="str">
        <f t="shared" si="400"/>
        <v>Summer</v>
      </c>
      <c r="E3678" s="21">
        <f t="shared" si="401"/>
        <v>2</v>
      </c>
      <c r="F3678" s="23">
        <v>80.410680942423653</v>
      </c>
      <c r="G3678" s="23">
        <v>2759.6873310869842</v>
      </c>
      <c r="H3678" s="16">
        <f t="shared" si="405"/>
        <v>2.9137605567349376E-2</v>
      </c>
      <c r="I3678" s="23">
        <v>8.4153150192977417</v>
      </c>
      <c r="J3678" s="23">
        <v>74.929899156295534</v>
      </c>
      <c r="K3678" s="23">
        <v>19.736566484517304</v>
      </c>
      <c r="L3678" s="23">
        <v>21.093491164877477</v>
      </c>
      <c r="M3678" s="23">
        <f t="shared" si="402"/>
        <v>34.099841506900752</v>
      </c>
      <c r="N3678" s="23">
        <v>1560.5904486568816</v>
      </c>
      <c r="O3678" s="17">
        <f t="shared" si="403"/>
        <v>2.7242994190300896E-2</v>
      </c>
      <c r="P3678" s="18">
        <f t="shared" si="404"/>
        <v>5.5586804138459692E-2</v>
      </c>
    </row>
    <row r="3679" spans="2:16" x14ac:dyDescent="0.3">
      <c r="B3679" s="19">
        <v>41062.124999999935</v>
      </c>
      <c r="C3679" s="21">
        <f t="shared" si="399"/>
        <v>6</v>
      </c>
      <c r="D3679" s="21" t="str">
        <f t="shared" si="400"/>
        <v>Summer</v>
      </c>
      <c r="E3679" s="21">
        <f t="shared" si="401"/>
        <v>3</v>
      </c>
      <c r="F3679" s="23">
        <v>72.89113117549114</v>
      </c>
      <c r="G3679" s="23">
        <v>2683.3903989312453</v>
      </c>
      <c r="H3679" s="16">
        <f t="shared" si="405"/>
        <v>2.7163819027049736E-2</v>
      </c>
      <c r="I3679" s="23">
        <v>8.1983801494953745</v>
      </c>
      <c r="J3679" s="23">
        <v>76.129816648057314</v>
      </c>
      <c r="K3679" s="23">
        <v>19.736566484517304</v>
      </c>
      <c r="L3679" s="23">
        <v>21.552069181203731</v>
      </c>
      <c r="M3679" s="23">
        <f t="shared" si="402"/>
        <v>34.841180982336283</v>
      </c>
      <c r="N3679" s="23">
        <v>1512.3041191767688</v>
      </c>
      <c r="O3679" s="17">
        <f t="shared" si="403"/>
        <v>2.8459593930922098E-2</v>
      </c>
      <c r="P3679" s="18">
        <f t="shared" si="404"/>
        <v>5.4850341698848941E-2</v>
      </c>
    </row>
    <row r="3680" spans="2:16" x14ac:dyDescent="0.3">
      <c r="B3680" s="19">
        <v>41062.166666666599</v>
      </c>
      <c r="C3680" s="21">
        <f t="shared" si="399"/>
        <v>6</v>
      </c>
      <c r="D3680" s="21" t="str">
        <f t="shared" si="400"/>
        <v>Summer</v>
      </c>
      <c r="E3680" s="21">
        <f t="shared" si="401"/>
        <v>4</v>
      </c>
      <c r="F3680" s="23">
        <v>74.714680039878971</v>
      </c>
      <c r="G3680" s="23">
        <v>2611.5164773352594</v>
      </c>
      <c r="H3680" s="16">
        <f t="shared" si="405"/>
        <v>2.8609691222824057E-2</v>
      </c>
      <c r="I3680" s="23">
        <v>8.0889451888784709</v>
      </c>
      <c r="J3680" s="23">
        <v>75.617381451276614</v>
      </c>
      <c r="K3680" s="23">
        <v>19.736566484517304</v>
      </c>
      <c r="L3680" s="23">
        <v>21.356229452515031</v>
      </c>
      <c r="M3680" s="23">
        <f t="shared" si="402"/>
        <v>34.524585514244279</v>
      </c>
      <c r="N3680" s="23">
        <v>1479.5978943025643</v>
      </c>
      <c r="O3680" s="17">
        <f t="shared" si="403"/>
        <v>2.8800751114348822E-2</v>
      </c>
      <c r="P3680" s="18">
        <f t="shared" si="404"/>
        <v>5.6586461740805949E-2</v>
      </c>
    </row>
    <row r="3681" spans="2:16" x14ac:dyDescent="0.3">
      <c r="B3681" s="19">
        <v>41062.208333333263</v>
      </c>
      <c r="C3681" s="21">
        <f t="shared" si="399"/>
        <v>6</v>
      </c>
      <c r="D3681" s="21" t="str">
        <f t="shared" si="400"/>
        <v>Summer</v>
      </c>
      <c r="E3681" s="21">
        <f t="shared" si="401"/>
        <v>5</v>
      </c>
      <c r="F3681" s="23">
        <v>72.719428876048624</v>
      </c>
      <c r="G3681" s="23">
        <v>2583.8726613368035</v>
      </c>
      <c r="H3681" s="16">
        <f t="shared" si="405"/>
        <v>2.8143580743807316E-2</v>
      </c>
      <c r="I3681" s="23">
        <v>8.1075479482620381</v>
      </c>
      <c r="J3681" s="23">
        <v>73.708245217922993</v>
      </c>
      <c r="K3681" s="23">
        <v>19.736566484517304</v>
      </c>
      <c r="L3681" s="23">
        <v>20.626606030239184</v>
      </c>
      <c r="M3681" s="23">
        <f t="shared" si="402"/>
        <v>33.345072703166508</v>
      </c>
      <c r="N3681" s="23">
        <v>1461.6316530012161</v>
      </c>
      <c r="O3681" s="17">
        <f t="shared" si="403"/>
        <v>2.8360511053734039E-2</v>
      </c>
      <c r="P3681" s="18">
        <f t="shared" si="404"/>
        <v>5.5705925464764952E-2</v>
      </c>
    </row>
    <row r="3682" spans="2:16" x14ac:dyDescent="0.3">
      <c r="B3682" s="19">
        <v>41062.249999999927</v>
      </c>
      <c r="C3682" s="21">
        <f t="shared" si="399"/>
        <v>6</v>
      </c>
      <c r="D3682" s="21" t="str">
        <f t="shared" si="400"/>
        <v>Summer</v>
      </c>
      <c r="E3682" s="21">
        <f t="shared" si="401"/>
        <v>6</v>
      </c>
      <c r="F3682" s="23">
        <v>73.837538327346053</v>
      </c>
      <c r="G3682" s="23">
        <v>2589.4014245364947</v>
      </c>
      <c r="H3682" s="16">
        <f t="shared" si="405"/>
        <v>2.8515292232282233E-2</v>
      </c>
      <c r="I3682" s="23">
        <v>8.1235696736752434</v>
      </c>
      <c r="J3682" s="23">
        <v>72.689686700213031</v>
      </c>
      <c r="K3682" s="23">
        <v>19.736566484517304</v>
      </c>
      <c r="L3682" s="23">
        <v>20.237338811642484</v>
      </c>
      <c r="M3682" s="23">
        <f t="shared" si="402"/>
        <v>32.715781404053246</v>
      </c>
      <c r="N3682" s="23">
        <v>1483.583895956207</v>
      </c>
      <c r="O3682" s="17">
        <f t="shared" si="403"/>
        <v>2.7527496887128518E-2</v>
      </c>
      <c r="P3682" s="18">
        <f t="shared" si="404"/>
        <v>5.5257834501251046E-2</v>
      </c>
    </row>
    <row r="3683" spans="2:16" x14ac:dyDescent="0.3">
      <c r="B3683" s="19">
        <v>41062.291666666591</v>
      </c>
      <c r="C3683" s="21">
        <f t="shared" si="399"/>
        <v>6</v>
      </c>
      <c r="D3683" s="21" t="str">
        <f t="shared" si="400"/>
        <v>Summer</v>
      </c>
      <c r="E3683" s="21">
        <f t="shared" si="401"/>
        <v>7</v>
      </c>
      <c r="F3683" s="23">
        <v>73.720443356468834</v>
      </c>
      <c r="G3683" s="23">
        <v>2629.2085195742716</v>
      </c>
      <c r="H3683" s="16">
        <f t="shared" si="405"/>
        <v>2.803902497942835E-2</v>
      </c>
      <c r="I3683" s="23">
        <v>8.4877097700868021</v>
      </c>
      <c r="J3683" s="23">
        <v>75.778293846924399</v>
      </c>
      <c r="K3683" s="23">
        <v>19.736566484517304</v>
      </c>
      <c r="L3683" s="23">
        <v>21.41772608682955</v>
      </c>
      <c r="M3683" s="23">
        <f t="shared" si="402"/>
        <v>34.624001275577541</v>
      </c>
      <c r="N3683" s="23">
        <v>1591.5421256079019</v>
      </c>
      <c r="O3683" s="17">
        <f t="shared" si="403"/>
        <v>2.7088011276608523E-2</v>
      </c>
      <c r="P3683" s="18">
        <f t="shared" si="404"/>
        <v>5.436751483120901E-2</v>
      </c>
    </row>
    <row r="3684" spans="2:16" x14ac:dyDescent="0.3">
      <c r="B3684" s="19">
        <v>41062.333333333256</v>
      </c>
      <c r="C3684" s="21">
        <f t="shared" si="399"/>
        <v>6</v>
      </c>
      <c r="D3684" s="21" t="str">
        <f t="shared" si="400"/>
        <v>Summer</v>
      </c>
      <c r="E3684" s="21">
        <f t="shared" si="401"/>
        <v>8</v>
      </c>
      <c r="F3684" s="23">
        <v>82.548323382971759</v>
      </c>
      <c r="G3684" s="23">
        <v>2726.5147518888366</v>
      </c>
      <c r="H3684" s="16">
        <f t="shared" si="405"/>
        <v>3.0276133047064974E-2</v>
      </c>
      <c r="I3684" s="23">
        <v>9.0213092069809271</v>
      </c>
      <c r="J3684" s="23">
        <v>77.754540138708975</v>
      </c>
      <c r="K3684" s="23">
        <v>19.736566484517304</v>
      </c>
      <c r="L3684" s="23">
        <v>22.172997270457408</v>
      </c>
      <c r="M3684" s="23">
        <f t="shared" si="402"/>
        <v>35.844976383734263</v>
      </c>
      <c r="N3684" s="23">
        <v>1711.7610646667154</v>
      </c>
      <c r="O3684" s="17">
        <f t="shared" si="403"/>
        <v>2.6210600601229813E-2</v>
      </c>
      <c r="P3684" s="18">
        <f t="shared" si="404"/>
        <v>5.5693178017248469E-2</v>
      </c>
    </row>
    <row r="3685" spans="2:16" x14ac:dyDescent="0.3">
      <c r="B3685" s="19">
        <v>41062.37499999992</v>
      </c>
      <c r="C3685" s="21">
        <f t="shared" si="399"/>
        <v>6</v>
      </c>
      <c r="D3685" s="21" t="str">
        <f t="shared" si="400"/>
        <v>Summer</v>
      </c>
      <c r="E3685" s="21">
        <f t="shared" si="401"/>
        <v>9</v>
      </c>
      <c r="F3685" s="23">
        <v>93.773273422476123</v>
      </c>
      <c r="G3685" s="23">
        <v>2876.8971109204376</v>
      </c>
      <c r="H3685" s="16">
        <f t="shared" si="405"/>
        <v>3.259528228052417E-2</v>
      </c>
      <c r="I3685" s="23">
        <v>9.5063680455877719</v>
      </c>
      <c r="J3685" s="23">
        <v>80.850282352026952</v>
      </c>
      <c r="K3685" s="23">
        <v>19.736566484517304</v>
      </c>
      <c r="L3685" s="23">
        <v>23.356111387042546</v>
      </c>
      <c r="M3685" s="23">
        <f t="shared" si="402"/>
        <v>37.757604480467101</v>
      </c>
      <c r="N3685" s="23">
        <v>1814.742642167028</v>
      </c>
      <c r="O3685" s="17">
        <f t="shared" si="403"/>
        <v>2.6044449184053901E-2</v>
      </c>
      <c r="P3685" s="18">
        <f t="shared" si="404"/>
        <v>5.7790805291583064E-2</v>
      </c>
    </row>
    <row r="3686" spans="2:16" x14ac:dyDescent="0.3">
      <c r="B3686" s="19">
        <v>41062.416666666584</v>
      </c>
      <c r="C3686" s="21">
        <f t="shared" si="399"/>
        <v>6</v>
      </c>
      <c r="D3686" s="21" t="str">
        <f t="shared" si="400"/>
        <v>Summer</v>
      </c>
      <c r="E3686" s="21">
        <f t="shared" si="401"/>
        <v>10</v>
      </c>
      <c r="F3686" s="23">
        <v>101.96853137217789</v>
      </c>
      <c r="G3686" s="23">
        <v>2987.4723749142618</v>
      </c>
      <c r="H3686" s="16">
        <f t="shared" si="405"/>
        <v>3.4132041597574374E-2</v>
      </c>
      <c r="I3686" s="23">
        <v>9.9104353945796362</v>
      </c>
      <c r="J3686" s="23">
        <v>85.010508791809372</v>
      </c>
      <c r="K3686" s="23">
        <v>19.736566484517304</v>
      </c>
      <c r="L3686" s="23">
        <v>24.946044362702686</v>
      </c>
      <c r="M3686" s="23">
        <f t="shared" si="402"/>
        <v>40.327897944589374</v>
      </c>
      <c r="N3686" s="23">
        <v>1904.3705871524699</v>
      </c>
      <c r="O3686" s="17">
        <f t="shared" si="403"/>
        <v>2.6380544668193184E-2</v>
      </c>
      <c r="P3686" s="18">
        <f t="shared" si="404"/>
        <v>5.961216441778612E-2</v>
      </c>
    </row>
    <row r="3687" spans="2:16" x14ac:dyDescent="0.3">
      <c r="B3687" s="19">
        <v>41062.458333333248</v>
      </c>
      <c r="C3687" s="21">
        <f t="shared" si="399"/>
        <v>6</v>
      </c>
      <c r="D3687" s="21" t="str">
        <f t="shared" si="400"/>
        <v>Summer</v>
      </c>
      <c r="E3687" s="21">
        <f t="shared" si="401"/>
        <v>11</v>
      </c>
      <c r="F3687" s="23">
        <v>112.56931401278977</v>
      </c>
      <c r="G3687" s="23">
        <v>3080.3555966690742</v>
      </c>
      <c r="H3687" s="16">
        <f t="shared" si="405"/>
        <v>3.6544259414242948E-2</v>
      </c>
      <c r="I3687" s="23">
        <v>10.256583847849804</v>
      </c>
      <c r="J3687" s="23">
        <v>84.692323556049942</v>
      </c>
      <c r="K3687" s="23">
        <v>19.736566484517304</v>
      </c>
      <c r="L3687" s="23">
        <v>24.824442039842452</v>
      </c>
      <c r="M3687" s="23">
        <f t="shared" si="402"/>
        <v>40.131315031690193</v>
      </c>
      <c r="N3687" s="23">
        <v>1970.9238694338599</v>
      </c>
      <c r="O3687" s="17">
        <f t="shared" si="403"/>
        <v>2.5565624152704448E-2</v>
      </c>
      <c r="P3687" s="18">
        <f t="shared" si="404"/>
        <v>6.1175606765823926E-2</v>
      </c>
    </row>
    <row r="3688" spans="2:16" x14ac:dyDescent="0.3">
      <c r="B3688" s="19">
        <v>41062.499999999913</v>
      </c>
      <c r="C3688" s="21">
        <f t="shared" si="399"/>
        <v>6</v>
      </c>
      <c r="D3688" s="21" t="str">
        <f t="shared" si="400"/>
        <v>Summer</v>
      </c>
      <c r="E3688" s="21">
        <f t="shared" si="401"/>
        <v>12</v>
      </c>
      <c r="F3688" s="23">
        <v>125.98502667671625</v>
      </c>
      <c r="G3688" s="23">
        <v>3167.7100552241955</v>
      </c>
      <c r="H3688" s="16">
        <f t="shared" si="405"/>
        <v>3.9771640863702606E-2</v>
      </c>
      <c r="I3688" s="23">
        <v>10.55395382665434</v>
      </c>
      <c r="J3688" s="23">
        <v>88.958567674434832</v>
      </c>
      <c r="K3688" s="23">
        <v>19.736566484517304</v>
      </c>
      <c r="L3688" s="23">
        <v>26.454892281967009</v>
      </c>
      <c r="M3688" s="23">
        <f t="shared" si="402"/>
        <v>42.767108907950529</v>
      </c>
      <c r="N3688" s="23">
        <v>2022.1854903879789</v>
      </c>
      <c r="O3688" s="17">
        <f t="shared" si="403"/>
        <v>2.636803744664127E-2</v>
      </c>
      <c r="P3688" s="18">
        <f t="shared" si="404"/>
        <v>6.5090978194735402E-2</v>
      </c>
    </row>
    <row r="3689" spans="2:16" x14ac:dyDescent="0.3">
      <c r="B3689" s="19">
        <v>41062.541666666577</v>
      </c>
      <c r="C3689" s="21">
        <f t="shared" si="399"/>
        <v>6</v>
      </c>
      <c r="D3689" s="21" t="str">
        <f t="shared" si="400"/>
        <v>Summer</v>
      </c>
      <c r="E3689" s="21">
        <f t="shared" si="401"/>
        <v>13</v>
      </c>
      <c r="F3689" s="23">
        <v>117.12796168727228</v>
      </c>
      <c r="G3689" s="23">
        <v>3238.4782241802432</v>
      </c>
      <c r="H3689" s="16">
        <f t="shared" si="405"/>
        <v>3.6167592794890846E-2</v>
      </c>
      <c r="I3689" s="23">
        <v>10.808916217478515</v>
      </c>
      <c r="J3689" s="23">
        <v>94.22509414730149</v>
      </c>
      <c r="K3689" s="23">
        <v>19.736566484517304</v>
      </c>
      <c r="L3689" s="23">
        <v>28.467625056877143</v>
      </c>
      <c r="M3689" s="23">
        <f t="shared" si="402"/>
        <v>46.02090260590704</v>
      </c>
      <c r="N3689" s="23">
        <v>2062.3172372904164</v>
      </c>
      <c r="O3689" s="17">
        <f t="shared" si="403"/>
        <v>2.7556293375141271E-2</v>
      </c>
      <c r="P3689" s="18">
        <f t="shared" si="404"/>
        <v>6.2727241372303455E-2</v>
      </c>
    </row>
    <row r="3690" spans="2:16" x14ac:dyDescent="0.3">
      <c r="B3690" s="19">
        <v>41062.583333333241</v>
      </c>
      <c r="C3690" s="21">
        <f t="shared" si="399"/>
        <v>6</v>
      </c>
      <c r="D3690" s="21" t="str">
        <f t="shared" si="400"/>
        <v>Summer</v>
      </c>
      <c r="E3690" s="21">
        <f t="shared" si="401"/>
        <v>14</v>
      </c>
      <c r="F3690" s="23">
        <v>118.09941953834691</v>
      </c>
      <c r="G3690" s="23">
        <v>3288.2370929774638</v>
      </c>
      <c r="H3690" s="16">
        <f t="shared" si="405"/>
        <v>3.591572511318189E-2</v>
      </c>
      <c r="I3690" s="23">
        <v>10.966278050042833</v>
      </c>
      <c r="J3690" s="23">
        <v>97.044810567761772</v>
      </c>
      <c r="K3690" s="23">
        <v>19.736566484517304</v>
      </c>
      <c r="L3690" s="23">
        <v>29.54524911984392</v>
      </c>
      <c r="M3690" s="23">
        <f t="shared" si="402"/>
        <v>47.762994963400544</v>
      </c>
      <c r="N3690" s="23">
        <v>2084.6126375305412</v>
      </c>
      <c r="O3690" s="17">
        <f t="shared" si="403"/>
        <v>2.8172751117452124E-2</v>
      </c>
      <c r="P3690" s="18">
        <f t="shared" si="404"/>
        <v>6.3076631445817516E-2</v>
      </c>
    </row>
    <row r="3691" spans="2:16" x14ac:dyDescent="0.3">
      <c r="B3691" s="19">
        <v>41062.624999999905</v>
      </c>
      <c r="C3691" s="21">
        <f t="shared" si="399"/>
        <v>6</v>
      </c>
      <c r="D3691" s="21" t="str">
        <f t="shared" si="400"/>
        <v>Summer</v>
      </c>
      <c r="E3691" s="21">
        <f t="shared" si="401"/>
        <v>15</v>
      </c>
      <c r="F3691" s="23">
        <v>120.34154611876703</v>
      </c>
      <c r="G3691" s="23">
        <v>3316.9866616158583</v>
      </c>
      <c r="H3691" s="16">
        <f t="shared" si="405"/>
        <v>3.6280382888287853E-2</v>
      </c>
      <c r="I3691" s="23">
        <v>11.001305009115594</v>
      </c>
      <c r="J3691" s="23">
        <v>98.073126349154535</v>
      </c>
      <c r="K3691" s="23">
        <v>19.736566484517304</v>
      </c>
      <c r="L3691" s="23">
        <v>29.938245317020531</v>
      </c>
      <c r="M3691" s="23">
        <f t="shared" si="402"/>
        <v>48.398314547616692</v>
      </c>
      <c r="N3691" s="23">
        <v>2100.3950124455491</v>
      </c>
      <c r="O3691" s="17">
        <f t="shared" si="403"/>
        <v>2.8280213581145214E-2</v>
      </c>
      <c r="P3691" s="18">
        <f t="shared" si="404"/>
        <v>6.3534579492546567E-2</v>
      </c>
    </row>
    <row r="3692" spans="2:16" x14ac:dyDescent="0.3">
      <c r="B3692" s="19">
        <v>41062.66666666657</v>
      </c>
      <c r="C3692" s="21">
        <f t="shared" si="399"/>
        <v>6</v>
      </c>
      <c r="D3692" s="21" t="str">
        <f t="shared" si="400"/>
        <v>Summer</v>
      </c>
      <c r="E3692" s="21">
        <f t="shared" si="401"/>
        <v>16</v>
      </c>
      <c r="F3692" s="23">
        <v>118.95969353913577</v>
      </c>
      <c r="G3692" s="23">
        <v>3337.9959617746849</v>
      </c>
      <c r="H3692" s="16">
        <f t="shared" si="405"/>
        <v>3.5638057954956136E-2</v>
      </c>
      <c r="I3692" s="23">
        <v>11.104425541041765</v>
      </c>
      <c r="J3692" s="23">
        <v>98.079502333515478</v>
      </c>
      <c r="K3692" s="23">
        <v>19.736566484517304</v>
      </c>
      <c r="L3692" s="23">
        <v>29.94068205644674</v>
      </c>
      <c r="M3692" s="23">
        <f t="shared" si="402"/>
        <v>48.402253792551427</v>
      </c>
      <c r="N3692" s="23">
        <v>2111.0964570565038</v>
      </c>
      <c r="O3692" s="17">
        <f t="shared" si="403"/>
        <v>2.8187570082213672E-2</v>
      </c>
      <c r="P3692" s="18">
        <f t="shared" si="404"/>
        <v>6.2821077780970486E-2</v>
      </c>
    </row>
    <row r="3693" spans="2:16" x14ac:dyDescent="0.3">
      <c r="B3693" s="19">
        <v>41062.708333333234</v>
      </c>
      <c r="C3693" s="21">
        <f t="shared" si="399"/>
        <v>6</v>
      </c>
      <c r="D3693" s="21" t="str">
        <f t="shared" si="400"/>
        <v>Summer</v>
      </c>
      <c r="E3693" s="21">
        <f t="shared" si="401"/>
        <v>17</v>
      </c>
      <c r="F3693" s="23">
        <v>116.64435732786747</v>
      </c>
      <c r="G3693" s="23">
        <v>3343.5247249743761</v>
      </c>
      <c r="H3693" s="16">
        <f t="shared" si="405"/>
        <v>3.4886644162250485E-2</v>
      </c>
      <c r="I3693" s="23">
        <v>11.106368452951454</v>
      </c>
      <c r="J3693" s="23">
        <v>97.400115182889692</v>
      </c>
      <c r="K3693" s="23">
        <v>19.736566484517304</v>
      </c>
      <c r="L3693" s="23">
        <v>29.681037527559937</v>
      </c>
      <c r="M3693" s="23">
        <f t="shared" si="402"/>
        <v>47.982511170812444</v>
      </c>
      <c r="N3693" s="23">
        <v>2102.0892408814093</v>
      </c>
      <c r="O3693" s="17">
        <f t="shared" si="403"/>
        <v>2.8109596145874303E-2</v>
      </c>
      <c r="P3693" s="18">
        <f t="shared" si="404"/>
        <v>6.2015590829839103E-2</v>
      </c>
    </row>
    <row r="3694" spans="2:16" x14ac:dyDescent="0.3">
      <c r="B3694" s="19">
        <v>41062.749999999898</v>
      </c>
      <c r="C3694" s="21">
        <f t="shared" si="399"/>
        <v>6</v>
      </c>
      <c r="D3694" s="21" t="str">
        <f t="shared" si="400"/>
        <v>Summer</v>
      </c>
      <c r="E3694" s="21">
        <f t="shared" si="401"/>
        <v>18</v>
      </c>
      <c r="F3694" s="23">
        <v>114.0349154285022</v>
      </c>
      <c r="G3694" s="23">
        <v>3340.2074670545612</v>
      </c>
      <c r="H3694" s="16">
        <f t="shared" si="405"/>
        <v>3.4140069607430608E-2</v>
      </c>
      <c r="I3694" s="23">
        <v>11.056714358695741</v>
      </c>
      <c r="J3694" s="23">
        <v>97.355156514873656</v>
      </c>
      <c r="K3694" s="23">
        <v>19.736566484517304</v>
      </c>
      <c r="L3694" s="23">
        <v>29.663855465512324</v>
      </c>
      <c r="M3694" s="23">
        <f t="shared" si="402"/>
        <v>47.954734564844031</v>
      </c>
      <c r="N3694" s="23">
        <v>2087.5505742111313</v>
      </c>
      <c r="O3694" s="17">
        <f t="shared" si="403"/>
        <v>2.8268272707998813E-2</v>
      </c>
      <c r="P3694" s="18">
        <f t="shared" si="404"/>
        <v>6.144326151749651E-2</v>
      </c>
    </row>
    <row r="3695" spans="2:16" x14ac:dyDescent="0.3">
      <c r="B3695" s="19">
        <v>41062.791666666562</v>
      </c>
      <c r="C3695" s="21">
        <f t="shared" si="399"/>
        <v>6</v>
      </c>
      <c r="D3695" s="21" t="str">
        <f t="shared" si="400"/>
        <v>Summer</v>
      </c>
      <c r="E3695" s="21">
        <f t="shared" si="401"/>
        <v>19</v>
      </c>
      <c r="F3695" s="23">
        <v>107.38607882279661</v>
      </c>
      <c r="G3695" s="23">
        <v>3330.255693295117</v>
      </c>
      <c r="H3695" s="16">
        <f t="shared" si="405"/>
        <v>3.2245595747797853E-2</v>
      </c>
      <c r="I3695" s="23">
        <v>10.859708813958772</v>
      </c>
      <c r="J3695" s="23">
        <v>95.642171206623956</v>
      </c>
      <c r="K3695" s="23">
        <v>19.736566484517304</v>
      </c>
      <c r="L3695" s="23">
        <v>29.00919594929859</v>
      </c>
      <c r="M3695" s="23">
        <f t="shared" si="402"/>
        <v>46.896408772808073</v>
      </c>
      <c r="N3695" s="23">
        <v>2062.4459049670436</v>
      </c>
      <c r="O3695" s="17">
        <f t="shared" si="403"/>
        <v>2.8003700580786748E-2</v>
      </c>
      <c r="P3695" s="18">
        <f t="shared" si="404"/>
        <v>5.9346300320214179E-2</v>
      </c>
    </row>
    <row r="3696" spans="2:16" x14ac:dyDescent="0.3">
      <c r="B3696" s="19">
        <v>41062.833333333227</v>
      </c>
      <c r="C3696" s="21">
        <f t="shared" si="399"/>
        <v>6</v>
      </c>
      <c r="D3696" s="21" t="str">
        <f t="shared" si="400"/>
        <v>Summer</v>
      </c>
      <c r="E3696" s="21">
        <f t="shared" si="401"/>
        <v>20</v>
      </c>
      <c r="F3696" s="23">
        <v>104.25800083286859</v>
      </c>
      <c r="G3696" s="23">
        <v>3278.2853192180196</v>
      </c>
      <c r="H3696" s="16">
        <f t="shared" si="405"/>
        <v>3.180260126282651E-2</v>
      </c>
      <c r="I3696" s="23">
        <v>10.577660859905734</v>
      </c>
      <c r="J3696" s="23">
        <v>94.270999185893771</v>
      </c>
      <c r="K3696" s="23">
        <v>19.736566484517304</v>
      </c>
      <c r="L3696" s="23">
        <v>28.485168797743952</v>
      </c>
      <c r="M3696" s="23">
        <f t="shared" si="402"/>
        <v>46.049263903632507</v>
      </c>
      <c r="N3696" s="23">
        <v>2002.731452625052</v>
      </c>
      <c r="O3696" s="17">
        <f t="shared" si="403"/>
        <v>2.8274846679676047E-2</v>
      </c>
      <c r="P3696" s="18">
        <f t="shared" si="404"/>
        <v>5.9178234267781266E-2</v>
      </c>
    </row>
    <row r="3697" spans="2:16" x14ac:dyDescent="0.3">
      <c r="B3697" s="19">
        <v>41062.874999999891</v>
      </c>
      <c r="C3697" s="21">
        <f t="shared" si="399"/>
        <v>6</v>
      </c>
      <c r="D3697" s="21" t="str">
        <f t="shared" si="400"/>
        <v>Summer</v>
      </c>
      <c r="E3697" s="21">
        <f t="shared" si="401"/>
        <v>21</v>
      </c>
      <c r="F3697" s="23">
        <v>104.43334162758572</v>
      </c>
      <c r="G3697" s="23">
        <v>3210.8344081817868</v>
      </c>
      <c r="H3697" s="16">
        <f t="shared" si="405"/>
        <v>3.2525296652319E-2</v>
      </c>
      <c r="I3697" s="23">
        <v>10.415892552365046</v>
      </c>
      <c r="J3697" s="23">
        <v>90.768319453972822</v>
      </c>
      <c r="K3697" s="23">
        <v>19.736566484517304</v>
      </c>
      <c r="L3697" s="23">
        <v>27.146533487967698</v>
      </c>
      <c r="M3697" s="23">
        <f t="shared" si="402"/>
        <v>43.885219481487809</v>
      </c>
      <c r="N3697" s="23">
        <v>1963.2541066746201</v>
      </c>
      <c r="O3697" s="17">
        <f t="shared" si="403"/>
        <v>2.7658728357802156E-2</v>
      </c>
      <c r="P3697" s="18">
        <f t="shared" si="404"/>
        <v>5.928441666525773E-2</v>
      </c>
    </row>
    <row r="3698" spans="2:16" x14ac:dyDescent="0.3">
      <c r="B3698" s="19">
        <v>41062.916666666555</v>
      </c>
      <c r="C3698" s="21">
        <f t="shared" si="399"/>
        <v>6</v>
      </c>
      <c r="D3698" s="21" t="str">
        <f t="shared" si="400"/>
        <v>Summer</v>
      </c>
      <c r="E3698" s="21">
        <f t="shared" si="401"/>
        <v>22</v>
      </c>
      <c r="F3698" s="23">
        <v>102.18394387961058</v>
      </c>
      <c r="G3698" s="23">
        <v>3159.969786744628</v>
      </c>
      <c r="H3698" s="16">
        <f t="shared" si="405"/>
        <v>3.2337000280271526E-2</v>
      </c>
      <c r="I3698" s="23">
        <v>10.061983712421707</v>
      </c>
      <c r="J3698" s="23">
        <v>88.699889179486206</v>
      </c>
      <c r="K3698" s="23">
        <v>19.736566484517304</v>
      </c>
      <c r="L3698" s="23">
        <v>26.356031925405631</v>
      </c>
      <c r="M3698" s="23">
        <f t="shared" si="402"/>
        <v>42.607290769563264</v>
      </c>
      <c r="N3698" s="23">
        <v>1884.6388662822681</v>
      </c>
      <c r="O3698" s="17">
        <f t="shared" si="403"/>
        <v>2.7946613764727769E-2</v>
      </c>
      <c r="P3698" s="18">
        <f t="shared" si="404"/>
        <v>5.9379904387856654E-2</v>
      </c>
    </row>
    <row r="3699" spans="2:16" x14ac:dyDescent="0.3">
      <c r="B3699" s="19">
        <v>41062.958333333219</v>
      </c>
      <c r="C3699" s="21">
        <f t="shared" si="399"/>
        <v>6</v>
      </c>
      <c r="D3699" s="21" t="str">
        <f t="shared" si="400"/>
        <v>Summer</v>
      </c>
      <c r="E3699" s="21">
        <f t="shared" si="401"/>
        <v>23</v>
      </c>
      <c r="F3699" s="23">
        <v>92.351659525147014</v>
      </c>
      <c r="G3699" s="23">
        <v>3089.2016177885803</v>
      </c>
      <c r="H3699" s="16">
        <f t="shared" si="405"/>
        <v>2.9894992606943342E-2</v>
      </c>
      <c r="I3699" s="23">
        <v>9.3728468811680621</v>
      </c>
      <c r="J3699" s="23">
        <v>86.592923817679718</v>
      </c>
      <c r="K3699" s="23">
        <v>19.736566484517304</v>
      </c>
      <c r="L3699" s="23">
        <v>25.550803230333685</v>
      </c>
      <c r="M3699" s="23">
        <f t="shared" si="402"/>
        <v>41.305554102828722</v>
      </c>
      <c r="N3699" s="23">
        <v>1724.088283311833</v>
      </c>
      <c r="O3699" s="17">
        <f t="shared" si="403"/>
        <v>2.9394319000096505E-2</v>
      </c>
      <c r="P3699" s="18">
        <f t="shared" si="404"/>
        <v>5.8410568657845829E-2</v>
      </c>
    </row>
    <row r="3700" spans="2:16" x14ac:dyDescent="0.3">
      <c r="B3700" s="19">
        <v>41062.999999999884</v>
      </c>
      <c r="C3700" s="21">
        <f t="shared" si="399"/>
        <v>6</v>
      </c>
      <c r="D3700" s="21" t="str">
        <f t="shared" si="400"/>
        <v>Summer</v>
      </c>
      <c r="E3700" s="21">
        <f t="shared" si="401"/>
        <v>0</v>
      </c>
      <c r="F3700" s="23">
        <v>86.141058290270635</v>
      </c>
      <c r="G3700" s="23">
        <v>2910.0696901185852</v>
      </c>
      <c r="H3700" s="16">
        <f t="shared" si="405"/>
        <v>2.9601029343994986E-2</v>
      </c>
      <c r="I3700" s="23">
        <v>8.8466270489440344</v>
      </c>
      <c r="J3700" s="23">
        <v>79.298649618428456</v>
      </c>
      <c r="K3700" s="23">
        <v>19.736566484517304</v>
      </c>
      <c r="L3700" s="23">
        <v>22.763116730388489</v>
      </c>
      <c r="M3700" s="23">
        <f t="shared" si="402"/>
        <v>36.798966403522662</v>
      </c>
      <c r="N3700" s="23">
        <v>1589.2292360407093</v>
      </c>
      <c r="O3700" s="17">
        <f t="shared" si="403"/>
        <v>2.8721843531009299E-2</v>
      </c>
      <c r="P3700" s="18">
        <f t="shared" si="404"/>
        <v>5.7472676741829251E-2</v>
      </c>
    </row>
    <row r="3701" spans="2:16" x14ac:dyDescent="0.3">
      <c r="B3701" s="19">
        <v>41063.041666666548</v>
      </c>
      <c r="C3701" s="21">
        <f t="shared" si="399"/>
        <v>6</v>
      </c>
      <c r="D3701" s="21" t="str">
        <f t="shared" si="400"/>
        <v>Summer</v>
      </c>
      <c r="E3701" s="21">
        <f t="shared" si="401"/>
        <v>1</v>
      </c>
      <c r="F3701" s="23">
        <v>74.228978173226253</v>
      </c>
      <c r="G3701" s="23">
        <v>2746.418299407725</v>
      </c>
      <c r="H3701" s="16">
        <f t="shared" si="405"/>
        <v>2.7027557378726322E-2</v>
      </c>
      <c r="I3701" s="23">
        <v>8.508856913269927</v>
      </c>
      <c r="J3701" s="23">
        <v>79.209156360535601</v>
      </c>
      <c r="K3701" s="23">
        <v>19.736566484517304</v>
      </c>
      <c r="L3701" s="23">
        <v>22.728914678196698</v>
      </c>
      <c r="M3701" s="23">
        <f t="shared" si="402"/>
        <v>36.743675197821602</v>
      </c>
      <c r="N3701" s="23">
        <v>1516.337281664184</v>
      </c>
      <c r="O3701" s="17">
        <f t="shared" si="403"/>
        <v>2.9843315638475074E-2</v>
      </c>
      <c r="P3701" s="18">
        <f t="shared" si="404"/>
        <v>5.6064281091411067E-2</v>
      </c>
    </row>
    <row r="3702" spans="2:16" x14ac:dyDescent="0.3">
      <c r="B3702" s="19">
        <v>41063.083333333212</v>
      </c>
      <c r="C3702" s="21">
        <f t="shared" si="399"/>
        <v>6</v>
      </c>
      <c r="D3702" s="21" t="str">
        <f t="shared" si="400"/>
        <v>Summer</v>
      </c>
      <c r="E3702" s="21">
        <f t="shared" si="401"/>
        <v>2</v>
      </c>
      <c r="F3702" s="23">
        <v>69.856599511068595</v>
      </c>
      <c r="G3702" s="23">
        <v>2631.4200248541479</v>
      </c>
      <c r="H3702" s="16">
        <f t="shared" si="405"/>
        <v>2.6547111008984797E-2</v>
      </c>
      <c r="I3702" s="23">
        <v>8.2857545890973725</v>
      </c>
      <c r="J3702" s="23">
        <v>79.220325284041309</v>
      </c>
      <c r="K3702" s="23">
        <v>19.736566484517304</v>
      </c>
      <c r="L3702" s="23">
        <v>22.733183157338729</v>
      </c>
      <c r="M3702" s="23">
        <f t="shared" si="402"/>
        <v>36.750575642185275</v>
      </c>
      <c r="N3702" s="23">
        <v>1456.3750381253633</v>
      </c>
      <c r="O3702" s="17">
        <f t="shared" si="403"/>
        <v>3.0923580157795841E-2</v>
      </c>
      <c r="P3702" s="18">
        <f t="shared" si="404"/>
        <v>5.6649759451536393E-2</v>
      </c>
    </row>
    <row r="3703" spans="2:16" x14ac:dyDescent="0.3">
      <c r="B3703" s="19">
        <v>41063.124999999876</v>
      </c>
      <c r="C3703" s="21">
        <f t="shared" si="399"/>
        <v>6</v>
      </c>
      <c r="D3703" s="21" t="str">
        <f t="shared" si="400"/>
        <v>Summer</v>
      </c>
      <c r="E3703" s="21">
        <f t="shared" si="401"/>
        <v>3</v>
      </c>
      <c r="F3703" s="23">
        <v>66.160518890614881</v>
      </c>
      <c r="G3703" s="23">
        <v>2565.0748664578532</v>
      </c>
      <c r="H3703" s="16">
        <f t="shared" si="405"/>
        <v>2.5792821783005827E-2</v>
      </c>
      <c r="I3703" s="23">
        <v>8.1370635042770143</v>
      </c>
      <c r="J3703" s="23">
        <v>76.552170295342549</v>
      </c>
      <c r="K3703" s="23">
        <v>19.736566484517304</v>
      </c>
      <c r="L3703" s="23">
        <v>21.713482027578564</v>
      </c>
      <c r="M3703" s="23">
        <f t="shared" si="402"/>
        <v>35.10212178324668</v>
      </c>
      <c r="N3703" s="23">
        <v>1418.7017652814668</v>
      </c>
      <c r="O3703" s="17">
        <f t="shared" si="403"/>
        <v>3.0477994985045467E-2</v>
      </c>
      <c r="P3703" s="18">
        <f t="shared" si="404"/>
        <v>5.5484703275098676E-2</v>
      </c>
    </row>
    <row r="3704" spans="2:16" x14ac:dyDescent="0.3">
      <c r="B3704" s="19">
        <v>41063.166666666541</v>
      </c>
      <c r="C3704" s="21">
        <f t="shared" si="399"/>
        <v>6</v>
      </c>
      <c r="D3704" s="21" t="str">
        <f t="shared" si="400"/>
        <v>Summer</v>
      </c>
      <c r="E3704" s="21">
        <f t="shared" si="401"/>
        <v>4</v>
      </c>
      <c r="F3704" s="23">
        <v>64.2390712818938</v>
      </c>
      <c r="G3704" s="23">
        <v>2508.6814818210032</v>
      </c>
      <c r="H3704" s="16">
        <f t="shared" si="405"/>
        <v>2.5606706848756225E-2</v>
      </c>
      <c r="I3704" s="23">
        <v>8.0521414085334939</v>
      </c>
      <c r="J3704" s="23">
        <v>80.584383865696438</v>
      </c>
      <c r="K3704" s="23">
        <v>19.736566484517304</v>
      </c>
      <c r="L3704" s="23">
        <v>23.254491732989027</v>
      </c>
      <c r="M3704" s="23">
        <f t="shared" si="402"/>
        <v>37.593325648190103</v>
      </c>
      <c r="N3704" s="23">
        <v>1396.930471559705</v>
      </c>
      <c r="O3704" s="17">
        <f t="shared" si="403"/>
        <v>3.2675546840752481E-2</v>
      </c>
      <c r="P3704" s="18">
        <f t="shared" si="404"/>
        <v>5.7445540540434756E-2</v>
      </c>
    </row>
    <row r="3705" spans="2:16" x14ac:dyDescent="0.3">
      <c r="B3705" s="19">
        <v>41063.208333333205</v>
      </c>
      <c r="C3705" s="21">
        <f t="shared" si="399"/>
        <v>6</v>
      </c>
      <c r="D3705" s="21" t="str">
        <f t="shared" si="400"/>
        <v>Summer</v>
      </c>
      <c r="E3705" s="21">
        <f t="shared" si="401"/>
        <v>5</v>
      </c>
      <c r="F3705" s="23">
        <v>62.804672359327682</v>
      </c>
      <c r="G3705" s="23">
        <v>2490.9894395819911</v>
      </c>
      <c r="H3705" s="16">
        <f t="shared" si="405"/>
        <v>2.5212741315301133E-2</v>
      </c>
      <c r="I3705" s="23">
        <v>7.9740688169813678</v>
      </c>
      <c r="J3705" s="23">
        <v>74.810822967028429</v>
      </c>
      <c r="K3705" s="23">
        <v>19.736566484517304</v>
      </c>
      <c r="L3705" s="23">
        <v>21.047983267008913</v>
      </c>
      <c r="M3705" s="23">
        <f t="shared" si="402"/>
        <v>34.026273215502215</v>
      </c>
      <c r="N3705" s="23">
        <v>1413.5402752975933</v>
      </c>
      <c r="O3705" s="17">
        <f t="shared" si="403"/>
        <v>2.9712872541704714E-2</v>
      </c>
      <c r="P3705" s="18">
        <f t="shared" si="404"/>
        <v>5.4176470887877332E-2</v>
      </c>
    </row>
    <row r="3706" spans="2:16" x14ac:dyDescent="0.3">
      <c r="B3706" s="19">
        <v>41063.249999999869</v>
      </c>
      <c r="C3706" s="21">
        <f t="shared" si="399"/>
        <v>6</v>
      </c>
      <c r="D3706" s="21" t="str">
        <f t="shared" si="400"/>
        <v>Summer</v>
      </c>
      <c r="E3706" s="21">
        <f t="shared" si="401"/>
        <v>6</v>
      </c>
      <c r="F3706" s="23">
        <v>62.97501167087534</v>
      </c>
      <c r="G3706" s="23">
        <v>2493.2009448618678</v>
      </c>
      <c r="H3706" s="16">
        <f t="shared" si="405"/>
        <v>2.5258698782646409E-2</v>
      </c>
      <c r="I3706" s="23">
        <v>7.975607240908011</v>
      </c>
      <c r="J3706" s="23">
        <v>75.717183589693406</v>
      </c>
      <c r="K3706" s="23">
        <v>19.736566484517304</v>
      </c>
      <c r="L3706" s="23">
        <v>21.394371297245616</v>
      </c>
      <c r="M3706" s="23">
        <f t="shared" si="402"/>
        <v>34.586245807930482</v>
      </c>
      <c r="N3706" s="23">
        <v>1438.7895020730916</v>
      </c>
      <c r="O3706" s="17">
        <f t="shared" si="403"/>
        <v>2.9581709476968591E-2</v>
      </c>
      <c r="P3706" s="18">
        <f t="shared" si="404"/>
        <v>5.4093212770460489E-2</v>
      </c>
    </row>
    <row r="3707" spans="2:16" x14ac:dyDescent="0.3">
      <c r="B3707" s="19">
        <v>41063.291666666533</v>
      </c>
      <c r="C3707" s="21">
        <f t="shared" si="399"/>
        <v>6</v>
      </c>
      <c r="D3707" s="21" t="str">
        <f t="shared" si="400"/>
        <v>Summer</v>
      </c>
      <c r="E3707" s="21">
        <f t="shared" si="401"/>
        <v>7</v>
      </c>
      <c r="F3707" s="23">
        <v>65.577419701618993</v>
      </c>
      <c r="G3707" s="23">
        <v>2473.2973973429794</v>
      </c>
      <c r="H3707" s="16">
        <f t="shared" si="405"/>
        <v>2.6514166784822431E-2</v>
      </c>
      <c r="I3707" s="23">
        <v>8.2351621980716025</v>
      </c>
      <c r="J3707" s="23">
        <v>75.375264318553889</v>
      </c>
      <c r="K3707" s="23">
        <v>19.736566484517304</v>
      </c>
      <c r="L3707" s="23">
        <v>21.26369842833639</v>
      </c>
      <c r="M3707" s="23">
        <f t="shared" si="402"/>
        <v>34.374999405700194</v>
      </c>
      <c r="N3707" s="23">
        <v>1514.8728457962479</v>
      </c>
      <c r="O3707" s="17">
        <f t="shared" si="403"/>
        <v>2.8127879988089056E-2</v>
      </c>
      <c r="P3707" s="18">
        <f t="shared" si="404"/>
        <v>5.3896259471603827E-2</v>
      </c>
    </row>
    <row r="3708" spans="2:16" x14ac:dyDescent="0.3">
      <c r="B3708" s="19">
        <v>41063.333333333198</v>
      </c>
      <c r="C3708" s="21">
        <f t="shared" si="399"/>
        <v>6</v>
      </c>
      <c r="D3708" s="21" t="str">
        <f t="shared" si="400"/>
        <v>Summer</v>
      </c>
      <c r="E3708" s="21">
        <f t="shared" si="401"/>
        <v>8</v>
      </c>
      <c r="F3708" s="23">
        <v>72.474604862218115</v>
      </c>
      <c r="G3708" s="23">
        <v>2573.9208875773593</v>
      </c>
      <c r="H3708" s="16">
        <f t="shared" si="405"/>
        <v>2.8157277565136463E-2</v>
      </c>
      <c r="I3708" s="23">
        <v>8.640752991565142</v>
      </c>
      <c r="J3708" s="23">
        <v>75.500720695168283</v>
      </c>
      <c r="K3708" s="23">
        <v>19.736566484517304</v>
      </c>
      <c r="L3708" s="23">
        <v>21.311644671905889</v>
      </c>
      <c r="M3708" s="23">
        <f t="shared" si="402"/>
        <v>34.45250953874509</v>
      </c>
      <c r="N3708" s="23">
        <v>1622.8493661788436</v>
      </c>
      <c r="O3708" s="17">
        <f t="shared" si="403"/>
        <v>2.655407422795962E-2</v>
      </c>
      <c r="P3708" s="18">
        <f t="shared" si="404"/>
        <v>5.3963661354574186E-2</v>
      </c>
    </row>
    <row r="3709" spans="2:16" x14ac:dyDescent="0.3">
      <c r="B3709" s="19">
        <v>41063.374999999862</v>
      </c>
      <c r="C3709" s="21">
        <f t="shared" si="399"/>
        <v>6</v>
      </c>
      <c r="D3709" s="21" t="str">
        <f t="shared" si="400"/>
        <v>Summer</v>
      </c>
      <c r="E3709" s="21">
        <f t="shared" si="401"/>
        <v>9</v>
      </c>
      <c r="F3709" s="23">
        <v>83.189558394398404</v>
      </c>
      <c r="G3709" s="23">
        <v>2703.2939464501337</v>
      </c>
      <c r="H3709" s="16">
        <f t="shared" si="405"/>
        <v>3.0773404610194122E-2</v>
      </c>
      <c r="I3709" s="23">
        <v>8.9999110966557545</v>
      </c>
      <c r="J3709" s="23">
        <v>77.383778981822545</v>
      </c>
      <c r="K3709" s="23">
        <v>19.736566484517304</v>
      </c>
      <c r="L3709" s="23">
        <v>22.031301764705443</v>
      </c>
      <c r="M3709" s="23">
        <f t="shared" si="402"/>
        <v>35.615910732599801</v>
      </c>
      <c r="N3709" s="23">
        <v>1715.0072391315312</v>
      </c>
      <c r="O3709" s="17">
        <f t="shared" si="403"/>
        <v>2.6014946649349842E-2</v>
      </c>
      <c r="P3709" s="18">
        <f t="shared" si="404"/>
        <v>5.5987782780390905E-2</v>
      </c>
    </row>
    <row r="3710" spans="2:16" x14ac:dyDescent="0.3">
      <c r="B3710" s="19">
        <v>41063.416666666526</v>
      </c>
      <c r="C3710" s="21">
        <f t="shared" si="399"/>
        <v>6</v>
      </c>
      <c r="D3710" s="21" t="str">
        <f t="shared" si="400"/>
        <v>Summer</v>
      </c>
      <c r="E3710" s="21">
        <f t="shared" si="401"/>
        <v>10</v>
      </c>
      <c r="F3710" s="23">
        <v>90.965083559176747</v>
      </c>
      <c r="G3710" s="23">
        <v>2847.041789642105</v>
      </c>
      <c r="H3710" s="16">
        <f t="shared" si="405"/>
        <v>3.1950737038746367E-2</v>
      </c>
      <c r="I3710" s="23">
        <v>9.2629717751149201</v>
      </c>
      <c r="J3710" s="23">
        <v>83.234698035454088</v>
      </c>
      <c r="K3710" s="23">
        <v>19.736566484517304</v>
      </c>
      <c r="L3710" s="23">
        <v>24.267374554477318</v>
      </c>
      <c r="M3710" s="23">
        <f t="shared" si="402"/>
        <v>39.230756996459462</v>
      </c>
      <c r="N3710" s="23">
        <v>1781.3716004825596</v>
      </c>
      <c r="O3710" s="17">
        <f t="shared" si="403"/>
        <v>2.7222691076043769E-2</v>
      </c>
      <c r="P3710" s="18">
        <f t="shared" si="404"/>
        <v>5.8303643070732436E-2</v>
      </c>
    </row>
    <row r="3711" spans="2:16" x14ac:dyDescent="0.3">
      <c r="B3711" s="19">
        <v>41063.45833333319</v>
      </c>
      <c r="C3711" s="21">
        <f t="shared" si="399"/>
        <v>6</v>
      </c>
      <c r="D3711" s="21" t="str">
        <f t="shared" si="400"/>
        <v>Summer</v>
      </c>
      <c r="E3711" s="21">
        <f t="shared" si="401"/>
        <v>11</v>
      </c>
      <c r="F3711" s="23">
        <v>97.716775840622915</v>
      </c>
      <c r="G3711" s="23">
        <v>2914.4927006783378</v>
      </c>
      <c r="H3711" s="16">
        <f t="shared" si="405"/>
        <v>3.3527884910427012E-2</v>
      </c>
      <c r="I3711" s="23">
        <v>9.547421878297957</v>
      </c>
      <c r="J3711" s="23">
        <v>85.354722950616633</v>
      </c>
      <c r="K3711" s="23">
        <v>19.736566484517304</v>
      </c>
      <c r="L3711" s="23">
        <v>25.077594279443613</v>
      </c>
      <c r="M3711" s="23">
        <f t="shared" si="402"/>
        <v>40.540562186655706</v>
      </c>
      <c r="N3711" s="23">
        <v>1847.8247454349807</v>
      </c>
      <c r="O3711" s="17">
        <f t="shared" si="403"/>
        <v>2.7106458114437078E-2</v>
      </c>
      <c r="P3711" s="18">
        <f t="shared" si="404"/>
        <v>5.9725520816873934E-2</v>
      </c>
    </row>
    <row r="3712" spans="2:16" x14ac:dyDescent="0.3">
      <c r="B3712" s="19">
        <v>41063.499999999854</v>
      </c>
      <c r="C3712" s="21">
        <f t="shared" si="399"/>
        <v>6</v>
      </c>
      <c r="D3712" s="21" t="str">
        <f t="shared" si="400"/>
        <v>Summer</v>
      </c>
      <c r="E3712" s="21">
        <f t="shared" si="401"/>
        <v>12</v>
      </c>
      <c r="F3712" s="23">
        <v>107.12302681011958</v>
      </c>
      <c r="G3712" s="23">
        <v>2998.5299013136446</v>
      </c>
      <c r="H3712" s="16">
        <f t="shared" si="405"/>
        <v>3.5725182117806925E-2</v>
      </c>
      <c r="I3712" s="23">
        <v>9.8339029722650189</v>
      </c>
      <c r="J3712" s="23">
        <v>85.730183163081534</v>
      </c>
      <c r="K3712" s="23">
        <v>19.736566484517304</v>
      </c>
      <c r="L3712" s="23">
        <v>25.221085644994741</v>
      </c>
      <c r="M3712" s="23">
        <f t="shared" si="402"/>
        <v>40.772531033569479</v>
      </c>
      <c r="N3712" s="23">
        <v>1909.4931828310664</v>
      </c>
      <c r="O3712" s="17">
        <f t="shared" si="403"/>
        <v>2.6502547618841996E-2</v>
      </c>
      <c r="P3712" s="18">
        <f t="shared" si="404"/>
        <v>6.1280921396379945E-2</v>
      </c>
    </row>
    <row r="3713" spans="2:16" x14ac:dyDescent="0.3">
      <c r="B3713" s="19">
        <v>41063.541666666519</v>
      </c>
      <c r="C3713" s="21">
        <f t="shared" si="399"/>
        <v>6</v>
      </c>
      <c r="D3713" s="21" t="str">
        <f t="shared" si="400"/>
        <v>Summer</v>
      </c>
      <c r="E3713" s="21">
        <f t="shared" si="401"/>
        <v>13</v>
      </c>
      <c r="F3713" s="23">
        <v>120.05244661423919</v>
      </c>
      <c r="G3713" s="23">
        <v>3081.4613493090128</v>
      </c>
      <c r="H3713" s="16">
        <f t="shared" si="405"/>
        <v>3.8959582160963908E-2</v>
      </c>
      <c r="I3713" s="23">
        <v>10.061669180658576</v>
      </c>
      <c r="J3713" s="23">
        <v>86.639466470695396</v>
      </c>
      <c r="K3713" s="23">
        <v>19.736566484517304</v>
      </c>
      <c r="L3713" s="23">
        <v>25.568590651253057</v>
      </c>
      <c r="M3713" s="23">
        <f t="shared" si="402"/>
        <v>41.334309334925024</v>
      </c>
      <c r="N3713" s="23">
        <v>1957.8170652814988</v>
      </c>
      <c r="O3713" s="17">
        <f t="shared" si="403"/>
        <v>2.6251675617197556E-2</v>
      </c>
      <c r="P3713" s="18">
        <f t="shared" si="404"/>
        <v>6.418850346509028E-2</v>
      </c>
    </row>
    <row r="3714" spans="2:16" x14ac:dyDescent="0.3">
      <c r="B3714" s="19">
        <v>41063.583333333183</v>
      </c>
      <c r="C3714" s="21">
        <f t="shared" si="399"/>
        <v>6</v>
      </c>
      <c r="D3714" s="21" t="str">
        <f t="shared" si="400"/>
        <v>Summer</v>
      </c>
      <c r="E3714" s="21">
        <f t="shared" si="401"/>
        <v>14</v>
      </c>
      <c r="F3714" s="23">
        <v>121.02247183052475</v>
      </c>
      <c r="G3714" s="23">
        <v>3154.4410235449368</v>
      </c>
      <c r="H3714" s="16">
        <f t="shared" si="405"/>
        <v>3.8365742433352147E-2</v>
      </c>
      <c r="I3714" s="23">
        <v>10.371855423872118</v>
      </c>
      <c r="J3714" s="23">
        <v>88.490384286690315</v>
      </c>
      <c r="K3714" s="23">
        <v>19.736566484517304</v>
      </c>
      <c r="L3714" s="23">
        <v>26.275964471761029</v>
      </c>
      <c r="M3714" s="23">
        <f t="shared" si="402"/>
        <v>42.477853330411989</v>
      </c>
      <c r="N3714" s="23">
        <v>2017.2247790862216</v>
      </c>
      <c r="O3714" s="17">
        <f t="shared" si="403"/>
        <v>2.6199216518758204E-2</v>
      </c>
      <c r="P3714" s="18">
        <f t="shared" si="404"/>
        <v>6.3559806559196047E-2</v>
      </c>
    </row>
    <row r="3715" spans="2:16" x14ac:dyDescent="0.3">
      <c r="B3715" s="19">
        <v>41063.624999999847</v>
      </c>
      <c r="C3715" s="21">
        <f t="shared" si="399"/>
        <v>6</v>
      </c>
      <c r="D3715" s="21" t="str">
        <f t="shared" si="400"/>
        <v>Summer</v>
      </c>
      <c r="E3715" s="21">
        <f t="shared" si="401"/>
        <v>15</v>
      </c>
      <c r="F3715" s="23">
        <v>115.99051900858652</v>
      </c>
      <c r="G3715" s="23">
        <v>3206.4113976220342</v>
      </c>
      <c r="H3715" s="16">
        <f t="shared" si="405"/>
        <v>3.6174559226744382E-2</v>
      </c>
      <c r="I3715" s="23">
        <v>10.67899496974082</v>
      </c>
      <c r="J3715" s="23">
        <v>91.636624768661747</v>
      </c>
      <c r="K3715" s="23">
        <v>19.736566484517304</v>
      </c>
      <c r="L3715" s="23">
        <v>27.478377745184876</v>
      </c>
      <c r="M3715" s="23">
        <f t="shared" si="402"/>
        <v>44.421680538959578</v>
      </c>
      <c r="N3715" s="23">
        <v>2073.3921371458659</v>
      </c>
      <c r="O3715" s="17">
        <f t="shared" si="403"/>
        <v>2.6575134785911454E-2</v>
      </c>
      <c r="P3715" s="18">
        <f t="shared" si="404"/>
        <v>6.1788350225384168E-2</v>
      </c>
    </row>
    <row r="3716" spans="2:16" x14ac:dyDescent="0.3">
      <c r="B3716" s="19">
        <v>41063.666666666511</v>
      </c>
      <c r="C3716" s="21">
        <f t="shared" si="399"/>
        <v>6</v>
      </c>
      <c r="D3716" s="21" t="str">
        <f t="shared" si="400"/>
        <v>Summer</v>
      </c>
      <c r="E3716" s="21">
        <f t="shared" si="401"/>
        <v>16</v>
      </c>
      <c r="F3716" s="23">
        <v>120.86297892786975</v>
      </c>
      <c r="G3716" s="23">
        <v>3272.7565560183284</v>
      </c>
      <c r="H3716" s="16">
        <f t="shared" si="405"/>
        <v>3.6930024234650978E-2</v>
      </c>
      <c r="I3716" s="23">
        <v>10.990323600734595</v>
      </c>
      <c r="J3716" s="23">
        <v>92.609045619542158</v>
      </c>
      <c r="K3716" s="23">
        <v>19.736566484517304</v>
      </c>
      <c r="L3716" s="23">
        <v>27.850012318305637</v>
      </c>
      <c r="M3716" s="23">
        <f t="shared" si="402"/>
        <v>45.022466816719223</v>
      </c>
      <c r="N3716" s="23">
        <v>2125.8140125792702</v>
      </c>
      <c r="O3716" s="17">
        <f t="shared" si="403"/>
        <v>2.6348866874526321E-2</v>
      </c>
      <c r="P3716" s="18">
        <f t="shared" si="404"/>
        <v>6.230582681694545E-2</v>
      </c>
    </row>
    <row r="3717" spans="2:16" x14ac:dyDescent="0.3">
      <c r="B3717" s="19">
        <v>41063.708333333176</v>
      </c>
      <c r="C3717" s="21">
        <f t="shared" ref="C3717:C3780" si="406">MONTH(B3717)</f>
        <v>6</v>
      </c>
      <c r="D3717" s="21" t="str">
        <f t="shared" ref="D3717:D3780" si="407">IF(AND(C3717&gt;5,C3717&lt;7),"Summer",IF(OR(C3717=1,C3717&gt;10),"Winter","Shoulder"))</f>
        <v>Summer</v>
      </c>
      <c r="E3717" s="21">
        <f t="shared" ref="E3717:E3780" si="408">HOUR(B3717)</f>
        <v>17</v>
      </c>
      <c r="F3717" s="23">
        <v>118.66925114178841</v>
      </c>
      <c r="G3717" s="23">
        <v>3328.0441880152407</v>
      </c>
      <c r="H3717" s="16">
        <f t="shared" si="405"/>
        <v>3.5657354421294411E-2</v>
      </c>
      <c r="I3717" s="23">
        <v>11.291302018917856</v>
      </c>
      <c r="J3717" s="23">
        <v>94.006340438287182</v>
      </c>
      <c r="K3717" s="23">
        <v>19.736566484517304</v>
      </c>
      <c r="L3717" s="23">
        <v>28.384022940371192</v>
      </c>
      <c r="M3717" s="23">
        <f t="shared" ref="M3717:M3780" si="409">J3717-K3717-L3717</f>
        <v>45.885751013398689</v>
      </c>
      <c r="N3717" s="23">
        <v>2173.9941773040468</v>
      </c>
      <c r="O3717" s="17">
        <f t="shared" ref="O3717:O3780" si="410">(I3717+M3717)/N3717</f>
        <v>2.6300462820568065E-2</v>
      </c>
      <c r="P3717" s="18">
        <f t="shared" ref="P3717:P3780" si="411">H3717+(1-H3717)*O3717</f>
        <v>6.1020012317625411E-2</v>
      </c>
    </row>
    <row r="3718" spans="2:16" x14ac:dyDescent="0.3">
      <c r="B3718" s="19">
        <v>41063.74999999984</v>
      </c>
      <c r="C3718" s="21">
        <f t="shared" si="406"/>
        <v>6</v>
      </c>
      <c r="D3718" s="21" t="str">
        <f t="shared" si="407"/>
        <v>Summer</v>
      </c>
      <c r="E3718" s="21">
        <f t="shared" si="408"/>
        <v>18</v>
      </c>
      <c r="F3718" s="23">
        <v>118.86521924281139</v>
      </c>
      <c r="G3718" s="23">
        <v>3383.331820012153</v>
      </c>
      <c r="H3718" s="16">
        <f t="shared" ref="H3718:H3781" si="412">F3718/G3718</f>
        <v>3.5132592830455639E-2</v>
      </c>
      <c r="I3718" s="23">
        <v>11.306978166819235</v>
      </c>
      <c r="J3718" s="23">
        <v>93.698830077581093</v>
      </c>
      <c r="K3718" s="23">
        <v>19.736566484517304</v>
      </c>
      <c r="L3718" s="23">
        <v>28.266500283871434</v>
      </c>
      <c r="M3718" s="23">
        <f t="shared" si="409"/>
        <v>45.695763309192358</v>
      </c>
      <c r="N3718" s="23">
        <v>2177.4397345211196</v>
      </c>
      <c r="O3718" s="17">
        <f t="shared" si="410"/>
        <v>2.617879180410387E-2</v>
      </c>
      <c r="P3718" s="18">
        <f t="shared" si="411"/>
        <v>6.0391655801312658E-2</v>
      </c>
    </row>
    <row r="3719" spans="2:16" x14ac:dyDescent="0.3">
      <c r="B3719" s="19">
        <v>41063.791666666504</v>
      </c>
      <c r="C3719" s="21">
        <f t="shared" si="406"/>
        <v>6</v>
      </c>
      <c r="D3719" s="21" t="str">
        <f t="shared" si="407"/>
        <v>Summer</v>
      </c>
      <c r="E3719" s="21">
        <f t="shared" si="408"/>
        <v>19</v>
      </c>
      <c r="F3719" s="23">
        <v>116.14131828520709</v>
      </c>
      <c r="G3719" s="23">
        <v>3395.4950990514735</v>
      </c>
      <c r="H3719" s="16">
        <f t="shared" si="412"/>
        <v>3.4204531267811575E-2</v>
      </c>
      <c r="I3719" s="23">
        <v>11.197787845084171</v>
      </c>
      <c r="J3719" s="23">
        <v>91.945180639808342</v>
      </c>
      <c r="K3719" s="23">
        <v>19.736566484517304</v>
      </c>
      <c r="L3719" s="23">
        <v>27.596299969244193</v>
      </c>
      <c r="M3719" s="23">
        <f t="shared" si="409"/>
        <v>44.612314186046838</v>
      </c>
      <c r="N3719" s="23">
        <v>2158.339197236267</v>
      </c>
      <c r="O3719" s="17">
        <f t="shared" si="410"/>
        <v>2.5857892078592338E-2</v>
      </c>
      <c r="P3719" s="18">
        <f t="shared" si="411"/>
        <v>5.9177966268282006E-2</v>
      </c>
    </row>
    <row r="3720" spans="2:16" x14ac:dyDescent="0.3">
      <c r="B3720" s="19">
        <v>41063.833333333168</v>
      </c>
      <c r="C3720" s="21">
        <f t="shared" si="406"/>
        <v>6</v>
      </c>
      <c r="D3720" s="21" t="str">
        <f t="shared" si="407"/>
        <v>Summer</v>
      </c>
      <c r="E3720" s="21">
        <f t="shared" si="408"/>
        <v>20</v>
      </c>
      <c r="F3720" s="23">
        <v>114.53539453293196</v>
      </c>
      <c r="G3720" s="23">
        <v>3367.8512830530176</v>
      </c>
      <c r="H3720" s="16">
        <f t="shared" si="412"/>
        <v>3.4008447792594799E-2</v>
      </c>
      <c r="I3720" s="23">
        <v>10.801192676372217</v>
      </c>
      <c r="J3720" s="23">
        <v>86.108874546653425</v>
      </c>
      <c r="K3720" s="23">
        <v>19.736566484517304</v>
      </c>
      <c r="L3720" s="23">
        <v>25.365811882148993</v>
      </c>
      <c r="M3720" s="23">
        <f t="shared" si="409"/>
        <v>41.006496179987124</v>
      </c>
      <c r="N3720" s="23">
        <v>2085.1606066873887</v>
      </c>
      <c r="O3720" s="17">
        <f t="shared" si="410"/>
        <v>2.4845898531846974E-2</v>
      </c>
      <c r="P3720" s="18">
        <f t="shared" si="411"/>
        <v>5.8009375881361347E-2</v>
      </c>
    </row>
    <row r="3721" spans="2:16" x14ac:dyDescent="0.3">
      <c r="B3721" s="19">
        <v>41063.874999999833</v>
      </c>
      <c r="C3721" s="21">
        <f t="shared" si="406"/>
        <v>6</v>
      </c>
      <c r="D3721" s="21" t="str">
        <f t="shared" si="407"/>
        <v>Summer</v>
      </c>
      <c r="E3721" s="21">
        <f t="shared" si="408"/>
        <v>21</v>
      </c>
      <c r="F3721" s="23">
        <v>112.05125127384002</v>
      </c>
      <c r="G3721" s="23">
        <v>3290.4485982573406</v>
      </c>
      <c r="H3721" s="16">
        <f t="shared" si="412"/>
        <v>3.4053487823266303E-2</v>
      </c>
      <c r="I3721" s="23">
        <v>10.580683494240263</v>
      </c>
      <c r="J3721" s="23">
        <v>83.917860267360368</v>
      </c>
      <c r="K3721" s="23">
        <v>19.736566484517304</v>
      </c>
      <c r="L3721" s="23">
        <v>24.528461823633318</v>
      </c>
      <c r="M3721" s="23">
        <f t="shared" si="409"/>
        <v>39.652831959209735</v>
      </c>
      <c r="N3721" s="23">
        <v>2047.9171749862344</v>
      </c>
      <c r="O3721" s="17">
        <f t="shared" si="410"/>
        <v>2.4529075719962969E-2</v>
      </c>
      <c r="P3721" s="18">
        <f t="shared" si="411"/>
        <v>5.7747262961883539E-2</v>
      </c>
    </row>
    <row r="3722" spans="2:16" x14ac:dyDescent="0.3">
      <c r="B3722" s="19">
        <v>41063.916666666497</v>
      </c>
      <c r="C3722" s="21">
        <f t="shared" si="406"/>
        <v>6</v>
      </c>
      <c r="D3722" s="21" t="str">
        <f t="shared" si="407"/>
        <v>Summer</v>
      </c>
      <c r="E3722" s="21">
        <f t="shared" si="408"/>
        <v>22</v>
      </c>
      <c r="F3722" s="23">
        <v>101.74174612934985</v>
      </c>
      <c r="G3722" s="23">
        <v>3248.4299979396874</v>
      </c>
      <c r="H3722" s="16">
        <f t="shared" si="412"/>
        <v>3.1320282780875508E-2</v>
      </c>
      <c r="I3722" s="23">
        <v>10.033714747511967</v>
      </c>
      <c r="J3722" s="23">
        <v>84.914976159603555</v>
      </c>
      <c r="K3722" s="23">
        <v>19.736566484517304</v>
      </c>
      <c r="L3722" s="23">
        <v>24.909534214903232</v>
      </c>
      <c r="M3722" s="23">
        <f t="shared" si="409"/>
        <v>40.268875460183011</v>
      </c>
      <c r="N3722" s="23">
        <v>1942.1974868981324</v>
      </c>
      <c r="O3722" s="17">
        <f t="shared" si="410"/>
        <v>2.5899832816709503E-2</v>
      </c>
      <c r="P3722" s="18">
        <f t="shared" si="411"/>
        <v>5.6408925509788266E-2</v>
      </c>
    </row>
    <row r="3723" spans="2:16" x14ac:dyDescent="0.3">
      <c r="B3723" s="19">
        <v>41063.958333333161</v>
      </c>
      <c r="C3723" s="21">
        <f t="shared" si="406"/>
        <v>6</v>
      </c>
      <c r="D3723" s="21" t="str">
        <f t="shared" si="407"/>
        <v>Summer</v>
      </c>
      <c r="E3723" s="21">
        <f t="shared" si="408"/>
        <v>23</v>
      </c>
      <c r="F3723" s="23">
        <v>91.197846941963192</v>
      </c>
      <c r="G3723" s="23">
        <v>3120.1626917068511</v>
      </c>
      <c r="H3723" s="16">
        <f t="shared" si="412"/>
        <v>2.9228555031556511E-2</v>
      </c>
      <c r="I3723" s="23">
        <v>9.1368912058937681</v>
      </c>
      <c r="J3723" s="23">
        <v>81.375383297219969</v>
      </c>
      <c r="K3723" s="23">
        <v>19.736566484517304</v>
      </c>
      <c r="L3723" s="23">
        <v>23.556791643369259</v>
      </c>
      <c r="M3723" s="23">
        <f t="shared" si="409"/>
        <v>38.082025169333406</v>
      </c>
      <c r="N3723" s="23">
        <v>1754.7775568577169</v>
      </c>
      <c r="O3723" s="17">
        <f t="shared" si="410"/>
        <v>2.6908776095690534E-2</v>
      </c>
      <c r="P3723" s="18">
        <f t="shared" si="411"/>
        <v>5.5350826484302326E-2</v>
      </c>
    </row>
    <row r="3724" spans="2:16" x14ac:dyDescent="0.3">
      <c r="B3724" s="19">
        <v>41063.999999999825</v>
      </c>
      <c r="C3724" s="21">
        <f t="shared" si="406"/>
        <v>6</v>
      </c>
      <c r="D3724" s="21" t="str">
        <f t="shared" si="407"/>
        <v>Summer</v>
      </c>
      <c r="E3724" s="21">
        <f t="shared" si="408"/>
        <v>0</v>
      </c>
      <c r="F3724" s="23">
        <v>82.688124870560188</v>
      </c>
      <c r="G3724" s="23">
        <v>2895.6949057993879</v>
      </c>
      <c r="H3724" s="16">
        <f t="shared" si="412"/>
        <v>2.8555537637945057E-2</v>
      </c>
      <c r="I3724" s="23">
        <v>8.5820060248691536</v>
      </c>
      <c r="J3724" s="23">
        <v>80.310167939005225</v>
      </c>
      <c r="K3724" s="23">
        <v>19.736566484517304</v>
      </c>
      <c r="L3724" s="23">
        <v>23.149693364292457</v>
      </c>
      <c r="M3724" s="23">
        <f t="shared" si="409"/>
        <v>37.423908090195468</v>
      </c>
      <c r="N3724" s="23">
        <v>1621.5381903701873</v>
      </c>
      <c r="O3724" s="17">
        <f t="shared" si="410"/>
        <v>2.8371773411369209E-2</v>
      </c>
      <c r="P3724" s="18">
        <f t="shared" si="411"/>
        <v>5.6117139805810665E-2</v>
      </c>
    </row>
    <row r="3725" spans="2:16" x14ac:dyDescent="0.3">
      <c r="B3725" s="19">
        <v>41064.04166666649</v>
      </c>
      <c r="C3725" s="21">
        <f t="shared" si="406"/>
        <v>6</v>
      </c>
      <c r="D3725" s="21" t="str">
        <f t="shared" si="407"/>
        <v>Summer</v>
      </c>
      <c r="E3725" s="21">
        <f t="shared" si="408"/>
        <v>1</v>
      </c>
      <c r="F3725" s="23">
        <v>77.365143134848282</v>
      </c>
      <c r="G3725" s="23">
        <v>2722.091741329084</v>
      </c>
      <c r="H3725" s="16">
        <f t="shared" si="412"/>
        <v>2.842121077707473E-2</v>
      </c>
      <c r="I3725" s="23">
        <v>8.2402246979909641</v>
      </c>
      <c r="J3725" s="23">
        <v>78.276927105405875</v>
      </c>
      <c r="K3725" s="23">
        <v>19.736566484517304</v>
      </c>
      <c r="L3725" s="23">
        <v>22.372640313072633</v>
      </c>
      <c r="M3725" s="23">
        <f t="shared" si="409"/>
        <v>36.167720307815941</v>
      </c>
      <c r="N3725" s="23">
        <v>1538.9566423644851</v>
      </c>
      <c r="O3725" s="17">
        <f t="shared" si="410"/>
        <v>2.8855877926214746E-2</v>
      </c>
      <c r="P3725" s="18">
        <f t="shared" si="411"/>
        <v>5.6456969714590993E-2</v>
      </c>
    </row>
    <row r="3726" spans="2:16" x14ac:dyDescent="0.3">
      <c r="B3726" s="19">
        <v>41064.083333333154</v>
      </c>
      <c r="C3726" s="21">
        <f t="shared" si="406"/>
        <v>6</v>
      </c>
      <c r="D3726" s="21" t="str">
        <f t="shared" si="407"/>
        <v>Summer</v>
      </c>
      <c r="E3726" s="21">
        <f t="shared" si="408"/>
        <v>2</v>
      </c>
      <c r="F3726" s="23">
        <v>67.504208597654042</v>
      </c>
      <c r="G3726" s="23">
        <v>2596.035940376124</v>
      </c>
      <c r="H3726" s="16">
        <f t="shared" si="412"/>
        <v>2.6002802021251586E-2</v>
      </c>
      <c r="I3726" s="23">
        <v>8.0340372424102888</v>
      </c>
      <c r="J3726" s="23">
        <v>76.609026983934854</v>
      </c>
      <c r="K3726" s="23">
        <v>19.736566484517304</v>
      </c>
      <c r="L3726" s="23">
        <v>21.735211211167055</v>
      </c>
      <c r="M3726" s="23">
        <f t="shared" si="409"/>
        <v>35.137249288250494</v>
      </c>
      <c r="N3726" s="23">
        <v>1486.3488693471518</v>
      </c>
      <c r="O3726" s="17">
        <f t="shared" si="410"/>
        <v>2.9045190816892726E-2</v>
      </c>
      <c r="P3726" s="18">
        <f t="shared" si="411"/>
        <v>5.4292736491663177E-2</v>
      </c>
    </row>
    <row r="3727" spans="2:16" x14ac:dyDescent="0.3">
      <c r="B3727" s="19">
        <v>41064.124999999818</v>
      </c>
      <c r="C3727" s="21">
        <f t="shared" si="406"/>
        <v>6</v>
      </c>
      <c r="D3727" s="21" t="str">
        <f t="shared" si="407"/>
        <v>Summer</v>
      </c>
      <c r="E3727" s="21">
        <f t="shared" si="408"/>
        <v>3</v>
      </c>
      <c r="F3727" s="23">
        <v>64.266688673942227</v>
      </c>
      <c r="G3727" s="23">
        <v>2554.0173400584708</v>
      </c>
      <c r="H3727" s="16">
        <f t="shared" si="412"/>
        <v>2.5162980558491792E-2</v>
      </c>
      <c r="I3727" s="23">
        <v>7.8714010634251634</v>
      </c>
      <c r="J3727" s="23">
        <v>77.28194187810152</v>
      </c>
      <c r="K3727" s="23">
        <v>19.736566484517304</v>
      </c>
      <c r="L3727" s="23">
        <v>21.99238220787473</v>
      </c>
      <c r="M3727" s="23">
        <f t="shared" si="409"/>
        <v>35.552993185709482</v>
      </c>
      <c r="N3727" s="23">
        <v>1437.9983155382317</v>
      </c>
      <c r="O3727" s="17">
        <f t="shared" si="410"/>
        <v>3.0197806061324366E-2</v>
      </c>
      <c r="P3727" s="18">
        <f t="shared" si="411"/>
        <v>5.4600919812985954E-2</v>
      </c>
    </row>
    <row r="3728" spans="2:16" x14ac:dyDescent="0.3">
      <c r="B3728" s="19">
        <v>41064.166666666482</v>
      </c>
      <c r="C3728" s="21">
        <f t="shared" si="406"/>
        <v>6</v>
      </c>
      <c r="D3728" s="21" t="str">
        <f t="shared" si="407"/>
        <v>Summer</v>
      </c>
      <c r="E3728" s="21">
        <f t="shared" si="408"/>
        <v>4</v>
      </c>
      <c r="F3728" s="23">
        <v>60.244631745712148</v>
      </c>
      <c r="G3728" s="23">
        <v>2500.9412133414353</v>
      </c>
      <c r="H3728" s="16">
        <f t="shared" si="412"/>
        <v>2.4088783624474339E-2</v>
      </c>
      <c r="I3728" s="23">
        <v>7.9041089580095116</v>
      </c>
      <c r="J3728" s="23">
        <v>77.104855973225852</v>
      </c>
      <c r="K3728" s="23">
        <v>19.736566484517304</v>
      </c>
      <c r="L3728" s="23">
        <v>21.924704468751187</v>
      </c>
      <c r="M3728" s="23">
        <f t="shared" si="409"/>
        <v>35.443585019957361</v>
      </c>
      <c r="N3728" s="23">
        <v>1439.1785463256292</v>
      </c>
      <c r="O3728" s="17">
        <f t="shared" si="410"/>
        <v>3.0119747190949998E-2</v>
      </c>
      <c r="P3728" s="18">
        <f t="shared" si="411"/>
        <v>5.3482982742517671E-2</v>
      </c>
    </row>
    <row r="3729" spans="2:16" x14ac:dyDescent="0.3">
      <c r="B3729" s="19">
        <v>41064.208333333147</v>
      </c>
      <c r="C3729" s="21">
        <f t="shared" si="406"/>
        <v>6</v>
      </c>
      <c r="D3729" s="21" t="str">
        <f t="shared" si="407"/>
        <v>Summer</v>
      </c>
      <c r="E3729" s="21">
        <f t="shared" si="408"/>
        <v>5</v>
      </c>
      <c r="F3729" s="23">
        <v>62.402598261624689</v>
      </c>
      <c r="G3729" s="23">
        <v>2503.1527186213116</v>
      </c>
      <c r="H3729" s="16">
        <f t="shared" si="412"/>
        <v>2.4929600897860855E-2</v>
      </c>
      <c r="I3729" s="23">
        <v>8.0348031235371238</v>
      </c>
      <c r="J3729" s="23">
        <v>74.20897062335807</v>
      </c>
      <c r="K3729" s="23">
        <v>19.736566484517304</v>
      </c>
      <c r="L3729" s="23">
        <v>20.817970573822457</v>
      </c>
      <c r="M3729" s="23">
        <f t="shared" si="409"/>
        <v>33.654433565018309</v>
      </c>
      <c r="N3729" s="23">
        <v>1467.9891357488652</v>
      </c>
      <c r="O3729" s="17">
        <f t="shared" si="410"/>
        <v>2.8398872766376777E-2</v>
      </c>
      <c r="P3729" s="18">
        <f t="shared" si="411"/>
        <v>5.2620501100222726E-2</v>
      </c>
    </row>
    <row r="3730" spans="2:16" x14ac:dyDescent="0.3">
      <c r="B3730" s="19">
        <v>41064.249999999811</v>
      </c>
      <c r="C3730" s="21">
        <f t="shared" si="406"/>
        <v>6</v>
      </c>
      <c r="D3730" s="21" t="str">
        <f t="shared" si="407"/>
        <v>Summer</v>
      </c>
      <c r="E3730" s="21">
        <f t="shared" si="408"/>
        <v>6</v>
      </c>
      <c r="F3730" s="23">
        <v>65.922025758979714</v>
      </c>
      <c r="G3730" s="23">
        <v>2550.7000821386564</v>
      </c>
      <c r="H3730" s="16">
        <f t="shared" si="412"/>
        <v>2.5844679357091182E-2</v>
      </c>
      <c r="I3730" s="23">
        <v>8.3666212282721073</v>
      </c>
      <c r="J3730" s="23">
        <v>75.800315192273644</v>
      </c>
      <c r="K3730" s="23">
        <v>19.736566484517304</v>
      </c>
      <c r="L3730" s="23">
        <v>21.426142086209861</v>
      </c>
      <c r="M3730" s="23">
        <f t="shared" si="409"/>
        <v>34.637606621546482</v>
      </c>
      <c r="N3730" s="23">
        <v>1560.2199885883279</v>
      </c>
      <c r="O3730" s="17">
        <f t="shared" si="410"/>
        <v>2.7562925846584242E-2</v>
      </c>
      <c r="P3730" s="18">
        <f t="shared" si="411"/>
        <v>5.2695250223027172E-2</v>
      </c>
    </row>
    <row r="3731" spans="2:16" x14ac:dyDescent="0.3">
      <c r="B3731" s="19">
        <v>41064.291666666475</v>
      </c>
      <c r="C3731" s="21">
        <f t="shared" si="406"/>
        <v>6</v>
      </c>
      <c r="D3731" s="21" t="str">
        <f t="shared" si="407"/>
        <v>Summer</v>
      </c>
      <c r="E3731" s="21">
        <f t="shared" si="408"/>
        <v>7</v>
      </c>
      <c r="F3731" s="23">
        <v>67.427177075337795</v>
      </c>
      <c r="G3731" s="23">
        <v>2665.6983566922336</v>
      </c>
      <c r="H3731" s="16">
        <f t="shared" si="412"/>
        <v>2.5294376202041734E-2</v>
      </c>
      <c r="I3731" s="23">
        <v>9.0242725615079422</v>
      </c>
      <c r="J3731" s="23">
        <v>81.238493543052527</v>
      </c>
      <c r="K3731" s="23">
        <v>19.736566484517304</v>
      </c>
      <c r="L3731" s="23">
        <v>23.5044758530316</v>
      </c>
      <c r="M3731" s="23">
        <f t="shared" si="409"/>
        <v>37.997451205503623</v>
      </c>
      <c r="N3731" s="23">
        <v>1721.1241041561591</v>
      </c>
      <c r="O3731" s="17">
        <f t="shared" si="410"/>
        <v>2.7320356302874278E-2</v>
      </c>
      <c r="P3731" s="18">
        <f t="shared" si="411"/>
        <v>5.1923681134617289E-2</v>
      </c>
    </row>
    <row r="3732" spans="2:16" x14ac:dyDescent="0.3">
      <c r="B3732" s="19">
        <v>41064.333333333139</v>
      </c>
      <c r="C3732" s="21">
        <f t="shared" si="406"/>
        <v>6</v>
      </c>
      <c r="D3732" s="21" t="str">
        <f t="shared" si="407"/>
        <v>Summer</v>
      </c>
      <c r="E3732" s="21">
        <f t="shared" si="408"/>
        <v>8</v>
      </c>
      <c r="F3732" s="23">
        <v>76.342017830357321</v>
      </c>
      <c r="G3732" s="23">
        <v>2828.2439947631551</v>
      </c>
      <c r="H3732" s="16">
        <f t="shared" si="412"/>
        <v>2.6992726925864262E-2</v>
      </c>
      <c r="I3732" s="23">
        <v>9.6482233830461137</v>
      </c>
      <c r="J3732" s="23">
        <v>87.199887389716011</v>
      </c>
      <c r="K3732" s="23">
        <v>19.736566484517304</v>
      </c>
      <c r="L3732" s="23">
        <v>25.782769305299407</v>
      </c>
      <c r="M3732" s="23">
        <f t="shared" si="409"/>
        <v>41.680551599899303</v>
      </c>
      <c r="N3732" s="23">
        <v>1837.4736177199213</v>
      </c>
      <c r="O3732" s="17">
        <f t="shared" si="410"/>
        <v>2.7934428275840015E-2</v>
      </c>
      <c r="P3732" s="18">
        <f t="shared" si="411"/>
        <v>5.4173128807424385E-2</v>
      </c>
    </row>
    <row r="3733" spans="2:16" x14ac:dyDescent="0.3">
      <c r="B3733" s="19">
        <v>41064.374999999804</v>
      </c>
      <c r="C3733" s="21">
        <f t="shared" si="406"/>
        <v>6</v>
      </c>
      <c r="D3733" s="21" t="str">
        <f t="shared" si="407"/>
        <v>Summer</v>
      </c>
      <c r="E3733" s="21">
        <f t="shared" si="408"/>
        <v>9</v>
      </c>
      <c r="F3733" s="23">
        <v>87.238463559432972</v>
      </c>
      <c r="G3733" s="23">
        <v>2943.2422693167323</v>
      </c>
      <c r="H3733" s="16">
        <f t="shared" si="412"/>
        <v>2.9640259134931901E-2</v>
      </c>
      <c r="I3733" s="23">
        <v>10.129724533539324</v>
      </c>
      <c r="J3733" s="23">
        <v>88.406822151272351</v>
      </c>
      <c r="K3733" s="23">
        <v>19.736566484517304</v>
      </c>
      <c r="L3733" s="23">
        <v>26.24402914407138</v>
      </c>
      <c r="M3733" s="23">
        <f t="shared" si="409"/>
        <v>42.426226522683677</v>
      </c>
      <c r="N3733" s="23">
        <v>1919.1351381320389</v>
      </c>
      <c r="O3733" s="17">
        <f t="shared" si="410"/>
        <v>2.7385226820127704E-2</v>
      </c>
      <c r="P3733" s="18">
        <f t="shared" si="411"/>
        <v>5.6213780735642135E-2</v>
      </c>
    </row>
    <row r="3734" spans="2:16" x14ac:dyDescent="0.3">
      <c r="B3734" s="19">
        <v>41064.416666666468</v>
      </c>
      <c r="C3734" s="21">
        <f t="shared" si="406"/>
        <v>6</v>
      </c>
      <c r="D3734" s="21" t="str">
        <f t="shared" si="407"/>
        <v>Summer</v>
      </c>
      <c r="E3734" s="21">
        <f t="shared" si="408"/>
        <v>10</v>
      </c>
      <c r="F3734" s="23">
        <v>96.201601965332316</v>
      </c>
      <c r="G3734" s="23">
        <v>3071.5095755495686</v>
      </c>
      <c r="H3734" s="16">
        <f t="shared" si="412"/>
        <v>3.1320625770186468E-2</v>
      </c>
      <c r="I3734" s="23">
        <v>10.522618371799291</v>
      </c>
      <c r="J3734" s="23">
        <v>91.722874699920212</v>
      </c>
      <c r="K3734" s="23">
        <v>19.736566484517304</v>
      </c>
      <c r="L3734" s="23">
        <v>27.511340280239441</v>
      </c>
      <c r="M3734" s="23">
        <f t="shared" si="409"/>
        <v>44.474967935163477</v>
      </c>
      <c r="N3734" s="23">
        <v>1994.8267546207455</v>
      </c>
      <c r="O3734" s="17">
        <f t="shared" si="410"/>
        <v>2.7570106616811869E-2</v>
      </c>
      <c r="P3734" s="18">
        <f t="shared" si="411"/>
        <v>5.802721939520903E-2</v>
      </c>
    </row>
    <row r="3735" spans="2:16" x14ac:dyDescent="0.3">
      <c r="B3735" s="19">
        <v>41064.458333333132</v>
      </c>
      <c r="C3735" s="21">
        <f t="shared" si="406"/>
        <v>6</v>
      </c>
      <c r="D3735" s="21" t="str">
        <f t="shared" si="407"/>
        <v>Summer</v>
      </c>
      <c r="E3735" s="21">
        <f t="shared" si="408"/>
        <v>11</v>
      </c>
      <c r="F3735" s="23">
        <v>105.824061573393</v>
      </c>
      <c r="G3735" s="23">
        <v>3162.1812920245043</v>
      </c>
      <c r="H3735" s="16">
        <f t="shared" si="412"/>
        <v>3.3465526420100311E-2</v>
      </c>
      <c r="I3735" s="23">
        <v>10.854792668442199</v>
      </c>
      <c r="J3735" s="23">
        <v>100.19938460601816</v>
      </c>
      <c r="K3735" s="23">
        <v>19.736566484517304</v>
      </c>
      <c r="L3735" s="23">
        <v>30.750847267008115</v>
      </c>
      <c r="M3735" s="23">
        <f t="shared" si="409"/>
        <v>49.711970854492733</v>
      </c>
      <c r="N3735" s="23">
        <v>2061.8014086302765</v>
      </c>
      <c r="O3735" s="17">
        <f t="shared" si="410"/>
        <v>2.9375653382238912E-2</v>
      </c>
      <c r="P3735" s="18">
        <f t="shared" si="411"/>
        <v>6.1858108097968198E-2</v>
      </c>
    </row>
    <row r="3736" spans="2:16" x14ac:dyDescent="0.3">
      <c r="B3736" s="19">
        <v>41064.499999999796</v>
      </c>
      <c r="C3736" s="21">
        <f t="shared" si="406"/>
        <v>6</v>
      </c>
      <c r="D3736" s="21" t="str">
        <f t="shared" si="407"/>
        <v>Summer</v>
      </c>
      <c r="E3736" s="21">
        <f t="shared" si="408"/>
        <v>12</v>
      </c>
      <c r="F3736" s="23">
        <v>113.57583170685905</v>
      </c>
      <c r="G3736" s="23">
        <v>3242.9012347399962</v>
      </c>
      <c r="H3736" s="16">
        <f t="shared" si="412"/>
        <v>3.5022908033757967E-2</v>
      </c>
      <c r="I3736" s="23">
        <v>11.209694341325902</v>
      </c>
      <c r="J3736" s="23">
        <v>104.50489211689747</v>
      </c>
      <c r="K3736" s="23">
        <v>19.736566484517304</v>
      </c>
      <c r="L3736" s="23">
        <v>32.396302981398847</v>
      </c>
      <c r="M3736" s="23">
        <f t="shared" si="409"/>
        <v>52.372022650981322</v>
      </c>
      <c r="N3736" s="23">
        <v>2126.2186199256739</v>
      </c>
      <c r="O3736" s="17">
        <f t="shared" si="410"/>
        <v>2.9903659198756261E-2</v>
      </c>
      <c r="P3736" s="18">
        <f t="shared" si="411"/>
        <v>6.3879254126523344E-2</v>
      </c>
    </row>
    <row r="3737" spans="2:16" x14ac:dyDescent="0.3">
      <c r="B3737" s="19">
        <v>41064.541666666461</v>
      </c>
      <c r="C3737" s="21">
        <f t="shared" si="406"/>
        <v>6</v>
      </c>
      <c r="D3737" s="21" t="str">
        <f t="shared" si="407"/>
        <v>Summer</v>
      </c>
      <c r="E3737" s="21">
        <f t="shared" si="408"/>
        <v>13</v>
      </c>
      <c r="F3737" s="23">
        <v>116.26237197723823</v>
      </c>
      <c r="G3737" s="23">
        <v>3313.6694036960434</v>
      </c>
      <c r="H3737" s="16">
        <f t="shared" si="412"/>
        <v>3.5085688345240479E-2</v>
      </c>
      <c r="I3737" s="23">
        <v>11.607944050428159</v>
      </c>
      <c r="J3737" s="23">
        <v>107.1482883577022</v>
      </c>
      <c r="K3737" s="23">
        <v>19.736566484517304</v>
      </c>
      <c r="L3737" s="23">
        <v>33.406541945990234</v>
      </c>
      <c r="M3737" s="23">
        <f t="shared" si="409"/>
        <v>54.005179927194654</v>
      </c>
      <c r="N3737" s="23">
        <v>2198.0389832330538</v>
      </c>
      <c r="O3737" s="17">
        <f t="shared" si="410"/>
        <v>2.98507553679115E-2</v>
      </c>
      <c r="P3737" s="18">
        <f t="shared" si="411"/>
        <v>6.3889109413443418E-2</v>
      </c>
    </row>
    <row r="3738" spans="2:16" x14ac:dyDescent="0.3">
      <c r="B3738" s="19">
        <v>41064.583333333125</v>
      </c>
      <c r="C3738" s="21">
        <f t="shared" si="406"/>
        <v>6</v>
      </c>
      <c r="D3738" s="21" t="str">
        <f t="shared" si="407"/>
        <v>Summer</v>
      </c>
      <c r="E3738" s="21">
        <f t="shared" si="408"/>
        <v>14</v>
      </c>
      <c r="F3738" s="23">
        <v>128.02375497293556</v>
      </c>
      <c r="G3738" s="23">
        <v>3415.398646570362</v>
      </c>
      <c r="H3738" s="16">
        <f t="shared" si="412"/>
        <v>3.7484278768305151E-2</v>
      </c>
      <c r="I3738" s="23">
        <v>12.064794125796341</v>
      </c>
      <c r="J3738" s="23">
        <v>110.084335563753</v>
      </c>
      <c r="K3738" s="23">
        <v>19.736566484517304</v>
      </c>
      <c r="L3738" s="23">
        <v>34.528624683207568</v>
      </c>
      <c r="M3738" s="23">
        <f t="shared" si="409"/>
        <v>55.819144396028122</v>
      </c>
      <c r="N3738" s="23">
        <v>2272.607437122133</v>
      </c>
      <c r="O3738" s="17">
        <f t="shared" si="410"/>
        <v>2.9870507951777106E-2</v>
      </c>
      <c r="P3738" s="18">
        <f t="shared" si="411"/>
        <v>6.6235112273066971E-2</v>
      </c>
    </row>
    <row r="3739" spans="2:16" x14ac:dyDescent="0.3">
      <c r="B3739" s="19">
        <v>41064.624999999789</v>
      </c>
      <c r="C3739" s="21">
        <f t="shared" si="406"/>
        <v>6</v>
      </c>
      <c r="D3739" s="21" t="str">
        <f t="shared" si="407"/>
        <v>Summer</v>
      </c>
      <c r="E3739" s="21">
        <f t="shared" si="408"/>
        <v>15</v>
      </c>
      <c r="F3739" s="23">
        <v>134.21936134730734</v>
      </c>
      <c r="G3739" s="23">
        <v>3518.2336420846186</v>
      </c>
      <c r="H3739" s="16">
        <f t="shared" si="412"/>
        <v>3.8149644111691194E-2</v>
      </c>
      <c r="I3739" s="23">
        <v>12.417560869768211</v>
      </c>
      <c r="J3739" s="23">
        <v>110.51944027115134</v>
      </c>
      <c r="K3739" s="23">
        <v>19.736566484517304</v>
      </c>
      <c r="L3739" s="23">
        <v>34.694910661187592</v>
      </c>
      <c r="M3739" s="23">
        <f t="shared" si="409"/>
        <v>56.08796312544645</v>
      </c>
      <c r="N3739" s="23">
        <v>2300.4756830226547</v>
      </c>
      <c r="O3739" s="17">
        <f t="shared" si="410"/>
        <v>2.977885160916088E-2</v>
      </c>
      <c r="P3739" s="18">
        <f t="shared" si="411"/>
        <v>6.679244312990773E-2</v>
      </c>
    </row>
    <row r="3740" spans="2:16" x14ac:dyDescent="0.3">
      <c r="B3740" s="19">
        <v>41064.666666666453</v>
      </c>
      <c r="C3740" s="21">
        <f t="shared" si="406"/>
        <v>6</v>
      </c>
      <c r="D3740" s="21" t="str">
        <f t="shared" si="407"/>
        <v>Summer</v>
      </c>
      <c r="E3740" s="21">
        <f t="shared" si="408"/>
        <v>16</v>
      </c>
      <c r="F3740" s="23">
        <v>134.95742815147466</v>
      </c>
      <c r="G3740" s="23">
        <v>3580.1557899211602</v>
      </c>
      <c r="H3740" s="16">
        <f t="shared" si="412"/>
        <v>3.7695965223470511E-2</v>
      </c>
      <c r="I3740" s="23">
        <v>12.645585883825913</v>
      </c>
      <c r="J3740" s="23">
        <v>113.19694835425821</v>
      </c>
      <c r="K3740" s="23">
        <v>19.736566484517304</v>
      </c>
      <c r="L3740" s="23">
        <v>35.718186306287045</v>
      </c>
      <c r="M3740" s="23">
        <f t="shared" si="409"/>
        <v>57.742195563453855</v>
      </c>
      <c r="N3740" s="23">
        <v>2325.8330368537231</v>
      </c>
      <c r="O3740" s="17">
        <f t="shared" si="410"/>
        <v>3.0263471337777979E-2</v>
      </c>
      <c r="P3740" s="18">
        <f t="shared" si="411"/>
        <v>6.6818625798158116E-2</v>
      </c>
    </row>
    <row r="3741" spans="2:16" x14ac:dyDescent="0.3">
      <c r="B3741" s="19">
        <v>41064.708333333117</v>
      </c>
      <c r="C3741" s="21">
        <f t="shared" si="406"/>
        <v>6</v>
      </c>
      <c r="D3741" s="21" t="str">
        <f t="shared" si="407"/>
        <v>Summer</v>
      </c>
      <c r="E3741" s="21">
        <f t="shared" si="408"/>
        <v>17</v>
      </c>
      <c r="F3741" s="23">
        <v>138.55015650171808</v>
      </c>
      <c r="G3741" s="23">
        <v>3619.9628849589367</v>
      </c>
      <c r="H3741" s="16">
        <f t="shared" si="412"/>
        <v>3.8273916309307612E-2</v>
      </c>
      <c r="I3741" s="23">
        <v>12.4471008930784</v>
      </c>
      <c r="J3741" s="23">
        <v>110.49853938541791</v>
      </c>
      <c r="K3741" s="23">
        <v>19.736566484517304</v>
      </c>
      <c r="L3741" s="23">
        <v>34.686922873039734</v>
      </c>
      <c r="M3741" s="23">
        <f t="shared" si="409"/>
        <v>56.075050027860883</v>
      </c>
      <c r="N3741" s="23">
        <v>2297.3522345545075</v>
      </c>
      <c r="O3741" s="17">
        <f t="shared" si="410"/>
        <v>2.9826575955700933E-2</v>
      </c>
      <c r="P3741" s="18">
        <f t="shared" si="411"/>
        <v>6.6958912393086836E-2</v>
      </c>
    </row>
    <row r="3742" spans="2:16" x14ac:dyDescent="0.3">
      <c r="B3742" s="19">
        <v>41064.749999999782</v>
      </c>
      <c r="C3742" s="21">
        <f t="shared" si="406"/>
        <v>6</v>
      </c>
      <c r="D3742" s="21" t="str">
        <f t="shared" si="407"/>
        <v>Summer</v>
      </c>
      <c r="E3742" s="21">
        <f t="shared" si="408"/>
        <v>18</v>
      </c>
      <c r="F3742" s="23">
        <v>132.43034305303746</v>
      </c>
      <c r="G3742" s="23">
        <v>3600.0593374400482</v>
      </c>
      <c r="H3742" s="16">
        <f t="shared" si="412"/>
        <v>3.678560008047168E-2</v>
      </c>
      <c r="I3742" s="23">
        <v>12.000660572330119</v>
      </c>
      <c r="J3742" s="23">
        <v>117.49036175605524</v>
      </c>
      <c r="K3742" s="23">
        <v>19.736566484517304</v>
      </c>
      <c r="L3742" s="23">
        <v>37.359019959085828</v>
      </c>
      <c r="M3742" s="23">
        <f t="shared" si="409"/>
        <v>60.394775312452111</v>
      </c>
      <c r="N3742" s="23">
        <v>2219.5432852256181</v>
      </c>
      <c r="O3742" s="17">
        <f t="shared" si="410"/>
        <v>3.2617266969597838E-2</v>
      </c>
      <c r="P3742" s="18">
        <f t="shared" si="411"/>
        <v>6.8203021311607909E-2</v>
      </c>
    </row>
    <row r="3743" spans="2:16" x14ac:dyDescent="0.3">
      <c r="B3743" s="19">
        <v>41064.791666666446</v>
      </c>
      <c r="C3743" s="21">
        <f t="shared" si="406"/>
        <v>6</v>
      </c>
      <c r="D3743" s="21" t="str">
        <f t="shared" si="407"/>
        <v>Summer</v>
      </c>
      <c r="E3743" s="21">
        <f t="shared" si="408"/>
        <v>19</v>
      </c>
      <c r="F3743" s="23">
        <v>116.12940069642791</v>
      </c>
      <c r="G3743" s="23">
        <v>3518.2336420846186</v>
      </c>
      <c r="H3743" s="16">
        <f t="shared" si="412"/>
        <v>3.3007870570988883E-2</v>
      </c>
      <c r="I3743" s="23">
        <v>10.740439768221439</v>
      </c>
      <c r="J3743" s="23">
        <v>83.809451478757893</v>
      </c>
      <c r="K3743" s="23">
        <v>19.736566484517304</v>
      </c>
      <c r="L3743" s="23">
        <v>24.487030735603536</v>
      </c>
      <c r="M3743" s="23">
        <f t="shared" si="409"/>
        <v>39.585854258637042</v>
      </c>
      <c r="N3743" s="23">
        <v>1975.3291740695388</v>
      </c>
      <c r="O3743" s="17">
        <f t="shared" si="410"/>
        <v>2.5477421529282191E-2</v>
      </c>
      <c r="P3743" s="18">
        <f t="shared" si="411"/>
        <v>5.7644336667950005E-2</v>
      </c>
    </row>
    <row r="3744" spans="2:16" x14ac:dyDescent="0.3">
      <c r="B3744" s="19">
        <v>41064.83333333311</v>
      </c>
      <c r="C3744" s="21">
        <f t="shared" si="406"/>
        <v>6</v>
      </c>
      <c r="D3744" s="21" t="str">
        <f t="shared" si="407"/>
        <v>Summer</v>
      </c>
      <c r="E3744" s="21">
        <f t="shared" si="408"/>
        <v>20</v>
      </c>
      <c r="F3744" s="23">
        <v>123.85984789022061</v>
      </c>
      <c r="G3744" s="23">
        <v>3267.2277928186372</v>
      </c>
      <c r="H3744" s="16">
        <f t="shared" si="412"/>
        <v>3.7909768079980345E-2</v>
      </c>
      <c r="I3744" s="23">
        <v>10.013813334837</v>
      </c>
      <c r="J3744" s="23">
        <v>83.244937679509547</v>
      </c>
      <c r="K3744" s="23">
        <v>19.736566484517304</v>
      </c>
      <c r="L3744" s="23">
        <v>24.271287886594802</v>
      </c>
      <c r="M3744" s="23">
        <f t="shared" si="409"/>
        <v>39.237083308397445</v>
      </c>
      <c r="N3744" s="23">
        <v>1842.3957796506957</v>
      </c>
      <c r="O3744" s="17">
        <f t="shared" si="410"/>
        <v>2.6731985161500989E-2</v>
      </c>
      <c r="P3744" s="18">
        <f t="shared" si="411"/>
        <v>6.3628349883691357E-2</v>
      </c>
    </row>
    <row r="3745" spans="2:16" x14ac:dyDescent="0.3">
      <c r="B3745" s="19">
        <v>41064.874999999774</v>
      </c>
      <c r="C3745" s="21">
        <f t="shared" si="406"/>
        <v>6</v>
      </c>
      <c r="D3745" s="21" t="str">
        <f t="shared" si="407"/>
        <v>Summer</v>
      </c>
      <c r="E3745" s="21">
        <f t="shared" si="408"/>
        <v>21</v>
      </c>
      <c r="F3745" s="23">
        <v>124.92128253521183</v>
      </c>
      <c r="G3745" s="23">
        <v>3114.6339285071599</v>
      </c>
      <c r="H3745" s="16">
        <f t="shared" si="412"/>
        <v>4.0107853893149636E-2</v>
      </c>
      <c r="I3745" s="23">
        <v>9.7571660031001723</v>
      </c>
      <c r="J3745" s="23">
        <v>80.205664092322408</v>
      </c>
      <c r="K3745" s="23">
        <v>19.736566484517304</v>
      </c>
      <c r="L3745" s="23">
        <v>23.109754645972821</v>
      </c>
      <c r="M3745" s="23">
        <f t="shared" si="409"/>
        <v>37.359342961832283</v>
      </c>
      <c r="N3745" s="23">
        <v>1799.8614064668539</v>
      </c>
      <c r="O3745" s="17">
        <f t="shared" si="410"/>
        <v>2.6177853914553701E-2</v>
      </c>
      <c r="P3745" s="18">
        <f t="shared" si="411"/>
        <v>6.5235770267662196E-2</v>
      </c>
    </row>
    <row r="3746" spans="2:16" x14ac:dyDescent="0.3">
      <c r="B3746" s="19">
        <v>41064.916666666439</v>
      </c>
      <c r="C3746" s="21">
        <f t="shared" si="406"/>
        <v>6</v>
      </c>
      <c r="D3746" s="21" t="str">
        <f t="shared" si="407"/>
        <v>Summer</v>
      </c>
      <c r="E3746" s="21">
        <f t="shared" si="408"/>
        <v>22</v>
      </c>
      <c r="F3746" s="23">
        <v>96.276006196001589</v>
      </c>
      <c r="G3746" s="23">
        <v>3053.8175333105564</v>
      </c>
      <c r="H3746" s="16">
        <f t="shared" si="412"/>
        <v>3.1526443589323272E-2</v>
      </c>
      <c r="I3746" s="23">
        <v>9.3422188543616187</v>
      </c>
      <c r="J3746" s="23">
        <v>84.738116427158602</v>
      </c>
      <c r="K3746" s="23">
        <v>19.736566484517304</v>
      </c>
      <c r="L3746" s="23">
        <v>24.841942913143377</v>
      </c>
      <c r="M3746" s="23">
        <f t="shared" si="409"/>
        <v>40.159607029497927</v>
      </c>
      <c r="N3746" s="23">
        <v>1689.906523399065</v>
      </c>
      <c r="O3746" s="17">
        <f t="shared" si="410"/>
        <v>2.9292641455867012E-2</v>
      </c>
      <c r="P3746" s="18">
        <f t="shared" si="411"/>
        <v>5.9895592236749617E-2</v>
      </c>
    </row>
    <row r="3747" spans="2:16" x14ac:dyDescent="0.3">
      <c r="B3747" s="19">
        <v>41064.958333333103</v>
      </c>
      <c r="C3747" s="21">
        <f t="shared" si="406"/>
        <v>6</v>
      </c>
      <c r="D3747" s="21" t="str">
        <f t="shared" si="407"/>
        <v>Summer</v>
      </c>
      <c r="E3747" s="21">
        <f t="shared" si="408"/>
        <v>23</v>
      </c>
      <c r="F3747" s="23">
        <v>87.082128566140454</v>
      </c>
      <c r="G3747" s="23">
        <v>2921.1272165179676</v>
      </c>
      <c r="H3747" s="16">
        <f t="shared" si="412"/>
        <v>2.9811138684313725E-2</v>
      </c>
      <c r="I3747" s="23">
        <v>8.7094813146228294</v>
      </c>
      <c r="J3747" s="23">
        <v>80.491633434347875</v>
      </c>
      <c r="K3747" s="23">
        <v>19.736566484517304</v>
      </c>
      <c r="L3747" s="23">
        <v>23.219044871756282</v>
      </c>
      <c r="M3747" s="23">
        <f t="shared" si="409"/>
        <v>37.536022078074289</v>
      </c>
      <c r="N3747" s="23">
        <v>1544.5072121092044</v>
      </c>
      <c r="O3747" s="17">
        <f t="shared" si="410"/>
        <v>2.9941914825728458E-2</v>
      </c>
      <c r="P3747" s="18">
        <f t="shared" si="411"/>
        <v>5.886045093469848E-2</v>
      </c>
    </row>
    <row r="3748" spans="2:16" x14ac:dyDescent="0.3">
      <c r="B3748" s="19">
        <v>41064.999999999767</v>
      </c>
      <c r="C3748" s="21">
        <f t="shared" si="406"/>
        <v>6</v>
      </c>
      <c r="D3748" s="21" t="str">
        <f t="shared" si="407"/>
        <v>Summer</v>
      </c>
      <c r="E3748" s="21">
        <f t="shared" si="408"/>
        <v>0</v>
      </c>
      <c r="F3748" s="23">
        <v>76.634884440531224</v>
      </c>
      <c r="G3748" s="23">
        <v>2706.6112043699486</v>
      </c>
      <c r="H3748" s="16">
        <f t="shared" si="412"/>
        <v>2.831396113220867E-2</v>
      </c>
      <c r="I3748" s="23">
        <v>8.3142823447665819</v>
      </c>
      <c r="J3748" s="23">
        <v>74.465277415476777</v>
      </c>
      <c r="K3748" s="23">
        <v>19.736566484517304</v>
      </c>
      <c r="L3748" s="23">
        <v>20.915924525746412</v>
      </c>
      <c r="M3748" s="23">
        <f t="shared" si="409"/>
        <v>33.81278640521306</v>
      </c>
      <c r="N3748" s="23">
        <v>1440.2451003906274</v>
      </c>
      <c r="O3748" s="17">
        <f t="shared" si="410"/>
        <v>2.9249930264337521E-2</v>
      </c>
      <c r="P3748" s="18">
        <f t="shared" si="411"/>
        <v>5.6735710007921922E-2</v>
      </c>
    </row>
    <row r="3749" spans="2:16" x14ac:dyDescent="0.3">
      <c r="B3749" s="19">
        <v>41065.041666666431</v>
      </c>
      <c r="C3749" s="21">
        <f t="shared" si="406"/>
        <v>6</v>
      </c>
      <c r="D3749" s="21" t="str">
        <f t="shared" si="407"/>
        <v>Summer</v>
      </c>
      <c r="E3749" s="21">
        <f t="shared" si="408"/>
        <v>1</v>
      </c>
      <c r="F3749" s="23">
        <v>77.164711755893507</v>
      </c>
      <c r="G3749" s="23">
        <v>2588.2956718965565</v>
      </c>
      <c r="H3749" s="16">
        <f t="shared" si="412"/>
        <v>2.9812943163232807E-2</v>
      </c>
      <c r="I3749" s="23">
        <v>8.0709838364844195</v>
      </c>
      <c r="J3749" s="23">
        <v>70.751816018249954</v>
      </c>
      <c r="K3749" s="23">
        <v>19.736566484517304</v>
      </c>
      <c r="L3749" s="23">
        <v>19.496733812271525</v>
      </c>
      <c r="M3749" s="23">
        <f t="shared" si="409"/>
        <v>31.518515721461124</v>
      </c>
      <c r="N3749" s="23">
        <v>1408.2951687615027</v>
      </c>
      <c r="O3749" s="17">
        <f t="shared" si="410"/>
        <v>2.8111649060588446E-2</v>
      </c>
      <c r="P3749" s="18">
        <f t="shared" si="411"/>
        <v>5.7086501228153189E-2</v>
      </c>
    </row>
    <row r="3750" spans="2:16" x14ac:dyDescent="0.3">
      <c r="B3750" s="19">
        <v>41065.083333333096</v>
      </c>
      <c r="C3750" s="21">
        <f t="shared" si="406"/>
        <v>6</v>
      </c>
      <c r="D3750" s="21" t="str">
        <f t="shared" si="407"/>
        <v>Summer</v>
      </c>
      <c r="E3750" s="21">
        <f t="shared" si="408"/>
        <v>2</v>
      </c>
      <c r="F3750" s="23">
        <v>71.523169816563552</v>
      </c>
      <c r="G3750" s="23">
        <v>2473.2973973429794</v>
      </c>
      <c r="H3750" s="16">
        <f t="shared" si="412"/>
        <v>2.8918143808099931E-2</v>
      </c>
      <c r="I3750" s="23">
        <v>7.8516217195047453</v>
      </c>
      <c r="J3750" s="23">
        <v>66.336613260302272</v>
      </c>
      <c r="K3750" s="23">
        <v>19.736566484517304</v>
      </c>
      <c r="L3750" s="23">
        <v>17.809355358070427</v>
      </c>
      <c r="M3750" s="23">
        <f t="shared" si="409"/>
        <v>28.790691417714541</v>
      </c>
      <c r="N3750" s="23">
        <v>1400.8686789638914</v>
      </c>
      <c r="O3750" s="17">
        <f t="shared" si="410"/>
        <v>2.615685087935625E-2</v>
      </c>
      <c r="P3750" s="18">
        <f t="shared" si="411"/>
        <v>5.4318587112159929E-2</v>
      </c>
    </row>
    <row r="3751" spans="2:16" x14ac:dyDescent="0.3">
      <c r="B3751" s="19">
        <v>41065.12499999976</v>
      </c>
      <c r="C3751" s="21">
        <f t="shared" si="406"/>
        <v>6</v>
      </c>
      <c r="D3751" s="21" t="str">
        <f t="shared" si="407"/>
        <v>Summer</v>
      </c>
      <c r="E3751" s="21">
        <f t="shared" si="408"/>
        <v>3</v>
      </c>
      <c r="F3751" s="23">
        <v>69.457884962268295</v>
      </c>
      <c r="G3751" s="23">
        <v>2422.4327759058201</v>
      </c>
      <c r="H3751" s="16">
        <f t="shared" si="412"/>
        <v>2.8672781202894647E-2</v>
      </c>
      <c r="I3751" s="23">
        <v>7.7965889426671611</v>
      </c>
      <c r="J3751" s="23">
        <v>67.086812160354071</v>
      </c>
      <c r="K3751" s="23">
        <v>19.736566484517304</v>
      </c>
      <c r="L3751" s="23">
        <v>18.096062340673694</v>
      </c>
      <c r="M3751" s="23">
        <f t="shared" si="409"/>
        <v>29.254183335163074</v>
      </c>
      <c r="N3751" s="23">
        <v>1377.1135832560467</v>
      </c>
      <c r="O3751" s="17">
        <f t="shared" si="410"/>
        <v>2.690465966520162E-2</v>
      </c>
      <c r="P3751" s="18">
        <f t="shared" si="411"/>
        <v>5.4806009448177595E-2</v>
      </c>
    </row>
    <row r="3752" spans="2:16" x14ac:dyDescent="0.3">
      <c r="B3752" s="19">
        <v>41065.166666666424</v>
      </c>
      <c r="C3752" s="21">
        <f t="shared" si="406"/>
        <v>6</v>
      </c>
      <c r="D3752" s="21" t="str">
        <f t="shared" si="407"/>
        <v>Summer</v>
      </c>
      <c r="E3752" s="21">
        <f t="shared" si="408"/>
        <v>4</v>
      </c>
      <c r="F3752" s="23">
        <v>69.957314945470415</v>
      </c>
      <c r="G3752" s="23">
        <v>2406.9522389466847</v>
      </c>
      <c r="H3752" s="16">
        <f t="shared" si="412"/>
        <v>2.906468762175551E-2</v>
      </c>
      <c r="I3752" s="23">
        <v>7.7424792141425591</v>
      </c>
      <c r="J3752" s="23">
        <v>69.180760574494215</v>
      </c>
      <c r="K3752" s="23">
        <v>19.736566484517304</v>
      </c>
      <c r="L3752" s="23">
        <v>18.896316288664742</v>
      </c>
      <c r="M3752" s="23">
        <f t="shared" si="409"/>
        <v>30.547877801312168</v>
      </c>
      <c r="N3752" s="23">
        <v>1371.6349211799095</v>
      </c>
      <c r="O3752" s="17">
        <f t="shared" si="410"/>
        <v>2.7915851677585281E-2</v>
      </c>
      <c r="P3752" s="18">
        <f t="shared" si="411"/>
        <v>5.6169173790636517E-2</v>
      </c>
    </row>
    <row r="3753" spans="2:16" x14ac:dyDescent="0.3">
      <c r="B3753" s="19">
        <v>41065.208333333088</v>
      </c>
      <c r="C3753" s="21">
        <f t="shared" si="406"/>
        <v>6</v>
      </c>
      <c r="D3753" s="21" t="str">
        <f t="shared" si="407"/>
        <v>Summer</v>
      </c>
      <c r="E3753" s="21">
        <f t="shared" si="408"/>
        <v>5</v>
      </c>
      <c r="F3753" s="23">
        <v>72.288212975167141</v>
      </c>
      <c r="G3753" s="23">
        <v>2408.0579915866228</v>
      </c>
      <c r="H3753" s="16">
        <f t="shared" si="412"/>
        <v>3.0019299048333066E-2</v>
      </c>
      <c r="I3753" s="23">
        <v>7.8409312723145801</v>
      </c>
      <c r="J3753" s="23">
        <v>68.068887625078119</v>
      </c>
      <c r="K3753" s="23">
        <v>19.736566484517304</v>
      </c>
      <c r="L3753" s="23">
        <v>18.471386662210662</v>
      </c>
      <c r="M3753" s="23">
        <f t="shared" si="409"/>
        <v>29.860934478350153</v>
      </c>
      <c r="N3753" s="23">
        <v>1406.3514087214696</v>
      </c>
      <c r="O3753" s="17">
        <f t="shared" si="410"/>
        <v>2.6808282422769381E-2</v>
      </c>
      <c r="P3753" s="18">
        <f t="shared" si="411"/>
        <v>5.6022815624081165E-2</v>
      </c>
    </row>
    <row r="3754" spans="2:16" x14ac:dyDescent="0.3">
      <c r="B3754" s="19">
        <v>41065.249999999753</v>
      </c>
      <c r="C3754" s="21">
        <f t="shared" si="406"/>
        <v>6</v>
      </c>
      <c r="D3754" s="21" t="str">
        <f t="shared" si="407"/>
        <v>Summer</v>
      </c>
      <c r="E3754" s="21">
        <f t="shared" si="408"/>
        <v>6</v>
      </c>
      <c r="F3754" s="23">
        <v>76.047768083802666</v>
      </c>
      <c r="G3754" s="23">
        <v>2454.4996024640291</v>
      </c>
      <c r="H3754" s="16">
        <f t="shared" si="412"/>
        <v>3.0983002811432379E-2</v>
      </c>
      <c r="I3754" s="23">
        <v>8.197784274895751</v>
      </c>
      <c r="J3754" s="23">
        <v>73.986985754034563</v>
      </c>
      <c r="K3754" s="23">
        <v>19.736566484517304</v>
      </c>
      <c r="L3754" s="23">
        <v>20.733133589840044</v>
      </c>
      <c r="M3754" s="23">
        <f t="shared" si="409"/>
        <v>33.517285679677215</v>
      </c>
      <c r="N3754" s="23">
        <v>1495.432257621811</v>
      </c>
      <c r="O3754" s="17">
        <f t="shared" si="410"/>
        <v>2.7894991392597435E-2</v>
      </c>
      <c r="P3754" s="18">
        <f t="shared" si="411"/>
        <v>5.8013723607288084E-2</v>
      </c>
    </row>
    <row r="3755" spans="2:16" x14ac:dyDescent="0.3">
      <c r="B3755" s="19">
        <v>41065.291666666417</v>
      </c>
      <c r="C3755" s="21">
        <f t="shared" si="406"/>
        <v>6</v>
      </c>
      <c r="D3755" s="21" t="str">
        <f t="shared" si="407"/>
        <v>Summer</v>
      </c>
      <c r="E3755" s="21">
        <f t="shared" si="408"/>
        <v>7</v>
      </c>
      <c r="F3755" s="23">
        <v>89.145946432281249</v>
      </c>
      <c r="G3755" s="23">
        <v>2584.9784139767416</v>
      </c>
      <c r="H3755" s="16">
        <f t="shared" si="412"/>
        <v>3.4486147331164264E-2</v>
      </c>
      <c r="I3755" s="23">
        <v>8.9255336955535025</v>
      </c>
      <c r="J3755" s="23">
        <v>78.277423799509492</v>
      </c>
      <c r="K3755" s="23">
        <v>19.736566484517304</v>
      </c>
      <c r="L3755" s="23">
        <v>22.372830136954956</v>
      </c>
      <c r="M3755" s="23">
        <f t="shared" si="409"/>
        <v>36.168027178037235</v>
      </c>
      <c r="N3755" s="23">
        <v>1633.3488228735873</v>
      </c>
      <c r="O3755" s="17">
        <f t="shared" si="410"/>
        <v>2.7608040757795157E-2</v>
      </c>
      <c r="P3755" s="18">
        <f t="shared" si="411"/>
        <v>6.1142093127861313E-2</v>
      </c>
    </row>
    <row r="3756" spans="2:16" x14ac:dyDescent="0.3">
      <c r="B3756" s="19">
        <v>41065.333333333081</v>
      </c>
      <c r="C3756" s="21">
        <f t="shared" si="406"/>
        <v>6</v>
      </c>
      <c r="D3756" s="21" t="str">
        <f t="shared" si="407"/>
        <v>Summer</v>
      </c>
      <c r="E3756" s="21">
        <f t="shared" si="408"/>
        <v>8</v>
      </c>
      <c r="F3756" s="23">
        <v>101.24260862159608</v>
      </c>
      <c r="G3756" s="23">
        <v>2770.7448574863665</v>
      </c>
      <c r="H3756" s="16">
        <f t="shared" si="412"/>
        <v>3.6539852577203324E-2</v>
      </c>
      <c r="I3756" s="23">
        <v>9.4271470473104841</v>
      </c>
      <c r="J3756" s="23">
        <v>81.992816132264963</v>
      </c>
      <c r="K3756" s="23">
        <v>19.736566484517304</v>
      </c>
      <c r="L3756" s="23">
        <v>23.792758804989599</v>
      </c>
      <c r="M3756" s="23">
        <f t="shared" si="409"/>
        <v>38.463490842758063</v>
      </c>
      <c r="N3756" s="23">
        <v>1732.2631543798082</v>
      </c>
      <c r="O3756" s="17">
        <f t="shared" si="410"/>
        <v>2.7646283284951903E-2</v>
      </c>
      <c r="P3756" s="18">
        <f t="shared" si="411"/>
        <v>6.3175944746615476E-2</v>
      </c>
    </row>
    <row r="3757" spans="2:16" x14ac:dyDescent="0.3">
      <c r="B3757" s="19">
        <v>41065.374999999745</v>
      </c>
      <c r="C3757" s="21">
        <f t="shared" si="406"/>
        <v>6</v>
      </c>
      <c r="D3757" s="21" t="str">
        <f t="shared" si="407"/>
        <v>Summer</v>
      </c>
      <c r="E3757" s="21">
        <f t="shared" si="408"/>
        <v>9</v>
      </c>
      <c r="F3757" s="23">
        <v>106.05594137063127</v>
      </c>
      <c r="G3757" s="23">
        <v>2894.5891531594498</v>
      </c>
      <c r="H3757" s="16">
        <f t="shared" si="412"/>
        <v>3.6639376353245504E-2</v>
      </c>
      <c r="I3757" s="23">
        <v>9.7433895913258723</v>
      </c>
      <c r="J3757" s="23">
        <v>87.67215321924381</v>
      </c>
      <c r="K3757" s="23">
        <v>19.736566484517304</v>
      </c>
      <c r="L3757" s="23">
        <v>25.963257321159194</v>
      </c>
      <c r="M3757" s="23">
        <f t="shared" si="409"/>
        <v>41.972329413567323</v>
      </c>
      <c r="N3757" s="23">
        <v>1793.1424052640086</v>
      </c>
      <c r="O3757" s="17">
        <f t="shared" si="410"/>
        <v>2.8840832079524082E-2</v>
      </c>
      <c r="P3757" s="18">
        <f t="shared" si="411"/>
        <v>6.4423498331867141E-2</v>
      </c>
    </row>
    <row r="3758" spans="2:16" x14ac:dyDescent="0.3">
      <c r="B3758" s="19">
        <v>41065.41666666641</v>
      </c>
      <c r="C3758" s="21">
        <f t="shared" si="406"/>
        <v>6</v>
      </c>
      <c r="D3758" s="21" t="str">
        <f t="shared" si="407"/>
        <v>Summer</v>
      </c>
      <c r="E3758" s="21">
        <f t="shared" si="408"/>
        <v>10</v>
      </c>
      <c r="F3758" s="23">
        <v>110.96019510867121</v>
      </c>
      <c r="G3758" s="23">
        <v>2966.4630747554352</v>
      </c>
      <c r="H3758" s="16">
        <f t="shared" si="412"/>
        <v>3.740487992348232E-2</v>
      </c>
      <c r="I3758" s="23">
        <v>9.8877867921324842</v>
      </c>
      <c r="J3758" s="23">
        <v>87.759462313359634</v>
      </c>
      <c r="K3758" s="23">
        <v>19.736566484517304</v>
      </c>
      <c r="L3758" s="23">
        <v>25.996624641380592</v>
      </c>
      <c r="M3758" s="23">
        <f t="shared" si="409"/>
        <v>42.026271187461745</v>
      </c>
      <c r="N3758" s="23">
        <v>1842.1845626701074</v>
      </c>
      <c r="O3758" s="17">
        <f t="shared" si="410"/>
        <v>2.8180704057333281E-2</v>
      </c>
      <c r="P3758" s="18">
        <f t="shared" si="411"/>
        <v>6.4531488129391856E-2</v>
      </c>
    </row>
    <row r="3759" spans="2:16" x14ac:dyDescent="0.3">
      <c r="B3759" s="19">
        <v>41065.458333333074</v>
      </c>
      <c r="C3759" s="21">
        <f t="shared" si="406"/>
        <v>6</v>
      </c>
      <c r="D3759" s="21" t="str">
        <f t="shared" si="407"/>
        <v>Summer</v>
      </c>
      <c r="E3759" s="21">
        <f t="shared" si="408"/>
        <v>11</v>
      </c>
      <c r="F3759" s="23">
        <v>105.4743732831446</v>
      </c>
      <c r="G3759" s="23">
        <v>3011.7989329929032</v>
      </c>
      <c r="H3759" s="16">
        <f t="shared" si="412"/>
        <v>3.5020390015986877E-2</v>
      </c>
      <c r="I3759" s="23">
        <v>9.9050653421057149</v>
      </c>
      <c r="J3759" s="23">
        <v>89.02123379179902</v>
      </c>
      <c r="K3759" s="23">
        <v>19.736566484517304</v>
      </c>
      <c r="L3759" s="23">
        <v>26.478841681812447</v>
      </c>
      <c r="M3759" s="23">
        <f t="shared" si="409"/>
        <v>42.805825625469275</v>
      </c>
      <c r="N3759" s="23">
        <v>1843.4207446775265</v>
      </c>
      <c r="O3759" s="17">
        <f t="shared" si="410"/>
        <v>2.8594064116814429E-2</v>
      </c>
      <c r="P3759" s="18">
        <f t="shared" si="411"/>
        <v>6.2613078855288329E-2</v>
      </c>
    </row>
    <row r="3760" spans="2:16" x14ac:dyDescent="0.3">
      <c r="B3760" s="19">
        <v>41065.499999999738</v>
      </c>
      <c r="C3760" s="21">
        <f t="shared" si="406"/>
        <v>6</v>
      </c>
      <c r="D3760" s="21" t="str">
        <f t="shared" si="407"/>
        <v>Summer</v>
      </c>
      <c r="E3760" s="21">
        <f t="shared" si="408"/>
        <v>12</v>
      </c>
      <c r="F3760" s="23">
        <v>92.704530442303977</v>
      </c>
      <c r="G3760" s="23">
        <v>3021.7507067523475</v>
      </c>
      <c r="H3760" s="16">
        <f t="shared" si="412"/>
        <v>3.0679079592882422E-2</v>
      </c>
      <c r="I3760" s="23">
        <v>9.9151474766986851</v>
      </c>
      <c r="J3760" s="23">
        <v>85.072581525619398</v>
      </c>
      <c r="K3760" s="23">
        <v>19.736566484517304</v>
      </c>
      <c r="L3760" s="23">
        <v>24.969766986411386</v>
      </c>
      <c r="M3760" s="23">
        <f t="shared" si="409"/>
        <v>40.366248054690701</v>
      </c>
      <c r="N3760" s="23">
        <v>1846.7078107829832</v>
      </c>
      <c r="O3760" s="17">
        <f t="shared" si="410"/>
        <v>2.7227585889762734E-2</v>
      </c>
      <c r="P3760" s="18">
        <f t="shared" si="411"/>
        <v>5.7071348208011081E-2</v>
      </c>
    </row>
    <row r="3761" spans="2:16" x14ac:dyDescent="0.3">
      <c r="B3761" s="19">
        <v>41065.541666666402</v>
      </c>
      <c r="C3761" s="21">
        <f t="shared" si="406"/>
        <v>6</v>
      </c>
      <c r="D3761" s="21" t="str">
        <f t="shared" si="407"/>
        <v>Summer</v>
      </c>
      <c r="E3761" s="21">
        <f t="shared" si="408"/>
        <v>13</v>
      </c>
      <c r="F3761" s="23">
        <v>95.502238690229959</v>
      </c>
      <c r="G3761" s="23">
        <v>2986.3666222743236</v>
      </c>
      <c r="H3761" s="16">
        <f t="shared" si="412"/>
        <v>3.1979408682748546E-2</v>
      </c>
      <c r="I3761" s="23">
        <v>9.826223745792003</v>
      </c>
      <c r="J3761" s="23">
        <v>85.236532545431189</v>
      </c>
      <c r="K3761" s="23">
        <v>19.736566484517304</v>
      </c>
      <c r="L3761" s="23">
        <v>25.03242490577346</v>
      </c>
      <c r="M3761" s="23">
        <f t="shared" si="409"/>
        <v>40.467541155140431</v>
      </c>
      <c r="N3761" s="23">
        <v>1825.3356380485966</v>
      </c>
      <c r="O3761" s="17">
        <f t="shared" si="410"/>
        <v>2.7553160006616517E-2</v>
      </c>
      <c r="P3761" s="18">
        <f t="shared" si="411"/>
        <v>5.8651434925012312E-2</v>
      </c>
    </row>
    <row r="3762" spans="2:16" x14ac:dyDescent="0.3">
      <c r="B3762" s="19">
        <v>41065.583333333067</v>
      </c>
      <c r="C3762" s="21">
        <f t="shared" si="406"/>
        <v>6</v>
      </c>
      <c r="D3762" s="21" t="str">
        <f t="shared" si="407"/>
        <v>Summer</v>
      </c>
      <c r="E3762" s="21">
        <f t="shared" si="408"/>
        <v>14</v>
      </c>
      <c r="F3762" s="23">
        <v>92.13221245913978</v>
      </c>
      <c r="G3762" s="23">
        <v>2994.1068907538915</v>
      </c>
      <c r="H3762" s="16">
        <f t="shared" si="412"/>
        <v>3.0771183468316872E-2</v>
      </c>
      <c r="I3762" s="23">
        <v>9.7344331953586796</v>
      </c>
      <c r="J3762" s="23">
        <v>84.212085650330778</v>
      </c>
      <c r="K3762" s="23">
        <v>19.736566484517304</v>
      </c>
      <c r="L3762" s="23">
        <v>24.640907298761192</v>
      </c>
      <c r="M3762" s="23">
        <f t="shared" si="409"/>
        <v>39.834611867052274</v>
      </c>
      <c r="N3762" s="23">
        <v>1793.0280712347851</v>
      </c>
      <c r="O3762" s="17">
        <f t="shared" si="410"/>
        <v>2.764543726762447E-2</v>
      </c>
      <c r="P3762" s="18">
        <f t="shared" si="411"/>
        <v>5.7565937913717426E-2</v>
      </c>
    </row>
    <row r="3763" spans="2:16" x14ac:dyDescent="0.3">
      <c r="B3763" s="19">
        <v>41065.624999999731</v>
      </c>
      <c r="C3763" s="21">
        <f t="shared" si="406"/>
        <v>6</v>
      </c>
      <c r="D3763" s="21" t="str">
        <f t="shared" si="407"/>
        <v>Summer</v>
      </c>
      <c r="E3763" s="21">
        <f t="shared" si="408"/>
        <v>15</v>
      </c>
      <c r="F3763" s="23">
        <v>96.094432072190742</v>
      </c>
      <c r="G3763" s="23">
        <v>2968.6745800353119</v>
      </c>
      <c r="H3763" s="16">
        <f t="shared" si="412"/>
        <v>3.236947313741869E-2</v>
      </c>
      <c r="I3763" s="23">
        <v>9.5954330885689174</v>
      </c>
      <c r="J3763" s="23">
        <v>83.446046499897136</v>
      </c>
      <c r="K3763" s="23">
        <v>19.736566484517304</v>
      </c>
      <c r="L3763" s="23">
        <v>24.348146574423115</v>
      </c>
      <c r="M3763" s="23">
        <f t="shared" si="409"/>
        <v>39.361333440956713</v>
      </c>
      <c r="N3763" s="23">
        <v>1751.0371354695494</v>
      </c>
      <c r="O3763" s="17">
        <f t="shared" si="410"/>
        <v>2.7958725453528219E-2</v>
      </c>
      <c r="P3763" s="18">
        <f t="shared" si="411"/>
        <v>5.9423189378422461E-2</v>
      </c>
    </row>
    <row r="3764" spans="2:16" x14ac:dyDescent="0.3">
      <c r="B3764" s="19">
        <v>41065.666666666395</v>
      </c>
      <c r="C3764" s="21">
        <f t="shared" si="406"/>
        <v>6</v>
      </c>
      <c r="D3764" s="21" t="str">
        <f t="shared" si="407"/>
        <v>Summer</v>
      </c>
      <c r="E3764" s="21">
        <f t="shared" si="408"/>
        <v>16</v>
      </c>
      <c r="F3764" s="23">
        <v>94.910064911053837</v>
      </c>
      <c r="G3764" s="23">
        <v>2936.607753477103</v>
      </c>
      <c r="H3764" s="16">
        <f t="shared" si="412"/>
        <v>3.2319626207713704E-2</v>
      </c>
      <c r="I3764" s="23">
        <v>9.4447375492926984</v>
      </c>
      <c r="J3764" s="23">
        <v>81.172745287092482</v>
      </c>
      <c r="K3764" s="23">
        <v>19.736566484517304</v>
      </c>
      <c r="L3764" s="23">
        <v>23.479348538026965</v>
      </c>
      <c r="M3764" s="23">
        <f t="shared" si="409"/>
        <v>37.956830264548216</v>
      </c>
      <c r="N3764" s="23">
        <v>1740.7732098063282</v>
      </c>
      <c r="O3764" s="17">
        <f t="shared" si="410"/>
        <v>2.7230179983706568E-2</v>
      </c>
      <c r="P3764" s="18">
        <f t="shared" si="411"/>
        <v>5.8669736952778107E-2</v>
      </c>
    </row>
    <row r="3765" spans="2:16" x14ac:dyDescent="0.3">
      <c r="B3765" s="19">
        <v>41065.708333333059</v>
      </c>
      <c r="C3765" s="21">
        <f t="shared" si="406"/>
        <v>6</v>
      </c>
      <c r="D3765" s="21" t="str">
        <f t="shared" si="407"/>
        <v>Summer</v>
      </c>
      <c r="E3765" s="21">
        <f t="shared" si="408"/>
        <v>17</v>
      </c>
      <c r="F3765" s="23">
        <v>90.133800875012724</v>
      </c>
      <c r="G3765" s="23">
        <v>2907.8581848387084</v>
      </c>
      <c r="H3765" s="16">
        <f t="shared" si="412"/>
        <v>3.0996628840072617E-2</v>
      </c>
      <c r="I3765" s="23">
        <v>9.4885433453727721</v>
      </c>
      <c r="J3765" s="23">
        <v>79.946090623909669</v>
      </c>
      <c r="K3765" s="23">
        <v>19.736566484517304</v>
      </c>
      <c r="L3765" s="23">
        <v>23.010552253264251</v>
      </c>
      <c r="M3765" s="23">
        <f t="shared" si="409"/>
        <v>37.198971886128113</v>
      </c>
      <c r="N3765" s="23">
        <v>1726.8871872541054</v>
      </c>
      <c r="O3765" s="17">
        <f t="shared" si="410"/>
        <v>2.7035648637672691E-2</v>
      </c>
      <c r="P3765" s="18">
        <f t="shared" si="411"/>
        <v>5.7194263511472755E-2</v>
      </c>
    </row>
    <row r="3766" spans="2:16" x14ac:dyDescent="0.3">
      <c r="B3766" s="19">
        <v>41065.749999999724</v>
      </c>
      <c r="C3766" s="21">
        <f t="shared" si="406"/>
        <v>6</v>
      </c>
      <c r="D3766" s="21" t="str">
        <f t="shared" si="407"/>
        <v>Summer</v>
      </c>
      <c r="E3766" s="21">
        <f t="shared" si="408"/>
        <v>18</v>
      </c>
      <c r="F3766" s="23">
        <v>88.93857581740825</v>
      </c>
      <c r="G3766" s="23">
        <v>2904.5409269188935</v>
      </c>
      <c r="H3766" s="16">
        <f t="shared" si="412"/>
        <v>3.0620527668636901E-2</v>
      </c>
      <c r="I3766" s="23">
        <v>9.5615508363781885</v>
      </c>
      <c r="J3766" s="23">
        <v>83.407645113781186</v>
      </c>
      <c r="K3766" s="23">
        <v>19.736566484517304</v>
      </c>
      <c r="L3766" s="23">
        <v>24.333470539120576</v>
      </c>
      <c r="M3766" s="23">
        <f t="shared" si="409"/>
        <v>39.337608090143306</v>
      </c>
      <c r="N3766" s="23">
        <v>1726.6760505806151</v>
      </c>
      <c r="O3766" s="17">
        <f t="shared" si="410"/>
        <v>2.8319822302555583E-2</v>
      </c>
      <c r="P3766" s="18">
        <f t="shared" si="411"/>
        <v>5.8073182068806198E-2</v>
      </c>
    </row>
    <row r="3767" spans="2:16" x14ac:dyDescent="0.3">
      <c r="B3767" s="19">
        <v>41065.791666666388</v>
      </c>
      <c r="C3767" s="21">
        <f t="shared" si="406"/>
        <v>6</v>
      </c>
      <c r="D3767" s="21" t="str">
        <f t="shared" si="407"/>
        <v>Summer</v>
      </c>
      <c r="E3767" s="21">
        <f t="shared" si="408"/>
        <v>19</v>
      </c>
      <c r="F3767" s="23">
        <v>87.864231676042962</v>
      </c>
      <c r="G3767" s="23">
        <v>2915.5984533182764</v>
      </c>
      <c r="H3767" s="16">
        <f t="shared" si="412"/>
        <v>3.0135916547782381E-2</v>
      </c>
      <c r="I3767" s="23">
        <v>9.5009736742706998</v>
      </c>
      <c r="J3767" s="23">
        <v>81.699146042603871</v>
      </c>
      <c r="K3767" s="23">
        <v>19.736566484517304</v>
      </c>
      <c r="L3767" s="23">
        <v>23.680525548873458</v>
      </c>
      <c r="M3767" s="23">
        <f t="shared" si="409"/>
        <v>38.282054009213113</v>
      </c>
      <c r="N3767" s="23">
        <v>1721.2735896612267</v>
      </c>
      <c r="O3767" s="17">
        <f t="shared" si="410"/>
        <v>2.7760274700367796E-2</v>
      </c>
      <c r="P3767" s="18">
        <f t="shared" si="411"/>
        <v>5.7059609926436383E-2</v>
      </c>
    </row>
    <row r="3768" spans="2:16" x14ac:dyDescent="0.3">
      <c r="B3768" s="19">
        <v>41065.833333333052</v>
      </c>
      <c r="C3768" s="21">
        <f t="shared" si="406"/>
        <v>6</v>
      </c>
      <c r="D3768" s="21" t="str">
        <f t="shared" si="407"/>
        <v>Summer</v>
      </c>
      <c r="E3768" s="21">
        <f t="shared" si="408"/>
        <v>20</v>
      </c>
      <c r="F3768" s="23">
        <v>82.101323548426222</v>
      </c>
      <c r="G3768" s="23">
        <v>2901.2236689990791</v>
      </c>
      <c r="H3768" s="16">
        <f t="shared" si="412"/>
        <v>2.8298860382850503E-2</v>
      </c>
      <c r="I3768" s="23">
        <v>9.5857224694433221</v>
      </c>
      <c r="J3768" s="23">
        <v>83.582569641401903</v>
      </c>
      <c r="K3768" s="23">
        <v>19.736566484517304</v>
      </c>
      <c r="L3768" s="23">
        <v>24.400322254704236</v>
      </c>
      <c r="M3768" s="23">
        <f t="shared" si="409"/>
        <v>39.445680902180364</v>
      </c>
      <c r="N3768" s="23">
        <v>1720.0015006455446</v>
      </c>
      <c r="O3768" s="17">
        <f t="shared" si="410"/>
        <v>2.8506604996112735E-2</v>
      </c>
      <c r="P3768" s="18">
        <f t="shared" si="411"/>
        <v>5.599876094418918E-2</v>
      </c>
    </row>
    <row r="3769" spans="2:16" x14ac:dyDescent="0.3">
      <c r="B3769" s="19">
        <v>41065.874999999716</v>
      </c>
      <c r="C3769" s="21">
        <f t="shared" si="406"/>
        <v>6</v>
      </c>
      <c r="D3769" s="21" t="str">
        <f t="shared" si="407"/>
        <v>Summer</v>
      </c>
      <c r="E3769" s="21">
        <f t="shared" si="408"/>
        <v>21</v>
      </c>
      <c r="F3769" s="23">
        <v>84.182417332501004</v>
      </c>
      <c r="G3769" s="23">
        <v>2896.8006584393261</v>
      </c>
      <c r="H3769" s="16">
        <f t="shared" si="412"/>
        <v>2.9060479908153202E-2</v>
      </c>
      <c r="I3769" s="23">
        <v>9.5799589337903264</v>
      </c>
      <c r="J3769" s="23">
        <v>80.47821462820464</v>
      </c>
      <c r="K3769" s="23">
        <v>19.736566484517304</v>
      </c>
      <c r="L3769" s="23">
        <v>23.213916544563052</v>
      </c>
      <c r="M3769" s="23">
        <f t="shared" si="409"/>
        <v>37.52773159912428</v>
      </c>
      <c r="N3769" s="23">
        <v>1722.5084977045249</v>
      </c>
      <c r="O3769" s="17">
        <f t="shared" si="410"/>
        <v>2.7348306609628899E-2</v>
      </c>
      <c r="P3769" s="18">
        <f t="shared" si="411"/>
        <v>5.5614031603030967E-2</v>
      </c>
    </row>
    <row r="3770" spans="2:16" x14ac:dyDescent="0.3">
      <c r="B3770" s="19">
        <v>41065.91666666638</v>
      </c>
      <c r="C3770" s="21">
        <f t="shared" si="406"/>
        <v>6</v>
      </c>
      <c r="D3770" s="21" t="str">
        <f t="shared" si="407"/>
        <v>Summer</v>
      </c>
      <c r="E3770" s="21">
        <f t="shared" si="408"/>
        <v>22</v>
      </c>
      <c r="F3770" s="23">
        <v>80.370159827381556</v>
      </c>
      <c r="G3770" s="23">
        <v>2901.2236689990791</v>
      </c>
      <c r="H3770" s="16">
        <f t="shared" si="412"/>
        <v>2.7702159156556595E-2</v>
      </c>
      <c r="I3770" s="23">
        <v>9.2340006004963691</v>
      </c>
      <c r="J3770" s="23">
        <v>79.656427483454195</v>
      </c>
      <c r="K3770" s="23">
        <v>19.736566484517304</v>
      </c>
      <c r="L3770" s="23">
        <v>22.899850351454429</v>
      </c>
      <c r="M3770" s="23">
        <f t="shared" si="409"/>
        <v>37.020010647482465</v>
      </c>
      <c r="N3770" s="23">
        <v>1659.0946973339467</v>
      </c>
      <c r="O3770" s="17">
        <f t="shared" si="410"/>
        <v>2.7879066410317576E-2</v>
      </c>
      <c r="P3770" s="18">
        <f t="shared" si="411"/>
        <v>5.4808915232039346E-2</v>
      </c>
    </row>
    <row r="3771" spans="2:16" x14ac:dyDescent="0.3">
      <c r="B3771" s="19">
        <v>41065.958333333045</v>
      </c>
      <c r="C3771" s="21">
        <f t="shared" si="406"/>
        <v>6</v>
      </c>
      <c r="D3771" s="21" t="str">
        <f t="shared" si="407"/>
        <v>Summer</v>
      </c>
      <c r="E3771" s="21">
        <f t="shared" si="408"/>
        <v>23</v>
      </c>
      <c r="F3771" s="23">
        <v>75.887310605428056</v>
      </c>
      <c r="G3771" s="23">
        <v>2810.551952524143</v>
      </c>
      <c r="H3771" s="16">
        <f t="shared" si="412"/>
        <v>2.7000856731103664E-2</v>
      </c>
      <c r="I3771" s="23">
        <v>8.6820882238007826</v>
      </c>
      <c r="J3771" s="23">
        <v>76.753843157689303</v>
      </c>
      <c r="K3771" s="23">
        <v>19.736566484517304</v>
      </c>
      <c r="L3771" s="23">
        <v>21.79055627793058</v>
      </c>
      <c r="M3771" s="23">
        <f t="shared" si="409"/>
        <v>35.226720395241415</v>
      </c>
      <c r="N3771" s="23">
        <v>1536.5623494642459</v>
      </c>
      <c r="O3771" s="17">
        <f t="shared" si="410"/>
        <v>2.8576001900835268E-2</v>
      </c>
      <c r="P3771" s="18">
        <f t="shared" si="411"/>
        <v>5.4805282098666738E-2</v>
      </c>
    </row>
    <row r="3772" spans="2:16" x14ac:dyDescent="0.3">
      <c r="B3772" s="19">
        <v>41065.999999999709</v>
      </c>
      <c r="C3772" s="21">
        <f t="shared" si="406"/>
        <v>6</v>
      </c>
      <c r="D3772" s="21" t="str">
        <f t="shared" si="407"/>
        <v>Summer</v>
      </c>
      <c r="E3772" s="21">
        <f t="shared" si="408"/>
        <v>0</v>
      </c>
      <c r="F3772" s="23">
        <v>75.394967483923935</v>
      </c>
      <c r="G3772" s="23">
        <v>2659.0638408526038</v>
      </c>
      <c r="H3772" s="16">
        <f t="shared" si="412"/>
        <v>2.8353951614696563E-2</v>
      </c>
      <c r="I3772" s="23">
        <v>8.3033737222358859</v>
      </c>
      <c r="J3772" s="23">
        <v>74.243215567555524</v>
      </c>
      <c r="K3772" s="23">
        <v>19.736566484517304</v>
      </c>
      <c r="L3772" s="23">
        <v>20.831058122497339</v>
      </c>
      <c r="M3772" s="23">
        <f t="shared" si="409"/>
        <v>33.67559096054088</v>
      </c>
      <c r="N3772" s="23">
        <v>1461.5802587442226</v>
      </c>
      <c r="O3772" s="17">
        <f t="shared" si="410"/>
        <v>2.8721628136141313E-2</v>
      </c>
      <c r="P3772" s="18">
        <f t="shared" si="411"/>
        <v>5.6261208096370419E-2</v>
      </c>
    </row>
    <row r="3773" spans="2:16" x14ac:dyDescent="0.3">
      <c r="B3773" s="19">
        <v>41066.041666666373</v>
      </c>
      <c r="C3773" s="21">
        <f t="shared" si="406"/>
        <v>6</v>
      </c>
      <c r="D3773" s="21" t="str">
        <f t="shared" si="407"/>
        <v>Summer</v>
      </c>
      <c r="E3773" s="21">
        <f t="shared" si="408"/>
        <v>1</v>
      </c>
      <c r="F3773" s="23">
        <v>83.333672763930494</v>
      </c>
      <c r="G3773" s="23">
        <v>2566.1806190977918</v>
      </c>
      <c r="H3773" s="16">
        <f t="shared" si="412"/>
        <v>3.2473814252883197E-2</v>
      </c>
      <c r="I3773" s="23">
        <v>8.0728736919874891</v>
      </c>
      <c r="J3773" s="23">
        <v>73.006145194057694</v>
      </c>
      <c r="K3773" s="23">
        <v>19.736566484517304</v>
      </c>
      <c r="L3773" s="23">
        <v>20.358281217560581</v>
      </c>
      <c r="M3773" s="23">
        <f t="shared" si="409"/>
        <v>32.911297491979809</v>
      </c>
      <c r="N3773" s="23">
        <v>1426.8160363537304</v>
      </c>
      <c r="O3773" s="17">
        <f t="shared" si="410"/>
        <v>2.8724215413714813E-2</v>
      </c>
      <c r="P3773" s="18">
        <f t="shared" si="411"/>
        <v>6.0265244830693232E-2</v>
      </c>
    </row>
    <row r="3774" spans="2:16" x14ac:dyDescent="0.3">
      <c r="B3774" s="19">
        <v>41066.083333333037</v>
      </c>
      <c r="C3774" s="21">
        <f t="shared" si="406"/>
        <v>6</v>
      </c>
      <c r="D3774" s="21" t="str">
        <f t="shared" si="407"/>
        <v>Summer</v>
      </c>
      <c r="E3774" s="21">
        <f t="shared" si="408"/>
        <v>2</v>
      </c>
      <c r="F3774" s="23">
        <v>77.427314441807695</v>
      </c>
      <c r="G3774" s="23">
        <v>2514.2102450206944</v>
      </c>
      <c r="H3774" s="16">
        <f t="shared" si="412"/>
        <v>3.0795878982336416E-2</v>
      </c>
      <c r="I3774" s="23">
        <v>7.9267862997778726</v>
      </c>
      <c r="J3774" s="23">
        <v>71.63452130637026</v>
      </c>
      <c r="K3774" s="23">
        <v>19.736566484517304</v>
      </c>
      <c r="L3774" s="23">
        <v>19.834081373921428</v>
      </c>
      <c r="M3774" s="23">
        <f t="shared" si="409"/>
        <v>32.063873447931527</v>
      </c>
      <c r="N3774" s="23">
        <v>1408.1607353506699</v>
      </c>
      <c r="O3774" s="17">
        <f t="shared" si="410"/>
        <v>2.8399215191688077E-2</v>
      </c>
      <c r="P3774" s="18">
        <f t="shared" si="411"/>
        <v>5.8320515379787941E-2</v>
      </c>
    </row>
    <row r="3775" spans="2:16" x14ac:dyDescent="0.3">
      <c r="B3775" s="19">
        <v>41066.124999999702</v>
      </c>
      <c r="C3775" s="21">
        <f t="shared" si="406"/>
        <v>6</v>
      </c>
      <c r="D3775" s="21" t="str">
        <f t="shared" si="407"/>
        <v>Summer</v>
      </c>
      <c r="E3775" s="21">
        <f t="shared" si="408"/>
        <v>3</v>
      </c>
      <c r="F3775" s="23">
        <v>70.009000589219013</v>
      </c>
      <c r="G3775" s="23">
        <v>2490.9894395819911</v>
      </c>
      <c r="H3775" s="16">
        <f t="shared" si="412"/>
        <v>2.8104896583169423E-2</v>
      </c>
      <c r="I3775" s="23">
        <v>7.8177616666951941</v>
      </c>
      <c r="J3775" s="23">
        <v>70.91922469622061</v>
      </c>
      <c r="K3775" s="23">
        <v>19.736566484517304</v>
      </c>
      <c r="L3775" s="23">
        <v>19.560713160840624</v>
      </c>
      <c r="M3775" s="23">
        <f t="shared" si="409"/>
        <v>31.621945050862681</v>
      </c>
      <c r="N3775" s="23">
        <v>1406.8791716668763</v>
      </c>
      <c r="O3775" s="17">
        <f t="shared" si="410"/>
        <v>2.8033471183477359E-2</v>
      </c>
      <c r="P3775" s="18">
        <f t="shared" si="411"/>
        <v>5.5350489958167895E-2</v>
      </c>
    </row>
    <row r="3776" spans="2:16" x14ac:dyDescent="0.3">
      <c r="B3776" s="19">
        <v>41066.166666666366</v>
      </c>
      <c r="C3776" s="21">
        <f t="shared" si="406"/>
        <v>6</v>
      </c>
      <c r="D3776" s="21" t="str">
        <f t="shared" si="407"/>
        <v>Summer</v>
      </c>
      <c r="E3776" s="21">
        <f t="shared" si="408"/>
        <v>4</v>
      </c>
      <c r="F3776" s="23">
        <v>71.809410646298574</v>
      </c>
      <c r="G3776" s="23">
        <v>2462.239870943597</v>
      </c>
      <c r="H3776" s="16">
        <f t="shared" si="412"/>
        <v>2.9164262789221775E-2</v>
      </c>
      <c r="I3776" s="23">
        <v>7.8164678670531549</v>
      </c>
      <c r="J3776" s="23">
        <v>71.571052433419396</v>
      </c>
      <c r="K3776" s="23">
        <v>19.736566484517304</v>
      </c>
      <c r="L3776" s="23">
        <v>19.809825181261434</v>
      </c>
      <c r="M3776" s="23">
        <f t="shared" si="409"/>
        <v>32.024660767640654</v>
      </c>
      <c r="N3776" s="23">
        <v>1407.007775073685</v>
      </c>
      <c r="O3776" s="17">
        <f t="shared" si="410"/>
        <v>2.8316210713624043E-2</v>
      </c>
      <c r="P3776" s="18">
        <f t="shared" si="411"/>
        <v>5.6654652092398713E-2</v>
      </c>
    </row>
    <row r="3777" spans="2:16" x14ac:dyDescent="0.3">
      <c r="B3777" s="19">
        <v>41066.20833333303</v>
      </c>
      <c r="C3777" s="21">
        <f t="shared" si="406"/>
        <v>6</v>
      </c>
      <c r="D3777" s="21" t="str">
        <f t="shared" si="407"/>
        <v>Summer</v>
      </c>
      <c r="E3777" s="21">
        <f t="shared" si="408"/>
        <v>5</v>
      </c>
      <c r="F3777" s="23">
        <v>83.923819070915087</v>
      </c>
      <c r="G3777" s="23">
        <v>2477.7204079027324</v>
      </c>
      <c r="H3777" s="16">
        <f t="shared" si="412"/>
        <v>3.3871383874967735E-2</v>
      </c>
      <c r="I3777" s="23">
        <v>7.9946046828709401</v>
      </c>
      <c r="J3777" s="23">
        <v>69.894808070342563</v>
      </c>
      <c r="K3777" s="23">
        <v>19.736566484517304</v>
      </c>
      <c r="L3777" s="23">
        <v>19.169207121957037</v>
      </c>
      <c r="M3777" s="23">
        <f t="shared" si="409"/>
        <v>30.989034463868222</v>
      </c>
      <c r="N3777" s="23">
        <v>1459.6602898914073</v>
      </c>
      <c r="O3777" s="17">
        <f t="shared" si="410"/>
        <v>2.6707336917166792E-2</v>
      </c>
      <c r="P3777" s="18">
        <f t="shared" si="411"/>
        <v>5.9674106331135075E-2</v>
      </c>
    </row>
    <row r="3778" spans="2:16" x14ac:dyDescent="0.3">
      <c r="B3778" s="19">
        <v>41066.249999999694</v>
      </c>
      <c r="C3778" s="21">
        <f t="shared" si="406"/>
        <v>6</v>
      </c>
      <c r="D3778" s="21" t="str">
        <f t="shared" si="407"/>
        <v>Summer</v>
      </c>
      <c r="E3778" s="21">
        <f t="shared" si="408"/>
        <v>6</v>
      </c>
      <c r="F3778" s="23">
        <v>99.046229704564652</v>
      </c>
      <c r="G3778" s="23">
        <v>2551.8058347785945</v>
      </c>
      <c r="H3778" s="16">
        <f t="shared" si="412"/>
        <v>3.8814171656268791E-2</v>
      </c>
      <c r="I3778" s="23">
        <v>8.3739884027922589</v>
      </c>
      <c r="J3778" s="23">
        <v>73.165842958974153</v>
      </c>
      <c r="K3778" s="23">
        <v>19.736566484517304</v>
      </c>
      <c r="L3778" s="23">
        <v>20.419313650831974</v>
      </c>
      <c r="M3778" s="23">
        <f t="shared" si="409"/>
        <v>33.009962823624875</v>
      </c>
      <c r="N3778" s="23">
        <v>1572.2297379446291</v>
      </c>
      <c r="O3778" s="17">
        <f t="shared" si="410"/>
        <v>2.6321821949836822E-2</v>
      </c>
      <c r="P3778" s="18">
        <f t="shared" si="411"/>
        <v>6.4114333890638905E-2</v>
      </c>
    </row>
    <row r="3779" spans="2:16" x14ac:dyDescent="0.3">
      <c r="B3779" s="19">
        <v>41066.291666666359</v>
      </c>
      <c r="C3779" s="21">
        <f t="shared" si="406"/>
        <v>6</v>
      </c>
      <c r="D3779" s="21" t="str">
        <f t="shared" si="407"/>
        <v>Summer</v>
      </c>
      <c r="E3779" s="21">
        <f t="shared" si="408"/>
        <v>7</v>
      </c>
      <c r="F3779" s="23">
        <v>97.125606908744388</v>
      </c>
      <c r="G3779" s="23">
        <v>2682.2846462913071</v>
      </c>
      <c r="H3779" s="16">
        <f t="shared" si="412"/>
        <v>3.6210029775563257E-2</v>
      </c>
      <c r="I3779" s="23">
        <v>8.9337755538068606</v>
      </c>
      <c r="J3779" s="23">
        <v>77.551307759678053</v>
      </c>
      <c r="K3779" s="23">
        <v>19.736566484517304</v>
      </c>
      <c r="L3779" s="23">
        <v>22.095327012402887</v>
      </c>
      <c r="M3779" s="23">
        <f t="shared" si="409"/>
        <v>35.719414262757866</v>
      </c>
      <c r="N3779" s="23">
        <v>1700.9209878935828</v>
      </c>
      <c r="O3779" s="17">
        <f t="shared" si="410"/>
        <v>2.6252359829990191E-2</v>
      </c>
      <c r="P3779" s="18">
        <f t="shared" si="411"/>
        <v>6.1511790874430705E-2</v>
      </c>
    </row>
    <row r="3780" spans="2:16" x14ac:dyDescent="0.3">
      <c r="B3780" s="19">
        <v>41066.333333333023</v>
      </c>
      <c r="C3780" s="21">
        <f t="shared" si="406"/>
        <v>6</v>
      </c>
      <c r="D3780" s="21" t="str">
        <f t="shared" si="407"/>
        <v>Summer</v>
      </c>
      <c r="E3780" s="21">
        <f t="shared" si="408"/>
        <v>8</v>
      </c>
      <c r="F3780" s="23">
        <v>99.765851467997763</v>
      </c>
      <c r="G3780" s="23">
        <v>2810.551952524143</v>
      </c>
      <c r="H3780" s="16">
        <f t="shared" si="412"/>
        <v>3.549688927770879E-2</v>
      </c>
      <c r="I3780" s="23">
        <v>9.3327057299016953</v>
      </c>
      <c r="J3780" s="23">
        <v>78.866355890410588</v>
      </c>
      <c r="K3780" s="23">
        <v>19.736566484517304</v>
      </c>
      <c r="L3780" s="23">
        <v>22.597905037396455</v>
      </c>
      <c r="M3780" s="23">
        <f t="shared" si="409"/>
        <v>36.531884368496833</v>
      </c>
      <c r="N3780" s="23">
        <v>1775.4810763901826</v>
      </c>
      <c r="O3780" s="17">
        <f t="shared" si="410"/>
        <v>2.5832204413942881E-2</v>
      </c>
      <c r="P3780" s="18">
        <f t="shared" si="411"/>
        <v>6.0412130791770796E-2</v>
      </c>
    </row>
    <row r="3781" spans="2:16" x14ac:dyDescent="0.3">
      <c r="B3781" s="19">
        <v>41066.374999999687</v>
      </c>
      <c r="C3781" s="21">
        <f t="shared" ref="C3781:C3844" si="413">MONTH(B3781)</f>
        <v>6</v>
      </c>
      <c r="D3781" s="21" t="str">
        <f t="shared" ref="D3781:D3844" si="414">IF(AND(C3781&gt;5,C3781&lt;7),"Summer",IF(OR(C3781=1,C3781&gt;10),"Winter","Shoulder"))</f>
        <v>Summer</v>
      </c>
      <c r="E3781" s="21">
        <f t="shared" ref="E3781:E3844" si="415">HOUR(B3781)</f>
        <v>9</v>
      </c>
      <c r="F3781" s="23">
        <v>103.89429324539395</v>
      </c>
      <c r="G3781" s="23">
        <v>2906.7524321987703</v>
      </c>
      <c r="H3781" s="16">
        <f t="shared" si="412"/>
        <v>3.5742394878398587E-2</v>
      </c>
      <c r="I3781" s="23">
        <v>9.5154835675855782</v>
      </c>
      <c r="J3781" s="23">
        <v>78.921068149473015</v>
      </c>
      <c r="K3781" s="23">
        <v>19.736566484517304</v>
      </c>
      <c r="L3781" s="23">
        <v>22.61881467443553</v>
      </c>
      <c r="M3781" s="23">
        <f t="shared" ref="M3781:M3844" si="416">J3781-K3781-L3781</f>
        <v>36.565686990520177</v>
      </c>
      <c r="N3781" s="23">
        <v>1807.5281512916868</v>
      </c>
      <c r="O3781" s="17">
        <f t="shared" ref="O3781:O3844" si="417">(I3781+M3781)/N3781</f>
        <v>2.5494026483170101E-2</v>
      </c>
      <c r="P3781" s="18">
        <f t="shared" ref="P3781:P3844" si="418">H3781+(1-H3781)*O3781</f>
        <v>6.0325203799966871E-2</v>
      </c>
    </row>
    <row r="3782" spans="2:16" x14ac:dyDescent="0.3">
      <c r="B3782" s="19">
        <v>41066.416666666351</v>
      </c>
      <c r="C3782" s="21">
        <f t="shared" si="413"/>
        <v>6</v>
      </c>
      <c r="D3782" s="21" t="str">
        <f t="shared" si="414"/>
        <v>Summer</v>
      </c>
      <c r="E3782" s="21">
        <f t="shared" si="415"/>
        <v>10</v>
      </c>
      <c r="F3782" s="23">
        <v>105.47677428293755</v>
      </c>
      <c r="G3782" s="23">
        <v>2948.7710325164235</v>
      </c>
      <c r="H3782" s="16">
        <f t="shared" ref="H3782:H3845" si="419">F3782/G3782</f>
        <v>3.5769740383310038E-2</v>
      </c>
      <c r="I3782" s="23">
        <v>9.6060525006386559</v>
      </c>
      <c r="J3782" s="23">
        <v>80.59464878894471</v>
      </c>
      <c r="K3782" s="23">
        <v>19.736566484517304</v>
      </c>
      <c r="L3782" s="23">
        <v>23.258414726172521</v>
      </c>
      <c r="M3782" s="23">
        <f t="shared" si="416"/>
        <v>37.599667578254881</v>
      </c>
      <c r="N3782" s="23">
        <v>1824.3151580724575</v>
      </c>
      <c r="O3782" s="17">
        <f t="shared" si="417"/>
        <v>2.5875858055562258E-2</v>
      </c>
      <c r="P3782" s="18">
        <f t="shared" si="418"/>
        <v>6.0720025714029451E-2</v>
      </c>
    </row>
    <row r="3783" spans="2:16" x14ac:dyDescent="0.3">
      <c r="B3783" s="19">
        <v>41066.458333333016</v>
      </c>
      <c r="C3783" s="21">
        <f t="shared" si="413"/>
        <v>6</v>
      </c>
      <c r="D3783" s="21" t="str">
        <f t="shared" si="414"/>
        <v>Summer</v>
      </c>
      <c r="E3783" s="21">
        <f t="shared" si="415"/>
        <v>11</v>
      </c>
      <c r="F3783" s="23">
        <v>103.06945880632239</v>
      </c>
      <c r="G3783" s="23">
        <v>2948.7710325164235</v>
      </c>
      <c r="H3783" s="16">
        <f t="shared" si="419"/>
        <v>3.4953361135796605E-2</v>
      </c>
      <c r="I3783" s="23">
        <v>9.6028917343127667</v>
      </c>
      <c r="J3783" s="23">
        <v>78.691154923325414</v>
      </c>
      <c r="K3783" s="23">
        <v>19.736566484517304</v>
      </c>
      <c r="L3783" s="23">
        <v>22.530947673664397</v>
      </c>
      <c r="M3783" s="23">
        <f t="shared" si="416"/>
        <v>36.423640765143716</v>
      </c>
      <c r="N3783" s="23">
        <v>1825.665499032923</v>
      </c>
      <c r="O3783" s="17">
        <f t="shared" si="417"/>
        <v>2.521082450418069E-2</v>
      </c>
      <c r="P3783" s="18">
        <f t="shared" si="418"/>
        <v>5.9282982586551472E-2</v>
      </c>
    </row>
    <row r="3784" spans="2:16" x14ac:dyDescent="0.3">
      <c r="B3784" s="19">
        <v>41066.49999999968</v>
      </c>
      <c r="C3784" s="21">
        <f t="shared" si="413"/>
        <v>6</v>
      </c>
      <c r="D3784" s="21" t="str">
        <f t="shared" si="414"/>
        <v>Summer</v>
      </c>
      <c r="E3784" s="21">
        <f t="shared" si="415"/>
        <v>12</v>
      </c>
      <c r="F3784" s="23">
        <v>104.12071165914256</v>
      </c>
      <c r="G3784" s="23">
        <v>2947.6652798764853</v>
      </c>
      <c r="H3784" s="16">
        <f t="shared" si="419"/>
        <v>3.5323112284820032E-2</v>
      </c>
      <c r="I3784" s="23">
        <v>9.5444691842546021</v>
      </c>
      <c r="J3784" s="23">
        <v>78.437219612139771</v>
      </c>
      <c r="K3784" s="23">
        <v>19.736566484517304</v>
      </c>
      <c r="L3784" s="23">
        <v>22.433900041574518</v>
      </c>
      <c r="M3784" s="23">
        <f t="shared" si="416"/>
        <v>36.266753086047949</v>
      </c>
      <c r="N3784" s="23">
        <v>1817.248721437004</v>
      </c>
      <c r="O3784" s="17">
        <f t="shared" si="417"/>
        <v>2.5209109644648401E-2</v>
      </c>
      <c r="P3784" s="18">
        <f t="shared" si="418"/>
        <v>5.964175771889018E-2</v>
      </c>
    </row>
    <row r="3785" spans="2:16" x14ac:dyDescent="0.3">
      <c r="B3785" s="19">
        <v>41066.541666666344</v>
      </c>
      <c r="C3785" s="21">
        <f t="shared" si="413"/>
        <v>6</v>
      </c>
      <c r="D3785" s="21" t="str">
        <f t="shared" si="414"/>
        <v>Summer</v>
      </c>
      <c r="E3785" s="21">
        <f t="shared" si="415"/>
        <v>13</v>
      </c>
      <c r="F3785" s="23">
        <v>105.80799471772794</v>
      </c>
      <c r="G3785" s="23">
        <v>2932.1847429173499</v>
      </c>
      <c r="H3785" s="16">
        <f t="shared" si="419"/>
        <v>3.6085036924534047E-2</v>
      </c>
      <c r="I3785" s="23">
        <v>9.5139026229242063</v>
      </c>
      <c r="J3785" s="23">
        <v>78.204884855290771</v>
      </c>
      <c r="K3785" s="23">
        <v>19.736566484517304</v>
      </c>
      <c r="L3785" s="23">
        <v>22.345107593217904</v>
      </c>
      <c r="M3785" s="23">
        <f t="shared" si="416"/>
        <v>36.123210777555563</v>
      </c>
      <c r="N3785" s="23">
        <v>1806.1223299146259</v>
      </c>
      <c r="O3785" s="17">
        <f t="shared" si="417"/>
        <v>2.5268007955273442E-2</v>
      </c>
      <c r="P3785" s="18">
        <f t="shared" si="418"/>
        <v>6.0441247879732027E-2</v>
      </c>
    </row>
    <row r="3786" spans="2:16" x14ac:dyDescent="0.3">
      <c r="B3786" s="19">
        <v>41066.583333333008</v>
      </c>
      <c r="C3786" s="21">
        <f t="shared" si="413"/>
        <v>6</v>
      </c>
      <c r="D3786" s="21" t="str">
        <f t="shared" si="414"/>
        <v>Summer</v>
      </c>
      <c r="E3786" s="21">
        <f t="shared" si="415"/>
        <v>14</v>
      </c>
      <c r="F3786" s="23">
        <v>109.9207276222761</v>
      </c>
      <c r="G3786" s="23">
        <v>2939.9250113969174</v>
      </c>
      <c r="H3786" s="16">
        <f t="shared" si="419"/>
        <v>3.7388956247576814E-2</v>
      </c>
      <c r="I3786" s="23">
        <v>9.5089464722097894</v>
      </c>
      <c r="J3786" s="23">
        <v>80.028701814246247</v>
      </c>
      <c r="K3786" s="23">
        <v>19.736566484517304</v>
      </c>
      <c r="L3786" s="23">
        <v>23.042124153874912</v>
      </c>
      <c r="M3786" s="23">
        <f t="shared" si="416"/>
        <v>37.250011175854027</v>
      </c>
      <c r="N3786" s="23">
        <v>1802.3549249548073</v>
      </c>
      <c r="O3786" s="17">
        <f t="shared" si="417"/>
        <v>2.5943257346627363E-2</v>
      </c>
      <c r="P3786" s="18">
        <f t="shared" si="418"/>
        <v>6.2362222280351501E-2</v>
      </c>
    </row>
    <row r="3787" spans="2:16" x14ac:dyDescent="0.3">
      <c r="B3787" s="19">
        <v>41066.624999999673</v>
      </c>
      <c r="C3787" s="21">
        <f t="shared" si="413"/>
        <v>6</v>
      </c>
      <c r="D3787" s="21" t="str">
        <f t="shared" si="414"/>
        <v>Summer</v>
      </c>
      <c r="E3787" s="21">
        <f t="shared" si="415"/>
        <v>15</v>
      </c>
      <c r="F3787" s="23">
        <v>106.10312977472906</v>
      </c>
      <c r="G3787" s="23">
        <v>2929.9732376374732</v>
      </c>
      <c r="H3787" s="16">
        <f t="shared" si="419"/>
        <v>3.6213003044452123E-2</v>
      </c>
      <c r="I3787" s="23">
        <v>9.4439462851341194</v>
      </c>
      <c r="J3787" s="23">
        <v>79.315474611476361</v>
      </c>
      <c r="K3787" s="23">
        <v>19.736566484517304</v>
      </c>
      <c r="L3787" s="23">
        <v>22.76954681578151</v>
      </c>
      <c r="M3787" s="23">
        <f t="shared" si="416"/>
        <v>36.809361311177547</v>
      </c>
      <c r="N3787" s="23">
        <v>1793.1359683014919</v>
      </c>
      <c r="O3787" s="17">
        <f t="shared" si="417"/>
        <v>2.579464603575159E-2</v>
      </c>
      <c r="P3787" s="18">
        <f t="shared" si="418"/>
        <v>6.1073547484780479E-2</v>
      </c>
    </row>
    <row r="3788" spans="2:16" x14ac:dyDescent="0.3">
      <c r="B3788" s="19">
        <v>41066.666666666337</v>
      </c>
      <c r="C3788" s="21">
        <f t="shared" si="413"/>
        <v>6</v>
      </c>
      <c r="D3788" s="21" t="str">
        <f t="shared" si="414"/>
        <v>Summer</v>
      </c>
      <c r="E3788" s="21">
        <f t="shared" si="415"/>
        <v>16</v>
      </c>
      <c r="F3788" s="23">
        <v>97.738600131484588</v>
      </c>
      <c r="G3788" s="23">
        <v>2913.3869480383996</v>
      </c>
      <c r="H3788" s="16">
        <f t="shared" si="419"/>
        <v>3.3548101187620326E-2</v>
      </c>
      <c r="I3788" s="23">
        <v>9.3305050161280931</v>
      </c>
      <c r="J3788" s="23">
        <v>77.795632213348554</v>
      </c>
      <c r="K3788" s="23">
        <v>19.736566484517304</v>
      </c>
      <c r="L3788" s="23">
        <v>22.188701618634944</v>
      </c>
      <c r="M3788" s="23">
        <f t="shared" si="416"/>
        <v>35.870364110196306</v>
      </c>
      <c r="N3788" s="23">
        <v>1777.6424140025213</v>
      </c>
      <c r="O3788" s="17">
        <f t="shared" si="417"/>
        <v>2.5427424981692797E-2</v>
      </c>
      <c r="P3788" s="18">
        <f t="shared" si="418"/>
        <v>5.8122484343086672E-2</v>
      </c>
    </row>
    <row r="3789" spans="2:16" x14ac:dyDescent="0.3">
      <c r="B3789" s="19">
        <v>41066.708333333001</v>
      </c>
      <c r="C3789" s="21">
        <f t="shared" si="413"/>
        <v>6</v>
      </c>
      <c r="D3789" s="21" t="str">
        <f t="shared" si="414"/>
        <v>Summer</v>
      </c>
      <c r="E3789" s="21">
        <f t="shared" si="415"/>
        <v>17</v>
      </c>
      <c r="F3789" s="23">
        <v>95.055470984292782</v>
      </c>
      <c r="G3789" s="23">
        <v>2892.377647879573</v>
      </c>
      <c r="H3789" s="16">
        <f t="shared" si="419"/>
        <v>3.2864128601594871E-2</v>
      </c>
      <c r="I3789" s="23">
        <v>9.2910658154367649</v>
      </c>
      <c r="J3789" s="23">
        <v>76.602057890079664</v>
      </c>
      <c r="K3789" s="23">
        <v>19.736566484517304</v>
      </c>
      <c r="L3789" s="23">
        <v>21.732547800342861</v>
      </c>
      <c r="M3789" s="23">
        <f t="shared" si="416"/>
        <v>35.132943605219495</v>
      </c>
      <c r="N3789" s="23">
        <v>1774.6619772708066</v>
      </c>
      <c r="O3789" s="17">
        <f t="shared" si="417"/>
        <v>2.5032377990638229E-2</v>
      </c>
      <c r="P3789" s="18">
        <f t="shared" si="418"/>
        <v>5.7073839302745032E-2</v>
      </c>
    </row>
    <row r="3790" spans="2:16" x14ac:dyDescent="0.3">
      <c r="B3790" s="19">
        <v>41066.749999999665</v>
      </c>
      <c r="C3790" s="21">
        <f t="shared" si="413"/>
        <v>6</v>
      </c>
      <c r="D3790" s="21" t="str">
        <f t="shared" si="414"/>
        <v>Summer</v>
      </c>
      <c r="E3790" s="21">
        <f t="shared" si="415"/>
        <v>18</v>
      </c>
      <c r="F3790" s="23">
        <v>96.197737403005831</v>
      </c>
      <c r="G3790" s="23">
        <v>2879.1086162003144</v>
      </c>
      <c r="H3790" s="16">
        <f t="shared" si="419"/>
        <v>3.3412333547166481E-2</v>
      </c>
      <c r="I3790" s="23">
        <v>9.3419500872094456</v>
      </c>
      <c r="J3790" s="23">
        <v>78.174695288662562</v>
      </c>
      <c r="K3790" s="23">
        <v>19.736566484517304</v>
      </c>
      <c r="L3790" s="23">
        <v>22.333569906941005</v>
      </c>
      <c r="M3790" s="23">
        <f t="shared" si="416"/>
        <v>36.104558897204257</v>
      </c>
      <c r="N3790" s="23">
        <v>1782.4428858288175</v>
      </c>
      <c r="O3790" s="17">
        <f t="shared" si="417"/>
        <v>2.5496754676255194E-2</v>
      </c>
      <c r="P3790" s="18">
        <f t="shared" si="418"/>
        <v>5.8057182151808356E-2</v>
      </c>
    </row>
    <row r="3791" spans="2:16" x14ac:dyDescent="0.3">
      <c r="B3791" s="19">
        <v>41066.79166666633</v>
      </c>
      <c r="C3791" s="21">
        <f t="shared" si="413"/>
        <v>6</v>
      </c>
      <c r="D3791" s="21" t="str">
        <f t="shared" si="414"/>
        <v>Summer</v>
      </c>
      <c r="E3791" s="21">
        <f t="shared" si="415"/>
        <v>19</v>
      </c>
      <c r="F3791" s="23">
        <v>94.513089660571296</v>
      </c>
      <c r="G3791" s="23">
        <v>2887.95463731982</v>
      </c>
      <c r="H3791" s="16">
        <f t="shared" si="419"/>
        <v>3.2726653126478683E-2</v>
      </c>
      <c r="I3791" s="23">
        <v>9.3528610229728084</v>
      </c>
      <c r="J3791" s="23">
        <v>78.852582054816949</v>
      </c>
      <c r="K3791" s="23">
        <v>19.736566484517304</v>
      </c>
      <c r="L3791" s="23">
        <v>22.592641026956485</v>
      </c>
      <c r="M3791" s="23">
        <f t="shared" si="416"/>
        <v>36.523374543343159</v>
      </c>
      <c r="N3791" s="23">
        <v>1780.832586339184</v>
      </c>
      <c r="O3791" s="17">
        <f t="shared" si="417"/>
        <v>2.5761116411634557E-2</v>
      </c>
      <c r="P3791" s="18">
        <f t="shared" si="418"/>
        <v>5.7644694417158839E-2</v>
      </c>
    </row>
    <row r="3792" spans="2:16" x14ac:dyDescent="0.3">
      <c r="B3792" s="19">
        <v>41066.833333332994</v>
      </c>
      <c r="C3792" s="21">
        <f t="shared" si="413"/>
        <v>6</v>
      </c>
      <c r="D3792" s="21" t="str">
        <f t="shared" si="414"/>
        <v>Summer</v>
      </c>
      <c r="E3792" s="21">
        <f t="shared" si="415"/>
        <v>20</v>
      </c>
      <c r="F3792" s="23">
        <v>95.803615228953859</v>
      </c>
      <c r="G3792" s="23">
        <v>2879.1086162003144</v>
      </c>
      <c r="H3792" s="16">
        <f t="shared" si="419"/>
        <v>3.3275443201371845E-2</v>
      </c>
      <c r="I3792" s="23">
        <v>9.4102812396929885</v>
      </c>
      <c r="J3792" s="23">
        <v>78.824000347126244</v>
      </c>
      <c r="K3792" s="23">
        <v>19.736566484517304</v>
      </c>
      <c r="L3792" s="23">
        <v>22.581717823564581</v>
      </c>
      <c r="M3792" s="23">
        <f t="shared" si="416"/>
        <v>36.505716039044358</v>
      </c>
      <c r="N3792" s="23">
        <v>1782.1366148623642</v>
      </c>
      <c r="O3792" s="17">
        <f t="shared" si="417"/>
        <v>2.5764577696128801E-2</v>
      </c>
      <c r="P3792" s="18">
        <f t="shared" si="418"/>
        <v>5.8182693155765783E-2</v>
      </c>
    </row>
    <row r="3793" spans="2:16" x14ac:dyDescent="0.3">
      <c r="B3793" s="19">
        <v>41066.874999999658</v>
      </c>
      <c r="C3793" s="21">
        <f t="shared" si="413"/>
        <v>6</v>
      </c>
      <c r="D3793" s="21" t="str">
        <f t="shared" si="414"/>
        <v>Summer</v>
      </c>
      <c r="E3793" s="21">
        <f t="shared" si="415"/>
        <v>21</v>
      </c>
      <c r="F3793" s="23">
        <v>102.01177261618449</v>
      </c>
      <c r="G3793" s="23">
        <v>2885.7431320399437</v>
      </c>
      <c r="H3793" s="16">
        <f t="shared" si="419"/>
        <v>3.5350260902837854E-2</v>
      </c>
      <c r="I3793" s="23">
        <v>9.5478996352301966</v>
      </c>
      <c r="J3793" s="23">
        <v>76.388521296933874</v>
      </c>
      <c r="K3793" s="23">
        <v>19.736566484517304</v>
      </c>
      <c r="L3793" s="23">
        <v>21.650939533132682</v>
      </c>
      <c r="M3793" s="23">
        <f t="shared" si="416"/>
        <v>35.001015279283891</v>
      </c>
      <c r="N3793" s="23">
        <v>1809.9124440160026</v>
      </c>
      <c r="O3793" s="17">
        <f t="shared" si="417"/>
        <v>2.4613850831184295E-2</v>
      </c>
      <c r="P3793" s="18">
        <f t="shared" si="418"/>
        <v>5.9094005685316253E-2</v>
      </c>
    </row>
    <row r="3794" spans="2:16" x14ac:dyDescent="0.3">
      <c r="B3794" s="19">
        <v>41066.916666666322</v>
      </c>
      <c r="C3794" s="21">
        <f t="shared" si="413"/>
        <v>6</v>
      </c>
      <c r="D3794" s="21" t="str">
        <f t="shared" si="414"/>
        <v>Summer</v>
      </c>
      <c r="E3794" s="21">
        <f t="shared" si="415"/>
        <v>22</v>
      </c>
      <c r="F3794" s="23">
        <v>94.871561913119677</v>
      </c>
      <c r="G3794" s="23">
        <v>2927.7617323575969</v>
      </c>
      <c r="H3794" s="16">
        <f t="shared" si="419"/>
        <v>3.2404126628406957E-2</v>
      </c>
      <c r="I3794" s="23">
        <v>9.3159383043823905</v>
      </c>
      <c r="J3794" s="23">
        <v>73.225507392840456</v>
      </c>
      <c r="K3794" s="23">
        <v>19.736566484517304</v>
      </c>
      <c r="L3794" s="23">
        <v>20.442115883415038</v>
      </c>
      <c r="M3794" s="23">
        <f t="shared" si="416"/>
        <v>33.046825024908117</v>
      </c>
      <c r="N3794" s="23">
        <v>1765.2255652145782</v>
      </c>
      <c r="O3794" s="17">
        <f t="shared" si="417"/>
        <v>2.3998498641810095E-2</v>
      </c>
      <c r="P3794" s="18">
        <f t="shared" si="418"/>
        <v>5.5624974881336185E-2</v>
      </c>
    </row>
    <row r="3795" spans="2:16" x14ac:dyDescent="0.3">
      <c r="B3795" s="19">
        <v>41066.958333332987</v>
      </c>
      <c r="C3795" s="21">
        <f t="shared" si="413"/>
        <v>6</v>
      </c>
      <c r="D3795" s="21" t="str">
        <f t="shared" si="414"/>
        <v>Summer</v>
      </c>
      <c r="E3795" s="21">
        <f t="shared" si="415"/>
        <v>23</v>
      </c>
      <c r="F3795" s="23">
        <v>91.13388205091772</v>
      </c>
      <c r="G3795" s="23">
        <v>2883.531626760067</v>
      </c>
      <c r="H3795" s="16">
        <f t="shared" si="419"/>
        <v>3.1604953177959645E-2</v>
      </c>
      <c r="I3795" s="23">
        <v>8.7442767473006171</v>
      </c>
      <c r="J3795" s="23">
        <v>72.792840411904763</v>
      </c>
      <c r="K3795" s="23">
        <v>19.736566484517304</v>
      </c>
      <c r="L3795" s="23">
        <v>20.276761542629451</v>
      </c>
      <c r="M3795" s="23">
        <f t="shared" si="416"/>
        <v>32.779512384758007</v>
      </c>
      <c r="N3795" s="23">
        <v>1632.2425753524644</v>
      </c>
      <c r="O3795" s="17">
        <f t="shared" si="417"/>
        <v>2.5439716963081931E-2</v>
      </c>
      <c r="P3795" s="18">
        <f t="shared" si="418"/>
        <v>5.6240649077562828E-2</v>
      </c>
    </row>
    <row r="3796" spans="2:16" x14ac:dyDescent="0.3">
      <c r="B3796" s="19">
        <v>41066.999999999651</v>
      </c>
      <c r="C3796" s="21">
        <f t="shared" si="413"/>
        <v>6</v>
      </c>
      <c r="D3796" s="21" t="str">
        <f t="shared" si="414"/>
        <v>Summer</v>
      </c>
      <c r="E3796" s="21">
        <f t="shared" si="415"/>
        <v>0</v>
      </c>
      <c r="F3796" s="23">
        <v>86.663498189355977</v>
      </c>
      <c r="G3796" s="23">
        <v>2706.6112043699486</v>
      </c>
      <c r="H3796" s="16">
        <f t="shared" si="419"/>
        <v>3.2019189918904407E-2</v>
      </c>
      <c r="I3796" s="23">
        <v>8.3480115826157313</v>
      </c>
      <c r="J3796" s="23">
        <v>73.365952682023106</v>
      </c>
      <c r="K3796" s="23">
        <v>19.736566484517304</v>
      </c>
      <c r="L3796" s="23">
        <v>20.495790509010487</v>
      </c>
      <c r="M3796" s="23">
        <f t="shared" si="416"/>
        <v>33.133595688495319</v>
      </c>
      <c r="N3796" s="23">
        <v>1530.5410864242328</v>
      </c>
      <c r="O3796" s="17">
        <f t="shared" si="417"/>
        <v>2.7102576754749887E-2</v>
      </c>
      <c r="P3796" s="18">
        <f t="shared" si="418"/>
        <v>5.8253964121252277E-2</v>
      </c>
    </row>
    <row r="3797" spans="2:16" x14ac:dyDescent="0.3">
      <c r="B3797" s="19">
        <v>41067.041666666315</v>
      </c>
      <c r="C3797" s="21">
        <f t="shared" si="413"/>
        <v>6</v>
      </c>
      <c r="D3797" s="21" t="str">
        <f t="shared" si="414"/>
        <v>Summer</v>
      </c>
      <c r="E3797" s="21">
        <f t="shared" si="415"/>
        <v>1</v>
      </c>
      <c r="F3797" s="23">
        <v>78.957967987564288</v>
      </c>
      <c r="G3797" s="23">
        <v>2577.2381454971742</v>
      </c>
      <c r="H3797" s="16">
        <f t="shared" si="419"/>
        <v>3.0636659683745498E-2</v>
      </c>
      <c r="I3797" s="23">
        <v>8.0976023023044128</v>
      </c>
      <c r="J3797" s="23">
        <v>71.546180381488455</v>
      </c>
      <c r="K3797" s="23">
        <v>19.736566484517304</v>
      </c>
      <c r="L3797" s="23">
        <v>19.800319714164935</v>
      </c>
      <c r="M3797" s="23">
        <f t="shared" si="416"/>
        <v>32.009294182806215</v>
      </c>
      <c r="N3797" s="23">
        <v>1469.4256495933705</v>
      </c>
      <c r="O3797" s="17">
        <f t="shared" si="417"/>
        <v>2.729426731880533E-2</v>
      </c>
      <c r="P3797" s="18">
        <f t="shared" si="418"/>
        <v>5.7094721823387415E-2</v>
      </c>
    </row>
    <row r="3798" spans="2:16" x14ac:dyDescent="0.3">
      <c r="B3798" s="19">
        <v>41067.083333332979</v>
      </c>
      <c r="C3798" s="21">
        <f t="shared" si="413"/>
        <v>6</v>
      </c>
      <c r="D3798" s="21" t="str">
        <f t="shared" si="414"/>
        <v>Summer</v>
      </c>
      <c r="E3798" s="21">
        <f t="shared" si="415"/>
        <v>2</v>
      </c>
      <c r="F3798" s="23">
        <v>78.210714690562767</v>
      </c>
      <c r="G3798" s="23">
        <v>2504.2584712612502</v>
      </c>
      <c r="H3798" s="16">
        <f t="shared" si="419"/>
        <v>3.1231087201303367E-2</v>
      </c>
      <c r="I3798" s="23">
        <v>7.9433017245286592</v>
      </c>
      <c r="J3798" s="23">
        <v>68.306061055716455</v>
      </c>
      <c r="K3798" s="23">
        <v>19.736566484517304</v>
      </c>
      <c r="L3798" s="23">
        <v>18.562028328903704</v>
      </c>
      <c r="M3798" s="23">
        <f t="shared" si="416"/>
        <v>30.007466242295447</v>
      </c>
      <c r="N3798" s="23">
        <v>1430.561981472048</v>
      </c>
      <c r="O3798" s="17">
        <f t="shared" si="417"/>
        <v>2.6528573007212709E-2</v>
      </c>
      <c r="P3798" s="18">
        <f t="shared" si="418"/>
        <v>5.6931144031601669E-2</v>
      </c>
    </row>
    <row r="3799" spans="2:16" x14ac:dyDescent="0.3">
      <c r="B3799" s="19">
        <v>41067.124999999643</v>
      </c>
      <c r="C3799" s="21">
        <f t="shared" si="413"/>
        <v>6</v>
      </c>
      <c r="D3799" s="21" t="str">
        <f t="shared" si="414"/>
        <v>Summer</v>
      </c>
      <c r="E3799" s="21">
        <f t="shared" si="415"/>
        <v>3</v>
      </c>
      <c r="F3799" s="23">
        <v>70.366165134579546</v>
      </c>
      <c r="G3799" s="23">
        <v>2473.2973973429794</v>
      </c>
      <c r="H3799" s="16">
        <f t="shared" si="419"/>
        <v>2.8450345360882482E-2</v>
      </c>
      <c r="I3799" s="23">
        <v>7.8541428942972962</v>
      </c>
      <c r="J3799" s="23">
        <v>66.020326363340956</v>
      </c>
      <c r="K3799" s="23">
        <v>19.736566484517304</v>
      </c>
      <c r="L3799" s="23">
        <v>17.688478532126712</v>
      </c>
      <c r="M3799" s="23">
        <f t="shared" si="416"/>
        <v>28.59528134669694</v>
      </c>
      <c r="N3799" s="23">
        <v>1412.0651700448084</v>
      </c>
      <c r="O3799" s="17">
        <f t="shared" si="417"/>
        <v>2.5812848453614645E-2</v>
      </c>
      <c r="P3799" s="18">
        <f t="shared" si="418"/>
        <v>5.3528809361243671E-2</v>
      </c>
    </row>
    <row r="3800" spans="2:16" x14ac:dyDescent="0.3">
      <c r="B3800" s="19">
        <v>41067.166666666308</v>
      </c>
      <c r="C3800" s="21">
        <f t="shared" si="413"/>
        <v>6</v>
      </c>
      <c r="D3800" s="21" t="str">
        <f t="shared" si="414"/>
        <v>Summer</v>
      </c>
      <c r="E3800" s="21">
        <f t="shared" si="415"/>
        <v>4</v>
      </c>
      <c r="F3800" s="23">
        <v>71.376524389240515</v>
      </c>
      <c r="G3800" s="23">
        <v>2439.0190655048937</v>
      </c>
      <c r="H3800" s="16">
        <f t="shared" si="419"/>
        <v>2.926443888804333E-2</v>
      </c>
      <c r="I3800" s="23">
        <v>7.8160476780029144</v>
      </c>
      <c r="J3800" s="23">
        <v>66.697063440739555</v>
      </c>
      <c r="K3800" s="23">
        <v>19.736566484517304</v>
      </c>
      <c r="L3800" s="23">
        <v>17.947110270274163</v>
      </c>
      <c r="M3800" s="23">
        <f t="shared" si="416"/>
        <v>29.013386685948088</v>
      </c>
      <c r="N3800" s="23">
        <v>1410.1054416110485</v>
      </c>
      <c r="O3800" s="17">
        <f t="shared" si="417"/>
        <v>2.611821306204825E-2</v>
      </c>
      <c r="P3800" s="18">
        <f t="shared" si="418"/>
        <v>5.4618317100072374E-2</v>
      </c>
    </row>
    <row r="3801" spans="2:16" x14ac:dyDescent="0.3">
      <c r="B3801" s="19">
        <v>41067.208333332972</v>
      </c>
      <c r="C3801" s="21">
        <f t="shared" si="413"/>
        <v>6</v>
      </c>
      <c r="D3801" s="21" t="str">
        <f t="shared" si="414"/>
        <v>Summer</v>
      </c>
      <c r="E3801" s="21">
        <f t="shared" si="415"/>
        <v>5</v>
      </c>
      <c r="F3801" s="23">
        <v>74.613685467090662</v>
      </c>
      <c r="G3801" s="23">
        <v>2446.7593339844616</v>
      </c>
      <c r="H3801" s="16">
        <f t="shared" si="419"/>
        <v>3.0494901738286166E-2</v>
      </c>
      <c r="I3801" s="23">
        <v>7.956144514718126</v>
      </c>
      <c r="J3801" s="23">
        <v>63.527265814782957</v>
      </c>
      <c r="K3801" s="23">
        <v>19.736566484517304</v>
      </c>
      <c r="L3801" s="23">
        <v>16.735694054203677</v>
      </c>
      <c r="M3801" s="23">
        <f t="shared" si="416"/>
        <v>27.055005276061976</v>
      </c>
      <c r="N3801" s="23">
        <v>1460.7288667518737</v>
      </c>
      <c r="O3801" s="17">
        <f t="shared" si="417"/>
        <v>2.3968274049811916E-2</v>
      </c>
      <c r="P3801" s="18">
        <f t="shared" si="418"/>
        <v>5.3732265626112753E-2</v>
      </c>
    </row>
    <row r="3802" spans="2:16" x14ac:dyDescent="0.3">
      <c r="B3802" s="19">
        <v>41067.249999999636</v>
      </c>
      <c r="C3802" s="21">
        <f t="shared" si="413"/>
        <v>6</v>
      </c>
      <c r="D3802" s="21" t="str">
        <f t="shared" si="414"/>
        <v>Summer</v>
      </c>
      <c r="E3802" s="21">
        <f t="shared" si="415"/>
        <v>6</v>
      </c>
      <c r="F3802" s="23">
        <v>76.686494214102765</v>
      </c>
      <c r="G3802" s="23">
        <v>2510.8929871008795</v>
      </c>
      <c r="H3802" s="16">
        <f t="shared" si="419"/>
        <v>3.0541522322162489E-2</v>
      </c>
      <c r="I3802" s="23">
        <v>8.2595421754015774</v>
      </c>
      <c r="J3802" s="23">
        <v>67.913422043115943</v>
      </c>
      <c r="K3802" s="23">
        <v>19.736566484517304</v>
      </c>
      <c r="L3802" s="23">
        <v>18.411971661868812</v>
      </c>
      <c r="M3802" s="23">
        <f t="shared" si="416"/>
        <v>29.764883896729827</v>
      </c>
      <c r="N3802" s="23">
        <v>1546.4225594957272</v>
      </c>
      <c r="O3802" s="17">
        <f t="shared" si="417"/>
        <v>2.4588639009851736E-2</v>
      </c>
      <c r="P3802" s="18">
        <f t="shared" si="418"/>
        <v>5.4379186864823244E-2</v>
      </c>
    </row>
    <row r="3803" spans="2:16" x14ac:dyDescent="0.3">
      <c r="B3803" s="19">
        <v>41067.2916666663</v>
      </c>
      <c r="C3803" s="21">
        <f t="shared" si="413"/>
        <v>6</v>
      </c>
      <c r="D3803" s="21" t="str">
        <f t="shared" si="414"/>
        <v>Summer</v>
      </c>
      <c r="E3803" s="21">
        <f t="shared" si="415"/>
        <v>7</v>
      </c>
      <c r="F3803" s="23">
        <v>78.056634789026219</v>
      </c>
      <c r="G3803" s="23">
        <v>2622.5740037346418</v>
      </c>
      <c r="H3803" s="16">
        <f t="shared" si="419"/>
        <v>2.9763367850772066E-2</v>
      </c>
      <c r="I3803" s="23">
        <v>8.8461144616720571</v>
      </c>
      <c r="J3803" s="23">
        <v>74.036904485904159</v>
      </c>
      <c r="K3803" s="23">
        <v>19.736566484517304</v>
      </c>
      <c r="L3803" s="23">
        <v>20.752211262426236</v>
      </c>
      <c r="M3803" s="23">
        <f t="shared" si="416"/>
        <v>33.548126738960619</v>
      </c>
      <c r="N3803" s="23">
        <v>1668.0417506903279</v>
      </c>
      <c r="O3803" s="17">
        <f t="shared" si="417"/>
        <v>2.5415575589212678E-2</v>
      </c>
      <c r="P3803" s="18">
        <f t="shared" si="418"/>
        <v>5.4422490314583905E-2</v>
      </c>
    </row>
    <row r="3804" spans="2:16" x14ac:dyDescent="0.3">
      <c r="B3804" s="19">
        <v>41067.333333332965</v>
      </c>
      <c r="C3804" s="21">
        <f t="shared" si="413"/>
        <v>6</v>
      </c>
      <c r="D3804" s="21" t="str">
        <f t="shared" si="414"/>
        <v>Summer</v>
      </c>
      <c r="E3804" s="21">
        <f t="shared" si="415"/>
        <v>8</v>
      </c>
      <c r="F3804" s="23">
        <v>87.298669666401281</v>
      </c>
      <c r="G3804" s="23">
        <v>2769.6391048464284</v>
      </c>
      <c r="H3804" s="16">
        <f t="shared" si="419"/>
        <v>3.1519871853933054E-2</v>
      </c>
      <c r="I3804" s="23">
        <v>9.3271202265230553</v>
      </c>
      <c r="J3804" s="23">
        <v>77.738109292733469</v>
      </c>
      <c r="K3804" s="23">
        <v>19.736566484517304</v>
      </c>
      <c r="L3804" s="23">
        <v>22.1667178180736</v>
      </c>
      <c r="M3804" s="23">
        <f t="shared" si="416"/>
        <v>35.834824990142565</v>
      </c>
      <c r="N3804" s="23">
        <v>1748.8921793558113</v>
      </c>
      <c r="O3804" s="17">
        <f t="shared" si="417"/>
        <v>2.5823172949003992E-2</v>
      </c>
      <c r="P3804" s="18">
        <f t="shared" si="418"/>
        <v>5.6529101700722492E-2</v>
      </c>
    </row>
    <row r="3805" spans="2:16" x14ac:dyDescent="0.3">
      <c r="B3805" s="19">
        <v>41067.374999999629</v>
      </c>
      <c r="C3805" s="21">
        <f t="shared" si="413"/>
        <v>6</v>
      </c>
      <c r="D3805" s="21" t="str">
        <f t="shared" si="414"/>
        <v>Summer</v>
      </c>
      <c r="E3805" s="21">
        <f t="shared" si="415"/>
        <v>9</v>
      </c>
      <c r="F3805" s="23">
        <v>108.45549120083366</v>
      </c>
      <c r="G3805" s="23">
        <v>2872.4741003606846</v>
      </c>
      <c r="H3805" s="16">
        <f t="shared" si="419"/>
        <v>3.7756821266801105E-2</v>
      </c>
      <c r="I3805" s="23">
        <v>9.5321175261191904</v>
      </c>
      <c r="J3805" s="23">
        <v>79.401381707987227</v>
      </c>
      <c r="K3805" s="23">
        <v>19.736566484517304</v>
      </c>
      <c r="L3805" s="23">
        <v>22.802378328095291</v>
      </c>
      <c r="M3805" s="23">
        <f t="shared" si="416"/>
        <v>36.862436895374628</v>
      </c>
      <c r="N3805" s="23">
        <v>1791.393730776244</v>
      </c>
      <c r="O3805" s="17">
        <f t="shared" si="417"/>
        <v>2.5898580320134427E-2</v>
      </c>
      <c r="P3805" s="18">
        <f t="shared" si="418"/>
        <v>6.2677553518724324E-2</v>
      </c>
    </row>
    <row r="3806" spans="2:16" x14ac:dyDescent="0.3">
      <c r="B3806" s="19">
        <v>41067.416666666293</v>
      </c>
      <c r="C3806" s="21">
        <f t="shared" si="413"/>
        <v>6</v>
      </c>
      <c r="D3806" s="21" t="str">
        <f t="shared" si="414"/>
        <v>Summer</v>
      </c>
      <c r="E3806" s="21">
        <f t="shared" si="415"/>
        <v>10</v>
      </c>
      <c r="F3806" s="23">
        <v>114.119675521351</v>
      </c>
      <c r="G3806" s="23">
        <v>2931.0789902774118</v>
      </c>
      <c r="H3806" s="16">
        <f t="shared" si="419"/>
        <v>3.8934356904025351E-2</v>
      </c>
      <c r="I3806" s="23">
        <v>9.6067904479801935</v>
      </c>
      <c r="J3806" s="23">
        <v>77.691632750339977</v>
      </c>
      <c r="K3806" s="23">
        <v>19.736566484517304</v>
      </c>
      <c r="L3806" s="23">
        <v>22.148955662956407</v>
      </c>
      <c r="M3806" s="23">
        <f t="shared" si="416"/>
        <v>35.806110602866269</v>
      </c>
      <c r="N3806" s="23">
        <v>1805.2338520010567</v>
      </c>
      <c r="O3806" s="17">
        <f t="shared" si="417"/>
        <v>2.5156242777359509E-2</v>
      </c>
      <c r="P3806" s="18">
        <f t="shared" si="418"/>
        <v>6.3111157546726832E-2</v>
      </c>
    </row>
    <row r="3807" spans="2:16" x14ac:dyDescent="0.3">
      <c r="B3807" s="19">
        <v>41067.458333332957</v>
      </c>
      <c r="C3807" s="21">
        <f t="shared" si="413"/>
        <v>6</v>
      </c>
      <c r="D3807" s="21" t="str">
        <f t="shared" si="414"/>
        <v>Summer</v>
      </c>
      <c r="E3807" s="21">
        <f t="shared" si="415"/>
        <v>11</v>
      </c>
      <c r="F3807" s="23">
        <v>119.26155213762117</v>
      </c>
      <c r="G3807" s="23">
        <v>2973.097590595065</v>
      </c>
      <c r="H3807" s="16">
        <f t="shared" si="419"/>
        <v>4.0113567921512792E-2</v>
      </c>
      <c r="I3807" s="23">
        <v>9.6939825772341717</v>
      </c>
      <c r="J3807" s="23">
        <v>78.275796447551869</v>
      </c>
      <c r="K3807" s="23">
        <v>19.736566484517304</v>
      </c>
      <c r="L3807" s="23">
        <v>22.372208204332324</v>
      </c>
      <c r="M3807" s="23">
        <f t="shared" si="416"/>
        <v>36.167021758702241</v>
      </c>
      <c r="N3807" s="23">
        <v>1817.7795260802889</v>
      </c>
      <c r="O3807" s="17">
        <f t="shared" si="417"/>
        <v>2.5229134599632847E-2</v>
      </c>
      <c r="P3807" s="18">
        <f t="shared" si="418"/>
        <v>6.4330671916782281E-2</v>
      </c>
    </row>
    <row r="3808" spans="2:16" x14ac:dyDescent="0.3">
      <c r="B3808" s="19">
        <v>41067.499999999622</v>
      </c>
      <c r="C3808" s="21">
        <f t="shared" si="413"/>
        <v>6</v>
      </c>
      <c r="D3808" s="21" t="str">
        <f t="shared" si="414"/>
        <v>Summer</v>
      </c>
      <c r="E3808" s="21">
        <f t="shared" si="415"/>
        <v>12</v>
      </c>
      <c r="F3808" s="23">
        <v>121.96735267059029</v>
      </c>
      <c r="G3808" s="23">
        <v>2996.3183960337678</v>
      </c>
      <c r="H3808" s="16">
        <f t="shared" si="419"/>
        <v>4.0705738359460959E-2</v>
      </c>
      <c r="I3808" s="23">
        <v>9.6984931362990228</v>
      </c>
      <c r="J3808" s="23">
        <v>77.31089664533549</v>
      </c>
      <c r="K3808" s="23">
        <v>19.736566484517304</v>
      </c>
      <c r="L3808" s="23">
        <v>22.003447985157333</v>
      </c>
      <c r="M3808" s="23">
        <f t="shared" si="416"/>
        <v>35.570882175660856</v>
      </c>
      <c r="N3808" s="23">
        <v>1820.6582210927545</v>
      </c>
      <c r="O3808" s="17">
        <f t="shared" si="417"/>
        <v>2.4864290720522663E-2</v>
      </c>
      <c r="P3808" s="18">
        <f t="shared" si="418"/>
        <v>6.4557909767420457E-2</v>
      </c>
    </row>
    <row r="3809" spans="2:16" x14ac:dyDescent="0.3">
      <c r="B3809" s="19">
        <v>41067.541666666286</v>
      </c>
      <c r="C3809" s="21">
        <f t="shared" si="413"/>
        <v>6</v>
      </c>
      <c r="D3809" s="21" t="str">
        <f t="shared" si="414"/>
        <v>Summer</v>
      </c>
      <c r="E3809" s="21">
        <f t="shared" si="415"/>
        <v>13</v>
      </c>
      <c r="F3809" s="23">
        <v>128.80816790810411</v>
      </c>
      <c r="G3809" s="23">
        <v>2993.0011381139534</v>
      </c>
      <c r="H3809" s="16">
        <f t="shared" si="419"/>
        <v>4.3036458044674472E-2</v>
      </c>
      <c r="I3809" s="23">
        <v>9.7018958633959578</v>
      </c>
      <c r="J3809" s="23">
        <v>78.264690234629441</v>
      </c>
      <c r="K3809" s="23">
        <v>19.736566484517304</v>
      </c>
      <c r="L3809" s="23">
        <v>22.367963691583881</v>
      </c>
      <c r="M3809" s="23">
        <f t="shared" si="416"/>
        <v>36.160160058528255</v>
      </c>
      <c r="N3809" s="23">
        <v>1823.2560853835598</v>
      </c>
      <c r="O3809" s="17">
        <f t="shared" si="417"/>
        <v>2.515392998799517E-2</v>
      </c>
      <c r="P3809" s="18">
        <f t="shared" si="418"/>
        <v>6.7107851980082608E-2</v>
      </c>
    </row>
    <row r="3810" spans="2:16" x14ac:dyDescent="0.3">
      <c r="B3810" s="19">
        <v>41067.58333333295</v>
      </c>
      <c r="C3810" s="21">
        <f t="shared" si="413"/>
        <v>6</v>
      </c>
      <c r="D3810" s="21" t="str">
        <f t="shared" si="414"/>
        <v>Summer</v>
      </c>
      <c r="E3810" s="21">
        <f t="shared" si="415"/>
        <v>14</v>
      </c>
      <c r="F3810" s="23">
        <v>127.00849379625394</v>
      </c>
      <c r="G3810" s="23">
        <v>3015.1161909127181</v>
      </c>
      <c r="H3810" s="16">
        <f t="shared" si="419"/>
        <v>4.2123913558968579E-2</v>
      </c>
      <c r="I3810" s="23">
        <v>9.7948939753378976</v>
      </c>
      <c r="J3810" s="23">
        <v>80.105576850891879</v>
      </c>
      <c r="K3810" s="23">
        <v>19.736566484517304</v>
      </c>
      <c r="L3810" s="23">
        <v>23.071503842105148</v>
      </c>
      <c r="M3810" s="23">
        <f t="shared" si="416"/>
        <v>37.297506524269423</v>
      </c>
      <c r="N3810" s="23">
        <v>1837.7631802965548</v>
      </c>
      <c r="O3810" s="17">
        <f t="shared" si="417"/>
        <v>2.5624847099182904E-2</v>
      </c>
      <c r="P3810" s="18">
        <f t="shared" si="418"/>
        <v>6.6669341813983707E-2</v>
      </c>
    </row>
    <row r="3811" spans="2:16" x14ac:dyDescent="0.3">
      <c r="B3811" s="19">
        <v>41067.624999999614</v>
      </c>
      <c r="C3811" s="21">
        <f t="shared" si="413"/>
        <v>6</v>
      </c>
      <c r="D3811" s="21" t="str">
        <f t="shared" si="414"/>
        <v>Summer</v>
      </c>
      <c r="E3811" s="21">
        <f t="shared" si="415"/>
        <v>15</v>
      </c>
      <c r="F3811" s="23">
        <v>124.62113762335964</v>
      </c>
      <c r="G3811" s="23">
        <v>3009.587427713027</v>
      </c>
      <c r="H3811" s="16">
        <f t="shared" si="419"/>
        <v>4.1408046988705934E-2</v>
      </c>
      <c r="I3811" s="23">
        <v>9.8357899443710739</v>
      </c>
      <c r="J3811" s="23">
        <v>80.120805094007153</v>
      </c>
      <c r="K3811" s="23">
        <v>19.736566484517304</v>
      </c>
      <c r="L3811" s="23">
        <v>23.077323690192934</v>
      </c>
      <c r="M3811" s="23">
        <f t="shared" si="416"/>
        <v>37.306914919296915</v>
      </c>
      <c r="N3811" s="23">
        <v>1849.8775453150977</v>
      </c>
      <c r="O3811" s="17">
        <f t="shared" si="417"/>
        <v>2.5484230014607787E-2</v>
      </c>
      <c r="P3811" s="18">
        <f t="shared" si="418"/>
        <v>6.5837024809397848E-2</v>
      </c>
    </row>
    <row r="3812" spans="2:16" x14ac:dyDescent="0.3">
      <c r="B3812" s="19">
        <v>41067.666666666279</v>
      </c>
      <c r="C3812" s="21">
        <f t="shared" si="413"/>
        <v>6</v>
      </c>
      <c r="D3812" s="21" t="str">
        <f t="shared" si="414"/>
        <v>Summer</v>
      </c>
      <c r="E3812" s="21">
        <f t="shared" si="415"/>
        <v>16</v>
      </c>
      <c r="F3812" s="23">
        <v>116.45022202751903</v>
      </c>
      <c r="G3812" s="23">
        <v>3021.7507067523475</v>
      </c>
      <c r="H3812" s="16">
        <f t="shared" si="419"/>
        <v>3.8537335911695676E-2</v>
      </c>
      <c r="I3812" s="23">
        <v>9.7478678491116444</v>
      </c>
      <c r="J3812" s="23">
        <v>80.534308456827219</v>
      </c>
      <c r="K3812" s="23">
        <v>19.736566484517304</v>
      </c>
      <c r="L3812" s="23">
        <v>23.235354182429401</v>
      </c>
      <c r="M3812" s="23">
        <f t="shared" si="416"/>
        <v>37.562387789880518</v>
      </c>
      <c r="N3812" s="23">
        <v>1829.5968363512095</v>
      </c>
      <c r="O3812" s="17">
        <f t="shared" si="417"/>
        <v>2.5858295499320859E-2</v>
      </c>
      <c r="P3812" s="18">
        <f t="shared" si="418"/>
        <v>6.3399121591255325E-2</v>
      </c>
    </row>
    <row r="3813" spans="2:16" x14ac:dyDescent="0.3">
      <c r="B3813" s="19">
        <v>41067.708333332943</v>
      </c>
      <c r="C3813" s="21">
        <f t="shared" si="413"/>
        <v>6</v>
      </c>
      <c r="D3813" s="21" t="str">
        <f t="shared" si="414"/>
        <v>Summer</v>
      </c>
      <c r="E3813" s="21">
        <f t="shared" si="415"/>
        <v>17</v>
      </c>
      <c r="F3813" s="23">
        <v>114.70662967469731</v>
      </c>
      <c r="G3813" s="23">
        <v>3018.4334488325326</v>
      </c>
      <c r="H3813" s="16">
        <f t="shared" si="419"/>
        <v>3.8002040336209318E-2</v>
      </c>
      <c r="I3813" s="23">
        <v>9.6279710253178994</v>
      </c>
      <c r="J3813" s="23">
        <v>78.775177165444703</v>
      </c>
      <c r="K3813" s="23">
        <v>19.736566484517304</v>
      </c>
      <c r="L3813" s="23">
        <v>22.563058842459654</v>
      </c>
      <c r="M3813" s="23">
        <f t="shared" si="416"/>
        <v>36.475551838467744</v>
      </c>
      <c r="N3813" s="23">
        <v>1796.882840431899</v>
      </c>
      <c r="O3813" s="17">
        <f t="shared" si="417"/>
        <v>2.5657500771004187E-2</v>
      </c>
      <c r="P3813" s="18">
        <f t="shared" si="418"/>
        <v>6.2684503727987478E-2</v>
      </c>
    </row>
    <row r="3814" spans="2:16" x14ac:dyDescent="0.3">
      <c r="B3814" s="19">
        <v>41067.749999999607</v>
      </c>
      <c r="C3814" s="21">
        <f t="shared" si="413"/>
        <v>6</v>
      </c>
      <c r="D3814" s="21" t="str">
        <f t="shared" si="414"/>
        <v>Summer</v>
      </c>
      <c r="E3814" s="21">
        <f t="shared" si="415"/>
        <v>18</v>
      </c>
      <c r="F3814" s="23">
        <v>107.08441325675179</v>
      </c>
      <c r="G3814" s="23">
        <v>2977.520601154818</v>
      </c>
      <c r="H3814" s="16">
        <f t="shared" si="419"/>
        <v>3.596428962245285E-2</v>
      </c>
      <c r="I3814" s="23">
        <v>9.6116548965782229</v>
      </c>
      <c r="J3814" s="23">
        <v>80.920339590487046</v>
      </c>
      <c r="K3814" s="23">
        <v>19.736566484517304</v>
      </c>
      <c r="L3814" s="23">
        <v>23.382885485814253</v>
      </c>
      <c r="M3814" s="23">
        <f t="shared" si="416"/>
        <v>37.800887620155493</v>
      </c>
      <c r="N3814" s="23">
        <v>1791.7232896923522</v>
      </c>
      <c r="O3814" s="17">
        <f t="shared" si="417"/>
        <v>2.6461978135515939E-2</v>
      </c>
      <c r="P3814" s="18">
        <f t="shared" si="418"/>
        <v>6.1474581512320076E-2</v>
      </c>
    </row>
    <row r="3815" spans="2:16" x14ac:dyDescent="0.3">
      <c r="B3815" s="19">
        <v>41067.791666666271</v>
      </c>
      <c r="C3815" s="21">
        <f t="shared" si="413"/>
        <v>6</v>
      </c>
      <c r="D3815" s="21" t="str">
        <f t="shared" si="414"/>
        <v>Summer</v>
      </c>
      <c r="E3815" s="21">
        <f t="shared" si="415"/>
        <v>19</v>
      </c>
      <c r="F3815" s="23">
        <v>115.71202294978417</v>
      </c>
      <c r="G3815" s="23">
        <v>2969.7803326752501</v>
      </c>
      <c r="H3815" s="16">
        <f t="shared" si="419"/>
        <v>3.8963158883050443E-2</v>
      </c>
      <c r="I3815" s="23">
        <v>9.6707757959653406</v>
      </c>
      <c r="J3815" s="23">
        <v>82.866098609509564</v>
      </c>
      <c r="K3815" s="23">
        <v>19.736566484517304</v>
      </c>
      <c r="L3815" s="23">
        <v>24.126505207435418</v>
      </c>
      <c r="M3815" s="23">
        <f t="shared" si="416"/>
        <v>39.003026917556838</v>
      </c>
      <c r="N3815" s="23">
        <v>1791.0402173698158</v>
      </c>
      <c r="O3815" s="17">
        <f t="shared" si="417"/>
        <v>2.7176275686874744E-2</v>
      </c>
      <c r="P3815" s="18">
        <f t="shared" si="418"/>
        <v>6.5080561022487909E-2</v>
      </c>
    </row>
    <row r="3816" spans="2:16" x14ac:dyDescent="0.3">
      <c r="B3816" s="19">
        <v>41067.833333332936</v>
      </c>
      <c r="C3816" s="21">
        <f t="shared" si="413"/>
        <v>6</v>
      </c>
      <c r="D3816" s="21" t="str">
        <f t="shared" si="414"/>
        <v>Summer</v>
      </c>
      <c r="E3816" s="21">
        <f t="shared" si="415"/>
        <v>20</v>
      </c>
      <c r="F3816" s="23">
        <v>120.14103175335842</v>
      </c>
      <c r="G3816" s="23">
        <v>2964.2515694755589</v>
      </c>
      <c r="H3816" s="16">
        <f t="shared" si="419"/>
        <v>4.0529971541725121E-2</v>
      </c>
      <c r="I3816" s="23">
        <v>9.7037759313721654</v>
      </c>
      <c r="J3816" s="23">
        <v>82.943276151253059</v>
      </c>
      <c r="K3816" s="23">
        <v>19.736566484517304</v>
      </c>
      <c r="L3816" s="23">
        <v>24.156000505437703</v>
      </c>
      <c r="M3816" s="23">
        <f t="shared" si="416"/>
        <v>39.050709161298052</v>
      </c>
      <c r="N3816" s="23">
        <v>1789.7144404236615</v>
      </c>
      <c r="O3816" s="17">
        <f t="shared" si="417"/>
        <v>2.7241488357846098E-2</v>
      </c>
      <c r="P3816" s="18">
        <f t="shared" si="418"/>
        <v>6.6667363151673487E-2</v>
      </c>
    </row>
    <row r="3817" spans="2:16" x14ac:dyDescent="0.3">
      <c r="B3817" s="19">
        <v>41067.8749999996</v>
      </c>
      <c r="C3817" s="21">
        <f t="shared" si="413"/>
        <v>6</v>
      </c>
      <c r="D3817" s="21" t="str">
        <f t="shared" si="414"/>
        <v>Summer</v>
      </c>
      <c r="E3817" s="21">
        <f t="shared" si="415"/>
        <v>21</v>
      </c>
      <c r="F3817" s="23">
        <v>121.58797532726639</v>
      </c>
      <c r="G3817" s="23">
        <v>2969.7803326752501</v>
      </c>
      <c r="H3817" s="16">
        <f t="shared" si="419"/>
        <v>4.0941740366950641E-2</v>
      </c>
      <c r="I3817" s="23">
        <v>9.6697335733544794</v>
      </c>
      <c r="J3817" s="23">
        <v>81.993547872912245</v>
      </c>
      <c r="K3817" s="23">
        <v>19.736566484517304</v>
      </c>
      <c r="L3817" s="23">
        <v>23.793038457696387</v>
      </c>
      <c r="M3817" s="23">
        <f t="shared" si="416"/>
        <v>38.463942930698551</v>
      </c>
      <c r="N3817" s="23">
        <v>1813.879257546721</v>
      </c>
      <c r="O3817" s="17">
        <f t="shared" si="417"/>
        <v>2.6536317841328656E-2</v>
      </c>
      <c r="P3817" s="18">
        <f t="shared" si="418"/>
        <v>6.6391615172924745E-2</v>
      </c>
    </row>
    <row r="3818" spans="2:16" x14ac:dyDescent="0.3">
      <c r="B3818" s="19">
        <v>41067.916666666264</v>
      </c>
      <c r="C3818" s="21">
        <f t="shared" si="413"/>
        <v>6</v>
      </c>
      <c r="D3818" s="21" t="str">
        <f t="shared" si="414"/>
        <v>Summer</v>
      </c>
      <c r="E3818" s="21">
        <f t="shared" si="415"/>
        <v>22</v>
      </c>
      <c r="F3818" s="23">
        <v>105.345197162771</v>
      </c>
      <c r="G3818" s="23">
        <v>3001.847159233459</v>
      </c>
      <c r="H3818" s="16">
        <f t="shared" si="419"/>
        <v>3.5093457985939422E-2</v>
      </c>
      <c r="I3818" s="23">
        <v>9.415491063824275</v>
      </c>
      <c r="J3818" s="23">
        <v>80.852860780752977</v>
      </c>
      <c r="K3818" s="23">
        <v>19.736566484517304</v>
      </c>
      <c r="L3818" s="23">
        <v>23.357096797071605</v>
      </c>
      <c r="M3818" s="23">
        <f t="shared" si="416"/>
        <v>37.759197499164067</v>
      </c>
      <c r="N3818" s="23">
        <v>1747.7343074876571</v>
      </c>
      <c r="O3818" s="17">
        <f t="shared" si="417"/>
        <v>2.6991910818985568E-2</v>
      </c>
      <c r="P3818" s="18">
        <f t="shared" si="418"/>
        <v>6.1138129316638694E-2</v>
      </c>
    </row>
    <row r="3819" spans="2:16" x14ac:dyDescent="0.3">
      <c r="B3819" s="19">
        <v>41067.958333332928</v>
      </c>
      <c r="C3819" s="21">
        <f t="shared" si="413"/>
        <v>6</v>
      </c>
      <c r="D3819" s="21" t="str">
        <f t="shared" si="414"/>
        <v>Summer</v>
      </c>
      <c r="E3819" s="21">
        <f t="shared" si="415"/>
        <v>23</v>
      </c>
      <c r="F3819" s="23">
        <v>98.257114916715551</v>
      </c>
      <c r="G3819" s="23">
        <v>2912.2811953984615</v>
      </c>
      <c r="H3819" s="16">
        <f t="shared" si="419"/>
        <v>3.3738883138059034E-2</v>
      </c>
      <c r="I3819" s="23">
        <v>8.9115997841577208</v>
      </c>
      <c r="J3819" s="23">
        <v>79.960816808806371</v>
      </c>
      <c r="K3819" s="23">
        <v>19.736566484517304</v>
      </c>
      <c r="L3819" s="23">
        <v>23.016180227441097</v>
      </c>
      <c r="M3819" s="23">
        <f t="shared" si="416"/>
        <v>37.208070096847969</v>
      </c>
      <c r="N3819" s="23">
        <v>1611.6584918672827</v>
      </c>
      <c r="O3819" s="17">
        <f t="shared" si="417"/>
        <v>2.8616279511902678E-2</v>
      </c>
      <c r="P3819" s="18">
        <f t="shared" si="418"/>
        <v>6.138968133966359E-2</v>
      </c>
    </row>
    <row r="3820" spans="2:16" x14ac:dyDescent="0.3">
      <c r="B3820" s="19">
        <v>41067.999999999593</v>
      </c>
      <c r="C3820" s="21">
        <f t="shared" si="413"/>
        <v>6</v>
      </c>
      <c r="D3820" s="21" t="str">
        <f t="shared" si="414"/>
        <v>Summer</v>
      </c>
      <c r="E3820" s="21">
        <f t="shared" si="415"/>
        <v>0</v>
      </c>
      <c r="F3820" s="23">
        <v>86.091565049570562</v>
      </c>
      <c r="G3820" s="23">
        <v>2743.1010414879106</v>
      </c>
      <c r="H3820" s="16">
        <f t="shared" si="419"/>
        <v>3.1384758981708109E-2</v>
      </c>
      <c r="I3820" s="23">
        <v>8.5597855632625723</v>
      </c>
      <c r="J3820" s="23">
        <v>83.188142580048506</v>
      </c>
      <c r="K3820" s="23">
        <v>19.736566484517304</v>
      </c>
      <c r="L3820" s="23">
        <v>24.249582240809392</v>
      </c>
      <c r="M3820" s="23">
        <f t="shared" si="416"/>
        <v>39.201993854721806</v>
      </c>
      <c r="N3820" s="23">
        <v>1487.8399953064843</v>
      </c>
      <c r="O3820" s="17">
        <f t="shared" si="417"/>
        <v>3.2101421906020076E-2</v>
      </c>
      <c r="P3820" s="18">
        <f t="shared" si="418"/>
        <v>6.2478685498237624E-2</v>
      </c>
    </row>
    <row r="3821" spans="2:16" x14ac:dyDescent="0.3">
      <c r="B3821" s="19">
        <v>41068.041666666257</v>
      </c>
      <c r="C3821" s="21">
        <f t="shared" si="413"/>
        <v>6</v>
      </c>
      <c r="D3821" s="21" t="str">
        <f t="shared" si="414"/>
        <v>Summer</v>
      </c>
      <c r="E3821" s="21">
        <f t="shared" si="415"/>
        <v>1</v>
      </c>
      <c r="F3821" s="23">
        <v>81.281215095514881</v>
      </c>
      <c r="G3821" s="23">
        <v>2628.1027669343334</v>
      </c>
      <c r="H3821" s="16">
        <f t="shared" si="419"/>
        <v>3.0927715657911255E-2</v>
      </c>
      <c r="I3821" s="23">
        <v>8.3838093276249914</v>
      </c>
      <c r="J3821" s="23">
        <v>82.462904571790546</v>
      </c>
      <c r="K3821" s="23">
        <v>19.736566484517304</v>
      </c>
      <c r="L3821" s="23">
        <v>23.972414677643837</v>
      </c>
      <c r="M3821" s="23">
        <f t="shared" si="416"/>
        <v>38.753923409629408</v>
      </c>
      <c r="N3821" s="23">
        <v>1422.2532759549135</v>
      </c>
      <c r="O3821" s="17">
        <f t="shared" si="417"/>
        <v>3.3142994665001355E-2</v>
      </c>
      <c r="P3821" s="18">
        <f t="shared" si="418"/>
        <v>6.304567320786178E-2</v>
      </c>
    </row>
    <row r="3822" spans="2:16" x14ac:dyDescent="0.3">
      <c r="B3822" s="19">
        <v>41068.083333332921</v>
      </c>
      <c r="C3822" s="21">
        <f t="shared" si="413"/>
        <v>6</v>
      </c>
      <c r="D3822" s="21" t="str">
        <f t="shared" si="414"/>
        <v>Summer</v>
      </c>
      <c r="E3822" s="21">
        <f t="shared" si="415"/>
        <v>2</v>
      </c>
      <c r="F3822" s="23">
        <v>80.66464989768177</v>
      </c>
      <c r="G3822" s="23">
        <v>2556.2288453383476</v>
      </c>
      <c r="H3822" s="16">
        <f t="shared" si="419"/>
        <v>3.1556114408451894E-2</v>
      </c>
      <c r="I3822" s="23">
        <v>8.227065837539131</v>
      </c>
      <c r="J3822" s="23">
        <v>83.049079116120495</v>
      </c>
      <c r="K3822" s="23">
        <v>19.736566484517304</v>
      </c>
      <c r="L3822" s="23">
        <v>24.196435713761161</v>
      </c>
      <c r="M3822" s="23">
        <f t="shared" si="416"/>
        <v>39.11607691784203</v>
      </c>
      <c r="N3822" s="23">
        <v>1386.3616293511047</v>
      </c>
      <c r="O3822" s="17">
        <f t="shared" si="417"/>
        <v>3.41492015885786E-2</v>
      </c>
      <c r="P3822" s="18">
        <f t="shared" si="418"/>
        <v>6.4627699884744011E-2</v>
      </c>
    </row>
    <row r="3823" spans="2:16" x14ac:dyDescent="0.3">
      <c r="B3823" s="19">
        <v>41068.124999999585</v>
      </c>
      <c r="C3823" s="21">
        <f t="shared" si="413"/>
        <v>6</v>
      </c>
      <c r="D3823" s="21" t="str">
        <f t="shared" si="414"/>
        <v>Summer</v>
      </c>
      <c r="E3823" s="21">
        <f t="shared" si="415"/>
        <v>3</v>
      </c>
      <c r="F3823" s="23">
        <v>79.727204915537072</v>
      </c>
      <c r="G3823" s="23">
        <v>2525.2677714200768</v>
      </c>
      <c r="H3823" s="16">
        <f t="shared" si="419"/>
        <v>3.1571782532472871E-2</v>
      </c>
      <c r="I3823" s="23">
        <v>8.0771542906277141</v>
      </c>
      <c r="J3823" s="23">
        <v>84.377947130885445</v>
      </c>
      <c r="K3823" s="23">
        <v>19.736566484517304</v>
      </c>
      <c r="L3823" s="23">
        <v>24.704295347739475</v>
      </c>
      <c r="M3823" s="23">
        <f t="shared" si="416"/>
        <v>39.937085298628659</v>
      </c>
      <c r="N3823" s="23">
        <v>1372.3058786299389</v>
      </c>
      <c r="O3823" s="17">
        <f t="shared" si="417"/>
        <v>3.4988001098699713E-2</v>
      </c>
      <c r="P3823" s="18">
        <f t="shared" si="418"/>
        <v>6.5455150069238521E-2</v>
      </c>
    </row>
    <row r="3824" spans="2:16" x14ac:dyDescent="0.3">
      <c r="B3824" s="19">
        <v>41068.16666666625</v>
      </c>
      <c r="C3824" s="21">
        <f t="shared" si="413"/>
        <v>6</v>
      </c>
      <c r="D3824" s="21" t="str">
        <f t="shared" si="414"/>
        <v>Summer</v>
      </c>
      <c r="E3824" s="21">
        <f t="shared" si="415"/>
        <v>4</v>
      </c>
      <c r="F3824" s="23">
        <v>71.586132652974953</v>
      </c>
      <c r="G3824" s="23">
        <v>2498.729708061559</v>
      </c>
      <c r="H3824" s="16">
        <f t="shared" si="419"/>
        <v>2.8649010103821662E-2</v>
      </c>
      <c r="I3824" s="23">
        <v>8.021138728184134</v>
      </c>
      <c r="J3824" s="23">
        <v>83.158240134866801</v>
      </c>
      <c r="K3824" s="23">
        <v>19.736566484517304</v>
      </c>
      <c r="L3824" s="23">
        <v>24.238154285063374</v>
      </c>
      <c r="M3824" s="23">
        <f t="shared" si="416"/>
        <v>39.183519365286124</v>
      </c>
      <c r="N3824" s="23">
        <v>1388.1674663039255</v>
      </c>
      <c r="O3824" s="17">
        <f t="shared" si="417"/>
        <v>3.4005016858056278E-2</v>
      </c>
      <c r="P3824" s="18">
        <f t="shared" si="418"/>
        <v>6.1679816890330856E-2</v>
      </c>
    </row>
    <row r="3825" spans="2:16" x14ac:dyDescent="0.3">
      <c r="B3825" s="19">
        <v>41068.208333332914</v>
      </c>
      <c r="C3825" s="21">
        <f t="shared" si="413"/>
        <v>6</v>
      </c>
      <c r="D3825" s="21" t="str">
        <f t="shared" si="414"/>
        <v>Summer</v>
      </c>
      <c r="E3825" s="21">
        <f t="shared" si="415"/>
        <v>5</v>
      </c>
      <c r="F3825" s="23">
        <v>72.886024647768764</v>
      </c>
      <c r="G3825" s="23">
        <v>2485.4606763822999</v>
      </c>
      <c r="H3825" s="16">
        <f t="shared" si="419"/>
        <v>2.9324955868486182E-2</v>
      </c>
      <c r="I3825" s="23">
        <v>8.0749160371773581</v>
      </c>
      <c r="J3825" s="23">
        <v>78.084521428359594</v>
      </c>
      <c r="K3825" s="23">
        <v>19.736566484517304</v>
      </c>
      <c r="L3825" s="23">
        <v>22.299107745778986</v>
      </c>
      <c r="M3825" s="23">
        <f t="shared" si="416"/>
        <v>36.048847198063299</v>
      </c>
      <c r="N3825" s="23">
        <v>1447.1875077204681</v>
      </c>
      <c r="O3825" s="17">
        <f t="shared" si="417"/>
        <v>3.0489320146732082E-2</v>
      </c>
      <c r="P3825" s="18">
        <f t="shared" si="418"/>
        <v>5.8920178047455196E-2</v>
      </c>
    </row>
    <row r="3826" spans="2:16" x14ac:dyDescent="0.3">
      <c r="B3826" s="19">
        <v>41068.249999999578</v>
      </c>
      <c r="C3826" s="21">
        <f t="shared" si="413"/>
        <v>6</v>
      </c>
      <c r="D3826" s="21" t="str">
        <f t="shared" si="414"/>
        <v>Summer</v>
      </c>
      <c r="E3826" s="21">
        <f t="shared" si="415"/>
        <v>6</v>
      </c>
      <c r="F3826" s="23">
        <v>86.45051236371728</v>
      </c>
      <c r="G3826" s="23">
        <v>2539.6425557392736</v>
      </c>
      <c r="H3826" s="16">
        <f t="shared" si="419"/>
        <v>3.4040425164694917E-2</v>
      </c>
      <c r="I3826" s="23">
        <v>8.3422144515949324</v>
      </c>
      <c r="J3826" s="23">
        <v>79.408127531730671</v>
      </c>
      <c r="K3826" s="23">
        <v>19.736566484517304</v>
      </c>
      <c r="L3826" s="23">
        <v>22.804956410748474</v>
      </c>
      <c r="M3826" s="23">
        <f t="shared" si="416"/>
        <v>36.866604636464892</v>
      </c>
      <c r="N3826" s="23">
        <v>1553.1330416946148</v>
      </c>
      <c r="O3826" s="17">
        <f t="shared" si="417"/>
        <v>2.9108143265520085E-2</v>
      </c>
      <c r="P3826" s="18">
        <f t="shared" si="418"/>
        <v>6.2157714857701843E-2</v>
      </c>
    </row>
    <row r="3827" spans="2:16" x14ac:dyDescent="0.3">
      <c r="B3827" s="19">
        <v>41068.291666666242</v>
      </c>
      <c r="C3827" s="21">
        <f t="shared" si="413"/>
        <v>6</v>
      </c>
      <c r="D3827" s="21" t="str">
        <f t="shared" si="414"/>
        <v>Summer</v>
      </c>
      <c r="E3827" s="21">
        <f t="shared" si="415"/>
        <v>7</v>
      </c>
      <c r="F3827" s="23">
        <v>100.46603464573083</v>
      </c>
      <c r="G3827" s="23">
        <v>2646.9005618132833</v>
      </c>
      <c r="H3827" s="16">
        <f t="shared" si="419"/>
        <v>3.7956104621061269E-2</v>
      </c>
      <c r="I3827" s="23">
        <v>8.9054925057324823</v>
      </c>
      <c r="J3827" s="23">
        <v>80.476564071610994</v>
      </c>
      <c r="K3827" s="23">
        <v>19.736566484517304</v>
      </c>
      <c r="L3827" s="23">
        <v>23.213285743717375</v>
      </c>
      <c r="M3827" s="23">
        <f t="shared" si="416"/>
        <v>37.526711843376319</v>
      </c>
      <c r="N3827" s="23">
        <v>1684.8586021164485</v>
      </c>
      <c r="O3827" s="17">
        <f t="shared" si="417"/>
        <v>2.7558516952569563E-2</v>
      </c>
      <c r="P3827" s="18">
        <f t="shared" si="418"/>
        <v>6.4468607620977808E-2</v>
      </c>
    </row>
    <row r="3828" spans="2:16" x14ac:dyDescent="0.3">
      <c r="B3828" s="19">
        <v>41068.333333332906</v>
      </c>
      <c r="C3828" s="21">
        <f t="shared" si="413"/>
        <v>6</v>
      </c>
      <c r="D3828" s="21" t="str">
        <f t="shared" si="414"/>
        <v>Summer</v>
      </c>
      <c r="E3828" s="21">
        <f t="shared" si="415"/>
        <v>8</v>
      </c>
      <c r="F3828" s="23">
        <v>86.747969606578494</v>
      </c>
      <c r="G3828" s="23">
        <v>2777.3793733259959</v>
      </c>
      <c r="H3828" s="16">
        <f t="shared" si="419"/>
        <v>3.1233748777609441E-2</v>
      </c>
      <c r="I3828" s="23">
        <v>9.3776951314600154</v>
      </c>
      <c r="J3828" s="23">
        <v>83.028351499658655</v>
      </c>
      <c r="K3828" s="23">
        <v>19.736566484517304</v>
      </c>
      <c r="L3828" s="23">
        <v>24.188514144732039</v>
      </c>
      <c r="M3828" s="23">
        <f t="shared" si="416"/>
        <v>39.103270870409311</v>
      </c>
      <c r="N3828" s="23">
        <v>1777.3348413460174</v>
      </c>
      <c r="O3828" s="17">
        <f t="shared" si="417"/>
        <v>2.7277339572746771E-2</v>
      </c>
      <c r="P3828" s="18">
        <f t="shared" si="418"/>
        <v>5.7659114778819492E-2</v>
      </c>
    </row>
    <row r="3829" spans="2:16" x14ac:dyDescent="0.3">
      <c r="B3829" s="19">
        <v>41068.374999999571</v>
      </c>
      <c r="C3829" s="21">
        <f t="shared" si="413"/>
        <v>6</v>
      </c>
      <c r="D3829" s="21" t="str">
        <f t="shared" si="414"/>
        <v>Summer</v>
      </c>
      <c r="E3829" s="21">
        <f t="shared" si="415"/>
        <v>9</v>
      </c>
      <c r="F3829" s="23">
        <v>81.996453931683206</v>
      </c>
      <c r="G3829" s="23">
        <v>2874.6856056405613</v>
      </c>
      <c r="H3829" s="16">
        <f t="shared" si="419"/>
        <v>2.8523624903813462E-2</v>
      </c>
      <c r="I3829" s="23">
        <v>9.6298728221232857</v>
      </c>
      <c r="J3829" s="23">
        <v>84.240463391292749</v>
      </c>
      <c r="K3829" s="23">
        <v>19.736566484517304</v>
      </c>
      <c r="L3829" s="23">
        <v>24.651752551245224</v>
      </c>
      <c r="M3829" s="23">
        <f t="shared" si="416"/>
        <v>39.852144355530228</v>
      </c>
      <c r="N3829" s="23">
        <v>1827.7618694018936</v>
      </c>
      <c r="O3829" s="17">
        <f t="shared" si="417"/>
        <v>2.7072463872903602E-2</v>
      </c>
      <c r="P3829" s="18">
        <f t="shared" si="418"/>
        <v>5.4823883971984316E-2</v>
      </c>
    </row>
    <row r="3830" spans="2:16" x14ac:dyDescent="0.3">
      <c r="B3830" s="19">
        <v>41068.416666666235</v>
      </c>
      <c r="C3830" s="21">
        <f t="shared" si="413"/>
        <v>6</v>
      </c>
      <c r="D3830" s="21" t="str">
        <f t="shared" si="414"/>
        <v>Summer</v>
      </c>
      <c r="E3830" s="21">
        <f t="shared" si="415"/>
        <v>10</v>
      </c>
      <c r="F3830" s="23">
        <v>83.77723388276334</v>
      </c>
      <c r="G3830" s="23">
        <v>2911.1754427585233</v>
      </c>
      <c r="H3830" s="16">
        <f t="shared" si="419"/>
        <v>2.8777803169217138E-2</v>
      </c>
      <c r="I3830" s="23">
        <v>9.8057227877562614</v>
      </c>
      <c r="J3830" s="23">
        <v>82.718591645211731</v>
      </c>
      <c r="K3830" s="23">
        <v>19.736566484517304</v>
      </c>
      <c r="L3830" s="23">
        <v>24.07013178880754</v>
      </c>
      <c r="M3830" s="23">
        <f t="shared" si="416"/>
        <v>38.91189337188689</v>
      </c>
      <c r="N3830" s="23">
        <v>1863.1569254595179</v>
      </c>
      <c r="O3830" s="17">
        <f t="shared" si="417"/>
        <v>2.6147886683043475E-2</v>
      </c>
      <c r="P3830" s="18">
        <f t="shared" si="418"/>
        <v>5.4173211116004996E-2</v>
      </c>
    </row>
    <row r="3831" spans="2:16" x14ac:dyDescent="0.3">
      <c r="B3831" s="19">
        <v>41068.458333332899</v>
      </c>
      <c r="C3831" s="21">
        <f t="shared" si="413"/>
        <v>6</v>
      </c>
      <c r="D3831" s="21" t="str">
        <f t="shared" si="414"/>
        <v>Summer</v>
      </c>
      <c r="E3831" s="21">
        <f t="shared" si="415"/>
        <v>11</v>
      </c>
      <c r="F3831" s="23">
        <v>86.387614932193998</v>
      </c>
      <c r="G3831" s="23">
        <v>2959.8285589158058</v>
      </c>
      <c r="H3831" s="16">
        <f t="shared" si="419"/>
        <v>2.9186695517201863E-2</v>
      </c>
      <c r="I3831" s="23">
        <v>9.8885609448654552</v>
      </c>
      <c r="J3831" s="23">
        <v>85.107875371743091</v>
      </c>
      <c r="K3831" s="23">
        <v>19.736566484517304</v>
      </c>
      <c r="L3831" s="23">
        <v>24.983255398785609</v>
      </c>
      <c r="M3831" s="23">
        <f t="shared" si="416"/>
        <v>40.388053488440171</v>
      </c>
      <c r="N3831" s="23">
        <v>1882.351724996422</v>
      </c>
      <c r="O3831" s="17">
        <f t="shared" si="417"/>
        <v>2.6709468674565157E-2</v>
      </c>
      <c r="P3831" s="18">
        <f t="shared" si="418"/>
        <v>5.5116603062136241E-2</v>
      </c>
    </row>
    <row r="3832" spans="2:16" x14ac:dyDescent="0.3">
      <c r="B3832" s="19">
        <v>41068.499999999563</v>
      </c>
      <c r="C3832" s="21">
        <f t="shared" si="413"/>
        <v>6</v>
      </c>
      <c r="D3832" s="21" t="str">
        <f t="shared" si="414"/>
        <v>Summer</v>
      </c>
      <c r="E3832" s="21">
        <f t="shared" si="415"/>
        <v>12</v>
      </c>
      <c r="F3832" s="23">
        <v>84.077812629345772</v>
      </c>
      <c r="G3832" s="23">
        <v>2991.8953854740148</v>
      </c>
      <c r="H3832" s="16">
        <f t="shared" si="419"/>
        <v>2.8101855779300612E-2</v>
      </c>
      <c r="I3832" s="23">
        <v>9.9122718326178365</v>
      </c>
      <c r="J3832" s="23">
        <v>89.512202415096425</v>
      </c>
      <c r="K3832" s="23">
        <v>19.736566484517304</v>
      </c>
      <c r="L3832" s="23">
        <v>26.666477430850144</v>
      </c>
      <c r="M3832" s="23">
        <f t="shared" si="416"/>
        <v>43.10915849972897</v>
      </c>
      <c r="N3832" s="23">
        <v>1886.0250397579</v>
      </c>
      <c r="O3832" s="17">
        <f t="shared" si="417"/>
        <v>2.8112792362053114E-2</v>
      </c>
      <c r="P3832" s="18">
        <f t="shared" si="418"/>
        <v>5.5424626504841888E-2</v>
      </c>
    </row>
    <row r="3833" spans="2:16" x14ac:dyDescent="0.3">
      <c r="B3833" s="19">
        <v>41068.541666666228</v>
      </c>
      <c r="C3833" s="21">
        <f t="shared" si="413"/>
        <v>6</v>
      </c>
      <c r="D3833" s="21" t="str">
        <f t="shared" si="414"/>
        <v>Summer</v>
      </c>
      <c r="E3833" s="21">
        <f t="shared" si="415"/>
        <v>13</v>
      </c>
      <c r="F3833" s="23">
        <v>87.210519777435749</v>
      </c>
      <c r="G3833" s="23">
        <v>2995.2126433938297</v>
      </c>
      <c r="H3833" s="16">
        <f t="shared" si="419"/>
        <v>2.9116637167576471E-2</v>
      </c>
      <c r="I3833" s="23">
        <v>9.9089471721926916</v>
      </c>
      <c r="J3833" s="23">
        <v>90.571239177081736</v>
      </c>
      <c r="K3833" s="23">
        <v>19.736566484517304</v>
      </c>
      <c r="L3833" s="23">
        <v>27.071214407235697</v>
      </c>
      <c r="M3833" s="23">
        <f t="shared" si="416"/>
        <v>43.763458285328724</v>
      </c>
      <c r="N3833" s="23">
        <v>1886.9193420333577</v>
      </c>
      <c r="O3833" s="17">
        <f t="shared" si="417"/>
        <v>2.8444461966076223E-2</v>
      </c>
      <c r="P3833" s="18">
        <f t="shared" si="418"/>
        <v>5.6732892055159523E-2</v>
      </c>
    </row>
    <row r="3834" spans="2:16" x14ac:dyDescent="0.3">
      <c r="B3834" s="19">
        <v>41068.583333332892</v>
      </c>
      <c r="C3834" s="21">
        <f t="shared" si="413"/>
        <v>6</v>
      </c>
      <c r="D3834" s="21" t="str">
        <f t="shared" si="414"/>
        <v>Summer</v>
      </c>
      <c r="E3834" s="21">
        <f t="shared" si="415"/>
        <v>14</v>
      </c>
      <c r="F3834" s="23">
        <v>86.799700901903449</v>
      </c>
      <c r="G3834" s="23">
        <v>2999.6356539535827</v>
      </c>
      <c r="H3834" s="16">
        <f t="shared" si="419"/>
        <v>2.8936747963873421E-2</v>
      </c>
      <c r="I3834" s="23">
        <v>9.8619910149176295</v>
      </c>
      <c r="J3834" s="23">
        <v>93.333933074651085</v>
      </c>
      <c r="K3834" s="23">
        <v>19.736566484517304</v>
      </c>
      <c r="L3834" s="23">
        <v>28.127045908953249</v>
      </c>
      <c r="M3834" s="23">
        <f t="shared" si="416"/>
        <v>45.470320681180539</v>
      </c>
      <c r="N3834" s="23">
        <v>1873.522770428184</v>
      </c>
      <c r="O3834" s="17">
        <f t="shared" si="417"/>
        <v>2.9533834639998664E-2</v>
      </c>
      <c r="P3834" s="18">
        <f t="shared" si="418"/>
        <v>5.761596947448773E-2</v>
      </c>
    </row>
    <row r="3835" spans="2:16" x14ac:dyDescent="0.3">
      <c r="B3835" s="19">
        <v>41068.624999999556</v>
      </c>
      <c r="C3835" s="21">
        <f t="shared" si="413"/>
        <v>6</v>
      </c>
      <c r="D3835" s="21" t="str">
        <f t="shared" si="414"/>
        <v>Summer</v>
      </c>
      <c r="E3835" s="21">
        <f t="shared" si="415"/>
        <v>15</v>
      </c>
      <c r="F3835" s="23">
        <v>86.942005195646445</v>
      </c>
      <c r="G3835" s="23">
        <v>2970.8860853151882</v>
      </c>
      <c r="H3835" s="16">
        <f t="shared" si="419"/>
        <v>2.92646714478191E-2</v>
      </c>
      <c r="I3835" s="23">
        <v>9.7454499516374717</v>
      </c>
      <c r="J3835" s="23">
        <v>89.358094486418537</v>
      </c>
      <c r="K3835" s="23">
        <v>19.736566484517304</v>
      </c>
      <c r="L3835" s="23">
        <v>26.60758129114183</v>
      </c>
      <c r="M3835" s="23">
        <f t="shared" si="416"/>
        <v>43.013946710759399</v>
      </c>
      <c r="N3835" s="23">
        <v>1852.4432063568486</v>
      </c>
      <c r="O3835" s="17">
        <f t="shared" si="417"/>
        <v>2.8480979325761564E-2</v>
      </c>
      <c r="P3835" s="18">
        <f t="shared" si="418"/>
        <v>5.6912164271100123E-2</v>
      </c>
    </row>
    <row r="3836" spans="2:16" x14ac:dyDescent="0.3">
      <c r="B3836" s="19">
        <v>41068.66666666622</v>
      </c>
      <c r="C3836" s="21">
        <f t="shared" si="413"/>
        <v>6</v>
      </c>
      <c r="D3836" s="21" t="str">
        <f t="shared" si="414"/>
        <v>Summer</v>
      </c>
      <c r="E3836" s="21">
        <f t="shared" si="415"/>
        <v>16</v>
      </c>
      <c r="F3836" s="23">
        <v>84.094856187698682</v>
      </c>
      <c r="G3836" s="23">
        <v>2962.0400641956826</v>
      </c>
      <c r="H3836" s="16">
        <f t="shared" si="419"/>
        <v>2.8390857100217496E-2</v>
      </c>
      <c r="I3836" s="23">
        <v>9.5613703298599777</v>
      </c>
      <c r="J3836" s="23">
        <v>86.530188859256768</v>
      </c>
      <c r="K3836" s="23">
        <v>19.736566484517304</v>
      </c>
      <c r="L3836" s="23">
        <v>25.52682752118249</v>
      </c>
      <c r="M3836" s="23">
        <f t="shared" si="416"/>
        <v>41.266794853556981</v>
      </c>
      <c r="N3836" s="23">
        <v>1803.3233415998773</v>
      </c>
      <c r="O3836" s="17">
        <f t="shared" si="417"/>
        <v>2.818583002331855E-2</v>
      </c>
      <c r="P3836" s="18">
        <f t="shared" si="418"/>
        <v>5.577646725109299E-2</v>
      </c>
    </row>
    <row r="3837" spans="2:16" x14ac:dyDescent="0.3">
      <c r="B3837" s="19">
        <v>41068.708333332885</v>
      </c>
      <c r="C3837" s="21">
        <f t="shared" si="413"/>
        <v>6</v>
      </c>
      <c r="D3837" s="21" t="str">
        <f t="shared" si="414"/>
        <v>Summer</v>
      </c>
      <c r="E3837" s="21">
        <f t="shared" si="415"/>
        <v>17</v>
      </c>
      <c r="F3837" s="23">
        <v>82.257037810749878</v>
      </c>
      <c r="G3837" s="23">
        <v>2927.7617323575969</v>
      </c>
      <c r="H3837" s="16">
        <f t="shared" si="419"/>
        <v>2.8095536908501063E-2</v>
      </c>
      <c r="I3837" s="23">
        <v>9.5586685284602115</v>
      </c>
      <c r="J3837" s="23">
        <v>83.589742784981766</v>
      </c>
      <c r="K3837" s="23">
        <v>19.736566484517304</v>
      </c>
      <c r="L3837" s="23">
        <v>24.40306364815525</v>
      </c>
      <c r="M3837" s="23">
        <f t="shared" si="416"/>
        <v>39.450112652309215</v>
      </c>
      <c r="N3837" s="23">
        <v>1770.166485540057</v>
      </c>
      <c r="O3837" s="17">
        <f t="shared" si="417"/>
        <v>2.7685972806008367E-2</v>
      </c>
      <c r="P3837" s="18">
        <f t="shared" si="418"/>
        <v>5.5003657443690464E-2</v>
      </c>
    </row>
    <row r="3838" spans="2:16" x14ac:dyDescent="0.3">
      <c r="B3838" s="19">
        <v>41068.749999999549</v>
      </c>
      <c r="C3838" s="21">
        <f t="shared" si="413"/>
        <v>6</v>
      </c>
      <c r="D3838" s="21" t="str">
        <f t="shared" si="414"/>
        <v>Summer</v>
      </c>
      <c r="E3838" s="21">
        <f t="shared" si="415"/>
        <v>18</v>
      </c>
      <c r="F3838" s="23">
        <v>78.735018664389358</v>
      </c>
      <c r="G3838" s="23">
        <v>2926.6559797176587</v>
      </c>
      <c r="H3838" s="16">
        <f t="shared" si="419"/>
        <v>2.6902724204703111E-2</v>
      </c>
      <c r="I3838" s="23">
        <v>9.6409277687901458</v>
      </c>
      <c r="J3838" s="23">
        <v>86.957490595713438</v>
      </c>
      <c r="K3838" s="23">
        <v>19.736566484517304</v>
      </c>
      <c r="L3838" s="23">
        <v>25.690131401676268</v>
      </c>
      <c r="M3838" s="23">
        <f t="shared" si="416"/>
        <v>41.530792709519858</v>
      </c>
      <c r="N3838" s="23">
        <v>1738.3045088876383</v>
      </c>
      <c r="O3838" s="17">
        <f t="shared" si="417"/>
        <v>2.9437719465535642E-2</v>
      </c>
      <c r="P3838" s="18">
        <f t="shared" si="418"/>
        <v>5.5548488822242031E-2</v>
      </c>
    </row>
    <row r="3839" spans="2:16" x14ac:dyDescent="0.3">
      <c r="B3839" s="19">
        <v>41068.791666666213</v>
      </c>
      <c r="C3839" s="21">
        <f t="shared" si="413"/>
        <v>6</v>
      </c>
      <c r="D3839" s="21" t="str">
        <f t="shared" si="414"/>
        <v>Summer</v>
      </c>
      <c r="E3839" s="21">
        <f t="shared" si="415"/>
        <v>19</v>
      </c>
      <c r="F3839" s="23">
        <v>75.599534076508206</v>
      </c>
      <c r="G3839" s="23">
        <v>2927.7617323575969</v>
      </c>
      <c r="H3839" s="16">
        <f t="shared" si="419"/>
        <v>2.5821614252615855E-2</v>
      </c>
      <c r="I3839" s="23">
        <v>9.6647445053045651</v>
      </c>
      <c r="J3839" s="23">
        <v>88.147737702902461</v>
      </c>
      <c r="K3839" s="23">
        <v>19.736566484517304</v>
      </c>
      <c r="L3839" s="23">
        <v>26.145013642413844</v>
      </c>
      <c r="M3839" s="23">
        <f t="shared" si="416"/>
        <v>42.26615757597132</v>
      </c>
      <c r="N3839" s="23">
        <v>1730.6279693414194</v>
      </c>
      <c r="O3839" s="17">
        <f t="shared" si="417"/>
        <v>3.0006970302830536E-2</v>
      </c>
      <c r="P3839" s="18">
        <f t="shared" si="418"/>
        <v>5.5053756143396998E-2</v>
      </c>
    </row>
    <row r="3840" spans="2:16" x14ac:dyDescent="0.3">
      <c r="B3840" s="19">
        <v>41068.833333332877</v>
      </c>
      <c r="C3840" s="21">
        <f t="shared" si="413"/>
        <v>6</v>
      </c>
      <c r="D3840" s="21" t="str">
        <f t="shared" si="414"/>
        <v>Summer</v>
      </c>
      <c r="E3840" s="21">
        <f t="shared" si="415"/>
        <v>20</v>
      </c>
      <c r="F3840" s="23">
        <v>77.224086331204703</v>
      </c>
      <c r="G3840" s="23">
        <v>2913.3869480383996</v>
      </c>
      <c r="H3840" s="16">
        <f t="shared" si="419"/>
        <v>2.6506635647283356E-2</v>
      </c>
      <c r="I3840" s="23">
        <v>9.5952764435989959</v>
      </c>
      <c r="J3840" s="23">
        <v>86.756909067283658</v>
      </c>
      <c r="K3840" s="23">
        <v>19.736566484517304</v>
      </c>
      <c r="L3840" s="23">
        <v>25.613474231453708</v>
      </c>
      <c r="M3840" s="23">
        <f t="shared" si="416"/>
        <v>41.406868351312639</v>
      </c>
      <c r="N3840" s="23">
        <v>1713.7119620385029</v>
      </c>
      <c r="O3840" s="17">
        <f t="shared" si="417"/>
        <v>2.9761211874977708E-2</v>
      </c>
      <c r="P3840" s="18">
        <f t="shared" si="418"/>
        <v>5.5478977922669426E-2</v>
      </c>
    </row>
    <row r="3841" spans="2:16" x14ac:dyDescent="0.3">
      <c r="B3841" s="19">
        <v>41068.874999999542</v>
      </c>
      <c r="C3841" s="21">
        <f t="shared" si="413"/>
        <v>6</v>
      </c>
      <c r="D3841" s="21" t="str">
        <f t="shared" si="414"/>
        <v>Summer</v>
      </c>
      <c r="E3841" s="21">
        <f t="shared" si="415"/>
        <v>21</v>
      </c>
      <c r="F3841" s="23">
        <v>82.140662892717756</v>
      </c>
      <c r="G3841" s="23">
        <v>2889.0603899597581</v>
      </c>
      <c r="H3841" s="16">
        <f t="shared" si="419"/>
        <v>2.8431618521432809E-2</v>
      </c>
      <c r="I3841" s="23">
        <v>9.5640578557745357</v>
      </c>
      <c r="J3841" s="23">
        <v>83.396982101846419</v>
      </c>
      <c r="K3841" s="23">
        <v>19.736566484517304</v>
      </c>
      <c r="L3841" s="23">
        <v>24.329395406542975</v>
      </c>
      <c r="M3841" s="23">
        <f t="shared" si="416"/>
        <v>39.331020210786136</v>
      </c>
      <c r="N3841" s="23">
        <v>1730.9559085552025</v>
      </c>
      <c r="O3841" s="17">
        <f t="shared" si="417"/>
        <v>2.8247442829073852E-2</v>
      </c>
      <c r="P3841" s="18">
        <f t="shared" si="418"/>
        <v>5.5875940831784446E-2</v>
      </c>
    </row>
    <row r="3842" spans="2:16" x14ac:dyDescent="0.3">
      <c r="B3842" s="19">
        <v>41068.916666666206</v>
      </c>
      <c r="C3842" s="21">
        <f t="shared" si="413"/>
        <v>6</v>
      </c>
      <c r="D3842" s="21" t="str">
        <f t="shared" si="414"/>
        <v>Summer</v>
      </c>
      <c r="E3842" s="21">
        <f t="shared" si="415"/>
        <v>22</v>
      </c>
      <c r="F3842" s="23">
        <v>81.087366224935508</v>
      </c>
      <c r="G3842" s="23">
        <v>2895.6949057993879</v>
      </c>
      <c r="H3842" s="16">
        <f t="shared" si="419"/>
        <v>2.8002731248563794E-2</v>
      </c>
      <c r="I3842" s="23">
        <v>9.3846784270195336</v>
      </c>
      <c r="J3842" s="23">
        <v>82.021859659622066</v>
      </c>
      <c r="K3842" s="23">
        <v>19.736566484517304</v>
      </c>
      <c r="L3842" s="23">
        <v>23.803858504138898</v>
      </c>
      <c r="M3842" s="23">
        <f t="shared" si="416"/>
        <v>38.481434670965868</v>
      </c>
      <c r="N3842" s="23">
        <v>1712.0905432537036</v>
      </c>
      <c r="O3842" s="17">
        <f t="shared" si="417"/>
        <v>2.7957699600991509E-2</v>
      </c>
      <c r="P3842" s="18">
        <f t="shared" si="418"/>
        <v>5.5177538901300657E-2</v>
      </c>
    </row>
    <row r="3843" spans="2:16" x14ac:dyDescent="0.3">
      <c r="B3843" s="19">
        <v>41068.95833333287</v>
      </c>
      <c r="C3843" s="21">
        <f t="shared" si="413"/>
        <v>6</v>
      </c>
      <c r="D3843" s="21" t="str">
        <f t="shared" si="414"/>
        <v>Summer</v>
      </c>
      <c r="E3843" s="21">
        <f t="shared" si="415"/>
        <v>23</v>
      </c>
      <c r="F3843" s="23">
        <v>73.72087324422985</v>
      </c>
      <c r="G3843" s="23">
        <v>2862.5223266012404</v>
      </c>
      <c r="H3843" s="16">
        <f t="shared" si="419"/>
        <v>2.5753815982200872E-2</v>
      </c>
      <c r="I3843" s="23">
        <v>8.9357631989907222</v>
      </c>
      <c r="J3843" s="23">
        <v>80.985910340381821</v>
      </c>
      <c r="K3843" s="23">
        <v>19.736566484517304</v>
      </c>
      <c r="L3843" s="23">
        <v>23.40794496250512</v>
      </c>
      <c r="M3843" s="23">
        <f t="shared" si="416"/>
        <v>37.841398893359397</v>
      </c>
      <c r="N3843" s="23">
        <v>1603.7951323570728</v>
      </c>
      <c r="O3843" s="17">
        <f t="shared" si="417"/>
        <v>2.9166544497240397E-2</v>
      </c>
      <c r="P3843" s="18">
        <f t="shared" si="418"/>
        <v>5.4169210659622671E-2</v>
      </c>
    </row>
    <row r="3844" spans="2:16" x14ac:dyDescent="0.3">
      <c r="B3844" s="19">
        <v>41068.999999999534</v>
      </c>
      <c r="C3844" s="21">
        <f t="shared" si="413"/>
        <v>6</v>
      </c>
      <c r="D3844" s="21" t="str">
        <f t="shared" si="414"/>
        <v>Summer</v>
      </c>
      <c r="E3844" s="21">
        <f t="shared" si="415"/>
        <v>0</v>
      </c>
      <c r="F3844" s="23">
        <v>74.526521427824278</v>
      </c>
      <c r="G3844" s="23">
        <v>2724.3032466089603</v>
      </c>
      <c r="H3844" s="16">
        <f t="shared" si="419"/>
        <v>2.7356176857547029E-2</v>
      </c>
      <c r="I3844" s="23">
        <v>8.5412151285092328</v>
      </c>
      <c r="J3844" s="23">
        <v>78.037850270886167</v>
      </c>
      <c r="K3844" s="23">
        <v>19.736566484517304</v>
      </c>
      <c r="L3844" s="23">
        <v>22.281271213716778</v>
      </c>
      <c r="M3844" s="23">
        <f t="shared" si="416"/>
        <v>36.020012572652085</v>
      </c>
      <c r="N3844" s="23">
        <v>1512.4826665787978</v>
      </c>
      <c r="O3844" s="17">
        <f t="shared" si="417"/>
        <v>2.9462306369406416E-2</v>
      </c>
      <c r="P3844" s="18">
        <f t="shared" si="418"/>
        <v>5.6012507163280725E-2</v>
      </c>
    </row>
    <row r="3845" spans="2:16" x14ac:dyDescent="0.3">
      <c r="B3845" s="19">
        <v>41069.041666666199</v>
      </c>
      <c r="C3845" s="21">
        <f t="shared" ref="C3845:C3908" si="420">MONTH(B3845)</f>
        <v>6</v>
      </c>
      <c r="D3845" s="21" t="str">
        <f t="shared" ref="D3845:D3908" si="421">IF(AND(C3845&gt;5,C3845&lt;7),"Summer",IF(OR(C3845=1,C3845&gt;10),"Winter","Shoulder"))</f>
        <v>Summer</v>
      </c>
      <c r="E3845" s="21">
        <f t="shared" ref="E3845:E3908" si="422">HOUR(B3845)</f>
        <v>1</v>
      </c>
      <c r="F3845" s="23">
        <v>71.043857745156785</v>
      </c>
      <c r="G3845" s="23">
        <v>2610.4107246953213</v>
      </c>
      <c r="H3845" s="16">
        <f t="shared" si="419"/>
        <v>2.721558606584747E-2</v>
      </c>
      <c r="I3845" s="23">
        <v>8.2575154986772592</v>
      </c>
      <c r="J3845" s="23">
        <v>75.274708463556607</v>
      </c>
      <c r="K3845" s="23">
        <v>19.736566484517304</v>
      </c>
      <c r="L3845" s="23">
        <v>21.225268532255001</v>
      </c>
      <c r="M3845" s="23">
        <f t="shared" ref="M3845:M3908" si="423">J3845-K3845-L3845</f>
        <v>34.312873446784302</v>
      </c>
      <c r="N3845" s="23">
        <v>1447.2572209198634</v>
      </c>
      <c r="O3845" s="17">
        <f t="shared" ref="O3845:O3908" si="424">(I3845+M3845)/N3845</f>
        <v>2.9414528620146881E-2</v>
      </c>
      <c r="P3845" s="18">
        <f t="shared" ref="P3845:P3908" si="425">H3845+(1-H3845)*O3845</f>
        <v>5.582958105074641E-2</v>
      </c>
    </row>
    <row r="3846" spans="2:16" x14ac:dyDescent="0.3">
      <c r="B3846" s="19">
        <v>41069.083333332863</v>
      </c>
      <c r="C3846" s="21">
        <f t="shared" si="420"/>
        <v>6</v>
      </c>
      <c r="D3846" s="21" t="str">
        <f t="shared" si="421"/>
        <v>Summer</v>
      </c>
      <c r="E3846" s="21">
        <f t="shared" si="422"/>
        <v>2</v>
      </c>
      <c r="F3846" s="23">
        <v>71.335714363109901</v>
      </c>
      <c r="G3846" s="23">
        <v>2542.9598136590885</v>
      </c>
      <c r="H3846" s="16">
        <f t="shared" ref="H3846:H3909" si="426">F3846/G3846</f>
        <v>2.8052238175350588E-2</v>
      </c>
      <c r="I3846" s="23">
        <v>8.0887216486083418</v>
      </c>
      <c r="J3846" s="23">
        <v>70.984905471393844</v>
      </c>
      <c r="K3846" s="23">
        <v>19.736566484517304</v>
      </c>
      <c r="L3846" s="23">
        <v>19.585814686400926</v>
      </c>
      <c r="M3846" s="23">
        <f t="shared" si="423"/>
        <v>31.662524300475614</v>
      </c>
      <c r="N3846" s="23">
        <v>1413.4193292004134</v>
      </c>
      <c r="O3846" s="17">
        <f t="shared" si="424"/>
        <v>2.8124170320758004E-2</v>
      </c>
      <c r="P3846" s="18">
        <f t="shared" si="425"/>
        <v>5.5387462571786561E-2</v>
      </c>
    </row>
    <row r="3847" spans="2:16" x14ac:dyDescent="0.3">
      <c r="B3847" s="19">
        <v>41069.124999999527</v>
      </c>
      <c r="C3847" s="21">
        <f t="shared" si="420"/>
        <v>6</v>
      </c>
      <c r="D3847" s="21" t="str">
        <f t="shared" si="421"/>
        <v>Summer</v>
      </c>
      <c r="E3847" s="21">
        <f t="shared" si="422"/>
        <v>3</v>
      </c>
      <c r="F3847" s="23">
        <v>70.43278194512304</v>
      </c>
      <c r="G3847" s="23">
        <v>2493.2009448618678</v>
      </c>
      <c r="H3847" s="16">
        <f t="shared" si="426"/>
        <v>2.8249941943217605E-2</v>
      </c>
      <c r="I3847" s="23">
        <v>7.9437135863245532</v>
      </c>
      <c r="J3847" s="23">
        <v>71.072486620842383</v>
      </c>
      <c r="K3847" s="23">
        <v>19.736566484517304</v>
      </c>
      <c r="L3847" s="23">
        <v>19.619285979266831</v>
      </c>
      <c r="M3847" s="23">
        <f t="shared" si="423"/>
        <v>31.716634157058248</v>
      </c>
      <c r="N3847" s="23">
        <v>1382.767859887575</v>
      </c>
      <c r="O3847" s="17">
        <f t="shared" si="424"/>
        <v>2.8681855352501003E-2</v>
      </c>
      <c r="P3847" s="18">
        <f t="shared" si="425"/>
        <v>5.6121536547186691E-2</v>
      </c>
    </row>
    <row r="3848" spans="2:16" x14ac:dyDescent="0.3">
      <c r="B3848" s="19">
        <v>41069.166666666191</v>
      </c>
      <c r="C3848" s="21">
        <f t="shared" si="420"/>
        <v>6</v>
      </c>
      <c r="D3848" s="21" t="str">
        <f t="shared" si="421"/>
        <v>Summer</v>
      </c>
      <c r="E3848" s="21">
        <f t="shared" si="422"/>
        <v>4</v>
      </c>
      <c r="F3848" s="23">
        <v>67.566449411727447</v>
      </c>
      <c r="G3848" s="23">
        <v>2473.2973973429794</v>
      </c>
      <c r="H3848" s="16">
        <f t="shared" si="426"/>
        <v>2.7318368379117254E-2</v>
      </c>
      <c r="I3848" s="23">
        <v>7.9049771084688611</v>
      </c>
      <c r="J3848" s="23">
        <v>70.863191700801863</v>
      </c>
      <c r="K3848" s="23">
        <v>19.736566484517304</v>
      </c>
      <c r="L3848" s="23">
        <v>19.539298771881079</v>
      </c>
      <c r="M3848" s="23">
        <f t="shared" si="423"/>
        <v>31.58732644440348</v>
      </c>
      <c r="N3848" s="23">
        <v>1365.447478739424</v>
      </c>
      <c r="O3848" s="17">
        <f t="shared" si="424"/>
        <v>2.8922609011173019E-2</v>
      </c>
      <c r="P3848" s="18">
        <f t="shared" si="425"/>
        <v>5.5450858902837873E-2</v>
      </c>
    </row>
    <row r="3849" spans="2:16" x14ac:dyDescent="0.3">
      <c r="B3849" s="19">
        <v>41069.208333332856</v>
      </c>
      <c r="C3849" s="21">
        <f t="shared" si="420"/>
        <v>6</v>
      </c>
      <c r="D3849" s="21" t="str">
        <f t="shared" si="421"/>
        <v>Summer</v>
      </c>
      <c r="E3849" s="21">
        <f t="shared" si="422"/>
        <v>5</v>
      </c>
      <c r="F3849" s="23">
        <v>67.351968826570769</v>
      </c>
      <c r="G3849" s="23">
        <v>2458.9226130237821</v>
      </c>
      <c r="H3849" s="16">
        <f t="shared" si="426"/>
        <v>2.739084527094849E-2</v>
      </c>
      <c r="I3849" s="23">
        <v>7.9533861629606966</v>
      </c>
      <c r="J3849" s="23">
        <v>69.645845439319231</v>
      </c>
      <c r="K3849" s="23">
        <v>19.736566484517304</v>
      </c>
      <c r="L3849" s="23">
        <v>19.074059922038799</v>
      </c>
      <c r="M3849" s="23">
        <f t="shared" si="423"/>
        <v>30.835219032763128</v>
      </c>
      <c r="N3849" s="23">
        <v>1385.2932513901339</v>
      </c>
      <c r="O3849" s="17">
        <f t="shared" si="424"/>
        <v>2.8000284529502817E-2</v>
      </c>
      <c r="P3849" s="18">
        <f t="shared" si="425"/>
        <v>5.462417833936116E-2</v>
      </c>
    </row>
    <row r="3850" spans="2:16" x14ac:dyDescent="0.3">
      <c r="B3850" s="19">
        <v>41069.24999999952</v>
      </c>
      <c r="C3850" s="21">
        <f t="shared" si="420"/>
        <v>6</v>
      </c>
      <c r="D3850" s="21" t="str">
        <f t="shared" si="421"/>
        <v>Summer</v>
      </c>
      <c r="E3850" s="21">
        <f t="shared" si="422"/>
        <v>6</v>
      </c>
      <c r="F3850" s="23">
        <v>66.734962112219449</v>
      </c>
      <c r="G3850" s="23">
        <v>2485.4606763822999</v>
      </c>
      <c r="H3850" s="16">
        <f t="shared" si="426"/>
        <v>2.6850137983013757E-2</v>
      </c>
      <c r="I3850" s="23">
        <v>8.1940799470329484</v>
      </c>
      <c r="J3850" s="23">
        <v>76.482571929575613</v>
      </c>
      <c r="K3850" s="23">
        <v>19.736566484517304</v>
      </c>
      <c r="L3850" s="23">
        <v>21.686883298305862</v>
      </c>
      <c r="M3850" s="23">
        <f t="shared" si="423"/>
        <v>35.059122146752443</v>
      </c>
      <c r="N3850" s="23">
        <v>1426.0057467348367</v>
      </c>
      <c r="O3850" s="17">
        <f t="shared" si="424"/>
        <v>3.0331716539588566E-2</v>
      </c>
      <c r="P3850" s="18">
        <f t="shared" si="425"/>
        <v>5.6367443748252713E-2</v>
      </c>
    </row>
    <row r="3851" spans="2:16" x14ac:dyDescent="0.3">
      <c r="B3851" s="19">
        <v>41069.291666666184</v>
      </c>
      <c r="C3851" s="21">
        <f t="shared" si="420"/>
        <v>6</v>
      </c>
      <c r="D3851" s="21" t="str">
        <f t="shared" si="421"/>
        <v>Summer</v>
      </c>
      <c r="E3851" s="21">
        <f t="shared" si="422"/>
        <v>7</v>
      </c>
      <c r="F3851" s="23">
        <v>72.492816433949741</v>
      </c>
      <c r="G3851" s="23">
        <v>2538.5368030993354</v>
      </c>
      <c r="H3851" s="16">
        <f t="shared" si="426"/>
        <v>2.8556929466392704E-2</v>
      </c>
      <c r="I3851" s="23">
        <v>8.5970545159011813</v>
      </c>
      <c r="J3851" s="23">
        <v>76.977896227337396</v>
      </c>
      <c r="K3851" s="23">
        <v>19.736566484517304</v>
      </c>
      <c r="L3851" s="23">
        <v>21.87618367559454</v>
      </c>
      <c r="M3851" s="23">
        <f t="shared" si="423"/>
        <v>35.365146067225552</v>
      </c>
      <c r="N3851" s="23">
        <v>1498.2739546766829</v>
      </c>
      <c r="O3851" s="17">
        <f t="shared" si="424"/>
        <v>2.9341897351885467E-2</v>
      </c>
      <c r="P3851" s="18">
        <f t="shared" si="425"/>
        <v>5.7060912325190241E-2</v>
      </c>
    </row>
    <row r="3852" spans="2:16" x14ac:dyDescent="0.3">
      <c r="B3852" s="19">
        <v>41069.333333332848</v>
      </c>
      <c r="C3852" s="21">
        <f t="shared" si="420"/>
        <v>6</v>
      </c>
      <c r="D3852" s="21" t="str">
        <f t="shared" si="421"/>
        <v>Summer</v>
      </c>
      <c r="E3852" s="21">
        <f t="shared" si="422"/>
        <v>8</v>
      </c>
      <c r="F3852" s="23">
        <v>78.344646180969249</v>
      </c>
      <c r="G3852" s="23">
        <v>2651.3235723730363</v>
      </c>
      <c r="H3852" s="16">
        <f t="shared" si="426"/>
        <v>2.9549258716410755E-2</v>
      </c>
      <c r="I3852" s="23">
        <v>9.029420465428764</v>
      </c>
      <c r="J3852" s="23">
        <v>79.87900833824483</v>
      </c>
      <c r="K3852" s="23">
        <v>19.736566484517304</v>
      </c>
      <c r="L3852" s="23">
        <v>22.984915105958695</v>
      </c>
      <c r="M3852" s="23">
        <f t="shared" si="423"/>
        <v>37.157526747768827</v>
      </c>
      <c r="N3852" s="23">
        <v>1593.3548560626107</v>
      </c>
      <c r="O3852" s="17">
        <f t="shared" si="424"/>
        <v>2.8987232214756988E-2</v>
      </c>
      <c r="P3852" s="18">
        <f t="shared" si="425"/>
        <v>5.7679939706981209E-2</v>
      </c>
    </row>
    <row r="3853" spans="2:16" x14ac:dyDescent="0.3">
      <c r="B3853" s="19">
        <v>41069.374999999513</v>
      </c>
      <c r="C3853" s="21">
        <f t="shared" si="420"/>
        <v>6</v>
      </c>
      <c r="D3853" s="21" t="str">
        <f t="shared" si="421"/>
        <v>Summer</v>
      </c>
      <c r="E3853" s="21">
        <f t="shared" si="422"/>
        <v>9</v>
      </c>
      <c r="F3853" s="23">
        <v>82.804379490757043</v>
      </c>
      <c r="G3853" s="23">
        <v>2755.2643205272311</v>
      </c>
      <c r="H3853" s="16">
        <f t="shared" si="426"/>
        <v>3.0053152749755816E-2</v>
      </c>
      <c r="I3853" s="23">
        <v>9.3461489008803778</v>
      </c>
      <c r="J3853" s="23">
        <v>82.903039266892364</v>
      </c>
      <c r="K3853" s="23">
        <v>19.736566484517304</v>
      </c>
      <c r="L3853" s="23">
        <v>24.1406229892835</v>
      </c>
      <c r="M3853" s="23">
        <f t="shared" si="423"/>
        <v>39.02584979309156</v>
      </c>
      <c r="N3853" s="23">
        <v>1671.7379343244527</v>
      </c>
      <c r="O3853" s="17">
        <f t="shared" si="424"/>
        <v>2.8935156462498415E-2</v>
      </c>
      <c r="P3853" s="18">
        <f t="shared" si="425"/>
        <v>5.811871653524868E-2</v>
      </c>
    </row>
    <row r="3854" spans="2:16" x14ac:dyDescent="0.3">
      <c r="B3854" s="19">
        <v>41069.416666666177</v>
      </c>
      <c r="C3854" s="21">
        <f t="shared" si="420"/>
        <v>6</v>
      </c>
      <c r="D3854" s="21" t="str">
        <f t="shared" si="421"/>
        <v>Summer</v>
      </c>
      <c r="E3854" s="21">
        <f t="shared" si="422"/>
        <v>10</v>
      </c>
      <c r="F3854" s="23">
        <v>84.264714004259886</v>
      </c>
      <c r="G3854" s="23">
        <v>2853.6763054817347</v>
      </c>
      <c r="H3854" s="16">
        <f t="shared" si="426"/>
        <v>2.9528476597851204E-2</v>
      </c>
      <c r="I3854" s="23">
        <v>9.4721995387493969</v>
      </c>
      <c r="J3854" s="23">
        <v>81.200827237320027</v>
      </c>
      <c r="K3854" s="23">
        <v>19.736566484517304</v>
      </c>
      <c r="L3854" s="23">
        <v>23.490080746798267</v>
      </c>
      <c r="M3854" s="23">
        <f t="shared" si="423"/>
        <v>37.97418000600446</v>
      </c>
      <c r="N3854" s="23">
        <v>1705.3870542712148</v>
      </c>
      <c r="O3854" s="17">
        <f t="shared" si="424"/>
        <v>2.7821472800513156E-2</v>
      </c>
      <c r="P3854" s="18">
        <f t="shared" si="425"/>
        <v>5.6528423689856652E-2</v>
      </c>
    </row>
    <row r="3855" spans="2:16" x14ac:dyDescent="0.3">
      <c r="B3855" s="19">
        <v>41069.458333332841</v>
      </c>
      <c r="C3855" s="21">
        <f t="shared" si="420"/>
        <v>6</v>
      </c>
      <c r="D3855" s="21" t="str">
        <f t="shared" si="421"/>
        <v>Summer</v>
      </c>
      <c r="E3855" s="21">
        <f t="shared" si="422"/>
        <v>11</v>
      </c>
      <c r="F3855" s="23">
        <v>84.352079537315603</v>
      </c>
      <c r="G3855" s="23">
        <v>2889.0603899597581</v>
      </c>
      <c r="H3855" s="16">
        <f t="shared" si="426"/>
        <v>2.9197063457192234E-2</v>
      </c>
      <c r="I3855" s="23">
        <v>9.4514148494503551</v>
      </c>
      <c r="J3855" s="23">
        <v>81.054413158759303</v>
      </c>
      <c r="K3855" s="23">
        <v>19.736566484517304</v>
      </c>
      <c r="L3855" s="23">
        <v>23.434125001366112</v>
      </c>
      <c r="M3855" s="23">
        <f t="shared" si="423"/>
        <v>37.883721672875886</v>
      </c>
      <c r="N3855" s="23">
        <v>1709.2010077448854</v>
      </c>
      <c r="O3855" s="17">
        <f t="shared" si="424"/>
        <v>2.7694306467078482E-2</v>
      </c>
      <c r="P3855" s="18">
        <f t="shared" si="425"/>
        <v>5.6082777500948498E-2</v>
      </c>
    </row>
    <row r="3856" spans="2:16" x14ac:dyDescent="0.3">
      <c r="B3856" s="19">
        <v>41069.499999999505</v>
      </c>
      <c r="C3856" s="21">
        <f t="shared" si="420"/>
        <v>6</v>
      </c>
      <c r="D3856" s="21" t="str">
        <f t="shared" si="421"/>
        <v>Summer</v>
      </c>
      <c r="E3856" s="21">
        <f t="shared" si="422"/>
        <v>12</v>
      </c>
      <c r="F3856" s="23">
        <v>82.594023788209711</v>
      </c>
      <c r="G3856" s="23">
        <v>2895.6949057993879</v>
      </c>
      <c r="H3856" s="16">
        <f t="shared" si="426"/>
        <v>2.852304074672837E-2</v>
      </c>
      <c r="I3856" s="23">
        <v>9.3061426970379149</v>
      </c>
      <c r="J3856" s="23">
        <v>81.039815866603703</v>
      </c>
      <c r="K3856" s="23">
        <v>19.736566484517304</v>
      </c>
      <c r="L3856" s="23">
        <v>23.428546286724142</v>
      </c>
      <c r="M3856" s="23">
        <f t="shared" si="423"/>
        <v>37.874703095362257</v>
      </c>
      <c r="N3856" s="23">
        <v>1689.6038241537749</v>
      </c>
      <c r="O3856" s="17">
        <f t="shared" si="424"/>
        <v>2.7924206324539028E-2</v>
      </c>
      <c r="P3856" s="18">
        <f t="shared" si="425"/>
        <v>5.5650763796452521E-2</v>
      </c>
    </row>
    <row r="3857" spans="2:16" x14ac:dyDescent="0.3">
      <c r="B3857" s="19">
        <v>41069.541666666169</v>
      </c>
      <c r="C3857" s="21">
        <f t="shared" si="420"/>
        <v>6</v>
      </c>
      <c r="D3857" s="21" t="str">
        <f t="shared" si="421"/>
        <v>Summer</v>
      </c>
      <c r="E3857" s="21">
        <f t="shared" si="422"/>
        <v>13</v>
      </c>
      <c r="F3857" s="23">
        <v>80.864009874352718</v>
      </c>
      <c r="G3857" s="23">
        <v>2869.1568424408702</v>
      </c>
      <c r="H3857" s="16">
        <f t="shared" si="426"/>
        <v>2.8183893148748012E-2</v>
      </c>
      <c r="I3857" s="23">
        <v>9.1617904233805127</v>
      </c>
      <c r="J3857" s="23">
        <v>79.86756870980021</v>
      </c>
      <c r="K3857" s="23">
        <v>19.736566484517304</v>
      </c>
      <c r="L3857" s="23">
        <v>22.980543170258397</v>
      </c>
      <c r="M3857" s="23">
        <f t="shared" si="423"/>
        <v>37.150459055024513</v>
      </c>
      <c r="N3857" s="23">
        <v>1655.5453575515173</v>
      </c>
      <c r="O3857" s="17">
        <f t="shared" si="424"/>
        <v>2.7974014283063141E-2</v>
      </c>
      <c r="P3857" s="18">
        <f t="shared" si="425"/>
        <v>5.5369490802315749E-2</v>
      </c>
    </row>
    <row r="3858" spans="2:16" x14ac:dyDescent="0.3">
      <c r="B3858" s="19">
        <v>41069.583333332834</v>
      </c>
      <c r="C3858" s="21">
        <f t="shared" si="420"/>
        <v>6</v>
      </c>
      <c r="D3858" s="21" t="str">
        <f t="shared" si="421"/>
        <v>Summer</v>
      </c>
      <c r="E3858" s="21">
        <f t="shared" si="422"/>
        <v>14</v>
      </c>
      <c r="F3858" s="23">
        <v>81.997873416560509</v>
      </c>
      <c r="G3858" s="23">
        <v>2823.8209842034021</v>
      </c>
      <c r="H3858" s="16">
        <f t="shared" si="426"/>
        <v>2.9037914894485442E-2</v>
      </c>
      <c r="I3858" s="23">
        <v>9.0275721140153031</v>
      </c>
      <c r="J3858" s="23">
        <v>78.30314559974623</v>
      </c>
      <c r="K3858" s="23">
        <v>19.736566484517304</v>
      </c>
      <c r="L3858" s="23">
        <v>22.382660356290778</v>
      </c>
      <c r="M3858" s="23">
        <f t="shared" si="423"/>
        <v>36.183918758938148</v>
      </c>
      <c r="N3858" s="23">
        <v>1613.7054875748499</v>
      </c>
      <c r="O3858" s="17">
        <f t="shared" si="424"/>
        <v>2.8017188527318781E-2</v>
      </c>
      <c r="P3858" s="18">
        <f t="shared" si="425"/>
        <v>5.6241542685765186E-2</v>
      </c>
    </row>
    <row r="3859" spans="2:16" x14ac:dyDescent="0.3">
      <c r="B3859" s="19">
        <v>41069.624999999498</v>
      </c>
      <c r="C3859" s="21">
        <f t="shared" si="420"/>
        <v>6</v>
      </c>
      <c r="D3859" s="21" t="str">
        <f t="shared" si="421"/>
        <v>Summer</v>
      </c>
      <c r="E3859" s="21">
        <f t="shared" si="422"/>
        <v>15</v>
      </c>
      <c r="F3859" s="23">
        <v>81.099666105785758</v>
      </c>
      <c r="G3859" s="23">
        <v>2776.2736206860577</v>
      </c>
      <c r="H3859" s="16">
        <f t="shared" si="426"/>
        <v>2.9211697831766612E-2</v>
      </c>
      <c r="I3859" s="23">
        <v>8.9113007374043693</v>
      </c>
      <c r="J3859" s="23">
        <v>78.227258768247935</v>
      </c>
      <c r="K3859" s="23">
        <v>19.736566484517304</v>
      </c>
      <c r="L3859" s="23">
        <v>22.353658334991231</v>
      </c>
      <c r="M3859" s="23">
        <f t="shared" si="423"/>
        <v>36.137033948739401</v>
      </c>
      <c r="N3859" s="23">
        <v>1583.6903496344439</v>
      </c>
      <c r="O3859" s="17">
        <f t="shared" si="424"/>
        <v>2.8445165872572294E-2</v>
      </c>
      <c r="P3859" s="18">
        <f t="shared" si="425"/>
        <v>5.682593211409484E-2</v>
      </c>
    </row>
    <row r="3860" spans="2:16" x14ac:dyDescent="0.3">
      <c r="B3860" s="19">
        <v>41069.666666666162</v>
      </c>
      <c r="C3860" s="21">
        <f t="shared" si="420"/>
        <v>6</v>
      </c>
      <c r="D3860" s="21" t="str">
        <f t="shared" si="421"/>
        <v>Summer</v>
      </c>
      <c r="E3860" s="21">
        <f t="shared" si="422"/>
        <v>16</v>
      </c>
      <c r="F3860" s="23">
        <v>82.698997237773568</v>
      </c>
      <c r="G3860" s="23">
        <v>2744.2067941278488</v>
      </c>
      <c r="H3860" s="16">
        <f t="shared" si="426"/>
        <v>3.0135847420367817E-2</v>
      </c>
      <c r="I3860" s="23">
        <v>8.8137106513315775</v>
      </c>
      <c r="J3860" s="23">
        <v>76.355789121832402</v>
      </c>
      <c r="K3860" s="23">
        <v>19.736566484517304</v>
      </c>
      <c r="L3860" s="23">
        <v>21.63843012641836</v>
      </c>
      <c r="M3860" s="23">
        <f t="shared" si="423"/>
        <v>34.980792510896734</v>
      </c>
      <c r="N3860" s="23">
        <v>1565.3030667216685</v>
      </c>
      <c r="O3860" s="17">
        <f t="shared" si="424"/>
        <v>2.7978290015077029E-2</v>
      </c>
      <c r="P3860" s="18">
        <f t="shared" si="425"/>
        <v>5.7270987956467685E-2</v>
      </c>
    </row>
    <row r="3861" spans="2:16" x14ac:dyDescent="0.3">
      <c r="B3861" s="19">
        <v>41069.708333332826</v>
      </c>
      <c r="C3861" s="21">
        <f t="shared" si="420"/>
        <v>6</v>
      </c>
      <c r="D3861" s="21" t="str">
        <f t="shared" si="421"/>
        <v>Summer</v>
      </c>
      <c r="E3861" s="21">
        <f t="shared" si="422"/>
        <v>17</v>
      </c>
      <c r="F3861" s="23">
        <v>81.716477648350946</v>
      </c>
      <c r="G3861" s="23">
        <v>2722.091741329084</v>
      </c>
      <c r="H3861" s="16">
        <f t="shared" si="426"/>
        <v>3.0019736810359004E-2</v>
      </c>
      <c r="I3861" s="23">
        <v>8.784376829063115</v>
      </c>
      <c r="J3861" s="23">
        <v>74.953072182035442</v>
      </c>
      <c r="K3861" s="23">
        <v>19.736566484517304</v>
      </c>
      <c r="L3861" s="23">
        <v>21.10234730727813</v>
      </c>
      <c r="M3861" s="23">
        <f t="shared" si="423"/>
        <v>34.114158390240007</v>
      </c>
      <c r="N3861" s="23">
        <v>1566.4126542957108</v>
      </c>
      <c r="O3861" s="17">
        <f t="shared" si="424"/>
        <v>2.7386484079823224E-2</v>
      </c>
      <c r="P3861" s="18">
        <f t="shared" si="425"/>
        <v>5.6584085845944848E-2</v>
      </c>
    </row>
    <row r="3862" spans="2:16" x14ac:dyDescent="0.3">
      <c r="B3862" s="19">
        <v>41069.749999999491</v>
      </c>
      <c r="C3862" s="21">
        <f t="shared" si="420"/>
        <v>6</v>
      </c>
      <c r="D3862" s="21" t="str">
        <f t="shared" si="421"/>
        <v>Summer</v>
      </c>
      <c r="E3862" s="21">
        <f t="shared" si="422"/>
        <v>18</v>
      </c>
      <c r="F3862" s="23">
        <v>80.241810958021929</v>
      </c>
      <c r="G3862" s="23">
        <v>2713.2457202095779</v>
      </c>
      <c r="H3862" s="16">
        <f t="shared" si="426"/>
        <v>2.9574103945080157E-2</v>
      </c>
      <c r="I3862" s="23">
        <v>8.7798524683903594</v>
      </c>
      <c r="J3862" s="23">
        <v>74.997127565804874</v>
      </c>
      <c r="K3862" s="23">
        <v>19.736566484517304</v>
      </c>
      <c r="L3862" s="23">
        <v>21.11918415700837</v>
      </c>
      <c r="M3862" s="23">
        <f t="shared" si="423"/>
        <v>34.1413769242792</v>
      </c>
      <c r="N3862" s="23">
        <v>1564.5372798355581</v>
      </c>
      <c r="O3862" s="17">
        <f t="shared" si="424"/>
        <v>2.7433816979535845E-2</v>
      </c>
      <c r="P3862" s="18">
        <f t="shared" si="425"/>
        <v>5.6196590369652903E-2</v>
      </c>
    </row>
    <row r="3863" spans="2:16" x14ac:dyDescent="0.3">
      <c r="B3863" s="19">
        <v>41069.791666666155</v>
      </c>
      <c r="C3863" s="21">
        <f t="shared" si="420"/>
        <v>6</v>
      </c>
      <c r="D3863" s="21" t="str">
        <f t="shared" si="421"/>
        <v>Summer</v>
      </c>
      <c r="E3863" s="21">
        <f t="shared" si="422"/>
        <v>19</v>
      </c>
      <c r="F3863" s="23">
        <v>74.381267178475994</v>
      </c>
      <c r="G3863" s="23">
        <v>2702.1881938101956</v>
      </c>
      <c r="H3863" s="16">
        <f t="shared" si="426"/>
        <v>2.7526308992415281E-2</v>
      </c>
      <c r="I3863" s="23">
        <v>8.7505828369247514</v>
      </c>
      <c r="J3863" s="23">
        <v>75.268009368113752</v>
      </c>
      <c r="K3863" s="23">
        <v>19.736566484517304</v>
      </c>
      <c r="L3863" s="23">
        <v>21.222708307972535</v>
      </c>
      <c r="M3863" s="23">
        <f t="shared" si="423"/>
        <v>34.308734575623916</v>
      </c>
      <c r="N3863" s="23">
        <v>1556.3374867316106</v>
      </c>
      <c r="O3863" s="17">
        <f t="shared" si="424"/>
        <v>2.7667082351769002E-2</v>
      </c>
      <c r="P3863" s="18">
        <f t="shared" si="425"/>
        <v>5.4431818686450889E-2</v>
      </c>
    </row>
    <row r="3864" spans="2:16" x14ac:dyDescent="0.3">
      <c r="B3864" s="19">
        <v>41069.833333332819</v>
      </c>
      <c r="C3864" s="21">
        <f t="shared" si="420"/>
        <v>6</v>
      </c>
      <c r="D3864" s="21" t="str">
        <f t="shared" si="421"/>
        <v>Summer</v>
      </c>
      <c r="E3864" s="21">
        <f t="shared" si="422"/>
        <v>20</v>
      </c>
      <c r="F3864" s="23">
        <v>74.678747539787622</v>
      </c>
      <c r="G3864" s="23">
        <v>2697.7651832504425</v>
      </c>
      <c r="H3864" s="16">
        <f t="shared" si="426"/>
        <v>2.768170780890938E-2</v>
      </c>
      <c r="I3864" s="23">
        <v>8.7178632969906342</v>
      </c>
      <c r="J3864" s="23">
        <v>75.428976293290589</v>
      </c>
      <c r="K3864" s="23">
        <v>19.736566484517304</v>
      </c>
      <c r="L3864" s="23">
        <v>21.284225782089319</v>
      </c>
      <c r="M3864" s="23">
        <f t="shared" si="423"/>
        <v>34.408184026683969</v>
      </c>
      <c r="N3864" s="23">
        <v>1561.8677519107073</v>
      </c>
      <c r="O3864" s="17">
        <f t="shared" si="424"/>
        <v>2.7611843109582392E-2</v>
      </c>
      <c r="P3864" s="18">
        <f t="shared" si="425"/>
        <v>5.4529207945466868E-2</v>
      </c>
    </row>
    <row r="3865" spans="2:16" x14ac:dyDescent="0.3">
      <c r="B3865" s="19">
        <v>41069.874999999483</v>
      </c>
      <c r="C3865" s="21">
        <f t="shared" si="420"/>
        <v>6</v>
      </c>
      <c r="D3865" s="21" t="str">
        <f t="shared" si="421"/>
        <v>Summer</v>
      </c>
      <c r="E3865" s="21">
        <f t="shared" si="422"/>
        <v>21</v>
      </c>
      <c r="F3865" s="23">
        <v>77.334146807937003</v>
      </c>
      <c r="G3865" s="23">
        <v>2701.0824411702574</v>
      </c>
      <c r="H3865" s="16">
        <f t="shared" si="426"/>
        <v>2.8630798390008268E-2</v>
      </c>
      <c r="I3865" s="23">
        <v>8.7389808842629861</v>
      </c>
      <c r="J3865" s="23">
        <v>73.530529127056383</v>
      </c>
      <c r="K3865" s="23">
        <v>19.736566484517304</v>
      </c>
      <c r="L3865" s="23">
        <v>20.558687450021466</v>
      </c>
      <c r="M3865" s="23">
        <f t="shared" si="423"/>
        <v>33.235275192517612</v>
      </c>
      <c r="N3865" s="23">
        <v>1607.8124110598358</v>
      </c>
      <c r="O3865" s="17">
        <f t="shared" si="424"/>
        <v>2.6106438654191044E-2</v>
      </c>
      <c r="P3865" s="18">
        <f t="shared" si="425"/>
        <v>5.398978886241005E-2</v>
      </c>
    </row>
    <row r="3866" spans="2:16" x14ac:dyDescent="0.3">
      <c r="B3866" s="19">
        <v>41069.916666666148</v>
      </c>
      <c r="C3866" s="21">
        <f t="shared" si="420"/>
        <v>6</v>
      </c>
      <c r="D3866" s="21" t="str">
        <f t="shared" si="421"/>
        <v>Summer</v>
      </c>
      <c r="E3866" s="21">
        <f t="shared" si="422"/>
        <v>22</v>
      </c>
      <c r="F3866" s="23">
        <v>76.259046969768576</v>
      </c>
      <c r="G3866" s="23">
        <v>2738.6780309281576</v>
      </c>
      <c r="H3866" s="16">
        <f t="shared" si="426"/>
        <v>2.784520345530498E-2</v>
      </c>
      <c r="I3866" s="23">
        <v>8.5854204743093181</v>
      </c>
      <c r="J3866" s="23">
        <v>72.012069995280612</v>
      </c>
      <c r="K3866" s="23">
        <v>19.736566484517304</v>
      </c>
      <c r="L3866" s="23">
        <v>19.978370902172976</v>
      </c>
      <c r="M3866" s="23">
        <f t="shared" si="423"/>
        <v>32.297132608590331</v>
      </c>
      <c r="N3866" s="23">
        <v>1585.9874159904896</v>
      </c>
      <c r="O3866" s="17">
        <f t="shared" si="424"/>
        <v>2.5777350230340543E-2</v>
      </c>
      <c r="P3866" s="18">
        <f t="shared" si="425"/>
        <v>5.2904778123943036E-2</v>
      </c>
    </row>
    <row r="3867" spans="2:16" x14ac:dyDescent="0.3">
      <c r="B3867" s="19">
        <v>41069.958333332812</v>
      </c>
      <c r="C3867" s="21">
        <f t="shared" si="420"/>
        <v>6</v>
      </c>
      <c r="D3867" s="21" t="str">
        <f t="shared" si="421"/>
        <v>Summer</v>
      </c>
      <c r="E3867" s="21">
        <f t="shared" si="422"/>
        <v>23</v>
      </c>
      <c r="F3867" s="23">
        <v>69.604784679988015</v>
      </c>
      <c r="G3867" s="23">
        <v>2698.8709358903807</v>
      </c>
      <c r="H3867" s="16">
        <f t="shared" si="426"/>
        <v>2.5790334674534853E-2</v>
      </c>
      <c r="I3867" s="23">
        <v>8.2297792021750595</v>
      </c>
      <c r="J3867" s="23">
        <v>69.489243298343723</v>
      </c>
      <c r="K3867" s="23">
        <v>19.736566484517304</v>
      </c>
      <c r="L3867" s="23">
        <v>19.014210557683295</v>
      </c>
      <c r="M3867" s="23">
        <f t="shared" si="423"/>
        <v>30.738466256143123</v>
      </c>
      <c r="N3867" s="23">
        <v>1489.2499590725254</v>
      </c>
      <c r="O3867" s="17">
        <f t="shared" si="424"/>
        <v>2.6166356574947841E-2</v>
      </c>
      <c r="P3867" s="18">
        <f t="shared" si="425"/>
        <v>5.1281852156201575E-2</v>
      </c>
    </row>
    <row r="3868" spans="2:16" x14ac:dyDescent="0.3">
      <c r="B3868" s="19">
        <v>41069.999999999476</v>
      </c>
      <c r="C3868" s="21">
        <f t="shared" si="420"/>
        <v>6</v>
      </c>
      <c r="D3868" s="21" t="str">
        <f t="shared" si="421"/>
        <v>Summer</v>
      </c>
      <c r="E3868" s="21">
        <f t="shared" si="422"/>
        <v>0</v>
      </c>
      <c r="F3868" s="23">
        <v>66.150868056590141</v>
      </c>
      <c r="G3868" s="23">
        <v>2578.3438981371123</v>
      </c>
      <c r="H3868" s="16">
        <f t="shared" si="426"/>
        <v>2.5656340143138012E-2</v>
      </c>
      <c r="I3868" s="23">
        <v>7.9804054590767279</v>
      </c>
      <c r="J3868" s="23">
        <v>64.173140566156746</v>
      </c>
      <c r="K3868" s="23">
        <v>19.736566484517304</v>
      </c>
      <c r="L3868" s="23">
        <v>16.982530994504739</v>
      </c>
      <c r="M3868" s="23">
        <f t="shared" si="423"/>
        <v>27.454043087134703</v>
      </c>
      <c r="N3868" s="23">
        <v>1412.0151479858489</v>
      </c>
      <c r="O3868" s="17">
        <f t="shared" si="424"/>
        <v>2.5094949297644893E-2</v>
      </c>
      <c r="P3868" s="18">
        <f t="shared" si="425"/>
        <v>5.0107444885727728E-2</v>
      </c>
    </row>
    <row r="3869" spans="2:16" x14ac:dyDescent="0.3">
      <c r="B3869" s="19">
        <v>41070.04166666614</v>
      </c>
      <c r="C3869" s="21">
        <f t="shared" si="420"/>
        <v>6</v>
      </c>
      <c r="D3869" s="21" t="str">
        <f t="shared" si="421"/>
        <v>Summer</v>
      </c>
      <c r="E3869" s="21">
        <f t="shared" si="422"/>
        <v>1</v>
      </c>
      <c r="F3869" s="23">
        <v>61.276123514477263</v>
      </c>
      <c r="G3869" s="23">
        <v>2494.306697501806</v>
      </c>
      <c r="H3869" s="16">
        <f t="shared" si="426"/>
        <v>2.4566394972939328E-2</v>
      </c>
      <c r="I3869" s="23">
        <v>7.8349166293365844</v>
      </c>
      <c r="J3869" s="23">
        <v>63.957220119441423</v>
      </c>
      <c r="K3869" s="23">
        <v>19.736566484517304</v>
      </c>
      <c r="L3869" s="23">
        <v>16.900011678952794</v>
      </c>
      <c r="M3869" s="23">
        <f t="shared" si="423"/>
        <v>27.320641955971325</v>
      </c>
      <c r="N3869" s="23">
        <v>1360.6593967503434</v>
      </c>
      <c r="O3869" s="17">
        <f t="shared" si="424"/>
        <v>2.5837148274777486E-2</v>
      </c>
      <c r="P3869" s="18">
        <f t="shared" si="425"/>
        <v>4.9768817658224232E-2</v>
      </c>
    </row>
    <row r="3870" spans="2:16" x14ac:dyDescent="0.3">
      <c r="B3870" s="19">
        <v>41070.083333332805</v>
      </c>
      <c r="C3870" s="21">
        <f t="shared" si="420"/>
        <v>6</v>
      </c>
      <c r="D3870" s="21" t="str">
        <f t="shared" si="421"/>
        <v>Summer</v>
      </c>
      <c r="E3870" s="21">
        <f t="shared" si="422"/>
        <v>2</v>
      </c>
      <c r="F3870" s="23">
        <v>57.671826438098584</v>
      </c>
      <c r="G3870" s="23">
        <v>2426.8557864655731</v>
      </c>
      <c r="H3870" s="16">
        <f t="shared" si="426"/>
        <v>2.3764010519179115E-2</v>
      </c>
      <c r="I3870" s="23">
        <v>7.744719793175495</v>
      </c>
      <c r="J3870" s="23">
        <v>56.466775137436557</v>
      </c>
      <c r="K3870" s="23">
        <v>19.736566484517304</v>
      </c>
      <c r="L3870" s="23">
        <v>14.037353683855681</v>
      </c>
      <c r="M3870" s="23">
        <f t="shared" si="423"/>
        <v>22.692854969063571</v>
      </c>
      <c r="N3870" s="23">
        <v>1330.8607263228237</v>
      </c>
      <c r="O3870" s="17">
        <f t="shared" si="424"/>
        <v>2.2870593564165254E-2</v>
      </c>
      <c r="P3870" s="18">
        <f t="shared" si="425"/>
        <v>4.609110705730568E-2</v>
      </c>
    </row>
    <row r="3871" spans="2:16" x14ac:dyDescent="0.3">
      <c r="B3871" s="19">
        <v>41070.124999999469</v>
      </c>
      <c r="C3871" s="21">
        <f t="shared" si="420"/>
        <v>6</v>
      </c>
      <c r="D3871" s="21" t="str">
        <f t="shared" si="421"/>
        <v>Summer</v>
      </c>
      <c r="E3871" s="21">
        <f t="shared" si="422"/>
        <v>3</v>
      </c>
      <c r="F3871" s="23">
        <v>57.008333214495835</v>
      </c>
      <c r="G3871" s="23">
        <v>2392.5774546274874</v>
      </c>
      <c r="H3871" s="16">
        <f t="shared" si="426"/>
        <v>2.3827163089009278E-2</v>
      </c>
      <c r="I3871" s="23">
        <v>7.6788815803000379</v>
      </c>
      <c r="J3871" s="23">
        <v>56.060646054833875</v>
      </c>
      <c r="K3871" s="23">
        <v>19.736566484517304</v>
      </c>
      <c r="L3871" s="23">
        <v>13.882141454389062</v>
      </c>
      <c r="M3871" s="23">
        <f t="shared" si="423"/>
        <v>22.441938115927506</v>
      </c>
      <c r="N3871" s="23">
        <v>1315.9135728526521</v>
      </c>
      <c r="O3871" s="17">
        <f t="shared" si="424"/>
        <v>2.2889664122037509E-2</v>
      </c>
      <c r="P3871" s="18">
        <f t="shared" si="425"/>
        <v>4.6171431450958353E-2</v>
      </c>
    </row>
    <row r="3872" spans="2:16" x14ac:dyDescent="0.3">
      <c r="B3872" s="19">
        <v>41070.166666666133</v>
      </c>
      <c r="C3872" s="21">
        <f t="shared" si="420"/>
        <v>6</v>
      </c>
      <c r="D3872" s="21" t="str">
        <f t="shared" si="421"/>
        <v>Summer</v>
      </c>
      <c r="E3872" s="21">
        <f t="shared" si="422"/>
        <v>4</v>
      </c>
      <c r="F3872" s="23">
        <v>56.261394314182631</v>
      </c>
      <c r="G3872" s="23">
        <v>2388.1544440677344</v>
      </c>
      <c r="H3872" s="16">
        <f t="shared" si="426"/>
        <v>2.3558524221051973E-2</v>
      </c>
      <c r="I3872" s="23">
        <v>7.6602702028316827</v>
      </c>
      <c r="J3872" s="23">
        <v>56.544250334570293</v>
      </c>
      <c r="K3872" s="23">
        <v>19.736566484517304</v>
      </c>
      <c r="L3872" s="23">
        <v>14.066962738194833</v>
      </c>
      <c r="M3872" s="23">
        <f t="shared" si="423"/>
        <v>22.740721111858157</v>
      </c>
      <c r="N3872" s="23">
        <v>1315.4499595574468</v>
      </c>
      <c r="O3872" s="17">
        <f t="shared" si="424"/>
        <v>2.3110716674405129E-2</v>
      </c>
      <c r="P3872" s="18">
        <f t="shared" si="425"/>
        <v>4.612478651691726E-2</v>
      </c>
    </row>
    <row r="3873" spans="2:16" x14ac:dyDescent="0.3">
      <c r="B3873" s="19">
        <v>41070.208333332797</v>
      </c>
      <c r="C3873" s="21">
        <f t="shared" si="420"/>
        <v>6</v>
      </c>
      <c r="D3873" s="21" t="str">
        <f t="shared" si="421"/>
        <v>Summer</v>
      </c>
      <c r="E3873" s="21">
        <f t="shared" si="422"/>
        <v>5</v>
      </c>
      <c r="F3873" s="23">
        <v>56.066983970886334</v>
      </c>
      <c r="G3873" s="23">
        <v>2367.1451439089078</v>
      </c>
      <c r="H3873" s="16">
        <f t="shared" si="426"/>
        <v>2.3685486340014602E-2</v>
      </c>
      <c r="I3873" s="23">
        <v>7.7062215304294917</v>
      </c>
      <c r="J3873" s="23">
        <v>53.796499674846245</v>
      </c>
      <c r="K3873" s="23">
        <v>19.736566484517304</v>
      </c>
      <c r="L3873" s="23">
        <v>13.016842162783167</v>
      </c>
      <c r="M3873" s="23">
        <f t="shared" si="423"/>
        <v>21.043091027545774</v>
      </c>
      <c r="N3873" s="23">
        <v>1329.466763641808</v>
      </c>
      <c r="O3873" s="17">
        <f t="shared" si="424"/>
        <v>2.1624694459620997E-2</v>
      </c>
      <c r="P3873" s="18">
        <f t="shared" si="425"/>
        <v>4.4797989394405255E-2</v>
      </c>
    </row>
    <row r="3874" spans="2:16" x14ac:dyDescent="0.3">
      <c r="B3874" s="19">
        <v>41070.249999999462</v>
      </c>
      <c r="C3874" s="21">
        <f t="shared" si="420"/>
        <v>6</v>
      </c>
      <c r="D3874" s="21" t="str">
        <f t="shared" si="421"/>
        <v>Summer</v>
      </c>
      <c r="E3874" s="21">
        <f t="shared" si="422"/>
        <v>6</v>
      </c>
      <c r="F3874" s="23">
        <v>57.183648799692357</v>
      </c>
      <c r="G3874" s="23">
        <v>2395.8947125473023</v>
      </c>
      <c r="H3874" s="16">
        <f t="shared" si="426"/>
        <v>2.3867346298742407E-2</v>
      </c>
      <c r="I3874" s="23">
        <v>7.7332259963220995</v>
      </c>
      <c r="J3874" s="23">
        <v>60.677489039623779</v>
      </c>
      <c r="K3874" s="23">
        <v>19.736566484517304</v>
      </c>
      <c r="L3874" s="23">
        <v>15.646581686480504</v>
      </c>
      <c r="M3874" s="23">
        <f t="shared" si="423"/>
        <v>25.294340868625973</v>
      </c>
      <c r="N3874" s="23">
        <v>1346.7589667487098</v>
      </c>
      <c r="O3874" s="17">
        <f t="shared" si="424"/>
        <v>2.4523740090390388E-2</v>
      </c>
      <c r="P3874" s="18">
        <f t="shared" si="425"/>
        <v>4.7805769791855093E-2</v>
      </c>
    </row>
    <row r="3875" spans="2:16" x14ac:dyDescent="0.3">
      <c r="B3875" s="19">
        <v>41070.291666666126</v>
      </c>
      <c r="C3875" s="21">
        <f t="shared" si="420"/>
        <v>6</v>
      </c>
      <c r="D3875" s="21" t="str">
        <f t="shared" si="421"/>
        <v>Summer</v>
      </c>
      <c r="E3875" s="21">
        <f t="shared" si="422"/>
        <v>7</v>
      </c>
      <c r="F3875" s="23">
        <v>60.528495127286895</v>
      </c>
      <c r="G3875" s="23">
        <v>2416.9040127061289</v>
      </c>
      <c r="H3875" s="16">
        <f t="shared" si="426"/>
        <v>2.5043814238826598E-2</v>
      </c>
      <c r="I3875" s="23">
        <v>7.8816197270176493</v>
      </c>
      <c r="J3875" s="23">
        <v>60.871125412749599</v>
      </c>
      <c r="K3875" s="23">
        <v>19.736566484517304</v>
      </c>
      <c r="L3875" s="23">
        <v>15.720584594585686</v>
      </c>
      <c r="M3875" s="23">
        <f t="shared" si="423"/>
        <v>25.413974333646607</v>
      </c>
      <c r="N3875" s="23">
        <v>1407.9215847525913</v>
      </c>
      <c r="O3875" s="17">
        <f t="shared" si="424"/>
        <v>2.3648756025368534E-2</v>
      </c>
      <c r="P3875" s="18">
        <f t="shared" si="425"/>
        <v>4.8100315211316469E-2</v>
      </c>
    </row>
    <row r="3876" spans="2:16" x14ac:dyDescent="0.3">
      <c r="B3876" s="19">
        <v>41070.33333333279</v>
      </c>
      <c r="C3876" s="21">
        <f t="shared" si="420"/>
        <v>6</v>
      </c>
      <c r="D3876" s="21" t="str">
        <f t="shared" si="421"/>
        <v>Summer</v>
      </c>
      <c r="E3876" s="21">
        <f t="shared" si="422"/>
        <v>8</v>
      </c>
      <c r="F3876" s="23">
        <v>60.759575934170876</v>
      </c>
      <c r="G3876" s="23">
        <v>2478.8261605426706</v>
      </c>
      <c r="H3876" s="16">
        <f t="shared" si="426"/>
        <v>2.4511430814038709E-2</v>
      </c>
      <c r="I3876" s="23">
        <v>8.155674998071996</v>
      </c>
      <c r="J3876" s="23">
        <v>60.488960039750971</v>
      </c>
      <c r="K3876" s="23">
        <v>19.736566484517304</v>
      </c>
      <c r="L3876" s="23">
        <v>15.574530686828263</v>
      </c>
      <c r="M3876" s="23">
        <f t="shared" si="423"/>
        <v>25.177862868405406</v>
      </c>
      <c r="N3876" s="23">
        <v>1486.7212742517995</v>
      </c>
      <c r="O3876" s="17">
        <f t="shared" si="424"/>
        <v>2.2420838689654644E-2</v>
      </c>
      <c r="P3876" s="18">
        <f t="shared" si="425"/>
        <v>4.6382702667359159E-2</v>
      </c>
    </row>
    <row r="3877" spans="2:16" x14ac:dyDescent="0.3">
      <c r="B3877" s="19">
        <v>41070.374999999454</v>
      </c>
      <c r="C3877" s="21">
        <f t="shared" si="420"/>
        <v>6</v>
      </c>
      <c r="D3877" s="21" t="str">
        <f t="shared" si="421"/>
        <v>Summer</v>
      </c>
      <c r="E3877" s="21">
        <f t="shared" si="422"/>
        <v>9</v>
      </c>
      <c r="F3877" s="23">
        <v>64.739049734351966</v>
      </c>
      <c r="G3877" s="23">
        <v>2561.7576085380388</v>
      </c>
      <c r="H3877" s="16">
        <f t="shared" si="426"/>
        <v>2.527134086323557E-2</v>
      </c>
      <c r="I3877" s="23">
        <v>8.3750479701286888</v>
      </c>
      <c r="J3877" s="23">
        <v>62.302214392002725</v>
      </c>
      <c r="K3877" s="23">
        <v>19.736566484517304</v>
      </c>
      <c r="L3877" s="23">
        <v>16.2675104872391</v>
      </c>
      <c r="M3877" s="23">
        <f t="shared" si="423"/>
        <v>26.29813742024632</v>
      </c>
      <c r="N3877" s="23">
        <v>1527.1927084102726</v>
      </c>
      <c r="O3877" s="17">
        <f t="shared" si="424"/>
        <v>2.2703870441123292E-2</v>
      </c>
      <c r="P3877" s="18">
        <f t="shared" si="425"/>
        <v>4.7401454055526496E-2</v>
      </c>
    </row>
    <row r="3878" spans="2:16" x14ac:dyDescent="0.3">
      <c r="B3878" s="19">
        <v>41070.416666666119</v>
      </c>
      <c r="C3878" s="21">
        <f t="shared" si="420"/>
        <v>6</v>
      </c>
      <c r="D3878" s="21" t="str">
        <f t="shared" si="421"/>
        <v>Summer</v>
      </c>
      <c r="E3878" s="21">
        <f t="shared" si="422"/>
        <v>10</v>
      </c>
      <c r="F3878" s="23">
        <v>67.54709374315992</v>
      </c>
      <c r="G3878" s="23">
        <v>2601.5647035758152</v>
      </c>
      <c r="H3878" s="16">
        <f t="shared" si="426"/>
        <v>2.5964026053366021E-2</v>
      </c>
      <c r="I3878" s="23">
        <v>8.4456963799243017</v>
      </c>
      <c r="J3878" s="23">
        <v>69.939177960700817</v>
      </c>
      <c r="K3878" s="23">
        <v>19.736566484517304</v>
      </c>
      <c r="L3878" s="23">
        <v>19.186164168124623</v>
      </c>
      <c r="M3878" s="23">
        <f t="shared" si="423"/>
        <v>31.01644730805889</v>
      </c>
      <c r="N3878" s="23">
        <v>1546.9992163408485</v>
      </c>
      <c r="O3878" s="17">
        <f t="shared" si="424"/>
        <v>2.5508832371178489E-2</v>
      </c>
      <c r="P3878" s="18">
        <f t="shared" si="425"/>
        <v>5.0810546436268283E-2</v>
      </c>
    </row>
    <row r="3879" spans="2:16" x14ac:dyDescent="0.3">
      <c r="B3879" s="19">
        <v>41070.458333332783</v>
      </c>
      <c r="C3879" s="21">
        <f t="shared" si="420"/>
        <v>6</v>
      </c>
      <c r="D3879" s="21" t="str">
        <f t="shared" si="421"/>
        <v>Summer</v>
      </c>
      <c r="E3879" s="21">
        <f t="shared" si="422"/>
        <v>11</v>
      </c>
      <c r="F3879" s="23">
        <v>67.019844813024164</v>
      </c>
      <c r="G3879" s="23">
        <v>2639.1602933337158</v>
      </c>
      <c r="H3879" s="16">
        <f t="shared" si="426"/>
        <v>2.5394382062472798E-2</v>
      </c>
      <c r="I3879" s="23">
        <v>8.4487149977553351</v>
      </c>
      <c r="J3879" s="23">
        <v>71.839970932213603</v>
      </c>
      <c r="K3879" s="23">
        <v>19.736566484517304</v>
      </c>
      <c r="L3879" s="23">
        <v>19.91259900744295</v>
      </c>
      <c r="M3879" s="23">
        <f t="shared" si="423"/>
        <v>32.190805440253349</v>
      </c>
      <c r="N3879" s="23">
        <v>1552.5674877408046</v>
      </c>
      <c r="O3879" s="17">
        <f t="shared" si="424"/>
        <v>2.6175686892132902E-2</v>
      </c>
      <c r="P3879" s="18">
        <f t="shared" si="425"/>
        <v>5.0905353560919214E-2</v>
      </c>
    </row>
    <row r="3880" spans="2:16" x14ac:dyDescent="0.3">
      <c r="B3880" s="19">
        <v>41070.499999999447</v>
      </c>
      <c r="C3880" s="21">
        <f t="shared" si="420"/>
        <v>6</v>
      </c>
      <c r="D3880" s="21" t="str">
        <f t="shared" si="421"/>
        <v>Summer</v>
      </c>
      <c r="E3880" s="21">
        <f t="shared" si="422"/>
        <v>12</v>
      </c>
      <c r="F3880" s="23">
        <v>69.966654097756575</v>
      </c>
      <c r="G3880" s="23">
        <v>2631.4200248541479</v>
      </c>
      <c r="H3880" s="16">
        <f t="shared" si="426"/>
        <v>2.6588934277656653E-2</v>
      </c>
      <c r="I3880" s="23">
        <v>8.4519611359166333</v>
      </c>
      <c r="J3880" s="23">
        <v>71.963785728961227</v>
      </c>
      <c r="K3880" s="23">
        <v>19.736566484517304</v>
      </c>
      <c r="L3880" s="23">
        <v>19.959917880843982</v>
      </c>
      <c r="M3880" s="23">
        <f t="shared" si="423"/>
        <v>32.267301363599941</v>
      </c>
      <c r="N3880" s="23">
        <v>1549.6287146631928</v>
      </c>
      <c r="O3880" s="17">
        <f t="shared" si="424"/>
        <v>2.6276786248354198E-2</v>
      </c>
      <c r="P3880" s="18">
        <f t="shared" si="425"/>
        <v>5.2167048783425332E-2</v>
      </c>
    </row>
    <row r="3881" spans="2:16" x14ac:dyDescent="0.3">
      <c r="B3881" s="19">
        <v>41070.541666666111</v>
      </c>
      <c r="C3881" s="21">
        <f t="shared" si="420"/>
        <v>6</v>
      </c>
      <c r="D3881" s="21" t="str">
        <f t="shared" si="421"/>
        <v>Summer</v>
      </c>
      <c r="E3881" s="21">
        <f t="shared" si="422"/>
        <v>13</v>
      </c>
      <c r="F3881" s="23">
        <v>67.895506155396205</v>
      </c>
      <c r="G3881" s="23">
        <v>2636.9487880538391</v>
      </c>
      <c r="H3881" s="16">
        <f t="shared" si="426"/>
        <v>2.5747753032968636E-2</v>
      </c>
      <c r="I3881" s="23">
        <v>8.415815065974293</v>
      </c>
      <c r="J3881" s="23">
        <v>70.85436402066081</v>
      </c>
      <c r="K3881" s="23">
        <v>19.736566484517304</v>
      </c>
      <c r="L3881" s="23">
        <v>19.535925056541782</v>
      </c>
      <c r="M3881" s="23">
        <f t="shared" si="423"/>
        <v>31.581872479601724</v>
      </c>
      <c r="N3881" s="23">
        <v>1536.502924550186</v>
      </c>
      <c r="O3881" s="17">
        <f t="shared" si="424"/>
        <v>2.603163775772533E-2</v>
      </c>
      <c r="P3881" s="18">
        <f t="shared" si="425"/>
        <v>5.1109134610664353E-2</v>
      </c>
    </row>
    <row r="3882" spans="2:16" x14ac:dyDescent="0.3">
      <c r="B3882" s="19">
        <v>41070.583333332776</v>
      </c>
      <c r="C3882" s="21">
        <f t="shared" si="420"/>
        <v>6</v>
      </c>
      <c r="D3882" s="21" t="str">
        <f t="shared" si="421"/>
        <v>Summer</v>
      </c>
      <c r="E3882" s="21">
        <f t="shared" si="422"/>
        <v>14</v>
      </c>
      <c r="F3882" s="23">
        <v>65.194004439798107</v>
      </c>
      <c r="G3882" s="23">
        <v>2629.2085195742716</v>
      </c>
      <c r="H3882" s="16">
        <f t="shared" si="426"/>
        <v>2.479605704699089E-2</v>
      </c>
      <c r="I3882" s="23">
        <v>8.3668016642811693</v>
      </c>
      <c r="J3882" s="23">
        <v>70.628656587538686</v>
      </c>
      <c r="K3882" s="23">
        <v>19.736566484517304</v>
      </c>
      <c r="L3882" s="23">
        <v>19.449665403139065</v>
      </c>
      <c r="M3882" s="23">
        <f t="shared" si="423"/>
        <v>31.442424699882316</v>
      </c>
      <c r="N3882" s="23">
        <v>1527.4263218790902</v>
      </c>
      <c r="O3882" s="17">
        <f t="shared" si="424"/>
        <v>2.606294378585074E-2</v>
      </c>
      <c r="P3882" s="18">
        <f t="shared" si="425"/>
        <v>5.021274259191516E-2</v>
      </c>
    </row>
    <row r="3883" spans="2:16" x14ac:dyDescent="0.3">
      <c r="B3883" s="19">
        <v>41070.62499999944</v>
      </c>
      <c r="C3883" s="21">
        <f t="shared" si="420"/>
        <v>6</v>
      </c>
      <c r="D3883" s="21" t="str">
        <f t="shared" si="421"/>
        <v>Summer</v>
      </c>
      <c r="E3883" s="21">
        <f t="shared" si="422"/>
        <v>15</v>
      </c>
      <c r="F3883" s="23">
        <v>64.830808331734275</v>
      </c>
      <c r="G3883" s="23">
        <v>2615.9394878950125</v>
      </c>
      <c r="H3883" s="16">
        <f t="shared" si="426"/>
        <v>2.4782992355798783E-2</v>
      </c>
      <c r="I3883" s="23">
        <v>8.3301847337977399</v>
      </c>
      <c r="J3883" s="23">
        <v>56.358901675274133</v>
      </c>
      <c r="K3883" s="23">
        <v>19.736566484517304</v>
      </c>
      <c r="L3883" s="23">
        <v>13.996127184006884</v>
      </c>
      <c r="M3883" s="23">
        <f t="shared" si="423"/>
        <v>22.626208006749945</v>
      </c>
      <c r="N3883" s="23">
        <v>1525.5963753728493</v>
      </c>
      <c r="O3883" s="17">
        <f t="shared" si="424"/>
        <v>2.0291338679263755E-2</v>
      </c>
      <c r="P3883" s="18">
        <f t="shared" si="425"/>
        <v>4.457145094368542E-2</v>
      </c>
    </row>
    <row r="3884" spans="2:16" x14ac:dyDescent="0.3">
      <c r="B3884" s="19">
        <v>41070.666666666104</v>
      </c>
      <c r="C3884" s="21">
        <f t="shared" si="420"/>
        <v>6</v>
      </c>
      <c r="D3884" s="21" t="str">
        <f t="shared" si="421"/>
        <v>Summer</v>
      </c>
      <c r="E3884" s="21">
        <f t="shared" si="422"/>
        <v>16</v>
      </c>
      <c r="F3884" s="23">
        <v>64.673938249989561</v>
      </c>
      <c r="G3884" s="23">
        <v>2612.622229975198</v>
      </c>
      <c r="H3884" s="16">
        <f t="shared" si="426"/>
        <v>2.4754416274948222E-2</v>
      </c>
      <c r="I3884" s="23">
        <v>8.3986170274564333</v>
      </c>
      <c r="J3884" s="23">
        <v>55.727129312069515</v>
      </c>
      <c r="K3884" s="23">
        <v>19.736566484517304</v>
      </c>
      <c r="L3884" s="23">
        <v>13.754679818602826</v>
      </c>
      <c r="M3884" s="23">
        <f t="shared" si="423"/>
        <v>22.235883008949386</v>
      </c>
      <c r="N3884" s="23">
        <v>1532.4478371227019</v>
      </c>
      <c r="O3884" s="17">
        <f t="shared" si="424"/>
        <v>1.9990566265488445E-2</v>
      </c>
      <c r="P3884" s="18">
        <f t="shared" si="425"/>
        <v>4.4250127741528825E-2</v>
      </c>
    </row>
    <row r="3885" spans="2:16" x14ac:dyDescent="0.3">
      <c r="B3885" s="19">
        <v>41070.708333332768</v>
      </c>
      <c r="C3885" s="21">
        <f t="shared" si="420"/>
        <v>6</v>
      </c>
      <c r="D3885" s="21" t="str">
        <f t="shared" si="421"/>
        <v>Summer</v>
      </c>
      <c r="E3885" s="21">
        <f t="shared" si="422"/>
        <v>17</v>
      </c>
      <c r="F3885" s="23">
        <v>67.96212035130587</v>
      </c>
      <c r="G3885" s="23">
        <v>2615.9394878950125</v>
      </c>
      <c r="H3885" s="16">
        <f t="shared" si="426"/>
        <v>2.5980004761499073E-2</v>
      </c>
      <c r="I3885" s="23">
        <v>8.4821066778062235</v>
      </c>
      <c r="J3885" s="23">
        <v>55.932539044923168</v>
      </c>
      <c r="K3885" s="23">
        <v>19.736566484517304</v>
      </c>
      <c r="L3885" s="23">
        <v>13.83318220603601</v>
      </c>
      <c r="M3885" s="23">
        <f t="shared" si="423"/>
        <v>22.362790354369853</v>
      </c>
      <c r="N3885" s="23">
        <v>1553.1730398857876</v>
      </c>
      <c r="O3885" s="17">
        <f t="shared" si="424"/>
        <v>1.9859279191740447E-2</v>
      </c>
      <c r="P3885" s="18">
        <f t="shared" si="425"/>
        <v>4.5323339785278166E-2</v>
      </c>
    </row>
    <row r="3886" spans="2:16" x14ac:dyDescent="0.3">
      <c r="B3886" s="19">
        <v>41070.749999999432</v>
      </c>
      <c r="C3886" s="21">
        <f t="shared" si="420"/>
        <v>6</v>
      </c>
      <c r="D3886" s="21" t="str">
        <f t="shared" si="421"/>
        <v>Summer</v>
      </c>
      <c r="E3886" s="21">
        <f t="shared" si="422"/>
        <v>18</v>
      </c>
      <c r="F3886" s="23">
        <v>66.624967054814974</v>
      </c>
      <c r="G3886" s="23">
        <v>2662.3810987724187</v>
      </c>
      <c r="H3886" s="16">
        <f t="shared" si="426"/>
        <v>2.5024579345734793E-2</v>
      </c>
      <c r="I3886" s="23">
        <v>8.5293692542844077</v>
      </c>
      <c r="J3886" s="23">
        <v>55.913727782469707</v>
      </c>
      <c r="K3886" s="23">
        <v>19.736566484517304</v>
      </c>
      <c r="L3886" s="23">
        <v>13.825993018879622</v>
      </c>
      <c r="M3886" s="23">
        <f t="shared" si="423"/>
        <v>22.35116827907278</v>
      </c>
      <c r="N3886" s="23">
        <v>1574.6974260346904</v>
      </c>
      <c r="O3886" s="17">
        <f t="shared" si="424"/>
        <v>1.9610457871337687E-2</v>
      </c>
      <c r="P3886" s="18">
        <f t="shared" si="425"/>
        <v>4.4144293758065001E-2</v>
      </c>
    </row>
    <row r="3887" spans="2:16" x14ac:dyDescent="0.3">
      <c r="B3887" s="19">
        <v>41070.791666666097</v>
      </c>
      <c r="C3887" s="21">
        <f t="shared" si="420"/>
        <v>6</v>
      </c>
      <c r="D3887" s="21" t="str">
        <f t="shared" si="421"/>
        <v>Summer</v>
      </c>
      <c r="E3887" s="21">
        <f t="shared" si="422"/>
        <v>19</v>
      </c>
      <c r="F3887" s="23">
        <v>66.454733051841444</v>
      </c>
      <c r="G3887" s="23">
        <v>2672.3328725318629</v>
      </c>
      <c r="H3887" s="16">
        <f t="shared" si="426"/>
        <v>2.486768536019986E-2</v>
      </c>
      <c r="I3887" s="23">
        <v>8.5215541892740916</v>
      </c>
      <c r="J3887" s="23">
        <v>71.181213864251973</v>
      </c>
      <c r="K3887" s="23">
        <v>19.736566484517304</v>
      </c>
      <c r="L3887" s="23">
        <v>19.660838772642805</v>
      </c>
      <c r="M3887" s="23">
        <f t="shared" si="423"/>
        <v>31.783808607091864</v>
      </c>
      <c r="N3887" s="23">
        <v>1587.7966421544136</v>
      </c>
      <c r="O3887" s="17">
        <f t="shared" si="424"/>
        <v>2.5384461540161295E-2</v>
      </c>
      <c r="P3887" s="18">
        <f t="shared" si="425"/>
        <v>4.9620894097742327E-2</v>
      </c>
    </row>
    <row r="3888" spans="2:16" x14ac:dyDescent="0.3">
      <c r="B3888" s="19">
        <v>41070.833333332761</v>
      </c>
      <c r="C3888" s="21">
        <f t="shared" si="420"/>
        <v>6</v>
      </c>
      <c r="D3888" s="21" t="str">
        <f t="shared" si="421"/>
        <v>Summer</v>
      </c>
      <c r="E3888" s="21">
        <f t="shared" si="422"/>
        <v>20</v>
      </c>
      <c r="F3888" s="23">
        <v>67.503395595890836</v>
      </c>
      <c r="G3888" s="23">
        <v>2680.0731410114308</v>
      </c>
      <c r="H3888" s="16">
        <f t="shared" si="426"/>
        <v>2.5187146784514912E-2</v>
      </c>
      <c r="I3888" s="23">
        <v>8.4974415134757457</v>
      </c>
      <c r="J3888" s="23">
        <v>72.375916177245841</v>
      </c>
      <c r="K3888" s="23">
        <v>19.736566484517304</v>
      </c>
      <c r="L3888" s="23">
        <v>20.11742367998399</v>
      </c>
      <c r="M3888" s="23">
        <f t="shared" si="423"/>
        <v>32.521926012744544</v>
      </c>
      <c r="N3888" s="23">
        <v>1596.5447989354768</v>
      </c>
      <c r="O3888" s="17">
        <f t="shared" si="424"/>
        <v>2.5692587864474987E-2</v>
      </c>
      <c r="P3888" s="18">
        <f t="shared" si="425"/>
        <v>5.023261166717332E-2</v>
      </c>
    </row>
    <row r="3889" spans="2:16" x14ac:dyDescent="0.3">
      <c r="B3889" s="19">
        <v>41070.874999999425</v>
      </c>
      <c r="C3889" s="21">
        <f t="shared" si="420"/>
        <v>6</v>
      </c>
      <c r="D3889" s="21" t="str">
        <f t="shared" si="421"/>
        <v>Summer</v>
      </c>
      <c r="E3889" s="21">
        <f t="shared" si="422"/>
        <v>21</v>
      </c>
      <c r="F3889" s="23">
        <v>69.461005303349879</v>
      </c>
      <c r="G3889" s="23">
        <v>2666.8041093321717</v>
      </c>
      <c r="H3889" s="16">
        <f t="shared" si="426"/>
        <v>2.6046534524331633E-2</v>
      </c>
      <c r="I3889" s="23">
        <v>8.5683919050563446</v>
      </c>
      <c r="J3889" s="23">
        <v>70.24946538640242</v>
      </c>
      <c r="K3889" s="23">
        <v>19.736566484517304</v>
      </c>
      <c r="L3889" s="23">
        <v>19.304748148395046</v>
      </c>
      <c r="M3889" s="23">
        <f t="shared" si="423"/>
        <v>31.20815075349007</v>
      </c>
      <c r="N3889" s="23">
        <v>1610.6859516501086</v>
      </c>
      <c r="O3889" s="17">
        <f t="shared" si="424"/>
        <v>2.4695405468580834E-2</v>
      </c>
      <c r="P3889" s="18">
        <f t="shared" si="425"/>
        <v>5.0098710261782711E-2</v>
      </c>
    </row>
    <row r="3890" spans="2:16" x14ac:dyDescent="0.3">
      <c r="B3890" s="19">
        <v>41070.916666666089</v>
      </c>
      <c r="C3890" s="21">
        <f t="shared" si="420"/>
        <v>6</v>
      </c>
      <c r="D3890" s="21" t="str">
        <f t="shared" si="421"/>
        <v>Summer</v>
      </c>
      <c r="E3890" s="21">
        <f t="shared" si="422"/>
        <v>22</v>
      </c>
      <c r="F3890" s="23">
        <v>67.169358900196613</v>
      </c>
      <c r="G3890" s="23">
        <v>2694.4479253306276</v>
      </c>
      <c r="H3890" s="16">
        <f t="shared" si="426"/>
        <v>2.4928802026097596E-2</v>
      </c>
      <c r="I3890" s="23">
        <v>8.4575223861367999</v>
      </c>
      <c r="J3890" s="23">
        <v>70.205325163603334</v>
      </c>
      <c r="K3890" s="23">
        <v>19.736566484517304</v>
      </c>
      <c r="L3890" s="23">
        <v>19.287878875340549</v>
      </c>
      <c r="M3890" s="23">
        <f t="shared" si="423"/>
        <v>31.18087980374548</v>
      </c>
      <c r="N3890" s="23">
        <v>1584.893537908197</v>
      </c>
      <c r="O3890" s="17">
        <f t="shared" si="424"/>
        <v>2.5010135533897471E-2</v>
      </c>
      <c r="P3890" s="18">
        <f t="shared" si="425"/>
        <v>4.9315464842624668E-2</v>
      </c>
    </row>
    <row r="3891" spans="2:16" x14ac:dyDescent="0.3">
      <c r="B3891" s="19">
        <v>41070.958333332754</v>
      </c>
      <c r="C3891" s="21">
        <f t="shared" si="420"/>
        <v>6</v>
      </c>
      <c r="D3891" s="21" t="str">
        <f t="shared" si="421"/>
        <v>Summer</v>
      </c>
      <c r="E3891" s="21">
        <f t="shared" si="422"/>
        <v>23</v>
      </c>
      <c r="F3891" s="23">
        <v>58.858033684137091</v>
      </c>
      <c r="G3891" s="23">
        <v>2672.3328725318629</v>
      </c>
      <c r="H3891" s="16">
        <f t="shared" si="426"/>
        <v>2.2024963390272899E-2</v>
      </c>
      <c r="I3891" s="23">
        <v>7.9748856440738933</v>
      </c>
      <c r="J3891" s="23">
        <v>69.393541923175775</v>
      </c>
      <c r="K3891" s="23">
        <v>19.736566484517304</v>
      </c>
      <c r="L3891" s="23">
        <v>18.977635920605724</v>
      </c>
      <c r="M3891" s="23">
        <f t="shared" si="423"/>
        <v>30.679339518052746</v>
      </c>
      <c r="N3891" s="23">
        <v>1463.0521857830656</v>
      </c>
      <c r="O3891" s="17">
        <f t="shared" si="424"/>
        <v>2.6420264114801782E-2</v>
      </c>
      <c r="P3891" s="18">
        <f t="shared" si="425"/>
        <v>4.786332215518483E-2</v>
      </c>
    </row>
    <row r="3892" spans="2:16" x14ac:dyDescent="0.3">
      <c r="B3892" s="19">
        <v>41070.999999999418</v>
      </c>
      <c r="C3892" s="21">
        <f t="shared" si="420"/>
        <v>6</v>
      </c>
      <c r="D3892" s="21" t="str">
        <f t="shared" si="421"/>
        <v>Summer</v>
      </c>
      <c r="E3892" s="21">
        <f t="shared" si="422"/>
        <v>0</v>
      </c>
      <c r="F3892" s="23">
        <v>53.050298530587547</v>
      </c>
      <c r="G3892" s="23">
        <v>2514.2102450206944</v>
      </c>
      <c r="H3892" s="16">
        <f t="shared" si="426"/>
        <v>2.1100183898960644E-2</v>
      </c>
      <c r="I3892" s="23">
        <v>7.6366423978281741</v>
      </c>
      <c r="J3892" s="23">
        <v>70.044282629046876</v>
      </c>
      <c r="K3892" s="23">
        <v>19.736566484517304</v>
      </c>
      <c r="L3892" s="23">
        <v>19.226332505237533</v>
      </c>
      <c r="M3892" s="23">
        <f t="shared" si="423"/>
        <v>31.081383639292039</v>
      </c>
      <c r="N3892" s="23">
        <v>1372.776952397687</v>
      </c>
      <c r="O3892" s="17">
        <f t="shared" si="424"/>
        <v>2.8204163807889881E-2</v>
      </c>
      <c r="P3892" s="18">
        <f t="shared" si="425"/>
        <v>4.870923466378764E-2</v>
      </c>
    </row>
    <row r="3893" spans="2:16" x14ac:dyDescent="0.3">
      <c r="B3893" s="19">
        <v>41071.041666666082</v>
      </c>
      <c r="C3893" s="21">
        <f t="shared" si="420"/>
        <v>6</v>
      </c>
      <c r="D3893" s="21" t="str">
        <f t="shared" si="421"/>
        <v>Summer</v>
      </c>
      <c r="E3893" s="21">
        <f t="shared" si="422"/>
        <v>1</v>
      </c>
      <c r="F3893" s="23">
        <v>49.258164238561029</v>
      </c>
      <c r="G3893" s="23">
        <v>2403.6349810268698</v>
      </c>
      <c r="H3893" s="16">
        <f t="shared" si="426"/>
        <v>2.0493196607380536E-2</v>
      </c>
      <c r="I3893" s="23">
        <v>7.4857326661390591</v>
      </c>
      <c r="J3893" s="23">
        <v>68.546313883991914</v>
      </c>
      <c r="K3893" s="23">
        <v>19.736566484517304</v>
      </c>
      <c r="L3893" s="23">
        <v>18.653846863231067</v>
      </c>
      <c r="M3893" s="23">
        <f t="shared" si="423"/>
        <v>30.155900536243543</v>
      </c>
      <c r="N3893" s="23">
        <v>1330.2993193766324</v>
      </c>
      <c r="O3893" s="17">
        <f t="shared" si="424"/>
        <v>2.8295611862765718E-2</v>
      </c>
      <c r="P3893" s="18">
        <f t="shared" si="425"/>
        <v>4.8208940933116465E-2</v>
      </c>
    </row>
    <row r="3894" spans="2:16" x14ac:dyDescent="0.3">
      <c r="B3894" s="19">
        <v>41071.083333332746</v>
      </c>
      <c r="C3894" s="21">
        <f t="shared" si="420"/>
        <v>6</v>
      </c>
      <c r="D3894" s="21" t="str">
        <f t="shared" si="421"/>
        <v>Summer</v>
      </c>
      <c r="E3894" s="21">
        <f t="shared" si="422"/>
        <v>2</v>
      </c>
      <c r="F3894" s="23">
        <v>50.172159601265491</v>
      </c>
      <c r="G3894" s="23">
        <v>2351.6646069497724</v>
      </c>
      <c r="H3894" s="16">
        <f t="shared" si="426"/>
        <v>2.13347428255687E-2</v>
      </c>
      <c r="I3894" s="23">
        <v>7.4013684208836459</v>
      </c>
      <c r="J3894" s="23">
        <v>67.463436506095348</v>
      </c>
      <c r="K3894" s="23">
        <v>19.736566484517304</v>
      </c>
      <c r="L3894" s="23">
        <v>18.239998608422084</v>
      </c>
      <c r="M3894" s="23">
        <f t="shared" si="423"/>
        <v>29.48687141315596</v>
      </c>
      <c r="N3894" s="23">
        <v>1302.9245713497205</v>
      </c>
      <c r="O3894" s="17">
        <f t="shared" si="424"/>
        <v>2.8311876715799818E-2</v>
      </c>
      <c r="P3894" s="18">
        <f t="shared" si="425"/>
        <v>4.9042592932727724E-2</v>
      </c>
    </row>
    <row r="3895" spans="2:16" x14ac:dyDescent="0.3">
      <c r="B3895" s="19">
        <v>41071.124999999411</v>
      </c>
      <c r="C3895" s="21">
        <f t="shared" si="420"/>
        <v>6</v>
      </c>
      <c r="D3895" s="21" t="str">
        <f t="shared" si="421"/>
        <v>Summer</v>
      </c>
      <c r="E3895" s="21">
        <f t="shared" si="422"/>
        <v>3</v>
      </c>
      <c r="F3895" s="23">
        <v>50.559424456646333</v>
      </c>
      <c r="G3895" s="23">
        <v>2332.8668120708226</v>
      </c>
      <c r="H3895" s="16">
        <f t="shared" si="426"/>
        <v>2.1672657948168975E-2</v>
      </c>
      <c r="I3895" s="23">
        <v>7.3654702943955161</v>
      </c>
      <c r="J3895" s="23">
        <v>66.224903323024932</v>
      </c>
      <c r="K3895" s="23">
        <v>19.736566484517304</v>
      </c>
      <c r="L3895" s="23">
        <v>17.766662654786838</v>
      </c>
      <c r="M3895" s="23">
        <f t="shared" si="423"/>
        <v>28.72167418372079</v>
      </c>
      <c r="N3895" s="23">
        <v>1298.2818815843602</v>
      </c>
      <c r="O3895" s="17">
        <f t="shared" si="424"/>
        <v>2.7796078024348077E-2</v>
      </c>
      <c r="P3895" s="18">
        <f t="shared" si="425"/>
        <v>4.8866321081194736E-2</v>
      </c>
    </row>
    <row r="3896" spans="2:16" x14ac:dyDescent="0.3">
      <c r="B3896" s="19">
        <v>41071.166666666075</v>
      </c>
      <c r="C3896" s="21">
        <f t="shared" si="420"/>
        <v>6</v>
      </c>
      <c r="D3896" s="21" t="str">
        <f t="shared" si="421"/>
        <v>Summer</v>
      </c>
      <c r="E3896" s="21">
        <f t="shared" si="422"/>
        <v>4</v>
      </c>
      <c r="F3896" s="23">
        <v>50.263099156196532</v>
      </c>
      <c r="G3896" s="23">
        <v>2310.7517592720574</v>
      </c>
      <c r="H3896" s="16">
        <f t="shared" si="426"/>
        <v>2.1751838532422289E-2</v>
      </c>
      <c r="I3896" s="23">
        <v>7.449732128355449</v>
      </c>
      <c r="J3896" s="23">
        <v>66.171416387874658</v>
      </c>
      <c r="K3896" s="23">
        <v>19.736566484517304</v>
      </c>
      <c r="L3896" s="23">
        <v>17.746221305453254</v>
      </c>
      <c r="M3896" s="23">
        <f t="shared" si="423"/>
        <v>28.688628597904099</v>
      </c>
      <c r="N3896" s="23">
        <v>1329.3780028950546</v>
      </c>
      <c r="O3896" s="17">
        <f t="shared" si="424"/>
        <v>2.7184413046973239E-2</v>
      </c>
      <c r="P3896" s="18">
        <f t="shared" si="425"/>
        <v>4.8344940616199095E-2</v>
      </c>
    </row>
    <row r="3897" spans="2:16" x14ac:dyDescent="0.3">
      <c r="B3897" s="19">
        <v>41071.208333332739</v>
      </c>
      <c r="C3897" s="21">
        <f t="shared" si="420"/>
        <v>6</v>
      </c>
      <c r="D3897" s="21" t="str">
        <f t="shared" si="421"/>
        <v>Summer</v>
      </c>
      <c r="E3897" s="21">
        <f t="shared" si="422"/>
        <v>5</v>
      </c>
      <c r="F3897" s="23">
        <v>54.886058950806451</v>
      </c>
      <c r="G3897" s="23">
        <v>2330.6553067909458</v>
      </c>
      <c r="H3897" s="16">
        <f t="shared" si="426"/>
        <v>2.3549625202354988E-2</v>
      </c>
      <c r="I3897" s="23">
        <v>7.6502334201806326</v>
      </c>
      <c r="J3897" s="23">
        <v>64.615193508357663</v>
      </c>
      <c r="K3897" s="23">
        <v>19.736566484517304</v>
      </c>
      <c r="L3897" s="23">
        <v>17.151472411508376</v>
      </c>
      <c r="M3897" s="23">
        <f t="shared" si="423"/>
        <v>27.727154612331983</v>
      </c>
      <c r="N3897" s="23">
        <v>1393.6491367833721</v>
      </c>
      <c r="O3897" s="17">
        <f t="shared" si="424"/>
        <v>2.5384716352758484E-2</v>
      </c>
      <c r="P3897" s="18">
        <f t="shared" si="425"/>
        <v>4.8336540999137916E-2</v>
      </c>
    </row>
    <row r="3898" spans="2:16" x14ac:dyDescent="0.3">
      <c r="B3898" s="19">
        <v>41071.249999999403</v>
      </c>
      <c r="C3898" s="21">
        <f t="shared" si="420"/>
        <v>6</v>
      </c>
      <c r="D3898" s="21" t="str">
        <f t="shared" si="421"/>
        <v>Summer</v>
      </c>
      <c r="E3898" s="21">
        <f t="shared" si="422"/>
        <v>6</v>
      </c>
      <c r="F3898" s="23">
        <v>60.318062698218348</v>
      </c>
      <c r="G3898" s="23">
        <v>2413.586754786314</v>
      </c>
      <c r="H3898" s="16">
        <f t="shared" si="426"/>
        <v>2.4991048106558982E-2</v>
      </c>
      <c r="I3898" s="23">
        <v>8.001153285619333</v>
      </c>
      <c r="J3898" s="23">
        <v>68.610425607633786</v>
      </c>
      <c r="K3898" s="23">
        <v>19.736566484517304</v>
      </c>
      <c r="L3898" s="23">
        <v>18.678348737112227</v>
      </c>
      <c r="M3898" s="23">
        <f t="shared" si="423"/>
        <v>30.195510386004255</v>
      </c>
      <c r="N3898" s="23">
        <v>1496.9676456480802</v>
      </c>
      <c r="O3898" s="17">
        <f t="shared" si="424"/>
        <v>2.5516024867115388E-2</v>
      </c>
      <c r="P3898" s="18">
        <f t="shared" si="425"/>
        <v>4.9869400768732135E-2</v>
      </c>
    </row>
    <row r="3899" spans="2:16" x14ac:dyDescent="0.3">
      <c r="B3899" s="19">
        <v>41071.291666666068</v>
      </c>
      <c r="C3899" s="21">
        <f t="shared" si="420"/>
        <v>6</v>
      </c>
      <c r="D3899" s="21" t="str">
        <f t="shared" si="421"/>
        <v>Summer</v>
      </c>
      <c r="E3899" s="21">
        <f t="shared" si="422"/>
        <v>7</v>
      </c>
      <c r="F3899" s="23">
        <v>66.057216076638468</v>
      </c>
      <c r="G3899" s="23">
        <v>2523.0562661402</v>
      </c>
      <c r="H3899" s="16">
        <f t="shared" si="426"/>
        <v>2.618142804151314E-2</v>
      </c>
      <c r="I3899" s="23">
        <v>8.6134683353214889</v>
      </c>
      <c r="J3899" s="23">
        <v>76.723419005101093</v>
      </c>
      <c r="K3899" s="23">
        <v>19.736566484517304</v>
      </c>
      <c r="L3899" s="23">
        <v>21.778928938852605</v>
      </c>
      <c r="M3899" s="23">
        <f t="shared" si="423"/>
        <v>35.20792358173118</v>
      </c>
      <c r="N3899" s="23">
        <v>1645.4638949445784</v>
      </c>
      <c r="O3899" s="17">
        <f t="shared" si="424"/>
        <v>2.6631633821736715E-2</v>
      </c>
      <c r="P3899" s="18">
        <f t="shared" si="425"/>
        <v>5.2115807658718129E-2</v>
      </c>
    </row>
    <row r="3900" spans="2:16" x14ac:dyDescent="0.3">
      <c r="B3900" s="19">
        <v>41071.333333332732</v>
      </c>
      <c r="C3900" s="21">
        <f t="shared" si="420"/>
        <v>6</v>
      </c>
      <c r="D3900" s="21" t="str">
        <f t="shared" si="421"/>
        <v>Summer</v>
      </c>
      <c r="E3900" s="21">
        <f t="shared" si="422"/>
        <v>8</v>
      </c>
      <c r="F3900" s="23">
        <v>73.009715300191573</v>
      </c>
      <c r="G3900" s="23">
        <v>2704.3996990900719</v>
      </c>
      <c r="H3900" s="16">
        <f t="shared" si="426"/>
        <v>2.6996643774497009E-2</v>
      </c>
      <c r="I3900" s="23">
        <v>9.1825529947398579</v>
      </c>
      <c r="J3900" s="23">
        <v>83.686533249670148</v>
      </c>
      <c r="K3900" s="23">
        <v>19.736566484517304</v>
      </c>
      <c r="L3900" s="23">
        <v>24.440054507610864</v>
      </c>
      <c r="M3900" s="23">
        <f t="shared" si="423"/>
        <v>39.509912257541984</v>
      </c>
      <c r="N3900" s="23">
        <v>1761.8326242035976</v>
      </c>
      <c r="O3900" s="17">
        <f t="shared" si="424"/>
        <v>2.7637395620535937E-2</v>
      </c>
      <c r="P3900" s="18">
        <f t="shared" si="425"/>
        <v>5.3887922470610493E-2</v>
      </c>
    </row>
    <row r="3901" spans="2:16" x14ac:dyDescent="0.3">
      <c r="B3901" s="19">
        <v>41071.374999999396</v>
      </c>
      <c r="C3901" s="21">
        <f t="shared" si="420"/>
        <v>6</v>
      </c>
      <c r="D3901" s="21" t="str">
        <f t="shared" si="421"/>
        <v>Summer</v>
      </c>
      <c r="E3901" s="21">
        <f t="shared" si="422"/>
        <v>9</v>
      </c>
      <c r="F3901" s="23">
        <v>79.034945277245171</v>
      </c>
      <c r="G3901" s="23">
        <v>2833.7727579628463</v>
      </c>
      <c r="H3901" s="16">
        <f t="shared" si="426"/>
        <v>2.7890361023183145E-2</v>
      </c>
      <c r="I3901" s="23">
        <v>9.5365958450530464</v>
      </c>
      <c r="J3901" s="23">
        <v>75.260874563098213</v>
      </c>
      <c r="K3901" s="23">
        <v>19.736566484517304</v>
      </c>
      <c r="L3901" s="23">
        <v>21.219981566547926</v>
      </c>
      <c r="M3901" s="23">
        <f t="shared" si="423"/>
        <v>34.304326512032986</v>
      </c>
      <c r="N3901" s="23">
        <v>1813.8830191702345</v>
      </c>
      <c r="O3901" s="17">
        <f t="shared" si="424"/>
        <v>2.4169652559590735E-2</v>
      </c>
      <c r="P3901" s="18">
        <f t="shared" si="425"/>
        <v>5.1385913247081992E-2</v>
      </c>
    </row>
    <row r="3902" spans="2:16" x14ac:dyDescent="0.3">
      <c r="B3902" s="19">
        <v>41071.41666666606</v>
      </c>
      <c r="C3902" s="21">
        <f t="shared" si="420"/>
        <v>6</v>
      </c>
      <c r="D3902" s="21" t="str">
        <f t="shared" si="421"/>
        <v>Summer</v>
      </c>
      <c r="E3902" s="21">
        <f t="shared" si="422"/>
        <v>10</v>
      </c>
      <c r="F3902" s="23">
        <v>81.751517438284154</v>
      </c>
      <c r="G3902" s="23">
        <v>2905.6466795588321</v>
      </c>
      <c r="H3902" s="16">
        <f t="shared" si="426"/>
        <v>2.8135395130249142E-2</v>
      </c>
      <c r="I3902" s="23">
        <v>9.8020178123246531</v>
      </c>
      <c r="J3902" s="23">
        <v>83.51004566026954</v>
      </c>
      <c r="K3902" s="23">
        <v>19.736566484517304</v>
      </c>
      <c r="L3902" s="23">
        <v>24.37260542947908</v>
      </c>
      <c r="M3902" s="23">
        <f t="shared" si="423"/>
        <v>39.400873746273156</v>
      </c>
      <c r="N3902" s="23">
        <v>1854.6020198363763</v>
      </c>
      <c r="O3902" s="17">
        <f t="shared" si="424"/>
        <v>2.6530161744857141E-2</v>
      </c>
      <c r="P3902" s="18">
        <f t="shared" si="425"/>
        <v>5.391912029154531E-2</v>
      </c>
    </row>
    <row r="3903" spans="2:16" x14ac:dyDescent="0.3">
      <c r="B3903" s="19">
        <v>41071.458333332725</v>
      </c>
      <c r="C3903" s="21">
        <f t="shared" si="420"/>
        <v>6</v>
      </c>
      <c r="D3903" s="21" t="str">
        <f t="shared" si="421"/>
        <v>Summer</v>
      </c>
      <c r="E3903" s="21">
        <f t="shared" si="422"/>
        <v>11</v>
      </c>
      <c r="F3903" s="23">
        <v>85.190264713339417</v>
      </c>
      <c r="G3903" s="23">
        <v>2974.2033432350031</v>
      </c>
      <c r="H3903" s="16">
        <f t="shared" si="426"/>
        <v>2.8643053242176458E-2</v>
      </c>
      <c r="I3903" s="23">
        <v>9.9476644672409051</v>
      </c>
      <c r="J3903" s="23">
        <v>83.026431148950024</v>
      </c>
      <c r="K3903" s="23">
        <v>19.736566484517304</v>
      </c>
      <c r="L3903" s="23">
        <v>24.187780235421886</v>
      </c>
      <c r="M3903" s="23">
        <f t="shared" si="423"/>
        <v>39.10208442901083</v>
      </c>
      <c r="N3903" s="23">
        <v>1884.9777022148983</v>
      </c>
      <c r="O3903" s="17">
        <f t="shared" si="424"/>
        <v>2.6021394756350163E-2</v>
      </c>
      <c r="P3903" s="18">
        <f t="shared" si="425"/>
        <v>5.3919115803084797E-2</v>
      </c>
    </row>
    <row r="3904" spans="2:16" x14ac:dyDescent="0.3">
      <c r="B3904" s="19">
        <v>41071.499999999389</v>
      </c>
      <c r="C3904" s="21">
        <f t="shared" si="420"/>
        <v>6</v>
      </c>
      <c r="D3904" s="21" t="str">
        <f t="shared" si="421"/>
        <v>Summer</v>
      </c>
      <c r="E3904" s="21">
        <f t="shared" si="422"/>
        <v>12</v>
      </c>
      <c r="F3904" s="23">
        <v>90.214247213605645</v>
      </c>
      <c r="G3904" s="23">
        <v>2998.5299013136446</v>
      </c>
      <c r="H3904" s="16">
        <f t="shared" si="426"/>
        <v>3.0086158945449609E-2</v>
      </c>
      <c r="I3904" s="23">
        <v>10.02971467438107</v>
      </c>
      <c r="J3904" s="23">
        <v>82.736757555464095</v>
      </c>
      <c r="K3904" s="23">
        <v>19.736566484517304</v>
      </c>
      <c r="L3904" s="23">
        <v>24.07707433872908</v>
      </c>
      <c r="M3904" s="23">
        <f t="shared" si="423"/>
        <v>38.923116732217707</v>
      </c>
      <c r="N3904" s="23">
        <v>1902.7398035524056</v>
      </c>
      <c r="O3904" s="17">
        <f t="shared" si="424"/>
        <v>2.5727548935069358E-2</v>
      </c>
      <c r="P3904" s="18">
        <f t="shared" si="425"/>
        <v>5.5039664753981636E-2</v>
      </c>
    </row>
    <row r="3905" spans="2:16" x14ac:dyDescent="0.3">
      <c r="B3905" s="19">
        <v>41071.541666666053</v>
      </c>
      <c r="C3905" s="21">
        <f t="shared" si="420"/>
        <v>6</v>
      </c>
      <c r="D3905" s="21" t="str">
        <f t="shared" si="421"/>
        <v>Summer</v>
      </c>
      <c r="E3905" s="21">
        <f t="shared" si="422"/>
        <v>13</v>
      </c>
      <c r="F3905" s="23">
        <v>91.377148218346505</v>
      </c>
      <c r="G3905" s="23">
        <v>3021.7507067523475</v>
      </c>
      <c r="H3905" s="16">
        <f t="shared" si="426"/>
        <v>3.023980370523513E-2</v>
      </c>
      <c r="I3905" s="23">
        <v>10.111619248527601</v>
      </c>
      <c r="J3905" s="23">
        <v>84.358302440227362</v>
      </c>
      <c r="K3905" s="23">
        <v>19.736566484517304</v>
      </c>
      <c r="L3905" s="23">
        <v>24.696787645472298</v>
      </c>
      <c r="M3905" s="23">
        <f t="shared" si="423"/>
        <v>39.924948310237752</v>
      </c>
      <c r="N3905" s="23">
        <v>1919.5057048099654</v>
      </c>
      <c r="O3905" s="17">
        <f t="shared" si="424"/>
        <v>2.6067423208684378E-2</v>
      </c>
      <c r="P3905" s="18">
        <f t="shared" si="425"/>
        <v>5.5518953152987605E-2</v>
      </c>
    </row>
    <row r="3906" spans="2:16" x14ac:dyDescent="0.3">
      <c r="B3906" s="19">
        <v>41071.583333332717</v>
      </c>
      <c r="C3906" s="21">
        <f t="shared" si="420"/>
        <v>6</v>
      </c>
      <c r="D3906" s="21" t="str">
        <f t="shared" si="421"/>
        <v>Summer</v>
      </c>
      <c r="E3906" s="21">
        <f t="shared" si="422"/>
        <v>14</v>
      </c>
      <c r="F3906" s="23">
        <v>92.846965431873272</v>
      </c>
      <c r="G3906" s="23">
        <v>3053.8175333105564</v>
      </c>
      <c r="H3906" s="16">
        <f t="shared" si="426"/>
        <v>3.0403573369762051E-2</v>
      </c>
      <c r="I3906" s="23">
        <v>10.175068688638664</v>
      </c>
      <c r="J3906" s="23">
        <v>85.309863473021679</v>
      </c>
      <c r="K3906" s="23">
        <v>19.736566484517304</v>
      </c>
      <c r="L3906" s="23">
        <v>25.060450125457887</v>
      </c>
      <c r="M3906" s="23">
        <f t="shared" si="423"/>
        <v>40.512846863046491</v>
      </c>
      <c r="N3906" s="23">
        <v>1932.9959105346149</v>
      </c>
      <c r="O3906" s="17">
        <f t="shared" si="424"/>
        <v>2.6222463935614965E-2</v>
      </c>
      <c r="P3906" s="18">
        <f t="shared" si="425"/>
        <v>5.5828780699174602E-2</v>
      </c>
    </row>
    <row r="3907" spans="2:16" x14ac:dyDescent="0.3">
      <c r="B3907" s="19">
        <v>41071.624999999382</v>
      </c>
      <c r="C3907" s="21">
        <f t="shared" si="420"/>
        <v>6</v>
      </c>
      <c r="D3907" s="21" t="str">
        <f t="shared" si="421"/>
        <v>Summer</v>
      </c>
      <c r="E3907" s="21">
        <f t="shared" si="422"/>
        <v>15</v>
      </c>
      <c r="F3907" s="23">
        <v>87.914068848076042</v>
      </c>
      <c r="G3907" s="23">
        <v>3080.3555966690742</v>
      </c>
      <c r="H3907" s="16">
        <f t="shared" si="426"/>
        <v>2.854023377792533E-2</v>
      </c>
      <c r="I3907" s="23">
        <v>10.225005922214834</v>
      </c>
      <c r="J3907" s="23">
        <v>84.613536468370015</v>
      </c>
      <c r="K3907" s="23">
        <v>19.736566484517304</v>
      </c>
      <c r="L3907" s="23">
        <v>24.794331614226991</v>
      </c>
      <c r="M3907" s="23">
        <f t="shared" si="423"/>
        <v>40.082638369625727</v>
      </c>
      <c r="N3907" s="23">
        <v>1947.4326217458629</v>
      </c>
      <c r="O3907" s="17">
        <f t="shared" si="424"/>
        <v>2.583280352299944E-2</v>
      </c>
      <c r="P3907" s="18">
        <f t="shared" si="425"/>
        <v>5.3635763049239157E-2</v>
      </c>
    </row>
    <row r="3908" spans="2:16" x14ac:dyDescent="0.3">
      <c r="B3908" s="19">
        <v>41071.666666666046</v>
      </c>
      <c r="C3908" s="21">
        <f t="shared" si="420"/>
        <v>6</v>
      </c>
      <c r="D3908" s="21" t="str">
        <f t="shared" si="421"/>
        <v>Summer</v>
      </c>
      <c r="E3908" s="21">
        <f t="shared" si="422"/>
        <v>16</v>
      </c>
      <c r="F3908" s="23">
        <v>85.84425624736275</v>
      </c>
      <c r="G3908" s="23">
        <v>3092.5188757083952</v>
      </c>
      <c r="H3908" s="16">
        <f t="shared" si="426"/>
        <v>2.7758684650776345E-2</v>
      </c>
      <c r="I3908" s="23">
        <v>10.2650523783309</v>
      </c>
      <c r="J3908" s="23">
        <v>84.793235876117237</v>
      </c>
      <c r="K3908" s="23">
        <v>19.736566484517304</v>
      </c>
      <c r="L3908" s="23">
        <v>24.86300816782796</v>
      </c>
      <c r="M3908" s="23">
        <f t="shared" si="423"/>
        <v>40.193661223771983</v>
      </c>
      <c r="N3908" s="23">
        <v>1958.9109775375562</v>
      </c>
      <c r="O3908" s="17">
        <f t="shared" si="424"/>
        <v>2.5758553696774867E-2</v>
      </c>
      <c r="P3908" s="18">
        <f t="shared" si="425"/>
        <v>5.2802214778422348E-2</v>
      </c>
    </row>
    <row r="3909" spans="2:16" x14ac:dyDescent="0.3">
      <c r="B3909" s="19">
        <v>41071.70833333271</v>
      </c>
      <c r="C3909" s="21">
        <f t="shared" ref="C3909:C3972" si="427">MONTH(B3909)</f>
        <v>6</v>
      </c>
      <c r="D3909" s="21" t="str">
        <f t="shared" ref="D3909:D3972" si="428">IF(AND(C3909&gt;5,C3909&lt;7),"Summer",IF(OR(C3909=1,C3909&gt;10),"Winter","Shoulder"))</f>
        <v>Summer</v>
      </c>
      <c r="E3909" s="21">
        <f t="shared" ref="E3909:E3972" si="429">HOUR(B3909)</f>
        <v>17</v>
      </c>
      <c r="F3909" s="23">
        <v>86.964044079217743</v>
      </c>
      <c r="G3909" s="23">
        <v>3104.6821547477157</v>
      </c>
      <c r="H3909" s="16">
        <f t="shared" si="426"/>
        <v>2.8010610988384536E-2</v>
      </c>
      <c r="I3909" s="23">
        <v>10.360280275340541</v>
      </c>
      <c r="J3909" s="23">
        <v>84.861373633681779</v>
      </c>
      <c r="K3909" s="23">
        <v>19.736566484517304</v>
      </c>
      <c r="L3909" s="23">
        <v>24.889048689710005</v>
      </c>
      <c r="M3909" s="23">
        <f t="shared" ref="M3909:M3972" si="430">J3909-K3909-L3909</f>
        <v>40.235758459454459</v>
      </c>
      <c r="N3909" s="23">
        <v>1978.3756087837367</v>
      </c>
      <c r="O3909" s="17">
        <f t="shared" ref="O3909:O3972" si="431">(I3909+M3909)/N3909</f>
        <v>2.5574536255984461E-2</v>
      </c>
      <c r="P3909" s="18">
        <f t="shared" ref="P3909:P3972" si="432">H3909+(1-H3909)*O3909</f>
        <v>5.2868788858094276E-2</v>
      </c>
    </row>
    <row r="3910" spans="2:16" x14ac:dyDescent="0.3">
      <c r="B3910" s="19">
        <v>41071.749999999374</v>
      </c>
      <c r="C3910" s="21">
        <f t="shared" si="427"/>
        <v>6</v>
      </c>
      <c r="D3910" s="21" t="str">
        <f t="shared" si="428"/>
        <v>Summer</v>
      </c>
      <c r="E3910" s="21">
        <f t="shared" si="429"/>
        <v>18</v>
      </c>
      <c r="F3910" s="23">
        <v>89.31788728022434</v>
      </c>
      <c r="G3910" s="23">
        <v>3136.7489813059246</v>
      </c>
      <c r="H3910" s="16">
        <f t="shared" ref="H3910:H3973" si="433">F3910/G3910</f>
        <v>2.8474668458500167E-2</v>
      </c>
      <c r="I3910" s="23">
        <v>10.522278614182911</v>
      </c>
      <c r="J3910" s="23">
        <v>86.902845718576941</v>
      </c>
      <c r="K3910" s="23">
        <v>19.736566484517304</v>
      </c>
      <c r="L3910" s="23">
        <v>25.669247516299407</v>
      </c>
      <c r="M3910" s="23">
        <f t="shared" si="430"/>
        <v>41.497031717760223</v>
      </c>
      <c r="N3910" s="23">
        <v>2006.4587060988633</v>
      </c>
      <c r="O3910" s="17">
        <f t="shared" si="431"/>
        <v>2.5925931181052679E-2</v>
      </c>
      <c r="P3910" s="18">
        <f t="shared" si="432"/>
        <v>5.3662367344694477E-2</v>
      </c>
    </row>
    <row r="3911" spans="2:16" x14ac:dyDescent="0.3">
      <c r="B3911" s="19">
        <v>41071.791666666039</v>
      </c>
      <c r="C3911" s="21">
        <f t="shared" si="427"/>
        <v>6</v>
      </c>
      <c r="D3911" s="21" t="str">
        <f t="shared" si="428"/>
        <v>Summer</v>
      </c>
      <c r="E3911" s="21">
        <f t="shared" si="429"/>
        <v>19</v>
      </c>
      <c r="F3911" s="23">
        <v>89.068003042818475</v>
      </c>
      <c r="G3911" s="23">
        <v>3159.969786744628</v>
      </c>
      <c r="H3911" s="16">
        <f t="shared" si="433"/>
        <v>2.8186346406360904E-2</v>
      </c>
      <c r="I3911" s="23">
        <v>10.612754238910366</v>
      </c>
      <c r="J3911" s="23">
        <v>90.205287426725491</v>
      </c>
      <c r="K3911" s="23">
        <v>19.736566484517304</v>
      </c>
      <c r="L3911" s="23">
        <v>26.931356934616403</v>
      </c>
      <c r="M3911" s="23">
        <f t="shared" si="430"/>
        <v>43.53736400759179</v>
      </c>
      <c r="N3911" s="23">
        <v>2013.7833638445404</v>
      </c>
      <c r="O3911" s="17">
        <f t="shared" si="431"/>
        <v>2.6889743563639067E-2</v>
      </c>
      <c r="P3911" s="18">
        <f t="shared" si="432"/>
        <v>5.4318166343137027E-2</v>
      </c>
    </row>
    <row r="3912" spans="2:16" x14ac:dyDescent="0.3">
      <c r="B3912" s="19">
        <v>41071.833333332703</v>
      </c>
      <c r="C3912" s="21">
        <f t="shared" si="427"/>
        <v>6</v>
      </c>
      <c r="D3912" s="21" t="str">
        <f t="shared" si="428"/>
        <v>Summer</v>
      </c>
      <c r="E3912" s="21">
        <f t="shared" si="429"/>
        <v>20</v>
      </c>
      <c r="F3912" s="23">
        <v>89.449876109291282</v>
      </c>
      <c r="G3912" s="23">
        <v>3152.2295182650601</v>
      </c>
      <c r="H3912" s="16">
        <f t="shared" si="433"/>
        <v>2.8376701503170731E-2</v>
      </c>
      <c r="I3912" s="23">
        <v>10.537130789526302</v>
      </c>
      <c r="J3912" s="23">
        <v>89.721363883726539</v>
      </c>
      <c r="K3912" s="23">
        <v>19.736566484517304</v>
      </c>
      <c r="L3912" s="23">
        <v>26.746413636493298</v>
      </c>
      <c r="M3912" s="23">
        <f t="shared" si="430"/>
        <v>43.238383762715941</v>
      </c>
      <c r="N3912" s="23">
        <v>1989.5847378078536</v>
      </c>
      <c r="O3912" s="17">
        <f t="shared" si="431"/>
        <v>2.7028511794623383E-2</v>
      </c>
      <c r="P3912" s="18">
        <f t="shared" si="432"/>
        <v>5.4638233286523161E-2</v>
      </c>
    </row>
    <row r="3913" spans="2:16" x14ac:dyDescent="0.3">
      <c r="B3913" s="19">
        <v>41071.874999999367</v>
      </c>
      <c r="C3913" s="21">
        <f t="shared" si="427"/>
        <v>6</v>
      </c>
      <c r="D3913" s="21" t="str">
        <f t="shared" si="428"/>
        <v>Summer</v>
      </c>
      <c r="E3913" s="21">
        <f t="shared" si="429"/>
        <v>21</v>
      </c>
      <c r="F3913" s="23">
        <v>91.409699648029346</v>
      </c>
      <c r="G3913" s="23">
        <v>3131.2202181062335</v>
      </c>
      <c r="H3913" s="16">
        <f t="shared" si="433"/>
        <v>2.9192996110415405E-2</v>
      </c>
      <c r="I3913" s="23">
        <v>10.530329915143085</v>
      </c>
      <c r="J3913" s="23">
        <v>85.746712925452385</v>
      </c>
      <c r="K3913" s="23">
        <v>19.736566484517304</v>
      </c>
      <c r="L3913" s="23">
        <v>25.227402900714754</v>
      </c>
      <c r="M3913" s="23">
        <f t="shared" si="430"/>
        <v>40.782743540220324</v>
      </c>
      <c r="N3913" s="23">
        <v>1986.4113742949769</v>
      </c>
      <c r="O3913" s="17">
        <f t="shared" si="431"/>
        <v>2.5832047741659554E-2</v>
      </c>
      <c r="P3913" s="18">
        <f t="shared" si="432"/>
        <v>5.4270928982828627E-2</v>
      </c>
    </row>
    <row r="3914" spans="2:16" x14ac:dyDescent="0.3">
      <c r="B3914" s="19">
        <v>41071.916666666031</v>
      </c>
      <c r="C3914" s="21">
        <f t="shared" si="427"/>
        <v>6</v>
      </c>
      <c r="D3914" s="21" t="str">
        <f t="shared" si="428"/>
        <v>Summer</v>
      </c>
      <c r="E3914" s="21">
        <f t="shared" si="429"/>
        <v>22</v>
      </c>
      <c r="F3914" s="23">
        <v>89.488635081352399</v>
      </c>
      <c r="G3914" s="23">
        <v>3130.1144654662953</v>
      </c>
      <c r="H3914" s="16">
        <f t="shared" si="433"/>
        <v>2.858957270370022E-2</v>
      </c>
      <c r="I3914" s="23">
        <v>10.207301341465662</v>
      </c>
      <c r="J3914" s="23">
        <v>84.809604787954385</v>
      </c>
      <c r="K3914" s="23">
        <v>19.736566484517304</v>
      </c>
      <c r="L3914" s="23">
        <v>24.869263950555723</v>
      </c>
      <c r="M3914" s="23">
        <f t="shared" si="430"/>
        <v>40.203774352881354</v>
      </c>
      <c r="N3914" s="23">
        <v>1920.3901158565764</v>
      </c>
      <c r="O3914" s="17">
        <f t="shared" si="431"/>
        <v>2.6250434887216401E-2</v>
      </c>
      <c r="P3914" s="18">
        <f t="shared" si="432"/>
        <v>5.4089518874204795E-2</v>
      </c>
    </row>
    <row r="3915" spans="2:16" x14ac:dyDescent="0.3">
      <c r="B3915" s="19">
        <v>41071.958333332695</v>
      </c>
      <c r="C3915" s="21">
        <f t="shared" si="427"/>
        <v>6</v>
      </c>
      <c r="D3915" s="21" t="str">
        <f t="shared" si="428"/>
        <v>Summer</v>
      </c>
      <c r="E3915" s="21">
        <f t="shared" si="429"/>
        <v>23</v>
      </c>
      <c r="F3915" s="23">
        <v>85.743697314569204</v>
      </c>
      <c r="G3915" s="23">
        <v>3047.1830174709271</v>
      </c>
      <c r="H3915" s="16">
        <f t="shared" si="433"/>
        <v>2.8138676549114523E-2</v>
      </c>
      <c r="I3915" s="23">
        <v>9.4677524759293785</v>
      </c>
      <c r="J3915" s="23">
        <v>81.208759087788906</v>
      </c>
      <c r="K3915" s="23">
        <v>19.736566484517304</v>
      </c>
      <c r="L3915" s="23">
        <v>23.49311209876937</v>
      </c>
      <c r="M3915" s="23">
        <f t="shared" si="430"/>
        <v>37.979080504502235</v>
      </c>
      <c r="N3915" s="23">
        <v>1758.256484956549</v>
      </c>
      <c r="O3915" s="17">
        <f t="shared" si="431"/>
        <v>2.6985160234801665E-2</v>
      </c>
      <c r="P3915" s="18">
        <f t="shared" si="432"/>
        <v>5.4364510088443077E-2</v>
      </c>
    </row>
    <row r="3916" spans="2:16" x14ac:dyDescent="0.3">
      <c r="B3916" s="19">
        <v>41071.99999999936</v>
      </c>
      <c r="C3916" s="21">
        <f t="shared" si="427"/>
        <v>6</v>
      </c>
      <c r="D3916" s="21" t="str">
        <f t="shared" si="428"/>
        <v>Summer</v>
      </c>
      <c r="E3916" s="21">
        <f t="shared" si="429"/>
        <v>0</v>
      </c>
      <c r="F3916" s="23">
        <v>78.919226734403964</v>
      </c>
      <c r="G3916" s="23">
        <v>2851.464800201858</v>
      </c>
      <c r="H3916" s="16">
        <f t="shared" si="433"/>
        <v>2.7676731877881569E-2</v>
      </c>
      <c r="I3916" s="23">
        <v>8.9637600112813551</v>
      </c>
      <c r="J3916" s="23">
        <v>77.734846994184849</v>
      </c>
      <c r="K3916" s="23">
        <v>19.736566484517304</v>
      </c>
      <c r="L3916" s="23">
        <v>22.165471050352185</v>
      </c>
      <c r="M3916" s="23">
        <f t="shared" si="430"/>
        <v>35.832809459315357</v>
      </c>
      <c r="N3916" s="23">
        <v>1640.4618494025299</v>
      </c>
      <c r="O3916" s="17">
        <f t="shared" si="431"/>
        <v>2.7307291228328166E-2</v>
      </c>
      <c r="P3916" s="18">
        <f t="shared" si="432"/>
        <v>5.4228246528572069E-2</v>
      </c>
    </row>
    <row r="3917" spans="2:16" x14ac:dyDescent="0.3">
      <c r="B3917" s="19">
        <v>41072.041666666024</v>
      </c>
      <c r="C3917" s="21">
        <f t="shared" si="427"/>
        <v>6</v>
      </c>
      <c r="D3917" s="21" t="str">
        <f t="shared" si="428"/>
        <v>Summer</v>
      </c>
      <c r="E3917" s="21">
        <f t="shared" si="429"/>
        <v>1</v>
      </c>
      <c r="F3917" s="23">
        <v>72.188797462456478</v>
      </c>
      <c r="G3917" s="23">
        <v>2716.5629781293928</v>
      </c>
      <c r="H3917" s="16">
        <f t="shared" si="433"/>
        <v>2.65735777317282E-2</v>
      </c>
      <c r="I3917" s="23">
        <v>8.6400989749950643</v>
      </c>
      <c r="J3917" s="23">
        <v>62.680924143848905</v>
      </c>
      <c r="K3917" s="23">
        <v>19.736566484517304</v>
      </c>
      <c r="L3917" s="23">
        <v>16.412243744281671</v>
      </c>
      <c r="M3917" s="23">
        <f t="shared" si="430"/>
        <v>26.53211391504993</v>
      </c>
      <c r="N3917" s="23">
        <v>1565.1452566280789</v>
      </c>
      <c r="O3917" s="17">
        <f t="shared" si="431"/>
        <v>2.2472171666557891E-2</v>
      </c>
      <c r="P3917" s="18">
        <f t="shared" si="432"/>
        <v>4.8448583397704074E-2</v>
      </c>
    </row>
    <row r="3918" spans="2:16" x14ac:dyDescent="0.3">
      <c r="B3918" s="19">
        <v>41072.083333332688</v>
      </c>
      <c r="C3918" s="21">
        <f t="shared" si="427"/>
        <v>6</v>
      </c>
      <c r="D3918" s="21" t="str">
        <f t="shared" si="428"/>
        <v>Summer</v>
      </c>
      <c r="E3918" s="21">
        <f t="shared" si="429"/>
        <v>2</v>
      </c>
      <c r="F3918" s="23">
        <v>69.567592482570731</v>
      </c>
      <c r="G3918" s="23">
        <v>2607.0934667755064</v>
      </c>
      <c r="H3918" s="16">
        <f t="shared" si="433"/>
        <v>2.6683965638030233E-2</v>
      </c>
      <c r="I3918" s="23">
        <v>8.4232278049112779</v>
      </c>
      <c r="J3918" s="23">
        <v>60.467222169623881</v>
      </c>
      <c r="K3918" s="23">
        <v>19.736566484517304</v>
      </c>
      <c r="L3918" s="23">
        <v>15.566223024484408</v>
      </c>
      <c r="M3918" s="23">
        <f t="shared" si="430"/>
        <v>25.164432660622168</v>
      </c>
      <c r="N3918" s="23">
        <v>1515.04215850438</v>
      </c>
      <c r="O3918" s="17">
        <f t="shared" si="431"/>
        <v>2.2169455996320607E-2</v>
      </c>
      <c r="P3918" s="18">
        <f t="shared" si="432"/>
        <v>4.8261852632331195E-2</v>
      </c>
    </row>
    <row r="3919" spans="2:16" x14ac:dyDescent="0.3">
      <c r="B3919" s="19">
        <v>41072.124999999352</v>
      </c>
      <c r="C3919" s="21">
        <f t="shared" si="427"/>
        <v>6</v>
      </c>
      <c r="D3919" s="21" t="str">
        <f t="shared" si="428"/>
        <v>Summer</v>
      </c>
      <c r="E3919" s="21">
        <f t="shared" si="429"/>
        <v>3</v>
      </c>
      <c r="F3919" s="23">
        <v>67.703611544395201</v>
      </c>
      <c r="G3919" s="23">
        <v>2560.6518558981006</v>
      </c>
      <c r="H3919" s="16">
        <f t="shared" si="433"/>
        <v>2.6439990812671187E-2</v>
      </c>
      <c r="I3919" s="23">
        <v>8.2850473562470217</v>
      </c>
      <c r="J3919" s="23">
        <v>60.639155915353193</v>
      </c>
      <c r="K3919" s="23">
        <v>19.736566484517304</v>
      </c>
      <c r="L3919" s="23">
        <v>15.631931739123052</v>
      </c>
      <c r="M3919" s="23">
        <f t="shared" si="430"/>
        <v>25.270657691712834</v>
      </c>
      <c r="N3919" s="23">
        <v>1488.2210050164422</v>
      </c>
      <c r="O3919" s="17">
        <f t="shared" si="431"/>
        <v>2.2547528179518689E-2</v>
      </c>
      <c r="P3919" s="18">
        <f t="shared" si="432"/>
        <v>4.8391362554274953E-2</v>
      </c>
    </row>
    <row r="3920" spans="2:16" x14ac:dyDescent="0.3">
      <c r="B3920" s="19">
        <v>41072.166666666017</v>
      </c>
      <c r="C3920" s="21">
        <f t="shared" si="427"/>
        <v>6</v>
      </c>
      <c r="D3920" s="21" t="str">
        <f t="shared" si="428"/>
        <v>Summer</v>
      </c>
      <c r="E3920" s="21">
        <f t="shared" si="429"/>
        <v>4</v>
      </c>
      <c r="F3920" s="23">
        <v>67.172600517950471</v>
      </c>
      <c r="G3920" s="23">
        <v>2525.2677714200768</v>
      </c>
      <c r="H3920" s="16">
        <f t="shared" si="433"/>
        <v>2.6600189206935531E-2</v>
      </c>
      <c r="I3920" s="23">
        <v>8.2559419622569763</v>
      </c>
      <c r="J3920" s="23">
        <v>59.709047205224813</v>
      </c>
      <c r="K3920" s="23">
        <v>19.736566484517304</v>
      </c>
      <c r="L3920" s="23">
        <v>15.276467792487693</v>
      </c>
      <c r="M3920" s="23">
        <f t="shared" si="430"/>
        <v>24.696012928219815</v>
      </c>
      <c r="N3920" s="23">
        <v>1483.0208533436928</v>
      </c>
      <c r="O3920" s="17">
        <f t="shared" si="431"/>
        <v>2.2219481820624214E-2</v>
      </c>
      <c r="P3920" s="18">
        <f t="shared" si="432"/>
        <v>4.8228628607051072E-2</v>
      </c>
    </row>
    <row r="3921" spans="2:16" x14ac:dyDescent="0.3">
      <c r="B3921" s="19">
        <v>41072.208333332681</v>
      </c>
      <c r="C3921" s="21">
        <f t="shared" si="427"/>
        <v>6</v>
      </c>
      <c r="D3921" s="21" t="str">
        <f t="shared" si="428"/>
        <v>Summer</v>
      </c>
      <c r="E3921" s="21">
        <f t="shared" si="429"/>
        <v>5</v>
      </c>
      <c r="F3921" s="23">
        <v>68.023445616610928</v>
      </c>
      <c r="G3921" s="23">
        <v>2518.633255580447</v>
      </c>
      <c r="H3921" s="16">
        <f t="shared" si="433"/>
        <v>2.7008078872100088E-2</v>
      </c>
      <c r="I3921" s="23">
        <v>8.3621365807680608</v>
      </c>
      <c r="J3921" s="23">
        <v>56.789953468134016</v>
      </c>
      <c r="K3921" s="23">
        <v>19.736566484517304</v>
      </c>
      <c r="L3921" s="23">
        <v>14.160864240896796</v>
      </c>
      <c r="M3921" s="23">
        <f t="shared" si="430"/>
        <v>22.892522742719915</v>
      </c>
      <c r="N3921" s="23">
        <v>1521.1677770653421</v>
      </c>
      <c r="O3921" s="17">
        <f t="shared" si="431"/>
        <v>2.0546490528339286E-2</v>
      </c>
      <c r="P3921" s="18">
        <f t="shared" si="432"/>
        <v>4.6999648163705124E-2</v>
      </c>
    </row>
    <row r="3922" spans="2:16" x14ac:dyDescent="0.3">
      <c r="B3922" s="19">
        <v>41072.249999999345</v>
      </c>
      <c r="C3922" s="21">
        <f t="shared" si="427"/>
        <v>6</v>
      </c>
      <c r="D3922" s="21" t="str">
        <f t="shared" si="428"/>
        <v>Summer</v>
      </c>
      <c r="E3922" s="21">
        <f t="shared" si="429"/>
        <v>6</v>
      </c>
      <c r="F3922" s="23">
        <v>70.636352859860679</v>
      </c>
      <c r="G3922" s="23">
        <v>2567.28637173773</v>
      </c>
      <c r="H3922" s="16">
        <f t="shared" si="433"/>
        <v>2.7514013877637168E-2</v>
      </c>
      <c r="I3922" s="23">
        <v>8.652269300112291</v>
      </c>
      <c r="J3922" s="23">
        <v>75.86969742684893</v>
      </c>
      <c r="K3922" s="23">
        <v>19.736566484517304</v>
      </c>
      <c r="L3922" s="23">
        <v>21.452658215625643</v>
      </c>
      <c r="M3922" s="23">
        <f t="shared" si="430"/>
        <v>34.680472726705986</v>
      </c>
      <c r="N3922" s="23">
        <v>1607.0108512768468</v>
      </c>
      <c r="O3922" s="17">
        <f t="shared" si="431"/>
        <v>2.6964809847045121E-2</v>
      </c>
      <c r="P3922" s="18">
        <f t="shared" si="432"/>
        <v>5.3736913572342837E-2</v>
      </c>
    </row>
    <row r="3923" spans="2:16" x14ac:dyDescent="0.3">
      <c r="B3923" s="19">
        <v>41072.291666666009</v>
      </c>
      <c r="C3923" s="21">
        <f t="shared" si="427"/>
        <v>6</v>
      </c>
      <c r="D3923" s="21" t="str">
        <f t="shared" si="428"/>
        <v>Summer</v>
      </c>
      <c r="E3923" s="21">
        <f t="shared" si="429"/>
        <v>7</v>
      </c>
      <c r="F3923" s="23">
        <v>72.054766893842285</v>
      </c>
      <c r="G3923" s="23">
        <v>2666.8041093321717</v>
      </c>
      <c r="H3923" s="16">
        <f t="shared" si="433"/>
        <v>2.7019144991450621E-2</v>
      </c>
      <c r="I3923" s="23">
        <v>9.2459381058612102</v>
      </c>
      <c r="J3923" s="23">
        <v>79.574443737614018</v>
      </c>
      <c r="K3923" s="23">
        <v>19.736566484517304</v>
      </c>
      <c r="L3923" s="23">
        <v>22.868518244208296</v>
      </c>
      <c r="M3923" s="23">
        <f t="shared" si="430"/>
        <v>36.969359008888418</v>
      </c>
      <c r="N3923" s="23">
        <v>1732.6823359199097</v>
      </c>
      <c r="O3923" s="17">
        <f t="shared" si="431"/>
        <v>2.6672689019025038E-2</v>
      </c>
      <c r="P3923" s="18">
        <f t="shared" si="432"/>
        <v>5.2971160758558747E-2</v>
      </c>
    </row>
    <row r="3924" spans="2:16" x14ac:dyDescent="0.3">
      <c r="B3924" s="19">
        <v>41072.333333332674</v>
      </c>
      <c r="C3924" s="21">
        <f t="shared" si="427"/>
        <v>6</v>
      </c>
      <c r="D3924" s="21" t="str">
        <f t="shared" si="428"/>
        <v>Summer</v>
      </c>
      <c r="E3924" s="21">
        <f t="shared" si="429"/>
        <v>8</v>
      </c>
      <c r="F3924" s="23">
        <v>78.867831320678505</v>
      </c>
      <c r="G3924" s="23">
        <v>2818.2922210037109</v>
      </c>
      <c r="H3924" s="16">
        <f t="shared" si="433"/>
        <v>2.7984263211921438E-2</v>
      </c>
      <c r="I3924" s="23">
        <v>9.7720415420058853</v>
      </c>
      <c r="J3924" s="23">
        <v>84.291240046136423</v>
      </c>
      <c r="K3924" s="23">
        <v>19.736566484517304</v>
      </c>
      <c r="L3924" s="23">
        <v>24.671158100221515</v>
      </c>
      <c r="M3924" s="23">
        <f t="shared" si="430"/>
        <v>39.883515461397607</v>
      </c>
      <c r="N3924" s="23">
        <v>1827.2193617171449</v>
      </c>
      <c r="O3924" s="17">
        <f t="shared" si="431"/>
        <v>2.7175476597806659E-2</v>
      </c>
      <c r="P3924" s="18">
        <f t="shared" si="432"/>
        <v>5.4399254119705663E-2</v>
      </c>
    </row>
    <row r="3925" spans="2:16" x14ac:dyDescent="0.3">
      <c r="B3925" s="19">
        <v>41072.374999999338</v>
      </c>
      <c r="C3925" s="21">
        <f t="shared" si="427"/>
        <v>6</v>
      </c>
      <c r="D3925" s="21" t="str">
        <f t="shared" si="428"/>
        <v>Summer</v>
      </c>
      <c r="E3925" s="21">
        <f t="shared" si="429"/>
        <v>9</v>
      </c>
      <c r="F3925" s="23">
        <v>85.285507858434755</v>
      </c>
      <c r="G3925" s="23">
        <v>2934.3962481972262</v>
      </c>
      <c r="H3925" s="16">
        <f t="shared" si="433"/>
        <v>2.9064073371423749E-2</v>
      </c>
      <c r="I3925" s="23">
        <v>10.135407523860209</v>
      </c>
      <c r="J3925" s="23">
        <v>86.164101356858879</v>
      </c>
      <c r="K3925" s="23">
        <v>19.736566484517304</v>
      </c>
      <c r="L3925" s="23">
        <v>25.386918167577715</v>
      </c>
      <c r="M3925" s="23">
        <f t="shared" si="430"/>
        <v>41.040616704763849</v>
      </c>
      <c r="N3925" s="23">
        <v>1891.5958463584002</v>
      </c>
      <c r="O3925" s="17">
        <f t="shared" si="431"/>
        <v>2.7054417743169305E-2</v>
      </c>
      <c r="P3925" s="18">
        <f t="shared" si="432"/>
        <v>5.5332179532284434E-2</v>
      </c>
    </row>
    <row r="3926" spans="2:16" x14ac:dyDescent="0.3">
      <c r="B3926" s="19">
        <v>41072.416666666002</v>
      </c>
      <c r="C3926" s="21">
        <f t="shared" si="427"/>
        <v>6</v>
      </c>
      <c r="D3926" s="21" t="str">
        <f t="shared" si="428"/>
        <v>Summer</v>
      </c>
      <c r="E3926" s="21">
        <f t="shared" si="429"/>
        <v>10</v>
      </c>
      <c r="F3926" s="23">
        <v>86.953791540185563</v>
      </c>
      <c r="G3926" s="23">
        <v>3007.3759224331502</v>
      </c>
      <c r="H3926" s="16">
        <f t="shared" si="433"/>
        <v>2.8913509246238377E-2</v>
      </c>
      <c r="I3926" s="23">
        <v>10.391931084143085</v>
      </c>
      <c r="J3926" s="23">
        <v>91.018327438908514</v>
      </c>
      <c r="K3926" s="23">
        <v>19.736566484517304</v>
      </c>
      <c r="L3926" s="23">
        <v>27.242080195624403</v>
      </c>
      <c r="M3926" s="23">
        <f t="shared" si="430"/>
        <v>44.039680758766814</v>
      </c>
      <c r="N3926" s="23">
        <v>1946.8969878503942</v>
      </c>
      <c r="O3926" s="17">
        <f t="shared" si="431"/>
        <v>2.7958136554008885E-2</v>
      </c>
      <c r="P3926" s="18">
        <f t="shared" si="432"/>
        <v>5.6063277960485332E-2</v>
      </c>
    </row>
    <row r="3927" spans="2:16" x14ac:dyDescent="0.3">
      <c r="B3927" s="19">
        <v>41072.458333332666</v>
      </c>
      <c r="C3927" s="21">
        <f t="shared" si="427"/>
        <v>6</v>
      </c>
      <c r="D3927" s="21" t="str">
        <f t="shared" si="428"/>
        <v>Summer</v>
      </c>
      <c r="E3927" s="21">
        <f t="shared" si="429"/>
        <v>11</v>
      </c>
      <c r="F3927" s="23">
        <v>88.240931730551608</v>
      </c>
      <c r="G3927" s="23">
        <v>3072.6153281895067</v>
      </c>
      <c r="H3927" s="16">
        <f t="shared" si="433"/>
        <v>2.8718509252033928E-2</v>
      </c>
      <c r="I3927" s="23">
        <v>10.580405040840544</v>
      </c>
      <c r="J3927" s="23">
        <v>91.931640474726322</v>
      </c>
      <c r="K3927" s="23">
        <v>19.736566484517304</v>
      </c>
      <c r="L3927" s="23">
        <v>27.591125261744153</v>
      </c>
      <c r="M3927" s="23">
        <f t="shared" si="430"/>
        <v>44.603948728464857</v>
      </c>
      <c r="N3927" s="23">
        <v>1987.18124580577</v>
      </c>
      <c r="O3927" s="17">
        <f t="shared" si="431"/>
        <v>2.777016635285778E-2</v>
      </c>
      <c r="P3927" s="18">
        <f t="shared" si="432"/>
        <v>5.5691157825556642E-2</v>
      </c>
    </row>
    <row r="3928" spans="2:16" x14ac:dyDescent="0.3">
      <c r="B3928" s="19">
        <v>41072.499999999331</v>
      </c>
      <c r="C3928" s="21">
        <f t="shared" si="427"/>
        <v>6</v>
      </c>
      <c r="D3928" s="21" t="str">
        <f t="shared" si="428"/>
        <v>Summer</v>
      </c>
      <c r="E3928" s="21">
        <f t="shared" si="429"/>
        <v>12</v>
      </c>
      <c r="F3928" s="23">
        <v>92.667139073145904</v>
      </c>
      <c r="G3928" s="23">
        <v>3102.4706494678394</v>
      </c>
      <c r="H3928" s="16">
        <f t="shared" si="433"/>
        <v>2.9868820544375146E-2</v>
      </c>
      <c r="I3928" s="23">
        <v>10.714915279746256</v>
      </c>
      <c r="J3928" s="23">
        <v>91.190407059455978</v>
      </c>
      <c r="K3928" s="23">
        <v>19.736566484517304</v>
      </c>
      <c r="L3928" s="23">
        <v>27.307844659916835</v>
      </c>
      <c r="M3928" s="23">
        <f t="shared" si="430"/>
        <v>44.145995915021842</v>
      </c>
      <c r="N3928" s="23">
        <v>2018.8007224478833</v>
      </c>
      <c r="O3928" s="17">
        <f t="shared" si="431"/>
        <v>2.7175000773848976E-2</v>
      </c>
      <c r="P3928" s="18">
        <f t="shared" si="432"/>
        <v>5.6232136096816772E-2</v>
      </c>
    </row>
    <row r="3929" spans="2:16" x14ac:dyDescent="0.3">
      <c r="B3929" s="19">
        <v>41072.541666665995</v>
      </c>
      <c r="C3929" s="21">
        <f t="shared" si="427"/>
        <v>6</v>
      </c>
      <c r="D3929" s="21" t="str">
        <f t="shared" si="428"/>
        <v>Summer</v>
      </c>
      <c r="E3929" s="21">
        <f t="shared" si="429"/>
        <v>13</v>
      </c>
      <c r="F3929" s="23">
        <v>94.603031096696725</v>
      </c>
      <c r="G3929" s="23">
        <v>3164.392797304381</v>
      </c>
      <c r="H3929" s="16">
        <f t="shared" si="433"/>
        <v>2.9896108718641137E-2</v>
      </c>
      <c r="I3929" s="23">
        <v>10.922795510405619</v>
      </c>
      <c r="J3929" s="23">
        <v>93.325458483275142</v>
      </c>
      <c r="K3929" s="23">
        <v>19.736566484517304</v>
      </c>
      <c r="L3929" s="23">
        <v>28.123807135180019</v>
      </c>
      <c r="M3929" s="23">
        <f t="shared" si="430"/>
        <v>45.465084863577829</v>
      </c>
      <c r="N3929" s="23">
        <v>2063.4198177856256</v>
      </c>
      <c r="O3929" s="17">
        <f t="shared" si="431"/>
        <v>2.7327391104780861E-2</v>
      </c>
      <c r="P3929" s="18">
        <f t="shared" si="432"/>
        <v>5.6406517167956638E-2</v>
      </c>
    </row>
    <row r="3930" spans="2:16" x14ac:dyDescent="0.3">
      <c r="B3930" s="19">
        <v>41072.583333332659</v>
      </c>
      <c r="C3930" s="21">
        <f t="shared" si="427"/>
        <v>6</v>
      </c>
      <c r="D3930" s="21" t="str">
        <f t="shared" si="428"/>
        <v>Summer</v>
      </c>
      <c r="E3930" s="21">
        <f t="shared" si="429"/>
        <v>14</v>
      </c>
      <c r="F3930" s="23">
        <v>99.195011478584576</v>
      </c>
      <c r="G3930" s="23">
        <v>3208.6229029019105</v>
      </c>
      <c r="H3930" s="16">
        <f t="shared" si="433"/>
        <v>3.0915135396207393E-2</v>
      </c>
      <c r="I3930" s="23">
        <v>11.144584897285569</v>
      </c>
      <c r="J3930" s="23">
        <v>92.982729826167429</v>
      </c>
      <c r="K3930" s="23">
        <v>19.736566484517304</v>
      </c>
      <c r="L3930" s="23">
        <v>27.992824939492671</v>
      </c>
      <c r="M3930" s="23">
        <f t="shared" si="430"/>
        <v>45.253338402157446</v>
      </c>
      <c r="N3930" s="23">
        <v>2113.3864545195929</v>
      </c>
      <c r="O3930" s="17">
        <f t="shared" si="431"/>
        <v>2.6686043709058967E-2</v>
      </c>
      <c r="P3930" s="18">
        <f t="shared" si="432"/>
        <v>5.6776176450811691E-2</v>
      </c>
    </row>
    <row r="3931" spans="2:16" x14ac:dyDescent="0.3">
      <c r="B3931" s="19">
        <v>41072.624999999323</v>
      </c>
      <c r="C3931" s="21">
        <f t="shared" si="427"/>
        <v>6</v>
      </c>
      <c r="D3931" s="21" t="str">
        <f t="shared" si="428"/>
        <v>Summer</v>
      </c>
      <c r="E3931" s="21">
        <f t="shared" si="429"/>
        <v>15</v>
      </c>
      <c r="F3931" s="23">
        <v>101.92204299123512</v>
      </c>
      <c r="G3931" s="23">
        <v>3276.0738139381433</v>
      </c>
      <c r="H3931" s="16">
        <f t="shared" si="433"/>
        <v>3.1111033749485456E-2</v>
      </c>
      <c r="I3931" s="23">
        <v>11.352557362251678</v>
      </c>
      <c r="J3931" s="23">
        <v>95.8505774740687</v>
      </c>
      <c r="K3931" s="23">
        <v>19.736566484517304</v>
      </c>
      <c r="L3931" s="23">
        <v>29.088843536212629</v>
      </c>
      <c r="M3931" s="23">
        <f t="shared" si="430"/>
        <v>47.02516745333876</v>
      </c>
      <c r="N3931" s="23">
        <v>2160.5734436648918</v>
      </c>
      <c r="O3931" s="17">
        <f t="shared" si="431"/>
        <v>2.701955121533231E-2</v>
      </c>
      <c r="P3931" s="18">
        <f t="shared" si="432"/>
        <v>5.7289978795061612E-2</v>
      </c>
    </row>
    <row r="3932" spans="2:16" x14ac:dyDescent="0.3">
      <c r="B3932" s="19">
        <v>41072.666666665988</v>
      </c>
      <c r="C3932" s="21">
        <f t="shared" si="427"/>
        <v>6</v>
      </c>
      <c r="D3932" s="21" t="str">
        <f t="shared" si="428"/>
        <v>Summer</v>
      </c>
      <c r="E3932" s="21">
        <f t="shared" si="429"/>
        <v>16</v>
      </c>
      <c r="F3932" s="23">
        <v>110.83284490004452</v>
      </c>
      <c r="G3932" s="23">
        <v>3341.3132196944998</v>
      </c>
      <c r="H3932" s="16">
        <f t="shared" si="433"/>
        <v>3.3170444556580088E-2</v>
      </c>
      <c r="I3932" s="23">
        <v>11.519732016294869</v>
      </c>
      <c r="J3932" s="23">
        <v>95.740464469052029</v>
      </c>
      <c r="K3932" s="23">
        <v>19.736566484517304</v>
      </c>
      <c r="L3932" s="23">
        <v>29.046761139915418</v>
      </c>
      <c r="M3932" s="23">
        <f t="shared" si="430"/>
        <v>46.957136844619299</v>
      </c>
      <c r="N3932" s="23">
        <v>2198.1315504856971</v>
      </c>
      <c r="O3932" s="17">
        <f t="shared" si="431"/>
        <v>2.6602988728310264E-2</v>
      </c>
      <c r="P3932" s="18">
        <f t="shared" si="432"/>
        <v>5.889100032223861E-2</v>
      </c>
    </row>
    <row r="3933" spans="2:16" x14ac:dyDescent="0.3">
      <c r="B3933" s="19">
        <v>41072.708333332652</v>
      </c>
      <c r="C3933" s="21">
        <f t="shared" si="427"/>
        <v>6</v>
      </c>
      <c r="D3933" s="21" t="str">
        <f t="shared" si="428"/>
        <v>Summer</v>
      </c>
      <c r="E3933" s="21">
        <f t="shared" si="429"/>
        <v>17</v>
      </c>
      <c r="F3933" s="23">
        <v>118.72349067412334</v>
      </c>
      <c r="G3933" s="23">
        <v>3374.4857988926469</v>
      </c>
      <c r="H3933" s="16">
        <f t="shared" si="433"/>
        <v>3.5182690860066146E-2</v>
      </c>
      <c r="I3933" s="23">
        <v>11.647133609025884</v>
      </c>
      <c r="J3933" s="23">
        <v>96.254326770085399</v>
      </c>
      <c r="K3933" s="23">
        <v>19.736566484517304</v>
      </c>
      <c r="L3933" s="23">
        <v>29.243146271635389</v>
      </c>
      <c r="M3933" s="23">
        <f t="shared" si="430"/>
        <v>47.274614013932712</v>
      </c>
      <c r="N3933" s="23">
        <v>2227.1967959215594</v>
      </c>
      <c r="O3933" s="17">
        <f t="shared" si="431"/>
        <v>2.6455564111288254E-2</v>
      </c>
      <c r="P3933" s="18">
        <f t="shared" si="432"/>
        <v>6.0707477037698285E-2</v>
      </c>
    </row>
    <row r="3934" spans="2:16" x14ac:dyDescent="0.3">
      <c r="B3934" s="19">
        <v>41072.749999999316</v>
      </c>
      <c r="C3934" s="21">
        <f t="shared" si="427"/>
        <v>6</v>
      </c>
      <c r="D3934" s="21" t="str">
        <f t="shared" si="428"/>
        <v>Summer</v>
      </c>
      <c r="E3934" s="21">
        <f t="shared" si="429"/>
        <v>18</v>
      </c>
      <c r="F3934" s="23">
        <v>120.74666527628516</v>
      </c>
      <c r="G3934" s="23">
        <v>3419.821657130115</v>
      </c>
      <c r="H3934" s="16">
        <f t="shared" si="433"/>
        <v>3.530788367999714E-2</v>
      </c>
      <c r="I3934" s="23">
        <v>11.728051568155555</v>
      </c>
      <c r="J3934" s="23">
        <v>97.479592533260401</v>
      </c>
      <c r="K3934" s="23">
        <v>19.736566484517304</v>
      </c>
      <c r="L3934" s="23">
        <v>29.71141175405975</v>
      </c>
      <c r="M3934" s="23">
        <f t="shared" si="430"/>
        <v>48.031614294683351</v>
      </c>
      <c r="N3934" s="23">
        <v>2239.3544600749365</v>
      </c>
      <c r="O3934" s="17">
        <f t="shared" si="431"/>
        <v>2.6686112863454025E-2</v>
      </c>
      <c r="P3934" s="18">
        <f t="shared" si="432"/>
        <v>6.1051766374597055E-2</v>
      </c>
    </row>
    <row r="3935" spans="2:16" x14ac:dyDescent="0.3">
      <c r="B3935" s="19">
        <v>41072.79166666598</v>
      </c>
      <c r="C3935" s="21">
        <f t="shared" si="427"/>
        <v>6</v>
      </c>
      <c r="D3935" s="21" t="str">
        <f t="shared" si="428"/>
        <v>Summer</v>
      </c>
      <c r="E3935" s="21">
        <f t="shared" si="429"/>
        <v>19</v>
      </c>
      <c r="F3935" s="23">
        <v>117.37463777612598</v>
      </c>
      <c r="G3935" s="23">
        <v>3429.7734308895592</v>
      </c>
      <c r="H3935" s="16">
        <f t="shared" si="433"/>
        <v>3.4222271570190352E-2</v>
      </c>
      <c r="I3935" s="23">
        <v>11.639264930035495</v>
      </c>
      <c r="J3935" s="23">
        <v>99.915225274686989</v>
      </c>
      <c r="K3935" s="23">
        <v>19.736566484517304</v>
      </c>
      <c r="L3935" s="23">
        <v>30.642248781381312</v>
      </c>
      <c r="M3935" s="23">
        <f t="shared" si="430"/>
        <v>49.53641000878838</v>
      </c>
      <c r="N3935" s="23">
        <v>2209.8403328904678</v>
      </c>
      <c r="O3935" s="17">
        <f t="shared" si="431"/>
        <v>2.7683300928264886E-2</v>
      </c>
      <c r="P3935" s="18">
        <f t="shared" si="432"/>
        <v>6.0958187056128856E-2</v>
      </c>
    </row>
    <row r="3936" spans="2:16" x14ac:dyDescent="0.3">
      <c r="B3936" s="19">
        <v>41072.833333332645</v>
      </c>
      <c r="C3936" s="21">
        <f t="shared" si="427"/>
        <v>6</v>
      </c>
      <c r="D3936" s="21" t="str">
        <f t="shared" si="428"/>
        <v>Summer</v>
      </c>
      <c r="E3936" s="21">
        <f t="shared" si="429"/>
        <v>20</v>
      </c>
      <c r="F3936" s="23">
        <v>115.667613439174</v>
      </c>
      <c r="G3936" s="23">
        <v>3399.9181096112266</v>
      </c>
      <c r="H3936" s="16">
        <f t="shared" si="433"/>
        <v>3.4020705708232589E-2</v>
      </c>
      <c r="I3936" s="23">
        <v>11.450921292415048</v>
      </c>
      <c r="J3936" s="23">
        <v>99.618109812506077</v>
      </c>
      <c r="K3936" s="23">
        <v>19.736566484517304</v>
      </c>
      <c r="L3936" s="23">
        <v>30.528698791317638</v>
      </c>
      <c r="M3936" s="23">
        <f t="shared" si="430"/>
        <v>49.352844536671128</v>
      </c>
      <c r="N3936" s="23">
        <v>2167.9522171145645</v>
      </c>
      <c r="O3936" s="17">
        <f t="shared" si="431"/>
        <v>2.8046635598829264E-2</v>
      </c>
      <c r="P3936" s="18">
        <f t="shared" si="432"/>
        <v>6.1113174971248047E-2</v>
      </c>
    </row>
    <row r="3937" spans="2:16" x14ac:dyDescent="0.3">
      <c r="B3937" s="19">
        <v>41072.874999999309</v>
      </c>
      <c r="C3937" s="21">
        <f t="shared" si="427"/>
        <v>6</v>
      </c>
      <c r="D3937" s="21" t="str">
        <f t="shared" si="428"/>
        <v>Summer</v>
      </c>
      <c r="E3937" s="21">
        <f t="shared" si="429"/>
        <v>21</v>
      </c>
      <c r="F3937" s="23">
        <v>115.1191726029421</v>
      </c>
      <c r="G3937" s="23">
        <v>3345.7362302542524</v>
      </c>
      <c r="H3937" s="16">
        <f t="shared" si="433"/>
        <v>3.4407725140422639E-2</v>
      </c>
      <c r="I3937" s="23">
        <v>11.32762326180768</v>
      </c>
      <c r="J3937" s="23">
        <v>97.604832904866086</v>
      </c>
      <c r="K3937" s="23">
        <v>19.736566484517304</v>
      </c>
      <c r="L3937" s="23">
        <v>29.759275445996245</v>
      </c>
      <c r="M3937" s="23">
        <f t="shared" si="430"/>
        <v>48.108990974352544</v>
      </c>
      <c r="N3937" s="23">
        <v>2144.5303912907552</v>
      </c>
      <c r="O3937" s="17">
        <f t="shared" si="431"/>
        <v>2.7715445058526949E-2</v>
      </c>
      <c r="P3937" s="18">
        <f t="shared" si="432"/>
        <v>6.1169544783231306E-2</v>
      </c>
    </row>
    <row r="3938" spans="2:16" x14ac:dyDescent="0.3">
      <c r="B3938" s="19">
        <v>41072.916666665973</v>
      </c>
      <c r="C3938" s="21">
        <f t="shared" si="427"/>
        <v>6</v>
      </c>
      <c r="D3938" s="21" t="str">
        <f t="shared" si="428"/>
        <v>Summer</v>
      </c>
      <c r="E3938" s="21">
        <f t="shared" si="429"/>
        <v>22</v>
      </c>
      <c r="F3938" s="23">
        <v>112.93821663279618</v>
      </c>
      <c r="G3938" s="23">
        <v>3326.9384353753026</v>
      </c>
      <c r="H3938" s="16">
        <f t="shared" si="433"/>
        <v>3.3946590484490266E-2</v>
      </c>
      <c r="I3938" s="23">
        <v>10.773531703563366</v>
      </c>
      <c r="J3938" s="23">
        <v>95.870635429538694</v>
      </c>
      <c r="K3938" s="23">
        <v>19.736566484517304</v>
      </c>
      <c r="L3938" s="23">
        <v>29.096509177803938</v>
      </c>
      <c r="M3938" s="23">
        <f t="shared" si="430"/>
        <v>47.037559767217459</v>
      </c>
      <c r="N3938" s="23">
        <v>2043.1986882039512</v>
      </c>
      <c r="O3938" s="17">
        <f t="shared" si="431"/>
        <v>2.8294405142555646E-2</v>
      </c>
      <c r="P3938" s="18">
        <f t="shared" si="432"/>
        <v>6.1280497042669323E-2</v>
      </c>
    </row>
    <row r="3939" spans="2:16" x14ac:dyDescent="0.3">
      <c r="B3939" s="19">
        <v>41072.958333332637</v>
      </c>
      <c r="C3939" s="21">
        <f t="shared" si="427"/>
        <v>6</v>
      </c>
      <c r="D3939" s="21" t="str">
        <f t="shared" si="428"/>
        <v>Summer</v>
      </c>
      <c r="E3939" s="21">
        <f t="shared" si="429"/>
        <v>23</v>
      </c>
      <c r="F3939" s="23">
        <v>97.87932854249425</v>
      </c>
      <c r="G3939" s="23">
        <v>3201.9883870622812</v>
      </c>
      <c r="H3939" s="16">
        <f t="shared" si="433"/>
        <v>3.0568295918242012E-2</v>
      </c>
      <c r="I3939" s="23">
        <v>9.8497652188213198</v>
      </c>
      <c r="J3939" s="23">
        <v>90.227250813111397</v>
      </c>
      <c r="K3939" s="23">
        <v>19.736566484517304</v>
      </c>
      <c r="L3939" s="23">
        <v>26.939750783551688</v>
      </c>
      <c r="M3939" s="23">
        <f t="shared" si="430"/>
        <v>43.550933545042398</v>
      </c>
      <c r="N3939" s="23">
        <v>1847.7477551029554</v>
      </c>
      <c r="O3939" s="17">
        <f t="shared" si="431"/>
        <v>2.8900426812256234E-2</v>
      </c>
      <c r="P3939" s="18">
        <f t="shared" si="432"/>
        <v>5.8585285931537702E-2</v>
      </c>
    </row>
    <row r="3940" spans="2:16" x14ac:dyDescent="0.3">
      <c r="B3940" s="19">
        <v>41072.999999999302</v>
      </c>
      <c r="C3940" s="21">
        <f t="shared" si="427"/>
        <v>6</v>
      </c>
      <c r="D3940" s="21" t="str">
        <f t="shared" si="428"/>
        <v>Summer</v>
      </c>
      <c r="E3940" s="21">
        <f t="shared" si="429"/>
        <v>0</v>
      </c>
      <c r="F3940" s="23">
        <v>87.903513546356152</v>
      </c>
      <c r="G3940" s="23">
        <v>2967.5688273953738</v>
      </c>
      <c r="H3940" s="16">
        <f t="shared" si="433"/>
        <v>2.9621389985926224E-2</v>
      </c>
      <c r="I3940" s="23">
        <v>9.2687998361793351</v>
      </c>
      <c r="J3940" s="23">
        <v>85.781231861630204</v>
      </c>
      <c r="K3940" s="23">
        <v>19.736566484517304</v>
      </c>
      <c r="L3940" s="23">
        <v>25.240595162171726</v>
      </c>
      <c r="M3940" s="23">
        <f t="shared" si="430"/>
        <v>40.804070214941163</v>
      </c>
      <c r="N3940" s="23">
        <v>1674.2346337832535</v>
      </c>
      <c r="O3940" s="17">
        <f t="shared" si="431"/>
        <v>2.9907916752367775E-2</v>
      </c>
      <c r="P3940" s="18">
        <f t="shared" si="432"/>
        <v>5.8643392672505498E-2</v>
      </c>
    </row>
    <row r="3941" spans="2:16" x14ac:dyDescent="0.3">
      <c r="B3941" s="19">
        <v>41073.041666665966</v>
      </c>
      <c r="C3941" s="21">
        <f t="shared" si="427"/>
        <v>6</v>
      </c>
      <c r="D3941" s="21" t="str">
        <f t="shared" si="428"/>
        <v>Summer</v>
      </c>
      <c r="E3941" s="21">
        <f t="shared" si="429"/>
        <v>1</v>
      </c>
      <c r="F3941" s="23">
        <v>87.667089144260586</v>
      </c>
      <c r="G3941" s="23">
        <v>2817.1864683637727</v>
      </c>
      <c r="H3941" s="16">
        <f t="shared" si="433"/>
        <v>3.1118667553155541E-2</v>
      </c>
      <c r="I3941" s="23">
        <v>9.0108553413972707</v>
      </c>
      <c r="J3941" s="23">
        <v>83.853135767381318</v>
      </c>
      <c r="K3941" s="23">
        <v>19.736566484517304</v>
      </c>
      <c r="L3941" s="23">
        <v>24.503725762185855</v>
      </c>
      <c r="M3941" s="23">
        <f t="shared" si="430"/>
        <v>39.612843520678169</v>
      </c>
      <c r="N3941" s="23">
        <v>1563.3879547569557</v>
      </c>
      <c r="O3941" s="17">
        <f t="shared" si="431"/>
        <v>3.1101492572030522E-2</v>
      </c>
      <c r="P3941" s="18">
        <f t="shared" si="432"/>
        <v>6.1252323117430105E-2</v>
      </c>
    </row>
    <row r="3942" spans="2:16" x14ac:dyDescent="0.3">
      <c r="B3942" s="19">
        <v>41073.08333333263</v>
      </c>
      <c r="C3942" s="21">
        <f t="shared" si="427"/>
        <v>6</v>
      </c>
      <c r="D3942" s="21" t="str">
        <f t="shared" si="428"/>
        <v>Summer</v>
      </c>
      <c r="E3942" s="21">
        <f t="shared" si="429"/>
        <v>2</v>
      </c>
      <c r="F3942" s="23">
        <v>83.219899476052291</v>
      </c>
      <c r="G3942" s="23">
        <v>2733.1492677284664</v>
      </c>
      <c r="H3942" s="16">
        <f t="shared" si="433"/>
        <v>3.044835511132429E-2</v>
      </c>
      <c r="I3942" s="23">
        <v>8.7784390814595969</v>
      </c>
      <c r="J3942" s="23">
        <v>78.910952897093864</v>
      </c>
      <c r="K3942" s="23">
        <v>19.736566484517304</v>
      </c>
      <c r="L3942" s="23">
        <v>22.61494888166018</v>
      </c>
      <c r="M3942" s="23">
        <f t="shared" si="430"/>
        <v>36.559437530916384</v>
      </c>
      <c r="N3942" s="23">
        <v>1505.2678976952025</v>
      </c>
      <c r="O3942" s="17">
        <f t="shared" si="431"/>
        <v>3.0119473538095954E-2</v>
      </c>
      <c r="P3942" s="18">
        <f t="shared" si="432"/>
        <v>5.9650740223366167E-2</v>
      </c>
    </row>
    <row r="3943" spans="2:16" x14ac:dyDescent="0.3">
      <c r="B3943" s="19">
        <v>41073.124999999294</v>
      </c>
      <c r="C3943" s="21">
        <f t="shared" si="427"/>
        <v>6</v>
      </c>
      <c r="D3943" s="21" t="str">
        <f t="shared" si="428"/>
        <v>Summer</v>
      </c>
      <c r="E3943" s="21">
        <f t="shared" si="429"/>
        <v>3</v>
      </c>
      <c r="F3943" s="23">
        <v>79.178593522187043</v>
      </c>
      <c r="G3943" s="23">
        <v>2672.3328725318629</v>
      </c>
      <c r="H3943" s="16">
        <f t="shared" si="433"/>
        <v>2.9629016031663166E-2</v>
      </c>
      <c r="I3943" s="23">
        <v>8.5945637112730662</v>
      </c>
      <c r="J3943" s="23">
        <v>79.494472649608625</v>
      </c>
      <c r="K3943" s="23">
        <v>19.736566484517304</v>
      </c>
      <c r="L3943" s="23">
        <v>22.837955323713555</v>
      </c>
      <c r="M3943" s="23">
        <f t="shared" si="430"/>
        <v>36.919950841377769</v>
      </c>
      <c r="N3943" s="23">
        <v>1465.7304763357358</v>
      </c>
      <c r="O3943" s="17">
        <f t="shared" si="431"/>
        <v>3.1052444693948918E-2</v>
      </c>
      <c r="P3943" s="18">
        <f t="shared" si="432"/>
        <v>5.9761407343952744E-2</v>
      </c>
    </row>
    <row r="3944" spans="2:16" x14ac:dyDescent="0.3">
      <c r="B3944" s="19">
        <v>41073.166666665958</v>
      </c>
      <c r="C3944" s="21">
        <f t="shared" si="427"/>
        <v>6</v>
      </c>
      <c r="D3944" s="21" t="str">
        <f t="shared" si="428"/>
        <v>Summer</v>
      </c>
      <c r="E3944" s="21">
        <f t="shared" si="429"/>
        <v>4</v>
      </c>
      <c r="F3944" s="23">
        <v>78.276279189134485</v>
      </c>
      <c r="G3944" s="23">
        <v>2610.4107246953213</v>
      </c>
      <c r="H3944" s="16">
        <f t="shared" si="433"/>
        <v>2.9986192765994953E-2</v>
      </c>
      <c r="I3944" s="23">
        <v>8.5265942836358786</v>
      </c>
      <c r="J3944" s="23">
        <v>77.701382028593898</v>
      </c>
      <c r="K3944" s="23">
        <v>19.736566484517304</v>
      </c>
      <c r="L3944" s="23">
        <v>22.152681589708028</v>
      </c>
      <c r="M3944" s="23">
        <f t="shared" si="430"/>
        <v>35.812133954368562</v>
      </c>
      <c r="N3944" s="23">
        <v>1452.6327801101997</v>
      </c>
      <c r="O3944" s="17">
        <f t="shared" si="431"/>
        <v>3.0523012316051971E-2</v>
      </c>
      <c r="P3944" s="18">
        <f t="shared" si="432"/>
        <v>5.9593936150938956E-2</v>
      </c>
    </row>
    <row r="3945" spans="2:16" x14ac:dyDescent="0.3">
      <c r="B3945" s="19">
        <v>41073.208333332623</v>
      </c>
      <c r="C3945" s="21">
        <f t="shared" si="427"/>
        <v>6</v>
      </c>
      <c r="D3945" s="21" t="str">
        <f t="shared" si="428"/>
        <v>Summer</v>
      </c>
      <c r="E3945" s="21">
        <f t="shared" si="429"/>
        <v>5</v>
      </c>
      <c r="F3945" s="23">
        <v>79.680380459526717</v>
      </c>
      <c r="G3945" s="23">
        <v>2602.6704562157538</v>
      </c>
      <c r="H3945" s="16">
        <f t="shared" si="433"/>
        <v>3.0614855703007773E-2</v>
      </c>
      <c r="I3945" s="23">
        <v>8.6223430952359923</v>
      </c>
      <c r="J3945" s="23">
        <v>77.937683923252806</v>
      </c>
      <c r="K3945" s="23">
        <v>19.736566484517304</v>
      </c>
      <c r="L3945" s="23">
        <v>22.242990177465767</v>
      </c>
      <c r="M3945" s="23">
        <f t="shared" si="430"/>
        <v>35.958127261269738</v>
      </c>
      <c r="N3945" s="23">
        <v>1484.3269595259599</v>
      </c>
      <c r="O3945" s="17">
        <f t="shared" si="431"/>
        <v>3.0034131004898754E-2</v>
      </c>
      <c r="P3945" s="18">
        <f t="shared" si="432"/>
        <v>5.9729496121026321E-2</v>
      </c>
    </row>
    <row r="3946" spans="2:16" x14ac:dyDescent="0.3">
      <c r="B3946" s="19">
        <v>41073.249999999287</v>
      </c>
      <c r="C3946" s="21">
        <f t="shared" si="427"/>
        <v>6</v>
      </c>
      <c r="D3946" s="21" t="str">
        <f t="shared" si="428"/>
        <v>Summer</v>
      </c>
      <c r="E3946" s="21">
        <f t="shared" si="429"/>
        <v>6</v>
      </c>
      <c r="F3946" s="23">
        <v>81.940309451909783</v>
      </c>
      <c r="G3946" s="23">
        <v>2632.525777494086</v>
      </c>
      <c r="H3946" s="16">
        <f t="shared" si="433"/>
        <v>3.1126118555963072E-2</v>
      </c>
      <c r="I3946" s="23">
        <v>8.859618391240959</v>
      </c>
      <c r="J3946" s="23">
        <v>82.338338345177306</v>
      </c>
      <c r="K3946" s="23">
        <v>19.736566484517304</v>
      </c>
      <c r="L3946" s="23">
        <v>23.924808626816397</v>
      </c>
      <c r="M3946" s="23">
        <f t="shared" si="430"/>
        <v>38.676963233843608</v>
      </c>
      <c r="N3946" s="23">
        <v>1565.1405048822976</v>
      </c>
      <c r="O3946" s="17">
        <f t="shared" si="431"/>
        <v>3.0372085750000721E-2</v>
      </c>
      <c r="P3946" s="18">
        <f t="shared" si="432"/>
        <v>6.0552839164117397E-2</v>
      </c>
    </row>
    <row r="3947" spans="2:16" x14ac:dyDescent="0.3">
      <c r="B3947" s="19">
        <v>41073.291666665951</v>
      </c>
      <c r="C3947" s="21">
        <f t="shared" si="427"/>
        <v>6</v>
      </c>
      <c r="D3947" s="21" t="str">
        <f t="shared" si="428"/>
        <v>Summer</v>
      </c>
      <c r="E3947" s="21">
        <f t="shared" si="429"/>
        <v>7</v>
      </c>
      <c r="F3947" s="23">
        <v>92.392637364625429</v>
      </c>
      <c r="G3947" s="23">
        <v>2740.8895362080339</v>
      </c>
      <c r="H3947" s="16">
        <f t="shared" si="433"/>
        <v>3.3708997077076225E-2</v>
      </c>
      <c r="I3947" s="23">
        <v>9.4705949914605974</v>
      </c>
      <c r="J3947" s="23">
        <v>85.407946983813346</v>
      </c>
      <c r="K3947" s="23">
        <v>19.736566484517304</v>
      </c>
      <c r="L3947" s="23">
        <v>25.097935154321931</v>
      </c>
      <c r="M3947" s="23">
        <f t="shared" si="430"/>
        <v>40.573445344974118</v>
      </c>
      <c r="N3947" s="23">
        <v>1701.5596347141307</v>
      </c>
      <c r="O3947" s="17">
        <f t="shared" si="431"/>
        <v>2.9410688473955445E-2</v>
      </c>
      <c r="P3947" s="18">
        <f t="shared" si="432"/>
        <v>6.2128280739228312E-2</v>
      </c>
    </row>
    <row r="3948" spans="2:16" x14ac:dyDescent="0.3">
      <c r="B3948" s="19">
        <v>41073.333333332615</v>
      </c>
      <c r="C3948" s="21">
        <f t="shared" si="427"/>
        <v>6</v>
      </c>
      <c r="D3948" s="21" t="str">
        <f t="shared" si="428"/>
        <v>Summer</v>
      </c>
      <c r="E3948" s="21">
        <f t="shared" si="429"/>
        <v>8</v>
      </c>
      <c r="F3948" s="23">
        <v>86.485479559462647</v>
      </c>
      <c r="G3948" s="23">
        <v>2890.1661425996967</v>
      </c>
      <c r="H3948" s="16">
        <f t="shared" si="433"/>
        <v>2.9924051176403718E-2</v>
      </c>
      <c r="I3948" s="23">
        <v>10.050173170902983</v>
      </c>
      <c r="J3948" s="23">
        <v>89.188804278952432</v>
      </c>
      <c r="K3948" s="23">
        <v>19.736566484517304</v>
      </c>
      <c r="L3948" s="23">
        <v>26.542882869745135</v>
      </c>
      <c r="M3948" s="23">
        <f t="shared" si="430"/>
        <v>42.909354924689985</v>
      </c>
      <c r="N3948" s="23">
        <v>1808.2093185146746</v>
      </c>
      <c r="O3948" s="17">
        <f t="shared" si="431"/>
        <v>2.9288383570048048E-2</v>
      </c>
      <c r="P3948" s="18">
        <f t="shared" si="432"/>
        <v>5.8336007657627503E-2</v>
      </c>
    </row>
    <row r="3949" spans="2:16" x14ac:dyDescent="0.3">
      <c r="B3949" s="19">
        <v>41073.37499999928</v>
      </c>
      <c r="C3949" s="21">
        <f t="shared" si="427"/>
        <v>6</v>
      </c>
      <c r="D3949" s="21" t="str">
        <f t="shared" si="428"/>
        <v>Summer</v>
      </c>
      <c r="E3949" s="21">
        <f t="shared" si="429"/>
        <v>9</v>
      </c>
      <c r="F3949" s="23">
        <v>90.310628615156958</v>
      </c>
      <c r="G3949" s="23">
        <v>3019.5392014724712</v>
      </c>
      <c r="H3949" s="16">
        <f t="shared" si="433"/>
        <v>2.9908745205598653E-2</v>
      </c>
      <c r="I3949" s="23">
        <v>10.391895831667147</v>
      </c>
      <c r="J3949" s="23">
        <v>90.503757123137447</v>
      </c>
      <c r="K3949" s="23">
        <v>19.736566484517304</v>
      </c>
      <c r="L3949" s="23">
        <v>27.045424478638225</v>
      </c>
      <c r="M3949" s="23">
        <f t="shared" si="430"/>
        <v>43.721766159981925</v>
      </c>
      <c r="N3949" s="23">
        <v>1882.4643683944475</v>
      </c>
      <c r="O3949" s="17">
        <f t="shared" si="431"/>
        <v>2.8746181282465696E-2</v>
      </c>
      <c r="P3949" s="18">
        <f t="shared" si="432"/>
        <v>5.7795164276453134E-2</v>
      </c>
    </row>
    <row r="3950" spans="2:16" x14ac:dyDescent="0.3">
      <c r="B3950" s="19">
        <v>41073.416666665944</v>
      </c>
      <c r="C3950" s="21">
        <f t="shared" si="427"/>
        <v>6</v>
      </c>
      <c r="D3950" s="21" t="str">
        <f t="shared" si="428"/>
        <v>Summer</v>
      </c>
      <c r="E3950" s="21">
        <f t="shared" si="429"/>
        <v>10</v>
      </c>
      <c r="F3950" s="23">
        <v>92.478167723133964</v>
      </c>
      <c r="G3950" s="23">
        <v>3099.1533915480245</v>
      </c>
      <c r="H3950" s="16">
        <f t="shared" si="433"/>
        <v>2.9839816246378562E-2</v>
      </c>
      <c r="I3950" s="23">
        <v>10.601042321253589</v>
      </c>
      <c r="J3950" s="23">
        <v>87.042260148975956</v>
      </c>
      <c r="K3950" s="23">
        <v>19.736566484517304</v>
      </c>
      <c r="L3950" s="23">
        <v>25.72252817382676</v>
      </c>
      <c r="M3950" s="23">
        <f t="shared" si="430"/>
        <v>41.583165490631899</v>
      </c>
      <c r="N3950" s="23">
        <v>1925.7665770817139</v>
      </c>
      <c r="O3950" s="17">
        <f t="shared" si="431"/>
        <v>2.7097888411255364E-2</v>
      </c>
      <c r="P3950" s="18">
        <f t="shared" si="432"/>
        <v>5.6129108646777198E-2</v>
      </c>
    </row>
    <row r="3951" spans="2:16" x14ac:dyDescent="0.3">
      <c r="B3951" s="19">
        <v>41073.458333332608</v>
      </c>
      <c r="C3951" s="21">
        <f t="shared" si="427"/>
        <v>6</v>
      </c>
      <c r="D3951" s="21" t="str">
        <f t="shared" si="428"/>
        <v>Summer</v>
      </c>
      <c r="E3951" s="21">
        <f t="shared" si="429"/>
        <v>11</v>
      </c>
      <c r="F3951" s="23">
        <v>97.345142657726029</v>
      </c>
      <c r="G3951" s="23">
        <v>3151.1237656251219</v>
      </c>
      <c r="H3951" s="16">
        <f t="shared" si="433"/>
        <v>3.089219906867563E-2</v>
      </c>
      <c r="I3951" s="23">
        <v>10.769702785757161</v>
      </c>
      <c r="J3951" s="23">
        <v>91.982287912794732</v>
      </c>
      <c r="K3951" s="23">
        <v>19.736566484517304</v>
      </c>
      <c r="L3951" s="23">
        <v>27.610481427347942</v>
      </c>
      <c r="M3951" s="23">
        <f t="shared" si="430"/>
        <v>44.635240000929478</v>
      </c>
      <c r="N3951" s="23">
        <v>1969.5645587454956</v>
      </c>
      <c r="O3951" s="17">
        <f t="shared" si="431"/>
        <v>2.8130554309921452E-2</v>
      </c>
      <c r="P3951" s="18">
        <f t="shared" si="432"/>
        <v>5.8153738694942794E-2</v>
      </c>
    </row>
    <row r="3952" spans="2:16" x14ac:dyDescent="0.3">
      <c r="B3952" s="19">
        <v>41073.499999999272</v>
      </c>
      <c r="C3952" s="21">
        <f t="shared" si="427"/>
        <v>6</v>
      </c>
      <c r="D3952" s="21" t="str">
        <f t="shared" si="428"/>
        <v>Summer</v>
      </c>
      <c r="E3952" s="21">
        <f t="shared" si="429"/>
        <v>12</v>
      </c>
      <c r="F3952" s="23">
        <v>97.652377569112332</v>
      </c>
      <c r="G3952" s="23">
        <v>3188.719355383022</v>
      </c>
      <c r="H3952" s="16">
        <f t="shared" si="433"/>
        <v>3.0624324904686553E-2</v>
      </c>
      <c r="I3952" s="23">
        <v>10.81903637342077</v>
      </c>
      <c r="J3952" s="23">
        <v>94.095302301226042</v>
      </c>
      <c r="K3952" s="23">
        <v>19.736566484517304</v>
      </c>
      <c r="L3952" s="23">
        <v>28.418021906896207</v>
      </c>
      <c r="M3952" s="23">
        <f t="shared" si="430"/>
        <v>45.940713909812523</v>
      </c>
      <c r="N3952" s="23">
        <v>1990.8719842357932</v>
      </c>
      <c r="O3952" s="17">
        <f t="shared" si="431"/>
        <v>2.8509994983439795E-2</v>
      </c>
      <c r="P3952" s="18">
        <f t="shared" si="432"/>
        <v>5.82612205387225E-2</v>
      </c>
    </row>
    <row r="3953" spans="2:16" x14ac:dyDescent="0.3">
      <c r="B3953" s="19">
        <v>41073.541666665937</v>
      </c>
      <c r="C3953" s="21">
        <f t="shared" si="427"/>
        <v>6</v>
      </c>
      <c r="D3953" s="21" t="str">
        <f t="shared" si="428"/>
        <v>Summer</v>
      </c>
      <c r="E3953" s="21">
        <f t="shared" si="429"/>
        <v>13</v>
      </c>
      <c r="F3953" s="23">
        <v>98.166214334940435</v>
      </c>
      <c r="G3953" s="23">
        <v>3220.786181941231</v>
      </c>
      <c r="H3953" s="16">
        <f t="shared" si="433"/>
        <v>3.0478960349914857E-2</v>
      </c>
      <c r="I3953" s="23">
        <v>10.896596356367661</v>
      </c>
      <c r="J3953" s="23">
        <v>94.645028620146718</v>
      </c>
      <c r="K3953" s="23">
        <v>19.736566484517304</v>
      </c>
      <c r="L3953" s="23">
        <v>28.628113356169813</v>
      </c>
      <c r="M3953" s="23">
        <f t="shared" si="430"/>
        <v>46.280348779459594</v>
      </c>
      <c r="N3953" s="23">
        <v>2005.2264308619608</v>
      </c>
      <c r="O3953" s="17">
        <f t="shared" si="431"/>
        <v>2.8513959449082932E-2</v>
      </c>
      <c r="P3953" s="18">
        <f t="shared" si="432"/>
        <v>5.8123843959530117E-2</v>
      </c>
    </row>
    <row r="3954" spans="2:16" x14ac:dyDescent="0.3">
      <c r="B3954" s="19">
        <v>41073.583333332601</v>
      </c>
      <c r="C3954" s="21">
        <f t="shared" si="427"/>
        <v>6</v>
      </c>
      <c r="D3954" s="21" t="str">
        <f t="shared" si="428"/>
        <v>Summer</v>
      </c>
      <c r="E3954" s="21">
        <f t="shared" si="429"/>
        <v>14</v>
      </c>
      <c r="F3954" s="23">
        <v>100.85684485476878</v>
      </c>
      <c r="G3954" s="23">
        <v>3242.9012347399962</v>
      </c>
      <c r="H3954" s="16">
        <f t="shared" si="433"/>
        <v>3.110080682517459E-2</v>
      </c>
      <c r="I3954" s="23">
        <v>10.942928023868275</v>
      </c>
      <c r="J3954" s="23">
        <v>94.142171233314556</v>
      </c>
      <c r="K3954" s="23">
        <v>19.736566484517304</v>
      </c>
      <c r="L3954" s="23">
        <v>28.435934023397589</v>
      </c>
      <c r="M3954" s="23">
        <f t="shared" si="430"/>
        <v>45.969670725399666</v>
      </c>
      <c r="N3954" s="23">
        <v>2017.997513920217</v>
      </c>
      <c r="O3954" s="17">
        <f t="shared" si="431"/>
        <v>2.8202511825055711E-2</v>
      </c>
      <c r="P3954" s="18">
        <f t="shared" si="432"/>
        <v>5.8426197777974545E-2</v>
      </c>
    </row>
    <row r="3955" spans="2:16" x14ac:dyDescent="0.3">
      <c r="B3955" s="19">
        <v>41073.624999999265</v>
      </c>
      <c r="C3955" s="21">
        <f t="shared" si="427"/>
        <v>6</v>
      </c>
      <c r="D3955" s="21" t="str">
        <f t="shared" si="428"/>
        <v>Summer</v>
      </c>
      <c r="E3955" s="21">
        <f t="shared" si="429"/>
        <v>15</v>
      </c>
      <c r="F3955" s="23">
        <v>101.15892169324894</v>
      </c>
      <c r="G3955" s="23">
        <v>3253.9587611393786</v>
      </c>
      <c r="H3955" s="16">
        <f t="shared" si="433"/>
        <v>3.1087954433026678E-2</v>
      </c>
      <c r="I3955" s="23">
        <v>10.992163891844847</v>
      </c>
      <c r="J3955" s="23">
        <v>94.453159731613951</v>
      </c>
      <c r="K3955" s="23">
        <v>19.736566484517304</v>
      </c>
      <c r="L3955" s="23">
        <v>28.554785935824523</v>
      </c>
      <c r="M3955" s="23">
        <f t="shared" si="430"/>
        <v>46.161807311272128</v>
      </c>
      <c r="N3955" s="23">
        <v>2028.2327078437477</v>
      </c>
      <c r="O3955" s="17">
        <f t="shared" si="431"/>
        <v>2.8179198068390504E-2</v>
      </c>
      <c r="P3955" s="18">
        <f t="shared" si="432"/>
        <v>5.8391118875907824E-2</v>
      </c>
    </row>
    <row r="3956" spans="2:16" x14ac:dyDescent="0.3">
      <c r="B3956" s="19">
        <v>41073.666666665929</v>
      </c>
      <c r="C3956" s="21">
        <f t="shared" si="427"/>
        <v>6</v>
      </c>
      <c r="D3956" s="21" t="str">
        <f t="shared" si="428"/>
        <v>Summer</v>
      </c>
      <c r="E3956" s="21">
        <f t="shared" si="429"/>
        <v>16</v>
      </c>
      <c r="F3956" s="23">
        <v>104.13870234638506</v>
      </c>
      <c r="G3956" s="23">
        <v>3276.0738139381433</v>
      </c>
      <c r="H3956" s="16">
        <f t="shared" si="433"/>
        <v>3.1787654448847943E-2</v>
      </c>
      <c r="I3956" s="23">
        <v>11.030341066915728</v>
      </c>
      <c r="J3956" s="23">
        <v>94.448059818441649</v>
      </c>
      <c r="K3956" s="23">
        <v>19.736566484517304</v>
      </c>
      <c r="L3956" s="23">
        <v>28.552836878425119</v>
      </c>
      <c r="M3956" s="23">
        <f t="shared" si="430"/>
        <v>46.158656455499234</v>
      </c>
      <c r="N3956" s="23">
        <v>2046.5988400311733</v>
      </c>
      <c r="O3956" s="17">
        <f t="shared" si="431"/>
        <v>2.794343297953979E-2</v>
      </c>
      <c r="P3956" s="18">
        <f t="shared" si="432"/>
        <v>5.8842831236719587E-2</v>
      </c>
    </row>
    <row r="3957" spans="2:16" x14ac:dyDescent="0.3">
      <c r="B3957" s="19">
        <v>41073.708333332594</v>
      </c>
      <c r="C3957" s="21">
        <f t="shared" si="427"/>
        <v>6</v>
      </c>
      <c r="D3957" s="21" t="str">
        <f t="shared" si="428"/>
        <v>Summer</v>
      </c>
      <c r="E3957" s="21">
        <f t="shared" si="429"/>
        <v>17</v>
      </c>
      <c r="F3957" s="23">
        <v>101.70380067454448</v>
      </c>
      <c r="G3957" s="23">
        <v>3292.6601035372169</v>
      </c>
      <c r="H3957" s="16">
        <f t="shared" si="433"/>
        <v>3.0888035046583402E-2</v>
      </c>
      <c r="I3957" s="23">
        <v>11.120440325342818</v>
      </c>
      <c r="J3957" s="23">
        <v>95.112833416661942</v>
      </c>
      <c r="K3957" s="23">
        <v>19.736566484517304</v>
      </c>
      <c r="L3957" s="23">
        <v>28.806896478415059</v>
      </c>
      <c r="M3957" s="23">
        <f t="shared" si="430"/>
        <v>46.569370453729576</v>
      </c>
      <c r="N3957" s="23">
        <v>2058.5541356808985</v>
      </c>
      <c r="O3957" s="17">
        <f t="shared" si="431"/>
        <v>2.802443218720143E-2</v>
      </c>
      <c r="P3957" s="18">
        <f t="shared" si="432"/>
        <v>5.804684759022595E-2</v>
      </c>
    </row>
    <row r="3958" spans="2:16" x14ac:dyDescent="0.3">
      <c r="B3958" s="19">
        <v>41073.749999999258</v>
      </c>
      <c r="C3958" s="21">
        <f t="shared" si="427"/>
        <v>6</v>
      </c>
      <c r="D3958" s="21" t="str">
        <f t="shared" si="428"/>
        <v>Summer</v>
      </c>
      <c r="E3958" s="21">
        <f t="shared" si="429"/>
        <v>18</v>
      </c>
      <c r="F3958" s="23">
        <v>98.793684574365869</v>
      </c>
      <c r="G3958" s="23">
        <v>3311.4578984161672</v>
      </c>
      <c r="H3958" s="16">
        <f t="shared" si="433"/>
        <v>2.9833894195549871E-2</v>
      </c>
      <c r="I3958" s="23">
        <v>11.224516406977742</v>
      </c>
      <c r="J3958" s="23">
        <v>97.243384120136838</v>
      </c>
      <c r="K3958" s="23">
        <v>19.736566484517304</v>
      </c>
      <c r="L3958" s="23">
        <v>29.621138892572638</v>
      </c>
      <c r="M3958" s="23">
        <f t="shared" si="430"/>
        <v>47.885678743046903</v>
      </c>
      <c r="N3958" s="23">
        <v>2069.1787999113358</v>
      </c>
      <c r="O3958" s="17">
        <f t="shared" si="431"/>
        <v>2.8566982782037741E-2</v>
      </c>
      <c r="P3958" s="18">
        <f t="shared" si="432"/>
        <v>5.7548612635782204E-2</v>
      </c>
    </row>
    <row r="3959" spans="2:16" x14ac:dyDescent="0.3">
      <c r="B3959" s="19">
        <v>41073.791666665922</v>
      </c>
      <c r="C3959" s="21">
        <f t="shared" si="427"/>
        <v>6</v>
      </c>
      <c r="D3959" s="21" t="str">
        <f t="shared" si="428"/>
        <v>Summer</v>
      </c>
      <c r="E3959" s="21">
        <f t="shared" si="429"/>
        <v>19</v>
      </c>
      <c r="F3959" s="23">
        <v>102.70970760399437</v>
      </c>
      <c r="G3959" s="23">
        <v>3321.4096721756114</v>
      </c>
      <c r="H3959" s="16">
        <f t="shared" si="433"/>
        <v>3.0923528784908002E-2</v>
      </c>
      <c r="I3959" s="23">
        <v>11.192969857233676</v>
      </c>
      <c r="J3959" s="23">
        <v>98.594716276300247</v>
      </c>
      <c r="K3959" s="23">
        <v>19.736566484517304</v>
      </c>
      <c r="L3959" s="23">
        <v>30.137583751344913</v>
      </c>
      <c r="M3959" s="23">
        <f t="shared" si="430"/>
        <v>48.720566040438037</v>
      </c>
      <c r="N3959" s="23">
        <v>2059.563717357416</v>
      </c>
      <c r="O3959" s="17">
        <f t="shared" si="431"/>
        <v>2.9090401716022434E-2</v>
      </c>
      <c r="P3959" s="18">
        <f t="shared" si="432"/>
        <v>5.9114352626100479E-2</v>
      </c>
    </row>
    <row r="3960" spans="2:16" x14ac:dyDescent="0.3">
      <c r="B3960" s="19">
        <v>41073.833333332586</v>
      </c>
      <c r="C3960" s="21">
        <f t="shared" si="427"/>
        <v>6</v>
      </c>
      <c r="D3960" s="21" t="str">
        <f t="shared" si="428"/>
        <v>Summer</v>
      </c>
      <c r="E3960" s="21">
        <f t="shared" si="429"/>
        <v>20</v>
      </c>
      <c r="F3960" s="23">
        <v>101.22369893445455</v>
      </c>
      <c r="G3960" s="23">
        <v>3298.188866736908</v>
      </c>
      <c r="H3960" s="16">
        <f t="shared" si="433"/>
        <v>3.0690692081136364E-2</v>
      </c>
      <c r="I3960" s="23">
        <v>10.997758094700371</v>
      </c>
      <c r="J3960" s="23">
        <v>97.860199832932324</v>
      </c>
      <c r="K3960" s="23">
        <v>19.736566484517304</v>
      </c>
      <c r="L3960" s="23">
        <v>29.856870205729273</v>
      </c>
      <c r="M3960" s="23">
        <f t="shared" si="430"/>
        <v>48.26676314268574</v>
      </c>
      <c r="N3960" s="23">
        <v>2028.8986120593061</v>
      </c>
      <c r="O3960" s="17">
        <f t="shared" si="431"/>
        <v>2.921019359229261E-2</v>
      </c>
      <c r="P3960" s="18">
        <f t="shared" si="432"/>
        <v>5.9004404616257541E-2</v>
      </c>
    </row>
    <row r="3961" spans="2:16" x14ac:dyDescent="0.3">
      <c r="B3961" s="19">
        <v>41073.874999999251</v>
      </c>
      <c r="C3961" s="21">
        <f t="shared" si="427"/>
        <v>6</v>
      </c>
      <c r="D3961" s="21" t="str">
        <f t="shared" si="428"/>
        <v>Summer</v>
      </c>
      <c r="E3961" s="21">
        <f t="shared" si="429"/>
        <v>21</v>
      </c>
      <c r="F3961" s="23">
        <v>104.39116028513979</v>
      </c>
      <c r="G3961" s="23">
        <v>3248.4299979396874</v>
      </c>
      <c r="H3961" s="16">
        <f t="shared" si="433"/>
        <v>3.2135881133763006E-2</v>
      </c>
      <c r="I3961" s="23">
        <v>10.824009864340368</v>
      </c>
      <c r="J3961" s="23">
        <v>92.786420520085869</v>
      </c>
      <c r="K3961" s="23">
        <v>19.736566484517304</v>
      </c>
      <c r="L3961" s="23">
        <v>27.91780050423997</v>
      </c>
      <c r="M3961" s="23">
        <f t="shared" si="430"/>
        <v>45.132053531328587</v>
      </c>
      <c r="N3961" s="23">
        <v>2017.6460625017151</v>
      </c>
      <c r="O3961" s="17">
        <f t="shared" si="431"/>
        <v>2.773333957606422E-2</v>
      </c>
      <c r="P3961" s="18">
        <f t="shared" si="432"/>
        <v>5.897798540576854E-2</v>
      </c>
    </row>
    <row r="3962" spans="2:16" x14ac:dyDescent="0.3">
      <c r="B3962" s="19">
        <v>41073.916666665915</v>
      </c>
      <c r="C3962" s="21">
        <f t="shared" si="427"/>
        <v>6</v>
      </c>
      <c r="D3962" s="21" t="str">
        <f t="shared" si="428"/>
        <v>Summer</v>
      </c>
      <c r="E3962" s="21">
        <f t="shared" si="429"/>
        <v>22</v>
      </c>
      <c r="F3962" s="23">
        <v>100.94407141393924</v>
      </c>
      <c r="G3962" s="23">
        <v>3225.209192500984</v>
      </c>
      <c r="H3962" s="16">
        <f t="shared" si="433"/>
        <v>3.1298457057807871E-2</v>
      </c>
      <c r="I3962" s="23">
        <v>10.464799788573439</v>
      </c>
      <c r="J3962" s="23">
        <v>91.760580926762458</v>
      </c>
      <c r="K3962" s="23">
        <v>19.736566484517304</v>
      </c>
      <c r="L3962" s="23">
        <v>27.525750643307884</v>
      </c>
      <c r="M3962" s="23">
        <f t="shared" si="430"/>
        <v>44.498263798937259</v>
      </c>
      <c r="N3962" s="23">
        <v>1946.6229091776545</v>
      </c>
      <c r="O3962" s="17">
        <f t="shared" si="431"/>
        <v>2.8235085145858933E-2</v>
      </c>
      <c r="P3962" s="18">
        <f t="shared" si="432"/>
        <v>5.8649827603705587E-2</v>
      </c>
    </row>
    <row r="3963" spans="2:16" x14ac:dyDescent="0.3">
      <c r="B3963" s="19">
        <v>41073.958333332579</v>
      </c>
      <c r="C3963" s="21">
        <f t="shared" si="427"/>
        <v>6</v>
      </c>
      <c r="D3963" s="21" t="str">
        <f t="shared" si="428"/>
        <v>Summer</v>
      </c>
      <c r="E3963" s="21">
        <f t="shared" si="429"/>
        <v>23</v>
      </c>
      <c r="F3963" s="23">
        <v>90.865325235909069</v>
      </c>
      <c r="G3963" s="23">
        <v>3148.9122603452456</v>
      </c>
      <c r="H3963" s="16">
        <f t="shared" si="433"/>
        <v>2.8856099415722248E-2</v>
      </c>
      <c r="I3963" s="23">
        <v>9.7821453230261799</v>
      </c>
      <c r="J3963" s="23">
        <v>92.771798018582501</v>
      </c>
      <c r="K3963" s="23">
        <v>19.736566484517304</v>
      </c>
      <c r="L3963" s="23">
        <v>27.912212155224992</v>
      </c>
      <c r="M3963" s="23">
        <f t="shared" si="430"/>
        <v>45.123019378840198</v>
      </c>
      <c r="N3963" s="23">
        <v>1796.6861039611817</v>
      </c>
      <c r="O3963" s="17">
        <f t="shared" si="431"/>
        <v>3.0559130268117567E-2</v>
      </c>
      <c r="P3963" s="18">
        <f t="shared" si="432"/>
        <v>5.8533412382765007E-2</v>
      </c>
    </row>
    <row r="3964" spans="2:16" x14ac:dyDescent="0.3">
      <c r="B3964" s="19">
        <v>41073.999999999243</v>
      </c>
      <c r="C3964" s="21">
        <f t="shared" si="427"/>
        <v>6</v>
      </c>
      <c r="D3964" s="21" t="str">
        <f t="shared" si="428"/>
        <v>Summer</v>
      </c>
      <c r="E3964" s="21">
        <f t="shared" si="429"/>
        <v>0</v>
      </c>
      <c r="F3964" s="23">
        <v>81.165422329084706</v>
      </c>
      <c r="G3964" s="23">
        <v>2943.2422693167323</v>
      </c>
      <c r="H3964" s="16">
        <f t="shared" si="433"/>
        <v>2.7576874379398979E-2</v>
      </c>
      <c r="I3964" s="23">
        <v>9.230253979841013</v>
      </c>
      <c r="J3964" s="23">
        <v>89.838665191808843</v>
      </c>
      <c r="K3964" s="23">
        <v>19.736566484517304</v>
      </c>
      <c r="L3964" s="23">
        <v>26.791243219812291</v>
      </c>
      <c r="M3964" s="23">
        <f t="shared" si="430"/>
        <v>43.310855487479245</v>
      </c>
      <c r="N3964" s="23">
        <v>1669.662244400281</v>
      </c>
      <c r="O3964" s="17">
        <f t="shared" si="431"/>
        <v>3.1468106584749585E-2</v>
      </c>
      <c r="P3964" s="18">
        <f t="shared" si="432"/>
        <v>5.8177188941903386E-2</v>
      </c>
    </row>
    <row r="3965" spans="2:16" x14ac:dyDescent="0.3">
      <c r="B3965" s="19">
        <v>41074.041666665908</v>
      </c>
      <c r="C3965" s="21">
        <f t="shared" si="427"/>
        <v>6</v>
      </c>
      <c r="D3965" s="21" t="str">
        <f t="shared" si="428"/>
        <v>Summer</v>
      </c>
      <c r="E3965" s="21">
        <f t="shared" si="429"/>
        <v>1</v>
      </c>
      <c r="F3965" s="23">
        <v>74.643269594134409</v>
      </c>
      <c r="G3965" s="23">
        <v>2787.3311470854401</v>
      </c>
      <c r="H3965" s="16">
        <f t="shared" si="433"/>
        <v>2.6779476730701624E-2</v>
      </c>
      <c r="I3965" s="23">
        <v>8.9045254806093617</v>
      </c>
      <c r="J3965" s="23">
        <v>87.009777396187545</v>
      </c>
      <c r="K3965" s="23">
        <v>19.736566484517304</v>
      </c>
      <c r="L3965" s="23">
        <v>25.710114089991166</v>
      </c>
      <c r="M3965" s="23">
        <f t="shared" si="430"/>
        <v>41.563096821679082</v>
      </c>
      <c r="N3965" s="23">
        <v>1597.515308471699</v>
      </c>
      <c r="O3965" s="17">
        <f t="shared" si="431"/>
        <v>3.1591323122010954E-2</v>
      </c>
      <c r="P3965" s="18">
        <f t="shared" si="432"/>
        <v>5.7524800750274607E-2</v>
      </c>
    </row>
    <row r="3966" spans="2:16" x14ac:dyDescent="0.3">
      <c r="B3966" s="19">
        <v>41074.083333332572</v>
      </c>
      <c r="C3966" s="21">
        <f t="shared" si="427"/>
        <v>6</v>
      </c>
      <c r="D3966" s="21" t="str">
        <f t="shared" si="428"/>
        <v>Summer</v>
      </c>
      <c r="E3966" s="21">
        <f t="shared" si="429"/>
        <v>2</v>
      </c>
      <c r="F3966" s="23">
        <v>70.861132239239907</v>
      </c>
      <c r="G3966" s="23">
        <v>2688.9191621309365</v>
      </c>
      <c r="H3966" s="16">
        <f t="shared" si="433"/>
        <v>2.6353016943463373E-2</v>
      </c>
      <c r="I3966" s="23">
        <v>8.696959571441699</v>
      </c>
      <c r="J3966" s="23">
        <v>85.061689396986324</v>
      </c>
      <c r="K3966" s="23">
        <v>19.736566484517304</v>
      </c>
      <c r="L3966" s="23">
        <v>24.965604291245747</v>
      </c>
      <c r="M3966" s="23">
        <f t="shared" si="430"/>
        <v>40.35951862122328</v>
      </c>
      <c r="N3966" s="23">
        <v>1557.0132138606382</v>
      </c>
      <c r="O3966" s="17">
        <f t="shared" si="431"/>
        <v>3.1506783472330775E-2</v>
      </c>
      <c r="P3966" s="18">
        <f t="shared" si="432"/>
        <v>5.7029501617113787E-2</v>
      </c>
    </row>
    <row r="3967" spans="2:16" x14ac:dyDescent="0.3">
      <c r="B3967" s="19">
        <v>41074.124999999236</v>
      </c>
      <c r="C3967" s="21">
        <f t="shared" si="427"/>
        <v>6</v>
      </c>
      <c r="D3967" s="21" t="str">
        <f t="shared" si="428"/>
        <v>Summer</v>
      </c>
      <c r="E3967" s="21">
        <f t="shared" si="429"/>
        <v>3</v>
      </c>
      <c r="F3967" s="23">
        <v>69.837764051730275</v>
      </c>
      <c r="G3967" s="23">
        <v>2633.6315301340246</v>
      </c>
      <c r="H3967" s="16">
        <f t="shared" si="433"/>
        <v>2.6517667051235622E-2</v>
      </c>
      <c r="I3967" s="23">
        <v>8.5320732677823745</v>
      </c>
      <c r="J3967" s="23">
        <v>83.674044833063178</v>
      </c>
      <c r="K3967" s="23">
        <v>19.736566484517304</v>
      </c>
      <c r="L3967" s="23">
        <v>24.435281751688898</v>
      </c>
      <c r="M3967" s="23">
        <f t="shared" si="430"/>
        <v>39.502196596856976</v>
      </c>
      <c r="N3967" s="23">
        <v>1522.8654053414452</v>
      </c>
      <c r="O3967" s="17">
        <f t="shared" si="431"/>
        <v>3.1542032339929263E-2</v>
      </c>
      <c r="P3967" s="18">
        <f t="shared" si="432"/>
        <v>5.7223278279455336E-2</v>
      </c>
    </row>
    <row r="3968" spans="2:16" x14ac:dyDescent="0.3">
      <c r="B3968" s="19">
        <v>41074.1666666659</v>
      </c>
      <c r="C3968" s="21">
        <f t="shared" si="427"/>
        <v>6</v>
      </c>
      <c r="D3968" s="21" t="str">
        <f t="shared" si="428"/>
        <v>Summer</v>
      </c>
      <c r="E3968" s="21">
        <f t="shared" si="429"/>
        <v>4</v>
      </c>
      <c r="F3968" s="23">
        <v>69.489358506313948</v>
      </c>
      <c r="G3968" s="23">
        <v>2586.0841666166798</v>
      </c>
      <c r="H3968" s="16">
        <f t="shared" si="433"/>
        <v>2.6870493777171E-2</v>
      </c>
      <c r="I3968" s="23">
        <v>8.4500417915027874</v>
      </c>
      <c r="J3968" s="23">
        <v>82.955130630018417</v>
      </c>
      <c r="K3968" s="23">
        <v>19.736566484517304</v>
      </c>
      <c r="L3968" s="23">
        <v>24.160530986403376</v>
      </c>
      <c r="M3968" s="23">
        <f t="shared" si="430"/>
        <v>39.058033159097732</v>
      </c>
      <c r="N3968" s="23">
        <v>1514.3113861767235</v>
      </c>
      <c r="O3968" s="17">
        <f t="shared" si="431"/>
        <v>3.1372725176786208E-2</v>
      </c>
      <c r="P3968" s="18">
        <f t="shared" si="432"/>
        <v>5.7400218337321479E-2</v>
      </c>
    </row>
    <row r="3969" spans="2:16" x14ac:dyDescent="0.3">
      <c r="B3969" s="19">
        <v>41074.208333332565</v>
      </c>
      <c r="C3969" s="21">
        <f t="shared" si="427"/>
        <v>6</v>
      </c>
      <c r="D3969" s="21" t="str">
        <f t="shared" si="428"/>
        <v>Summer</v>
      </c>
      <c r="E3969" s="21">
        <f t="shared" si="429"/>
        <v>5</v>
      </c>
      <c r="F3969" s="23">
        <v>71.187395631996509</v>
      </c>
      <c r="G3969" s="23">
        <v>2565.0748664578532</v>
      </c>
      <c r="H3969" s="16">
        <f t="shared" si="433"/>
        <v>2.7752560583270677E-2</v>
      </c>
      <c r="I3969" s="23">
        <v>8.5775893755407093</v>
      </c>
      <c r="J3969" s="23">
        <v>80.679046963198985</v>
      </c>
      <c r="K3969" s="23">
        <v>19.736566484517304</v>
      </c>
      <c r="L3969" s="23">
        <v>23.290669566690145</v>
      </c>
      <c r="M3969" s="23">
        <f t="shared" si="430"/>
        <v>37.651810911991532</v>
      </c>
      <c r="N3969" s="23">
        <v>1560.9557424331533</v>
      </c>
      <c r="O3969" s="17">
        <f t="shared" si="431"/>
        <v>2.9616086498052637E-2</v>
      </c>
      <c r="P3969" s="18">
        <f t="shared" si="432"/>
        <v>5.6546724846546728E-2</v>
      </c>
    </row>
    <row r="3970" spans="2:16" x14ac:dyDescent="0.3">
      <c r="B3970" s="19">
        <v>41074.249999999229</v>
      </c>
      <c r="C3970" s="21">
        <f t="shared" si="427"/>
        <v>6</v>
      </c>
      <c r="D3970" s="21" t="str">
        <f t="shared" si="428"/>
        <v>Summer</v>
      </c>
      <c r="E3970" s="21">
        <f t="shared" si="429"/>
        <v>6</v>
      </c>
      <c r="F3970" s="23">
        <v>73.432503172442935</v>
      </c>
      <c r="G3970" s="23">
        <v>2635.8430354139009</v>
      </c>
      <c r="H3970" s="16">
        <f t="shared" si="433"/>
        <v>2.7859209439196359E-2</v>
      </c>
      <c r="I3970" s="23">
        <v>8.83368532365688</v>
      </c>
      <c r="J3970" s="23">
        <v>80.265230252904416</v>
      </c>
      <c r="K3970" s="23">
        <v>19.736566484517304</v>
      </c>
      <c r="L3970" s="23">
        <v>23.132519321000405</v>
      </c>
      <c r="M3970" s="23">
        <f t="shared" si="430"/>
        <v>37.396144447386703</v>
      </c>
      <c r="N3970" s="23">
        <v>1633.5094001580414</v>
      </c>
      <c r="O3970" s="17">
        <f t="shared" si="431"/>
        <v>2.8300926683722093E-2</v>
      </c>
      <c r="P3970" s="18">
        <f t="shared" si="432"/>
        <v>5.5371694679113292E-2</v>
      </c>
    </row>
    <row r="3971" spans="2:16" x14ac:dyDescent="0.3">
      <c r="B3971" s="19">
        <v>41074.291666665893</v>
      </c>
      <c r="C3971" s="21">
        <f t="shared" si="427"/>
        <v>6</v>
      </c>
      <c r="D3971" s="21" t="str">
        <f t="shared" si="428"/>
        <v>Summer</v>
      </c>
      <c r="E3971" s="21">
        <f t="shared" si="429"/>
        <v>7</v>
      </c>
      <c r="F3971" s="23">
        <v>83.037846652206994</v>
      </c>
      <c r="G3971" s="23">
        <v>2728.7262571687133</v>
      </c>
      <c r="H3971" s="16">
        <f t="shared" si="433"/>
        <v>3.0430991908424649E-2</v>
      </c>
      <c r="I3971" s="23">
        <v>9.4671591926434857</v>
      </c>
      <c r="J3971" s="23">
        <v>84.805940642910414</v>
      </c>
      <c r="K3971" s="23">
        <v>19.736566484517304</v>
      </c>
      <c r="L3971" s="23">
        <v>24.867863607301011</v>
      </c>
      <c r="M3971" s="23">
        <f t="shared" si="430"/>
        <v>40.201510551092106</v>
      </c>
      <c r="N3971" s="23">
        <v>1771.1868608708373</v>
      </c>
      <c r="O3971" s="17">
        <f t="shared" si="431"/>
        <v>2.8042591575749978E-2</v>
      </c>
      <c r="P3971" s="18">
        <f t="shared" si="432"/>
        <v>5.7620219606841716E-2</v>
      </c>
    </row>
    <row r="3972" spans="2:16" x14ac:dyDescent="0.3">
      <c r="B3972" s="19">
        <v>41074.333333332557</v>
      </c>
      <c r="C3972" s="21">
        <f t="shared" si="427"/>
        <v>6</v>
      </c>
      <c r="D3972" s="21" t="str">
        <f t="shared" si="428"/>
        <v>Summer</v>
      </c>
      <c r="E3972" s="21">
        <f t="shared" si="429"/>
        <v>8</v>
      </c>
      <c r="F3972" s="23">
        <v>89.773168924307129</v>
      </c>
      <c r="G3972" s="23">
        <v>2886.8488846798818</v>
      </c>
      <c r="H3972" s="16">
        <f t="shared" si="433"/>
        <v>3.1097287218850023E-2</v>
      </c>
      <c r="I3972" s="23">
        <v>10.035022188263424</v>
      </c>
      <c r="J3972" s="23">
        <v>91.141042443157588</v>
      </c>
      <c r="K3972" s="23">
        <v>19.736566484517304</v>
      </c>
      <c r="L3972" s="23">
        <v>27.288978756240752</v>
      </c>
      <c r="M3972" s="23">
        <f t="shared" si="430"/>
        <v>44.115497202399538</v>
      </c>
      <c r="N3972" s="23">
        <v>1871.4086871243096</v>
      </c>
      <c r="O3972" s="17">
        <f t="shared" si="431"/>
        <v>2.8935699488428196E-2</v>
      </c>
      <c r="P3972" s="18">
        <f t="shared" si="432"/>
        <v>5.9133164949408235E-2</v>
      </c>
    </row>
    <row r="3973" spans="2:16" x14ac:dyDescent="0.3">
      <c r="B3973" s="19">
        <v>41074.374999999221</v>
      </c>
      <c r="C3973" s="21">
        <f t="shared" ref="C3973:C4036" si="434">MONTH(B3973)</f>
        <v>6</v>
      </c>
      <c r="D3973" s="21" t="str">
        <f t="shared" ref="D3973:D4036" si="435">IF(AND(C3973&gt;5,C3973&lt;7),"Summer",IF(OR(C3973=1,C3973&gt;10),"Winter","Shoulder"))</f>
        <v>Summer</v>
      </c>
      <c r="E3973" s="21">
        <f t="shared" ref="E3973:E4036" si="436">HOUR(B3973)</f>
        <v>9</v>
      </c>
      <c r="F3973" s="23">
        <v>95.212992241212802</v>
      </c>
      <c r="G3973" s="23">
        <v>2998.5299013136446</v>
      </c>
      <c r="H3973" s="16">
        <f t="shared" si="433"/>
        <v>3.1753224204801277E-2</v>
      </c>
      <c r="I3973" s="23">
        <v>10.404430851750185</v>
      </c>
      <c r="J3973" s="23">
        <v>92.321126443291945</v>
      </c>
      <c r="K3973" s="23">
        <v>19.736566484517304</v>
      </c>
      <c r="L3973" s="23">
        <v>27.739976915360348</v>
      </c>
      <c r="M3973" s="23">
        <f t="shared" ref="M3973:M4036" si="437">J3973-K3973-L3973</f>
        <v>44.844583043414289</v>
      </c>
      <c r="N3973" s="23">
        <v>1934.0214643902191</v>
      </c>
      <c r="O3973" s="17">
        <f t="shared" ref="O3973:O4036" si="438">(I3973+M3973)/N3973</f>
        <v>2.856690833707165E-2</v>
      </c>
      <c r="P3973" s="18">
        <f t="shared" ref="P3973:P4036" si="439">H3973+(1-H3973)*O3973</f>
        <v>5.9413041096607888E-2</v>
      </c>
    </row>
    <row r="3974" spans="2:16" x14ac:dyDescent="0.3">
      <c r="B3974" s="19">
        <v>41074.416666665886</v>
      </c>
      <c r="C3974" s="21">
        <f t="shared" si="434"/>
        <v>6</v>
      </c>
      <c r="D3974" s="21" t="str">
        <f t="shared" si="435"/>
        <v>Summer</v>
      </c>
      <c r="E3974" s="21">
        <f t="shared" si="436"/>
        <v>10</v>
      </c>
      <c r="F3974" s="23">
        <v>96.239488172068121</v>
      </c>
      <c r="G3974" s="23">
        <v>3065.9808123498774</v>
      </c>
      <c r="H3974" s="16">
        <f t="shared" ref="H3974:H4037" si="440">F3974/G3974</f>
        <v>3.1389461990242118E-2</v>
      </c>
      <c r="I3974" s="23">
        <v>10.596218138444415</v>
      </c>
      <c r="J3974" s="23">
        <v>92.589239099830706</v>
      </c>
      <c r="K3974" s="23">
        <v>19.736566484517304</v>
      </c>
      <c r="L3974" s="23">
        <v>27.842442769080829</v>
      </c>
      <c r="M3974" s="23">
        <f t="shared" si="437"/>
        <v>45.010229846232562</v>
      </c>
      <c r="N3974" s="23">
        <v>1971.9706480411151</v>
      </c>
      <c r="O3974" s="17">
        <f t="shared" si="438"/>
        <v>2.8198415650818348E-2</v>
      </c>
      <c r="P3974" s="18">
        <f t="shared" si="439"/>
        <v>5.870274454480405E-2</v>
      </c>
    </row>
    <row r="3975" spans="2:16" x14ac:dyDescent="0.3">
      <c r="B3975" s="19">
        <v>41074.45833333255</v>
      </c>
      <c r="C3975" s="21">
        <f t="shared" si="434"/>
        <v>6</v>
      </c>
      <c r="D3975" s="21" t="str">
        <f t="shared" si="435"/>
        <v>Summer</v>
      </c>
      <c r="E3975" s="21">
        <f t="shared" si="436"/>
        <v>11</v>
      </c>
      <c r="F3975" s="23">
        <v>91.407764897236262</v>
      </c>
      <c r="G3975" s="23">
        <v>3096.9418862681482</v>
      </c>
      <c r="H3975" s="16">
        <f t="shared" si="440"/>
        <v>2.9515492461301463E-2</v>
      </c>
      <c r="I3975" s="23">
        <v>10.749748858231253</v>
      </c>
      <c r="J3975" s="23">
        <v>95.003367398028288</v>
      </c>
      <c r="K3975" s="23">
        <v>19.736566484517304</v>
      </c>
      <c r="L3975" s="23">
        <v>28.76506134389556</v>
      </c>
      <c r="M3975" s="23">
        <f t="shared" si="437"/>
        <v>46.501739569615431</v>
      </c>
      <c r="N3975" s="23">
        <v>2002.1773254639311</v>
      </c>
      <c r="O3975" s="17">
        <f t="shared" si="438"/>
        <v>2.8594614322974988E-2</v>
      </c>
      <c r="P3975" s="18">
        <f t="shared" si="439"/>
        <v>5.7266122660792861E-2</v>
      </c>
    </row>
    <row r="3976" spans="2:16" x14ac:dyDescent="0.3">
      <c r="B3976" s="19">
        <v>41074.499999999214</v>
      </c>
      <c r="C3976" s="21">
        <f t="shared" si="434"/>
        <v>6</v>
      </c>
      <c r="D3976" s="21" t="str">
        <f t="shared" si="435"/>
        <v>Summer</v>
      </c>
      <c r="E3976" s="21">
        <f t="shared" si="436"/>
        <v>12</v>
      </c>
      <c r="F3976" s="23">
        <v>91.597224268054148</v>
      </c>
      <c r="G3976" s="23">
        <v>3130.1144654662953</v>
      </c>
      <c r="H3976" s="16">
        <f t="shared" si="440"/>
        <v>2.9263218734848679E-2</v>
      </c>
      <c r="I3976" s="23">
        <v>10.8830967998768</v>
      </c>
      <c r="J3976" s="23">
        <v>95.724609856617832</v>
      </c>
      <c r="K3976" s="23">
        <v>19.736566484517304</v>
      </c>
      <c r="L3976" s="23">
        <v>29.040701909368643</v>
      </c>
      <c r="M3976" s="23">
        <f t="shared" si="437"/>
        <v>46.947341462731877</v>
      </c>
      <c r="N3976" s="23">
        <v>2027.0352137654361</v>
      </c>
      <c r="O3976" s="17">
        <f t="shared" si="438"/>
        <v>2.852956765126069E-2</v>
      </c>
      <c r="P3976" s="18">
        <f t="shared" si="439"/>
        <v>5.6957919407519861E-2</v>
      </c>
    </row>
    <row r="3977" spans="2:16" x14ac:dyDescent="0.3">
      <c r="B3977" s="19">
        <v>41074.541666665878</v>
      </c>
      <c r="C3977" s="21">
        <f t="shared" si="434"/>
        <v>6</v>
      </c>
      <c r="D3977" s="21" t="str">
        <f t="shared" si="435"/>
        <v>Summer</v>
      </c>
      <c r="E3977" s="21">
        <f t="shared" si="436"/>
        <v>13</v>
      </c>
      <c r="F3977" s="23">
        <v>93.188200669542837</v>
      </c>
      <c r="G3977" s="23">
        <v>3153.3352709049982</v>
      </c>
      <c r="H3977" s="16">
        <f t="shared" si="440"/>
        <v>2.9552265351980189E-2</v>
      </c>
      <c r="I3977" s="23">
        <v>11.00204826248477</v>
      </c>
      <c r="J3977" s="23">
        <v>96.833707456781241</v>
      </c>
      <c r="K3977" s="23">
        <v>19.736566484517304</v>
      </c>
      <c r="L3977" s="23">
        <v>29.464570867765424</v>
      </c>
      <c r="M3977" s="23">
        <f t="shared" si="437"/>
        <v>47.632570104498505</v>
      </c>
      <c r="N3977" s="23">
        <v>2054.5691011645858</v>
      </c>
      <c r="O3977" s="17">
        <f t="shared" si="438"/>
        <v>2.8538645078302585E-2</v>
      </c>
      <c r="P3977" s="18">
        <f t="shared" si="439"/>
        <v>5.7247528818142795E-2</v>
      </c>
    </row>
    <row r="3978" spans="2:16" x14ac:dyDescent="0.3">
      <c r="B3978" s="19">
        <v>41074.583333332543</v>
      </c>
      <c r="C3978" s="21">
        <f t="shared" si="434"/>
        <v>6</v>
      </c>
      <c r="D3978" s="21" t="str">
        <f t="shared" si="435"/>
        <v>Summer</v>
      </c>
      <c r="E3978" s="21">
        <f t="shared" si="436"/>
        <v>14</v>
      </c>
      <c r="F3978" s="23">
        <v>93.830773005092496</v>
      </c>
      <c r="G3978" s="23">
        <v>3194.2481185827132</v>
      </c>
      <c r="H3978" s="16">
        <f t="shared" si="440"/>
        <v>2.9374916888649582E-2</v>
      </c>
      <c r="I3978" s="23">
        <v>11.13493526256477</v>
      </c>
      <c r="J3978" s="23">
        <v>97.510746556715503</v>
      </c>
      <c r="K3978" s="23">
        <v>19.736566484517304</v>
      </c>
      <c r="L3978" s="23">
        <v>29.723318031261901</v>
      </c>
      <c r="M3978" s="23">
        <f t="shared" si="437"/>
        <v>48.050862040936295</v>
      </c>
      <c r="N3978" s="23">
        <v>2082.6771996638067</v>
      </c>
      <c r="O3978" s="17">
        <f t="shared" si="438"/>
        <v>2.8418132830692652E-2</v>
      </c>
      <c r="P3978" s="18">
        <f t="shared" si="439"/>
        <v>5.6958269429310038E-2</v>
      </c>
    </row>
    <row r="3979" spans="2:16" x14ac:dyDescent="0.3">
      <c r="B3979" s="19">
        <v>41074.624999999207</v>
      </c>
      <c r="C3979" s="21">
        <f t="shared" si="434"/>
        <v>6</v>
      </c>
      <c r="D3979" s="21" t="str">
        <f t="shared" si="435"/>
        <v>Summer</v>
      </c>
      <c r="E3979" s="21">
        <f t="shared" si="436"/>
        <v>15</v>
      </c>
      <c r="F3979" s="23">
        <v>106.29007573245208</v>
      </c>
      <c r="G3979" s="23">
        <v>3230.7379557006752</v>
      </c>
      <c r="H3979" s="16">
        <f t="shared" si="440"/>
        <v>3.2899627636126284E-2</v>
      </c>
      <c r="I3979" s="23">
        <v>11.215866414363665</v>
      </c>
      <c r="J3979" s="23">
        <v>97.417088740858986</v>
      </c>
      <c r="K3979" s="23">
        <v>19.736566484517304</v>
      </c>
      <c r="L3979" s="23">
        <v>29.687524390695941</v>
      </c>
      <c r="M3979" s="23">
        <f t="shared" si="437"/>
        <v>47.992997865645734</v>
      </c>
      <c r="N3979" s="23">
        <v>2105.8514904265203</v>
      </c>
      <c r="O3979" s="17">
        <f t="shared" si="438"/>
        <v>2.8116353194506231E-2</v>
      </c>
      <c r="P3979" s="18">
        <f t="shared" si="439"/>
        <v>6.0090963280047455E-2</v>
      </c>
    </row>
    <row r="3980" spans="2:16" x14ac:dyDescent="0.3">
      <c r="B3980" s="19">
        <v>41074.666666665871</v>
      </c>
      <c r="C3980" s="21">
        <f t="shared" si="434"/>
        <v>6</v>
      </c>
      <c r="D3980" s="21" t="str">
        <f t="shared" si="435"/>
        <v>Summer</v>
      </c>
      <c r="E3980" s="21">
        <f t="shared" si="436"/>
        <v>16</v>
      </c>
      <c r="F3980" s="23">
        <v>106.50008359126839</v>
      </c>
      <c r="G3980" s="23">
        <v>3282.7083297777726</v>
      </c>
      <c r="H3980" s="16">
        <f t="shared" si="440"/>
        <v>3.2442749368012863E-2</v>
      </c>
      <c r="I3980" s="23">
        <v>11.308949620219076</v>
      </c>
      <c r="J3980" s="23">
        <v>97.719306304880035</v>
      </c>
      <c r="K3980" s="23">
        <v>19.736566484517304</v>
      </c>
      <c r="L3980" s="23">
        <v>29.803024274612326</v>
      </c>
      <c r="M3980" s="23">
        <f t="shared" si="437"/>
        <v>48.179715545750398</v>
      </c>
      <c r="N3980" s="23">
        <v>2131.6375836712841</v>
      </c>
      <c r="O3980" s="17">
        <f t="shared" si="438"/>
        <v>2.7907494980226953E-2</v>
      </c>
      <c r="P3980" s="18">
        <f t="shared" si="439"/>
        <v>5.9444848483107236E-2</v>
      </c>
    </row>
    <row r="3981" spans="2:16" x14ac:dyDescent="0.3">
      <c r="B3981" s="19">
        <v>41074.708333332535</v>
      </c>
      <c r="C3981" s="21">
        <f t="shared" si="434"/>
        <v>6</v>
      </c>
      <c r="D3981" s="21" t="str">
        <f t="shared" si="435"/>
        <v>Summer</v>
      </c>
      <c r="E3981" s="21">
        <f t="shared" si="436"/>
        <v>17</v>
      </c>
      <c r="F3981" s="23">
        <v>106.24133559240936</v>
      </c>
      <c r="G3981" s="23">
        <v>3304.8233825765378</v>
      </c>
      <c r="H3981" s="16">
        <f t="shared" si="440"/>
        <v>3.2147356543326219E-2</v>
      </c>
      <c r="I3981" s="23">
        <v>11.412680688057344</v>
      </c>
      <c r="J3981" s="23">
        <v>99.599485010443203</v>
      </c>
      <c r="K3981" s="23">
        <v>19.736566484517304</v>
      </c>
      <c r="L3981" s="23">
        <v>30.521580864590923</v>
      </c>
      <c r="M3981" s="23">
        <f t="shared" si="437"/>
        <v>49.341337661334968</v>
      </c>
      <c r="N3981" s="23">
        <v>2154.73765478316</v>
      </c>
      <c r="O3981" s="17">
        <f t="shared" si="438"/>
        <v>2.8195552351595321E-2</v>
      </c>
      <c r="P3981" s="18">
        <f t="shared" si="439"/>
        <v>5.943649642053879E-2</v>
      </c>
    </row>
    <row r="3982" spans="2:16" x14ac:dyDescent="0.3">
      <c r="B3982" s="19">
        <v>41074.7499999992</v>
      </c>
      <c r="C3982" s="21">
        <f t="shared" si="434"/>
        <v>6</v>
      </c>
      <c r="D3982" s="21" t="str">
        <f t="shared" si="435"/>
        <v>Summer</v>
      </c>
      <c r="E3982" s="21">
        <f t="shared" si="436"/>
        <v>18</v>
      </c>
      <c r="F3982" s="23">
        <v>107.80755281112154</v>
      </c>
      <c r="G3982" s="23">
        <v>3328.0441880152407</v>
      </c>
      <c r="H3982" s="16">
        <f t="shared" si="440"/>
        <v>3.2393666285847958E-2</v>
      </c>
      <c r="I3982" s="23">
        <v>11.556294424440322</v>
      </c>
      <c r="J3982" s="23">
        <v>98.8356179346966</v>
      </c>
      <c r="K3982" s="23">
        <v>19.736566484517304</v>
      </c>
      <c r="L3982" s="23">
        <v>30.229650252079814</v>
      </c>
      <c r="M3982" s="23">
        <f t="shared" si="437"/>
        <v>48.869401198099489</v>
      </c>
      <c r="N3982" s="23">
        <v>2175.136153476511</v>
      </c>
      <c r="O3982" s="17">
        <f t="shared" si="438"/>
        <v>2.778019000142206E-2</v>
      </c>
      <c r="P3982" s="18">
        <f t="shared" si="439"/>
        <v>5.9273954083006501E-2</v>
      </c>
    </row>
    <row r="3983" spans="2:16" x14ac:dyDescent="0.3">
      <c r="B3983" s="19">
        <v>41074.791666665864</v>
      </c>
      <c r="C3983" s="21">
        <f t="shared" si="434"/>
        <v>6</v>
      </c>
      <c r="D3983" s="21" t="str">
        <f t="shared" si="435"/>
        <v>Summer</v>
      </c>
      <c r="E3983" s="21">
        <f t="shared" si="436"/>
        <v>19</v>
      </c>
      <c r="F3983" s="23">
        <v>105.79637871785351</v>
      </c>
      <c r="G3983" s="23">
        <v>3360.1110145734497</v>
      </c>
      <c r="H3983" s="16">
        <f t="shared" si="440"/>
        <v>3.1485977177240339E-2</v>
      </c>
      <c r="I3983" s="23">
        <v>11.598537028162776</v>
      </c>
      <c r="J3983" s="23">
        <v>101.01652091155</v>
      </c>
      <c r="K3983" s="23">
        <v>19.736566484517304</v>
      </c>
      <c r="L3983" s="23">
        <v>31.063136027386776</v>
      </c>
      <c r="M3983" s="23">
        <f t="shared" si="437"/>
        <v>50.216818399645916</v>
      </c>
      <c r="N3983" s="23">
        <v>2169.4993544418335</v>
      </c>
      <c r="O3983" s="17">
        <f t="shared" si="438"/>
        <v>2.8492912570472959E-2</v>
      </c>
      <c r="P3983" s="18">
        <f t="shared" si="439"/>
        <v>5.9081762552806283E-2</v>
      </c>
    </row>
    <row r="3984" spans="2:16" x14ac:dyDescent="0.3">
      <c r="B3984" s="19">
        <v>41074.833333332528</v>
      </c>
      <c r="C3984" s="21">
        <f t="shared" si="434"/>
        <v>6</v>
      </c>
      <c r="D3984" s="21" t="str">
        <f t="shared" si="435"/>
        <v>Summer</v>
      </c>
      <c r="E3984" s="21">
        <f t="shared" si="436"/>
        <v>20</v>
      </c>
      <c r="F3984" s="23">
        <v>101.04450875986261</v>
      </c>
      <c r="G3984" s="23">
        <v>3354.5822513737585</v>
      </c>
      <c r="H3984" s="16">
        <f t="shared" si="440"/>
        <v>3.0121338869685835E-2</v>
      </c>
      <c r="I3984" s="23">
        <v>11.463119814819702</v>
      </c>
      <c r="J3984" s="23">
        <v>100.45125718423111</v>
      </c>
      <c r="K3984" s="23">
        <v>19.736566484517304</v>
      </c>
      <c r="L3984" s="23">
        <v>30.847106574899605</v>
      </c>
      <c r="M3984" s="23">
        <f t="shared" si="437"/>
        <v>49.867584124814194</v>
      </c>
      <c r="N3984" s="23">
        <v>2138.5680278186551</v>
      </c>
      <c r="O3984" s="17">
        <f t="shared" si="438"/>
        <v>2.8678397479920882E-2</v>
      </c>
      <c r="P3984" s="18">
        <f t="shared" si="439"/>
        <v>5.7935904620874473E-2</v>
      </c>
    </row>
    <row r="3985" spans="2:16" x14ac:dyDescent="0.3">
      <c r="B3985" s="19">
        <v>41074.874999999192</v>
      </c>
      <c r="C3985" s="21">
        <f t="shared" si="434"/>
        <v>6</v>
      </c>
      <c r="D3985" s="21" t="str">
        <f t="shared" si="435"/>
        <v>Summer</v>
      </c>
      <c r="E3985" s="21">
        <f t="shared" si="436"/>
        <v>21</v>
      </c>
      <c r="F3985" s="23">
        <v>97.89675887575163</v>
      </c>
      <c r="G3985" s="23">
        <v>3314.7751563359816</v>
      </c>
      <c r="H3985" s="16">
        <f t="shared" si="440"/>
        <v>2.953345378151161E-2</v>
      </c>
      <c r="I3985" s="23">
        <v>11.28303110151575</v>
      </c>
      <c r="J3985" s="23">
        <v>98.523830167995399</v>
      </c>
      <c r="K3985" s="23">
        <v>19.736566484517304</v>
      </c>
      <c r="L3985" s="23">
        <v>30.110492879551892</v>
      </c>
      <c r="M3985" s="23">
        <f t="shared" si="437"/>
        <v>48.67677080392621</v>
      </c>
      <c r="N3985" s="23">
        <v>2095.6784344602106</v>
      </c>
      <c r="O3985" s="17">
        <f t="shared" si="438"/>
        <v>2.8611165205260112E-2</v>
      </c>
      <c r="P3985" s="18">
        <f t="shared" si="439"/>
        <v>5.7299632461546977E-2</v>
      </c>
    </row>
    <row r="3986" spans="2:16" x14ac:dyDescent="0.3">
      <c r="B3986" s="19">
        <v>41074.916666665857</v>
      </c>
      <c r="C3986" s="21">
        <f t="shared" si="434"/>
        <v>6</v>
      </c>
      <c r="D3986" s="21" t="str">
        <f t="shared" si="435"/>
        <v>Summer</v>
      </c>
      <c r="E3986" s="21">
        <f t="shared" si="436"/>
        <v>22</v>
      </c>
      <c r="F3986" s="23">
        <v>98.626543009685236</v>
      </c>
      <c r="G3986" s="23">
        <v>3286.0255876975875</v>
      </c>
      <c r="H3986" s="16">
        <f t="shared" si="440"/>
        <v>3.0013930317198071E-2</v>
      </c>
      <c r="I3986" s="23">
        <v>10.907110383885335</v>
      </c>
      <c r="J3986" s="23">
        <v>97.16873113464095</v>
      </c>
      <c r="K3986" s="23">
        <v>19.736566484517304</v>
      </c>
      <c r="L3986" s="23">
        <v>29.592608415905222</v>
      </c>
      <c r="M3986" s="23">
        <f t="shared" si="437"/>
        <v>47.839556234218421</v>
      </c>
      <c r="N3986" s="23">
        <v>2013.8282615504918</v>
      </c>
      <c r="O3986" s="17">
        <f t="shared" si="438"/>
        <v>2.9171636797307322E-2</v>
      </c>
      <c r="P3986" s="18">
        <f t="shared" si="439"/>
        <v>5.8310011640432396E-2</v>
      </c>
    </row>
    <row r="3987" spans="2:16" x14ac:dyDescent="0.3">
      <c r="B3987" s="19">
        <v>41074.958333332521</v>
      </c>
      <c r="C3987" s="21">
        <f t="shared" si="434"/>
        <v>6</v>
      </c>
      <c r="D3987" s="21" t="str">
        <f t="shared" si="435"/>
        <v>Summer</v>
      </c>
      <c r="E3987" s="21">
        <f t="shared" si="436"/>
        <v>23</v>
      </c>
      <c r="F3987" s="23">
        <v>92.476169120028729</v>
      </c>
      <c r="G3987" s="23">
        <v>3186.5078501031458</v>
      </c>
      <c r="H3987" s="16">
        <f t="shared" si="440"/>
        <v>2.9021164695086289E-2</v>
      </c>
      <c r="I3987" s="23">
        <v>10.14308726775012</v>
      </c>
      <c r="J3987" s="23">
        <v>93.736526348408518</v>
      </c>
      <c r="K3987" s="23">
        <v>19.736566484517304</v>
      </c>
      <c r="L3987" s="23">
        <v>28.280906842003656</v>
      </c>
      <c r="M3987" s="23">
        <f t="shared" si="437"/>
        <v>45.719053021887547</v>
      </c>
      <c r="N3987" s="23">
        <v>1847.3930258780408</v>
      </c>
      <c r="O3987" s="17">
        <f t="shared" si="438"/>
        <v>3.0238362658691509E-2</v>
      </c>
      <c r="P3987" s="18">
        <f t="shared" si="439"/>
        <v>5.8381974850950161E-2</v>
      </c>
    </row>
    <row r="3988" spans="2:16" x14ac:dyDescent="0.3">
      <c r="B3988" s="19">
        <v>41074.999999999185</v>
      </c>
      <c r="C3988" s="21">
        <f t="shared" si="434"/>
        <v>6</v>
      </c>
      <c r="D3988" s="21" t="str">
        <f t="shared" si="435"/>
        <v>Summer</v>
      </c>
      <c r="E3988" s="21">
        <f t="shared" si="436"/>
        <v>0</v>
      </c>
      <c r="F3988" s="23">
        <v>87.279941307050521</v>
      </c>
      <c r="G3988" s="23">
        <v>2991.8953854740148</v>
      </c>
      <c r="H3988" s="16">
        <f t="shared" si="440"/>
        <v>2.9172123373967001E-2</v>
      </c>
      <c r="I3988" s="23">
        <v>9.5277744561665791</v>
      </c>
      <c r="J3988" s="23">
        <v>88.569861665017044</v>
      </c>
      <c r="K3988" s="23">
        <v>19.736566484517304</v>
      </c>
      <c r="L3988" s="23">
        <v>26.306338708944928</v>
      </c>
      <c r="M3988" s="23">
        <f t="shared" si="437"/>
        <v>42.526956471554804</v>
      </c>
      <c r="N3988" s="23">
        <v>1713.4454117747996</v>
      </c>
      <c r="O3988" s="17">
        <f t="shared" si="438"/>
        <v>3.038015134301985E-2</v>
      </c>
      <c r="P3988" s="18">
        <f t="shared" si="439"/>
        <v>5.8666021193888487E-2</v>
      </c>
    </row>
    <row r="3989" spans="2:16" x14ac:dyDescent="0.3">
      <c r="B3989" s="19">
        <v>41075.041666665849</v>
      </c>
      <c r="C3989" s="21">
        <f t="shared" si="434"/>
        <v>6</v>
      </c>
      <c r="D3989" s="21" t="str">
        <f t="shared" si="435"/>
        <v>Summer</v>
      </c>
      <c r="E3989" s="21">
        <f t="shared" si="436"/>
        <v>1</v>
      </c>
      <c r="F3989" s="23">
        <v>80.486273647277329</v>
      </c>
      <c r="G3989" s="23">
        <v>2835.9842632427226</v>
      </c>
      <c r="H3989" s="16">
        <f t="shared" si="440"/>
        <v>2.8380366806142879E-2</v>
      </c>
      <c r="I3989" s="23">
        <v>9.1500176585943542</v>
      </c>
      <c r="J3989" s="23">
        <v>86.443830097049215</v>
      </c>
      <c r="K3989" s="23">
        <v>19.736566484517304</v>
      </c>
      <c r="L3989" s="23">
        <v>25.493823393700868</v>
      </c>
      <c r="M3989" s="23">
        <f t="shared" si="437"/>
        <v>41.213440218831039</v>
      </c>
      <c r="N3989" s="23">
        <v>1630.1895494573905</v>
      </c>
      <c r="O3989" s="17">
        <f t="shared" si="438"/>
        <v>3.08942342896192E-2</v>
      </c>
      <c r="P3989" s="18">
        <f t="shared" si="439"/>
        <v>5.8397811394427769E-2</v>
      </c>
    </row>
    <row r="3990" spans="2:16" x14ac:dyDescent="0.3">
      <c r="B3990" s="19">
        <v>41075.083333332514</v>
      </c>
      <c r="C3990" s="21">
        <f t="shared" si="434"/>
        <v>6</v>
      </c>
      <c r="D3990" s="21" t="str">
        <f t="shared" si="435"/>
        <v>Summer</v>
      </c>
      <c r="E3990" s="21">
        <f t="shared" si="436"/>
        <v>2</v>
      </c>
      <c r="F3990" s="23">
        <v>77.199404702291616</v>
      </c>
      <c r="G3990" s="23">
        <v>2738.6780309281576</v>
      </c>
      <c r="H3990" s="16">
        <f t="shared" si="440"/>
        <v>2.8188565370032996E-2</v>
      </c>
      <c r="I3990" s="23">
        <v>8.9334125604743946</v>
      </c>
      <c r="J3990" s="23">
        <v>85.047914490213202</v>
      </c>
      <c r="K3990" s="23">
        <v>19.736566484517304</v>
      </c>
      <c r="L3990" s="23">
        <v>24.960339871428154</v>
      </c>
      <c r="M3990" s="23">
        <f t="shared" si="437"/>
        <v>40.351008134267737</v>
      </c>
      <c r="N3990" s="23">
        <v>1566.1444315480842</v>
      </c>
      <c r="O3990" s="17">
        <f t="shared" si="438"/>
        <v>3.1468630671582468E-2</v>
      </c>
      <c r="P3990" s="18">
        <f t="shared" si="439"/>
        <v>5.8770140488824132E-2</v>
      </c>
    </row>
    <row r="3991" spans="2:16" x14ac:dyDescent="0.3">
      <c r="B3991" s="19">
        <v>41075.124999999178</v>
      </c>
      <c r="C3991" s="21">
        <f t="shared" si="434"/>
        <v>6</v>
      </c>
      <c r="D3991" s="21" t="str">
        <f t="shared" si="435"/>
        <v>Summer</v>
      </c>
      <c r="E3991" s="21">
        <f t="shared" si="436"/>
        <v>3</v>
      </c>
      <c r="F3991" s="23">
        <v>77.041314550962795</v>
      </c>
      <c r="G3991" s="23">
        <v>2673.438625171801</v>
      </c>
      <c r="H3991" s="16">
        <f t="shared" si="440"/>
        <v>2.8817311841603226E-2</v>
      </c>
      <c r="I3991" s="23">
        <v>8.7534380676296877</v>
      </c>
      <c r="J3991" s="23">
        <v>86.208958444028241</v>
      </c>
      <c r="K3991" s="23">
        <v>19.736566484517304</v>
      </c>
      <c r="L3991" s="23">
        <v>25.404061408003432</v>
      </c>
      <c r="M3991" s="23">
        <f t="shared" si="437"/>
        <v>41.068330551507501</v>
      </c>
      <c r="N3991" s="23">
        <v>1508.0583387857123</v>
      </c>
      <c r="O3991" s="17">
        <f t="shared" si="438"/>
        <v>3.3037030025810307E-2</v>
      </c>
      <c r="P3991" s="18">
        <f t="shared" si="439"/>
        <v>6.0902303470839345E-2</v>
      </c>
    </row>
    <row r="3992" spans="2:16" x14ac:dyDescent="0.3">
      <c r="B3992" s="19">
        <v>41075.166666665842</v>
      </c>
      <c r="C3992" s="21">
        <f t="shared" si="434"/>
        <v>6</v>
      </c>
      <c r="D3992" s="21" t="str">
        <f t="shared" si="435"/>
        <v>Summer</v>
      </c>
      <c r="E3992" s="21">
        <f t="shared" si="436"/>
        <v>4</v>
      </c>
      <c r="F3992" s="23">
        <v>77.982734509575295</v>
      </c>
      <c r="G3992" s="23">
        <v>2655.7465829327894</v>
      </c>
      <c r="H3992" s="16">
        <f t="shared" si="440"/>
        <v>2.9363771005386192E-2</v>
      </c>
      <c r="I3992" s="23">
        <v>8.6897320790330728</v>
      </c>
      <c r="J3992" s="23">
        <v>86.471338228014815</v>
      </c>
      <c r="K3992" s="23">
        <v>19.736566484517304</v>
      </c>
      <c r="L3992" s="23">
        <v>25.504336303311458</v>
      </c>
      <c r="M3992" s="23">
        <f t="shared" si="437"/>
        <v>41.230435440186042</v>
      </c>
      <c r="N3992" s="23">
        <v>1494.8313096240504</v>
      </c>
      <c r="O3992" s="17">
        <f t="shared" si="438"/>
        <v>3.339518459228287E-2</v>
      </c>
      <c r="P3992" s="18">
        <f t="shared" si="439"/>
        <v>6.1778347044618667E-2</v>
      </c>
    </row>
    <row r="3993" spans="2:16" x14ac:dyDescent="0.3">
      <c r="B3993" s="19">
        <v>41075.208333332506</v>
      </c>
      <c r="C3993" s="21">
        <f t="shared" si="434"/>
        <v>6</v>
      </c>
      <c r="D3993" s="21" t="str">
        <f t="shared" si="435"/>
        <v>Summer</v>
      </c>
      <c r="E3993" s="21">
        <f t="shared" si="436"/>
        <v>5</v>
      </c>
      <c r="F3993" s="23">
        <v>79.471821297727928</v>
      </c>
      <c r="G3993" s="23">
        <v>2640.2660459736539</v>
      </c>
      <c r="H3993" s="16">
        <f t="shared" si="440"/>
        <v>3.0099929292701642E-2</v>
      </c>
      <c r="I3993" s="23">
        <v>8.7263213028415443</v>
      </c>
      <c r="J3993" s="23">
        <v>83.117020361984501</v>
      </c>
      <c r="K3993" s="23">
        <v>19.736566484517304</v>
      </c>
      <c r="L3993" s="23">
        <v>24.222401133857922</v>
      </c>
      <c r="M3993" s="23">
        <f t="shared" si="437"/>
        <v>39.158052743609275</v>
      </c>
      <c r="N3993" s="23">
        <v>1528.2005449507303</v>
      </c>
      <c r="O3993" s="17">
        <f t="shared" si="438"/>
        <v>3.1333828668405971E-2</v>
      </c>
      <c r="P3993" s="18">
        <f t="shared" si="439"/>
        <v>6.0490611933718963E-2</v>
      </c>
    </row>
    <row r="3994" spans="2:16" x14ac:dyDescent="0.3">
      <c r="B3994" s="19">
        <v>41075.249999999171</v>
      </c>
      <c r="C3994" s="21">
        <f t="shared" si="434"/>
        <v>6</v>
      </c>
      <c r="D3994" s="21" t="str">
        <f t="shared" si="435"/>
        <v>Summer</v>
      </c>
      <c r="E3994" s="21">
        <f t="shared" si="436"/>
        <v>6</v>
      </c>
      <c r="F3994" s="23">
        <v>77.7155007432996</v>
      </c>
      <c r="G3994" s="23">
        <v>2673.438625171801</v>
      </c>
      <c r="H3994" s="16">
        <f t="shared" si="440"/>
        <v>2.9069491258025583E-2</v>
      </c>
      <c r="I3994" s="23">
        <v>9.0104117359408509</v>
      </c>
      <c r="J3994" s="23">
        <v>86.390069576041356</v>
      </c>
      <c r="K3994" s="23">
        <v>19.736566484517304</v>
      </c>
      <c r="L3994" s="23">
        <v>25.473277486795009</v>
      </c>
      <c r="M3994" s="23">
        <f t="shared" si="437"/>
        <v>41.180225604729031</v>
      </c>
      <c r="N3994" s="23">
        <v>1603.7228790486065</v>
      </c>
      <c r="O3994" s="17">
        <f t="shared" si="438"/>
        <v>3.1296328060397192E-2</v>
      </c>
      <c r="P3994" s="18">
        <f t="shared" si="439"/>
        <v>5.9456050983462759E-2</v>
      </c>
    </row>
    <row r="3995" spans="2:16" x14ac:dyDescent="0.3">
      <c r="B3995" s="19">
        <v>41075.291666665835</v>
      </c>
      <c r="C3995" s="21">
        <f t="shared" si="434"/>
        <v>6</v>
      </c>
      <c r="D3995" s="21" t="str">
        <f t="shared" si="435"/>
        <v>Summer</v>
      </c>
      <c r="E3995" s="21">
        <f t="shared" si="436"/>
        <v>7</v>
      </c>
      <c r="F3995" s="23">
        <v>85.46229915251233</v>
      </c>
      <c r="G3995" s="23">
        <v>2772.9563627662428</v>
      </c>
      <c r="H3995" s="16">
        <f t="shared" si="440"/>
        <v>3.0819922123569567E-2</v>
      </c>
      <c r="I3995" s="23">
        <v>9.5886642792310042</v>
      </c>
      <c r="J3995" s="23">
        <v>89.987299616508366</v>
      </c>
      <c r="K3995" s="23">
        <v>19.736566484517304</v>
      </c>
      <c r="L3995" s="23">
        <v>26.848047525195341</v>
      </c>
      <c r="M3995" s="23">
        <f t="shared" si="437"/>
        <v>43.402685606795728</v>
      </c>
      <c r="N3995" s="23">
        <v>1725.3981460662951</v>
      </c>
      <c r="O3995" s="17">
        <f t="shared" si="438"/>
        <v>3.0712534383348433E-2</v>
      </c>
      <c r="P3995" s="18">
        <f t="shared" si="439"/>
        <v>6.0585898589005746E-2</v>
      </c>
    </row>
    <row r="3996" spans="2:16" x14ac:dyDescent="0.3">
      <c r="B3996" s="19">
        <v>41075.333333332499</v>
      </c>
      <c r="C3996" s="21">
        <f t="shared" si="434"/>
        <v>6</v>
      </c>
      <c r="D3996" s="21" t="str">
        <f t="shared" si="435"/>
        <v>Summer</v>
      </c>
      <c r="E3996" s="21">
        <f t="shared" si="436"/>
        <v>8</v>
      </c>
      <c r="F3996" s="23">
        <v>96.495955636591077</v>
      </c>
      <c r="G3996" s="23">
        <v>2917.8099585981527</v>
      </c>
      <c r="H3996" s="16">
        <f t="shared" si="440"/>
        <v>3.3071364141533083E-2</v>
      </c>
      <c r="I3996" s="23">
        <v>10.066368719425176</v>
      </c>
      <c r="J3996" s="23">
        <v>92.002845319964848</v>
      </c>
      <c r="K3996" s="23">
        <v>19.736566484517304</v>
      </c>
      <c r="L3996" s="23">
        <v>27.61833794670499</v>
      </c>
      <c r="M3996" s="23">
        <f t="shared" si="437"/>
        <v>44.647940888742546</v>
      </c>
      <c r="N3996" s="23">
        <v>1824.486277622914</v>
      </c>
      <c r="O3996" s="17">
        <f t="shared" si="438"/>
        <v>2.9988885243606152E-2</v>
      </c>
      <c r="P3996" s="18">
        <f t="shared" si="439"/>
        <v>6.2068476041049286E-2</v>
      </c>
    </row>
    <row r="3997" spans="2:16" x14ac:dyDescent="0.3">
      <c r="B3997" s="19">
        <v>41075.374999999163</v>
      </c>
      <c r="C3997" s="21">
        <f t="shared" si="434"/>
        <v>6</v>
      </c>
      <c r="D3997" s="21" t="str">
        <f t="shared" si="435"/>
        <v>Summer</v>
      </c>
      <c r="E3997" s="21">
        <f t="shared" si="436"/>
        <v>9</v>
      </c>
      <c r="F3997" s="23">
        <v>103.62130029507311</v>
      </c>
      <c r="G3997" s="23">
        <v>3020.6449541124093</v>
      </c>
      <c r="H3997" s="16">
        <f t="shared" si="440"/>
        <v>3.4304362766633505E-2</v>
      </c>
      <c r="I3997" s="23">
        <v>10.365381585923759</v>
      </c>
      <c r="J3997" s="23">
        <v>91.251032746114447</v>
      </c>
      <c r="K3997" s="23">
        <v>19.736566484517304</v>
      </c>
      <c r="L3997" s="23">
        <v>27.33101425892438</v>
      </c>
      <c r="M3997" s="23">
        <f t="shared" si="437"/>
        <v>44.183452002672752</v>
      </c>
      <c r="N3997" s="23">
        <v>1885.4457592189217</v>
      </c>
      <c r="O3997" s="17">
        <f t="shared" si="438"/>
        <v>2.8931531613613906E-2</v>
      </c>
      <c r="P3997" s="18">
        <f t="shared" si="439"/>
        <v>6.2243416624379669E-2</v>
      </c>
    </row>
    <row r="3998" spans="2:16" x14ac:dyDescent="0.3">
      <c r="B3998" s="19">
        <v>41075.416666665828</v>
      </c>
      <c r="C3998" s="21">
        <f t="shared" si="434"/>
        <v>6</v>
      </c>
      <c r="D3998" s="21" t="str">
        <f t="shared" si="435"/>
        <v>Summer</v>
      </c>
      <c r="E3998" s="21">
        <f t="shared" si="436"/>
        <v>10</v>
      </c>
      <c r="F3998" s="23">
        <v>107.80552951422301</v>
      </c>
      <c r="G3998" s="23">
        <v>3092.5188757083952</v>
      </c>
      <c r="H3998" s="16">
        <f t="shared" si="440"/>
        <v>3.4860103962834593E-2</v>
      </c>
      <c r="I3998" s="23">
        <v>10.597118869750446</v>
      </c>
      <c r="J3998" s="23">
        <v>93.418811111308045</v>
      </c>
      <c r="K3998" s="23">
        <v>19.736566484517304</v>
      </c>
      <c r="L3998" s="23">
        <v>28.159484140704226</v>
      </c>
      <c r="M3998" s="23">
        <f t="shared" si="437"/>
        <v>45.522760486086526</v>
      </c>
      <c r="N3998" s="23">
        <v>1935.6604144559451</v>
      </c>
      <c r="O3998" s="17">
        <f t="shared" si="438"/>
        <v>2.899262646315498E-2</v>
      </c>
      <c r="P3998" s="18">
        <f t="shared" si="439"/>
        <v>6.2842044453328361E-2</v>
      </c>
    </row>
    <row r="3999" spans="2:16" x14ac:dyDescent="0.3">
      <c r="B3999" s="19">
        <v>41075.458333332492</v>
      </c>
      <c r="C3999" s="21">
        <f t="shared" si="434"/>
        <v>6</v>
      </c>
      <c r="D3999" s="21" t="str">
        <f t="shared" si="435"/>
        <v>Summer</v>
      </c>
      <c r="E3999" s="21">
        <f t="shared" si="436"/>
        <v>11</v>
      </c>
      <c r="F3999" s="23">
        <v>109.25154000895293</v>
      </c>
      <c r="G3999" s="23">
        <v>3144.4892497854926</v>
      </c>
      <c r="H3999" s="16">
        <f t="shared" si="440"/>
        <v>3.4743810943670975E-2</v>
      </c>
      <c r="I3999" s="23">
        <v>10.722756984170417</v>
      </c>
      <c r="J3999" s="23">
        <v>98.092474582078964</v>
      </c>
      <c r="K3999" s="23">
        <v>19.736566484517304</v>
      </c>
      <c r="L3999" s="23">
        <v>29.945639720664801</v>
      </c>
      <c r="M3999" s="23">
        <f t="shared" si="437"/>
        <v>48.410268376896866</v>
      </c>
      <c r="N3999" s="23">
        <v>1968.436597948798</v>
      </c>
      <c r="O3999" s="17">
        <f t="shared" si="438"/>
        <v>3.0040604519691736E-2</v>
      </c>
      <c r="P3999" s="18">
        <f t="shared" si="439"/>
        <v>6.3740690379296958E-2</v>
      </c>
    </row>
    <row r="4000" spans="2:16" x14ac:dyDescent="0.3">
      <c r="B4000" s="19">
        <v>41075.499999999156</v>
      </c>
      <c r="C4000" s="21">
        <f t="shared" si="434"/>
        <v>6</v>
      </c>
      <c r="D4000" s="21" t="str">
        <f t="shared" si="435"/>
        <v>Summer</v>
      </c>
      <c r="E4000" s="21">
        <f t="shared" si="436"/>
        <v>12</v>
      </c>
      <c r="F4000" s="23">
        <v>111.5820682851281</v>
      </c>
      <c r="G4000" s="23">
        <v>3185.4020974632076</v>
      </c>
      <c r="H4000" s="16">
        <f t="shared" si="440"/>
        <v>3.5029194076939267E-2</v>
      </c>
      <c r="I4000" s="23">
        <v>10.823106225721165</v>
      </c>
      <c r="J4000" s="23">
        <v>97.131525931677928</v>
      </c>
      <c r="K4000" s="23">
        <v>19.736566484517304</v>
      </c>
      <c r="L4000" s="23">
        <v>29.578389531449467</v>
      </c>
      <c r="M4000" s="23">
        <f t="shared" si="437"/>
        <v>47.816569915711163</v>
      </c>
      <c r="N4000" s="23">
        <v>1990.387884617759</v>
      </c>
      <c r="O4000" s="17">
        <f t="shared" si="438"/>
        <v>2.946143140973434E-2</v>
      </c>
      <c r="P4000" s="18">
        <f t="shared" si="439"/>
        <v>6.345861528803759E-2</v>
      </c>
    </row>
    <row r="4001" spans="2:16" x14ac:dyDescent="0.3">
      <c r="B4001" s="19">
        <v>41075.54166666582</v>
      </c>
      <c r="C4001" s="21">
        <f t="shared" si="434"/>
        <v>6</v>
      </c>
      <c r="D4001" s="21" t="str">
        <f t="shared" si="435"/>
        <v>Summer</v>
      </c>
      <c r="E4001" s="21">
        <f t="shared" si="436"/>
        <v>13</v>
      </c>
      <c r="F4001" s="23">
        <v>118.0495047296434</v>
      </c>
      <c r="G4001" s="23">
        <v>3194.2481185827132</v>
      </c>
      <c r="H4001" s="16">
        <f t="shared" si="440"/>
        <v>3.695689888424257E-2</v>
      </c>
      <c r="I4001" s="23">
        <v>10.908043686340392</v>
      </c>
      <c r="J4001" s="23">
        <v>98.492366368630186</v>
      </c>
      <c r="K4001" s="23">
        <v>19.736566484517304</v>
      </c>
      <c r="L4001" s="23">
        <v>30.098468213857753</v>
      </c>
      <c r="M4001" s="23">
        <f t="shared" si="437"/>
        <v>48.657331670255132</v>
      </c>
      <c r="N4001" s="23">
        <v>2021.9230129283872</v>
      </c>
      <c r="O4001" s="17">
        <f t="shared" si="438"/>
        <v>2.9459764281690393E-2</v>
      </c>
      <c r="P4001" s="18">
        <f t="shared" si="439"/>
        <v>6.5327921636220906E-2</v>
      </c>
    </row>
    <row r="4002" spans="2:16" x14ac:dyDescent="0.3">
      <c r="B4002" s="19">
        <v>41075.583333332484</v>
      </c>
      <c r="C4002" s="21">
        <f t="shared" si="434"/>
        <v>6</v>
      </c>
      <c r="D4002" s="21" t="str">
        <f t="shared" si="435"/>
        <v>Summer</v>
      </c>
      <c r="E4002" s="21">
        <f t="shared" si="436"/>
        <v>14</v>
      </c>
      <c r="F4002" s="23">
        <v>124.28820254045404</v>
      </c>
      <c r="G4002" s="23">
        <v>3240.6897294601195</v>
      </c>
      <c r="H4002" s="16">
        <f t="shared" si="440"/>
        <v>3.8352391903053229E-2</v>
      </c>
      <c r="I4002" s="23">
        <v>10.980465047499621</v>
      </c>
      <c r="J4002" s="23">
        <v>99.046355106928885</v>
      </c>
      <c r="K4002" s="23">
        <v>19.736566484517304</v>
      </c>
      <c r="L4002" s="23">
        <v>30.310188651654762</v>
      </c>
      <c r="M4002" s="23">
        <f t="shared" si="437"/>
        <v>48.999599970756826</v>
      </c>
      <c r="N4002" s="23">
        <v>2049.4966042472001</v>
      </c>
      <c r="O4002" s="17">
        <f t="shared" si="438"/>
        <v>2.9265754768248421E-2</v>
      </c>
      <c r="P4002" s="18">
        <f t="shared" si="439"/>
        <v>6.6495734975091134E-2</v>
      </c>
    </row>
    <row r="4003" spans="2:16" x14ac:dyDescent="0.3">
      <c r="B4003" s="19">
        <v>41075.624999999149</v>
      </c>
      <c r="C4003" s="21">
        <f t="shared" si="434"/>
        <v>6</v>
      </c>
      <c r="D4003" s="21" t="str">
        <f t="shared" si="435"/>
        <v>Summer</v>
      </c>
      <c r="E4003" s="21">
        <f t="shared" si="436"/>
        <v>15</v>
      </c>
      <c r="F4003" s="23">
        <v>125.0199733144613</v>
      </c>
      <c r="G4003" s="23">
        <v>3270.5450507384521</v>
      </c>
      <c r="H4003" s="16">
        <f t="shared" si="440"/>
        <v>3.8226036142273351E-2</v>
      </c>
      <c r="I4003" s="23">
        <v>11.090676439662918</v>
      </c>
      <c r="J4003" s="23">
        <v>98.860740910881972</v>
      </c>
      <c r="K4003" s="23">
        <v>19.736566484517304</v>
      </c>
      <c r="L4003" s="23">
        <v>30.239251616058919</v>
      </c>
      <c r="M4003" s="23">
        <f t="shared" si="437"/>
        <v>48.884922810305753</v>
      </c>
      <c r="N4003" s="23">
        <v>2079.5064159688527</v>
      </c>
      <c r="O4003" s="17">
        <f t="shared" si="438"/>
        <v>2.8841266749362601E-2</v>
      </c>
      <c r="P4003" s="18">
        <f t="shared" si="439"/>
        <v>6.596481558648587E-2</v>
      </c>
    </row>
    <row r="4004" spans="2:16" x14ac:dyDescent="0.3">
      <c r="B4004" s="19">
        <v>41075.666666665813</v>
      </c>
      <c r="C4004" s="21">
        <f t="shared" si="434"/>
        <v>6</v>
      </c>
      <c r="D4004" s="21" t="str">
        <f t="shared" si="435"/>
        <v>Summer</v>
      </c>
      <c r="E4004" s="21">
        <f t="shared" si="436"/>
        <v>16</v>
      </c>
      <c r="F4004" s="23">
        <v>123.54875906303523</v>
      </c>
      <c r="G4004" s="23">
        <v>3294.8716088170936</v>
      </c>
      <c r="H4004" s="16">
        <f t="shared" si="440"/>
        <v>3.7497290860262385E-2</v>
      </c>
      <c r="I4004" s="23">
        <v>11.080252784323589</v>
      </c>
      <c r="J4004" s="23">
        <v>98.324845369809779</v>
      </c>
      <c r="K4004" s="23">
        <v>19.736566484517304</v>
      </c>
      <c r="L4004" s="23">
        <v>30.034445939110121</v>
      </c>
      <c r="M4004" s="23">
        <f t="shared" si="437"/>
        <v>48.553832946182361</v>
      </c>
      <c r="N4004" s="23">
        <v>2086.109008187841</v>
      </c>
      <c r="O4004" s="17">
        <f t="shared" si="438"/>
        <v>2.8586274972422859E-2</v>
      </c>
      <c r="P4004" s="18">
        <f t="shared" si="439"/>
        <v>6.5011657965432859E-2</v>
      </c>
    </row>
    <row r="4005" spans="2:16" x14ac:dyDescent="0.3">
      <c r="B4005" s="19">
        <v>41075.708333332477</v>
      </c>
      <c r="C4005" s="21">
        <f t="shared" si="434"/>
        <v>6</v>
      </c>
      <c r="D4005" s="21" t="str">
        <f t="shared" si="435"/>
        <v>Summer</v>
      </c>
      <c r="E4005" s="21">
        <f t="shared" si="436"/>
        <v>17</v>
      </c>
      <c r="F4005" s="23">
        <v>120.78313087181952</v>
      </c>
      <c r="G4005" s="23">
        <v>3303.7176299365992</v>
      </c>
      <c r="H4005" s="16">
        <f t="shared" si="440"/>
        <v>3.6559762183470096E-2</v>
      </c>
      <c r="I4005" s="23">
        <v>11.130832023099083</v>
      </c>
      <c r="J4005" s="23">
        <v>97.753352713490528</v>
      </c>
      <c r="K4005" s="23">
        <v>19.736566484517304</v>
      </c>
      <c r="L4005" s="23">
        <v>29.816035948023895</v>
      </c>
      <c r="M4005" s="23">
        <f t="shared" si="437"/>
        <v>48.200750280949322</v>
      </c>
      <c r="N4005" s="23">
        <v>2094.3197404185148</v>
      </c>
      <c r="O4005" s="17">
        <f t="shared" si="438"/>
        <v>2.8329763196612939E-2</v>
      </c>
      <c r="P4005" s="18">
        <f t="shared" si="439"/>
        <v>6.3853795974900845E-2</v>
      </c>
    </row>
    <row r="4006" spans="2:16" x14ac:dyDescent="0.3">
      <c r="B4006" s="19">
        <v>41075.749999999141</v>
      </c>
      <c r="C4006" s="21">
        <f t="shared" si="434"/>
        <v>6</v>
      </c>
      <c r="D4006" s="21" t="str">
        <f t="shared" si="435"/>
        <v>Summer</v>
      </c>
      <c r="E4006" s="21">
        <f t="shared" si="436"/>
        <v>18</v>
      </c>
      <c r="F4006" s="23">
        <v>115.59779774523049</v>
      </c>
      <c r="G4006" s="23">
        <v>3315.8809089759202</v>
      </c>
      <c r="H4006" s="16">
        <f t="shared" si="440"/>
        <v>3.4861866550247075E-2</v>
      </c>
      <c r="I4006" s="23">
        <v>11.250272663789964</v>
      </c>
      <c r="J4006" s="23">
        <v>97.909671249276869</v>
      </c>
      <c r="K4006" s="23">
        <v>19.736566484517304</v>
      </c>
      <c r="L4006" s="23">
        <v>29.875776925672842</v>
      </c>
      <c r="M4006" s="23">
        <f t="shared" si="437"/>
        <v>48.297327839086719</v>
      </c>
      <c r="N4006" s="23">
        <v>2102.2978321434084</v>
      </c>
      <c r="O4006" s="17">
        <f t="shared" si="438"/>
        <v>2.8325006853174853E-2</v>
      </c>
      <c r="P4006" s="18">
        <f t="shared" si="439"/>
        <v>6.2199410794471714E-2</v>
      </c>
    </row>
    <row r="4007" spans="2:16" x14ac:dyDescent="0.3">
      <c r="B4007" s="19">
        <v>41075.791666665806</v>
      </c>
      <c r="C4007" s="21">
        <f t="shared" si="434"/>
        <v>6</v>
      </c>
      <c r="D4007" s="21" t="str">
        <f t="shared" si="435"/>
        <v>Summer</v>
      </c>
      <c r="E4007" s="21">
        <f t="shared" si="436"/>
        <v>19</v>
      </c>
      <c r="F4007" s="23">
        <v>111.95481909846688</v>
      </c>
      <c r="G4007" s="23">
        <v>3330.255693295117</v>
      </c>
      <c r="H4007" s="16">
        <f t="shared" si="440"/>
        <v>3.3617484484410064E-2</v>
      </c>
      <c r="I4007" s="23">
        <v>11.272255074823967</v>
      </c>
      <c r="J4007" s="23">
        <v>100.93943937364207</v>
      </c>
      <c r="K4007" s="23">
        <v>19.736566484517304</v>
      </c>
      <c r="L4007" s="23">
        <v>31.033677419614257</v>
      </c>
      <c r="M4007" s="23">
        <f t="shared" si="437"/>
        <v>50.169195469510505</v>
      </c>
      <c r="N4007" s="23">
        <v>2084.5875109135286</v>
      </c>
      <c r="O4007" s="17">
        <f t="shared" si="438"/>
        <v>2.9474152666974864E-2</v>
      </c>
      <c r="P4007" s="18">
        <f t="shared" si="439"/>
        <v>6.2100790281411772E-2</v>
      </c>
    </row>
    <row r="4008" spans="2:16" x14ac:dyDescent="0.3">
      <c r="B4008" s="19">
        <v>41075.83333333247</v>
      </c>
      <c r="C4008" s="21">
        <f t="shared" si="434"/>
        <v>6</v>
      </c>
      <c r="D4008" s="21" t="str">
        <f t="shared" si="435"/>
        <v>Summer</v>
      </c>
      <c r="E4008" s="21">
        <f t="shared" si="436"/>
        <v>20</v>
      </c>
      <c r="F4008" s="23">
        <v>109.95339632824442</v>
      </c>
      <c r="G4008" s="23">
        <v>3325.8326827353644</v>
      </c>
      <c r="H4008" s="16">
        <f t="shared" si="440"/>
        <v>3.3060411276556505E-2</v>
      </c>
      <c r="I4008" s="23">
        <v>11.131384372305128</v>
      </c>
      <c r="J4008" s="23">
        <v>101.11792911322895</v>
      </c>
      <c r="K4008" s="23">
        <v>19.736566484517304</v>
      </c>
      <c r="L4008" s="23">
        <v>31.101891668740805</v>
      </c>
      <c r="M4008" s="23">
        <f t="shared" si="437"/>
        <v>50.279470959970851</v>
      </c>
      <c r="N4008" s="23">
        <v>2039.3019463944702</v>
      </c>
      <c r="O4008" s="17">
        <f t="shared" si="438"/>
        <v>3.0113664845390697E-2</v>
      </c>
      <c r="P4008" s="18">
        <f t="shared" si="439"/>
        <v>6.2178505977114204E-2</v>
      </c>
    </row>
    <row r="4009" spans="2:16" x14ac:dyDescent="0.3">
      <c r="B4009" s="19">
        <v>41075.874999999134</v>
      </c>
      <c r="C4009" s="21">
        <f t="shared" si="434"/>
        <v>6</v>
      </c>
      <c r="D4009" s="21" t="str">
        <f t="shared" si="435"/>
        <v>Summer</v>
      </c>
      <c r="E4009" s="21">
        <f t="shared" si="436"/>
        <v>21</v>
      </c>
      <c r="F4009" s="23">
        <v>104.91391073542884</v>
      </c>
      <c r="G4009" s="23">
        <v>3278.2853192180196</v>
      </c>
      <c r="H4009" s="16">
        <f t="shared" si="440"/>
        <v>3.2002678388119772E-2</v>
      </c>
      <c r="I4009" s="23">
        <v>10.919485178454245</v>
      </c>
      <c r="J4009" s="23">
        <v>95.486964432293732</v>
      </c>
      <c r="K4009" s="23">
        <v>19.736566484517304</v>
      </c>
      <c r="L4009" s="23">
        <v>28.949879858666186</v>
      </c>
      <c r="M4009" s="23">
        <f t="shared" si="437"/>
        <v>46.800518089110248</v>
      </c>
      <c r="N4009" s="23">
        <v>1992.7057202771346</v>
      </c>
      <c r="O4009" s="17">
        <f t="shared" si="438"/>
        <v>2.8965643386388792E-2</v>
      </c>
      <c r="P4009" s="18">
        <f t="shared" si="439"/>
        <v>6.0041343604908995E-2</v>
      </c>
    </row>
    <row r="4010" spans="2:16" x14ac:dyDescent="0.3">
      <c r="B4010" s="19">
        <v>41075.916666665798</v>
      </c>
      <c r="C4010" s="21">
        <f t="shared" si="434"/>
        <v>6</v>
      </c>
      <c r="D4010" s="21" t="str">
        <f t="shared" si="435"/>
        <v>Summer</v>
      </c>
      <c r="E4010" s="21">
        <f t="shared" si="436"/>
        <v>22</v>
      </c>
      <c r="F4010" s="23">
        <v>100.04743601121002</v>
      </c>
      <c r="G4010" s="23">
        <v>3219.6804293012929</v>
      </c>
      <c r="H4010" s="16">
        <f t="shared" si="440"/>
        <v>3.1073716229943184E-2</v>
      </c>
      <c r="I4010" s="23">
        <v>10.729703825906498</v>
      </c>
      <c r="J4010" s="23">
        <v>98.126131920620267</v>
      </c>
      <c r="K4010" s="23">
        <v>19.736566484517304</v>
      </c>
      <c r="L4010" s="23">
        <v>29.958502701368936</v>
      </c>
      <c r="M4010" s="23">
        <f t="shared" si="437"/>
        <v>48.431062734734034</v>
      </c>
      <c r="N4010" s="23">
        <v>1928.1460560744474</v>
      </c>
      <c r="O4010" s="17">
        <f t="shared" si="438"/>
        <v>3.0682720520190863E-2</v>
      </c>
      <c r="P4010" s="18">
        <f t="shared" si="439"/>
        <v>6.0803010599526981E-2</v>
      </c>
    </row>
    <row r="4011" spans="2:16" x14ac:dyDescent="0.3">
      <c r="B4011" s="19">
        <v>41075.958333332463</v>
      </c>
      <c r="C4011" s="21">
        <f t="shared" si="434"/>
        <v>6</v>
      </c>
      <c r="D4011" s="21" t="str">
        <f t="shared" si="435"/>
        <v>Summer</v>
      </c>
      <c r="E4011" s="21">
        <f t="shared" si="436"/>
        <v>23</v>
      </c>
      <c r="F4011" s="23">
        <v>87.571036468544833</v>
      </c>
      <c r="G4011" s="23">
        <v>3165.4985499443192</v>
      </c>
      <c r="H4011" s="16">
        <f t="shared" si="440"/>
        <v>2.7664216263844188E-2</v>
      </c>
      <c r="I4011" s="23">
        <v>10.116242196657909</v>
      </c>
      <c r="J4011" s="23">
        <v>95.151298388737501</v>
      </c>
      <c r="K4011" s="23">
        <v>19.736566484517304</v>
      </c>
      <c r="L4011" s="23">
        <v>28.821596814657809</v>
      </c>
      <c r="M4011" s="23">
        <f t="shared" si="437"/>
        <v>46.593135089562381</v>
      </c>
      <c r="N4011" s="23">
        <v>1800.6211291937682</v>
      </c>
      <c r="O4011" s="17">
        <f t="shared" si="438"/>
        <v>3.1494341795051596E-2</v>
      </c>
      <c r="P4011" s="18">
        <f t="shared" si="439"/>
        <v>5.8287291776390054E-2</v>
      </c>
    </row>
    <row r="4012" spans="2:16" x14ac:dyDescent="0.3">
      <c r="B4012" s="19">
        <v>41075.999999999127</v>
      </c>
      <c r="C4012" s="21">
        <f t="shared" si="434"/>
        <v>6</v>
      </c>
      <c r="D4012" s="21" t="str">
        <f t="shared" si="435"/>
        <v>Summer</v>
      </c>
      <c r="E4012" s="21">
        <f t="shared" si="436"/>
        <v>0</v>
      </c>
      <c r="F4012" s="23">
        <v>73.365162870160262</v>
      </c>
      <c r="G4012" s="23">
        <v>2991.8953854740148</v>
      </c>
      <c r="H4012" s="16">
        <f t="shared" si="440"/>
        <v>2.4521299516806736E-2</v>
      </c>
      <c r="I4012" s="23">
        <v>9.587555199139949</v>
      </c>
      <c r="J4012" s="23">
        <v>93.057222196284513</v>
      </c>
      <c r="K4012" s="23">
        <v>19.736566484517304</v>
      </c>
      <c r="L4012" s="23">
        <v>28.021294033038075</v>
      </c>
      <c r="M4012" s="23">
        <f t="shared" si="437"/>
        <v>45.299361678729142</v>
      </c>
      <c r="N4012" s="23">
        <v>1681.4187810784711</v>
      </c>
      <c r="O4012" s="17">
        <f t="shared" si="438"/>
        <v>3.2643216250186242E-2</v>
      </c>
      <c r="P4012" s="18">
        <f t="shared" si="439"/>
        <v>5.6364061684130273E-2</v>
      </c>
    </row>
    <row r="4013" spans="2:16" x14ac:dyDescent="0.3">
      <c r="B4013" s="19">
        <v>41076.041666665791</v>
      </c>
      <c r="C4013" s="21">
        <f t="shared" si="434"/>
        <v>6</v>
      </c>
      <c r="D4013" s="21" t="str">
        <f t="shared" si="435"/>
        <v>Summer</v>
      </c>
      <c r="E4013" s="21">
        <f t="shared" si="436"/>
        <v>1</v>
      </c>
      <c r="F4013" s="23">
        <v>69.946058836734323</v>
      </c>
      <c r="G4013" s="23">
        <v>2837.0900158826607</v>
      </c>
      <c r="H4013" s="16">
        <f t="shared" si="440"/>
        <v>2.4654155647216243E-2</v>
      </c>
      <c r="I4013" s="23">
        <v>9.2062310027946648</v>
      </c>
      <c r="J4013" s="23">
        <v>89.41080047890037</v>
      </c>
      <c r="K4013" s="23">
        <v>19.736566484517304</v>
      </c>
      <c r="L4013" s="23">
        <v>26.627724184004684</v>
      </c>
      <c r="M4013" s="23">
        <f t="shared" si="437"/>
        <v>43.046509810378375</v>
      </c>
      <c r="N4013" s="23">
        <v>1608.5382585660122</v>
      </c>
      <c r="O4013" s="17">
        <f t="shared" si="438"/>
        <v>3.2484611749151418E-2</v>
      </c>
      <c r="P4013" s="18">
        <f t="shared" si="439"/>
        <v>5.6337886722164693E-2</v>
      </c>
    </row>
    <row r="4014" spans="2:16" x14ac:dyDescent="0.3">
      <c r="B4014" s="19">
        <v>41076.083333332455</v>
      </c>
      <c r="C4014" s="21">
        <f t="shared" si="434"/>
        <v>6</v>
      </c>
      <c r="D4014" s="21" t="str">
        <f t="shared" si="435"/>
        <v>Summer</v>
      </c>
      <c r="E4014" s="21">
        <f t="shared" si="436"/>
        <v>2</v>
      </c>
      <c r="F4014" s="23">
        <v>80.171931603280896</v>
      </c>
      <c r="G4014" s="23">
        <v>2748.6298046876018</v>
      </c>
      <c r="H4014" s="16">
        <f t="shared" si="440"/>
        <v>2.9167962694195158E-2</v>
      </c>
      <c r="I4014" s="23">
        <v>8.9211219481313364</v>
      </c>
      <c r="J4014" s="23">
        <v>89.619782692501715</v>
      </c>
      <c r="K4014" s="23">
        <v>19.736566484517304</v>
      </c>
      <c r="L4014" s="23">
        <v>26.7075918829246</v>
      </c>
      <c r="M4014" s="23">
        <f t="shared" si="437"/>
        <v>43.175624325059815</v>
      </c>
      <c r="N4014" s="23">
        <v>1564.961721765877</v>
      </c>
      <c r="O4014" s="17">
        <f t="shared" si="438"/>
        <v>3.3289469990618076E-2</v>
      </c>
      <c r="P4014" s="18">
        <f t="shared" si="439"/>
        <v>6.1486446666017353E-2</v>
      </c>
    </row>
    <row r="4015" spans="2:16" x14ac:dyDescent="0.3">
      <c r="B4015" s="19">
        <v>41076.12499999912</v>
      </c>
      <c r="C4015" s="21">
        <f t="shared" si="434"/>
        <v>6</v>
      </c>
      <c r="D4015" s="21" t="str">
        <f t="shared" si="435"/>
        <v>Summer</v>
      </c>
      <c r="E4015" s="21">
        <f t="shared" si="436"/>
        <v>3</v>
      </c>
      <c r="F4015" s="23">
        <v>80.037338400567066</v>
      </c>
      <c r="G4015" s="23">
        <v>2691.1306674108132</v>
      </c>
      <c r="H4015" s="16">
        <f t="shared" si="440"/>
        <v>2.9741156521980582E-2</v>
      </c>
      <c r="I4015" s="23">
        <v>8.7236692222250767</v>
      </c>
      <c r="J4015" s="23">
        <v>89.230318318537797</v>
      </c>
      <c r="K4015" s="23">
        <v>19.736566484517304</v>
      </c>
      <c r="L4015" s="23">
        <v>26.558748482217201</v>
      </c>
      <c r="M4015" s="23">
        <f t="shared" si="437"/>
        <v>42.935003351803289</v>
      </c>
      <c r="N4015" s="23">
        <v>1517.8981562473593</v>
      </c>
      <c r="O4015" s="17">
        <f t="shared" si="438"/>
        <v>3.4033029397533554E-2</v>
      </c>
      <c r="P4015" s="18">
        <f t="shared" si="439"/>
        <v>6.2762004265284915E-2</v>
      </c>
    </row>
    <row r="4016" spans="2:16" x14ac:dyDescent="0.3">
      <c r="B4016" s="19">
        <v>41076.166666665784</v>
      </c>
      <c r="C4016" s="21">
        <f t="shared" si="434"/>
        <v>6</v>
      </c>
      <c r="D4016" s="21" t="str">
        <f t="shared" si="435"/>
        <v>Summer</v>
      </c>
      <c r="E4016" s="21">
        <f t="shared" si="436"/>
        <v>4</v>
      </c>
      <c r="F4016" s="23">
        <v>81.863611881587858</v>
      </c>
      <c r="G4016" s="23">
        <v>2640.2660459736539</v>
      </c>
      <c r="H4016" s="16">
        <f t="shared" si="440"/>
        <v>3.1005819283411992E-2</v>
      </c>
      <c r="I4016" s="23">
        <v>8.6359209368081107</v>
      </c>
      <c r="J4016" s="23">
        <v>87.721384582676095</v>
      </c>
      <c r="K4016" s="23">
        <v>19.736566484517304</v>
      </c>
      <c r="L4016" s="23">
        <v>25.982072298971264</v>
      </c>
      <c r="M4016" s="23">
        <f t="shared" si="437"/>
        <v>42.002745799187537</v>
      </c>
      <c r="N4016" s="23">
        <v>1514.8094971893051</v>
      </c>
      <c r="O4016" s="17">
        <f t="shared" si="438"/>
        <v>3.3429066050849665E-2</v>
      </c>
      <c r="P4016" s="18">
        <f t="shared" si="439"/>
        <v>6.3398389753475781E-2</v>
      </c>
    </row>
    <row r="4017" spans="2:16" x14ac:dyDescent="0.3">
      <c r="B4017" s="19">
        <v>41076.208333332448</v>
      </c>
      <c r="C4017" s="21">
        <f t="shared" si="434"/>
        <v>6</v>
      </c>
      <c r="D4017" s="21" t="str">
        <f t="shared" si="435"/>
        <v>Summer</v>
      </c>
      <c r="E4017" s="21">
        <f t="shared" si="436"/>
        <v>5</v>
      </c>
      <c r="F4017" s="23">
        <v>80.513250303498495</v>
      </c>
      <c r="G4017" s="23">
        <v>2630.3142722142097</v>
      </c>
      <c r="H4017" s="16">
        <f t="shared" si="440"/>
        <v>3.0609745441453312E-2</v>
      </c>
      <c r="I4017" s="23">
        <v>8.6150894725689593</v>
      </c>
      <c r="J4017" s="23">
        <v>80.439891512585362</v>
      </c>
      <c r="K4017" s="23">
        <v>19.736566484517304</v>
      </c>
      <c r="L4017" s="23">
        <v>23.199270422258156</v>
      </c>
      <c r="M4017" s="23">
        <f t="shared" si="437"/>
        <v>37.504054605809898</v>
      </c>
      <c r="N4017" s="23">
        <v>1523.266956100098</v>
      </c>
      <c r="O4017" s="17">
        <f t="shared" si="438"/>
        <v>3.0276468542621129E-2</v>
      </c>
      <c r="P4017" s="18">
        <f t="shared" si="439"/>
        <v>5.9959458989118641E-2</v>
      </c>
    </row>
    <row r="4018" spans="2:16" x14ac:dyDescent="0.3">
      <c r="B4018" s="19">
        <v>41076.249999999112</v>
      </c>
      <c r="C4018" s="21">
        <f t="shared" si="434"/>
        <v>6</v>
      </c>
      <c r="D4018" s="21" t="str">
        <f t="shared" si="435"/>
        <v>Summer</v>
      </c>
      <c r="E4018" s="21">
        <f t="shared" si="436"/>
        <v>6</v>
      </c>
      <c r="F4018" s="23">
        <v>74.202573359188634</v>
      </c>
      <c r="G4018" s="23">
        <v>2622.5740037346418</v>
      </c>
      <c r="H4018" s="16">
        <f t="shared" si="440"/>
        <v>2.8293795810345652E-2</v>
      </c>
      <c r="I4018" s="23">
        <v>8.6639324664812083</v>
      </c>
      <c r="J4018" s="23">
        <v>84.743228391015762</v>
      </c>
      <c r="K4018" s="23">
        <v>19.736566484517304</v>
      </c>
      <c r="L4018" s="23">
        <v>24.843896576008735</v>
      </c>
      <c r="M4018" s="23">
        <f t="shared" si="437"/>
        <v>40.162765330489734</v>
      </c>
      <c r="N4018" s="23">
        <v>1552.503966128721</v>
      </c>
      <c r="O4018" s="17">
        <f t="shared" si="438"/>
        <v>3.1450288606169413E-2</v>
      </c>
      <c r="P4018" s="18">
        <f t="shared" si="439"/>
        <v>5.8854236372515668E-2</v>
      </c>
    </row>
    <row r="4019" spans="2:16" x14ac:dyDescent="0.3">
      <c r="B4019" s="19">
        <v>41076.291666665777</v>
      </c>
      <c r="C4019" s="21">
        <f t="shared" si="434"/>
        <v>6</v>
      </c>
      <c r="D4019" s="21" t="str">
        <f t="shared" si="435"/>
        <v>Summer</v>
      </c>
      <c r="E4019" s="21">
        <f t="shared" si="436"/>
        <v>7</v>
      </c>
      <c r="F4019" s="23">
        <v>81.464714580059564</v>
      </c>
      <c r="G4019" s="23">
        <v>2642.4775512535302</v>
      </c>
      <c r="H4019" s="16">
        <f t="shared" si="440"/>
        <v>3.082891453190003E-2</v>
      </c>
      <c r="I4019" s="23">
        <v>9.10172664642994</v>
      </c>
      <c r="J4019" s="23">
        <v>87.366233827298089</v>
      </c>
      <c r="K4019" s="23">
        <v>19.736566484517304</v>
      </c>
      <c r="L4019" s="23">
        <v>25.846342692547331</v>
      </c>
      <c r="M4019" s="23">
        <f t="shared" si="437"/>
        <v>41.783324650233446</v>
      </c>
      <c r="N4019" s="23">
        <v>1656.1629191485545</v>
      </c>
      <c r="O4019" s="17">
        <f t="shared" si="438"/>
        <v>3.0724665253840946E-2</v>
      </c>
      <c r="P4019" s="18">
        <f t="shared" si="439"/>
        <v>6.0606371706609076E-2</v>
      </c>
    </row>
    <row r="4020" spans="2:16" x14ac:dyDescent="0.3">
      <c r="B4020" s="19">
        <v>41076.333333332441</v>
      </c>
      <c r="C4020" s="21">
        <f t="shared" si="434"/>
        <v>6</v>
      </c>
      <c r="D4020" s="21" t="str">
        <f t="shared" si="435"/>
        <v>Summer</v>
      </c>
      <c r="E4020" s="21">
        <f t="shared" si="436"/>
        <v>8</v>
      </c>
      <c r="F4020" s="23">
        <v>87.86613931790427</v>
      </c>
      <c r="G4020" s="23">
        <v>2761.8988363668605</v>
      </c>
      <c r="H4020" s="16">
        <f t="shared" si="440"/>
        <v>3.1813670421574083E-2</v>
      </c>
      <c r="I4020" s="23">
        <v>9.5923054411672659</v>
      </c>
      <c r="J4020" s="23">
        <v>89.503848952952637</v>
      </c>
      <c r="K4020" s="23">
        <v>19.736566484517304</v>
      </c>
      <c r="L4020" s="23">
        <v>26.663284949595681</v>
      </c>
      <c r="M4020" s="23">
        <f t="shared" si="437"/>
        <v>43.103997518839648</v>
      </c>
      <c r="N4020" s="23">
        <v>1765.3790378581905</v>
      </c>
      <c r="O4020" s="17">
        <f t="shared" si="438"/>
        <v>2.9849851975097437E-2</v>
      </c>
      <c r="P4020" s="18">
        <f t="shared" si="439"/>
        <v>6.0713889043802996E-2</v>
      </c>
    </row>
    <row r="4021" spans="2:16" x14ac:dyDescent="0.3">
      <c r="B4021" s="19">
        <v>41076.374999999105</v>
      </c>
      <c r="C4021" s="21">
        <f t="shared" si="434"/>
        <v>6</v>
      </c>
      <c r="D4021" s="21" t="str">
        <f t="shared" si="435"/>
        <v>Summer</v>
      </c>
      <c r="E4021" s="21">
        <f t="shared" si="436"/>
        <v>9</v>
      </c>
      <c r="F4021" s="23">
        <v>91.538101935981885</v>
      </c>
      <c r="G4021" s="23">
        <v>2894.5891531594498</v>
      </c>
      <c r="H4021" s="16">
        <f t="shared" si="440"/>
        <v>3.1623866839985866E-2</v>
      </c>
      <c r="I4021" s="23">
        <v>9.9671167087185371</v>
      </c>
      <c r="J4021" s="23">
        <v>90.477699594874736</v>
      </c>
      <c r="K4021" s="23">
        <v>19.736566484517304</v>
      </c>
      <c r="L4021" s="23">
        <v>27.035465952570291</v>
      </c>
      <c r="M4021" s="23">
        <f t="shared" si="437"/>
        <v>43.705667157787133</v>
      </c>
      <c r="N4021" s="23">
        <v>1845.8660881862984</v>
      </c>
      <c r="O4021" s="17">
        <f t="shared" si="438"/>
        <v>2.9077290172898292E-2</v>
      </c>
      <c r="P4021" s="18">
        <f t="shared" si="439"/>
        <v>5.9781620660388793E-2</v>
      </c>
    </row>
    <row r="4022" spans="2:16" x14ac:dyDescent="0.3">
      <c r="B4022" s="19">
        <v>41076.416666665769</v>
      </c>
      <c r="C4022" s="21">
        <f t="shared" si="434"/>
        <v>6</v>
      </c>
      <c r="D4022" s="21" t="str">
        <f t="shared" si="435"/>
        <v>Summer</v>
      </c>
      <c r="E4022" s="21">
        <f t="shared" si="436"/>
        <v>10</v>
      </c>
      <c r="F4022" s="23">
        <v>94.9344689807225</v>
      </c>
      <c r="G4022" s="23">
        <v>2989.6838801941385</v>
      </c>
      <c r="H4022" s="16">
        <f t="shared" si="440"/>
        <v>3.1754015737127973E-2</v>
      </c>
      <c r="I4022" s="23">
        <v>10.186258032201616</v>
      </c>
      <c r="J4022" s="23">
        <v>90.420380574220218</v>
      </c>
      <c r="K4022" s="23">
        <v>19.736566484517304</v>
      </c>
      <c r="L4022" s="23">
        <v>27.013560077399728</v>
      </c>
      <c r="M4022" s="23">
        <f t="shared" si="437"/>
        <v>43.670254012303175</v>
      </c>
      <c r="N4022" s="23">
        <v>1896.0126770430134</v>
      </c>
      <c r="O4022" s="17">
        <f t="shared" si="438"/>
        <v>2.8405143434219238E-2</v>
      </c>
      <c r="P4022" s="18">
        <f t="shared" si="439"/>
        <v>5.9257181799721635E-2</v>
      </c>
    </row>
    <row r="4023" spans="2:16" x14ac:dyDescent="0.3">
      <c r="B4023" s="19">
        <v>41076.458333332434</v>
      </c>
      <c r="C4023" s="21">
        <f t="shared" si="434"/>
        <v>6</v>
      </c>
      <c r="D4023" s="21" t="str">
        <f t="shared" si="435"/>
        <v>Summer</v>
      </c>
      <c r="E4023" s="21">
        <f t="shared" si="436"/>
        <v>11</v>
      </c>
      <c r="F4023" s="23">
        <v>103.37886581039794</v>
      </c>
      <c r="G4023" s="23">
        <v>3046.077264830989</v>
      </c>
      <c r="H4023" s="16">
        <f t="shared" si="440"/>
        <v>3.3938359674580969E-2</v>
      </c>
      <c r="I4023" s="23">
        <v>10.380495462229579</v>
      </c>
      <c r="J4023" s="23">
        <v>91.075974265687648</v>
      </c>
      <c r="K4023" s="23">
        <v>19.736566484517304</v>
      </c>
      <c r="L4023" s="23">
        <v>27.264111349977416</v>
      </c>
      <c r="M4023" s="23">
        <f t="shared" si="437"/>
        <v>44.075296431192925</v>
      </c>
      <c r="N4023" s="23">
        <v>1935.7683829535715</v>
      </c>
      <c r="O4023" s="17">
        <f t="shared" si="438"/>
        <v>2.8131357228975154E-2</v>
      </c>
      <c r="P4023" s="18">
        <f t="shared" si="439"/>
        <v>6.1114984783785041E-2</v>
      </c>
    </row>
    <row r="4024" spans="2:16" x14ac:dyDescent="0.3">
      <c r="B4024" s="19">
        <v>41076.499999999098</v>
      </c>
      <c r="C4024" s="21">
        <f t="shared" si="434"/>
        <v>6</v>
      </c>
      <c r="D4024" s="21" t="str">
        <f t="shared" si="435"/>
        <v>Summer</v>
      </c>
      <c r="E4024" s="21">
        <f t="shared" si="436"/>
        <v>12</v>
      </c>
      <c r="F4024" s="23">
        <v>106.13356480639493</v>
      </c>
      <c r="G4024" s="23">
        <v>3082.5671019489509</v>
      </c>
      <c r="H4024" s="16">
        <f t="shared" si="440"/>
        <v>3.4430252869205036E-2</v>
      </c>
      <c r="I4024" s="23">
        <v>10.53833200232892</v>
      </c>
      <c r="J4024" s="23">
        <v>90.940038135530898</v>
      </c>
      <c r="K4024" s="23">
        <v>19.736566484517304</v>
      </c>
      <c r="L4024" s="23">
        <v>27.212160010537545</v>
      </c>
      <c r="M4024" s="23">
        <f t="shared" si="437"/>
        <v>43.991311640476042</v>
      </c>
      <c r="N4024" s="23">
        <v>1966.1420032061824</v>
      </c>
      <c r="O4024" s="17">
        <f t="shared" si="438"/>
        <v>2.7734336357131694E-2</v>
      </c>
      <c r="P4024" s="18">
        <f t="shared" si="439"/>
        <v>6.1209689012401099E-2</v>
      </c>
    </row>
    <row r="4025" spans="2:16" x14ac:dyDescent="0.3">
      <c r="B4025" s="19">
        <v>41076.541666665762</v>
      </c>
      <c r="C4025" s="21">
        <f t="shared" si="434"/>
        <v>6</v>
      </c>
      <c r="D4025" s="21" t="str">
        <f t="shared" si="435"/>
        <v>Summer</v>
      </c>
      <c r="E4025" s="21">
        <f t="shared" si="436"/>
        <v>13</v>
      </c>
      <c r="F4025" s="23">
        <v>105.54006449905641</v>
      </c>
      <c r="G4025" s="23">
        <v>3140.0662392257395</v>
      </c>
      <c r="H4025" s="16">
        <f t="shared" si="440"/>
        <v>3.3610776480014606E-2</v>
      </c>
      <c r="I4025" s="23">
        <v>10.614683612463411</v>
      </c>
      <c r="J4025" s="23">
        <v>93.769196069479761</v>
      </c>
      <c r="K4025" s="23">
        <v>19.736566484517304</v>
      </c>
      <c r="L4025" s="23">
        <v>28.293392380372456</v>
      </c>
      <c r="M4025" s="23">
        <f t="shared" si="437"/>
        <v>45.739237204589998</v>
      </c>
      <c r="N4025" s="23">
        <v>1990.4174892378765</v>
      </c>
      <c r="O4025" s="17">
        <f t="shared" si="438"/>
        <v>2.8312613369686133E-2</v>
      </c>
      <c r="P4025" s="18">
        <f t="shared" si="439"/>
        <v>6.0971780930167141E-2</v>
      </c>
    </row>
    <row r="4026" spans="2:16" x14ac:dyDescent="0.3">
      <c r="B4026" s="19">
        <v>41076.583333332426</v>
      </c>
      <c r="C4026" s="21">
        <f t="shared" si="434"/>
        <v>6</v>
      </c>
      <c r="D4026" s="21" t="str">
        <f t="shared" si="435"/>
        <v>Summer</v>
      </c>
      <c r="E4026" s="21">
        <f t="shared" si="436"/>
        <v>14</v>
      </c>
      <c r="F4026" s="23">
        <v>107.27586342053773</v>
      </c>
      <c r="G4026" s="23">
        <v>3151.1237656251219</v>
      </c>
      <c r="H4026" s="16">
        <f t="shared" si="440"/>
        <v>3.4043684539079438E-2</v>
      </c>
      <c r="I4026" s="23">
        <v>10.663576177881998</v>
      </c>
      <c r="J4026" s="23">
        <v>90.967167182359844</v>
      </c>
      <c r="K4026" s="23">
        <v>19.736566484517304</v>
      </c>
      <c r="L4026" s="23">
        <v>27.222528043810712</v>
      </c>
      <c r="M4026" s="23">
        <f t="shared" si="437"/>
        <v>44.008072654031821</v>
      </c>
      <c r="N4026" s="23">
        <v>2011.7899623400717</v>
      </c>
      <c r="O4026" s="17">
        <f t="shared" si="438"/>
        <v>2.7175624620534893E-2</v>
      </c>
      <c r="P4026" s="18">
        <f t="shared" si="439"/>
        <v>6.0294150767880403E-2</v>
      </c>
    </row>
    <row r="4027" spans="2:16" x14ac:dyDescent="0.3">
      <c r="B4027" s="19">
        <v>41076.624999999091</v>
      </c>
      <c r="C4027" s="21">
        <f t="shared" si="434"/>
        <v>6</v>
      </c>
      <c r="D4027" s="21" t="str">
        <f t="shared" si="435"/>
        <v>Summer</v>
      </c>
      <c r="E4027" s="21">
        <f t="shared" si="436"/>
        <v>15</v>
      </c>
      <c r="F4027" s="23">
        <v>101.15360176919678</v>
      </c>
      <c r="G4027" s="23">
        <v>3185.4020974632076</v>
      </c>
      <c r="H4027" s="16">
        <f t="shared" si="440"/>
        <v>3.1755363584946954E-2</v>
      </c>
      <c r="I4027" s="23">
        <v>10.79518083485522</v>
      </c>
      <c r="J4027" s="23">
        <v>92.740679199977563</v>
      </c>
      <c r="K4027" s="23">
        <v>19.736566484517304</v>
      </c>
      <c r="L4027" s="23">
        <v>27.900319332423219</v>
      </c>
      <c r="M4027" s="23">
        <f t="shared" si="437"/>
        <v>45.103793383037029</v>
      </c>
      <c r="N4027" s="23">
        <v>2042.9736524297489</v>
      </c>
      <c r="O4027" s="17">
        <f t="shared" si="438"/>
        <v>2.7361573729260038E-2</v>
      </c>
      <c r="P4027" s="18">
        <f t="shared" si="439"/>
        <v>5.8248060592178005E-2</v>
      </c>
    </row>
    <row r="4028" spans="2:16" x14ac:dyDescent="0.3">
      <c r="B4028" s="19">
        <v>41076.666666665755</v>
      </c>
      <c r="C4028" s="21">
        <f t="shared" si="434"/>
        <v>6</v>
      </c>
      <c r="D4028" s="21" t="str">
        <f t="shared" si="435"/>
        <v>Summer</v>
      </c>
      <c r="E4028" s="21">
        <f t="shared" si="436"/>
        <v>16</v>
      </c>
      <c r="F4028" s="23">
        <v>107.52958858032648</v>
      </c>
      <c r="G4028" s="23">
        <v>3208.6229029019105</v>
      </c>
      <c r="H4028" s="16">
        <f t="shared" si="440"/>
        <v>3.3512691218115925E-2</v>
      </c>
      <c r="I4028" s="23">
        <v>10.918856464698198</v>
      </c>
      <c r="J4028" s="23">
        <v>94.795236497171032</v>
      </c>
      <c r="K4028" s="23">
        <v>19.736566484517304</v>
      </c>
      <c r="L4028" s="23">
        <v>28.685518995103578</v>
      </c>
      <c r="M4028" s="23">
        <f t="shared" si="437"/>
        <v>46.373151017550143</v>
      </c>
      <c r="N4028" s="23">
        <v>2067.8374064102081</v>
      </c>
      <c r="O4028" s="17">
        <f t="shared" si="438"/>
        <v>2.7706243878094838E-2</v>
      </c>
      <c r="P4028" s="18">
        <f t="shared" si="439"/>
        <v>6.0290424300310355E-2</v>
      </c>
    </row>
    <row r="4029" spans="2:16" x14ac:dyDescent="0.3">
      <c r="B4029" s="19">
        <v>41076.708333332419</v>
      </c>
      <c r="C4029" s="21">
        <f t="shared" si="434"/>
        <v>6</v>
      </c>
      <c r="D4029" s="21" t="str">
        <f t="shared" si="435"/>
        <v>Summer</v>
      </c>
      <c r="E4029" s="21">
        <f t="shared" si="436"/>
        <v>17</v>
      </c>
      <c r="F4029" s="23">
        <v>108.71802839188929</v>
      </c>
      <c r="G4029" s="23">
        <v>3261.699029618946</v>
      </c>
      <c r="H4029" s="16">
        <f t="shared" si="440"/>
        <v>3.3331716815266817E-2</v>
      </c>
      <c r="I4029" s="23">
        <v>11.151558160723315</v>
      </c>
      <c r="J4029" s="23">
        <v>97.642239267071588</v>
      </c>
      <c r="K4029" s="23">
        <v>19.736566484517304</v>
      </c>
      <c r="L4029" s="23">
        <v>29.773571208409873</v>
      </c>
      <c r="M4029" s="23">
        <f t="shared" si="437"/>
        <v>48.132101574144414</v>
      </c>
      <c r="N4029" s="23">
        <v>2110.3007725396246</v>
      </c>
      <c r="O4029" s="17">
        <f t="shared" si="438"/>
        <v>2.8092516719085157E-2</v>
      </c>
      <c r="P4029" s="18">
        <f t="shared" si="439"/>
        <v>6.0487861722443276E-2</v>
      </c>
    </row>
    <row r="4030" spans="2:16" x14ac:dyDescent="0.3">
      <c r="B4030" s="19">
        <v>41076.749999999083</v>
      </c>
      <c r="C4030" s="21">
        <f t="shared" si="434"/>
        <v>6</v>
      </c>
      <c r="D4030" s="21" t="str">
        <f t="shared" si="435"/>
        <v>Summer</v>
      </c>
      <c r="E4030" s="21">
        <f t="shared" si="436"/>
        <v>18</v>
      </c>
      <c r="F4030" s="23">
        <v>106.14480216296042</v>
      </c>
      <c r="G4030" s="23">
        <v>3305.929135216476</v>
      </c>
      <c r="H4030" s="16">
        <f t="shared" si="440"/>
        <v>3.2107403946518634E-2</v>
      </c>
      <c r="I4030" s="23">
        <v>11.315567196409511</v>
      </c>
      <c r="J4030" s="23">
        <v>97.900762660972774</v>
      </c>
      <c r="K4030" s="23">
        <v>19.736566484517304</v>
      </c>
      <c r="L4030" s="23">
        <v>29.872372289286751</v>
      </c>
      <c r="M4030" s="23">
        <f t="shared" si="437"/>
        <v>48.291823887168725</v>
      </c>
      <c r="N4030" s="23">
        <v>2133.024776987585</v>
      </c>
      <c r="O4030" s="17">
        <f t="shared" si="438"/>
        <v>2.7945006418425289E-2</v>
      </c>
      <c r="P4030" s="18">
        <f t="shared" si="439"/>
        <v>5.9155168755579482E-2</v>
      </c>
    </row>
    <row r="4031" spans="2:16" x14ac:dyDescent="0.3">
      <c r="B4031" s="19">
        <v>41076.791666665747</v>
      </c>
      <c r="C4031" s="21">
        <f t="shared" si="434"/>
        <v>6</v>
      </c>
      <c r="D4031" s="21" t="str">
        <f t="shared" si="435"/>
        <v>Summer</v>
      </c>
      <c r="E4031" s="21">
        <f t="shared" si="436"/>
        <v>19</v>
      </c>
      <c r="F4031" s="23">
        <v>99.436855032393595</v>
      </c>
      <c r="G4031" s="23">
        <v>3354.5822513737585</v>
      </c>
      <c r="H4031" s="16">
        <f t="shared" si="440"/>
        <v>2.9642097757976424E-2</v>
      </c>
      <c r="I4031" s="23">
        <v>11.360290729621212</v>
      </c>
      <c r="J4031" s="23">
        <v>98.604135018504905</v>
      </c>
      <c r="K4031" s="23">
        <v>19.736566484517304</v>
      </c>
      <c r="L4031" s="23">
        <v>30.141183355606174</v>
      </c>
      <c r="M4031" s="23">
        <f t="shared" si="437"/>
        <v>48.72638517838142</v>
      </c>
      <c r="N4031" s="23">
        <v>2133.4654662690673</v>
      </c>
      <c r="O4031" s="17">
        <f t="shared" si="438"/>
        <v>2.8163884936502015E-2</v>
      </c>
      <c r="P4031" s="18">
        <f t="shared" si="439"/>
        <v>5.6971146063946244E-2</v>
      </c>
    </row>
    <row r="4032" spans="2:16" x14ac:dyDescent="0.3">
      <c r="B4032" s="19">
        <v>41076.833333332412</v>
      </c>
      <c r="C4032" s="21">
        <f t="shared" si="434"/>
        <v>6</v>
      </c>
      <c r="D4032" s="21" t="str">
        <f t="shared" si="435"/>
        <v>Summer</v>
      </c>
      <c r="E4032" s="21">
        <f t="shared" si="436"/>
        <v>20</v>
      </c>
      <c r="F4032" s="23">
        <v>91.842757020139089</v>
      </c>
      <c r="G4032" s="23">
        <v>3336.8902091347468</v>
      </c>
      <c r="H4032" s="16">
        <f t="shared" si="440"/>
        <v>2.75234578496827E-2</v>
      </c>
      <c r="I4032" s="23">
        <v>11.226728308554542</v>
      </c>
      <c r="J4032" s="23">
        <v>97.513702781163445</v>
      </c>
      <c r="K4032" s="23">
        <v>19.736566484517304</v>
      </c>
      <c r="L4032" s="23">
        <v>29.724447825228953</v>
      </c>
      <c r="M4032" s="23">
        <f t="shared" si="437"/>
        <v>48.052688471417198</v>
      </c>
      <c r="N4032" s="23">
        <v>2103.2161696654421</v>
      </c>
      <c r="O4032" s="17">
        <f t="shared" si="438"/>
        <v>2.8185127917403421E-2</v>
      </c>
      <c r="P4032" s="18">
        <f t="shared" si="439"/>
        <v>5.4932833586863558E-2</v>
      </c>
    </row>
    <row r="4033" spans="2:16" x14ac:dyDescent="0.3">
      <c r="B4033" s="19">
        <v>41076.874999999076</v>
      </c>
      <c r="C4033" s="21">
        <f t="shared" si="434"/>
        <v>6</v>
      </c>
      <c r="D4033" s="21" t="str">
        <f t="shared" si="435"/>
        <v>Summer</v>
      </c>
      <c r="E4033" s="21">
        <f t="shared" si="436"/>
        <v>21</v>
      </c>
      <c r="F4033" s="23">
        <v>88.390582449931443</v>
      </c>
      <c r="G4033" s="23">
        <v>3271.6508033783903</v>
      </c>
      <c r="H4033" s="16">
        <f t="shared" si="440"/>
        <v>2.701712002963674E-2</v>
      </c>
      <c r="I4033" s="23">
        <v>11.012346010331092</v>
      </c>
      <c r="J4033" s="23">
        <v>93.555217617061672</v>
      </c>
      <c r="K4033" s="23">
        <v>19.736566484517304</v>
      </c>
      <c r="L4033" s="23">
        <v>28.211615245760996</v>
      </c>
      <c r="M4033" s="23">
        <f t="shared" si="437"/>
        <v>45.607035886783379</v>
      </c>
      <c r="N4033" s="23">
        <v>2057.2236074381608</v>
      </c>
      <c r="O4033" s="17">
        <f t="shared" si="438"/>
        <v>2.7522230297377347E-2</v>
      </c>
      <c r="P4033" s="18">
        <f t="shared" si="439"/>
        <v>5.3795778927586538E-2</v>
      </c>
    </row>
    <row r="4034" spans="2:16" x14ac:dyDescent="0.3">
      <c r="B4034" s="19">
        <v>41076.91666666574</v>
      </c>
      <c r="C4034" s="21">
        <f t="shared" si="434"/>
        <v>6</v>
      </c>
      <c r="D4034" s="21" t="str">
        <f t="shared" si="435"/>
        <v>Summer</v>
      </c>
      <c r="E4034" s="21">
        <f t="shared" si="436"/>
        <v>22</v>
      </c>
      <c r="F4034" s="23">
        <v>89.059843214110046</v>
      </c>
      <c r="G4034" s="23">
        <v>3222.9976872211078</v>
      </c>
      <c r="H4034" s="16">
        <f t="shared" si="440"/>
        <v>2.7632611579966132E-2</v>
      </c>
      <c r="I4034" s="23">
        <v>10.682894442027111</v>
      </c>
      <c r="J4034" s="23">
        <v>91.902926873692977</v>
      </c>
      <c r="K4034" s="23">
        <v>19.736566484517304</v>
      </c>
      <c r="L4034" s="23">
        <v>27.580151652063609</v>
      </c>
      <c r="M4034" s="23">
        <f t="shared" si="437"/>
        <v>44.586208737112074</v>
      </c>
      <c r="N4034" s="23">
        <v>1992.053996785</v>
      </c>
      <c r="O4034" s="17">
        <f t="shared" si="438"/>
        <v>2.7744781651671421E-2</v>
      </c>
      <c r="P4034" s="18">
        <f t="shared" si="439"/>
        <v>5.4610732456885948E-2</v>
      </c>
    </row>
    <row r="4035" spans="2:16" x14ac:dyDescent="0.3">
      <c r="B4035" s="19">
        <v>41076.958333332404</v>
      </c>
      <c r="C4035" s="21">
        <f t="shared" si="434"/>
        <v>6</v>
      </c>
      <c r="D4035" s="21" t="str">
        <f t="shared" si="435"/>
        <v>Summer</v>
      </c>
      <c r="E4035" s="21">
        <f t="shared" si="436"/>
        <v>23</v>
      </c>
      <c r="F4035" s="23">
        <v>84.258261955121256</v>
      </c>
      <c r="G4035" s="23">
        <v>3150.0180129851838</v>
      </c>
      <c r="H4035" s="16">
        <f t="shared" si="440"/>
        <v>2.6748501630081811E-2</v>
      </c>
      <c r="I4035" s="23">
        <v>9.9409596285272404</v>
      </c>
      <c r="J4035" s="23">
        <v>88.582649640734374</v>
      </c>
      <c r="K4035" s="23">
        <v>19.736566484517304</v>
      </c>
      <c r="L4035" s="23">
        <v>26.31122594875729</v>
      </c>
      <c r="M4035" s="23">
        <f t="shared" si="437"/>
        <v>42.534857207459787</v>
      </c>
      <c r="N4035" s="23">
        <v>1839.9275939203699</v>
      </c>
      <c r="O4035" s="17">
        <f t="shared" si="438"/>
        <v>2.8520587989104382E-2</v>
      </c>
      <c r="P4035" s="18">
        <f t="shared" si="439"/>
        <v>5.4506206624868742E-2</v>
      </c>
    </row>
    <row r="4036" spans="2:16" x14ac:dyDescent="0.3">
      <c r="B4036" s="19">
        <v>41076.999999999069</v>
      </c>
      <c r="C4036" s="21">
        <f t="shared" si="434"/>
        <v>6</v>
      </c>
      <c r="D4036" s="21" t="str">
        <f t="shared" si="435"/>
        <v>Summer</v>
      </c>
      <c r="E4036" s="21">
        <f t="shared" si="436"/>
        <v>0</v>
      </c>
      <c r="F4036" s="23">
        <v>77.142463233300816</v>
      </c>
      <c r="G4036" s="23">
        <v>2969.7803326752501</v>
      </c>
      <c r="H4036" s="16">
        <f t="shared" si="440"/>
        <v>2.5975814569358744E-2</v>
      </c>
      <c r="I4036" s="23">
        <v>9.4010983418722489</v>
      </c>
      <c r="J4036" s="23">
        <v>81.397641159157189</v>
      </c>
      <c r="K4036" s="23">
        <v>19.736566484517304</v>
      </c>
      <c r="L4036" s="23">
        <v>23.565298033387666</v>
      </c>
      <c r="M4036" s="23">
        <f t="shared" si="437"/>
        <v>38.095776641252215</v>
      </c>
      <c r="N4036" s="23">
        <v>1715.1076802947605</v>
      </c>
      <c r="O4036" s="17">
        <f t="shared" si="438"/>
        <v>2.7693232051157042E-2</v>
      </c>
      <c r="P4036" s="18">
        <f t="shared" si="439"/>
        <v>5.2949692359928704E-2</v>
      </c>
    </row>
    <row r="4037" spans="2:16" x14ac:dyDescent="0.3">
      <c r="B4037" s="19">
        <v>41077.041666665733</v>
      </c>
      <c r="C4037" s="21">
        <f t="shared" ref="C4037:C4100" si="441">MONTH(B4037)</f>
        <v>6</v>
      </c>
      <c r="D4037" s="21" t="str">
        <f t="shared" ref="D4037:D4100" si="442">IF(AND(C4037&gt;5,C4037&lt;7),"Summer",IF(OR(C4037=1,C4037&gt;10),"Winter","Shoulder"))</f>
        <v>Summer</v>
      </c>
      <c r="E4037" s="21">
        <f t="shared" ref="E4037:E4100" si="443">HOUR(B4037)</f>
        <v>1</v>
      </c>
      <c r="F4037" s="23">
        <v>71.652752022747976</v>
      </c>
      <c r="G4037" s="23">
        <v>2818.2922210037109</v>
      </c>
      <c r="H4037" s="16">
        <f t="shared" si="440"/>
        <v>2.5424174075614293E-2</v>
      </c>
      <c r="I4037" s="23">
        <v>9.0284366299497893</v>
      </c>
      <c r="J4037" s="23">
        <v>78.784695547007971</v>
      </c>
      <c r="K4037" s="23">
        <v>19.736566484517304</v>
      </c>
      <c r="L4037" s="23">
        <v>22.566696526355326</v>
      </c>
      <c r="M4037" s="23">
        <f t="shared" ref="M4037:M4100" si="444">J4037-K4037-L4037</f>
        <v>36.481432536135344</v>
      </c>
      <c r="N4037" s="23">
        <v>1627.1034533050513</v>
      </c>
      <c r="O4037" s="17">
        <f t="shared" ref="O4037:O4100" si="445">(I4037+M4037)/N4037</f>
        <v>2.7969868218055392E-2</v>
      </c>
      <c r="P4037" s="18">
        <f t="shared" ref="P4037:P4100" si="446">H4037+(1-H4037)*O4037</f>
        <v>5.2682931495221852E-2</v>
      </c>
    </row>
    <row r="4038" spans="2:16" x14ac:dyDescent="0.3">
      <c r="B4038" s="19">
        <v>41077.083333332397</v>
      </c>
      <c r="C4038" s="21">
        <f t="shared" si="441"/>
        <v>6</v>
      </c>
      <c r="D4038" s="21" t="str">
        <f t="shared" si="442"/>
        <v>Summer</v>
      </c>
      <c r="E4038" s="21">
        <f t="shared" si="443"/>
        <v>2</v>
      </c>
      <c r="F4038" s="23">
        <v>74.522816640159874</v>
      </c>
      <c r="G4038" s="23">
        <v>2703.2939464501337</v>
      </c>
      <c r="H4038" s="16">
        <f t="shared" ref="H4038:H4101" si="447">F4038/G4038</f>
        <v>2.7567411504775683E-2</v>
      </c>
      <c r="I4038" s="23">
        <v>8.8062418088061509</v>
      </c>
      <c r="J4038" s="23">
        <v>81.133806858187555</v>
      </c>
      <c r="K4038" s="23">
        <v>19.736566484517304</v>
      </c>
      <c r="L4038" s="23">
        <v>23.464467258598443</v>
      </c>
      <c r="M4038" s="23">
        <f t="shared" si="444"/>
        <v>37.932773115071811</v>
      </c>
      <c r="N4038" s="23">
        <v>1576.7971479080497</v>
      </c>
      <c r="O4038" s="17">
        <f t="shared" si="445"/>
        <v>2.9641742430779387E-2</v>
      </c>
      <c r="P4038" s="18">
        <f t="shared" si="446"/>
        <v>5.6392007824247206E-2</v>
      </c>
    </row>
    <row r="4039" spans="2:16" x14ac:dyDescent="0.3">
      <c r="B4039" s="19">
        <v>41077.124999999061</v>
      </c>
      <c r="C4039" s="21">
        <f t="shared" si="441"/>
        <v>6</v>
      </c>
      <c r="D4039" s="21" t="str">
        <f t="shared" si="442"/>
        <v>Summer</v>
      </c>
      <c r="E4039" s="21">
        <f t="shared" si="443"/>
        <v>3</v>
      </c>
      <c r="F4039" s="23">
        <v>64.772743969912952</v>
      </c>
      <c r="G4039" s="23">
        <v>2661.2753461324805</v>
      </c>
      <c r="H4039" s="16">
        <f t="shared" si="447"/>
        <v>2.4338986217282799E-2</v>
      </c>
      <c r="I4039" s="23">
        <v>8.6829546795034922</v>
      </c>
      <c r="J4039" s="23">
        <v>81.726595580086837</v>
      </c>
      <c r="K4039" s="23">
        <v>19.736566484517304</v>
      </c>
      <c r="L4039" s="23">
        <v>23.691016065541845</v>
      </c>
      <c r="M4039" s="23">
        <f t="shared" si="444"/>
        <v>38.299013030027687</v>
      </c>
      <c r="N4039" s="23">
        <v>1548.8707028998392</v>
      </c>
      <c r="O4039" s="17">
        <f t="shared" si="445"/>
        <v>3.0333046923523194E-2</v>
      </c>
      <c r="P4039" s="18">
        <f t="shared" si="446"/>
        <v>5.393375752980617E-2</v>
      </c>
    </row>
    <row r="4040" spans="2:16" x14ac:dyDescent="0.3">
      <c r="B4040" s="19">
        <v>41077.166666665726</v>
      </c>
      <c r="C4040" s="21">
        <f t="shared" si="441"/>
        <v>6</v>
      </c>
      <c r="D4040" s="21" t="str">
        <f t="shared" si="442"/>
        <v>Summer</v>
      </c>
      <c r="E4040" s="21">
        <f t="shared" si="443"/>
        <v>4</v>
      </c>
      <c r="F4040" s="23">
        <v>64.538691155110754</v>
      </c>
      <c r="G4040" s="23">
        <v>2602.6704562157538</v>
      </c>
      <c r="H4040" s="16">
        <f t="shared" si="447"/>
        <v>2.479710445130618E-2</v>
      </c>
      <c r="I4040" s="23">
        <v>8.5919535588001832</v>
      </c>
      <c r="J4040" s="23">
        <v>82.538457681347396</v>
      </c>
      <c r="K4040" s="23">
        <v>19.736566484517304</v>
      </c>
      <c r="L4040" s="23">
        <v>24.001289158885868</v>
      </c>
      <c r="M4040" s="23">
        <f t="shared" si="444"/>
        <v>38.800602037944223</v>
      </c>
      <c r="N4040" s="23">
        <v>1528.766779530378</v>
      </c>
      <c r="O4040" s="17">
        <f t="shared" si="445"/>
        <v>3.1000513767903127E-2</v>
      </c>
      <c r="P4040" s="18">
        <f t="shared" si="446"/>
        <v>5.5028895241262456E-2</v>
      </c>
    </row>
    <row r="4041" spans="2:16" x14ac:dyDescent="0.3">
      <c r="B4041" s="19">
        <v>41077.20833333239</v>
      </c>
      <c r="C4041" s="21">
        <f t="shared" si="441"/>
        <v>6</v>
      </c>
      <c r="D4041" s="21" t="str">
        <f t="shared" si="442"/>
        <v>Summer</v>
      </c>
      <c r="E4041" s="21">
        <f t="shared" si="443"/>
        <v>5</v>
      </c>
      <c r="F4041" s="23">
        <v>61.731202917893427</v>
      </c>
      <c r="G4041" s="23">
        <v>2577.2381454971742</v>
      </c>
      <c r="H4041" s="16">
        <f t="shared" si="447"/>
        <v>2.3952463619144857E-2</v>
      </c>
      <c r="I4041" s="23">
        <v>8.51133614073348</v>
      </c>
      <c r="J4041" s="23">
        <v>77.403351675743806</v>
      </c>
      <c r="K4041" s="23">
        <v>19.736566484517304</v>
      </c>
      <c r="L4041" s="23">
        <v>22.038781951646794</v>
      </c>
      <c r="M4041" s="23">
        <f t="shared" si="444"/>
        <v>35.628003239579712</v>
      </c>
      <c r="N4041" s="23">
        <v>1516.6117123124457</v>
      </c>
      <c r="O4041" s="17">
        <f t="shared" si="445"/>
        <v>2.9103915670684072E-2</v>
      </c>
      <c r="P4041" s="18">
        <f t="shared" si="446"/>
        <v>5.2359268808552212E-2</v>
      </c>
    </row>
    <row r="4042" spans="2:16" x14ac:dyDescent="0.3">
      <c r="B4042" s="19">
        <v>41077.249999999054</v>
      </c>
      <c r="C4042" s="21">
        <f t="shared" si="441"/>
        <v>6</v>
      </c>
      <c r="D4042" s="21" t="str">
        <f t="shared" si="442"/>
        <v>Summer</v>
      </c>
      <c r="E4042" s="21">
        <f t="shared" si="443"/>
        <v>6</v>
      </c>
      <c r="F4042" s="23">
        <v>58.517425601134406</v>
      </c>
      <c r="G4042" s="23">
        <v>2575.0266402172974</v>
      </c>
      <c r="H4042" s="16">
        <f t="shared" si="447"/>
        <v>2.2724978719519704E-2</v>
      </c>
      <c r="I4042" s="23">
        <v>8.4392769314402134</v>
      </c>
      <c r="J4042" s="23">
        <v>82.004572823539633</v>
      </c>
      <c r="K4042" s="23">
        <v>19.736566484517304</v>
      </c>
      <c r="L4042" s="23">
        <v>23.797251914057778</v>
      </c>
      <c r="M4042" s="23">
        <f t="shared" si="444"/>
        <v>38.470754424964554</v>
      </c>
      <c r="N4042" s="23">
        <v>1510.3493182108809</v>
      </c>
      <c r="O4042" s="17">
        <f t="shared" si="445"/>
        <v>3.1059060834994864E-2</v>
      </c>
      <c r="P4042" s="18">
        <f t="shared" si="446"/>
        <v>5.3078223057991036E-2</v>
      </c>
    </row>
    <row r="4043" spans="2:16" x14ac:dyDescent="0.3">
      <c r="B4043" s="19">
        <v>41077.291666665718</v>
      </c>
      <c r="C4043" s="21">
        <f t="shared" si="441"/>
        <v>6</v>
      </c>
      <c r="D4043" s="21" t="str">
        <f t="shared" si="442"/>
        <v>Summer</v>
      </c>
      <c r="E4043" s="21">
        <f t="shared" si="443"/>
        <v>7</v>
      </c>
      <c r="F4043" s="23">
        <v>65.22951678810881</v>
      </c>
      <c r="G4043" s="23">
        <v>2559.546103258162</v>
      </c>
      <c r="H4043" s="16">
        <f t="shared" si="447"/>
        <v>2.5484798537160635E-2</v>
      </c>
      <c r="I4043" s="23">
        <v>8.6227091772226689</v>
      </c>
      <c r="J4043" s="23">
        <v>79.473253860732555</v>
      </c>
      <c r="K4043" s="23">
        <v>19.736566484517304</v>
      </c>
      <c r="L4043" s="23">
        <v>22.829846041051674</v>
      </c>
      <c r="M4043" s="23">
        <f t="shared" si="444"/>
        <v>36.906841335163577</v>
      </c>
      <c r="N4043" s="23">
        <v>1571.4249650647705</v>
      </c>
      <c r="O4043" s="17">
        <f t="shared" si="445"/>
        <v>2.8973416818861359E-2</v>
      </c>
      <c r="P4043" s="18">
        <f t="shared" si="446"/>
        <v>5.3719833665460126E-2</v>
      </c>
    </row>
    <row r="4044" spans="2:16" x14ac:dyDescent="0.3">
      <c r="B4044" s="19">
        <v>41077.333333332383</v>
      </c>
      <c r="C4044" s="21">
        <f t="shared" si="441"/>
        <v>6</v>
      </c>
      <c r="D4044" s="21" t="str">
        <f t="shared" si="442"/>
        <v>Summer</v>
      </c>
      <c r="E4044" s="21">
        <f t="shared" si="443"/>
        <v>8</v>
      </c>
      <c r="F4044" s="23">
        <v>77.337878866887209</v>
      </c>
      <c r="G4044" s="23">
        <v>2636.9487880538391</v>
      </c>
      <c r="H4044" s="16">
        <f t="shared" si="447"/>
        <v>2.9328547910088647E-2</v>
      </c>
      <c r="I4044" s="23">
        <v>9.0304783409546658</v>
      </c>
      <c r="J4044" s="23">
        <v>80.921073614001472</v>
      </c>
      <c r="K4044" s="23">
        <v>19.736566484517304</v>
      </c>
      <c r="L4044" s="23">
        <v>23.383166010974939</v>
      </c>
      <c r="M4044" s="23">
        <f t="shared" si="444"/>
        <v>37.801341118509228</v>
      </c>
      <c r="N4044" s="23">
        <v>1670.4975962187175</v>
      </c>
      <c r="O4044" s="17">
        <f t="shared" si="445"/>
        <v>2.8034652408642093E-2</v>
      </c>
      <c r="P4044" s="18">
        <f t="shared" si="446"/>
        <v>5.6540984672421198E-2</v>
      </c>
    </row>
    <row r="4045" spans="2:16" x14ac:dyDescent="0.3">
      <c r="B4045" s="19">
        <v>41077.374999999047</v>
      </c>
      <c r="C4045" s="21">
        <f t="shared" si="441"/>
        <v>6</v>
      </c>
      <c r="D4045" s="21" t="str">
        <f t="shared" si="442"/>
        <v>Summer</v>
      </c>
      <c r="E4045" s="21">
        <f t="shared" si="443"/>
        <v>9</v>
      </c>
      <c r="F4045" s="23">
        <v>86.642387927553528</v>
      </c>
      <c r="G4045" s="23">
        <v>2769.6391048464284</v>
      </c>
      <c r="H4045" s="16">
        <f t="shared" si="447"/>
        <v>3.128291616620487E-2</v>
      </c>
      <c r="I4045" s="23">
        <v>9.3954421476738847</v>
      </c>
      <c r="J4045" s="23">
        <v>83.929581899616196</v>
      </c>
      <c r="K4045" s="23">
        <v>19.736566484517304</v>
      </c>
      <c r="L4045" s="23">
        <v>24.532941534034148</v>
      </c>
      <c r="M4045" s="23">
        <f t="shared" si="444"/>
        <v>39.660073881064747</v>
      </c>
      <c r="N4045" s="23">
        <v>1757.4182005180301</v>
      </c>
      <c r="O4045" s="17">
        <f t="shared" si="445"/>
        <v>2.7913399334477503E-2</v>
      </c>
      <c r="P4045" s="18">
        <f t="shared" si="446"/>
        <v>5.8323102969388113E-2</v>
      </c>
    </row>
    <row r="4046" spans="2:16" x14ac:dyDescent="0.3">
      <c r="B4046" s="19">
        <v>41077.416666665711</v>
      </c>
      <c r="C4046" s="21">
        <f t="shared" si="441"/>
        <v>6</v>
      </c>
      <c r="D4046" s="21" t="str">
        <f t="shared" si="442"/>
        <v>Summer</v>
      </c>
      <c r="E4046" s="21">
        <f t="shared" si="443"/>
        <v>10</v>
      </c>
      <c r="F4046" s="23">
        <v>90.244982707348868</v>
      </c>
      <c r="G4046" s="23">
        <v>2878.0028635603758</v>
      </c>
      <c r="H4046" s="16">
        <f t="shared" si="447"/>
        <v>3.1356807823223233E-2</v>
      </c>
      <c r="I4046" s="23">
        <v>9.6778769069524113</v>
      </c>
      <c r="J4046" s="23">
        <v>87.05371523028812</v>
      </c>
      <c r="K4046" s="23">
        <v>19.736566484517304</v>
      </c>
      <c r="L4046" s="23">
        <v>25.726906015220894</v>
      </c>
      <c r="M4046" s="23">
        <f t="shared" si="444"/>
        <v>41.590242730549932</v>
      </c>
      <c r="N4046" s="23">
        <v>1820.0801398905912</v>
      </c>
      <c r="O4046" s="17">
        <f t="shared" si="445"/>
        <v>2.8168056182726206E-2</v>
      </c>
      <c r="P4046" s="18">
        <f t="shared" si="446"/>
        <v>5.8641603681473933E-2</v>
      </c>
    </row>
    <row r="4047" spans="2:16" x14ac:dyDescent="0.3">
      <c r="B4047" s="19">
        <v>41077.458333332375</v>
      </c>
      <c r="C4047" s="21">
        <f t="shared" si="441"/>
        <v>6</v>
      </c>
      <c r="D4047" s="21" t="str">
        <f t="shared" si="442"/>
        <v>Summer</v>
      </c>
      <c r="E4047" s="21">
        <f t="shared" si="443"/>
        <v>11</v>
      </c>
      <c r="F4047" s="23">
        <v>91.834712659330506</v>
      </c>
      <c r="G4047" s="23">
        <v>2954.2997957161147</v>
      </c>
      <c r="H4047" s="16">
        <f t="shared" si="447"/>
        <v>3.1085102734832639E-2</v>
      </c>
      <c r="I4047" s="23">
        <v>9.863714537836282</v>
      </c>
      <c r="J4047" s="23">
        <v>90.043598218890438</v>
      </c>
      <c r="K4047" s="23">
        <v>19.736566484517304</v>
      </c>
      <c r="L4047" s="23">
        <v>26.86956342239624</v>
      </c>
      <c r="M4047" s="23">
        <f t="shared" si="444"/>
        <v>43.4374683119769</v>
      </c>
      <c r="N4047" s="23">
        <v>1864.1359594647042</v>
      </c>
      <c r="O4047" s="17">
        <f t="shared" si="445"/>
        <v>2.8592969616400125E-2</v>
      </c>
      <c r="P4047" s="18">
        <f t="shared" si="446"/>
        <v>5.878925695321302E-2</v>
      </c>
    </row>
    <row r="4048" spans="2:16" x14ac:dyDescent="0.3">
      <c r="B4048" s="19">
        <v>41077.49999999904</v>
      </c>
      <c r="C4048" s="21">
        <f t="shared" si="441"/>
        <v>6</v>
      </c>
      <c r="D4048" s="21" t="str">
        <f t="shared" si="442"/>
        <v>Summer</v>
      </c>
      <c r="E4048" s="21">
        <f t="shared" si="443"/>
        <v>12</v>
      </c>
      <c r="F4048" s="23">
        <v>95.657113014068372</v>
      </c>
      <c r="G4048" s="23">
        <v>2999.6356539535827</v>
      </c>
      <c r="H4048" s="16">
        <f t="shared" si="447"/>
        <v>3.1889577285158045E-2</v>
      </c>
      <c r="I4048" s="23">
        <v>10.127718055703571</v>
      </c>
      <c r="J4048" s="23">
        <v>91.104631056128952</v>
      </c>
      <c r="K4048" s="23">
        <v>19.736566484517304</v>
      </c>
      <c r="L4048" s="23">
        <v>27.275063248091303</v>
      </c>
      <c r="M4048" s="23">
        <f t="shared" si="444"/>
        <v>44.093001323520355</v>
      </c>
      <c r="N4048" s="23">
        <v>1924.5651109934295</v>
      </c>
      <c r="O4048" s="17">
        <f t="shared" si="445"/>
        <v>2.8172972205256313E-2</v>
      </c>
      <c r="P4048" s="18">
        <f t="shared" si="446"/>
        <v>5.9164125315922231E-2</v>
      </c>
    </row>
    <row r="4049" spans="2:16" x14ac:dyDescent="0.3">
      <c r="B4049" s="19">
        <v>41077.541666665704</v>
      </c>
      <c r="C4049" s="21">
        <f t="shared" si="441"/>
        <v>6</v>
      </c>
      <c r="D4049" s="21" t="str">
        <f t="shared" si="442"/>
        <v>Summer</v>
      </c>
      <c r="E4049" s="21">
        <f t="shared" si="443"/>
        <v>13</v>
      </c>
      <c r="F4049" s="23">
        <v>96.686160023673125</v>
      </c>
      <c r="G4049" s="23">
        <v>3075.9325861093212</v>
      </c>
      <c r="H4049" s="16">
        <f t="shared" si="447"/>
        <v>3.1433120628293516E-2</v>
      </c>
      <c r="I4049" s="23">
        <v>10.431720787513585</v>
      </c>
      <c r="J4049" s="23">
        <v>91.979846543959852</v>
      </c>
      <c r="K4049" s="23">
        <v>19.736566484517304</v>
      </c>
      <c r="L4049" s="23">
        <v>27.60954839813126</v>
      </c>
      <c r="M4049" s="23">
        <f t="shared" si="444"/>
        <v>44.633731661311295</v>
      </c>
      <c r="N4049" s="23">
        <v>1983.382689280473</v>
      </c>
      <c r="O4049" s="17">
        <f t="shared" si="445"/>
        <v>2.7763402769639678E-2</v>
      </c>
      <c r="P4049" s="18">
        <f t="shared" si="446"/>
        <v>5.832383300962321E-2</v>
      </c>
    </row>
    <row r="4050" spans="2:16" x14ac:dyDescent="0.3">
      <c r="B4050" s="19">
        <v>41077.583333332368</v>
      </c>
      <c r="C4050" s="21">
        <f t="shared" si="441"/>
        <v>6</v>
      </c>
      <c r="D4050" s="21" t="str">
        <f t="shared" si="442"/>
        <v>Summer</v>
      </c>
      <c r="E4050" s="21">
        <f t="shared" si="443"/>
        <v>14</v>
      </c>
      <c r="F4050" s="23">
        <v>105.04685730966068</v>
      </c>
      <c r="G4050" s="23">
        <v>3157.7582814647512</v>
      </c>
      <c r="H4050" s="16">
        <f t="shared" si="447"/>
        <v>3.3266275612753318E-2</v>
      </c>
      <c r="I4050" s="23">
        <v>10.747559235339718</v>
      </c>
      <c r="J4050" s="23">
        <v>92.215914161073556</v>
      </c>
      <c r="K4050" s="23">
        <v>19.736566484517304</v>
      </c>
      <c r="L4050" s="23">
        <v>27.699767450956234</v>
      </c>
      <c r="M4050" s="23">
        <f t="shared" si="444"/>
        <v>44.779580225600014</v>
      </c>
      <c r="N4050" s="23">
        <v>2040.2996696512325</v>
      </c>
      <c r="O4050" s="17">
        <f t="shared" si="445"/>
        <v>2.7215188183817875E-2</v>
      </c>
      <c r="P4050" s="18">
        <f t="shared" si="446"/>
        <v>5.9576115845595357E-2</v>
      </c>
    </row>
    <row r="4051" spans="2:16" x14ac:dyDescent="0.3">
      <c r="B4051" s="19">
        <v>41077.624999999032</v>
      </c>
      <c r="C4051" s="21">
        <f t="shared" si="441"/>
        <v>6</v>
      </c>
      <c r="D4051" s="21" t="str">
        <f t="shared" si="442"/>
        <v>Summer</v>
      </c>
      <c r="E4051" s="21">
        <f t="shared" si="443"/>
        <v>15</v>
      </c>
      <c r="F4051" s="23">
        <v>111.29115672801146</v>
      </c>
      <c r="G4051" s="23">
        <v>3236.2667189003664</v>
      </c>
      <c r="H4051" s="16">
        <f t="shared" si="447"/>
        <v>3.4388746785934406E-2</v>
      </c>
      <c r="I4051" s="23">
        <v>11.160066907761076</v>
      </c>
      <c r="J4051" s="23">
        <v>94.533216690480998</v>
      </c>
      <c r="K4051" s="23">
        <v>19.736566484517304</v>
      </c>
      <c r="L4051" s="23">
        <v>28.585381673983534</v>
      </c>
      <c r="M4051" s="23">
        <f t="shared" si="444"/>
        <v>46.211268531980153</v>
      </c>
      <c r="N4051" s="23">
        <v>2114.823161663016</v>
      </c>
      <c r="O4051" s="17">
        <f t="shared" si="445"/>
        <v>2.7128195151138127E-2</v>
      </c>
      <c r="P4051" s="18">
        <f t="shared" si="446"/>
        <v>6.0584037303260632E-2</v>
      </c>
    </row>
    <row r="4052" spans="2:16" x14ac:dyDescent="0.3">
      <c r="B4052" s="19">
        <v>41077.666666665697</v>
      </c>
      <c r="C4052" s="21">
        <f t="shared" si="441"/>
        <v>6</v>
      </c>
      <c r="D4052" s="21" t="str">
        <f t="shared" si="442"/>
        <v>Summer</v>
      </c>
      <c r="E4052" s="21">
        <f t="shared" si="443"/>
        <v>16</v>
      </c>
      <c r="F4052" s="23">
        <v>118.66115142634982</v>
      </c>
      <c r="G4052" s="23">
        <v>3332.4671985749937</v>
      </c>
      <c r="H4052" s="16">
        <f t="shared" si="447"/>
        <v>3.5607597721319169E-2</v>
      </c>
      <c r="I4052" s="23">
        <v>11.541894076113676</v>
      </c>
      <c r="J4052" s="23">
        <v>96.263784332485841</v>
      </c>
      <c r="K4052" s="23">
        <v>19.736566484517304</v>
      </c>
      <c r="L4052" s="23">
        <v>29.246760711990373</v>
      </c>
      <c r="M4052" s="23">
        <f t="shared" si="444"/>
        <v>47.280457135978153</v>
      </c>
      <c r="N4052" s="23">
        <v>2177.7075773524421</v>
      </c>
      <c r="O4052" s="17">
        <f t="shared" si="445"/>
        <v>2.7011134012586473E-2</v>
      </c>
      <c r="P4052" s="18">
        <f t="shared" si="446"/>
        <v>6.1656930139988825E-2</v>
      </c>
    </row>
    <row r="4053" spans="2:16" x14ac:dyDescent="0.3">
      <c r="B4053" s="19">
        <v>41077.708333332361</v>
      </c>
      <c r="C4053" s="21">
        <f t="shared" si="441"/>
        <v>6</v>
      </c>
      <c r="D4053" s="21" t="str">
        <f t="shared" si="442"/>
        <v>Summer</v>
      </c>
      <c r="E4053" s="21">
        <f t="shared" si="443"/>
        <v>17</v>
      </c>
      <c r="F4053" s="23">
        <v>121.52357283093063</v>
      </c>
      <c r="G4053" s="23">
        <v>3420.9274097700531</v>
      </c>
      <c r="H4053" s="16">
        <f t="shared" si="447"/>
        <v>3.5523575415211506E-2</v>
      </c>
      <c r="I4053" s="23">
        <v>11.864103002924869</v>
      </c>
      <c r="J4053" s="23">
        <v>94.602435869903815</v>
      </c>
      <c r="K4053" s="23">
        <v>19.736566484517304</v>
      </c>
      <c r="L4053" s="23">
        <v>28.611835487857718</v>
      </c>
      <c r="M4053" s="23">
        <f t="shared" si="444"/>
        <v>46.254033897528785</v>
      </c>
      <c r="N4053" s="23">
        <v>2224.7275023455163</v>
      </c>
      <c r="O4053" s="17">
        <f t="shared" si="445"/>
        <v>2.6123710359664303E-2</v>
      </c>
      <c r="P4053" s="18">
        <f t="shared" si="446"/>
        <v>6.071927817978913E-2</v>
      </c>
    </row>
    <row r="4054" spans="2:16" x14ac:dyDescent="0.3">
      <c r="B4054" s="19">
        <v>41077.749999999025</v>
      </c>
      <c r="C4054" s="21">
        <f t="shared" si="441"/>
        <v>6</v>
      </c>
      <c r="D4054" s="21" t="str">
        <f t="shared" si="442"/>
        <v>Summer</v>
      </c>
      <c r="E4054" s="21">
        <f t="shared" si="443"/>
        <v>18</v>
      </c>
      <c r="F4054" s="23">
        <v>118.36006490184798</v>
      </c>
      <c r="G4054" s="23">
        <v>3462.9460100877063</v>
      </c>
      <c r="H4054" s="16">
        <f t="shared" si="447"/>
        <v>3.4179009593871858E-2</v>
      </c>
      <c r="I4054" s="23">
        <v>11.930551108264018</v>
      </c>
      <c r="J4054" s="23">
        <v>99.313814387620624</v>
      </c>
      <c r="K4054" s="23">
        <v>19.736566484517304</v>
      </c>
      <c r="L4054" s="23">
        <v>30.412404801706536</v>
      </c>
      <c r="M4054" s="23">
        <f t="shared" si="444"/>
        <v>49.164843101396777</v>
      </c>
      <c r="N4054" s="23">
        <v>2228.4371640785544</v>
      </c>
      <c r="O4054" s="17">
        <f t="shared" si="445"/>
        <v>2.7416251709714859E-2</v>
      </c>
      <c r="P4054" s="18">
        <f t="shared" si="446"/>
        <v>6.0658200973372364E-2</v>
      </c>
    </row>
    <row r="4055" spans="2:16" x14ac:dyDescent="0.3">
      <c r="B4055" s="19">
        <v>41077.791666665689</v>
      </c>
      <c r="C4055" s="21">
        <f t="shared" si="441"/>
        <v>6</v>
      </c>
      <c r="D4055" s="21" t="str">
        <f t="shared" si="442"/>
        <v>Summer</v>
      </c>
      <c r="E4055" s="21">
        <f t="shared" si="443"/>
        <v>19</v>
      </c>
      <c r="F4055" s="23">
        <v>115.81535969705102</v>
      </c>
      <c r="G4055" s="23">
        <v>3478.4265470468417</v>
      </c>
      <c r="H4055" s="16">
        <f t="shared" si="447"/>
        <v>3.3295329980556121E-2</v>
      </c>
      <c r="I4055" s="23">
        <v>11.869225885978301</v>
      </c>
      <c r="J4055" s="23">
        <v>99.146989118029651</v>
      </c>
      <c r="K4055" s="23">
        <v>19.736566484517304</v>
      </c>
      <c r="L4055" s="23">
        <v>30.348648417015621</v>
      </c>
      <c r="M4055" s="23">
        <f t="shared" si="444"/>
        <v>49.06177421649673</v>
      </c>
      <c r="N4055" s="23">
        <v>2214.1106506014562</v>
      </c>
      <c r="O4055" s="17">
        <f t="shared" si="445"/>
        <v>2.75194015646523E-2</v>
      </c>
      <c r="P4055" s="18">
        <f t="shared" si="446"/>
        <v>5.9898463989245893E-2</v>
      </c>
    </row>
    <row r="4056" spans="2:16" x14ac:dyDescent="0.3">
      <c r="B4056" s="19">
        <v>41077.833333332354</v>
      </c>
      <c r="C4056" s="21">
        <f t="shared" si="441"/>
        <v>6</v>
      </c>
      <c r="D4056" s="21" t="str">
        <f t="shared" si="442"/>
        <v>Summer</v>
      </c>
      <c r="E4056" s="21">
        <f t="shared" si="443"/>
        <v>20</v>
      </c>
      <c r="F4056" s="23">
        <v>108.34411601065246</v>
      </c>
      <c r="G4056" s="23">
        <v>3459.6287521678914</v>
      </c>
      <c r="H4056" s="16">
        <f t="shared" si="447"/>
        <v>3.1316688515425614E-2</v>
      </c>
      <c r="I4056" s="23">
        <v>11.51280254031818</v>
      </c>
      <c r="J4056" s="23">
        <v>98.760476168419856</v>
      </c>
      <c r="K4056" s="23">
        <v>19.736566484517304</v>
      </c>
      <c r="L4056" s="23">
        <v>30.200932975801219</v>
      </c>
      <c r="M4056" s="23">
        <f t="shared" si="444"/>
        <v>48.822976708101336</v>
      </c>
      <c r="N4056" s="23">
        <v>2139.7833433276819</v>
      </c>
      <c r="O4056" s="17">
        <f t="shared" si="445"/>
        <v>2.8197144087769365E-2</v>
      </c>
      <c r="P4056" s="18">
        <f t="shared" si="446"/>
        <v>5.8630791424773732E-2</v>
      </c>
    </row>
    <row r="4057" spans="2:16" x14ac:dyDescent="0.3">
      <c r="B4057" s="19">
        <v>41077.874999999018</v>
      </c>
      <c r="C4057" s="21">
        <f t="shared" si="441"/>
        <v>6</v>
      </c>
      <c r="D4057" s="21" t="str">
        <f t="shared" si="442"/>
        <v>Summer</v>
      </c>
      <c r="E4057" s="21">
        <f t="shared" si="443"/>
        <v>21</v>
      </c>
      <c r="F4057" s="23">
        <v>110.66858443677403</v>
      </c>
      <c r="G4057" s="23">
        <v>3384.4375726520911</v>
      </c>
      <c r="H4057" s="16">
        <f t="shared" si="447"/>
        <v>3.2699254177719288E-2</v>
      </c>
      <c r="I4057" s="23">
        <v>11.152961448669226</v>
      </c>
      <c r="J4057" s="23">
        <v>92.565085930827152</v>
      </c>
      <c r="K4057" s="23">
        <v>19.736566484517304</v>
      </c>
      <c r="L4057" s="23">
        <v>27.833212040796852</v>
      </c>
      <c r="M4057" s="23">
        <f t="shared" si="444"/>
        <v>44.995307405513003</v>
      </c>
      <c r="N4057" s="23">
        <v>2069.5995246260322</v>
      </c>
      <c r="O4057" s="17">
        <f t="shared" si="445"/>
        <v>2.7130016308023641E-2</v>
      </c>
      <c r="P4057" s="18">
        <f t="shared" si="446"/>
        <v>5.8942139186641193E-2</v>
      </c>
    </row>
    <row r="4058" spans="2:16" x14ac:dyDescent="0.3">
      <c r="B4058" s="19">
        <v>41077.916666665682</v>
      </c>
      <c r="C4058" s="21">
        <f t="shared" si="441"/>
        <v>6</v>
      </c>
      <c r="D4058" s="21" t="str">
        <f t="shared" si="442"/>
        <v>Summer</v>
      </c>
      <c r="E4058" s="21">
        <f t="shared" si="443"/>
        <v>22</v>
      </c>
      <c r="F4058" s="23">
        <v>98.116399205359983</v>
      </c>
      <c r="G4058" s="23">
        <v>3321.4096721756114</v>
      </c>
      <c r="H4058" s="16">
        <f t="shared" si="447"/>
        <v>2.9540589354968411E-2</v>
      </c>
      <c r="I4058" s="23">
        <v>10.590422925896902</v>
      </c>
      <c r="J4058" s="23">
        <v>91.887062922213332</v>
      </c>
      <c r="K4058" s="23">
        <v>19.736566484517304</v>
      </c>
      <c r="L4058" s="23">
        <v>27.57408885237065</v>
      </c>
      <c r="M4058" s="23">
        <f t="shared" si="444"/>
        <v>44.576407585325384</v>
      </c>
      <c r="N4058" s="23">
        <v>1970.1027233164975</v>
      </c>
      <c r="O4058" s="17">
        <f t="shared" si="445"/>
        <v>2.8002007133086797E-2</v>
      </c>
      <c r="P4058" s="18">
        <f t="shared" si="446"/>
        <v>5.6715400694221797E-2</v>
      </c>
    </row>
    <row r="4059" spans="2:16" x14ac:dyDescent="0.3">
      <c r="B4059" s="19">
        <v>41077.958333332346</v>
      </c>
      <c r="C4059" s="21">
        <f t="shared" si="441"/>
        <v>6</v>
      </c>
      <c r="D4059" s="21" t="str">
        <f t="shared" si="442"/>
        <v>Summer</v>
      </c>
      <c r="E4059" s="21">
        <f t="shared" si="443"/>
        <v>23</v>
      </c>
      <c r="F4059" s="23">
        <v>83.932571145651266</v>
      </c>
      <c r="G4059" s="23">
        <v>3195.3538712226514</v>
      </c>
      <c r="H4059" s="16">
        <f t="shared" si="447"/>
        <v>2.6267066036581358E-2</v>
      </c>
      <c r="I4059" s="23">
        <v>9.6854418054808882</v>
      </c>
      <c r="J4059" s="23">
        <v>87.199523064024831</v>
      </c>
      <c r="K4059" s="23">
        <v>19.736566484517304</v>
      </c>
      <c r="L4059" s="23">
        <v>25.782630069265345</v>
      </c>
      <c r="M4059" s="23">
        <f t="shared" si="444"/>
        <v>41.680326510242189</v>
      </c>
      <c r="N4059" s="23">
        <v>1782.5256421022896</v>
      </c>
      <c r="O4059" s="17">
        <f t="shared" si="445"/>
        <v>2.8816285781529009E-2</v>
      </c>
      <c r="P4059" s="18">
        <f t="shared" si="446"/>
        <v>5.4326432536557945E-2</v>
      </c>
    </row>
    <row r="4060" spans="2:16" x14ac:dyDescent="0.3">
      <c r="B4060" s="19">
        <v>41077.99999999901</v>
      </c>
      <c r="C4060" s="21">
        <f t="shared" si="441"/>
        <v>6</v>
      </c>
      <c r="D4060" s="21" t="str">
        <f t="shared" si="442"/>
        <v>Summer</v>
      </c>
      <c r="E4060" s="21">
        <f t="shared" si="443"/>
        <v>0</v>
      </c>
      <c r="F4060" s="23">
        <v>71.785245689674468</v>
      </c>
      <c r="G4060" s="23">
        <v>2960.934311555744</v>
      </c>
      <c r="H4060" s="16">
        <f t="shared" si="447"/>
        <v>2.4244119638019535E-2</v>
      </c>
      <c r="I4060" s="23">
        <v>9.0690116358827737</v>
      </c>
      <c r="J4060" s="23">
        <v>84.346985322207445</v>
      </c>
      <c r="K4060" s="23">
        <v>19.736566484517304</v>
      </c>
      <c r="L4060" s="23">
        <v>24.692462530147505</v>
      </c>
      <c r="M4060" s="23">
        <f t="shared" si="444"/>
        <v>39.917956307542624</v>
      </c>
      <c r="N4060" s="23">
        <v>1634.7793418635172</v>
      </c>
      <c r="O4060" s="17">
        <f t="shared" si="445"/>
        <v>2.9965492399472205E-2</v>
      </c>
      <c r="P4060" s="18">
        <f t="shared" si="446"/>
        <v>5.3483125054746769E-2</v>
      </c>
    </row>
    <row r="4061" spans="2:16" x14ac:dyDescent="0.3">
      <c r="B4061" s="19">
        <v>41078.041666665675</v>
      </c>
      <c r="C4061" s="21">
        <f t="shared" si="441"/>
        <v>6</v>
      </c>
      <c r="D4061" s="21" t="str">
        <f t="shared" si="442"/>
        <v>Summer</v>
      </c>
      <c r="E4061" s="21">
        <f t="shared" si="443"/>
        <v>1</v>
      </c>
      <c r="F4061" s="23">
        <v>70.415510789919082</v>
      </c>
      <c r="G4061" s="23">
        <v>2768.5333522064902</v>
      </c>
      <c r="H4061" s="16">
        <f t="shared" si="447"/>
        <v>2.5434228825092067E-2</v>
      </c>
      <c r="I4061" s="23">
        <v>8.7575035113094692</v>
      </c>
      <c r="J4061" s="23">
        <v>79.381770116678794</v>
      </c>
      <c r="K4061" s="23">
        <v>19.736566484517304</v>
      </c>
      <c r="L4061" s="23">
        <v>22.794883275559624</v>
      </c>
      <c r="M4061" s="23">
        <f t="shared" si="444"/>
        <v>36.85032035660187</v>
      </c>
      <c r="N4061" s="23">
        <v>1532.3139832661964</v>
      </c>
      <c r="O4061" s="17">
        <f t="shared" si="445"/>
        <v>2.9764019884943035E-2</v>
      </c>
      <c r="P4061" s="18">
        <f t="shared" si="446"/>
        <v>5.444122381752687E-2</v>
      </c>
    </row>
    <row r="4062" spans="2:16" x14ac:dyDescent="0.3">
      <c r="B4062" s="19">
        <v>41078.083333332339</v>
      </c>
      <c r="C4062" s="21">
        <f t="shared" si="441"/>
        <v>6</v>
      </c>
      <c r="D4062" s="21" t="str">
        <f t="shared" si="442"/>
        <v>Summer</v>
      </c>
      <c r="E4062" s="21">
        <f t="shared" si="443"/>
        <v>2</v>
      </c>
      <c r="F4062" s="23">
        <v>67.895985313799642</v>
      </c>
      <c r="G4062" s="23">
        <v>2673.438625171801</v>
      </c>
      <c r="H4062" s="16">
        <f t="shared" si="447"/>
        <v>2.5396500474902991E-2</v>
      </c>
      <c r="I4062" s="23">
        <v>8.5566194808131648</v>
      </c>
      <c r="J4062" s="23">
        <v>78.98283056841197</v>
      </c>
      <c r="K4062" s="23">
        <v>19.736566484517304</v>
      </c>
      <c r="L4062" s="23">
        <v>22.642418703675034</v>
      </c>
      <c r="M4062" s="23">
        <f t="shared" si="444"/>
        <v>36.603845380219632</v>
      </c>
      <c r="N4062" s="23">
        <v>1475.1084087568452</v>
      </c>
      <c r="O4062" s="17">
        <f t="shared" si="445"/>
        <v>3.0615014186714584E-2</v>
      </c>
      <c r="P4062" s="18">
        <f t="shared" si="446"/>
        <v>5.5234000439285516E-2</v>
      </c>
    </row>
    <row r="4063" spans="2:16" x14ac:dyDescent="0.3">
      <c r="B4063" s="19">
        <v>41078.124999999003</v>
      </c>
      <c r="C4063" s="21">
        <f t="shared" si="441"/>
        <v>6</v>
      </c>
      <c r="D4063" s="21" t="str">
        <f t="shared" si="442"/>
        <v>Summer</v>
      </c>
      <c r="E4063" s="21">
        <f t="shared" si="443"/>
        <v>3</v>
      </c>
      <c r="F4063" s="23">
        <v>71.147761991853727</v>
      </c>
      <c r="G4063" s="23">
        <v>2611.5164773352594</v>
      </c>
      <c r="H4063" s="16">
        <f t="shared" si="447"/>
        <v>2.7243849544633745E-2</v>
      </c>
      <c r="I4063" s="23">
        <v>8.4383583437754428</v>
      </c>
      <c r="J4063" s="23">
        <v>78.726532097685265</v>
      </c>
      <c r="K4063" s="23">
        <v>19.736566484517304</v>
      </c>
      <c r="L4063" s="23">
        <v>22.544467931975944</v>
      </c>
      <c r="M4063" s="23">
        <f t="shared" si="444"/>
        <v>36.445497681192016</v>
      </c>
      <c r="N4063" s="23">
        <v>1435.2862016283634</v>
      </c>
      <c r="O4063" s="17">
        <f t="shared" si="445"/>
        <v>3.1271711505374847E-2</v>
      </c>
      <c r="P4063" s="18">
        <f t="shared" si="446"/>
        <v>5.7663599246752968E-2</v>
      </c>
    </row>
    <row r="4064" spans="2:16" x14ac:dyDescent="0.3">
      <c r="B4064" s="19">
        <v>41078.166666665667</v>
      </c>
      <c r="C4064" s="21">
        <f t="shared" si="441"/>
        <v>6</v>
      </c>
      <c r="D4064" s="21" t="str">
        <f t="shared" si="442"/>
        <v>Summer</v>
      </c>
      <c r="E4064" s="21">
        <f t="shared" si="443"/>
        <v>4</v>
      </c>
      <c r="F4064" s="23">
        <v>69.033756571536017</v>
      </c>
      <c r="G4064" s="23">
        <v>2570.6036296575444</v>
      </c>
      <c r="H4064" s="16">
        <f t="shared" si="447"/>
        <v>2.6855076284449459E-2</v>
      </c>
      <c r="I4064" s="23">
        <v>8.4603721630123214</v>
      </c>
      <c r="J4064" s="23">
        <v>81.831930328933126</v>
      </c>
      <c r="K4064" s="23">
        <v>19.736566484517304</v>
      </c>
      <c r="L4064" s="23">
        <v>23.731272333583433</v>
      </c>
      <c r="M4064" s="23">
        <f t="shared" si="444"/>
        <v>38.364091510832388</v>
      </c>
      <c r="N4064" s="23">
        <v>1439.5001829068299</v>
      </c>
      <c r="O4064" s="17">
        <f t="shared" si="445"/>
        <v>3.2528279072039111E-2</v>
      </c>
      <c r="P4064" s="18">
        <f t="shared" si="446"/>
        <v>5.8509805940607104E-2</v>
      </c>
    </row>
    <row r="4065" spans="2:16" x14ac:dyDescent="0.3">
      <c r="B4065" s="19">
        <v>41078.208333332332</v>
      </c>
      <c r="C4065" s="21">
        <f t="shared" si="441"/>
        <v>6</v>
      </c>
      <c r="D4065" s="21" t="str">
        <f t="shared" si="442"/>
        <v>Summer</v>
      </c>
      <c r="E4065" s="21">
        <f t="shared" si="443"/>
        <v>5</v>
      </c>
      <c r="F4065" s="23">
        <v>72.196023783130443</v>
      </c>
      <c r="G4065" s="23">
        <v>2572.8151349374211</v>
      </c>
      <c r="H4065" s="16">
        <f t="shared" si="447"/>
        <v>2.8061100388732933E-2</v>
      </c>
      <c r="I4065" s="23">
        <v>8.5388371400388845</v>
      </c>
      <c r="J4065" s="23">
        <v>74.425033956081862</v>
      </c>
      <c r="K4065" s="23">
        <v>19.736566484517304</v>
      </c>
      <c r="L4065" s="23">
        <v>20.900544496780977</v>
      </c>
      <c r="M4065" s="23">
        <f t="shared" si="444"/>
        <v>33.787922974783584</v>
      </c>
      <c r="N4065" s="23">
        <v>1484.0117732734261</v>
      </c>
      <c r="O4065" s="17">
        <f t="shared" si="445"/>
        <v>2.8521849271760359E-2</v>
      </c>
      <c r="P4065" s="18">
        <f t="shared" si="446"/>
        <v>5.5782595184806119E-2</v>
      </c>
    </row>
    <row r="4066" spans="2:16" x14ac:dyDescent="0.3">
      <c r="B4066" s="19">
        <v>41078.249999998996</v>
      </c>
      <c r="C4066" s="21">
        <f t="shared" si="441"/>
        <v>6</v>
      </c>
      <c r="D4066" s="21" t="str">
        <f t="shared" si="442"/>
        <v>Summer</v>
      </c>
      <c r="E4066" s="21">
        <f t="shared" si="443"/>
        <v>6</v>
      </c>
      <c r="F4066" s="23">
        <v>69.532768079405642</v>
      </c>
      <c r="G4066" s="23">
        <v>2619.2567458148274</v>
      </c>
      <c r="H4066" s="16">
        <f t="shared" si="447"/>
        <v>2.6546755368868819E-2</v>
      </c>
      <c r="I4066" s="23">
        <v>8.7631437919449109</v>
      </c>
      <c r="J4066" s="23">
        <v>81.769348624734945</v>
      </c>
      <c r="K4066" s="23">
        <v>19.736566484517304</v>
      </c>
      <c r="L4066" s="23">
        <v>23.707355194307983</v>
      </c>
      <c r="M4066" s="23">
        <f t="shared" si="444"/>
        <v>38.325426945909655</v>
      </c>
      <c r="N4066" s="23">
        <v>1582.0098729617805</v>
      </c>
      <c r="O4066" s="17">
        <f t="shared" si="445"/>
        <v>2.9765029626330385E-2</v>
      </c>
      <c r="P4066" s="18">
        <f t="shared" si="446"/>
        <v>5.5521620035161881E-2</v>
      </c>
    </row>
    <row r="4067" spans="2:16" x14ac:dyDescent="0.3">
      <c r="B4067" s="19">
        <v>41078.29166666566</v>
      </c>
      <c r="C4067" s="21">
        <f t="shared" si="441"/>
        <v>6</v>
      </c>
      <c r="D4067" s="21" t="str">
        <f t="shared" si="442"/>
        <v>Summer</v>
      </c>
      <c r="E4067" s="21">
        <f t="shared" si="443"/>
        <v>7</v>
      </c>
      <c r="F4067" s="23">
        <v>79.033557254622266</v>
      </c>
      <c r="G4067" s="23">
        <v>2708.8227096498249</v>
      </c>
      <c r="H4067" s="16">
        <f t="shared" si="447"/>
        <v>2.9176349184121798E-2</v>
      </c>
      <c r="I4067" s="23">
        <v>9.4074109488222746</v>
      </c>
      <c r="J4067" s="23">
        <v>80.43884509934864</v>
      </c>
      <c r="K4067" s="23">
        <v>19.736566484517304</v>
      </c>
      <c r="L4067" s="23">
        <v>23.198870509672787</v>
      </c>
      <c r="M4067" s="23">
        <f t="shared" si="444"/>
        <v>37.503408105158549</v>
      </c>
      <c r="N4067" s="23">
        <v>1747.2844206568268</v>
      </c>
      <c r="O4067" s="17">
        <f t="shared" si="445"/>
        <v>2.6847843716449118E-2</v>
      </c>
      <c r="P4067" s="18">
        <f t="shared" si="446"/>
        <v>5.5240870837459065E-2</v>
      </c>
    </row>
    <row r="4068" spans="2:16" x14ac:dyDescent="0.3">
      <c r="B4068" s="19">
        <v>41078.333333332324</v>
      </c>
      <c r="C4068" s="21">
        <f t="shared" si="441"/>
        <v>6</v>
      </c>
      <c r="D4068" s="21" t="str">
        <f t="shared" si="442"/>
        <v>Summer</v>
      </c>
      <c r="E4068" s="21">
        <f t="shared" si="443"/>
        <v>8</v>
      </c>
      <c r="F4068" s="23">
        <v>118.3424555304461</v>
      </c>
      <c r="G4068" s="23">
        <v>2901.2236689990791</v>
      </c>
      <c r="H4068" s="16">
        <f t="shared" si="447"/>
        <v>4.0790531524677036E-2</v>
      </c>
      <c r="I4068" s="23">
        <v>10.090416435188594</v>
      </c>
      <c r="J4068" s="23">
        <v>85.974277822344135</v>
      </c>
      <c r="K4068" s="23">
        <v>19.736566484517304</v>
      </c>
      <c r="L4068" s="23">
        <v>25.314372429635355</v>
      </c>
      <c r="M4068" s="23">
        <f t="shared" si="444"/>
        <v>40.923338908191468</v>
      </c>
      <c r="N4068" s="23">
        <v>1890.1908008163066</v>
      </c>
      <c r="O4068" s="17">
        <f t="shared" si="445"/>
        <v>2.6988680360389556E-2</v>
      </c>
      <c r="P4068" s="18">
        <f t="shared" si="446"/>
        <v>6.6678329268016687E-2</v>
      </c>
    </row>
    <row r="4069" spans="2:16" x14ac:dyDescent="0.3">
      <c r="B4069" s="19">
        <v>41078.374999998989</v>
      </c>
      <c r="C4069" s="21">
        <f t="shared" si="441"/>
        <v>6</v>
      </c>
      <c r="D4069" s="21" t="str">
        <f t="shared" si="442"/>
        <v>Summer</v>
      </c>
      <c r="E4069" s="21">
        <f t="shared" si="443"/>
        <v>9</v>
      </c>
      <c r="F4069" s="23">
        <v>135.33406880810628</v>
      </c>
      <c r="G4069" s="23">
        <v>3101.3648968279008</v>
      </c>
      <c r="H4069" s="16">
        <f t="shared" si="447"/>
        <v>4.3636938351410047E-2</v>
      </c>
      <c r="I4069" s="23">
        <v>10.584769527773716</v>
      </c>
      <c r="J4069" s="23">
        <v>92.180580854734714</v>
      </c>
      <c r="K4069" s="23">
        <v>19.736566484517304</v>
      </c>
      <c r="L4069" s="23">
        <v>27.686263957889121</v>
      </c>
      <c r="M4069" s="23">
        <f t="shared" si="444"/>
        <v>44.757750412328292</v>
      </c>
      <c r="N4069" s="23">
        <v>1983.708274301965</v>
      </c>
      <c r="O4069" s="17">
        <f t="shared" si="445"/>
        <v>2.7898517467028334E-2</v>
      </c>
      <c r="P4069" s="18">
        <f t="shared" si="446"/>
        <v>7.031804993163393E-2</v>
      </c>
    </row>
    <row r="4070" spans="2:16" x14ac:dyDescent="0.3">
      <c r="B4070" s="19">
        <v>41078.416666665653</v>
      </c>
      <c r="C4070" s="21">
        <f t="shared" si="441"/>
        <v>6</v>
      </c>
      <c r="D4070" s="21" t="str">
        <f t="shared" si="442"/>
        <v>Summer</v>
      </c>
      <c r="E4070" s="21">
        <f t="shared" si="443"/>
        <v>10</v>
      </c>
      <c r="F4070" s="23">
        <v>134.44996658766595</v>
      </c>
      <c r="G4070" s="23">
        <v>3208.6229029019105</v>
      </c>
      <c r="H4070" s="16">
        <f t="shared" si="447"/>
        <v>4.1902701145113706E-2</v>
      </c>
      <c r="I4070" s="23">
        <v>10.912462476365992</v>
      </c>
      <c r="J4070" s="23">
        <v>95.560467024584227</v>
      </c>
      <c r="K4070" s="23">
        <v>19.736566484517304</v>
      </c>
      <c r="L4070" s="23">
        <v>28.977970684242802</v>
      </c>
      <c r="M4070" s="23">
        <f t="shared" si="444"/>
        <v>46.84592985582411</v>
      </c>
      <c r="N4070" s="23">
        <v>2040.5886315439968</v>
      </c>
      <c r="O4070" s="17">
        <f t="shared" si="445"/>
        <v>2.8304770221368736E-2</v>
      </c>
      <c r="P4070" s="18">
        <f t="shared" si="446"/>
        <v>6.9021425038915313E-2</v>
      </c>
    </row>
    <row r="4071" spans="2:16" x14ac:dyDescent="0.3">
      <c r="B4071" s="19">
        <v>41078.458333332317</v>
      </c>
      <c r="C4071" s="21">
        <f t="shared" si="441"/>
        <v>6</v>
      </c>
      <c r="D4071" s="21" t="str">
        <f t="shared" si="442"/>
        <v>Summer</v>
      </c>
      <c r="E4071" s="21">
        <f t="shared" si="443"/>
        <v>11</v>
      </c>
      <c r="F4071" s="23">
        <v>137.0323201165202</v>
      </c>
      <c r="G4071" s="23">
        <v>3261.699029618946</v>
      </c>
      <c r="H4071" s="16">
        <f t="shared" si="447"/>
        <v>4.201255813983832E-2</v>
      </c>
      <c r="I4071" s="23">
        <v>11.112746040578374</v>
      </c>
      <c r="J4071" s="23">
        <v>96.647930833861309</v>
      </c>
      <c r="K4071" s="23">
        <v>19.736566484517304</v>
      </c>
      <c r="L4071" s="23">
        <v>29.393571756740442</v>
      </c>
      <c r="M4071" s="23">
        <f t="shared" si="444"/>
        <v>47.51779259260357</v>
      </c>
      <c r="N4071" s="23">
        <v>2079.3410823824438</v>
      </c>
      <c r="O4071" s="17">
        <f t="shared" si="445"/>
        <v>2.8196691312425238E-2</v>
      </c>
      <c r="P4071" s="18">
        <f t="shared" si="446"/>
        <v>6.9024634319149222E-2</v>
      </c>
    </row>
    <row r="4072" spans="2:16" x14ac:dyDescent="0.3">
      <c r="B4072" s="19">
        <v>41078.499999998981</v>
      </c>
      <c r="C4072" s="21">
        <f t="shared" si="441"/>
        <v>6</v>
      </c>
      <c r="D4072" s="21" t="str">
        <f t="shared" si="442"/>
        <v>Summer</v>
      </c>
      <c r="E4072" s="21">
        <f t="shared" si="443"/>
        <v>12</v>
      </c>
      <c r="F4072" s="23">
        <v>130.71743869110313</v>
      </c>
      <c r="G4072" s="23">
        <v>3318.0924142557965</v>
      </c>
      <c r="H4072" s="16">
        <f t="shared" si="447"/>
        <v>3.9395358046536294E-2</v>
      </c>
      <c r="I4072" s="23">
        <v>11.22055492870488</v>
      </c>
      <c r="J4072" s="23">
        <v>95.668185125128502</v>
      </c>
      <c r="K4072" s="23">
        <v>19.736566484517304</v>
      </c>
      <c r="L4072" s="23">
        <v>29.01913780882359</v>
      </c>
      <c r="M4072" s="23">
        <f t="shared" si="444"/>
        <v>46.912480831787605</v>
      </c>
      <c r="N4072" s="23">
        <v>2099.6062493971522</v>
      </c>
      <c r="O4072" s="17">
        <f t="shared" si="445"/>
        <v>2.7687589412149962E-2</v>
      </c>
      <c r="P4072" s="18">
        <f t="shared" si="446"/>
        <v>6.5992184960349115E-2</v>
      </c>
    </row>
    <row r="4073" spans="2:16" x14ac:dyDescent="0.3">
      <c r="B4073" s="19">
        <v>41078.541666665646</v>
      </c>
      <c r="C4073" s="21">
        <f t="shared" si="441"/>
        <v>6</v>
      </c>
      <c r="D4073" s="21" t="str">
        <f t="shared" si="442"/>
        <v>Summer</v>
      </c>
      <c r="E4073" s="21">
        <f t="shared" si="443"/>
        <v>13</v>
      </c>
      <c r="F4073" s="23">
        <v>123.76941528443206</v>
      </c>
      <c r="G4073" s="23">
        <v>3323.6211774554877</v>
      </c>
      <c r="H4073" s="16">
        <f t="shared" si="447"/>
        <v>3.7239326829415616E-2</v>
      </c>
      <c r="I4073" s="23">
        <v>11.187375920628234</v>
      </c>
      <c r="J4073" s="23">
        <v>95.509733307094749</v>
      </c>
      <c r="K4073" s="23">
        <v>19.736566484517304</v>
      </c>
      <c r="L4073" s="23">
        <v>28.958581544833706</v>
      </c>
      <c r="M4073" s="23">
        <f t="shared" si="444"/>
        <v>46.814585277743745</v>
      </c>
      <c r="N4073" s="23">
        <v>2097.9018179928985</v>
      </c>
      <c r="O4073" s="17">
        <f t="shared" si="445"/>
        <v>2.7647605193394383E-2</v>
      </c>
      <c r="P4073" s="18">
        <f t="shared" si="446"/>
        <v>6.3857353816962531E-2</v>
      </c>
    </row>
    <row r="4074" spans="2:16" x14ac:dyDescent="0.3">
      <c r="B4074" s="19">
        <v>41078.58333333231</v>
      </c>
      <c r="C4074" s="21">
        <f t="shared" si="441"/>
        <v>6</v>
      </c>
      <c r="D4074" s="21" t="str">
        <f t="shared" si="442"/>
        <v>Summer</v>
      </c>
      <c r="E4074" s="21">
        <f t="shared" si="443"/>
        <v>14</v>
      </c>
      <c r="F4074" s="23">
        <v>122.5872344770942</v>
      </c>
      <c r="G4074" s="23">
        <v>3339.1017144146231</v>
      </c>
      <c r="H4074" s="16">
        <f t="shared" si="447"/>
        <v>3.6712638596151578E-2</v>
      </c>
      <c r="I4074" s="23">
        <v>11.167245454352921</v>
      </c>
      <c r="J4074" s="23">
        <v>100.24761069103245</v>
      </c>
      <c r="K4074" s="23">
        <v>19.736566484517304</v>
      </c>
      <c r="L4074" s="23">
        <v>30.769278052918708</v>
      </c>
      <c r="M4074" s="23">
        <f t="shared" si="444"/>
        <v>49.741766153596444</v>
      </c>
      <c r="N4074" s="23">
        <v>2084.2843189152086</v>
      </c>
      <c r="O4074" s="17">
        <f t="shared" si="445"/>
        <v>2.9222986065380086E-2</v>
      </c>
      <c r="P4074" s="18">
        <f t="shared" si="446"/>
        <v>6.4862771735412994E-2</v>
      </c>
    </row>
    <row r="4075" spans="2:16" x14ac:dyDescent="0.3">
      <c r="B4075" s="19">
        <v>41078.624999998974</v>
      </c>
      <c r="C4075" s="21">
        <f t="shared" si="441"/>
        <v>6</v>
      </c>
      <c r="D4075" s="21" t="str">
        <f t="shared" si="442"/>
        <v>Summer</v>
      </c>
      <c r="E4075" s="21">
        <f t="shared" si="443"/>
        <v>15</v>
      </c>
      <c r="F4075" s="23">
        <v>117.53801588670886</v>
      </c>
      <c r="G4075" s="23">
        <v>3386.6490779319674</v>
      </c>
      <c r="H4075" s="16">
        <f t="shared" si="447"/>
        <v>3.4706287301098995E-2</v>
      </c>
      <c r="I4075" s="23">
        <v>11.176593796957619</v>
      </c>
      <c r="J4075" s="23">
        <v>100.37093906226906</v>
      </c>
      <c r="K4075" s="23">
        <v>19.736566484517304</v>
      </c>
      <c r="L4075" s="23">
        <v>30.816411026832935</v>
      </c>
      <c r="M4075" s="23">
        <f t="shared" si="444"/>
        <v>49.81796155091881</v>
      </c>
      <c r="N4075" s="23">
        <v>2063.6581934713317</v>
      </c>
      <c r="O4075" s="17">
        <f t="shared" si="445"/>
        <v>2.955652032921011E-2</v>
      </c>
      <c r="P4075" s="18">
        <f t="shared" si="446"/>
        <v>6.3237010544142769E-2</v>
      </c>
    </row>
    <row r="4076" spans="2:16" x14ac:dyDescent="0.3">
      <c r="B4076" s="19">
        <v>41078.666666665638</v>
      </c>
      <c r="C4076" s="21">
        <f t="shared" si="441"/>
        <v>6</v>
      </c>
      <c r="D4076" s="21" t="str">
        <f t="shared" si="442"/>
        <v>Summer</v>
      </c>
      <c r="E4076" s="21">
        <f t="shared" si="443"/>
        <v>16</v>
      </c>
      <c r="F4076" s="23">
        <v>113.09051370975045</v>
      </c>
      <c r="G4076" s="23">
        <v>3346.841982894191</v>
      </c>
      <c r="H4076" s="16">
        <f t="shared" si="447"/>
        <v>3.3790216056736301E-2</v>
      </c>
      <c r="I4076" s="23">
        <v>11.097605408298023</v>
      </c>
      <c r="J4076" s="23">
        <v>97.796473558288881</v>
      </c>
      <c r="K4076" s="23">
        <v>19.736566484517304</v>
      </c>
      <c r="L4076" s="23">
        <v>29.832515640674185</v>
      </c>
      <c r="M4076" s="23">
        <f t="shared" si="444"/>
        <v>48.227391433097381</v>
      </c>
      <c r="N4076" s="23">
        <v>2040.256201337138</v>
      </c>
      <c r="O4076" s="17">
        <f t="shared" si="445"/>
        <v>2.9077229027665807E-2</v>
      </c>
      <c r="P4076" s="18">
        <f t="shared" si="446"/>
        <v>6.1884919233226074E-2</v>
      </c>
    </row>
    <row r="4077" spans="2:16" x14ac:dyDescent="0.3">
      <c r="B4077" s="19">
        <v>41078.708333332303</v>
      </c>
      <c r="C4077" s="21">
        <f t="shared" si="441"/>
        <v>6</v>
      </c>
      <c r="D4077" s="21" t="str">
        <f t="shared" si="442"/>
        <v>Summer</v>
      </c>
      <c r="E4077" s="21">
        <f t="shared" si="443"/>
        <v>17</v>
      </c>
      <c r="F4077" s="23">
        <v>106.16986835733694</v>
      </c>
      <c r="G4077" s="23">
        <v>3321.4096721756114</v>
      </c>
      <c r="H4077" s="16">
        <f t="shared" si="447"/>
        <v>3.1965303541671465E-2</v>
      </c>
      <c r="I4077" s="23">
        <v>10.96378593528871</v>
      </c>
      <c r="J4077" s="23">
        <v>95.930829208609822</v>
      </c>
      <c r="K4077" s="23">
        <v>19.736566484517304</v>
      </c>
      <c r="L4077" s="23">
        <v>29.119513712691656</v>
      </c>
      <c r="M4077" s="23">
        <f t="shared" si="444"/>
        <v>47.074749011400854</v>
      </c>
      <c r="N4077" s="23">
        <v>2026.0805884088509</v>
      </c>
      <c r="O4077" s="17">
        <f t="shared" si="445"/>
        <v>2.8645718871562347E-2</v>
      </c>
      <c r="P4077" s="18">
        <f t="shared" si="446"/>
        <v>5.969535331433494E-2</v>
      </c>
    </row>
    <row r="4078" spans="2:16" x14ac:dyDescent="0.3">
      <c r="B4078" s="19">
        <v>41078.749999998967</v>
      </c>
      <c r="C4078" s="21">
        <f t="shared" si="441"/>
        <v>6</v>
      </c>
      <c r="D4078" s="21" t="str">
        <f t="shared" si="442"/>
        <v>Summer</v>
      </c>
      <c r="E4078" s="21">
        <f t="shared" si="443"/>
        <v>18</v>
      </c>
      <c r="F4078" s="23">
        <v>108.62682943264713</v>
      </c>
      <c r="G4078" s="23">
        <v>3280.4968244978963</v>
      </c>
      <c r="H4078" s="16">
        <f t="shared" si="447"/>
        <v>3.3112920159364352E-2</v>
      </c>
      <c r="I4078" s="23">
        <v>10.885062487357853</v>
      </c>
      <c r="J4078" s="23">
        <v>94.574059991473149</v>
      </c>
      <c r="K4078" s="23">
        <v>19.736566484517304</v>
      </c>
      <c r="L4078" s="23">
        <v>28.600990947185888</v>
      </c>
      <c r="M4078" s="23">
        <f t="shared" si="444"/>
        <v>46.236502559769946</v>
      </c>
      <c r="N4078" s="23">
        <v>1999.9248752853537</v>
      </c>
      <c r="O4078" s="17">
        <f t="shared" si="445"/>
        <v>2.856185537418128E-2</v>
      </c>
      <c r="P4078" s="18">
        <f t="shared" si="446"/>
        <v>6.0729009096937056E-2</v>
      </c>
    </row>
    <row r="4079" spans="2:16" x14ac:dyDescent="0.3">
      <c r="B4079" s="19">
        <v>41078.791666665631</v>
      </c>
      <c r="C4079" s="21">
        <f t="shared" si="441"/>
        <v>6</v>
      </c>
      <c r="D4079" s="21" t="str">
        <f t="shared" si="442"/>
        <v>Summer</v>
      </c>
      <c r="E4079" s="21">
        <f t="shared" si="443"/>
        <v>19</v>
      </c>
      <c r="F4079" s="23">
        <v>110.78017013176823</v>
      </c>
      <c r="G4079" s="23">
        <v>3260.5932769790079</v>
      </c>
      <c r="H4079" s="16">
        <f t="shared" si="447"/>
        <v>3.3975464193561684E-2</v>
      </c>
      <c r="I4079" s="23">
        <v>10.864939405906455</v>
      </c>
      <c r="J4079" s="23">
        <v>94.965338254980438</v>
      </c>
      <c r="K4079" s="23">
        <v>19.736566484517304</v>
      </c>
      <c r="L4079" s="23">
        <v>28.750527570447634</v>
      </c>
      <c r="M4079" s="23">
        <f t="shared" si="444"/>
        <v>46.47824420001551</v>
      </c>
      <c r="N4079" s="23">
        <v>1983.6680550239321</v>
      </c>
      <c r="O4079" s="17">
        <f t="shared" si="445"/>
        <v>2.8907650884779784E-2</v>
      </c>
      <c r="P4079" s="18">
        <f t="shared" si="446"/>
        <v>6.1900964220785656E-2</v>
      </c>
    </row>
    <row r="4080" spans="2:16" x14ac:dyDescent="0.3">
      <c r="B4080" s="19">
        <v>41078.833333332295</v>
      </c>
      <c r="C4080" s="21">
        <f t="shared" si="441"/>
        <v>6</v>
      </c>
      <c r="D4080" s="21" t="str">
        <f t="shared" si="442"/>
        <v>Summer</v>
      </c>
      <c r="E4080" s="21">
        <f t="shared" si="443"/>
        <v>20</v>
      </c>
      <c r="F4080" s="23">
        <v>112.50741162705833</v>
      </c>
      <c r="G4080" s="23">
        <v>3248.4299979396874</v>
      </c>
      <c r="H4080" s="16">
        <f t="shared" si="447"/>
        <v>3.4634396215530584E-2</v>
      </c>
      <c r="I4080" s="23">
        <v>10.774097364703863</v>
      </c>
      <c r="J4080" s="23">
        <v>94.695992321025912</v>
      </c>
      <c r="K4080" s="23">
        <v>19.736566484517304</v>
      </c>
      <c r="L4080" s="23">
        <v>28.647590389394413</v>
      </c>
      <c r="M4080" s="23">
        <f t="shared" si="444"/>
        <v>46.311835447114206</v>
      </c>
      <c r="N4080" s="23">
        <v>1942.2909332919196</v>
      </c>
      <c r="O4080" s="17">
        <f t="shared" si="445"/>
        <v>2.9391030886946043E-2</v>
      </c>
      <c r="P4080" s="18">
        <f t="shared" si="446"/>
        <v>6.300748649355524E-2</v>
      </c>
    </row>
    <row r="4081" spans="2:16" x14ac:dyDescent="0.3">
      <c r="B4081" s="19">
        <v>41078.87499999896</v>
      </c>
      <c r="C4081" s="21">
        <f t="shared" si="441"/>
        <v>6</v>
      </c>
      <c r="D4081" s="21" t="str">
        <f t="shared" si="442"/>
        <v>Summer</v>
      </c>
      <c r="E4081" s="21">
        <f t="shared" si="443"/>
        <v>21</v>
      </c>
      <c r="F4081" s="23">
        <v>111.45373513700464</v>
      </c>
      <c r="G4081" s="23">
        <v>3200.882634422343</v>
      </c>
      <c r="H4081" s="16">
        <f t="shared" si="447"/>
        <v>3.4819688150521166E-2</v>
      </c>
      <c r="I4081" s="23">
        <v>10.730734582076311</v>
      </c>
      <c r="J4081" s="23">
        <v>93.236771238536818</v>
      </c>
      <c r="K4081" s="23">
        <v>19.736566484517304</v>
      </c>
      <c r="L4081" s="23">
        <v>28.089913120762557</v>
      </c>
      <c r="M4081" s="23">
        <f t="shared" si="444"/>
        <v>45.410291633256946</v>
      </c>
      <c r="N4081" s="23">
        <v>1922.1489100133335</v>
      </c>
      <c r="O4081" s="17">
        <f t="shared" si="445"/>
        <v>2.9207428166917525E-2</v>
      </c>
      <c r="P4081" s="18">
        <f t="shared" si="446"/>
        <v>6.3010122776987879E-2</v>
      </c>
    </row>
    <row r="4082" spans="2:16" x14ac:dyDescent="0.3">
      <c r="B4082" s="19">
        <v>41078.916666665624</v>
      </c>
      <c r="C4082" s="21">
        <f t="shared" si="441"/>
        <v>6</v>
      </c>
      <c r="D4082" s="21" t="str">
        <f t="shared" si="442"/>
        <v>Summer</v>
      </c>
      <c r="E4082" s="21">
        <f t="shared" si="443"/>
        <v>22</v>
      </c>
      <c r="F4082" s="23">
        <v>106.6400898476264</v>
      </c>
      <c r="G4082" s="23">
        <v>3188.719355383022</v>
      </c>
      <c r="H4082" s="16">
        <f t="shared" si="447"/>
        <v>3.3442921111135858E-2</v>
      </c>
      <c r="I4082" s="23">
        <v>10.499674053445986</v>
      </c>
      <c r="J4082" s="23">
        <v>93.015992146506079</v>
      </c>
      <c r="K4082" s="23">
        <v>19.736566484517304</v>
      </c>
      <c r="L4082" s="23">
        <v>28.005536954263707</v>
      </c>
      <c r="M4082" s="23">
        <f t="shared" si="444"/>
        <v>45.273888707725064</v>
      </c>
      <c r="N4082" s="23">
        <v>1879.335661684087</v>
      </c>
      <c r="O4082" s="17">
        <f t="shared" si="445"/>
        <v>2.9677275804574441E-2</v>
      </c>
      <c r="P4082" s="18">
        <f t="shared" si="446"/>
        <v>6.2127702122184492E-2</v>
      </c>
    </row>
    <row r="4083" spans="2:16" x14ac:dyDescent="0.3">
      <c r="B4083" s="19">
        <v>41078.958333332288</v>
      </c>
      <c r="C4083" s="21">
        <f t="shared" si="441"/>
        <v>6</v>
      </c>
      <c r="D4083" s="21" t="str">
        <f t="shared" si="442"/>
        <v>Summer</v>
      </c>
      <c r="E4083" s="21">
        <f t="shared" si="443"/>
        <v>23</v>
      </c>
      <c r="F4083" s="23">
        <v>94.07520192448662</v>
      </c>
      <c r="G4083" s="23">
        <v>3122.3741969867274</v>
      </c>
      <c r="H4083" s="16">
        <f t="shared" si="447"/>
        <v>3.0129381038081424E-2</v>
      </c>
      <c r="I4083" s="23">
        <v>9.8775805189605634</v>
      </c>
      <c r="J4083" s="23">
        <v>91.874968829866859</v>
      </c>
      <c r="K4083" s="23">
        <v>19.736566484517304</v>
      </c>
      <c r="L4083" s="23">
        <v>27.569466797174698</v>
      </c>
      <c r="M4083" s="23">
        <f t="shared" si="444"/>
        <v>44.568935548174863</v>
      </c>
      <c r="N4083" s="23">
        <v>1741.1127505259369</v>
      </c>
      <c r="O4083" s="17">
        <f t="shared" si="445"/>
        <v>3.1271102948783068E-2</v>
      </c>
      <c r="P4083" s="18">
        <f t="shared" si="446"/>
        <v>6.0458305010639535E-2</v>
      </c>
    </row>
    <row r="4084" spans="2:16" x14ac:dyDescent="0.3">
      <c r="B4084" s="19">
        <v>41078.999999998952</v>
      </c>
      <c r="C4084" s="21">
        <f t="shared" si="441"/>
        <v>6</v>
      </c>
      <c r="D4084" s="21" t="str">
        <f t="shared" si="442"/>
        <v>Summer</v>
      </c>
      <c r="E4084" s="21">
        <f t="shared" si="443"/>
        <v>0</v>
      </c>
      <c r="F4084" s="23">
        <v>86.304047674532498</v>
      </c>
      <c r="G4084" s="23">
        <v>2948.7710325164235</v>
      </c>
      <c r="H4084" s="16">
        <f t="shared" si="447"/>
        <v>2.9267802322678921E-2</v>
      </c>
      <c r="I4084" s="23">
        <v>9.4595688811108776</v>
      </c>
      <c r="J4084" s="23">
        <v>87.25769740948715</v>
      </c>
      <c r="K4084" s="23">
        <v>19.736566484517304</v>
      </c>
      <c r="L4084" s="23">
        <v>25.804862827872789</v>
      </c>
      <c r="M4084" s="23">
        <f t="shared" si="444"/>
        <v>41.71626809709705</v>
      </c>
      <c r="N4084" s="23">
        <v>1632.8896265562123</v>
      </c>
      <c r="O4084" s="17">
        <f t="shared" si="445"/>
        <v>3.1340659004698623E-2</v>
      </c>
      <c r="P4084" s="18">
        <f t="shared" si="446"/>
        <v>5.9691189114965543E-2</v>
      </c>
    </row>
    <row r="4085" spans="2:16" x14ac:dyDescent="0.3">
      <c r="B4085" s="19">
        <v>41079.041666665617</v>
      </c>
      <c r="C4085" s="21">
        <f t="shared" si="441"/>
        <v>6</v>
      </c>
      <c r="D4085" s="21" t="str">
        <f t="shared" si="442"/>
        <v>Summer</v>
      </c>
      <c r="E4085" s="21">
        <f t="shared" si="443"/>
        <v>1</v>
      </c>
      <c r="F4085" s="23">
        <v>78.922267985800701</v>
      </c>
      <c r="G4085" s="23">
        <v>2812.7634578040197</v>
      </c>
      <c r="H4085" s="16">
        <f t="shared" si="447"/>
        <v>2.8058622479195917E-2</v>
      </c>
      <c r="I4085" s="23">
        <v>9.1477577931897809</v>
      </c>
      <c r="J4085" s="23">
        <v>88.625982589571564</v>
      </c>
      <c r="K4085" s="23">
        <v>19.736566484517304</v>
      </c>
      <c r="L4085" s="23">
        <v>26.327786702188881</v>
      </c>
      <c r="M4085" s="23">
        <f t="shared" si="444"/>
        <v>42.561629402865385</v>
      </c>
      <c r="N4085" s="23">
        <v>1576.5490606491853</v>
      </c>
      <c r="O4085" s="17">
        <f t="shared" si="445"/>
        <v>3.2799098034261287E-2</v>
      </c>
      <c r="P4085" s="18">
        <f t="shared" si="446"/>
        <v>5.9937423004055732E-2</v>
      </c>
    </row>
    <row r="4086" spans="2:16" x14ac:dyDescent="0.3">
      <c r="B4086" s="19">
        <v>41079.083333332281</v>
      </c>
      <c r="C4086" s="21">
        <f t="shared" si="441"/>
        <v>6</v>
      </c>
      <c r="D4086" s="21" t="str">
        <f t="shared" si="442"/>
        <v>Summer</v>
      </c>
      <c r="E4086" s="21">
        <f t="shared" si="443"/>
        <v>2</v>
      </c>
      <c r="F4086" s="23">
        <v>71.779182369900866</v>
      </c>
      <c r="G4086" s="23">
        <v>2724.3032466089603</v>
      </c>
      <c r="H4086" s="16">
        <f t="shared" si="447"/>
        <v>2.6347721186783093E-2</v>
      </c>
      <c r="I4086" s="23">
        <v>8.9562286887714464</v>
      </c>
      <c r="J4086" s="23">
        <v>81.601786077192699</v>
      </c>
      <c r="K4086" s="23">
        <v>19.736566484517304</v>
      </c>
      <c r="L4086" s="23">
        <v>23.643317040693205</v>
      </c>
      <c r="M4086" s="23">
        <f t="shared" si="444"/>
        <v>38.22190255198219</v>
      </c>
      <c r="N4086" s="23">
        <v>1528.1129965534749</v>
      </c>
      <c r="O4086" s="17">
        <f t="shared" si="445"/>
        <v>3.0873457229380147E-2</v>
      </c>
      <c r="P4086" s="18">
        <f t="shared" si="446"/>
        <v>5.6407733173011461E-2</v>
      </c>
    </row>
    <row r="4087" spans="2:16" x14ac:dyDescent="0.3">
      <c r="B4087" s="19">
        <v>41079.124999998945</v>
      </c>
      <c r="C4087" s="21">
        <f t="shared" si="441"/>
        <v>6</v>
      </c>
      <c r="D4087" s="21" t="str">
        <f t="shared" si="442"/>
        <v>Summer</v>
      </c>
      <c r="E4087" s="21">
        <f t="shared" si="443"/>
        <v>3</v>
      </c>
      <c r="F4087" s="23">
        <v>66.554665212117726</v>
      </c>
      <c r="G4087" s="23">
        <v>2672.3328725318629</v>
      </c>
      <c r="H4087" s="16">
        <f t="shared" si="447"/>
        <v>2.4905080462173664E-2</v>
      </c>
      <c r="I4087" s="23">
        <v>8.8175247977132329</v>
      </c>
      <c r="J4087" s="23">
        <v>78.911924765044503</v>
      </c>
      <c r="K4087" s="23">
        <v>19.736566484517304</v>
      </c>
      <c r="L4087" s="23">
        <v>22.615320304928861</v>
      </c>
      <c r="M4087" s="23">
        <f t="shared" si="444"/>
        <v>36.560037975598334</v>
      </c>
      <c r="N4087" s="23">
        <v>1497.2171291411123</v>
      </c>
      <c r="O4087" s="17">
        <f t="shared" si="445"/>
        <v>3.0307937232419108E-2</v>
      </c>
      <c r="P4087" s="18">
        <f t="shared" si="446"/>
        <v>5.4458196079176867E-2</v>
      </c>
    </row>
    <row r="4088" spans="2:16" x14ac:dyDescent="0.3">
      <c r="B4088" s="19">
        <v>41079.166666665609</v>
      </c>
      <c r="C4088" s="21">
        <f t="shared" si="441"/>
        <v>6</v>
      </c>
      <c r="D4088" s="21" t="str">
        <f t="shared" si="442"/>
        <v>Summer</v>
      </c>
      <c r="E4088" s="21">
        <f t="shared" si="443"/>
        <v>4</v>
      </c>
      <c r="F4088" s="23">
        <v>66.131891419527378</v>
      </c>
      <c r="G4088" s="23">
        <v>2634.7372827739628</v>
      </c>
      <c r="H4088" s="16">
        <f t="shared" si="447"/>
        <v>2.5099994542871814E-2</v>
      </c>
      <c r="I4088" s="23">
        <v>8.7444695057467925</v>
      </c>
      <c r="J4088" s="23">
        <v>81.692768987285305</v>
      </c>
      <c r="K4088" s="23">
        <v>19.736566484517304</v>
      </c>
      <c r="L4088" s="23">
        <v>23.678088400154429</v>
      </c>
      <c r="M4088" s="23">
        <f t="shared" si="444"/>
        <v>38.278114102613571</v>
      </c>
      <c r="N4088" s="23">
        <v>1495.524189022487</v>
      </c>
      <c r="O4088" s="17">
        <f t="shared" si="445"/>
        <v>3.1442208660694103E-2</v>
      </c>
      <c r="P4088" s="18">
        <f t="shared" si="446"/>
        <v>5.5753003937766658E-2</v>
      </c>
    </row>
    <row r="4089" spans="2:16" x14ac:dyDescent="0.3">
      <c r="B4089" s="19">
        <v>41079.208333332273</v>
      </c>
      <c r="C4089" s="21">
        <f t="shared" si="441"/>
        <v>6</v>
      </c>
      <c r="D4089" s="21" t="str">
        <f t="shared" si="442"/>
        <v>Summer</v>
      </c>
      <c r="E4089" s="21">
        <f t="shared" si="443"/>
        <v>5</v>
      </c>
      <c r="F4089" s="23">
        <v>69.259238540593984</v>
      </c>
      <c r="G4089" s="23">
        <v>2634.7372827739628</v>
      </c>
      <c r="H4089" s="16">
        <f t="shared" si="447"/>
        <v>2.6286961889298858E-2</v>
      </c>
      <c r="I4089" s="23">
        <v>8.8271658704972484</v>
      </c>
      <c r="J4089" s="23">
        <v>78.83533570450183</v>
      </c>
      <c r="K4089" s="23">
        <v>19.736566484517304</v>
      </c>
      <c r="L4089" s="23">
        <v>22.586049909508269</v>
      </c>
      <c r="M4089" s="23">
        <f t="shared" si="444"/>
        <v>36.512719310476257</v>
      </c>
      <c r="N4089" s="23">
        <v>1527.0213978474244</v>
      </c>
      <c r="O4089" s="17">
        <f t="shared" si="445"/>
        <v>2.9691715679221763E-2</v>
      </c>
      <c r="P4089" s="18">
        <f t="shared" si="446"/>
        <v>5.5198172570033018E-2</v>
      </c>
    </row>
    <row r="4090" spans="2:16" x14ac:dyDescent="0.3">
      <c r="B4090" s="19">
        <v>41079.249999998938</v>
      </c>
      <c r="C4090" s="21">
        <f t="shared" si="441"/>
        <v>6</v>
      </c>
      <c r="D4090" s="21" t="str">
        <f t="shared" si="442"/>
        <v>Summer</v>
      </c>
      <c r="E4090" s="21">
        <f t="shared" si="443"/>
        <v>6</v>
      </c>
      <c r="F4090" s="23">
        <v>73.743701237413745</v>
      </c>
      <c r="G4090" s="23">
        <v>2666.8041093321717</v>
      </c>
      <c r="H4090" s="16">
        <f t="shared" si="447"/>
        <v>2.7652462728460711E-2</v>
      </c>
      <c r="I4090" s="23">
        <v>9.0737004260489087</v>
      </c>
      <c r="J4090" s="23">
        <v>81.579824541904557</v>
      </c>
      <c r="K4090" s="23">
        <v>19.736566484517304</v>
      </c>
      <c r="L4090" s="23">
        <v>23.634923899200512</v>
      </c>
      <c r="M4090" s="23">
        <f t="shared" si="444"/>
        <v>38.208334158186744</v>
      </c>
      <c r="N4090" s="23">
        <v>1611.1493983448984</v>
      </c>
      <c r="O4090" s="17">
        <f t="shared" si="445"/>
        <v>2.9346772330863632E-2</v>
      </c>
      <c r="P4090" s="18">
        <f t="shared" si="446"/>
        <v>5.6187724531244515E-2</v>
      </c>
    </row>
    <row r="4091" spans="2:16" x14ac:dyDescent="0.3">
      <c r="B4091" s="19">
        <v>41079.291666665602</v>
      </c>
      <c r="C4091" s="21">
        <f t="shared" si="441"/>
        <v>6</v>
      </c>
      <c r="D4091" s="21" t="str">
        <f t="shared" si="442"/>
        <v>Summer</v>
      </c>
      <c r="E4091" s="21">
        <f t="shared" si="443"/>
        <v>7</v>
      </c>
      <c r="F4091" s="23">
        <v>90.579640560826903</v>
      </c>
      <c r="G4091" s="23">
        <v>2771.8506101263047</v>
      </c>
      <c r="H4091" s="16">
        <f t="shared" si="447"/>
        <v>3.2678399127974454E-2</v>
      </c>
      <c r="I4091" s="23">
        <v>9.6676780101202127</v>
      </c>
      <c r="J4091" s="23">
        <v>85.556345639738765</v>
      </c>
      <c r="K4091" s="23">
        <v>19.736566484517304</v>
      </c>
      <c r="L4091" s="23">
        <v>25.154649354862368</v>
      </c>
      <c r="M4091" s="23">
        <f t="shared" si="444"/>
        <v>40.665129800359082</v>
      </c>
      <c r="N4091" s="23">
        <v>1756.885417540178</v>
      </c>
      <c r="O4091" s="17">
        <f t="shared" si="445"/>
        <v>2.8648884729745468E-2</v>
      </c>
      <c r="P4091" s="18">
        <f t="shared" si="446"/>
        <v>6.0391084167949971E-2</v>
      </c>
    </row>
    <row r="4092" spans="2:16" x14ac:dyDescent="0.3">
      <c r="B4092" s="19">
        <v>41079.333333332266</v>
      </c>
      <c r="C4092" s="21">
        <f t="shared" si="441"/>
        <v>6</v>
      </c>
      <c r="D4092" s="21" t="str">
        <f t="shared" si="442"/>
        <v>Summer</v>
      </c>
      <c r="E4092" s="21">
        <f t="shared" si="443"/>
        <v>8</v>
      </c>
      <c r="F4092" s="23">
        <v>94.646827732409875</v>
      </c>
      <c r="G4092" s="23">
        <v>2952.0882904362384</v>
      </c>
      <c r="H4092" s="16">
        <f t="shared" si="447"/>
        <v>3.2060974612118952E-2</v>
      </c>
      <c r="I4092" s="23">
        <v>10.141188003029544</v>
      </c>
      <c r="J4092" s="23">
        <v>87.975438464525794</v>
      </c>
      <c r="K4092" s="23">
        <v>19.736566484517304</v>
      </c>
      <c r="L4092" s="23">
        <v>26.079165245760098</v>
      </c>
      <c r="M4092" s="23">
        <f t="shared" si="444"/>
        <v>42.159706734248402</v>
      </c>
      <c r="N4092" s="23">
        <v>1848.2778708591522</v>
      </c>
      <c r="O4092" s="17">
        <f t="shared" si="445"/>
        <v>2.8297095129406289E-2</v>
      </c>
      <c r="P4092" s="18">
        <f t="shared" si="446"/>
        <v>5.9450837292984629E-2</v>
      </c>
    </row>
    <row r="4093" spans="2:16" x14ac:dyDescent="0.3">
      <c r="B4093" s="19">
        <v>41079.37499999893</v>
      </c>
      <c r="C4093" s="21">
        <f t="shared" si="441"/>
        <v>6</v>
      </c>
      <c r="D4093" s="21" t="str">
        <f t="shared" si="442"/>
        <v>Summer</v>
      </c>
      <c r="E4093" s="21">
        <f t="shared" si="443"/>
        <v>9</v>
      </c>
      <c r="F4093" s="23">
        <v>100.1856979341909</v>
      </c>
      <c r="G4093" s="23">
        <v>3052.7117806706183</v>
      </c>
      <c r="H4093" s="16">
        <f t="shared" si="447"/>
        <v>3.2818590529428281E-2</v>
      </c>
      <c r="I4093" s="23">
        <v>10.460966477957809</v>
      </c>
      <c r="J4093" s="23">
        <v>85.193459823148515</v>
      </c>
      <c r="K4093" s="23">
        <v>19.736566484517304</v>
      </c>
      <c r="L4093" s="23">
        <v>25.01596360432751</v>
      </c>
      <c r="M4093" s="23">
        <f t="shared" si="444"/>
        <v>40.440929734303694</v>
      </c>
      <c r="N4093" s="23">
        <v>1908.5157333321768</v>
      </c>
      <c r="O4093" s="17">
        <f t="shared" si="445"/>
        <v>2.6670933502544011E-2</v>
      </c>
      <c r="P4093" s="18">
        <f t="shared" si="446"/>
        <v>5.8614221586314685E-2</v>
      </c>
    </row>
    <row r="4094" spans="2:16" x14ac:dyDescent="0.3">
      <c r="B4094" s="19">
        <v>41079.416666665595</v>
      </c>
      <c r="C4094" s="21">
        <f t="shared" si="441"/>
        <v>6</v>
      </c>
      <c r="D4094" s="21" t="str">
        <f t="shared" si="442"/>
        <v>Summer</v>
      </c>
      <c r="E4094" s="21">
        <f t="shared" si="443"/>
        <v>10</v>
      </c>
      <c r="F4094" s="23">
        <v>103.19044839290677</v>
      </c>
      <c r="G4094" s="23">
        <v>3124.5857022666041</v>
      </c>
      <c r="H4094" s="16">
        <f t="shared" si="447"/>
        <v>3.3025321826842979E-2</v>
      </c>
      <c r="I4094" s="23">
        <v>10.682356325229099</v>
      </c>
      <c r="J4094" s="23">
        <v>90.766341525757653</v>
      </c>
      <c r="K4094" s="23">
        <v>19.736566484517304</v>
      </c>
      <c r="L4094" s="23">
        <v>27.145777573995634</v>
      </c>
      <c r="M4094" s="23">
        <f t="shared" si="444"/>
        <v>43.883997467244725</v>
      </c>
      <c r="N4094" s="23">
        <v>1952.3595848041898</v>
      </c>
      <c r="O4094" s="17">
        <f t="shared" si="445"/>
        <v>2.7948926118518538E-2</v>
      </c>
      <c r="P4094" s="18">
        <f t="shared" si="446"/>
        <v>6.0051225665582783E-2</v>
      </c>
    </row>
    <row r="4095" spans="2:16" x14ac:dyDescent="0.3">
      <c r="B4095" s="19">
        <v>41079.458333332259</v>
      </c>
      <c r="C4095" s="21">
        <f t="shared" si="441"/>
        <v>6</v>
      </c>
      <c r="D4095" s="21" t="str">
        <f t="shared" si="442"/>
        <v>Summer</v>
      </c>
      <c r="E4095" s="21">
        <f t="shared" si="443"/>
        <v>11</v>
      </c>
      <c r="F4095" s="23">
        <v>98.583502759785745</v>
      </c>
      <c r="G4095" s="23">
        <v>3153.3352709049982</v>
      </c>
      <c r="H4095" s="16">
        <f t="shared" si="447"/>
        <v>3.1263248050212106E-2</v>
      </c>
      <c r="I4095" s="23">
        <v>10.915993279555426</v>
      </c>
      <c r="J4095" s="23">
        <v>102.40267329967881</v>
      </c>
      <c r="K4095" s="23">
        <v>19.736566484517304</v>
      </c>
      <c r="L4095" s="23">
        <v>31.592888295220376</v>
      </c>
      <c r="M4095" s="23">
        <f t="shared" si="444"/>
        <v>51.073218519941122</v>
      </c>
      <c r="N4095" s="23">
        <v>1979.0984237617499</v>
      </c>
      <c r="O4095" s="17">
        <f t="shared" si="445"/>
        <v>3.1321944909476117E-2</v>
      </c>
      <c r="P4095" s="18">
        <f t="shared" si="446"/>
        <v>6.1605967226568192E-2</v>
      </c>
    </row>
    <row r="4096" spans="2:16" x14ac:dyDescent="0.3">
      <c r="B4096" s="19">
        <v>41079.499999998923</v>
      </c>
      <c r="C4096" s="21">
        <f t="shared" si="441"/>
        <v>6</v>
      </c>
      <c r="D4096" s="21" t="str">
        <f t="shared" si="442"/>
        <v>Summer</v>
      </c>
      <c r="E4096" s="21">
        <f t="shared" si="443"/>
        <v>12</v>
      </c>
      <c r="F4096" s="23">
        <v>100.30304169580724</v>
      </c>
      <c r="G4096" s="23">
        <v>3188.719355383022</v>
      </c>
      <c r="H4096" s="16">
        <f t="shared" si="447"/>
        <v>3.1455587813484155E-2</v>
      </c>
      <c r="I4096" s="23">
        <v>10.916820873357461</v>
      </c>
      <c r="J4096" s="23">
        <v>102.43565915215154</v>
      </c>
      <c r="K4096" s="23">
        <v>19.736566484517304</v>
      </c>
      <c r="L4096" s="23">
        <v>31.605494650988696</v>
      </c>
      <c r="M4096" s="23">
        <f t="shared" si="444"/>
        <v>51.093598016645537</v>
      </c>
      <c r="N4096" s="23">
        <v>1981.601048603143</v>
      </c>
      <c r="O4096" s="17">
        <f t="shared" si="445"/>
        <v>3.1293089461026963E-2</v>
      </c>
      <c r="P4096" s="18">
        <f t="shared" si="446"/>
        <v>6.1764334751014574E-2</v>
      </c>
    </row>
    <row r="4097" spans="2:16" x14ac:dyDescent="0.3">
      <c r="B4097" s="19">
        <v>41079.541666665587</v>
      </c>
      <c r="C4097" s="21">
        <f t="shared" si="441"/>
        <v>6</v>
      </c>
      <c r="D4097" s="21" t="str">
        <f t="shared" si="442"/>
        <v>Summer</v>
      </c>
      <c r="E4097" s="21">
        <f t="shared" si="443"/>
        <v>13</v>
      </c>
      <c r="F4097" s="23">
        <v>101.48223830455746</v>
      </c>
      <c r="G4097" s="23">
        <v>3192.0366133028369</v>
      </c>
      <c r="H4097" s="16">
        <f t="shared" si="447"/>
        <v>3.1792316504650808E-2</v>
      </c>
      <c r="I4097" s="23">
        <v>10.902755300118859</v>
      </c>
      <c r="J4097" s="23">
        <v>104.76424764002608</v>
      </c>
      <c r="K4097" s="23">
        <v>19.736566484517304</v>
      </c>
      <c r="L4097" s="23">
        <v>32.495422080950398</v>
      </c>
      <c r="M4097" s="23">
        <f t="shared" si="444"/>
        <v>52.532259074558389</v>
      </c>
      <c r="N4097" s="23">
        <v>1981.9747737481255</v>
      </c>
      <c r="O4097" s="17">
        <f t="shared" si="445"/>
        <v>3.2005964563673474E-2</v>
      </c>
      <c r="P4097" s="18">
        <f t="shared" si="446"/>
        <v>6.2780737312879337E-2</v>
      </c>
    </row>
    <row r="4098" spans="2:16" x14ac:dyDescent="0.3">
      <c r="B4098" s="19">
        <v>41079.583333332252</v>
      </c>
      <c r="C4098" s="21">
        <f t="shared" si="441"/>
        <v>6</v>
      </c>
      <c r="D4098" s="21" t="str">
        <f t="shared" si="442"/>
        <v>Summer</v>
      </c>
      <c r="E4098" s="21">
        <f t="shared" si="443"/>
        <v>14</v>
      </c>
      <c r="F4098" s="23">
        <v>101.09169122986621</v>
      </c>
      <c r="G4098" s="23">
        <v>3196.45962386259</v>
      </c>
      <c r="H4098" s="16">
        <f t="shared" si="447"/>
        <v>3.1626143648173913E-2</v>
      </c>
      <c r="I4098" s="23">
        <v>10.726313766292686</v>
      </c>
      <c r="J4098" s="23">
        <v>91.386012557472739</v>
      </c>
      <c r="K4098" s="23">
        <v>19.736566484517304</v>
      </c>
      <c r="L4098" s="23">
        <v>27.382600117586957</v>
      </c>
      <c r="M4098" s="23">
        <f t="shared" si="444"/>
        <v>44.266845955368481</v>
      </c>
      <c r="N4098" s="23">
        <v>1974.3643684955548</v>
      </c>
      <c r="O4098" s="17">
        <f t="shared" si="445"/>
        <v>2.785360220189011E-2</v>
      </c>
      <c r="P4098" s="18">
        <f t="shared" si="446"/>
        <v>5.8598843825707951E-2</v>
      </c>
    </row>
    <row r="4099" spans="2:16" x14ac:dyDescent="0.3">
      <c r="B4099" s="19">
        <v>41079.624999998916</v>
      </c>
      <c r="C4099" s="21">
        <f t="shared" si="441"/>
        <v>6</v>
      </c>
      <c r="D4099" s="21" t="str">
        <f t="shared" si="442"/>
        <v>Summer</v>
      </c>
      <c r="E4099" s="21">
        <f t="shared" si="443"/>
        <v>15</v>
      </c>
      <c r="F4099" s="23">
        <v>108.92829570278009</v>
      </c>
      <c r="G4099" s="23">
        <v>3179.873334263516</v>
      </c>
      <c r="H4099" s="16">
        <f t="shared" si="447"/>
        <v>3.4255545505245337E-2</v>
      </c>
      <c r="I4099" s="23">
        <v>10.657641403525737</v>
      </c>
      <c r="J4099" s="23">
        <v>91.675829639177422</v>
      </c>
      <c r="K4099" s="23">
        <v>19.736566484517304</v>
      </c>
      <c r="L4099" s="23">
        <v>27.493360851835828</v>
      </c>
      <c r="M4099" s="23">
        <f t="shared" si="444"/>
        <v>44.445902302824294</v>
      </c>
      <c r="N4099" s="23">
        <v>1956.3739645387113</v>
      </c>
      <c r="O4099" s="17">
        <f t="shared" si="445"/>
        <v>2.816616081851343E-2</v>
      </c>
      <c r="P4099" s="18">
        <f t="shared" si="446"/>
        <v>6.1456859120132122E-2</v>
      </c>
    </row>
    <row r="4100" spans="2:16" x14ac:dyDescent="0.3">
      <c r="B4100" s="19">
        <v>41079.66666666558</v>
      </c>
      <c r="C4100" s="21">
        <f t="shared" si="441"/>
        <v>6</v>
      </c>
      <c r="D4100" s="21" t="str">
        <f t="shared" si="442"/>
        <v>Summer</v>
      </c>
      <c r="E4100" s="21">
        <f t="shared" si="443"/>
        <v>16</v>
      </c>
      <c r="F4100" s="23">
        <v>108.90903674413545</v>
      </c>
      <c r="G4100" s="23">
        <v>3186.5078501031458</v>
      </c>
      <c r="H4100" s="16">
        <f t="shared" si="447"/>
        <v>3.4178179332152003E-2</v>
      </c>
      <c r="I4100" s="23">
        <v>10.583727309818649</v>
      </c>
      <c r="J4100" s="23">
        <v>90.324414993911546</v>
      </c>
      <c r="K4100" s="23">
        <v>19.736566484517304</v>
      </c>
      <c r="L4100" s="23">
        <v>26.976884467821826</v>
      </c>
      <c r="M4100" s="23">
        <f t="shared" si="444"/>
        <v>43.610964041572409</v>
      </c>
      <c r="N4100" s="23">
        <v>1935.2259537789741</v>
      </c>
      <c r="O4100" s="17">
        <f t="shared" si="445"/>
        <v>2.8004322309528481E-2</v>
      </c>
      <c r="P4100" s="18">
        <f t="shared" si="446"/>
        <v>6.122536489171003E-2</v>
      </c>
    </row>
    <row r="4101" spans="2:16" x14ac:dyDescent="0.3">
      <c r="B4101" s="19">
        <v>41079.708333332244</v>
      </c>
      <c r="C4101" s="21">
        <f t="shared" ref="C4101:C4164" si="448">MONTH(B4101)</f>
        <v>6</v>
      </c>
      <c r="D4101" s="21" t="str">
        <f t="shared" ref="D4101:D4164" si="449">IF(AND(C4101&gt;5,C4101&lt;7),"Summer",IF(OR(C4101=1,C4101&gt;10),"Winter","Shoulder"))</f>
        <v>Summer</v>
      </c>
      <c r="E4101" s="21">
        <f t="shared" ref="E4101:E4164" si="450">HOUR(B4101)</f>
        <v>17</v>
      </c>
      <c r="F4101" s="23">
        <v>113.71876971399273</v>
      </c>
      <c r="G4101" s="23">
        <v>3180.9790869034546</v>
      </c>
      <c r="H4101" s="16">
        <f t="shared" si="447"/>
        <v>3.5749612495784441E-2</v>
      </c>
      <c r="I4101" s="23">
        <v>10.564593959335696</v>
      </c>
      <c r="J4101" s="23">
        <v>89.657802220754903</v>
      </c>
      <c r="K4101" s="23">
        <v>19.736566484517304</v>
      </c>
      <c r="L4101" s="23">
        <v>26.722121981841997</v>
      </c>
      <c r="M4101" s="23">
        <f t="shared" ref="M4101:M4164" si="451">J4101-K4101-L4101</f>
        <v>43.199113754395611</v>
      </c>
      <c r="N4101" s="23">
        <v>1924.98052260584</v>
      </c>
      <c r="O4101" s="17">
        <f t="shared" ref="O4101:O4164" si="452">(I4101+M4101)/N4101</f>
        <v>2.7929481406363296E-2</v>
      </c>
      <c r="P4101" s="18">
        <f t="shared" ref="P4101:P4164" si="453">H4101+(1-H4101)*O4101</f>
        <v>6.2680625764662032E-2</v>
      </c>
    </row>
    <row r="4102" spans="2:16" x14ac:dyDescent="0.3">
      <c r="B4102" s="19">
        <v>41079.749999998909</v>
      </c>
      <c r="C4102" s="21">
        <f t="shared" si="448"/>
        <v>6</v>
      </c>
      <c r="D4102" s="21" t="str">
        <f t="shared" si="449"/>
        <v>Summer</v>
      </c>
      <c r="E4102" s="21">
        <f t="shared" si="450"/>
        <v>18</v>
      </c>
      <c r="F4102" s="23">
        <v>115.79536807925747</v>
      </c>
      <c r="G4102" s="23">
        <v>3180.9790869034546</v>
      </c>
      <c r="H4102" s="16">
        <f t="shared" ref="H4102:H4165" si="454">F4102/G4102</f>
        <v>3.6402429854381482E-2</v>
      </c>
      <c r="I4102" s="23">
        <v>10.639644095910031</v>
      </c>
      <c r="J4102" s="23">
        <v>91.114366693834583</v>
      </c>
      <c r="K4102" s="23">
        <v>19.736566484517304</v>
      </c>
      <c r="L4102" s="23">
        <v>27.278783961771513</v>
      </c>
      <c r="M4102" s="23">
        <f t="shared" si="451"/>
        <v>44.099016247545777</v>
      </c>
      <c r="N4102" s="23">
        <v>1933.2704497203454</v>
      </c>
      <c r="O4102" s="17">
        <f t="shared" si="452"/>
        <v>2.8314021119690704E-2</v>
      </c>
      <c r="P4102" s="18">
        <f t="shared" si="453"/>
        <v>6.3685751806367166E-2</v>
      </c>
    </row>
    <row r="4103" spans="2:16" x14ac:dyDescent="0.3">
      <c r="B4103" s="19">
        <v>41079.791666665573</v>
      </c>
      <c r="C4103" s="21">
        <f t="shared" si="448"/>
        <v>6</v>
      </c>
      <c r="D4103" s="21" t="str">
        <f t="shared" si="449"/>
        <v>Summer</v>
      </c>
      <c r="E4103" s="21">
        <f t="shared" si="450"/>
        <v>19</v>
      </c>
      <c r="F4103" s="23">
        <v>113.50619403513205</v>
      </c>
      <c r="G4103" s="23">
        <v>3198.6711291424663</v>
      </c>
      <c r="H4103" s="16">
        <f t="shared" si="454"/>
        <v>3.5485421743110555E-2</v>
      </c>
      <c r="I4103" s="23">
        <v>10.720808841951696</v>
      </c>
      <c r="J4103" s="23">
        <v>91.527034340984585</v>
      </c>
      <c r="K4103" s="23">
        <v>19.736566484517304</v>
      </c>
      <c r="L4103" s="23">
        <v>27.436495064685943</v>
      </c>
      <c r="M4103" s="23">
        <f t="shared" si="451"/>
        <v>44.353972791781331</v>
      </c>
      <c r="N4103" s="23">
        <v>1944.7946920214715</v>
      </c>
      <c r="O4103" s="17">
        <f t="shared" si="452"/>
        <v>2.8319072372871824E-2</v>
      </c>
      <c r="P4103" s="18">
        <f t="shared" si="453"/>
        <v>6.2799579889457349E-2</v>
      </c>
    </row>
    <row r="4104" spans="2:16" x14ac:dyDescent="0.3">
      <c r="B4104" s="19">
        <v>41079.833333332237</v>
      </c>
      <c r="C4104" s="21">
        <f t="shared" si="448"/>
        <v>6</v>
      </c>
      <c r="D4104" s="21" t="str">
        <f t="shared" si="449"/>
        <v>Summer</v>
      </c>
      <c r="E4104" s="21">
        <f t="shared" si="450"/>
        <v>20</v>
      </c>
      <c r="F4104" s="23">
        <v>117.71671433557931</v>
      </c>
      <c r="G4104" s="23">
        <v>3210.8344081817868</v>
      </c>
      <c r="H4104" s="16">
        <f t="shared" si="454"/>
        <v>3.6662343606265038E-2</v>
      </c>
      <c r="I4104" s="23">
        <v>10.794936326059583</v>
      </c>
      <c r="J4104" s="23">
        <v>92.574275162534292</v>
      </c>
      <c r="K4104" s="23">
        <v>19.736566484517304</v>
      </c>
      <c r="L4104" s="23">
        <v>27.836723931969999</v>
      </c>
      <c r="M4104" s="23">
        <f t="shared" si="451"/>
        <v>45.000984746046981</v>
      </c>
      <c r="N4104" s="23">
        <v>1955.2166796783984</v>
      </c>
      <c r="O4104" s="17">
        <f t="shared" si="452"/>
        <v>2.8536950227574825E-2</v>
      </c>
      <c r="P4104" s="18">
        <f t="shared" si="453"/>
        <v>6.4153062359121632E-2</v>
      </c>
    </row>
    <row r="4105" spans="2:16" x14ac:dyDescent="0.3">
      <c r="B4105" s="19">
        <v>41079.874999998901</v>
      </c>
      <c r="C4105" s="21">
        <f t="shared" si="448"/>
        <v>6</v>
      </c>
      <c r="D4105" s="21" t="str">
        <f t="shared" si="449"/>
        <v>Summer</v>
      </c>
      <c r="E4105" s="21">
        <f t="shared" si="450"/>
        <v>21</v>
      </c>
      <c r="F4105" s="23">
        <v>113.28144963365772</v>
      </c>
      <c r="G4105" s="23">
        <v>3209.7286555418486</v>
      </c>
      <c r="H4105" s="16">
        <f t="shared" si="454"/>
        <v>3.5293154590519168E-2</v>
      </c>
      <c r="I4105" s="23">
        <v>10.830940590866673</v>
      </c>
      <c r="J4105" s="23">
        <v>89.310487117715596</v>
      </c>
      <c r="K4105" s="23">
        <v>19.736566484517304</v>
      </c>
      <c r="L4105" s="23">
        <v>26.589386962904932</v>
      </c>
      <c r="M4105" s="23">
        <f t="shared" si="451"/>
        <v>42.984533670293366</v>
      </c>
      <c r="N4105" s="23">
        <v>1957.7995332695152</v>
      </c>
      <c r="O4105" s="17">
        <f t="shared" si="452"/>
        <v>2.7487734748454288E-2</v>
      </c>
      <c r="P4105" s="18">
        <f t="shared" si="453"/>
        <v>6.1810760467153072E-2</v>
      </c>
    </row>
    <row r="4106" spans="2:16" x14ac:dyDescent="0.3">
      <c r="B4106" s="19">
        <v>41079.916666665566</v>
      </c>
      <c r="C4106" s="21">
        <f t="shared" si="448"/>
        <v>6</v>
      </c>
      <c r="D4106" s="21" t="str">
        <f t="shared" si="449"/>
        <v>Summer</v>
      </c>
      <c r="E4106" s="21">
        <f t="shared" si="450"/>
        <v>22</v>
      </c>
      <c r="F4106" s="23">
        <v>110.45107518540374</v>
      </c>
      <c r="G4106" s="23">
        <v>3215.2574187415398</v>
      </c>
      <c r="H4106" s="16">
        <f t="shared" si="454"/>
        <v>3.4352171786181454E-2</v>
      </c>
      <c r="I4106" s="23">
        <v>10.638783487010693</v>
      </c>
      <c r="J4106" s="23">
        <v>91.58289105378644</v>
      </c>
      <c r="K4106" s="23">
        <v>19.736566484517304</v>
      </c>
      <c r="L4106" s="23">
        <v>27.457842082902651</v>
      </c>
      <c r="M4106" s="23">
        <f t="shared" si="451"/>
        <v>44.388482486366492</v>
      </c>
      <c r="N4106" s="23">
        <v>1912.422355359422</v>
      </c>
      <c r="O4106" s="17">
        <f t="shared" si="452"/>
        <v>2.8773594817675784E-2</v>
      </c>
      <c r="P4106" s="18">
        <f t="shared" si="453"/>
        <v>6.2137331131774456E-2</v>
      </c>
    </row>
    <row r="4107" spans="2:16" x14ac:dyDescent="0.3">
      <c r="B4107" s="19">
        <v>41079.95833333223</v>
      </c>
      <c r="C4107" s="21">
        <f t="shared" si="448"/>
        <v>6</v>
      </c>
      <c r="D4107" s="21" t="str">
        <f t="shared" si="449"/>
        <v>Summer</v>
      </c>
      <c r="E4107" s="21">
        <f t="shared" si="450"/>
        <v>23</v>
      </c>
      <c r="F4107" s="23">
        <v>96.223175261182845</v>
      </c>
      <c r="G4107" s="23">
        <v>3161.0755393845661</v>
      </c>
      <c r="H4107" s="16">
        <f t="shared" si="454"/>
        <v>3.0440011338646041E-2</v>
      </c>
      <c r="I4107" s="23">
        <v>10.007412352087032</v>
      </c>
      <c r="J4107" s="23">
        <v>90.556540034259001</v>
      </c>
      <c r="K4107" s="23">
        <v>19.736566484517304</v>
      </c>
      <c r="L4107" s="23">
        <v>27.0655967678533</v>
      </c>
      <c r="M4107" s="23">
        <f t="shared" si="451"/>
        <v>43.754376781888389</v>
      </c>
      <c r="N4107" s="23">
        <v>1773.603219761972</v>
      </c>
      <c r="O4107" s="17">
        <f t="shared" si="452"/>
        <v>3.0312185124015827E-2</v>
      </c>
      <c r="P4107" s="18">
        <f t="shared" si="453"/>
        <v>5.9829493203787693E-2</v>
      </c>
    </row>
    <row r="4108" spans="2:16" x14ac:dyDescent="0.3">
      <c r="B4108" s="19">
        <v>41079.999999998894</v>
      </c>
      <c r="C4108" s="21">
        <f t="shared" si="448"/>
        <v>6</v>
      </c>
      <c r="D4108" s="21" t="str">
        <f t="shared" si="449"/>
        <v>Summer</v>
      </c>
      <c r="E4108" s="21">
        <f t="shared" si="450"/>
        <v>0</v>
      </c>
      <c r="F4108" s="23">
        <v>87.373250467115327</v>
      </c>
      <c r="G4108" s="23">
        <v>2977.520601154818</v>
      </c>
      <c r="H4108" s="16">
        <f t="shared" si="454"/>
        <v>2.9344297545154854E-2</v>
      </c>
      <c r="I4108" s="23">
        <v>9.5414982616101867</v>
      </c>
      <c r="J4108" s="23">
        <v>89.682328725569377</v>
      </c>
      <c r="K4108" s="23">
        <v>19.736566484517304</v>
      </c>
      <c r="L4108" s="23">
        <v>26.731495389599157</v>
      </c>
      <c r="M4108" s="23">
        <f t="shared" si="451"/>
        <v>43.214266851452919</v>
      </c>
      <c r="N4108" s="23">
        <v>1676.2799144122112</v>
      </c>
      <c r="O4108" s="17">
        <f t="shared" si="452"/>
        <v>3.1471930588371902E-2</v>
      </c>
      <c r="P4108" s="18">
        <f t="shared" si="453"/>
        <v>5.9892706438021109E-2</v>
      </c>
    </row>
    <row r="4109" spans="2:16" x14ac:dyDescent="0.3">
      <c r="B4109" s="19">
        <v>41080.041666665558</v>
      </c>
      <c r="C4109" s="21">
        <f t="shared" si="448"/>
        <v>6</v>
      </c>
      <c r="D4109" s="21" t="str">
        <f t="shared" si="449"/>
        <v>Summer</v>
      </c>
      <c r="E4109" s="21">
        <f t="shared" si="450"/>
        <v>1</v>
      </c>
      <c r="F4109" s="23">
        <v>79.707600312901192</v>
      </c>
      <c r="G4109" s="23">
        <v>2851.464800201858</v>
      </c>
      <c r="H4109" s="16">
        <f t="shared" si="454"/>
        <v>2.7953212084981239E-2</v>
      </c>
      <c r="I4109" s="23">
        <v>9.2600860317745735</v>
      </c>
      <c r="J4109" s="23">
        <v>91.230428351278576</v>
      </c>
      <c r="K4109" s="23">
        <v>19.736566484517304</v>
      </c>
      <c r="L4109" s="23">
        <v>27.323139782073838</v>
      </c>
      <c r="M4109" s="23">
        <f t="shared" si="451"/>
        <v>44.170722084687441</v>
      </c>
      <c r="N4109" s="23">
        <v>1615.0607719890081</v>
      </c>
      <c r="O4109" s="17">
        <f t="shared" si="452"/>
        <v>3.3082846814897232E-2</v>
      </c>
      <c r="P4109" s="18">
        <f t="shared" si="453"/>
        <v>6.0111287066486704E-2</v>
      </c>
    </row>
    <row r="4110" spans="2:16" x14ac:dyDescent="0.3">
      <c r="B4110" s="19">
        <v>41080.083333332223</v>
      </c>
      <c r="C4110" s="21">
        <f t="shared" si="448"/>
        <v>6</v>
      </c>
      <c r="D4110" s="21" t="str">
        <f t="shared" si="449"/>
        <v>Summer</v>
      </c>
      <c r="E4110" s="21">
        <f t="shared" si="450"/>
        <v>2</v>
      </c>
      <c r="F4110" s="23">
        <v>76.318937998828346</v>
      </c>
      <c r="G4110" s="23">
        <v>2760.7930837269223</v>
      </c>
      <c r="H4110" s="16">
        <f t="shared" si="454"/>
        <v>2.7643845693717067E-2</v>
      </c>
      <c r="I4110" s="23">
        <v>9.0615167773718905</v>
      </c>
      <c r="J4110" s="23">
        <v>91.185561586551472</v>
      </c>
      <c r="K4110" s="23">
        <v>19.736566484517304</v>
      </c>
      <c r="L4110" s="23">
        <v>27.305992843131122</v>
      </c>
      <c r="M4110" s="23">
        <f t="shared" si="451"/>
        <v>44.143002258903039</v>
      </c>
      <c r="N4110" s="23">
        <v>1572.051419865194</v>
      </c>
      <c r="O4110" s="17">
        <f t="shared" si="452"/>
        <v>3.384400685878157E-2</v>
      </c>
      <c r="P4110" s="18">
        <f t="shared" si="453"/>
        <v>6.0552274049237381E-2</v>
      </c>
    </row>
    <row r="4111" spans="2:16" x14ac:dyDescent="0.3">
      <c r="B4111" s="19">
        <v>41080.124999998887</v>
      </c>
      <c r="C4111" s="21">
        <f t="shared" si="448"/>
        <v>6</v>
      </c>
      <c r="D4111" s="21" t="str">
        <f t="shared" si="449"/>
        <v>Summer</v>
      </c>
      <c r="E4111" s="21">
        <f t="shared" si="450"/>
        <v>3</v>
      </c>
      <c r="F4111" s="23">
        <v>72.536116490072175</v>
      </c>
      <c r="G4111" s="23">
        <v>2724.3032466089603</v>
      </c>
      <c r="H4111" s="16">
        <f t="shared" si="454"/>
        <v>2.6625566217843233E-2</v>
      </c>
      <c r="I4111" s="23">
        <v>8.8911346125531008</v>
      </c>
      <c r="J4111" s="23">
        <v>90.455907083701192</v>
      </c>
      <c r="K4111" s="23">
        <v>19.736566484517304</v>
      </c>
      <c r="L4111" s="23">
        <v>27.027137407805053</v>
      </c>
      <c r="M4111" s="23">
        <f t="shared" si="451"/>
        <v>43.692203191378823</v>
      </c>
      <c r="N4111" s="23">
        <v>1537.16697339742</v>
      </c>
      <c r="O4111" s="17">
        <f t="shared" si="452"/>
        <v>3.4207954447338366E-2</v>
      </c>
      <c r="P4111" s="18">
        <f t="shared" si="453"/>
        <v>5.9922714508867027E-2</v>
      </c>
    </row>
    <row r="4112" spans="2:16" x14ac:dyDescent="0.3">
      <c r="B4112" s="19">
        <v>41080.166666665551</v>
      </c>
      <c r="C4112" s="21">
        <f t="shared" si="448"/>
        <v>6</v>
      </c>
      <c r="D4112" s="21" t="str">
        <f t="shared" si="449"/>
        <v>Summer</v>
      </c>
      <c r="E4112" s="21">
        <f t="shared" si="450"/>
        <v>4</v>
      </c>
      <c r="F4112" s="23">
        <v>74.661964763667214</v>
      </c>
      <c r="G4112" s="23">
        <v>2676.7558830916159</v>
      </c>
      <c r="H4112" s="16">
        <f t="shared" si="454"/>
        <v>2.7892705956224024E-2</v>
      </c>
      <c r="I4112" s="23">
        <v>8.7845027272207172</v>
      </c>
      <c r="J4112" s="23">
        <v>89.762279459391195</v>
      </c>
      <c r="K4112" s="23">
        <v>19.736566484517304</v>
      </c>
      <c r="L4112" s="23">
        <v>26.762050531241446</v>
      </c>
      <c r="M4112" s="23">
        <f t="shared" si="451"/>
        <v>43.263662443632455</v>
      </c>
      <c r="N4112" s="23">
        <v>1544.2552313119522</v>
      </c>
      <c r="O4112" s="17">
        <f t="shared" si="452"/>
        <v>3.37043800244307E-2</v>
      </c>
      <c r="P4112" s="18">
        <f t="shared" si="453"/>
        <v>6.0656979619196444E-2</v>
      </c>
    </row>
    <row r="4113" spans="2:16" x14ac:dyDescent="0.3">
      <c r="B4113" s="19">
        <v>41080.208333332215</v>
      </c>
      <c r="C4113" s="21">
        <f t="shared" si="448"/>
        <v>6</v>
      </c>
      <c r="D4113" s="21" t="str">
        <f t="shared" si="449"/>
        <v>Summer</v>
      </c>
      <c r="E4113" s="21">
        <f t="shared" si="450"/>
        <v>5</v>
      </c>
      <c r="F4113" s="23">
        <v>75.756372183634014</v>
      </c>
      <c r="G4113" s="23">
        <v>2671.2271198919248</v>
      </c>
      <c r="H4113" s="16">
        <f t="shared" si="454"/>
        <v>2.8360138911250287E-2</v>
      </c>
      <c r="I4113" s="23">
        <v>8.8441426976473902</v>
      </c>
      <c r="J4113" s="23">
        <v>81.803651086875036</v>
      </c>
      <c r="K4113" s="23">
        <v>19.736566484517304</v>
      </c>
      <c r="L4113" s="23">
        <v>23.720464724880962</v>
      </c>
      <c r="M4113" s="23">
        <f t="shared" si="451"/>
        <v>38.346619877476769</v>
      </c>
      <c r="N4113" s="23">
        <v>1581.5429682985939</v>
      </c>
      <c r="O4113" s="17">
        <f t="shared" si="452"/>
        <v>2.9838432164692591E-2</v>
      </c>
      <c r="P4113" s="18">
        <f t="shared" si="453"/>
        <v>5.7352348994858277E-2</v>
      </c>
    </row>
    <row r="4114" spans="2:16" x14ac:dyDescent="0.3">
      <c r="B4114" s="19">
        <v>41080.24999999888</v>
      </c>
      <c r="C4114" s="21">
        <f t="shared" si="448"/>
        <v>6</v>
      </c>
      <c r="D4114" s="21" t="str">
        <f t="shared" si="449"/>
        <v>Summer</v>
      </c>
      <c r="E4114" s="21">
        <f t="shared" si="450"/>
        <v>6</v>
      </c>
      <c r="F4114" s="23">
        <v>78.872328907604299</v>
      </c>
      <c r="G4114" s="23">
        <v>2712.1399675696398</v>
      </c>
      <c r="H4114" s="16">
        <f t="shared" si="454"/>
        <v>2.9081216253850694E-2</v>
      </c>
      <c r="I4114" s="23">
        <v>9.1619563169203033</v>
      </c>
      <c r="J4114" s="23">
        <v>85.727639057117585</v>
      </c>
      <c r="K4114" s="23">
        <v>19.736566484517304</v>
      </c>
      <c r="L4114" s="23">
        <v>25.220113352254387</v>
      </c>
      <c r="M4114" s="23">
        <f t="shared" si="451"/>
        <v>40.770959220345887</v>
      </c>
      <c r="N4114" s="23">
        <v>1677.0787492203735</v>
      </c>
      <c r="O4114" s="17">
        <f t="shared" si="452"/>
        <v>2.9773745305924717E-2</v>
      </c>
      <c r="P4114" s="18">
        <f t="shared" si="453"/>
        <v>5.7989104833846741E-2</v>
      </c>
    </row>
    <row r="4115" spans="2:16" x14ac:dyDescent="0.3">
      <c r="B4115" s="19">
        <v>41080.291666665544</v>
      </c>
      <c r="C4115" s="21">
        <f t="shared" si="448"/>
        <v>6</v>
      </c>
      <c r="D4115" s="21" t="str">
        <f t="shared" si="449"/>
        <v>Summer</v>
      </c>
      <c r="E4115" s="21">
        <f t="shared" si="450"/>
        <v>7</v>
      </c>
      <c r="F4115" s="23">
        <v>88.30193510824553</v>
      </c>
      <c r="G4115" s="23">
        <v>2817.1864683637727</v>
      </c>
      <c r="H4115" s="16">
        <f t="shared" si="454"/>
        <v>3.1344015066042633E-2</v>
      </c>
      <c r="I4115" s="23">
        <v>9.8649024698284666</v>
      </c>
      <c r="J4115" s="23">
        <v>90.80824295323805</v>
      </c>
      <c r="K4115" s="23">
        <v>19.736566484517304</v>
      </c>
      <c r="L4115" s="23">
        <v>27.161791236290849</v>
      </c>
      <c r="M4115" s="23">
        <f t="shared" si="451"/>
        <v>43.909885232429886</v>
      </c>
      <c r="N4115" s="23">
        <v>1830.0090155411315</v>
      </c>
      <c r="O4115" s="17">
        <f t="shared" si="452"/>
        <v>2.938498512607448E-2</v>
      </c>
      <c r="P4115" s="18">
        <f t="shared" si="453"/>
        <v>5.9807956775609995E-2</v>
      </c>
    </row>
    <row r="4116" spans="2:16" x14ac:dyDescent="0.3">
      <c r="B4116" s="19">
        <v>41080.333333332208</v>
      </c>
      <c r="C4116" s="21">
        <f t="shared" si="448"/>
        <v>6</v>
      </c>
      <c r="D4116" s="21" t="str">
        <f t="shared" si="449"/>
        <v>Summer</v>
      </c>
      <c r="E4116" s="21">
        <f t="shared" si="450"/>
        <v>8</v>
      </c>
      <c r="F4116" s="23">
        <v>97.89091010708556</v>
      </c>
      <c r="G4116" s="23">
        <v>2978.6263537947561</v>
      </c>
      <c r="H4116" s="16">
        <f t="shared" si="454"/>
        <v>3.2864447728521907E-2</v>
      </c>
      <c r="I4116" s="23">
        <v>10.438871685258063</v>
      </c>
      <c r="J4116" s="23">
        <v>91.333804611267794</v>
      </c>
      <c r="K4116" s="23">
        <v>19.736566484517304</v>
      </c>
      <c r="L4116" s="23">
        <v>27.36264756537274</v>
      </c>
      <c r="M4116" s="23">
        <f t="shared" si="451"/>
        <v>44.234590561377743</v>
      </c>
      <c r="N4116" s="23">
        <v>1930.8180109349582</v>
      </c>
      <c r="O4116" s="17">
        <f t="shared" si="452"/>
        <v>2.8316217239014323E-2</v>
      </c>
      <c r="P4116" s="18">
        <f t="shared" si="453"/>
        <v>6.0250068126215174E-2</v>
      </c>
    </row>
    <row r="4117" spans="2:16" x14ac:dyDescent="0.3">
      <c r="B4117" s="19">
        <v>41080.374999998872</v>
      </c>
      <c r="C4117" s="21">
        <f t="shared" si="448"/>
        <v>6</v>
      </c>
      <c r="D4117" s="21" t="str">
        <f t="shared" si="449"/>
        <v>Summer</v>
      </c>
      <c r="E4117" s="21">
        <f t="shared" si="450"/>
        <v>9</v>
      </c>
      <c r="F4117" s="23">
        <v>103.06131243774443</v>
      </c>
      <c r="G4117" s="23">
        <v>3104.6821547477157</v>
      </c>
      <c r="H4117" s="16">
        <f t="shared" si="454"/>
        <v>3.3195447166835382E-2</v>
      </c>
      <c r="I4117" s="23">
        <v>10.55322087032749</v>
      </c>
      <c r="J4117" s="23">
        <v>67.199619121122808</v>
      </c>
      <c r="K4117" s="23">
        <v>19.736566484517304</v>
      </c>
      <c r="L4117" s="23">
        <v>18.139174298497696</v>
      </c>
      <c r="M4117" s="23">
        <f t="shared" si="451"/>
        <v>29.323878338107807</v>
      </c>
      <c r="N4117" s="23">
        <v>1955.5221917177053</v>
      </c>
      <c r="O4117" s="17">
        <f t="shared" si="452"/>
        <v>2.0392046368651932E-2</v>
      </c>
      <c r="P4117" s="18">
        <f t="shared" si="453"/>
        <v>5.2910570437633073E-2</v>
      </c>
    </row>
    <row r="4118" spans="2:16" x14ac:dyDescent="0.3">
      <c r="B4118" s="19">
        <v>41080.416666665536</v>
      </c>
      <c r="C4118" s="21">
        <f t="shared" si="448"/>
        <v>6</v>
      </c>
      <c r="D4118" s="21" t="str">
        <f t="shared" si="449"/>
        <v>Summer</v>
      </c>
      <c r="E4118" s="21">
        <f t="shared" si="450"/>
        <v>10</v>
      </c>
      <c r="F4118" s="23">
        <v>99.468144395770878</v>
      </c>
      <c r="G4118" s="23">
        <v>3206.4113976220342</v>
      </c>
      <c r="H4118" s="16">
        <f t="shared" si="454"/>
        <v>3.1021641349434848E-2</v>
      </c>
      <c r="I4118" s="23">
        <v>10.848427120745884</v>
      </c>
      <c r="J4118" s="23">
        <v>75.530305757662006</v>
      </c>
      <c r="K4118" s="23">
        <v>19.736566484517304</v>
      </c>
      <c r="L4118" s="23">
        <v>21.32295133204244</v>
      </c>
      <c r="M4118" s="23">
        <f t="shared" si="451"/>
        <v>34.470787941102259</v>
      </c>
      <c r="N4118" s="23">
        <v>1999.2476613084054</v>
      </c>
      <c r="O4118" s="17">
        <f t="shared" si="452"/>
        <v>2.2668134588282589E-2</v>
      </c>
      <c r="P4118" s="18">
        <f t="shared" si="453"/>
        <v>5.2986573196459011E-2</v>
      </c>
    </row>
    <row r="4119" spans="2:16" x14ac:dyDescent="0.3">
      <c r="B4119" s="19">
        <v>41080.458333332201</v>
      </c>
      <c r="C4119" s="21">
        <f t="shared" si="448"/>
        <v>6</v>
      </c>
      <c r="D4119" s="21" t="str">
        <f t="shared" si="449"/>
        <v>Summer</v>
      </c>
      <c r="E4119" s="21">
        <f t="shared" si="450"/>
        <v>11</v>
      </c>
      <c r="F4119" s="23">
        <v>102.18600162610178</v>
      </c>
      <c r="G4119" s="23">
        <v>3206.4113976220342</v>
      </c>
      <c r="H4119" s="16">
        <f t="shared" si="454"/>
        <v>3.1869273450651353E-2</v>
      </c>
      <c r="I4119" s="23">
        <v>10.957858319554511</v>
      </c>
      <c r="J4119" s="23">
        <v>75.441572709314912</v>
      </c>
      <c r="K4119" s="23">
        <v>19.736566484517304</v>
      </c>
      <c r="L4119" s="23">
        <v>21.289039812648014</v>
      </c>
      <c r="M4119" s="23">
        <f t="shared" si="451"/>
        <v>34.415966412149594</v>
      </c>
      <c r="N4119" s="23">
        <v>2021.2415736870116</v>
      </c>
      <c r="O4119" s="17">
        <f t="shared" si="452"/>
        <v>2.2448491720332198E-2</v>
      </c>
      <c r="P4119" s="18">
        <f t="shared" si="453"/>
        <v>5.3602348049793601E-2</v>
      </c>
    </row>
    <row r="4120" spans="2:16" x14ac:dyDescent="0.3">
      <c r="B4120" s="19">
        <v>41080.499999998865</v>
      </c>
      <c r="C4120" s="21">
        <f t="shared" si="448"/>
        <v>6</v>
      </c>
      <c r="D4120" s="21" t="str">
        <f t="shared" si="449"/>
        <v>Summer</v>
      </c>
      <c r="E4120" s="21">
        <f t="shared" si="450"/>
        <v>12</v>
      </c>
      <c r="F4120" s="23">
        <v>104.32940362838151</v>
      </c>
      <c r="G4120" s="23">
        <v>3230.7379557006752</v>
      </c>
      <c r="H4120" s="16">
        <f t="shared" si="454"/>
        <v>3.2292747062413731E-2</v>
      </c>
      <c r="I4120" s="23">
        <v>11.012162603209555</v>
      </c>
      <c r="J4120" s="23">
        <v>78.302950652777838</v>
      </c>
      <c r="K4120" s="23">
        <v>19.736566484517304</v>
      </c>
      <c r="L4120" s="23">
        <v>22.382585852506416</v>
      </c>
      <c r="M4120" s="23">
        <f t="shared" si="451"/>
        <v>36.183798315754117</v>
      </c>
      <c r="N4120" s="23">
        <v>2032.2137241107603</v>
      </c>
      <c r="O4120" s="17">
        <f t="shared" si="452"/>
        <v>2.3223916047321894E-2</v>
      </c>
      <c r="P4120" s="18">
        <f t="shared" si="453"/>
        <v>5.476669906302073E-2</v>
      </c>
    </row>
    <row r="4121" spans="2:16" x14ac:dyDescent="0.3">
      <c r="B4121" s="19">
        <v>41080.541666665529</v>
      </c>
      <c r="C4121" s="21">
        <f t="shared" si="448"/>
        <v>6</v>
      </c>
      <c r="D4121" s="21" t="str">
        <f t="shared" si="449"/>
        <v>Summer</v>
      </c>
      <c r="E4121" s="21">
        <f t="shared" si="450"/>
        <v>13</v>
      </c>
      <c r="F4121" s="23">
        <v>110.65694598067637</v>
      </c>
      <c r="G4121" s="23">
        <v>3257.276019059193</v>
      </c>
      <c r="H4121" s="16">
        <f t="shared" si="454"/>
        <v>3.3972234877607234E-2</v>
      </c>
      <c r="I4121" s="23">
        <v>11.099914585176318</v>
      </c>
      <c r="J4121" s="23">
        <v>77.141063366309851</v>
      </c>
      <c r="K4121" s="23">
        <v>19.736566484517304</v>
      </c>
      <c r="L4121" s="23">
        <v>21.938542015591533</v>
      </c>
      <c r="M4121" s="23">
        <f t="shared" si="451"/>
        <v>35.465954866201017</v>
      </c>
      <c r="N4121" s="23">
        <v>2051.3515342746905</v>
      </c>
      <c r="O4121" s="17">
        <f t="shared" si="452"/>
        <v>2.2700092438248002E-2</v>
      </c>
      <c r="P4121" s="18">
        <f t="shared" si="453"/>
        <v>5.5901154443799679E-2</v>
      </c>
    </row>
    <row r="4122" spans="2:16" x14ac:dyDescent="0.3">
      <c r="B4122" s="19">
        <v>41080.583333332193</v>
      </c>
      <c r="C4122" s="21">
        <f t="shared" si="448"/>
        <v>6</v>
      </c>
      <c r="D4122" s="21" t="str">
        <f t="shared" si="449"/>
        <v>Summer</v>
      </c>
      <c r="E4122" s="21">
        <f t="shared" si="450"/>
        <v>14</v>
      </c>
      <c r="F4122" s="23">
        <v>113.27170487186274</v>
      </c>
      <c r="G4122" s="23">
        <v>3281.6025771378345</v>
      </c>
      <c r="H4122" s="16">
        <f t="shared" si="454"/>
        <v>3.4517191588341774E-2</v>
      </c>
      <c r="I4122" s="23">
        <v>11.164676306663804</v>
      </c>
      <c r="J4122" s="23">
        <v>81.208915166569824</v>
      </c>
      <c r="K4122" s="23">
        <v>19.736566484517304</v>
      </c>
      <c r="L4122" s="23">
        <v>23.493171748118794</v>
      </c>
      <c r="M4122" s="23">
        <f t="shared" si="451"/>
        <v>37.979176933933729</v>
      </c>
      <c r="N4122" s="23">
        <v>2068.8244848380609</v>
      </c>
      <c r="O4122" s="17">
        <f t="shared" si="452"/>
        <v>2.3754481639579161E-2</v>
      </c>
      <c r="P4122" s="18">
        <f t="shared" si="453"/>
        <v>5.7451735234085838E-2</v>
      </c>
    </row>
    <row r="4123" spans="2:16" x14ac:dyDescent="0.3">
      <c r="B4123" s="19">
        <v>41080.624999998858</v>
      </c>
      <c r="C4123" s="21">
        <f t="shared" si="448"/>
        <v>6</v>
      </c>
      <c r="D4123" s="21" t="str">
        <f t="shared" si="449"/>
        <v>Summer</v>
      </c>
      <c r="E4123" s="21">
        <f t="shared" si="450"/>
        <v>15</v>
      </c>
      <c r="F4123" s="23">
        <v>118.82826256602661</v>
      </c>
      <c r="G4123" s="23">
        <v>3302.6118772966611</v>
      </c>
      <c r="H4123" s="16">
        <f t="shared" si="454"/>
        <v>3.5980086967801063E-2</v>
      </c>
      <c r="I4123" s="23">
        <v>11.17526247152704</v>
      </c>
      <c r="J4123" s="23">
        <v>82.863735331635738</v>
      </c>
      <c r="K4123" s="23">
        <v>19.736566484517304</v>
      </c>
      <c r="L4123" s="23">
        <v>24.125602022602418</v>
      </c>
      <c r="M4123" s="23">
        <f t="shared" si="451"/>
        <v>39.001566824516019</v>
      </c>
      <c r="N4123" s="23">
        <v>2080.4554656995379</v>
      </c>
      <c r="O4123" s="17">
        <f t="shared" si="452"/>
        <v>2.4118194368160373E-2</v>
      </c>
      <c r="P4123" s="18">
        <f t="shared" si="453"/>
        <v>5.9230506605088697E-2</v>
      </c>
    </row>
    <row r="4124" spans="2:16" x14ac:dyDescent="0.3">
      <c r="B4124" s="19">
        <v>41080.666666665522</v>
      </c>
      <c r="C4124" s="21">
        <f t="shared" si="448"/>
        <v>6</v>
      </c>
      <c r="D4124" s="21" t="str">
        <f t="shared" si="449"/>
        <v>Summer</v>
      </c>
      <c r="E4124" s="21">
        <f t="shared" si="450"/>
        <v>16</v>
      </c>
      <c r="F4124" s="23">
        <v>118.03717956690167</v>
      </c>
      <c r="G4124" s="23">
        <v>3330.255693295117</v>
      </c>
      <c r="H4124" s="16">
        <f t="shared" si="454"/>
        <v>3.5443878920332975E-2</v>
      </c>
      <c r="I4124" s="23">
        <v>11.329953291961285</v>
      </c>
      <c r="J4124" s="23">
        <v>83.585961761746603</v>
      </c>
      <c r="K4124" s="23">
        <v>19.736566484517304</v>
      </c>
      <c r="L4124" s="23">
        <v>24.401618637021762</v>
      </c>
      <c r="M4124" s="23">
        <f t="shared" si="451"/>
        <v>39.447776640207536</v>
      </c>
      <c r="N4124" s="23">
        <v>2124.7315985121736</v>
      </c>
      <c r="O4124" s="17">
        <f t="shared" si="452"/>
        <v>2.3898420848885348E-2</v>
      </c>
      <c r="P4124" s="18">
        <f t="shared" si="453"/>
        <v>5.8495247034263273E-2</v>
      </c>
    </row>
    <row r="4125" spans="2:16" x14ac:dyDescent="0.3">
      <c r="B4125" s="19">
        <v>41080.708333332186</v>
      </c>
      <c r="C4125" s="21">
        <f t="shared" si="448"/>
        <v>6</v>
      </c>
      <c r="D4125" s="21" t="str">
        <f t="shared" si="449"/>
        <v>Summer</v>
      </c>
      <c r="E4125" s="21">
        <f t="shared" si="450"/>
        <v>17</v>
      </c>
      <c r="F4125" s="23">
        <v>118.71876820901832</v>
      </c>
      <c r="G4125" s="23">
        <v>3355.6880040136966</v>
      </c>
      <c r="H4125" s="16">
        <f t="shared" si="454"/>
        <v>3.537836892673582E-2</v>
      </c>
      <c r="I4125" s="23">
        <v>11.395150098214105</v>
      </c>
      <c r="J4125" s="23">
        <v>99.642060647956697</v>
      </c>
      <c r="K4125" s="23">
        <v>19.736566484517304</v>
      </c>
      <c r="L4125" s="23">
        <v>30.537852192852082</v>
      </c>
      <c r="M4125" s="23">
        <f t="shared" si="451"/>
        <v>49.3676419705873</v>
      </c>
      <c r="N4125" s="23">
        <v>2143.2731987342468</v>
      </c>
      <c r="O4125" s="17">
        <f t="shared" si="452"/>
        <v>2.8350465122545319E-2</v>
      </c>
      <c r="P4125" s="18">
        <f t="shared" si="453"/>
        <v>6.2725840834931171E-2</v>
      </c>
    </row>
    <row r="4126" spans="2:16" x14ac:dyDescent="0.3">
      <c r="B4126" s="19">
        <v>41080.74999999885</v>
      </c>
      <c r="C4126" s="21">
        <f t="shared" si="448"/>
        <v>6</v>
      </c>
      <c r="D4126" s="21" t="str">
        <f t="shared" si="449"/>
        <v>Summer</v>
      </c>
      <c r="E4126" s="21">
        <f t="shared" si="450"/>
        <v>18</v>
      </c>
      <c r="F4126" s="23">
        <v>117.58728884761585</v>
      </c>
      <c r="G4126" s="23">
        <v>3385.5433252920293</v>
      </c>
      <c r="H4126" s="16">
        <f t="shared" si="454"/>
        <v>3.4732176655123161E-2</v>
      </c>
      <c r="I4126" s="23">
        <v>11.60814542698555</v>
      </c>
      <c r="J4126" s="23">
        <v>101.66469607829025</v>
      </c>
      <c r="K4126" s="23">
        <v>19.736566484517304</v>
      </c>
      <c r="L4126" s="23">
        <v>31.310852128065715</v>
      </c>
      <c r="M4126" s="23">
        <f t="shared" si="451"/>
        <v>50.617277465707232</v>
      </c>
      <c r="N4126" s="23">
        <v>2177.9709785365453</v>
      </c>
      <c r="O4126" s="17">
        <f t="shared" si="452"/>
        <v>2.8570363657694015E-2</v>
      </c>
      <c r="P4126" s="18">
        <f t="shared" si="453"/>
        <v>6.2310229395157041E-2</v>
      </c>
    </row>
    <row r="4127" spans="2:16" x14ac:dyDescent="0.3">
      <c r="B4127" s="19">
        <v>41080.791666665515</v>
      </c>
      <c r="C4127" s="21">
        <f t="shared" si="448"/>
        <v>6</v>
      </c>
      <c r="D4127" s="21" t="str">
        <f t="shared" si="449"/>
        <v>Summer</v>
      </c>
      <c r="E4127" s="21">
        <f t="shared" si="450"/>
        <v>19</v>
      </c>
      <c r="F4127" s="23">
        <v>116.68858637707618</v>
      </c>
      <c r="G4127" s="23">
        <v>3415.398646570362</v>
      </c>
      <c r="H4127" s="16">
        <f t="shared" si="454"/>
        <v>3.4165436732912939E-2</v>
      </c>
      <c r="I4127" s="23">
        <v>11.769900990015795</v>
      </c>
      <c r="J4127" s="23">
        <v>103.20047275903494</v>
      </c>
      <c r="K4127" s="23">
        <v>19.736566484517304</v>
      </c>
      <c r="L4127" s="23">
        <v>31.897787003681177</v>
      </c>
      <c r="M4127" s="23">
        <f t="shared" si="451"/>
        <v>51.566119270836452</v>
      </c>
      <c r="N4127" s="23">
        <v>2190.9078385841417</v>
      </c>
      <c r="O4127" s="17">
        <f t="shared" si="452"/>
        <v>2.8908573489692151E-2</v>
      </c>
      <c r="P4127" s="18">
        <f t="shared" si="453"/>
        <v>6.2086336184004248E-2</v>
      </c>
    </row>
    <row r="4128" spans="2:16" x14ac:dyDescent="0.3">
      <c r="B4128" s="19">
        <v>41080.833333332179</v>
      </c>
      <c r="C4128" s="21">
        <f t="shared" si="448"/>
        <v>6</v>
      </c>
      <c r="D4128" s="21" t="str">
        <f t="shared" si="449"/>
        <v>Summer</v>
      </c>
      <c r="E4128" s="21">
        <f t="shared" si="450"/>
        <v>20</v>
      </c>
      <c r="F4128" s="23">
        <v>114.3722031782619</v>
      </c>
      <c r="G4128" s="23">
        <v>3429.7734308895592</v>
      </c>
      <c r="H4128" s="16">
        <f t="shared" si="454"/>
        <v>3.3346868381506439E-2</v>
      </c>
      <c r="I4128" s="23">
        <v>11.751089476024671</v>
      </c>
      <c r="J4128" s="23">
        <v>102.69195515317449</v>
      </c>
      <c r="K4128" s="23">
        <v>19.736566484517304</v>
      </c>
      <c r="L4128" s="23">
        <v>31.703444478829681</v>
      </c>
      <c r="M4128" s="23">
        <f t="shared" si="451"/>
        <v>51.251944189827498</v>
      </c>
      <c r="N4128" s="23">
        <v>2169.5872365259211</v>
      </c>
      <c r="O4128" s="17">
        <f t="shared" si="452"/>
        <v>2.9039179713619894E-2</v>
      </c>
      <c r="P4128" s="18">
        <f t="shared" si="453"/>
        <v>6.1417682391309333E-2</v>
      </c>
    </row>
    <row r="4129" spans="2:16" x14ac:dyDescent="0.3">
      <c r="B4129" s="19">
        <v>41080.874999998843</v>
      </c>
      <c r="C4129" s="21">
        <f t="shared" si="448"/>
        <v>6</v>
      </c>
      <c r="D4129" s="21" t="str">
        <f t="shared" si="449"/>
        <v>Summer</v>
      </c>
      <c r="E4129" s="21">
        <f t="shared" si="450"/>
        <v>21</v>
      </c>
      <c r="F4129" s="23">
        <v>114.30550182291208</v>
      </c>
      <c r="G4129" s="23">
        <v>3413.1871412904852</v>
      </c>
      <c r="H4129" s="16">
        <f t="shared" si="454"/>
        <v>3.3489374327038669E-2</v>
      </c>
      <c r="I4129" s="23">
        <v>11.61375060228999</v>
      </c>
      <c r="J4129" s="23">
        <v>99.260911900110884</v>
      </c>
      <c r="K4129" s="23">
        <v>19.736566484517304</v>
      </c>
      <c r="L4129" s="23">
        <v>30.392186813430254</v>
      </c>
      <c r="M4129" s="23">
        <f t="shared" si="451"/>
        <v>49.132158602163329</v>
      </c>
      <c r="N4129" s="23">
        <v>2128.7149813801152</v>
      </c>
      <c r="O4129" s="17">
        <f t="shared" si="452"/>
        <v>2.8536422083650564E-2</v>
      </c>
      <c r="P4129" s="18">
        <f t="shared" si="453"/>
        <v>6.1070129489575485E-2</v>
      </c>
    </row>
    <row r="4130" spans="2:16" x14ac:dyDescent="0.3">
      <c r="B4130" s="19">
        <v>41080.916666665507</v>
      </c>
      <c r="C4130" s="21">
        <f t="shared" si="448"/>
        <v>6</v>
      </c>
      <c r="D4130" s="21" t="str">
        <f t="shared" si="449"/>
        <v>Summer</v>
      </c>
      <c r="E4130" s="21">
        <f t="shared" si="450"/>
        <v>22</v>
      </c>
      <c r="F4130" s="23">
        <v>102.14462562944242</v>
      </c>
      <c r="G4130" s="23">
        <v>3394.3893464115354</v>
      </c>
      <c r="H4130" s="16">
        <f t="shared" si="454"/>
        <v>3.0092194856028286E-2</v>
      </c>
      <c r="I4130" s="23">
        <v>11.328306755567876</v>
      </c>
      <c r="J4130" s="23">
        <v>99.115358785738962</v>
      </c>
      <c r="K4130" s="23">
        <v>19.736566484517304</v>
      </c>
      <c r="L4130" s="23">
        <v>30.336560106663292</v>
      </c>
      <c r="M4130" s="23">
        <f t="shared" si="451"/>
        <v>49.042232194558373</v>
      </c>
      <c r="N4130" s="23">
        <v>2063.8600976810903</v>
      </c>
      <c r="O4130" s="17">
        <f t="shared" si="452"/>
        <v>2.9251274840749773E-2</v>
      </c>
      <c r="P4130" s="18">
        <f t="shared" si="453"/>
        <v>5.8463234634482976E-2</v>
      </c>
    </row>
    <row r="4131" spans="2:16" x14ac:dyDescent="0.3">
      <c r="B4131" s="19">
        <v>41080.958333332172</v>
      </c>
      <c r="C4131" s="21">
        <f t="shared" si="448"/>
        <v>6</v>
      </c>
      <c r="D4131" s="21" t="str">
        <f t="shared" si="449"/>
        <v>Summer</v>
      </c>
      <c r="E4131" s="21">
        <f t="shared" si="450"/>
        <v>23</v>
      </c>
      <c r="F4131" s="23">
        <v>101.10139793451964</v>
      </c>
      <c r="G4131" s="23">
        <v>3309.2463931362904</v>
      </c>
      <c r="H4131" s="16">
        <f t="shared" si="454"/>
        <v>3.0551184748350592E-2</v>
      </c>
      <c r="I4131" s="23">
        <v>10.613040139620534</v>
      </c>
      <c r="J4131" s="23">
        <v>96.197549225551285</v>
      </c>
      <c r="K4131" s="23">
        <v>19.736566484517304</v>
      </c>
      <c r="L4131" s="23">
        <v>29.221447334897576</v>
      </c>
      <c r="M4131" s="23">
        <f t="shared" si="451"/>
        <v>47.239535406136397</v>
      </c>
      <c r="N4131" s="23">
        <v>1926.942049710944</v>
      </c>
      <c r="O4131" s="17">
        <f t="shared" si="452"/>
        <v>3.0022997087242587E-2</v>
      </c>
      <c r="P4131" s="18">
        <f t="shared" si="453"/>
        <v>5.9656943704881643E-2</v>
      </c>
    </row>
    <row r="4132" spans="2:16" x14ac:dyDescent="0.3">
      <c r="B4132" s="19">
        <v>41080.999999998836</v>
      </c>
      <c r="C4132" s="21">
        <f t="shared" si="448"/>
        <v>6</v>
      </c>
      <c r="D4132" s="21" t="str">
        <f t="shared" si="449"/>
        <v>Summer</v>
      </c>
      <c r="E4132" s="21">
        <f t="shared" si="450"/>
        <v>0</v>
      </c>
      <c r="F4132" s="23">
        <v>91.113646693060161</v>
      </c>
      <c r="G4132" s="23">
        <v>3103.5764021077775</v>
      </c>
      <c r="H4132" s="16">
        <f t="shared" si="454"/>
        <v>2.9357629678837874E-2</v>
      </c>
      <c r="I4132" s="23">
        <v>10.075920242175856</v>
      </c>
      <c r="J4132" s="23">
        <v>95.769636163542813</v>
      </c>
      <c r="K4132" s="23">
        <v>19.736566484517304</v>
      </c>
      <c r="L4132" s="23">
        <v>29.057909821290853</v>
      </c>
      <c r="M4132" s="23">
        <f t="shared" si="451"/>
        <v>46.975159857734667</v>
      </c>
      <c r="N4132" s="23">
        <v>1801.8945326725241</v>
      </c>
      <c r="O4132" s="17">
        <f t="shared" si="452"/>
        <v>3.1661719964982529E-2</v>
      </c>
      <c r="P4132" s="18">
        <f t="shared" si="453"/>
        <v>6.0089836594093379E-2</v>
      </c>
    </row>
    <row r="4133" spans="2:16" x14ac:dyDescent="0.3">
      <c r="B4133" s="19">
        <v>41081.0416666655</v>
      </c>
      <c r="C4133" s="21">
        <f t="shared" si="448"/>
        <v>6</v>
      </c>
      <c r="D4133" s="21" t="str">
        <f t="shared" si="449"/>
        <v>Summer</v>
      </c>
      <c r="E4133" s="21">
        <f t="shared" si="450"/>
        <v>1</v>
      </c>
      <c r="F4133" s="23">
        <v>85.104346028949863</v>
      </c>
      <c r="G4133" s="23">
        <v>2966.4630747554352</v>
      </c>
      <c r="H4133" s="16">
        <f t="shared" si="454"/>
        <v>2.8688827025418525E-2</v>
      </c>
      <c r="I4133" s="23">
        <v>9.7311708610480281</v>
      </c>
      <c r="J4133" s="23">
        <v>92.160956618251177</v>
      </c>
      <c r="K4133" s="23">
        <v>19.736566484517304</v>
      </c>
      <c r="L4133" s="23">
        <v>27.678764072688413</v>
      </c>
      <c r="M4133" s="23">
        <f t="shared" si="451"/>
        <v>44.745626061045471</v>
      </c>
      <c r="N4133" s="23">
        <v>1718.1997145476259</v>
      </c>
      <c r="O4133" s="17">
        <f t="shared" si="452"/>
        <v>3.1705742039676889E-2</v>
      </c>
      <c r="P4133" s="18">
        <f t="shared" si="453"/>
        <v>5.9484968516006584E-2</v>
      </c>
    </row>
    <row r="4134" spans="2:16" x14ac:dyDescent="0.3">
      <c r="B4134" s="19">
        <v>41081.083333332164</v>
      </c>
      <c r="C4134" s="21">
        <f t="shared" si="448"/>
        <v>6</v>
      </c>
      <c r="D4134" s="21" t="str">
        <f t="shared" si="449"/>
        <v>Summer</v>
      </c>
      <c r="E4134" s="21">
        <f t="shared" si="450"/>
        <v>2</v>
      </c>
      <c r="F4134" s="23">
        <v>78.342932391947556</v>
      </c>
      <c r="G4134" s="23">
        <v>2861.4165739613022</v>
      </c>
      <c r="H4134" s="16">
        <f t="shared" si="454"/>
        <v>2.7379072695972673E-2</v>
      </c>
      <c r="I4134" s="23">
        <v>9.4786756311672171</v>
      </c>
      <c r="J4134" s="23">
        <v>89.966688164979658</v>
      </c>
      <c r="K4134" s="23">
        <v>19.736566484517304</v>
      </c>
      <c r="L4134" s="23">
        <v>26.840170351455868</v>
      </c>
      <c r="M4134" s="23">
        <f t="shared" si="451"/>
        <v>43.389951329006493</v>
      </c>
      <c r="N4134" s="23">
        <v>1654.8053729097107</v>
      </c>
      <c r="O4134" s="17">
        <f t="shared" si="452"/>
        <v>3.1948546835579031E-2</v>
      </c>
      <c r="P4134" s="18">
        <f t="shared" si="453"/>
        <v>5.8452897945209699E-2</v>
      </c>
    </row>
    <row r="4135" spans="2:16" x14ac:dyDescent="0.3">
      <c r="B4135" s="19">
        <v>41081.124999998829</v>
      </c>
      <c r="C4135" s="21">
        <f t="shared" si="448"/>
        <v>6</v>
      </c>
      <c r="D4135" s="21" t="str">
        <f t="shared" si="449"/>
        <v>Summer</v>
      </c>
      <c r="E4135" s="21">
        <f t="shared" si="450"/>
        <v>3</v>
      </c>
      <c r="F4135" s="23">
        <v>76.447067098775221</v>
      </c>
      <c r="G4135" s="23">
        <v>2806.1289419643904</v>
      </c>
      <c r="H4135" s="16">
        <f t="shared" si="454"/>
        <v>2.7242891784316776E-2</v>
      </c>
      <c r="I4135" s="23">
        <v>9.256470537556984</v>
      </c>
      <c r="J4135" s="23">
        <v>90.064094963858011</v>
      </c>
      <c r="K4135" s="23">
        <v>19.736566484517304</v>
      </c>
      <c r="L4135" s="23">
        <v>26.877396758198838</v>
      </c>
      <c r="M4135" s="23">
        <f t="shared" si="451"/>
        <v>43.450131721141872</v>
      </c>
      <c r="N4135" s="23">
        <v>1610.2534354490306</v>
      </c>
      <c r="O4135" s="17">
        <f t="shared" si="452"/>
        <v>3.2731867604431628E-2</v>
      </c>
      <c r="P4135" s="18">
        <f t="shared" si="453"/>
        <v>5.9083048661702289E-2</v>
      </c>
    </row>
    <row r="4136" spans="2:16" x14ac:dyDescent="0.3">
      <c r="B4136" s="19">
        <v>41081.166666665493</v>
      </c>
      <c r="C4136" s="21">
        <f t="shared" si="448"/>
        <v>6</v>
      </c>
      <c r="D4136" s="21" t="str">
        <f t="shared" si="449"/>
        <v>Summer</v>
      </c>
      <c r="E4136" s="21">
        <f t="shared" si="450"/>
        <v>4</v>
      </c>
      <c r="F4136" s="23">
        <v>74.572787318616747</v>
      </c>
      <c r="G4136" s="23">
        <v>2754.158567887293</v>
      </c>
      <c r="H4136" s="16">
        <f t="shared" si="454"/>
        <v>2.7076432050105712E-2</v>
      </c>
      <c r="I4136" s="23">
        <v>9.1272982438307704</v>
      </c>
      <c r="J4136" s="23">
        <v>89.18778675148657</v>
      </c>
      <c r="K4136" s="23">
        <v>19.736566484517304</v>
      </c>
      <c r="L4136" s="23">
        <v>26.542493996568389</v>
      </c>
      <c r="M4136" s="23">
        <f t="shared" si="451"/>
        <v>42.908726270400884</v>
      </c>
      <c r="N4136" s="23">
        <v>1592.4526001787362</v>
      </c>
      <c r="O4136" s="17">
        <f t="shared" si="452"/>
        <v>3.2676655184833224E-2</v>
      </c>
      <c r="P4136" s="18">
        <f t="shared" si="453"/>
        <v>5.8868320001202068E-2</v>
      </c>
    </row>
    <row r="4137" spans="2:16" x14ac:dyDescent="0.3">
      <c r="B4137" s="19">
        <v>41081.208333332157</v>
      </c>
      <c r="C4137" s="21">
        <f t="shared" si="448"/>
        <v>6</v>
      </c>
      <c r="D4137" s="21" t="str">
        <f t="shared" si="449"/>
        <v>Summer</v>
      </c>
      <c r="E4137" s="21">
        <f t="shared" si="450"/>
        <v>5</v>
      </c>
      <c r="F4137" s="23">
        <v>75.551646092562393</v>
      </c>
      <c r="G4137" s="23">
        <v>2734.2550203684045</v>
      </c>
      <c r="H4137" s="16">
        <f t="shared" si="454"/>
        <v>2.7631528708826441E-2</v>
      </c>
      <c r="I4137" s="23">
        <v>9.2074960627234894</v>
      </c>
      <c r="J4137" s="23">
        <v>86.041093997111133</v>
      </c>
      <c r="K4137" s="23">
        <v>19.736566484517304</v>
      </c>
      <c r="L4137" s="23">
        <v>25.339907876108565</v>
      </c>
      <c r="M4137" s="23">
        <f t="shared" si="451"/>
        <v>40.964619636485267</v>
      </c>
      <c r="N4137" s="23">
        <v>1628.9462663171162</v>
      </c>
      <c r="O4137" s="17">
        <f t="shared" si="452"/>
        <v>3.0800350347125246E-2</v>
      </c>
      <c r="P4137" s="18">
        <f t="shared" si="453"/>
        <v>5.7580818291093183E-2</v>
      </c>
    </row>
    <row r="4138" spans="2:16" x14ac:dyDescent="0.3">
      <c r="B4138" s="19">
        <v>41081.249999998821</v>
      </c>
      <c r="C4138" s="21">
        <f t="shared" si="448"/>
        <v>6</v>
      </c>
      <c r="D4138" s="21" t="str">
        <f t="shared" si="449"/>
        <v>Summer</v>
      </c>
      <c r="E4138" s="21">
        <f t="shared" si="450"/>
        <v>6</v>
      </c>
      <c r="F4138" s="23">
        <v>76.96475573622223</v>
      </c>
      <c r="G4138" s="23">
        <v>2778.485125965934</v>
      </c>
      <c r="H4138" s="16">
        <f t="shared" si="454"/>
        <v>2.7700258323126926E-2</v>
      </c>
      <c r="I4138" s="23">
        <v>9.511619736385784</v>
      </c>
      <c r="J4138" s="23">
        <v>89.49995915890922</v>
      </c>
      <c r="K4138" s="23">
        <v>19.736566484517304</v>
      </c>
      <c r="L4138" s="23">
        <v>26.661798369019429</v>
      </c>
      <c r="M4138" s="23">
        <f t="shared" si="451"/>
        <v>43.101594305372494</v>
      </c>
      <c r="N4138" s="23">
        <v>1712.5464176398755</v>
      </c>
      <c r="O4138" s="17">
        <f t="shared" si="452"/>
        <v>3.0722211964488835E-2</v>
      </c>
      <c r="P4138" s="18">
        <f t="shared" si="453"/>
        <v>5.757145707994156E-2</v>
      </c>
    </row>
    <row r="4139" spans="2:16" x14ac:dyDescent="0.3">
      <c r="B4139" s="19">
        <v>41081.291666665486</v>
      </c>
      <c r="C4139" s="21">
        <f t="shared" si="448"/>
        <v>6</v>
      </c>
      <c r="D4139" s="21" t="str">
        <f t="shared" si="449"/>
        <v>Summer</v>
      </c>
      <c r="E4139" s="21">
        <f t="shared" si="450"/>
        <v>7</v>
      </c>
      <c r="F4139" s="23">
        <v>82.594205363413394</v>
      </c>
      <c r="G4139" s="23">
        <v>2865.8395845210553</v>
      </c>
      <c r="H4139" s="16">
        <f t="shared" si="454"/>
        <v>2.8820247235581645E-2</v>
      </c>
      <c r="I4139" s="23">
        <v>10.146916234747819</v>
      </c>
      <c r="J4139" s="23">
        <v>91.67006092593671</v>
      </c>
      <c r="K4139" s="23">
        <v>19.736566484517304</v>
      </c>
      <c r="L4139" s="23">
        <v>27.491156196021702</v>
      </c>
      <c r="M4139" s="23">
        <f t="shared" si="451"/>
        <v>44.442338245397707</v>
      </c>
      <c r="N4139" s="23">
        <v>1840.1986157768863</v>
      </c>
      <c r="O4139" s="17">
        <f t="shared" si="452"/>
        <v>2.9664870961278979E-2</v>
      </c>
      <c r="P4139" s="18">
        <f t="shared" si="453"/>
        <v>5.7630169281544935E-2</v>
      </c>
    </row>
    <row r="4140" spans="2:16" x14ac:dyDescent="0.3">
      <c r="B4140" s="19">
        <v>41081.33333333215</v>
      </c>
      <c r="C4140" s="21">
        <f t="shared" si="448"/>
        <v>6</v>
      </c>
      <c r="D4140" s="21" t="str">
        <f t="shared" si="449"/>
        <v>Summer</v>
      </c>
      <c r="E4140" s="21">
        <f t="shared" si="450"/>
        <v>8</v>
      </c>
      <c r="F4140" s="23">
        <v>102.30486617313929</v>
      </c>
      <c r="G4140" s="23">
        <v>3030.5967278718535</v>
      </c>
      <c r="H4140" s="16">
        <f t="shared" si="454"/>
        <v>3.3757334069643714E-2</v>
      </c>
      <c r="I4140" s="23">
        <v>10.732864720629751</v>
      </c>
      <c r="J4140" s="23">
        <v>96.735142708863492</v>
      </c>
      <c r="K4140" s="23">
        <v>19.736566484517304</v>
      </c>
      <c r="L4140" s="23">
        <v>29.426901922283641</v>
      </c>
      <c r="M4140" s="23">
        <f t="shared" si="451"/>
        <v>47.57167430206254</v>
      </c>
      <c r="N4140" s="23">
        <v>1953.3257305866273</v>
      </c>
      <c r="O4140" s="17">
        <f t="shared" si="452"/>
        <v>2.9848856291460481E-2</v>
      </c>
      <c r="P4140" s="18">
        <f t="shared" si="453"/>
        <v>6.2598572547676576E-2</v>
      </c>
    </row>
    <row r="4141" spans="2:16" x14ac:dyDescent="0.3">
      <c r="B4141" s="19">
        <v>41081.374999998814</v>
      </c>
      <c r="C4141" s="21">
        <f t="shared" si="448"/>
        <v>6</v>
      </c>
      <c r="D4141" s="21" t="str">
        <f t="shared" si="449"/>
        <v>Summer</v>
      </c>
      <c r="E4141" s="21">
        <f t="shared" si="450"/>
        <v>9</v>
      </c>
      <c r="F4141" s="23">
        <v>106.85725632849233</v>
      </c>
      <c r="G4141" s="23">
        <v>3178.7675816235778</v>
      </c>
      <c r="H4141" s="16">
        <f t="shared" si="454"/>
        <v>3.3615938751305065E-2</v>
      </c>
      <c r="I4141" s="23">
        <v>11.118649628602155</v>
      </c>
      <c r="J4141" s="23">
        <v>98.379763842802475</v>
      </c>
      <c r="K4141" s="23">
        <v>19.736566484517304</v>
      </c>
      <c r="L4141" s="23">
        <v>30.055434385880478</v>
      </c>
      <c r="M4141" s="23">
        <f t="shared" si="451"/>
        <v>48.58776297240469</v>
      </c>
      <c r="N4141" s="23">
        <v>2028.6690822033572</v>
      </c>
      <c r="O4141" s="17">
        <f t="shared" si="452"/>
        <v>2.9431321808364691E-2</v>
      </c>
      <c r="P4141" s="18">
        <f t="shared" si="453"/>
        <v>6.205789904838982E-2</v>
      </c>
    </row>
    <row r="4142" spans="2:16" x14ac:dyDescent="0.3">
      <c r="B4142" s="19">
        <v>41081.416666665478</v>
      </c>
      <c r="C4142" s="21">
        <f t="shared" si="448"/>
        <v>6</v>
      </c>
      <c r="D4142" s="21" t="str">
        <f t="shared" si="449"/>
        <v>Summer</v>
      </c>
      <c r="E4142" s="21">
        <f t="shared" si="450"/>
        <v>10</v>
      </c>
      <c r="F4142" s="23">
        <v>113.49468452005068</v>
      </c>
      <c r="G4142" s="23">
        <v>3248.4299979396874</v>
      </c>
      <c r="H4142" s="16">
        <f t="shared" si="454"/>
        <v>3.4938319308722841E-2</v>
      </c>
      <c r="I4142" s="23">
        <v>11.457120571392144</v>
      </c>
      <c r="J4142" s="23">
        <v>101.02387873041199</v>
      </c>
      <c r="K4142" s="23">
        <v>19.736566484517304</v>
      </c>
      <c r="L4142" s="23">
        <v>31.065947999044315</v>
      </c>
      <c r="M4142" s="23">
        <f t="shared" si="451"/>
        <v>50.221364246850385</v>
      </c>
      <c r="N4142" s="23">
        <v>2088.4220318072389</v>
      </c>
      <c r="O4142" s="17">
        <f t="shared" si="452"/>
        <v>2.9533534831017071E-2</v>
      </c>
      <c r="P4142" s="18">
        <f t="shared" si="453"/>
        <v>6.3440002069498555E-2</v>
      </c>
    </row>
    <row r="4143" spans="2:16" x14ac:dyDescent="0.3">
      <c r="B4143" s="19">
        <v>41081.458333332143</v>
      </c>
      <c r="C4143" s="21">
        <f t="shared" si="448"/>
        <v>6</v>
      </c>
      <c r="D4143" s="21" t="str">
        <f t="shared" si="449"/>
        <v>Summer</v>
      </c>
      <c r="E4143" s="21">
        <f t="shared" si="450"/>
        <v>11</v>
      </c>
      <c r="F4143" s="23">
        <v>118.5967694320743</v>
      </c>
      <c r="G4143" s="23">
        <v>3325.8326827353644</v>
      </c>
      <c r="H4143" s="16">
        <f t="shared" si="454"/>
        <v>3.565927114966385E-2</v>
      </c>
      <c r="I4143" s="23">
        <v>11.749564605641099</v>
      </c>
      <c r="J4143" s="23">
        <v>104.06927455406205</v>
      </c>
      <c r="K4143" s="23">
        <v>19.736566484517304</v>
      </c>
      <c r="L4143" s="23">
        <v>32.229821003084965</v>
      </c>
      <c r="M4143" s="23">
        <f t="shared" si="451"/>
        <v>52.102887066459772</v>
      </c>
      <c r="N4143" s="23">
        <v>2142.6734886083696</v>
      </c>
      <c r="O4143" s="17">
        <f t="shared" si="452"/>
        <v>2.9800364830001216E-2</v>
      </c>
      <c r="P4143" s="18">
        <f t="shared" si="453"/>
        <v>6.4396976689833144E-2</v>
      </c>
    </row>
    <row r="4144" spans="2:16" x14ac:dyDescent="0.3">
      <c r="B4144" s="19">
        <v>41081.499999998807</v>
      </c>
      <c r="C4144" s="21">
        <f t="shared" si="448"/>
        <v>6</v>
      </c>
      <c r="D4144" s="21" t="str">
        <f t="shared" si="449"/>
        <v>Summer</v>
      </c>
      <c r="E4144" s="21">
        <f t="shared" si="450"/>
        <v>12</v>
      </c>
      <c r="F4144" s="23">
        <v>115.20673304087722</v>
      </c>
      <c r="G4144" s="23">
        <v>3425.3504203298062</v>
      </c>
      <c r="H4144" s="16">
        <f t="shared" si="454"/>
        <v>3.3633561213799748E-2</v>
      </c>
      <c r="I4144" s="23">
        <v>12.067613154079192</v>
      </c>
      <c r="J4144" s="23">
        <v>105.26540065942208</v>
      </c>
      <c r="K4144" s="23">
        <v>19.736566484517304</v>
      </c>
      <c r="L4144" s="23">
        <v>32.686950047738435</v>
      </c>
      <c r="M4144" s="23">
        <f t="shared" si="451"/>
        <v>52.841884127166338</v>
      </c>
      <c r="N4144" s="23">
        <v>2201.2342666083637</v>
      </c>
      <c r="O4144" s="17">
        <f t="shared" si="452"/>
        <v>2.9487773412348945E-2</v>
      </c>
      <c r="P4144" s="18">
        <f t="shared" si="453"/>
        <v>6.2129555794025793E-2</v>
      </c>
    </row>
    <row r="4145" spans="2:16" x14ac:dyDescent="0.3">
      <c r="B4145" s="19">
        <v>41081.541666665471</v>
      </c>
      <c r="C4145" s="21">
        <f t="shared" si="448"/>
        <v>6</v>
      </c>
      <c r="D4145" s="21" t="str">
        <f t="shared" si="449"/>
        <v>Summer</v>
      </c>
      <c r="E4145" s="21">
        <f t="shared" si="450"/>
        <v>13</v>
      </c>
      <c r="F4145" s="23">
        <v>122.40966096876839</v>
      </c>
      <c r="G4145" s="23">
        <v>3483.9553102465329</v>
      </c>
      <c r="H4145" s="16">
        <f t="shared" si="454"/>
        <v>3.5135255784927502E-2</v>
      </c>
      <c r="I4145" s="23">
        <v>12.411673285318212</v>
      </c>
      <c r="J4145" s="23">
        <v>107.43478701535828</v>
      </c>
      <c r="K4145" s="23">
        <v>19.736566484517304</v>
      </c>
      <c r="L4145" s="23">
        <v>33.516034462775835</v>
      </c>
      <c r="M4145" s="23">
        <f t="shared" si="451"/>
        <v>54.18218606806515</v>
      </c>
      <c r="N4145" s="23">
        <v>2271.0925793813772</v>
      </c>
      <c r="O4145" s="17">
        <f t="shared" si="452"/>
        <v>2.9322388685503461E-2</v>
      </c>
      <c r="P4145" s="18">
        <f t="shared" si="453"/>
        <v>6.3427394843740742E-2</v>
      </c>
    </row>
    <row r="4146" spans="2:16" x14ac:dyDescent="0.3">
      <c r="B4146" s="19">
        <v>41081.583333332135</v>
      </c>
      <c r="C4146" s="21">
        <f t="shared" si="448"/>
        <v>6</v>
      </c>
      <c r="D4146" s="21" t="str">
        <f t="shared" si="449"/>
        <v>Summer</v>
      </c>
      <c r="E4146" s="21">
        <f t="shared" si="450"/>
        <v>14</v>
      </c>
      <c r="F4146" s="23">
        <v>131.43153162581328</v>
      </c>
      <c r="G4146" s="23">
        <v>3559.1464897623337</v>
      </c>
      <c r="H4146" s="16">
        <f t="shared" si="454"/>
        <v>3.6927823005843678E-2</v>
      </c>
      <c r="I4146" s="23">
        <v>12.703598107173548</v>
      </c>
      <c r="J4146" s="23">
        <v>108.55658396595003</v>
      </c>
      <c r="K4146" s="23">
        <v>19.736566484517304</v>
      </c>
      <c r="L4146" s="23">
        <v>33.944756790648462</v>
      </c>
      <c r="M4146" s="23">
        <f t="shared" si="451"/>
        <v>54.875260690784266</v>
      </c>
      <c r="N4146" s="23">
        <v>2335.1845018250842</v>
      </c>
      <c r="O4146" s="17">
        <f t="shared" si="452"/>
        <v>2.8939408746992353E-2</v>
      </c>
      <c r="P4146" s="18">
        <f t="shared" si="453"/>
        <v>6.4798562388733327E-2</v>
      </c>
    </row>
    <row r="4147" spans="2:16" x14ac:dyDescent="0.3">
      <c r="B4147" s="19">
        <v>41081.624999998799</v>
      </c>
      <c r="C4147" s="21">
        <f t="shared" si="448"/>
        <v>6</v>
      </c>
      <c r="D4147" s="21" t="str">
        <f t="shared" si="449"/>
        <v>Summer</v>
      </c>
      <c r="E4147" s="21">
        <f t="shared" si="450"/>
        <v>15</v>
      </c>
      <c r="F4147" s="23">
        <v>146.46949652989741</v>
      </c>
      <c r="G4147" s="23">
        <v>3643.18369039764</v>
      </c>
      <c r="H4147" s="16">
        <f t="shared" si="454"/>
        <v>4.0203708892293272E-2</v>
      </c>
      <c r="I4147" s="23">
        <v>12.979875683483943</v>
      </c>
      <c r="J4147" s="23">
        <v>109.74754814330103</v>
      </c>
      <c r="K4147" s="23">
        <v>19.736566484517304</v>
      </c>
      <c r="L4147" s="23">
        <v>34.399913077405628</v>
      </c>
      <c r="M4147" s="23">
        <f t="shared" si="451"/>
        <v>55.611068581378092</v>
      </c>
      <c r="N4147" s="23">
        <v>2392.4702380928802</v>
      </c>
      <c r="O4147" s="17">
        <f t="shared" si="452"/>
        <v>2.866950784706029E-2</v>
      </c>
      <c r="P4147" s="18">
        <f t="shared" si="453"/>
        <v>6.7720596191785026E-2</v>
      </c>
    </row>
    <row r="4148" spans="2:16" x14ac:dyDescent="0.3">
      <c r="B4148" s="19">
        <v>41081.666666665464</v>
      </c>
      <c r="C4148" s="21">
        <f t="shared" si="448"/>
        <v>6</v>
      </c>
      <c r="D4148" s="21" t="str">
        <f t="shared" si="449"/>
        <v>Summer</v>
      </c>
      <c r="E4148" s="21">
        <f t="shared" si="450"/>
        <v>16</v>
      </c>
      <c r="F4148" s="23">
        <v>142.22161198983216</v>
      </c>
      <c r="G4148" s="23">
        <v>3719.4806225533785</v>
      </c>
      <c r="H4148" s="16">
        <f t="shared" si="454"/>
        <v>3.8236954677881539E-2</v>
      </c>
      <c r="I4148" s="23">
        <v>13.027913813652296</v>
      </c>
      <c r="J4148" s="23">
        <v>111.46215685470673</v>
      </c>
      <c r="K4148" s="23">
        <v>19.736566484517304</v>
      </c>
      <c r="L4148" s="23">
        <v>35.055193017110206</v>
      </c>
      <c r="M4148" s="23">
        <f t="shared" si="451"/>
        <v>56.670397353079217</v>
      </c>
      <c r="N4148" s="23">
        <v>2402.4561478001528</v>
      </c>
      <c r="O4148" s="17">
        <f t="shared" si="452"/>
        <v>2.9011272996825304E-2</v>
      </c>
      <c r="P4148" s="18">
        <f t="shared" si="453"/>
        <v>6.6138924943979577E-2</v>
      </c>
    </row>
    <row r="4149" spans="2:16" x14ac:dyDescent="0.3">
      <c r="B4149" s="19">
        <v>41081.708333332128</v>
      </c>
      <c r="C4149" s="21">
        <f t="shared" si="448"/>
        <v>6</v>
      </c>
      <c r="D4149" s="21" t="str">
        <f t="shared" si="449"/>
        <v>Summer</v>
      </c>
      <c r="E4149" s="21">
        <f t="shared" si="450"/>
        <v>17</v>
      </c>
      <c r="F4149" s="23">
        <v>136.88400912909438</v>
      </c>
      <c r="G4149" s="23">
        <v>3729.4323963128227</v>
      </c>
      <c r="H4149" s="16">
        <f t="shared" si="454"/>
        <v>3.670371106992782E-2</v>
      </c>
      <c r="I4149" s="23">
        <v>13.044007410189138</v>
      </c>
      <c r="J4149" s="23">
        <v>109.38615322581529</v>
      </c>
      <c r="K4149" s="23">
        <v>19.736566484517304</v>
      </c>
      <c r="L4149" s="23">
        <v>34.261797110675552</v>
      </c>
      <c r="M4149" s="23">
        <f t="shared" si="451"/>
        <v>55.387789630622429</v>
      </c>
      <c r="N4149" s="23">
        <v>2398.4185972510477</v>
      </c>
      <c r="O4149" s="17">
        <f t="shared" si="452"/>
        <v>2.8532049042333484E-2</v>
      </c>
      <c r="P4149" s="18">
        <f t="shared" si="453"/>
        <v>6.4188528027978489E-2</v>
      </c>
    </row>
    <row r="4150" spans="2:16" x14ac:dyDescent="0.3">
      <c r="B4150" s="19">
        <v>41081.749999998792</v>
      </c>
      <c r="C4150" s="21">
        <f t="shared" si="448"/>
        <v>6</v>
      </c>
      <c r="D4150" s="21" t="str">
        <f t="shared" si="449"/>
        <v>Summer</v>
      </c>
      <c r="E4150" s="21">
        <f t="shared" si="450"/>
        <v>18</v>
      </c>
      <c r="F4150" s="23">
        <v>136.11573205694401</v>
      </c>
      <c r="G4150" s="23">
        <v>3710.6346014338728</v>
      </c>
      <c r="H4150" s="16">
        <f t="shared" si="454"/>
        <v>3.668260194747977E-2</v>
      </c>
      <c r="I4150" s="23">
        <v>13.301890515063057</v>
      </c>
      <c r="J4150" s="23">
        <v>113.07108096409588</v>
      </c>
      <c r="K4150" s="23">
        <v>19.736566484517304</v>
      </c>
      <c r="L4150" s="23">
        <v>35.67008298376939</v>
      </c>
      <c r="M4150" s="23">
        <f t="shared" si="451"/>
        <v>57.664431495809197</v>
      </c>
      <c r="N4150" s="23">
        <v>2422.915309089381</v>
      </c>
      <c r="O4150" s="17">
        <f t="shared" si="452"/>
        <v>2.9289642004674099E-2</v>
      </c>
      <c r="P4150" s="18">
        <f t="shared" si="453"/>
        <v>6.4897823673312233E-2</v>
      </c>
    </row>
    <row r="4151" spans="2:16" x14ac:dyDescent="0.3">
      <c r="B4151" s="19">
        <v>41081.791666665456</v>
      </c>
      <c r="C4151" s="21">
        <f t="shared" si="448"/>
        <v>6</v>
      </c>
      <c r="D4151" s="21" t="str">
        <f t="shared" si="449"/>
        <v>Summer</v>
      </c>
      <c r="E4151" s="21">
        <f t="shared" si="450"/>
        <v>19</v>
      </c>
      <c r="F4151" s="23">
        <v>142.59053869812914</v>
      </c>
      <c r="G4151" s="23">
        <v>3750.4416964716493</v>
      </c>
      <c r="H4151" s="16">
        <f t="shared" si="454"/>
        <v>3.8019665478942345E-2</v>
      </c>
      <c r="I4151" s="23">
        <v>13.734386929709352</v>
      </c>
      <c r="J4151" s="23">
        <v>114.27234640877597</v>
      </c>
      <c r="K4151" s="23">
        <v>19.736566484517304</v>
      </c>
      <c r="L4151" s="23">
        <v>36.129176153495457</v>
      </c>
      <c r="M4151" s="23">
        <f t="shared" si="451"/>
        <v>58.406603770763205</v>
      </c>
      <c r="N4151" s="23">
        <v>2475.3902943105741</v>
      </c>
      <c r="O4151" s="17">
        <f t="shared" si="452"/>
        <v>2.9143279290656139E-2</v>
      </c>
      <c r="P4151" s="18">
        <f t="shared" si="453"/>
        <v>6.6054927040008343E-2</v>
      </c>
    </row>
    <row r="4152" spans="2:16" x14ac:dyDescent="0.3">
      <c r="B4152" s="19">
        <v>41081.833333332121</v>
      </c>
      <c r="C4152" s="21">
        <f t="shared" si="448"/>
        <v>6</v>
      </c>
      <c r="D4152" s="21" t="str">
        <f t="shared" si="449"/>
        <v>Summer</v>
      </c>
      <c r="E4152" s="21">
        <f t="shared" si="450"/>
        <v>20</v>
      </c>
      <c r="F4152" s="23">
        <v>143.65314827707351</v>
      </c>
      <c r="G4152" s="23">
        <v>3834.4788971069561</v>
      </c>
      <c r="H4152" s="16">
        <f t="shared" si="454"/>
        <v>3.7463538627232292E-2</v>
      </c>
      <c r="I4152" s="23">
        <v>13.635917316844658</v>
      </c>
      <c r="J4152" s="23">
        <v>114.665464426163</v>
      </c>
      <c r="K4152" s="23">
        <v>19.736566484517304</v>
      </c>
      <c r="L4152" s="23">
        <v>36.279415884004564</v>
      </c>
      <c r="M4152" s="23">
        <f t="shared" si="451"/>
        <v>58.649482057641123</v>
      </c>
      <c r="N4152" s="23">
        <v>2464.6959205253052</v>
      </c>
      <c r="O4152" s="17">
        <f t="shared" si="452"/>
        <v>2.932832353578102E-2</v>
      </c>
      <c r="P4152" s="18">
        <f t="shared" si="453"/>
        <v>6.5693119381358606E-2</v>
      </c>
    </row>
    <row r="4153" spans="2:16" x14ac:dyDescent="0.3">
      <c r="B4153" s="19">
        <v>41081.874999998785</v>
      </c>
      <c r="C4153" s="21">
        <f t="shared" si="448"/>
        <v>6</v>
      </c>
      <c r="D4153" s="21" t="str">
        <f t="shared" si="449"/>
        <v>Summer</v>
      </c>
      <c r="E4153" s="21">
        <f t="shared" si="450"/>
        <v>21</v>
      </c>
      <c r="F4153" s="23">
        <v>139.65579773462392</v>
      </c>
      <c r="G4153" s="23">
        <v>3815.6811022280058</v>
      </c>
      <c r="H4153" s="16">
        <f t="shared" si="454"/>
        <v>3.6600489923824558E-2</v>
      </c>
      <c r="I4153" s="23">
        <v>13.282237757240868</v>
      </c>
      <c r="J4153" s="23">
        <v>109.98031001760798</v>
      </c>
      <c r="K4153" s="23">
        <v>19.736566484517304</v>
      </c>
      <c r="L4153" s="23">
        <v>34.48886875921616</v>
      </c>
      <c r="M4153" s="23">
        <f t="shared" si="451"/>
        <v>55.754874773874519</v>
      </c>
      <c r="N4153" s="23">
        <v>2416.0264272551494</v>
      </c>
      <c r="O4153" s="17">
        <f t="shared" si="452"/>
        <v>2.8574651234071363E-2</v>
      </c>
      <c r="P4153" s="18">
        <f t="shared" si="453"/>
        <v>6.4129294923326488E-2</v>
      </c>
    </row>
    <row r="4154" spans="2:16" x14ac:dyDescent="0.3">
      <c r="B4154" s="19">
        <v>41081.916666665449</v>
      </c>
      <c r="C4154" s="21">
        <f t="shared" si="448"/>
        <v>6</v>
      </c>
      <c r="D4154" s="21" t="str">
        <f t="shared" si="449"/>
        <v>Summer</v>
      </c>
      <c r="E4154" s="21">
        <f t="shared" si="450"/>
        <v>22</v>
      </c>
      <c r="F4154" s="23">
        <v>121.69731117970646</v>
      </c>
      <c r="G4154" s="23">
        <v>3760.3934702310935</v>
      </c>
      <c r="H4154" s="16">
        <f t="shared" si="454"/>
        <v>3.2362919503800651E-2</v>
      </c>
      <c r="I4154" s="23">
        <v>12.596815675562997</v>
      </c>
      <c r="J4154" s="23">
        <v>109.11305600980732</v>
      </c>
      <c r="K4154" s="23">
        <v>19.736566484517304</v>
      </c>
      <c r="L4154" s="23">
        <v>34.157426284813781</v>
      </c>
      <c r="M4154" s="23">
        <f t="shared" si="451"/>
        <v>55.219063240476245</v>
      </c>
      <c r="N4154" s="23">
        <v>2285.0065061418672</v>
      </c>
      <c r="O4154" s="17">
        <f t="shared" si="452"/>
        <v>2.9678637121494836E-2</v>
      </c>
      <c r="P4154" s="18">
        <f t="shared" si="453"/>
        <v>6.1081069281150036E-2</v>
      </c>
    </row>
    <row r="4155" spans="2:16" x14ac:dyDescent="0.3">
      <c r="B4155" s="19">
        <v>41081.958333332113</v>
      </c>
      <c r="C4155" s="21">
        <f t="shared" si="448"/>
        <v>6</v>
      </c>
      <c r="D4155" s="21" t="str">
        <f t="shared" si="449"/>
        <v>Summer</v>
      </c>
      <c r="E4155" s="21">
        <f t="shared" si="450"/>
        <v>23</v>
      </c>
      <c r="F4155" s="23">
        <v>115.62504630853617</v>
      </c>
      <c r="G4155" s="23">
        <v>3585.6845531208514</v>
      </c>
      <c r="H4155" s="16">
        <f t="shared" si="454"/>
        <v>3.224629623593081E-2</v>
      </c>
      <c r="I4155" s="23">
        <v>11.544677636785378</v>
      </c>
      <c r="J4155" s="23">
        <v>102.5087577623291</v>
      </c>
      <c r="K4155" s="23">
        <v>19.736566484517304</v>
      </c>
      <c r="L4155" s="23">
        <v>31.633431084853168</v>
      </c>
      <c r="M4155" s="23">
        <f t="shared" si="451"/>
        <v>51.138760192958628</v>
      </c>
      <c r="N4155" s="23">
        <v>2088.9005419608966</v>
      </c>
      <c r="O4155" s="17">
        <f t="shared" si="452"/>
        <v>3.0007861346477364E-2</v>
      </c>
      <c r="P4155" s="18">
        <f t="shared" si="453"/>
        <v>6.1286515196022934E-2</v>
      </c>
    </row>
    <row r="4156" spans="2:16" x14ac:dyDescent="0.3">
      <c r="B4156" s="19">
        <v>41081.999999998778</v>
      </c>
      <c r="C4156" s="21">
        <f t="shared" si="448"/>
        <v>6</v>
      </c>
      <c r="D4156" s="21" t="str">
        <f t="shared" si="449"/>
        <v>Summer</v>
      </c>
      <c r="E4156" s="21">
        <f t="shared" si="450"/>
        <v>0</v>
      </c>
      <c r="F4156" s="23">
        <v>105.93068596893825</v>
      </c>
      <c r="G4156" s="23">
        <v>3367.8512830530176</v>
      </c>
      <c r="H4156" s="16">
        <f t="shared" si="454"/>
        <v>3.1453492766138472E-2</v>
      </c>
      <c r="I4156" s="23">
        <v>10.846390665283348</v>
      </c>
      <c r="J4156" s="23">
        <v>96.391329862224651</v>
      </c>
      <c r="K4156" s="23">
        <v>19.736566484517304</v>
      </c>
      <c r="L4156" s="23">
        <v>29.295505376869809</v>
      </c>
      <c r="M4156" s="23">
        <f t="shared" si="451"/>
        <v>47.359258000837542</v>
      </c>
      <c r="N4156" s="23">
        <v>1955.1109321166311</v>
      </c>
      <c r="O4156" s="17">
        <f t="shared" si="452"/>
        <v>2.9771021024933161E-2</v>
      </c>
      <c r="P4156" s="18">
        <f t="shared" si="453"/>
        <v>6.0288111196623341E-2</v>
      </c>
    </row>
    <row r="4157" spans="2:16" x14ac:dyDescent="0.3">
      <c r="B4157" s="19">
        <v>41082.041666665442</v>
      </c>
      <c r="C4157" s="21">
        <f t="shared" si="448"/>
        <v>6</v>
      </c>
      <c r="D4157" s="21" t="str">
        <f t="shared" si="449"/>
        <v>Summer</v>
      </c>
      <c r="E4157" s="21">
        <f t="shared" si="450"/>
        <v>1</v>
      </c>
      <c r="F4157" s="23">
        <v>98.775761444442807</v>
      </c>
      <c r="G4157" s="23">
        <v>3184.296344823269</v>
      </c>
      <c r="H4157" s="16">
        <f t="shared" si="454"/>
        <v>3.1019651046305156E-2</v>
      </c>
      <c r="I4157" s="23">
        <v>10.395492760408942</v>
      </c>
      <c r="J4157" s="23">
        <v>93.000441997604966</v>
      </c>
      <c r="K4157" s="23">
        <v>19.736566484517304</v>
      </c>
      <c r="L4157" s="23">
        <v>27.999594081953234</v>
      </c>
      <c r="M4157" s="23">
        <f t="shared" si="451"/>
        <v>45.264281431134435</v>
      </c>
      <c r="N4157" s="23">
        <v>1858.0953707638091</v>
      </c>
      <c r="O4157" s="17">
        <f t="shared" si="452"/>
        <v>2.9955283817677914E-2</v>
      </c>
      <c r="P4157" s="18">
        <f t="shared" si="453"/>
        <v>6.0045732412965673E-2</v>
      </c>
    </row>
    <row r="4158" spans="2:16" x14ac:dyDescent="0.3">
      <c r="B4158" s="19">
        <v>41082.083333332106</v>
      </c>
      <c r="C4158" s="21">
        <f t="shared" si="448"/>
        <v>6</v>
      </c>
      <c r="D4158" s="21" t="str">
        <f t="shared" si="449"/>
        <v>Summer</v>
      </c>
      <c r="E4158" s="21">
        <f t="shared" si="450"/>
        <v>2</v>
      </c>
      <c r="F4158" s="23">
        <v>91.984806415066885</v>
      </c>
      <c r="G4158" s="23">
        <v>3050.500275390742</v>
      </c>
      <c r="H4158" s="16">
        <f t="shared" si="454"/>
        <v>3.0154006920482722E-2</v>
      </c>
      <c r="I4158" s="23">
        <v>10.05583534917297</v>
      </c>
      <c r="J4158" s="23">
        <v>92.26872152231897</v>
      </c>
      <c r="K4158" s="23">
        <v>19.736566484517304</v>
      </c>
      <c r="L4158" s="23">
        <v>27.719949084388208</v>
      </c>
      <c r="M4158" s="23">
        <f t="shared" si="451"/>
        <v>44.812205953413454</v>
      </c>
      <c r="N4158" s="23">
        <v>1786.2325287008457</v>
      </c>
      <c r="O4158" s="17">
        <f t="shared" si="452"/>
        <v>3.0717188507642275E-2</v>
      </c>
      <c r="P4158" s="18">
        <f t="shared" si="453"/>
        <v>5.9944949113287779E-2</v>
      </c>
    </row>
    <row r="4159" spans="2:16" x14ac:dyDescent="0.3">
      <c r="B4159" s="19">
        <v>41082.12499999877</v>
      </c>
      <c r="C4159" s="21">
        <f t="shared" si="448"/>
        <v>6</v>
      </c>
      <c r="D4159" s="21" t="str">
        <f t="shared" si="449"/>
        <v>Summer</v>
      </c>
      <c r="E4159" s="21">
        <f t="shared" si="450"/>
        <v>3</v>
      </c>
      <c r="F4159" s="23">
        <v>90.984094826610985</v>
      </c>
      <c r="G4159" s="23">
        <v>3002.9529118733972</v>
      </c>
      <c r="H4159" s="16">
        <f t="shared" si="454"/>
        <v>3.029820896187493E-2</v>
      </c>
      <c r="I4159" s="23">
        <v>9.7910788411714709</v>
      </c>
      <c r="J4159" s="23">
        <v>92.168364064998229</v>
      </c>
      <c r="K4159" s="23">
        <v>19.736566484517304</v>
      </c>
      <c r="L4159" s="23">
        <v>27.681595010864267</v>
      </c>
      <c r="M4159" s="23">
        <f t="shared" si="451"/>
        <v>44.750202569616647</v>
      </c>
      <c r="N4159" s="23">
        <v>1735.4768636951173</v>
      </c>
      <c r="O4159" s="17">
        <f t="shared" si="452"/>
        <v>3.1427259303624888E-2</v>
      </c>
      <c r="P4159" s="18">
        <f t="shared" si="453"/>
        <v>6.0773278596019567E-2</v>
      </c>
    </row>
    <row r="4160" spans="2:16" x14ac:dyDescent="0.3">
      <c r="B4160" s="19">
        <v>41082.166666665435</v>
      </c>
      <c r="C4160" s="21">
        <f t="shared" si="448"/>
        <v>6</v>
      </c>
      <c r="D4160" s="21" t="str">
        <f t="shared" si="449"/>
        <v>Summer</v>
      </c>
      <c r="E4160" s="21">
        <f t="shared" si="450"/>
        <v>4</v>
      </c>
      <c r="F4160" s="23">
        <v>85.558523922570373</v>
      </c>
      <c r="G4160" s="23">
        <v>2914.4927006783378</v>
      </c>
      <c r="H4160" s="16">
        <f t="shared" si="454"/>
        <v>2.9356232013433053E-2</v>
      </c>
      <c r="I4160" s="23">
        <v>9.6231346500477617</v>
      </c>
      <c r="J4160" s="23">
        <v>90.438549501039489</v>
      </c>
      <c r="K4160" s="23">
        <v>19.736566484517304</v>
      </c>
      <c r="L4160" s="23">
        <v>27.020503780176597</v>
      </c>
      <c r="M4160" s="23">
        <f t="shared" si="451"/>
        <v>43.681479236345581</v>
      </c>
      <c r="N4160" s="23">
        <v>1721.5705267728047</v>
      </c>
      <c r="O4160" s="17">
        <f t="shared" si="452"/>
        <v>3.0962782562452603E-2</v>
      </c>
      <c r="P4160" s="18">
        <f t="shared" si="453"/>
        <v>5.9410063947200817E-2</v>
      </c>
    </row>
    <row r="4161" spans="2:16" x14ac:dyDescent="0.3">
      <c r="B4161" s="19">
        <v>41082.208333332099</v>
      </c>
      <c r="C4161" s="21">
        <f t="shared" si="448"/>
        <v>6</v>
      </c>
      <c r="D4161" s="21" t="str">
        <f t="shared" si="449"/>
        <v>Summer</v>
      </c>
      <c r="E4161" s="21">
        <f t="shared" si="450"/>
        <v>5</v>
      </c>
      <c r="F4161" s="23">
        <v>82.871870992978543</v>
      </c>
      <c r="G4161" s="23">
        <v>2869.1568424408702</v>
      </c>
      <c r="H4161" s="16">
        <f t="shared" si="454"/>
        <v>2.8883701917974333E-2</v>
      </c>
      <c r="I4161" s="23">
        <v>9.5824223060448031</v>
      </c>
      <c r="J4161" s="23">
        <v>92.326227326749091</v>
      </c>
      <c r="K4161" s="23">
        <v>19.736566484517304</v>
      </c>
      <c r="L4161" s="23">
        <v>27.741926343577997</v>
      </c>
      <c r="M4161" s="23">
        <f t="shared" si="451"/>
        <v>44.847734498653779</v>
      </c>
      <c r="N4161" s="23">
        <v>1715.5328712624982</v>
      </c>
      <c r="O4161" s="17">
        <f t="shared" si="452"/>
        <v>3.1727842535970899E-2</v>
      </c>
      <c r="P4161" s="18">
        <f t="shared" si="453"/>
        <v>5.9695126907635822E-2</v>
      </c>
    </row>
    <row r="4162" spans="2:16" x14ac:dyDescent="0.3">
      <c r="B4162" s="19">
        <v>41082.249999998763</v>
      </c>
      <c r="C4162" s="21">
        <f t="shared" si="448"/>
        <v>6</v>
      </c>
      <c r="D4162" s="21" t="str">
        <f t="shared" si="449"/>
        <v>Summer</v>
      </c>
      <c r="E4162" s="21">
        <f t="shared" si="450"/>
        <v>6</v>
      </c>
      <c r="F4162" s="23">
        <v>91.249700012071571</v>
      </c>
      <c r="G4162" s="23">
        <v>2923.3387217978438</v>
      </c>
      <c r="H4162" s="16">
        <f t="shared" si="454"/>
        <v>3.1214207006416726E-2</v>
      </c>
      <c r="I4162" s="23">
        <v>9.8375734139359778</v>
      </c>
      <c r="J4162" s="23">
        <v>95.722154507099702</v>
      </c>
      <c r="K4162" s="23">
        <v>19.736566484517304</v>
      </c>
      <c r="L4162" s="23">
        <v>29.039763537089602</v>
      </c>
      <c r="M4162" s="23">
        <f t="shared" si="451"/>
        <v>46.945824485492793</v>
      </c>
      <c r="N4162" s="23">
        <v>1771.0788541997438</v>
      </c>
      <c r="O4162" s="17">
        <f t="shared" si="452"/>
        <v>3.2061473584182203E-2</v>
      </c>
      <c r="P4162" s="18">
        <f t="shared" si="453"/>
        <v>6.2274907117211502E-2</v>
      </c>
    </row>
    <row r="4163" spans="2:16" x14ac:dyDescent="0.3">
      <c r="B4163" s="19">
        <v>41082.291666665427</v>
      </c>
      <c r="C4163" s="21">
        <f t="shared" si="448"/>
        <v>6</v>
      </c>
      <c r="D4163" s="21" t="str">
        <f t="shared" si="449"/>
        <v>Summer</v>
      </c>
      <c r="E4163" s="21">
        <f t="shared" si="450"/>
        <v>7</v>
      </c>
      <c r="F4163" s="23">
        <v>93.872219468426934</v>
      </c>
      <c r="G4163" s="23">
        <v>2996.3183960337678</v>
      </c>
      <c r="H4163" s="16">
        <f t="shared" si="454"/>
        <v>3.1329187042567229E-2</v>
      </c>
      <c r="I4163" s="23">
        <v>10.529916217967758</v>
      </c>
      <c r="J4163" s="23">
        <v>97.813318718410244</v>
      </c>
      <c r="K4163" s="23">
        <v>19.736566484517304</v>
      </c>
      <c r="L4163" s="23">
        <v>29.838953433410921</v>
      </c>
      <c r="M4163" s="23">
        <f t="shared" si="451"/>
        <v>48.237798800482011</v>
      </c>
      <c r="N4163" s="23">
        <v>1897.7355538994677</v>
      </c>
      <c r="O4163" s="17">
        <f t="shared" si="452"/>
        <v>3.0967283559447389E-2</v>
      </c>
      <c r="P4163" s="18">
        <f t="shared" si="453"/>
        <v>6.132629078318047E-2</v>
      </c>
    </row>
    <row r="4164" spans="2:16" x14ac:dyDescent="0.3">
      <c r="B4164" s="19">
        <v>41082.333333332092</v>
      </c>
      <c r="C4164" s="21">
        <f t="shared" si="448"/>
        <v>6</v>
      </c>
      <c r="D4164" s="21" t="str">
        <f t="shared" si="449"/>
        <v>Summer</v>
      </c>
      <c r="E4164" s="21">
        <f t="shared" si="450"/>
        <v>8</v>
      </c>
      <c r="F4164" s="23">
        <v>110.92528530523647</v>
      </c>
      <c r="G4164" s="23">
        <v>3176.5560763437015</v>
      </c>
      <c r="H4164" s="16">
        <f t="shared" si="454"/>
        <v>3.4919983352824785E-2</v>
      </c>
      <c r="I4164" s="23">
        <v>11.297076644694242</v>
      </c>
      <c r="J4164" s="23">
        <v>105.34131012318524</v>
      </c>
      <c r="K4164" s="23">
        <v>19.736566484517304</v>
      </c>
      <c r="L4164" s="23">
        <v>32.715960718515291</v>
      </c>
      <c r="M4164" s="23">
        <f t="shared" si="451"/>
        <v>52.88878292015265</v>
      </c>
      <c r="N4164" s="23">
        <v>2048.0308862745687</v>
      </c>
      <c r="O4164" s="17">
        <f t="shared" si="452"/>
        <v>3.1340279091983302E-2</v>
      </c>
      <c r="P4164" s="18">
        <f t="shared" si="453"/>
        <v>6.5165860420643151E-2</v>
      </c>
    </row>
    <row r="4165" spans="2:16" x14ac:dyDescent="0.3">
      <c r="B4165" s="19">
        <v>41082.374999998756</v>
      </c>
      <c r="C4165" s="21">
        <f t="shared" ref="C4165:C4228" si="455">MONTH(B4165)</f>
        <v>6</v>
      </c>
      <c r="D4165" s="21" t="str">
        <f t="shared" ref="D4165:D4228" si="456">IF(AND(C4165&gt;5,C4165&lt;7),"Summer",IF(OR(C4165=1,C4165&gt;10),"Winter","Shoulder"))</f>
        <v>Summer</v>
      </c>
      <c r="E4165" s="21">
        <f t="shared" ref="E4165:E4228" si="457">HOUR(B4165)</f>
        <v>9</v>
      </c>
      <c r="F4165" s="23">
        <v>134.88930469084559</v>
      </c>
      <c r="G4165" s="23">
        <v>3355.6880040136966</v>
      </c>
      <c r="H4165" s="16">
        <f t="shared" si="454"/>
        <v>4.0197212771123592E-2</v>
      </c>
      <c r="I4165" s="23">
        <v>11.952713237315178</v>
      </c>
      <c r="J4165" s="23">
        <v>110.76558269634953</v>
      </c>
      <c r="K4165" s="23">
        <v>19.736566484517304</v>
      </c>
      <c r="L4165" s="23">
        <v>34.78898005000481</v>
      </c>
      <c r="M4165" s="23">
        <f t="shared" ref="M4165:M4228" si="458">J4165-K4165-L4165</f>
        <v>56.240036161827405</v>
      </c>
      <c r="N4165" s="23">
        <v>2163.7320036842434</v>
      </c>
      <c r="O4165" s="17">
        <f t="shared" ref="O4165:O4228" si="459">(I4165+M4165)/N4165</f>
        <v>3.1516264159807683E-2</v>
      </c>
      <c r="P4165" s="18">
        <f t="shared" ref="P4165:P4228" si="460">H4165+(1-H4165)*O4165</f>
        <v>7.0446610954748551E-2</v>
      </c>
    </row>
    <row r="4166" spans="2:16" x14ac:dyDescent="0.3">
      <c r="B4166" s="19">
        <v>41082.41666666542</v>
      </c>
      <c r="C4166" s="21">
        <f t="shared" si="455"/>
        <v>6</v>
      </c>
      <c r="D4166" s="21" t="str">
        <f t="shared" si="456"/>
        <v>Summer</v>
      </c>
      <c r="E4166" s="21">
        <f t="shared" si="457"/>
        <v>10</v>
      </c>
      <c r="F4166" s="23">
        <v>148.45349055292465</v>
      </c>
      <c r="G4166" s="23">
        <v>3523.7624052843098</v>
      </c>
      <c r="H4166" s="16">
        <f t="shared" ref="H4166:H4229" si="461">F4166/G4166</f>
        <v>4.2129256595251886E-2</v>
      </c>
      <c r="I4166" s="23">
        <v>12.544813633419821</v>
      </c>
      <c r="J4166" s="23">
        <v>116.72722297299561</v>
      </c>
      <c r="K4166" s="23">
        <v>19.736566484517304</v>
      </c>
      <c r="L4166" s="23">
        <v>37.067367681558572</v>
      </c>
      <c r="M4166" s="23">
        <f t="shared" si="458"/>
        <v>59.923288806919722</v>
      </c>
      <c r="N4166" s="23">
        <v>2274.43617615433</v>
      </c>
      <c r="O4166" s="17">
        <f t="shared" si="459"/>
        <v>3.1862007472493827E-2</v>
      </c>
      <c r="P4166" s="18">
        <f t="shared" si="460"/>
        <v>7.2648941379297186E-2</v>
      </c>
    </row>
    <row r="4167" spans="2:16" x14ac:dyDescent="0.3">
      <c r="B4167" s="19">
        <v>41082.458333332084</v>
      </c>
      <c r="C4167" s="21">
        <f t="shared" si="455"/>
        <v>6</v>
      </c>
      <c r="D4167" s="21" t="str">
        <f t="shared" si="456"/>
        <v>Summer</v>
      </c>
      <c r="E4167" s="21">
        <f t="shared" si="457"/>
        <v>11</v>
      </c>
      <c r="F4167" s="23">
        <v>157.34505316771222</v>
      </c>
      <c r="G4167" s="23">
        <v>3647.6067009573931</v>
      </c>
      <c r="H4167" s="16">
        <f t="shared" si="461"/>
        <v>4.3136518289215123E-2</v>
      </c>
      <c r="I4167" s="23">
        <v>13.029285904543565</v>
      </c>
      <c r="J4167" s="23">
        <v>119.87210765440055</v>
      </c>
      <c r="K4167" s="23">
        <v>19.736566484517304</v>
      </c>
      <c r="L4167" s="23">
        <v>38.269262802410609</v>
      </c>
      <c r="M4167" s="23">
        <f t="shared" si="458"/>
        <v>61.866278367472646</v>
      </c>
      <c r="N4167" s="23">
        <v>2365.9821973439834</v>
      </c>
      <c r="O4167" s="17">
        <f t="shared" si="459"/>
        <v>3.1655168139512149E-2</v>
      </c>
      <c r="P4167" s="18">
        <f t="shared" si="460"/>
        <v>7.3426192689329026E-2</v>
      </c>
    </row>
    <row r="4168" spans="2:16" x14ac:dyDescent="0.3">
      <c r="B4168" s="19">
        <v>41082.499999998749</v>
      </c>
      <c r="C4168" s="21">
        <f t="shared" si="455"/>
        <v>6</v>
      </c>
      <c r="D4168" s="21" t="str">
        <f t="shared" si="456"/>
        <v>Summer</v>
      </c>
      <c r="E4168" s="21">
        <f t="shared" si="457"/>
        <v>12</v>
      </c>
      <c r="F4168" s="23">
        <v>161.26184800322318</v>
      </c>
      <c r="G4168" s="23">
        <v>3747.1244385518348</v>
      </c>
      <c r="H4168" s="16">
        <f t="shared" si="461"/>
        <v>4.3036160300442716E-2</v>
      </c>
      <c r="I4168" s="23">
        <v>13.28588397065017</v>
      </c>
      <c r="J4168" s="23">
        <v>124.12683233598155</v>
      </c>
      <c r="K4168" s="23">
        <v>19.736566484517304</v>
      </c>
      <c r="L4168" s="23">
        <v>39.895310608105163</v>
      </c>
      <c r="M4168" s="23">
        <f t="shared" si="458"/>
        <v>64.494955243359087</v>
      </c>
      <c r="N4168" s="23">
        <v>2415.5870383676092</v>
      </c>
      <c r="O4168" s="17">
        <f t="shared" si="459"/>
        <v>3.2199559766876183E-2</v>
      </c>
      <c r="P4168" s="18">
        <f t="shared" si="460"/>
        <v>7.3849974651587935E-2</v>
      </c>
    </row>
    <row r="4169" spans="2:16" x14ac:dyDescent="0.3">
      <c r="B4169" s="19">
        <v>41082.541666665413</v>
      </c>
      <c r="C4169" s="21">
        <f t="shared" si="455"/>
        <v>6</v>
      </c>
      <c r="D4169" s="21" t="str">
        <f t="shared" si="456"/>
        <v>Summer</v>
      </c>
      <c r="E4169" s="21">
        <f t="shared" si="457"/>
        <v>13</v>
      </c>
      <c r="F4169" s="23">
        <v>163.91642428667578</v>
      </c>
      <c r="G4169" s="23">
        <v>3825.63287598745</v>
      </c>
      <c r="H4169" s="16">
        <f t="shared" si="461"/>
        <v>4.2846877784729051E-2</v>
      </c>
      <c r="I4169" s="23">
        <v>13.565281957434863</v>
      </c>
      <c r="J4169" s="23">
        <v>127.77654644420633</v>
      </c>
      <c r="K4169" s="23">
        <v>19.736566484517304</v>
      </c>
      <c r="L4169" s="23">
        <v>41.290138725370369</v>
      </c>
      <c r="M4169" s="23">
        <f t="shared" si="458"/>
        <v>66.749841234318652</v>
      </c>
      <c r="N4169" s="23">
        <v>2465.3430792924901</v>
      </c>
      <c r="O4169" s="17">
        <f t="shared" si="459"/>
        <v>3.2577665910418656E-2</v>
      </c>
      <c r="P4169" s="18">
        <f t="shared" si="460"/>
        <v>7.4028692425372272E-2</v>
      </c>
    </row>
    <row r="4170" spans="2:16" x14ac:dyDescent="0.3">
      <c r="B4170" s="19">
        <v>41082.583333332077</v>
      </c>
      <c r="C4170" s="21">
        <f t="shared" si="455"/>
        <v>6</v>
      </c>
      <c r="D4170" s="21" t="str">
        <f t="shared" si="456"/>
        <v>Summer</v>
      </c>
      <c r="E4170" s="21">
        <f t="shared" si="457"/>
        <v>14</v>
      </c>
      <c r="F4170" s="23">
        <v>164.88736750004188</v>
      </c>
      <c r="G4170" s="23">
        <v>3873.1802395047944</v>
      </c>
      <c r="H4170" s="16">
        <f t="shared" si="461"/>
        <v>4.2571570984035474E-2</v>
      </c>
      <c r="I4170" s="23">
        <v>13.767908890638838</v>
      </c>
      <c r="J4170" s="23">
        <v>128.46194465815981</v>
      </c>
      <c r="K4170" s="23">
        <v>19.736566484517304</v>
      </c>
      <c r="L4170" s="23">
        <v>41.55208053012467</v>
      </c>
      <c r="M4170" s="23">
        <f t="shared" si="458"/>
        <v>67.173297643517827</v>
      </c>
      <c r="N4170" s="23">
        <v>2503.2720957708043</v>
      </c>
      <c r="O4170" s="17">
        <f t="shared" si="459"/>
        <v>3.2334162423215664E-2</v>
      </c>
      <c r="P4170" s="18">
        <f t="shared" si="460"/>
        <v>7.3529217316441881E-2</v>
      </c>
    </row>
    <row r="4171" spans="2:16" x14ac:dyDescent="0.3">
      <c r="B4171" s="19">
        <v>41082.624999998741</v>
      </c>
      <c r="C4171" s="21">
        <f t="shared" si="455"/>
        <v>6</v>
      </c>
      <c r="D4171" s="21" t="str">
        <f t="shared" si="456"/>
        <v>Summer</v>
      </c>
      <c r="E4171" s="21">
        <f t="shared" si="457"/>
        <v>15</v>
      </c>
      <c r="F4171" s="23">
        <v>159.76839393775404</v>
      </c>
      <c r="G4171" s="23">
        <v>3919.6218503822006</v>
      </c>
      <c r="H4171" s="16">
        <f t="shared" si="461"/>
        <v>4.0761175449150817E-2</v>
      </c>
      <c r="I4171" s="23">
        <v>13.951993063809089</v>
      </c>
      <c r="J4171" s="23">
        <v>128.90542499256486</v>
      </c>
      <c r="K4171" s="23">
        <v>19.736566484517304</v>
      </c>
      <c r="L4171" s="23">
        <v>41.721567460207318</v>
      </c>
      <c r="M4171" s="23">
        <f t="shared" si="458"/>
        <v>67.447291047840224</v>
      </c>
      <c r="N4171" s="23">
        <v>2538.5819572726864</v>
      </c>
      <c r="O4171" s="17">
        <f t="shared" si="459"/>
        <v>3.2064863566232955E-2</v>
      </c>
      <c r="P4171" s="18">
        <f t="shared" si="460"/>
        <v>7.1519037485807471E-2</v>
      </c>
    </row>
    <row r="4172" spans="2:16" x14ac:dyDescent="0.3">
      <c r="B4172" s="19">
        <v>41082.666666665406</v>
      </c>
      <c r="C4172" s="21">
        <f t="shared" si="455"/>
        <v>6</v>
      </c>
      <c r="D4172" s="21" t="str">
        <f t="shared" si="456"/>
        <v>Summer</v>
      </c>
      <c r="E4172" s="21">
        <f t="shared" si="457"/>
        <v>16</v>
      </c>
      <c r="F4172" s="23">
        <v>142.89183441994351</v>
      </c>
      <c r="G4172" s="23">
        <v>3890.8722817438061</v>
      </c>
      <c r="H4172" s="16">
        <f t="shared" si="461"/>
        <v>3.6724884312034634E-2</v>
      </c>
      <c r="I4172" s="23">
        <v>14.061105716840203</v>
      </c>
      <c r="J4172" s="23">
        <v>128.69441736615929</v>
      </c>
      <c r="K4172" s="23">
        <v>19.736566484517304</v>
      </c>
      <c r="L4172" s="23">
        <v>41.640925699910362</v>
      </c>
      <c r="M4172" s="23">
        <f t="shared" si="458"/>
        <v>67.316925181731619</v>
      </c>
      <c r="N4172" s="23">
        <v>2566.7666020712882</v>
      </c>
      <c r="O4172" s="17">
        <f t="shared" si="459"/>
        <v>3.1704491882083352E-2</v>
      </c>
      <c r="P4172" s="18">
        <f t="shared" si="460"/>
        <v>6.7265032397576627E-2</v>
      </c>
    </row>
    <row r="4173" spans="2:16" x14ac:dyDescent="0.3">
      <c r="B4173" s="19">
        <v>41082.70833333207</v>
      </c>
      <c r="C4173" s="21">
        <f t="shared" si="455"/>
        <v>6</v>
      </c>
      <c r="D4173" s="21" t="str">
        <f t="shared" si="456"/>
        <v>Summer</v>
      </c>
      <c r="E4173" s="21">
        <f t="shared" si="457"/>
        <v>17</v>
      </c>
      <c r="F4173" s="23">
        <v>134.94650757601227</v>
      </c>
      <c r="G4173" s="23">
        <v>3895.2952923035591</v>
      </c>
      <c r="H4173" s="16">
        <f t="shared" si="461"/>
        <v>3.46434602384686E-2</v>
      </c>
      <c r="I4173" s="23">
        <v>14.144370560796148</v>
      </c>
      <c r="J4173" s="23">
        <v>128.43851822799363</v>
      </c>
      <c r="K4173" s="23">
        <v>19.736566484517304</v>
      </c>
      <c r="L4173" s="23">
        <v>41.543127542982674</v>
      </c>
      <c r="M4173" s="23">
        <f t="shared" si="458"/>
        <v>67.15882420049364</v>
      </c>
      <c r="N4173" s="23">
        <v>2583.7440438682561</v>
      </c>
      <c r="O4173" s="17">
        <f t="shared" si="459"/>
        <v>3.1467201619385869E-2</v>
      </c>
      <c r="P4173" s="18">
        <f t="shared" si="460"/>
        <v>6.5020529109737407E-2</v>
      </c>
    </row>
    <row r="4174" spans="2:16" x14ac:dyDescent="0.3">
      <c r="B4174" s="19">
        <v>41082.749999998734</v>
      </c>
      <c r="C4174" s="21">
        <f t="shared" si="455"/>
        <v>6</v>
      </c>
      <c r="D4174" s="21" t="str">
        <f t="shared" si="456"/>
        <v>Summer</v>
      </c>
      <c r="E4174" s="21">
        <f t="shared" si="457"/>
        <v>18</v>
      </c>
      <c r="F4174" s="23">
        <v>137.79904426771625</v>
      </c>
      <c r="G4174" s="23">
        <v>3878.7090027044856</v>
      </c>
      <c r="H4174" s="16">
        <f t="shared" si="461"/>
        <v>3.5527038551134899E-2</v>
      </c>
      <c r="I4174" s="23">
        <v>14.134422916068168</v>
      </c>
      <c r="J4174" s="23">
        <v>128.24332474849714</v>
      </c>
      <c r="K4174" s="23">
        <v>19.736566484517304</v>
      </c>
      <c r="L4174" s="23">
        <v>41.468529548335638</v>
      </c>
      <c r="M4174" s="23">
        <f t="shared" si="458"/>
        <v>67.038228715644195</v>
      </c>
      <c r="N4174" s="23">
        <v>2580.1033436117614</v>
      </c>
      <c r="O4174" s="17">
        <f t="shared" si="459"/>
        <v>3.1461007882762834E-2</v>
      </c>
      <c r="P4174" s="18">
        <f t="shared" si="460"/>
        <v>6.5870329993989257E-2</v>
      </c>
    </row>
    <row r="4175" spans="2:16" x14ac:dyDescent="0.3">
      <c r="B4175" s="19">
        <v>41082.791666665398</v>
      </c>
      <c r="C4175" s="21">
        <f t="shared" si="455"/>
        <v>6</v>
      </c>
      <c r="D4175" s="21" t="str">
        <f t="shared" si="456"/>
        <v>Summer</v>
      </c>
      <c r="E4175" s="21">
        <f t="shared" si="457"/>
        <v>19</v>
      </c>
      <c r="F4175" s="23">
        <v>136.81187446299455</v>
      </c>
      <c r="G4175" s="23">
        <v>3887.5550238239916</v>
      </c>
      <c r="H4175" s="16">
        <f t="shared" si="461"/>
        <v>3.519226702247924E-2</v>
      </c>
      <c r="I4175" s="23">
        <v>14.023628822117052</v>
      </c>
      <c r="J4175" s="23">
        <v>127.96165769944751</v>
      </c>
      <c r="K4175" s="23">
        <v>19.736566484517304</v>
      </c>
      <c r="L4175" s="23">
        <v>41.360883549752856</v>
      </c>
      <c r="M4175" s="23">
        <f t="shared" si="458"/>
        <v>66.864207665177361</v>
      </c>
      <c r="N4175" s="23">
        <v>2551.3873036084374</v>
      </c>
      <c r="O4175" s="17">
        <f t="shared" si="459"/>
        <v>3.1703472214075226E-2</v>
      </c>
      <c r="P4175" s="18">
        <f t="shared" si="460"/>
        <v>6.5780022176856981E-2</v>
      </c>
    </row>
    <row r="4176" spans="2:16" x14ac:dyDescent="0.3">
      <c r="B4176" s="19">
        <v>41082.833333332062</v>
      </c>
      <c r="C4176" s="21">
        <f t="shared" si="455"/>
        <v>6</v>
      </c>
      <c r="D4176" s="21" t="str">
        <f t="shared" si="456"/>
        <v>Summer</v>
      </c>
      <c r="E4176" s="21">
        <f t="shared" si="457"/>
        <v>20</v>
      </c>
      <c r="F4176" s="23">
        <v>127.48737144788291</v>
      </c>
      <c r="G4176" s="23">
        <v>3845.5364235063385</v>
      </c>
      <c r="H4176" s="16">
        <f t="shared" si="461"/>
        <v>3.3152038469483704E-2</v>
      </c>
      <c r="I4176" s="23">
        <v>13.590157116020425</v>
      </c>
      <c r="J4176" s="23">
        <v>124.68587423780166</v>
      </c>
      <c r="K4176" s="23">
        <v>19.736566484517304</v>
      </c>
      <c r="L4176" s="23">
        <v>40.10896223677134</v>
      </c>
      <c r="M4176" s="23">
        <f t="shared" si="458"/>
        <v>64.840345516513025</v>
      </c>
      <c r="N4176" s="23">
        <v>2479.3153720443925</v>
      </c>
      <c r="O4176" s="17">
        <f t="shared" si="459"/>
        <v>3.1633935527879728E-2</v>
      </c>
      <c r="P4176" s="18">
        <f t="shared" si="460"/>
        <v>6.3737244549801994E-2</v>
      </c>
    </row>
    <row r="4177" spans="2:16" x14ac:dyDescent="0.3">
      <c r="B4177" s="19">
        <v>41082.874999998727</v>
      </c>
      <c r="C4177" s="21">
        <f t="shared" si="455"/>
        <v>6</v>
      </c>
      <c r="D4177" s="21" t="str">
        <f t="shared" si="456"/>
        <v>Summer</v>
      </c>
      <c r="E4177" s="21">
        <f t="shared" si="457"/>
        <v>21</v>
      </c>
      <c r="F4177" s="23">
        <v>115.75759312369659</v>
      </c>
      <c r="G4177" s="23">
        <v>3747.1244385518348</v>
      </c>
      <c r="H4177" s="16">
        <f t="shared" si="461"/>
        <v>3.0892380283061498E-2</v>
      </c>
      <c r="I4177" s="23">
        <v>12.932453568435577</v>
      </c>
      <c r="J4177" s="23">
        <v>113.60017221111909</v>
      </c>
      <c r="K4177" s="23">
        <v>19.736566484517304</v>
      </c>
      <c r="L4177" s="23">
        <v>35.87228823219796</v>
      </c>
      <c r="M4177" s="23">
        <f t="shared" si="458"/>
        <v>57.991317494403816</v>
      </c>
      <c r="N4177" s="23">
        <v>2373.700850663266</v>
      </c>
      <c r="O4177" s="17">
        <f t="shared" si="459"/>
        <v>2.9878984558236003E-2</v>
      </c>
      <c r="P4177" s="18">
        <f t="shared" si="460"/>
        <v>5.9848331887852754E-2</v>
      </c>
    </row>
    <row r="4178" spans="2:16" x14ac:dyDescent="0.3">
      <c r="B4178" s="19">
        <v>41082.916666665391</v>
      </c>
      <c r="C4178" s="21">
        <f t="shared" si="455"/>
        <v>6</v>
      </c>
      <c r="D4178" s="21" t="str">
        <f t="shared" si="456"/>
        <v>Summer</v>
      </c>
      <c r="E4178" s="21">
        <f t="shared" si="457"/>
        <v>22</v>
      </c>
      <c r="F4178" s="23">
        <v>104.21493128480883</v>
      </c>
      <c r="G4178" s="23">
        <v>3661.9814852765899</v>
      </c>
      <c r="H4178" s="16">
        <f t="shared" si="461"/>
        <v>2.8458617746653481E-2</v>
      </c>
      <c r="I4178" s="23">
        <v>12.315621800160114</v>
      </c>
      <c r="J4178" s="23">
        <v>109.48329040918715</v>
      </c>
      <c r="K4178" s="23">
        <v>19.736566484517304</v>
      </c>
      <c r="L4178" s="23">
        <v>34.298920477213677</v>
      </c>
      <c r="M4178" s="23">
        <f t="shared" si="458"/>
        <v>55.447803447456174</v>
      </c>
      <c r="N4178" s="23">
        <v>2259.3496908495536</v>
      </c>
      <c r="O4178" s="17">
        <f t="shared" si="459"/>
        <v>2.9992446730163356E-2</v>
      </c>
      <c r="P4178" s="18">
        <f t="shared" si="460"/>
        <v>5.7597520900036253E-2</v>
      </c>
    </row>
    <row r="4179" spans="2:16" x14ac:dyDescent="0.3">
      <c r="B4179" s="19">
        <v>41082.958333332055</v>
      </c>
      <c r="C4179" s="21">
        <f t="shared" si="455"/>
        <v>6</v>
      </c>
      <c r="D4179" s="21" t="str">
        <f t="shared" si="456"/>
        <v>Summer</v>
      </c>
      <c r="E4179" s="21">
        <f t="shared" si="457"/>
        <v>23</v>
      </c>
      <c r="F4179" s="23">
        <v>108.82636054110792</v>
      </c>
      <c r="G4179" s="23">
        <v>3468.4747732873975</v>
      </c>
      <c r="H4179" s="16">
        <f t="shared" si="461"/>
        <v>3.1375854706869613E-2</v>
      </c>
      <c r="I4179" s="23">
        <v>11.373730283509966</v>
      </c>
      <c r="J4179" s="23">
        <v>104.07220012887791</v>
      </c>
      <c r="K4179" s="23">
        <v>19.736566484517304</v>
      </c>
      <c r="L4179" s="23">
        <v>32.230939083540399</v>
      </c>
      <c r="M4179" s="23">
        <f t="shared" si="458"/>
        <v>52.104694560820199</v>
      </c>
      <c r="N4179" s="23">
        <v>2071.256480162906</v>
      </c>
      <c r="O4179" s="17">
        <f t="shared" si="459"/>
        <v>3.0647302954647865E-2</v>
      </c>
      <c r="P4179" s="18">
        <f t="shared" si="460"/>
        <v>6.1061572336855031E-2</v>
      </c>
    </row>
    <row r="4180" spans="2:16" x14ac:dyDescent="0.3">
      <c r="B4180" s="19">
        <v>41082.999999998719</v>
      </c>
      <c r="C4180" s="21">
        <f t="shared" si="455"/>
        <v>6</v>
      </c>
      <c r="D4180" s="21" t="str">
        <f t="shared" si="456"/>
        <v>Summer</v>
      </c>
      <c r="E4180" s="21">
        <f t="shared" si="457"/>
        <v>0</v>
      </c>
      <c r="F4180" s="23">
        <v>101.76747424531699</v>
      </c>
      <c r="G4180" s="23">
        <v>3277.1795665780814</v>
      </c>
      <c r="H4180" s="16">
        <f t="shared" si="461"/>
        <v>3.1053371406065216E-2</v>
      </c>
      <c r="I4180" s="23">
        <v>10.669167690964706</v>
      </c>
      <c r="J4180" s="23">
        <v>99.193644267688839</v>
      </c>
      <c r="K4180" s="23">
        <v>19.736566484517304</v>
      </c>
      <c r="L4180" s="23">
        <v>30.366478831297442</v>
      </c>
      <c r="M4180" s="23">
        <f t="shared" si="458"/>
        <v>49.090598951874099</v>
      </c>
      <c r="N4180" s="23">
        <v>1878.6721664338963</v>
      </c>
      <c r="O4180" s="17">
        <f t="shared" si="459"/>
        <v>3.1809576843987129E-2</v>
      </c>
      <c r="P4180" s="18">
        <f t="shared" si="460"/>
        <v>6.187515364604624E-2</v>
      </c>
    </row>
    <row r="4181" spans="2:16" x14ac:dyDescent="0.3">
      <c r="B4181" s="19">
        <v>41083.041666665384</v>
      </c>
      <c r="C4181" s="21">
        <f t="shared" si="455"/>
        <v>6</v>
      </c>
      <c r="D4181" s="21" t="str">
        <f t="shared" si="456"/>
        <v>Summer</v>
      </c>
      <c r="E4181" s="21">
        <f t="shared" si="457"/>
        <v>1</v>
      </c>
      <c r="F4181" s="23">
        <v>92.419007285280728</v>
      </c>
      <c r="G4181" s="23">
        <v>3095.8361336282096</v>
      </c>
      <c r="H4181" s="16">
        <f t="shared" si="461"/>
        <v>2.9852680599398829E-2</v>
      </c>
      <c r="I4181" s="23">
        <v>10.263374800855958</v>
      </c>
      <c r="J4181" s="23">
        <v>96.720323450594975</v>
      </c>
      <c r="K4181" s="23">
        <v>19.736566484517304</v>
      </c>
      <c r="L4181" s="23">
        <v>29.421238377825908</v>
      </c>
      <c r="M4181" s="23">
        <f t="shared" si="458"/>
        <v>47.562518588251756</v>
      </c>
      <c r="N4181" s="23">
        <v>1763.2909699802992</v>
      </c>
      <c r="O4181" s="17">
        <f t="shared" si="459"/>
        <v>3.2794300188444668E-2</v>
      </c>
      <c r="P4181" s="18">
        <f t="shared" si="460"/>
        <v>6.1667983018837053E-2</v>
      </c>
    </row>
    <row r="4182" spans="2:16" x14ac:dyDescent="0.3">
      <c r="B4182" s="19">
        <v>41083.083333332048</v>
      </c>
      <c r="C4182" s="21">
        <f t="shared" si="455"/>
        <v>6</v>
      </c>
      <c r="D4182" s="21" t="str">
        <f t="shared" si="456"/>
        <v>Summer</v>
      </c>
      <c r="E4182" s="21">
        <f t="shared" si="457"/>
        <v>2</v>
      </c>
      <c r="F4182" s="23">
        <v>86.292083151035371</v>
      </c>
      <c r="G4182" s="23">
        <v>2989.6838801941385</v>
      </c>
      <c r="H4182" s="16">
        <f t="shared" si="461"/>
        <v>2.8863280068738204E-2</v>
      </c>
      <c r="I4182" s="23">
        <v>9.9435473254272022</v>
      </c>
      <c r="J4182" s="23">
        <v>93.47752056958889</v>
      </c>
      <c r="K4182" s="23">
        <v>19.736566484517304</v>
      </c>
      <c r="L4182" s="23">
        <v>28.181921405851917</v>
      </c>
      <c r="M4182" s="23">
        <f t="shared" si="458"/>
        <v>45.559032679219676</v>
      </c>
      <c r="N4182" s="23">
        <v>1695.3092370954134</v>
      </c>
      <c r="O4182" s="17">
        <f t="shared" si="459"/>
        <v>3.2738912046359099E-2</v>
      </c>
      <c r="P4182" s="18">
        <f t="shared" si="460"/>
        <v>6.065723972755746E-2</v>
      </c>
    </row>
    <row r="4183" spans="2:16" x14ac:dyDescent="0.3">
      <c r="B4183" s="19">
        <v>41083.124999998712</v>
      </c>
      <c r="C4183" s="21">
        <f t="shared" si="455"/>
        <v>6</v>
      </c>
      <c r="D4183" s="21" t="str">
        <f t="shared" si="456"/>
        <v>Summer</v>
      </c>
      <c r="E4183" s="21">
        <f t="shared" si="457"/>
        <v>3</v>
      </c>
      <c r="F4183" s="23">
        <v>81.904599342440036</v>
      </c>
      <c r="G4183" s="23">
        <v>2897.9064110792642</v>
      </c>
      <c r="H4183" s="16">
        <f t="shared" si="461"/>
        <v>2.8263369386016989E-2</v>
      </c>
      <c r="I4183" s="23">
        <v>9.682111426058448</v>
      </c>
      <c r="J4183" s="23">
        <v>90.594167782885478</v>
      </c>
      <c r="K4183" s="23">
        <v>19.736566484517304</v>
      </c>
      <c r="L4183" s="23">
        <v>27.079977138539135</v>
      </c>
      <c r="M4183" s="23">
        <f t="shared" si="458"/>
        <v>43.777624159829031</v>
      </c>
      <c r="N4183" s="23">
        <v>1642.4018191454759</v>
      </c>
      <c r="O4183" s="17">
        <f t="shared" si="459"/>
        <v>3.254972989113103E-2</v>
      </c>
      <c r="P4183" s="18">
        <f t="shared" si="460"/>
        <v>5.9893134237819903E-2</v>
      </c>
    </row>
    <row r="4184" spans="2:16" x14ac:dyDescent="0.3">
      <c r="B4184" s="19">
        <v>41083.166666665376</v>
      </c>
      <c r="C4184" s="21">
        <f t="shared" si="455"/>
        <v>6</v>
      </c>
      <c r="D4184" s="21" t="str">
        <f t="shared" si="456"/>
        <v>Summer</v>
      </c>
      <c r="E4184" s="21">
        <f t="shared" si="457"/>
        <v>4</v>
      </c>
      <c r="F4184" s="23">
        <v>73.362100108096357</v>
      </c>
      <c r="G4184" s="23">
        <v>2770.7448574863665</v>
      </c>
      <c r="H4184" s="16">
        <f t="shared" si="461"/>
        <v>2.6477392860579308E-2</v>
      </c>
      <c r="I4184" s="23">
        <v>9.500654067814752</v>
      </c>
      <c r="J4184" s="23">
        <v>90.716056568603705</v>
      </c>
      <c r="K4184" s="23">
        <v>19.736566484517304</v>
      </c>
      <c r="L4184" s="23">
        <v>27.126559939399062</v>
      </c>
      <c r="M4184" s="23">
        <f t="shared" si="458"/>
        <v>43.852930144687335</v>
      </c>
      <c r="N4184" s="23">
        <v>1613.6706059511043</v>
      </c>
      <c r="O4184" s="17">
        <f t="shared" si="459"/>
        <v>3.3063491406324065E-2</v>
      </c>
      <c r="P4184" s="18">
        <f t="shared" si="460"/>
        <v>5.8665449215595744E-2</v>
      </c>
    </row>
    <row r="4185" spans="2:16" x14ac:dyDescent="0.3">
      <c r="B4185" s="19">
        <v>41083.208333332041</v>
      </c>
      <c r="C4185" s="21">
        <f t="shared" si="455"/>
        <v>6</v>
      </c>
      <c r="D4185" s="21" t="str">
        <f t="shared" si="456"/>
        <v>Summer</v>
      </c>
      <c r="E4185" s="21">
        <f t="shared" si="457"/>
        <v>5</v>
      </c>
      <c r="F4185" s="23">
        <v>75.620504592887983</v>
      </c>
      <c r="G4185" s="23">
        <v>2845.9360370021668</v>
      </c>
      <c r="H4185" s="16">
        <f t="shared" si="461"/>
        <v>2.6571399922446819E-2</v>
      </c>
      <c r="I4185" s="23">
        <v>9.3991377172191672</v>
      </c>
      <c r="J4185" s="23">
        <v>84.886764454200147</v>
      </c>
      <c r="K4185" s="23">
        <v>19.736566484517304</v>
      </c>
      <c r="L4185" s="23">
        <v>24.898752416996381</v>
      </c>
      <c r="M4185" s="23">
        <f t="shared" si="458"/>
        <v>40.251445552686455</v>
      </c>
      <c r="N4185" s="23">
        <v>1606.0829098358122</v>
      </c>
      <c r="O4185" s="17">
        <f t="shared" si="459"/>
        <v>3.0914084799633004E-2</v>
      </c>
      <c r="P4185" s="18">
        <f t="shared" si="460"/>
        <v>5.6664054211632342E-2</v>
      </c>
    </row>
    <row r="4186" spans="2:16" x14ac:dyDescent="0.3">
      <c r="B4186" s="19">
        <v>41083.249999998705</v>
      </c>
      <c r="C4186" s="21">
        <f t="shared" si="455"/>
        <v>6</v>
      </c>
      <c r="D4186" s="21" t="str">
        <f t="shared" si="456"/>
        <v>Summer</v>
      </c>
      <c r="E4186" s="21">
        <f t="shared" si="457"/>
        <v>6</v>
      </c>
      <c r="F4186" s="23">
        <v>74.264162914287084</v>
      </c>
      <c r="G4186" s="23">
        <v>2755.2643205272311</v>
      </c>
      <c r="H4186" s="16">
        <f t="shared" si="461"/>
        <v>2.6953553007965612E-2</v>
      </c>
      <c r="I4186" s="23">
        <v>9.4167917606995459</v>
      </c>
      <c r="J4186" s="23">
        <v>88.221024882058416</v>
      </c>
      <c r="K4186" s="23">
        <v>19.736566484517304</v>
      </c>
      <c r="L4186" s="23">
        <v>26.173022142556746</v>
      </c>
      <c r="M4186" s="23">
        <f t="shared" si="458"/>
        <v>42.311436254984372</v>
      </c>
      <c r="N4186" s="23">
        <v>1637.5437881662272</v>
      </c>
      <c r="O4186" s="17">
        <f t="shared" si="459"/>
        <v>3.1588912851979858E-2</v>
      </c>
      <c r="P4186" s="18">
        <f t="shared" si="460"/>
        <v>5.7691032422925628E-2</v>
      </c>
    </row>
    <row r="4187" spans="2:16" x14ac:dyDescent="0.3">
      <c r="B4187" s="19">
        <v>41083.291666665369</v>
      </c>
      <c r="C4187" s="21">
        <f t="shared" si="455"/>
        <v>6</v>
      </c>
      <c r="D4187" s="21" t="str">
        <f t="shared" si="456"/>
        <v>Summer</v>
      </c>
      <c r="E4187" s="21">
        <f t="shared" si="457"/>
        <v>7</v>
      </c>
      <c r="F4187" s="23">
        <v>82.030858654626201</v>
      </c>
      <c r="G4187" s="23">
        <v>2840.4072738024756</v>
      </c>
      <c r="H4187" s="16">
        <f t="shared" si="461"/>
        <v>2.8879963592267119E-2</v>
      </c>
      <c r="I4187" s="23">
        <v>9.8663993482876666</v>
      </c>
      <c r="J4187" s="23">
        <v>85.42120583269012</v>
      </c>
      <c r="K4187" s="23">
        <v>19.736566484517304</v>
      </c>
      <c r="L4187" s="23">
        <v>25.10300234990698</v>
      </c>
      <c r="M4187" s="23">
        <f t="shared" si="458"/>
        <v>40.581636998265843</v>
      </c>
      <c r="N4187" s="23">
        <v>1749.2223020937017</v>
      </c>
      <c r="O4187" s="17">
        <f t="shared" si="459"/>
        <v>2.8840265920558293E-2</v>
      </c>
      <c r="P4187" s="18">
        <f t="shared" si="460"/>
        <v>5.6887323683048385E-2</v>
      </c>
    </row>
    <row r="4188" spans="2:16" x14ac:dyDescent="0.3">
      <c r="B4188" s="19">
        <v>41083.333333332033</v>
      </c>
      <c r="C4188" s="21">
        <f t="shared" si="455"/>
        <v>6</v>
      </c>
      <c r="D4188" s="21" t="str">
        <f t="shared" si="456"/>
        <v>Summer</v>
      </c>
      <c r="E4188" s="21">
        <f t="shared" si="457"/>
        <v>8</v>
      </c>
      <c r="F4188" s="23">
        <v>96.446999292887753</v>
      </c>
      <c r="G4188" s="23">
        <v>2923.3387217978438</v>
      </c>
      <c r="H4188" s="16">
        <f t="shared" si="461"/>
        <v>3.2992071214235877E-2</v>
      </c>
      <c r="I4188" s="23">
        <v>10.468546741787346</v>
      </c>
      <c r="J4188" s="23">
        <v>87.264291571607487</v>
      </c>
      <c r="K4188" s="23">
        <v>19.736566484517304</v>
      </c>
      <c r="L4188" s="23">
        <v>25.80738294930217</v>
      </c>
      <c r="M4188" s="23">
        <f t="shared" si="458"/>
        <v>41.720342137788009</v>
      </c>
      <c r="N4188" s="23">
        <v>1889.3134134462739</v>
      </c>
      <c r="O4188" s="17">
        <f t="shared" si="459"/>
        <v>2.7623203491885569E-2</v>
      </c>
      <c r="P4188" s="18">
        <f t="shared" si="460"/>
        <v>5.9703928009351828E-2</v>
      </c>
    </row>
    <row r="4189" spans="2:16" x14ac:dyDescent="0.3">
      <c r="B4189" s="19">
        <v>41083.374999998698</v>
      </c>
      <c r="C4189" s="21">
        <f t="shared" si="455"/>
        <v>6</v>
      </c>
      <c r="D4189" s="21" t="str">
        <f t="shared" si="456"/>
        <v>Summer</v>
      </c>
      <c r="E4189" s="21">
        <f t="shared" si="457"/>
        <v>9</v>
      </c>
      <c r="F4189" s="23">
        <v>117.04309861118982</v>
      </c>
      <c r="G4189" s="23">
        <v>3089.2016177885803</v>
      </c>
      <c r="H4189" s="16">
        <f t="shared" si="461"/>
        <v>3.7887814747091735E-2</v>
      </c>
      <c r="I4189" s="23">
        <v>10.980458110210732</v>
      </c>
      <c r="J4189" s="23">
        <v>91.221468109021615</v>
      </c>
      <c r="K4189" s="23">
        <v>19.736566484517304</v>
      </c>
      <c r="L4189" s="23">
        <v>27.319715404857728</v>
      </c>
      <c r="M4189" s="23">
        <f t="shared" si="458"/>
        <v>44.165186219646586</v>
      </c>
      <c r="N4189" s="23">
        <v>1999.6170253286564</v>
      </c>
      <c r="O4189" s="17">
        <f t="shared" si="459"/>
        <v>2.7578103022399301E-2</v>
      </c>
      <c r="P4189" s="18">
        <f t="shared" si="460"/>
        <v>6.4421043711102161E-2</v>
      </c>
    </row>
    <row r="4190" spans="2:16" x14ac:dyDescent="0.3">
      <c r="B4190" s="19">
        <v>41083.416666665362</v>
      </c>
      <c r="C4190" s="21">
        <f t="shared" si="455"/>
        <v>6</v>
      </c>
      <c r="D4190" s="21" t="str">
        <f t="shared" si="456"/>
        <v>Summer</v>
      </c>
      <c r="E4190" s="21">
        <f t="shared" si="457"/>
        <v>10</v>
      </c>
      <c r="F4190" s="23">
        <v>121.60541183105083</v>
      </c>
      <c r="G4190" s="23">
        <v>3190.9308606628988</v>
      </c>
      <c r="H4190" s="16">
        <f t="shared" si="461"/>
        <v>3.8109698122944589E-2</v>
      </c>
      <c r="I4190" s="23">
        <v>11.353959230410643</v>
      </c>
      <c r="J4190" s="23">
        <v>95.892737402920062</v>
      </c>
      <c r="K4190" s="23">
        <v>19.736566484517304</v>
      </c>
      <c r="L4190" s="23">
        <v>29.104955991172115</v>
      </c>
      <c r="M4190" s="23">
        <f t="shared" si="458"/>
        <v>47.051214927230632</v>
      </c>
      <c r="N4190" s="23">
        <v>2078.8117967030603</v>
      </c>
      <c r="O4190" s="17">
        <f t="shared" si="459"/>
        <v>2.8095460228901102E-2</v>
      </c>
      <c r="P4190" s="18">
        <f t="shared" si="460"/>
        <v>6.5134448843897075E-2</v>
      </c>
    </row>
    <row r="4191" spans="2:16" x14ac:dyDescent="0.3">
      <c r="B4191" s="19">
        <v>41083.458333332026</v>
      </c>
      <c r="C4191" s="21">
        <f t="shared" si="455"/>
        <v>6</v>
      </c>
      <c r="D4191" s="21" t="str">
        <f t="shared" si="456"/>
        <v>Summer</v>
      </c>
      <c r="E4191" s="21">
        <f t="shared" si="457"/>
        <v>11</v>
      </c>
      <c r="F4191" s="23">
        <v>130.61133744127574</v>
      </c>
      <c r="G4191" s="23">
        <v>3297.0831140969699</v>
      </c>
      <c r="H4191" s="16">
        <f t="shared" si="461"/>
        <v>3.9614208353691609E-2</v>
      </c>
      <c r="I4191" s="23">
        <v>11.603672805177068</v>
      </c>
      <c r="J4191" s="23">
        <v>96.786302688271491</v>
      </c>
      <c r="K4191" s="23">
        <v>19.736566484517304</v>
      </c>
      <c r="L4191" s="23">
        <v>29.446453968181199</v>
      </c>
      <c r="M4191" s="23">
        <f t="shared" si="458"/>
        <v>47.603282235572976</v>
      </c>
      <c r="N4191" s="23">
        <v>2130.5904411715633</v>
      </c>
      <c r="O4191" s="17">
        <f t="shared" si="459"/>
        <v>2.778898933208087E-2</v>
      </c>
      <c r="P4191" s="18">
        <f t="shared" si="460"/>
        <v>6.6302358872432909E-2</v>
      </c>
    </row>
    <row r="4192" spans="2:16" x14ac:dyDescent="0.3">
      <c r="B4192" s="19">
        <v>41083.49999999869</v>
      </c>
      <c r="C4192" s="21">
        <f t="shared" si="455"/>
        <v>6</v>
      </c>
      <c r="D4192" s="21" t="str">
        <f t="shared" si="456"/>
        <v>Summer</v>
      </c>
      <c r="E4192" s="21">
        <f t="shared" si="457"/>
        <v>12</v>
      </c>
      <c r="F4192" s="23">
        <v>130.13122980757981</v>
      </c>
      <c r="G4192" s="23">
        <v>3360.1110145734497</v>
      </c>
      <c r="H4192" s="16">
        <f t="shared" si="461"/>
        <v>3.8728253097345761E-2</v>
      </c>
      <c r="I4192" s="23">
        <v>11.836500969650489</v>
      </c>
      <c r="J4192" s="23">
        <v>100.91521829696997</v>
      </c>
      <c r="K4192" s="23">
        <v>19.736566484517304</v>
      </c>
      <c r="L4192" s="23">
        <v>31.024420738742581</v>
      </c>
      <c r="M4192" s="23">
        <f t="shared" si="458"/>
        <v>50.154231073710093</v>
      </c>
      <c r="N4192" s="23">
        <v>2179.8326751968943</v>
      </c>
      <c r="O4192" s="17">
        <f t="shared" si="459"/>
        <v>2.8438298383503788E-2</v>
      </c>
      <c r="P4192" s="18">
        <f t="shared" si="460"/>
        <v>6.6065185863395381E-2</v>
      </c>
    </row>
    <row r="4193" spans="2:16" x14ac:dyDescent="0.3">
      <c r="B4193" s="19">
        <v>41083.541666665355</v>
      </c>
      <c r="C4193" s="21">
        <f t="shared" si="455"/>
        <v>6</v>
      </c>
      <c r="D4193" s="21" t="str">
        <f t="shared" si="456"/>
        <v>Summer</v>
      </c>
      <c r="E4193" s="21">
        <f t="shared" si="457"/>
        <v>13</v>
      </c>
      <c r="F4193" s="23">
        <v>144.30832307948847</v>
      </c>
      <c r="G4193" s="23">
        <v>3391.0720884917205</v>
      </c>
      <c r="H4193" s="16">
        <f t="shared" si="461"/>
        <v>4.2555368719298992E-2</v>
      </c>
      <c r="I4193" s="23">
        <v>12.070756500363265</v>
      </c>
      <c r="J4193" s="23">
        <v>104.38453336144957</v>
      </c>
      <c r="K4193" s="23">
        <v>19.736566484517304</v>
      </c>
      <c r="L4193" s="23">
        <v>32.350304919282308</v>
      </c>
      <c r="M4193" s="23">
        <f t="shared" si="458"/>
        <v>52.29766195764995</v>
      </c>
      <c r="N4193" s="23">
        <v>2222.7475786549362</v>
      </c>
      <c r="O4193" s="17">
        <f t="shared" si="459"/>
        <v>2.895894211117073E-2</v>
      </c>
      <c r="P4193" s="18">
        <f t="shared" si="460"/>
        <v>7.0281952371208017E-2</v>
      </c>
    </row>
    <row r="4194" spans="2:16" x14ac:dyDescent="0.3">
      <c r="B4194" s="19">
        <v>41083.583333332019</v>
      </c>
      <c r="C4194" s="21">
        <f t="shared" si="455"/>
        <v>6</v>
      </c>
      <c r="D4194" s="21" t="str">
        <f t="shared" si="456"/>
        <v>Summer</v>
      </c>
      <c r="E4194" s="21">
        <f t="shared" si="457"/>
        <v>14</v>
      </c>
      <c r="F4194" s="23">
        <v>145.16530940997274</v>
      </c>
      <c r="G4194" s="23">
        <v>3459.6287521678914</v>
      </c>
      <c r="H4194" s="16">
        <f t="shared" si="461"/>
        <v>4.1959793899564647E-2</v>
      </c>
      <c r="I4194" s="23">
        <v>12.249454583216957</v>
      </c>
      <c r="J4194" s="23">
        <v>104.45066482056643</v>
      </c>
      <c r="K4194" s="23">
        <v>19.736566484517304</v>
      </c>
      <c r="L4194" s="23">
        <v>32.375578684809334</v>
      </c>
      <c r="M4194" s="23">
        <f t="shared" si="458"/>
        <v>52.338519651239785</v>
      </c>
      <c r="N4194" s="23">
        <v>2261.4661479699485</v>
      </c>
      <c r="O4194" s="17">
        <f t="shared" si="459"/>
        <v>2.8560221559113523E-2</v>
      </c>
      <c r="P4194" s="18">
        <f t="shared" si="460"/>
        <v>6.9321634448331865E-2</v>
      </c>
    </row>
    <row r="4195" spans="2:16" x14ac:dyDescent="0.3">
      <c r="B4195" s="19">
        <v>41083.624999998683</v>
      </c>
      <c r="C4195" s="21">
        <f t="shared" si="455"/>
        <v>6</v>
      </c>
      <c r="D4195" s="21" t="str">
        <f t="shared" si="456"/>
        <v>Summer</v>
      </c>
      <c r="E4195" s="21">
        <f t="shared" si="457"/>
        <v>15</v>
      </c>
      <c r="F4195" s="23">
        <v>139.14726663155227</v>
      </c>
      <c r="G4195" s="23">
        <v>3507.1761156852363</v>
      </c>
      <c r="H4195" s="16">
        <f t="shared" si="461"/>
        <v>3.9675015465930059E-2</v>
      </c>
      <c r="I4195" s="23">
        <v>12.445006699021791</v>
      </c>
      <c r="J4195" s="23">
        <v>105.68509433664353</v>
      </c>
      <c r="K4195" s="23">
        <v>19.736566484517304</v>
      </c>
      <c r="L4195" s="23">
        <v>32.847346321054104</v>
      </c>
      <c r="M4195" s="23">
        <f t="shared" si="458"/>
        <v>53.101181531072129</v>
      </c>
      <c r="N4195" s="23">
        <v>2306.3585458292659</v>
      </c>
      <c r="O4195" s="17">
        <f t="shared" si="459"/>
        <v>2.8419773824250021E-2</v>
      </c>
      <c r="P4195" s="18">
        <f t="shared" si="460"/>
        <v>6.6967234324164723E-2</v>
      </c>
    </row>
    <row r="4196" spans="2:16" x14ac:dyDescent="0.3">
      <c r="B4196" s="19">
        <v>41083.666666665347</v>
      </c>
      <c r="C4196" s="21">
        <f t="shared" si="455"/>
        <v>6</v>
      </c>
      <c r="D4196" s="21" t="str">
        <f t="shared" si="456"/>
        <v>Summer</v>
      </c>
      <c r="E4196" s="21">
        <f t="shared" si="457"/>
        <v>16</v>
      </c>
      <c r="F4196" s="23">
        <v>144.11075633868415</v>
      </c>
      <c r="G4196" s="23">
        <v>3543.6659528031983</v>
      </c>
      <c r="H4196" s="16">
        <f t="shared" si="461"/>
        <v>4.0667139131634597E-2</v>
      </c>
      <c r="I4196" s="23">
        <v>12.619179623664838</v>
      </c>
      <c r="J4196" s="23">
        <v>106.47576493144793</v>
      </c>
      <c r="K4196" s="23">
        <v>19.736566484517304</v>
      </c>
      <c r="L4196" s="23">
        <v>33.149520558384822</v>
      </c>
      <c r="M4196" s="23">
        <f t="shared" si="458"/>
        <v>53.589677888545808</v>
      </c>
      <c r="N4196" s="23">
        <v>2341.3649135131018</v>
      </c>
      <c r="O4196" s="17">
        <f t="shared" si="459"/>
        <v>2.8277889162039053E-2</v>
      </c>
      <c r="P4196" s="18">
        <f t="shared" si="460"/>
        <v>6.7795047440772069E-2</v>
      </c>
    </row>
    <row r="4197" spans="2:16" x14ac:dyDescent="0.3">
      <c r="B4197" s="19">
        <v>41083.708333332012</v>
      </c>
      <c r="C4197" s="21">
        <f t="shared" si="455"/>
        <v>6</v>
      </c>
      <c r="D4197" s="21" t="str">
        <f t="shared" si="456"/>
        <v>Summer</v>
      </c>
      <c r="E4197" s="21">
        <f t="shared" si="457"/>
        <v>17</v>
      </c>
      <c r="F4197" s="23">
        <v>143.7266729966008</v>
      </c>
      <c r="G4197" s="23">
        <v>3606.693853279678</v>
      </c>
      <c r="H4197" s="16">
        <f t="shared" si="461"/>
        <v>3.9849978635116398E-2</v>
      </c>
      <c r="I4197" s="23">
        <v>12.791332801365474</v>
      </c>
      <c r="J4197" s="23">
        <v>108.50410720085654</v>
      </c>
      <c r="K4197" s="23">
        <v>19.736566484517304</v>
      </c>
      <c r="L4197" s="23">
        <v>33.924701502676584</v>
      </c>
      <c r="M4197" s="23">
        <f t="shared" si="458"/>
        <v>54.842839213662643</v>
      </c>
      <c r="N4197" s="23">
        <v>2371.3043886739069</v>
      </c>
      <c r="O4197" s="17">
        <f t="shared" si="459"/>
        <v>2.8521927567827277E-2</v>
      </c>
      <c r="P4197" s="18">
        <f t="shared" si="460"/>
        <v>6.7235307998733423E-2</v>
      </c>
    </row>
    <row r="4198" spans="2:16" x14ac:dyDescent="0.3">
      <c r="B4198" s="19">
        <v>41083.749999998676</v>
      </c>
      <c r="C4198" s="21">
        <f t="shared" si="455"/>
        <v>6</v>
      </c>
      <c r="D4198" s="21" t="str">
        <f t="shared" si="456"/>
        <v>Summer</v>
      </c>
      <c r="E4198" s="21">
        <f t="shared" si="457"/>
        <v>18</v>
      </c>
      <c r="F4198" s="23">
        <v>136.77389321823301</v>
      </c>
      <c r="G4198" s="23">
        <v>3638.760679837887</v>
      </c>
      <c r="H4198" s="16">
        <f t="shared" si="461"/>
        <v>3.7588043087331185E-2</v>
      </c>
      <c r="I4198" s="23">
        <v>12.872341535511268</v>
      </c>
      <c r="J4198" s="23">
        <v>108.20324189301091</v>
      </c>
      <c r="K4198" s="23">
        <v>19.736566484517304</v>
      </c>
      <c r="L4198" s="23">
        <v>33.809718416755679</v>
      </c>
      <c r="M4198" s="23">
        <f t="shared" si="458"/>
        <v>54.656956991737935</v>
      </c>
      <c r="N4198" s="23">
        <v>2380.2928862686053</v>
      </c>
      <c r="O4198" s="17">
        <f t="shared" si="459"/>
        <v>2.8370163569706536E-2</v>
      </c>
      <c r="P4198" s="18">
        <f t="shared" si="460"/>
        <v>6.4891827726384965E-2</v>
      </c>
    </row>
    <row r="4199" spans="2:16" x14ac:dyDescent="0.3">
      <c r="B4199" s="19">
        <v>41083.79166666534</v>
      </c>
      <c r="C4199" s="21">
        <f t="shared" si="455"/>
        <v>6</v>
      </c>
      <c r="D4199" s="21" t="str">
        <f t="shared" si="456"/>
        <v>Summer</v>
      </c>
      <c r="E4199" s="21">
        <f t="shared" si="457"/>
        <v>19</v>
      </c>
      <c r="F4199" s="23">
        <v>135.20624040320811</v>
      </c>
      <c r="G4199" s="23">
        <v>3657.5584747168368</v>
      </c>
      <c r="H4199" s="16">
        <f t="shared" si="461"/>
        <v>3.6966255314257304E-2</v>
      </c>
      <c r="I4199" s="23">
        <v>12.763708794334857</v>
      </c>
      <c r="J4199" s="23">
        <v>108.37905839134487</v>
      </c>
      <c r="K4199" s="23">
        <v>19.736566484517304</v>
      </c>
      <c r="L4199" s="23">
        <v>33.876911020911344</v>
      </c>
      <c r="M4199" s="23">
        <f t="shared" si="458"/>
        <v>54.765580885916215</v>
      </c>
      <c r="N4199" s="23">
        <v>2349.4820463838737</v>
      </c>
      <c r="O4199" s="17">
        <f t="shared" si="459"/>
        <v>2.8742202897096621E-2</v>
      </c>
      <c r="P4199" s="18">
        <f t="shared" si="460"/>
        <v>6.4645966600765659E-2</v>
      </c>
    </row>
    <row r="4200" spans="2:16" x14ac:dyDescent="0.3">
      <c r="B4200" s="19">
        <v>41083.833333332004</v>
      </c>
      <c r="C4200" s="21">
        <f t="shared" si="455"/>
        <v>6</v>
      </c>
      <c r="D4200" s="21" t="str">
        <f t="shared" si="456"/>
        <v>Summer</v>
      </c>
      <c r="E4200" s="21">
        <f t="shared" si="457"/>
        <v>20</v>
      </c>
      <c r="F4200" s="23">
        <v>118.63538859425405</v>
      </c>
      <c r="G4200" s="23">
        <v>3624.3858955186897</v>
      </c>
      <c r="H4200" s="16">
        <f t="shared" si="461"/>
        <v>3.2732548910130888E-2</v>
      </c>
      <c r="I4200" s="23">
        <v>12.352218962958386</v>
      </c>
      <c r="J4200" s="23">
        <v>107.54876256417401</v>
      </c>
      <c r="K4200" s="23">
        <v>19.736566484517304</v>
      </c>
      <c r="L4200" s="23">
        <v>33.559593025297389</v>
      </c>
      <c r="M4200" s="23">
        <f t="shared" si="458"/>
        <v>54.252603054359312</v>
      </c>
      <c r="N4200" s="23">
        <v>2262.1866489958893</v>
      </c>
      <c r="O4200" s="17">
        <f t="shared" si="459"/>
        <v>2.9442673108729292E-2</v>
      </c>
      <c r="P4200" s="18">
        <f t="shared" si="460"/>
        <v>6.1211488281283699E-2</v>
      </c>
    </row>
    <row r="4201" spans="2:16" x14ac:dyDescent="0.3">
      <c r="B4201" s="19">
        <v>41083.874999998668</v>
      </c>
      <c r="C4201" s="21">
        <f t="shared" si="455"/>
        <v>6</v>
      </c>
      <c r="D4201" s="21" t="str">
        <f t="shared" si="456"/>
        <v>Summer</v>
      </c>
      <c r="E4201" s="21">
        <f t="shared" si="457"/>
        <v>21</v>
      </c>
      <c r="F4201" s="23">
        <v>114.82578936138692</v>
      </c>
      <c r="G4201" s="23">
        <v>3530.3969211239391</v>
      </c>
      <c r="H4201" s="16">
        <f t="shared" si="461"/>
        <v>3.2524895054811834E-2</v>
      </c>
      <c r="I4201" s="23">
        <v>11.939703350983752</v>
      </c>
      <c r="J4201" s="23">
        <v>100.22866994428082</v>
      </c>
      <c r="K4201" s="23">
        <v>19.736566484517304</v>
      </c>
      <c r="L4201" s="23">
        <v>30.76203938014935</v>
      </c>
      <c r="M4201" s="23">
        <f t="shared" si="458"/>
        <v>49.730064079614166</v>
      </c>
      <c r="N4201" s="23">
        <v>2169.5613084919246</v>
      </c>
      <c r="O4201" s="17">
        <f t="shared" si="459"/>
        <v>2.8424994117112527E-2</v>
      </c>
      <c r="P4201" s="18">
        <f t="shared" si="460"/>
        <v>6.0025369221331629E-2</v>
      </c>
    </row>
    <row r="4202" spans="2:16" x14ac:dyDescent="0.3">
      <c r="B4202" s="19">
        <v>41083.916666665333</v>
      </c>
      <c r="C4202" s="21">
        <f t="shared" si="455"/>
        <v>6</v>
      </c>
      <c r="D4202" s="21" t="str">
        <f t="shared" si="456"/>
        <v>Summer</v>
      </c>
      <c r="E4202" s="21">
        <f t="shared" si="457"/>
        <v>22</v>
      </c>
      <c r="F4202" s="23">
        <v>111.3501764245897</v>
      </c>
      <c r="G4202" s="23">
        <v>3438.6194520090648</v>
      </c>
      <c r="H4202" s="16">
        <f t="shared" si="461"/>
        <v>3.2382233038183883E-2</v>
      </c>
      <c r="I4202" s="23">
        <v>11.611592017146691</v>
      </c>
      <c r="J4202" s="23">
        <v>98.519998307415392</v>
      </c>
      <c r="K4202" s="23">
        <v>19.736566484517304</v>
      </c>
      <c r="L4202" s="23">
        <v>30.109028439675242</v>
      </c>
      <c r="M4202" s="23">
        <f t="shared" si="458"/>
        <v>48.674403383222838</v>
      </c>
      <c r="N4202" s="23">
        <v>2104.8816312052759</v>
      </c>
      <c r="O4202" s="17">
        <f t="shared" si="459"/>
        <v>2.8641038292423683E-2</v>
      </c>
      <c r="P4202" s="18">
        <f t="shared" si="460"/>
        <v>6.0095810554166754E-2</v>
      </c>
    </row>
    <row r="4203" spans="2:16" x14ac:dyDescent="0.3">
      <c r="B4203" s="19">
        <v>41083.958333331997</v>
      </c>
      <c r="C4203" s="21">
        <f t="shared" si="455"/>
        <v>6</v>
      </c>
      <c r="D4203" s="21" t="str">
        <f t="shared" si="456"/>
        <v>Summer</v>
      </c>
      <c r="E4203" s="21">
        <f t="shared" si="457"/>
        <v>23</v>
      </c>
      <c r="F4203" s="23">
        <v>105.50338101988069</v>
      </c>
      <c r="G4203" s="23">
        <v>3392.1778411316586</v>
      </c>
      <c r="H4203" s="16">
        <f t="shared" si="461"/>
        <v>3.1101960439870065E-2</v>
      </c>
      <c r="I4203" s="23">
        <v>10.926660421516248</v>
      </c>
      <c r="J4203" s="23">
        <v>95.599059119170349</v>
      </c>
      <c r="K4203" s="23">
        <v>19.736566484517304</v>
      </c>
      <c r="L4203" s="23">
        <v>28.992719603483234</v>
      </c>
      <c r="M4203" s="23">
        <f t="shared" si="458"/>
        <v>46.869773031169814</v>
      </c>
      <c r="N4203" s="23">
        <v>1953.4414611380687</v>
      </c>
      <c r="O4203" s="17">
        <f t="shared" si="459"/>
        <v>2.9586980005540602E-2</v>
      </c>
      <c r="P4203" s="18">
        <f t="shared" si="460"/>
        <v>5.976872736374312E-2</v>
      </c>
    </row>
    <row r="4204" spans="2:16" x14ac:dyDescent="0.3">
      <c r="B4204" s="19">
        <v>41083.999999998661</v>
      </c>
      <c r="C4204" s="21">
        <f t="shared" si="455"/>
        <v>6</v>
      </c>
      <c r="D4204" s="21" t="str">
        <f t="shared" si="456"/>
        <v>Summer</v>
      </c>
      <c r="E4204" s="21">
        <f t="shared" si="457"/>
        <v>0</v>
      </c>
      <c r="F4204" s="23">
        <v>99.129851437883246</v>
      </c>
      <c r="G4204" s="23">
        <v>3178.7675816235778</v>
      </c>
      <c r="H4204" s="16">
        <f t="shared" si="461"/>
        <v>3.1184995093995509E-2</v>
      </c>
      <c r="I4204" s="23">
        <v>10.340304191432185</v>
      </c>
      <c r="J4204" s="23">
        <v>84.438102522084449</v>
      </c>
      <c r="K4204" s="23">
        <v>19.736566484517304</v>
      </c>
      <c r="L4204" s="23">
        <v>24.727285211756595</v>
      </c>
      <c r="M4204" s="23">
        <f t="shared" si="458"/>
        <v>39.974250825810543</v>
      </c>
      <c r="N4204" s="23">
        <v>1797.2292887631831</v>
      </c>
      <c r="O4204" s="17">
        <f t="shared" si="459"/>
        <v>2.7995623781464293E-2</v>
      </c>
      <c r="P4204" s="18">
        <f t="shared" si="460"/>
        <v>5.8307575485181493E-2</v>
      </c>
    </row>
    <row r="4205" spans="2:16" x14ac:dyDescent="0.3">
      <c r="B4205" s="19">
        <v>41084.041666665325</v>
      </c>
      <c r="C4205" s="21">
        <f t="shared" si="455"/>
        <v>6</v>
      </c>
      <c r="D4205" s="21" t="str">
        <f t="shared" si="456"/>
        <v>Summer</v>
      </c>
      <c r="E4205" s="21">
        <f t="shared" si="457"/>
        <v>1</v>
      </c>
      <c r="F4205" s="23">
        <v>91.711574702710948</v>
      </c>
      <c r="G4205" s="23">
        <v>3016.2219435526563</v>
      </c>
      <c r="H4205" s="16">
        <f t="shared" si="461"/>
        <v>3.0406109503562755E-2</v>
      </c>
      <c r="I4205" s="23">
        <v>9.9222301466785385</v>
      </c>
      <c r="J4205" s="23">
        <v>83.582759768418768</v>
      </c>
      <c r="K4205" s="23">
        <v>19.736566484517304</v>
      </c>
      <c r="L4205" s="23">
        <v>24.400394916425427</v>
      </c>
      <c r="M4205" s="23">
        <f t="shared" si="458"/>
        <v>39.445798367476037</v>
      </c>
      <c r="N4205" s="23">
        <v>1710.4317721702005</v>
      </c>
      <c r="O4205" s="17">
        <f t="shared" si="459"/>
        <v>2.8862904277974378E-2</v>
      </c>
      <c r="P4205" s="18">
        <f t="shared" si="460"/>
        <v>5.8391405153470195E-2</v>
      </c>
    </row>
    <row r="4206" spans="2:16" x14ac:dyDescent="0.3">
      <c r="B4206" s="19">
        <v>41084.08333333199</v>
      </c>
      <c r="C4206" s="21">
        <f t="shared" si="455"/>
        <v>6</v>
      </c>
      <c r="D4206" s="21" t="str">
        <f t="shared" si="456"/>
        <v>Summer</v>
      </c>
      <c r="E4206" s="21">
        <f t="shared" si="457"/>
        <v>2</v>
      </c>
      <c r="F4206" s="23">
        <v>99.210298437739141</v>
      </c>
      <c r="G4206" s="23">
        <v>2907.8581848387084</v>
      </c>
      <c r="H4206" s="16">
        <f t="shared" si="461"/>
        <v>3.4117997554011417E-2</v>
      </c>
      <c r="I4206" s="23">
        <v>9.5674702535581613</v>
      </c>
      <c r="J4206" s="23">
        <v>83.819030445107586</v>
      </c>
      <c r="K4206" s="23">
        <v>19.736566484517304</v>
      </c>
      <c r="L4206" s="23">
        <v>24.490691573467185</v>
      </c>
      <c r="M4206" s="23">
        <f t="shared" si="458"/>
        <v>39.591772387123086</v>
      </c>
      <c r="N4206" s="23">
        <v>1665.0274447189099</v>
      </c>
      <c r="O4206" s="17">
        <f t="shared" si="459"/>
        <v>2.952458399205565E-2</v>
      </c>
      <c r="P4206" s="18">
        <f t="shared" si="460"/>
        <v>6.2635261861642907E-2</v>
      </c>
    </row>
    <row r="4207" spans="2:16" x14ac:dyDescent="0.3">
      <c r="B4207" s="19">
        <v>41084.124999998654</v>
      </c>
      <c r="C4207" s="21">
        <f t="shared" si="455"/>
        <v>6</v>
      </c>
      <c r="D4207" s="21" t="str">
        <f t="shared" si="456"/>
        <v>Summer</v>
      </c>
      <c r="E4207" s="21">
        <f t="shared" si="457"/>
        <v>3</v>
      </c>
      <c r="F4207" s="23">
        <v>98.638946797005332</v>
      </c>
      <c r="G4207" s="23">
        <v>2838.1957685225993</v>
      </c>
      <c r="H4207" s="16">
        <f t="shared" si="461"/>
        <v>3.4754102550280053E-2</v>
      </c>
      <c r="I4207" s="23">
        <v>9.3549926056558323</v>
      </c>
      <c r="J4207" s="23">
        <v>82.673851294489069</v>
      </c>
      <c r="K4207" s="23">
        <v>19.736566484517304</v>
      </c>
      <c r="L4207" s="23">
        <v>24.053033162089445</v>
      </c>
      <c r="M4207" s="23">
        <f t="shared" si="458"/>
        <v>38.884251647882323</v>
      </c>
      <c r="N4207" s="23">
        <v>1638.1804552301871</v>
      </c>
      <c r="O4207" s="17">
        <f t="shared" si="459"/>
        <v>2.9446843966136727E-2</v>
      </c>
      <c r="P4207" s="18">
        <f t="shared" si="460"/>
        <v>6.3177547881435564E-2</v>
      </c>
    </row>
    <row r="4208" spans="2:16" x14ac:dyDescent="0.3">
      <c r="B4208" s="19">
        <v>41084.166666665318</v>
      </c>
      <c r="C4208" s="21">
        <f t="shared" si="455"/>
        <v>6</v>
      </c>
      <c r="D4208" s="21" t="str">
        <f t="shared" si="456"/>
        <v>Summer</v>
      </c>
      <c r="E4208" s="21">
        <f t="shared" si="457"/>
        <v>4</v>
      </c>
      <c r="F4208" s="23">
        <v>95.571929154616143</v>
      </c>
      <c r="G4208" s="23">
        <v>2791.7541576451931</v>
      </c>
      <c r="H4208" s="16">
        <f t="shared" si="461"/>
        <v>3.4233648006896773E-2</v>
      </c>
      <c r="I4208" s="23">
        <v>9.2544746233812365</v>
      </c>
      <c r="J4208" s="23">
        <v>86.561332647671108</v>
      </c>
      <c r="K4208" s="23">
        <v>19.736566484517304</v>
      </c>
      <c r="L4208" s="23">
        <v>25.538729886811783</v>
      </c>
      <c r="M4208" s="23">
        <f t="shared" si="458"/>
        <v>41.286036276342031</v>
      </c>
      <c r="N4208" s="23">
        <v>1625.5226237293468</v>
      </c>
      <c r="O4208" s="17">
        <f t="shared" si="459"/>
        <v>3.1091853267333162E-2</v>
      </c>
      <c r="P4208" s="18">
        <f t="shared" si="460"/>
        <v>6.426111371359397E-2</v>
      </c>
    </row>
    <row r="4209" spans="2:16" x14ac:dyDescent="0.3">
      <c r="B4209" s="19">
        <v>41084.208333331982</v>
      </c>
      <c r="C4209" s="21">
        <f t="shared" si="455"/>
        <v>6</v>
      </c>
      <c r="D4209" s="21" t="str">
        <f t="shared" si="456"/>
        <v>Summer</v>
      </c>
      <c r="E4209" s="21">
        <f t="shared" si="457"/>
        <v>5</v>
      </c>
      <c r="F4209" s="23">
        <v>94.428536088607146</v>
      </c>
      <c r="G4209" s="23">
        <v>2763.0045890067986</v>
      </c>
      <c r="H4209" s="16">
        <f t="shared" si="461"/>
        <v>3.4176033027346807E-2</v>
      </c>
      <c r="I4209" s="23">
        <v>9.1860481727374328</v>
      </c>
      <c r="J4209" s="23">
        <v>79.920569432757105</v>
      </c>
      <c r="K4209" s="23">
        <v>19.736566484517304</v>
      </c>
      <c r="L4209" s="23">
        <v>23.000798701629762</v>
      </c>
      <c r="M4209" s="23">
        <f t="shared" si="458"/>
        <v>37.183204246610039</v>
      </c>
      <c r="N4209" s="23">
        <v>1619.2405890919945</v>
      </c>
      <c r="O4209" s="17">
        <f t="shared" si="459"/>
        <v>2.8636419276859594E-2</v>
      </c>
      <c r="P4209" s="18">
        <f t="shared" si="460"/>
        <v>6.1833773093215499E-2</v>
      </c>
    </row>
    <row r="4210" spans="2:16" x14ac:dyDescent="0.3">
      <c r="B4210" s="19">
        <v>41084.249999998647</v>
      </c>
      <c r="C4210" s="21">
        <f t="shared" si="455"/>
        <v>6</v>
      </c>
      <c r="D4210" s="21" t="str">
        <f t="shared" si="456"/>
        <v>Summer</v>
      </c>
      <c r="E4210" s="21">
        <f t="shared" si="457"/>
        <v>6</v>
      </c>
      <c r="F4210" s="23">
        <v>90.640635606901398</v>
      </c>
      <c r="G4210" s="23">
        <v>2744.2067941278488</v>
      </c>
      <c r="H4210" s="16">
        <f t="shared" si="461"/>
        <v>3.30298124036634E-2</v>
      </c>
      <c r="I4210" s="23">
        <v>9.1382403293166661</v>
      </c>
      <c r="J4210" s="23">
        <v>84.334866789064151</v>
      </c>
      <c r="K4210" s="23">
        <v>19.736566484517304</v>
      </c>
      <c r="L4210" s="23">
        <v>24.687831134299216</v>
      </c>
      <c r="M4210" s="23">
        <f t="shared" si="458"/>
        <v>39.910469170247637</v>
      </c>
      <c r="N4210" s="23">
        <v>1617.26188487181</v>
      </c>
      <c r="O4210" s="17">
        <f t="shared" si="459"/>
        <v>3.032824180077185E-2</v>
      </c>
      <c r="P4210" s="18">
        <f t="shared" si="460"/>
        <v>6.2356318067222812E-2</v>
      </c>
    </row>
    <row r="4211" spans="2:16" x14ac:dyDescent="0.3">
      <c r="B4211" s="19">
        <v>41084.291666665311</v>
      </c>
      <c r="C4211" s="21">
        <f t="shared" si="455"/>
        <v>6</v>
      </c>
      <c r="D4211" s="21" t="str">
        <f t="shared" si="456"/>
        <v>Summer</v>
      </c>
      <c r="E4211" s="21">
        <f t="shared" si="457"/>
        <v>7</v>
      </c>
      <c r="F4211" s="23">
        <v>88.98987184027763</v>
      </c>
      <c r="G4211" s="23">
        <v>2735.3607730083427</v>
      </c>
      <c r="H4211" s="16">
        <f t="shared" si="461"/>
        <v>3.2533138852615336E-2</v>
      </c>
      <c r="I4211" s="23">
        <v>9.4435729426855968</v>
      </c>
      <c r="J4211" s="23">
        <v>84.122368165752832</v>
      </c>
      <c r="K4211" s="23">
        <v>19.736566484517304</v>
      </c>
      <c r="L4211" s="23">
        <v>24.606619552820323</v>
      </c>
      <c r="M4211" s="23">
        <f t="shared" si="458"/>
        <v>39.779182128415215</v>
      </c>
      <c r="N4211" s="23">
        <v>1694.9449238085124</v>
      </c>
      <c r="O4211" s="17">
        <f t="shared" si="459"/>
        <v>2.904091712932956E-2</v>
      </c>
      <c r="P4211" s="18">
        <f t="shared" si="460"/>
        <v>6.0629263792569124E-2</v>
      </c>
    </row>
    <row r="4212" spans="2:16" x14ac:dyDescent="0.3">
      <c r="B4212" s="19">
        <v>41084.333333331975</v>
      </c>
      <c r="C4212" s="21">
        <f t="shared" si="455"/>
        <v>6</v>
      </c>
      <c r="D4212" s="21" t="str">
        <f t="shared" si="456"/>
        <v>Summer</v>
      </c>
      <c r="E4212" s="21">
        <f t="shared" si="457"/>
        <v>8</v>
      </c>
      <c r="F4212" s="23">
        <v>97.756340216694156</v>
      </c>
      <c r="G4212" s="23">
        <v>2822.7152315634639</v>
      </c>
      <c r="H4212" s="16">
        <f t="shared" si="461"/>
        <v>3.4632023494112173E-2</v>
      </c>
      <c r="I4212" s="23">
        <v>10.000419401513922</v>
      </c>
      <c r="J4212" s="23">
        <v>83.435522630175541</v>
      </c>
      <c r="K4212" s="23">
        <v>19.736566484517304</v>
      </c>
      <c r="L4212" s="23">
        <v>24.34412461846853</v>
      </c>
      <c r="M4212" s="23">
        <f t="shared" si="458"/>
        <v>39.354831527189702</v>
      </c>
      <c r="N4212" s="23">
        <v>1815.3345074138626</v>
      </c>
      <c r="O4212" s="17">
        <f t="shared" si="459"/>
        <v>2.718796493270843E-2</v>
      </c>
      <c r="P4212" s="18">
        <f t="shared" si="460"/>
        <v>6.0878414186513949E-2</v>
      </c>
    </row>
    <row r="4213" spans="2:16" x14ac:dyDescent="0.3">
      <c r="B4213" s="19">
        <v>41084.374999998639</v>
      </c>
      <c r="C4213" s="21">
        <f t="shared" si="455"/>
        <v>6</v>
      </c>
      <c r="D4213" s="21" t="str">
        <f t="shared" si="456"/>
        <v>Summer</v>
      </c>
      <c r="E4213" s="21">
        <f t="shared" si="457"/>
        <v>9</v>
      </c>
      <c r="F4213" s="23">
        <v>104.20278994145244</v>
      </c>
      <c r="G4213" s="23">
        <v>2958.7228062758677</v>
      </c>
      <c r="H4213" s="16">
        <f t="shared" si="461"/>
        <v>3.5218841630051873E-2</v>
      </c>
      <c r="I4213" s="23">
        <v>10.429387581242599</v>
      </c>
      <c r="J4213" s="23">
        <v>88.737483475650606</v>
      </c>
      <c r="K4213" s="23">
        <v>19.736566484517304</v>
      </c>
      <c r="L4213" s="23">
        <v>26.370399511409349</v>
      </c>
      <c r="M4213" s="23">
        <f t="shared" si="458"/>
        <v>42.630517479723949</v>
      </c>
      <c r="N4213" s="23">
        <v>1913.8737935283507</v>
      </c>
      <c r="O4213" s="17">
        <f t="shared" si="459"/>
        <v>2.7723826534636418E-2</v>
      </c>
      <c r="P4213" s="18">
        <f t="shared" si="460"/>
        <v>6.1966267108585903E-2</v>
      </c>
    </row>
    <row r="4214" spans="2:16" x14ac:dyDescent="0.3">
      <c r="B4214" s="19">
        <v>41084.416666665304</v>
      </c>
      <c r="C4214" s="21">
        <f t="shared" si="455"/>
        <v>6</v>
      </c>
      <c r="D4214" s="21" t="str">
        <f t="shared" si="456"/>
        <v>Summer</v>
      </c>
      <c r="E4214" s="21">
        <f t="shared" si="457"/>
        <v>10</v>
      </c>
      <c r="F4214" s="23">
        <v>113.06035465170552</v>
      </c>
      <c r="G4214" s="23">
        <v>3080.3555966690742</v>
      </c>
      <c r="H4214" s="16">
        <f t="shared" si="461"/>
        <v>3.6703669788631779E-2</v>
      </c>
      <c r="I4214" s="23">
        <v>10.765880573838775</v>
      </c>
      <c r="J4214" s="23">
        <v>94.842172930148863</v>
      </c>
      <c r="K4214" s="23">
        <v>19.736566484517304</v>
      </c>
      <c r="L4214" s="23">
        <v>28.703456908731958</v>
      </c>
      <c r="M4214" s="23">
        <f t="shared" si="458"/>
        <v>46.402149536899607</v>
      </c>
      <c r="N4214" s="23">
        <v>1987.4717094047287</v>
      </c>
      <c r="O4214" s="17">
        <f t="shared" si="459"/>
        <v>2.8764198172089146E-2</v>
      </c>
      <c r="P4214" s="18">
        <f t="shared" si="460"/>
        <v>6.4412116329277791E-2</v>
      </c>
    </row>
    <row r="4215" spans="2:16" x14ac:dyDescent="0.3">
      <c r="B4215" s="19">
        <v>41084.458333331968</v>
      </c>
      <c r="C4215" s="21">
        <f t="shared" si="455"/>
        <v>6</v>
      </c>
      <c r="D4215" s="21" t="str">
        <f t="shared" si="456"/>
        <v>Summer</v>
      </c>
      <c r="E4215" s="21">
        <f t="shared" si="457"/>
        <v>11</v>
      </c>
      <c r="F4215" s="23">
        <v>115.7728588691575</v>
      </c>
      <c r="G4215" s="23">
        <v>3175.4503237037634</v>
      </c>
      <c r="H4215" s="16">
        <f t="shared" si="461"/>
        <v>3.645872146225957E-2</v>
      </c>
      <c r="I4215" s="23">
        <v>10.952691218531017</v>
      </c>
      <c r="J4215" s="23">
        <v>96.847025459343214</v>
      </c>
      <c r="K4215" s="23">
        <v>19.736566484517304</v>
      </c>
      <c r="L4215" s="23">
        <v>29.469660670387881</v>
      </c>
      <c r="M4215" s="23">
        <f t="shared" si="458"/>
        <v>47.640798304438036</v>
      </c>
      <c r="N4215" s="23">
        <v>2032.7560046910407</v>
      </c>
      <c r="O4215" s="17">
        <f t="shared" si="459"/>
        <v>2.8824654502434835E-2</v>
      </c>
      <c r="P4215" s="18">
        <f t="shared" si="460"/>
        <v>6.4232465914944262E-2</v>
      </c>
    </row>
    <row r="4216" spans="2:16" x14ac:dyDescent="0.3">
      <c r="B4216" s="19">
        <v>41084.499999998632</v>
      </c>
      <c r="C4216" s="21">
        <f t="shared" si="455"/>
        <v>6</v>
      </c>
      <c r="D4216" s="21" t="str">
        <f t="shared" si="456"/>
        <v>Summer</v>
      </c>
      <c r="E4216" s="21">
        <f t="shared" si="457"/>
        <v>12</v>
      </c>
      <c r="F4216" s="23">
        <v>121.01180622469248</v>
      </c>
      <c r="G4216" s="23">
        <v>3248.4299979396874</v>
      </c>
      <c r="H4216" s="16">
        <f t="shared" si="461"/>
        <v>3.7252397712570093E-2</v>
      </c>
      <c r="I4216" s="23">
        <v>11.133332933928054</v>
      </c>
      <c r="J4216" s="23">
        <v>95.93289823873873</v>
      </c>
      <c r="K4216" s="23">
        <v>19.736566484517304</v>
      </c>
      <c r="L4216" s="23">
        <v>29.120304443503358</v>
      </c>
      <c r="M4216" s="23">
        <f t="shared" si="458"/>
        <v>47.076027310718075</v>
      </c>
      <c r="N4216" s="23">
        <v>2073.2767187061522</v>
      </c>
      <c r="O4216" s="17">
        <f t="shared" si="459"/>
        <v>2.8076020783647359E-2</v>
      </c>
      <c r="P4216" s="18">
        <f t="shared" si="460"/>
        <v>6.4282519403798644E-2</v>
      </c>
    </row>
    <row r="4217" spans="2:16" x14ac:dyDescent="0.3">
      <c r="B4217" s="19">
        <v>41084.541666665296</v>
      </c>
      <c r="C4217" s="21">
        <f t="shared" si="455"/>
        <v>6</v>
      </c>
      <c r="D4217" s="21" t="str">
        <f t="shared" si="456"/>
        <v>Summer</v>
      </c>
      <c r="E4217" s="21">
        <f t="shared" si="457"/>
        <v>13</v>
      </c>
      <c r="F4217" s="23">
        <v>139.98811915388143</v>
      </c>
      <c r="G4217" s="23">
        <v>3330.255693295117</v>
      </c>
      <c r="H4217" s="16">
        <f t="shared" si="461"/>
        <v>4.2035246553507238E-2</v>
      </c>
      <c r="I4217" s="23">
        <v>11.357344539740076</v>
      </c>
      <c r="J4217" s="23">
        <v>102.17249550898937</v>
      </c>
      <c r="K4217" s="23">
        <v>19.736566484517304</v>
      </c>
      <c r="L4217" s="23">
        <v>31.504920184594923</v>
      </c>
      <c r="M4217" s="23">
        <f t="shared" si="458"/>
        <v>50.931008839877151</v>
      </c>
      <c r="N4217" s="23">
        <v>2114.9930063844213</v>
      </c>
      <c r="O4217" s="17">
        <f t="shared" si="459"/>
        <v>2.9450855483488862E-2</v>
      </c>
      <c r="P4217" s="18">
        <f t="shared" si="460"/>
        <v>7.0248128065535931E-2</v>
      </c>
    </row>
    <row r="4218" spans="2:16" x14ac:dyDescent="0.3">
      <c r="B4218" s="19">
        <v>41084.583333331961</v>
      </c>
      <c r="C4218" s="21">
        <f t="shared" si="455"/>
        <v>6</v>
      </c>
      <c r="D4218" s="21" t="str">
        <f t="shared" si="456"/>
        <v>Summer</v>
      </c>
      <c r="E4218" s="21">
        <f t="shared" si="457"/>
        <v>14</v>
      </c>
      <c r="F4218" s="23">
        <v>146.86732083817688</v>
      </c>
      <c r="G4218" s="23">
        <v>3407.658378090794</v>
      </c>
      <c r="H4218" s="16">
        <f t="shared" si="461"/>
        <v>4.3099191451363185E-2</v>
      </c>
      <c r="I4218" s="23">
        <v>11.589937717595333</v>
      </c>
      <c r="J4218" s="23">
        <v>102.09092761814381</v>
      </c>
      <c r="K4218" s="23">
        <v>19.736566484517304</v>
      </c>
      <c r="L4218" s="23">
        <v>31.473747006575024</v>
      </c>
      <c r="M4218" s="23">
        <f t="shared" si="458"/>
        <v>50.880614127051473</v>
      </c>
      <c r="N4218" s="23">
        <v>2162.9782928179329</v>
      </c>
      <c r="O4218" s="17">
        <f t="shared" si="459"/>
        <v>2.8881728518532671E-2</v>
      </c>
      <c r="P4218" s="18">
        <f t="shared" si="460"/>
        <v>7.0736140823029314E-2</v>
      </c>
    </row>
    <row r="4219" spans="2:16" x14ac:dyDescent="0.3">
      <c r="B4219" s="19">
        <v>41084.624999998625</v>
      </c>
      <c r="C4219" s="21">
        <f t="shared" si="455"/>
        <v>6</v>
      </c>
      <c r="D4219" s="21" t="str">
        <f t="shared" si="456"/>
        <v>Summer</v>
      </c>
      <c r="E4219" s="21">
        <f t="shared" si="457"/>
        <v>15</v>
      </c>
      <c r="F4219" s="23">
        <v>140.60716901213183</v>
      </c>
      <c r="G4219" s="23">
        <v>3464.0517627276445</v>
      </c>
      <c r="H4219" s="16">
        <f t="shared" si="461"/>
        <v>4.0590377581833738E-2</v>
      </c>
      <c r="I4219" s="23">
        <v>11.731025420008887</v>
      </c>
      <c r="J4219" s="23">
        <v>102.79447659182571</v>
      </c>
      <c r="K4219" s="23">
        <v>19.736566484517304</v>
      </c>
      <c r="L4219" s="23">
        <v>31.742625571105087</v>
      </c>
      <c r="M4219" s="23">
        <f t="shared" si="458"/>
        <v>51.315284536203315</v>
      </c>
      <c r="N4219" s="23">
        <v>2194.2148700411039</v>
      </c>
      <c r="O4219" s="17">
        <f t="shared" si="459"/>
        <v>2.8732969964345906E-2</v>
      </c>
      <c r="P4219" s="18">
        <f t="shared" si="460"/>
        <v>6.8157065446279363E-2</v>
      </c>
    </row>
    <row r="4220" spans="2:16" x14ac:dyDescent="0.3">
      <c r="B4220" s="19">
        <v>41084.666666665289</v>
      </c>
      <c r="C4220" s="21">
        <f t="shared" si="455"/>
        <v>6</v>
      </c>
      <c r="D4220" s="21" t="str">
        <f t="shared" si="456"/>
        <v>Summer</v>
      </c>
      <c r="E4220" s="21">
        <f t="shared" si="457"/>
        <v>16</v>
      </c>
      <c r="F4220" s="23">
        <v>144.27061425679383</v>
      </c>
      <c r="G4220" s="23">
        <v>3514.9163841648037</v>
      </c>
      <c r="H4220" s="16">
        <f t="shared" si="461"/>
        <v>4.1045247877518051E-2</v>
      </c>
      <c r="I4220" s="23">
        <v>12.01320683502313</v>
      </c>
      <c r="J4220" s="23">
        <v>103.98631225540895</v>
      </c>
      <c r="K4220" s="23">
        <v>19.736566484517304</v>
      </c>
      <c r="L4220" s="23">
        <v>32.198114917785425</v>
      </c>
      <c r="M4220" s="23">
        <f t="shared" si="458"/>
        <v>52.051630853106225</v>
      </c>
      <c r="N4220" s="23">
        <v>2239.9170098901445</v>
      </c>
      <c r="O4220" s="17">
        <f t="shared" si="459"/>
        <v>2.8601433626896464E-2</v>
      </c>
      <c r="P4220" s="18">
        <f t="shared" si="460"/>
        <v>6.8472728571546168E-2</v>
      </c>
    </row>
    <row r="4221" spans="2:16" x14ac:dyDescent="0.3">
      <c r="B4221" s="19">
        <v>41084.708333331953</v>
      </c>
      <c r="C4221" s="21">
        <f t="shared" si="455"/>
        <v>6</v>
      </c>
      <c r="D4221" s="21" t="str">
        <f t="shared" si="456"/>
        <v>Summer</v>
      </c>
      <c r="E4221" s="21">
        <f t="shared" si="457"/>
        <v>17</v>
      </c>
      <c r="F4221" s="23">
        <v>149.28309573110749</v>
      </c>
      <c r="G4221" s="23">
        <v>3564.6752529620248</v>
      </c>
      <c r="H4221" s="16">
        <f t="shared" si="461"/>
        <v>4.1878455998779263E-2</v>
      </c>
      <c r="I4221" s="23">
        <v>12.29736507697849</v>
      </c>
      <c r="J4221" s="23">
        <v>104.27744097267279</v>
      </c>
      <c r="K4221" s="23">
        <v>19.736566484517304</v>
      </c>
      <c r="L4221" s="23">
        <v>32.309376925861031</v>
      </c>
      <c r="M4221" s="23">
        <f t="shared" si="458"/>
        <v>52.23149756229445</v>
      </c>
      <c r="N4221" s="23">
        <v>2289.6972461155242</v>
      </c>
      <c r="O4221" s="17">
        <f t="shared" si="459"/>
        <v>2.8182268528621539E-2</v>
      </c>
      <c r="P4221" s="18">
        <f t="shared" si="460"/>
        <v>6.8880494634879136E-2</v>
      </c>
    </row>
    <row r="4222" spans="2:16" x14ac:dyDescent="0.3">
      <c r="B4222" s="19">
        <v>41084.749999998618</v>
      </c>
      <c r="C4222" s="21">
        <f t="shared" si="455"/>
        <v>6</v>
      </c>
      <c r="D4222" s="21" t="str">
        <f t="shared" si="456"/>
        <v>Summer</v>
      </c>
      <c r="E4222" s="21">
        <f t="shared" si="457"/>
        <v>18</v>
      </c>
      <c r="F4222" s="23">
        <v>139.18881513745634</v>
      </c>
      <c r="G4222" s="23">
        <v>3623.2801428787516</v>
      </c>
      <c r="H4222" s="16">
        <f t="shared" si="461"/>
        <v>3.8415140328307236E-2</v>
      </c>
      <c r="I4222" s="23">
        <v>12.474187973102941</v>
      </c>
      <c r="J4222" s="23">
        <v>104.8302441616496</v>
      </c>
      <c r="K4222" s="23">
        <v>19.736566484517304</v>
      </c>
      <c r="L4222" s="23">
        <v>32.520644276791643</v>
      </c>
      <c r="M4222" s="23">
        <f t="shared" si="458"/>
        <v>52.573033400340648</v>
      </c>
      <c r="N4222" s="23">
        <v>2315.4519214700936</v>
      </c>
      <c r="O4222" s="17">
        <f t="shared" si="459"/>
        <v>2.8092667686291123E-2</v>
      </c>
      <c r="P4222" s="18">
        <f t="shared" si="460"/>
        <v>6.542862424323298E-2</v>
      </c>
    </row>
    <row r="4223" spans="2:16" x14ac:dyDescent="0.3">
      <c r="B4223" s="19">
        <v>41084.791666665282</v>
      </c>
      <c r="C4223" s="21">
        <f t="shared" si="455"/>
        <v>6</v>
      </c>
      <c r="D4223" s="21" t="str">
        <f t="shared" si="456"/>
        <v>Summer</v>
      </c>
      <c r="E4223" s="21">
        <f t="shared" si="457"/>
        <v>19</v>
      </c>
      <c r="F4223" s="23">
        <v>125.81014045289479</v>
      </c>
      <c r="G4223" s="23">
        <v>3612.2226164793692</v>
      </c>
      <c r="H4223" s="16">
        <f t="shared" si="461"/>
        <v>3.4829010781045069E-2</v>
      </c>
      <c r="I4223" s="23">
        <v>12.531428808881257</v>
      </c>
      <c r="J4223" s="23">
        <v>108.27532761651022</v>
      </c>
      <c r="K4223" s="23">
        <v>19.736566484517304</v>
      </c>
      <c r="L4223" s="23">
        <v>33.837267751034673</v>
      </c>
      <c r="M4223" s="23">
        <f t="shared" si="458"/>
        <v>54.70149338095824</v>
      </c>
      <c r="N4223" s="23">
        <v>2309.4783878045941</v>
      </c>
      <c r="O4223" s="17">
        <f t="shared" si="459"/>
        <v>2.9111734729741972E-2</v>
      </c>
      <c r="P4223" s="18">
        <f t="shared" si="460"/>
        <v>6.2926812588029929E-2</v>
      </c>
    </row>
    <row r="4224" spans="2:16" x14ac:dyDescent="0.3">
      <c r="B4224" s="19">
        <v>41084.833333331946</v>
      </c>
      <c r="C4224" s="21">
        <f t="shared" si="455"/>
        <v>6</v>
      </c>
      <c r="D4224" s="21" t="str">
        <f t="shared" si="456"/>
        <v>Summer</v>
      </c>
      <c r="E4224" s="21">
        <f t="shared" si="457"/>
        <v>20</v>
      </c>
      <c r="F4224" s="23">
        <v>120.84154315857282</v>
      </c>
      <c r="G4224" s="23">
        <v>3608.9053585595543</v>
      </c>
      <c r="H4224" s="16">
        <f t="shared" si="461"/>
        <v>3.3484264937001587E-2</v>
      </c>
      <c r="I4224" s="23">
        <v>12.236773561445922</v>
      </c>
      <c r="J4224" s="23">
        <v>106.14637192983626</v>
      </c>
      <c r="K4224" s="23">
        <v>19.736566484517304</v>
      </c>
      <c r="L4224" s="23">
        <v>33.023634911823372</v>
      </c>
      <c r="M4224" s="23">
        <f t="shared" si="458"/>
        <v>53.386170533495594</v>
      </c>
      <c r="N4224" s="23">
        <v>2253.7474839193019</v>
      </c>
      <c r="O4224" s="17">
        <f t="shared" si="459"/>
        <v>2.9117256730475501E-2</v>
      </c>
      <c r="P4224" s="18">
        <f t="shared" si="460"/>
        <v>6.1626551728875156E-2</v>
      </c>
    </row>
    <row r="4225" spans="2:16" x14ac:dyDescent="0.3">
      <c r="B4225" s="19">
        <v>41084.87499999861</v>
      </c>
      <c r="C4225" s="21">
        <f t="shared" si="455"/>
        <v>6</v>
      </c>
      <c r="D4225" s="21" t="str">
        <f t="shared" si="456"/>
        <v>Summer</v>
      </c>
      <c r="E4225" s="21">
        <f t="shared" si="457"/>
        <v>21</v>
      </c>
      <c r="F4225" s="23">
        <v>119.60024713464229</v>
      </c>
      <c r="G4225" s="23">
        <v>3529.291168484001</v>
      </c>
      <c r="H4225" s="16">
        <f t="shared" si="461"/>
        <v>3.3887894601231303E-2</v>
      </c>
      <c r="I4225" s="23">
        <v>11.862402048776481</v>
      </c>
      <c r="J4225" s="23">
        <v>102.5752896325603</v>
      </c>
      <c r="K4225" s="23">
        <v>19.736566484517304</v>
      </c>
      <c r="L4225" s="23">
        <v>31.658857877347291</v>
      </c>
      <c r="M4225" s="23">
        <f t="shared" si="458"/>
        <v>51.1798652706957</v>
      </c>
      <c r="N4225" s="23">
        <v>2179.2231794670638</v>
      </c>
      <c r="O4225" s="17">
        <f t="shared" si="459"/>
        <v>2.8928779719977728E-2</v>
      </c>
      <c r="P4225" s="18">
        <f t="shared" si="460"/>
        <v>6.1836338883116189E-2</v>
      </c>
    </row>
    <row r="4226" spans="2:16" x14ac:dyDescent="0.3">
      <c r="B4226" s="19">
        <v>41084.916666665275</v>
      </c>
      <c r="C4226" s="21">
        <f t="shared" si="455"/>
        <v>6</v>
      </c>
      <c r="D4226" s="21" t="str">
        <f t="shared" si="456"/>
        <v>Summer</v>
      </c>
      <c r="E4226" s="21">
        <f t="shared" si="457"/>
        <v>22</v>
      </c>
      <c r="F4226" s="23">
        <v>108.61023236291466</v>
      </c>
      <c r="G4226" s="23">
        <v>3524.868157924248</v>
      </c>
      <c r="H4226" s="16">
        <f t="shared" si="461"/>
        <v>3.0812565888102297E-2</v>
      </c>
      <c r="I4226" s="23">
        <v>11.408393629714238</v>
      </c>
      <c r="J4226" s="23">
        <v>101.44592932755927</v>
      </c>
      <c r="K4226" s="23">
        <v>19.736566484517304</v>
      </c>
      <c r="L4226" s="23">
        <v>31.227245027346601</v>
      </c>
      <c r="M4226" s="23">
        <f t="shared" si="458"/>
        <v>50.482117815695361</v>
      </c>
      <c r="N4226" s="23">
        <v>2092.3597231559374</v>
      </c>
      <c r="O4226" s="17">
        <f t="shared" si="459"/>
        <v>2.957928828416713E-2</v>
      </c>
      <c r="P4226" s="18">
        <f t="shared" si="460"/>
        <v>5.9480440403090348E-2</v>
      </c>
    </row>
    <row r="4227" spans="2:16" x14ac:dyDescent="0.3">
      <c r="B4227" s="19">
        <v>41084.958333331939</v>
      </c>
      <c r="C4227" s="21">
        <f t="shared" si="455"/>
        <v>6</v>
      </c>
      <c r="D4227" s="21" t="str">
        <f t="shared" si="456"/>
        <v>Summer</v>
      </c>
      <c r="E4227" s="21">
        <f t="shared" si="457"/>
        <v>23</v>
      </c>
      <c r="F4227" s="23">
        <v>105.28261220902891</v>
      </c>
      <c r="G4227" s="23">
        <v>3395.4950990514735</v>
      </c>
      <c r="H4227" s="16">
        <f t="shared" si="461"/>
        <v>3.100655696379578E-2</v>
      </c>
      <c r="I4227" s="23">
        <v>10.494994882626877</v>
      </c>
      <c r="J4227" s="23">
        <v>95.618728722750518</v>
      </c>
      <c r="K4227" s="23">
        <v>19.736566484517304</v>
      </c>
      <c r="L4227" s="23">
        <v>29.000236826837046</v>
      </c>
      <c r="M4227" s="23">
        <f t="shared" si="458"/>
        <v>46.881925411396161</v>
      </c>
      <c r="N4227" s="23">
        <v>1911.1513204502817</v>
      </c>
      <c r="O4227" s="17">
        <f t="shared" si="459"/>
        <v>3.0022175470911745E-2</v>
      </c>
      <c r="P4227" s="18">
        <f t="shared" si="460"/>
        <v>6.0097848140791631E-2</v>
      </c>
    </row>
    <row r="4228" spans="2:16" x14ac:dyDescent="0.3">
      <c r="B4228" s="19">
        <v>41084.999999998603</v>
      </c>
      <c r="C4228" s="21">
        <f t="shared" si="455"/>
        <v>6</v>
      </c>
      <c r="D4228" s="21" t="str">
        <f t="shared" si="456"/>
        <v>Summer</v>
      </c>
      <c r="E4228" s="21">
        <f t="shared" si="457"/>
        <v>0</v>
      </c>
      <c r="F4228" s="23">
        <v>100.52996842185937</v>
      </c>
      <c r="G4228" s="23">
        <v>3176.5560763437015</v>
      </c>
      <c r="H4228" s="16">
        <f t="shared" si="461"/>
        <v>3.1647471666098201E-2</v>
      </c>
      <c r="I4228" s="23">
        <v>9.8984203473549766</v>
      </c>
      <c r="J4228" s="23">
        <v>94.592531040844094</v>
      </c>
      <c r="K4228" s="23">
        <v>19.736566484517304</v>
      </c>
      <c r="L4228" s="23">
        <v>28.60805011353537</v>
      </c>
      <c r="M4228" s="23">
        <f t="shared" si="458"/>
        <v>46.247914442791426</v>
      </c>
      <c r="N4228" s="23">
        <v>1787.9636832434774</v>
      </c>
      <c r="O4228" s="17">
        <f t="shared" si="459"/>
        <v>3.1402391064394249E-2</v>
      </c>
      <c r="P4228" s="18">
        <f t="shared" si="460"/>
        <v>6.2056056449034294E-2</v>
      </c>
    </row>
    <row r="4229" spans="2:16" x14ac:dyDescent="0.3">
      <c r="B4229" s="19">
        <v>41085.041666665267</v>
      </c>
      <c r="C4229" s="21">
        <f t="shared" ref="C4229:C4292" si="462">MONTH(B4229)</f>
        <v>6</v>
      </c>
      <c r="D4229" s="21" t="str">
        <f t="shared" ref="D4229:D4292" si="463">IF(AND(C4229&gt;5,C4229&lt;7),"Summer",IF(OR(C4229=1,C4229&gt;10),"Winter","Shoulder"))</f>
        <v>Summer</v>
      </c>
      <c r="E4229" s="21">
        <f t="shared" ref="E4229:E4292" si="464">HOUR(B4229)</f>
        <v>1</v>
      </c>
      <c r="F4229" s="23">
        <v>106.34544417098557</v>
      </c>
      <c r="G4229" s="23">
        <v>2994.1068907538915</v>
      </c>
      <c r="H4229" s="16">
        <f t="shared" si="461"/>
        <v>3.5518252370812541E-2</v>
      </c>
      <c r="I4229" s="23">
        <v>9.5615974689769505</v>
      </c>
      <c r="J4229" s="23">
        <v>95.052208877182437</v>
      </c>
      <c r="K4229" s="23">
        <v>19.736566484517304</v>
      </c>
      <c r="L4229" s="23">
        <v>28.783727317830202</v>
      </c>
      <c r="M4229" s="23">
        <f t="shared" ref="M4229:M4292" si="465">J4229-K4229-L4229</f>
        <v>46.531915074834927</v>
      </c>
      <c r="N4229" s="23">
        <v>1714.8324234049412</v>
      </c>
      <c r="O4229" s="17">
        <f t="shared" ref="O4229:O4292" si="466">(I4229+M4229)/N4229</f>
        <v>3.2710783735027345E-2</v>
      </c>
      <c r="P4229" s="18">
        <f t="shared" ref="P4229:P4292" si="467">H4229+(1-H4229)*O4229</f>
        <v>6.7067206233892118E-2</v>
      </c>
    </row>
    <row r="4230" spans="2:16" x14ac:dyDescent="0.3">
      <c r="B4230" s="19">
        <v>41085.083333331931</v>
      </c>
      <c r="C4230" s="21">
        <f t="shared" si="462"/>
        <v>6</v>
      </c>
      <c r="D4230" s="21" t="str">
        <f t="shared" si="463"/>
        <v>Summer</v>
      </c>
      <c r="E4230" s="21">
        <f t="shared" si="464"/>
        <v>2</v>
      </c>
      <c r="F4230" s="23">
        <v>97.496145285716636</v>
      </c>
      <c r="G4230" s="23">
        <v>2922.2329691579057</v>
      </c>
      <c r="H4230" s="16">
        <f t="shared" ref="H4230:H4293" si="468">F4230/G4230</f>
        <v>3.3363577207813078E-2</v>
      </c>
      <c r="I4230" s="23">
        <v>9.4273536990900819</v>
      </c>
      <c r="J4230" s="23">
        <v>93.549142029251101</v>
      </c>
      <c r="K4230" s="23">
        <v>19.736566484517304</v>
      </c>
      <c r="L4230" s="23">
        <v>28.209293310273502</v>
      </c>
      <c r="M4230" s="23">
        <f t="shared" si="465"/>
        <v>45.603282234460288</v>
      </c>
      <c r="N4230" s="23">
        <v>1677.7351502651422</v>
      </c>
      <c r="O4230" s="17">
        <f t="shared" si="466"/>
        <v>3.2800550149320984E-2</v>
      </c>
      <c r="P4230" s="18">
        <f t="shared" si="467"/>
        <v>6.5069783669768441E-2</v>
      </c>
    </row>
    <row r="4231" spans="2:16" x14ac:dyDescent="0.3">
      <c r="B4231" s="19">
        <v>41085.124999998596</v>
      </c>
      <c r="C4231" s="21">
        <f t="shared" si="462"/>
        <v>6</v>
      </c>
      <c r="D4231" s="21" t="str">
        <f t="shared" si="463"/>
        <v>Summer</v>
      </c>
      <c r="E4231" s="21">
        <f t="shared" si="464"/>
        <v>3</v>
      </c>
      <c r="F4231" s="23">
        <v>87.787968434489898</v>
      </c>
      <c r="G4231" s="23">
        <v>2860.3108213213641</v>
      </c>
      <c r="H4231" s="16">
        <f t="shared" si="468"/>
        <v>3.0691758315250128E-2</v>
      </c>
      <c r="I4231" s="23">
        <v>9.2968452238783108</v>
      </c>
      <c r="J4231" s="23">
        <v>94.317843144661779</v>
      </c>
      <c r="K4231" s="23">
        <v>19.736566484517304</v>
      </c>
      <c r="L4231" s="23">
        <v>28.503071370075958</v>
      </c>
      <c r="M4231" s="23">
        <f t="shared" si="465"/>
        <v>46.078205290068524</v>
      </c>
      <c r="N4231" s="23">
        <v>1647.249353251746</v>
      </c>
      <c r="O4231" s="17">
        <f t="shared" si="466"/>
        <v>3.3616677647882474E-2</v>
      </c>
      <c r="P4231" s="18">
        <f t="shared" si="467"/>
        <v>6.3276681017402123E-2</v>
      </c>
    </row>
    <row r="4232" spans="2:16" x14ac:dyDescent="0.3">
      <c r="B4232" s="19">
        <v>41085.16666666526</v>
      </c>
      <c r="C4232" s="21">
        <f t="shared" si="462"/>
        <v>6</v>
      </c>
      <c r="D4232" s="21" t="str">
        <f t="shared" si="463"/>
        <v>Summer</v>
      </c>
      <c r="E4232" s="21">
        <f t="shared" si="464"/>
        <v>4</v>
      </c>
      <c r="F4232" s="23">
        <v>83.0779808506541</v>
      </c>
      <c r="G4232" s="23">
        <v>2754.158567887293</v>
      </c>
      <c r="H4232" s="16">
        <f t="shared" si="468"/>
        <v>3.0164559811232283E-2</v>
      </c>
      <c r="I4232" s="23">
        <v>9.2618955683560973</v>
      </c>
      <c r="J4232" s="23">
        <v>92.739434380479224</v>
      </c>
      <c r="K4232" s="23">
        <v>19.736566484517304</v>
      </c>
      <c r="L4232" s="23">
        <v>27.899843593999414</v>
      </c>
      <c r="M4232" s="23">
        <f t="shared" si="465"/>
        <v>45.103024301962499</v>
      </c>
      <c r="N4232" s="23">
        <v>1641.7149741158212</v>
      </c>
      <c r="O4232" s="17">
        <f t="shared" si="466"/>
        <v>3.3114712801835727E-2</v>
      </c>
      <c r="P4232" s="18">
        <f t="shared" si="467"/>
        <v>6.2280381878125256E-2</v>
      </c>
    </row>
    <row r="4233" spans="2:16" x14ac:dyDescent="0.3">
      <c r="B4233" s="19">
        <v>41085.208333331924</v>
      </c>
      <c r="C4233" s="21">
        <f t="shared" si="462"/>
        <v>6</v>
      </c>
      <c r="D4233" s="21" t="str">
        <f t="shared" si="463"/>
        <v>Summer</v>
      </c>
      <c r="E4233" s="21">
        <f t="shared" si="464"/>
        <v>5</v>
      </c>
      <c r="F4233" s="23">
        <v>83.370282302010253</v>
      </c>
      <c r="G4233" s="23">
        <v>2728.7262571687133</v>
      </c>
      <c r="H4233" s="16">
        <f t="shared" si="468"/>
        <v>3.0552820050375462E-2</v>
      </c>
      <c r="I4233" s="23">
        <v>9.3622497958256297</v>
      </c>
      <c r="J4233" s="23">
        <v>89.284876417001172</v>
      </c>
      <c r="K4233" s="23">
        <v>19.736566484517304</v>
      </c>
      <c r="L4233" s="23">
        <v>26.579599202987286</v>
      </c>
      <c r="M4233" s="23">
        <f t="shared" si="465"/>
        <v>42.968710729496593</v>
      </c>
      <c r="N4233" s="23">
        <v>1674.2526188297966</v>
      </c>
      <c r="O4233" s="17">
        <f t="shared" si="466"/>
        <v>3.1256310987226331E-2</v>
      </c>
      <c r="P4233" s="18">
        <f t="shared" si="467"/>
        <v>6.0854162592570496E-2</v>
      </c>
    </row>
    <row r="4234" spans="2:16" x14ac:dyDescent="0.3">
      <c r="B4234" s="19">
        <v>41085.249999998588</v>
      </c>
      <c r="C4234" s="21">
        <f t="shared" si="462"/>
        <v>6</v>
      </c>
      <c r="D4234" s="21" t="str">
        <f t="shared" si="463"/>
        <v>Summer</v>
      </c>
      <c r="E4234" s="21">
        <f t="shared" si="464"/>
        <v>6</v>
      </c>
      <c r="F4234" s="23">
        <v>87.704742014723621</v>
      </c>
      <c r="G4234" s="23">
        <v>2786.2253944455019</v>
      </c>
      <c r="H4234" s="16">
        <f t="shared" si="468"/>
        <v>3.1477978123940722E-2</v>
      </c>
      <c r="I4234" s="23">
        <v>9.6314454140960439</v>
      </c>
      <c r="J4234" s="23">
        <v>93.474217592017609</v>
      </c>
      <c r="K4234" s="23">
        <v>19.736566484517304</v>
      </c>
      <c r="L4234" s="23">
        <v>28.180659091640312</v>
      </c>
      <c r="M4234" s="23">
        <f t="shared" si="465"/>
        <v>45.556992015860004</v>
      </c>
      <c r="N4234" s="23">
        <v>1750.5514771158528</v>
      </c>
      <c r="O4234" s="17">
        <f t="shared" si="466"/>
        <v>3.1526315079224397E-2</v>
      </c>
      <c r="P4234" s="18">
        <f t="shared" si="467"/>
        <v>6.2011908546772833E-2</v>
      </c>
    </row>
    <row r="4235" spans="2:16" x14ac:dyDescent="0.3">
      <c r="B4235" s="19">
        <v>41085.291666665253</v>
      </c>
      <c r="C4235" s="21">
        <f t="shared" si="462"/>
        <v>6</v>
      </c>
      <c r="D4235" s="21" t="str">
        <f t="shared" si="463"/>
        <v>Summer</v>
      </c>
      <c r="E4235" s="21">
        <f t="shared" si="464"/>
        <v>7</v>
      </c>
      <c r="F4235" s="23">
        <v>85.892238601869266</v>
      </c>
      <c r="G4235" s="23">
        <v>2880.2143688402525</v>
      </c>
      <c r="H4235" s="16">
        <f t="shared" si="468"/>
        <v>2.9821474238549351E-2</v>
      </c>
      <c r="I4235" s="23">
        <v>10.324022850346509</v>
      </c>
      <c r="J4235" s="23">
        <v>93.447024266896662</v>
      </c>
      <c r="K4235" s="23">
        <v>19.736566484517304</v>
      </c>
      <c r="L4235" s="23">
        <v>28.170266492835069</v>
      </c>
      <c r="M4235" s="23">
        <f t="shared" si="465"/>
        <v>45.540191289544296</v>
      </c>
      <c r="N4235" s="23">
        <v>1888.5852172539358</v>
      </c>
      <c r="O4235" s="17">
        <f t="shared" si="466"/>
        <v>2.9579927677883228E-2</v>
      </c>
      <c r="P4235" s="18">
        <f t="shared" si="467"/>
        <v>5.8519284865208437E-2</v>
      </c>
    </row>
    <row r="4236" spans="2:16" x14ac:dyDescent="0.3">
      <c r="B4236" s="19">
        <v>41085.333333331917</v>
      </c>
      <c r="C4236" s="21">
        <f t="shared" si="462"/>
        <v>6</v>
      </c>
      <c r="D4236" s="21" t="str">
        <f t="shared" si="463"/>
        <v>Summer</v>
      </c>
      <c r="E4236" s="21">
        <f t="shared" si="464"/>
        <v>8</v>
      </c>
      <c r="F4236" s="23">
        <v>101.82253962767471</v>
      </c>
      <c r="G4236" s="23">
        <v>3053.8175333105564</v>
      </c>
      <c r="H4236" s="16">
        <f t="shared" si="468"/>
        <v>3.3342705815593315E-2</v>
      </c>
      <c r="I4236" s="23">
        <v>11.086661021821186</v>
      </c>
      <c r="J4236" s="23">
        <v>96.163025538633846</v>
      </c>
      <c r="K4236" s="23">
        <v>19.736566484517304</v>
      </c>
      <c r="L4236" s="23">
        <v>29.208253257828474</v>
      </c>
      <c r="M4236" s="23">
        <f t="shared" si="465"/>
        <v>47.218205796288075</v>
      </c>
      <c r="N4236" s="23">
        <v>2025.7236857111225</v>
      </c>
      <c r="O4236" s="17">
        <f t="shared" si="466"/>
        <v>2.8782240751478186E-2</v>
      </c>
      <c r="P4236" s="18">
        <f t="shared" si="467"/>
        <v>6.1165268780981386E-2</v>
      </c>
    </row>
    <row r="4237" spans="2:16" x14ac:dyDescent="0.3">
      <c r="B4237" s="19">
        <v>41085.374999998581</v>
      </c>
      <c r="C4237" s="21">
        <f t="shared" si="462"/>
        <v>6</v>
      </c>
      <c r="D4237" s="21" t="str">
        <f t="shared" si="463"/>
        <v>Summer</v>
      </c>
      <c r="E4237" s="21">
        <f t="shared" si="464"/>
        <v>9</v>
      </c>
      <c r="F4237" s="23">
        <v>106.67717929952629</v>
      </c>
      <c r="G4237" s="23">
        <v>3215.2574187415398</v>
      </c>
      <c r="H4237" s="16">
        <f t="shared" si="468"/>
        <v>3.3178425676809419E-2</v>
      </c>
      <c r="I4237" s="23">
        <v>11.612139513950771</v>
      </c>
      <c r="J4237" s="23">
        <v>100.92760532040492</v>
      </c>
      <c r="K4237" s="23">
        <v>19.736566484517304</v>
      </c>
      <c r="L4237" s="23">
        <v>31.029154744767155</v>
      </c>
      <c r="M4237" s="23">
        <f t="shared" si="465"/>
        <v>50.161884091120456</v>
      </c>
      <c r="N4237" s="23">
        <v>2106.3915946565203</v>
      </c>
      <c r="O4237" s="17">
        <f t="shared" si="466"/>
        <v>2.9326941752796178E-2</v>
      </c>
      <c r="P4237" s="18">
        <f t="shared" si="467"/>
        <v>6.1532345672332331E-2</v>
      </c>
    </row>
    <row r="4238" spans="2:16" x14ac:dyDescent="0.3">
      <c r="B4238" s="19">
        <v>41085.416666665245</v>
      </c>
      <c r="C4238" s="21">
        <f t="shared" si="462"/>
        <v>6</v>
      </c>
      <c r="D4238" s="21" t="str">
        <f t="shared" si="463"/>
        <v>Summer</v>
      </c>
      <c r="E4238" s="21">
        <f t="shared" si="464"/>
        <v>10</v>
      </c>
      <c r="F4238" s="23">
        <v>122.42348905297133</v>
      </c>
      <c r="G4238" s="23">
        <v>3346.841982894191</v>
      </c>
      <c r="H4238" s="16">
        <f t="shared" si="468"/>
        <v>3.657880762781196E-2</v>
      </c>
      <c r="I4238" s="23">
        <v>12.086906322558228</v>
      </c>
      <c r="J4238" s="23">
        <v>102.94667151729115</v>
      </c>
      <c r="K4238" s="23">
        <v>19.736566484517304</v>
      </c>
      <c r="L4238" s="23">
        <v>31.800790609529841</v>
      </c>
      <c r="M4238" s="23">
        <f t="shared" si="465"/>
        <v>51.409314423243998</v>
      </c>
      <c r="N4238" s="23">
        <v>2191.4010804169761</v>
      </c>
      <c r="O4238" s="17">
        <f t="shared" si="466"/>
        <v>2.8975170868182777E-2</v>
      </c>
      <c r="P4238" s="18">
        <f t="shared" si="467"/>
        <v>6.4494101294824496E-2</v>
      </c>
    </row>
    <row r="4239" spans="2:16" x14ac:dyDescent="0.3">
      <c r="B4239" s="19">
        <v>41085.45833333191</v>
      </c>
      <c r="C4239" s="21">
        <f t="shared" si="462"/>
        <v>6</v>
      </c>
      <c r="D4239" s="21" t="str">
        <f t="shared" si="463"/>
        <v>Summer</v>
      </c>
      <c r="E4239" s="21">
        <f t="shared" si="464"/>
        <v>11</v>
      </c>
      <c r="F4239" s="23">
        <v>131.54431146540119</v>
      </c>
      <c r="G4239" s="23">
        <v>3449.6769784084472</v>
      </c>
      <c r="H4239" s="16">
        <f t="shared" si="468"/>
        <v>3.8132356243421622E-2</v>
      </c>
      <c r="I4239" s="23">
        <v>12.438955785002335</v>
      </c>
      <c r="J4239" s="23">
        <v>107.74483546831406</v>
      </c>
      <c r="K4239" s="23">
        <v>19.736566484517304</v>
      </c>
      <c r="L4239" s="23">
        <v>33.634527113726968</v>
      </c>
      <c r="M4239" s="23">
        <f t="shared" si="465"/>
        <v>54.3737418700698</v>
      </c>
      <c r="N4239" s="23">
        <v>2248.5957687059326</v>
      </c>
      <c r="O4239" s="17">
        <f t="shared" si="466"/>
        <v>2.9713076305183501E-2</v>
      </c>
      <c r="P4239" s="18">
        <f t="shared" si="467"/>
        <v>6.6712402937847901E-2</v>
      </c>
    </row>
    <row r="4240" spans="2:16" x14ac:dyDescent="0.3">
      <c r="B4240" s="19">
        <v>41085.499999998574</v>
      </c>
      <c r="C4240" s="21">
        <f t="shared" si="462"/>
        <v>6</v>
      </c>
      <c r="D4240" s="21" t="str">
        <f t="shared" si="463"/>
        <v>Summer</v>
      </c>
      <c r="E4240" s="21">
        <f t="shared" si="464"/>
        <v>12</v>
      </c>
      <c r="F4240" s="23">
        <v>134.05555993477822</v>
      </c>
      <c r="G4240" s="23">
        <v>3521.5509000044331</v>
      </c>
      <c r="H4240" s="16">
        <f t="shared" si="468"/>
        <v>3.8067193614781905E-2</v>
      </c>
      <c r="I4240" s="23">
        <v>12.639796510677638</v>
      </c>
      <c r="J4240" s="23">
        <v>108.60314596357843</v>
      </c>
      <c r="K4240" s="23">
        <v>19.736566484517304</v>
      </c>
      <c r="L4240" s="23">
        <v>33.962551604587944</v>
      </c>
      <c r="M4240" s="23">
        <f t="shared" si="465"/>
        <v>54.904027874473186</v>
      </c>
      <c r="N4240" s="23">
        <v>2281.6244502787836</v>
      </c>
      <c r="O4240" s="17">
        <f t="shared" si="466"/>
        <v>2.9603392607796559E-2</v>
      </c>
      <c r="P4240" s="18">
        <f t="shared" si="467"/>
        <v>6.654366814452306E-2</v>
      </c>
    </row>
    <row r="4241" spans="2:16" x14ac:dyDescent="0.3">
      <c r="B4241" s="19">
        <v>41085.541666665238</v>
      </c>
      <c r="C4241" s="21">
        <f t="shared" si="462"/>
        <v>6</v>
      </c>
      <c r="D4241" s="21" t="str">
        <f t="shared" si="463"/>
        <v>Summer</v>
      </c>
      <c r="E4241" s="21">
        <f t="shared" si="464"/>
        <v>13</v>
      </c>
      <c r="F4241" s="23">
        <v>137.8490717783757</v>
      </c>
      <c r="G4241" s="23">
        <v>3581.2615425610984</v>
      </c>
      <c r="H4241" s="16">
        <f t="shared" si="468"/>
        <v>3.8491763346553715E-2</v>
      </c>
      <c r="I4241" s="23">
        <v>12.862607595386809</v>
      </c>
      <c r="J4241" s="23">
        <v>106.40733585081648</v>
      </c>
      <c r="K4241" s="23">
        <v>19.736566484517304</v>
      </c>
      <c r="L4241" s="23">
        <v>33.123368700219203</v>
      </c>
      <c r="M4241" s="23">
        <f t="shared" si="465"/>
        <v>53.547400666079966</v>
      </c>
      <c r="N4241" s="23">
        <v>2337.2099891772673</v>
      </c>
      <c r="O4241" s="17">
        <f t="shared" si="466"/>
        <v>2.8414224040195928E-2</v>
      </c>
      <c r="P4241" s="18">
        <f t="shared" si="467"/>
        <v>6.5812273799318463E-2</v>
      </c>
    </row>
    <row r="4242" spans="2:16" x14ac:dyDescent="0.3">
      <c r="B4242" s="19">
        <v>41085.583333331902</v>
      </c>
      <c r="C4242" s="21">
        <f t="shared" si="462"/>
        <v>6</v>
      </c>
      <c r="D4242" s="21" t="str">
        <f t="shared" si="463"/>
        <v>Summer</v>
      </c>
      <c r="E4242" s="21">
        <f t="shared" si="464"/>
        <v>14</v>
      </c>
      <c r="F4242" s="23">
        <v>144.45566124522654</v>
      </c>
      <c r="G4242" s="23">
        <v>3637.6549271979488</v>
      </c>
      <c r="H4242" s="16">
        <f t="shared" si="468"/>
        <v>3.9711205195732888E-2</v>
      </c>
      <c r="I4242" s="23">
        <v>13.154849344907667</v>
      </c>
      <c r="J4242" s="23">
        <v>109.03163752868871</v>
      </c>
      <c r="K4242" s="23">
        <v>19.736566484517304</v>
      </c>
      <c r="L4242" s="23">
        <v>34.126310207400124</v>
      </c>
      <c r="M4242" s="23">
        <f t="shared" si="465"/>
        <v>55.168760836771284</v>
      </c>
      <c r="N4242" s="23">
        <v>2386.2719137593172</v>
      </c>
      <c r="O4242" s="17">
        <f t="shared" si="466"/>
        <v>2.8631946672851037E-2</v>
      </c>
      <c r="P4242" s="18">
        <f t="shared" si="467"/>
        <v>6.7206142759105053E-2</v>
      </c>
    </row>
    <row r="4243" spans="2:16" x14ac:dyDescent="0.3">
      <c r="B4243" s="19">
        <v>41085.624999998567</v>
      </c>
      <c r="C4243" s="21">
        <f t="shared" si="462"/>
        <v>6</v>
      </c>
      <c r="D4243" s="21" t="str">
        <f t="shared" si="463"/>
        <v>Summer</v>
      </c>
      <c r="E4243" s="21">
        <f t="shared" si="464"/>
        <v>15</v>
      </c>
      <c r="F4243" s="23">
        <v>130.96075371072845</v>
      </c>
      <c r="G4243" s="23">
        <v>3695.1540644747374</v>
      </c>
      <c r="H4243" s="16">
        <f t="shared" si="468"/>
        <v>3.5441216096992266E-2</v>
      </c>
      <c r="I4243" s="23">
        <v>13.388417608126254</v>
      </c>
      <c r="J4243" s="23">
        <v>111.36418263262823</v>
      </c>
      <c r="K4243" s="23">
        <v>19.736566484517304</v>
      </c>
      <c r="L4243" s="23">
        <v>35.017749755619043</v>
      </c>
      <c r="M4243" s="23">
        <f t="shared" si="465"/>
        <v>56.609866392491874</v>
      </c>
      <c r="N4243" s="23">
        <v>2424.2977484472481</v>
      </c>
      <c r="O4243" s="17">
        <f t="shared" si="466"/>
        <v>2.8873633218300731E-2</v>
      </c>
      <c r="P4243" s="18">
        <f t="shared" si="467"/>
        <v>6.3291532640897902E-2</v>
      </c>
    </row>
    <row r="4244" spans="2:16" x14ac:dyDescent="0.3">
      <c r="B4244" s="19">
        <v>41085.666666665231</v>
      </c>
      <c r="C4244" s="21">
        <f t="shared" si="462"/>
        <v>6</v>
      </c>
      <c r="D4244" s="21" t="str">
        <f t="shared" si="463"/>
        <v>Summer</v>
      </c>
      <c r="E4244" s="21">
        <f t="shared" si="464"/>
        <v>16</v>
      </c>
      <c r="F4244" s="23">
        <v>131.48691631161216</v>
      </c>
      <c r="G4244" s="23">
        <v>3732.7496542326376</v>
      </c>
      <c r="H4244" s="16">
        <f t="shared" si="468"/>
        <v>3.5225216928897601E-2</v>
      </c>
      <c r="I4244" s="23">
        <v>13.454958266332863</v>
      </c>
      <c r="J4244" s="23">
        <v>111.49114482473981</v>
      </c>
      <c r="K4244" s="23">
        <v>19.736566484517304</v>
      </c>
      <c r="L4244" s="23">
        <v>35.066271483660088</v>
      </c>
      <c r="M4244" s="23">
        <f t="shared" si="465"/>
        <v>56.68830685656242</v>
      </c>
      <c r="N4244" s="23">
        <v>2431.8186354652935</v>
      </c>
      <c r="O4244" s="17">
        <f t="shared" si="466"/>
        <v>2.8843954109050728E-2</v>
      </c>
      <c r="P4244" s="18">
        <f t="shared" si="467"/>
        <v>6.3053136497369849E-2</v>
      </c>
    </row>
    <row r="4245" spans="2:16" x14ac:dyDescent="0.3">
      <c r="B4245" s="19">
        <v>41085.708333331895</v>
      </c>
      <c r="C4245" s="21">
        <f t="shared" si="462"/>
        <v>6</v>
      </c>
      <c r="D4245" s="21" t="str">
        <f t="shared" si="463"/>
        <v>Summer</v>
      </c>
      <c r="E4245" s="21">
        <f t="shared" si="464"/>
        <v>17</v>
      </c>
      <c r="F4245" s="23">
        <v>135.27287216058482</v>
      </c>
      <c r="G4245" s="23">
        <v>3761.4992228710316</v>
      </c>
      <c r="H4245" s="16">
        <f t="shared" si="468"/>
        <v>3.5962488397733972E-2</v>
      </c>
      <c r="I4245" s="23">
        <v>13.596451247151052</v>
      </c>
      <c r="J4245" s="23">
        <v>111.9037359734852</v>
      </c>
      <c r="K4245" s="23">
        <v>19.736566484517304</v>
      </c>
      <c r="L4245" s="23">
        <v>35.223953350825489</v>
      </c>
      <c r="M4245" s="23">
        <f t="shared" si="465"/>
        <v>56.943216138142397</v>
      </c>
      <c r="N4245" s="23">
        <v>2456.6524674386615</v>
      </c>
      <c r="O4245" s="17">
        <f t="shared" si="466"/>
        <v>2.8713734775370588E-2</v>
      </c>
      <c r="P4245" s="18">
        <f t="shared" si="467"/>
        <v>6.3643605819389687E-2</v>
      </c>
    </row>
    <row r="4246" spans="2:16" x14ac:dyDescent="0.3">
      <c r="B4246" s="19">
        <v>41085.749999998559</v>
      </c>
      <c r="C4246" s="21">
        <f t="shared" si="462"/>
        <v>6</v>
      </c>
      <c r="D4246" s="21" t="str">
        <f t="shared" si="463"/>
        <v>Summer</v>
      </c>
      <c r="E4246" s="21">
        <f t="shared" si="464"/>
        <v>18</v>
      </c>
      <c r="F4246" s="23">
        <v>142.882903287391</v>
      </c>
      <c r="G4246" s="23">
        <v>3799.0948126289322</v>
      </c>
      <c r="H4246" s="16">
        <f t="shared" si="468"/>
        <v>3.760972292989908E-2</v>
      </c>
      <c r="I4246" s="23">
        <v>13.776497488175048</v>
      </c>
      <c r="J4246" s="23">
        <v>114.42961067519346</v>
      </c>
      <c r="K4246" s="23">
        <v>19.736566484517304</v>
      </c>
      <c r="L4246" s="23">
        <v>36.189278565392833</v>
      </c>
      <c r="M4246" s="23">
        <f t="shared" si="465"/>
        <v>58.503765625283314</v>
      </c>
      <c r="N4246" s="23">
        <v>2489.5582059828143</v>
      </c>
      <c r="O4246" s="17">
        <f t="shared" si="466"/>
        <v>2.9033369430671314E-2</v>
      </c>
      <c r="P4246" s="18">
        <f t="shared" si="467"/>
        <v>6.5551155380561443E-2</v>
      </c>
    </row>
    <row r="4247" spans="2:16" x14ac:dyDescent="0.3">
      <c r="B4247" s="19">
        <v>41085.791666665224</v>
      </c>
      <c r="C4247" s="21">
        <f t="shared" si="462"/>
        <v>6</v>
      </c>
      <c r="D4247" s="21" t="str">
        <f t="shared" si="463"/>
        <v>Summer</v>
      </c>
      <c r="E4247" s="21">
        <f t="shared" si="464"/>
        <v>19</v>
      </c>
      <c r="F4247" s="23">
        <v>161.0302364920214</v>
      </c>
      <c r="G4247" s="23">
        <v>3906.3528187029415</v>
      </c>
      <c r="H4247" s="16">
        <f t="shared" si="468"/>
        <v>4.1222655496205178E-2</v>
      </c>
      <c r="I4247" s="23">
        <v>13.880224524254738</v>
      </c>
      <c r="J4247" s="23">
        <v>114.96551260076514</v>
      </c>
      <c r="K4247" s="23">
        <v>19.736566484517304</v>
      </c>
      <c r="L4247" s="23">
        <v>36.39408668233532</v>
      </c>
      <c r="M4247" s="23">
        <f t="shared" si="465"/>
        <v>58.83485943391252</v>
      </c>
      <c r="N4247" s="23">
        <v>2509.5589613790989</v>
      </c>
      <c r="O4247" s="17">
        <f t="shared" si="466"/>
        <v>2.8975244286831788E-2</v>
      </c>
      <c r="P4247" s="18">
        <f t="shared" si="467"/>
        <v>6.900346326988252E-2</v>
      </c>
    </row>
    <row r="4248" spans="2:16" x14ac:dyDescent="0.3">
      <c r="B4248" s="19">
        <v>41085.833333331888</v>
      </c>
      <c r="C4248" s="21">
        <f t="shared" si="462"/>
        <v>6</v>
      </c>
      <c r="D4248" s="21" t="str">
        <f t="shared" si="463"/>
        <v>Summer</v>
      </c>
      <c r="E4248" s="21">
        <f t="shared" si="464"/>
        <v>20</v>
      </c>
      <c r="F4248" s="23">
        <v>135.52638605938873</v>
      </c>
      <c r="G4248" s="23">
        <v>3932.8908820614593</v>
      </c>
      <c r="H4248" s="16">
        <f t="shared" si="468"/>
        <v>3.4459737156081832E-2</v>
      </c>
      <c r="I4248" s="23">
        <v>13.602631406822832</v>
      </c>
      <c r="J4248" s="23">
        <v>116.27616226487103</v>
      </c>
      <c r="K4248" s="23">
        <v>19.736566484517304</v>
      </c>
      <c r="L4248" s="23">
        <v>36.894983724999371</v>
      </c>
      <c r="M4248" s="23">
        <f t="shared" si="465"/>
        <v>59.644612055354351</v>
      </c>
      <c r="N4248" s="23">
        <v>2453.4515081636314</v>
      </c>
      <c r="O4248" s="17">
        <f t="shared" si="466"/>
        <v>2.9854775290424043E-2</v>
      </c>
      <c r="P4248" s="18">
        <f t="shared" si="467"/>
        <v>6.3285724737143972E-2</v>
      </c>
    </row>
    <row r="4249" spans="2:16" x14ac:dyDescent="0.3">
      <c r="B4249" s="19">
        <v>41085.874999998552</v>
      </c>
      <c r="C4249" s="21">
        <f t="shared" si="462"/>
        <v>6</v>
      </c>
      <c r="D4249" s="21" t="str">
        <f t="shared" si="463"/>
        <v>Summer</v>
      </c>
      <c r="E4249" s="21">
        <f t="shared" si="464"/>
        <v>21</v>
      </c>
      <c r="F4249" s="23">
        <v>145.95118280844761</v>
      </c>
      <c r="G4249" s="23">
        <v>3843.3249182264617</v>
      </c>
      <c r="H4249" s="16">
        <f t="shared" si="468"/>
        <v>3.7975239125969645E-2</v>
      </c>
      <c r="I4249" s="23">
        <v>13.197014614388607</v>
      </c>
      <c r="J4249" s="23">
        <v>110.453188601332</v>
      </c>
      <c r="K4249" s="23">
        <v>19.736566484517304</v>
      </c>
      <c r="L4249" s="23">
        <v>34.669590954180528</v>
      </c>
      <c r="M4249" s="23">
        <f t="shared" si="465"/>
        <v>56.047031162634177</v>
      </c>
      <c r="N4249" s="23">
        <v>2374.6247210481447</v>
      </c>
      <c r="O4249" s="17">
        <f t="shared" si="466"/>
        <v>2.915999533031851E-2</v>
      </c>
      <c r="P4249" s="18">
        <f t="shared" si="467"/>
        <v>6.6027876660707155E-2</v>
      </c>
    </row>
    <row r="4250" spans="2:16" x14ac:dyDescent="0.3">
      <c r="B4250" s="19">
        <v>41085.916666665216</v>
      </c>
      <c r="C4250" s="21">
        <f t="shared" si="462"/>
        <v>6</v>
      </c>
      <c r="D4250" s="21" t="str">
        <f t="shared" si="463"/>
        <v>Summer</v>
      </c>
      <c r="E4250" s="21">
        <f t="shared" si="464"/>
        <v>22</v>
      </c>
      <c r="F4250" s="23">
        <v>134.22139460307622</v>
      </c>
      <c r="G4250" s="23">
        <v>3712.8461067137491</v>
      </c>
      <c r="H4250" s="16">
        <f t="shared" si="468"/>
        <v>3.6150540783355001E-2</v>
      </c>
      <c r="I4250" s="23">
        <v>12.599680744293909</v>
      </c>
      <c r="J4250" s="23">
        <v>111.34177841081488</v>
      </c>
      <c r="K4250" s="23">
        <v>19.736566484517304</v>
      </c>
      <c r="L4250" s="23">
        <v>35.009187430569987</v>
      </c>
      <c r="M4250" s="23">
        <f t="shared" si="465"/>
        <v>56.596024495727598</v>
      </c>
      <c r="N4250" s="23">
        <v>2268.5997711719638</v>
      </c>
      <c r="O4250" s="17">
        <f t="shared" si="466"/>
        <v>3.050150410809345E-2</v>
      </c>
      <c r="P4250" s="18">
        <f t="shared" si="467"/>
        <v>6.5549399023235144E-2</v>
      </c>
    </row>
    <row r="4251" spans="2:16" x14ac:dyDescent="0.3">
      <c r="B4251" s="19">
        <v>41085.958333331881</v>
      </c>
      <c r="C4251" s="21">
        <f t="shared" si="462"/>
        <v>6</v>
      </c>
      <c r="D4251" s="21" t="str">
        <f t="shared" si="463"/>
        <v>Summer</v>
      </c>
      <c r="E4251" s="21">
        <f t="shared" si="464"/>
        <v>23</v>
      </c>
      <c r="F4251" s="23">
        <v>121.43547133866913</v>
      </c>
      <c r="G4251" s="23">
        <v>3637.6549271979488</v>
      </c>
      <c r="H4251" s="16">
        <f t="shared" si="468"/>
        <v>3.3382900184050643E-2</v>
      </c>
      <c r="I4251" s="23">
        <v>11.541202626981192</v>
      </c>
      <c r="J4251" s="23">
        <v>106.28157290432563</v>
      </c>
      <c r="K4251" s="23">
        <v>19.736566484517304</v>
      </c>
      <c r="L4251" s="23">
        <v>33.075305293422424</v>
      </c>
      <c r="M4251" s="23">
        <f t="shared" si="465"/>
        <v>53.469701126385893</v>
      </c>
      <c r="N4251" s="23">
        <v>2075.3589515912058</v>
      </c>
      <c r="O4251" s="17">
        <f t="shared" si="466"/>
        <v>3.1325137130385254E-2</v>
      </c>
      <c r="P4251" s="18">
        <f t="shared" si="467"/>
        <v>6.366231338836055E-2</v>
      </c>
    </row>
    <row r="4252" spans="2:16" x14ac:dyDescent="0.3">
      <c r="B4252" s="19">
        <v>41085.999999998545</v>
      </c>
      <c r="C4252" s="21">
        <f t="shared" si="462"/>
        <v>6</v>
      </c>
      <c r="D4252" s="21" t="str">
        <f t="shared" si="463"/>
        <v>Summer</v>
      </c>
      <c r="E4252" s="21">
        <f t="shared" si="464"/>
        <v>0</v>
      </c>
      <c r="F4252" s="23">
        <v>90.320358665273702</v>
      </c>
      <c r="G4252" s="23">
        <v>3395.4950990514735</v>
      </c>
      <c r="H4252" s="16">
        <f t="shared" si="468"/>
        <v>2.6600055670969621E-2</v>
      </c>
      <c r="I4252" s="23">
        <v>10.847072282825422</v>
      </c>
      <c r="J4252" s="23">
        <v>102.96339415607048</v>
      </c>
      <c r="K4252" s="23">
        <v>19.736566484517304</v>
      </c>
      <c r="L4252" s="23">
        <v>31.807181577718755</v>
      </c>
      <c r="M4252" s="23">
        <f t="shared" si="465"/>
        <v>51.419646093834416</v>
      </c>
      <c r="N4252" s="23">
        <v>1926.515650313866</v>
      </c>
      <c r="O4252" s="17">
        <f t="shared" si="466"/>
        <v>3.2320899322315605E-2</v>
      </c>
      <c r="P4252" s="18">
        <f t="shared" si="467"/>
        <v>5.8061217271975829E-2</v>
      </c>
    </row>
    <row r="4253" spans="2:16" x14ac:dyDescent="0.3">
      <c r="B4253" s="19">
        <v>41086.041666665209</v>
      </c>
      <c r="C4253" s="21">
        <f t="shared" si="462"/>
        <v>6</v>
      </c>
      <c r="D4253" s="21" t="str">
        <f t="shared" si="463"/>
        <v>Summer</v>
      </c>
      <c r="E4253" s="21">
        <f t="shared" si="464"/>
        <v>1</v>
      </c>
      <c r="F4253" s="23">
        <v>92.719395694168711</v>
      </c>
      <c r="G4253" s="23">
        <v>3177.6618289836397</v>
      </c>
      <c r="H4253" s="16">
        <f t="shared" si="468"/>
        <v>2.9178496858435241E-2</v>
      </c>
      <c r="I4253" s="23">
        <v>10.447898304345472</v>
      </c>
      <c r="J4253" s="23">
        <v>100.68604032563456</v>
      </c>
      <c r="K4253" s="23">
        <v>19.736566484517304</v>
      </c>
      <c r="L4253" s="23">
        <v>30.936834733702888</v>
      </c>
      <c r="M4253" s="23">
        <f t="shared" si="465"/>
        <v>50.012639107414365</v>
      </c>
      <c r="N4253" s="23">
        <v>1833.0361597545293</v>
      </c>
      <c r="O4253" s="17">
        <f t="shared" si="466"/>
        <v>3.2983821453831219E-2</v>
      </c>
      <c r="P4253" s="18">
        <f t="shared" si="467"/>
        <v>6.1199899981596653E-2</v>
      </c>
    </row>
    <row r="4254" spans="2:16" x14ac:dyDescent="0.3">
      <c r="B4254" s="19">
        <v>41086.083333331873</v>
      </c>
      <c r="C4254" s="21">
        <f t="shared" si="462"/>
        <v>6</v>
      </c>
      <c r="D4254" s="21" t="str">
        <f t="shared" si="463"/>
        <v>Summer</v>
      </c>
      <c r="E4254" s="21">
        <f t="shared" si="464"/>
        <v>2</v>
      </c>
      <c r="F4254" s="23">
        <v>90.628934754297973</v>
      </c>
      <c r="G4254" s="23">
        <v>3094.7303809882715</v>
      </c>
      <c r="H4254" s="16">
        <f t="shared" si="468"/>
        <v>2.9284921009938358E-2</v>
      </c>
      <c r="I4254" s="23">
        <v>10.106243403386678</v>
      </c>
      <c r="J4254" s="23">
        <v>97.751133815999992</v>
      </c>
      <c r="K4254" s="23">
        <v>19.736566484517304</v>
      </c>
      <c r="L4254" s="23">
        <v>29.815187941709603</v>
      </c>
      <c r="M4254" s="23">
        <f t="shared" si="465"/>
        <v>48.199379389773078</v>
      </c>
      <c r="N4254" s="23">
        <v>1772.137212200955</v>
      </c>
      <c r="O4254" s="17">
        <f t="shared" si="466"/>
        <v>3.2901302670996606E-2</v>
      </c>
      <c r="P4254" s="18">
        <f t="shared" si="467"/>
        <v>6.1222711631090748E-2</v>
      </c>
    </row>
    <row r="4255" spans="2:16" x14ac:dyDescent="0.3">
      <c r="B4255" s="19">
        <v>41086.124999998538</v>
      </c>
      <c r="C4255" s="21">
        <f t="shared" si="462"/>
        <v>6</v>
      </c>
      <c r="D4255" s="21" t="str">
        <f t="shared" si="463"/>
        <v>Summer</v>
      </c>
      <c r="E4255" s="21">
        <f t="shared" si="464"/>
        <v>3</v>
      </c>
      <c r="F4255" s="23">
        <v>83.479257065361551</v>
      </c>
      <c r="G4255" s="23">
        <v>3022.8564593922856</v>
      </c>
      <c r="H4255" s="16">
        <f t="shared" si="468"/>
        <v>2.7616017560471332E-2</v>
      </c>
      <c r="I4255" s="23">
        <v>9.8035887932967434</v>
      </c>
      <c r="J4255" s="23">
        <v>96.522091192049558</v>
      </c>
      <c r="K4255" s="23">
        <v>19.736566484517304</v>
      </c>
      <c r="L4255" s="23">
        <v>29.34547903893823</v>
      </c>
      <c r="M4255" s="23">
        <f t="shared" si="465"/>
        <v>47.440045668594031</v>
      </c>
      <c r="N4255" s="23">
        <v>1710.1451436592645</v>
      </c>
      <c r="O4255" s="17">
        <f t="shared" si="466"/>
        <v>3.3472968463603231E-2</v>
      </c>
      <c r="P4255" s="18">
        <f t="shared" si="467"/>
        <v>6.0164595939182594E-2</v>
      </c>
    </row>
    <row r="4256" spans="2:16" x14ac:dyDescent="0.3">
      <c r="B4256" s="19">
        <v>41086.166666665202</v>
      </c>
      <c r="C4256" s="21">
        <f t="shared" si="462"/>
        <v>6</v>
      </c>
      <c r="D4256" s="21" t="str">
        <f t="shared" si="463"/>
        <v>Summer</v>
      </c>
      <c r="E4256" s="21">
        <f t="shared" si="464"/>
        <v>4</v>
      </c>
      <c r="F4256" s="23">
        <v>79.821240704295661</v>
      </c>
      <c r="G4256" s="23">
        <v>2956.511300995991</v>
      </c>
      <c r="H4256" s="16">
        <f t="shared" si="468"/>
        <v>2.6998456145730085E-2</v>
      </c>
      <c r="I4256" s="23">
        <v>9.6368987378272717</v>
      </c>
      <c r="J4256" s="23">
        <v>98.01699466752649</v>
      </c>
      <c r="K4256" s="23">
        <v>19.736566484517304</v>
      </c>
      <c r="L4256" s="23">
        <v>29.916793212696049</v>
      </c>
      <c r="M4256" s="23">
        <f t="shared" si="465"/>
        <v>48.363634970313129</v>
      </c>
      <c r="N4256" s="23">
        <v>1655.0138794381569</v>
      </c>
      <c r="O4256" s="17">
        <f t="shared" si="466"/>
        <v>3.5045345799656007E-2</v>
      </c>
      <c r="P4256" s="18">
        <f t="shared" si="467"/>
        <v>6.1097631713702132E-2</v>
      </c>
    </row>
    <row r="4257" spans="2:16" x14ac:dyDescent="0.3">
      <c r="B4257" s="19">
        <v>41086.208333331866</v>
      </c>
      <c r="C4257" s="21">
        <f t="shared" si="462"/>
        <v>6</v>
      </c>
      <c r="D4257" s="21" t="str">
        <f t="shared" si="463"/>
        <v>Summer</v>
      </c>
      <c r="E4257" s="21">
        <f t="shared" si="464"/>
        <v>5</v>
      </c>
      <c r="F4257" s="23">
        <v>80.598343298314077</v>
      </c>
      <c r="G4257" s="23">
        <v>2944.3480219566704</v>
      </c>
      <c r="H4257" s="16">
        <f t="shared" si="468"/>
        <v>2.7373918673089581E-2</v>
      </c>
      <c r="I4257" s="23">
        <v>9.7331390123256032</v>
      </c>
      <c r="J4257" s="23">
        <v>96.725761327180749</v>
      </c>
      <c r="K4257" s="23">
        <v>19.736566484517304</v>
      </c>
      <c r="L4257" s="23">
        <v>29.423316596265799</v>
      </c>
      <c r="M4257" s="23">
        <f t="shared" si="465"/>
        <v>47.565878246397638</v>
      </c>
      <c r="N4257" s="23">
        <v>1665.9142812537871</v>
      </c>
      <c r="O4257" s="17">
        <f t="shared" si="466"/>
        <v>3.4394937304696921E-2</v>
      </c>
      <c r="P4257" s="18">
        <f t="shared" si="467"/>
        <v>6.0827331761241714E-2</v>
      </c>
    </row>
    <row r="4258" spans="2:16" x14ac:dyDescent="0.3">
      <c r="B4258" s="19">
        <v>41086.24999999853</v>
      </c>
      <c r="C4258" s="21">
        <f t="shared" si="462"/>
        <v>6</v>
      </c>
      <c r="D4258" s="21" t="str">
        <f t="shared" si="463"/>
        <v>Summer</v>
      </c>
      <c r="E4258" s="21">
        <f t="shared" si="464"/>
        <v>6</v>
      </c>
      <c r="F4258" s="23">
        <v>81.89007759719523</v>
      </c>
      <c r="G4258" s="23">
        <v>2882.4258741201288</v>
      </c>
      <c r="H4258" s="16">
        <f t="shared" si="468"/>
        <v>2.8410124379067505E-2</v>
      </c>
      <c r="I4258" s="23">
        <v>10.014876593657736</v>
      </c>
      <c r="J4258" s="23">
        <v>99.144721037017661</v>
      </c>
      <c r="K4258" s="23">
        <v>19.736566484517304</v>
      </c>
      <c r="L4258" s="23">
        <v>30.347781614007509</v>
      </c>
      <c r="M4258" s="23">
        <f t="shared" si="465"/>
        <v>49.06037293849284</v>
      </c>
      <c r="N4258" s="23">
        <v>1744.6641512747217</v>
      </c>
      <c r="O4258" s="17">
        <f t="shared" si="466"/>
        <v>3.3860528107365437E-2</v>
      </c>
      <c r="P4258" s="18">
        <f t="shared" si="467"/>
        <v>6.1308670671361781E-2</v>
      </c>
    </row>
    <row r="4259" spans="2:16" x14ac:dyDescent="0.3">
      <c r="B4259" s="19">
        <v>41086.291666665194</v>
      </c>
      <c r="C4259" s="21">
        <f t="shared" si="462"/>
        <v>6</v>
      </c>
      <c r="D4259" s="21" t="str">
        <f t="shared" si="463"/>
        <v>Summer</v>
      </c>
      <c r="E4259" s="21">
        <f t="shared" si="464"/>
        <v>7</v>
      </c>
      <c r="F4259" s="23">
        <v>85.309248514217572</v>
      </c>
      <c r="G4259" s="23">
        <v>2974.2033432350031</v>
      </c>
      <c r="H4259" s="16">
        <f t="shared" si="468"/>
        <v>2.8683058509855548E-2</v>
      </c>
      <c r="I4259" s="23">
        <v>10.506229152044334</v>
      </c>
      <c r="J4259" s="23">
        <v>100.05951869279502</v>
      </c>
      <c r="K4259" s="23">
        <v>19.736566484517304</v>
      </c>
      <c r="L4259" s="23">
        <v>30.697394064202189</v>
      </c>
      <c r="M4259" s="23">
        <f t="shared" si="465"/>
        <v>49.625558144075526</v>
      </c>
      <c r="N4259" s="23">
        <v>1858.2670101049034</v>
      </c>
      <c r="O4259" s="17">
        <f t="shared" si="466"/>
        <v>3.2359067329471282E-2</v>
      </c>
      <c r="P4259" s="18">
        <f t="shared" si="467"/>
        <v>6.0113968817791255E-2</v>
      </c>
    </row>
    <row r="4260" spans="2:16" x14ac:dyDescent="0.3">
      <c r="B4260" s="19">
        <v>41086.333333331859</v>
      </c>
      <c r="C4260" s="21">
        <f t="shared" si="462"/>
        <v>6</v>
      </c>
      <c r="D4260" s="21" t="str">
        <f t="shared" si="463"/>
        <v>Summer</v>
      </c>
      <c r="E4260" s="21">
        <f t="shared" si="464"/>
        <v>8</v>
      </c>
      <c r="F4260" s="23">
        <v>102.1744518125038</v>
      </c>
      <c r="G4260" s="23">
        <v>3091.4131230684566</v>
      </c>
      <c r="H4260" s="16">
        <f t="shared" si="468"/>
        <v>3.3051050682960187E-2</v>
      </c>
      <c r="I4260" s="23">
        <v>10.922207194247257</v>
      </c>
      <c r="J4260" s="23">
        <v>101.33554944364573</v>
      </c>
      <c r="K4260" s="23">
        <v>19.736566484517304</v>
      </c>
      <c r="L4260" s="23">
        <v>31.185060636707316</v>
      </c>
      <c r="M4260" s="23">
        <f t="shared" si="465"/>
        <v>50.413922322421101</v>
      </c>
      <c r="N4260" s="23">
        <v>1954.398367995364</v>
      </c>
      <c r="O4260" s="17">
        <f t="shared" si="466"/>
        <v>3.1383637297845844E-2</v>
      </c>
      <c r="P4260" s="18">
        <f t="shared" si="467"/>
        <v>6.3397425793859291E-2</v>
      </c>
    </row>
    <row r="4261" spans="2:16" x14ac:dyDescent="0.3">
      <c r="B4261" s="19">
        <v>41086.374999998523</v>
      </c>
      <c r="C4261" s="21">
        <f t="shared" si="462"/>
        <v>6</v>
      </c>
      <c r="D4261" s="21" t="str">
        <f t="shared" si="463"/>
        <v>Summer</v>
      </c>
      <c r="E4261" s="21">
        <f t="shared" si="464"/>
        <v>9</v>
      </c>
      <c r="F4261" s="23">
        <v>106.03212858538565</v>
      </c>
      <c r="G4261" s="23">
        <v>3286.0255876975875</v>
      </c>
      <c r="H4261" s="16">
        <f t="shared" si="468"/>
        <v>3.2267590667082707E-2</v>
      </c>
      <c r="I4261" s="23">
        <v>11.139221361128374</v>
      </c>
      <c r="J4261" s="23">
        <v>101.50802961811556</v>
      </c>
      <c r="K4261" s="23">
        <v>19.736566484517304</v>
      </c>
      <c r="L4261" s="23">
        <v>31.250978182544443</v>
      </c>
      <c r="M4261" s="23">
        <f t="shared" si="465"/>
        <v>50.520484951053803</v>
      </c>
      <c r="N4261" s="23">
        <v>2018.9224137030599</v>
      </c>
      <c r="O4261" s="17">
        <f t="shared" si="466"/>
        <v>3.0540899389534935E-2</v>
      </c>
      <c r="P4261" s="18">
        <f t="shared" si="467"/>
        <v>6.1823008816511572E-2</v>
      </c>
    </row>
    <row r="4262" spans="2:16" x14ac:dyDescent="0.3">
      <c r="B4262" s="19">
        <v>41086.416666665187</v>
      </c>
      <c r="C4262" s="21">
        <f t="shared" si="462"/>
        <v>6</v>
      </c>
      <c r="D4262" s="21" t="str">
        <f t="shared" si="463"/>
        <v>Summer</v>
      </c>
      <c r="E4262" s="21">
        <f t="shared" si="464"/>
        <v>10</v>
      </c>
      <c r="F4262" s="23">
        <v>121.12383130171895</v>
      </c>
      <c r="G4262" s="23">
        <v>3259.4875243390698</v>
      </c>
      <c r="H4262" s="16">
        <f t="shared" si="468"/>
        <v>3.7160391134271754E-2</v>
      </c>
      <c r="I4262" s="23">
        <v>11.404872920288859</v>
      </c>
      <c r="J4262" s="23">
        <v>101.99532554867309</v>
      </c>
      <c r="K4262" s="23">
        <v>19.736566484517304</v>
      </c>
      <c r="L4262" s="23">
        <v>31.437210321614963</v>
      </c>
      <c r="M4262" s="23">
        <f t="shared" si="465"/>
        <v>50.82154874254082</v>
      </c>
      <c r="N4262" s="23">
        <v>2056.8975010507929</v>
      </c>
      <c r="O4262" s="17">
        <f t="shared" si="466"/>
        <v>3.0252563207957859E-2</v>
      </c>
      <c r="P4262" s="18">
        <f t="shared" si="467"/>
        <v>6.6288757260607623E-2</v>
      </c>
    </row>
    <row r="4263" spans="2:16" x14ac:dyDescent="0.3">
      <c r="B4263" s="19">
        <v>41086.458333331851</v>
      </c>
      <c r="C4263" s="21">
        <f t="shared" si="462"/>
        <v>6</v>
      </c>
      <c r="D4263" s="21" t="str">
        <f t="shared" si="463"/>
        <v>Summer</v>
      </c>
      <c r="E4263" s="21">
        <f t="shared" si="464"/>
        <v>11</v>
      </c>
      <c r="F4263" s="23">
        <v>127.26364096053727</v>
      </c>
      <c r="G4263" s="23">
        <v>3356.7937566536352</v>
      </c>
      <c r="H4263" s="16">
        <f t="shared" si="468"/>
        <v>3.7912260980670298E-2</v>
      </c>
      <c r="I4263" s="23">
        <v>11.502023883205437</v>
      </c>
      <c r="J4263" s="23">
        <v>101.53314894313893</v>
      </c>
      <c r="K4263" s="23">
        <v>19.736566484517304</v>
      </c>
      <c r="L4263" s="23">
        <v>31.260578151142081</v>
      </c>
      <c r="M4263" s="23">
        <f t="shared" si="465"/>
        <v>50.536004307479544</v>
      </c>
      <c r="N4263" s="23">
        <v>2069.1386338342036</v>
      </c>
      <c r="O4263" s="17">
        <f t="shared" si="466"/>
        <v>2.998253822931421E-2</v>
      </c>
      <c r="P4263" s="18">
        <f t="shared" si="467"/>
        <v>6.6758093395771823E-2</v>
      </c>
    </row>
    <row r="4264" spans="2:16" x14ac:dyDescent="0.3">
      <c r="B4264" s="19">
        <v>41086.499999998516</v>
      </c>
      <c r="C4264" s="21">
        <f t="shared" si="462"/>
        <v>6</v>
      </c>
      <c r="D4264" s="21" t="str">
        <f t="shared" si="463"/>
        <v>Summer</v>
      </c>
      <c r="E4264" s="21">
        <f t="shared" si="464"/>
        <v>12</v>
      </c>
      <c r="F4264" s="23">
        <v>129.28019820509695</v>
      </c>
      <c r="G4264" s="23">
        <v>3388.8605832118442</v>
      </c>
      <c r="H4264" s="16">
        <f t="shared" si="468"/>
        <v>3.8148573843828561E-2</v>
      </c>
      <c r="I4264" s="23">
        <v>11.557760596273113</v>
      </c>
      <c r="J4264" s="23">
        <v>102.8348859794895</v>
      </c>
      <c r="K4264" s="23">
        <v>19.736566484517304</v>
      </c>
      <c r="L4264" s="23">
        <v>31.758069013644299</v>
      </c>
      <c r="M4264" s="23">
        <f t="shared" si="465"/>
        <v>51.340250481327899</v>
      </c>
      <c r="N4264" s="23">
        <v>2066.4333216413193</v>
      </c>
      <c r="O4264" s="17">
        <f t="shared" si="466"/>
        <v>3.0437958205030591E-2</v>
      </c>
      <c r="P4264" s="18">
        <f t="shared" si="467"/>
        <v>6.742536735261917E-2</v>
      </c>
    </row>
    <row r="4265" spans="2:16" x14ac:dyDescent="0.3">
      <c r="B4265" s="19">
        <v>41086.54166666518</v>
      </c>
      <c r="C4265" s="21">
        <f t="shared" si="462"/>
        <v>6</v>
      </c>
      <c r="D4265" s="21" t="str">
        <f t="shared" si="463"/>
        <v>Summer</v>
      </c>
      <c r="E4265" s="21">
        <f t="shared" si="464"/>
        <v>13</v>
      </c>
      <c r="F4265" s="23">
        <v>130.80672327660716</v>
      </c>
      <c r="G4265" s="23">
        <v>3391.0720884917205</v>
      </c>
      <c r="H4265" s="16">
        <f t="shared" si="468"/>
        <v>3.8573855070945219E-2</v>
      </c>
      <c r="I4265" s="23">
        <v>11.596565417220699</v>
      </c>
      <c r="J4265" s="23">
        <v>102.01795070732024</v>
      </c>
      <c r="K4265" s="23">
        <v>19.736566484517304</v>
      </c>
      <c r="L4265" s="23">
        <v>31.44585708311541</v>
      </c>
      <c r="M4265" s="23">
        <f t="shared" si="465"/>
        <v>50.835527139687514</v>
      </c>
      <c r="N4265" s="23">
        <v>2071.7630288383161</v>
      </c>
      <c r="O4265" s="17">
        <f t="shared" si="466"/>
        <v>3.0134765264111931E-2</v>
      </c>
      <c r="P4265" s="18">
        <f t="shared" si="467"/>
        <v>6.7546206267162345E-2</v>
      </c>
    </row>
    <row r="4266" spans="2:16" x14ac:dyDescent="0.3">
      <c r="B4266" s="19">
        <v>41086.583333331844</v>
      </c>
      <c r="C4266" s="21">
        <f t="shared" si="462"/>
        <v>6</v>
      </c>
      <c r="D4266" s="21" t="str">
        <f t="shared" si="463"/>
        <v>Summer</v>
      </c>
      <c r="E4266" s="21">
        <f t="shared" si="464"/>
        <v>14</v>
      </c>
      <c r="F4266" s="23">
        <v>139.83337712651326</v>
      </c>
      <c r="G4266" s="23">
        <v>3393.2835937715972</v>
      </c>
      <c r="H4266" s="16">
        <f t="shared" si="468"/>
        <v>4.120886841971555E-2</v>
      </c>
      <c r="I4266" s="23">
        <v>11.51096976926987</v>
      </c>
      <c r="J4266" s="23">
        <v>102.54697377416491</v>
      </c>
      <c r="K4266" s="23">
        <v>19.736566484517304</v>
      </c>
      <c r="L4266" s="23">
        <v>31.648036274809886</v>
      </c>
      <c r="M4266" s="23">
        <f t="shared" si="465"/>
        <v>51.162371014837717</v>
      </c>
      <c r="N4266" s="23">
        <v>2067.7732594770546</v>
      </c>
      <c r="O4266" s="17">
        <f t="shared" si="466"/>
        <v>3.0309580848316919E-2</v>
      </c>
      <c r="P4266" s="18">
        <f t="shared" si="467"/>
        <v>7.0269425738997443E-2</v>
      </c>
    </row>
    <row r="4267" spans="2:16" x14ac:dyDescent="0.3">
      <c r="B4267" s="19">
        <v>41086.624999998508</v>
      </c>
      <c r="C4267" s="21">
        <f t="shared" si="462"/>
        <v>6</v>
      </c>
      <c r="D4267" s="21" t="str">
        <f t="shared" si="463"/>
        <v>Summer</v>
      </c>
      <c r="E4267" s="21">
        <f t="shared" si="464"/>
        <v>15</v>
      </c>
      <c r="F4267" s="23">
        <v>139.20301353277142</v>
      </c>
      <c r="G4267" s="23">
        <v>3410.9756360106089</v>
      </c>
      <c r="H4267" s="16">
        <f t="shared" si="468"/>
        <v>4.0810321851369118E-2</v>
      </c>
      <c r="I4267" s="23">
        <v>11.415017329762458</v>
      </c>
      <c r="J4267" s="23">
        <v>99.926119546784122</v>
      </c>
      <c r="K4267" s="23">
        <v>19.736566484517304</v>
      </c>
      <c r="L4267" s="23">
        <v>30.646412295724524</v>
      </c>
      <c r="M4267" s="23">
        <f t="shared" si="465"/>
        <v>49.543140766542287</v>
      </c>
      <c r="N4267" s="23">
        <v>2060.7493784695716</v>
      </c>
      <c r="O4267" s="17">
        <f t="shared" si="466"/>
        <v>2.9580578178592342E-2</v>
      </c>
      <c r="P4267" s="18">
        <f t="shared" si="467"/>
        <v>6.9183707113943518E-2</v>
      </c>
    </row>
    <row r="4268" spans="2:16" x14ac:dyDescent="0.3">
      <c r="B4268" s="19">
        <v>41086.666666665173</v>
      </c>
      <c r="C4268" s="21">
        <f t="shared" si="462"/>
        <v>6</v>
      </c>
      <c r="D4268" s="21" t="str">
        <f t="shared" si="463"/>
        <v>Summer</v>
      </c>
      <c r="E4268" s="21">
        <f t="shared" si="464"/>
        <v>16</v>
      </c>
      <c r="F4268" s="23">
        <v>129.17673266774659</v>
      </c>
      <c r="G4268" s="23">
        <v>3381.1203147322763</v>
      </c>
      <c r="H4268" s="16">
        <f t="shared" si="468"/>
        <v>3.8205304941351978E-2</v>
      </c>
      <c r="I4268" s="23">
        <v>11.414342342132715</v>
      </c>
      <c r="J4268" s="23">
        <v>99.944595194775346</v>
      </c>
      <c r="K4268" s="23">
        <v>19.736566484517304</v>
      </c>
      <c r="L4268" s="23">
        <v>30.65347321954998</v>
      </c>
      <c r="M4268" s="23">
        <f t="shared" si="465"/>
        <v>49.554555490708069</v>
      </c>
      <c r="N4268" s="23">
        <v>2075.6998249355988</v>
      </c>
      <c r="O4268" s="17">
        <f t="shared" si="466"/>
        <v>2.9372694982393428E-2</v>
      </c>
      <c r="P4268" s="18">
        <f t="shared" si="467"/>
        <v>6.6455807154993746E-2</v>
      </c>
    </row>
    <row r="4269" spans="2:16" x14ac:dyDescent="0.3">
      <c r="B4269" s="19">
        <v>41086.708333331837</v>
      </c>
      <c r="C4269" s="21">
        <f t="shared" si="462"/>
        <v>6</v>
      </c>
      <c r="D4269" s="21" t="str">
        <f t="shared" si="463"/>
        <v>Summer</v>
      </c>
      <c r="E4269" s="21">
        <f t="shared" si="464"/>
        <v>17</v>
      </c>
      <c r="F4269" s="23">
        <v>130.26346800021921</v>
      </c>
      <c r="G4269" s="23">
        <v>3401.0238622511647</v>
      </c>
      <c r="H4269" s="16">
        <f t="shared" si="468"/>
        <v>3.8301250822155887E-2</v>
      </c>
      <c r="I4269" s="23">
        <v>11.391885217365409</v>
      </c>
      <c r="J4269" s="23">
        <v>99.873472213722181</v>
      </c>
      <c r="K4269" s="23">
        <v>19.736566484517304</v>
      </c>
      <c r="L4269" s="23">
        <v>30.626291821003417</v>
      </c>
      <c r="M4269" s="23">
        <f t="shared" si="465"/>
        <v>49.510613908201449</v>
      </c>
      <c r="N4269" s="23">
        <v>2096.5333260390016</v>
      </c>
      <c r="O4269" s="17">
        <f t="shared" si="466"/>
        <v>2.9049144303673186E-2</v>
      </c>
      <c r="P4269" s="18">
        <f t="shared" si="467"/>
        <v>6.6237776563685083E-2</v>
      </c>
    </row>
    <row r="4270" spans="2:16" x14ac:dyDescent="0.3">
      <c r="B4270" s="19">
        <v>41086.749999998501</v>
      </c>
      <c r="C4270" s="21">
        <f t="shared" si="462"/>
        <v>6</v>
      </c>
      <c r="D4270" s="21" t="str">
        <f t="shared" si="463"/>
        <v>Summer</v>
      </c>
      <c r="E4270" s="21">
        <f t="shared" si="464"/>
        <v>18</v>
      </c>
      <c r="F4270" s="23">
        <v>131.8059673295387</v>
      </c>
      <c r="G4270" s="23">
        <v>3357.8995092935734</v>
      </c>
      <c r="H4270" s="16">
        <f t="shared" si="468"/>
        <v>3.9252505015335531E-2</v>
      </c>
      <c r="I4270" s="23">
        <v>11.563893398260062</v>
      </c>
      <c r="J4270" s="23">
        <v>102.14413540133854</v>
      </c>
      <c r="K4270" s="23">
        <v>19.736566484517304</v>
      </c>
      <c r="L4270" s="23">
        <v>31.494081671114944</v>
      </c>
      <c r="M4270" s="23">
        <f t="shared" si="465"/>
        <v>50.913487245706307</v>
      </c>
      <c r="N4270" s="23">
        <v>2131.4351555581852</v>
      </c>
      <c r="O4270" s="17">
        <f t="shared" si="466"/>
        <v>2.9312353453982816E-2</v>
      </c>
      <c r="P4270" s="18">
        <f t="shared" si="467"/>
        <v>6.7414275168354604E-2</v>
      </c>
    </row>
    <row r="4271" spans="2:16" x14ac:dyDescent="0.3">
      <c r="B4271" s="19">
        <v>41086.791666665165</v>
      </c>
      <c r="C4271" s="21">
        <f t="shared" si="462"/>
        <v>6</v>
      </c>
      <c r="D4271" s="21" t="str">
        <f t="shared" si="463"/>
        <v>Summer</v>
      </c>
      <c r="E4271" s="21">
        <f t="shared" si="464"/>
        <v>19</v>
      </c>
      <c r="F4271" s="23">
        <v>131.80476158384442</v>
      </c>
      <c r="G4271" s="23">
        <v>3386.6490779319674</v>
      </c>
      <c r="H4271" s="16">
        <f t="shared" si="468"/>
        <v>3.8918930940530172E-2</v>
      </c>
      <c r="I4271" s="23">
        <v>11.695740765356053</v>
      </c>
      <c r="J4271" s="23">
        <v>104.37934867194146</v>
      </c>
      <c r="K4271" s="23">
        <v>19.736566484517304</v>
      </c>
      <c r="L4271" s="23">
        <v>32.348323462518628</v>
      </c>
      <c r="M4271" s="23">
        <f t="shared" si="465"/>
        <v>52.294458724905532</v>
      </c>
      <c r="N4271" s="23">
        <v>2143.397212224017</v>
      </c>
      <c r="O4271" s="17">
        <f t="shared" si="466"/>
        <v>2.9854568777694976E-2</v>
      </c>
      <c r="P4271" s="18">
        <f t="shared" si="467"/>
        <v>6.7611591817706734E-2</v>
      </c>
    </row>
    <row r="4272" spans="2:16" x14ac:dyDescent="0.3">
      <c r="B4272" s="19">
        <v>41086.83333333183</v>
      </c>
      <c r="C4272" s="21">
        <f t="shared" si="462"/>
        <v>6</v>
      </c>
      <c r="D4272" s="21" t="str">
        <f t="shared" si="463"/>
        <v>Summer</v>
      </c>
      <c r="E4272" s="21">
        <f t="shared" si="464"/>
        <v>20</v>
      </c>
      <c r="F4272" s="23">
        <v>130.44499167730447</v>
      </c>
      <c r="G4272" s="23">
        <v>3389.9663358517823</v>
      </c>
      <c r="H4272" s="16">
        <f t="shared" si="468"/>
        <v>3.8479730697540425E-2</v>
      </c>
      <c r="I4272" s="23">
        <v>11.728883852603879</v>
      </c>
      <c r="J4272" s="23">
        <v>105.29846601571684</v>
      </c>
      <c r="K4272" s="23">
        <v>19.736566484517304</v>
      </c>
      <c r="L4272" s="23">
        <v>32.699586787850045</v>
      </c>
      <c r="M4272" s="23">
        <f t="shared" si="465"/>
        <v>52.862312743349499</v>
      </c>
      <c r="N4272" s="23">
        <v>2137.1476970571589</v>
      </c>
      <c r="O4272" s="17">
        <f t="shared" si="466"/>
        <v>3.022308504222479E-2</v>
      </c>
      <c r="P4272" s="18">
        <f t="shared" si="467"/>
        <v>6.7539839566491539E-2</v>
      </c>
    </row>
    <row r="4273" spans="2:16" x14ac:dyDescent="0.3">
      <c r="B4273" s="19">
        <v>41086.874999998494</v>
      </c>
      <c r="C4273" s="21">
        <f t="shared" si="462"/>
        <v>6</v>
      </c>
      <c r="D4273" s="21" t="str">
        <f t="shared" si="463"/>
        <v>Summer</v>
      </c>
      <c r="E4273" s="21">
        <f t="shared" si="464"/>
        <v>21</v>
      </c>
      <c r="F4273" s="23">
        <v>129.25437125166346</v>
      </c>
      <c r="G4273" s="23">
        <v>3387.754830571906</v>
      </c>
      <c r="H4273" s="16">
        <f t="shared" si="468"/>
        <v>3.8153401800284141E-2</v>
      </c>
      <c r="I4273" s="23">
        <v>11.672947088268256</v>
      </c>
      <c r="J4273" s="23">
        <v>100.49087795296938</v>
      </c>
      <c r="K4273" s="23">
        <v>19.736566484517304</v>
      </c>
      <c r="L4273" s="23">
        <v>30.862248627297422</v>
      </c>
      <c r="M4273" s="23">
        <f t="shared" si="465"/>
        <v>49.892062841154655</v>
      </c>
      <c r="N4273" s="23">
        <v>2122.3846701135258</v>
      </c>
      <c r="O4273" s="17">
        <f t="shared" si="466"/>
        <v>2.9007470133173275E-2</v>
      </c>
      <c r="P4273" s="18">
        <f t="shared" si="467"/>
        <v>6.6054138270256718E-2</v>
      </c>
    </row>
    <row r="4274" spans="2:16" x14ac:dyDescent="0.3">
      <c r="B4274" s="19">
        <v>41086.916666665158</v>
      </c>
      <c r="C4274" s="21">
        <f t="shared" si="462"/>
        <v>6</v>
      </c>
      <c r="D4274" s="21" t="str">
        <f t="shared" si="463"/>
        <v>Summer</v>
      </c>
      <c r="E4274" s="21">
        <f t="shared" si="464"/>
        <v>22</v>
      </c>
      <c r="F4274" s="23">
        <v>126.55861847525385</v>
      </c>
      <c r="G4274" s="23">
        <v>3354.5822513737585</v>
      </c>
      <c r="H4274" s="16">
        <f t="shared" si="468"/>
        <v>3.7727087604850336E-2</v>
      </c>
      <c r="I4274" s="23">
        <v>11.419850266532576</v>
      </c>
      <c r="J4274" s="23">
        <v>99.960415884498417</v>
      </c>
      <c r="K4274" s="23">
        <v>19.736566484517304</v>
      </c>
      <c r="L4274" s="23">
        <v>30.659519485697384</v>
      </c>
      <c r="M4274" s="23">
        <f t="shared" si="465"/>
        <v>49.564329914283718</v>
      </c>
      <c r="N4274" s="23">
        <v>2069.3389500139265</v>
      </c>
      <c r="O4274" s="17">
        <f t="shared" si="466"/>
        <v>2.9470367906816754E-2</v>
      </c>
      <c r="P4274" s="18">
        <f t="shared" si="467"/>
        <v>6.6085624359899453E-2</v>
      </c>
    </row>
    <row r="4275" spans="2:16" x14ac:dyDescent="0.3">
      <c r="B4275" s="19">
        <v>41086.958333331822</v>
      </c>
      <c r="C4275" s="21">
        <f t="shared" si="462"/>
        <v>6</v>
      </c>
      <c r="D4275" s="21" t="str">
        <f t="shared" si="463"/>
        <v>Summer</v>
      </c>
      <c r="E4275" s="21">
        <f t="shared" si="464"/>
        <v>23</v>
      </c>
      <c r="F4275" s="23">
        <v>118.0410380871261</v>
      </c>
      <c r="G4275" s="23">
        <v>3307.0348878564141</v>
      </c>
      <c r="H4275" s="16">
        <f t="shared" si="468"/>
        <v>3.5693919807310855E-2</v>
      </c>
      <c r="I4275" s="23">
        <v>10.735559864323761</v>
      </c>
      <c r="J4275" s="23">
        <v>98.939365425359256</v>
      </c>
      <c r="K4275" s="23">
        <v>19.736566484517304</v>
      </c>
      <c r="L4275" s="23">
        <v>30.269299910321774</v>
      </c>
      <c r="M4275" s="23">
        <f t="shared" si="465"/>
        <v>48.933499030520167</v>
      </c>
      <c r="N4275" s="23">
        <v>1919.6666159937879</v>
      </c>
      <c r="O4275" s="17">
        <f t="shared" si="466"/>
        <v>3.1083032021137685E-2</v>
      </c>
      <c r="P4275" s="18">
        <f t="shared" si="467"/>
        <v>6.5667476576117975E-2</v>
      </c>
    </row>
    <row r="4276" spans="2:16" x14ac:dyDescent="0.3">
      <c r="B4276" s="19">
        <v>41086.999999998487</v>
      </c>
      <c r="C4276" s="21">
        <f t="shared" si="462"/>
        <v>6</v>
      </c>
      <c r="D4276" s="21" t="str">
        <f t="shared" si="463"/>
        <v>Summer</v>
      </c>
      <c r="E4276" s="21">
        <f t="shared" si="464"/>
        <v>0</v>
      </c>
      <c r="F4276" s="23">
        <v>105.86041782996699</v>
      </c>
      <c r="G4276" s="23">
        <v>3099.1533915480245</v>
      </c>
      <c r="H4276" s="16">
        <f t="shared" si="468"/>
        <v>3.4157850372514086E-2</v>
      </c>
      <c r="I4276" s="23">
        <v>10.287707826959805</v>
      </c>
      <c r="J4276" s="23">
        <v>97.179171120786521</v>
      </c>
      <c r="K4276" s="23">
        <v>19.736566484517304</v>
      </c>
      <c r="L4276" s="23">
        <v>29.596598313685675</v>
      </c>
      <c r="M4276" s="23">
        <f t="shared" si="465"/>
        <v>47.846006322583534</v>
      </c>
      <c r="N4276" s="23">
        <v>1807.7925759000318</v>
      </c>
      <c r="O4276" s="17">
        <f t="shared" si="466"/>
        <v>3.2157292227290371E-2</v>
      </c>
      <c r="P4276" s="18">
        <f t="shared" si="467"/>
        <v>6.5216718623519465E-2</v>
      </c>
    </row>
    <row r="4277" spans="2:16" x14ac:dyDescent="0.3">
      <c r="B4277" s="19">
        <v>41087.041666665151</v>
      </c>
      <c r="C4277" s="21">
        <f t="shared" si="462"/>
        <v>6</v>
      </c>
      <c r="D4277" s="21" t="str">
        <f t="shared" si="463"/>
        <v>Summer</v>
      </c>
      <c r="E4277" s="21">
        <f t="shared" si="464"/>
        <v>1</v>
      </c>
      <c r="F4277" s="23">
        <v>96.853574233129962</v>
      </c>
      <c r="G4277" s="23">
        <v>2968.6745800353119</v>
      </c>
      <c r="H4277" s="16">
        <f t="shared" si="468"/>
        <v>3.2625190677510331E-2</v>
      </c>
      <c r="I4277" s="23">
        <v>9.9855521439089028</v>
      </c>
      <c r="J4277" s="23">
        <v>96.326824508855225</v>
      </c>
      <c r="K4277" s="23">
        <v>19.736566484517304</v>
      </c>
      <c r="L4277" s="23">
        <v>29.270853067695498</v>
      </c>
      <c r="M4277" s="23">
        <f t="shared" si="465"/>
        <v>47.319404956642416</v>
      </c>
      <c r="N4277" s="23">
        <v>1737.4823853266591</v>
      </c>
      <c r="O4277" s="17">
        <f t="shared" si="466"/>
        <v>3.298160463927672E-2</v>
      </c>
      <c r="P4277" s="18">
        <f t="shared" si="467"/>
        <v>6.453076417658038E-2</v>
      </c>
    </row>
    <row r="4278" spans="2:16" x14ac:dyDescent="0.3">
      <c r="B4278" s="19">
        <v>41087.083333331815</v>
      </c>
      <c r="C4278" s="21">
        <f t="shared" si="462"/>
        <v>6</v>
      </c>
      <c r="D4278" s="21" t="str">
        <f t="shared" si="463"/>
        <v>Summer</v>
      </c>
      <c r="E4278" s="21">
        <f t="shared" si="464"/>
        <v>2</v>
      </c>
      <c r="F4278" s="23">
        <v>96.24757795085749</v>
      </c>
      <c r="G4278" s="23">
        <v>2903.4351742789554</v>
      </c>
      <c r="H4278" s="16">
        <f t="shared" si="468"/>
        <v>3.3149552917006248E-2</v>
      </c>
      <c r="I4278" s="23">
        <v>9.7924216046620423</v>
      </c>
      <c r="J4278" s="23">
        <v>95.398560368102324</v>
      </c>
      <c r="K4278" s="23">
        <v>19.736566484517304</v>
      </c>
      <c r="L4278" s="23">
        <v>28.916094068667778</v>
      </c>
      <c r="M4278" s="23">
        <f t="shared" si="465"/>
        <v>46.745899814917237</v>
      </c>
      <c r="N4278" s="23">
        <v>1701.3171815097435</v>
      </c>
      <c r="O4278" s="17">
        <f t="shared" si="466"/>
        <v>3.3232087487300485E-2</v>
      </c>
      <c r="P4278" s="18">
        <f t="shared" si="467"/>
        <v>6.5280011561603873E-2</v>
      </c>
    </row>
    <row r="4279" spans="2:16" x14ac:dyDescent="0.3">
      <c r="B4279" s="19">
        <v>41087.124999998479</v>
      </c>
      <c r="C4279" s="21">
        <f t="shared" si="462"/>
        <v>6</v>
      </c>
      <c r="D4279" s="21" t="str">
        <f t="shared" si="463"/>
        <v>Summer</v>
      </c>
      <c r="E4279" s="21">
        <f t="shared" si="464"/>
        <v>3</v>
      </c>
      <c r="F4279" s="23">
        <v>93.622263651824724</v>
      </c>
      <c r="G4279" s="23">
        <v>2915.5984533182764</v>
      </c>
      <c r="H4279" s="16">
        <f t="shared" si="468"/>
        <v>3.2110822237977295E-2</v>
      </c>
      <c r="I4279" s="23">
        <v>9.582710852159714</v>
      </c>
      <c r="J4279" s="23">
        <v>94.286213606736993</v>
      </c>
      <c r="K4279" s="23">
        <v>19.736566484517304</v>
      </c>
      <c r="L4279" s="23">
        <v>28.490983363310118</v>
      </c>
      <c r="M4279" s="23">
        <f t="shared" si="465"/>
        <v>46.05866375890956</v>
      </c>
      <c r="N4279" s="23">
        <v>1673.4525319212794</v>
      </c>
      <c r="O4279" s="17">
        <f t="shared" si="466"/>
        <v>3.3249448998226315E-2</v>
      </c>
      <c r="P4279" s="18">
        <f t="shared" si="467"/>
        <v>6.4292604089910874E-2</v>
      </c>
    </row>
    <row r="4280" spans="2:16" x14ac:dyDescent="0.3">
      <c r="B4280" s="19">
        <v>41087.166666665144</v>
      </c>
      <c r="C4280" s="21">
        <f t="shared" si="462"/>
        <v>6</v>
      </c>
      <c r="D4280" s="21" t="str">
        <f t="shared" si="463"/>
        <v>Summer</v>
      </c>
      <c r="E4280" s="21">
        <f t="shared" si="464"/>
        <v>4</v>
      </c>
      <c r="F4280" s="23">
        <v>89.171342893982356</v>
      </c>
      <c r="G4280" s="23">
        <v>2841.5130264424138</v>
      </c>
      <c r="H4280" s="16">
        <f t="shared" si="468"/>
        <v>3.1381641422782866E-2</v>
      </c>
      <c r="I4280" s="23">
        <v>9.4807066005883183</v>
      </c>
      <c r="J4280" s="23">
        <v>92.364841408025029</v>
      </c>
      <c r="K4280" s="23">
        <v>19.736566484517304</v>
      </c>
      <c r="L4280" s="23">
        <v>27.756683665573341</v>
      </c>
      <c r="M4280" s="23">
        <f t="shared" si="465"/>
        <v>44.871591257934377</v>
      </c>
      <c r="N4280" s="23">
        <v>1667.9644630899163</v>
      </c>
      <c r="O4280" s="17">
        <f t="shared" si="466"/>
        <v>3.2586004714893424E-2</v>
      </c>
      <c r="P4280" s="18">
        <f t="shared" si="467"/>
        <v>6.2945043822312391E-2</v>
      </c>
    </row>
    <row r="4281" spans="2:16" x14ac:dyDescent="0.3">
      <c r="B4281" s="19">
        <v>41087.208333331808</v>
      </c>
      <c r="C4281" s="21">
        <f t="shared" si="462"/>
        <v>6</v>
      </c>
      <c r="D4281" s="21" t="str">
        <f t="shared" si="463"/>
        <v>Summer</v>
      </c>
      <c r="E4281" s="21">
        <f t="shared" si="464"/>
        <v>5</v>
      </c>
      <c r="F4281" s="23">
        <v>88.074439316766458</v>
      </c>
      <c r="G4281" s="23">
        <v>2772.9563627662428</v>
      </c>
      <c r="H4281" s="16">
        <f t="shared" si="468"/>
        <v>3.176192763051823E-2</v>
      </c>
      <c r="I4281" s="23">
        <v>9.5238291825456578</v>
      </c>
      <c r="J4281" s="23">
        <v>88.606598870654778</v>
      </c>
      <c r="K4281" s="23">
        <v>19.736566484517304</v>
      </c>
      <c r="L4281" s="23">
        <v>26.320378736698824</v>
      </c>
      <c r="M4281" s="23">
        <f t="shared" si="465"/>
        <v>42.549653649438639</v>
      </c>
      <c r="N4281" s="23">
        <v>1694.8541513031348</v>
      </c>
      <c r="O4281" s="17">
        <f t="shared" si="466"/>
        <v>3.0724462510208432E-2</v>
      </c>
      <c r="P4281" s="18">
        <f t="shared" si="467"/>
        <v>6.1510521985990857E-2</v>
      </c>
    </row>
    <row r="4282" spans="2:16" x14ac:dyDescent="0.3">
      <c r="B4282" s="19">
        <v>41087.249999998472</v>
      </c>
      <c r="C4282" s="21">
        <f t="shared" si="462"/>
        <v>6</v>
      </c>
      <c r="D4282" s="21" t="str">
        <f t="shared" si="463"/>
        <v>Summer</v>
      </c>
      <c r="E4282" s="21">
        <f t="shared" si="464"/>
        <v>6</v>
      </c>
      <c r="F4282" s="23">
        <v>94.592300981991926</v>
      </c>
      <c r="G4282" s="23">
        <v>2813.8692104439579</v>
      </c>
      <c r="H4282" s="16">
        <f t="shared" si="468"/>
        <v>3.3616452616526425E-2</v>
      </c>
      <c r="I4282" s="23">
        <v>9.7376987004161126</v>
      </c>
      <c r="J4282" s="23">
        <v>91.473145503721369</v>
      </c>
      <c r="K4282" s="23">
        <v>19.736566484517304</v>
      </c>
      <c r="L4282" s="23">
        <v>27.415900118563432</v>
      </c>
      <c r="M4282" s="23">
        <f t="shared" si="465"/>
        <v>44.320678900640644</v>
      </c>
      <c r="N4282" s="23">
        <v>1764.5796941657327</v>
      </c>
      <c r="O4282" s="17">
        <f t="shared" si="466"/>
        <v>3.0635271265894715E-2</v>
      </c>
      <c r="P4282" s="18">
        <f t="shared" si="467"/>
        <v>6.3221874737516753E-2</v>
      </c>
    </row>
    <row r="4283" spans="2:16" x14ac:dyDescent="0.3">
      <c r="B4283" s="19">
        <v>41087.291666665136</v>
      </c>
      <c r="C4283" s="21">
        <f t="shared" si="462"/>
        <v>6</v>
      </c>
      <c r="D4283" s="21" t="str">
        <f t="shared" si="463"/>
        <v>Summer</v>
      </c>
      <c r="E4283" s="21">
        <f t="shared" si="464"/>
        <v>7</v>
      </c>
      <c r="F4283" s="23">
        <v>101.48465606544673</v>
      </c>
      <c r="G4283" s="23">
        <v>2895.6949057993879</v>
      </c>
      <c r="H4283" s="16">
        <f t="shared" si="468"/>
        <v>3.5046736402442505E-2</v>
      </c>
      <c r="I4283" s="23">
        <v>10.357105241745169</v>
      </c>
      <c r="J4283" s="23">
        <v>92.793466825738918</v>
      </c>
      <c r="K4283" s="23">
        <v>19.736566484517304</v>
      </c>
      <c r="L4283" s="23">
        <v>27.920493423453987</v>
      </c>
      <c r="M4283" s="23">
        <f t="shared" si="465"/>
        <v>45.13640691776763</v>
      </c>
      <c r="N4283" s="23">
        <v>1890.3092870838102</v>
      </c>
      <c r="O4283" s="17">
        <f t="shared" si="466"/>
        <v>2.935684257528191E-2</v>
      </c>
      <c r="P4283" s="18">
        <f t="shared" si="467"/>
        <v>6.3374717454380503E-2</v>
      </c>
    </row>
    <row r="4284" spans="2:16" x14ac:dyDescent="0.3">
      <c r="B4284" s="19">
        <v>41087.333333331801</v>
      </c>
      <c r="C4284" s="21">
        <f t="shared" si="462"/>
        <v>6</v>
      </c>
      <c r="D4284" s="21" t="str">
        <f t="shared" si="463"/>
        <v>Summer</v>
      </c>
      <c r="E4284" s="21">
        <f t="shared" si="464"/>
        <v>8</v>
      </c>
      <c r="F4284" s="23">
        <v>115.81965180245919</v>
      </c>
      <c r="G4284" s="23">
        <v>3057.1347912303713</v>
      </c>
      <c r="H4284" s="16">
        <f t="shared" si="468"/>
        <v>3.7885032787790991E-2</v>
      </c>
      <c r="I4284" s="23">
        <v>10.933192470509582</v>
      </c>
      <c r="J4284" s="23">
        <v>98.146842166694597</v>
      </c>
      <c r="K4284" s="23">
        <v>19.736566484517304</v>
      </c>
      <c r="L4284" s="23">
        <v>29.966417631876741</v>
      </c>
      <c r="M4284" s="23">
        <f t="shared" si="465"/>
        <v>48.443858050300548</v>
      </c>
      <c r="N4284" s="23">
        <v>1989.0630005411294</v>
      </c>
      <c r="O4284" s="17">
        <f t="shared" si="466"/>
        <v>2.9851769654684873E-2</v>
      </c>
      <c r="P4284" s="18">
        <f t="shared" si="467"/>
        <v>6.6605867170334537E-2</v>
      </c>
    </row>
    <row r="4285" spans="2:16" x14ac:dyDescent="0.3">
      <c r="B4285" s="19">
        <v>41087.374999998465</v>
      </c>
      <c r="C4285" s="21">
        <f t="shared" si="462"/>
        <v>6</v>
      </c>
      <c r="D4285" s="21" t="str">
        <f t="shared" si="463"/>
        <v>Summer</v>
      </c>
      <c r="E4285" s="21">
        <f t="shared" si="464"/>
        <v>9</v>
      </c>
      <c r="F4285" s="23">
        <v>120.74291270108705</v>
      </c>
      <c r="G4285" s="23">
        <v>3201.9883870622812</v>
      </c>
      <c r="H4285" s="16">
        <f t="shared" si="468"/>
        <v>3.7708729109996772E-2</v>
      </c>
      <c r="I4285" s="23">
        <v>11.333363637788455</v>
      </c>
      <c r="J4285" s="23">
        <v>101.1985192589444</v>
      </c>
      <c r="K4285" s="23">
        <v>19.736566484517304</v>
      </c>
      <c r="L4285" s="23">
        <v>31.132691177383165</v>
      </c>
      <c r="M4285" s="23">
        <f t="shared" si="465"/>
        <v>50.329261597043924</v>
      </c>
      <c r="N4285" s="23">
        <v>2054.4311760894834</v>
      </c>
      <c r="O4285" s="17">
        <f t="shared" si="466"/>
        <v>3.001445166549915E-2</v>
      </c>
      <c r="P4285" s="18">
        <f t="shared" si="467"/>
        <v>6.6591373948256524E-2</v>
      </c>
    </row>
    <row r="4286" spans="2:16" x14ac:dyDescent="0.3">
      <c r="B4286" s="19">
        <v>41087.416666665129</v>
      </c>
      <c r="C4286" s="21">
        <f t="shared" si="462"/>
        <v>6</v>
      </c>
      <c r="D4286" s="21" t="str">
        <f t="shared" si="463"/>
        <v>Summer</v>
      </c>
      <c r="E4286" s="21">
        <f t="shared" si="464"/>
        <v>10</v>
      </c>
      <c r="F4286" s="23">
        <v>122.80279026831739</v>
      </c>
      <c r="G4286" s="23">
        <v>3384.4375726520911</v>
      </c>
      <c r="H4286" s="16">
        <f t="shared" si="468"/>
        <v>3.6284548800847721E-2</v>
      </c>
      <c r="I4286" s="23">
        <v>11.557518612328938</v>
      </c>
      <c r="J4286" s="23">
        <v>103.31712046413506</v>
      </c>
      <c r="K4286" s="23">
        <v>19.736566484517304</v>
      </c>
      <c r="L4286" s="23">
        <v>31.942366796526169</v>
      </c>
      <c r="M4286" s="23">
        <f t="shared" si="465"/>
        <v>51.638187183091574</v>
      </c>
      <c r="N4286" s="23">
        <v>2095.6194355828475</v>
      </c>
      <c r="O4286" s="17">
        <f t="shared" si="466"/>
        <v>3.0156098346093122E-2</v>
      </c>
      <c r="P4286" s="18">
        <f t="shared" si="467"/>
        <v>6.534644672485887E-2</v>
      </c>
    </row>
    <row r="4287" spans="2:16" x14ac:dyDescent="0.3">
      <c r="B4287" s="19">
        <v>41087.458333331793</v>
      </c>
      <c r="C4287" s="21">
        <f t="shared" si="462"/>
        <v>6</v>
      </c>
      <c r="D4287" s="21" t="str">
        <f t="shared" si="463"/>
        <v>Summer</v>
      </c>
      <c r="E4287" s="21">
        <f t="shared" si="464"/>
        <v>11</v>
      </c>
      <c r="F4287" s="23">
        <v>127.2753757209086</v>
      </c>
      <c r="G4287" s="23">
        <v>3290.4485982573406</v>
      </c>
      <c r="H4287" s="16">
        <f t="shared" si="468"/>
        <v>3.8680250403642563E-2</v>
      </c>
      <c r="I4287" s="23">
        <v>11.767553550788175</v>
      </c>
      <c r="J4287" s="23">
        <v>106.28187171421465</v>
      </c>
      <c r="K4287" s="23">
        <v>19.736566484517304</v>
      </c>
      <c r="L4287" s="23">
        <v>33.075419490979421</v>
      </c>
      <c r="M4287" s="23">
        <f t="shared" si="465"/>
        <v>53.469885738717913</v>
      </c>
      <c r="N4287" s="23">
        <v>2136.3863290014619</v>
      </c>
      <c r="O4287" s="17">
        <f t="shared" si="466"/>
        <v>3.0536349350259038E-2</v>
      </c>
      <c r="P4287" s="18">
        <f t="shared" si="467"/>
        <v>6.8035446114620479E-2</v>
      </c>
    </row>
    <row r="4288" spans="2:16" x14ac:dyDescent="0.3">
      <c r="B4288" s="19">
        <v>41087.499999998457</v>
      </c>
      <c r="C4288" s="21">
        <f t="shared" si="462"/>
        <v>6</v>
      </c>
      <c r="D4288" s="21" t="str">
        <f t="shared" si="463"/>
        <v>Summer</v>
      </c>
      <c r="E4288" s="21">
        <f t="shared" si="464"/>
        <v>12</v>
      </c>
      <c r="F4288" s="23">
        <v>135.4968252359842</v>
      </c>
      <c r="G4288" s="23">
        <v>3366.745530413079</v>
      </c>
      <c r="H4288" s="16">
        <f t="shared" si="468"/>
        <v>4.0245639004192743E-2</v>
      </c>
      <c r="I4288" s="23">
        <v>11.929165014248305</v>
      </c>
      <c r="J4288" s="23">
        <v>107.43169897873925</v>
      </c>
      <c r="K4288" s="23">
        <v>19.736566484517304</v>
      </c>
      <c r="L4288" s="23">
        <v>33.514854293541852</v>
      </c>
      <c r="M4288" s="23">
        <f t="shared" si="465"/>
        <v>54.1802782006801</v>
      </c>
      <c r="N4288" s="23">
        <v>2167.1223999503372</v>
      </c>
      <c r="O4288" s="17">
        <f t="shared" si="466"/>
        <v>3.0505634207114191E-2</v>
      </c>
      <c r="P4288" s="18">
        <f t="shared" si="467"/>
        <v>6.9523554469413468E-2</v>
      </c>
    </row>
    <row r="4289" spans="2:16" x14ac:dyDescent="0.3">
      <c r="B4289" s="19">
        <v>41087.541666665122</v>
      </c>
      <c r="C4289" s="21">
        <f t="shared" si="462"/>
        <v>6</v>
      </c>
      <c r="D4289" s="21" t="str">
        <f t="shared" si="463"/>
        <v>Summer</v>
      </c>
      <c r="E4289" s="21">
        <f t="shared" si="464"/>
        <v>13</v>
      </c>
      <c r="F4289" s="23">
        <v>143.43561290850542</v>
      </c>
      <c r="G4289" s="23">
        <v>3425.3504203298062</v>
      </c>
      <c r="H4289" s="16">
        <f t="shared" si="468"/>
        <v>4.1874726759983542E-2</v>
      </c>
      <c r="I4289" s="23">
        <v>12.091774187518395</v>
      </c>
      <c r="J4289" s="23">
        <v>109.26374296621651</v>
      </c>
      <c r="K4289" s="23">
        <v>19.736566484517304</v>
      </c>
      <c r="L4289" s="23">
        <v>34.21501501573136</v>
      </c>
      <c r="M4289" s="23">
        <f t="shared" si="465"/>
        <v>55.31216146596784</v>
      </c>
      <c r="N4289" s="23">
        <v>2199.3956025381171</v>
      </c>
      <c r="O4289" s="17">
        <f t="shared" si="466"/>
        <v>3.0646571983549316E-2</v>
      </c>
      <c r="P4289" s="18">
        <f t="shared" si="467"/>
        <v>7.1237981915591567E-2</v>
      </c>
    </row>
    <row r="4290" spans="2:16" x14ac:dyDescent="0.3">
      <c r="B4290" s="19">
        <v>41087.583333331786</v>
      </c>
      <c r="C4290" s="21">
        <f t="shared" si="462"/>
        <v>6</v>
      </c>
      <c r="D4290" s="21" t="str">
        <f t="shared" si="463"/>
        <v>Summer</v>
      </c>
      <c r="E4290" s="21">
        <f t="shared" si="464"/>
        <v>14</v>
      </c>
      <c r="F4290" s="23">
        <v>146.72211644047411</v>
      </c>
      <c r="G4290" s="23">
        <v>3525.9739105641861</v>
      </c>
      <c r="H4290" s="16">
        <f t="shared" si="468"/>
        <v>4.161179865820315E-2</v>
      </c>
      <c r="I4290" s="23">
        <v>12.235102210773666</v>
      </c>
      <c r="J4290" s="23">
        <v>107.39027293249167</v>
      </c>
      <c r="K4290" s="23">
        <v>19.736566484517304</v>
      </c>
      <c r="L4290" s="23">
        <v>33.49902230989057</v>
      </c>
      <c r="M4290" s="23">
        <f t="shared" si="465"/>
        <v>54.154684138083802</v>
      </c>
      <c r="N4290" s="23">
        <v>2233.4174162887548</v>
      </c>
      <c r="O4290" s="17">
        <f t="shared" si="466"/>
        <v>2.9725650863409423E-2</v>
      </c>
      <c r="P4290" s="18">
        <f t="shared" si="467"/>
        <v>7.0100511722900341E-2</v>
      </c>
    </row>
    <row r="4291" spans="2:16" x14ac:dyDescent="0.3">
      <c r="B4291" s="19">
        <v>41087.62499999845</v>
      </c>
      <c r="C4291" s="21">
        <f t="shared" si="462"/>
        <v>6</v>
      </c>
      <c r="D4291" s="21" t="str">
        <f t="shared" si="463"/>
        <v>Summer</v>
      </c>
      <c r="E4291" s="21">
        <f t="shared" si="464"/>
        <v>15</v>
      </c>
      <c r="F4291" s="23">
        <v>153.44288888618692</v>
      </c>
      <c r="G4291" s="23">
        <v>3497.224341925792</v>
      </c>
      <c r="H4291" s="16">
        <f t="shared" si="468"/>
        <v>4.387562074490526E-2</v>
      </c>
      <c r="I4291" s="23">
        <v>12.329345432568996</v>
      </c>
      <c r="J4291" s="23">
        <v>108.07281428058398</v>
      </c>
      <c r="K4291" s="23">
        <v>19.736566484517304</v>
      </c>
      <c r="L4291" s="23">
        <v>33.759872293008378</v>
      </c>
      <c r="M4291" s="23">
        <f t="shared" si="465"/>
        <v>54.576375503058308</v>
      </c>
      <c r="N4291" s="23">
        <v>2264.3522692042379</v>
      </c>
      <c r="O4291" s="17">
        <f t="shared" si="466"/>
        <v>2.9547399424357235E-2</v>
      </c>
      <c r="P4291" s="18">
        <f t="shared" si="467"/>
        <v>7.2126609678121165E-2</v>
      </c>
    </row>
    <row r="4292" spans="2:16" x14ac:dyDescent="0.3">
      <c r="B4292" s="19">
        <v>41087.666666665114</v>
      </c>
      <c r="C4292" s="21">
        <f t="shared" si="462"/>
        <v>6</v>
      </c>
      <c r="D4292" s="21" t="str">
        <f t="shared" si="463"/>
        <v>Summer</v>
      </c>
      <c r="E4292" s="21">
        <f t="shared" si="464"/>
        <v>16</v>
      </c>
      <c r="F4292" s="23">
        <v>141.70217837662648</v>
      </c>
      <c r="G4292" s="23">
        <v>3555.8292318425188</v>
      </c>
      <c r="H4292" s="16">
        <f t="shared" si="468"/>
        <v>3.985067030432192E-2</v>
      </c>
      <c r="I4292" s="23">
        <v>12.326801186420608</v>
      </c>
      <c r="J4292" s="23">
        <v>107.42554665204122</v>
      </c>
      <c r="K4292" s="23">
        <v>19.736566484517304</v>
      </c>
      <c r="L4292" s="23">
        <v>33.512503030398882</v>
      </c>
      <c r="M4292" s="23">
        <f t="shared" si="465"/>
        <v>54.176477137125026</v>
      </c>
      <c r="N4292" s="23">
        <v>2278.6634193785344</v>
      </c>
      <c r="O4292" s="17">
        <f t="shared" si="466"/>
        <v>2.9185213471186206E-2</v>
      </c>
      <c r="P4292" s="18">
        <f t="shared" si="467"/>
        <v>6.7872833455706633E-2</v>
      </c>
    </row>
    <row r="4293" spans="2:16" x14ac:dyDescent="0.3">
      <c r="B4293" s="19">
        <v>41087.708333331779</v>
      </c>
      <c r="C4293" s="21">
        <f t="shared" ref="C4293:C4356" si="469">MONTH(B4293)</f>
        <v>6</v>
      </c>
      <c r="D4293" s="21" t="str">
        <f t="shared" ref="D4293:D4356" si="470">IF(AND(C4293&gt;5,C4293&lt;7),"Summer",IF(OR(C4293=1,C4293&gt;10),"Winter","Shoulder"))</f>
        <v>Summer</v>
      </c>
      <c r="E4293" s="21">
        <f t="shared" ref="E4293:E4356" si="471">HOUR(B4293)</f>
        <v>17</v>
      </c>
      <c r="F4293" s="23">
        <v>145.43548714567504</v>
      </c>
      <c r="G4293" s="23">
        <v>3535.9256843236303</v>
      </c>
      <c r="H4293" s="16">
        <f t="shared" si="468"/>
        <v>4.113080990091416E-2</v>
      </c>
      <c r="I4293" s="23">
        <v>12.38690894933675</v>
      </c>
      <c r="J4293" s="23">
        <v>107.97158097688309</v>
      </c>
      <c r="K4293" s="23">
        <v>19.736566484517304</v>
      </c>
      <c r="L4293" s="23">
        <v>33.721183493223364</v>
      </c>
      <c r="M4293" s="23">
        <f t="shared" ref="M4293:M4356" si="472">J4293-K4293-L4293</f>
        <v>54.513830999142428</v>
      </c>
      <c r="N4293" s="23">
        <v>2292.1210067161069</v>
      </c>
      <c r="O4293" s="17">
        <f t="shared" ref="O4293:O4356" si="473">(I4293+M4293)/N4293</f>
        <v>2.9187263566126921E-2</v>
      </c>
      <c r="P4293" s="18">
        <f t="shared" ref="P4293:P4356" si="474">H4293+(1-H4293)*O4293</f>
        <v>6.9117577677774836E-2</v>
      </c>
    </row>
    <row r="4294" spans="2:16" x14ac:dyDescent="0.3">
      <c r="B4294" s="19">
        <v>41087.749999998443</v>
      </c>
      <c r="C4294" s="21">
        <f t="shared" si="469"/>
        <v>6</v>
      </c>
      <c r="D4294" s="21" t="str">
        <f t="shared" si="470"/>
        <v>Summer</v>
      </c>
      <c r="E4294" s="21">
        <f t="shared" si="471"/>
        <v>18</v>
      </c>
      <c r="F4294" s="23">
        <v>145.61264946603779</v>
      </c>
      <c r="G4294" s="23">
        <v>3554.7234792025806</v>
      </c>
      <c r="H4294" s="16">
        <f t="shared" ref="H4294:H4357" si="475">F4294/G4294</f>
        <v>4.0963143917653648E-2</v>
      </c>
      <c r="I4294" s="23">
        <v>12.560231533565648</v>
      </c>
      <c r="J4294" s="23">
        <v>109.9069301459091</v>
      </c>
      <c r="K4294" s="23">
        <v>19.736566484517304</v>
      </c>
      <c r="L4294" s="23">
        <v>34.460824834335519</v>
      </c>
      <c r="M4294" s="23">
        <f t="shared" si="472"/>
        <v>55.709538827056285</v>
      </c>
      <c r="N4294" s="23">
        <v>2315.0686027329966</v>
      </c>
      <c r="O4294" s="17">
        <f t="shared" si="473"/>
        <v>2.9489307694825006E-2</v>
      </c>
      <c r="P4294" s="18">
        <f t="shared" si="474"/>
        <v>6.924447685734357E-2</v>
      </c>
    </row>
    <row r="4295" spans="2:16" x14ac:dyDescent="0.3">
      <c r="B4295" s="19">
        <v>41087.791666665107</v>
      </c>
      <c r="C4295" s="21">
        <f t="shared" si="469"/>
        <v>6</v>
      </c>
      <c r="D4295" s="21" t="str">
        <f t="shared" si="470"/>
        <v>Summer</v>
      </c>
      <c r="E4295" s="21">
        <f t="shared" si="471"/>
        <v>19</v>
      </c>
      <c r="F4295" s="23">
        <v>151.26165510480169</v>
      </c>
      <c r="G4295" s="23">
        <v>3584.5788004809128</v>
      </c>
      <c r="H4295" s="16">
        <f t="shared" si="475"/>
        <v>4.2197888099016874E-2</v>
      </c>
      <c r="I4295" s="23">
        <v>12.578709658239058</v>
      </c>
      <c r="J4295" s="23">
        <v>109.63672174433663</v>
      </c>
      <c r="K4295" s="23">
        <v>19.736566484517304</v>
      </c>
      <c r="L4295" s="23">
        <v>34.35755804004463</v>
      </c>
      <c r="M4295" s="23">
        <f t="shared" si="472"/>
        <v>55.542597219774684</v>
      </c>
      <c r="N4295" s="23">
        <v>2303.3032938321967</v>
      </c>
      <c r="O4295" s="17">
        <f t="shared" si="473"/>
        <v>2.957548276878234E-2</v>
      </c>
      <c r="P4295" s="18">
        <f t="shared" si="474"/>
        <v>7.0525347955447737E-2</v>
      </c>
    </row>
    <row r="4296" spans="2:16" x14ac:dyDescent="0.3">
      <c r="B4296" s="19">
        <v>41087.833333331771</v>
      </c>
      <c r="C4296" s="21">
        <f t="shared" si="469"/>
        <v>6</v>
      </c>
      <c r="D4296" s="21" t="str">
        <f t="shared" si="470"/>
        <v>Summer</v>
      </c>
      <c r="E4296" s="21">
        <f t="shared" si="471"/>
        <v>20</v>
      </c>
      <c r="F4296" s="23">
        <v>148.92302179711552</v>
      </c>
      <c r="G4296" s="23">
        <v>3581.2615425610984</v>
      </c>
      <c r="H4296" s="16">
        <f t="shared" si="475"/>
        <v>4.1583955828765E-2</v>
      </c>
      <c r="I4296" s="23">
        <v>12.492383077372743</v>
      </c>
      <c r="J4296" s="23">
        <v>109.31315097409508</v>
      </c>
      <c r="K4296" s="23">
        <v>19.736566484517304</v>
      </c>
      <c r="L4296" s="23">
        <v>34.23389750256829</v>
      </c>
      <c r="M4296" s="23">
        <f t="shared" si="472"/>
        <v>55.342686987009493</v>
      </c>
      <c r="N4296" s="23">
        <v>2274.2053893007865</v>
      </c>
      <c r="O4296" s="17">
        <f t="shared" si="473"/>
        <v>2.9828031532911987E-2</v>
      </c>
      <c r="P4296" s="18">
        <f t="shared" si="474"/>
        <v>7.0171619815953365E-2</v>
      </c>
    </row>
    <row r="4297" spans="2:16" x14ac:dyDescent="0.3">
      <c r="B4297" s="19">
        <v>41087.874999998436</v>
      </c>
      <c r="C4297" s="21">
        <f t="shared" si="469"/>
        <v>6</v>
      </c>
      <c r="D4297" s="21" t="str">
        <f t="shared" si="470"/>
        <v>Summer</v>
      </c>
      <c r="E4297" s="21">
        <f t="shared" si="471"/>
        <v>21</v>
      </c>
      <c r="F4297" s="23">
        <v>151.87588921262471</v>
      </c>
      <c r="G4297" s="23">
        <v>3545.8774580830745</v>
      </c>
      <c r="H4297" s="16">
        <f t="shared" si="475"/>
        <v>4.2831680171691512E-2</v>
      </c>
      <c r="I4297" s="23">
        <v>12.403822067389042</v>
      </c>
      <c r="J4297" s="23">
        <v>105.30909086703588</v>
      </c>
      <c r="K4297" s="23">
        <v>19.736566484517304</v>
      </c>
      <c r="L4297" s="23">
        <v>32.703647336408672</v>
      </c>
      <c r="M4297" s="23">
        <f t="shared" si="472"/>
        <v>52.868877046109894</v>
      </c>
      <c r="N4297" s="23">
        <v>2252.3169789918879</v>
      </c>
      <c r="O4297" s="17">
        <f t="shared" si="473"/>
        <v>2.8980245552610567E-2</v>
      </c>
      <c r="P4297" s="18">
        <f t="shared" si="474"/>
        <v>7.0570653115495582E-2</v>
      </c>
    </row>
    <row r="4298" spans="2:16" x14ac:dyDescent="0.3">
      <c r="B4298" s="19">
        <v>41087.9166666651</v>
      </c>
      <c r="C4298" s="21">
        <f t="shared" si="469"/>
        <v>6</v>
      </c>
      <c r="D4298" s="21" t="str">
        <f t="shared" si="470"/>
        <v>Summer</v>
      </c>
      <c r="E4298" s="21">
        <f t="shared" si="471"/>
        <v>22</v>
      </c>
      <c r="F4298" s="23">
        <v>143.44338478257811</v>
      </c>
      <c r="G4298" s="23">
        <v>3523.7624052843098</v>
      </c>
      <c r="H4298" s="16">
        <f t="shared" si="475"/>
        <v>4.0707450810947787E-2</v>
      </c>
      <c r="I4298" s="23">
        <v>12.069298332414231</v>
      </c>
      <c r="J4298" s="23">
        <v>105.47693698392224</v>
      </c>
      <c r="K4298" s="23">
        <v>19.736566484517304</v>
      </c>
      <c r="L4298" s="23">
        <v>32.767793863030938</v>
      </c>
      <c r="M4298" s="23">
        <f t="shared" si="472"/>
        <v>52.972576636374008</v>
      </c>
      <c r="N4298" s="23">
        <v>2185.2516361989169</v>
      </c>
      <c r="O4298" s="17">
        <f t="shared" si="473"/>
        <v>2.9764020715675452E-2</v>
      </c>
      <c r="P4298" s="18">
        <f t="shared" si="474"/>
        <v>6.9259854117403846E-2</v>
      </c>
    </row>
    <row r="4299" spans="2:16" x14ac:dyDescent="0.3">
      <c r="B4299" s="19">
        <v>41087.958333331764</v>
      </c>
      <c r="C4299" s="21">
        <f t="shared" si="469"/>
        <v>6</v>
      </c>
      <c r="D4299" s="21" t="str">
        <f t="shared" si="470"/>
        <v>Summer</v>
      </c>
      <c r="E4299" s="21">
        <f t="shared" si="471"/>
        <v>23</v>
      </c>
      <c r="F4299" s="23">
        <v>118.5305556458448</v>
      </c>
      <c r="G4299" s="23">
        <v>3435.3021940892504</v>
      </c>
      <c r="H4299" s="16">
        <f t="shared" si="475"/>
        <v>3.4503676517829318E-2</v>
      </c>
      <c r="I4299" s="23">
        <v>11.268653459184778</v>
      </c>
      <c r="J4299" s="23">
        <v>104.98914378624541</v>
      </c>
      <c r="K4299" s="23">
        <v>19.736566484517304</v>
      </c>
      <c r="L4299" s="23">
        <v>32.581371681086033</v>
      </c>
      <c r="M4299" s="23">
        <f t="shared" si="472"/>
        <v>52.671205620642077</v>
      </c>
      <c r="N4299" s="23">
        <v>2023.2862983424714</v>
      </c>
      <c r="O4299" s="17">
        <f t="shared" si="473"/>
        <v>3.1601982938454162E-2</v>
      </c>
      <c r="P4299" s="18">
        <f t="shared" si="474"/>
        <v>6.5015274859653097E-2</v>
      </c>
    </row>
    <row r="4300" spans="2:16" x14ac:dyDescent="0.3">
      <c r="B4300" s="19">
        <v>41087.999999998428</v>
      </c>
      <c r="C4300" s="21">
        <f t="shared" si="469"/>
        <v>6</v>
      </c>
      <c r="D4300" s="21" t="str">
        <f t="shared" si="470"/>
        <v>Summer</v>
      </c>
      <c r="E4300" s="21">
        <f t="shared" si="471"/>
        <v>0</v>
      </c>
      <c r="F4300" s="23">
        <v>106.05835706773431</v>
      </c>
      <c r="G4300" s="23">
        <v>3216.3631713814784</v>
      </c>
      <c r="H4300" s="16">
        <f t="shared" si="475"/>
        <v>3.2974621153301097E-2</v>
      </c>
      <c r="I4300" s="23">
        <v>10.67361810351442</v>
      </c>
      <c r="J4300" s="23">
        <v>100.360122752219</v>
      </c>
      <c r="K4300" s="23">
        <v>19.736566484517304</v>
      </c>
      <c r="L4300" s="23">
        <v>30.812277307605758</v>
      </c>
      <c r="M4300" s="23">
        <f t="shared" si="472"/>
        <v>49.811278960095947</v>
      </c>
      <c r="N4300" s="23">
        <v>1888.8438015294546</v>
      </c>
      <c r="O4300" s="17">
        <f t="shared" si="473"/>
        <v>3.2022180454854922E-2</v>
      </c>
      <c r="P4300" s="18">
        <f t="shared" si="474"/>
        <v>6.3940882339154542E-2</v>
      </c>
    </row>
    <row r="4301" spans="2:16" x14ac:dyDescent="0.3">
      <c r="B4301" s="19">
        <v>41088.041666665093</v>
      </c>
      <c r="C4301" s="21">
        <f t="shared" si="469"/>
        <v>6</v>
      </c>
      <c r="D4301" s="21" t="str">
        <f t="shared" si="470"/>
        <v>Summer</v>
      </c>
      <c r="E4301" s="21">
        <f t="shared" si="471"/>
        <v>1</v>
      </c>
      <c r="F4301" s="23">
        <v>105.83791881784023</v>
      </c>
      <c r="G4301" s="23">
        <v>3048.2887701108652</v>
      </c>
      <c r="H4301" s="16">
        <f t="shared" si="475"/>
        <v>3.472043720253936E-2</v>
      </c>
      <c r="I4301" s="23">
        <v>10.332066529289595</v>
      </c>
      <c r="J4301" s="23">
        <v>97.336363413322928</v>
      </c>
      <c r="K4301" s="23">
        <v>19.736566484517304</v>
      </c>
      <c r="L4301" s="23">
        <v>29.656673218992115</v>
      </c>
      <c r="M4301" s="23">
        <f t="shared" si="472"/>
        <v>47.94312370981352</v>
      </c>
      <c r="N4301" s="23">
        <v>1808.3899085866892</v>
      </c>
      <c r="O4301" s="17">
        <f t="shared" si="473"/>
        <v>3.2224903469322559E-2</v>
      </c>
      <c r="P4301" s="18">
        <f t="shared" si="474"/>
        <v>6.5826477934597408E-2</v>
      </c>
    </row>
    <row r="4302" spans="2:16" x14ac:dyDescent="0.3">
      <c r="B4302" s="19">
        <v>41088.083333331757</v>
      </c>
      <c r="C4302" s="21">
        <f t="shared" si="469"/>
        <v>6</v>
      </c>
      <c r="D4302" s="21" t="str">
        <f t="shared" si="470"/>
        <v>Summer</v>
      </c>
      <c r="E4302" s="21">
        <f t="shared" si="471"/>
        <v>2</v>
      </c>
      <c r="F4302" s="23">
        <v>101.37389352061206</v>
      </c>
      <c r="G4302" s="23">
        <v>2960.934311555744</v>
      </c>
      <c r="H4302" s="16">
        <f t="shared" si="475"/>
        <v>3.4237130193998745E-2</v>
      </c>
      <c r="I4302" s="23">
        <v>10.09349647757441</v>
      </c>
      <c r="J4302" s="23">
        <v>95.699946122940077</v>
      </c>
      <c r="K4302" s="23">
        <v>19.736566484517304</v>
      </c>
      <c r="L4302" s="23">
        <v>29.031276056222243</v>
      </c>
      <c r="M4302" s="23">
        <f t="shared" si="472"/>
        <v>46.932103582200526</v>
      </c>
      <c r="N4302" s="23">
        <v>1760.7517507485622</v>
      </c>
      <c r="O4302" s="17">
        <f t="shared" si="473"/>
        <v>3.238707559741525E-2</v>
      </c>
      <c r="P4302" s="18">
        <f t="shared" si="474"/>
        <v>6.5515365267582407E-2</v>
      </c>
    </row>
    <row r="4303" spans="2:16" x14ac:dyDescent="0.3">
      <c r="B4303" s="19">
        <v>41088.124999998421</v>
      </c>
      <c r="C4303" s="21">
        <f t="shared" si="469"/>
        <v>6</v>
      </c>
      <c r="D4303" s="21" t="str">
        <f t="shared" si="470"/>
        <v>Summer</v>
      </c>
      <c r="E4303" s="21">
        <f t="shared" si="471"/>
        <v>3</v>
      </c>
      <c r="F4303" s="23">
        <v>99.698893812959895</v>
      </c>
      <c r="G4303" s="23">
        <v>2894.5891531594498</v>
      </c>
      <c r="H4303" s="16">
        <f t="shared" si="475"/>
        <v>3.4443193329919845E-2</v>
      </c>
      <c r="I4303" s="23">
        <v>9.8573934723971917</v>
      </c>
      <c r="J4303" s="23">
        <v>93.630833356254527</v>
      </c>
      <c r="K4303" s="23">
        <v>19.736566484517304</v>
      </c>
      <c r="L4303" s="23">
        <v>28.240513662460625</v>
      </c>
      <c r="M4303" s="23">
        <f t="shared" si="472"/>
        <v>45.653753209276587</v>
      </c>
      <c r="N4303" s="23">
        <v>1721.5032310049269</v>
      </c>
      <c r="O4303" s="17">
        <f t="shared" si="473"/>
        <v>3.2245740630570389E-2</v>
      </c>
      <c r="P4303" s="18">
        <f t="shared" si="474"/>
        <v>6.5578287681885047E-2</v>
      </c>
    </row>
    <row r="4304" spans="2:16" x14ac:dyDescent="0.3">
      <c r="B4304" s="19">
        <v>41088.166666665085</v>
      </c>
      <c r="C4304" s="21">
        <f t="shared" si="469"/>
        <v>6</v>
      </c>
      <c r="D4304" s="21" t="str">
        <f t="shared" si="470"/>
        <v>Summer</v>
      </c>
      <c r="E4304" s="21">
        <f t="shared" si="471"/>
        <v>4</v>
      </c>
      <c r="F4304" s="23">
        <v>95.260886598642486</v>
      </c>
      <c r="G4304" s="23">
        <v>2854.7820581216729</v>
      </c>
      <c r="H4304" s="16">
        <f t="shared" si="475"/>
        <v>3.3368882338191574E-2</v>
      </c>
      <c r="I4304" s="23">
        <v>9.7178785798684455</v>
      </c>
      <c r="J4304" s="23">
        <v>97.084498130690093</v>
      </c>
      <c r="K4304" s="23">
        <v>19.736566484517304</v>
      </c>
      <c r="L4304" s="23">
        <v>29.560416699286211</v>
      </c>
      <c r="M4304" s="23">
        <f t="shared" si="472"/>
        <v>47.787514946886574</v>
      </c>
      <c r="N4304" s="23">
        <v>1706.7394922543854</v>
      </c>
      <c r="O4304" s="17">
        <f t="shared" si="473"/>
        <v>3.3693128791903518E-2</v>
      </c>
      <c r="P4304" s="18">
        <f t="shared" si="474"/>
        <v>6.5937709079832527E-2</v>
      </c>
    </row>
    <row r="4305" spans="2:16" x14ac:dyDescent="0.3">
      <c r="B4305" s="19">
        <v>41088.20833333175</v>
      </c>
      <c r="C4305" s="21">
        <f t="shared" si="469"/>
        <v>6</v>
      </c>
      <c r="D4305" s="21" t="str">
        <f t="shared" si="470"/>
        <v>Summer</v>
      </c>
      <c r="E4305" s="21">
        <f t="shared" si="471"/>
        <v>5</v>
      </c>
      <c r="F4305" s="23">
        <v>98.273615917380738</v>
      </c>
      <c r="G4305" s="23">
        <v>2830.4555000430314</v>
      </c>
      <c r="H4305" s="16">
        <f t="shared" si="475"/>
        <v>3.4720070997719864E-2</v>
      </c>
      <c r="I4305" s="23">
        <v>9.7213783997431502</v>
      </c>
      <c r="J4305" s="23">
        <v>91.694487228930129</v>
      </c>
      <c r="K4305" s="23">
        <v>19.736566484517304</v>
      </c>
      <c r="L4305" s="23">
        <v>27.500491309185573</v>
      </c>
      <c r="M4305" s="23">
        <f t="shared" si="472"/>
        <v>44.457429435227255</v>
      </c>
      <c r="N4305" s="23">
        <v>1726.9877358455251</v>
      </c>
      <c r="O4305" s="17">
        <f t="shared" si="473"/>
        <v>3.1371854420520665E-2</v>
      </c>
      <c r="P4305" s="18">
        <f t="shared" si="474"/>
        <v>6.5002692405429913E-2</v>
      </c>
    </row>
    <row r="4306" spans="2:16" x14ac:dyDescent="0.3">
      <c r="B4306" s="19">
        <v>41088.249999998414</v>
      </c>
      <c r="C4306" s="21">
        <f t="shared" si="469"/>
        <v>6</v>
      </c>
      <c r="D4306" s="21" t="str">
        <f t="shared" si="470"/>
        <v>Summer</v>
      </c>
      <c r="E4306" s="21">
        <f t="shared" si="471"/>
        <v>6</v>
      </c>
      <c r="F4306" s="23">
        <v>103.63224157723707</v>
      </c>
      <c r="G4306" s="23">
        <v>2854.7820581216729</v>
      </c>
      <c r="H4306" s="16">
        <f t="shared" si="475"/>
        <v>3.6301279560872236E-2</v>
      </c>
      <c r="I4306" s="23">
        <v>9.9249676527989603</v>
      </c>
      <c r="J4306" s="23">
        <v>95.26006487623097</v>
      </c>
      <c r="K4306" s="23">
        <v>19.736566484517304</v>
      </c>
      <c r="L4306" s="23">
        <v>28.863164606126784</v>
      </c>
      <c r="M4306" s="23">
        <f t="shared" si="472"/>
        <v>46.660333785586886</v>
      </c>
      <c r="N4306" s="23">
        <v>1790.808739352703</v>
      </c>
      <c r="O4306" s="17">
        <f t="shared" si="473"/>
        <v>3.1597624132010262E-2</v>
      </c>
      <c r="P4306" s="18">
        <f t="shared" si="474"/>
        <v>6.6751869505807027E-2</v>
      </c>
    </row>
    <row r="4307" spans="2:16" x14ac:dyDescent="0.3">
      <c r="B4307" s="19">
        <v>41088.291666665078</v>
      </c>
      <c r="C4307" s="21">
        <f t="shared" si="469"/>
        <v>6</v>
      </c>
      <c r="D4307" s="21" t="str">
        <f t="shared" si="470"/>
        <v>Summer</v>
      </c>
      <c r="E4307" s="21">
        <f t="shared" si="471"/>
        <v>7</v>
      </c>
      <c r="F4307" s="23">
        <v>103.63674225094987</v>
      </c>
      <c r="G4307" s="23">
        <v>2942.1365166767941</v>
      </c>
      <c r="H4307" s="16">
        <f t="shared" si="475"/>
        <v>3.5224994375179355E-2</v>
      </c>
      <c r="I4307" s="23">
        <v>10.556658714259285</v>
      </c>
      <c r="J4307" s="23">
        <v>97.632879281602385</v>
      </c>
      <c r="K4307" s="23">
        <v>19.736566484517304</v>
      </c>
      <c r="L4307" s="23">
        <v>29.769994059481899</v>
      </c>
      <c r="M4307" s="23">
        <f t="shared" si="472"/>
        <v>48.126318737603171</v>
      </c>
      <c r="N4307" s="23">
        <v>1916.4288965817568</v>
      </c>
      <c r="O4307" s="17">
        <f t="shared" si="473"/>
        <v>3.0621004283817935E-2</v>
      </c>
      <c r="P4307" s="18">
        <f t="shared" si="474"/>
        <v>6.4767373955337465E-2</v>
      </c>
    </row>
    <row r="4308" spans="2:16" x14ac:dyDescent="0.3">
      <c r="B4308" s="19">
        <v>41088.333333331742</v>
      </c>
      <c r="C4308" s="21">
        <f t="shared" si="469"/>
        <v>6</v>
      </c>
      <c r="D4308" s="21" t="str">
        <f t="shared" si="470"/>
        <v>Summer</v>
      </c>
      <c r="E4308" s="21">
        <f t="shared" si="471"/>
        <v>8</v>
      </c>
      <c r="F4308" s="23">
        <v>112.86513742743062</v>
      </c>
      <c r="G4308" s="23">
        <v>3096.9418862681482</v>
      </c>
      <c r="H4308" s="16">
        <f t="shared" si="475"/>
        <v>3.6444060486854814E-2</v>
      </c>
      <c r="I4308" s="23">
        <v>11.141615704622343</v>
      </c>
      <c r="J4308" s="23">
        <v>99.998849607882832</v>
      </c>
      <c r="K4308" s="23">
        <v>19.736566484517304</v>
      </c>
      <c r="L4308" s="23">
        <v>30.674207879483344</v>
      </c>
      <c r="M4308" s="23">
        <f t="shared" si="472"/>
        <v>49.588075243882187</v>
      </c>
      <c r="N4308" s="23">
        <v>2020.1635135016541</v>
      </c>
      <c r="O4308" s="17">
        <f t="shared" si="473"/>
        <v>3.0061770021397233E-2</v>
      </c>
      <c r="P4308" s="18">
        <f t="shared" si="474"/>
        <v>6.5410257543250333E-2</v>
      </c>
    </row>
    <row r="4309" spans="2:16" x14ac:dyDescent="0.3">
      <c r="B4309" s="19">
        <v>41088.374999998407</v>
      </c>
      <c r="C4309" s="21">
        <f t="shared" si="469"/>
        <v>6</v>
      </c>
      <c r="D4309" s="21" t="str">
        <f t="shared" si="470"/>
        <v>Summer</v>
      </c>
      <c r="E4309" s="21">
        <f t="shared" si="471"/>
        <v>9</v>
      </c>
      <c r="F4309" s="23">
        <v>120.90685864284409</v>
      </c>
      <c r="G4309" s="23">
        <v>3235.1609662604283</v>
      </c>
      <c r="H4309" s="16">
        <f t="shared" si="475"/>
        <v>3.7372748961731622E-2</v>
      </c>
      <c r="I4309" s="23">
        <v>11.564855938342905</v>
      </c>
      <c r="J4309" s="23">
        <v>102.78869371245666</v>
      </c>
      <c r="K4309" s="23">
        <v>19.736566484517304</v>
      </c>
      <c r="L4309" s="23">
        <v>31.740415501356189</v>
      </c>
      <c r="M4309" s="23">
        <f t="shared" si="472"/>
        <v>51.311711726583177</v>
      </c>
      <c r="N4309" s="23">
        <v>2101.4702188014935</v>
      </c>
      <c r="O4309" s="17">
        <f t="shared" si="473"/>
        <v>2.9920275387383663E-2</v>
      </c>
      <c r="P4309" s="18">
        <f t="shared" si="474"/>
        <v>6.6174821408196721E-2</v>
      </c>
    </row>
    <row r="4310" spans="2:16" x14ac:dyDescent="0.3">
      <c r="B4310" s="19">
        <v>41088.416666665071</v>
      </c>
      <c r="C4310" s="21">
        <f t="shared" si="469"/>
        <v>6</v>
      </c>
      <c r="D4310" s="21" t="str">
        <f t="shared" si="470"/>
        <v>Summer</v>
      </c>
      <c r="E4310" s="21">
        <f t="shared" si="471"/>
        <v>10</v>
      </c>
      <c r="F4310" s="23">
        <v>119.02496632306433</v>
      </c>
      <c r="G4310" s="23">
        <v>3315.8809089759202</v>
      </c>
      <c r="H4310" s="16">
        <f t="shared" si="475"/>
        <v>3.5895428572500852E-2</v>
      </c>
      <c r="I4310" s="23">
        <v>11.907284836245658</v>
      </c>
      <c r="J4310" s="23">
        <v>105.48548002102649</v>
      </c>
      <c r="K4310" s="23">
        <v>19.736566484517304</v>
      </c>
      <c r="L4310" s="23">
        <v>32.771058795024651</v>
      </c>
      <c r="M4310" s="23">
        <f t="shared" si="472"/>
        <v>52.977854741484528</v>
      </c>
      <c r="N4310" s="23">
        <v>2171.9764295620898</v>
      </c>
      <c r="O4310" s="17">
        <f t="shared" si="473"/>
        <v>2.9873777033028032E-2</v>
      </c>
      <c r="P4310" s="18">
        <f t="shared" si="474"/>
        <v>6.4696873575849009E-2</v>
      </c>
    </row>
    <row r="4311" spans="2:16" x14ac:dyDescent="0.3">
      <c r="B4311" s="19">
        <v>41088.458333331735</v>
      </c>
      <c r="C4311" s="21">
        <f t="shared" si="469"/>
        <v>6</v>
      </c>
      <c r="D4311" s="21" t="str">
        <f t="shared" si="470"/>
        <v>Summer</v>
      </c>
      <c r="E4311" s="21">
        <f t="shared" si="471"/>
        <v>11</v>
      </c>
      <c r="F4311" s="23">
        <v>127.46300700356529</v>
      </c>
      <c r="G4311" s="23">
        <v>3389.9663358517823</v>
      </c>
      <c r="H4311" s="16">
        <f t="shared" si="475"/>
        <v>3.7600080465559613E-2</v>
      </c>
      <c r="I4311" s="23">
        <v>12.274058195985592</v>
      </c>
      <c r="J4311" s="23">
        <v>107.09589303950176</v>
      </c>
      <c r="K4311" s="23">
        <v>19.736566484517304</v>
      </c>
      <c r="L4311" s="23">
        <v>33.38651778495408</v>
      </c>
      <c r="M4311" s="23">
        <f t="shared" si="472"/>
        <v>53.972808770030369</v>
      </c>
      <c r="N4311" s="23">
        <v>2240.0385075377499</v>
      </c>
      <c r="O4311" s="17">
        <f t="shared" si="473"/>
        <v>2.9573985778858111E-2</v>
      </c>
      <c r="P4311" s="18">
        <f t="shared" si="474"/>
        <v>6.6062081999445341E-2</v>
      </c>
    </row>
    <row r="4312" spans="2:16" x14ac:dyDescent="0.3">
      <c r="B4312" s="19">
        <v>41088.499999998399</v>
      </c>
      <c r="C4312" s="21">
        <f t="shared" si="469"/>
        <v>6</v>
      </c>
      <c r="D4312" s="21" t="str">
        <f t="shared" si="470"/>
        <v>Summer</v>
      </c>
      <c r="E4312" s="21">
        <f t="shared" si="471"/>
        <v>12</v>
      </c>
      <c r="F4312" s="23">
        <v>135.87139834961869</v>
      </c>
      <c r="G4312" s="23">
        <v>3456.311494248077</v>
      </c>
      <c r="H4312" s="16">
        <f t="shared" si="475"/>
        <v>3.9311097560429116E-2</v>
      </c>
      <c r="I4312" s="23">
        <v>12.587838496565114</v>
      </c>
      <c r="J4312" s="23">
        <v>111.5633582297372</v>
      </c>
      <c r="K4312" s="23">
        <v>19.736566484517304</v>
      </c>
      <c r="L4312" s="23">
        <v>35.093869614567609</v>
      </c>
      <c r="M4312" s="23">
        <f t="shared" si="472"/>
        <v>56.732922130652298</v>
      </c>
      <c r="N4312" s="23">
        <v>2296.9943221883104</v>
      </c>
      <c r="O4312" s="17">
        <f t="shared" si="473"/>
        <v>3.017889942417298E-2</v>
      </c>
      <c r="P4312" s="18">
        <f t="shared" si="474"/>
        <v>6.8303631325072056E-2</v>
      </c>
    </row>
    <row r="4313" spans="2:16" x14ac:dyDescent="0.3">
      <c r="B4313" s="19">
        <v>41088.541666665064</v>
      </c>
      <c r="C4313" s="21">
        <f t="shared" si="469"/>
        <v>6</v>
      </c>
      <c r="D4313" s="21" t="str">
        <f t="shared" si="470"/>
        <v>Summer</v>
      </c>
      <c r="E4313" s="21">
        <f t="shared" si="471"/>
        <v>13</v>
      </c>
      <c r="F4313" s="23">
        <v>138.87444350516964</v>
      </c>
      <c r="G4313" s="23">
        <v>3546.9832107230127</v>
      </c>
      <c r="H4313" s="16">
        <f t="shared" si="475"/>
        <v>3.9152833620788877E-2</v>
      </c>
      <c r="I4313" s="23">
        <v>12.974553494157277</v>
      </c>
      <c r="J4313" s="23">
        <v>114.07883146595363</v>
      </c>
      <c r="K4313" s="23">
        <v>19.736566484517304</v>
      </c>
      <c r="L4313" s="23">
        <v>36.055219652970855</v>
      </c>
      <c r="M4313" s="23">
        <f t="shared" si="472"/>
        <v>58.287045328465474</v>
      </c>
      <c r="N4313" s="23">
        <v>2364.3648270115559</v>
      </c>
      <c r="O4313" s="17">
        <f t="shared" si="473"/>
        <v>3.0139848981214121E-2</v>
      </c>
      <c r="P4313" s="18">
        <f t="shared" si="474"/>
        <v>6.8112622109485821E-2</v>
      </c>
    </row>
    <row r="4314" spans="2:16" x14ac:dyDescent="0.3">
      <c r="B4314" s="19">
        <v>41088.583333331728</v>
      </c>
      <c r="C4314" s="21">
        <f t="shared" si="469"/>
        <v>6</v>
      </c>
      <c r="D4314" s="21" t="str">
        <f t="shared" si="470"/>
        <v>Summer</v>
      </c>
      <c r="E4314" s="21">
        <f t="shared" si="471"/>
        <v>14</v>
      </c>
      <c r="F4314" s="23">
        <v>140.06653713094971</v>
      </c>
      <c r="G4314" s="23">
        <v>3643.18369039764</v>
      </c>
      <c r="H4314" s="16">
        <f t="shared" si="475"/>
        <v>3.8446191307927702E-2</v>
      </c>
      <c r="I4314" s="23">
        <v>13.41245018715256</v>
      </c>
      <c r="J4314" s="23">
        <v>118.41266210767122</v>
      </c>
      <c r="K4314" s="23">
        <v>19.736566484517304</v>
      </c>
      <c r="L4314" s="23">
        <v>37.711499749242122</v>
      </c>
      <c r="M4314" s="23">
        <f t="shared" si="472"/>
        <v>60.96459587391179</v>
      </c>
      <c r="N4314" s="23">
        <v>2440.9395882155413</v>
      </c>
      <c r="O4314" s="17">
        <f t="shared" si="473"/>
        <v>3.0470662371221563E-2</v>
      </c>
      <c r="P4314" s="18">
        <f t="shared" si="474"/>
        <v>6.7745372764346001E-2</v>
      </c>
    </row>
    <row r="4315" spans="2:16" x14ac:dyDescent="0.3">
      <c r="B4315" s="19">
        <v>41088.624999998392</v>
      </c>
      <c r="C4315" s="21">
        <f t="shared" si="469"/>
        <v>6</v>
      </c>
      <c r="D4315" s="21" t="str">
        <f t="shared" si="470"/>
        <v>Summer</v>
      </c>
      <c r="E4315" s="21">
        <f t="shared" si="471"/>
        <v>15</v>
      </c>
      <c r="F4315" s="23">
        <v>135.50014484283159</v>
      </c>
      <c r="G4315" s="23">
        <v>3722.7978804731933</v>
      </c>
      <c r="H4315" s="16">
        <f t="shared" si="475"/>
        <v>3.6397394968326509E-2</v>
      </c>
      <c r="I4315" s="23">
        <v>13.75205253815621</v>
      </c>
      <c r="J4315" s="23">
        <v>121.04228247840197</v>
      </c>
      <c r="K4315" s="23">
        <v>19.736566484517304</v>
      </c>
      <c r="L4315" s="23">
        <v>38.716473925866786</v>
      </c>
      <c r="M4315" s="23">
        <f t="shared" si="472"/>
        <v>62.589242068017874</v>
      </c>
      <c r="N4315" s="23">
        <v>2498.7031401607192</v>
      </c>
      <c r="O4315" s="17">
        <f t="shared" si="473"/>
        <v>3.0552366697415578E-2</v>
      </c>
      <c r="P4315" s="18">
        <f t="shared" si="474"/>
        <v>6.5837735107839107E-2</v>
      </c>
    </row>
    <row r="4316" spans="2:16" x14ac:dyDescent="0.3">
      <c r="B4316" s="19">
        <v>41088.666666665056</v>
      </c>
      <c r="C4316" s="21">
        <f t="shared" si="469"/>
        <v>6</v>
      </c>
      <c r="D4316" s="21" t="str">
        <f t="shared" si="470"/>
        <v>Summer</v>
      </c>
      <c r="E4316" s="21">
        <f t="shared" si="471"/>
        <v>16</v>
      </c>
      <c r="F4316" s="23">
        <v>141.733166919138</v>
      </c>
      <c r="G4316" s="23">
        <v>3790.2487915094262</v>
      </c>
      <c r="H4316" s="16">
        <f t="shared" si="475"/>
        <v>3.7394159253248987E-2</v>
      </c>
      <c r="I4316" s="23">
        <v>14.068675521261346</v>
      </c>
      <c r="J4316" s="23">
        <v>119.68788465361334</v>
      </c>
      <c r="K4316" s="23">
        <v>19.736566484517304</v>
      </c>
      <c r="L4316" s="23">
        <v>38.198857446340142</v>
      </c>
      <c r="M4316" s="23">
        <f t="shared" si="472"/>
        <v>61.752460722755885</v>
      </c>
      <c r="N4316" s="23">
        <v>2557.2460921370252</v>
      </c>
      <c r="O4316" s="17">
        <f t="shared" si="473"/>
        <v>2.9649526683079391E-2</v>
      </c>
      <c r="P4316" s="18">
        <f t="shared" si="474"/>
        <v>6.593496681375785E-2</v>
      </c>
    </row>
    <row r="4317" spans="2:16" x14ac:dyDescent="0.3">
      <c r="B4317" s="19">
        <v>41088.70833333172</v>
      </c>
      <c r="C4317" s="21">
        <f t="shared" si="469"/>
        <v>6</v>
      </c>
      <c r="D4317" s="21" t="str">
        <f t="shared" si="470"/>
        <v>Summer</v>
      </c>
      <c r="E4317" s="21">
        <f t="shared" si="471"/>
        <v>17</v>
      </c>
      <c r="F4317" s="23">
        <v>143.88199472026955</v>
      </c>
      <c r="G4317" s="23">
        <v>3862.122713105412</v>
      </c>
      <c r="H4317" s="16">
        <f t="shared" si="475"/>
        <v>3.7254640882339686E-2</v>
      </c>
      <c r="I4317" s="23">
        <v>14.15503745433403</v>
      </c>
      <c r="J4317" s="23">
        <v>119.84362083149011</v>
      </c>
      <c r="K4317" s="23">
        <v>19.736566484517304</v>
      </c>
      <c r="L4317" s="23">
        <v>38.258375861573938</v>
      </c>
      <c r="M4317" s="23">
        <f t="shared" si="472"/>
        <v>61.848678485398864</v>
      </c>
      <c r="N4317" s="23">
        <v>2564.3000275794557</v>
      </c>
      <c r="O4317" s="17">
        <f t="shared" si="473"/>
        <v>2.9639166681862814E-2</v>
      </c>
      <c r="P4317" s="18">
        <f t="shared" si="474"/>
        <v>6.5789611053417893E-2</v>
      </c>
    </row>
    <row r="4318" spans="2:16" x14ac:dyDescent="0.3">
      <c r="B4318" s="19">
        <v>41088.749999998385</v>
      </c>
      <c r="C4318" s="21">
        <f t="shared" si="469"/>
        <v>6</v>
      </c>
      <c r="D4318" s="21" t="str">
        <f t="shared" si="470"/>
        <v>Summer</v>
      </c>
      <c r="E4318" s="21">
        <f t="shared" si="471"/>
        <v>18</v>
      </c>
      <c r="F4318" s="23">
        <v>151.03232890380562</v>
      </c>
      <c r="G4318" s="23">
        <v>3897.5067975834359</v>
      </c>
      <c r="H4318" s="16">
        <f t="shared" si="475"/>
        <v>3.8751011030295039E-2</v>
      </c>
      <c r="I4318" s="23">
        <v>14.344465918790624</v>
      </c>
      <c r="J4318" s="23">
        <v>121.73585694158621</v>
      </c>
      <c r="K4318" s="23">
        <v>19.736566484517304</v>
      </c>
      <c r="L4318" s="23">
        <v>38.981540485597137</v>
      </c>
      <c r="M4318" s="23">
        <f t="shared" si="472"/>
        <v>63.017749971471758</v>
      </c>
      <c r="N4318" s="23">
        <v>2595.2956057433462</v>
      </c>
      <c r="O4318" s="17">
        <f t="shared" si="473"/>
        <v>2.9808633636592717E-2</v>
      </c>
      <c r="P4318" s="18">
        <f t="shared" si="474"/>
        <v>6.740452997603813E-2</v>
      </c>
    </row>
    <row r="4319" spans="2:16" x14ac:dyDescent="0.3">
      <c r="B4319" s="19">
        <v>41088.791666665049</v>
      </c>
      <c r="C4319" s="21">
        <f t="shared" si="469"/>
        <v>6</v>
      </c>
      <c r="D4319" s="21" t="str">
        <f t="shared" si="470"/>
        <v>Summer</v>
      </c>
      <c r="E4319" s="21">
        <f t="shared" si="471"/>
        <v>19</v>
      </c>
      <c r="F4319" s="23">
        <v>165.36052186205265</v>
      </c>
      <c r="G4319" s="23">
        <v>3945.0541611007802</v>
      </c>
      <c r="H4319" s="16">
        <f t="shared" si="475"/>
        <v>4.191590662874764E-2</v>
      </c>
      <c r="I4319" s="23">
        <v>14.453067096235186</v>
      </c>
      <c r="J4319" s="23">
        <v>125.31513704682013</v>
      </c>
      <c r="K4319" s="23">
        <v>19.736566484517304</v>
      </c>
      <c r="L4319" s="23">
        <v>40.349450514247721</v>
      </c>
      <c r="M4319" s="23">
        <f t="shared" si="472"/>
        <v>65.229120048055094</v>
      </c>
      <c r="N4319" s="23">
        <v>2601.9221768270877</v>
      </c>
      <c r="O4319" s="17">
        <f t="shared" si="473"/>
        <v>3.0624354507581265E-2</v>
      </c>
      <c r="P4319" s="18">
        <f t="shared" si="474"/>
        <v>7.1256613552223458E-2</v>
      </c>
    </row>
    <row r="4320" spans="2:16" x14ac:dyDescent="0.3">
      <c r="B4320" s="19">
        <v>41088.833333331713</v>
      </c>
      <c r="C4320" s="21">
        <f t="shared" si="469"/>
        <v>6</v>
      </c>
      <c r="D4320" s="21" t="str">
        <f t="shared" si="470"/>
        <v>Summer</v>
      </c>
      <c r="E4320" s="21">
        <f t="shared" si="471"/>
        <v>20</v>
      </c>
      <c r="F4320" s="23">
        <v>175.66234480207541</v>
      </c>
      <c r="G4320" s="23">
        <v>3972.6979770992361</v>
      </c>
      <c r="H4320" s="16">
        <f t="shared" si="475"/>
        <v>4.4217392264573718E-2</v>
      </c>
      <c r="I4320" s="23">
        <v>14.307197902014051</v>
      </c>
      <c r="J4320" s="23">
        <v>124.32765558787037</v>
      </c>
      <c r="K4320" s="23">
        <v>19.736566484517304</v>
      </c>
      <c r="L4320" s="23">
        <v>39.972060158899822</v>
      </c>
      <c r="M4320" s="23">
        <f t="shared" si="472"/>
        <v>64.619028944453234</v>
      </c>
      <c r="N4320" s="23">
        <v>2578.0632737022124</v>
      </c>
      <c r="O4320" s="17">
        <f t="shared" si="473"/>
        <v>3.0614542184267551E-2</v>
      </c>
      <c r="P4320" s="18">
        <f t="shared" si="474"/>
        <v>7.3478239228079167E-2</v>
      </c>
    </row>
    <row r="4321" spans="2:16" x14ac:dyDescent="0.3">
      <c r="B4321" s="19">
        <v>41088.874999998377</v>
      </c>
      <c r="C4321" s="21">
        <f t="shared" si="469"/>
        <v>6</v>
      </c>
      <c r="D4321" s="21" t="str">
        <f t="shared" si="470"/>
        <v>Summer</v>
      </c>
      <c r="E4321" s="21">
        <f t="shared" si="471"/>
        <v>21</v>
      </c>
      <c r="F4321" s="23">
        <v>171.05094754809915</v>
      </c>
      <c r="G4321" s="23">
        <v>3930.679376781583</v>
      </c>
      <c r="H4321" s="16">
        <f t="shared" si="475"/>
        <v>4.3516891395032745E-2</v>
      </c>
      <c r="I4321" s="23">
        <v>13.859948752071114</v>
      </c>
      <c r="J4321" s="23">
        <v>118.40839715129358</v>
      </c>
      <c r="K4321" s="23">
        <v>19.736566484517304</v>
      </c>
      <c r="L4321" s="23">
        <v>37.709869791141834</v>
      </c>
      <c r="M4321" s="23">
        <f t="shared" si="472"/>
        <v>60.961960875634453</v>
      </c>
      <c r="N4321" s="23">
        <v>2513.6955949348667</v>
      </c>
      <c r="O4321" s="17">
        <f t="shared" si="473"/>
        <v>2.976570026158808E-2</v>
      </c>
      <c r="P4321" s="18">
        <f t="shared" si="474"/>
        <v>7.1987280911040202E-2</v>
      </c>
    </row>
    <row r="4322" spans="2:16" x14ac:dyDescent="0.3">
      <c r="B4322" s="19">
        <v>41088.916666665042</v>
      </c>
      <c r="C4322" s="21">
        <f t="shared" si="469"/>
        <v>6</v>
      </c>
      <c r="D4322" s="21" t="str">
        <f t="shared" si="470"/>
        <v>Summer</v>
      </c>
      <c r="E4322" s="21">
        <f t="shared" si="471"/>
        <v>22</v>
      </c>
      <c r="F4322" s="23">
        <v>156.2495282554147</v>
      </c>
      <c r="G4322" s="23">
        <v>3832.2673918270793</v>
      </c>
      <c r="H4322" s="16">
        <f t="shared" si="475"/>
        <v>4.0772084064030011E-2</v>
      </c>
      <c r="I4322" s="23">
        <v>13.096618856428556</v>
      </c>
      <c r="J4322" s="23">
        <v>115.72798270848618</v>
      </c>
      <c r="K4322" s="23">
        <v>19.736566484517304</v>
      </c>
      <c r="L4322" s="23">
        <v>36.685483409116422</v>
      </c>
      <c r="M4322" s="23">
        <f t="shared" si="472"/>
        <v>59.305932814852461</v>
      </c>
      <c r="N4322" s="23">
        <v>2383.9131700055086</v>
      </c>
      <c r="O4322" s="17">
        <f t="shared" si="473"/>
        <v>3.0371304031645462E-2</v>
      </c>
      <c r="P4322" s="18">
        <f t="shared" si="474"/>
        <v>6.9905086734563013E-2</v>
      </c>
    </row>
    <row r="4323" spans="2:16" x14ac:dyDescent="0.3">
      <c r="B4323" s="19">
        <v>41088.958333331706</v>
      </c>
      <c r="C4323" s="21">
        <f t="shared" si="469"/>
        <v>6</v>
      </c>
      <c r="D4323" s="21" t="str">
        <f t="shared" si="470"/>
        <v>Summer</v>
      </c>
      <c r="E4323" s="21">
        <f t="shared" si="471"/>
        <v>23</v>
      </c>
      <c r="F4323" s="23">
        <v>148.40524377237935</v>
      </c>
      <c r="G4323" s="23">
        <v>3680.7792801555402</v>
      </c>
      <c r="H4323" s="16">
        <f t="shared" si="475"/>
        <v>4.0318973911988583E-2</v>
      </c>
      <c r="I4323" s="23">
        <v>11.948114636829448</v>
      </c>
      <c r="J4323" s="23">
        <v>112.55607021787908</v>
      </c>
      <c r="K4323" s="23">
        <v>19.736566484517304</v>
      </c>
      <c r="L4323" s="23">
        <v>35.473258945443177</v>
      </c>
      <c r="M4323" s="23">
        <f t="shared" si="472"/>
        <v>57.346244787918607</v>
      </c>
      <c r="N4323" s="23">
        <v>2174.3114077984965</v>
      </c>
      <c r="O4323" s="17">
        <f t="shared" si="473"/>
        <v>3.1869565314431671E-2</v>
      </c>
      <c r="P4323" s="18">
        <f t="shared" si="474"/>
        <v>7.0903591053921272E-2</v>
      </c>
    </row>
    <row r="4324" spans="2:16" x14ac:dyDescent="0.3">
      <c r="B4324" s="19">
        <v>41088.99999999837</v>
      </c>
      <c r="C4324" s="21">
        <f t="shared" si="469"/>
        <v>6</v>
      </c>
      <c r="D4324" s="21" t="str">
        <f t="shared" si="470"/>
        <v>Summer</v>
      </c>
      <c r="E4324" s="21">
        <f t="shared" si="471"/>
        <v>0</v>
      </c>
      <c r="F4324" s="23">
        <v>126.48223651908782</v>
      </c>
      <c r="G4324" s="23">
        <v>3428.6676782496206</v>
      </c>
      <c r="H4324" s="16">
        <f t="shared" si="475"/>
        <v>3.6889616722393652E-2</v>
      </c>
      <c r="I4324" s="23">
        <v>11.086468762643435</v>
      </c>
      <c r="J4324" s="23">
        <v>107.97181980372369</v>
      </c>
      <c r="K4324" s="23">
        <v>19.736566484517304</v>
      </c>
      <c r="L4324" s="23">
        <v>33.721274766781384</v>
      </c>
      <c r="M4324" s="23">
        <f t="shared" si="472"/>
        <v>54.513978552424994</v>
      </c>
      <c r="N4324" s="23">
        <v>1998.84797040988</v>
      </c>
      <c r="O4324" s="17">
        <f t="shared" si="473"/>
        <v>3.2819127960800609E-2</v>
      </c>
      <c r="P4324" s="18">
        <f t="shared" si="474"/>
        <v>6.849805963155714E-2</v>
      </c>
    </row>
    <row r="4325" spans="2:16" x14ac:dyDescent="0.3">
      <c r="B4325" s="19">
        <v>41089.041666665034</v>
      </c>
      <c r="C4325" s="21">
        <f t="shared" si="469"/>
        <v>6</v>
      </c>
      <c r="D4325" s="21" t="str">
        <f t="shared" si="470"/>
        <v>Summer</v>
      </c>
      <c r="E4325" s="21">
        <f t="shared" si="471"/>
        <v>1</v>
      </c>
      <c r="F4325" s="23">
        <v>117.98407095052183</v>
      </c>
      <c r="G4325" s="23">
        <v>3216.3631713814784</v>
      </c>
      <c r="H4325" s="16">
        <f t="shared" si="475"/>
        <v>3.668244680834528E-2</v>
      </c>
      <c r="I4325" s="23">
        <v>10.607307470382912</v>
      </c>
      <c r="J4325" s="23">
        <v>105.56116922435761</v>
      </c>
      <c r="K4325" s="23">
        <v>19.736566484517304</v>
      </c>
      <c r="L4325" s="23">
        <v>32.799985287853694</v>
      </c>
      <c r="M4325" s="23">
        <f t="shared" si="472"/>
        <v>53.024617451986622</v>
      </c>
      <c r="N4325" s="23">
        <v>1888.6262790863732</v>
      </c>
      <c r="O4325" s="17">
        <f t="shared" si="473"/>
        <v>3.3692173844553093E-2</v>
      </c>
      <c r="P4325" s="18">
        <f t="shared" si="474"/>
        <v>6.9138709277988028E-2</v>
      </c>
    </row>
    <row r="4326" spans="2:16" x14ac:dyDescent="0.3">
      <c r="B4326" s="19">
        <v>41089.083333331699</v>
      </c>
      <c r="C4326" s="21">
        <f t="shared" si="469"/>
        <v>6</v>
      </c>
      <c r="D4326" s="21" t="str">
        <f t="shared" si="470"/>
        <v>Summer</v>
      </c>
      <c r="E4326" s="21">
        <f t="shared" si="471"/>
        <v>2</v>
      </c>
      <c r="F4326" s="23">
        <v>107.39211881350982</v>
      </c>
      <c r="G4326" s="23">
        <v>3070.40382290963</v>
      </c>
      <c r="H4326" s="16">
        <f t="shared" si="475"/>
        <v>3.4976545434255296E-2</v>
      </c>
      <c r="I4326" s="23">
        <v>10.247151086586531</v>
      </c>
      <c r="J4326" s="23">
        <v>103.93867715324141</v>
      </c>
      <c r="K4326" s="23">
        <v>19.736566484517304</v>
      </c>
      <c r="L4326" s="23">
        <v>32.17990999052212</v>
      </c>
      <c r="M4326" s="23">
        <f t="shared" si="472"/>
        <v>52.022200678201997</v>
      </c>
      <c r="N4326" s="23">
        <v>1810.9036309230737</v>
      </c>
      <c r="O4326" s="17">
        <f t="shared" si="473"/>
        <v>3.4385789890458117E-2</v>
      </c>
      <c r="P4326" s="18">
        <f t="shared" si="474"/>
        <v>6.8159639182317044E-2</v>
      </c>
    </row>
    <row r="4327" spans="2:16" x14ac:dyDescent="0.3">
      <c r="B4327" s="19">
        <v>41089.124999998363</v>
      </c>
      <c r="C4327" s="21">
        <f t="shared" si="469"/>
        <v>6</v>
      </c>
      <c r="D4327" s="21" t="str">
        <f t="shared" si="470"/>
        <v>Summer</v>
      </c>
      <c r="E4327" s="21">
        <f t="shared" si="471"/>
        <v>3</v>
      </c>
      <c r="F4327" s="23">
        <v>101.83131383991882</v>
      </c>
      <c r="G4327" s="23">
        <v>2981.9436117145706</v>
      </c>
      <c r="H4327" s="16">
        <f t="shared" si="475"/>
        <v>3.4149309007680199E-2</v>
      </c>
      <c r="I4327" s="23">
        <v>9.9645780962818069</v>
      </c>
      <c r="J4327" s="23">
        <v>100.10997391868234</v>
      </c>
      <c r="K4327" s="23">
        <v>19.736566484517304</v>
      </c>
      <c r="L4327" s="23">
        <v>30.71667677118792</v>
      </c>
      <c r="M4327" s="23">
        <f t="shared" si="472"/>
        <v>49.656730662977125</v>
      </c>
      <c r="N4327" s="23">
        <v>1755.148620189213</v>
      </c>
      <c r="O4327" s="17">
        <f t="shared" si="473"/>
        <v>3.3969379044853469E-2</v>
      </c>
      <c r="P4327" s="18">
        <f t="shared" si="474"/>
        <v>6.6958657230731952E-2</v>
      </c>
    </row>
    <row r="4328" spans="2:16" x14ac:dyDescent="0.3">
      <c r="B4328" s="19">
        <v>41089.166666665027</v>
      </c>
      <c r="C4328" s="21">
        <f t="shared" si="469"/>
        <v>6</v>
      </c>
      <c r="D4328" s="21" t="str">
        <f t="shared" si="470"/>
        <v>Summer</v>
      </c>
      <c r="E4328" s="21">
        <f t="shared" si="471"/>
        <v>4</v>
      </c>
      <c r="F4328" s="23">
        <v>102.60790711661164</v>
      </c>
      <c r="G4328" s="23">
        <v>2928.867484997535</v>
      </c>
      <c r="H4328" s="16">
        <f t="shared" si="475"/>
        <v>3.5033304730308752E-2</v>
      </c>
      <c r="I4328" s="23">
        <v>9.7902025080334649</v>
      </c>
      <c r="J4328" s="23">
        <v>98.899213881622842</v>
      </c>
      <c r="K4328" s="23">
        <v>19.736566484517304</v>
      </c>
      <c r="L4328" s="23">
        <v>30.253955009188576</v>
      </c>
      <c r="M4328" s="23">
        <f t="shared" si="472"/>
        <v>48.908692387916958</v>
      </c>
      <c r="N4328" s="23">
        <v>1730.2317672750501</v>
      </c>
      <c r="O4328" s="17">
        <f t="shared" si="473"/>
        <v>3.392545207304544E-2</v>
      </c>
      <c r="P4328" s="18">
        <f t="shared" si="474"/>
        <v>6.7770236102765696E-2</v>
      </c>
    </row>
    <row r="4329" spans="2:16" x14ac:dyDescent="0.3">
      <c r="B4329" s="19">
        <v>41089.208333331691</v>
      </c>
      <c r="C4329" s="21">
        <f t="shared" si="469"/>
        <v>6</v>
      </c>
      <c r="D4329" s="21" t="str">
        <f t="shared" si="470"/>
        <v>Summer</v>
      </c>
      <c r="E4329" s="21">
        <f t="shared" si="471"/>
        <v>5</v>
      </c>
      <c r="F4329" s="23">
        <v>106.56517781445446</v>
      </c>
      <c r="G4329" s="23">
        <v>2880.2143688402525</v>
      </c>
      <c r="H4329" s="16">
        <f t="shared" si="475"/>
        <v>3.6999043879280422E-2</v>
      </c>
      <c r="I4329" s="23">
        <v>9.7555279768805239</v>
      </c>
      <c r="J4329" s="23">
        <v>92.724335176812531</v>
      </c>
      <c r="K4329" s="23">
        <v>19.736566484517304</v>
      </c>
      <c r="L4329" s="23">
        <v>27.894073061514369</v>
      </c>
      <c r="M4329" s="23">
        <f t="shared" si="472"/>
        <v>45.09369563078085</v>
      </c>
      <c r="N4329" s="23">
        <v>1739.4653405513541</v>
      </c>
      <c r="O4329" s="17">
        <f t="shared" si="473"/>
        <v>3.1532231386844391E-2</v>
      </c>
      <c r="P4329" s="18">
        <f t="shared" si="474"/>
        <v>6.736461285343133E-2</v>
      </c>
    </row>
    <row r="4330" spans="2:16" x14ac:dyDescent="0.3">
      <c r="B4330" s="19">
        <v>41089.249999998356</v>
      </c>
      <c r="C4330" s="21">
        <f t="shared" si="469"/>
        <v>6</v>
      </c>
      <c r="D4330" s="21" t="str">
        <f t="shared" si="470"/>
        <v>Summer</v>
      </c>
      <c r="E4330" s="21">
        <f t="shared" si="471"/>
        <v>6</v>
      </c>
      <c r="F4330" s="23">
        <v>110.30000782175361</v>
      </c>
      <c r="G4330" s="23">
        <v>2902.3294216390173</v>
      </c>
      <c r="H4330" s="16">
        <f t="shared" si="475"/>
        <v>3.8003958819900076E-2</v>
      </c>
      <c r="I4330" s="23">
        <v>9.9220355994114993</v>
      </c>
      <c r="J4330" s="23">
        <v>94.304546889174333</v>
      </c>
      <c r="K4330" s="23">
        <v>19.736566484517304</v>
      </c>
      <c r="L4330" s="23">
        <v>28.49798987863354</v>
      </c>
      <c r="M4330" s="23">
        <f t="shared" si="472"/>
        <v>46.069990526023481</v>
      </c>
      <c r="N4330" s="23">
        <v>1786.4069459959676</v>
      </c>
      <c r="O4330" s="17">
        <f t="shared" si="473"/>
        <v>3.1343376855388343E-2</v>
      </c>
      <c r="P4330" s="18">
        <f t="shared" si="474"/>
        <v>6.8156163271999637E-2</v>
      </c>
    </row>
    <row r="4331" spans="2:16" x14ac:dyDescent="0.3">
      <c r="B4331" s="19">
        <v>41089.29166666502</v>
      </c>
      <c r="C4331" s="21">
        <f t="shared" si="469"/>
        <v>6</v>
      </c>
      <c r="D4331" s="21" t="str">
        <f t="shared" si="470"/>
        <v>Summer</v>
      </c>
      <c r="E4331" s="21">
        <f t="shared" si="471"/>
        <v>7</v>
      </c>
      <c r="F4331" s="23">
        <v>124.02148915936937</v>
      </c>
      <c r="G4331" s="23">
        <v>2977.520601154818</v>
      </c>
      <c r="H4331" s="16">
        <f t="shared" si="475"/>
        <v>4.1652604892563359E-2</v>
      </c>
      <c r="I4331" s="23">
        <v>10.584135753903263</v>
      </c>
      <c r="J4331" s="23">
        <v>97.325231325799237</v>
      </c>
      <c r="K4331" s="23">
        <v>19.736566484517304</v>
      </c>
      <c r="L4331" s="23">
        <v>29.652418817627655</v>
      </c>
      <c r="M4331" s="23">
        <f t="shared" si="472"/>
        <v>47.936246023654284</v>
      </c>
      <c r="N4331" s="23">
        <v>1902.9166422375374</v>
      </c>
      <c r="O4331" s="17">
        <f t="shared" si="473"/>
        <v>3.0752992789398581E-2</v>
      </c>
      <c r="P4331" s="18">
        <f t="shared" si="474"/>
        <v>7.1124655424041269E-2</v>
      </c>
    </row>
    <row r="4332" spans="2:16" x14ac:dyDescent="0.3">
      <c r="B4332" s="19">
        <v>41089.333333331684</v>
      </c>
      <c r="C4332" s="21">
        <f t="shared" si="469"/>
        <v>6</v>
      </c>
      <c r="D4332" s="21" t="str">
        <f t="shared" si="470"/>
        <v>Summer</v>
      </c>
      <c r="E4332" s="21">
        <f t="shared" si="471"/>
        <v>8</v>
      </c>
      <c r="F4332" s="23">
        <v>132.62957758682603</v>
      </c>
      <c r="G4332" s="23">
        <v>3154.4410235449368</v>
      </c>
      <c r="H4332" s="16">
        <f t="shared" si="475"/>
        <v>4.2045350221123462E-2</v>
      </c>
      <c r="I4332" s="23">
        <v>11.276883679876564</v>
      </c>
      <c r="J4332" s="23">
        <v>102.26717166880775</v>
      </c>
      <c r="K4332" s="23">
        <v>19.736566484517304</v>
      </c>
      <c r="L4332" s="23">
        <v>31.541103010381672</v>
      </c>
      <c r="M4332" s="23">
        <f t="shared" si="472"/>
        <v>50.989502173908761</v>
      </c>
      <c r="N4332" s="23">
        <v>2018.4574942066342</v>
      </c>
      <c r="O4332" s="17">
        <f t="shared" si="473"/>
        <v>3.0848499922590377E-2</v>
      </c>
      <c r="P4332" s="18">
        <f t="shared" si="474"/>
        <v>7.1596814160672234E-2</v>
      </c>
    </row>
    <row r="4333" spans="2:16" x14ac:dyDescent="0.3">
      <c r="B4333" s="19">
        <v>41089.374999998348</v>
      </c>
      <c r="C4333" s="21">
        <f t="shared" si="469"/>
        <v>6</v>
      </c>
      <c r="D4333" s="21" t="str">
        <f t="shared" si="470"/>
        <v>Summer</v>
      </c>
      <c r="E4333" s="21">
        <f t="shared" si="471"/>
        <v>9</v>
      </c>
      <c r="F4333" s="23">
        <v>132.10786261048511</v>
      </c>
      <c r="G4333" s="23">
        <v>3311.4578984161672</v>
      </c>
      <c r="H4333" s="16">
        <f t="shared" si="475"/>
        <v>3.9894169475526417E-2</v>
      </c>
      <c r="I4333" s="23">
        <v>11.826800204049389</v>
      </c>
      <c r="J4333" s="23">
        <v>104.42897032008123</v>
      </c>
      <c r="K4333" s="23">
        <v>19.736566484517304</v>
      </c>
      <c r="L4333" s="23">
        <v>32.367287597242068</v>
      </c>
      <c r="M4333" s="23">
        <f t="shared" si="472"/>
        <v>52.325116238321868</v>
      </c>
      <c r="N4333" s="23">
        <v>2111.4240578260205</v>
      </c>
      <c r="O4333" s="17">
        <f t="shared" si="473"/>
        <v>3.0383245944646389E-2</v>
      </c>
      <c r="P4333" s="18">
        <f t="shared" si="474"/>
        <v>6.9065301057240486E-2</v>
      </c>
    </row>
    <row r="4334" spans="2:16" x14ac:dyDescent="0.3">
      <c r="B4334" s="19">
        <v>41089.416666665013</v>
      </c>
      <c r="C4334" s="21">
        <f t="shared" si="469"/>
        <v>6</v>
      </c>
      <c r="D4334" s="21" t="str">
        <f t="shared" si="470"/>
        <v>Summer</v>
      </c>
      <c r="E4334" s="21">
        <f t="shared" si="471"/>
        <v>10</v>
      </c>
      <c r="F4334" s="23">
        <v>142.44825055841358</v>
      </c>
      <c r="G4334" s="23">
        <v>3408.7641307307326</v>
      </c>
      <c r="H4334" s="16">
        <f t="shared" si="475"/>
        <v>4.1788825831101759E-2</v>
      </c>
      <c r="I4334" s="23">
        <v>12.230319622909889</v>
      </c>
      <c r="J4334" s="23">
        <v>107.61740636008773</v>
      </c>
      <c r="K4334" s="23">
        <v>19.736566484517304</v>
      </c>
      <c r="L4334" s="23">
        <v>33.58582694219529</v>
      </c>
      <c r="M4334" s="23">
        <f t="shared" si="472"/>
        <v>54.295012933375126</v>
      </c>
      <c r="N4334" s="23">
        <v>2189.9382704381355</v>
      </c>
      <c r="O4334" s="17">
        <f t="shared" si="473"/>
        <v>3.0377720438200046E-2</v>
      </c>
      <c r="P4334" s="18">
        <f t="shared" si="474"/>
        <v>7.0897097000763964E-2</v>
      </c>
    </row>
    <row r="4335" spans="2:16" x14ac:dyDescent="0.3">
      <c r="B4335" s="19">
        <v>41089.458333331677</v>
      </c>
      <c r="C4335" s="21">
        <f t="shared" si="469"/>
        <v>6</v>
      </c>
      <c r="D4335" s="21" t="str">
        <f t="shared" si="470"/>
        <v>Summer</v>
      </c>
      <c r="E4335" s="21">
        <f t="shared" si="471"/>
        <v>11</v>
      </c>
      <c r="F4335" s="23">
        <v>150.75393515327394</v>
      </c>
      <c r="G4335" s="23">
        <v>3499.4358472056683</v>
      </c>
      <c r="H4335" s="16">
        <f t="shared" si="475"/>
        <v>4.3079496734781508E-2</v>
      </c>
      <c r="I4335" s="23">
        <v>12.615857681431935</v>
      </c>
      <c r="J4335" s="23">
        <v>111.64374341600428</v>
      </c>
      <c r="K4335" s="23">
        <v>19.736566484517304</v>
      </c>
      <c r="L4335" s="23">
        <v>35.124590792909842</v>
      </c>
      <c r="M4335" s="23">
        <f t="shared" si="472"/>
        <v>56.782586138577145</v>
      </c>
      <c r="N4335" s="23">
        <v>2277.3307408940818</v>
      </c>
      <c r="O4335" s="17">
        <f t="shared" si="473"/>
        <v>3.0473590231677634E-2</v>
      </c>
      <c r="P4335" s="18">
        <f t="shared" si="474"/>
        <v>7.2240300035576521E-2</v>
      </c>
    </row>
    <row r="4336" spans="2:16" x14ac:dyDescent="0.3">
      <c r="B4336" s="19">
        <v>41089.499999998341</v>
      </c>
      <c r="C4336" s="21">
        <f t="shared" si="469"/>
        <v>6</v>
      </c>
      <c r="D4336" s="21" t="str">
        <f t="shared" si="470"/>
        <v>Summer</v>
      </c>
      <c r="E4336" s="21">
        <f t="shared" si="471"/>
        <v>12</v>
      </c>
      <c r="F4336" s="23">
        <v>149.00645954608959</v>
      </c>
      <c r="G4336" s="23">
        <v>3584.5788004809128</v>
      </c>
      <c r="H4336" s="16">
        <f t="shared" si="475"/>
        <v>4.1568749869886706E-2</v>
      </c>
      <c r="I4336" s="23">
        <v>13.009467206715541</v>
      </c>
      <c r="J4336" s="23">
        <v>114.24900018601906</v>
      </c>
      <c r="K4336" s="23">
        <v>19.736566484517304</v>
      </c>
      <c r="L4336" s="23">
        <v>36.120253819589927</v>
      </c>
      <c r="M4336" s="23">
        <f t="shared" si="472"/>
        <v>58.392179881911822</v>
      </c>
      <c r="N4336" s="23">
        <v>2354.5918086058732</v>
      </c>
      <c r="O4336" s="17">
        <f t="shared" si="473"/>
        <v>3.0324426861445448E-2</v>
      </c>
      <c r="P4336" s="18">
        <f t="shared" si="474"/>
        <v>7.0632628216181048E-2</v>
      </c>
    </row>
    <row r="4337" spans="2:16" x14ac:dyDescent="0.3">
      <c r="B4337" s="19">
        <v>41089.541666665005</v>
      </c>
      <c r="C4337" s="21">
        <f t="shared" si="469"/>
        <v>6</v>
      </c>
      <c r="D4337" s="21" t="str">
        <f t="shared" si="470"/>
        <v>Summer</v>
      </c>
      <c r="E4337" s="21">
        <f t="shared" si="471"/>
        <v>13</v>
      </c>
      <c r="F4337" s="23">
        <v>156.6746138497605</v>
      </c>
      <c r="G4337" s="23">
        <v>3652.0297115171456</v>
      </c>
      <c r="H4337" s="16">
        <f t="shared" si="475"/>
        <v>4.2900695291625629E-2</v>
      </c>
      <c r="I4337" s="23">
        <v>13.358681205684261</v>
      </c>
      <c r="J4337" s="23">
        <v>116.15646345840878</v>
      </c>
      <c r="K4337" s="23">
        <v>19.736566484517304</v>
      </c>
      <c r="L4337" s="23">
        <v>36.84923787863832</v>
      </c>
      <c r="M4337" s="23">
        <f t="shared" si="472"/>
        <v>59.570659095253149</v>
      </c>
      <c r="N4337" s="23">
        <v>2416.6803128856218</v>
      </c>
      <c r="O4337" s="17">
        <f t="shared" si="473"/>
        <v>3.0177487652000026E-2</v>
      </c>
      <c r="P4337" s="18">
        <f t="shared" si="474"/>
        <v>7.178354774120041E-2</v>
      </c>
    </row>
    <row r="4338" spans="2:16" x14ac:dyDescent="0.3">
      <c r="B4338" s="19">
        <v>41089.58333333167</v>
      </c>
      <c r="C4338" s="21">
        <f t="shared" si="469"/>
        <v>6</v>
      </c>
      <c r="D4338" s="21" t="str">
        <f t="shared" si="470"/>
        <v>Summer</v>
      </c>
      <c r="E4338" s="21">
        <f t="shared" si="471"/>
        <v>14</v>
      </c>
      <c r="F4338" s="23">
        <v>149.60642182778057</v>
      </c>
      <c r="G4338" s="23">
        <v>3719.4806225533785</v>
      </c>
      <c r="H4338" s="16">
        <f t="shared" si="475"/>
        <v>4.0222395815326918E-2</v>
      </c>
      <c r="I4338" s="23">
        <v>13.604960402154859</v>
      </c>
      <c r="J4338" s="23">
        <v>117.66290429343238</v>
      </c>
      <c r="K4338" s="23">
        <v>19.736566484517304</v>
      </c>
      <c r="L4338" s="23">
        <v>37.424961338443616</v>
      </c>
      <c r="M4338" s="23">
        <f t="shared" si="472"/>
        <v>60.501376470471449</v>
      </c>
      <c r="N4338" s="23">
        <v>2463.9204500353617</v>
      </c>
      <c r="O4338" s="17">
        <f t="shared" si="473"/>
        <v>3.0076594750274001E-2</v>
      </c>
      <c r="P4338" s="18">
        <f t="shared" si="474"/>
        <v>6.9089237866778216E-2</v>
      </c>
    </row>
    <row r="4339" spans="2:16" x14ac:dyDescent="0.3">
      <c r="B4339" s="19">
        <v>41089.624999998334</v>
      </c>
      <c r="C4339" s="21">
        <f t="shared" si="469"/>
        <v>6</v>
      </c>
      <c r="D4339" s="21" t="str">
        <f t="shared" si="470"/>
        <v>Summer</v>
      </c>
      <c r="E4339" s="21">
        <f t="shared" si="471"/>
        <v>15</v>
      </c>
      <c r="F4339" s="23">
        <v>147.19442784790655</v>
      </c>
      <c r="G4339" s="23">
        <v>3749.3359438317111</v>
      </c>
      <c r="H4339" s="16">
        <f t="shared" si="475"/>
        <v>3.925879943888895E-2</v>
      </c>
      <c r="I4339" s="23">
        <v>13.647422290165373</v>
      </c>
      <c r="J4339" s="23">
        <v>118.15425221065728</v>
      </c>
      <c r="K4339" s="23">
        <v>19.736566484517304</v>
      </c>
      <c r="L4339" s="23">
        <v>37.612742043995461</v>
      </c>
      <c r="M4339" s="23">
        <f t="shared" si="472"/>
        <v>60.804943682144518</v>
      </c>
      <c r="N4339" s="23">
        <v>2478.7221527979136</v>
      </c>
      <c r="O4339" s="17">
        <f t="shared" si="473"/>
        <v>3.0036591994899511E-2</v>
      </c>
      <c r="P4339" s="18">
        <f t="shared" si="474"/>
        <v>6.8116190892832967E-2</v>
      </c>
    </row>
    <row r="4340" spans="2:16" x14ac:dyDescent="0.3">
      <c r="B4340" s="19">
        <v>41089.666666664998</v>
      </c>
      <c r="C4340" s="21">
        <f t="shared" si="469"/>
        <v>6</v>
      </c>
      <c r="D4340" s="21" t="str">
        <f t="shared" si="470"/>
        <v>Summer</v>
      </c>
      <c r="E4340" s="21">
        <f t="shared" si="471"/>
        <v>16</v>
      </c>
      <c r="F4340" s="23">
        <v>149.28443904724006</v>
      </c>
      <c r="G4340" s="23">
        <v>3770.3452439905377</v>
      </c>
      <c r="H4340" s="16">
        <f t="shared" si="475"/>
        <v>3.9594368522400149E-2</v>
      </c>
      <c r="I4340" s="23">
        <v>13.642355681999176</v>
      </c>
      <c r="J4340" s="23">
        <v>117.69988379372126</v>
      </c>
      <c r="K4340" s="23">
        <v>19.736566484517304</v>
      </c>
      <c r="L4340" s="23">
        <v>37.439093965064728</v>
      </c>
      <c r="M4340" s="23">
        <f t="shared" si="472"/>
        <v>60.524223344139216</v>
      </c>
      <c r="N4340" s="23">
        <v>2487.7742564959517</v>
      </c>
      <c r="O4340" s="17">
        <f t="shared" si="473"/>
        <v>2.9812423226294883E-2</v>
      </c>
      <c r="P4340" s="18">
        <f t="shared" si="474"/>
        <v>6.8226387676927347E-2</v>
      </c>
    </row>
    <row r="4341" spans="2:16" x14ac:dyDescent="0.3">
      <c r="B4341" s="19">
        <v>41089.708333331662</v>
      </c>
      <c r="C4341" s="21">
        <f t="shared" si="469"/>
        <v>6</v>
      </c>
      <c r="D4341" s="21" t="str">
        <f t="shared" si="470"/>
        <v>Summer</v>
      </c>
      <c r="E4341" s="21">
        <f t="shared" si="471"/>
        <v>17</v>
      </c>
      <c r="F4341" s="23">
        <v>145.84962012965241</v>
      </c>
      <c r="G4341" s="23">
        <v>3795.7775547091173</v>
      </c>
      <c r="H4341" s="16">
        <f t="shared" si="475"/>
        <v>3.842417476459032E-2</v>
      </c>
      <c r="I4341" s="23">
        <v>13.621442666641862</v>
      </c>
      <c r="J4341" s="23">
        <v>118.65492483514622</v>
      </c>
      <c r="K4341" s="23">
        <v>19.736566484517304</v>
      </c>
      <c r="L4341" s="23">
        <v>37.804086416040484</v>
      </c>
      <c r="M4341" s="23">
        <f t="shared" si="472"/>
        <v>61.114271934588437</v>
      </c>
      <c r="N4341" s="23">
        <v>2481.8150582917847</v>
      </c>
      <c r="O4341" s="17">
        <f t="shared" si="473"/>
        <v>3.0113329497110212E-2</v>
      </c>
      <c r="P4341" s="18">
        <f t="shared" si="474"/>
        <v>6.7380424426359872E-2</v>
      </c>
    </row>
    <row r="4342" spans="2:16" x14ac:dyDescent="0.3">
      <c r="B4342" s="19">
        <v>41089.749999998327</v>
      </c>
      <c r="C4342" s="21">
        <f t="shared" si="469"/>
        <v>6</v>
      </c>
      <c r="D4342" s="21" t="str">
        <f t="shared" si="470"/>
        <v>Summer</v>
      </c>
      <c r="E4342" s="21">
        <f t="shared" si="471"/>
        <v>18</v>
      </c>
      <c r="F4342" s="23">
        <v>140.66376055973171</v>
      </c>
      <c r="G4342" s="23">
        <v>3778.0855124701056</v>
      </c>
      <c r="H4342" s="16">
        <f t="shared" si="475"/>
        <v>3.7231492007116056E-2</v>
      </c>
      <c r="I4342" s="23">
        <v>13.676059418499445</v>
      </c>
      <c r="J4342" s="23">
        <v>118.11117839526719</v>
      </c>
      <c r="K4342" s="23">
        <v>19.736566484517304</v>
      </c>
      <c r="L4342" s="23">
        <v>37.596280324791593</v>
      </c>
      <c r="M4342" s="23">
        <f t="shared" si="472"/>
        <v>60.778331585958284</v>
      </c>
      <c r="N4342" s="23">
        <v>2484.2238376181185</v>
      </c>
      <c r="O4342" s="17">
        <f t="shared" si="473"/>
        <v>2.9970886631473931E-2</v>
      </c>
      <c r="P4342" s="18">
        <f t="shared" si="474"/>
        <v>6.6086517812524087E-2</v>
      </c>
    </row>
    <row r="4343" spans="2:16" x14ac:dyDescent="0.3">
      <c r="B4343" s="19">
        <v>41089.791666664991</v>
      </c>
      <c r="C4343" s="21">
        <f t="shared" si="469"/>
        <v>6</v>
      </c>
      <c r="D4343" s="21" t="str">
        <f t="shared" si="470"/>
        <v>Summer</v>
      </c>
      <c r="E4343" s="21">
        <f t="shared" si="471"/>
        <v>19</v>
      </c>
      <c r="F4343" s="23">
        <v>141.01511538735579</v>
      </c>
      <c r="G4343" s="23">
        <v>3778.0855124701056</v>
      </c>
      <c r="H4343" s="16">
        <f t="shared" si="475"/>
        <v>3.7324490121230833E-2</v>
      </c>
      <c r="I4343" s="23">
        <v>13.617691863692492</v>
      </c>
      <c r="J4343" s="23">
        <v>117.92430784174195</v>
      </c>
      <c r="K4343" s="23">
        <v>19.736566484517304</v>
      </c>
      <c r="L4343" s="23">
        <v>37.524863141248773</v>
      </c>
      <c r="M4343" s="23">
        <f t="shared" si="472"/>
        <v>60.662878215975866</v>
      </c>
      <c r="N4343" s="23">
        <v>2465.5651569326301</v>
      </c>
      <c r="O4343" s="17">
        <f t="shared" si="473"/>
        <v>3.0127198168260792E-2</v>
      </c>
      <c r="P4343" s="18">
        <f t="shared" si="474"/>
        <v>6.6327205979080012E-2</v>
      </c>
    </row>
    <row r="4344" spans="2:16" x14ac:dyDescent="0.3">
      <c r="B4344" s="19">
        <v>41089.833333331655</v>
      </c>
      <c r="C4344" s="21">
        <f t="shared" si="469"/>
        <v>6</v>
      </c>
      <c r="D4344" s="21" t="str">
        <f t="shared" si="470"/>
        <v>Summer</v>
      </c>
      <c r="E4344" s="21">
        <f t="shared" si="471"/>
        <v>20</v>
      </c>
      <c r="F4344" s="23">
        <v>135.3232766186749</v>
      </c>
      <c r="G4344" s="23">
        <v>3759.2877175911553</v>
      </c>
      <c r="H4344" s="16">
        <f t="shared" si="475"/>
        <v>3.5997052310054685E-2</v>
      </c>
      <c r="I4344" s="23">
        <v>13.235832688153346</v>
      </c>
      <c r="J4344" s="23">
        <v>106.57686908439095</v>
      </c>
      <c r="K4344" s="23">
        <v>19.736566484517304</v>
      </c>
      <c r="L4344" s="23">
        <v>33.188160000027501</v>
      </c>
      <c r="M4344" s="23">
        <f t="shared" si="472"/>
        <v>53.652142599846137</v>
      </c>
      <c r="N4344" s="23">
        <v>2371.7699484537602</v>
      </c>
      <c r="O4344" s="17">
        <f t="shared" si="473"/>
        <v>2.8201712957703209E-2</v>
      </c>
      <c r="P4344" s="18">
        <f t="shared" si="474"/>
        <v>6.3183586731186306E-2</v>
      </c>
    </row>
    <row r="4345" spans="2:16" x14ac:dyDescent="0.3">
      <c r="B4345" s="19">
        <v>41089.874999998319</v>
      </c>
      <c r="C4345" s="21">
        <f t="shared" si="469"/>
        <v>6</v>
      </c>
      <c r="D4345" s="21" t="str">
        <f t="shared" si="470"/>
        <v>Summer</v>
      </c>
      <c r="E4345" s="21">
        <f t="shared" si="471"/>
        <v>21</v>
      </c>
      <c r="F4345" s="23">
        <v>134.6388366733436</v>
      </c>
      <c r="G4345" s="23">
        <v>3642.0779377577014</v>
      </c>
      <c r="H4345" s="16">
        <f t="shared" si="475"/>
        <v>3.6967588001764723E-2</v>
      </c>
      <c r="I4345" s="23">
        <v>12.984835519009843</v>
      </c>
      <c r="J4345" s="23">
        <v>103.47413898048913</v>
      </c>
      <c r="K4345" s="23">
        <v>19.736566484517304</v>
      </c>
      <c r="L4345" s="23">
        <v>32.002375288985448</v>
      </c>
      <c r="M4345" s="23">
        <f t="shared" si="472"/>
        <v>51.735197206986371</v>
      </c>
      <c r="N4345" s="23">
        <v>2312.4239635209769</v>
      </c>
      <c r="O4345" s="17">
        <f t="shared" si="473"/>
        <v>2.7987961440881823E-2</v>
      </c>
      <c r="P4345" s="18">
        <f t="shared" si="474"/>
        <v>6.392090201509075E-2</v>
      </c>
    </row>
    <row r="4346" spans="2:16" x14ac:dyDescent="0.3">
      <c r="B4346" s="19">
        <v>41089.916666664983</v>
      </c>
      <c r="C4346" s="21">
        <f t="shared" si="469"/>
        <v>6</v>
      </c>
      <c r="D4346" s="21" t="str">
        <f t="shared" si="470"/>
        <v>Summer</v>
      </c>
      <c r="E4346" s="21">
        <f t="shared" si="471"/>
        <v>22</v>
      </c>
      <c r="F4346" s="23">
        <v>128.9752069354893</v>
      </c>
      <c r="G4346" s="23">
        <v>3566.8867582419011</v>
      </c>
      <c r="H4346" s="16">
        <f t="shared" si="475"/>
        <v>3.6159041673378065E-2</v>
      </c>
      <c r="I4346" s="23">
        <v>12.681635774639918</v>
      </c>
      <c r="J4346" s="23">
        <v>121.06174338401685</v>
      </c>
      <c r="K4346" s="23">
        <v>19.736566484517304</v>
      </c>
      <c r="L4346" s="23">
        <v>38.723911390154164</v>
      </c>
      <c r="M4346" s="23">
        <f t="shared" si="472"/>
        <v>62.601265509345389</v>
      </c>
      <c r="N4346" s="23">
        <v>2272.6749108800568</v>
      </c>
      <c r="O4346" s="17">
        <f t="shared" si="473"/>
        <v>3.312523974440023E-2</v>
      </c>
      <c r="P4346" s="18">
        <f t="shared" si="474"/>
        <v>6.808650449341988E-2</v>
      </c>
    </row>
    <row r="4347" spans="2:16" x14ac:dyDescent="0.3">
      <c r="B4347" s="19">
        <v>41089.958333331648</v>
      </c>
      <c r="C4347" s="21">
        <f t="shared" si="469"/>
        <v>6</v>
      </c>
      <c r="D4347" s="21" t="str">
        <f t="shared" si="470"/>
        <v>Summer</v>
      </c>
      <c r="E4347" s="21">
        <f t="shared" si="471"/>
        <v>23</v>
      </c>
      <c r="F4347" s="23">
        <v>121.93488812500546</v>
      </c>
      <c r="G4347" s="23">
        <v>3520.4451473644949</v>
      </c>
      <c r="H4347" s="16">
        <f t="shared" si="475"/>
        <v>3.46362130414926E-2</v>
      </c>
      <c r="I4347" s="23">
        <v>11.828081293259428</v>
      </c>
      <c r="J4347" s="23">
        <v>107.83967978521824</v>
      </c>
      <c r="K4347" s="23">
        <v>19.736566484517304</v>
      </c>
      <c r="L4347" s="23">
        <v>33.670774204884772</v>
      </c>
      <c r="M4347" s="23">
        <f t="shared" si="472"/>
        <v>54.432339095816154</v>
      </c>
      <c r="N4347" s="23">
        <v>2111.1345152489621</v>
      </c>
      <c r="O4347" s="17">
        <f t="shared" si="473"/>
        <v>3.1386166968740789E-2</v>
      </c>
      <c r="P4347" s="18">
        <f t="shared" si="474"/>
        <v>6.4935282044548223E-2</v>
      </c>
    </row>
    <row r="4348" spans="2:16" x14ac:dyDescent="0.3">
      <c r="B4348" s="19">
        <v>41089.999999998312</v>
      </c>
      <c r="C4348" s="21">
        <f t="shared" si="469"/>
        <v>6</v>
      </c>
      <c r="D4348" s="21" t="str">
        <f t="shared" si="470"/>
        <v>Summer</v>
      </c>
      <c r="E4348" s="21">
        <f t="shared" si="471"/>
        <v>0</v>
      </c>
      <c r="F4348" s="23">
        <v>112.98804464738774</v>
      </c>
      <c r="G4348" s="23">
        <v>3307.0348878564141</v>
      </c>
      <c r="H4348" s="16">
        <f t="shared" si="475"/>
        <v>3.4165966939836374E-2</v>
      </c>
      <c r="I4348" s="23">
        <v>11.150280162136387</v>
      </c>
      <c r="J4348" s="23">
        <v>101.31887929221939</v>
      </c>
      <c r="K4348" s="23">
        <v>19.736566484517304</v>
      </c>
      <c r="L4348" s="23">
        <v>31.178689727852806</v>
      </c>
      <c r="M4348" s="23">
        <f t="shared" si="472"/>
        <v>50.403623079849289</v>
      </c>
      <c r="N4348" s="23">
        <v>1969.1041493977255</v>
      </c>
      <c r="O4348" s="17">
        <f t="shared" si="473"/>
        <v>3.125985147144842E-2</v>
      </c>
      <c r="P4348" s="18">
        <f t="shared" si="474"/>
        <v>6.4357795359367087E-2</v>
      </c>
    </row>
    <row r="4349" spans="2:16" x14ac:dyDescent="0.3">
      <c r="B4349" s="19">
        <v>41090.041666664976</v>
      </c>
      <c r="C4349" s="21">
        <f t="shared" si="469"/>
        <v>6</v>
      </c>
      <c r="D4349" s="21" t="str">
        <f t="shared" si="470"/>
        <v>Summer</v>
      </c>
      <c r="E4349" s="21">
        <f t="shared" si="471"/>
        <v>1</v>
      </c>
      <c r="F4349" s="23">
        <v>110.68448252795018</v>
      </c>
      <c r="G4349" s="23">
        <v>3145.5950024254307</v>
      </c>
      <c r="H4349" s="16">
        <f t="shared" si="475"/>
        <v>3.5187137073465026E-2</v>
      </c>
      <c r="I4349" s="23">
        <v>10.645155198694464</v>
      </c>
      <c r="J4349" s="23">
        <v>98.449818809899028</v>
      </c>
      <c r="K4349" s="23">
        <v>19.736566484517304</v>
      </c>
      <c r="L4349" s="23">
        <v>30.082207616594673</v>
      </c>
      <c r="M4349" s="23">
        <f t="shared" si="472"/>
        <v>48.631044708787044</v>
      </c>
      <c r="N4349" s="23">
        <v>1860.6803846294117</v>
      </c>
      <c r="O4349" s="17">
        <f t="shared" si="473"/>
        <v>3.1857271349312065E-2</v>
      </c>
      <c r="P4349" s="18">
        <f t="shared" si="474"/>
        <v>6.5923442249022274E-2</v>
      </c>
    </row>
    <row r="4350" spans="2:16" x14ac:dyDescent="0.3">
      <c r="B4350" s="19">
        <v>41090.08333333164</v>
      </c>
      <c r="C4350" s="21">
        <f t="shared" si="469"/>
        <v>6</v>
      </c>
      <c r="D4350" s="21" t="str">
        <f t="shared" si="470"/>
        <v>Summer</v>
      </c>
      <c r="E4350" s="21">
        <f t="shared" si="471"/>
        <v>2</v>
      </c>
      <c r="F4350" s="23">
        <v>104.1167071272243</v>
      </c>
      <c r="G4350" s="23">
        <v>3095.8361336282096</v>
      </c>
      <c r="H4350" s="16">
        <f t="shared" si="475"/>
        <v>3.3631207413166032E-2</v>
      </c>
      <c r="I4350" s="23">
        <v>10.255495108617785</v>
      </c>
      <c r="J4350" s="23">
        <v>99.881686183638109</v>
      </c>
      <c r="K4350" s="23">
        <v>19.736566484517304</v>
      </c>
      <c r="L4350" s="23">
        <v>30.629430991868141</v>
      </c>
      <c r="M4350" s="23">
        <f t="shared" si="472"/>
        <v>49.515688707252671</v>
      </c>
      <c r="N4350" s="23">
        <v>1783.7954321288873</v>
      </c>
      <c r="O4350" s="17">
        <f t="shared" si="473"/>
        <v>3.3507869085938842E-2</v>
      </c>
      <c r="P4350" s="18">
        <f t="shared" si="474"/>
        <v>6.601216640390245E-2</v>
      </c>
    </row>
    <row r="4351" spans="2:16" x14ac:dyDescent="0.3">
      <c r="B4351" s="19">
        <v>41090.124999998305</v>
      </c>
      <c r="C4351" s="21">
        <f t="shared" si="469"/>
        <v>6</v>
      </c>
      <c r="D4351" s="21" t="str">
        <f t="shared" si="470"/>
        <v>Summer</v>
      </c>
      <c r="E4351" s="21">
        <f t="shared" si="471"/>
        <v>3</v>
      </c>
      <c r="F4351" s="23">
        <v>102.13818746504775</v>
      </c>
      <c r="G4351" s="23">
        <v>2949.8767851563616</v>
      </c>
      <c r="H4351" s="16">
        <f t="shared" si="475"/>
        <v>3.4624560584700419E-2</v>
      </c>
      <c r="I4351" s="23">
        <v>9.9155155376039126</v>
      </c>
      <c r="J4351" s="23">
        <v>99.271660839682667</v>
      </c>
      <c r="K4351" s="23">
        <v>19.736566484517304</v>
      </c>
      <c r="L4351" s="23">
        <v>30.396294785370227</v>
      </c>
      <c r="M4351" s="23">
        <f t="shared" si="472"/>
        <v>49.13879956979514</v>
      </c>
      <c r="N4351" s="23">
        <v>1734.3914341446455</v>
      </c>
      <c r="O4351" s="17">
        <f t="shared" si="473"/>
        <v>3.4049012203824121E-2</v>
      </c>
      <c r="P4351" s="18">
        <f t="shared" si="474"/>
        <v>6.7494640702624037E-2</v>
      </c>
    </row>
    <row r="4352" spans="2:16" x14ac:dyDescent="0.3">
      <c r="B4352" s="19">
        <v>41090.166666664969</v>
      </c>
      <c r="C4352" s="21">
        <f t="shared" si="469"/>
        <v>6</v>
      </c>
      <c r="D4352" s="21" t="str">
        <f t="shared" si="470"/>
        <v>Summer</v>
      </c>
      <c r="E4352" s="21">
        <f t="shared" si="471"/>
        <v>4</v>
      </c>
      <c r="F4352" s="23">
        <v>97.673899875981462</v>
      </c>
      <c r="G4352" s="23">
        <v>2876.8971109204376</v>
      </c>
      <c r="H4352" s="16">
        <f t="shared" si="475"/>
        <v>3.3951127242340472E-2</v>
      </c>
      <c r="I4352" s="23">
        <v>9.6644971520927534</v>
      </c>
      <c r="J4352" s="23">
        <v>95.43741460730898</v>
      </c>
      <c r="K4352" s="23">
        <v>19.736566484517304</v>
      </c>
      <c r="L4352" s="23">
        <v>28.930943172930018</v>
      </c>
      <c r="M4352" s="23">
        <f t="shared" si="472"/>
        <v>46.769904949861669</v>
      </c>
      <c r="N4352" s="23">
        <v>1698.5197984256492</v>
      </c>
      <c r="O4352" s="17">
        <f t="shared" si="473"/>
        <v>3.3225636907066508E-2</v>
      </c>
      <c r="P4352" s="18">
        <f t="shared" si="474"/>
        <v>6.6048716323067358E-2</v>
      </c>
    </row>
    <row r="4353" spans="2:16" x14ac:dyDescent="0.3">
      <c r="B4353" s="19">
        <v>41090.208333331633</v>
      </c>
      <c r="C4353" s="21">
        <f t="shared" si="469"/>
        <v>6</v>
      </c>
      <c r="D4353" s="21" t="str">
        <f t="shared" si="470"/>
        <v>Summer</v>
      </c>
      <c r="E4353" s="21">
        <f t="shared" si="471"/>
        <v>5</v>
      </c>
      <c r="F4353" s="23">
        <v>99.0844711538046</v>
      </c>
      <c r="G4353" s="23">
        <v>2827.138242123217</v>
      </c>
      <c r="H4353" s="16">
        <f t="shared" si="475"/>
        <v>3.5047621540922912E-2</v>
      </c>
      <c r="I4353" s="23">
        <v>9.5367978302715528</v>
      </c>
      <c r="J4353" s="23">
        <v>90.222837099909114</v>
      </c>
      <c r="K4353" s="23">
        <v>19.736566484517304</v>
      </c>
      <c r="L4353" s="23">
        <v>26.938063974367861</v>
      </c>
      <c r="M4353" s="23">
        <f t="shared" si="472"/>
        <v>43.548206641023953</v>
      </c>
      <c r="N4353" s="23">
        <v>1684.7720553573674</v>
      </c>
      <c r="O4353" s="17">
        <f t="shared" si="473"/>
        <v>3.1508716150942639E-2</v>
      </c>
      <c r="P4353" s="18">
        <f t="shared" si="474"/>
        <v>6.545203213296695E-2</v>
      </c>
    </row>
    <row r="4354" spans="2:16" x14ac:dyDescent="0.3">
      <c r="B4354" s="19">
        <v>41090.249999998297</v>
      </c>
      <c r="C4354" s="21">
        <f t="shared" si="469"/>
        <v>6</v>
      </c>
      <c r="D4354" s="21" t="str">
        <f t="shared" si="470"/>
        <v>Summer</v>
      </c>
      <c r="E4354" s="21">
        <f t="shared" si="471"/>
        <v>6</v>
      </c>
      <c r="F4354" s="23">
        <v>107.15984418394085</v>
      </c>
      <c r="G4354" s="23">
        <v>2800.6001787646987</v>
      </c>
      <c r="H4354" s="16">
        <f t="shared" si="475"/>
        <v>3.8263171228963999E-2</v>
      </c>
      <c r="I4354" s="23">
        <v>9.5637510424327985</v>
      </c>
      <c r="J4354" s="23">
        <v>90.627012985429644</v>
      </c>
      <c r="K4354" s="23">
        <v>19.736566484517304</v>
      </c>
      <c r="L4354" s="23">
        <v>27.092529741473879</v>
      </c>
      <c r="M4354" s="23">
        <f t="shared" si="472"/>
        <v>43.797916759438451</v>
      </c>
      <c r="N4354" s="23">
        <v>1698.1941965419303</v>
      </c>
      <c r="O4354" s="17">
        <f t="shared" si="473"/>
        <v>3.1422594606984745E-2</v>
      </c>
      <c r="P4354" s="18">
        <f t="shared" si="474"/>
        <v>6.8483437718043369E-2</v>
      </c>
    </row>
    <row r="4355" spans="2:16" x14ac:dyDescent="0.3">
      <c r="B4355" s="19">
        <v>41090.291666664962</v>
      </c>
      <c r="C4355" s="21">
        <f t="shared" si="469"/>
        <v>6</v>
      </c>
      <c r="D4355" s="21" t="str">
        <f t="shared" si="470"/>
        <v>Summer</v>
      </c>
      <c r="E4355" s="21">
        <f t="shared" si="471"/>
        <v>7</v>
      </c>
      <c r="F4355" s="23">
        <v>101.37962914670472</v>
      </c>
      <c r="G4355" s="23">
        <v>2827.138242123217</v>
      </c>
      <c r="H4355" s="16">
        <f t="shared" si="475"/>
        <v>3.5859452373495297E-2</v>
      </c>
      <c r="I4355" s="23">
        <v>10.061493556901238</v>
      </c>
      <c r="J4355" s="23">
        <v>92.311648689504523</v>
      </c>
      <c r="K4355" s="23">
        <v>19.736566484517304</v>
      </c>
      <c r="L4355" s="23">
        <v>27.736354758369636</v>
      </c>
      <c r="M4355" s="23">
        <f t="shared" si="472"/>
        <v>44.838727446617575</v>
      </c>
      <c r="N4355" s="23">
        <v>1799.0844276519745</v>
      </c>
      <c r="O4355" s="17">
        <f t="shared" si="473"/>
        <v>3.0515644602165964E-2</v>
      </c>
      <c r="P4355" s="18">
        <f t="shared" si="474"/>
        <v>6.528082267140338E-2</v>
      </c>
    </row>
    <row r="4356" spans="2:16" x14ac:dyDescent="0.3">
      <c r="B4356" s="19">
        <v>41090.333333331626</v>
      </c>
      <c r="C4356" s="21">
        <f t="shared" si="469"/>
        <v>6</v>
      </c>
      <c r="D4356" s="21" t="str">
        <f t="shared" si="470"/>
        <v>Summer</v>
      </c>
      <c r="E4356" s="21">
        <f t="shared" si="471"/>
        <v>8</v>
      </c>
      <c r="F4356" s="23">
        <v>110.1542679917961</v>
      </c>
      <c r="G4356" s="23">
        <v>2937.7135061170411</v>
      </c>
      <c r="H4356" s="16">
        <f t="shared" si="475"/>
        <v>3.7496599910926597E-2</v>
      </c>
      <c r="I4356" s="23">
        <v>10.748559891794825</v>
      </c>
      <c r="J4356" s="23">
        <v>96.86026212899182</v>
      </c>
      <c r="K4356" s="23">
        <v>19.736566484517304</v>
      </c>
      <c r="L4356" s="23">
        <v>29.474719389634743</v>
      </c>
      <c r="M4356" s="23">
        <f t="shared" si="472"/>
        <v>47.648976254839766</v>
      </c>
      <c r="N4356" s="23">
        <v>1929.7967689787104</v>
      </c>
      <c r="O4356" s="17">
        <f t="shared" si="473"/>
        <v>3.0260977262149637E-2</v>
      </c>
      <c r="P4356" s="18">
        <f t="shared" si="474"/>
        <v>6.6622893415763759E-2</v>
      </c>
    </row>
    <row r="4357" spans="2:16" x14ac:dyDescent="0.3">
      <c r="B4357" s="19">
        <v>41090.37499999829</v>
      </c>
      <c r="C4357" s="21">
        <f t="shared" ref="C4357:C4420" si="476">MONTH(B4357)</f>
        <v>6</v>
      </c>
      <c r="D4357" s="21" t="str">
        <f t="shared" ref="D4357:D4420" si="477">IF(AND(C4357&gt;5,C4357&lt;7),"Summer",IF(OR(C4357=1,C4357&gt;10),"Winter","Shoulder"))</f>
        <v>Summer</v>
      </c>
      <c r="E4357" s="21">
        <f t="shared" ref="E4357:E4420" si="478">HOUR(B4357)</f>
        <v>9</v>
      </c>
      <c r="F4357" s="23">
        <v>120.43228989567905</v>
      </c>
      <c r="G4357" s="23">
        <v>3096.9418862681482</v>
      </c>
      <c r="H4357" s="16">
        <f t="shared" si="475"/>
        <v>3.8887487824578258E-2</v>
      </c>
      <c r="I4357" s="23">
        <v>11.375745936073047</v>
      </c>
      <c r="J4357" s="23">
        <v>100.72403245326045</v>
      </c>
      <c r="K4357" s="23">
        <v>19.736566484517304</v>
      </c>
      <c r="L4357" s="23">
        <v>30.95135436079584</v>
      </c>
      <c r="M4357" s="23">
        <f t="shared" ref="M4357:M4420" si="479">J4357-K4357-L4357</f>
        <v>50.036111607947312</v>
      </c>
      <c r="N4357" s="23">
        <v>2058.4279940435913</v>
      </c>
      <c r="O4357" s="17">
        <f t="shared" ref="O4357:O4420" si="480">(I4357+M4357)/N4357</f>
        <v>2.9834348212191986E-2</v>
      </c>
      <c r="P4357" s="18">
        <f t="shared" ref="P4357:P4420" si="481">H4357+(1-H4357)*O4357</f>
        <v>6.7561653183914397E-2</v>
      </c>
    </row>
    <row r="4358" spans="2:16" x14ac:dyDescent="0.3">
      <c r="B4358" s="19">
        <v>41090.416666664954</v>
      </c>
      <c r="C4358" s="21">
        <f t="shared" si="476"/>
        <v>6</v>
      </c>
      <c r="D4358" s="21" t="str">
        <f t="shared" si="477"/>
        <v>Summer</v>
      </c>
      <c r="E4358" s="21">
        <f t="shared" si="478"/>
        <v>10</v>
      </c>
      <c r="F4358" s="23">
        <v>126.55365304911126</v>
      </c>
      <c r="G4358" s="23">
        <v>3240.6897294601195</v>
      </c>
      <c r="H4358" s="16">
        <f t="shared" ref="H4358:H4421" si="482">F4358/G4358</f>
        <v>3.9051456206575623E-2</v>
      </c>
      <c r="I4358" s="23">
        <v>11.869981644733107</v>
      </c>
      <c r="J4358" s="23">
        <v>103.4436434600611</v>
      </c>
      <c r="K4358" s="23">
        <v>19.736566484517304</v>
      </c>
      <c r="L4358" s="23">
        <v>31.990720674930113</v>
      </c>
      <c r="M4358" s="23">
        <f t="shared" si="479"/>
        <v>51.716356300613683</v>
      </c>
      <c r="N4358" s="23">
        <v>2152.4061959843316</v>
      </c>
      <c r="O4358" s="17">
        <f t="shared" si="480"/>
        <v>2.9541978676691037E-2</v>
      </c>
      <c r="P4358" s="18">
        <f t="shared" si="481"/>
        <v>6.7439777596718264E-2</v>
      </c>
    </row>
    <row r="4359" spans="2:16" x14ac:dyDescent="0.3">
      <c r="B4359" s="19">
        <v>41090.458333331619</v>
      </c>
      <c r="C4359" s="21">
        <f t="shared" si="476"/>
        <v>6</v>
      </c>
      <c r="D4359" s="21" t="str">
        <f t="shared" si="477"/>
        <v>Summer</v>
      </c>
      <c r="E4359" s="21">
        <f t="shared" si="478"/>
        <v>11</v>
      </c>
      <c r="F4359" s="23">
        <v>129.53016761187104</v>
      </c>
      <c r="G4359" s="23">
        <v>3350.1592408140054</v>
      </c>
      <c r="H4359" s="16">
        <f t="shared" si="482"/>
        <v>3.8663883804042232E-2</v>
      </c>
      <c r="I4359" s="23">
        <v>12.340562597709024</v>
      </c>
      <c r="J4359" s="23">
        <v>107.54339158752855</v>
      </c>
      <c r="K4359" s="23">
        <v>19.736566484517304</v>
      </c>
      <c r="L4359" s="23">
        <v>33.557540374317028</v>
      </c>
      <c r="M4359" s="23">
        <f t="shared" si="479"/>
        <v>54.249284728694221</v>
      </c>
      <c r="N4359" s="23">
        <v>2240.6005225732806</v>
      </c>
      <c r="O4359" s="17">
        <f t="shared" si="480"/>
        <v>2.9719642861604917E-2</v>
      </c>
      <c r="P4359" s="18">
        <f t="shared" si="481"/>
        <v>6.7234449847348415E-2</v>
      </c>
    </row>
    <row r="4360" spans="2:16" x14ac:dyDescent="0.3">
      <c r="B4360" s="19">
        <v>41090.499999998283</v>
      </c>
      <c r="C4360" s="21">
        <f t="shared" si="476"/>
        <v>6</v>
      </c>
      <c r="D4360" s="21" t="str">
        <f t="shared" si="477"/>
        <v>Summer</v>
      </c>
      <c r="E4360" s="21">
        <f t="shared" si="478"/>
        <v>12</v>
      </c>
      <c r="F4360" s="23">
        <v>129.81724816195828</v>
      </c>
      <c r="G4360" s="23">
        <v>3447.4654731285709</v>
      </c>
      <c r="H4360" s="16">
        <f t="shared" si="482"/>
        <v>3.7655851573808304E-2</v>
      </c>
      <c r="I4360" s="23">
        <v>12.738316804134746</v>
      </c>
      <c r="J4360" s="23">
        <v>108.95740831098288</v>
      </c>
      <c r="K4360" s="23">
        <v>19.736566484517304</v>
      </c>
      <c r="L4360" s="23">
        <v>34.097941684028555</v>
      </c>
      <c r="M4360" s="23">
        <f t="shared" si="479"/>
        <v>55.122900142437018</v>
      </c>
      <c r="N4360" s="23">
        <v>2314.2984586707112</v>
      </c>
      <c r="O4360" s="17">
        <f t="shared" si="480"/>
        <v>2.9322586588745318E-2</v>
      </c>
      <c r="P4360" s="18">
        <f t="shared" si="481"/>
        <v>6.587427119420769E-2</v>
      </c>
    </row>
    <row r="4361" spans="2:16" x14ac:dyDescent="0.3">
      <c r="B4361" s="19">
        <v>41090.541666664947</v>
      </c>
      <c r="C4361" s="21">
        <f t="shared" si="476"/>
        <v>6</v>
      </c>
      <c r="D4361" s="21" t="str">
        <f t="shared" si="477"/>
        <v>Summer</v>
      </c>
      <c r="E4361" s="21">
        <f t="shared" si="478"/>
        <v>13</v>
      </c>
      <c r="F4361" s="23">
        <v>135.76895404402867</v>
      </c>
      <c r="G4361" s="23">
        <v>3539.2429422434452</v>
      </c>
      <c r="H4361" s="16">
        <f t="shared" si="482"/>
        <v>3.8361015691668748E-2</v>
      </c>
      <c r="I4361" s="23">
        <v>13.175625756802436</v>
      </c>
      <c r="J4361" s="23">
        <v>114.04440899694843</v>
      </c>
      <c r="K4361" s="23">
        <v>19.736566484517304</v>
      </c>
      <c r="L4361" s="23">
        <v>36.042064258819316</v>
      </c>
      <c r="M4361" s="23">
        <f t="shared" si="479"/>
        <v>58.265778253611821</v>
      </c>
      <c r="N4361" s="23">
        <v>2392.6609544393586</v>
      </c>
      <c r="O4361" s="17">
        <f t="shared" si="480"/>
        <v>2.9858557217587144E-2</v>
      </c>
      <c r="P4361" s="18">
        <f t="shared" si="481"/>
        <v>6.7074168327301439E-2</v>
      </c>
    </row>
    <row r="4362" spans="2:16" x14ac:dyDescent="0.3">
      <c r="B4362" s="19">
        <v>41090.583333331611</v>
      </c>
      <c r="C4362" s="21">
        <f t="shared" si="476"/>
        <v>6</v>
      </c>
      <c r="D4362" s="21" t="str">
        <f t="shared" si="477"/>
        <v>Summer</v>
      </c>
      <c r="E4362" s="21">
        <f t="shared" si="478"/>
        <v>14</v>
      </c>
      <c r="F4362" s="23">
        <v>146.28360258127748</v>
      </c>
      <c r="G4362" s="23">
        <v>3626.597400798566</v>
      </c>
      <c r="H4362" s="16">
        <f t="shared" si="482"/>
        <v>4.0336322567557752E-2</v>
      </c>
      <c r="I4362" s="23">
        <v>13.6271019083245</v>
      </c>
      <c r="J4362" s="23">
        <v>117.30581246675625</v>
      </c>
      <c r="K4362" s="23">
        <v>19.736566484517304</v>
      </c>
      <c r="L4362" s="23">
        <v>37.288489903826033</v>
      </c>
      <c r="M4362" s="23">
        <f t="shared" si="479"/>
        <v>60.280756078412921</v>
      </c>
      <c r="N4362" s="23">
        <v>2470.4961263148684</v>
      </c>
      <c r="O4362" s="17">
        <f t="shared" si="480"/>
        <v>2.9916200717538692E-2</v>
      </c>
      <c r="P4362" s="18">
        <f t="shared" si="481"/>
        <v>6.9045813762958E-2</v>
      </c>
    </row>
    <row r="4363" spans="2:16" x14ac:dyDescent="0.3">
      <c r="B4363" s="19">
        <v>41090.624999998276</v>
      </c>
      <c r="C4363" s="21">
        <f t="shared" si="476"/>
        <v>6</v>
      </c>
      <c r="D4363" s="21" t="str">
        <f t="shared" si="477"/>
        <v>Summer</v>
      </c>
      <c r="E4363" s="21">
        <f t="shared" si="478"/>
        <v>15</v>
      </c>
      <c r="F4363" s="23">
        <v>149.30371152789459</v>
      </c>
      <c r="G4363" s="23">
        <v>3738.2784174323288</v>
      </c>
      <c r="H4363" s="16">
        <f t="shared" si="482"/>
        <v>3.9939163126978976E-2</v>
      </c>
      <c r="I4363" s="23">
        <v>14.023759512430892</v>
      </c>
      <c r="J4363" s="23">
        <v>119.54619582340986</v>
      </c>
      <c r="K4363" s="23">
        <v>19.736566484517304</v>
      </c>
      <c r="L4363" s="23">
        <v>38.144707570922549</v>
      </c>
      <c r="M4363" s="23">
        <f t="shared" si="479"/>
        <v>61.664921767970014</v>
      </c>
      <c r="N4363" s="23">
        <v>2541.8926110583684</v>
      </c>
      <c r="O4363" s="17">
        <f t="shared" si="480"/>
        <v>2.9776506273758906E-2</v>
      </c>
      <c r="P4363" s="18">
        <f t="shared" si="481"/>
        <v>6.8526420659318715E-2</v>
      </c>
    </row>
    <row r="4364" spans="2:16" x14ac:dyDescent="0.3">
      <c r="B4364" s="19">
        <v>41090.66666666494</v>
      </c>
      <c r="C4364" s="21">
        <f t="shared" si="476"/>
        <v>6</v>
      </c>
      <c r="D4364" s="21" t="str">
        <f t="shared" si="477"/>
        <v>Summer</v>
      </c>
      <c r="E4364" s="21">
        <f t="shared" si="478"/>
        <v>16</v>
      </c>
      <c r="F4364" s="23">
        <v>152.50026704724152</v>
      </c>
      <c r="G4364" s="23">
        <v>3818.9983601478207</v>
      </c>
      <c r="H4364" s="16">
        <f t="shared" si="482"/>
        <v>3.9932006423102719E-2</v>
      </c>
      <c r="I4364" s="23">
        <v>14.352166362706184</v>
      </c>
      <c r="J4364" s="23">
        <v>121.72116614256605</v>
      </c>
      <c r="K4364" s="23">
        <v>19.736566484517304</v>
      </c>
      <c r="L4364" s="23">
        <v>38.975926035004349</v>
      </c>
      <c r="M4364" s="23">
        <f t="shared" si="479"/>
        <v>63.008673623044402</v>
      </c>
      <c r="N4364" s="23">
        <v>2598.6402143492533</v>
      </c>
      <c r="O4364" s="17">
        <f t="shared" si="480"/>
        <v>2.9769738634296918E-2</v>
      </c>
      <c r="P4364" s="18">
        <f t="shared" si="481"/>
        <v>6.8512979663040804E-2</v>
      </c>
    </row>
    <row r="4365" spans="2:16" x14ac:dyDescent="0.3">
      <c r="B4365" s="19">
        <v>41090.708333331604</v>
      </c>
      <c r="C4365" s="21">
        <f t="shared" si="476"/>
        <v>6</v>
      </c>
      <c r="D4365" s="21" t="str">
        <f t="shared" si="477"/>
        <v>Summer</v>
      </c>
      <c r="E4365" s="21">
        <f t="shared" si="478"/>
        <v>17</v>
      </c>
      <c r="F4365" s="23">
        <v>160.4142734934386</v>
      </c>
      <c r="G4365" s="23">
        <v>3886.4492711840535</v>
      </c>
      <c r="H4365" s="16">
        <f t="shared" si="482"/>
        <v>4.127527784366692E-2</v>
      </c>
      <c r="I4365" s="23">
        <v>14.647760875432494</v>
      </c>
      <c r="J4365" s="23">
        <v>125.66691932152703</v>
      </c>
      <c r="K4365" s="23">
        <v>19.736566484517304</v>
      </c>
      <c r="L4365" s="23">
        <v>40.4838927728375</v>
      </c>
      <c r="M4365" s="23">
        <f t="shared" si="479"/>
        <v>65.446460064172243</v>
      </c>
      <c r="N4365" s="23">
        <v>2640.1724070026075</v>
      </c>
      <c r="O4365" s="17">
        <f t="shared" si="480"/>
        <v>3.0336738891433172E-2</v>
      </c>
      <c r="P4365" s="18">
        <f t="shared" si="481"/>
        <v>7.0359859408485409E-2</v>
      </c>
    </row>
    <row r="4366" spans="2:16" x14ac:dyDescent="0.3">
      <c r="B4366" s="19">
        <v>41090.749999998268</v>
      </c>
      <c r="C4366" s="21">
        <f t="shared" si="476"/>
        <v>6</v>
      </c>
      <c r="D4366" s="21" t="str">
        <f t="shared" si="477"/>
        <v>Summer</v>
      </c>
      <c r="E4366" s="21">
        <f t="shared" si="478"/>
        <v>18</v>
      </c>
      <c r="F4366" s="23">
        <v>163.68714844846903</v>
      </c>
      <c r="G4366" s="23">
        <v>3953.9001822202863</v>
      </c>
      <c r="H4366" s="16">
        <f t="shared" si="482"/>
        <v>4.1398907636700025E-2</v>
      </c>
      <c r="I4366" s="23">
        <v>14.789804930079431</v>
      </c>
      <c r="J4366" s="23">
        <v>124.53875376519522</v>
      </c>
      <c r="K4366" s="23">
        <v>19.736566484517304</v>
      </c>
      <c r="L4366" s="23">
        <v>40.052736525460318</v>
      </c>
      <c r="M4366" s="23">
        <f t="shared" si="479"/>
        <v>64.749450755217595</v>
      </c>
      <c r="N4366" s="23">
        <v>2656.8968695731874</v>
      </c>
      <c r="O4366" s="17">
        <f t="shared" si="480"/>
        <v>2.9936899921175514E-2</v>
      </c>
      <c r="P4366" s="18">
        <f t="shared" si="481"/>
        <v>7.0096452603109663E-2</v>
      </c>
    </row>
    <row r="4367" spans="2:16" x14ac:dyDescent="0.3">
      <c r="B4367" s="19">
        <v>41090.791666664933</v>
      </c>
      <c r="C4367" s="21">
        <f t="shared" si="476"/>
        <v>6</v>
      </c>
      <c r="D4367" s="21" t="str">
        <f t="shared" si="477"/>
        <v>Summer</v>
      </c>
      <c r="E4367" s="21">
        <f t="shared" si="478"/>
        <v>19</v>
      </c>
      <c r="F4367" s="23">
        <v>160.13899139638144</v>
      </c>
      <c r="G4367" s="23">
        <v>3972.6979770992361</v>
      </c>
      <c r="H4367" s="16">
        <f t="shared" si="482"/>
        <v>4.0309883187573926E-2</v>
      </c>
      <c r="I4367" s="23">
        <v>14.790610951907821</v>
      </c>
      <c r="J4367" s="23">
        <v>125.02538379345282</v>
      </c>
      <c r="K4367" s="23">
        <v>19.736566484517304</v>
      </c>
      <c r="L4367" s="23">
        <v>40.238714173569683</v>
      </c>
      <c r="M4367" s="23">
        <f t="shared" si="479"/>
        <v>65.050103135365816</v>
      </c>
      <c r="N4367" s="23">
        <v>2653.1252864056137</v>
      </c>
      <c r="O4367" s="17">
        <f t="shared" si="480"/>
        <v>3.0093080977506268E-2</v>
      </c>
      <c r="P4367" s="18">
        <f t="shared" si="481"/>
        <v>6.9189915586122711E-2</v>
      </c>
    </row>
    <row r="4368" spans="2:16" x14ac:dyDescent="0.3">
      <c r="B4368" s="19">
        <v>41090.833333331597</v>
      </c>
      <c r="C4368" s="21">
        <f t="shared" si="476"/>
        <v>6</v>
      </c>
      <c r="D4368" s="21" t="str">
        <f t="shared" si="477"/>
        <v>Summer</v>
      </c>
      <c r="E4368" s="21">
        <f t="shared" si="478"/>
        <v>20</v>
      </c>
      <c r="F4368" s="23">
        <v>154.72169353935658</v>
      </c>
      <c r="G4368" s="23">
        <v>3928.4678715017067</v>
      </c>
      <c r="H4368" s="16">
        <f t="shared" si="482"/>
        <v>3.938474199108373E-2</v>
      </c>
      <c r="I4368" s="23">
        <v>14.446131267668155</v>
      </c>
      <c r="J4368" s="23">
        <v>122.33574375164275</v>
      </c>
      <c r="K4368" s="23">
        <v>19.736566484517304</v>
      </c>
      <c r="L4368" s="23">
        <v>39.210802001713638</v>
      </c>
      <c r="M4368" s="23">
        <f t="shared" si="479"/>
        <v>63.388375265411803</v>
      </c>
      <c r="N4368" s="23">
        <v>2601.576039129543</v>
      </c>
      <c r="O4368" s="17">
        <f t="shared" si="480"/>
        <v>2.991821317631849E-2</v>
      </c>
      <c r="P4368" s="18">
        <f t="shared" si="481"/>
        <v>6.8124634060618666E-2</v>
      </c>
    </row>
    <row r="4369" spans="2:16" x14ac:dyDescent="0.3">
      <c r="B4369" s="19">
        <v>41090.874999998261</v>
      </c>
      <c r="C4369" s="21">
        <f t="shared" si="476"/>
        <v>6</v>
      </c>
      <c r="D4369" s="21" t="str">
        <f t="shared" si="477"/>
        <v>Summer</v>
      </c>
      <c r="E4369" s="21">
        <f t="shared" si="478"/>
        <v>21</v>
      </c>
      <c r="F4369" s="23">
        <v>149.98998219116581</v>
      </c>
      <c r="G4369" s="23">
        <v>3924.0448609419536</v>
      </c>
      <c r="H4369" s="16">
        <f t="shared" si="482"/>
        <v>3.8223309749614132E-2</v>
      </c>
      <c r="I4369" s="23">
        <v>13.935596648818802</v>
      </c>
      <c r="J4369" s="23">
        <v>116.29945533723622</v>
      </c>
      <c r="K4369" s="23">
        <v>19.736566484517304</v>
      </c>
      <c r="L4369" s="23">
        <v>36.903885746173927</v>
      </c>
      <c r="M4369" s="23">
        <f t="shared" si="479"/>
        <v>59.659003106544986</v>
      </c>
      <c r="N4369" s="23">
        <v>2521.3693541306134</v>
      </c>
      <c r="O4369" s="17">
        <f t="shared" si="480"/>
        <v>2.918834546584697E-2</v>
      </c>
      <c r="P4369" s="18">
        <f t="shared" si="481"/>
        <v>6.6295980045641287E-2</v>
      </c>
    </row>
    <row r="4370" spans="2:16" x14ac:dyDescent="0.3">
      <c r="B4370" s="19">
        <v>41090.916666664925</v>
      </c>
      <c r="C4370" s="21">
        <f t="shared" si="476"/>
        <v>6</v>
      </c>
      <c r="D4370" s="21" t="str">
        <f t="shared" si="477"/>
        <v>Summer</v>
      </c>
      <c r="E4370" s="21">
        <f t="shared" si="478"/>
        <v>22</v>
      </c>
      <c r="F4370" s="23">
        <v>130.54915673804496</v>
      </c>
      <c r="G4370" s="23">
        <v>3785.8257809496731</v>
      </c>
      <c r="H4370" s="16">
        <f t="shared" si="482"/>
        <v>3.4483667313739079E-2</v>
      </c>
      <c r="I4370" s="23">
        <v>13.131297943957179</v>
      </c>
      <c r="J4370" s="23">
        <v>113.25097900754909</v>
      </c>
      <c r="K4370" s="23">
        <v>19.736566484517304</v>
      </c>
      <c r="L4370" s="23">
        <v>35.738835450896623</v>
      </c>
      <c r="M4370" s="23">
        <f t="shared" si="479"/>
        <v>57.775577072135157</v>
      </c>
      <c r="N4370" s="23">
        <v>2392.2149715597661</v>
      </c>
      <c r="O4370" s="17">
        <f t="shared" si="480"/>
        <v>2.9640678559025906E-2</v>
      </c>
      <c r="P4370" s="18">
        <f t="shared" si="481"/>
        <v>6.3102226574382053E-2</v>
      </c>
    </row>
    <row r="4371" spans="2:16" x14ac:dyDescent="0.3">
      <c r="B4371" s="19">
        <v>41090.95833333159</v>
      </c>
      <c r="C4371" s="21">
        <f t="shared" si="476"/>
        <v>6</v>
      </c>
      <c r="D4371" s="21" t="str">
        <f t="shared" si="477"/>
        <v>Summer</v>
      </c>
      <c r="E4371" s="21">
        <f t="shared" si="478"/>
        <v>23</v>
      </c>
      <c r="F4371" s="23">
        <v>115.7571577052689</v>
      </c>
      <c r="G4371" s="23">
        <v>3632.1261639982577</v>
      </c>
      <c r="H4371" s="16">
        <f t="shared" si="482"/>
        <v>3.1870357052201898E-2</v>
      </c>
      <c r="I4371" s="23">
        <v>12.052307050223837</v>
      </c>
      <c r="J4371" s="23">
        <v>103.64047187510552</v>
      </c>
      <c r="K4371" s="23">
        <v>19.736566484517304</v>
      </c>
      <c r="L4371" s="23">
        <v>32.065943500455546</v>
      </c>
      <c r="M4371" s="23">
        <f t="shared" si="479"/>
        <v>51.837961890132675</v>
      </c>
      <c r="N4371" s="23">
        <v>2209.7878345569907</v>
      </c>
      <c r="O4371" s="17">
        <f t="shared" si="480"/>
        <v>2.8912399616483984E-2</v>
      </c>
      <c r="P4371" s="18">
        <f t="shared" si="481"/>
        <v>5.9861308169672597E-2</v>
      </c>
    </row>
    <row r="4372" spans="2:16" x14ac:dyDescent="0.3">
      <c r="B4372" s="19">
        <v>41091</v>
      </c>
      <c r="C4372" s="21">
        <f t="shared" si="476"/>
        <v>7</v>
      </c>
      <c r="D4372" s="21" t="str">
        <f t="shared" si="477"/>
        <v>Shoulder</v>
      </c>
      <c r="E4372" s="21">
        <f t="shared" si="478"/>
        <v>0</v>
      </c>
      <c r="F4372" s="23">
        <v>110.02594220455013</v>
      </c>
      <c r="G4372" s="23">
        <v>3393.2835937715972</v>
      </c>
      <c r="H4372" s="16">
        <f t="shared" si="482"/>
        <v>3.2424623278320665E-2</v>
      </c>
      <c r="I4372" s="23">
        <v>11.157727811853336</v>
      </c>
      <c r="J4372" s="23">
        <v>78.865261429496215</v>
      </c>
      <c r="K4372" s="23">
        <v>19.736566484517304</v>
      </c>
      <c r="L4372" s="23">
        <v>22.597486762207946</v>
      </c>
      <c r="M4372" s="23">
        <f t="shared" si="479"/>
        <v>36.531208182770968</v>
      </c>
      <c r="N4372" s="23">
        <v>2036.2858310984088</v>
      </c>
      <c r="O4372" s="17">
        <f t="shared" si="480"/>
        <v>2.3419568739473103E-2</v>
      </c>
      <c r="P4372" s="18">
        <f t="shared" si="481"/>
        <v>5.508482132407562E-2</v>
      </c>
    </row>
    <row r="4373" spans="2:16" x14ac:dyDescent="0.3">
      <c r="B4373" s="19">
        <v>41091.041666666664</v>
      </c>
      <c r="C4373" s="21">
        <f t="shared" si="476"/>
        <v>7</v>
      </c>
      <c r="D4373" s="21" t="str">
        <f t="shared" si="477"/>
        <v>Shoulder</v>
      </c>
      <c r="E4373" s="21">
        <f t="shared" si="478"/>
        <v>1</v>
      </c>
      <c r="F4373" s="23">
        <v>95.761566159227954</v>
      </c>
      <c r="G4373" s="23">
        <v>3280.4968244978963</v>
      </c>
      <c r="H4373" s="16">
        <f t="shared" si="482"/>
        <v>2.9191177825293263E-2</v>
      </c>
      <c r="I4373" s="23">
        <v>10.566765257444519</v>
      </c>
      <c r="J4373" s="23">
        <v>90.633682283061972</v>
      </c>
      <c r="K4373" s="23">
        <v>19.736566484517304</v>
      </c>
      <c r="L4373" s="23">
        <v>27.095078577789316</v>
      </c>
      <c r="M4373" s="23">
        <f t="shared" si="479"/>
        <v>43.802037220755345</v>
      </c>
      <c r="N4373" s="23">
        <v>1898.5633426383049</v>
      </c>
      <c r="O4373" s="17">
        <f t="shared" si="480"/>
        <v>2.8636812508265976E-2</v>
      </c>
      <c r="P4373" s="18">
        <f t="shared" si="481"/>
        <v>5.6992048047280863E-2</v>
      </c>
    </row>
    <row r="4374" spans="2:16" x14ac:dyDescent="0.3">
      <c r="B4374" s="19">
        <v>41091.083333333328</v>
      </c>
      <c r="C4374" s="21">
        <f t="shared" si="476"/>
        <v>7</v>
      </c>
      <c r="D4374" s="21" t="str">
        <f t="shared" si="477"/>
        <v>Shoulder</v>
      </c>
      <c r="E4374" s="21">
        <f t="shared" si="478"/>
        <v>2</v>
      </c>
      <c r="F4374" s="23">
        <v>91.18340359489406</v>
      </c>
      <c r="G4374" s="23">
        <v>3077.0383387492598</v>
      </c>
      <c r="H4374" s="16">
        <f t="shared" si="482"/>
        <v>2.9633496094805846E-2</v>
      </c>
      <c r="I4374" s="23">
        <v>10.317034816446128</v>
      </c>
      <c r="J4374" s="23">
        <v>88.379341399855662</v>
      </c>
      <c r="K4374" s="23">
        <v>19.736566484517304</v>
      </c>
      <c r="L4374" s="23">
        <v>26.23352669822961</v>
      </c>
      <c r="M4374" s="23">
        <f t="shared" si="479"/>
        <v>42.40924821710874</v>
      </c>
      <c r="N4374" s="23">
        <v>1815.5426442586765</v>
      </c>
      <c r="O4374" s="17">
        <f t="shared" si="480"/>
        <v>2.9041610892639808E-2</v>
      </c>
      <c r="P4374" s="18">
        <f t="shared" si="481"/>
        <v>5.7814502524471748E-2</v>
      </c>
    </row>
    <row r="4375" spans="2:16" x14ac:dyDescent="0.3">
      <c r="B4375" s="19">
        <v>41091.124999999993</v>
      </c>
      <c r="C4375" s="21">
        <f t="shared" si="476"/>
        <v>7</v>
      </c>
      <c r="D4375" s="21" t="str">
        <f t="shared" si="477"/>
        <v>Shoulder</v>
      </c>
      <c r="E4375" s="21">
        <f t="shared" si="478"/>
        <v>3</v>
      </c>
      <c r="F4375" s="23">
        <v>91.06607425828517</v>
      </c>
      <c r="G4375" s="23">
        <v>2977.520601154818</v>
      </c>
      <c r="H4375" s="16">
        <f t="shared" si="482"/>
        <v>3.0584532050916994E-2</v>
      </c>
      <c r="I4375" s="23">
        <v>10.105646621194577</v>
      </c>
      <c r="J4375" s="23">
        <v>87.663698987461402</v>
      </c>
      <c r="K4375" s="23">
        <v>19.736566484517304</v>
      </c>
      <c r="L4375" s="23">
        <v>25.960026328305972</v>
      </c>
      <c r="M4375" s="23">
        <f t="shared" si="479"/>
        <v>41.967106174638118</v>
      </c>
      <c r="N4375" s="23">
        <v>1736.6018879637859</v>
      </c>
      <c r="O4375" s="17">
        <f t="shared" si="480"/>
        <v>2.9985429105394704E-2</v>
      </c>
      <c r="P4375" s="18">
        <f t="shared" si="481"/>
        <v>5.9652870838777253E-2</v>
      </c>
    </row>
    <row r="4376" spans="2:16" x14ac:dyDescent="0.3">
      <c r="B4376" s="19">
        <v>41091.166666666657</v>
      </c>
      <c r="C4376" s="21">
        <f t="shared" si="476"/>
        <v>7</v>
      </c>
      <c r="D4376" s="21" t="str">
        <f t="shared" si="477"/>
        <v>Shoulder</v>
      </c>
      <c r="E4376" s="21">
        <f t="shared" si="478"/>
        <v>4</v>
      </c>
      <c r="F4376" s="23">
        <v>87.127790083274064</v>
      </c>
      <c r="G4376" s="23">
        <v>2921.1272165179676</v>
      </c>
      <c r="H4376" s="16">
        <f t="shared" si="482"/>
        <v>2.9826770155916674E-2</v>
      </c>
      <c r="I4376" s="23">
        <v>9.9674365505066955</v>
      </c>
      <c r="J4376" s="23">
        <v>108.3042764214934</v>
      </c>
      <c r="K4376" s="23">
        <v>19.736566484517304</v>
      </c>
      <c r="L4376" s="23">
        <v>33.848331249696329</v>
      </c>
      <c r="M4376" s="23">
        <f t="shared" si="479"/>
        <v>54.719378687279757</v>
      </c>
      <c r="N4376" s="23">
        <v>1712.6149812715114</v>
      </c>
      <c r="O4376" s="17">
        <f t="shared" si="480"/>
        <v>3.7770786747270226E-2</v>
      </c>
      <c r="P4376" s="18">
        <f t="shared" si="481"/>
        <v>6.6470976328267928E-2</v>
      </c>
    </row>
    <row r="4377" spans="2:16" x14ac:dyDescent="0.3">
      <c r="B4377" s="19">
        <v>41091.208333333321</v>
      </c>
      <c r="C4377" s="21">
        <f t="shared" si="476"/>
        <v>7</v>
      </c>
      <c r="D4377" s="21" t="str">
        <f t="shared" si="477"/>
        <v>Shoulder</v>
      </c>
      <c r="E4377" s="21">
        <f t="shared" si="478"/>
        <v>5</v>
      </c>
      <c r="F4377" s="23">
        <v>80.243005357896607</v>
      </c>
      <c r="G4377" s="23">
        <v>2868.0510898009315</v>
      </c>
      <c r="H4377" s="16">
        <f t="shared" si="482"/>
        <v>2.7978234294099059E-2</v>
      </c>
      <c r="I4377" s="23">
        <v>9.7407718900543916</v>
      </c>
      <c r="J4377" s="23">
        <v>80.502580722916576</v>
      </c>
      <c r="K4377" s="23">
        <v>19.736566484517304</v>
      </c>
      <c r="L4377" s="23">
        <v>23.223228647649584</v>
      </c>
      <c r="M4377" s="23">
        <f t="shared" si="479"/>
        <v>37.542785590749688</v>
      </c>
      <c r="N4377" s="23">
        <v>1670.6698162564187</v>
      </c>
      <c r="O4377" s="17">
        <f t="shared" si="480"/>
        <v>2.8302155830381554E-2</v>
      </c>
      <c r="P4377" s="18">
        <f t="shared" si="481"/>
        <v>5.5488545777630099E-2</v>
      </c>
    </row>
    <row r="4378" spans="2:16" x14ac:dyDescent="0.3">
      <c r="B4378" s="19">
        <v>41091.249999999985</v>
      </c>
      <c r="C4378" s="21">
        <f t="shared" si="476"/>
        <v>7</v>
      </c>
      <c r="D4378" s="21" t="str">
        <f t="shared" si="477"/>
        <v>Shoulder</v>
      </c>
      <c r="E4378" s="21">
        <f t="shared" si="478"/>
        <v>6</v>
      </c>
      <c r="F4378" s="23">
        <v>77.254662457584018</v>
      </c>
      <c r="G4378" s="23">
        <v>2842.6187790823524</v>
      </c>
      <c r="H4378" s="16">
        <f t="shared" si="482"/>
        <v>2.7177285616372095E-2</v>
      </c>
      <c r="I4378" s="23">
        <v>9.6148386552283984</v>
      </c>
      <c r="J4378" s="23">
        <v>78.877031757725319</v>
      </c>
      <c r="K4378" s="23">
        <v>19.736566484517304</v>
      </c>
      <c r="L4378" s="23">
        <v>22.601985082974057</v>
      </c>
      <c r="M4378" s="23">
        <f t="shared" si="479"/>
        <v>36.538480190233955</v>
      </c>
      <c r="N4378" s="23">
        <v>1650.248093504282</v>
      </c>
      <c r="O4378" s="17">
        <f t="shared" si="480"/>
        <v>2.79675032058097E-2</v>
      </c>
      <c r="P4378" s="18">
        <f t="shared" si="481"/>
        <v>5.43847079995807E-2</v>
      </c>
    </row>
    <row r="4379" spans="2:16" x14ac:dyDescent="0.3">
      <c r="B4379" s="19">
        <v>41091.29166666665</v>
      </c>
      <c r="C4379" s="21">
        <f t="shared" si="476"/>
        <v>7</v>
      </c>
      <c r="D4379" s="21" t="str">
        <f t="shared" si="477"/>
        <v>Shoulder</v>
      </c>
      <c r="E4379" s="21">
        <f t="shared" si="478"/>
        <v>7</v>
      </c>
      <c r="F4379" s="23">
        <v>77.397123965303265</v>
      </c>
      <c r="G4379" s="23">
        <v>2814.974963083896</v>
      </c>
      <c r="H4379" s="16">
        <f t="shared" si="482"/>
        <v>2.7494782362295762E-2</v>
      </c>
      <c r="I4379" s="23">
        <v>9.8780991753097354</v>
      </c>
      <c r="J4379" s="23">
        <v>84.582488036281489</v>
      </c>
      <c r="K4379" s="23">
        <v>19.736566484517304</v>
      </c>
      <c r="L4379" s="23">
        <v>24.782465691365665</v>
      </c>
      <c r="M4379" s="23">
        <f t="shared" si="479"/>
        <v>40.063455860398513</v>
      </c>
      <c r="N4379" s="23">
        <v>1712.584024511568</v>
      </c>
      <c r="O4379" s="17">
        <f t="shared" si="480"/>
        <v>2.9161521023735853E-2</v>
      </c>
      <c r="P4379" s="18">
        <f t="shared" si="481"/>
        <v>5.5854513712130488E-2</v>
      </c>
    </row>
    <row r="4380" spans="2:16" x14ac:dyDescent="0.3">
      <c r="B4380" s="19">
        <v>41091.333333333314</v>
      </c>
      <c r="C4380" s="21">
        <f t="shared" si="476"/>
        <v>7</v>
      </c>
      <c r="D4380" s="21" t="str">
        <f t="shared" si="477"/>
        <v>Shoulder</v>
      </c>
      <c r="E4380" s="21">
        <f t="shared" si="478"/>
        <v>8</v>
      </c>
      <c r="F4380" s="23">
        <v>85.496677298274648</v>
      </c>
      <c r="G4380" s="23">
        <v>2895.6949057993879</v>
      </c>
      <c r="H4380" s="16">
        <f t="shared" si="482"/>
        <v>2.9525443832858614E-2</v>
      </c>
      <c r="I4380" s="23">
        <v>10.325031220472095</v>
      </c>
      <c r="J4380" s="23">
        <v>70.955730932285135</v>
      </c>
      <c r="K4380" s="23">
        <v>19.736566484517304</v>
      </c>
      <c r="L4380" s="23">
        <v>19.574664917884707</v>
      </c>
      <c r="M4380" s="23">
        <f t="shared" si="479"/>
        <v>31.644499529883124</v>
      </c>
      <c r="N4380" s="23">
        <v>1815.7040102067276</v>
      </c>
      <c r="O4380" s="17">
        <f t="shared" si="480"/>
        <v>2.3114742554088848E-2</v>
      </c>
      <c r="P4380" s="18">
        <f t="shared" si="481"/>
        <v>5.1957713353955728E-2</v>
      </c>
    </row>
    <row r="4381" spans="2:16" x14ac:dyDescent="0.3">
      <c r="B4381" s="19">
        <v>41091.374999999978</v>
      </c>
      <c r="C4381" s="21">
        <f t="shared" si="476"/>
        <v>7</v>
      </c>
      <c r="D4381" s="21" t="str">
        <f t="shared" si="477"/>
        <v>Shoulder</v>
      </c>
      <c r="E4381" s="21">
        <f t="shared" si="478"/>
        <v>9</v>
      </c>
      <c r="F4381" s="23">
        <v>91.607175497309868</v>
      </c>
      <c r="G4381" s="23">
        <v>3040.5485016312978</v>
      </c>
      <c r="H4381" s="16">
        <f t="shared" si="482"/>
        <v>3.0128503277668917E-2</v>
      </c>
      <c r="I4381" s="23">
        <v>10.823123519412674</v>
      </c>
      <c r="J4381" s="23">
        <v>87.515545729271523</v>
      </c>
      <c r="K4381" s="23">
        <v>19.736566484517304</v>
      </c>
      <c r="L4381" s="23">
        <v>25.903405912552859</v>
      </c>
      <c r="M4381" s="23">
        <f t="shared" si="479"/>
        <v>41.87557333220137</v>
      </c>
      <c r="N4381" s="23">
        <v>1930.0461127369758</v>
      </c>
      <c r="O4381" s="17">
        <f t="shared" si="480"/>
        <v>2.730437190274311E-2</v>
      </c>
      <c r="P4381" s="18">
        <f t="shared" si="481"/>
        <v>5.6610235322045538E-2</v>
      </c>
    </row>
    <row r="4382" spans="2:16" x14ac:dyDescent="0.3">
      <c r="B4382" s="19">
        <v>41091.416666666642</v>
      </c>
      <c r="C4382" s="21">
        <f t="shared" si="476"/>
        <v>7</v>
      </c>
      <c r="D4382" s="21" t="str">
        <f t="shared" si="477"/>
        <v>Shoulder</v>
      </c>
      <c r="E4382" s="21">
        <f t="shared" si="478"/>
        <v>10</v>
      </c>
      <c r="F4382" s="23">
        <v>101.3561987437419</v>
      </c>
      <c r="G4382" s="23">
        <v>3151.1237656251219</v>
      </c>
      <c r="H4382" s="16">
        <f t="shared" si="482"/>
        <v>3.2165096099814661E-2</v>
      </c>
      <c r="I4382" s="23">
        <v>11.172404236584736</v>
      </c>
      <c r="J4382" s="23">
        <v>92.40496530915901</v>
      </c>
      <c r="K4382" s="23">
        <v>19.736566484517304</v>
      </c>
      <c r="L4382" s="23">
        <v>27.772018002405357</v>
      </c>
      <c r="M4382" s="23">
        <f t="shared" si="479"/>
        <v>44.896380822236353</v>
      </c>
      <c r="N4382" s="23">
        <v>2013.7556960403265</v>
      </c>
      <c r="O4382" s="17">
        <f t="shared" si="480"/>
        <v>2.7842893340572474E-2</v>
      </c>
      <c r="P4382" s="18">
        <f t="shared" si="481"/>
        <v>5.9112420100390729E-2</v>
      </c>
    </row>
    <row r="4383" spans="2:16" x14ac:dyDescent="0.3">
      <c r="B4383" s="19">
        <v>41091.458333333307</v>
      </c>
      <c r="C4383" s="21">
        <f t="shared" si="476"/>
        <v>7</v>
      </c>
      <c r="D4383" s="21" t="str">
        <f t="shared" si="477"/>
        <v>Shoulder</v>
      </c>
      <c r="E4383" s="21">
        <f t="shared" si="478"/>
        <v>11</v>
      </c>
      <c r="F4383" s="23">
        <v>111.49569642097603</v>
      </c>
      <c r="G4383" s="23">
        <v>3239.5839768201813</v>
      </c>
      <c r="H4383" s="16">
        <f t="shared" si="482"/>
        <v>3.4416671158626608E-2</v>
      </c>
      <c r="I4383" s="23">
        <v>11.35573476937598</v>
      </c>
      <c r="J4383" s="23">
        <v>95.336860818993401</v>
      </c>
      <c r="K4383" s="23">
        <v>19.736566484517304</v>
      </c>
      <c r="L4383" s="23">
        <v>28.892514066681937</v>
      </c>
      <c r="M4383" s="23">
        <f t="shared" si="479"/>
        <v>46.707780267794163</v>
      </c>
      <c r="N4383" s="23">
        <v>2051.7154606865215</v>
      </c>
      <c r="O4383" s="17">
        <f t="shared" si="480"/>
        <v>2.8299984159470919E-2</v>
      </c>
      <c r="P4383" s="18">
        <f t="shared" si="481"/>
        <v>6.1742664069486676E-2</v>
      </c>
    </row>
    <row r="4384" spans="2:16" x14ac:dyDescent="0.3">
      <c r="B4384" s="19">
        <v>41091.499999999971</v>
      </c>
      <c r="C4384" s="21">
        <f t="shared" si="476"/>
        <v>7</v>
      </c>
      <c r="D4384" s="21" t="str">
        <f t="shared" si="477"/>
        <v>Shoulder</v>
      </c>
      <c r="E4384" s="21">
        <f t="shared" si="478"/>
        <v>12</v>
      </c>
      <c r="F4384" s="23">
        <v>116.61129386961166</v>
      </c>
      <c r="G4384" s="23">
        <v>3295.9773614570317</v>
      </c>
      <c r="H4384" s="16">
        <f t="shared" si="482"/>
        <v>3.5379883136716098E-2</v>
      </c>
      <c r="I4384" s="23">
        <v>11.630364119983527</v>
      </c>
      <c r="J4384" s="23">
        <v>97.738066607889522</v>
      </c>
      <c r="K4384" s="23">
        <v>19.736566484517304</v>
      </c>
      <c r="L4384" s="23">
        <v>29.810193986362368</v>
      </c>
      <c r="M4384" s="23">
        <f t="shared" si="479"/>
        <v>48.191306137009846</v>
      </c>
      <c r="N4384" s="23">
        <v>2111.3958764590129</v>
      </c>
      <c r="O4384" s="17">
        <f t="shared" si="480"/>
        <v>2.8332758874815699E-2</v>
      </c>
      <c r="P4384" s="18">
        <f t="shared" si="481"/>
        <v>6.2710232313600067E-2</v>
      </c>
    </row>
    <row r="4385" spans="2:16" x14ac:dyDescent="0.3">
      <c r="B4385" s="19">
        <v>41091.541666666635</v>
      </c>
      <c r="C4385" s="21">
        <f t="shared" si="476"/>
        <v>7</v>
      </c>
      <c r="D4385" s="21" t="str">
        <f t="shared" si="477"/>
        <v>Shoulder</v>
      </c>
      <c r="E4385" s="21">
        <f t="shared" si="478"/>
        <v>13</v>
      </c>
      <c r="F4385" s="23">
        <v>121.83585829898679</v>
      </c>
      <c r="G4385" s="23">
        <v>3360.1110145734497</v>
      </c>
      <c r="H4385" s="16">
        <f t="shared" si="482"/>
        <v>3.6259474097897711E-2</v>
      </c>
      <c r="I4385" s="23">
        <v>11.917092397769983</v>
      </c>
      <c r="J4385" s="23">
        <v>97.937102539050727</v>
      </c>
      <c r="K4385" s="23">
        <v>19.736566484517304</v>
      </c>
      <c r="L4385" s="23">
        <v>29.886260468529859</v>
      </c>
      <c r="M4385" s="23">
        <f t="shared" si="479"/>
        <v>48.314275586003561</v>
      </c>
      <c r="N4385" s="23">
        <v>2169.9770990566876</v>
      </c>
      <c r="O4385" s="17">
        <f t="shared" si="480"/>
        <v>2.7756683704153729E-2</v>
      </c>
      <c r="P4385" s="18">
        <f t="shared" si="481"/>
        <v>6.300971504823713E-2</v>
      </c>
    </row>
    <row r="4386" spans="2:16" x14ac:dyDescent="0.3">
      <c r="B4386" s="19">
        <v>41091.583333333299</v>
      </c>
      <c r="C4386" s="21">
        <f t="shared" si="476"/>
        <v>7</v>
      </c>
      <c r="D4386" s="21" t="str">
        <f t="shared" si="477"/>
        <v>Shoulder</v>
      </c>
      <c r="E4386" s="21">
        <f t="shared" si="478"/>
        <v>14</v>
      </c>
      <c r="F4386" s="23">
        <v>131.06776907418069</v>
      </c>
      <c r="G4386" s="23">
        <v>3426.4561729697443</v>
      </c>
      <c r="H4386" s="16">
        <f t="shared" si="482"/>
        <v>3.8251698681609846E-2</v>
      </c>
      <c r="I4386" s="23">
        <v>12.239816651474387</v>
      </c>
      <c r="J4386" s="23">
        <v>99.926199923484901</v>
      </c>
      <c r="K4386" s="23">
        <v>19.736566484517304</v>
      </c>
      <c r="L4386" s="23">
        <v>30.646443013659933</v>
      </c>
      <c r="M4386" s="23">
        <f t="shared" si="479"/>
        <v>49.543190425307671</v>
      </c>
      <c r="N4386" s="23">
        <v>2221.6927080375458</v>
      </c>
      <c r="O4386" s="17">
        <f t="shared" si="480"/>
        <v>2.7808979546661027E-2</v>
      </c>
      <c r="P4386" s="18">
        <f t="shared" si="481"/>
        <v>6.4996937522008941E-2</v>
      </c>
    </row>
    <row r="4387" spans="2:16" x14ac:dyDescent="0.3">
      <c r="B4387" s="19">
        <v>41091.624999999964</v>
      </c>
      <c r="C4387" s="21">
        <f t="shared" si="476"/>
        <v>7</v>
      </c>
      <c r="D4387" s="21" t="str">
        <f t="shared" si="477"/>
        <v>Shoulder</v>
      </c>
      <c r="E4387" s="21">
        <f t="shared" si="478"/>
        <v>15</v>
      </c>
      <c r="F4387" s="23">
        <v>134.3537546913293</v>
      </c>
      <c r="G4387" s="23">
        <v>3512.7048788849274</v>
      </c>
      <c r="H4387" s="16">
        <f t="shared" si="482"/>
        <v>3.8247948325786631E-2</v>
      </c>
      <c r="I4387" s="23">
        <v>12.608158091924331</v>
      </c>
      <c r="J4387" s="23">
        <v>102.23867293922029</v>
      </c>
      <c r="K4387" s="23">
        <v>19.736566484517304</v>
      </c>
      <c r="L4387" s="23">
        <v>31.530211519115188</v>
      </c>
      <c r="M4387" s="23">
        <f t="shared" si="479"/>
        <v>50.971894935587798</v>
      </c>
      <c r="N4387" s="23">
        <v>2289.9889913525417</v>
      </c>
      <c r="O4387" s="17">
        <f t="shared" si="480"/>
        <v>2.7764348766567516E-2</v>
      </c>
      <c r="P4387" s="18">
        <f t="shared" si="481"/>
        <v>6.4950367715431362E-2</v>
      </c>
    </row>
    <row r="4388" spans="2:16" x14ac:dyDescent="0.3">
      <c r="B4388" s="19">
        <v>41091.666666666628</v>
      </c>
      <c r="C4388" s="21">
        <f t="shared" si="476"/>
        <v>7</v>
      </c>
      <c r="D4388" s="21" t="str">
        <f t="shared" si="477"/>
        <v>Shoulder</v>
      </c>
      <c r="E4388" s="21">
        <f t="shared" si="478"/>
        <v>16</v>
      </c>
      <c r="F4388" s="23">
        <v>140.72081696585721</v>
      </c>
      <c r="G4388" s="23">
        <v>3590.107563680604</v>
      </c>
      <c r="H4388" s="16">
        <f t="shared" si="482"/>
        <v>3.9196824738473635E-2</v>
      </c>
      <c r="I4388" s="23">
        <v>12.851634623182772</v>
      </c>
      <c r="J4388" s="23">
        <v>102.36616764476112</v>
      </c>
      <c r="K4388" s="23">
        <v>19.736566484517304</v>
      </c>
      <c r="L4388" s="23">
        <v>31.578936760275866</v>
      </c>
      <c r="M4388" s="23">
        <f t="shared" si="479"/>
        <v>51.050664399967957</v>
      </c>
      <c r="N4388" s="23">
        <v>2338.8889699246029</v>
      </c>
      <c r="O4388" s="17">
        <f t="shared" si="480"/>
        <v>2.7321647091785937E-2</v>
      </c>
      <c r="P4388" s="18">
        <f t="shared" si="481"/>
        <v>6.5447550017636413E-2</v>
      </c>
    </row>
    <row r="4389" spans="2:16" x14ac:dyDescent="0.3">
      <c r="B4389" s="19">
        <v>41091.708333333292</v>
      </c>
      <c r="C4389" s="21">
        <f t="shared" si="476"/>
        <v>7</v>
      </c>
      <c r="D4389" s="21" t="str">
        <f t="shared" si="477"/>
        <v>Shoulder</v>
      </c>
      <c r="E4389" s="21">
        <f t="shared" si="478"/>
        <v>17</v>
      </c>
      <c r="F4389" s="23">
        <v>144.46450254343455</v>
      </c>
      <c r="G4389" s="23">
        <v>3642.0779377577014</v>
      </c>
      <c r="H4389" s="16">
        <f t="shared" si="482"/>
        <v>3.9665406675063145E-2</v>
      </c>
      <c r="I4389" s="23">
        <v>13.126669977327637</v>
      </c>
      <c r="J4389" s="23">
        <v>103.68453448485411</v>
      </c>
      <c r="K4389" s="23">
        <v>19.736566484517304</v>
      </c>
      <c r="L4389" s="23">
        <v>32.082783111771654</v>
      </c>
      <c r="M4389" s="23">
        <f t="shared" si="479"/>
        <v>51.865184888565146</v>
      </c>
      <c r="N4389" s="23">
        <v>2385.6081565109989</v>
      </c>
      <c r="O4389" s="17">
        <f t="shared" si="480"/>
        <v>2.7243306780500239E-2</v>
      </c>
      <c r="P4389" s="18">
        <f t="shared" si="481"/>
        <v>6.5828096612941339E-2</v>
      </c>
    </row>
    <row r="4390" spans="2:16" x14ac:dyDescent="0.3">
      <c r="B4390" s="19">
        <v>41091.749999999956</v>
      </c>
      <c r="C4390" s="21">
        <f t="shared" si="476"/>
        <v>7</v>
      </c>
      <c r="D4390" s="21" t="str">
        <f t="shared" si="477"/>
        <v>Shoulder</v>
      </c>
      <c r="E4390" s="21">
        <f t="shared" si="478"/>
        <v>18</v>
      </c>
      <c r="F4390" s="23">
        <v>147.37490822745619</v>
      </c>
      <c r="G4390" s="23">
        <v>3692.9425591948607</v>
      </c>
      <c r="H4390" s="16">
        <f t="shared" si="482"/>
        <v>3.9907175880793289E-2</v>
      </c>
      <c r="I4390" s="23">
        <v>13.206265190772427</v>
      </c>
      <c r="J4390" s="23">
        <v>103.5607111008254</v>
      </c>
      <c r="K4390" s="23">
        <v>19.736566484517304</v>
      </c>
      <c r="L4390" s="23">
        <v>32.035460956529697</v>
      </c>
      <c r="M4390" s="23">
        <f t="shared" si="479"/>
        <v>51.788683659778407</v>
      </c>
      <c r="N4390" s="23">
        <v>2406.9848409985971</v>
      </c>
      <c r="O4390" s="17">
        <f t="shared" si="480"/>
        <v>2.7002641538692064E-2</v>
      </c>
      <c r="P4390" s="18">
        <f t="shared" si="481"/>
        <v>6.5832218254354757E-2</v>
      </c>
    </row>
    <row r="4391" spans="2:16" x14ac:dyDescent="0.3">
      <c r="B4391" s="19">
        <v>41091.791666666621</v>
      </c>
      <c r="C4391" s="21">
        <f t="shared" si="476"/>
        <v>7</v>
      </c>
      <c r="D4391" s="21" t="str">
        <f t="shared" si="477"/>
        <v>Shoulder</v>
      </c>
      <c r="E4391" s="21">
        <f t="shared" si="478"/>
        <v>19</v>
      </c>
      <c r="F4391" s="23">
        <v>139.08677515641568</v>
      </c>
      <c r="G4391" s="23">
        <v>3719.4806225533785</v>
      </c>
      <c r="H4391" s="16">
        <f t="shared" si="482"/>
        <v>3.7394138932476624E-2</v>
      </c>
      <c r="I4391" s="23">
        <v>13.086130748468088</v>
      </c>
      <c r="J4391" s="23">
        <v>102.38395522549334</v>
      </c>
      <c r="K4391" s="23">
        <v>19.736566484517304</v>
      </c>
      <c r="L4391" s="23">
        <v>31.585734722255271</v>
      </c>
      <c r="M4391" s="23">
        <f t="shared" si="479"/>
        <v>51.061654018720759</v>
      </c>
      <c r="N4391" s="23">
        <v>2391.1954894222913</v>
      </c>
      <c r="O4391" s="17">
        <f t="shared" si="480"/>
        <v>2.6826658485662687E-2</v>
      </c>
      <c r="P4391" s="18">
        <f t="shared" si="481"/>
        <v>6.3217637623632333E-2</v>
      </c>
    </row>
    <row r="4392" spans="2:16" x14ac:dyDescent="0.3">
      <c r="B4392" s="19">
        <v>41091.833333333285</v>
      </c>
      <c r="C4392" s="21">
        <f t="shared" si="476"/>
        <v>7</v>
      </c>
      <c r="D4392" s="21" t="str">
        <f t="shared" si="477"/>
        <v>Shoulder</v>
      </c>
      <c r="E4392" s="21">
        <f t="shared" si="478"/>
        <v>20</v>
      </c>
      <c r="F4392" s="23">
        <v>135.72891569215031</v>
      </c>
      <c r="G4392" s="23">
        <v>3681.8850327954783</v>
      </c>
      <c r="H4392" s="16">
        <f t="shared" si="482"/>
        <v>3.6863974427006445E-2</v>
      </c>
      <c r="I4392" s="23">
        <v>12.719713867957248</v>
      </c>
      <c r="J4392" s="23">
        <v>101.81161702806537</v>
      </c>
      <c r="K4392" s="23">
        <v>19.736566484517304</v>
      </c>
      <c r="L4392" s="23">
        <v>31.367001586813686</v>
      </c>
      <c r="M4392" s="23">
        <f t="shared" si="479"/>
        <v>50.708048956734373</v>
      </c>
      <c r="N4392" s="23">
        <v>2336.5219499965638</v>
      </c>
      <c r="O4392" s="17">
        <f t="shared" si="480"/>
        <v>2.7146230243967919E-2</v>
      </c>
      <c r="P4392" s="18">
        <f t="shared" si="481"/>
        <v>6.3009486733471107E-2</v>
      </c>
    </row>
    <row r="4393" spans="2:16" x14ac:dyDescent="0.3">
      <c r="B4393" s="19">
        <v>41091.874999999949</v>
      </c>
      <c r="C4393" s="21">
        <f t="shared" si="476"/>
        <v>7</v>
      </c>
      <c r="D4393" s="21" t="str">
        <f t="shared" si="477"/>
        <v>Shoulder</v>
      </c>
      <c r="E4393" s="21">
        <f t="shared" si="478"/>
        <v>21</v>
      </c>
      <c r="F4393" s="23">
        <v>131.53631676247525</v>
      </c>
      <c r="G4393" s="23">
        <v>3610.0111111994925</v>
      </c>
      <c r="H4393" s="16">
        <f t="shared" si="482"/>
        <v>3.6436540694959219E-2</v>
      </c>
      <c r="I4393" s="23">
        <v>12.34079009088479</v>
      </c>
      <c r="J4393" s="23">
        <v>95.951319610296011</v>
      </c>
      <c r="K4393" s="23">
        <v>19.736566484517304</v>
      </c>
      <c r="L4393" s="23">
        <v>29.12734462425307</v>
      </c>
      <c r="M4393" s="23">
        <f t="shared" si="479"/>
        <v>47.087408501525644</v>
      </c>
      <c r="N4393" s="23">
        <v>2264.1046475157355</v>
      </c>
      <c r="O4393" s="17">
        <f t="shared" si="480"/>
        <v>2.6247991080101968E-2</v>
      </c>
      <c r="P4393" s="18">
        <f t="shared" si="481"/>
        <v>6.1728145779910128E-2</v>
      </c>
    </row>
    <row r="4394" spans="2:16" x14ac:dyDescent="0.3">
      <c r="B4394" s="19">
        <v>41091.916666666613</v>
      </c>
      <c r="C4394" s="21">
        <f t="shared" si="476"/>
        <v>7</v>
      </c>
      <c r="D4394" s="21" t="str">
        <f t="shared" si="477"/>
        <v>Shoulder</v>
      </c>
      <c r="E4394" s="21">
        <f t="shared" si="478"/>
        <v>22</v>
      </c>
      <c r="F4394" s="23">
        <v>117.45173212209463</v>
      </c>
      <c r="G4394" s="23">
        <v>3550.3004686428276</v>
      </c>
      <c r="H4394" s="16">
        <f t="shared" si="482"/>
        <v>3.3082194918277685E-2</v>
      </c>
      <c r="I4394" s="23">
        <v>11.841388377535733</v>
      </c>
      <c r="J4394" s="23">
        <v>96.817713045631663</v>
      </c>
      <c r="K4394" s="23">
        <v>19.736566484517304</v>
      </c>
      <c r="L4394" s="23">
        <v>29.458458209697152</v>
      </c>
      <c r="M4394" s="23">
        <f t="shared" si="479"/>
        <v>47.62268835141721</v>
      </c>
      <c r="N4394" s="23">
        <v>2165.9540009473612</v>
      </c>
      <c r="O4394" s="17">
        <f t="shared" si="480"/>
        <v>2.7453988728728358E-2</v>
      </c>
      <c r="P4394" s="18">
        <f t="shared" si="481"/>
        <v>5.9627945440598053E-2</v>
      </c>
    </row>
    <row r="4395" spans="2:16" x14ac:dyDescent="0.3">
      <c r="B4395" s="19">
        <v>41091.958333333278</v>
      </c>
      <c r="C4395" s="21">
        <f t="shared" si="476"/>
        <v>7</v>
      </c>
      <c r="D4395" s="21" t="str">
        <f t="shared" si="477"/>
        <v>Shoulder</v>
      </c>
      <c r="E4395" s="21">
        <f t="shared" si="478"/>
        <v>23</v>
      </c>
      <c r="F4395" s="23">
        <v>108.09780448030206</v>
      </c>
      <c r="G4395" s="23">
        <v>3420.9274097700531</v>
      </c>
      <c r="H4395" s="16">
        <f t="shared" si="482"/>
        <v>3.1598976397914313E-2</v>
      </c>
      <c r="I4395" s="23">
        <v>10.874641909015464</v>
      </c>
      <c r="J4395" s="23">
        <v>90.429493583845741</v>
      </c>
      <c r="K4395" s="23">
        <v>19.736566484517304</v>
      </c>
      <c r="L4395" s="23">
        <v>27.017042838427489</v>
      </c>
      <c r="M4395" s="23">
        <f t="shared" si="479"/>
        <v>43.675884260900958</v>
      </c>
      <c r="N4395" s="23">
        <v>1991.6359991323618</v>
      </c>
      <c r="O4395" s="17">
        <f t="shared" si="480"/>
        <v>2.7389807270847118E-2</v>
      </c>
      <c r="P4395" s="18">
        <f t="shared" si="481"/>
        <v>5.8123293795266512E-2</v>
      </c>
    </row>
    <row r="4396" spans="2:16" x14ac:dyDescent="0.3">
      <c r="B4396" s="19">
        <v>41091.999999999942</v>
      </c>
      <c r="C4396" s="21">
        <f t="shared" si="476"/>
        <v>7</v>
      </c>
      <c r="D4396" s="21" t="str">
        <f t="shared" si="477"/>
        <v>Shoulder</v>
      </c>
      <c r="E4396" s="21">
        <f t="shared" si="478"/>
        <v>0</v>
      </c>
      <c r="F4396" s="23">
        <v>94.673048234273978</v>
      </c>
      <c r="G4396" s="23">
        <v>3195.3538712226514</v>
      </c>
      <c r="H4396" s="16">
        <f t="shared" si="482"/>
        <v>2.96283454195478E-2</v>
      </c>
      <c r="I4396" s="23">
        <v>10.13916034254887</v>
      </c>
      <c r="J4396" s="23">
        <v>84.804562847045531</v>
      </c>
      <c r="K4396" s="23">
        <v>19.736566484517304</v>
      </c>
      <c r="L4396" s="23">
        <v>24.867337048684306</v>
      </c>
      <c r="M4396" s="23">
        <f t="shared" si="479"/>
        <v>40.200659313843914</v>
      </c>
      <c r="N4396" s="23">
        <v>1858.2490421745708</v>
      </c>
      <c r="O4396" s="17">
        <f t="shared" si="480"/>
        <v>2.7089920949176883E-2</v>
      </c>
      <c r="P4396" s="18">
        <f t="shared" si="481"/>
        <v>5.5915636833454227E-2</v>
      </c>
    </row>
    <row r="4397" spans="2:16" x14ac:dyDescent="0.3">
      <c r="B4397" s="19">
        <v>41092.041666666606</v>
      </c>
      <c r="C4397" s="21">
        <f t="shared" si="476"/>
        <v>7</v>
      </c>
      <c r="D4397" s="21" t="str">
        <f t="shared" si="477"/>
        <v>Shoulder</v>
      </c>
      <c r="E4397" s="21">
        <f t="shared" si="478"/>
        <v>1</v>
      </c>
      <c r="F4397" s="23">
        <v>86.831210996565844</v>
      </c>
      <c r="G4397" s="23">
        <v>3027.2794699520387</v>
      </c>
      <c r="H4397" s="16">
        <f t="shared" si="482"/>
        <v>2.8682918725683928E-2</v>
      </c>
      <c r="I4397" s="23">
        <v>9.7026754415990286</v>
      </c>
      <c r="J4397" s="23">
        <v>82.039601103794411</v>
      </c>
      <c r="K4397" s="23">
        <v>19.736566484517304</v>
      </c>
      <c r="L4397" s="23">
        <v>23.810638833895883</v>
      </c>
      <c r="M4397" s="23">
        <f t="shared" si="479"/>
        <v>38.49239578538122</v>
      </c>
      <c r="N4397" s="23">
        <v>1756.9145511409852</v>
      </c>
      <c r="O4397" s="17">
        <f t="shared" si="480"/>
        <v>2.7431653517629037E-2</v>
      </c>
      <c r="P4397" s="18">
        <f t="shared" si="481"/>
        <v>5.5327752354955684E-2</v>
      </c>
    </row>
    <row r="4398" spans="2:16" x14ac:dyDescent="0.3">
      <c r="B4398" s="19">
        <v>41092.08333333327</v>
      </c>
      <c r="C4398" s="21">
        <f t="shared" si="476"/>
        <v>7</v>
      </c>
      <c r="D4398" s="21" t="str">
        <f t="shared" si="477"/>
        <v>Shoulder</v>
      </c>
      <c r="E4398" s="21">
        <f t="shared" si="478"/>
        <v>2</v>
      </c>
      <c r="F4398" s="23">
        <v>80.558794530708639</v>
      </c>
      <c r="G4398" s="23">
        <v>2902.3294216390173</v>
      </c>
      <c r="H4398" s="16">
        <f t="shared" si="482"/>
        <v>2.7756599209615252E-2</v>
      </c>
      <c r="I4398" s="23">
        <v>9.4562199289001239</v>
      </c>
      <c r="J4398" s="23">
        <v>80.666227627227428</v>
      </c>
      <c r="K4398" s="23">
        <v>19.736566484517304</v>
      </c>
      <c r="L4398" s="23">
        <v>23.285770341784417</v>
      </c>
      <c r="M4398" s="23">
        <f t="shared" si="479"/>
        <v>37.643890800925703</v>
      </c>
      <c r="N4398" s="23">
        <v>1688.8393542240556</v>
      </c>
      <c r="O4398" s="17">
        <f t="shared" si="480"/>
        <v>2.7889041436665346E-2</v>
      </c>
      <c r="P4398" s="18">
        <f t="shared" si="481"/>
        <v>5.4871535700782723E-2</v>
      </c>
    </row>
    <row r="4399" spans="2:16" x14ac:dyDescent="0.3">
      <c r="B4399" s="19">
        <v>41092.124999999935</v>
      </c>
      <c r="C4399" s="21">
        <f t="shared" si="476"/>
        <v>7</v>
      </c>
      <c r="D4399" s="21" t="str">
        <f t="shared" si="477"/>
        <v>Shoulder</v>
      </c>
      <c r="E4399" s="21">
        <f t="shared" si="478"/>
        <v>3</v>
      </c>
      <c r="F4399" s="23">
        <v>81.830318990956172</v>
      </c>
      <c r="G4399" s="23">
        <v>2819.397973643649</v>
      </c>
      <c r="H4399" s="16">
        <f t="shared" si="482"/>
        <v>2.9024039797121211E-2</v>
      </c>
      <c r="I4399" s="23">
        <v>9.3017997948613331</v>
      </c>
      <c r="J4399" s="23">
        <v>80.244789619611723</v>
      </c>
      <c r="K4399" s="23">
        <v>19.736566484517304</v>
      </c>
      <c r="L4399" s="23">
        <v>23.124707429656063</v>
      </c>
      <c r="M4399" s="23">
        <f t="shared" si="479"/>
        <v>37.383515705438356</v>
      </c>
      <c r="N4399" s="23">
        <v>1649.422206014252</v>
      </c>
      <c r="O4399" s="17">
        <f t="shared" si="480"/>
        <v>2.8304042063985829E-2</v>
      </c>
      <c r="P4399" s="18">
        <f t="shared" si="481"/>
        <v>5.6506584217822522E-2</v>
      </c>
    </row>
    <row r="4400" spans="2:16" x14ac:dyDescent="0.3">
      <c r="B4400" s="19">
        <v>41092.166666666599</v>
      </c>
      <c r="C4400" s="21">
        <f t="shared" si="476"/>
        <v>7</v>
      </c>
      <c r="D4400" s="21" t="str">
        <f t="shared" si="477"/>
        <v>Shoulder</v>
      </c>
      <c r="E4400" s="21">
        <f t="shared" si="478"/>
        <v>4</v>
      </c>
      <c r="F4400" s="23">
        <v>80.826297956036726</v>
      </c>
      <c r="G4400" s="23">
        <v>2776.2736206860577</v>
      </c>
      <c r="H4400" s="16">
        <f t="shared" si="482"/>
        <v>2.9113231978937063E-2</v>
      </c>
      <c r="I4400" s="23">
        <v>9.238526027130586</v>
      </c>
      <c r="J4400" s="23">
        <v>80.052595345974879</v>
      </c>
      <c r="K4400" s="23">
        <v>19.736566484517304</v>
      </c>
      <c r="L4400" s="23">
        <v>23.051255655380952</v>
      </c>
      <c r="M4400" s="23">
        <f t="shared" si="479"/>
        <v>37.264773206076626</v>
      </c>
      <c r="N4400" s="23">
        <v>1636.2276864103389</v>
      </c>
      <c r="O4400" s="17">
        <f t="shared" si="480"/>
        <v>2.8421044100059894E-2</v>
      </c>
      <c r="P4400" s="18">
        <f t="shared" si="481"/>
        <v>5.6706847629028306E-2</v>
      </c>
    </row>
    <row r="4401" spans="2:16" x14ac:dyDescent="0.3">
      <c r="B4401" s="19">
        <v>41092.208333333263</v>
      </c>
      <c r="C4401" s="21">
        <f t="shared" si="476"/>
        <v>7</v>
      </c>
      <c r="D4401" s="21" t="str">
        <f t="shared" si="477"/>
        <v>Shoulder</v>
      </c>
      <c r="E4401" s="21">
        <f t="shared" si="478"/>
        <v>5</v>
      </c>
      <c r="F4401" s="23">
        <v>84.155594739477166</v>
      </c>
      <c r="G4401" s="23">
        <v>2749.7355573275399</v>
      </c>
      <c r="H4401" s="16">
        <f t="shared" si="482"/>
        <v>3.060497745509308E-2</v>
      </c>
      <c r="I4401" s="23">
        <v>9.3434092992145015</v>
      </c>
      <c r="J4401" s="23">
        <v>80.115605700292292</v>
      </c>
      <c r="K4401" s="23">
        <v>19.736566484517304</v>
      </c>
      <c r="L4401" s="23">
        <v>23.075336613854574</v>
      </c>
      <c r="M4401" s="23">
        <f t="shared" si="479"/>
        <v>37.303702601920413</v>
      </c>
      <c r="N4401" s="23">
        <v>1672.9152583378113</v>
      </c>
      <c r="O4401" s="17">
        <f t="shared" si="480"/>
        <v>2.7883726727128383E-2</v>
      </c>
      <c r="P4401" s="18">
        <f t="shared" si="481"/>
        <v>5.7635323354373727E-2</v>
      </c>
    </row>
    <row r="4402" spans="2:16" x14ac:dyDescent="0.3">
      <c r="B4402" s="19">
        <v>41092.249999999927</v>
      </c>
      <c r="C4402" s="21">
        <f t="shared" si="476"/>
        <v>7</v>
      </c>
      <c r="D4402" s="21" t="str">
        <f t="shared" si="477"/>
        <v>Shoulder</v>
      </c>
      <c r="E4402" s="21">
        <f t="shared" si="478"/>
        <v>6</v>
      </c>
      <c r="F4402" s="23">
        <v>86.085940545863082</v>
      </c>
      <c r="G4402" s="23">
        <v>2786.2253944455019</v>
      </c>
      <c r="H4402" s="16">
        <f t="shared" si="482"/>
        <v>3.0896976503580895E-2</v>
      </c>
      <c r="I4402" s="23">
        <v>9.6601896037447705</v>
      </c>
      <c r="J4402" s="23">
        <v>81.695360930216992</v>
      </c>
      <c r="K4402" s="23">
        <v>19.736566484517304</v>
      </c>
      <c r="L4402" s="23">
        <v>23.679078974969951</v>
      </c>
      <c r="M4402" s="23">
        <f t="shared" si="479"/>
        <v>38.279715470729741</v>
      </c>
      <c r="N4402" s="23">
        <v>1761.2721117162628</v>
      </c>
      <c r="O4402" s="17">
        <f t="shared" si="480"/>
        <v>2.7218908853192315E-2</v>
      </c>
      <c r="P4402" s="18">
        <f t="shared" si="481"/>
        <v>5.7274903369483016E-2</v>
      </c>
    </row>
    <row r="4403" spans="2:16" x14ac:dyDescent="0.3">
      <c r="B4403" s="19">
        <v>41092.291666666591</v>
      </c>
      <c r="C4403" s="21">
        <f t="shared" si="476"/>
        <v>7</v>
      </c>
      <c r="D4403" s="21" t="str">
        <f t="shared" si="477"/>
        <v>Shoulder</v>
      </c>
      <c r="E4403" s="21">
        <f t="shared" si="478"/>
        <v>7</v>
      </c>
      <c r="F4403" s="23">
        <v>91.450065749871754</v>
      </c>
      <c r="G4403" s="23">
        <v>2893.4834005195112</v>
      </c>
      <c r="H4403" s="16">
        <f t="shared" si="482"/>
        <v>3.1605526312489758E-2</v>
      </c>
      <c r="I4403" s="23">
        <v>10.337402918709252</v>
      </c>
      <c r="J4403" s="23">
        <v>88.297530208023517</v>
      </c>
      <c r="K4403" s="23">
        <v>19.736566484517304</v>
      </c>
      <c r="L4403" s="23">
        <v>26.202260536746632</v>
      </c>
      <c r="M4403" s="23">
        <f t="shared" si="479"/>
        <v>42.35870318675957</v>
      </c>
      <c r="N4403" s="23">
        <v>1908.7101707186196</v>
      </c>
      <c r="O4403" s="17">
        <f t="shared" si="480"/>
        <v>2.7608228275762269E-2</v>
      </c>
      <c r="P4403" s="18">
        <f t="shared" si="481"/>
        <v>5.8341182003041198E-2</v>
      </c>
    </row>
    <row r="4404" spans="2:16" x14ac:dyDescent="0.3">
      <c r="B4404" s="19">
        <v>41092.333333333256</v>
      </c>
      <c r="C4404" s="21">
        <f t="shared" si="476"/>
        <v>7</v>
      </c>
      <c r="D4404" s="21" t="str">
        <f t="shared" si="477"/>
        <v>Shoulder</v>
      </c>
      <c r="E4404" s="21">
        <f t="shared" si="478"/>
        <v>8</v>
      </c>
      <c r="F4404" s="23">
        <v>102.28666785111125</v>
      </c>
      <c r="G4404" s="23">
        <v>3092.5188757083952</v>
      </c>
      <c r="H4404" s="16">
        <f t="shared" si="482"/>
        <v>3.3075519329750482E-2</v>
      </c>
      <c r="I4404" s="23">
        <v>11.175353928700629</v>
      </c>
      <c r="J4404" s="23">
        <v>91.436053746103113</v>
      </c>
      <c r="K4404" s="23">
        <v>19.736566484517304</v>
      </c>
      <c r="L4404" s="23">
        <v>27.40172459003967</v>
      </c>
      <c r="M4404" s="23">
        <f t="shared" si="479"/>
        <v>44.297762671546131</v>
      </c>
      <c r="N4404" s="23">
        <v>2063.9097747893402</v>
      </c>
      <c r="O4404" s="17">
        <f t="shared" si="480"/>
        <v>2.6877684905537505E-2</v>
      </c>
      <c r="P4404" s="18">
        <f t="shared" si="481"/>
        <v>5.9064210848655936E-2</v>
      </c>
    </row>
    <row r="4405" spans="2:16" x14ac:dyDescent="0.3">
      <c r="B4405" s="19">
        <v>41092.37499999992</v>
      </c>
      <c r="C4405" s="21">
        <f t="shared" si="476"/>
        <v>7</v>
      </c>
      <c r="D4405" s="21" t="str">
        <f t="shared" si="477"/>
        <v>Shoulder</v>
      </c>
      <c r="E4405" s="21">
        <f t="shared" si="478"/>
        <v>9</v>
      </c>
      <c r="F4405" s="23">
        <v>110.43140095384513</v>
      </c>
      <c r="G4405" s="23">
        <v>3276.0738139381433</v>
      </c>
      <c r="H4405" s="16">
        <f t="shared" si="482"/>
        <v>3.3708459340571567E-2</v>
      </c>
      <c r="I4405" s="23">
        <v>11.711079949460286</v>
      </c>
      <c r="J4405" s="23">
        <v>81.757449090512864</v>
      </c>
      <c r="K4405" s="23">
        <v>19.736566484517304</v>
      </c>
      <c r="L4405" s="23">
        <v>23.702807494290074</v>
      </c>
      <c r="M4405" s="23">
        <f t="shared" si="479"/>
        <v>38.318075111705483</v>
      </c>
      <c r="N4405" s="23">
        <v>2161.0420587565063</v>
      </c>
      <c r="O4405" s="17">
        <f t="shared" si="480"/>
        <v>2.3150477270189384E-2</v>
      </c>
      <c r="P4405" s="18">
        <f t="shared" si="481"/>
        <v>5.6078569688983948E-2</v>
      </c>
    </row>
    <row r="4406" spans="2:16" x14ac:dyDescent="0.3">
      <c r="B4406" s="19">
        <v>41092.416666666584</v>
      </c>
      <c r="C4406" s="21">
        <f t="shared" si="476"/>
        <v>7</v>
      </c>
      <c r="D4406" s="21" t="str">
        <f t="shared" si="477"/>
        <v>Shoulder</v>
      </c>
      <c r="E4406" s="21">
        <f t="shared" si="478"/>
        <v>10</v>
      </c>
      <c r="F4406" s="23">
        <v>126.10578701224388</v>
      </c>
      <c r="G4406" s="23">
        <v>3420.9274097700531</v>
      </c>
      <c r="H4406" s="16">
        <f t="shared" si="482"/>
        <v>3.6863040897064936E-2</v>
      </c>
      <c r="I4406" s="23">
        <v>12.394167271786868</v>
      </c>
      <c r="J4406" s="23">
        <v>98.639073649214325</v>
      </c>
      <c r="K4406" s="23">
        <v>19.736566484517304</v>
      </c>
      <c r="L4406" s="23">
        <v>30.15453601366298</v>
      </c>
      <c r="M4406" s="23">
        <f t="shared" si="479"/>
        <v>48.747971151034051</v>
      </c>
      <c r="N4406" s="23">
        <v>2280.1828829708707</v>
      </c>
      <c r="O4406" s="17">
        <f t="shared" si="480"/>
        <v>2.6814576532193893E-2</v>
      </c>
      <c r="P4406" s="18">
        <f t="shared" si="481"/>
        <v>6.2689150597915091E-2</v>
      </c>
    </row>
    <row r="4407" spans="2:16" x14ac:dyDescent="0.3">
      <c r="B4407" s="19">
        <v>41092.458333333248</v>
      </c>
      <c r="C4407" s="21">
        <f t="shared" si="476"/>
        <v>7</v>
      </c>
      <c r="D4407" s="21" t="str">
        <f t="shared" si="477"/>
        <v>Shoulder</v>
      </c>
      <c r="E4407" s="21">
        <f t="shared" si="478"/>
        <v>11</v>
      </c>
      <c r="F4407" s="23">
        <v>133.92261775098731</v>
      </c>
      <c r="G4407" s="23">
        <v>3555.8292318425188</v>
      </c>
      <c r="H4407" s="16">
        <f t="shared" si="482"/>
        <v>3.7662837279053701E-2</v>
      </c>
      <c r="I4407" s="23">
        <v>12.946501816452349</v>
      </c>
      <c r="J4407" s="23">
        <v>102.15036460049254</v>
      </c>
      <c r="K4407" s="23">
        <v>19.736566484517304</v>
      </c>
      <c r="L4407" s="23">
        <v>31.496462312959867</v>
      </c>
      <c r="M4407" s="23">
        <f t="shared" si="479"/>
        <v>50.917335803015362</v>
      </c>
      <c r="N4407" s="23">
        <v>2374.1870455046201</v>
      </c>
      <c r="O4407" s="17">
        <f t="shared" si="480"/>
        <v>2.6899244413109757E-2</v>
      </c>
      <c r="P4407" s="18">
        <f t="shared" si="481"/>
        <v>6.354897982690301E-2</v>
      </c>
    </row>
    <row r="4408" spans="2:16" x14ac:dyDescent="0.3">
      <c r="B4408" s="19">
        <v>41092.499999999913</v>
      </c>
      <c r="C4408" s="21">
        <f t="shared" si="476"/>
        <v>7</v>
      </c>
      <c r="D4408" s="21" t="str">
        <f t="shared" si="477"/>
        <v>Shoulder</v>
      </c>
      <c r="E4408" s="21">
        <f t="shared" si="478"/>
        <v>12</v>
      </c>
      <c r="F4408" s="23">
        <v>135.82622711971874</v>
      </c>
      <c r="G4408" s="23">
        <v>3680.7792801555402</v>
      </c>
      <c r="H4408" s="16">
        <f t="shared" si="482"/>
        <v>3.6901486555308761E-2</v>
      </c>
      <c r="I4408" s="23">
        <v>13.439031256789541</v>
      </c>
      <c r="J4408" s="23">
        <v>104.30017319239816</v>
      </c>
      <c r="K4408" s="23">
        <v>19.736566484517304</v>
      </c>
      <c r="L4408" s="23">
        <v>32.318064603388791</v>
      </c>
      <c r="M4408" s="23">
        <f t="shared" si="479"/>
        <v>52.245542104492074</v>
      </c>
      <c r="N4408" s="23">
        <v>2456.9232396902366</v>
      </c>
      <c r="O4408" s="17">
        <f t="shared" si="480"/>
        <v>2.6734483316443774E-2</v>
      </c>
      <c r="P4408" s="18">
        <f t="shared" si="481"/>
        <v>6.2649427695087662E-2</v>
      </c>
    </row>
    <row r="4409" spans="2:16" x14ac:dyDescent="0.3">
      <c r="B4409" s="19">
        <v>41092.541666666577</v>
      </c>
      <c r="C4409" s="21">
        <f t="shared" si="476"/>
        <v>7</v>
      </c>
      <c r="D4409" s="21" t="str">
        <f t="shared" si="477"/>
        <v>Shoulder</v>
      </c>
      <c r="E4409" s="21">
        <f t="shared" si="478"/>
        <v>13</v>
      </c>
      <c r="F4409" s="23">
        <v>150.13995560665489</v>
      </c>
      <c r="G4409" s="23">
        <v>3759.2877175911553</v>
      </c>
      <c r="H4409" s="16">
        <f t="shared" si="482"/>
        <v>3.9938405061174811E-2</v>
      </c>
      <c r="I4409" s="23">
        <v>13.967656315883929</v>
      </c>
      <c r="J4409" s="23">
        <v>108.73359161095303</v>
      </c>
      <c r="K4409" s="23">
        <v>19.736566484517304</v>
      </c>
      <c r="L4409" s="23">
        <v>34.012404620834587</v>
      </c>
      <c r="M4409" s="23">
        <f t="shared" si="479"/>
        <v>54.984620505601129</v>
      </c>
      <c r="N4409" s="23">
        <v>2541.9958223762146</v>
      </c>
      <c r="O4409" s="17">
        <f t="shared" si="480"/>
        <v>2.712525182556344E-2</v>
      </c>
      <c r="P4409" s="18">
        <f t="shared" si="481"/>
        <v>6.5980317591942533E-2</v>
      </c>
    </row>
    <row r="4410" spans="2:16" x14ac:dyDescent="0.3">
      <c r="B4410" s="19">
        <v>41092.583333333241</v>
      </c>
      <c r="C4410" s="21">
        <f t="shared" si="476"/>
        <v>7</v>
      </c>
      <c r="D4410" s="21" t="str">
        <f t="shared" si="477"/>
        <v>Shoulder</v>
      </c>
      <c r="E4410" s="21">
        <f t="shared" si="478"/>
        <v>14</v>
      </c>
      <c r="F4410" s="23">
        <v>162.03515949591937</v>
      </c>
      <c r="G4410" s="23">
        <v>3866.545723665165</v>
      </c>
      <c r="H4410" s="16">
        <f t="shared" si="482"/>
        <v>4.1906955478163456E-2</v>
      </c>
      <c r="I4410" s="23">
        <v>14.471058051721057</v>
      </c>
      <c r="J4410" s="23">
        <v>109.50227944651165</v>
      </c>
      <c r="K4410" s="23">
        <v>19.736566484517304</v>
      </c>
      <c r="L4410" s="23">
        <v>34.306177605414575</v>
      </c>
      <c r="M4410" s="23">
        <f t="shared" si="479"/>
        <v>55.459535356579778</v>
      </c>
      <c r="N4410" s="23">
        <v>2619.9500242545646</v>
      </c>
      <c r="O4410" s="17">
        <f t="shared" si="480"/>
        <v>2.6691575320486383E-2</v>
      </c>
      <c r="P4410" s="18">
        <f t="shared" si="481"/>
        <v>6.7479968140052166E-2</v>
      </c>
    </row>
    <row r="4411" spans="2:16" x14ac:dyDescent="0.3">
      <c r="B4411" s="19">
        <v>41092.624999999905</v>
      </c>
      <c r="C4411" s="21">
        <f t="shared" si="476"/>
        <v>7</v>
      </c>
      <c r="D4411" s="21" t="str">
        <f t="shared" si="477"/>
        <v>Shoulder</v>
      </c>
      <c r="E4411" s="21">
        <f t="shared" si="478"/>
        <v>15</v>
      </c>
      <c r="F4411" s="23">
        <v>155.40576889229928</v>
      </c>
      <c r="G4411" s="23">
        <v>3967.169213899545</v>
      </c>
      <c r="H4411" s="16">
        <f t="shared" si="482"/>
        <v>3.917296200721989E-2</v>
      </c>
      <c r="I4411" s="23">
        <v>14.873966323359305</v>
      </c>
      <c r="J4411" s="23">
        <v>113.16925582380405</v>
      </c>
      <c r="K4411" s="23">
        <v>19.736566484517304</v>
      </c>
      <c r="L4411" s="23">
        <v>35.707602923871249</v>
      </c>
      <c r="M4411" s="23">
        <f t="shared" si="479"/>
        <v>57.725086415415504</v>
      </c>
      <c r="N4411" s="23">
        <v>2682.3028174722235</v>
      </c>
      <c r="O4411" s="17">
        <f t="shared" si="480"/>
        <v>2.7065942094931499E-2</v>
      </c>
      <c r="P4411" s="18">
        <f t="shared" si="481"/>
        <v>6.517865098077702E-2</v>
      </c>
    </row>
    <row r="4412" spans="2:16" x14ac:dyDescent="0.3">
      <c r="B4412" s="19">
        <v>41092.66666666657</v>
      </c>
      <c r="C4412" s="21">
        <f t="shared" si="476"/>
        <v>7</v>
      </c>
      <c r="D4412" s="21" t="str">
        <f t="shared" si="477"/>
        <v>Shoulder</v>
      </c>
      <c r="E4412" s="21">
        <f t="shared" si="478"/>
        <v>16</v>
      </c>
      <c r="F4412" s="23">
        <v>151.38664889815863</v>
      </c>
      <c r="G4412" s="23">
        <v>4021.3510932565187</v>
      </c>
      <c r="H4412" s="16">
        <f t="shared" si="482"/>
        <v>3.764571791605608E-2</v>
      </c>
      <c r="I4412" s="23">
        <v>15.117639349277358</v>
      </c>
      <c r="J4412" s="23">
        <v>117.21575313352642</v>
      </c>
      <c r="K4412" s="23">
        <v>19.736566484517304</v>
      </c>
      <c r="L4412" s="23">
        <v>37.254071512005147</v>
      </c>
      <c r="M4412" s="23">
        <f t="shared" si="479"/>
        <v>60.225115137003961</v>
      </c>
      <c r="N4412" s="23">
        <v>2719.1436089500498</v>
      </c>
      <c r="O4412" s="17">
        <f t="shared" si="480"/>
        <v>2.7708266028425625E-2</v>
      </c>
      <c r="P4412" s="18">
        <f t="shared" si="481"/>
        <v>6.4310886377632548E-2</v>
      </c>
    </row>
    <row r="4413" spans="2:16" x14ac:dyDescent="0.3">
      <c r="B4413" s="19">
        <v>41092.708333333234</v>
      </c>
      <c r="C4413" s="21">
        <f t="shared" si="476"/>
        <v>7</v>
      </c>
      <c r="D4413" s="21" t="str">
        <f t="shared" si="477"/>
        <v>Shoulder</v>
      </c>
      <c r="E4413" s="21">
        <f t="shared" si="478"/>
        <v>17</v>
      </c>
      <c r="F4413" s="23">
        <v>156.62184383846957</v>
      </c>
      <c r="G4413" s="23">
        <v>4045.6776513351601</v>
      </c>
      <c r="H4413" s="16">
        <f t="shared" si="482"/>
        <v>3.8713376926305783E-2</v>
      </c>
      <c r="I4413" s="23">
        <v>15.295540886252411</v>
      </c>
      <c r="J4413" s="23">
        <v>117.87876382604283</v>
      </c>
      <c r="K4413" s="23">
        <v>19.736566484517304</v>
      </c>
      <c r="L4413" s="23">
        <v>37.507457374170428</v>
      </c>
      <c r="M4413" s="23">
        <f t="shared" si="479"/>
        <v>60.634739967355102</v>
      </c>
      <c r="N4413" s="23">
        <v>2744.1388916879141</v>
      </c>
      <c r="O4413" s="17">
        <f t="shared" si="480"/>
        <v>2.7669984592836316E-2</v>
      </c>
      <c r="P4413" s="18">
        <f t="shared" si="481"/>
        <v>6.531216297605455E-2</v>
      </c>
    </row>
    <row r="4414" spans="2:16" x14ac:dyDescent="0.3">
      <c r="B4414" s="19">
        <v>41092.749999999898</v>
      </c>
      <c r="C4414" s="21">
        <f t="shared" si="476"/>
        <v>7</v>
      </c>
      <c r="D4414" s="21" t="str">
        <f t="shared" si="477"/>
        <v>Shoulder</v>
      </c>
      <c r="E4414" s="21">
        <f t="shared" si="478"/>
        <v>18</v>
      </c>
      <c r="F4414" s="23">
        <v>163.5634318774259</v>
      </c>
      <c r="G4414" s="23">
        <v>4062.2639409342337</v>
      </c>
      <c r="H4414" s="16">
        <f t="shared" si="482"/>
        <v>4.0264107467081478E-2</v>
      </c>
      <c r="I4414" s="23">
        <v>15.562396204864964</v>
      </c>
      <c r="J4414" s="23">
        <v>119.37732451641855</v>
      </c>
      <c r="K4414" s="23">
        <v>19.736566484517304</v>
      </c>
      <c r="L4414" s="23">
        <v>38.080169242657327</v>
      </c>
      <c r="M4414" s="23">
        <f t="shared" si="479"/>
        <v>61.560588789243916</v>
      </c>
      <c r="N4414" s="23">
        <v>2777.585064945064</v>
      </c>
      <c r="O4414" s="17">
        <f t="shared" si="480"/>
        <v>2.7766200923043285E-2</v>
      </c>
      <c r="P4414" s="18">
        <f t="shared" si="481"/>
        <v>6.6912327092206764E-2</v>
      </c>
    </row>
    <row r="4415" spans="2:16" x14ac:dyDescent="0.3">
      <c r="B4415" s="19">
        <v>41092.791666666562</v>
      </c>
      <c r="C4415" s="21">
        <f t="shared" si="476"/>
        <v>7</v>
      </c>
      <c r="D4415" s="21" t="str">
        <f t="shared" si="477"/>
        <v>Shoulder</v>
      </c>
      <c r="E4415" s="21">
        <f t="shared" si="478"/>
        <v>19</v>
      </c>
      <c r="F4415" s="23">
        <v>162.39928585642485</v>
      </c>
      <c r="G4415" s="23">
        <v>4123.0803361308372</v>
      </c>
      <c r="H4415" s="16">
        <f t="shared" si="482"/>
        <v>3.9387853890041562E-2</v>
      </c>
      <c r="I4415" s="23">
        <v>15.553916794697145</v>
      </c>
      <c r="J4415" s="23">
        <v>121.87677932694506</v>
      </c>
      <c r="K4415" s="23">
        <v>19.736566484517304</v>
      </c>
      <c r="L4415" s="23">
        <v>39.035397445244364</v>
      </c>
      <c r="M4415" s="23">
        <f t="shared" si="479"/>
        <v>63.104815397183394</v>
      </c>
      <c r="N4415" s="23">
        <v>2769.8233553613059</v>
      </c>
      <c r="O4415" s="17">
        <f t="shared" si="480"/>
        <v>2.8398465208847232E-2</v>
      </c>
      <c r="P4415" s="18">
        <f t="shared" si="481"/>
        <v>6.6667764500541293E-2</v>
      </c>
    </row>
    <row r="4416" spans="2:16" x14ac:dyDescent="0.3">
      <c r="B4416" s="19">
        <v>41092.833333333227</v>
      </c>
      <c r="C4416" s="21">
        <f t="shared" si="476"/>
        <v>7</v>
      </c>
      <c r="D4416" s="21" t="str">
        <f t="shared" si="477"/>
        <v>Shoulder</v>
      </c>
      <c r="E4416" s="21">
        <f t="shared" si="478"/>
        <v>20</v>
      </c>
      <c r="F4416" s="23">
        <v>157.1458883298184</v>
      </c>
      <c r="G4416" s="23">
        <v>4088.8020042927515</v>
      </c>
      <c r="H4416" s="16">
        <f t="shared" si="482"/>
        <v>3.8433235007426153E-2</v>
      </c>
      <c r="I4416" s="23">
        <v>15.246926487293038</v>
      </c>
      <c r="J4416" s="23">
        <v>116.99823261221752</v>
      </c>
      <c r="K4416" s="23">
        <v>19.736566484517304</v>
      </c>
      <c r="L4416" s="23">
        <v>37.170940688546914</v>
      </c>
      <c r="M4416" s="23">
        <f t="shared" si="479"/>
        <v>60.090725439153296</v>
      </c>
      <c r="N4416" s="23">
        <v>2720.5809528685045</v>
      </c>
      <c r="O4416" s="17">
        <f t="shared" si="480"/>
        <v>2.7691751589678824E-2</v>
      </c>
      <c r="P4416" s="18">
        <f t="shared" si="481"/>
        <v>6.5060703000491577E-2</v>
      </c>
    </row>
    <row r="4417" spans="2:16" x14ac:dyDescent="0.3">
      <c r="B4417" s="19">
        <v>41092.874999999891</v>
      </c>
      <c r="C4417" s="21">
        <f t="shared" si="476"/>
        <v>7</v>
      </c>
      <c r="D4417" s="21" t="str">
        <f t="shared" si="477"/>
        <v>Shoulder</v>
      </c>
      <c r="E4417" s="21">
        <f t="shared" si="478"/>
        <v>21</v>
      </c>
      <c r="F4417" s="23">
        <v>145.54772259474856</v>
      </c>
      <c r="G4417" s="23">
        <v>4043.4661460552838</v>
      </c>
      <c r="H4417" s="16">
        <f t="shared" si="482"/>
        <v>3.5995781178171038E-2</v>
      </c>
      <c r="I4417" s="23">
        <v>14.701942261354946</v>
      </c>
      <c r="J4417" s="23">
        <v>110.77174340950849</v>
      </c>
      <c r="K4417" s="23">
        <v>19.736566484517304</v>
      </c>
      <c r="L4417" s="23">
        <v>34.791334518240319</v>
      </c>
      <c r="M4417" s="23">
        <f t="shared" si="479"/>
        <v>56.243842406750872</v>
      </c>
      <c r="N4417" s="23">
        <v>2638.8475970800018</v>
      </c>
      <c r="O4417" s="17">
        <f t="shared" si="480"/>
        <v>2.6885139083670604E-2</v>
      </c>
      <c r="P4417" s="18">
        <f t="shared" si="481"/>
        <v>6.1913168678441141E-2</v>
      </c>
    </row>
    <row r="4418" spans="2:16" x14ac:dyDescent="0.3">
      <c r="B4418" s="19">
        <v>41092.916666666555</v>
      </c>
      <c r="C4418" s="21">
        <f t="shared" si="476"/>
        <v>7</v>
      </c>
      <c r="D4418" s="21" t="str">
        <f t="shared" si="477"/>
        <v>Shoulder</v>
      </c>
      <c r="E4418" s="21">
        <f t="shared" si="478"/>
        <v>22</v>
      </c>
      <c r="F4418" s="23">
        <v>134.40265170518467</v>
      </c>
      <c r="G4418" s="23">
        <v>3928.4678715017067</v>
      </c>
      <c r="H4418" s="16">
        <f t="shared" si="482"/>
        <v>3.4212485910902347E-2</v>
      </c>
      <c r="I4418" s="23">
        <v>13.874740448108197</v>
      </c>
      <c r="J4418" s="23">
        <v>110.46478255065217</v>
      </c>
      <c r="K4418" s="23">
        <v>19.736566484517304</v>
      </c>
      <c r="L4418" s="23">
        <v>34.674021867403425</v>
      </c>
      <c r="M4418" s="23">
        <f t="shared" si="479"/>
        <v>56.054194198731452</v>
      </c>
      <c r="N4418" s="23">
        <v>2510.7802378898682</v>
      </c>
      <c r="O4418" s="17">
        <f t="shared" si="480"/>
        <v>2.7851475645518833E-2</v>
      </c>
      <c r="P4418" s="18">
        <f t="shared" si="481"/>
        <v>6.1111093338301031E-2</v>
      </c>
    </row>
    <row r="4419" spans="2:16" x14ac:dyDescent="0.3">
      <c r="B4419" s="19">
        <v>41092.958333333219</v>
      </c>
      <c r="C4419" s="21">
        <f t="shared" si="476"/>
        <v>7</v>
      </c>
      <c r="D4419" s="21" t="str">
        <f t="shared" si="477"/>
        <v>Shoulder</v>
      </c>
      <c r="E4419" s="21">
        <f t="shared" si="478"/>
        <v>23</v>
      </c>
      <c r="F4419" s="23">
        <v>124.56413575164628</v>
      </c>
      <c r="G4419" s="23">
        <v>3770.3452439905377</v>
      </c>
      <c r="H4419" s="16">
        <f t="shared" si="482"/>
        <v>3.3037859318105163E-2</v>
      </c>
      <c r="I4419" s="23">
        <v>12.559453125411379</v>
      </c>
      <c r="J4419" s="23">
        <v>105.06028014969701</v>
      </c>
      <c r="K4419" s="23">
        <v>19.736566484517304</v>
      </c>
      <c r="L4419" s="23">
        <v>32.608558194045685</v>
      </c>
      <c r="M4419" s="23">
        <f t="shared" si="479"/>
        <v>52.715155471134011</v>
      </c>
      <c r="N4419" s="23">
        <v>2289.494855411624</v>
      </c>
      <c r="O4419" s="17">
        <f t="shared" si="480"/>
        <v>2.8510484940491292E-2</v>
      </c>
      <c r="P4419" s="18">
        <f t="shared" si="481"/>
        <v>6.0606418868041551E-2</v>
      </c>
    </row>
    <row r="4420" spans="2:16" x14ac:dyDescent="0.3">
      <c r="B4420" s="19">
        <v>41092.999999999884</v>
      </c>
      <c r="C4420" s="21">
        <f t="shared" si="476"/>
        <v>7</v>
      </c>
      <c r="D4420" s="21" t="str">
        <f t="shared" si="477"/>
        <v>Shoulder</v>
      </c>
      <c r="E4420" s="21">
        <f t="shared" si="478"/>
        <v>0</v>
      </c>
      <c r="F4420" s="23">
        <v>111.17846484332928</v>
      </c>
      <c r="G4420" s="23">
        <v>3504.9646104053595</v>
      </c>
      <c r="H4420" s="16">
        <f t="shared" si="482"/>
        <v>3.1720281715047378E-2</v>
      </c>
      <c r="I4420" s="23">
        <v>11.633338155697949</v>
      </c>
      <c r="J4420" s="23">
        <v>101.98103581844573</v>
      </c>
      <c r="K4420" s="23">
        <v>19.736566484517304</v>
      </c>
      <c r="L4420" s="23">
        <v>31.431749149337296</v>
      </c>
      <c r="M4420" s="23">
        <f t="shared" si="479"/>
        <v>50.812720184591143</v>
      </c>
      <c r="N4420" s="23">
        <v>2114.2965411073951</v>
      </c>
      <c r="O4420" s="17">
        <f t="shared" si="480"/>
        <v>2.9535146620247515E-2</v>
      </c>
      <c r="P4420" s="18">
        <f t="shared" si="481"/>
        <v>6.0318565164005411E-2</v>
      </c>
    </row>
    <row r="4421" spans="2:16" x14ac:dyDescent="0.3">
      <c r="B4421" s="19">
        <v>41093.041666666548</v>
      </c>
      <c r="C4421" s="21">
        <f t="shared" ref="C4421:C4484" si="483">MONTH(B4421)</f>
        <v>7</v>
      </c>
      <c r="D4421" s="21" t="str">
        <f t="shared" ref="D4421:D4484" si="484">IF(AND(C4421&gt;5,C4421&lt;7),"Summer",IF(OR(C4421=1,C4421&gt;10),"Winter","Shoulder"))</f>
        <v>Shoulder</v>
      </c>
      <c r="E4421" s="21">
        <f t="shared" ref="E4421:E4484" si="485">HOUR(B4421)</f>
        <v>1</v>
      </c>
      <c r="F4421" s="23">
        <v>110.45997982830617</v>
      </c>
      <c r="G4421" s="23">
        <v>3290.4485982573406</v>
      </c>
      <c r="H4421" s="16">
        <f t="shared" si="482"/>
        <v>3.3569884631173712E-2</v>
      </c>
      <c r="I4421" s="23">
        <v>11.056557437558771</v>
      </c>
      <c r="J4421" s="23">
        <v>97.812244706801735</v>
      </c>
      <c r="K4421" s="23">
        <v>19.736566484517304</v>
      </c>
      <c r="L4421" s="23">
        <v>29.838542973428197</v>
      </c>
      <c r="M4421" s="23">
        <f t="shared" ref="M4421:M4484" si="486">J4421-K4421-L4421</f>
        <v>48.237135248856241</v>
      </c>
      <c r="N4421" s="23">
        <v>1994.7862237230938</v>
      </c>
      <c r="O4421" s="17">
        <f t="shared" ref="O4421:O4484" si="487">(I4421+M4421)/N4421</f>
        <v>2.9724334357868448E-2</v>
      </c>
      <c r="P4421" s="18">
        <f t="shared" ref="P4421:P4484" si="488">H4421+(1-H4421)*O4421</f>
        <v>6.2296376513910082E-2</v>
      </c>
    </row>
    <row r="4422" spans="2:16" x14ac:dyDescent="0.3">
      <c r="B4422" s="19">
        <v>41093.083333333212</v>
      </c>
      <c r="C4422" s="21">
        <f t="shared" si="483"/>
        <v>7</v>
      </c>
      <c r="D4422" s="21" t="str">
        <f t="shared" si="484"/>
        <v>Shoulder</v>
      </c>
      <c r="E4422" s="21">
        <f t="shared" si="485"/>
        <v>2</v>
      </c>
      <c r="F4422" s="23">
        <v>107.65826140447294</v>
      </c>
      <c r="G4422" s="23">
        <v>3163.2870446644424</v>
      </c>
      <c r="H4422" s="16">
        <f t="shared" ref="H4422:H4485" si="489">F4422/G4422</f>
        <v>3.4033668106744068E-2</v>
      </c>
      <c r="I4422" s="23">
        <v>10.616429596638628</v>
      </c>
      <c r="J4422" s="23">
        <v>93.18100736746716</v>
      </c>
      <c r="K4422" s="23">
        <v>19.736566484517304</v>
      </c>
      <c r="L4422" s="23">
        <v>28.068601584299952</v>
      </c>
      <c r="M4422" s="23">
        <f t="shared" si="486"/>
        <v>45.375839298649908</v>
      </c>
      <c r="N4422" s="23">
        <v>1897.0946082147439</v>
      </c>
      <c r="O4422" s="17">
        <f t="shared" si="487"/>
        <v>2.9514747790032422E-2</v>
      </c>
      <c r="P4422" s="18">
        <f t="shared" si="488"/>
        <v>6.2543920766236272E-2</v>
      </c>
    </row>
    <row r="4423" spans="2:16" x14ac:dyDescent="0.3">
      <c r="B4423" s="19">
        <v>41093.124999999876</v>
      </c>
      <c r="C4423" s="21">
        <f t="shared" si="483"/>
        <v>7</v>
      </c>
      <c r="D4423" s="21" t="str">
        <f t="shared" si="484"/>
        <v>Shoulder</v>
      </c>
      <c r="E4423" s="21">
        <f t="shared" si="485"/>
        <v>3</v>
      </c>
      <c r="F4423" s="23">
        <v>96.361073957355359</v>
      </c>
      <c r="G4423" s="23">
        <v>3075.9325861093212</v>
      </c>
      <c r="H4423" s="16">
        <f t="shared" si="489"/>
        <v>3.1327433635091571E-2</v>
      </c>
      <c r="I4423" s="23">
        <v>10.182752637039396</v>
      </c>
      <c r="J4423" s="23">
        <v>93.366384893764206</v>
      </c>
      <c r="K4423" s="23">
        <v>19.736566484517304</v>
      </c>
      <c r="L4423" s="23">
        <v>28.139448170723117</v>
      </c>
      <c r="M4423" s="23">
        <f t="shared" si="486"/>
        <v>45.490370238523781</v>
      </c>
      <c r="N4423" s="23">
        <v>1819.3355807499065</v>
      </c>
      <c r="O4423" s="17">
        <f t="shared" si="487"/>
        <v>3.0600799250358992E-2</v>
      </c>
      <c r="P4423" s="18">
        <f t="shared" si="488"/>
        <v>6.096958837775418E-2</v>
      </c>
    </row>
    <row r="4424" spans="2:16" x14ac:dyDescent="0.3">
      <c r="B4424" s="19">
        <v>41093.166666666541</v>
      </c>
      <c r="C4424" s="21">
        <f t="shared" si="483"/>
        <v>7</v>
      </c>
      <c r="D4424" s="21" t="str">
        <f t="shared" si="484"/>
        <v>Shoulder</v>
      </c>
      <c r="E4424" s="21">
        <f t="shared" si="485"/>
        <v>4</v>
      </c>
      <c r="F4424" s="23">
        <v>87.243807447434321</v>
      </c>
      <c r="G4424" s="23">
        <v>2989.6838801941385</v>
      </c>
      <c r="H4424" s="16">
        <f t="shared" si="489"/>
        <v>2.9181616165308101E-2</v>
      </c>
      <c r="I4424" s="23">
        <v>9.973575998013116</v>
      </c>
      <c r="J4424" s="23">
        <v>94.58171752611149</v>
      </c>
      <c r="K4424" s="23">
        <v>19.736566484517304</v>
      </c>
      <c r="L4424" s="23">
        <v>28.603917462607583</v>
      </c>
      <c r="M4424" s="23">
        <f t="shared" si="486"/>
        <v>46.241233578986609</v>
      </c>
      <c r="N4424" s="23">
        <v>1776.9341907976416</v>
      </c>
      <c r="O4424" s="17">
        <f t="shared" si="487"/>
        <v>3.1635842153369599E-2</v>
      </c>
      <c r="P4424" s="18">
        <f t="shared" si="488"/>
        <v>5.9894273315891797E-2</v>
      </c>
    </row>
    <row r="4425" spans="2:16" x14ac:dyDescent="0.3">
      <c r="B4425" s="19">
        <v>41093.208333333205</v>
      </c>
      <c r="C4425" s="21">
        <f t="shared" si="483"/>
        <v>7</v>
      </c>
      <c r="D4425" s="21" t="str">
        <f t="shared" si="484"/>
        <v>Shoulder</v>
      </c>
      <c r="E4425" s="21">
        <f t="shared" si="485"/>
        <v>5</v>
      </c>
      <c r="F4425" s="23">
        <v>84.158519369724019</v>
      </c>
      <c r="G4425" s="23">
        <v>2934.3962481972262</v>
      </c>
      <c r="H4425" s="16">
        <f t="shared" si="489"/>
        <v>2.8680011917759093E-2</v>
      </c>
      <c r="I4425" s="23">
        <v>9.9493983574416784</v>
      </c>
      <c r="J4425" s="23">
        <v>91.134544060712912</v>
      </c>
      <c r="K4425" s="23">
        <v>19.736566484517304</v>
      </c>
      <c r="L4425" s="23">
        <v>27.286495239372915</v>
      </c>
      <c r="M4425" s="23">
        <f t="shared" si="486"/>
        <v>44.111482336822704</v>
      </c>
      <c r="N4425" s="23">
        <v>1744.9525941235347</v>
      </c>
      <c r="O4425" s="17">
        <f t="shared" si="487"/>
        <v>3.0981289048381516E-2</v>
      </c>
      <c r="P4425" s="18">
        <f t="shared" si="488"/>
        <v>5.8772757227005493E-2</v>
      </c>
    </row>
    <row r="4426" spans="2:16" x14ac:dyDescent="0.3">
      <c r="B4426" s="19">
        <v>41093.249999999869</v>
      </c>
      <c r="C4426" s="21">
        <f t="shared" si="483"/>
        <v>7</v>
      </c>
      <c r="D4426" s="21" t="str">
        <f t="shared" si="484"/>
        <v>Shoulder</v>
      </c>
      <c r="E4426" s="21">
        <f t="shared" si="485"/>
        <v>6</v>
      </c>
      <c r="F4426" s="23">
        <v>89.575059515044785</v>
      </c>
      <c r="G4426" s="23">
        <v>2943.2422693167323</v>
      </c>
      <c r="H4426" s="16">
        <f t="shared" si="489"/>
        <v>3.0434144157572E-2</v>
      </c>
      <c r="I4426" s="23">
        <v>10.134111668937933</v>
      </c>
      <c r="J4426" s="23">
        <v>90.462908012740698</v>
      </c>
      <c r="K4426" s="23">
        <v>19.736566484517304</v>
      </c>
      <c r="L4426" s="23">
        <v>27.029812985228848</v>
      </c>
      <c r="M4426" s="23">
        <f t="shared" si="486"/>
        <v>43.696528542994557</v>
      </c>
      <c r="N4426" s="23">
        <v>1783.9297966832107</v>
      </c>
      <c r="O4426" s="17">
        <f t="shared" si="487"/>
        <v>3.0175313127241692E-2</v>
      </c>
      <c r="P4426" s="18">
        <f t="shared" si="488"/>
        <v>5.9691097455099346E-2</v>
      </c>
    </row>
    <row r="4427" spans="2:16" x14ac:dyDescent="0.3">
      <c r="B4427" s="19">
        <v>41093.291666666533</v>
      </c>
      <c r="C4427" s="21">
        <f t="shared" si="483"/>
        <v>7</v>
      </c>
      <c r="D4427" s="21" t="str">
        <f t="shared" si="484"/>
        <v>Shoulder</v>
      </c>
      <c r="E4427" s="21">
        <f t="shared" si="485"/>
        <v>7</v>
      </c>
      <c r="F4427" s="23">
        <v>93.670287988249015</v>
      </c>
      <c r="G4427" s="23">
        <v>2995.2126433938297</v>
      </c>
      <c r="H4427" s="16">
        <f t="shared" si="489"/>
        <v>3.1273334864837056E-2</v>
      </c>
      <c r="I4427" s="23">
        <v>10.782478535013288</v>
      </c>
      <c r="J4427" s="23">
        <v>94.348531831831821</v>
      </c>
      <c r="K4427" s="23">
        <v>19.736566484517304</v>
      </c>
      <c r="L4427" s="23">
        <v>28.514799807558298</v>
      </c>
      <c r="M4427" s="23">
        <f t="shared" si="486"/>
        <v>46.097165539756212</v>
      </c>
      <c r="N4427" s="23">
        <v>1901.6823131129038</v>
      </c>
      <c r="O4427" s="17">
        <f t="shared" si="487"/>
        <v>2.9910171474257452E-2</v>
      </c>
      <c r="P4427" s="18">
        <f t="shared" si="488"/>
        <v>6.0248115530715358E-2</v>
      </c>
    </row>
    <row r="4428" spans="2:16" x14ac:dyDescent="0.3">
      <c r="B4428" s="19">
        <v>41093.333333333198</v>
      </c>
      <c r="C4428" s="21">
        <f t="shared" si="483"/>
        <v>7</v>
      </c>
      <c r="D4428" s="21" t="str">
        <f t="shared" si="484"/>
        <v>Shoulder</v>
      </c>
      <c r="E4428" s="21">
        <f t="shared" si="485"/>
        <v>8</v>
      </c>
      <c r="F4428" s="23">
        <v>102.92764982376703</v>
      </c>
      <c r="G4428" s="23">
        <v>3154.4410235449368</v>
      </c>
      <c r="H4428" s="16">
        <f t="shared" si="489"/>
        <v>3.2629441810929062E-2</v>
      </c>
      <c r="I4428" s="23">
        <v>11.470099780654641</v>
      </c>
      <c r="J4428" s="23">
        <v>98.67738218476957</v>
      </c>
      <c r="K4428" s="23">
        <v>19.736566484517304</v>
      </c>
      <c r="L4428" s="23">
        <v>30.169176563837386</v>
      </c>
      <c r="M4428" s="23">
        <f t="shared" si="486"/>
        <v>48.77163913641489</v>
      </c>
      <c r="N4428" s="23">
        <v>2032.0124331004645</v>
      </c>
      <c r="O4428" s="17">
        <f t="shared" si="487"/>
        <v>2.9646343661958847E-2</v>
      </c>
      <c r="P4428" s="18">
        <f t="shared" si="488"/>
        <v>6.1308441827463214E-2</v>
      </c>
    </row>
    <row r="4429" spans="2:16" x14ac:dyDescent="0.3">
      <c r="B4429" s="19">
        <v>41093.374999999862</v>
      </c>
      <c r="C4429" s="21">
        <f t="shared" si="483"/>
        <v>7</v>
      </c>
      <c r="D4429" s="21" t="str">
        <f t="shared" si="484"/>
        <v>Shoulder</v>
      </c>
      <c r="E4429" s="21">
        <f t="shared" si="485"/>
        <v>9</v>
      </c>
      <c r="F4429" s="23">
        <v>114.1227061052538</v>
      </c>
      <c r="G4429" s="23">
        <v>3313.6694036960434</v>
      </c>
      <c r="H4429" s="16">
        <f t="shared" si="489"/>
        <v>3.4439979431249879E-2</v>
      </c>
      <c r="I4429" s="23">
        <v>11.991453984325922</v>
      </c>
      <c r="J4429" s="23">
        <v>99.300163261727405</v>
      </c>
      <c r="K4429" s="23">
        <v>19.736566484517304</v>
      </c>
      <c r="L4429" s="23">
        <v>30.407187687800192</v>
      </c>
      <c r="M4429" s="23">
        <f t="shared" si="486"/>
        <v>49.156409089409919</v>
      </c>
      <c r="N4429" s="23">
        <v>2123.6944323049356</v>
      </c>
      <c r="O4429" s="17">
        <f t="shared" si="487"/>
        <v>2.8793155052617186E-2</v>
      </c>
      <c r="P4429" s="18">
        <f t="shared" si="488"/>
        <v>6.2241498816094143E-2</v>
      </c>
    </row>
    <row r="4430" spans="2:16" x14ac:dyDescent="0.3">
      <c r="B4430" s="19">
        <v>41093.416666666526</v>
      </c>
      <c r="C4430" s="21">
        <f t="shared" si="483"/>
        <v>7</v>
      </c>
      <c r="D4430" s="21" t="str">
        <f t="shared" si="484"/>
        <v>Shoulder</v>
      </c>
      <c r="E4430" s="21">
        <f t="shared" si="485"/>
        <v>10</v>
      </c>
      <c r="F4430" s="23">
        <v>118.795790569236</v>
      </c>
      <c r="G4430" s="23">
        <v>3417.6101518502383</v>
      </c>
      <c r="H4430" s="16">
        <f t="shared" si="489"/>
        <v>3.4759901010044079E-2</v>
      </c>
      <c r="I4430" s="23">
        <v>12.320836384316854</v>
      </c>
      <c r="J4430" s="23">
        <v>99.028699873799141</v>
      </c>
      <c r="K4430" s="23">
        <v>19.736566484517304</v>
      </c>
      <c r="L4430" s="23">
        <v>30.30344126957058</v>
      </c>
      <c r="M4430" s="23">
        <f t="shared" si="486"/>
        <v>48.98869211971126</v>
      </c>
      <c r="N4430" s="23">
        <v>2186.0005737279225</v>
      </c>
      <c r="O4430" s="17">
        <f t="shared" si="487"/>
        <v>2.804643751738508E-2</v>
      </c>
      <c r="P4430" s="18">
        <f t="shared" si="488"/>
        <v>6.1831447135640469E-2</v>
      </c>
    </row>
    <row r="4431" spans="2:16" x14ac:dyDescent="0.3">
      <c r="B4431" s="19">
        <v>41093.45833333319</v>
      </c>
      <c r="C4431" s="21">
        <f t="shared" si="483"/>
        <v>7</v>
      </c>
      <c r="D4431" s="21" t="str">
        <f t="shared" si="484"/>
        <v>Shoulder</v>
      </c>
      <c r="E4431" s="21">
        <f t="shared" si="485"/>
        <v>11</v>
      </c>
      <c r="F4431" s="23">
        <v>124.91888706484932</v>
      </c>
      <c r="G4431" s="23">
        <v>3490.5898260861622</v>
      </c>
      <c r="H4431" s="16">
        <f t="shared" si="489"/>
        <v>3.5787329158898949E-2</v>
      </c>
      <c r="I4431" s="23">
        <v>12.525780868296561</v>
      </c>
      <c r="J4431" s="23">
        <v>99.479645140940988</v>
      </c>
      <c r="K4431" s="23">
        <v>19.736566484517304</v>
      </c>
      <c r="L4431" s="23">
        <v>30.475781107515601</v>
      </c>
      <c r="M4431" s="23">
        <f t="shared" si="486"/>
        <v>49.267297548908076</v>
      </c>
      <c r="N4431" s="23">
        <v>2228.8471443517396</v>
      </c>
      <c r="O4431" s="17">
        <f t="shared" si="487"/>
        <v>2.7724233388457493E-2</v>
      </c>
      <c r="P4431" s="18">
        <f t="shared" si="488"/>
        <v>6.2519386281405576E-2</v>
      </c>
    </row>
    <row r="4432" spans="2:16" x14ac:dyDescent="0.3">
      <c r="B4432" s="19">
        <v>41093.499999999854</v>
      </c>
      <c r="C4432" s="21">
        <f t="shared" si="483"/>
        <v>7</v>
      </c>
      <c r="D4432" s="21" t="str">
        <f t="shared" si="484"/>
        <v>Shoulder</v>
      </c>
      <c r="E4432" s="21">
        <f t="shared" si="485"/>
        <v>12</v>
      </c>
      <c r="F4432" s="23">
        <v>129.14681982851772</v>
      </c>
      <c r="G4432" s="23">
        <v>3550.3004686428276</v>
      </c>
      <c r="H4432" s="16">
        <f t="shared" si="489"/>
        <v>3.6376307010963116E-2</v>
      </c>
      <c r="I4432" s="23">
        <v>12.647100272613294</v>
      </c>
      <c r="J4432" s="23">
        <v>100.37400431488228</v>
      </c>
      <c r="K4432" s="23">
        <v>19.736566484517304</v>
      </c>
      <c r="L4432" s="23">
        <v>30.81758248859807</v>
      </c>
      <c r="M4432" s="23">
        <f t="shared" si="486"/>
        <v>49.819855341766903</v>
      </c>
      <c r="N4432" s="23">
        <v>2261.7551328272048</v>
      </c>
      <c r="O4432" s="17">
        <f t="shared" si="487"/>
        <v>2.7618796883770617E-2</v>
      </c>
      <c r="P4432" s="18">
        <f t="shared" si="488"/>
        <v>6.2990434060016268E-2</v>
      </c>
    </row>
    <row r="4433" spans="2:16" x14ac:dyDescent="0.3">
      <c r="B4433" s="19">
        <v>41093.541666666519</v>
      </c>
      <c r="C4433" s="21">
        <f t="shared" si="483"/>
        <v>7</v>
      </c>
      <c r="D4433" s="21" t="str">
        <f t="shared" si="484"/>
        <v>Shoulder</v>
      </c>
      <c r="E4433" s="21">
        <f t="shared" si="485"/>
        <v>13</v>
      </c>
      <c r="F4433" s="23">
        <v>132.25245121128998</v>
      </c>
      <c r="G4433" s="23">
        <v>3577.9442846412835</v>
      </c>
      <c r="H4433" s="16">
        <f t="shared" si="489"/>
        <v>3.6963250595879335E-2</v>
      </c>
      <c r="I4433" s="23">
        <v>12.799094373875173</v>
      </c>
      <c r="J4433" s="23">
        <v>101.29663719418589</v>
      </c>
      <c r="K4433" s="23">
        <v>19.736566484517304</v>
      </c>
      <c r="L4433" s="23">
        <v>31.170189362398379</v>
      </c>
      <c r="M4433" s="23">
        <f t="shared" si="486"/>
        <v>50.389881347270219</v>
      </c>
      <c r="N4433" s="23">
        <v>2296.7707780462688</v>
      </c>
      <c r="O4433" s="17">
        <f t="shared" si="487"/>
        <v>2.7512094948759593E-2</v>
      </c>
      <c r="P4433" s="18">
        <f t="shared" si="488"/>
        <v>6.3458409084630296E-2</v>
      </c>
    </row>
    <row r="4434" spans="2:16" x14ac:dyDescent="0.3">
      <c r="B4434" s="19">
        <v>41093.583333333183</v>
      </c>
      <c r="C4434" s="21">
        <f t="shared" si="483"/>
        <v>7</v>
      </c>
      <c r="D4434" s="21" t="str">
        <f t="shared" si="484"/>
        <v>Shoulder</v>
      </c>
      <c r="E4434" s="21">
        <f t="shared" si="485"/>
        <v>14</v>
      </c>
      <c r="F4434" s="23">
        <v>137.53235533776913</v>
      </c>
      <c r="G4434" s="23">
        <v>3634.3376692781339</v>
      </c>
      <c r="H4434" s="16">
        <f t="shared" si="489"/>
        <v>3.7842481313819787E-2</v>
      </c>
      <c r="I4434" s="23">
        <v>12.99279204286632</v>
      </c>
      <c r="J4434" s="23">
        <v>102.74805089494144</v>
      </c>
      <c r="K4434" s="23">
        <v>19.736566484517304</v>
      </c>
      <c r="L4434" s="23">
        <v>31.724882847851259</v>
      </c>
      <c r="M4434" s="23">
        <f t="shared" si="486"/>
        <v>51.286601562572883</v>
      </c>
      <c r="N4434" s="23">
        <v>2337.807162854408</v>
      </c>
      <c r="O4434" s="17">
        <f t="shared" si="487"/>
        <v>2.7495592719014323E-2</v>
      </c>
      <c r="P4434" s="18">
        <f t="shared" si="488"/>
        <v>6.4297572579152418E-2</v>
      </c>
    </row>
    <row r="4435" spans="2:16" x14ac:dyDescent="0.3">
      <c r="B4435" s="19">
        <v>41093.624999999847</v>
      </c>
      <c r="C4435" s="21">
        <f t="shared" si="483"/>
        <v>7</v>
      </c>
      <c r="D4435" s="21" t="str">
        <f t="shared" si="484"/>
        <v>Shoulder</v>
      </c>
      <c r="E4435" s="21">
        <f t="shared" si="485"/>
        <v>15</v>
      </c>
      <c r="F4435" s="23">
        <v>143.82551573680672</v>
      </c>
      <c r="G4435" s="23">
        <v>3665.2987431964048</v>
      </c>
      <c r="H4435" s="16">
        <f t="shared" si="489"/>
        <v>3.9239779841623634E-2</v>
      </c>
      <c r="I4435" s="23">
        <v>13.130917195324463</v>
      </c>
      <c r="J4435" s="23">
        <v>104.03162366573721</v>
      </c>
      <c r="K4435" s="23">
        <v>19.736566484517304</v>
      </c>
      <c r="L4435" s="23">
        <v>32.215431788993605</v>
      </c>
      <c r="M4435" s="23">
        <f t="shared" si="486"/>
        <v>52.079625392226298</v>
      </c>
      <c r="N4435" s="23">
        <v>2366.6551587005515</v>
      </c>
      <c r="O4435" s="17">
        <f t="shared" si="487"/>
        <v>2.7553884370444412E-2</v>
      </c>
      <c r="P4435" s="18">
        <f t="shared" si="488"/>
        <v>6.5712455855590254E-2</v>
      </c>
    </row>
    <row r="4436" spans="2:16" x14ac:dyDescent="0.3">
      <c r="B4436" s="19">
        <v>41093.666666666511</v>
      </c>
      <c r="C4436" s="21">
        <f t="shared" si="483"/>
        <v>7</v>
      </c>
      <c r="D4436" s="21" t="str">
        <f t="shared" si="484"/>
        <v>Shoulder</v>
      </c>
      <c r="E4436" s="21">
        <f t="shared" si="485"/>
        <v>16</v>
      </c>
      <c r="F4436" s="23">
        <v>144.12253045876321</v>
      </c>
      <c r="G4436" s="23">
        <v>3707.3173435140579</v>
      </c>
      <c r="H4436" s="16">
        <f t="shared" si="489"/>
        <v>3.8875153407329749E-2</v>
      </c>
      <c r="I4436" s="23">
        <v>13.117714379086962</v>
      </c>
      <c r="J4436" s="23">
        <v>102.85830321004326</v>
      </c>
      <c r="K4436" s="23">
        <v>19.736566484517304</v>
      </c>
      <c r="L4436" s="23">
        <v>31.767018484927885</v>
      </c>
      <c r="M4436" s="23">
        <f t="shared" si="486"/>
        <v>51.354718240598061</v>
      </c>
      <c r="N4436" s="23">
        <v>2375.2522964162381</v>
      </c>
      <c r="O4436" s="17">
        <f t="shared" si="487"/>
        <v>2.7143403973110779E-2</v>
      </c>
      <c r="P4436" s="18">
        <f t="shared" si="488"/>
        <v>6.496335338698872E-2</v>
      </c>
    </row>
    <row r="4437" spans="2:16" x14ac:dyDescent="0.3">
      <c r="B4437" s="19">
        <v>41093.708333333176</v>
      </c>
      <c r="C4437" s="21">
        <f t="shared" si="483"/>
        <v>7</v>
      </c>
      <c r="D4437" s="21" t="str">
        <f t="shared" si="484"/>
        <v>Shoulder</v>
      </c>
      <c r="E4437" s="21">
        <f t="shared" si="485"/>
        <v>17</v>
      </c>
      <c r="F4437" s="23">
        <v>140.35170469954932</v>
      </c>
      <c r="G4437" s="23">
        <v>3713.9518593536873</v>
      </c>
      <c r="H4437" s="16">
        <f t="shared" si="489"/>
        <v>3.7790394171661051E-2</v>
      </c>
      <c r="I4437" s="23">
        <v>13.189156233352733</v>
      </c>
      <c r="J4437" s="23">
        <v>103.09158567921688</v>
      </c>
      <c r="K4437" s="23">
        <v>19.736566484517304</v>
      </c>
      <c r="L4437" s="23">
        <v>31.856173124885885</v>
      </c>
      <c r="M4437" s="23">
        <f t="shared" si="486"/>
        <v>51.498846069813681</v>
      </c>
      <c r="N4437" s="23">
        <v>2387.4341398031215</v>
      </c>
      <c r="O4437" s="17">
        <f t="shared" si="487"/>
        <v>2.7095198658967354E-2</v>
      </c>
      <c r="P4437" s="18">
        <f t="shared" si="488"/>
        <v>6.3861654593146563E-2</v>
      </c>
    </row>
    <row r="4438" spans="2:16" x14ac:dyDescent="0.3">
      <c r="B4438" s="19">
        <v>41093.74999999984</v>
      </c>
      <c r="C4438" s="21">
        <f t="shared" si="483"/>
        <v>7</v>
      </c>
      <c r="D4438" s="21" t="str">
        <f t="shared" si="484"/>
        <v>Shoulder</v>
      </c>
      <c r="E4438" s="21">
        <f t="shared" si="485"/>
        <v>18</v>
      </c>
      <c r="F4438" s="23">
        <v>140.53280578830652</v>
      </c>
      <c r="G4438" s="23">
        <v>3729.4323963128227</v>
      </c>
      <c r="H4438" s="16">
        <f t="shared" si="489"/>
        <v>3.7682089619655544E-2</v>
      </c>
      <c r="I4438" s="23">
        <v>13.283468017256485</v>
      </c>
      <c r="J4438" s="23">
        <v>105.57076320845039</v>
      </c>
      <c r="K4438" s="23">
        <v>19.736566484517304</v>
      </c>
      <c r="L4438" s="23">
        <v>32.803651865117658</v>
      </c>
      <c r="M4438" s="23">
        <f t="shared" si="486"/>
        <v>53.030544858815418</v>
      </c>
      <c r="N4438" s="23">
        <v>2399.3706821636083</v>
      </c>
      <c r="O4438" s="17">
        <f t="shared" si="487"/>
        <v>2.7638085840189522E-2</v>
      </c>
      <c r="P4438" s="18">
        <f t="shared" si="488"/>
        <v>6.4278714632299311E-2</v>
      </c>
    </row>
    <row r="4439" spans="2:16" x14ac:dyDescent="0.3">
      <c r="B4439" s="19">
        <v>41093.791666666504</v>
      </c>
      <c r="C4439" s="21">
        <f t="shared" si="483"/>
        <v>7</v>
      </c>
      <c r="D4439" s="21" t="str">
        <f t="shared" si="484"/>
        <v>Shoulder</v>
      </c>
      <c r="E4439" s="21">
        <f t="shared" si="485"/>
        <v>19</v>
      </c>
      <c r="F4439" s="23">
        <v>135.01376869186069</v>
      </c>
      <c r="G4439" s="23">
        <v>3727.2208910329464</v>
      </c>
      <c r="H4439" s="16">
        <f t="shared" si="489"/>
        <v>3.6223710007818599E-2</v>
      </c>
      <c r="I4439" s="23">
        <v>13.241481462190707</v>
      </c>
      <c r="J4439" s="23">
        <v>106.10966600607854</v>
      </c>
      <c r="K4439" s="23">
        <v>19.736566484517304</v>
      </c>
      <c r="L4439" s="23">
        <v>33.0096068392102</v>
      </c>
      <c r="M4439" s="23">
        <f t="shared" si="486"/>
        <v>53.363492682351044</v>
      </c>
      <c r="N4439" s="23">
        <v>2382.1486830108715</v>
      </c>
      <c r="O4439" s="17">
        <f t="shared" si="487"/>
        <v>2.7960040705921708E-2</v>
      </c>
      <c r="P4439" s="18">
        <f t="shared" si="488"/>
        <v>6.3170934307402199E-2</v>
      </c>
    </row>
    <row r="4440" spans="2:16" x14ac:dyDescent="0.3">
      <c r="B4440" s="19">
        <v>41093.833333333168</v>
      </c>
      <c r="C4440" s="21">
        <f t="shared" si="483"/>
        <v>7</v>
      </c>
      <c r="D4440" s="21" t="str">
        <f t="shared" si="484"/>
        <v>Shoulder</v>
      </c>
      <c r="E4440" s="21">
        <f t="shared" si="485"/>
        <v>20</v>
      </c>
      <c r="F4440" s="23">
        <v>133.00353718959019</v>
      </c>
      <c r="G4440" s="23">
        <v>3709.5288487939342</v>
      </c>
      <c r="H4440" s="16">
        <f t="shared" si="489"/>
        <v>3.585456337206628E-2</v>
      </c>
      <c r="I4440" s="23">
        <v>12.922836299260664</v>
      </c>
      <c r="J4440" s="23">
        <v>106.39436702087306</v>
      </c>
      <c r="K4440" s="23">
        <v>19.736566484517304</v>
      </c>
      <c r="L4440" s="23">
        <v>33.118412342510979</v>
      </c>
      <c r="M4440" s="23">
        <f t="shared" si="486"/>
        <v>53.539388193844772</v>
      </c>
      <c r="N4440" s="23">
        <v>2323.7493611591863</v>
      </c>
      <c r="O4440" s="17">
        <f t="shared" si="487"/>
        <v>2.8601287903077127E-2</v>
      </c>
      <c r="P4440" s="18">
        <f t="shared" si="488"/>
        <v>6.3430364585499818E-2</v>
      </c>
    </row>
    <row r="4441" spans="2:16" x14ac:dyDescent="0.3">
      <c r="B4441" s="19">
        <v>41093.874999999833</v>
      </c>
      <c r="C4441" s="21">
        <f t="shared" si="483"/>
        <v>7</v>
      </c>
      <c r="D4441" s="21" t="str">
        <f t="shared" si="484"/>
        <v>Shoulder</v>
      </c>
      <c r="E4441" s="21">
        <f t="shared" si="485"/>
        <v>21</v>
      </c>
      <c r="F4441" s="23">
        <v>134.14328226582336</v>
      </c>
      <c r="G4441" s="23">
        <v>3628.8089060784428</v>
      </c>
      <c r="H4441" s="16">
        <f t="shared" si="489"/>
        <v>3.6966201786246287E-2</v>
      </c>
      <c r="I4441" s="23">
        <v>12.527127385919993</v>
      </c>
      <c r="J4441" s="23">
        <v>99.250632818075815</v>
      </c>
      <c r="K4441" s="23">
        <v>19.736566484517304</v>
      </c>
      <c r="L4441" s="23">
        <v>30.388258409117743</v>
      </c>
      <c r="M4441" s="23">
        <f t="shared" si="486"/>
        <v>49.125807924440764</v>
      </c>
      <c r="N4441" s="23">
        <v>2248.4378088344079</v>
      </c>
      <c r="O4441" s="17">
        <f t="shared" si="487"/>
        <v>2.7420342723342522E-2</v>
      </c>
      <c r="P4441" s="18">
        <f t="shared" si="488"/>
        <v>6.3372918587429702E-2</v>
      </c>
    </row>
    <row r="4442" spans="2:16" x14ac:dyDescent="0.3">
      <c r="B4442" s="19">
        <v>41093.916666666497</v>
      </c>
      <c r="C4442" s="21">
        <f t="shared" si="483"/>
        <v>7</v>
      </c>
      <c r="D4442" s="21" t="str">
        <f t="shared" si="484"/>
        <v>Shoulder</v>
      </c>
      <c r="E4442" s="21">
        <f t="shared" si="485"/>
        <v>22</v>
      </c>
      <c r="F4442" s="23">
        <v>126.35172590206051</v>
      </c>
      <c r="G4442" s="23">
        <v>3549.1947160028894</v>
      </c>
      <c r="H4442" s="16">
        <f t="shared" si="489"/>
        <v>3.5600111014579126E-2</v>
      </c>
      <c r="I4442" s="23">
        <v>12.062560378804864</v>
      </c>
      <c r="J4442" s="23">
        <v>100.85391838732613</v>
      </c>
      <c r="K4442" s="23">
        <v>19.736566484517304</v>
      </c>
      <c r="L4442" s="23">
        <v>31.000993468819068</v>
      </c>
      <c r="M4442" s="23">
        <f t="shared" si="486"/>
        <v>50.116358433989753</v>
      </c>
      <c r="N4442" s="23">
        <v>2163.1932115746649</v>
      </c>
      <c r="O4442" s="17">
        <f t="shared" si="487"/>
        <v>2.8744043056390872E-2</v>
      </c>
      <c r="P4442" s="18">
        <f t="shared" si="488"/>
        <v>6.3320862947154638E-2</v>
      </c>
    </row>
    <row r="4443" spans="2:16" x14ac:dyDescent="0.3">
      <c r="B4443" s="19">
        <v>41093.958333333161</v>
      </c>
      <c r="C4443" s="21">
        <f t="shared" si="483"/>
        <v>7</v>
      </c>
      <c r="D4443" s="21" t="str">
        <f t="shared" si="484"/>
        <v>Shoulder</v>
      </c>
      <c r="E4443" s="21">
        <f t="shared" si="485"/>
        <v>23</v>
      </c>
      <c r="F4443" s="23">
        <v>110.07061139771817</v>
      </c>
      <c r="G4443" s="23">
        <v>3450.7827310483858</v>
      </c>
      <c r="H4443" s="16">
        <f t="shared" si="489"/>
        <v>3.1897288231843415E-2</v>
      </c>
      <c r="I4443" s="23">
        <v>11.260577759706837</v>
      </c>
      <c r="J4443" s="23">
        <v>98.131977044942445</v>
      </c>
      <c r="K4443" s="23">
        <v>19.736566484517304</v>
      </c>
      <c r="L4443" s="23">
        <v>29.96073655955939</v>
      </c>
      <c r="M4443" s="23">
        <f t="shared" si="486"/>
        <v>48.434674000865755</v>
      </c>
      <c r="N4443" s="23">
        <v>2002.5375855848456</v>
      </c>
      <c r="O4443" s="17">
        <f t="shared" si="487"/>
        <v>2.9809803416567814E-2</v>
      </c>
      <c r="P4443" s="18">
        <f t="shared" si="488"/>
        <v>6.0756239756698374E-2</v>
      </c>
    </row>
    <row r="4444" spans="2:16" x14ac:dyDescent="0.3">
      <c r="B4444" s="19">
        <v>41093.999999999825</v>
      </c>
      <c r="C4444" s="21">
        <f t="shared" si="483"/>
        <v>7</v>
      </c>
      <c r="D4444" s="21" t="str">
        <f t="shared" si="484"/>
        <v>Shoulder</v>
      </c>
      <c r="E4444" s="21">
        <f t="shared" si="485"/>
        <v>0</v>
      </c>
      <c r="F4444" s="23">
        <v>97.898034138020009</v>
      </c>
      <c r="G4444" s="23">
        <v>3245.1127400198725</v>
      </c>
      <c r="H4444" s="16">
        <f t="shared" si="489"/>
        <v>3.016783760105065E-2</v>
      </c>
      <c r="I4444" s="23">
        <v>10.633554186746471</v>
      </c>
      <c r="J4444" s="23">
        <v>91.683335576961142</v>
      </c>
      <c r="K4444" s="23">
        <v>19.736566484517304</v>
      </c>
      <c r="L4444" s="23">
        <v>27.496229430786592</v>
      </c>
      <c r="M4444" s="23">
        <f t="shared" si="486"/>
        <v>44.450539661657253</v>
      </c>
      <c r="N4444" s="23">
        <v>1861.3863020555814</v>
      </c>
      <c r="O4444" s="17">
        <f t="shared" si="487"/>
        <v>2.9593047820096672E-2</v>
      </c>
      <c r="P4444" s="18">
        <f t="shared" si="488"/>
        <v>5.886812716039052E-2</v>
      </c>
    </row>
    <row r="4445" spans="2:16" x14ac:dyDescent="0.3">
      <c r="B4445" s="19">
        <v>41094.04166666649</v>
      </c>
      <c r="C4445" s="21">
        <f t="shared" si="483"/>
        <v>7</v>
      </c>
      <c r="D4445" s="21" t="str">
        <f t="shared" si="484"/>
        <v>Shoulder</v>
      </c>
      <c r="E4445" s="21">
        <f t="shared" si="485"/>
        <v>1</v>
      </c>
      <c r="F4445" s="23">
        <v>94.387329749266797</v>
      </c>
      <c r="G4445" s="23">
        <v>3079.2498440291361</v>
      </c>
      <c r="H4445" s="16">
        <f t="shared" si="489"/>
        <v>3.0652702615960155E-2</v>
      </c>
      <c r="I4445" s="23">
        <v>10.23424003443861</v>
      </c>
      <c r="J4445" s="23">
        <v>91.813177772913406</v>
      </c>
      <c r="K4445" s="23">
        <v>19.736566484517304</v>
      </c>
      <c r="L4445" s="23">
        <v>27.545851823212768</v>
      </c>
      <c r="M4445" s="23">
        <f t="shared" si="486"/>
        <v>44.530759465183323</v>
      </c>
      <c r="N4445" s="23">
        <v>1758.6768174792705</v>
      </c>
      <c r="O4445" s="17">
        <f t="shared" si="487"/>
        <v>3.1139888213297297E-2</v>
      </c>
      <c r="P4445" s="18">
        <f t="shared" si="488"/>
        <v>6.0838069096361011E-2</v>
      </c>
    </row>
    <row r="4446" spans="2:16" x14ac:dyDescent="0.3">
      <c r="B4446" s="19">
        <v>41094.083333333154</v>
      </c>
      <c r="C4446" s="21">
        <f t="shared" si="483"/>
        <v>7</v>
      </c>
      <c r="D4446" s="21" t="str">
        <f t="shared" si="484"/>
        <v>Shoulder</v>
      </c>
      <c r="E4446" s="21">
        <f t="shared" si="485"/>
        <v>2</v>
      </c>
      <c r="F4446" s="23">
        <v>91.189006191726037</v>
      </c>
      <c r="G4446" s="23">
        <v>2983.0493643545092</v>
      </c>
      <c r="H4446" s="16">
        <f t="shared" si="489"/>
        <v>3.0569057046582963E-2</v>
      </c>
      <c r="I4446" s="23">
        <v>9.9558001548952983</v>
      </c>
      <c r="J4446" s="23">
        <v>89.321552855793215</v>
      </c>
      <c r="K4446" s="23">
        <v>19.736566484517304</v>
      </c>
      <c r="L4446" s="23">
        <v>26.593616007194775</v>
      </c>
      <c r="M4446" s="23">
        <f t="shared" si="486"/>
        <v>42.991370364081128</v>
      </c>
      <c r="N4446" s="23">
        <v>1698.1907613450478</v>
      </c>
      <c r="O4446" s="17">
        <f t="shared" si="487"/>
        <v>3.1178576473375554E-2</v>
      </c>
      <c r="P4446" s="18">
        <f t="shared" si="488"/>
        <v>6.0794533837112655E-2</v>
      </c>
    </row>
    <row r="4447" spans="2:16" x14ac:dyDescent="0.3">
      <c r="B4447" s="19">
        <v>41094.124999999818</v>
      </c>
      <c r="C4447" s="21">
        <f t="shared" si="483"/>
        <v>7</v>
      </c>
      <c r="D4447" s="21" t="str">
        <f t="shared" si="484"/>
        <v>Shoulder</v>
      </c>
      <c r="E4447" s="21">
        <f t="shared" si="485"/>
        <v>3</v>
      </c>
      <c r="F4447" s="23">
        <v>87.078186343331311</v>
      </c>
      <c r="G4447" s="23">
        <v>2901.2236689990791</v>
      </c>
      <c r="H4447" s="16">
        <f t="shared" si="489"/>
        <v>3.0014296130905772E-2</v>
      </c>
      <c r="I4447" s="23">
        <v>9.66957766762315</v>
      </c>
      <c r="J4447" s="23">
        <v>86.84366275914374</v>
      </c>
      <c r="K4447" s="23">
        <v>19.736566484517304</v>
      </c>
      <c r="L4447" s="23">
        <v>25.646629291026816</v>
      </c>
      <c r="M4447" s="23">
        <f t="shared" si="486"/>
        <v>41.460466983599616</v>
      </c>
      <c r="N4447" s="23">
        <v>1653.656624041017</v>
      </c>
      <c r="O4447" s="17">
        <f t="shared" si="487"/>
        <v>3.0919384295318219E-2</v>
      </c>
      <c r="P4447" s="18">
        <f t="shared" si="488"/>
        <v>6.0005656869799029E-2</v>
      </c>
    </row>
    <row r="4448" spans="2:16" x14ac:dyDescent="0.3">
      <c r="B4448" s="19">
        <v>41094.166666666482</v>
      </c>
      <c r="C4448" s="21">
        <f t="shared" si="483"/>
        <v>7</v>
      </c>
      <c r="D4448" s="21" t="str">
        <f t="shared" si="484"/>
        <v>Shoulder</v>
      </c>
      <c r="E4448" s="21">
        <f t="shared" si="485"/>
        <v>4</v>
      </c>
      <c r="F4448" s="23">
        <v>80.832321734636054</v>
      </c>
      <c r="G4448" s="23">
        <v>2841.5130264424138</v>
      </c>
      <c r="H4448" s="16">
        <f t="shared" si="489"/>
        <v>2.8446929851255499E-2</v>
      </c>
      <c r="I4448" s="23">
        <v>9.45805987107871</v>
      </c>
      <c r="J4448" s="23">
        <v>84.15474554716792</v>
      </c>
      <c r="K4448" s="23">
        <v>19.736566484517304</v>
      </c>
      <c r="L4448" s="23">
        <v>24.618993366390924</v>
      </c>
      <c r="M4448" s="23">
        <f t="shared" si="486"/>
        <v>39.799185696259684</v>
      </c>
      <c r="N4448" s="23">
        <v>1628.2430689082767</v>
      </c>
      <c r="O4448" s="17">
        <f t="shared" si="487"/>
        <v>3.0251776597682658E-2</v>
      </c>
      <c r="P4448" s="18">
        <f t="shared" si="488"/>
        <v>5.7838136282188021E-2</v>
      </c>
    </row>
    <row r="4449" spans="2:16" x14ac:dyDescent="0.3">
      <c r="B4449" s="19">
        <v>41094.208333333147</v>
      </c>
      <c r="C4449" s="21">
        <f t="shared" si="483"/>
        <v>7</v>
      </c>
      <c r="D4449" s="21" t="str">
        <f t="shared" si="484"/>
        <v>Shoulder</v>
      </c>
      <c r="E4449" s="21">
        <f t="shared" si="485"/>
        <v>5</v>
      </c>
      <c r="F4449" s="23">
        <v>81.944980264969615</v>
      </c>
      <c r="G4449" s="23">
        <v>2799.4944261247606</v>
      </c>
      <c r="H4449" s="16">
        <f t="shared" si="489"/>
        <v>2.9271349676663977E-2</v>
      </c>
      <c r="I4449" s="23">
        <v>9.3325356252636062</v>
      </c>
      <c r="J4449" s="23">
        <v>80.040475799219578</v>
      </c>
      <c r="K4449" s="23">
        <v>19.736566484517304</v>
      </c>
      <c r="L4449" s="23">
        <v>23.046623872155873</v>
      </c>
      <c r="M4449" s="23">
        <f t="shared" si="486"/>
        <v>37.257285442546404</v>
      </c>
      <c r="N4449" s="23">
        <v>1611.7363422686087</v>
      </c>
      <c r="O4449" s="17">
        <f t="shared" si="487"/>
        <v>2.8906602057649354E-2</v>
      </c>
      <c r="P4449" s="18">
        <f t="shared" si="488"/>
        <v>5.7331816477519698E-2</v>
      </c>
    </row>
    <row r="4450" spans="2:16" x14ac:dyDescent="0.3">
      <c r="B4450" s="19">
        <v>41094.249999999811</v>
      </c>
      <c r="C4450" s="21">
        <f t="shared" si="483"/>
        <v>7</v>
      </c>
      <c r="D4450" s="21" t="str">
        <f t="shared" si="484"/>
        <v>Shoulder</v>
      </c>
      <c r="E4450" s="21">
        <f t="shared" si="485"/>
        <v>6</v>
      </c>
      <c r="F4450" s="23">
        <v>81.77692060283384</v>
      </c>
      <c r="G4450" s="23">
        <v>2779.5908786058726</v>
      </c>
      <c r="H4450" s="16">
        <f t="shared" si="489"/>
        <v>2.9420488184883433E-2</v>
      </c>
      <c r="I4450" s="23">
        <v>9.3269653094812508</v>
      </c>
      <c r="J4450" s="23">
        <v>80.764864706015842</v>
      </c>
      <c r="K4450" s="23">
        <v>19.736566484517304</v>
      </c>
      <c r="L4450" s="23">
        <v>23.323466930289509</v>
      </c>
      <c r="M4450" s="23">
        <f t="shared" si="486"/>
        <v>37.704831291209032</v>
      </c>
      <c r="N4450" s="23">
        <v>1620.6607476497961</v>
      </c>
      <c r="O4450" s="17">
        <f t="shared" si="487"/>
        <v>2.9020136798459224E-2</v>
      </c>
      <c r="P4450" s="18">
        <f t="shared" si="488"/>
        <v>5.7586838391539885E-2</v>
      </c>
    </row>
    <row r="4451" spans="2:16" x14ac:dyDescent="0.3">
      <c r="B4451" s="19">
        <v>41094.291666666475</v>
      </c>
      <c r="C4451" s="21">
        <f t="shared" si="483"/>
        <v>7</v>
      </c>
      <c r="D4451" s="21" t="str">
        <f t="shared" si="484"/>
        <v>Shoulder</v>
      </c>
      <c r="E4451" s="21">
        <f t="shared" si="485"/>
        <v>7</v>
      </c>
      <c r="F4451" s="23">
        <v>87.655493450713635</v>
      </c>
      <c r="G4451" s="23">
        <v>2797.2829208448843</v>
      </c>
      <c r="H4451" s="16">
        <f t="shared" si="489"/>
        <v>3.1335941315595778E-2</v>
      </c>
      <c r="I4451" s="23">
        <v>9.7946418930762373</v>
      </c>
      <c r="J4451" s="23">
        <v>84.644356287066756</v>
      </c>
      <c r="K4451" s="23">
        <v>19.736566484517304</v>
      </c>
      <c r="L4451" s="23">
        <v>24.806110166851244</v>
      </c>
      <c r="M4451" s="23">
        <f t="shared" si="486"/>
        <v>40.101679635698204</v>
      </c>
      <c r="N4451" s="23">
        <v>1723.4828743201538</v>
      </c>
      <c r="O4451" s="17">
        <f t="shared" si="487"/>
        <v>2.8950865872953091E-2</v>
      </c>
      <c r="P4451" s="18">
        <f t="shared" si="488"/>
        <v>5.9379604554518323E-2</v>
      </c>
    </row>
    <row r="4452" spans="2:16" x14ac:dyDescent="0.3">
      <c r="B4452" s="19">
        <v>41094.333333333139</v>
      </c>
      <c r="C4452" s="21">
        <f t="shared" si="483"/>
        <v>7</v>
      </c>
      <c r="D4452" s="21" t="str">
        <f t="shared" si="484"/>
        <v>Shoulder</v>
      </c>
      <c r="E4452" s="21">
        <f t="shared" si="485"/>
        <v>8</v>
      </c>
      <c r="F4452" s="23">
        <v>96.61470793353179</v>
      </c>
      <c r="G4452" s="23">
        <v>2889.0603899597581</v>
      </c>
      <c r="H4452" s="16">
        <f t="shared" si="489"/>
        <v>3.3441567462311694E-2</v>
      </c>
      <c r="I4452" s="23">
        <v>10.400831468809173</v>
      </c>
      <c r="J4452" s="23">
        <v>87.148747561167269</v>
      </c>
      <c r="K4452" s="23">
        <v>19.736566484517304</v>
      </c>
      <c r="L4452" s="23">
        <v>25.763224960548907</v>
      </c>
      <c r="M4452" s="23">
        <f t="shared" si="486"/>
        <v>41.648956116101061</v>
      </c>
      <c r="N4452" s="23">
        <v>1856.0644724259453</v>
      </c>
      <c r="O4452" s="17">
        <f t="shared" si="487"/>
        <v>2.8043092445425254E-2</v>
      </c>
      <c r="P4452" s="18">
        <f t="shared" si="488"/>
        <v>6.0546854939871414E-2</v>
      </c>
    </row>
    <row r="4453" spans="2:16" x14ac:dyDescent="0.3">
      <c r="B4453" s="19">
        <v>41094.374999999804</v>
      </c>
      <c r="C4453" s="21">
        <f t="shared" si="483"/>
        <v>7</v>
      </c>
      <c r="D4453" s="21" t="str">
        <f t="shared" si="484"/>
        <v>Shoulder</v>
      </c>
      <c r="E4453" s="21">
        <f t="shared" si="485"/>
        <v>9</v>
      </c>
      <c r="F4453" s="23">
        <v>98.63277571593332</v>
      </c>
      <c r="G4453" s="23">
        <v>3030.5967278718535</v>
      </c>
      <c r="H4453" s="16">
        <f t="shared" si="489"/>
        <v>3.2545661654295802E-2</v>
      </c>
      <c r="I4453" s="23">
        <v>10.922981897619396</v>
      </c>
      <c r="J4453" s="23">
        <v>90.421129034141572</v>
      </c>
      <c r="K4453" s="23">
        <v>19.736566484517304</v>
      </c>
      <c r="L4453" s="23">
        <v>27.013846119788798</v>
      </c>
      <c r="M4453" s="23">
        <f t="shared" si="486"/>
        <v>43.67071642983548</v>
      </c>
      <c r="N4453" s="23">
        <v>1960.0388052808296</v>
      </c>
      <c r="O4453" s="17">
        <f t="shared" si="487"/>
        <v>2.785337625988115E-2</v>
      </c>
      <c r="P4453" s="18">
        <f t="shared" si="488"/>
        <v>5.9492531354493061E-2</v>
      </c>
    </row>
    <row r="4454" spans="2:16" x14ac:dyDescent="0.3">
      <c r="B4454" s="19">
        <v>41094.416666666468</v>
      </c>
      <c r="C4454" s="21">
        <f t="shared" si="483"/>
        <v>7</v>
      </c>
      <c r="D4454" s="21" t="str">
        <f t="shared" si="484"/>
        <v>Shoulder</v>
      </c>
      <c r="E4454" s="21">
        <f t="shared" si="485"/>
        <v>10</v>
      </c>
      <c r="F4454" s="23">
        <v>102.46234391427868</v>
      </c>
      <c r="G4454" s="23">
        <v>3146.7007550653689</v>
      </c>
      <c r="H4454" s="16">
        <f t="shared" si="489"/>
        <v>3.2561832817862006E-2</v>
      </c>
      <c r="I4454" s="23">
        <v>11.227244226942341</v>
      </c>
      <c r="J4454" s="23">
        <v>92.019126308089682</v>
      </c>
      <c r="K4454" s="23">
        <v>19.736566484517304</v>
      </c>
      <c r="L4454" s="23">
        <v>27.624560127221041</v>
      </c>
      <c r="M4454" s="23">
        <f t="shared" si="486"/>
        <v>44.657999696351325</v>
      </c>
      <c r="N4454" s="23">
        <v>2024.7140861252515</v>
      </c>
      <c r="O4454" s="17">
        <f t="shared" si="487"/>
        <v>2.7601548438991069E-2</v>
      </c>
      <c r="P4454" s="18">
        <f t="shared" si="488"/>
        <v>5.9264624251068529E-2</v>
      </c>
    </row>
    <row r="4455" spans="2:16" x14ac:dyDescent="0.3">
      <c r="B4455" s="19">
        <v>41094.458333333132</v>
      </c>
      <c r="C4455" s="21">
        <f t="shared" si="483"/>
        <v>7</v>
      </c>
      <c r="D4455" s="21" t="str">
        <f t="shared" si="484"/>
        <v>Shoulder</v>
      </c>
      <c r="E4455" s="21">
        <f t="shared" si="485"/>
        <v>11</v>
      </c>
      <c r="F4455" s="23">
        <v>107.14720253345175</v>
      </c>
      <c r="G4455" s="23">
        <v>3219.6804293012929</v>
      </c>
      <c r="H4455" s="16">
        <f t="shared" si="489"/>
        <v>3.3278831513320069E-2</v>
      </c>
      <c r="I4455" s="23">
        <v>11.418764941563047</v>
      </c>
      <c r="J4455" s="23">
        <v>94.060390725323074</v>
      </c>
      <c r="K4455" s="23">
        <v>19.736566484517304</v>
      </c>
      <c r="L4455" s="23">
        <v>28.404679588499882</v>
      </c>
      <c r="M4455" s="23">
        <f t="shared" si="486"/>
        <v>45.919144652305896</v>
      </c>
      <c r="N4455" s="23">
        <v>2066.8047443246514</v>
      </c>
      <c r="O4455" s="17">
        <f t="shared" si="487"/>
        <v>2.7742296291566073E-2</v>
      </c>
      <c r="P4455" s="18">
        <f t="shared" si="488"/>
        <v>6.0097896600806514E-2</v>
      </c>
    </row>
    <row r="4456" spans="2:16" x14ac:dyDescent="0.3">
      <c r="B4456" s="19">
        <v>41094.499999999796</v>
      </c>
      <c r="C4456" s="21">
        <f t="shared" si="483"/>
        <v>7</v>
      </c>
      <c r="D4456" s="21" t="str">
        <f t="shared" si="484"/>
        <v>Shoulder</v>
      </c>
      <c r="E4456" s="21">
        <f t="shared" si="485"/>
        <v>12</v>
      </c>
      <c r="F4456" s="23">
        <v>108.19012630563149</v>
      </c>
      <c r="G4456" s="23">
        <v>3253.9587611393786</v>
      </c>
      <c r="H4456" s="16">
        <f t="shared" si="489"/>
        <v>3.3248769959133888E-2</v>
      </c>
      <c r="I4456" s="23">
        <v>11.641480781859354</v>
      </c>
      <c r="J4456" s="23">
        <v>96.875532249140235</v>
      </c>
      <c r="K4456" s="23">
        <v>19.736566484517304</v>
      </c>
      <c r="L4456" s="23">
        <v>29.480555242061932</v>
      </c>
      <c r="M4456" s="23">
        <f t="shared" si="486"/>
        <v>47.658410522560992</v>
      </c>
      <c r="N4456" s="23">
        <v>2112.8363571301056</v>
      </c>
      <c r="O4456" s="17">
        <f t="shared" si="487"/>
        <v>2.8066485652948624E-2</v>
      </c>
      <c r="P4456" s="18">
        <f t="shared" si="488"/>
        <v>6.0382079487046297E-2</v>
      </c>
    </row>
    <row r="4457" spans="2:16" x14ac:dyDescent="0.3">
      <c r="B4457" s="19">
        <v>41094.541666666461</v>
      </c>
      <c r="C4457" s="21">
        <f t="shared" si="483"/>
        <v>7</v>
      </c>
      <c r="D4457" s="21" t="str">
        <f t="shared" si="484"/>
        <v>Shoulder</v>
      </c>
      <c r="E4457" s="21">
        <f t="shared" si="485"/>
        <v>13</v>
      </c>
      <c r="F4457" s="23">
        <v>110.64942058179571</v>
      </c>
      <c r="G4457" s="23">
        <v>3309.2463931362904</v>
      </c>
      <c r="H4457" s="16">
        <f t="shared" si="489"/>
        <v>3.343644063835613E-2</v>
      </c>
      <c r="I4457" s="23">
        <v>11.864015793651415</v>
      </c>
      <c r="J4457" s="23">
        <v>97.76029529331106</v>
      </c>
      <c r="K4457" s="23">
        <v>19.736566484517304</v>
      </c>
      <c r="L4457" s="23">
        <v>29.818689225856865</v>
      </c>
      <c r="M4457" s="23">
        <f t="shared" si="486"/>
        <v>48.205039582936884</v>
      </c>
      <c r="N4457" s="23">
        <v>2158.9201763119618</v>
      </c>
      <c r="O4457" s="17">
        <f t="shared" si="487"/>
        <v>2.7823657417108866E-2</v>
      </c>
      <c r="P4457" s="18">
        <f t="shared" si="488"/>
        <v>6.0329773985895882E-2</v>
      </c>
    </row>
    <row r="4458" spans="2:16" x14ac:dyDescent="0.3">
      <c r="B4458" s="19">
        <v>41094.583333333125</v>
      </c>
      <c r="C4458" s="21">
        <f t="shared" si="483"/>
        <v>7</v>
      </c>
      <c r="D4458" s="21" t="str">
        <f t="shared" si="484"/>
        <v>Shoulder</v>
      </c>
      <c r="E4458" s="21">
        <f t="shared" si="485"/>
        <v>14</v>
      </c>
      <c r="F4458" s="23">
        <v>113.18177369178115</v>
      </c>
      <c r="G4458" s="23">
        <v>3368.9570356929557</v>
      </c>
      <c r="H4458" s="16">
        <f t="shared" si="489"/>
        <v>3.3595493350808185E-2</v>
      </c>
      <c r="I4458" s="23">
        <v>12.106882806828757</v>
      </c>
      <c r="J4458" s="23">
        <v>98.95993036252284</v>
      </c>
      <c r="K4458" s="23">
        <v>19.736566484517304</v>
      </c>
      <c r="L4458" s="23">
        <v>30.277159307451242</v>
      </c>
      <c r="M4458" s="23">
        <f t="shared" si="486"/>
        <v>48.946204570554286</v>
      </c>
      <c r="N4458" s="23">
        <v>2209.9699402672518</v>
      </c>
      <c r="O4458" s="17">
        <f t="shared" si="487"/>
        <v>2.7626207155559721E-2</v>
      </c>
      <c r="P4458" s="18">
        <f t="shared" si="488"/>
        <v>6.0293584447565253E-2</v>
      </c>
    </row>
    <row r="4459" spans="2:16" x14ac:dyDescent="0.3">
      <c r="B4459" s="19">
        <v>41094.624999999789</v>
      </c>
      <c r="C4459" s="21">
        <f t="shared" si="483"/>
        <v>7</v>
      </c>
      <c r="D4459" s="21" t="str">
        <f t="shared" si="484"/>
        <v>Shoulder</v>
      </c>
      <c r="E4459" s="21">
        <f t="shared" si="485"/>
        <v>15</v>
      </c>
      <c r="F4459" s="23">
        <v>116.69444986694337</v>
      </c>
      <c r="G4459" s="23">
        <v>3424.244667689868</v>
      </c>
      <c r="H4459" s="16">
        <f t="shared" si="489"/>
        <v>3.4078887810802989E-2</v>
      </c>
      <c r="I4459" s="23">
        <v>12.378746432954367</v>
      </c>
      <c r="J4459" s="23">
        <v>99.541941455034134</v>
      </c>
      <c r="K4459" s="23">
        <v>19.736566484517304</v>
      </c>
      <c r="L4459" s="23">
        <v>30.499589177934947</v>
      </c>
      <c r="M4459" s="23">
        <f t="shared" si="486"/>
        <v>49.305785792581872</v>
      </c>
      <c r="N4459" s="23">
        <v>2270.8637379501233</v>
      </c>
      <c r="O4459" s="17">
        <f t="shared" si="487"/>
        <v>2.7163467008028404E-2</v>
      </c>
      <c r="P4459" s="18">
        <f t="shared" si="488"/>
        <v>6.0316654074112346E-2</v>
      </c>
    </row>
    <row r="4460" spans="2:16" x14ac:dyDescent="0.3">
      <c r="B4460" s="19">
        <v>41094.666666666453</v>
      </c>
      <c r="C4460" s="21">
        <f t="shared" si="483"/>
        <v>7</v>
      </c>
      <c r="D4460" s="21" t="str">
        <f t="shared" si="484"/>
        <v>Shoulder</v>
      </c>
      <c r="E4460" s="21">
        <f t="shared" si="485"/>
        <v>16</v>
      </c>
      <c r="F4460" s="23">
        <v>123.30553604536884</v>
      </c>
      <c r="G4460" s="23">
        <v>3501.6473524855446</v>
      </c>
      <c r="H4460" s="16">
        <f t="shared" si="489"/>
        <v>3.5213579105229979E-2</v>
      </c>
      <c r="I4460" s="23">
        <v>12.587303041467443</v>
      </c>
      <c r="J4460" s="23">
        <v>100.00034988941491</v>
      </c>
      <c r="K4460" s="23">
        <v>19.736566484517304</v>
      </c>
      <c r="L4460" s="23">
        <v>30.674781249013861</v>
      </c>
      <c r="M4460" s="23">
        <f t="shared" si="486"/>
        <v>49.589002155883733</v>
      </c>
      <c r="N4460" s="23">
        <v>2322.1489096542</v>
      </c>
      <c r="O4460" s="17">
        <f t="shared" si="487"/>
        <v>2.6775330789019076E-2</v>
      </c>
      <c r="P4460" s="18">
        <f t="shared" si="488"/>
        <v>6.1046054665441232E-2</v>
      </c>
    </row>
    <row r="4461" spans="2:16" x14ac:dyDescent="0.3">
      <c r="B4461" s="19">
        <v>41094.708333333117</v>
      </c>
      <c r="C4461" s="21">
        <f t="shared" si="483"/>
        <v>7</v>
      </c>
      <c r="D4461" s="21" t="str">
        <f t="shared" si="484"/>
        <v>Shoulder</v>
      </c>
      <c r="E4461" s="21">
        <f t="shared" si="485"/>
        <v>17</v>
      </c>
      <c r="F4461" s="23">
        <v>121.25322068338052</v>
      </c>
      <c r="G4461" s="23">
        <v>3560.2522424022718</v>
      </c>
      <c r="H4461" s="16">
        <f t="shared" si="489"/>
        <v>3.4057480320991297E-2</v>
      </c>
      <c r="I4461" s="23">
        <v>12.791160920695757</v>
      </c>
      <c r="J4461" s="23">
        <v>102.36041209179429</v>
      </c>
      <c r="K4461" s="23">
        <v>19.736566484517304</v>
      </c>
      <c r="L4461" s="23">
        <v>31.576737133984466</v>
      </c>
      <c r="M4461" s="23">
        <f t="shared" si="486"/>
        <v>51.047108473292525</v>
      </c>
      <c r="N4461" s="23">
        <v>2358.6814517967832</v>
      </c>
      <c r="O4461" s="17">
        <f t="shared" si="487"/>
        <v>2.7065235682994803E-2</v>
      </c>
      <c r="P4461" s="18">
        <f t="shared" si="488"/>
        <v>6.0200942272329513E-2</v>
      </c>
    </row>
    <row r="4462" spans="2:16" x14ac:dyDescent="0.3">
      <c r="B4462" s="19">
        <v>41094.749999999782</v>
      </c>
      <c r="C4462" s="21">
        <f t="shared" si="483"/>
        <v>7</v>
      </c>
      <c r="D4462" s="21" t="str">
        <f t="shared" si="484"/>
        <v>Shoulder</v>
      </c>
      <c r="E4462" s="21">
        <f t="shared" si="485"/>
        <v>18</v>
      </c>
      <c r="F4462" s="23">
        <v>121.11726193165991</v>
      </c>
      <c r="G4462" s="23">
        <v>3597.8478321601719</v>
      </c>
      <c r="H4462" s="16">
        <f t="shared" si="489"/>
        <v>3.3663808916271007E-2</v>
      </c>
      <c r="I4462" s="23">
        <v>12.924696045621419</v>
      </c>
      <c r="J4462" s="23">
        <v>103.77938230198646</v>
      </c>
      <c r="K4462" s="23">
        <v>19.736566484517304</v>
      </c>
      <c r="L4462" s="23">
        <v>32.119031540627851</v>
      </c>
      <c r="M4462" s="23">
        <f t="shared" si="486"/>
        <v>51.923784276841296</v>
      </c>
      <c r="N4462" s="23">
        <v>2379.7009933408872</v>
      </c>
      <c r="O4462" s="17">
        <f t="shared" si="487"/>
        <v>2.7250684226265445E-2</v>
      </c>
      <c r="P4462" s="18">
        <f t="shared" si="488"/>
        <v>5.9997131315905811E-2</v>
      </c>
    </row>
    <row r="4463" spans="2:16" x14ac:dyDescent="0.3">
      <c r="B4463" s="19">
        <v>41094.791666666446</v>
      </c>
      <c r="C4463" s="21">
        <f t="shared" si="483"/>
        <v>7</v>
      </c>
      <c r="D4463" s="21" t="str">
        <f t="shared" si="484"/>
        <v>Shoulder</v>
      </c>
      <c r="E4463" s="21">
        <f t="shared" si="485"/>
        <v>19</v>
      </c>
      <c r="F4463" s="23">
        <v>118.90508949513219</v>
      </c>
      <c r="G4463" s="23">
        <v>3619.9628849589367</v>
      </c>
      <c r="H4463" s="16">
        <f t="shared" si="489"/>
        <v>3.2847046578622863E-2</v>
      </c>
      <c r="I4463" s="23">
        <v>12.881690752708485</v>
      </c>
      <c r="J4463" s="23">
        <v>104.85888318612201</v>
      </c>
      <c r="K4463" s="23">
        <v>19.736566484517304</v>
      </c>
      <c r="L4463" s="23">
        <v>32.531589385203048</v>
      </c>
      <c r="M4463" s="23">
        <f t="shared" si="486"/>
        <v>52.590727316401669</v>
      </c>
      <c r="N4463" s="23">
        <v>2362.6331586149545</v>
      </c>
      <c r="O4463" s="17">
        <f t="shared" si="487"/>
        <v>2.7711630910780927E-2</v>
      </c>
      <c r="P4463" s="18">
        <f t="shared" si="488"/>
        <v>5.9648432258107766E-2</v>
      </c>
    </row>
    <row r="4464" spans="2:16" x14ac:dyDescent="0.3">
      <c r="B4464" s="19">
        <v>41094.83333333311</v>
      </c>
      <c r="C4464" s="21">
        <f t="shared" si="483"/>
        <v>7</v>
      </c>
      <c r="D4464" s="21" t="str">
        <f t="shared" si="484"/>
        <v>Shoulder</v>
      </c>
      <c r="E4464" s="21">
        <f t="shared" si="485"/>
        <v>20</v>
      </c>
      <c r="F4464" s="23">
        <v>112.03581849664806</v>
      </c>
      <c r="G4464" s="23">
        <v>3593.4248216004189</v>
      </c>
      <c r="H4464" s="16">
        <f t="shared" si="489"/>
        <v>3.1178005401195561E-2</v>
      </c>
      <c r="I4464" s="23">
        <v>12.529489745006865</v>
      </c>
      <c r="J4464" s="23">
        <v>102.63155763819</v>
      </c>
      <c r="K4464" s="23">
        <v>19.736566484517304</v>
      </c>
      <c r="L4464" s="23">
        <v>31.680362081245864</v>
      </c>
      <c r="M4464" s="23">
        <f t="shared" si="486"/>
        <v>51.214629072426831</v>
      </c>
      <c r="N4464" s="23">
        <v>2297.1577964504722</v>
      </c>
      <c r="O4464" s="17">
        <f t="shared" si="487"/>
        <v>2.7749124990860439E-2</v>
      </c>
      <c r="P4464" s="18">
        <f t="shared" si="488"/>
        <v>5.8061968023212507E-2</v>
      </c>
    </row>
    <row r="4465" spans="2:16" x14ac:dyDescent="0.3">
      <c r="B4465" s="19">
        <v>41094.874999999774</v>
      </c>
      <c r="C4465" s="21">
        <f t="shared" si="483"/>
        <v>7</v>
      </c>
      <c r="D4465" s="21" t="str">
        <f t="shared" si="484"/>
        <v>Shoulder</v>
      </c>
      <c r="E4465" s="21">
        <f t="shared" si="485"/>
        <v>21</v>
      </c>
      <c r="F4465" s="23">
        <v>107.30943635294265</v>
      </c>
      <c r="G4465" s="23">
        <v>3513.8106315248656</v>
      </c>
      <c r="H4465" s="16">
        <f t="shared" si="489"/>
        <v>3.0539333961310908E-2</v>
      </c>
      <c r="I4465" s="23">
        <v>11.967422073007082</v>
      </c>
      <c r="J4465" s="23">
        <v>95.175498153329386</v>
      </c>
      <c r="K4465" s="23">
        <v>19.736566484517304</v>
      </c>
      <c r="L4465" s="23">
        <v>28.830845350593236</v>
      </c>
      <c r="M4465" s="23">
        <f t="shared" si="486"/>
        <v>46.608086318218838</v>
      </c>
      <c r="N4465" s="23">
        <v>2193.6820731540483</v>
      </c>
      <c r="O4465" s="17">
        <f t="shared" si="487"/>
        <v>2.6701913238962108E-2</v>
      </c>
      <c r="P4465" s="18">
        <f t="shared" si="488"/>
        <v>5.6425788554462397E-2</v>
      </c>
    </row>
    <row r="4466" spans="2:16" x14ac:dyDescent="0.3">
      <c r="B4466" s="19">
        <v>41094.916666666439</v>
      </c>
      <c r="C4466" s="21">
        <f t="shared" si="483"/>
        <v>7</v>
      </c>
      <c r="D4466" s="21" t="str">
        <f t="shared" si="484"/>
        <v>Shoulder</v>
      </c>
      <c r="E4466" s="21">
        <f t="shared" si="485"/>
        <v>22</v>
      </c>
      <c r="F4466" s="23">
        <v>102.67072844240646</v>
      </c>
      <c r="G4466" s="23">
        <v>3417.6101518502383</v>
      </c>
      <c r="H4466" s="16">
        <f t="shared" si="489"/>
        <v>3.0041673532255342E-2</v>
      </c>
      <c r="I4466" s="23">
        <v>11.507561509702635</v>
      </c>
      <c r="J4466" s="23">
        <v>97.231469209668177</v>
      </c>
      <c r="K4466" s="23">
        <v>19.736566484517304</v>
      </c>
      <c r="L4466" s="23">
        <v>29.616585316143482</v>
      </c>
      <c r="M4466" s="23">
        <f t="shared" si="486"/>
        <v>47.87831740900738</v>
      </c>
      <c r="N4466" s="23">
        <v>2096.9732845793687</v>
      </c>
      <c r="O4466" s="17">
        <f t="shared" si="487"/>
        <v>2.8319807102655678E-2</v>
      </c>
      <c r="P4466" s="18">
        <f t="shared" si="488"/>
        <v>5.7510706235436596E-2</v>
      </c>
    </row>
    <row r="4467" spans="2:16" x14ac:dyDescent="0.3">
      <c r="B4467" s="19">
        <v>41094.958333333103</v>
      </c>
      <c r="C4467" s="21">
        <f t="shared" si="483"/>
        <v>7</v>
      </c>
      <c r="D4467" s="21" t="str">
        <f t="shared" si="484"/>
        <v>Shoulder</v>
      </c>
      <c r="E4467" s="21">
        <f t="shared" si="485"/>
        <v>23</v>
      </c>
      <c r="F4467" s="23">
        <v>97.724258903333336</v>
      </c>
      <c r="G4467" s="23">
        <v>3308.1406404963523</v>
      </c>
      <c r="H4467" s="16">
        <f t="shared" si="489"/>
        <v>2.9540539391538934E-2</v>
      </c>
      <c r="I4467" s="23">
        <v>11.0771071802056</v>
      </c>
      <c r="J4467" s="23">
        <v>91.473745666555132</v>
      </c>
      <c r="K4467" s="23">
        <v>19.736566484517304</v>
      </c>
      <c r="L4467" s="23">
        <v>27.416129485568803</v>
      </c>
      <c r="M4467" s="23">
        <f t="shared" si="486"/>
        <v>44.321049696469032</v>
      </c>
      <c r="N4467" s="23">
        <v>2014.9303635955675</v>
      </c>
      <c r="O4467" s="17">
        <f t="shared" si="487"/>
        <v>2.7493831984257117E-2</v>
      </c>
      <c r="P4467" s="18">
        <f t="shared" si="488"/>
        <v>5.6222188749040752E-2</v>
      </c>
    </row>
    <row r="4468" spans="2:16" x14ac:dyDescent="0.3">
      <c r="B4468" s="19">
        <v>41094.999999999767</v>
      </c>
      <c r="C4468" s="21">
        <f t="shared" si="483"/>
        <v>7</v>
      </c>
      <c r="D4468" s="21" t="str">
        <f t="shared" si="484"/>
        <v>Shoulder</v>
      </c>
      <c r="E4468" s="21">
        <f t="shared" si="485"/>
        <v>0</v>
      </c>
      <c r="F4468" s="23">
        <v>97.352533510715432</v>
      </c>
      <c r="G4468" s="23">
        <v>3228.5264504207989</v>
      </c>
      <c r="H4468" s="16">
        <f t="shared" si="489"/>
        <v>3.0153859664995689E-2</v>
      </c>
      <c r="I4468" s="23">
        <v>10.542454758421615</v>
      </c>
      <c r="J4468" s="23">
        <v>90.928033271569888</v>
      </c>
      <c r="K4468" s="23">
        <v>19.736566484517304</v>
      </c>
      <c r="L4468" s="23">
        <v>27.207572056166264</v>
      </c>
      <c r="M4468" s="23">
        <f t="shared" si="486"/>
        <v>43.983894730886313</v>
      </c>
      <c r="N4468" s="23">
        <v>1904.0325261061946</v>
      </c>
      <c r="O4468" s="17">
        <f t="shared" si="487"/>
        <v>2.8637299385224264E-2</v>
      </c>
      <c r="P4468" s="18">
        <f t="shared" si="488"/>
        <v>5.7927633943373427E-2</v>
      </c>
    </row>
    <row r="4469" spans="2:16" x14ac:dyDescent="0.3">
      <c r="B4469" s="19">
        <v>41095.041666666431</v>
      </c>
      <c r="C4469" s="21">
        <f t="shared" si="483"/>
        <v>7</v>
      </c>
      <c r="D4469" s="21" t="str">
        <f t="shared" si="484"/>
        <v>Shoulder</v>
      </c>
      <c r="E4469" s="21">
        <f t="shared" si="485"/>
        <v>1</v>
      </c>
      <c r="F4469" s="23">
        <v>96.196680960093445</v>
      </c>
      <c r="G4469" s="23">
        <v>3092.5188757083952</v>
      </c>
      <c r="H4469" s="16">
        <f t="shared" si="489"/>
        <v>3.1106255071137737E-2</v>
      </c>
      <c r="I4469" s="23">
        <v>10.076748316748887</v>
      </c>
      <c r="J4469" s="23">
        <v>90.153229481652559</v>
      </c>
      <c r="K4469" s="23">
        <v>19.736566484517304</v>
      </c>
      <c r="L4469" s="23">
        <v>26.911461709028419</v>
      </c>
      <c r="M4469" s="23">
        <f t="shared" si="486"/>
        <v>43.505201288106846</v>
      </c>
      <c r="N4469" s="23">
        <v>1797.653267127356</v>
      </c>
      <c r="O4469" s="17">
        <f t="shared" si="487"/>
        <v>2.9806609864470424E-2</v>
      </c>
      <c r="P4469" s="18">
        <f t="shared" si="488"/>
        <v>5.9985692926358053E-2</v>
      </c>
    </row>
    <row r="4470" spans="2:16" x14ac:dyDescent="0.3">
      <c r="B4470" s="19">
        <v>41095.083333333096</v>
      </c>
      <c r="C4470" s="21">
        <f t="shared" si="483"/>
        <v>7</v>
      </c>
      <c r="D4470" s="21" t="str">
        <f t="shared" si="484"/>
        <v>Shoulder</v>
      </c>
      <c r="E4470" s="21">
        <f t="shared" si="485"/>
        <v>2</v>
      </c>
      <c r="F4470" s="23">
        <v>90.991714345306278</v>
      </c>
      <c r="G4470" s="23">
        <v>2983.0493643545092</v>
      </c>
      <c r="H4470" s="16">
        <f t="shared" si="489"/>
        <v>3.0502919406094252E-2</v>
      </c>
      <c r="I4470" s="23">
        <v>9.7636756967488871</v>
      </c>
      <c r="J4470" s="23">
        <v>87.198941892907911</v>
      </c>
      <c r="K4470" s="23">
        <v>19.736566484517304</v>
      </c>
      <c r="L4470" s="23">
        <v>25.782407960412215</v>
      </c>
      <c r="M4470" s="23">
        <f t="shared" si="486"/>
        <v>41.679967447978399</v>
      </c>
      <c r="N4470" s="23">
        <v>1731.1588578220162</v>
      </c>
      <c r="O4470" s="17">
        <f t="shared" si="487"/>
        <v>2.9716304146373326E-2</v>
      </c>
      <c r="P4470" s="18">
        <f t="shared" si="488"/>
        <v>5.9312789522043767E-2</v>
      </c>
    </row>
    <row r="4471" spans="2:16" x14ac:dyDescent="0.3">
      <c r="B4471" s="19">
        <v>41095.12499999976</v>
      </c>
      <c r="C4471" s="21">
        <f t="shared" si="483"/>
        <v>7</v>
      </c>
      <c r="D4471" s="21" t="str">
        <f t="shared" si="484"/>
        <v>Shoulder</v>
      </c>
      <c r="E4471" s="21">
        <f t="shared" si="485"/>
        <v>3</v>
      </c>
      <c r="F4471" s="23">
        <v>87.38021115366702</v>
      </c>
      <c r="G4471" s="23">
        <v>2891.2718952396349</v>
      </c>
      <c r="H4471" s="16">
        <f t="shared" si="489"/>
        <v>3.0222066384533081E-2</v>
      </c>
      <c r="I4471" s="23">
        <v>9.5036665225386709</v>
      </c>
      <c r="J4471" s="23">
        <v>86.776657450178533</v>
      </c>
      <c r="K4471" s="23">
        <v>19.736566484517304</v>
      </c>
      <c r="L4471" s="23">
        <v>25.621021562262499</v>
      </c>
      <c r="M4471" s="23">
        <f t="shared" si="486"/>
        <v>41.419069403398723</v>
      </c>
      <c r="N4471" s="23">
        <v>1680.8250426618563</v>
      </c>
      <c r="O4471" s="17">
        <f t="shared" si="487"/>
        <v>3.0296273933004395E-2</v>
      </c>
      <c r="P4471" s="18">
        <f t="shared" si="488"/>
        <v>5.9602724315530223E-2</v>
      </c>
    </row>
    <row r="4472" spans="2:16" x14ac:dyDescent="0.3">
      <c r="B4472" s="19">
        <v>41095.166666666424</v>
      </c>
      <c r="C4472" s="21">
        <f t="shared" si="483"/>
        <v>7</v>
      </c>
      <c r="D4472" s="21" t="str">
        <f t="shared" si="484"/>
        <v>Shoulder</v>
      </c>
      <c r="E4472" s="21">
        <f t="shared" si="485"/>
        <v>4</v>
      </c>
      <c r="F4472" s="23">
        <v>83.956285874483854</v>
      </c>
      <c r="G4472" s="23">
        <v>2840.4072738024756</v>
      </c>
      <c r="H4472" s="16">
        <f t="shared" si="489"/>
        <v>2.9557833712378474E-2</v>
      </c>
      <c r="I4472" s="23">
        <v>9.3302265887826454</v>
      </c>
      <c r="J4472" s="23">
        <v>84.515488070326271</v>
      </c>
      <c r="K4472" s="23">
        <v>19.736566484517304</v>
      </c>
      <c r="L4472" s="23">
        <v>24.756860004564189</v>
      </c>
      <c r="M4472" s="23">
        <f t="shared" si="486"/>
        <v>40.022061581244785</v>
      </c>
      <c r="N4472" s="23">
        <v>1650.6993783313073</v>
      </c>
      <c r="O4472" s="17">
        <f t="shared" si="487"/>
        <v>2.9897805026083961E-2</v>
      </c>
      <c r="P4472" s="18">
        <f t="shared" si="488"/>
        <v>5.8571924389136332E-2</v>
      </c>
    </row>
    <row r="4473" spans="2:16" x14ac:dyDescent="0.3">
      <c r="B4473" s="19">
        <v>41095.208333333088</v>
      </c>
      <c r="C4473" s="21">
        <f t="shared" si="483"/>
        <v>7</v>
      </c>
      <c r="D4473" s="21" t="str">
        <f t="shared" si="484"/>
        <v>Shoulder</v>
      </c>
      <c r="E4473" s="21">
        <f t="shared" si="485"/>
        <v>5</v>
      </c>
      <c r="F4473" s="23">
        <v>88.190806537794103</v>
      </c>
      <c r="G4473" s="23">
        <v>2801.7059314046373</v>
      </c>
      <c r="H4473" s="16">
        <f t="shared" si="489"/>
        <v>3.147753857721234E-2</v>
      </c>
      <c r="I4473" s="23">
        <v>9.3553055623315018</v>
      </c>
      <c r="J4473" s="23">
        <v>82.300389951571006</v>
      </c>
      <c r="K4473" s="23">
        <v>19.736566484517304</v>
      </c>
      <c r="L4473" s="23">
        <v>23.910305713755939</v>
      </c>
      <c r="M4473" s="23">
        <f t="shared" si="486"/>
        <v>38.653517753297763</v>
      </c>
      <c r="N4473" s="23">
        <v>1656.6713844231629</v>
      </c>
      <c r="O4473" s="17">
        <f t="shared" si="487"/>
        <v>2.8979086478484371E-2</v>
      </c>
      <c r="P4473" s="18">
        <f t="shared" si="488"/>
        <v>5.954443474313785E-2</v>
      </c>
    </row>
    <row r="4474" spans="2:16" x14ac:dyDescent="0.3">
      <c r="B4474" s="19">
        <v>41095.249999999753</v>
      </c>
      <c r="C4474" s="21">
        <f t="shared" si="483"/>
        <v>7</v>
      </c>
      <c r="D4474" s="21" t="str">
        <f t="shared" si="484"/>
        <v>Shoulder</v>
      </c>
      <c r="E4474" s="21">
        <f t="shared" si="485"/>
        <v>6</v>
      </c>
      <c r="F4474" s="23">
        <v>89.466715204529251</v>
      </c>
      <c r="G4474" s="23">
        <v>2820.5037262835872</v>
      </c>
      <c r="H4474" s="16">
        <f t="shared" si="489"/>
        <v>3.1720119484619266E-2</v>
      </c>
      <c r="I4474" s="23">
        <v>9.5222454553552733</v>
      </c>
      <c r="J4474" s="23">
        <v>80.474685922802919</v>
      </c>
      <c r="K4474" s="23">
        <v>19.736566484517304</v>
      </c>
      <c r="L4474" s="23">
        <v>23.212567962902703</v>
      </c>
      <c r="M4474" s="23">
        <f t="shared" si="486"/>
        <v>37.525551475382912</v>
      </c>
      <c r="N4474" s="23">
        <v>1711.2834016452243</v>
      </c>
      <c r="O4474" s="17">
        <f t="shared" si="487"/>
        <v>2.7492697519012066E-2</v>
      </c>
      <c r="P4474" s="18">
        <f t="shared" si="488"/>
        <v>5.8340745353373774E-2</v>
      </c>
    </row>
    <row r="4475" spans="2:16" x14ac:dyDescent="0.3">
      <c r="B4475" s="19">
        <v>41095.291666666417</v>
      </c>
      <c r="C4475" s="21">
        <f t="shared" si="483"/>
        <v>7</v>
      </c>
      <c r="D4475" s="21" t="str">
        <f t="shared" si="484"/>
        <v>Shoulder</v>
      </c>
      <c r="E4475" s="21">
        <f t="shared" si="485"/>
        <v>7</v>
      </c>
      <c r="F4475" s="23">
        <v>90.399897206414437</v>
      </c>
      <c r="G4475" s="23">
        <v>2899.0121637192024</v>
      </c>
      <c r="H4475" s="16">
        <f t="shared" si="489"/>
        <v>3.1183000312229994E-2</v>
      </c>
      <c r="I4475" s="23">
        <v>10.132339594602749</v>
      </c>
      <c r="J4475" s="23">
        <v>85.240346377771161</v>
      </c>
      <c r="K4475" s="23">
        <v>19.736566484517304</v>
      </c>
      <c r="L4475" s="23">
        <v>25.033882455714249</v>
      </c>
      <c r="M4475" s="23">
        <f t="shared" si="486"/>
        <v>40.469897437539615</v>
      </c>
      <c r="N4475" s="23">
        <v>1812.12259670403</v>
      </c>
      <c r="O4475" s="17">
        <f t="shared" si="487"/>
        <v>2.7924290069656427E-2</v>
      </c>
      <c r="P4475" s="18">
        <f t="shared" si="488"/>
        <v>5.8236527235925525E-2</v>
      </c>
    </row>
    <row r="4476" spans="2:16" x14ac:dyDescent="0.3">
      <c r="B4476" s="19">
        <v>41095.333333333081</v>
      </c>
      <c r="C4476" s="21">
        <f t="shared" si="483"/>
        <v>7</v>
      </c>
      <c r="D4476" s="21" t="str">
        <f t="shared" si="484"/>
        <v>Shoulder</v>
      </c>
      <c r="E4476" s="21">
        <f t="shared" si="485"/>
        <v>8</v>
      </c>
      <c r="F4476" s="23">
        <v>92.864105770979961</v>
      </c>
      <c r="G4476" s="23">
        <v>3017.3276961925944</v>
      </c>
      <c r="H4476" s="16">
        <f t="shared" si="489"/>
        <v>3.0776937449704334E-2</v>
      </c>
      <c r="I4476" s="23">
        <v>10.70942771904693</v>
      </c>
      <c r="J4476" s="23">
        <v>88.87485488506357</v>
      </c>
      <c r="K4476" s="23">
        <v>19.736566484517304</v>
      </c>
      <c r="L4476" s="23">
        <v>26.422899378159393</v>
      </c>
      <c r="M4476" s="23">
        <f t="shared" si="486"/>
        <v>42.715389022386866</v>
      </c>
      <c r="N4476" s="23">
        <v>1916.4621804162396</v>
      </c>
      <c r="O4476" s="17">
        <f t="shared" si="487"/>
        <v>2.7876791562790125E-2</v>
      </c>
      <c r="P4476" s="18">
        <f t="shared" si="488"/>
        <v>5.7795766742268023E-2</v>
      </c>
    </row>
    <row r="4477" spans="2:16" x14ac:dyDescent="0.3">
      <c r="B4477" s="19">
        <v>41095.374999999745</v>
      </c>
      <c r="C4477" s="21">
        <f t="shared" si="483"/>
        <v>7</v>
      </c>
      <c r="D4477" s="21" t="str">
        <f t="shared" si="484"/>
        <v>Shoulder</v>
      </c>
      <c r="E4477" s="21">
        <f t="shared" si="485"/>
        <v>9</v>
      </c>
      <c r="F4477" s="23">
        <v>95.244768949969057</v>
      </c>
      <c r="G4477" s="23">
        <v>3150.0180129851838</v>
      </c>
      <c r="H4477" s="16">
        <f t="shared" si="489"/>
        <v>3.0236261684011216E-2</v>
      </c>
      <c r="I4477" s="23">
        <v>11.157579897903602</v>
      </c>
      <c r="J4477" s="23">
        <v>90.080871457617988</v>
      </c>
      <c r="K4477" s="23">
        <v>19.736566484517304</v>
      </c>
      <c r="L4477" s="23">
        <v>26.88380830839473</v>
      </c>
      <c r="M4477" s="23">
        <f t="shared" si="486"/>
        <v>43.460496664705957</v>
      </c>
      <c r="N4477" s="23">
        <v>2008.3657194613925</v>
      </c>
      <c r="O4477" s="17">
        <f t="shared" si="487"/>
        <v>2.7195284222067455E-2</v>
      </c>
      <c r="P4477" s="18">
        <f t="shared" si="488"/>
        <v>5.6609262175769184E-2</v>
      </c>
    </row>
    <row r="4478" spans="2:16" x14ac:dyDescent="0.3">
      <c r="B4478" s="19">
        <v>41095.41666666641</v>
      </c>
      <c r="C4478" s="21">
        <f t="shared" si="483"/>
        <v>7</v>
      </c>
      <c r="D4478" s="21" t="str">
        <f t="shared" si="484"/>
        <v>Shoulder</v>
      </c>
      <c r="E4478" s="21">
        <f t="shared" si="485"/>
        <v>10</v>
      </c>
      <c r="F4478" s="23">
        <v>104.80480853018838</v>
      </c>
      <c r="G4478" s="23">
        <v>3235.1609662604283</v>
      </c>
      <c r="H4478" s="16">
        <f t="shared" si="489"/>
        <v>3.2395546813033499E-2</v>
      </c>
      <c r="I4478" s="23">
        <v>11.57842525996676</v>
      </c>
      <c r="J4478" s="23">
        <v>90.848845061682951</v>
      </c>
      <c r="K4478" s="23">
        <v>19.736566484517304</v>
      </c>
      <c r="L4478" s="23">
        <v>27.177308331822132</v>
      </c>
      <c r="M4478" s="23">
        <f t="shared" si="486"/>
        <v>43.934970245343521</v>
      </c>
      <c r="N4478" s="23">
        <v>2120.6521272691398</v>
      </c>
      <c r="O4478" s="17">
        <f t="shared" si="487"/>
        <v>2.6177511526512088E-2</v>
      </c>
      <c r="P4478" s="18">
        <f t="shared" si="488"/>
        <v>5.7725023539439743E-2</v>
      </c>
    </row>
    <row r="4479" spans="2:16" x14ac:dyDescent="0.3">
      <c r="B4479" s="19">
        <v>41095.458333333074</v>
      </c>
      <c r="C4479" s="21">
        <f t="shared" si="483"/>
        <v>7</v>
      </c>
      <c r="D4479" s="21" t="str">
        <f t="shared" si="484"/>
        <v>Shoulder</v>
      </c>
      <c r="E4479" s="21">
        <f t="shared" si="485"/>
        <v>11</v>
      </c>
      <c r="F4479" s="23">
        <v>120.16335506130504</v>
      </c>
      <c r="G4479" s="23">
        <v>3352.3707460938822</v>
      </c>
      <c r="H4479" s="16">
        <f t="shared" si="489"/>
        <v>3.5844291745272226E-2</v>
      </c>
      <c r="I4479" s="23">
        <v>12.044070204599739</v>
      </c>
      <c r="J4479" s="23">
        <v>97.198375738931603</v>
      </c>
      <c r="K4479" s="23">
        <v>19.736566484517304</v>
      </c>
      <c r="L4479" s="23">
        <v>29.603937831405634</v>
      </c>
      <c r="M4479" s="23">
        <f t="shared" si="486"/>
        <v>47.857871423008675</v>
      </c>
      <c r="N4479" s="23">
        <v>2212.909242061231</v>
      </c>
      <c r="O4479" s="17">
        <f t="shared" si="487"/>
        <v>2.7069316937649145E-2</v>
      </c>
      <c r="P4479" s="18">
        <f t="shared" si="488"/>
        <v>6.1943328189263035E-2</v>
      </c>
    </row>
    <row r="4480" spans="2:16" x14ac:dyDescent="0.3">
      <c r="B4480" s="19">
        <v>41095.499999999738</v>
      </c>
      <c r="C4480" s="21">
        <f t="shared" si="483"/>
        <v>7</v>
      </c>
      <c r="D4480" s="21" t="str">
        <f t="shared" si="484"/>
        <v>Shoulder</v>
      </c>
      <c r="E4480" s="21">
        <f t="shared" si="485"/>
        <v>12</v>
      </c>
      <c r="F4480" s="23">
        <v>122.77043197078744</v>
      </c>
      <c r="G4480" s="23">
        <v>3450.7827310483858</v>
      </c>
      <c r="H4480" s="16">
        <f t="shared" si="489"/>
        <v>3.5577560669398746E-2</v>
      </c>
      <c r="I4480" s="23">
        <v>12.342800585777674</v>
      </c>
      <c r="J4480" s="23">
        <v>99.140596303343841</v>
      </c>
      <c r="K4480" s="23">
        <v>19.736566484517304</v>
      </c>
      <c r="L4480" s="23">
        <v>30.34620524546634</v>
      </c>
      <c r="M4480" s="23">
        <f t="shared" si="486"/>
        <v>49.057824573360193</v>
      </c>
      <c r="N4480" s="23">
        <v>2270.6106965293188</v>
      </c>
      <c r="O4480" s="17">
        <f t="shared" si="487"/>
        <v>2.7041458605383189E-2</v>
      </c>
      <c r="P4480" s="18">
        <f t="shared" si="488"/>
        <v>6.1656950140659875E-2</v>
      </c>
    </row>
    <row r="4481" spans="2:16" x14ac:dyDescent="0.3">
      <c r="B4481" s="19">
        <v>41095.541666666402</v>
      </c>
      <c r="C4481" s="21">
        <f t="shared" si="483"/>
        <v>7</v>
      </c>
      <c r="D4481" s="21" t="str">
        <f t="shared" si="484"/>
        <v>Shoulder</v>
      </c>
      <c r="E4481" s="21">
        <f t="shared" si="485"/>
        <v>13</v>
      </c>
      <c r="F4481" s="23">
        <v>125.08630990492451</v>
      </c>
      <c r="G4481" s="23">
        <v>3530.3969211239391</v>
      </c>
      <c r="H4481" s="16">
        <f t="shared" si="489"/>
        <v>3.5431231303335135E-2</v>
      </c>
      <c r="I4481" s="23">
        <v>12.71842467522824</v>
      </c>
      <c r="J4481" s="23">
        <v>98.820705619900906</v>
      </c>
      <c r="K4481" s="23">
        <v>19.736566484517304</v>
      </c>
      <c r="L4481" s="23">
        <v>30.223951143778791</v>
      </c>
      <c r="M4481" s="23">
        <f t="shared" si="486"/>
        <v>48.860187991604803</v>
      </c>
      <c r="N4481" s="23">
        <v>2335.1350807318163</v>
      </c>
      <c r="O4481" s="17">
        <f t="shared" si="487"/>
        <v>2.6370471316603538E-2</v>
      </c>
      <c r="P4481" s="18">
        <f t="shared" si="488"/>
        <v>6.0867364351142129E-2</v>
      </c>
    </row>
    <row r="4482" spans="2:16" x14ac:dyDescent="0.3">
      <c r="B4482" s="19">
        <v>41095.583333333067</v>
      </c>
      <c r="C4482" s="21">
        <f t="shared" si="483"/>
        <v>7</v>
      </c>
      <c r="D4482" s="21" t="str">
        <f t="shared" si="484"/>
        <v>Shoulder</v>
      </c>
      <c r="E4482" s="21">
        <f t="shared" si="485"/>
        <v>14</v>
      </c>
      <c r="F4482" s="23">
        <v>125.77463551284767</v>
      </c>
      <c r="G4482" s="23">
        <v>3611.1168638394311</v>
      </c>
      <c r="H4482" s="16">
        <f t="shared" si="489"/>
        <v>3.4829843578953266E-2</v>
      </c>
      <c r="I4482" s="23">
        <v>13.140537674141672</v>
      </c>
      <c r="J4482" s="23">
        <v>101.43788526472473</v>
      </c>
      <c r="K4482" s="23">
        <v>19.736566484517304</v>
      </c>
      <c r="L4482" s="23">
        <v>31.224170790656835</v>
      </c>
      <c r="M4482" s="23">
        <f t="shared" si="486"/>
        <v>50.477147989550595</v>
      </c>
      <c r="N4482" s="23">
        <v>2401.7247811642746</v>
      </c>
      <c r="O4482" s="17">
        <f t="shared" si="487"/>
        <v>2.6488332952476167E-2</v>
      </c>
      <c r="P4482" s="18">
        <f t="shared" si="488"/>
        <v>6.0395592038027454E-2</v>
      </c>
    </row>
    <row r="4483" spans="2:16" x14ac:dyDescent="0.3">
      <c r="B4483" s="19">
        <v>41095.624999999731</v>
      </c>
      <c r="C4483" s="21">
        <f t="shared" si="483"/>
        <v>7</v>
      </c>
      <c r="D4483" s="21" t="str">
        <f t="shared" si="484"/>
        <v>Shoulder</v>
      </c>
      <c r="E4483" s="21">
        <f t="shared" si="485"/>
        <v>15</v>
      </c>
      <c r="F4483" s="23">
        <v>127.14986156060823</v>
      </c>
      <c r="G4483" s="23">
        <v>3694.0483118347988</v>
      </c>
      <c r="H4483" s="16">
        <f t="shared" si="489"/>
        <v>3.4420194547335005E-2</v>
      </c>
      <c r="I4483" s="23">
        <v>13.503684516876602</v>
      </c>
      <c r="J4483" s="23">
        <v>103.92947490760405</v>
      </c>
      <c r="K4483" s="23">
        <v>19.736566484517304</v>
      </c>
      <c r="L4483" s="23">
        <v>32.176393125755084</v>
      </c>
      <c r="M4483" s="23">
        <f t="shared" si="486"/>
        <v>52.016515297331665</v>
      </c>
      <c r="N4483" s="23">
        <v>2462.3058284668873</v>
      </c>
      <c r="O4483" s="17">
        <f t="shared" si="487"/>
        <v>2.6609285920832712E-2</v>
      </c>
      <c r="P4483" s="18">
        <f t="shared" si="488"/>
        <v>6.0113583670006993E-2</v>
      </c>
    </row>
    <row r="4484" spans="2:16" x14ac:dyDescent="0.3">
      <c r="B4484" s="19">
        <v>41095.666666666395</v>
      </c>
      <c r="C4484" s="21">
        <f t="shared" si="483"/>
        <v>7</v>
      </c>
      <c r="D4484" s="21" t="str">
        <f t="shared" si="484"/>
        <v>Shoulder</v>
      </c>
      <c r="E4484" s="21">
        <f t="shared" si="485"/>
        <v>16</v>
      </c>
      <c r="F4484" s="23">
        <v>120.20247373393198</v>
      </c>
      <c r="G4484" s="23">
        <v>3767.0279860707233</v>
      </c>
      <c r="H4484" s="16">
        <f t="shared" si="489"/>
        <v>3.1909100271726852E-2</v>
      </c>
      <c r="I4484" s="23">
        <v>13.650392887644387</v>
      </c>
      <c r="J4484" s="23">
        <v>105.13086770830414</v>
      </c>
      <c r="K4484" s="23">
        <v>19.736566484517304</v>
      </c>
      <c r="L4484" s="23">
        <v>32.635534967720218</v>
      </c>
      <c r="M4484" s="23">
        <f t="shared" si="486"/>
        <v>52.758766256066622</v>
      </c>
      <c r="N4484" s="23">
        <v>2490.7708769929382</v>
      </c>
      <c r="O4484" s="17">
        <f t="shared" si="487"/>
        <v>2.6662090743523371E-2</v>
      </c>
      <c r="P4484" s="18">
        <f t="shared" si="488"/>
        <v>5.7720427688261258E-2</v>
      </c>
    </row>
    <row r="4485" spans="2:16" x14ac:dyDescent="0.3">
      <c r="B4485" s="19">
        <v>41095.708333333059</v>
      </c>
      <c r="C4485" s="21">
        <f t="shared" ref="C4485:C4548" si="490">MONTH(B4485)</f>
        <v>7</v>
      </c>
      <c r="D4485" s="21" t="str">
        <f t="shared" ref="D4485:D4548" si="491">IF(AND(C4485&gt;5,C4485&lt;7),"Summer",IF(OR(C4485=1,C4485&gt;10),"Winter","Shoulder"))</f>
        <v>Shoulder</v>
      </c>
      <c r="E4485" s="21">
        <f t="shared" ref="E4485:E4548" si="492">HOUR(B4485)</f>
        <v>17</v>
      </c>
      <c r="F4485" s="23">
        <v>121.18838877194838</v>
      </c>
      <c r="G4485" s="23">
        <v>3784.720028309735</v>
      </c>
      <c r="H4485" s="16">
        <f t="shared" si="489"/>
        <v>3.20204368792033E-2</v>
      </c>
      <c r="I4485" s="23">
        <v>13.790754687515657</v>
      </c>
      <c r="J4485" s="23">
        <v>106.5519159026193</v>
      </c>
      <c r="K4485" s="23">
        <v>19.736566484517304</v>
      </c>
      <c r="L4485" s="23">
        <v>33.178623527164625</v>
      </c>
      <c r="M4485" s="23">
        <f t="shared" ref="M4485:M4548" si="493">J4485-K4485-L4485</f>
        <v>53.636725890937363</v>
      </c>
      <c r="N4485" s="23">
        <v>2500.9635006928379</v>
      </c>
      <c r="O4485" s="17">
        <f t="shared" ref="O4485:O4548" si="494">(I4485+M4485)/N4485</f>
        <v>2.6960601608049733E-2</v>
      </c>
      <c r="P4485" s="18">
        <f t="shared" ref="P4485:P4548" si="495">H4485+(1-H4485)*O4485</f>
        <v>5.8117748245237133E-2</v>
      </c>
    </row>
    <row r="4486" spans="2:16" x14ac:dyDescent="0.3">
      <c r="B4486" s="19">
        <v>41095.749999999724</v>
      </c>
      <c r="C4486" s="21">
        <f t="shared" si="490"/>
        <v>7</v>
      </c>
      <c r="D4486" s="21" t="str">
        <f t="shared" si="491"/>
        <v>Shoulder</v>
      </c>
      <c r="E4486" s="21">
        <f t="shared" si="492"/>
        <v>18</v>
      </c>
      <c r="F4486" s="23">
        <v>123.69800734816789</v>
      </c>
      <c r="G4486" s="23">
        <v>3830.055886547203</v>
      </c>
      <c r="H4486" s="16">
        <f t="shared" ref="H4486:H4549" si="496">F4486/G4486</f>
        <v>3.2296658589930312E-2</v>
      </c>
      <c r="I4486" s="23">
        <v>13.950957655627661</v>
      </c>
      <c r="J4486" s="23">
        <v>107.16766918556502</v>
      </c>
      <c r="K4486" s="23">
        <v>19.736566484517304</v>
      </c>
      <c r="L4486" s="23">
        <v>33.413948806592821</v>
      </c>
      <c r="M4486" s="23">
        <f t="shared" si="493"/>
        <v>54.017153894454886</v>
      </c>
      <c r="N4486" s="23">
        <v>2533.2923491008596</v>
      </c>
      <c r="O4486" s="17">
        <f t="shared" si="494"/>
        <v>2.6829951771735479E-2</v>
      </c>
      <c r="P4486" s="18">
        <f t="shared" si="495"/>
        <v>5.8260092569309752E-2</v>
      </c>
    </row>
    <row r="4487" spans="2:16" x14ac:dyDescent="0.3">
      <c r="B4487" s="19">
        <v>41095.791666666388</v>
      </c>
      <c r="C4487" s="21">
        <f t="shared" si="490"/>
        <v>7</v>
      </c>
      <c r="D4487" s="21" t="str">
        <f t="shared" si="491"/>
        <v>Shoulder</v>
      </c>
      <c r="E4487" s="21">
        <f t="shared" si="492"/>
        <v>19</v>
      </c>
      <c r="F4487" s="23">
        <v>127.75477399271686</v>
      </c>
      <c r="G4487" s="23">
        <v>3848.8536814261529</v>
      </c>
      <c r="H4487" s="16">
        <f t="shared" si="496"/>
        <v>3.3192941215000583E-2</v>
      </c>
      <c r="I4487" s="23">
        <v>14.087682793621841</v>
      </c>
      <c r="J4487" s="23">
        <v>111.2618730969122</v>
      </c>
      <c r="K4487" s="23">
        <v>19.736566484517304</v>
      </c>
      <c r="L4487" s="23">
        <v>34.978649647268227</v>
      </c>
      <c r="M4487" s="23">
        <f t="shared" si="493"/>
        <v>56.546656965126672</v>
      </c>
      <c r="N4487" s="23">
        <v>2563.5352263995815</v>
      </c>
      <c r="O4487" s="17">
        <f t="shared" si="494"/>
        <v>2.7553489037852076E-2</v>
      </c>
      <c r="P4487" s="18">
        <f t="shared" si="495"/>
        <v>5.9831848910951071E-2</v>
      </c>
    </row>
    <row r="4488" spans="2:16" x14ac:dyDescent="0.3">
      <c r="B4488" s="19">
        <v>41095.833333333052</v>
      </c>
      <c r="C4488" s="21">
        <f t="shared" si="490"/>
        <v>7</v>
      </c>
      <c r="D4488" s="21" t="str">
        <f t="shared" si="491"/>
        <v>Shoulder</v>
      </c>
      <c r="E4488" s="21">
        <f t="shared" si="492"/>
        <v>20</v>
      </c>
      <c r="F4488" s="23">
        <v>122.9905354657422</v>
      </c>
      <c r="G4488" s="23">
        <v>3866.545723665165</v>
      </c>
      <c r="H4488" s="16">
        <f t="shared" si="496"/>
        <v>3.1808892033263571E-2</v>
      </c>
      <c r="I4488" s="23">
        <v>13.8725751157596</v>
      </c>
      <c r="J4488" s="23">
        <v>109.81679543840544</v>
      </c>
      <c r="K4488" s="23">
        <v>19.736566484517304</v>
      </c>
      <c r="L4488" s="23">
        <v>34.426377636379847</v>
      </c>
      <c r="M4488" s="23">
        <f t="shared" si="493"/>
        <v>55.653851317508291</v>
      </c>
      <c r="N4488" s="23">
        <v>2526.2306450819378</v>
      </c>
      <c r="O4488" s="17">
        <f t="shared" si="494"/>
        <v>2.7521804696899639E-2</v>
      </c>
      <c r="P4488" s="18">
        <f t="shared" si="495"/>
        <v>5.8455258615998963E-2</v>
      </c>
    </row>
    <row r="4489" spans="2:16" x14ac:dyDescent="0.3">
      <c r="B4489" s="19">
        <v>41095.874999999716</v>
      </c>
      <c r="C4489" s="21">
        <f t="shared" si="490"/>
        <v>7</v>
      </c>
      <c r="D4489" s="21" t="str">
        <f t="shared" si="491"/>
        <v>Shoulder</v>
      </c>
      <c r="E4489" s="21">
        <f t="shared" si="492"/>
        <v>21</v>
      </c>
      <c r="F4489" s="23">
        <v>119.6988644158366</v>
      </c>
      <c r="G4489" s="23">
        <v>3816.7868548679439</v>
      </c>
      <c r="H4489" s="16">
        <f t="shared" si="496"/>
        <v>3.1361160307700239E-2</v>
      </c>
      <c r="I4489" s="23">
        <v>13.475148190538757</v>
      </c>
      <c r="J4489" s="23">
        <v>101.39164051582031</v>
      </c>
      <c r="K4489" s="23">
        <v>19.736566484517304</v>
      </c>
      <c r="L4489" s="23">
        <v>31.206497221129187</v>
      </c>
      <c r="M4489" s="23">
        <f t="shared" si="493"/>
        <v>50.448576810173819</v>
      </c>
      <c r="N4489" s="23">
        <v>2468.0573266884098</v>
      </c>
      <c r="O4489" s="17">
        <f t="shared" si="494"/>
        <v>2.5900421481086164E-2</v>
      </c>
      <c r="P4489" s="18">
        <f t="shared" si="495"/>
        <v>5.6449314518681057E-2</v>
      </c>
    </row>
    <row r="4490" spans="2:16" x14ac:dyDescent="0.3">
      <c r="B4490" s="19">
        <v>41095.91666666638</v>
      </c>
      <c r="C4490" s="21">
        <f t="shared" si="490"/>
        <v>7</v>
      </c>
      <c r="D4490" s="21" t="str">
        <f t="shared" si="491"/>
        <v>Shoulder</v>
      </c>
      <c r="E4490" s="21">
        <f t="shared" si="492"/>
        <v>22</v>
      </c>
      <c r="F4490" s="23">
        <v>107.51501860467114</v>
      </c>
      <c r="G4490" s="23">
        <v>3740.489922712205</v>
      </c>
      <c r="H4490" s="16">
        <f t="shared" si="496"/>
        <v>2.8743565903450608E-2</v>
      </c>
      <c r="I4490" s="23">
        <v>12.886462096436462</v>
      </c>
      <c r="J4490" s="23">
        <v>102.93674076070458</v>
      </c>
      <c r="K4490" s="23">
        <v>19.736566484517304</v>
      </c>
      <c r="L4490" s="23">
        <v>31.796995326364659</v>
      </c>
      <c r="M4490" s="23">
        <f t="shared" si="493"/>
        <v>51.403178949822625</v>
      </c>
      <c r="N4490" s="23">
        <v>2372.0832838815481</v>
      </c>
      <c r="O4490" s="17">
        <f t="shared" si="494"/>
        <v>2.7102607013468356E-2</v>
      </c>
      <c r="P4490" s="18">
        <f t="shared" si="495"/>
        <v>5.5067147346072015E-2</v>
      </c>
    </row>
    <row r="4491" spans="2:16" x14ac:dyDescent="0.3">
      <c r="B4491" s="19">
        <v>41095.958333333045</v>
      </c>
      <c r="C4491" s="21">
        <f t="shared" si="490"/>
        <v>7</v>
      </c>
      <c r="D4491" s="21" t="str">
        <f t="shared" si="491"/>
        <v>Shoulder</v>
      </c>
      <c r="E4491" s="21">
        <f t="shared" si="492"/>
        <v>23</v>
      </c>
      <c r="F4491" s="23">
        <v>99.747588993613277</v>
      </c>
      <c r="G4491" s="23">
        <v>3615.5398743991836</v>
      </c>
      <c r="H4491" s="16">
        <f t="shared" si="496"/>
        <v>2.7588573894566423E-2</v>
      </c>
      <c r="I4491" s="23">
        <v>11.790115054411364</v>
      </c>
      <c r="J4491" s="23">
        <v>96.870139829617258</v>
      </c>
      <c r="K4491" s="23">
        <v>19.736566484517304</v>
      </c>
      <c r="L4491" s="23">
        <v>29.478494396157924</v>
      </c>
      <c r="M4491" s="23">
        <f t="shared" si="493"/>
        <v>47.655078948942034</v>
      </c>
      <c r="N4491" s="23">
        <v>2178.0680150204789</v>
      </c>
      <c r="O4491" s="17">
        <f t="shared" si="494"/>
        <v>2.7292625204265935E-2</v>
      </c>
      <c r="P4491" s="18">
        <f t="shared" si="495"/>
        <v>5.4128234491607766E-2</v>
      </c>
    </row>
    <row r="4492" spans="2:16" x14ac:dyDescent="0.3">
      <c r="B4492" s="19">
        <v>41095.999999999709</v>
      </c>
      <c r="C4492" s="21">
        <f t="shared" si="490"/>
        <v>7</v>
      </c>
      <c r="D4492" s="21" t="str">
        <f t="shared" si="491"/>
        <v>Shoulder</v>
      </c>
      <c r="E4492" s="21">
        <f t="shared" si="492"/>
        <v>0</v>
      </c>
      <c r="F4492" s="23">
        <v>92.806935827400991</v>
      </c>
      <c r="G4492" s="23">
        <v>3382.2260673722144</v>
      </c>
      <c r="H4492" s="16">
        <f t="shared" si="496"/>
        <v>2.7439601605195593E-2</v>
      </c>
      <c r="I4492" s="23">
        <v>11.007423963534853</v>
      </c>
      <c r="J4492" s="23">
        <v>90.180807108921968</v>
      </c>
      <c r="K4492" s="23">
        <v>19.736566484517304</v>
      </c>
      <c r="L4492" s="23">
        <v>26.922001178362784</v>
      </c>
      <c r="M4492" s="23">
        <f t="shared" si="493"/>
        <v>43.522239446041887</v>
      </c>
      <c r="N4492" s="23">
        <v>2018.5939995949359</v>
      </c>
      <c r="O4492" s="17">
        <f t="shared" si="494"/>
        <v>2.7013685476385552E-2</v>
      </c>
      <c r="P4492" s="18">
        <f t="shared" si="495"/>
        <v>5.3712042314221067E-2</v>
      </c>
    </row>
    <row r="4493" spans="2:16" x14ac:dyDescent="0.3">
      <c r="B4493" s="19">
        <v>41096.041666666373</v>
      </c>
      <c r="C4493" s="21">
        <f t="shared" si="490"/>
        <v>7</v>
      </c>
      <c r="D4493" s="21" t="str">
        <f t="shared" si="491"/>
        <v>Shoulder</v>
      </c>
      <c r="E4493" s="21">
        <f t="shared" si="492"/>
        <v>1</v>
      </c>
      <c r="F4493" s="23">
        <v>90.382529600459463</v>
      </c>
      <c r="G4493" s="23">
        <v>3196.45962386259</v>
      </c>
      <c r="H4493" s="16">
        <f t="shared" si="496"/>
        <v>2.8275823954016208E-2</v>
      </c>
      <c r="I4493" s="23">
        <v>10.529924099123409</v>
      </c>
      <c r="J4493" s="23">
        <v>87.526212474534617</v>
      </c>
      <c r="K4493" s="23">
        <v>19.736566484517304</v>
      </c>
      <c r="L4493" s="23">
        <v>25.907482471913806</v>
      </c>
      <c r="M4493" s="23">
        <f t="shared" si="493"/>
        <v>41.882163518103496</v>
      </c>
      <c r="N4493" s="23">
        <v>1911.9740478989636</v>
      </c>
      <c r="O4493" s="17">
        <f t="shared" si="494"/>
        <v>2.7412551794215863E-2</v>
      </c>
      <c r="P4493" s="18">
        <f t="shared" si="495"/>
        <v>5.4913263259568475E-2</v>
      </c>
    </row>
    <row r="4494" spans="2:16" x14ac:dyDescent="0.3">
      <c r="B4494" s="19">
        <v>41096.083333333037</v>
      </c>
      <c r="C4494" s="21">
        <f t="shared" si="490"/>
        <v>7</v>
      </c>
      <c r="D4494" s="21" t="str">
        <f t="shared" si="491"/>
        <v>Shoulder</v>
      </c>
      <c r="E4494" s="21">
        <f t="shared" si="492"/>
        <v>2</v>
      </c>
      <c r="F4494" s="23">
        <v>87.534446828000128</v>
      </c>
      <c r="G4494" s="23">
        <v>3075.9325861093212</v>
      </c>
      <c r="H4494" s="16">
        <f t="shared" si="496"/>
        <v>2.8457856073731611E-2</v>
      </c>
      <c r="I4494" s="23">
        <v>10.190123479373135</v>
      </c>
      <c r="J4494" s="23">
        <v>87.14681618183009</v>
      </c>
      <c r="K4494" s="23">
        <v>19.736566484517304</v>
      </c>
      <c r="L4494" s="23">
        <v>25.762486836376787</v>
      </c>
      <c r="M4494" s="23">
        <f t="shared" si="493"/>
        <v>41.647762860936005</v>
      </c>
      <c r="N4494" s="23">
        <v>1844.4068465767907</v>
      </c>
      <c r="O4494" s="17">
        <f t="shared" si="494"/>
        <v>2.8105451048677239E-2</v>
      </c>
      <c r="P4494" s="18">
        <f t="shared" si="495"/>
        <v>5.5763486241578286E-2</v>
      </c>
    </row>
    <row r="4495" spans="2:16" x14ac:dyDescent="0.3">
      <c r="B4495" s="19">
        <v>41096.124999999702</v>
      </c>
      <c r="C4495" s="21">
        <f t="shared" si="490"/>
        <v>7</v>
      </c>
      <c r="D4495" s="21" t="str">
        <f t="shared" si="491"/>
        <v>Shoulder</v>
      </c>
      <c r="E4495" s="21">
        <f t="shared" si="492"/>
        <v>3</v>
      </c>
      <c r="F4495" s="23">
        <v>83.151547926782385</v>
      </c>
      <c r="G4495" s="23">
        <v>2985.2608696343855</v>
      </c>
      <c r="H4495" s="16">
        <f t="shared" si="496"/>
        <v>2.7854030705519624E-2</v>
      </c>
      <c r="I4495" s="23">
        <v>9.838580188531207</v>
      </c>
      <c r="J4495" s="23">
        <v>85.067276984682834</v>
      </c>
      <c r="K4495" s="23">
        <v>19.736566484517304</v>
      </c>
      <c r="L4495" s="23">
        <v>24.967739725473102</v>
      </c>
      <c r="M4495" s="23">
        <f t="shared" si="493"/>
        <v>40.362970774692435</v>
      </c>
      <c r="N4495" s="23">
        <v>1780.5911105905479</v>
      </c>
      <c r="O4495" s="17">
        <f t="shared" si="494"/>
        <v>2.8193755806505107E-2</v>
      </c>
      <c r="P4495" s="18">
        <f t="shared" si="495"/>
        <v>5.5262476772086414E-2</v>
      </c>
    </row>
    <row r="4496" spans="2:16" x14ac:dyDescent="0.3">
      <c r="B4496" s="19">
        <v>41096.166666666366</v>
      </c>
      <c r="C4496" s="21">
        <f t="shared" si="490"/>
        <v>7</v>
      </c>
      <c r="D4496" s="21" t="str">
        <f t="shared" si="491"/>
        <v>Shoulder</v>
      </c>
      <c r="E4496" s="21">
        <f t="shared" si="492"/>
        <v>4</v>
      </c>
      <c r="F4496" s="23">
        <v>81.479690189902584</v>
      </c>
      <c r="G4496" s="23">
        <v>2913.3869480383996</v>
      </c>
      <c r="H4496" s="16">
        <f t="shared" si="496"/>
        <v>2.7967342355523124E-2</v>
      </c>
      <c r="I4496" s="23">
        <v>9.6255798986726369</v>
      </c>
      <c r="J4496" s="23">
        <v>83.852476240787908</v>
      </c>
      <c r="K4496" s="23">
        <v>19.736566484517304</v>
      </c>
      <c r="L4496" s="23">
        <v>24.503473707857957</v>
      </c>
      <c r="M4496" s="23">
        <f t="shared" si="493"/>
        <v>39.612436048412654</v>
      </c>
      <c r="N4496" s="23">
        <v>1740.523673924793</v>
      </c>
      <c r="O4496" s="17">
        <f t="shared" si="494"/>
        <v>2.8289196340579525E-2</v>
      </c>
      <c r="P4496" s="18">
        <f t="shared" si="495"/>
        <v>5.5465365057083049E-2</v>
      </c>
    </row>
    <row r="4497" spans="2:16" x14ac:dyDescent="0.3">
      <c r="B4497" s="19">
        <v>41096.20833333303</v>
      </c>
      <c r="C4497" s="21">
        <f t="shared" si="490"/>
        <v>7</v>
      </c>
      <c r="D4497" s="21" t="str">
        <f t="shared" si="491"/>
        <v>Shoulder</v>
      </c>
      <c r="E4497" s="21">
        <f t="shared" si="492"/>
        <v>5</v>
      </c>
      <c r="F4497" s="23">
        <v>84.27242648316134</v>
      </c>
      <c r="G4497" s="23">
        <v>2878.0028635603758</v>
      </c>
      <c r="H4497" s="16">
        <f t="shared" si="496"/>
        <v>2.9281564500915042E-2</v>
      </c>
      <c r="I4497" s="23">
        <v>9.5708819912586804</v>
      </c>
      <c r="J4497" s="23">
        <v>81.67645822521429</v>
      </c>
      <c r="K4497" s="23">
        <v>19.736566484517304</v>
      </c>
      <c r="L4497" s="23">
        <v>23.671854840791678</v>
      </c>
      <c r="M4497" s="23">
        <f t="shared" si="493"/>
        <v>38.268036899905312</v>
      </c>
      <c r="N4497" s="23">
        <v>1741.9901707129718</v>
      </c>
      <c r="O4497" s="17">
        <f t="shared" si="494"/>
        <v>2.7462220909997559E-2</v>
      </c>
      <c r="P4497" s="18">
        <f t="shared" si="495"/>
        <v>5.5939648617998133E-2</v>
      </c>
    </row>
    <row r="4498" spans="2:16" x14ac:dyDescent="0.3">
      <c r="B4498" s="19">
        <v>41096.249999999694</v>
      </c>
      <c r="C4498" s="21">
        <f t="shared" si="490"/>
        <v>7</v>
      </c>
      <c r="D4498" s="21" t="str">
        <f t="shared" si="491"/>
        <v>Shoulder</v>
      </c>
      <c r="E4498" s="21">
        <f t="shared" si="492"/>
        <v>6</v>
      </c>
      <c r="F4498" s="23">
        <v>86.179164300632664</v>
      </c>
      <c r="G4498" s="23">
        <v>2886.8488846798818</v>
      </c>
      <c r="H4498" s="16">
        <f t="shared" si="496"/>
        <v>2.9852329561818727E-2</v>
      </c>
      <c r="I4498" s="23">
        <v>9.7388156134152783</v>
      </c>
      <c r="J4498" s="23">
        <v>83.490373767371395</v>
      </c>
      <c r="K4498" s="23">
        <v>19.736566484517304</v>
      </c>
      <c r="L4498" s="23">
        <v>24.365087331206034</v>
      </c>
      <c r="M4498" s="23">
        <f t="shared" si="493"/>
        <v>39.388719951648056</v>
      </c>
      <c r="N4498" s="23">
        <v>1789.6172478094375</v>
      </c>
      <c r="O4498" s="17">
        <f t="shared" si="494"/>
        <v>2.7451420478427656E-2</v>
      </c>
      <c r="P4498" s="18">
        <f t="shared" si="495"/>
        <v>5.6484261189184301E-2</v>
      </c>
    </row>
    <row r="4499" spans="2:16" x14ac:dyDescent="0.3">
      <c r="B4499" s="19">
        <v>41096.291666666359</v>
      </c>
      <c r="C4499" s="21">
        <f t="shared" si="490"/>
        <v>7</v>
      </c>
      <c r="D4499" s="21" t="str">
        <f t="shared" si="491"/>
        <v>Shoulder</v>
      </c>
      <c r="E4499" s="21">
        <f t="shared" si="492"/>
        <v>7</v>
      </c>
      <c r="F4499" s="23">
        <v>84.057498985588524</v>
      </c>
      <c r="G4499" s="23">
        <v>2946.5595272365472</v>
      </c>
      <c r="H4499" s="16">
        <f t="shared" si="496"/>
        <v>2.8527337801460429E-2</v>
      </c>
      <c r="I4499" s="23">
        <v>10.363660682509027</v>
      </c>
      <c r="J4499" s="23">
        <v>86.695021000493043</v>
      </c>
      <c r="K4499" s="23">
        <v>19.736566484517304</v>
      </c>
      <c r="L4499" s="23">
        <v>25.589822182793732</v>
      </c>
      <c r="M4499" s="23">
        <f t="shared" si="493"/>
        <v>41.368632333182013</v>
      </c>
      <c r="N4499" s="23">
        <v>1920.4060518179949</v>
      </c>
      <c r="O4499" s="17">
        <f t="shared" si="494"/>
        <v>2.6938205577261912E-2</v>
      </c>
      <c r="P4499" s="18">
        <f t="shared" si="495"/>
        <v>5.4697068088454606E-2</v>
      </c>
    </row>
    <row r="4500" spans="2:16" x14ac:dyDescent="0.3">
      <c r="B4500" s="19">
        <v>41096.333333333023</v>
      </c>
      <c r="C4500" s="21">
        <f t="shared" si="490"/>
        <v>7</v>
      </c>
      <c r="D4500" s="21" t="str">
        <f t="shared" si="491"/>
        <v>Shoulder</v>
      </c>
      <c r="E4500" s="21">
        <f t="shared" si="492"/>
        <v>8</v>
      </c>
      <c r="F4500" s="23">
        <v>92.47793622503734</v>
      </c>
      <c r="G4500" s="23">
        <v>3091.4131230684566</v>
      </c>
      <c r="H4500" s="16">
        <f t="shared" si="496"/>
        <v>2.9914454181150053E-2</v>
      </c>
      <c r="I4500" s="23">
        <v>11.143137086730514</v>
      </c>
      <c r="J4500" s="23">
        <v>90.725620346771422</v>
      </c>
      <c r="K4500" s="23">
        <v>19.736566484517304</v>
      </c>
      <c r="L4500" s="23">
        <v>27.130214972724978</v>
      </c>
      <c r="M4500" s="23">
        <f t="shared" si="493"/>
        <v>43.858838889529132</v>
      </c>
      <c r="N4500" s="23">
        <v>2069.6031116382906</v>
      </c>
      <c r="O4500" s="17">
        <f t="shared" si="494"/>
        <v>2.657609841566206E-2</v>
      </c>
      <c r="P4500" s="18">
        <f t="shared" si="495"/>
        <v>5.5695543118443061E-2</v>
      </c>
    </row>
    <row r="4501" spans="2:16" x14ac:dyDescent="0.3">
      <c r="B4501" s="19">
        <v>41096.374999999687</v>
      </c>
      <c r="C4501" s="21">
        <f t="shared" si="490"/>
        <v>7</v>
      </c>
      <c r="D4501" s="21" t="str">
        <f t="shared" si="491"/>
        <v>Shoulder</v>
      </c>
      <c r="E4501" s="21">
        <f t="shared" si="492"/>
        <v>9</v>
      </c>
      <c r="F4501" s="23">
        <v>100.30586478785744</v>
      </c>
      <c r="G4501" s="23">
        <v>3269.439298098514</v>
      </c>
      <c r="H4501" s="16">
        <f t="shared" si="496"/>
        <v>3.0679837012479394E-2</v>
      </c>
      <c r="I4501" s="23">
        <v>11.818263408092497</v>
      </c>
      <c r="J4501" s="23">
        <v>95.361311200944883</v>
      </c>
      <c r="K4501" s="23">
        <v>19.736566484517304</v>
      </c>
      <c r="L4501" s="23">
        <v>28.901858382212552</v>
      </c>
      <c r="M4501" s="23">
        <f t="shared" si="493"/>
        <v>46.722886334215033</v>
      </c>
      <c r="N4501" s="23">
        <v>2191.1476296723981</v>
      </c>
      <c r="O4501" s="17">
        <f t="shared" si="494"/>
        <v>2.6717117983994582E-2</v>
      </c>
      <c r="P4501" s="18">
        <f t="shared" si="495"/>
        <v>5.6577278171281838E-2</v>
      </c>
    </row>
    <row r="4502" spans="2:16" x14ac:dyDescent="0.3">
      <c r="B4502" s="19">
        <v>41096.416666666351</v>
      </c>
      <c r="C4502" s="21">
        <f t="shared" si="490"/>
        <v>7</v>
      </c>
      <c r="D4502" s="21" t="str">
        <f t="shared" si="491"/>
        <v>Shoulder</v>
      </c>
      <c r="E4502" s="21">
        <f t="shared" si="492"/>
        <v>10</v>
      </c>
      <c r="F4502" s="23">
        <v>103.09861117664215</v>
      </c>
      <c r="G4502" s="23">
        <v>3423.1389150499294</v>
      </c>
      <c r="H4502" s="16">
        <f t="shared" si="496"/>
        <v>3.0118149959782854E-2</v>
      </c>
      <c r="I4502" s="23">
        <v>12.334564280824987</v>
      </c>
      <c r="J4502" s="23">
        <v>96.21384049506203</v>
      </c>
      <c r="K4502" s="23">
        <v>19.736566484517304</v>
      </c>
      <c r="L4502" s="23">
        <v>29.227673444698429</v>
      </c>
      <c r="M4502" s="23">
        <f t="shared" si="493"/>
        <v>47.249600565846308</v>
      </c>
      <c r="N4502" s="23">
        <v>2281.3369120519619</v>
      </c>
      <c r="O4502" s="17">
        <f t="shared" si="494"/>
        <v>2.6118090901829122E-2</v>
      </c>
      <c r="P4502" s="18">
        <f t="shared" si="495"/>
        <v>5.5449612283167443E-2</v>
      </c>
    </row>
    <row r="4503" spans="2:16" x14ac:dyDescent="0.3">
      <c r="B4503" s="19">
        <v>41096.458333333016</v>
      </c>
      <c r="C4503" s="21">
        <f t="shared" si="490"/>
        <v>7</v>
      </c>
      <c r="D4503" s="21" t="str">
        <f t="shared" si="491"/>
        <v>Shoulder</v>
      </c>
      <c r="E4503" s="21">
        <f t="shared" si="492"/>
        <v>11</v>
      </c>
      <c r="F4503" s="23">
        <v>112.8409927096405</v>
      </c>
      <c r="G4503" s="23">
        <v>3514.9163841648037</v>
      </c>
      <c r="H4503" s="16">
        <f t="shared" si="496"/>
        <v>3.210346431511292E-2</v>
      </c>
      <c r="I4503" s="23">
        <v>12.899792968123428</v>
      </c>
      <c r="J4503" s="23">
        <v>99.431764759565127</v>
      </c>
      <c r="K4503" s="23">
        <v>19.736566484517304</v>
      </c>
      <c r="L4503" s="23">
        <v>30.457482440763062</v>
      </c>
      <c r="M4503" s="23">
        <f t="shared" si="493"/>
        <v>49.237715834284771</v>
      </c>
      <c r="N4503" s="23">
        <v>2370.499247691132</v>
      </c>
      <c r="O4503" s="17">
        <f t="shared" si="494"/>
        <v>2.6212836330967063E-2</v>
      </c>
      <c r="P4503" s="18">
        <f t="shared" si="495"/>
        <v>5.7474777790330889E-2</v>
      </c>
    </row>
    <row r="4504" spans="2:16" x14ac:dyDescent="0.3">
      <c r="B4504" s="19">
        <v>41096.49999999968</v>
      </c>
      <c r="C4504" s="21">
        <f t="shared" si="490"/>
        <v>7</v>
      </c>
      <c r="D4504" s="21" t="str">
        <f t="shared" si="491"/>
        <v>Shoulder</v>
      </c>
      <c r="E4504" s="21">
        <f t="shared" si="492"/>
        <v>12</v>
      </c>
      <c r="F4504" s="23">
        <v>125.98723434331997</v>
      </c>
      <c r="G4504" s="23">
        <v>3636.5491745580102</v>
      </c>
      <c r="H4504" s="16">
        <f t="shared" si="496"/>
        <v>3.4644721766654667E-2</v>
      </c>
      <c r="I4504" s="23">
        <v>13.426818935440901</v>
      </c>
      <c r="J4504" s="23">
        <v>103.00485564821419</v>
      </c>
      <c r="K4504" s="23">
        <v>19.736566484517304</v>
      </c>
      <c r="L4504" s="23">
        <v>31.823027107892056</v>
      </c>
      <c r="M4504" s="23">
        <f t="shared" si="493"/>
        <v>51.445262055804832</v>
      </c>
      <c r="N4504" s="23">
        <v>2455.3181693311494</v>
      </c>
      <c r="O4504" s="17">
        <f t="shared" si="494"/>
        <v>2.6421048726616752E-2</v>
      </c>
      <c r="P4504" s="18">
        <f t="shared" si="495"/>
        <v>6.015042061135456E-2</v>
      </c>
    </row>
    <row r="4505" spans="2:16" x14ac:dyDescent="0.3">
      <c r="B4505" s="19">
        <v>41096.541666666344</v>
      </c>
      <c r="C4505" s="21">
        <f t="shared" si="490"/>
        <v>7</v>
      </c>
      <c r="D4505" s="21" t="str">
        <f t="shared" si="491"/>
        <v>Shoulder</v>
      </c>
      <c r="E4505" s="21">
        <f t="shared" si="492"/>
        <v>13</v>
      </c>
      <c r="F4505" s="23">
        <v>139.20384942381813</v>
      </c>
      <c r="G4505" s="23">
        <v>3740.489922712205</v>
      </c>
      <c r="H4505" s="16">
        <f t="shared" si="496"/>
        <v>3.7215405548501605E-2</v>
      </c>
      <c r="I4505" s="23">
        <v>13.966901446485178</v>
      </c>
      <c r="J4505" s="23">
        <v>108.00498704320827</v>
      </c>
      <c r="K4505" s="23">
        <v>19.736566484517304</v>
      </c>
      <c r="L4505" s="23">
        <v>33.733950444062764</v>
      </c>
      <c r="M4505" s="23">
        <f t="shared" si="493"/>
        <v>54.534470114628199</v>
      </c>
      <c r="N4505" s="23">
        <v>2538.2802637322275</v>
      </c>
      <c r="O4505" s="17">
        <f t="shared" si="494"/>
        <v>2.6987315994960528E-2</v>
      </c>
      <c r="P4505" s="18">
        <f t="shared" si="495"/>
        <v>6.3198377634044123E-2</v>
      </c>
    </row>
    <row r="4506" spans="2:16" x14ac:dyDescent="0.3">
      <c r="B4506" s="19">
        <v>41096.583333333008</v>
      </c>
      <c r="C4506" s="21">
        <f t="shared" si="490"/>
        <v>7</v>
      </c>
      <c r="D4506" s="21" t="str">
        <f t="shared" si="491"/>
        <v>Shoulder</v>
      </c>
      <c r="E4506" s="21">
        <f t="shared" si="492"/>
        <v>14</v>
      </c>
      <c r="F4506" s="23">
        <v>148.73987431182667</v>
      </c>
      <c r="G4506" s="23">
        <v>3866.545723665165</v>
      </c>
      <c r="H4506" s="16">
        <f t="shared" si="496"/>
        <v>3.846841210268518E-2</v>
      </c>
      <c r="I4506" s="23">
        <v>14.417980095184065</v>
      </c>
      <c r="J4506" s="23">
        <v>107.553771288932</v>
      </c>
      <c r="K4506" s="23">
        <v>19.736566484517304</v>
      </c>
      <c r="L4506" s="23">
        <v>33.561507232798832</v>
      </c>
      <c r="M4506" s="23">
        <f t="shared" si="493"/>
        <v>54.255697571615869</v>
      </c>
      <c r="N4506" s="23">
        <v>2616.4621984672031</v>
      </c>
      <c r="O4506" s="17">
        <f t="shared" si="494"/>
        <v>2.6246768520879416E-2</v>
      </c>
      <c r="P4506" s="18">
        <f t="shared" si="495"/>
        <v>6.370550911573962E-2</v>
      </c>
    </row>
    <row r="4507" spans="2:16" x14ac:dyDescent="0.3">
      <c r="B4507" s="19">
        <v>41096.624999999673</v>
      </c>
      <c r="C4507" s="21">
        <f t="shared" si="490"/>
        <v>7</v>
      </c>
      <c r="D4507" s="21" t="str">
        <f t="shared" si="491"/>
        <v>Shoulder</v>
      </c>
      <c r="E4507" s="21">
        <f t="shared" si="492"/>
        <v>15</v>
      </c>
      <c r="F4507" s="23">
        <v>147.94968815343645</v>
      </c>
      <c r="G4507" s="23">
        <v>3942.8426558209035</v>
      </c>
      <c r="H4507" s="16">
        <f t="shared" si="496"/>
        <v>3.7523609504177179E-2</v>
      </c>
      <c r="I4507" s="23">
        <v>14.675977401686621</v>
      </c>
      <c r="J4507" s="23">
        <v>109.69016315402607</v>
      </c>
      <c r="K4507" s="23">
        <v>19.736566484517304</v>
      </c>
      <c r="L4507" s="23">
        <v>34.377981990702338</v>
      </c>
      <c r="M4507" s="23">
        <f t="shared" si="493"/>
        <v>55.575614678806417</v>
      </c>
      <c r="N4507" s="23">
        <v>2636.363560643752</v>
      </c>
      <c r="O4507" s="17">
        <f t="shared" si="494"/>
        <v>2.6647156382080657E-2</v>
      </c>
      <c r="P4507" s="18">
        <f t="shared" si="495"/>
        <v>6.31708683957799E-2</v>
      </c>
    </row>
    <row r="4508" spans="2:16" x14ac:dyDescent="0.3">
      <c r="B4508" s="19">
        <v>41096.666666666337</v>
      </c>
      <c r="C4508" s="21">
        <f t="shared" si="490"/>
        <v>7</v>
      </c>
      <c r="D4508" s="21" t="str">
        <f t="shared" si="491"/>
        <v>Shoulder</v>
      </c>
      <c r="E4508" s="21">
        <f t="shared" si="492"/>
        <v>16</v>
      </c>
      <c r="F4508" s="23">
        <v>138.00629815486562</v>
      </c>
      <c r="G4508" s="23">
        <v>3999.2360404577539</v>
      </c>
      <c r="H4508" s="16">
        <f t="shared" si="496"/>
        <v>3.4508165249248296E-2</v>
      </c>
      <c r="I4508" s="23">
        <v>14.790845504804514</v>
      </c>
      <c r="J4508" s="23">
        <v>111.83834856179067</v>
      </c>
      <c r="K4508" s="23">
        <v>19.736566484517304</v>
      </c>
      <c r="L4508" s="23">
        <v>35.198963941342377</v>
      </c>
      <c r="M4508" s="23">
        <f t="shared" si="493"/>
        <v>56.902818135930978</v>
      </c>
      <c r="N4508" s="23">
        <v>2628.4587483655368</v>
      </c>
      <c r="O4508" s="17">
        <f t="shared" si="494"/>
        <v>2.727593259179624E-2</v>
      </c>
      <c r="P4508" s="18">
        <f t="shared" si="495"/>
        <v>6.084285545183947E-2</v>
      </c>
    </row>
    <row r="4509" spans="2:16" x14ac:dyDescent="0.3">
      <c r="B4509" s="19">
        <v>41096.708333333001</v>
      </c>
      <c r="C4509" s="21">
        <f t="shared" si="490"/>
        <v>7</v>
      </c>
      <c r="D4509" s="21" t="str">
        <f t="shared" si="491"/>
        <v>Shoulder</v>
      </c>
      <c r="E4509" s="21">
        <f t="shared" si="492"/>
        <v>17</v>
      </c>
      <c r="F4509" s="23">
        <v>142.0037239917188</v>
      </c>
      <c r="G4509" s="23">
        <v>3989.2842666983097</v>
      </c>
      <c r="H4509" s="16">
        <f t="shared" si="496"/>
        <v>3.5596291088387827E-2</v>
      </c>
      <c r="I4509" s="23">
        <v>14.896693889953335</v>
      </c>
      <c r="J4509" s="23">
        <v>112.63198115716702</v>
      </c>
      <c r="K4509" s="23">
        <v>19.736566484517304</v>
      </c>
      <c r="L4509" s="23">
        <v>35.502270180128164</v>
      </c>
      <c r="M4509" s="23">
        <f t="shared" si="493"/>
        <v>57.393144492521543</v>
      </c>
      <c r="N4509" s="23">
        <v>2668.5512164897323</v>
      </c>
      <c r="O4509" s="17">
        <f t="shared" si="494"/>
        <v>2.7089545044432926E-2</v>
      </c>
      <c r="P4509" s="18">
        <f t="shared" si="495"/>
        <v>6.1721548801967126E-2</v>
      </c>
    </row>
    <row r="4510" spans="2:16" x14ac:dyDescent="0.3">
      <c r="B4510" s="19">
        <v>41096.749999999665</v>
      </c>
      <c r="C4510" s="21">
        <f t="shared" si="490"/>
        <v>7</v>
      </c>
      <c r="D4510" s="21" t="str">
        <f t="shared" si="491"/>
        <v>Shoulder</v>
      </c>
      <c r="E4510" s="21">
        <f t="shared" si="492"/>
        <v>18</v>
      </c>
      <c r="F4510" s="23">
        <v>135.35069698018299</v>
      </c>
      <c r="G4510" s="23">
        <v>4004.7648036574451</v>
      </c>
      <c r="H4510" s="16">
        <f t="shared" si="496"/>
        <v>3.3797414733711902E-2</v>
      </c>
      <c r="I4510" s="23">
        <v>14.816323636145139</v>
      </c>
      <c r="J4510" s="23">
        <v>111.43164287878051</v>
      </c>
      <c r="K4510" s="23">
        <v>19.736566484517304</v>
      </c>
      <c r="L4510" s="23">
        <v>35.043531349831802</v>
      </c>
      <c r="M4510" s="23">
        <f t="shared" si="493"/>
        <v>56.651545044431394</v>
      </c>
      <c r="N4510" s="23">
        <v>2665.6135029827924</v>
      </c>
      <c r="O4510" s="17">
        <f t="shared" si="494"/>
        <v>2.6811039410103814E-2</v>
      </c>
      <c r="P4510" s="18">
        <f t="shared" si="495"/>
        <v>5.9702310325430538E-2</v>
      </c>
    </row>
    <row r="4511" spans="2:16" x14ac:dyDescent="0.3">
      <c r="B4511" s="19">
        <v>41096.79166666633</v>
      </c>
      <c r="C4511" s="21">
        <f t="shared" si="490"/>
        <v>7</v>
      </c>
      <c r="D4511" s="21" t="str">
        <f t="shared" si="491"/>
        <v>Shoulder</v>
      </c>
      <c r="E4511" s="21">
        <f t="shared" si="492"/>
        <v>19</v>
      </c>
      <c r="F4511" s="23">
        <v>139.71351967534866</v>
      </c>
      <c r="G4511" s="23">
        <v>3987.0727614184334</v>
      </c>
      <c r="H4511" s="16">
        <f t="shared" si="496"/>
        <v>3.5041627789517554E-2</v>
      </c>
      <c r="I4511" s="23">
        <v>14.476522717533266</v>
      </c>
      <c r="J4511" s="23">
        <v>110.76898339633456</v>
      </c>
      <c r="K4511" s="23">
        <v>19.736566484517304</v>
      </c>
      <c r="L4511" s="23">
        <v>34.790279711243151</v>
      </c>
      <c r="M4511" s="23">
        <f t="shared" si="493"/>
        <v>56.242137200574099</v>
      </c>
      <c r="N4511" s="23">
        <v>2601.4822156049431</v>
      </c>
      <c r="O4511" s="17">
        <f t="shared" si="494"/>
        <v>2.7183987456805503E-2</v>
      </c>
      <c r="P4511" s="18">
        <f t="shared" si="495"/>
        <v>6.1273044076026767E-2</v>
      </c>
    </row>
    <row r="4512" spans="2:16" x14ac:dyDescent="0.3">
      <c r="B4512" s="19">
        <v>41096.833333332994</v>
      </c>
      <c r="C4512" s="21">
        <f t="shared" si="490"/>
        <v>7</v>
      </c>
      <c r="D4512" s="21" t="str">
        <f t="shared" si="491"/>
        <v>Shoulder</v>
      </c>
      <c r="E4512" s="21">
        <f t="shared" si="492"/>
        <v>20</v>
      </c>
      <c r="F4512" s="23">
        <v>134.21149505509467</v>
      </c>
      <c r="G4512" s="23">
        <v>3928.4678715017067</v>
      </c>
      <c r="H4512" s="16">
        <f t="shared" si="496"/>
        <v>3.4163826571856529E-2</v>
      </c>
      <c r="I4512" s="23">
        <v>14.019584449964006</v>
      </c>
      <c r="J4512" s="23">
        <v>109.36544954053861</v>
      </c>
      <c r="K4512" s="23">
        <v>19.736566484517304</v>
      </c>
      <c r="L4512" s="23">
        <v>34.253884687538118</v>
      </c>
      <c r="M4512" s="23">
        <f t="shared" si="493"/>
        <v>55.374998368483176</v>
      </c>
      <c r="N4512" s="23">
        <v>2545.2561845197988</v>
      </c>
      <c r="O4512" s="17">
        <f t="shared" si="494"/>
        <v>2.7264282173442404E-2</v>
      </c>
      <c r="P4512" s="18">
        <f t="shared" si="495"/>
        <v>6.0496656537519289E-2</v>
      </c>
    </row>
    <row r="4513" spans="2:16" x14ac:dyDescent="0.3">
      <c r="B4513" s="19">
        <v>41096.874999999658</v>
      </c>
      <c r="C4513" s="21">
        <f t="shared" si="490"/>
        <v>7</v>
      </c>
      <c r="D4513" s="21" t="str">
        <f t="shared" si="491"/>
        <v>Shoulder</v>
      </c>
      <c r="E4513" s="21">
        <f t="shared" si="492"/>
        <v>21</v>
      </c>
      <c r="F4513" s="23">
        <v>128.09023847569722</v>
      </c>
      <c r="G4513" s="23">
        <v>3835.5846497468942</v>
      </c>
      <c r="H4513" s="16">
        <f t="shared" si="496"/>
        <v>3.3395231802314608E-2</v>
      </c>
      <c r="I4513" s="23">
        <v>13.533385288348954</v>
      </c>
      <c r="J4513" s="23">
        <v>102.10133468979173</v>
      </c>
      <c r="K4513" s="23">
        <v>19.736566484517304</v>
      </c>
      <c r="L4513" s="23">
        <v>31.477724325269712</v>
      </c>
      <c r="M4513" s="23">
        <f t="shared" si="493"/>
        <v>50.887043880004718</v>
      </c>
      <c r="N4513" s="23">
        <v>2466.2401063997409</v>
      </c>
      <c r="O4513" s="17">
        <f t="shared" si="494"/>
        <v>2.6120907287650801E-2</v>
      </c>
      <c r="P4513" s="18">
        <f t="shared" si="495"/>
        <v>5.8643825336207545E-2</v>
      </c>
    </row>
    <row r="4514" spans="2:16" x14ac:dyDescent="0.3">
      <c r="B4514" s="19">
        <v>41096.916666666322</v>
      </c>
      <c r="C4514" s="21">
        <f t="shared" si="490"/>
        <v>7</v>
      </c>
      <c r="D4514" s="21" t="str">
        <f t="shared" si="491"/>
        <v>Shoulder</v>
      </c>
      <c r="E4514" s="21">
        <f t="shared" si="492"/>
        <v>22</v>
      </c>
      <c r="F4514" s="23">
        <v>117.60413214734227</v>
      </c>
      <c r="G4514" s="23">
        <v>3743.8071806320199</v>
      </c>
      <c r="H4514" s="16">
        <f t="shared" si="496"/>
        <v>3.1412977878708122E-2</v>
      </c>
      <c r="I4514" s="23">
        <v>13.027138150592803</v>
      </c>
      <c r="J4514" s="23">
        <v>100.98533342938221</v>
      </c>
      <c r="K4514" s="23">
        <v>19.736566484517304</v>
      </c>
      <c r="L4514" s="23">
        <v>31.051216963113685</v>
      </c>
      <c r="M4514" s="23">
        <f t="shared" si="493"/>
        <v>50.197549981751223</v>
      </c>
      <c r="N4514" s="23">
        <v>2391.4779894907651</v>
      </c>
      <c r="O4514" s="17">
        <f t="shared" si="494"/>
        <v>2.6437495310507507E-2</v>
      </c>
      <c r="P4514" s="18">
        <f t="shared" si="495"/>
        <v>5.7019992733858202E-2</v>
      </c>
    </row>
    <row r="4515" spans="2:16" x14ac:dyDescent="0.3">
      <c r="B4515" s="19">
        <v>41096.958333332987</v>
      </c>
      <c r="C4515" s="21">
        <f t="shared" si="490"/>
        <v>7</v>
      </c>
      <c r="D4515" s="21" t="str">
        <f t="shared" si="491"/>
        <v>Shoulder</v>
      </c>
      <c r="E4515" s="21">
        <f t="shared" si="492"/>
        <v>23</v>
      </c>
      <c r="F4515" s="23">
        <v>104.62627920786515</v>
      </c>
      <c r="G4515" s="23">
        <v>3635.4434219180721</v>
      </c>
      <c r="H4515" s="16">
        <f t="shared" si="496"/>
        <v>2.8779509695316337E-2</v>
      </c>
      <c r="I4515" s="23">
        <v>12.00895755070774</v>
      </c>
      <c r="J4515" s="23">
        <v>98.442744539302325</v>
      </c>
      <c r="K4515" s="23">
        <v>19.736566484517304</v>
      </c>
      <c r="L4515" s="23">
        <v>30.079504009888822</v>
      </c>
      <c r="M4515" s="23">
        <f t="shared" si="493"/>
        <v>48.626674044896205</v>
      </c>
      <c r="N4515" s="23">
        <v>2213.1561701821383</v>
      </c>
      <c r="O4515" s="17">
        <f t="shared" si="494"/>
        <v>2.7397809703873611E-2</v>
      </c>
      <c r="P4515" s="18">
        <f t="shared" si="495"/>
        <v>5.5388823869186886E-2</v>
      </c>
    </row>
    <row r="4516" spans="2:16" x14ac:dyDescent="0.3">
      <c r="B4516" s="19">
        <v>41096.999999999651</v>
      </c>
      <c r="C4516" s="21">
        <f t="shared" si="490"/>
        <v>7</v>
      </c>
      <c r="D4516" s="21" t="str">
        <f t="shared" si="491"/>
        <v>Shoulder</v>
      </c>
      <c r="E4516" s="21">
        <f t="shared" si="492"/>
        <v>0</v>
      </c>
      <c r="F4516" s="23">
        <v>93.213150162866782</v>
      </c>
      <c r="G4516" s="23">
        <v>3424.244667689868</v>
      </c>
      <c r="H4516" s="16">
        <f t="shared" si="496"/>
        <v>2.7221521593476582E-2</v>
      </c>
      <c r="I4516" s="23">
        <v>11.1858930380192</v>
      </c>
      <c r="J4516" s="23">
        <v>92.716013597963581</v>
      </c>
      <c r="K4516" s="23">
        <v>19.736566484517304</v>
      </c>
      <c r="L4516" s="23">
        <v>27.890892765246125</v>
      </c>
      <c r="M4516" s="23">
        <f t="shared" si="493"/>
        <v>45.088554348200148</v>
      </c>
      <c r="N4516" s="23">
        <v>2059.9397786515151</v>
      </c>
      <c r="O4516" s="17">
        <f t="shared" si="494"/>
        <v>2.731849152554252E-2</v>
      </c>
      <c r="P4516" s="18">
        <f t="shared" si="495"/>
        <v>5.3796362212055339E-2</v>
      </c>
    </row>
    <row r="4517" spans="2:16" x14ac:dyDescent="0.3">
      <c r="B4517" s="19">
        <v>41097.041666666315</v>
      </c>
      <c r="C4517" s="21">
        <f t="shared" si="490"/>
        <v>7</v>
      </c>
      <c r="D4517" s="21" t="str">
        <f t="shared" si="491"/>
        <v>Shoulder</v>
      </c>
      <c r="E4517" s="21">
        <f t="shared" si="492"/>
        <v>1</v>
      </c>
      <c r="F4517" s="23">
        <v>89.063981635388004</v>
      </c>
      <c r="G4517" s="23">
        <v>3227.4206977808608</v>
      </c>
      <c r="H4517" s="16">
        <f t="shared" si="496"/>
        <v>2.7596024806009152E-2</v>
      </c>
      <c r="I4517" s="23">
        <v>10.615270254364853</v>
      </c>
      <c r="J4517" s="23">
        <v>89.355115765628099</v>
      </c>
      <c r="K4517" s="23">
        <v>19.736566484517304</v>
      </c>
      <c r="L4517" s="23">
        <v>26.60644289964354</v>
      </c>
      <c r="M4517" s="23">
        <f t="shared" si="493"/>
        <v>43.012106381467262</v>
      </c>
      <c r="N4517" s="23">
        <v>1940.4019675157265</v>
      </c>
      <c r="O4517" s="17">
        <f t="shared" si="494"/>
        <v>2.7637251215783195E-2</v>
      </c>
      <c r="P4517" s="18">
        <f t="shared" si="495"/>
        <v>5.4470597751671686E-2</v>
      </c>
    </row>
    <row r="4518" spans="2:16" x14ac:dyDescent="0.3">
      <c r="B4518" s="19">
        <v>41097.083333332979</v>
      </c>
      <c r="C4518" s="21">
        <f t="shared" si="490"/>
        <v>7</v>
      </c>
      <c r="D4518" s="21" t="str">
        <f t="shared" si="491"/>
        <v>Shoulder</v>
      </c>
      <c r="E4518" s="21">
        <f t="shared" si="492"/>
        <v>2</v>
      </c>
      <c r="F4518" s="23">
        <v>83.204614900061543</v>
      </c>
      <c r="G4518" s="23">
        <v>3098.0476389080864</v>
      </c>
      <c r="H4518" s="16">
        <f t="shared" si="496"/>
        <v>2.6857112800688625E-2</v>
      </c>
      <c r="I4518" s="23">
        <v>10.220731686438496</v>
      </c>
      <c r="J4518" s="23">
        <v>87.378218888882557</v>
      </c>
      <c r="K4518" s="23">
        <v>19.736566484517304</v>
      </c>
      <c r="L4518" s="23">
        <v>25.850923078952803</v>
      </c>
      <c r="M4518" s="23">
        <f t="shared" si="493"/>
        <v>41.790729325412457</v>
      </c>
      <c r="N4518" s="23">
        <v>1859.5263456378627</v>
      </c>
      <c r="O4518" s="17">
        <f t="shared" si="494"/>
        <v>2.7970273792496208E-2</v>
      </c>
      <c r="P4518" s="18">
        <f t="shared" si="495"/>
        <v>5.4076185794873624E-2</v>
      </c>
    </row>
    <row r="4519" spans="2:16" x14ac:dyDescent="0.3">
      <c r="B4519" s="19">
        <v>41097.124999999643</v>
      </c>
      <c r="C4519" s="21">
        <f t="shared" si="490"/>
        <v>7</v>
      </c>
      <c r="D4519" s="21" t="str">
        <f t="shared" si="491"/>
        <v>Shoulder</v>
      </c>
      <c r="E4519" s="21">
        <f t="shared" si="492"/>
        <v>3</v>
      </c>
      <c r="F4519" s="23">
        <v>79.8411511610296</v>
      </c>
      <c r="G4519" s="23">
        <v>3000.7414065935209</v>
      </c>
      <c r="H4519" s="16">
        <f t="shared" si="496"/>
        <v>2.6607141483632964E-2</v>
      </c>
      <c r="I4519" s="23">
        <v>9.8829043089686817</v>
      </c>
      <c r="J4519" s="23">
        <v>82.791312760516092</v>
      </c>
      <c r="K4519" s="23">
        <v>19.736566484517304</v>
      </c>
      <c r="L4519" s="23">
        <v>24.097923953710762</v>
      </c>
      <c r="M4519" s="23">
        <f t="shared" si="493"/>
        <v>38.956822322288026</v>
      </c>
      <c r="N4519" s="23">
        <v>1791.8679941378434</v>
      </c>
      <c r="O4519" s="17">
        <f t="shared" si="494"/>
        <v>2.7256319545322268E-2</v>
      </c>
      <c r="P4519" s="18">
        <f t="shared" si="495"/>
        <v>5.313824827848973E-2</v>
      </c>
    </row>
    <row r="4520" spans="2:16" x14ac:dyDescent="0.3">
      <c r="B4520" s="19">
        <v>41097.166666666308</v>
      </c>
      <c r="C4520" s="21">
        <f t="shared" si="490"/>
        <v>7</v>
      </c>
      <c r="D4520" s="21" t="str">
        <f t="shared" si="491"/>
        <v>Shoulder</v>
      </c>
      <c r="E4520" s="21">
        <f t="shared" si="492"/>
        <v>4</v>
      </c>
      <c r="F4520" s="23">
        <v>75.564153500784911</v>
      </c>
      <c r="G4520" s="23">
        <v>2929.9732376374732</v>
      </c>
      <c r="H4520" s="16">
        <f t="shared" si="496"/>
        <v>2.5790049045538242E-2</v>
      </c>
      <c r="I4520" s="23">
        <v>9.5902203707324745</v>
      </c>
      <c r="J4520" s="23">
        <v>81.653588716321323</v>
      </c>
      <c r="K4520" s="23">
        <v>19.736566484517304</v>
      </c>
      <c r="L4520" s="23">
        <v>23.663114694827897</v>
      </c>
      <c r="M4520" s="23">
        <f t="shared" si="493"/>
        <v>38.253907536976122</v>
      </c>
      <c r="N4520" s="23">
        <v>1738.9978647971873</v>
      </c>
      <c r="O4520" s="17">
        <f t="shared" si="494"/>
        <v>2.7512470760444826E-2</v>
      </c>
      <c r="P4520" s="18">
        <f t="shared" si="495"/>
        <v>5.2592971835707256E-2</v>
      </c>
    </row>
    <row r="4521" spans="2:16" x14ac:dyDescent="0.3">
      <c r="B4521" s="19">
        <v>41097.208333332972</v>
      </c>
      <c r="C4521" s="21">
        <f t="shared" si="490"/>
        <v>7</v>
      </c>
      <c r="D4521" s="21" t="str">
        <f t="shared" si="491"/>
        <v>Shoulder</v>
      </c>
      <c r="E4521" s="21">
        <f t="shared" si="492"/>
        <v>5</v>
      </c>
      <c r="F4521" s="23">
        <v>72.321257461822356</v>
      </c>
      <c r="G4521" s="23">
        <v>2863.628079241179</v>
      </c>
      <c r="H4521" s="16">
        <f t="shared" si="496"/>
        <v>2.5255115350379741E-2</v>
      </c>
      <c r="I4521" s="23">
        <v>9.4650426089379476</v>
      </c>
      <c r="J4521" s="23">
        <v>77.04434373728408</v>
      </c>
      <c r="K4521" s="23">
        <v>19.736566484517304</v>
      </c>
      <c r="L4521" s="23">
        <v>21.901578227728649</v>
      </c>
      <c r="M4521" s="23">
        <f t="shared" si="493"/>
        <v>35.406199025038127</v>
      </c>
      <c r="N4521" s="23">
        <v>1717.6696026547238</v>
      </c>
      <c r="O4521" s="17">
        <f t="shared" si="494"/>
        <v>2.6123325210288324E-2</v>
      </c>
      <c r="P4521" s="18">
        <f t="shared" si="495"/>
        <v>5.0718692969146752E-2</v>
      </c>
    </row>
    <row r="4522" spans="2:16" x14ac:dyDescent="0.3">
      <c r="B4522" s="19">
        <v>41097.249999999636</v>
      </c>
      <c r="C4522" s="21">
        <f t="shared" si="490"/>
        <v>7</v>
      </c>
      <c r="D4522" s="21" t="str">
        <f t="shared" si="491"/>
        <v>Shoulder</v>
      </c>
      <c r="E4522" s="21">
        <f t="shared" si="492"/>
        <v>6</v>
      </c>
      <c r="F4522" s="23">
        <v>69.655443967999275</v>
      </c>
      <c r="G4522" s="23">
        <v>2819.397973643649</v>
      </c>
      <c r="H4522" s="16">
        <f t="shared" si="496"/>
        <v>2.4705786348416806E-2</v>
      </c>
      <c r="I4522" s="23">
        <v>9.3919430616525279</v>
      </c>
      <c r="J4522" s="23">
        <v>78.613446834912153</v>
      </c>
      <c r="K4522" s="23">
        <v>19.736566484517304</v>
      </c>
      <c r="L4522" s="23">
        <v>22.50124961418804</v>
      </c>
      <c r="M4522" s="23">
        <f t="shared" si="493"/>
        <v>36.375630736206809</v>
      </c>
      <c r="N4522" s="23">
        <v>1708.5390331452938</v>
      </c>
      <c r="O4522" s="17">
        <f t="shared" si="494"/>
        <v>2.6787549426719636E-2</v>
      </c>
      <c r="P4522" s="18">
        <f t="shared" si="495"/>
        <v>5.083152830220225E-2</v>
      </c>
    </row>
    <row r="4523" spans="2:16" x14ac:dyDescent="0.3">
      <c r="B4523" s="19">
        <v>41097.2916666663</v>
      </c>
      <c r="C4523" s="21">
        <f t="shared" si="490"/>
        <v>7</v>
      </c>
      <c r="D4523" s="21" t="str">
        <f t="shared" si="491"/>
        <v>Shoulder</v>
      </c>
      <c r="E4523" s="21">
        <f t="shared" si="492"/>
        <v>7</v>
      </c>
      <c r="F4523" s="23">
        <v>69.476008219883767</v>
      </c>
      <c r="G4523" s="23">
        <v>2812.7634578040197</v>
      </c>
      <c r="H4523" s="16">
        <f t="shared" si="496"/>
        <v>2.4700266930417627E-2</v>
      </c>
      <c r="I4523" s="23">
        <v>9.8473224739198546</v>
      </c>
      <c r="J4523" s="23">
        <v>83.095467163359089</v>
      </c>
      <c r="K4523" s="23">
        <v>19.736566484517304</v>
      </c>
      <c r="L4523" s="23">
        <v>24.214164048275801</v>
      </c>
      <c r="M4523" s="23">
        <f t="shared" si="493"/>
        <v>39.144736630565987</v>
      </c>
      <c r="N4523" s="23">
        <v>1802.1534349139167</v>
      </c>
      <c r="O4523" s="17">
        <f t="shared" si="494"/>
        <v>2.7185287420782814E-2</v>
      </c>
      <c r="P4523" s="18">
        <f t="shared" si="495"/>
        <v>5.1214070495326981E-2</v>
      </c>
    </row>
    <row r="4524" spans="2:16" x14ac:dyDescent="0.3">
      <c r="B4524" s="19">
        <v>41097.333333332965</v>
      </c>
      <c r="C4524" s="21">
        <f t="shared" si="490"/>
        <v>7</v>
      </c>
      <c r="D4524" s="21" t="str">
        <f t="shared" si="491"/>
        <v>Shoulder</v>
      </c>
      <c r="E4524" s="21">
        <f t="shared" si="492"/>
        <v>8</v>
      </c>
      <c r="F4524" s="23">
        <v>81.744730731164566</v>
      </c>
      <c r="G4524" s="23">
        <v>2941.030764036856</v>
      </c>
      <c r="H4524" s="16">
        <f t="shared" si="496"/>
        <v>2.779458539867901E-2</v>
      </c>
      <c r="I4524" s="23">
        <v>10.571604443584201</v>
      </c>
      <c r="J4524" s="23">
        <v>86.907642648661678</v>
      </c>
      <c r="K4524" s="23">
        <v>19.736566484517304</v>
      </c>
      <c r="L4524" s="23">
        <v>25.671080781251224</v>
      </c>
      <c r="M4524" s="23">
        <f t="shared" si="493"/>
        <v>41.499995382893161</v>
      </c>
      <c r="N4524" s="23">
        <v>1949.8219490691774</v>
      </c>
      <c r="O4524" s="17">
        <f t="shared" si="494"/>
        <v>2.6705822986214583E-2</v>
      </c>
      <c r="P4524" s="18">
        <f t="shared" si="495"/>
        <v>5.3758131107261249E-2</v>
      </c>
    </row>
    <row r="4525" spans="2:16" x14ac:dyDescent="0.3">
      <c r="B4525" s="19">
        <v>41097.374999999629</v>
      </c>
      <c r="C4525" s="21">
        <f t="shared" si="490"/>
        <v>7</v>
      </c>
      <c r="D4525" s="21" t="str">
        <f t="shared" si="491"/>
        <v>Shoulder</v>
      </c>
      <c r="E4525" s="21">
        <f t="shared" si="492"/>
        <v>9</v>
      </c>
      <c r="F4525" s="23">
        <v>95.692548824924515</v>
      </c>
      <c r="G4525" s="23">
        <v>3114.6339285071599</v>
      </c>
      <c r="H4525" s="16">
        <f t="shared" si="496"/>
        <v>3.0723529962569256E-2</v>
      </c>
      <c r="I4525" s="23">
        <v>11.372225616888844</v>
      </c>
      <c r="J4525" s="23">
        <v>90.42870028169996</v>
      </c>
      <c r="K4525" s="23">
        <v>19.736566484517304</v>
      </c>
      <c r="L4525" s="23">
        <v>27.016739658478148</v>
      </c>
      <c r="M4525" s="23">
        <f t="shared" si="493"/>
        <v>43.675394138704519</v>
      </c>
      <c r="N4525" s="23">
        <v>2110.4187310078864</v>
      </c>
      <c r="O4525" s="17">
        <f t="shared" si="494"/>
        <v>2.6083742978012667E-2</v>
      </c>
      <c r="P4525" s="18">
        <f t="shared" si="495"/>
        <v>5.6005888281660997E-2</v>
      </c>
    </row>
    <row r="4526" spans="2:16" x14ac:dyDescent="0.3">
      <c r="B4526" s="19">
        <v>41097.416666666293</v>
      </c>
      <c r="C4526" s="21">
        <f t="shared" si="490"/>
        <v>7</v>
      </c>
      <c r="D4526" s="21" t="str">
        <f t="shared" si="491"/>
        <v>Shoulder</v>
      </c>
      <c r="E4526" s="21">
        <f t="shared" si="492"/>
        <v>10</v>
      </c>
      <c r="F4526" s="23">
        <v>105.95676112543812</v>
      </c>
      <c r="G4526" s="23">
        <v>3315.8809089759202</v>
      </c>
      <c r="H4526" s="16">
        <f t="shared" si="496"/>
        <v>3.1954332508932565E-2</v>
      </c>
      <c r="I4526" s="23">
        <v>12.078642837787488</v>
      </c>
      <c r="J4526" s="23">
        <v>94.156476683494859</v>
      </c>
      <c r="K4526" s="23">
        <v>19.736566484517304</v>
      </c>
      <c r="L4526" s="23">
        <v>28.441401203442361</v>
      </c>
      <c r="M4526" s="23">
        <f t="shared" si="493"/>
        <v>45.978508995535201</v>
      </c>
      <c r="N4526" s="23">
        <v>2246.7710945812109</v>
      </c>
      <c r="O4526" s="17">
        <f t="shared" si="494"/>
        <v>2.5840261152257842E-2</v>
      </c>
      <c r="P4526" s="18">
        <f t="shared" si="495"/>
        <v>5.6968885364213503E-2</v>
      </c>
    </row>
    <row r="4527" spans="2:16" x14ac:dyDescent="0.3">
      <c r="B4527" s="19">
        <v>41097.458333332957</v>
      </c>
      <c r="C4527" s="21">
        <f t="shared" si="490"/>
        <v>7</v>
      </c>
      <c r="D4527" s="21" t="str">
        <f t="shared" si="491"/>
        <v>Shoulder</v>
      </c>
      <c r="E4527" s="21">
        <f t="shared" si="492"/>
        <v>11</v>
      </c>
      <c r="F4527" s="23">
        <v>106.50821505997058</v>
      </c>
      <c r="G4527" s="23">
        <v>3469.5805259273357</v>
      </c>
      <c r="H4527" s="16">
        <f t="shared" si="496"/>
        <v>3.0697721025369051E-2</v>
      </c>
      <c r="I4527" s="23">
        <v>12.809596989529465</v>
      </c>
      <c r="J4527" s="23">
        <v>100.66069077326166</v>
      </c>
      <c r="K4527" s="23">
        <v>19.736566484517304</v>
      </c>
      <c r="L4527" s="23">
        <v>30.927146778054492</v>
      </c>
      <c r="M4527" s="23">
        <f t="shared" si="493"/>
        <v>49.996977510689874</v>
      </c>
      <c r="N4527" s="23">
        <v>2372.0973527984538</v>
      </c>
      <c r="O4527" s="17">
        <f t="shared" si="494"/>
        <v>2.647723308072665E-2</v>
      </c>
      <c r="P4527" s="18">
        <f t="shared" si="495"/>
        <v>5.6362163391459885E-2</v>
      </c>
    </row>
    <row r="4528" spans="2:16" x14ac:dyDescent="0.3">
      <c r="B4528" s="19">
        <v>41097.499999999622</v>
      </c>
      <c r="C4528" s="21">
        <f t="shared" si="490"/>
        <v>7</v>
      </c>
      <c r="D4528" s="21" t="str">
        <f t="shared" si="491"/>
        <v>Shoulder</v>
      </c>
      <c r="E4528" s="21">
        <f t="shared" si="492"/>
        <v>12</v>
      </c>
      <c r="F4528" s="23">
        <v>112.1128210879768</v>
      </c>
      <c r="G4528" s="23">
        <v>3618.8571323189985</v>
      </c>
      <c r="H4528" s="16">
        <f t="shared" si="496"/>
        <v>3.0980173294692576E-2</v>
      </c>
      <c r="I4528" s="23">
        <v>13.450142369486597</v>
      </c>
      <c r="J4528" s="23">
        <v>103.79524012662496</v>
      </c>
      <c r="K4528" s="23">
        <v>19.736566484517304</v>
      </c>
      <c r="L4528" s="23">
        <v>32.1250919987976</v>
      </c>
      <c r="M4528" s="23">
        <f t="shared" si="493"/>
        <v>51.933581643310063</v>
      </c>
      <c r="N4528" s="23">
        <v>2474.7100925468862</v>
      </c>
      <c r="O4528" s="17">
        <f t="shared" si="494"/>
        <v>2.6420761045794251E-2</v>
      </c>
      <c r="P4528" s="18">
        <f t="shared" si="495"/>
        <v>5.6582414584710458E-2</v>
      </c>
    </row>
    <row r="4529" spans="2:16" x14ac:dyDescent="0.3">
      <c r="B4529" s="19">
        <v>41097.541666666286</v>
      </c>
      <c r="C4529" s="21">
        <f t="shared" si="490"/>
        <v>7</v>
      </c>
      <c r="D4529" s="21" t="str">
        <f t="shared" si="491"/>
        <v>Shoulder</v>
      </c>
      <c r="E4529" s="21">
        <f t="shared" si="492"/>
        <v>13</v>
      </c>
      <c r="F4529" s="23">
        <v>124.87106922352142</v>
      </c>
      <c r="G4529" s="23">
        <v>3721.6921278332552</v>
      </c>
      <c r="H4529" s="16">
        <f t="shared" si="496"/>
        <v>3.3552229720898635E-2</v>
      </c>
      <c r="I4529" s="23">
        <v>14.031611715910682</v>
      </c>
      <c r="J4529" s="23">
        <v>107.34810446471506</v>
      </c>
      <c r="K4529" s="23">
        <v>19.736566484517304</v>
      </c>
      <c r="L4529" s="23">
        <v>33.482906591570533</v>
      </c>
      <c r="M4529" s="23">
        <f t="shared" si="493"/>
        <v>54.128631388627234</v>
      </c>
      <c r="N4529" s="23">
        <v>2561.9426198840474</v>
      </c>
      <c r="O4529" s="17">
        <f t="shared" si="494"/>
        <v>2.6604906204973015E-2</v>
      </c>
      <c r="P4529" s="18">
        <f t="shared" si="495"/>
        <v>5.9264482001179439E-2</v>
      </c>
    </row>
    <row r="4530" spans="2:16" x14ac:dyDescent="0.3">
      <c r="B4530" s="19">
        <v>41097.58333333295</v>
      </c>
      <c r="C4530" s="21">
        <f t="shared" si="490"/>
        <v>7</v>
      </c>
      <c r="D4530" s="21" t="str">
        <f t="shared" si="491"/>
        <v>Shoulder</v>
      </c>
      <c r="E4530" s="21">
        <f t="shared" si="492"/>
        <v>14</v>
      </c>
      <c r="F4530" s="23">
        <v>133.65683853467092</v>
      </c>
      <c r="G4530" s="23">
        <v>3841.1134129465854</v>
      </c>
      <c r="H4530" s="16">
        <f t="shared" si="496"/>
        <v>3.4796379113456177E-2</v>
      </c>
      <c r="I4530" s="23">
        <v>14.557214338995122</v>
      </c>
      <c r="J4530" s="23">
        <v>110.81298518057197</v>
      </c>
      <c r="K4530" s="23">
        <v>19.736566484517304</v>
      </c>
      <c r="L4530" s="23">
        <v>34.807096076592387</v>
      </c>
      <c r="M4530" s="23">
        <f t="shared" si="493"/>
        <v>56.269322619462287</v>
      </c>
      <c r="N4530" s="23">
        <v>2636.8580172585948</v>
      </c>
      <c r="O4530" s="17">
        <f t="shared" si="494"/>
        <v>2.6860201229982079E-2</v>
      </c>
      <c r="P4530" s="18">
        <f t="shared" si="495"/>
        <v>6.0721942598376072E-2</v>
      </c>
    </row>
    <row r="4531" spans="2:16" x14ac:dyDescent="0.3">
      <c r="B4531" s="19">
        <v>41097.624999999614</v>
      </c>
      <c r="C4531" s="21">
        <f t="shared" si="490"/>
        <v>7</v>
      </c>
      <c r="D4531" s="21" t="str">
        <f t="shared" si="491"/>
        <v>Shoulder</v>
      </c>
      <c r="E4531" s="21">
        <f t="shared" si="492"/>
        <v>15</v>
      </c>
      <c r="F4531" s="23">
        <v>130.88861802355382</v>
      </c>
      <c r="G4531" s="23">
        <v>3918.5160977422624</v>
      </c>
      <c r="H4531" s="16">
        <f t="shared" si="496"/>
        <v>3.3402598013816537E-2</v>
      </c>
      <c r="I4531" s="23">
        <v>14.951042876554364</v>
      </c>
      <c r="J4531" s="23">
        <v>113.69921650424347</v>
      </c>
      <c r="K4531" s="23">
        <v>19.736566484517304</v>
      </c>
      <c r="L4531" s="23">
        <v>35.910140447688811</v>
      </c>
      <c r="M4531" s="23">
        <f t="shared" si="493"/>
        <v>58.052509572037359</v>
      </c>
      <c r="N4531" s="23">
        <v>2694.3511035382576</v>
      </c>
      <c r="O4531" s="17">
        <f t="shared" si="494"/>
        <v>2.7095040565694086E-2</v>
      </c>
      <c r="P4531" s="18">
        <f t="shared" si="495"/>
        <v>5.9592593831326687E-2</v>
      </c>
    </row>
    <row r="4532" spans="2:16" x14ac:dyDescent="0.3">
      <c r="B4532" s="19">
        <v>41097.666666666279</v>
      </c>
      <c r="C4532" s="21">
        <f t="shared" si="490"/>
        <v>7</v>
      </c>
      <c r="D4532" s="21" t="str">
        <f t="shared" si="491"/>
        <v>Shoulder</v>
      </c>
      <c r="E4532" s="21">
        <f t="shared" si="492"/>
        <v>16</v>
      </c>
      <c r="F4532" s="23">
        <v>132.73649834231534</v>
      </c>
      <c r="G4532" s="23">
        <v>3980.4382455788041</v>
      </c>
      <c r="H4532" s="16">
        <f t="shared" si="496"/>
        <v>3.3347207054336261E-2</v>
      </c>
      <c r="I4532" s="23">
        <v>15.141955684467336</v>
      </c>
      <c r="J4532" s="23">
        <v>114.00090151684657</v>
      </c>
      <c r="K4532" s="23">
        <v>19.736566484517304</v>
      </c>
      <c r="L4532" s="23">
        <v>36.025436803967246</v>
      </c>
      <c r="M4532" s="23">
        <f t="shared" si="493"/>
        <v>58.238898228362011</v>
      </c>
      <c r="N4532" s="23">
        <v>2722.9670385502423</v>
      </c>
      <c r="O4532" s="17">
        <f t="shared" si="494"/>
        <v>2.6948858680235319E-2</v>
      </c>
      <c r="P4532" s="18">
        <f t="shared" si="495"/>
        <v>5.9397396564283722E-2</v>
      </c>
    </row>
    <row r="4533" spans="2:16" x14ac:dyDescent="0.3">
      <c r="B4533" s="19">
        <v>41097.708333332943</v>
      </c>
      <c r="C4533" s="21">
        <f t="shared" si="490"/>
        <v>7</v>
      </c>
      <c r="D4533" s="21" t="str">
        <f t="shared" si="491"/>
        <v>Shoulder</v>
      </c>
      <c r="E4533" s="21">
        <f t="shared" si="492"/>
        <v>17</v>
      </c>
      <c r="F4533" s="23">
        <v>124.43365879264761</v>
      </c>
      <c r="G4533" s="23">
        <v>4013.6108247769512</v>
      </c>
      <c r="H4533" s="16">
        <f t="shared" si="496"/>
        <v>3.1002920867287318E-2</v>
      </c>
      <c r="I4533" s="23">
        <v>15.043619313320198</v>
      </c>
      <c r="J4533" s="23">
        <v>113.00502183330634</v>
      </c>
      <c r="K4533" s="23">
        <v>19.736566484517304</v>
      </c>
      <c r="L4533" s="23">
        <v>35.644836860293651</v>
      </c>
      <c r="M4533" s="23">
        <f t="shared" si="493"/>
        <v>57.623618488495396</v>
      </c>
      <c r="N4533" s="23">
        <v>2703.7086581758822</v>
      </c>
      <c r="O4533" s="17">
        <f t="shared" si="494"/>
        <v>2.6876874319307086E-2</v>
      </c>
      <c r="P4533" s="18">
        <f t="shared" si="495"/>
        <v>5.70465335789129E-2</v>
      </c>
    </row>
    <row r="4534" spans="2:16" x14ac:dyDescent="0.3">
      <c r="B4534" s="19">
        <v>41097.749999999607</v>
      </c>
      <c r="C4534" s="21">
        <f t="shared" si="490"/>
        <v>7</v>
      </c>
      <c r="D4534" s="21" t="str">
        <f t="shared" si="491"/>
        <v>Shoulder</v>
      </c>
      <c r="E4534" s="21">
        <f t="shared" si="492"/>
        <v>18</v>
      </c>
      <c r="F4534" s="23">
        <v>125.50643287857534</v>
      </c>
      <c r="G4534" s="23">
        <v>3995.9187825379395</v>
      </c>
      <c r="H4534" s="16">
        <f t="shared" si="496"/>
        <v>3.1408654607054366E-2</v>
      </c>
      <c r="I4534" s="23">
        <v>14.665464641411633</v>
      </c>
      <c r="J4534" s="23">
        <v>110.68203089715144</v>
      </c>
      <c r="K4534" s="23">
        <v>19.736566484517304</v>
      </c>
      <c r="L4534" s="23">
        <v>34.757048672556095</v>
      </c>
      <c r="M4534" s="23">
        <f t="shared" si="493"/>
        <v>56.188415740078028</v>
      </c>
      <c r="N4534" s="23">
        <v>2622.3639251005584</v>
      </c>
      <c r="O4534" s="17">
        <f t="shared" si="494"/>
        <v>2.7019087512337808E-2</v>
      </c>
      <c r="P4534" s="18">
        <f t="shared" si="495"/>
        <v>5.7579108931919379E-2</v>
      </c>
    </row>
    <row r="4535" spans="2:16" x14ac:dyDescent="0.3">
      <c r="B4535" s="19">
        <v>41097.791666666271</v>
      </c>
      <c r="C4535" s="21">
        <f t="shared" si="490"/>
        <v>7</v>
      </c>
      <c r="D4535" s="21" t="str">
        <f t="shared" si="491"/>
        <v>Shoulder</v>
      </c>
      <c r="E4535" s="21">
        <f t="shared" si="492"/>
        <v>19</v>
      </c>
      <c r="F4535" s="23">
        <v>123.65575863024408</v>
      </c>
      <c r="G4535" s="23">
        <v>3932.8908820614593</v>
      </c>
      <c r="H4535" s="16">
        <f t="shared" si="496"/>
        <v>3.1441441509160006E-2</v>
      </c>
      <c r="I4535" s="23">
        <v>14.303299552984997</v>
      </c>
      <c r="J4535" s="23">
        <v>111.00775659162878</v>
      </c>
      <c r="K4535" s="23">
        <v>19.736566484517304</v>
      </c>
      <c r="L4535" s="23">
        <v>34.881532767392152</v>
      </c>
      <c r="M4535" s="23">
        <f t="shared" si="493"/>
        <v>56.389657339719314</v>
      </c>
      <c r="N4535" s="23">
        <v>2589.2167037894728</v>
      </c>
      <c r="O4535" s="17">
        <f t="shared" si="494"/>
        <v>2.7302835173757749E-2</v>
      </c>
      <c r="P4535" s="18">
        <f t="shared" si="495"/>
        <v>5.7885836187767811E-2</v>
      </c>
    </row>
    <row r="4536" spans="2:16" x14ac:dyDescent="0.3">
      <c r="B4536" s="19">
        <v>41097.833333332936</v>
      </c>
      <c r="C4536" s="21">
        <f t="shared" si="490"/>
        <v>7</v>
      </c>
      <c r="D4536" s="21" t="str">
        <f t="shared" si="491"/>
        <v>Shoulder</v>
      </c>
      <c r="E4536" s="21">
        <f t="shared" si="492"/>
        <v>20</v>
      </c>
      <c r="F4536" s="23">
        <v>117.55652363500334</v>
      </c>
      <c r="G4536" s="23">
        <v>3877.6032500645474</v>
      </c>
      <c r="H4536" s="16">
        <f t="shared" si="496"/>
        <v>3.0316800367094408E-2</v>
      </c>
      <c r="I4536" s="23">
        <v>13.876664857213429</v>
      </c>
      <c r="J4536" s="23">
        <v>109.66660754969107</v>
      </c>
      <c r="K4536" s="23">
        <v>19.736566484517304</v>
      </c>
      <c r="L4536" s="23">
        <v>34.368979636470918</v>
      </c>
      <c r="M4536" s="23">
        <f t="shared" si="493"/>
        <v>55.561061428702835</v>
      </c>
      <c r="N4536" s="23">
        <v>2513.8969135144789</v>
      </c>
      <c r="O4536" s="17">
        <f t="shared" si="494"/>
        <v>2.7621548804418125E-2</v>
      </c>
      <c r="P4536" s="18">
        <f t="shared" si="495"/>
        <v>5.7100952190579035E-2</v>
      </c>
    </row>
    <row r="4537" spans="2:16" x14ac:dyDescent="0.3">
      <c r="B4537" s="19">
        <v>41097.8749999996</v>
      </c>
      <c r="C4537" s="21">
        <f t="shared" si="490"/>
        <v>7</v>
      </c>
      <c r="D4537" s="21" t="str">
        <f t="shared" si="491"/>
        <v>Shoulder</v>
      </c>
      <c r="E4537" s="21">
        <f t="shared" si="492"/>
        <v>21</v>
      </c>
      <c r="F4537" s="23">
        <v>121.2065413290685</v>
      </c>
      <c r="G4537" s="23">
        <v>3802.4120705487467</v>
      </c>
      <c r="H4537" s="16">
        <f t="shared" si="496"/>
        <v>3.1876224638529647E-2</v>
      </c>
      <c r="I4537" s="23">
        <v>13.38677003566365</v>
      </c>
      <c r="J4537" s="23">
        <v>99.995966776498548</v>
      </c>
      <c r="K4537" s="23">
        <v>19.736566484517304</v>
      </c>
      <c r="L4537" s="23">
        <v>30.673106134482804</v>
      </c>
      <c r="M4537" s="23">
        <f t="shared" si="493"/>
        <v>49.586294157498443</v>
      </c>
      <c r="N4537" s="23">
        <v>2452.5109280331435</v>
      </c>
      <c r="O4537" s="17">
        <f t="shared" si="494"/>
        <v>2.5676975981373109E-2</v>
      </c>
      <c r="P4537" s="18">
        <f t="shared" si="495"/>
        <v>5.6734715565482374E-2</v>
      </c>
    </row>
    <row r="4538" spans="2:16" x14ac:dyDescent="0.3">
      <c r="B4538" s="19">
        <v>41097.916666666264</v>
      </c>
      <c r="C4538" s="21">
        <f t="shared" si="490"/>
        <v>7</v>
      </c>
      <c r="D4538" s="21" t="str">
        <f t="shared" si="491"/>
        <v>Shoulder</v>
      </c>
      <c r="E4538" s="21">
        <f t="shared" si="492"/>
        <v>22</v>
      </c>
      <c r="F4538" s="23">
        <v>109.37205094386471</v>
      </c>
      <c r="G4538" s="23">
        <v>3718.3748699134403</v>
      </c>
      <c r="H4538" s="16">
        <f t="shared" si="496"/>
        <v>2.9413938822798351E-2</v>
      </c>
      <c r="I4538" s="23">
        <v>12.783995708926883</v>
      </c>
      <c r="J4538" s="23">
        <v>101.62923492898484</v>
      </c>
      <c r="K4538" s="23">
        <v>19.736566484517304</v>
      </c>
      <c r="L4538" s="23">
        <v>31.297299776660918</v>
      </c>
      <c r="M4538" s="23">
        <f t="shared" si="493"/>
        <v>50.595368667806625</v>
      </c>
      <c r="N4538" s="23">
        <v>2354.6520477388312</v>
      </c>
      <c r="O4538" s="17">
        <f t="shared" si="494"/>
        <v>2.6916658211813764E-2</v>
      </c>
      <c r="P4538" s="18">
        <f t="shared" si="495"/>
        <v>5.5538872096655652E-2</v>
      </c>
    </row>
    <row r="4539" spans="2:16" x14ac:dyDescent="0.3">
      <c r="B4539" s="19">
        <v>41097.958333332928</v>
      </c>
      <c r="C4539" s="21">
        <f t="shared" si="490"/>
        <v>7</v>
      </c>
      <c r="D4539" s="21" t="str">
        <f t="shared" si="491"/>
        <v>Shoulder</v>
      </c>
      <c r="E4539" s="21">
        <f t="shared" si="492"/>
        <v>23</v>
      </c>
      <c r="F4539" s="23">
        <v>106.76237448915218</v>
      </c>
      <c r="G4539" s="23">
        <v>3598.9535848001101</v>
      </c>
      <c r="H4539" s="16">
        <f t="shared" si="496"/>
        <v>2.9664837840658587E-2</v>
      </c>
      <c r="I4539" s="23">
        <v>11.806223948758793</v>
      </c>
      <c r="J4539" s="23">
        <v>95.15076928109697</v>
      </c>
      <c r="K4539" s="23">
        <v>19.736566484517304</v>
      </c>
      <c r="L4539" s="23">
        <v>28.821394603144199</v>
      </c>
      <c r="M4539" s="23">
        <f t="shared" si="493"/>
        <v>46.592808193435474</v>
      </c>
      <c r="N4539" s="23">
        <v>2187.6449932594355</v>
      </c>
      <c r="O4539" s="17">
        <f t="shared" si="494"/>
        <v>2.6694930997549039E-2</v>
      </c>
      <c r="P4539" s="18">
        <f t="shared" si="495"/>
        <v>5.5567868038997763E-2</v>
      </c>
    </row>
    <row r="4540" spans="2:16" x14ac:dyDescent="0.3">
      <c r="B4540" s="19">
        <v>41097.999999999593</v>
      </c>
      <c r="C4540" s="21">
        <f t="shared" si="490"/>
        <v>7</v>
      </c>
      <c r="D4540" s="21" t="str">
        <f t="shared" si="491"/>
        <v>Shoulder</v>
      </c>
      <c r="E4540" s="21">
        <f t="shared" si="492"/>
        <v>0</v>
      </c>
      <c r="F4540" s="23">
        <v>88.921734082669957</v>
      </c>
      <c r="G4540" s="23">
        <v>3385.5433252920293</v>
      </c>
      <c r="H4540" s="16">
        <f t="shared" si="496"/>
        <v>2.6265129563804879E-2</v>
      </c>
      <c r="I4540" s="23">
        <v>10.913466264877234</v>
      </c>
      <c r="J4540" s="23">
        <v>87.136017165507511</v>
      </c>
      <c r="K4540" s="23">
        <v>19.736566484517304</v>
      </c>
      <c r="L4540" s="23">
        <v>25.75835972637341</v>
      </c>
      <c r="M4540" s="23">
        <f t="shared" si="493"/>
        <v>41.6410909546168</v>
      </c>
      <c r="N4540" s="23">
        <v>1994.1000668174754</v>
      </c>
      <c r="O4540" s="17">
        <f t="shared" si="494"/>
        <v>2.6355025053165736E-2</v>
      </c>
      <c r="P4540" s="18">
        <f t="shared" si="495"/>
        <v>5.1927936469291891E-2</v>
      </c>
    </row>
    <row r="4541" spans="2:16" x14ac:dyDescent="0.3">
      <c r="B4541" s="19">
        <v>41098.041666666257</v>
      </c>
      <c r="C4541" s="21">
        <f t="shared" si="490"/>
        <v>7</v>
      </c>
      <c r="D4541" s="21" t="str">
        <f t="shared" si="491"/>
        <v>Shoulder</v>
      </c>
      <c r="E4541" s="21">
        <f t="shared" si="492"/>
        <v>1</v>
      </c>
      <c r="F4541" s="23">
        <v>80.594795991203625</v>
      </c>
      <c r="G4541" s="23">
        <v>3194.2481185827132</v>
      </c>
      <c r="H4541" s="16">
        <f t="shared" si="496"/>
        <v>2.5231225940883863E-2</v>
      </c>
      <c r="I4541" s="23">
        <v>10.374156666147616</v>
      </c>
      <c r="J4541" s="23">
        <v>87.818102283997362</v>
      </c>
      <c r="K4541" s="23">
        <v>19.736566484517304</v>
      </c>
      <c r="L4541" s="23">
        <v>26.019035350114404</v>
      </c>
      <c r="M4541" s="23">
        <f t="shared" si="493"/>
        <v>42.062500449365658</v>
      </c>
      <c r="N4541" s="23">
        <v>1863.1806084993532</v>
      </c>
      <c r="O4541" s="17">
        <f t="shared" si="494"/>
        <v>2.8143625409319237E-2</v>
      </c>
      <c r="P4541" s="18">
        <f t="shared" si="495"/>
        <v>5.2664753178704962E-2</v>
      </c>
    </row>
    <row r="4542" spans="2:16" x14ac:dyDescent="0.3">
      <c r="B4542" s="19">
        <v>41098.083333332921</v>
      </c>
      <c r="C4542" s="21">
        <f t="shared" si="490"/>
        <v>7</v>
      </c>
      <c r="D4542" s="21" t="str">
        <f t="shared" si="491"/>
        <v>Shoulder</v>
      </c>
      <c r="E4542" s="21">
        <f t="shared" si="492"/>
        <v>2</v>
      </c>
      <c r="F4542" s="23">
        <v>70.075426840948936</v>
      </c>
      <c r="G4542" s="23">
        <v>3059.3462965102476</v>
      </c>
      <c r="H4542" s="16">
        <f t="shared" si="496"/>
        <v>2.2905359527583709E-2</v>
      </c>
      <c r="I4542" s="23">
        <v>10.030554894090029</v>
      </c>
      <c r="J4542" s="23">
        <v>84.619074103639562</v>
      </c>
      <c r="K4542" s="23">
        <v>19.736566484517304</v>
      </c>
      <c r="L4542" s="23">
        <v>24.796447957904352</v>
      </c>
      <c r="M4542" s="23">
        <f t="shared" si="493"/>
        <v>40.086059661217917</v>
      </c>
      <c r="N4542" s="23">
        <v>1785.2347277987344</v>
      </c>
      <c r="O4542" s="17">
        <f t="shared" si="494"/>
        <v>2.8072843181301838E-2</v>
      </c>
      <c r="P4542" s="18">
        <f t="shared" si="495"/>
        <v>5.0335184142856357E-2</v>
      </c>
    </row>
    <row r="4543" spans="2:16" x14ac:dyDescent="0.3">
      <c r="B4543" s="19">
        <v>41098.124999999585</v>
      </c>
      <c r="C4543" s="21">
        <f t="shared" si="490"/>
        <v>7</v>
      </c>
      <c r="D4543" s="21" t="str">
        <f t="shared" si="491"/>
        <v>Shoulder</v>
      </c>
      <c r="E4543" s="21">
        <f t="shared" si="492"/>
        <v>3</v>
      </c>
      <c r="F4543" s="23">
        <v>65.87814834384065</v>
      </c>
      <c r="G4543" s="23">
        <v>2971.9918379551264</v>
      </c>
      <c r="H4543" s="16">
        <f t="shared" si="496"/>
        <v>2.2166328824499058E-2</v>
      </c>
      <c r="I4543" s="23">
        <v>9.7339168654486841</v>
      </c>
      <c r="J4543" s="23">
        <v>82.499610674822236</v>
      </c>
      <c r="K4543" s="23">
        <v>19.736566484517304</v>
      </c>
      <c r="L4543" s="23">
        <v>23.986442818770961</v>
      </c>
      <c r="M4543" s="23">
        <f t="shared" si="493"/>
        <v>38.776601371533971</v>
      </c>
      <c r="N4543" s="23">
        <v>1727.0431036640439</v>
      </c>
      <c r="O4543" s="17">
        <f t="shared" si="494"/>
        <v>2.8088770994808505E-2</v>
      </c>
      <c r="P4543" s="18">
        <f t="shared" si="495"/>
        <v>4.9632474885160587E-2</v>
      </c>
    </row>
    <row r="4544" spans="2:16" x14ac:dyDescent="0.3">
      <c r="B4544" s="19">
        <v>41098.16666666625</v>
      </c>
      <c r="C4544" s="21">
        <f t="shared" si="490"/>
        <v>7</v>
      </c>
      <c r="D4544" s="21" t="str">
        <f t="shared" si="491"/>
        <v>Shoulder</v>
      </c>
      <c r="E4544" s="21">
        <f t="shared" si="492"/>
        <v>4</v>
      </c>
      <c r="F4544" s="23">
        <v>63.066566407982592</v>
      </c>
      <c r="G4544" s="23">
        <v>2900.117916359141</v>
      </c>
      <c r="H4544" s="16">
        <f t="shared" si="496"/>
        <v>2.174620764632821E-2</v>
      </c>
      <c r="I4544" s="23">
        <v>9.5233217053879287</v>
      </c>
      <c r="J4544" s="23">
        <v>81.023895502902562</v>
      </c>
      <c r="K4544" s="23">
        <v>19.736566484517304</v>
      </c>
      <c r="L4544" s="23">
        <v>23.422461927711637</v>
      </c>
      <c r="M4544" s="23">
        <f t="shared" si="493"/>
        <v>37.86486709067362</v>
      </c>
      <c r="N4544" s="23">
        <v>1676.3118613838947</v>
      </c>
      <c r="O4544" s="17">
        <f t="shared" si="494"/>
        <v>2.8269315446434767E-2</v>
      </c>
      <c r="P4544" s="18">
        <f t="shared" si="495"/>
        <v>4.9400772689045254E-2</v>
      </c>
    </row>
    <row r="4545" spans="2:16" x14ac:dyDescent="0.3">
      <c r="B4545" s="19">
        <v>41098.208333332914</v>
      </c>
      <c r="C4545" s="21">
        <f t="shared" si="490"/>
        <v>7</v>
      </c>
      <c r="D4545" s="21" t="str">
        <f t="shared" si="491"/>
        <v>Shoulder</v>
      </c>
      <c r="E4545" s="21">
        <f t="shared" si="492"/>
        <v>5</v>
      </c>
      <c r="F4545" s="23">
        <v>63.806291302810898</v>
      </c>
      <c r="G4545" s="23">
        <v>2845.9360370021668</v>
      </c>
      <c r="H4545" s="16">
        <f t="shared" si="496"/>
        <v>2.2420142432302431E-2</v>
      </c>
      <c r="I4545" s="23">
        <v>9.3609919007576199</v>
      </c>
      <c r="J4545" s="23">
        <v>78.22247097197075</v>
      </c>
      <c r="K4545" s="23">
        <v>19.736566484517304</v>
      </c>
      <c r="L4545" s="23">
        <v>22.351828560748885</v>
      </c>
      <c r="M4545" s="23">
        <f t="shared" si="493"/>
        <v>36.134075926704561</v>
      </c>
      <c r="N4545" s="23">
        <v>1658.4754296594306</v>
      </c>
      <c r="O4545" s="17">
        <f t="shared" si="494"/>
        <v>2.7431861222571522E-2</v>
      </c>
      <c r="P4545" s="18">
        <f t="shared" si="495"/>
        <v>4.9236977419080744E-2</v>
      </c>
    </row>
    <row r="4546" spans="2:16" x14ac:dyDescent="0.3">
      <c r="B4546" s="19">
        <v>41098.249999999578</v>
      </c>
      <c r="C4546" s="21">
        <f t="shared" si="490"/>
        <v>7</v>
      </c>
      <c r="D4546" s="21" t="str">
        <f t="shared" si="491"/>
        <v>Shoulder</v>
      </c>
      <c r="E4546" s="21">
        <f t="shared" si="492"/>
        <v>6</v>
      </c>
      <c r="F4546" s="23">
        <v>62.086125570721919</v>
      </c>
      <c r="G4546" s="23">
        <v>2821.6094789235258</v>
      </c>
      <c r="H4546" s="16">
        <f t="shared" si="496"/>
        <v>2.2003798199036546E-2</v>
      </c>
      <c r="I4546" s="23">
        <v>9.2867630100787792</v>
      </c>
      <c r="J4546" s="23">
        <v>78.965643860203173</v>
      </c>
      <c r="K4546" s="23">
        <v>19.736566484517304</v>
      </c>
      <c r="L4546" s="23">
        <v>22.635850379926378</v>
      </c>
      <c r="M4546" s="23">
        <f t="shared" si="493"/>
        <v>36.593226995759494</v>
      </c>
      <c r="N4546" s="23">
        <v>1656.2360837282272</v>
      </c>
      <c r="O4546" s="17">
        <f t="shared" si="494"/>
        <v>2.7701358795758944E-2</v>
      </c>
      <c r="P4546" s="18">
        <f t="shared" si="495"/>
        <v>4.9095621886014504E-2</v>
      </c>
    </row>
    <row r="4547" spans="2:16" x14ac:dyDescent="0.3">
      <c r="B4547" s="19">
        <v>41098.291666666242</v>
      </c>
      <c r="C4547" s="21">
        <f t="shared" si="490"/>
        <v>7</v>
      </c>
      <c r="D4547" s="21" t="str">
        <f t="shared" si="491"/>
        <v>Shoulder</v>
      </c>
      <c r="E4547" s="21">
        <f t="shared" si="492"/>
        <v>7</v>
      </c>
      <c r="F4547" s="23">
        <v>61.429203453584421</v>
      </c>
      <c r="G4547" s="23">
        <v>2797.2829208448843</v>
      </c>
      <c r="H4547" s="16">
        <f t="shared" si="496"/>
        <v>2.1960311199065448E-2</v>
      </c>
      <c r="I4547" s="23">
        <v>9.6234369693315926</v>
      </c>
      <c r="J4547" s="23">
        <v>82.437865510057819</v>
      </c>
      <c r="K4547" s="23">
        <v>19.736566484517304</v>
      </c>
      <c r="L4547" s="23">
        <v>23.962845383639124</v>
      </c>
      <c r="M4547" s="23">
        <f t="shared" si="493"/>
        <v>38.738453641901387</v>
      </c>
      <c r="N4547" s="23">
        <v>1752.3213255697831</v>
      </c>
      <c r="O4547" s="17">
        <f t="shared" si="494"/>
        <v>2.7598757091829421E-2</v>
      </c>
      <c r="P4547" s="18">
        <f t="shared" si="495"/>
        <v>4.8952990996450882E-2</v>
      </c>
    </row>
    <row r="4548" spans="2:16" x14ac:dyDescent="0.3">
      <c r="B4548" s="19">
        <v>41098.333333332906</v>
      </c>
      <c r="C4548" s="21">
        <f t="shared" si="490"/>
        <v>7</v>
      </c>
      <c r="D4548" s="21" t="str">
        <f t="shared" si="491"/>
        <v>Shoulder</v>
      </c>
      <c r="E4548" s="21">
        <f t="shared" si="492"/>
        <v>8</v>
      </c>
      <c r="F4548" s="23">
        <v>66.369627517426153</v>
      </c>
      <c r="G4548" s="23">
        <v>2899.0121637192024</v>
      </c>
      <c r="H4548" s="16">
        <f t="shared" si="496"/>
        <v>2.2893876868829412E-2</v>
      </c>
      <c r="I4548" s="23">
        <v>10.229317192961931</v>
      </c>
      <c r="J4548" s="23">
        <v>84.667546845907054</v>
      </c>
      <c r="K4548" s="23">
        <v>19.736566484517304</v>
      </c>
      <c r="L4548" s="23">
        <v>24.814973009957956</v>
      </c>
      <c r="M4548" s="23">
        <f t="shared" si="493"/>
        <v>40.11600735143179</v>
      </c>
      <c r="N4548" s="23">
        <v>1892.6724798680546</v>
      </c>
      <c r="O4548" s="17">
        <f t="shared" si="494"/>
        <v>2.6600124997803891E-2</v>
      </c>
      <c r="P4548" s="18">
        <f t="shared" si="495"/>
        <v>4.8885021880238105E-2</v>
      </c>
    </row>
    <row r="4549" spans="2:16" x14ac:dyDescent="0.3">
      <c r="B4549" s="19">
        <v>41098.374999999571</v>
      </c>
      <c r="C4549" s="21">
        <f t="shared" ref="C4549:C4612" si="497">MONTH(B4549)</f>
        <v>7</v>
      </c>
      <c r="D4549" s="21" t="str">
        <f t="shared" ref="D4549:D4612" si="498">IF(AND(C4549&gt;5,C4549&lt;7),"Summer",IF(OR(C4549=1,C4549&gt;10),"Winter","Shoulder"))</f>
        <v>Shoulder</v>
      </c>
      <c r="E4549" s="21">
        <f t="shared" ref="E4549:E4612" si="499">HOUR(B4549)</f>
        <v>9</v>
      </c>
      <c r="F4549" s="23">
        <v>78.87002807613402</v>
      </c>
      <c r="G4549" s="23">
        <v>3046.077264830989</v>
      </c>
      <c r="H4549" s="16">
        <f t="shared" si="496"/>
        <v>2.5892326825304644E-2</v>
      </c>
      <c r="I4549" s="23">
        <v>10.896689120868825</v>
      </c>
      <c r="J4549" s="23">
        <v>89.143471786965534</v>
      </c>
      <c r="K4549" s="23">
        <v>19.736566484517304</v>
      </c>
      <c r="L4549" s="23">
        <v>26.525557941661987</v>
      </c>
      <c r="M4549" s="23">
        <f t="shared" ref="M4549:M4612" si="500">J4549-K4549-L4549</f>
        <v>42.881347360786236</v>
      </c>
      <c r="N4549" s="23">
        <v>2036.6017765784968</v>
      </c>
      <c r="O4549" s="17">
        <f t="shared" ref="O4549:O4612" si="501">(I4549+M4549)/N4549</f>
        <v>2.6405769208353774E-2</v>
      </c>
      <c r="P4549" s="18">
        <f t="shared" ref="P4549:P4612" si="502">H4549+(1-H4549)*O4549</f>
        <v>5.1614389227242152E-2</v>
      </c>
    </row>
    <row r="4550" spans="2:16" x14ac:dyDescent="0.3">
      <c r="B4550" s="19">
        <v>41098.416666666235</v>
      </c>
      <c r="C4550" s="21">
        <f t="shared" si="497"/>
        <v>7</v>
      </c>
      <c r="D4550" s="21" t="str">
        <f t="shared" si="498"/>
        <v>Shoulder</v>
      </c>
      <c r="E4550" s="21">
        <f t="shared" si="499"/>
        <v>10</v>
      </c>
      <c r="F4550" s="23">
        <v>85.539628169835353</v>
      </c>
      <c r="G4550" s="23">
        <v>3220.786181941231</v>
      </c>
      <c r="H4550" s="16">
        <f t="shared" ref="H4550:H4613" si="503">F4550/G4550</f>
        <v>2.6558617473414189E-2</v>
      </c>
      <c r="I4550" s="23">
        <v>11.545294917139937</v>
      </c>
      <c r="J4550" s="23">
        <v>93.506032752824567</v>
      </c>
      <c r="K4550" s="23">
        <v>19.736566484517304</v>
      </c>
      <c r="L4550" s="23">
        <v>28.192818038761366</v>
      </c>
      <c r="M4550" s="23">
        <f t="shared" si="500"/>
        <v>45.576648229545903</v>
      </c>
      <c r="N4550" s="23">
        <v>2164.6368686377464</v>
      </c>
      <c r="O4550" s="17">
        <f t="shared" si="501"/>
        <v>2.6388695477885828E-2</v>
      </c>
      <c r="P4550" s="18">
        <f t="shared" si="502"/>
        <v>5.2246465682480439E-2</v>
      </c>
    </row>
    <row r="4551" spans="2:16" x14ac:dyDescent="0.3">
      <c r="B4551" s="19">
        <v>41098.458333332899</v>
      </c>
      <c r="C4551" s="21">
        <f t="shared" si="497"/>
        <v>7</v>
      </c>
      <c r="D4551" s="21" t="str">
        <f t="shared" si="498"/>
        <v>Shoulder</v>
      </c>
      <c r="E4551" s="21">
        <f t="shared" si="499"/>
        <v>11</v>
      </c>
      <c r="F4551" s="23">
        <v>88.963737855443</v>
      </c>
      <c r="G4551" s="23">
        <v>3377.8030568124618</v>
      </c>
      <c r="H4551" s="16">
        <f t="shared" si="503"/>
        <v>2.6337751597452691E-2</v>
      </c>
      <c r="I4551" s="23">
        <v>12.246310918438459</v>
      </c>
      <c r="J4551" s="23">
        <v>99.575874669184913</v>
      </c>
      <c r="K4551" s="23">
        <v>19.736566484517304</v>
      </c>
      <c r="L4551" s="23">
        <v>30.512557591296428</v>
      </c>
      <c r="M4551" s="23">
        <f t="shared" si="500"/>
        <v>49.326750593371173</v>
      </c>
      <c r="N4551" s="23">
        <v>2289.2407833174948</v>
      </c>
      <c r="O4551" s="17">
        <f t="shared" si="501"/>
        <v>2.6896717007889363E-2</v>
      </c>
      <c r="P4551" s="18">
        <f t="shared" si="502"/>
        <v>5.2526069554001284E-2</v>
      </c>
    </row>
    <row r="4552" spans="2:16" x14ac:dyDescent="0.3">
      <c r="B4552" s="19">
        <v>41098.499999999563</v>
      </c>
      <c r="C4552" s="21">
        <f t="shared" si="497"/>
        <v>7</v>
      </c>
      <c r="D4552" s="21" t="str">
        <f t="shared" si="498"/>
        <v>Shoulder</v>
      </c>
      <c r="E4552" s="21">
        <f t="shared" si="499"/>
        <v>12</v>
      </c>
      <c r="F4552" s="23">
        <v>101.69922945570423</v>
      </c>
      <c r="G4552" s="23">
        <v>3512.7048788849274</v>
      </c>
      <c r="H4552" s="16">
        <f t="shared" si="503"/>
        <v>2.8951828565793897E-2</v>
      </c>
      <c r="I4552" s="23">
        <v>12.964587507265632</v>
      </c>
      <c r="J4552" s="23">
        <v>102.6966213697516</v>
      </c>
      <c r="K4552" s="23">
        <v>19.736566484517304</v>
      </c>
      <c r="L4552" s="23">
        <v>31.705227788395852</v>
      </c>
      <c r="M4552" s="23">
        <f t="shared" si="500"/>
        <v>51.254827096838433</v>
      </c>
      <c r="N4552" s="23">
        <v>2410.3711266495002</v>
      </c>
      <c r="O4552" s="17">
        <f t="shared" si="501"/>
        <v>2.664295713389634E-2</v>
      </c>
      <c r="P4552" s="18">
        <f t="shared" si="502"/>
        <v>5.4823423372263876E-2</v>
      </c>
    </row>
    <row r="4553" spans="2:16" x14ac:dyDescent="0.3">
      <c r="B4553" s="19">
        <v>41098.541666666228</v>
      </c>
      <c r="C4553" s="21">
        <f t="shared" si="497"/>
        <v>7</v>
      </c>
      <c r="D4553" s="21" t="str">
        <f t="shared" si="498"/>
        <v>Shoulder</v>
      </c>
      <c r="E4553" s="21">
        <f t="shared" si="499"/>
        <v>13</v>
      </c>
      <c r="F4553" s="23">
        <v>107.22032709828096</v>
      </c>
      <c r="G4553" s="23">
        <v>3647.6067009573931</v>
      </c>
      <c r="H4553" s="16">
        <f t="shared" si="503"/>
        <v>2.9394706142561552E-2</v>
      </c>
      <c r="I4553" s="23">
        <v>13.647537874631137</v>
      </c>
      <c r="J4553" s="23">
        <v>106.64662980354845</v>
      </c>
      <c r="K4553" s="23">
        <v>19.736566484517304</v>
      </c>
      <c r="L4553" s="23">
        <v>33.214820776646206</v>
      </c>
      <c r="M4553" s="23">
        <f t="shared" si="500"/>
        <v>53.695242542384932</v>
      </c>
      <c r="N4553" s="23">
        <v>2517.7395996620239</v>
      </c>
      <c r="O4553" s="17">
        <f t="shared" si="501"/>
        <v>2.6747317485118806E-2</v>
      </c>
      <c r="P4553" s="18">
        <f t="shared" si="502"/>
        <v>5.5355794090103494E-2</v>
      </c>
    </row>
    <row r="4554" spans="2:16" x14ac:dyDescent="0.3">
      <c r="B4554" s="19">
        <v>41098.583333332892</v>
      </c>
      <c r="C4554" s="21">
        <f t="shared" si="497"/>
        <v>7</v>
      </c>
      <c r="D4554" s="21" t="str">
        <f t="shared" si="498"/>
        <v>Shoulder</v>
      </c>
      <c r="E4554" s="21">
        <f t="shared" si="499"/>
        <v>14</v>
      </c>
      <c r="F4554" s="23">
        <v>117.63652006927981</v>
      </c>
      <c r="G4554" s="23">
        <v>3772.5567492704145</v>
      </c>
      <c r="H4554" s="16">
        <f t="shared" si="503"/>
        <v>3.1182173758427856E-2</v>
      </c>
      <c r="I4554" s="23">
        <v>14.304783380975925</v>
      </c>
      <c r="J4554" s="23">
        <v>109.39857455663329</v>
      </c>
      <c r="K4554" s="23">
        <v>19.736566484517304</v>
      </c>
      <c r="L4554" s="23">
        <v>34.266544228111343</v>
      </c>
      <c r="M4554" s="23">
        <f t="shared" si="500"/>
        <v>55.395463844004638</v>
      </c>
      <c r="N4554" s="23">
        <v>2610.3884114704497</v>
      </c>
      <c r="O4554" s="17">
        <f t="shared" si="501"/>
        <v>2.6701101996433524E-2</v>
      </c>
      <c r="P4554" s="18">
        <f t="shared" si="502"/>
        <v>5.7050677352867084E-2</v>
      </c>
    </row>
    <row r="4555" spans="2:16" x14ac:dyDescent="0.3">
      <c r="B4555" s="19">
        <v>41098.624999999556</v>
      </c>
      <c r="C4555" s="21">
        <f t="shared" si="497"/>
        <v>7</v>
      </c>
      <c r="D4555" s="21" t="str">
        <f t="shared" si="498"/>
        <v>Shoulder</v>
      </c>
      <c r="E4555" s="21">
        <f t="shared" si="499"/>
        <v>15</v>
      </c>
      <c r="F4555" s="23">
        <v>117.24633332504214</v>
      </c>
      <c r="G4555" s="23">
        <v>3869.8629815849795</v>
      </c>
      <c r="H4555" s="16">
        <f t="shared" si="503"/>
        <v>3.0297282845146517E-2</v>
      </c>
      <c r="I4555" s="23">
        <v>14.642733388595076</v>
      </c>
      <c r="J4555" s="23">
        <v>118.37688679457793</v>
      </c>
      <c r="K4555" s="23">
        <v>19.736566484517304</v>
      </c>
      <c r="L4555" s="23">
        <v>37.697827332409794</v>
      </c>
      <c r="M4555" s="23">
        <f t="shared" si="500"/>
        <v>60.942492977650822</v>
      </c>
      <c r="N4555" s="23">
        <v>2657.3734019561384</v>
      </c>
      <c r="O4555" s="17">
        <f t="shared" si="501"/>
        <v>2.8443585049284497E-2</v>
      </c>
      <c r="P4555" s="18">
        <f t="shared" si="502"/>
        <v>5.787910455306286E-2</v>
      </c>
    </row>
    <row r="4556" spans="2:16" x14ac:dyDescent="0.3">
      <c r="B4556" s="19">
        <v>41098.66666666622</v>
      </c>
      <c r="C4556" s="21">
        <f t="shared" si="497"/>
        <v>7</v>
      </c>
      <c r="D4556" s="21" t="str">
        <f t="shared" si="498"/>
        <v>Shoulder</v>
      </c>
      <c r="E4556" s="21">
        <f t="shared" si="499"/>
        <v>16</v>
      </c>
      <c r="F4556" s="23">
        <v>119.03151772442178</v>
      </c>
      <c r="G4556" s="23">
        <v>3927.3621188617681</v>
      </c>
      <c r="H4556" s="16">
        <f t="shared" si="503"/>
        <v>3.0308261403437786E-2</v>
      </c>
      <c r="I4556" s="23">
        <v>14.390556587566588</v>
      </c>
      <c r="J4556" s="23">
        <v>109.29996744515347</v>
      </c>
      <c r="K4556" s="23">
        <v>19.736566484517304</v>
      </c>
      <c r="L4556" s="23">
        <v>34.228859092351144</v>
      </c>
      <c r="M4556" s="23">
        <f t="shared" si="500"/>
        <v>55.334541868285015</v>
      </c>
      <c r="N4556" s="23">
        <v>2620.0563957494537</v>
      </c>
      <c r="O4556" s="17">
        <f t="shared" si="501"/>
        <v>2.6612060171287689E-2</v>
      </c>
      <c r="P4556" s="18">
        <f t="shared" si="502"/>
        <v>5.6113756298570072E-2</v>
      </c>
    </row>
    <row r="4557" spans="2:16" x14ac:dyDescent="0.3">
      <c r="B4557" s="19">
        <v>41098.708333332885</v>
      </c>
      <c r="C4557" s="21">
        <f t="shared" si="497"/>
        <v>7</v>
      </c>
      <c r="D4557" s="21" t="str">
        <f t="shared" si="498"/>
        <v>Shoulder</v>
      </c>
      <c r="E4557" s="21">
        <f t="shared" si="499"/>
        <v>17</v>
      </c>
      <c r="F4557" s="23">
        <v>120.76340248567161</v>
      </c>
      <c r="G4557" s="23">
        <v>3887.5550238239916</v>
      </c>
      <c r="H4557" s="16">
        <f t="shared" si="503"/>
        <v>3.106410114984887E-2</v>
      </c>
      <c r="I4557" s="23">
        <v>14.323287159866423</v>
      </c>
      <c r="J4557" s="23">
        <v>106.1854718385281</v>
      </c>
      <c r="K4557" s="23">
        <v>19.736566484517304</v>
      </c>
      <c r="L4557" s="23">
        <v>33.038577904728747</v>
      </c>
      <c r="M4557" s="23">
        <f t="shared" si="500"/>
        <v>53.410327449282057</v>
      </c>
      <c r="N4557" s="23">
        <v>2608.1941316965167</v>
      </c>
      <c r="O4557" s="17">
        <f t="shared" si="501"/>
        <v>2.5969544899286583E-2</v>
      </c>
      <c r="P4557" s="18">
        <f t="shared" si="502"/>
        <v>5.6226925479568472E-2</v>
      </c>
    </row>
    <row r="4558" spans="2:16" x14ac:dyDescent="0.3">
      <c r="B4558" s="19">
        <v>41098.749999999549</v>
      </c>
      <c r="C4558" s="21">
        <f t="shared" si="497"/>
        <v>7</v>
      </c>
      <c r="D4558" s="21" t="str">
        <f t="shared" si="498"/>
        <v>Shoulder</v>
      </c>
      <c r="E4558" s="21">
        <f t="shared" si="499"/>
        <v>18</v>
      </c>
      <c r="F4558" s="23">
        <v>116.50209004003189</v>
      </c>
      <c r="G4558" s="23">
        <v>3857.699702545659</v>
      </c>
      <c r="H4558" s="16">
        <f t="shared" si="503"/>
        <v>3.0199885689172042E-2</v>
      </c>
      <c r="I4558" s="23">
        <v>14.002550122988854</v>
      </c>
      <c r="J4558" s="23">
        <v>98.979947782979707</v>
      </c>
      <c r="K4558" s="23">
        <v>19.736566484517304</v>
      </c>
      <c r="L4558" s="23">
        <v>30.284809457589152</v>
      </c>
      <c r="M4558" s="23">
        <f t="shared" si="500"/>
        <v>48.958571840873248</v>
      </c>
      <c r="N4558" s="23">
        <v>2561.8397089806122</v>
      </c>
      <c r="O4558" s="17">
        <f t="shared" si="501"/>
        <v>2.4576526682426634E-2</v>
      </c>
      <c r="P4558" s="18">
        <f t="shared" si="502"/>
        <v>5.4034204075152505E-2</v>
      </c>
    </row>
    <row r="4559" spans="2:16" x14ac:dyDescent="0.3">
      <c r="B4559" s="19">
        <v>41098.791666666213</v>
      </c>
      <c r="C4559" s="21">
        <f t="shared" si="497"/>
        <v>7</v>
      </c>
      <c r="D4559" s="21" t="str">
        <f t="shared" si="498"/>
        <v>Shoulder</v>
      </c>
      <c r="E4559" s="21">
        <f t="shared" si="499"/>
        <v>19</v>
      </c>
      <c r="F4559" s="23">
        <v>117.38040051460627</v>
      </c>
      <c r="G4559" s="23">
        <v>3815.6811022280058</v>
      </c>
      <c r="H4559" s="16">
        <f t="shared" si="503"/>
        <v>3.0762633818131956E-2</v>
      </c>
      <c r="I4559" s="23">
        <v>13.843982761876136</v>
      </c>
      <c r="J4559" s="23">
        <v>103.79808099861913</v>
      </c>
      <c r="K4559" s="23">
        <v>19.736566484517304</v>
      </c>
      <c r="L4559" s="23">
        <v>32.126177707983999</v>
      </c>
      <c r="M4559" s="23">
        <f t="shared" si="500"/>
        <v>51.935336806117817</v>
      </c>
      <c r="N4559" s="23">
        <v>2545.3847165020088</v>
      </c>
      <c r="O4559" s="17">
        <f t="shared" si="501"/>
        <v>2.5842584479092452E-2</v>
      </c>
      <c r="P4559" s="18">
        <f t="shared" si="502"/>
        <v>5.5810232333979942E-2</v>
      </c>
    </row>
    <row r="4560" spans="2:16" x14ac:dyDescent="0.3">
      <c r="B4560" s="19">
        <v>41098.833333332877</v>
      </c>
      <c r="C4560" s="21">
        <f t="shared" si="497"/>
        <v>7</v>
      </c>
      <c r="D4560" s="21" t="str">
        <f t="shared" si="498"/>
        <v>Shoulder</v>
      </c>
      <c r="E4560" s="21">
        <f t="shared" si="499"/>
        <v>20</v>
      </c>
      <c r="F4560" s="23">
        <v>118.39465119856339</v>
      </c>
      <c r="G4560" s="23">
        <v>3788.0372862295499</v>
      </c>
      <c r="H4560" s="16">
        <f t="shared" si="503"/>
        <v>3.1254880100826138E-2</v>
      </c>
      <c r="I4560" s="23">
        <v>13.4730998987334</v>
      </c>
      <c r="J4560" s="23">
        <v>105.0109516829834</v>
      </c>
      <c r="K4560" s="23">
        <v>19.736566484517304</v>
      </c>
      <c r="L4560" s="23">
        <v>32.589706105823581</v>
      </c>
      <c r="M4560" s="23">
        <f t="shared" si="500"/>
        <v>52.684679092642511</v>
      </c>
      <c r="N4560" s="23">
        <v>2494.1818397002958</v>
      </c>
      <c r="O4560" s="17">
        <f t="shared" si="501"/>
        <v>2.6524841909411671E-2</v>
      </c>
      <c r="P4560" s="18">
        <f t="shared" si="502"/>
        <v>5.6950691256665784E-2</v>
      </c>
    </row>
    <row r="4561" spans="2:16" x14ac:dyDescent="0.3">
      <c r="B4561" s="19">
        <v>41098.874999999542</v>
      </c>
      <c r="C4561" s="21">
        <f t="shared" si="497"/>
        <v>7</v>
      </c>
      <c r="D4561" s="21" t="str">
        <f t="shared" si="498"/>
        <v>Shoulder</v>
      </c>
      <c r="E4561" s="21">
        <f t="shared" si="499"/>
        <v>21</v>
      </c>
      <c r="F4561" s="23">
        <v>110.46730131063862</v>
      </c>
      <c r="G4561" s="23">
        <v>3729.4323963128227</v>
      </c>
      <c r="H4561" s="16">
        <f t="shared" si="503"/>
        <v>2.9620405887999017E-2</v>
      </c>
      <c r="I4561" s="23">
        <v>13.065016676994</v>
      </c>
      <c r="J4561" s="23">
        <v>92.704889517732283</v>
      </c>
      <c r="K4561" s="23">
        <v>19.736566484517304</v>
      </c>
      <c r="L4561" s="23">
        <v>27.88664142406563</v>
      </c>
      <c r="M4561" s="23">
        <f t="shared" si="500"/>
        <v>45.081681609149342</v>
      </c>
      <c r="N4561" s="23">
        <v>2428.3909558664477</v>
      </c>
      <c r="O4561" s="17">
        <f t="shared" si="501"/>
        <v>2.3944537491244547E-2</v>
      </c>
      <c r="P4561" s="18">
        <f t="shared" si="502"/>
        <v>5.2855696459952493E-2</v>
      </c>
    </row>
    <row r="4562" spans="2:16" x14ac:dyDescent="0.3">
      <c r="B4562" s="19">
        <v>41098.916666666206</v>
      </c>
      <c r="C4562" s="21">
        <f t="shared" si="497"/>
        <v>7</v>
      </c>
      <c r="D4562" s="21" t="str">
        <f t="shared" si="498"/>
        <v>Shoulder</v>
      </c>
      <c r="E4562" s="21">
        <f t="shared" si="499"/>
        <v>22</v>
      </c>
      <c r="F4562" s="23">
        <v>101.21319310886781</v>
      </c>
      <c r="G4562" s="23">
        <v>3658.6642273567754</v>
      </c>
      <c r="H4562" s="16">
        <f t="shared" si="503"/>
        <v>2.7663974286590905E-2</v>
      </c>
      <c r="I4562" s="23">
        <v>12.367427213846465</v>
      </c>
      <c r="J4562" s="23">
        <v>97.245886984611062</v>
      </c>
      <c r="K4562" s="23">
        <v>19.736566484517304</v>
      </c>
      <c r="L4562" s="23">
        <v>29.622095423862167</v>
      </c>
      <c r="M4562" s="23">
        <f t="shared" si="500"/>
        <v>47.887225076231601</v>
      </c>
      <c r="N4562" s="23">
        <v>2317.6449591782607</v>
      </c>
      <c r="O4562" s="17">
        <f t="shared" si="501"/>
        <v>2.5998223779470447E-2</v>
      </c>
      <c r="P4562" s="18">
        <f t="shared" si="502"/>
        <v>5.2942983871929042E-2</v>
      </c>
    </row>
    <row r="4563" spans="2:16" x14ac:dyDescent="0.3">
      <c r="B4563" s="19">
        <v>41098.95833333287</v>
      </c>
      <c r="C4563" s="21">
        <f t="shared" si="497"/>
        <v>7</v>
      </c>
      <c r="D4563" s="21" t="str">
        <f t="shared" si="498"/>
        <v>Shoulder</v>
      </c>
      <c r="E4563" s="21">
        <f t="shared" si="499"/>
        <v>23</v>
      </c>
      <c r="F4563" s="23">
        <v>95.219359600470625</v>
      </c>
      <c r="G4563" s="23">
        <v>3527.0796632041242</v>
      </c>
      <c r="H4563" s="16">
        <f t="shared" si="503"/>
        <v>2.6996656920975234E-2</v>
      </c>
      <c r="I4563" s="23">
        <v>11.264202941205653</v>
      </c>
      <c r="J4563" s="23">
        <v>92.484574479880195</v>
      </c>
      <c r="K4563" s="23">
        <v>19.736566484517304</v>
      </c>
      <c r="L4563" s="23">
        <v>27.802442607298058</v>
      </c>
      <c r="M4563" s="23">
        <f t="shared" si="500"/>
        <v>44.945565388064821</v>
      </c>
      <c r="N4563" s="23">
        <v>2127.3710132269043</v>
      </c>
      <c r="O4563" s="17">
        <f t="shared" si="501"/>
        <v>2.6422174590039489E-2</v>
      </c>
      <c r="P4563" s="18">
        <f t="shared" si="502"/>
        <v>5.2705521128501319E-2</v>
      </c>
    </row>
    <row r="4564" spans="2:16" x14ac:dyDescent="0.3">
      <c r="B4564" s="19">
        <v>41098.999999999534</v>
      </c>
      <c r="C4564" s="21">
        <f t="shared" si="497"/>
        <v>7</v>
      </c>
      <c r="D4564" s="21" t="str">
        <f t="shared" si="498"/>
        <v>Shoulder</v>
      </c>
      <c r="E4564" s="21">
        <f t="shared" si="499"/>
        <v>0</v>
      </c>
      <c r="F4564" s="23">
        <v>85.560461635691169</v>
      </c>
      <c r="G4564" s="23">
        <v>3291.5543508972787</v>
      </c>
      <c r="H4564" s="16">
        <f t="shared" si="503"/>
        <v>2.5993938581742503E-2</v>
      </c>
      <c r="I4564" s="23">
        <v>10.493050604911712</v>
      </c>
      <c r="J4564" s="23">
        <v>86.87394612628438</v>
      </c>
      <c r="K4564" s="23">
        <v>19.736566484517304</v>
      </c>
      <c r="L4564" s="23">
        <v>25.658202825479293</v>
      </c>
      <c r="M4564" s="23">
        <f t="shared" si="500"/>
        <v>41.479176816287776</v>
      </c>
      <c r="N4564" s="23">
        <v>1975.7964906799286</v>
      </c>
      <c r="O4564" s="17">
        <f t="shared" si="501"/>
        <v>2.6304443633926259E-2</v>
      </c>
      <c r="P4564" s="18">
        <f t="shared" si="502"/>
        <v>5.1614626123421575E-2</v>
      </c>
    </row>
    <row r="4565" spans="2:16" x14ac:dyDescent="0.3">
      <c r="B4565" s="19">
        <v>41099.041666666199</v>
      </c>
      <c r="C4565" s="21">
        <f t="shared" si="497"/>
        <v>7</v>
      </c>
      <c r="D4565" s="21" t="str">
        <f t="shared" si="498"/>
        <v>Shoulder</v>
      </c>
      <c r="E4565" s="21">
        <f t="shared" si="499"/>
        <v>1</v>
      </c>
      <c r="F4565" s="23">
        <v>74.533356187526465</v>
      </c>
      <c r="G4565" s="23">
        <v>3107.9994126675306</v>
      </c>
      <c r="H4565" s="16">
        <f t="shared" si="503"/>
        <v>2.3981135866289E-2</v>
      </c>
      <c r="I4565" s="23">
        <v>9.9514727687201638</v>
      </c>
      <c r="J4565" s="23">
        <v>81.963651913012143</v>
      </c>
      <c r="K4565" s="23">
        <v>19.736566484517304</v>
      </c>
      <c r="L4565" s="23">
        <v>23.781612980460427</v>
      </c>
      <c r="M4565" s="23">
        <f t="shared" si="500"/>
        <v>38.445472448034408</v>
      </c>
      <c r="N4565" s="23">
        <v>1857.4259389785634</v>
      </c>
      <c r="O4565" s="17">
        <f t="shared" si="501"/>
        <v>2.6055921908449846E-2</v>
      </c>
      <c r="P4565" s="18">
        <f t="shared" si="502"/>
        <v>4.9412207171330894E-2</v>
      </c>
    </row>
    <row r="4566" spans="2:16" x14ac:dyDescent="0.3">
      <c r="B4566" s="19">
        <v>41099.083333332863</v>
      </c>
      <c r="C4566" s="21">
        <f t="shared" si="497"/>
        <v>7</v>
      </c>
      <c r="D4566" s="21" t="str">
        <f t="shared" si="498"/>
        <v>Shoulder</v>
      </c>
      <c r="E4566" s="21">
        <f t="shared" si="499"/>
        <v>2</v>
      </c>
      <c r="F4566" s="23">
        <v>67.905329720832782</v>
      </c>
      <c r="G4566" s="23">
        <v>2998.5299013136446</v>
      </c>
      <c r="H4566" s="16">
        <f t="shared" si="503"/>
        <v>2.2646207293475284E-2</v>
      </c>
      <c r="I4566" s="23">
        <v>9.6541926442555699</v>
      </c>
      <c r="J4566" s="23">
        <v>80.368175503487222</v>
      </c>
      <c r="K4566" s="23">
        <v>19.736566484517304</v>
      </c>
      <c r="L4566" s="23">
        <v>23.171862383441439</v>
      </c>
      <c r="M4566" s="23">
        <f t="shared" si="500"/>
        <v>37.459746635528475</v>
      </c>
      <c r="N4566" s="23">
        <v>1787.5120977978902</v>
      </c>
      <c r="O4566" s="17">
        <f t="shared" si="501"/>
        <v>2.6357270162157588E-2</v>
      </c>
      <c r="P4566" s="18">
        <f t="shared" si="502"/>
        <v>4.8406585251850515E-2</v>
      </c>
    </row>
    <row r="4567" spans="2:16" x14ac:dyDescent="0.3">
      <c r="B4567" s="19">
        <v>41099.124999999527</v>
      </c>
      <c r="C4567" s="21">
        <f t="shared" si="497"/>
        <v>7</v>
      </c>
      <c r="D4567" s="21" t="str">
        <f t="shared" si="498"/>
        <v>Shoulder</v>
      </c>
      <c r="E4567" s="21">
        <f t="shared" si="499"/>
        <v>3</v>
      </c>
      <c r="F4567" s="23">
        <v>65.763352602640111</v>
      </c>
      <c r="G4567" s="23">
        <v>2899.0121637192024</v>
      </c>
      <c r="H4567" s="16">
        <f t="shared" si="503"/>
        <v>2.2684745316235912E-2</v>
      </c>
      <c r="I4567" s="23">
        <v>9.4102237191660016</v>
      </c>
      <c r="J4567" s="23">
        <v>82.998627182554884</v>
      </c>
      <c r="K4567" s="23">
        <v>19.736566484517304</v>
      </c>
      <c r="L4567" s="23">
        <v>24.177154265017236</v>
      </c>
      <c r="M4567" s="23">
        <f t="shared" si="500"/>
        <v>39.084906433020343</v>
      </c>
      <c r="N4567" s="23">
        <v>1722.7001094413854</v>
      </c>
      <c r="O4567" s="17">
        <f t="shared" si="501"/>
        <v>2.8150651344598633E-2</v>
      </c>
      <c r="P4567" s="18">
        <f t="shared" si="502"/>
        <v>5.0196806304596171E-2</v>
      </c>
    </row>
    <row r="4568" spans="2:16" x14ac:dyDescent="0.3">
      <c r="B4568" s="19">
        <v>41099.166666666191</v>
      </c>
      <c r="C4568" s="21">
        <f t="shared" si="497"/>
        <v>7</v>
      </c>
      <c r="D4568" s="21" t="str">
        <f t="shared" si="498"/>
        <v>Shoulder</v>
      </c>
      <c r="E4568" s="21">
        <f t="shared" si="499"/>
        <v>4</v>
      </c>
      <c r="F4568" s="23">
        <v>63.04959776825919</v>
      </c>
      <c r="G4568" s="23">
        <v>2851.464800201858</v>
      </c>
      <c r="H4568" s="16">
        <f t="shared" si="503"/>
        <v>2.2111301448924023E-2</v>
      </c>
      <c r="I4568" s="23">
        <v>9.2431632968601605</v>
      </c>
      <c r="J4568" s="23">
        <v>84.213063671275933</v>
      </c>
      <c r="K4568" s="23">
        <v>19.736566484517304</v>
      </c>
      <c r="L4568" s="23">
        <v>24.641281073548239</v>
      </c>
      <c r="M4568" s="23">
        <f t="shared" si="500"/>
        <v>39.835216113210379</v>
      </c>
      <c r="N4568" s="23">
        <v>1671.1466791111586</v>
      </c>
      <c r="O4568" s="17">
        <f t="shared" si="501"/>
        <v>2.9368086011560702E-2</v>
      </c>
      <c r="P4568" s="18">
        <f t="shared" si="502"/>
        <v>5.0830020857705174E-2</v>
      </c>
    </row>
    <row r="4569" spans="2:16" x14ac:dyDescent="0.3">
      <c r="B4569" s="19">
        <v>41099.208333332856</v>
      </c>
      <c r="C4569" s="21">
        <f t="shared" si="497"/>
        <v>7</v>
      </c>
      <c r="D4569" s="21" t="str">
        <f t="shared" si="498"/>
        <v>Shoulder</v>
      </c>
      <c r="E4569" s="21">
        <f t="shared" si="499"/>
        <v>5</v>
      </c>
      <c r="F4569" s="23">
        <v>65.071985618572526</v>
      </c>
      <c r="G4569" s="23">
        <v>2822.7152315634639</v>
      </c>
      <c r="H4569" s="16">
        <f t="shared" si="503"/>
        <v>2.3052975691965225E-2</v>
      </c>
      <c r="I4569" s="23">
        <v>9.3793545997321282</v>
      </c>
      <c r="J4569" s="23">
        <v>81.482146431596519</v>
      </c>
      <c r="K4569" s="23">
        <v>19.736566484517304</v>
      </c>
      <c r="L4569" s="23">
        <v>23.597593804113899</v>
      </c>
      <c r="M4569" s="23">
        <f t="shared" si="500"/>
        <v>38.147986142965316</v>
      </c>
      <c r="N4569" s="23">
        <v>1685.1673421395924</v>
      </c>
      <c r="O4569" s="17">
        <f t="shared" si="501"/>
        <v>2.820333598582192E-2</v>
      </c>
      <c r="P4569" s="18">
        <f t="shared" si="502"/>
        <v>5.0606140858873661E-2</v>
      </c>
    </row>
    <row r="4570" spans="2:16" x14ac:dyDescent="0.3">
      <c r="B4570" s="19">
        <v>41099.24999999952</v>
      </c>
      <c r="C4570" s="21">
        <f t="shared" si="497"/>
        <v>7</v>
      </c>
      <c r="D4570" s="21" t="str">
        <f t="shared" si="498"/>
        <v>Shoulder</v>
      </c>
      <c r="E4570" s="21">
        <f t="shared" si="499"/>
        <v>6</v>
      </c>
      <c r="F4570" s="23">
        <v>73.190085830009266</v>
      </c>
      <c r="G4570" s="23">
        <v>2861.4165739613022</v>
      </c>
      <c r="H4570" s="16">
        <f t="shared" si="503"/>
        <v>2.557827004150116E-2</v>
      </c>
      <c r="I4570" s="23">
        <v>9.7225920766789926</v>
      </c>
      <c r="J4570" s="23">
        <v>81.427277189584046</v>
      </c>
      <c r="K4570" s="23">
        <v>19.736566484517304</v>
      </c>
      <c r="L4570" s="23">
        <v>23.576624172174903</v>
      </c>
      <c r="M4570" s="23">
        <f t="shared" si="500"/>
        <v>38.114086532891839</v>
      </c>
      <c r="N4570" s="23">
        <v>1767.8548516663673</v>
      </c>
      <c r="O4570" s="17">
        <f t="shared" si="501"/>
        <v>2.7059166404119841E-2</v>
      </c>
      <c r="P4570" s="18">
        <f t="shared" si="502"/>
        <v>5.1945309780238508E-2</v>
      </c>
    </row>
    <row r="4571" spans="2:16" x14ac:dyDescent="0.3">
      <c r="B4571" s="19">
        <v>41099.291666666184</v>
      </c>
      <c r="C4571" s="21">
        <f t="shared" si="497"/>
        <v>7</v>
      </c>
      <c r="D4571" s="21" t="str">
        <f t="shared" si="498"/>
        <v>Shoulder</v>
      </c>
      <c r="E4571" s="21">
        <f t="shared" si="499"/>
        <v>7</v>
      </c>
      <c r="F4571" s="23">
        <v>75.755010370681518</v>
      </c>
      <c r="G4571" s="23">
        <v>2963.1458168356207</v>
      </c>
      <c r="H4571" s="16">
        <f t="shared" si="503"/>
        <v>2.5565738257046427E-2</v>
      </c>
      <c r="I4571" s="23">
        <v>10.441600184842954</v>
      </c>
      <c r="J4571" s="23">
        <v>84.879058978691361</v>
      </c>
      <c r="K4571" s="23">
        <v>19.736566484517304</v>
      </c>
      <c r="L4571" s="23">
        <v>24.895807579790549</v>
      </c>
      <c r="M4571" s="23">
        <f t="shared" si="500"/>
        <v>40.246684914383515</v>
      </c>
      <c r="N4571" s="23">
        <v>1925.7023699835675</v>
      </c>
      <c r="O4571" s="17">
        <f t="shared" si="501"/>
        <v>2.6321972641939993E-2</v>
      </c>
      <c r="P4571" s="18">
        <f t="shared" si="502"/>
        <v>5.1214770236013445E-2</v>
      </c>
    </row>
    <row r="4572" spans="2:16" x14ac:dyDescent="0.3">
      <c r="B4572" s="19">
        <v>41099.333333332848</v>
      </c>
      <c r="C4572" s="21">
        <f t="shared" si="497"/>
        <v>7</v>
      </c>
      <c r="D4572" s="21" t="str">
        <f t="shared" si="498"/>
        <v>Shoulder</v>
      </c>
      <c r="E4572" s="21">
        <f t="shared" si="499"/>
        <v>8</v>
      </c>
      <c r="F4572" s="23">
        <v>87.133626416412383</v>
      </c>
      <c r="G4572" s="23">
        <v>3140.0662392257395</v>
      </c>
      <c r="H4572" s="16">
        <f t="shared" si="503"/>
        <v>2.7748977180142964E-2</v>
      </c>
      <c r="I4572" s="23">
        <v>11.323397422902509</v>
      </c>
      <c r="J4572" s="23">
        <v>91.353065340557293</v>
      </c>
      <c r="K4572" s="23">
        <v>19.736566484517304</v>
      </c>
      <c r="L4572" s="23">
        <v>27.370008527348222</v>
      </c>
      <c r="M4572" s="23">
        <f t="shared" si="500"/>
        <v>44.246490328691763</v>
      </c>
      <c r="N4572" s="23">
        <v>2100.0455332580282</v>
      </c>
      <c r="O4572" s="17">
        <f t="shared" si="501"/>
        <v>2.6461277563531057E-2</v>
      </c>
      <c r="P4572" s="18">
        <f t="shared" si="502"/>
        <v>5.3475981356406174E-2</v>
      </c>
    </row>
    <row r="4573" spans="2:16" x14ac:dyDescent="0.3">
      <c r="B4573" s="19">
        <v>41099.374999999513</v>
      </c>
      <c r="C4573" s="21">
        <f t="shared" si="497"/>
        <v>7</v>
      </c>
      <c r="D4573" s="21" t="str">
        <f t="shared" si="498"/>
        <v>Shoulder</v>
      </c>
      <c r="E4573" s="21">
        <f t="shared" si="499"/>
        <v>9</v>
      </c>
      <c r="F4573" s="23">
        <v>97.866343128615725</v>
      </c>
      <c r="G4573" s="23">
        <v>3311.4578984161672</v>
      </c>
      <c r="H4573" s="16">
        <f t="shared" si="503"/>
        <v>2.955385396124894E-2</v>
      </c>
      <c r="I4573" s="23">
        <v>12.151771473843302</v>
      </c>
      <c r="J4573" s="23">
        <v>96.889011604464613</v>
      </c>
      <c r="K4573" s="23">
        <v>19.736566484517304</v>
      </c>
      <c r="L4573" s="23">
        <v>29.485706709615702</v>
      </c>
      <c r="M4573" s="23">
        <f t="shared" si="500"/>
        <v>47.666738410331618</v>
      </c>
      <c r="N4573" s="23">
        <v>2255.8945418244848</v>
      </c>
      <c r="O4573" s="17">
        <f t="shared" si="501"/>
        <v>2.6516536467079663E-2</v>
      </c>
      <c r="P4573" s="18">
        <f t="shared" si="502"/>
        <v>5.5286724582022398E-2</v>
      </c>
    </row>
    <row r="4574" spans="2:16" x14ac:dyDescent="0.3">
      <c r="B4574" s="19">
        <v>41099.416666666177</v>
      </c>
      <c r="C4574" s="21">
        <f t="shared" si="497"/>
        <v>7</v>
      </c>
      <c r="D4574" s="21" t="str">
        <f t="shared" si="498"/>
        <v>Shoulder</v>
      </c>
      <c r="E4574" s="21">
        <f t="shared" si="499"/>
        <v>10</v>
      </c>
      <c r="F4574" s="23">
        <v>107.38130844297231</v>
      </c>
      <c r="G4574" s="23">
        <v>3495.0128366459153</v>
      </c>
      <c r="H4574" s="16">
        <f t="shared" si="503"/>
        <v>3.0724152803405357E-2</v>
      </c>
      <c r="I4574" s="23">
        <v>12.972172091112281</v>
      </c>
      <c r="J4574" s="23">
        <v>100.1690628550943</v>
      </c>
      <c r="K4574" s="23">
        <v>19.736566484517304</v>
      </c>
      <c r="L4574" s="23">
        <v>30.739259063247715</v>
      </c>
      <c r="M4574" s="23">
        <f t="shared" si="500"/>
        <v>49.693237307329269</v>
      </c>
      <c r="N4574" s="23">
        <v>2397.856908287345</v>
      </c>
      <c r="O4574" s="17">
        <f t="shared" si="501"/>
        <v>2.6133923664027121E-2</v>
      </c>
      <c r="P4574" s="18">
        <f t="shared" si="502"/>
        <v>5.6055133803426374E-2</v>
      </c>
    </row>
    <row r="4575" spans="2:16" x14ac:dyDescent="0.3">
      <c r="B4575" s="19">
        <v>41099.458333332841</v>
      </c>
      <c r="C4575" s="21">
        <f t="shared" si="497"/>
        <v>7</v>
      </c>
      <c r="D4575" s="21" t="str">
        <f t="shared" si="498"/>
        <v>Shoulder</v>
      </c>
      <c r="E4575" s="21">
        <f t="shared" si="499"/>
        <v>11</v>
      </c>
      <c r="F4575" s="23">
        <v>120.20763953353057</v>
      </c>
      <c r="G4575" s="23">
        <v>3661.9814852765899</v>
      </c>
      <c r="H4575" s="16">
        <f t="shared" si="503"/>
        <v>3.2825845793278574E-2</v>
      </c>
      <c r="I4575" s="23">
        <v>13.849382076155191</v>
      </c>
      <c r="J4575" s="23">
        <v>101.19335388821989</v>
      </c>
      <c r="K4575" s="23">
        <v>19.736566484517304</v>
      </c>
      <c r="L4575" s="23">
        <v>31.130717103768355</v>
      </c>
      <c r="M4575" s="23">
        <f t="shared" si="500"/>
        <v>50.326070299934223</v>
      </c>
      <c r="N4575" s="23">
        <v>2536.9554475836521</v>
      </c>
      <c r="O4575" s="17">
        <f t="shared" si="501"/>
        <v>2.5296247294060267E-2</v>
      </c>
      <c r="P4575" s="18">
        <f t="shared" si="502"/>
        <v>5.729172237451538E-2</v>
      </c>
    </row>
    <row r="4576" spans="2:16" x14ac:dyDescent="0.3">
      <c r="B4576" s="19">
        <v>41099.499999999505</v>
      </c>
      <c r="C4576" s="21">
        <f t="shared" si="497"/>
        <v>7</v>
      </c>
      <c r="D4576" s="21" t="str">
        <f t="shared" si="498"/>
        <v>Shoulder</v>
      </c>
      <c r="E4576" s="21">
        <f t="shared" si="499"/>
        <v>12</v>
      </c>
      <c r="F4576" s="23">
        <v>121.9705413496004</v>
      </c>
      <c r="G4576" s="23">
        <v>3820.1041127877588</v>
      </c>
      <c r="H4576" s="16">
        <f t="shared" si="503"/>
        <v>3.1928590883506365E-2</v>
      </c>
      <c r="I4576" s="23">
        <v>14.758134188978747</v>
      </c>
      <c r="J4576" s="23">
        <v>107.16589782845041</v>
      </c>
      <c r="K4576" s="23">
        <v>19.736566484517304</v>
      </c>
      <c r="L4576" s="23">
        <v>33.413271838853461</v>
      </c>
      <c r="M4576" s="23">
        <f t="shared" si="500"/>
        <v>54.016059505079653</v>
      </c>
      <c r="N4576" s="23">
        <v>2670.9088417683879</v>
      </c>
      <c r="O4576" s="17">
        <f t="shared" si="501"/>
        <v>2.5749360149829575E-2</v>
      </c>
      <c r="P4576" s="18">
        <f t="shared" si="502"/>
        <v>5.6855810247599968E-2</v>
      </c>
    </row>
    <row r="4577" spans="2:16" x14ac:dyDescent="0.3">
      <c r="B4577" s="19">
        <v>41099.541666666169</v>
      </c>
      <c r="C4577" s="21">
        <f t="shared" si="497"/>
        <v>7</v>
      </c>
      <c r="D4577" s="21" t="str">
        <f t="shared" si="498"/>
        <v>Shoulder</v>
      </c>
      <c r="E4577" s="21">
        <f t="shared" si="499"/>
        <v>13</v>
      </c>
      <c r="F4577" s="23">
        <v>127.8012834749742</v>
      </c>
      <c r="G4577" s="23">
        <v>3978.2267402989273</v>
      </c>
      <c r="H4577" s="16">
        <f t="shared" si="503"/>
        <v>3.2125188386163003E-2</v>
      </c>
      <c r="I4577" s="23">
        <v>15.592277028214658</v>
      </c>
      <c r="J4577" s="23">
        <v>110.92205093428646</v>
      </c>
      <c r="K4577" s="23">
        <v>19.736566484517304</v>
      </c>
      <c r="L4577" s="23">
        <v>34.848778240016877</v>
      </c>
      <c r="M4577" s="23">
        <f t="shared" si="500"/>
        <v>56.336706209752272</v>
      </c>
      <c r="N4577" s="23">
        <v>2782.0373640181574</v>
      </c>
      <c r="O4577" s="17">
        <f t="shared" si="501"/>
        <v>2.5854786915614363E-2</v>
      </c>
      <c r="P4577" s="18">
        <f t="shared" si="502"/>
        <v>5.7149385401429151E-2</v>
      </c>
    </row>
    <row r="4578" spans="2:16" x14ac:dyDescent="0.3">
      <c r="B4578" s="19">
        <v>41099.583333332834</v>
      </c>
      <c r="C4578" s="21">
        <f t="shared" si="497"/>
        <v>7</v>
      </c>
      <c r="D4578" s="21" t="str">
        <f t="shared" si="498"/>
        <v>Shoulder</v>
      </c>
      <c r="E4578" s="21">
        <f t="shared" si="499"/>
        <v>14</v>
      </c>
      <c r="F4578" s="23">
        <v>140.33428578428334</v>
      </c>
      <c r="G4578" s="23">
        <v>4106.4940465317641</v>
      </c>
      <c r="H4578" s="16">
        <f t="shared" si="503"/>
        <v>3.4173746313550836E-2</v>
      </c>
      <c r="I4578" s="23">
        <v>16.327691137097961</v>
      </c>
      <c r="J4578" s="23">
        <v>115.13837666435698</v>
      </c>
      <c r="K4578" s="23">
        <v>19.736566484517304</v>
      </c>
      <c r="L4578" s="23">
        <v>36.460150940853339</v>
      </c>
      <c r="M4578" s="23">
        <f t="shared" si="500"/>
        <v>58.941659238986347</v>
      </c>
      <c r="N4578" s="23">
        <v>2877.0362849307426</v>
      </c>
      <c r="O4578" s="17">
        <f t="shared" si="501"/>
        <v>2.6162113689816125E-2</v>
      </c>
      <c r="P4578" s="18">
        <f t="shared" si="502"/>
        <v>5.9441802567104907E-2</v>
      </c>
    </row>
    <row r="4579" spans="2:16" x14ac:dyDescent="0.3">
      <c r="B4579" s="19">
        <v>41099.624999999498</v>
      </c>
      <c r="C4579" s="21">
        <f t="shared" si="497"/>
        <v>7</v>
      </c>
      <c r="D4579" s="21" t="str">
        <f t="shared" si="498"/>
        <v>Shoulder</v>
      </c>
      <c r="E4579" s="21">
        <f t="shared" si="499"/>
        <v>15</v>
      </c>
      <c r="F4579" s="23">
        <v>142.80904372202082</v>
      </c>
      <c r="G4579" s="23">
        <v>4241.3958686042297</v>
      </c>
      <c r="H4579" s="16">
        <f t="shared" si="503"/>
        <v>3.3670293494442623E-2</v>
      </c>
      <c r="I4579" s="23">
        <v>16.436239989596277</v>
      </c>
      <c r="J4579" s="23">
        <v>121.7231116450379</v>
      </c>
      <c r="K4579" s="23">
        <v>19.736566484517304</v>
      </c>
      <c r="L4579" s="23">
        <v>38.976669556680157</v>
      </c>
      <c r="M4579" s="23">
        <f t="shared" si="500"/>
        <v>63.009875603840435</v>
      </c>
      <c r="N4579" s="23">
        <v>2896.6491083602073</v>
      </c>
      <c r="O4579" s="17">
        <f t="shared" si="501"/>
        <v>2.7426903508658371E-2</v>
      </c>
      <c r="P4579" s="18">
        <f t="shared" si="502"/>
        <v>6.0173725112320706E-2</v>
      </c>
    </row>
    <row r="4580" spans="2:16" x14ac:dyDescent="0.3">
      <c r="B4580" s="19">
        <v>41099.666666666162</v>
      </c>
      <c r="C4580" s="21">
        <f t="shared" si="497"/>
        <v>7</v>
      </c>
      <c r="D4580" s="21" t="str">
        <f t="shared" si="498"/>
        <v>Shoulder</v>
      </c>
      <c r="E4580" s="21">
        <f t="shared" si="499"/>
        <v>16</v>
      </c>
      <c r="F4580" s="23">
        <v>141.70509914058957</v>
      </c>
      <c r="G4580" s="23">
        <v>4257.9821582033028</v>
      </c>
      <c r="H4580" s="16">
        <f t="shared" si="503"/>
        <v>3.3279871515568639E-2</v>
      </c>
      <c r="I4580" s="23">
        <v>16.008516522012449</v>
      </c>
      <c r="J4580" s="23">
        <v>119.3425264085204</v>
      </c>
      <c r="K4580" s="23">
        <v>19.736566484517304</v>
      </c>
      <c r="L4580" s="23">
        <v>38.066870288853082</v>
      </c>
      <c r="M4580" s="23">
        <f t="shared" si="500"/>
        <v>61.539089635150006</v>
      </c>
      <c r="N4580" s="23">
        <v>2850.9170897090717</v>
      </c>
      <c r="O4580" s="17">
        <f t="shared" si="501"/>
        <v>2.7200933495079637E-2</v>
      </c>
      <c r="P4580" s="18">
        <f t="shared" si="502"/>
        <v>5.95755614388285E-2</v>
      </c>
    </row>
    <row r="4581" spans="2:16" x14ac:dyDescent="0.3">
      <c r="B4581" s="19">
        <v>41099.708333332826</v>
      </c>
      <c r="C4581" s="21">
        <f t="shared" si="497"/>
        <v>7</v>
      </c>
      <c r="D4581" s="21" t="str">
        <f t="shared" si="498"/>
        <v>Shoulder</v>
      </c>
      <c r="E4581" s="21">
        <f t="shared" si="499"/>
        <v>17</v>
      </c>
      <c r="F4581" s="23">
        <v>140.73753921856087</v>
      </c>
      <c r="G4581" s="23">
        <v>4187.2139892472551</v>
      </c>
      <c r="H4581" s="16">
        <f t="shared" si="503"/>
        <v>3.3611260274725434E-2</v>
      </c>
      <c r="I4581" s="23">
        <v>15.989706951708087</v>
      </c>
      <c r="J4581" s="23">
        <v>113.50215935190504</v>
      </c>
      <c r="K4581" s="23">
        <v>19.736566484517304</v>
      </c>
      <c r="L4581" s="23">
        <v>35.834830204574033</v>
      </c>
      <c r="M4581" s="23">
        <f t="shared" si="500"/>
        <v>57.930762662813706</v>
      </c>
      <c r="N4581" s="23">
        <v>2822.8906696789736</v>
      </c>
      <c r="O4581" s="17">
        <f t="shared" si="501"/>
        <v>2.6186090169382371E-2</v>
      </c>
      <c r="P4581" s="18">
        <f t="shared" si="502"/>
        <v>5.891720295184727E-2</v>
      </c>
    </row>
    <row r="4582" spans="2:16" x14ac:dyDescent="0.3">
      <c r="B4582" s="19">
        <v>41099.749999999491</v>
      </c>
      <c r="C4582" s="21">
        <f t="shared" si="497"/>
        <v>7</v>
      </c>
      <c r="D4582" s="21" t="str">
        <f t="shared" si="498"/>
        <v>Shoulder</v>
      </c>
      <c r="E4582" s="21">
        <f t="shared" si="499"/>
        <v>18</v>
      </c>
      <c r="F4582" s="23">
        <v>135.73359736408247</v>
      </c>
      <c r="G4582" s="23">
        <v>4124.1860887707753</v>
      </c>
      <c r="H4582" s="16">
        <f t="shared" si="503"/>
        <v>3.2911608361624205E-2</v>
      </c>
      <c r="I4582" s="23">
        <v>16.055798212518681</v>
      </c>
      <c r="J4582" s="23">
        <v>112.72581587645396</v>
      </c>
      <c r="K4582" s="23">
        <v>19.736566484517304</v>
      </c>
      <c r="L4582" s="23">
        <v>35.538131428696147</v>
      </c>
      <c r="M4582" s="23">
        <f t="shared" si="500"/>
        <v>57.451117963240506</v>
      </c>
      <c r="N4582" s="23">
        <v>2820.5613871793985</v>
      </c>
      <c r="O4582" s="17">
        <f t="shared" si="501"/>
        <v>2.6061094259418743E-2</v>
      </c>
      <c r="P4582" s="18">
        <f t="shared" si="502"/>
        <v>5.8114990093301587E-2</v>
      </c>
    </row>
    <row r="4583" spans="2:16" x14ac:dyDescent="0.3">
      <c r="B4583" s="19">
        <v>41099.791666666155</v>
      </c>
      <c r="C4583" s="21">
        <f t="shared" si="497"/>
        <v>7</v>
      </c>
      <c r="D4583" s="21" t="str">
        <f t="shared" si="498"/>
        <v>Shoulder</v>
      </c>
      <c r="E4583" s="21">
        <f t="shared" si="499"/>
        <v>19</v>
      </c>
      <c r="F4583" s="23">
        <v>137.9135962345899</v>
      </c>
      <c r="G4583" s="23">
        <v>4127.5033466905907</v>
      </c>
      <c r="H4583" s="16">
        <f t="shared" si="503"/>
        <v>3.3413321480446109E-2</v>
      </c>
      <c r="I4583" s="23">
        <v>15.863744832995005</v>
      </c>
      <c r="J4583" s="23">
        <v>116.32780604951952</v>
      </c>
      <c r="K4583" s="23">
        <v>19.736566484517304</v>
      </c>
      <c r="L4583" s="23">
        <v>36.914720668982845</v>
      </c>
      <c r="M4583" s="23">
        <f t="shared" si="500"/>
        <v>59.676518896019367</v>
      </c>
      <c r="N4583" s="23">
        <v>2791.5266456606337</v>
      </c>
      <c r="O4583" s="17">
        <f t="shared" si="501"/>
        <v>2.7060556218025014E-2</v>
      </c>
      <c r="P4583" s="18">
        <f t="shared" si="502"/>
        <v>5.956969463411857E-2</v>
      </c>
    </row>
    <row r="4584" spans="2:16" x14ac:dyDescent="0.3">
      <c r="B4584" s="19">
        <v>41099.833333332819</v>
      </c>
      <c r="C4584" s="21">
        <f t="shared" si="497"/>
        <v>7</v>
      </c>
      <c r="D4584" s="21" t="str">
        <f t="shared" si="498"/>
        <v>Shoulder</v>
      </c>
      <c r="E4584" s="21">
        <f t="shared" si="499"/>
        <v>20</v>
      </c>
      <c r="F4584" s="23">
        <v>142.09130917686548</v>
      </c>
      <c r="G4584" s="23">
        <v>4116.4458202912083</v>
      </c>
      <c r="H4584" s="16">
        <f t="shared" si="503"/>
        <v>3.4517959273617636E-2</v>
      </c>
      <c r="I4584" s="23">
        <v>15.125460899567646</v>
      </c>
      <c r="J4584" s="23">
        <v>107.78730184379178</v>
      </c>
      <c r="K4584" s="23">
        <v>19.736566484517304</v>
      </c>
      <c r="L4584" s="23">
        <v>33.650756684810673</v>
      </c>
      <c r="M4584" s="23">
        <f t="shared" si="500"/>
        <v>54.39997867446381</v>
      </c>
      <c r="N4584" s="23">
        <v>2705.6149083071223</v>
      </c>
      <c r="O4584" s="17">
        <f t="shared" si="501"/>
        <v>2.5696724009231921E-2</v>
      </c>
      <c r="P4584" s="18">
        <f t="shared" si="502"/>
        <v>5.9327684810033497E-2</v>
      </c>
    </row>
    <row r="4585" spans="2:16" x14ac:dyDescent="0.3">
      <c r="B4585" s="19">
        <v>41099.874999999483</v>
      </c>
      <c r="C4585" s="21">
        <f t="shared" si="497"/>
        <v>7</v>
      </c>
      <c r="D4585" s="21" t="str">
        <f t="shared" si="498"/>
        <v>Shoulder</v>
      </c>
      <c r="E4585" s="21">
        <f t="shared" si="499"/>
        <v>21</v>
      </c>
      <c r="F4585" s="23">
        <v>149.59625906047413</v>
      </c>
      <c r="G4585" s="23">
        <v>4044.571898695222</v>
      </c>
      <c r="H4585" s="16">
        <f t="shared" si="503"/>
        <v>3.6986920447312076E-2</v>
      </c>
      <c r="I4585" s="23">
        <v>14.723277394224437</v>
      </c>
      <c r="J4585" s="23">
        <v>106.09177548895831</v>
      </c>
      <c r="K4585" s="23">
        <v>19.736566484517304</v>
      </c>
      <c r="L4585" s="23">
        <v>33.002769537555402</v>
      </c>
      <c r="M4585" s="23">
        <f t="shared" si="500"/>
        <v>53.352439466885606</v>
      </c>
      <c r="N4585" s="23">
        <v>2639.0422086821081</v>
      </c>
      <c r="O4585" s="17">
        <f t="shared" si="501"/>
        <v>2.5795615029251793E-2</v>
      </c>
      <c r="P4585" s="18">
        <f t="shared" si="502"/>
        <v>6.1828435115587443E-2</v>
      </c>
    </row>
    <row r="4586" spans="2:16" x14ac:dyDescent="0.3">
      <c r="B4586" s="19">
        <v>41099.916666666148</v>
      </c>
      <c r="C4586" s="21">
        <f t="shared" si="497"/>
        <v>7</v>
      </c>
      <c r="D4586" s="21" t="str">
        <f t="shared" si="498"/>
        <v>Shoulder</v>
      </c>
      <c r="E4586" s="21">
        <f t="shared" si="499"/>
        <v>22</v>
      </c>
      <c r="F4586" s="23">
        <v>128.78366296886125</v>
      </c>
      <c r="G4586" s="23">
        <v>4011.3993194970749</v>
      </c>
      <c r="H4586" s="16">
        <f t="shared" si="503"/>
        <v>3.2104423596753105E-2</v>
      </c>
      <c r="I4586" s="23">
        <v>13.75204972224434</v>
      </c>
      <c r="J4586" s="23">
        <v>107.40076409471317</v>
      </c>
      <c r="K4586" s="23">
        <v>19.736566484517304</v>
      </c>
      <c r="L4586" s="23">
        <v>33.503031765868606</v>
      </c>
      <c r="M4586" s="23">
        <f t="shared" si="500"/>
        <v>54.16116584432725</v>
      </c>
      <c r="N4586" s="23">
        <v>2498.7143520557329</v>
      </c>
      <c r="O4586" s="17">
        <f t="shared" si="501"/>
        <v>2.7179263412281714E-2</v>
      </c>
      <c r="P4586" s="18">
        <f t="shared" si="502"/>
        <v>5.8411112423399192E-2</v>
      </c>
    </row>
    <row r="4587" spans="2:16" x14ac:dyDescent="0.3">
      <c r="B4587" s="19">
        <v>41099.958333332812</v>
      </c>
      <c r="C4587" s="21">
        <f t="shared" si="497"/>
        <v>7</v>
      </c>
      <c r="D4587" s="21" t="str">
        <f t="shared" si="498"/>
        <v>Shoulder</v>
      </c>
      <c r="E4587" s="21">
        <f t="shared" si="499"/>
        <v>23</v>
      </c>
      <c r="F4587" s="23">
        <v>113.95956839300318</v>
      </c>
      <c r="G4587" s="23">
        <v>3821.209865427697</v>
      </c>
      <c r="H4587" s="16">
        <f t="shared" si="503"/>
        <v>2.9822902276069575E-2</v>
      </c>
      <c r="I4587" s="23">
        <v>12.415751854823958</v>
      </c>
      <c r="J4587" s="23">
        <v>98.157227738812452</v>
      </c>
      <c r="K4587" s="23">
        <v>19.736566484517304</v>
      </c>
      <c r="L4587" s="23">
        <v>29.970386733996609</v>
      </c>
      <c r="M4587" s="23">
        <f t="shared" si="500"/>
        <v>48.450274520298535</v>
      </c>
      <c r="N4587" s="23">
        <v>2298.5056704138342</v>
      </c>
      <c r="O4587" s="17">
        <f t="shared" si="501"/>
        <v>2.6480694461007738E-2</v>
      </c>
      <c r="P4587" s="18">
        <f t="shared" si="502"/>
        <v>5.5513865573964219E-2</v>
      </c>
    </row>
    <row r="4588" spans="2:16" x14ac:dyDescent="0.3">
      <c r="B4588" s="19">
        <v>41099.999999999476</v>
      </c>
      <c r="C4588" s="21">
        <f t="shared" si="497"/>
        <v>7</v>
      </c>
      <c r="D4588" s="21" t="str">
        <f t="shared" si="498"/>
        <v>Shoulder</v>
      </c>
      <c r="E4588" s="21">
        <f t="shared" si="499"/>
        <v>0</v>
      </c>
      <c r="F4588" s="23">
        <v>104.62894787761985</v>
      </c>
      <c r="G4588" s="23">
        <v>3543.6659528031983</v>
      </c>
      <c r="H4588" s="16">
        <f t="shared" si="503"/>
        <v>2.9525623823220038E-2</v>
      </c>
      <c r="I4588" s="23">
        <v>11.55807718966169</v>
      </c>
      <c r="J4588" s="23">
        <v>85.610527073600636</v>
      </c>
      <c r="K4588" s="23">
        <v>19.736566484517304</v>
      </c>
      <c r="L4588" s="23">
        <v>25.175356123979977</v>
      </c>
      <c r="M4588" s="23">
        <f t="shared" si="500"/>
        <v>40.698604465103358</v>
      </c>
      <c r="N4588" s="23">
        <v>2149.8013069871567</v>
      </c>
      <c r="O4588" s="17">
        <f t="shared" si="501"/>
        <v>2.430767973064463E-2</v>
      </c>
      <c r="P4588" s="18">
        <f t="shared" si="502"/>
        <v>5.3115604146122347E-2</v>
      </c>
    </row>
    <row r="4589" spans="2:16" x14ac:dyDescent="0.3">
      <c r="B4589" s="19">
        <v>41100.04166666614</v>
      </c>
      <c r="C4589" s="21">
        <f t="shared" si="497"/>
        <v>7</v>
      </c>
      <c r="D4589" s="21" t="str">
        <f t="shared" si="498"/>
        <v>Shoulder</v>
      </c>
      <c r="E4589" s="21">
        <f t="shared" si="499"/>
        <v>1</v>
      </c>
      <c r="F4589" s="23">
        <v>92.891651111537598</v>
      </c>
      <c r="G4589" s="23">
        <v>3352.3707460938822</v>
      </c>
      <c r="H4589" s="16">
        <f t="shared" si="503"/>
        <v>2.7709241652276426E-2</v>
      </c>
      <c r="I4589" s="23">
        <v>11.018770544380704</v>
      </c>
      <c r="J4589" s="23">
        <v>81.709368945966503</v>
      </c>
      <c r="K4589" s="23">
        <v>19.736566484517304</v>
      </c>
      <c r="L4589" s="23">
        <v>23.684432483122954</v>
      </c>
      <c r="M4589" s="23">
        <f t="shared" si="500"/>
        <v>38.288369978326244</v>
      </c>
      <c r="N4589" s="23">
        <v>2013.1913705609411</v>
      </c>
      <c r="O4589" s="17">
        <f t="shared" si="501"/>
        <v>2.4492028549162895E-2</v>
      </c>
      <c r="P4589" s="18">
        <f t="shared" si="502"/>
        <v>5.1522614663816114E-2</v>
      </c>
    </row>
    <row r="4590" spans="2:16" x14ac:dyDescent="0.3">
      <c r="B4590" s="19">
        <v>41100.083333332805</v>
      </c>
      <c r="C4590" s="21">
        <f t="shared" si="497"/>
        <v>7</v>
      </c>
      <c r="D4590" s="21" t="str">
        <f t="shared" si="498"/>
        <v>Shoulder</v>
      </c>
      <c r="E4590" s="21">
        <f t="shared" si="499"/>
        <v>2</v>
      </c>
      <c r="F4590" s="23">
        <v>88.63005652159606</v>
      </c>
      <c r="G4590" s="23">
        <v>3218.5746766613547</v>
      </c>
      <c r="H4590" s="16">
        <f t="shared" si="503"/>
        <v>2.7537051466996722E-2</v>
      </c>
      <c r="I4590" s="23">
        <v>10.631659374296083</v>
      </c>
      <c r="J4590" s="23">
        <v>78.959406625249187</v>
      </c>
      <c r="K4590" s="23">
        <v>19.736566484517304</v>
      </c>
      <c r="L4590" s="23">
        <v>22.633466667002615</v>
      </c>
      <c r="M4590" s="23">
        <f t="shared" si="500"/>
        <v>36.589373473729268</v>
      </c>
      <c r="N4590" s="23">
        <v>1914.8311630895298</v>
      </c>
      <c r="O4590" s="17">
        <f t="shared" si="501"/>
        <v>2.4660677013338062E-2</v>
      </c>
      <c r="P4590" s="18">
        <f t="shared" si="502"/>
        <v>5.1518646148207517E-2</v>
      </c>
    </row>
    <row r="4591" spans="2:16" x14ac:dyDescent="0.3">
      <c r="B4591" s="19">
        <v>41100.124999999469</v>
      </c>
      <c r="C4591" s="21">
        <f t="shared" si="497"/>
        <v>7</v>
      </c>
      <c r="D4591" s="21" t="str">
        <f t="shared" si="498"/>
        <v>Shoulder</v>
      </c>
      <c r="E4591" s="21">
        <f t="shared" si="499"/>
        <v>3</v>
      </c>
      <c r="F4591" s="23">
        <v>84.779050737812042</v>
      </c>
      <c r="G4591" s="23">
        <v>3121.2684443467892</v>
      </c>
      <c r="H4591" s="16">
        <f t="shared" si="503"/>
        <v>2.7161729998380315E-2</v>
      </c>
      <c r="I4591" s="23">
        <v>10.246820580901487</v>
      </c>
      <c r="J4591" s="23">
        <v>83.337034994684288</v>
      </c>
      <c r="K4591" s="23">
        <v>19.736566484517304</v>
      </c>
      <c r="L4591" s="23">
        <v>24.306485143399346</v>
      </c>
      <c r="M4591" s="23">
        <f t="shared" si="500"/>
        <v>39.293983366767634</v>
      </c>
      <c r="N4591" s="23">
        <v>1835.4168898788464</v>
      </c>
      <c r="O4591" s="17">
        <f t="shared" si="501"/>
        <v>2.6991581161127511E-2</v>
      </c>
      <c r="P4591" s="18">
        <f t="shared" si="502"/>
        <v>5.342017311977991E-2</v>
      </c>
    </row>
    <row r="4592" spans="2:16" x14ac:dyDescent="0.3">
      <c r="B4592" s="19">
        <v>41100.166666666133</v>
      </c>
      <c r="C4592" s="21">
        <f t="shared" si="497"/>
        <v>7</v>
      </c>
      <c r="D4592" s="21" t="str">
        <f t="shared" si="498"/>
        <v>Shoulder</v>
      </c>
      <c r="E4592" s="21">
        <f t="shared" si="499"/>
        <v>4</v>
      </c>
      <c r="F4592" s="23">
        <v>83.316314519083747</v>
      </c>
      <c r="G4592" s="23">
        <v>3038.336996351421</v>
      </c>
      <c r="H4592" s="16">
        <f t="shared" si="503"/>
        <v>2.7421683183640893E-2</v>
      </c>
      <c r="I4592" s="23">
        <v>10.010406696100469</v>
      </c>
      <c r="J4592" s="23">
        <v>81.550152271558886</v>
      </c>
      <c r="K4592" s="23">
        <v>19.736566484517304</v>
      </c>
      <c r="L4592" s="23">
        <v>23.623583910435919</v>
      </c>
      <c r="M4592" s="23">
        <f t="shared" si="500"/>
        <v>38.190001876605663</v>
      </c>
      <c r="N4592" s="23">
        <v>1798.6751167054331</v>
      </c>
      <c r="O4592" s="17">
        <f t="shared" si="501"/>
        <v>2.6797729131313633E-2</v>
      </c>
      <c r="P4592" s="18">
        <f t="shared" si="502"/>
        <v>5.3484573476674617E-2</v>
      </c>
    </row>
    <row r="4593" spans="2:16" x14ac:dyDescent="0.3">
      <c r="B4593" s="19">
        <v>41100.208333332797</v>
      </c>
      <c r="C4593" s="21">
        <f t="shared" si="497"/>
        <v>7</v>
      </c>
      <c r="D4593" s="21" t="str">
        <f t="shared" si="498"/>
        <v>Shoulder</v>
      </c>
      <c r="E4593" s="21">
        <f t="shared" si="499"/>
        <v>5</v>
      </c>
      <c r="F4593" s="23">
        <v>81.60483615753904</v>
      </c>
      <c r="G4593" s="23">
        <v>2989.6838801941385</v>
      </c>
      <c r="H4593" s="16">
        <f t="shared" si="503"/>
        <v>2.7295473176327904E-2</v>
      </c>
      <c r="I4593" s="23">
        <v>9.9763895552696802</v>
      </c>
      <c r="J4593" s="23">
        <v>78.014371031350393</v>
      </c>
      <c r="K4593" s="23">
        <v>19.736566484517304</v>
      </c>
      <c r="L4593" s="23">
        <v>22.272298044173802</v>
      </c>
      <c r="M4593" s="23">
        <f t="shared" si="500"/>
        <v>36.005506502659287</v>
      </c>
      <c r="N4593" s="23">
        <v>1818.5841523534607</v>
      </c>
      <c r="O4593" s="17">
        <f t="shared" si="501"/>
        <v>2.5284447793313833E-2</v>
      </c>
      <c r="P4593" s="18">
        <f t="shared" si="502"/>
        <v>5.1889770003121075E-2</v>
      </c>
    </row>
    <row r="4594" spans="2:16" x14ac:dyDescent="0.3">
      <c r="B4594" s="19">
        <v>41100.249999999462</v>
      </c>
      <c r="C4594" s="21">
        <f t="shared" si="497"/>
        <v>7</v>
      </c>
      <c r="D4594" s="21" t="str">
        <f t="shared" si="498"/>
        <v>Shoulder</v>
      </c>
      <c r="E4594" s="21">
        <f t="shared" si="499"/>
        <v>6</v>
      </c>
      <c r="F4594" s="23">
        <v>86.8830795743457</v>
      </c>
      <c r="G4594" s="23">
        <v>2994.1068907538915</v>
      </c>
      <c r="H4594" s="16">
        <f t="shared" si="503"/>
        <v>2.9018028662453416E-2</v>
      </c>
      <c r="I4594" s="23">
        <v>10.223330207329521</v>
      </c>
      <c r="J4594" s="23">
        <v>77.109283106984989</v>
      </c>
      <c r="K4594" s="23">
        <v>19.736566484517304</v>
      </c>
      <c r="L4594" s="23">
        <v>21.926396406931282</v>
      </c>
      <c r="M4594" s="23">
        <f t="shared" si="500"/>
        <v>35.446320215536403</v>
      </c>
      <c r="N4594" s="23">
        <v>1891.6001982768928</v>
      </c>
      <c r="O4594" s="17">
        <f t="shared" si="501"/>
        <v>2.414339481697432E-2</v>
      </c>
      <c r="P4594" s="18">
        <f t="shared" si="502"/>
        <v>5.2460829756619851E-2</v>
      </c>
    </row>
    <row r="4595" spans="2:16" x14ac:dyDescent="0.3">
      <c r="B4595" s="19">
        <v>41100.291666666126</v>
      </c>
      <c r="C4595" s="21">
        <f t="shared" si="497"/>
        <v>7</v>
      </c>
      <c r="D4595" s="21" t="str">
        <f t="shared" si="498"/>
        <v>Shoulder</v>
      </c>
      <c r="E4595" s="21">
        <f t="shared" si="499"/>
        <v>7</v>
      </c>
      <c r="F4595" s="23">
        <v>92.262092435181401</v>
      </c>
      <c r="G4595" s="23">
        <v>3073.7210808294449</v>
      </c>
      <c r="H4595" s="16">
        <f t="shared" si="503"/>
        <v>3.0016416587247546E-2</v>
      </c>
      <c r="I4595" s="23">
        <v>10.850729264227606</v>
      </c>
      <c r="J4595" s="23">
        <v>83.66674534370793</v>
      </c>
      <c r="K4595" s="23">
        <v>19.736566484517304</v>
      </c>
      <c r="L4595" s="23">
        <v>24.432492072088671</v>
      </c>
      <c r="M4595" s="23">
        <f t="shared" si="500"/>
        <v>39.497686787101955</v>
      </c>
      <c r="N4595" s="23">
        <v>2033.2153190284851</v>
      </c>
      <c r="O4595" s="17">
        <f t="shared" si="501"/>
        <v>2.4762953328222582E-2</v>
      </c>
      <c r="P4595" s="18">
        <f t="shared" si="502"/>
        <v>5.4036074792439631E-2</v>
      </c>
    </row>
    <row r="4596" spans="2:16" x14ac:dyDescent="0.3">
      <c r="B4596" s="19">
        <v>41100.33333333279</v>
      </c>
      <c r="C4596" s="21">
        <f t="shared" si="497"/>
        <v>7</v>
      </c>
      <c r="D4596" s="21" t="str">
        <f t="shared" si="498"/>
        <v>Shoulder</v>
      </c>
      <c r="E4596" s="21">
        <f t="shared" si="499"/>
        <v>8</v>
      </c>
      <c r="F4596" s="23">
        <v>106.72202772286367</v>
      </c>
      <c r="G4596" s="23">
        <v>3222.9976872211078</v>
      </c>
      <c r="H4596" s="16">
        <f t="shared" si="503"/>
        <v>3.3112660349092646E-2</v>
      </c>
      <c r="I4596" s="23">
        <v>11.665281957902964</v>
      </c>
      <c r="J4596" s="23">
        <v>86.556199692668017</v>
      </c>
      <c r="K4596" s="23">
        <v>19.736566484517304</v>
      </c>
      <c r="L4596" s="23">
        <v>25.536768201663122</v>
      </c>
      <c r="M4596" s="23">
        <f t="shared" si="500"/>
        <v>41.282865006487597</v>
      </c>
      <c r="N4596" s="23">
        <v>2172.7341540202774</v>
      </c>
      <c r="O4596" s="17">
        <f t="shared" si="501"/>
        <v>2.4369362844699136E-2</v>
      </c>
      <c r="P4596" s="18">
        <f t="shared" si="502"/>
        <v>5.6675088758991465E-2</v>
      </c>
    </row>
    <row r="4597" spans="2:16" x14ac:dyDescent="0.3">
      <c r="B4597" s="19">
        <v>41100.374999999454</v>
      </c>
      <c r="C4597" s="21">
        <f t="shared" si="497"/>
        <v>7</v>
      </c>
      <c r="D4597" s="21" t="str">
        <f t="shared" si="498"/>
        <v>Shoulder</v>
      </c>
      <c r="E4597" s="21">
        <f t="shared" si="499"/>
        <v>9</v>
      </c>
      <c r="F4597" s="23">
        <v>117.50916729243808</v>
      </c>
      <c r="G4597" s="23">
        <v>3385.5433252920293</v>
      </c>
      <c r="H4597" s="16">
        <f t="shared" si="503"/>
        <v>3.4709101612900493E-2</v>
      </c>
      <c r="I4597" s="23">
        <v>12.503422182206419</v>
      </c>
      <c r="J4597" s="23">
        <v>96.019103964824708</v>
      </c>
      <c r="K4597" s="23">
        <v>19.736566484517304</v>
      </c>
      <c r="L4597" s="23">
        <v>29.153250084462748</v>
      </c>
      <c r="M4597" s="23">
        <f t="shared" si="500"/>
        <v>47.129287395844663</v>
      </c>
      <c r="N4597" s="23">
        <v>2319.0552499154132</v>
      </c>
      <c r="O4597" s="17">
        <f t="shared" si="501"/>
        <v>2.5714225471870997E-2</v>
      </c>
      <c r="P4597" s="18">
        <f t="shared" si="502"/>
        <v>5.9530809419971284E-2</v>
      </c>
    </row>
    <row r="4598" spans="2:16" x14ac:dyDescent="0.3">
      <c r="B4598" s="19">
        <v>41100.416666666119</v>
      </c>
      <c r="C4598" s="21">
        <f t="shared" si="497"/>
        <v>7</v>
      </c>
      <c r="D4598" s="21" t="str">
        <f t="shared" si="498"/>
        <v>Shoulder</v>
      </c>
      <c r="E4598" s="21">
        <f t="shared" si="499"/>
        <v>10</v>
      </c>
      <c r="F4598" s="23">
        <v>132.09201911229715</v>
      </c>
      <c r="G4598" s="23">
        <v>3537.0314369635685</v>
      </c>
      <c r="H4598" s="16">
        <f t="shared" si="503"/>
        <v>3.734544673023716E-2</v>
      </c>
      <c r="I4598" s="23">
        <v>13.312595722805295</v>
      </c>
      <c r="J4598" s="23">
        <v>99.272033599057806</v>
      </c>
      <c r="K4598" s="23">
        <v>19.736566484517304</v>
      </c>
      <c r="L4598" s="23">
        <v>30.396437244544291</v>
      </c>
      <c r="M4598" s="23">
        <f t="shared" si="500"/>
        <v>49.139029869996207</v>
      </c>
      <c r="N4598" s="23">
        <v>2450.6357256701622</v>
      </c>
      <c r="O4598" s="17">
        <f t="shared" si="501"/>
        <v>2.5483846880475555E-2</v>
      </c>
      <c r="P4598" s="18">
        <f t="shared" si="502"/>
        <v>6.1877587964556391E-2</v>
      </c>
    </row>
    <row r="4599" spans="2:16" x14ac:dyDescent="0.3">
      <c r="B4599" s="19">
        <v>41100.458333332783</v>
      </c>
      <c r="C4599" s="21">
        <f t="shared" si="497"/>
        <v>7</v>
      </c>
      <c r="D4599" s="21" t="str">
        <f t="shared" si="498"/>
        <v>Shoulder</v>
      </c>
      <c r="E4599" s="21">
        <f t="shared" si="499"/>
        <v>11</v>
      </c>
      <c r="F4599" s="23">
        <v>145.99075653938345</v>
      </c>
      <c r="G4599" s="23">
        <v>3704.000085594243</v>
      </c>
      <c r="H4599" s="16">
        <f t="shared" si="503"/>
        <v>3.9414350206733798E-2</v>
      </c>
      <c r="I4599" s="23">
        <v>14.103599092748887</v>
      </c>
      <c r="J4599" s="23">
        <v>102.45917187313277</v>
      </c>
      <c r="K4599" s="23">
        <v>19.736566484517304</v>
      </c>
      <c r="L4599" s="23">
        <v>31.6144806162905</v>
      </c>
      <c r="M4599" s="23">
        <f t="shared" si="500"/>
        <v>51.108124772324977</v>
      </c>
      <c r="N4599" s="23">
        <v>2577.3009647328431</v>
      </c>
      <c r="O4599" s="17">
        <f t="shared" si="501"/>
        <v>2.5302331686293207E-2</v>
      </c>
      <c r="P4599" s="18">
        <f t="shared" si="502"/>
        <v>6.3719406930896505E-2</v>
      </c>
    </row>
    <row r="4600" spans="2:16" x14ac:dyDescent="0.3">
      <c r="B4600" s="19">
        <v>41100.499999999447</v>
      </c>
      <c r="C4600" s="21">
        <f t="shared" si="497"/>
        <v>7</v>
      </c>
      <c r="D4600" s="21" t="str">
        <f t="shared" si="498"/>
        <v>Shoulder</v>
      </c>
      <c r="E4600" s="21">
        <f t="shared" si="499"/>
        <v>12</v>
      </c>
      <c r="F4600" s="23">
        <v>146.72884479831851</v>
      </c>
      <c r="G4600" s="23">
        <v>3858.8054551855971</v>
      </c>
      <c r="H4600" s="16">
        <f t="shared" si="503"/>
        <v>3.802442141806843E-2</v>
      </c>
      <c r="I4600" s="23">
        <v>14.799354014465418</v>
      </c>
      <c r="J4600" s="23">
        <v>107.35635607194102</v>
      </c>
      <c r="K4600" s="23">
        <v>19.736566484517304</v>
      </c>
      <c r="L4600" s="23">
        <v>33.486060146460069</v>
      </c>
      <c r="M4600" s="23">
        <f t="shared" si="500"/>
        <v>54.133729440963656</v>
      </c>
      <c r="N4600" s="23">
        <v>2684.851429706091</v>
      </c>
      <c r="O4600" s="17">
        <f t="shared" si="501"/>
        <v>2.5674822335690704E-2</v>
      </c>
      <c r="P4600" s="18">
        <f t="shared" si="502"/>
        <v>6.2722973489432787E-2</v>
      </c>
    </row>
    <row r="4601" spans="2:16" x14ac:dyDescent="0.3">
      <c r="B4601" s="19">
        <v>41100.541666666111</v>
      </c>
      <c r="C4601" s="21">
        <f t="shared" si="497"/>
        <v>7</v>
      </c>
      <c r="D4601" s="21" t="str">
        <f t="shared" si="498"/>
        <v>Shoulder</v>
      </c>
      <c r="E4601" s="21">
        <f t="shared" si="499"/>
        <v>13</v>
      </c>
      <c r="F4601" s="23">
        <v>149.01200647003671</v>
      </c>
      <c r="G4601" s="23">
        <v>3977.1209876589892</v>
      </c>
      <c r="H4601" s="16">
        <f t="shared" si="503"/>
        <v>3.7467305352897516E-2</v>
      </c>
      <c r="I4601" s="23">
        <v>15.364687433161411</v>
      </c>
      <c r="J4601" s="23">
        <v>109.82295800913398</v>
      </c>
      <c r="K4601" s="23">
        <v>19.736566484517304</v>
      </c>
      <c r="L4601" s="23">
        <v>34.428732814531323</v>
      </c>
      <c r="M4601" s="23">
        <f t="shared" si="500"/>
        <v>55.657658710085364</v>
      </c>
      <c r="N4601" s="23">
        <v>2768.2296272874855</v>
      </c>
      <c r="O4601" s="17">
        <f t="shared" si="501"/>
        <v>2.5656233660370033E-2</v>
      </c>
      <c r="P4601" s="18">
        <f t="shared" si="502"/>
        <v>6.2162269072509178E-2</v>
      </c>
    </row>
    <row r="4602" spans="2:16" x14ac:dyDescent="0.3">
      <c r="B4602" s="19">
        <v>41100.583333332776</v>
      </c>
      <c r="C4602" s="21">
        <f t="shared" si="497"/>
        <v>7</v>
      </c>
      <c r="D4602" s="21" t="str">
        <f t="shared" si="498"/>
        <v>Shoulder</v>
      </c>
      <c r="E4602" s="21">
        <f t="shared" si="499"/>
        <v>14</v>
      </c>
      <c r="F4602" s="23">
        <v>159.97177416835908</v>
      </c>
      <c r="G4602" s="23">
        <v>4077.7444778933691</v>
      </c>
      <c r="H4602" s="16">
        <f t="shared" si="503"/>
        <v>3.9230455717765615E-2</v>
      </c>
      <c r="I4602" s="23">
        <v>15.941063110843558</v>
      </c>
      <c r="J4602" s="23">
        <v>112.74921178867399</v>
      </c>
      <c r="K4602" s="23">
        <v>19.736566484517304</v>
      </c>
      <c r="L4602" s="23">
        <v>35.547072752653555</v>
      </c>
      <c r="M4602" s="23">
        <f t="shared" si="500"/>
        <v>57.465572551503122</v>
      </c>
      <c r="N4602" s="23">
        <v>2845.1399496003223</v>
      </c>
      <c r="O4602" s="17">
        <f t="shared" si="501"/>
        <v>2.5800711726907719E-2</v>
      </c>
      <c r="P4602" s="18">
        <f t="shared" si="502"/>
        <v>6.4018993765784044E-2</v>
      </c>
    </row>
    <row r="4603" spans="2:16" x14ac:dyDescent="0.3">
      <c r="B4603" s="19">
        <v>41100.62499999944</v>
      </c>
      <c r="C4603" s="21">
        <f t="shared" si="497"/>
        <v>7</v>
      </c>
      <c r="D4603" s="21" t="str">
        <f t="shared" si="498"/>
        <v>Shoulder</v>
      </c>
      <c r="E4603" s="21">
        <f t="shared" si="499"/>
        <v>15</v>
      </c>
      <c r="F4603" s="23">
        <v>166.60663389967536</v>
      </c>
      <c r="G4603" s="23">
        <v>4181.6852260475644</v>
      </c>
      <c r="H4603" s="16">
        <f t="shared" si="503"/>
        <v>3.9841983529006135E-2</v>
      </c>
      <c r="I4603" s="23">
        <v>16.353927617894147</v>
      </c>
      <c r="J4603" s="23">
        <v>115.19810095413746</v>
      </c>
      <c r="K4603" s="23">
        <v>19.736566484517304</v>
      </c>
      <c r="L4603" s="23">
        <v>36.482976048847902</v>
      </c>
      <c r="M4603" s="23">
        <f t="shared" si="500"/>
        <v>58.978558420772245</v>
      </c>
      <c r="N4603" s="23">
        <v>2894.1454307404342</v>
      </c>
      <c r="O4603" s="17">
        <f t="shared" si="501"/>
        <v>2.6029267651347231E-2</v>
      </c>
      <c r="P4603" s="18">
        <f t="shared" si="502"/>
        <v>6.48341935273163E-2</v>
      </c>
    </row>
    <row r="4604" spans="2:16" x14ac:dyDescent="0.3">
      <c r="B4604" s="19">
        <v>41100.666666666104</v>
      </c>
      <c r="C4604" s="21">
        <f t="shared" si="497"/>
        <v>7</v>
      </c>
      <c r="D4604" s="21" t="str">
        <f t="shared" si="498"/>
        <v>Shoulder</v>
      </c>
      <c r="E4604" s="21">
        <f t="shared" si="499"/>
        <v>16</v>
      </c>
      <c r="F4604" s="23">
        <v>163.27621287699034</v>
      </c>
      <c r="G4604" s="23">
        <v>4250.2418897237358</v>
      </c>
      <c r="H4604" s="16">
        <f t="shared" si="503"/>
        <v>3.8415746000659563E-2</v>
      </c>
      <c r="I4604" s="23">
        <v>16.482240037751517</v>
      </c>
      <c r="J4604" s="23">
        <v>111.37752044925219</v>
      </c>
      <c r="K4604" s="23">
        <v>19.736566484517304</v>
      </c>
      <c r="L4604" s="23">
        <v>35.022847130673178</v>
      </c>
      <c r="M4604" s="23">
        <f t="shared" si="500"/>
        <v>56.618106834061699</v>
      </c>
      <c r="N4604" s="23">
        <v>2911.0726363138278</v>
      </c>
      <c r="O4604" s="17">
        <f t="shared" si="501"/>
        <v>2.5111138059535743E-2</v>
      </c>
      <c r="P4604" s="18">
        <f t="shared" si="502"/>
        <v>6.2562220958712694E-2</v>
      </c>
    </row>
    <row r="4605" spans="2:16" x14ac:dyDescent="0.3">
      <c r="B4605" s="19">
        <v>41100.708333332768</v>
      </c>
      <c r="C4605" s="21">
        <f t="shared" si="497"/>
        <v>7</v>
      </c>
      <c r="D4605" s="21" t="str">
        <f t="shared" si="498"/>
        <v>Shoulder</v>
      </c>
      <c r="E4605" s="21">
        <f t="shared" si="499"/>
        <v>17</v>
      </c>
      <c r="F4605" s="23">
        <v>163.03353582977837</v>
      </c>
      <c r="G4605" s="23">
        <v>4261.2994161231181</v>
      </c>
      <c r="H4605" s="16">
        <f t="shared" si="503"/>
        <v>3.8259112986269439E-2</v>
      </c>
      <c r="I4605" s="23">
        <v>16.477883178624211</v>
      </c>
      <c r="J4605" s="23">
        <v>120.94429348428434</v>
      </c>
      <c r="K4605" s="23">
        <v>19.736566484517304</v>
      </c>
      <c r="L4605" s="23">
        <v>38.679025018877113</v>
      </c>
      <c r="M4605" s="23">
        <f t="shared" si="500"/>
        <v>62.52870198088992</v>
      </c>
      <c r="N4605" s="23">
        <v>2905.1422013103415</v>
      </c>
      <c r="O4605" s="17">
        <f t="shared" si="501"/>
        <v>2.7195427860253737E-2</v>
      </c>
      <c r="P4605" s="18">
        <f t="shared" si="502"/>
        <v>6.4414067899307786E-2</v>
      </c>
    </row>
    <row r="4606" spans="2:16" x14ac:dyDescent="0.3">
      <c r="B4606" s="19">
        <v>41100.749999999432</v>
      </c>
      <c r="C4606" s="21">
        <f t="shared" si="497"/>
        <v>7</v>
      </c>
      <c r="D4606" s="21" t="str">
        <f t="shared" si="498"/>
        <v>Shoulder</v>
      </c>
      <c r="E4606" s="21">
        <f t="shared" si="499"/>
        <v>18</v>
      </c>
      <c r="F4606" s="23">
        <v>155.32253236795518</v>
      </c>
      <c r="G4606" s="23">
        <v>4278.9914583621294</v>
      </c>
      <c r="H4606" s="16">
        <f t="shared" si="503"/>
        <v>3.6298864786097985E-2</v>
      </c>
      <c r="I4606" s="23">
        <v>16.552151200639216</v>
      </c>
      <c r="J4606" s="23">
        <v>119.67514638052963</v>
      </c>
      <c r="K4606" s="23">
        <v>19.736566484517304</v>
      </c>
      <c r="L4606" s="23">
        <v>38.193989201613107</v>
      </c>
      <c r="M4606" s="23">
        <f t="shared" si="500"/>
        <v>61.744590694399221</v>
      </c>
      <c r="N4606" s="23">
        <v>2913.1998037357748</v>
      </c>
      <c r="O4606" s="17">
        <f t="shared" si="501"/>
        <v>2.6876543721660876E-2</v>
      </c>
      <c r="P4606" s="18">
        <f t="shared" si="502"/>
        <v>6.2199820481288644E-2</v>
      </c>
    </row>
    <row r="4607" spans="2:16" x14ac:dyDescent="0.3">
      <c r="B4607" s="19">
        <v>41100.791666666097</v>
      </c>
      <c r="C4607" s="21">
        <f t="shared" si="497"/>
        <v>7</v>
      </c>
      <c r="D4607" s="21" t="str">
        <f t="shared" si="498"/>
        <v>Shoulder</v>
      </c>
      <c r="E4607" s="21">
        <f t="shared" si="499"/>
        <v>19</v>
      </c>
      <c r="F4607" s="23">
        <v>148.84813441126252</v>
      </c>
      <c r="G4607" s="23">
        <v>4251.3476423636739</v>
      </c>
      <c r="H4607" s="16">
        <f t="shared" si="503"/>
        <v>3.5011988417043588E-2</v>
      </c>
      <c r="I4607" s="23">
        <v>16.308655685499254</v>
      </c>
      <c r="J4607" s="23">
        <v>118.97399220358432</v>
      </c>
      <c r="K4607" s="23">
        <v>19.736566484517304</v>
      </c>
      <c r="L4607" s="23">
        <v>37.926025867625569</v>
      </c>
      <c r="M4607" s="23">
        <f t="shared" si="500"/>
        <v>61.311399851441436</v>
      </c>
      <c r="N4607" s="23">
        <v>2877.7488232715091</v>
      </c>
      <c r="O4607" s="17">
        <f t="shared" si="501"/>
        <v>2.6972491452085783E-2</v>
      </c>
      <c r="P4607" s="18">
        <f t="shared" si="502"/>
        <v>6.1040119310830136E-2</v>
      </c>
    </row>
    <row r="4608" spans="2:16" x14ac:dyDescent="0.3">
      <c r="B4608" s="19">
        <v>41100.833333332761</v>
      </c>
      <c r="C4608" s="21">
        <f t="shared" si="497"/>
        <v>7</v>
      </c>
      <c r="D4608" s="21" t="str">
        <f t="shared" si="498"/>
        <v>Shoulder</v>
      </c>
      <c r="E4608" s="21">
        <f t="shared" si="499"/>
        <v>20</v>
      </c>
      <c r="F4608" s="23">
        <v>135.46303046232185</v>
      </c>
      <c r="G4608" s="23">
        <v>4218.1750631655259</v>
      </c>
      <c r="H4608" s="16">
        <f t="shared" si="503"/>
        <v>3.2114131925255786E-2</v>
      </c>
      <c r="I4608" s="23">
        <v>15.855962767143239</v>
      </c>
      <c r="J4608" s="23">
        <v>118.46320501408007</v>
      </c>
      <c r="K4608" s="23">
        <v>19.736566484517304</v>
      </c>
      <c r="L4608" s="23">
        <v>37.730815965498216</v>
      </c>
      <c r="M4608" s="23">
        <f t="shared" si="500"/>
        <v>60.995822564064547</v>
      </c>
      <c r="N4608" s="23">
        <v>2811.9803852899968</v>
      </c>
      <c r="O4608" s="17">
        <f t="shared" si="501"/>
        <v>2.7330128521960564E-2</v>
      </c>
      <c r="P4608" s="18">
        <f t="shared" si="502"/>
        <v>5.8566577094327915E-2</v>
      </c>
    </row>
    <row r="4609" spans="2:16" x14ac:dyDescent="0.3">
      <c r="B4609" s="19">
        <v>41100.874999999425</v>
      </c>
      <c r="C4609" s="21">
        <f t="shared" si="497"/>
        <v>7</v>
      </c>
      <c r="D4609" s="21" t="str">
        <f t="shared" si="498"/>
        <v>Shoulder</v>
      </c>
      <c r="E4609" s="21">
        <f t="shared" si="499"/>
        <v>21</v>
      </c>
      <c r="F4609" s="23">
        <v>131.5410496498385</v>
      </c>
      <c r="G4609" s="23">
        <v>4125.2918414107144</v>
      </c>
      <c r="H4609" s="16">
        <f t="shared" si="503"/>
        <v>3.1886483358436961E-2</v>
      </c>
      <c r="I4609" s="23">
        <v>15.262635936927831</v>
      </c>
      <c r="J4609" s="23">
        <v>111.31725694456549</v>
      </c>
      <c r="K4609" s="23">
        <v>19.736566484517304</v>
      </c>
      <c r="L4609" s="23">
        <v>34.999815948424541</v>
      </c>
      <c r="M4609" s="23">
        <f t="shared" si="500"/>
        <v>56.580874511623634</v>
      </c>
      <c r="N4609" s="23">
        <v>2726.8111007381081</v>
      </c>
      <c r="O4609" s="17">
        <f t="shared" si="501"/>
        <v>2.6347080085270477E-2</v>
      </c>
      <c r="P4609" s="18">
        <f t="shared" si="502"/>
        <v>5.7393447713025056E-2</v>
      </c>
    </row>
    <row r="4610" spans="2:16" x14ac:dyDescent="0.3">
      <c r="B4610" s="19">
        <v>41100.916666666089</v>
      </c>
      <c r="C4610" s="21">
        <f t="shared" si="497"/>
        <v>7</v>
      </c>
      <c r="D4610" s="21" t="str">
        <f t="shared" si="498"/>
        <v>Shoulder</v>
      </c>
      <c r="E4610" s="21">
        <f t="shared" si="499"/>
        <v>22</v>
      </c>
      <c r="F4610" s="23">
        <v>135.02590460531536</v>
      </c>
      <c r="G4610" s="23">
        <v>4042.3603934153457</v>
      </c>
      <c r="H4610" s="16">
        <f t="shared" si="503"/>
        <v>3.3402737871977187E-2</v>
      </c>
      <c r="I4610" s="23">
        <v>14.252570481155335</v>
      </c>
      <c r="J4610" s="23">
        <v>109.64820100521986</v>
      </c>
      <c r="K4610" s="23">
        <v>19.736566484517304</v>
      </c>
      <c r="L4610" s="23">
        <v>34.361945122257254</v>
      </c>
      <c r="M4610" s="23">
        <f t="shared" si="500"/>
        <v>55.54968939844531</v>
      </c>
      <c r="N4610" s="23">
        <v>2588.7271772660415</v>
      </c>
      <c r="O4610" s="17">
        <f t="shared" si="501"/>
        <v>2.6963930572753095E-2</v>
      </c>
      <c r="P4610" s="18">
        <f t="shared" si="502"/>
        <v>5.9465999339810421E-2</v>
      </c>
    </row>
    <row r="4611" spans="2:16" x14ac:dyDescent="0.3">
      <c r="B4611" s="19">
        <v>41100.958333332754</v>
      </c>
      <c r="C4611" s="21">
        <f t="shared" si="497"/>
        <v>7</v>
      </c>
      <c r="D4611" s="21" t="str">
        <f t="shared" si="498"/>
        <v>Shoulder</v>
      </c>
      <c r="E4611" s="21">
        <f t="shared" si="499"/>
        <v>23</v>
      </c>
      <c r="F4611" s="23">
        <v>123.59340556156008</v>
      </c>
      <c r="G4611" s="23">
        <v>3880.9205079843618</v>
      </c>
      <c r="H4611" s="16">
        <f t="shared" si="503"/>
        <v>3.1846415124269299E-2</v>
      </c>
      <c r="I4611" s="23">
        <v>12.814065999890984</v>
      </c>
      <c r="J4611" s="23">
        <v>101.41504346378608</v>
      </c>
      <c r="K4611" s="23">
        <v>19.736566484517304</v>
      </c>
      <c r="L4611" s="23">
        <v>31.215441233970076</v>
      </c>
      <c r="M4611" s="23">
        <f t="shared" si="500"/>
        <v>50.46303574529869</v>
      </c>
      <c r="N4611" s="23">
        <v>2373.3015819272382</v>
      </c>
      <c r="O4611" s="17">
        <f t="shared" si="501"/>
        <v>2.6662056869235111E-2</v>
      </c>
      <c r="P4611" s="18">
        <f t="shared" si="502"/>
        <v>5.7659381062379875E-2</v>
      </c>
    </row>
    <row r="4612" spans="2:16" x14ac:dyDescent="0.3">
      <c r="B4612" s="19">
        <v>41100.999999999418</v>
      </c>
      <c r="C4612" s="21">
        <f t="shared" si="497"/>
        <v>7</v>
      </c>
      <c r="D4612" s="21" t="str">
        <f t="shared" si="498"/>
        <v>Shoulder</v>
      </c>
      <c r="E4612" s="21">
        <f t="shared" si="499"/>
        <v>0</v>
      </c>
      <c r="F4612" s="23">
        <v>110.83220224862775</v>
      </c>
      <c r="G4612" s="23">
        <v>3600.0593374400482</v>
      </c>
      <c r="H4612" s="16">
        <f t="shared" si="503"/>
        <v>3.0786215409282388E-2</v>
      </c>
      <c r="I4612" s="23">
        <v>11.754273098736515</v>
      </c>
      <c r="J4612" s="23">
        <v>76.497726666572916</v>
      </c>
      <c r="K4612" s="23">
        <v>19.736566484517304</v>
      </c>
      <c r="L4612" s="23">
        <v>21.692675054220647</v>
      </c>
      <c r="M4612" s="23">
        <f t="shared" si="500"/>
        <v>35.068485127834961</v>
      </c>
      <c r="N4612" s="23">
        <v>2188.7425933745394</v>
      </c>
      <c r="O4612" s="17">
        <f t="shared" si="501"/>
        <v>2.1392537600495781E-2</v>
      </c>
      <c r="P4612" s="18">
        <f t="shared" si="502"/>
        <v>5.1520157739058131E-2</v>
      </c>
    </row>
    <row r="4613" spans="2:16" x14ac:dyDescent="0.3">
      <c r="B4613" s="19">
        <v>41101.041666666082</v>
      </c>
      <c r="C4613" s="21">
        <f t="shared" ref="C4613:C4676" si="504">MONTH(B4613)</f>
        <v>7</v>
      </c>
      <c r="D4613" s="21" t="str">
        <f t="shared" ref="D4613:D4676" si="505">IF(AND(C4613&gt;5,C4613&lt;7),"Summer",IF(OR(C4613=1,C4613&gt;10),"Winter","Shoulder"))</f>
        <v>Shoulder</v>
      </c>
      <c r="E4613" s="21">
        <f t="shared" ref="E4613:E4676" si="506">HOUR(B4613)</f>
        <v>1</v>
      </c>
      <c r="F4613" s="23">
        <v>108.29288670941158</v>
      </c>
      <c r="G4613" s="23">
        <v>3383.331820012153</v>
      </c>
      <c r="H4613" s="16">
        <f t="shared" si="503"/>
        <v>3.2007764082986868E-2</v>
      </c>
      <c r="I4613" s="23">
        <v>11.127248521442784</v>
      </c>
      <c r="J4613" s="23">
        <v>74.211370372903247</v>
      </c>
      <c r="K4613" s="23">
        <v>19.736566484517304</v>
      </c>
      <c r="L4613" s="23">
        <v>20.818887697202744</v>
      </c>
      <c r="M4613" s="23">
        <f t="shared" ref="M4613:M4676" si="507">J4613-K4613-L4613</f>
        <v>33.655916191183195</v>
      </c>
      <c r="N4613" s="23">
        <v>2064.5234385794924</v>
      </c>
      <c r="O4613" s="17">
        <f t="shared" ref="O4613:O4676" si="508">(I4613+M4613)/N4613</f>
        <v>2.1691768606627831E-2</v>
      </c>
      <c r="P4613" s="18">
        <f t="shared" ref="P4613:P4676" si="509">H4613+(1-H4613)*O4613</f>
        <v>5.3005227677511015E-2</v>
      </c>
    </row>
    <row r="4614" spans="2:16" x14ac:dyDescent="0.3">
      <c r="B4614" s="19">
        <v>41101.083333332746</v>
      </c>
      <c r="C4614" s="21">
        <f t="shared" si="504"/>
        <v>7</v>
      </c>
      <c r="D4614" s="21" t="str">
        <f t="shared" si="505"/>
        <v>Shoulder</v>
      </c>
      <c r="E4614" s="21">
        <f t="shared" si="506"/>
        <v>2</v>
      </c>
      <c r="F4614" s="23">
        <v>103.8854837075524</v>
      </c>
      <c r="G4614" s="23">
        <v>3231.8437083406134</v>
      </c>
      <c r="H4614" s="16">
        <f t="shared" ref="H4614:H4677" si="510">F4614/G4614</f>
        <v>3.2144340222718344E-2</v>
      </c>
      <c r="I4614" s="23">
        <v>10.63303872446496</v>
      </c>
      <c r="J4614" s="23">
        <v>69.69179873281702</v>
      </c>
      <c r="K4614" s="23">
        <v>19.736566484517304</v>
      </c>
      <c r="L4614" s="23">
        <v>19.091622104705984</v>
      </c>
      <c r="M4614" s="23">
        <f t="shared" si="507"/>
        <v>30.863610143593732</v>
      </c>
      <c r="N4614" s="23">
        <v>1968.1483557765655</v>
      </c>
      <c r="O4614" s="17">
        <f t="shared" si="508"/>
        <v>2.1084106158087611E-2</v>
      </c>
      <c r="P4614" s="18">
        <f t="shared" si="509"/>
        <v>5.2550711699168473E-2</v>
      </c>
    </row>
    <row r="4615" spans="2:16" x14ac:dyDescent="0.3">
      <c r="B4615" s="19">
        <v>41101.124999999411</v>
      </c>
      <c r="C4615" s="21">
        <f t="shared" si="504"/>
        <v>7</v>
      </c>
      <c r="D4615" s="21" t="str">
        <f t="shared" si="505"/>
        <v>Shoulder</v>
      </c>
      <c r="E4615" s="21">
        <f t="shared" si="506"/>
        <v>3</v>
      </c>
      <c r="F4615" s="23">
        <v>97.924280490588345</v>
      </c>
      <c r="G4615" s="23">
        <v>3131.2202181062335</v>
      </c>
      <c r="H4615" s="16">
        <f t="shared" si="510"/>
        <v>3.127352075856648E-2</v>
      </c>
      <c r="I4615" s="23">
        <v>10.201351145885392</v>
      </c>
      <c r="J4615" s="23">
        <v>69.294118615388527</v>
      </c>
      <c r="K4615" s="23">
        <v>19.736566484517304</v>
      </c>
      <c r="L4615" s="23">
        <v>18.939638855328571</v>
      </c>
      <c r="M4615" s="23">
        <f t="shared" si="507"/>
        <v>30.617913275542652</v>
      </c>
      <c r="N4615" s="23">
        <v>1889.9770116695213</v>
      </c>
      <c r="O4615" s="17">
        <f t="shared" si="508"/>
        <v>2.1597757099368172E-2</v>
      </c>
      <c r="P4615" s="18">
        <f t="shared" si="509"/>
        <v>5.2195839952949089E-2</v>
      </c>
    </row>
    <row r="4616" spans="2:16" x14ac:dyDescent="0.3">
      <c r="B4616" s="19">
        <v>41101.166666666075</v>
      </c>
      <c r="C4616" s="21">
        <f t="shared" si="504"/>
        <v>7</v>
      </c>
      <c r="D4616" s="21" t="str">
        <f t="shared" si="505"/>
        <v>Shoulder</v>
      </c>
      <c r="E4616" s="21">
        <f t="shared" si="506"/>
        <v>4</v>
      </c>
      <c r="F4616" s="23">
        <v>93.856502434839896</v>
      </c>
      <c r="G4616" s="23">
        <v>3041.6542542712359</v>
      </c>
      <c r="H4616" s="16">
        <f t="shared" si="510"/>
        <v>3.085705822844333E-2</v>
      </c>
      <c r="I4616" s="23">
        <v>10.059918611349831</v>
      </c>
      <c r="J4616" s="23">
        <v>65.557253546206439</v>
      </c>
      <c r="K4616" s="23">
        <v>19.736566484517304</v>
      </c>
      <c r="L4616" s="23">
        <v>17.511503852322384</v>
      </c>
      <c r="M4616" s="23">
        <f t="shared" si="507"/>
        <v>28.309183209366751</v>
      </c>
      <c r="N4616" s="23">
        <v>1860.1847934724194</v>
      </c>
      <c r="O4616" s="17">
        <f t="shared" si="508"/>
        <v>2.0626500095774207E-2</v>
      </c>
      <c r="P4616" s="18">
        <f t="shared" si="509"/>
        <v>5.084708520971324E-2</v>
      </c>
    </row>
    <row r="4617" spans="2:16" x14ac:dyDescent="0.3">
      <c r="B4617" s="19">
        <v>41101.208333332739</v>
      </c>
      <c r="C4617" s="21">
        <f t="shared" si="504"/>
        <v>7</v>
      </c>
      <c r="D4617" s="21" t="str">
        <f t="shared" si="505"/>
        <v>Shoulder</v>
      </c>
      <c r="E4617" s="21">
        <f t="shared" si="506"/>
        <v>5</v>
      </c>
      <c r="F4617" s="23">
        <v>95.329370306235006</v>
      </c>
      <c r="G4617" s="23">
        <v>2983.0493643545092</v>
      </c>
      <c r="H4617" s="16">
        <f t="shared" si="510"/>
        <v>3.1957020706850747E-2</v>
      </c>
      <c r="I4617" s="23">
        <v>10.020309489342369</v>
      </c>
      <c r="J4617" s="23">
        <v>62.535780279448048</v>
      </c>
      <c r="K4617" s="23">
        <v>19.736566484517304</v>
      </c>
      <c r="L4617" s="23">
        <v>16.356773442468544</v>
      </c>
      <c r="M4617" s="23">
        <f t="shared" si="507"/>
        <v>26.442440352462199</v>
      </c>
      <c r="N4617" s="23">
        <v>1865.2596459707249</v>
      </c>
      <c r="O4617" s="17">
        <f t="shared" si="508"/>
        <v>1.9548350772810773E-2</v>
      </c>
      <c r="P4617" s="18">
        <f t="shared" si="509"/>
        <v>5.0880664429230026E-2</v>
      </c>
    </row>
    <row r="4618" spans="2:16" x14ac:dyDescent="0.3">
      <c r="B4618" s="19">
        <v>41101.249999999403</v>
      </c>
      <c r="C4618" s="21">
        <f t="shared" si="504"/>
        <v>7</v>
      </c>
      <c r="D4618" s="21" t="str">
        <f t="shared" si="505"/>
        <v>Shoulder</v>
      </c>
      <c r="E4618" s="21">
        <f t="shared" si="506"/>
        <v>6</v>
      </c>
      <c r="F4618" s="23">
        <v>97.615120984277965</v>
      </c>
      <c r="G4618" s="23">
        <v>2997.424148673706</v>
      </c>
      <c r="H4618" s="16">
        <f t="shared" si="510"/>
        <v>3.2566335674405804E-2</v>
      </c>
      <c r="I4618" s="23">
        <v>10.279823515527237</v>
      </c>
      <c r="J4618" s="23">
        <v>62.672739616016983</v>
      </c>
      <c r="K4618" s="23">
        <v>19.736566484517304</v>
      </c>
      <c r="L4618" s="23">
        <v>16.409115825434331</v>
      </c>
      <c r="M4618" s="23">
        <f t="shared" si="507"/>
        <v>26.527057306065348</v>
      </c>
      <c r="N4618" s="23">
        <v>1928.7845532781605</v>
      </c>
      <c r="O4618" s="17">
        <f t="shared" si="508"/>
        <v>1.9082940476185195E-2</v>
      </c>
      <c r="P4618" s="18">
        <f t="shared" si="509"/>
        <v>5.1027814705388849E-2</v>
      </c>
    </row>
    <row r="4619" spans="2:16" x14ac:dyDescent="0.3">
      <c r="B4619" s="19">
        <v>41101.291666666068</v>
      </c>
      <c r="C4619" s="21">
        <f t="shared" si="504"/>
        <v>7</v>
      </c>
      <c r="D4619" s="21" t="str">
        <f t="shared" si="505"/>
        <v>Shoulder</v>
      </c>
      <c r="E4619" s="21">
        <f t="shared" si="506"/>
        <v>7</v>
      </c>
      <c r="F4619" s="23">
        <v>91.708416784653906</v>
      </c>
      <c r="G4619" s="23">
        <v>3070.40382290963</v>
      </c>
      <c r="H4619" s="16">
        <f t="shared" si="510"/>
        <v>2.9868519606566789E-2</v>
      </c>
      <c r="I4619" s="23">
        <v>10.913364756458396</v>
      </c>
      <c r="J4619" s="23">
        <v>70.140765891199763</v>
      </c>
      <c r="K4619" s="23">
        <v>19.736566484517304</v>
      </c>
      <c r="L4619" s="23">
        <v>19.263205959679627</v>
      </c>
      <c r="M4619" s="23">
        <f t="shared" si="507"/>
        <v>31.140993447002831</v>
      </c>
      <c r="N4619" s="23">
        <v>2040.8591634591098</v>
      </c>
      <c r="O4619" s="17">
        <f t="shared" si="508"/>
        <v>2.0606202993538322E-2</v>
      </c>
      <c r="P4619" s="18">
        <f t="shared" si="509"/>
        <v>4.985924582197572E-2</v>
      </c>
    </row>
    <row r="4620" spans="2:16" x14ac:dyDescent="0.3">
      <c r="B4620" s="19">
        <v>41101.333333332732</v>
      </c>
      <c r="C4620" s="21">
        <f t="shared" si="504"/>
        <v>7</v>
      </c>
      <c r="D4620" s="21" t="str">
        <f t="shared" si="505"/>
        <v>Shoulder</v>
      </c>
      <c r="E4620" s="21">
        <f t="shared" si="506"/>
        <v>8</v>
      </c>
      <c r="F4620" s="23">
        <v>98.14252287694157</v>
      </c>
      <c r="G4620" s="23">
        <v>3220.786181941231</v>
      </c>
      <c r="H4620" s="16">
        <f t="shared" si="510"/>
        <v>3.0471604550224799E-2</v>
      </c>
      <c r="I4620" s="23">
        <v>11.567676109809302</v>
      </c>
      <c r="J4620" s="23">
        <v>69.403639866073476</v>
      </c>
      <c r="K4620" s="23">
        <v>19.736566484517304</v>
      </c>
      <c r="L4620" s="23">
        <v>18.981495098136509</v>
      </c>
      <c r="M4620" s="23">
        <f t="shared" si="507"/>
        <v>30.685578283419662</v>
      </c>
      <c r="N4620" s="23">
        <v>2156.2547516645036</v>
      </c>
      <c r="O4620" s="17">
        <f t="shared" si="508"/>
        <v>1.9595668999969462E-2</v>
      </c>
      <c r="P4620" s="18">
        <f t="shared" si="509"/>
        <v>4.9470162073530097E-2</v>
      </c>
    </row>
    <row r="4621" spans="2:16" x14ac:dyDescent="0.3">
      <c r="B4621" s="19">
        <v>41101.374999999396</v>
      </c>
      <c r="C4621" s="21">
        <f t="shared" si="504"/>
        <v>7</v>
      </c>
      <c r="D4621" s="21" t="str">
        <f t="shared" si="505"/>
        <v>Shoulder</v>
      </c>
      <c r="E4621" s="21">
        <f t="shared" si="506"/>
        <v>9</v>
      </c>
      <c r="F4621" s="23">
        <v>96.534816333153302</v>
      </c>
      <c r="G4621" s="23">
        <v>3333.5729512149319</v>
      </c>
      <c r="H4621" s="16">
        <f t="shared" si="510"/>
        <v>2.8958363217451374E-2</v>
      </c>
      <c r="I4621" s="23">
        <v>11.8812043630204</v>
      </c>
      <c r="J4621" s="23">
        <v>53.334393705881261</v>
      </c>
      <c r="K4621" s="23">
        <v>19.736566484517304</v>
      </c>
      <c r="L4621" s="23">
        <v>12.840236987814558</v>
      </c>
      <c r="M4621" s="23">
        <f t="shared" si="507"/>
        <v>20.757590233549401</v>
      </c>
      <c r="N4621" s="23">
        <v>2206.3770097881916</v>
      </c>
      <c r="O4621" s="17">
        <f t="shared" si="508"/>
        <v>1.4792936316764409E-2</v>
      </c>
      <c r="P4621" s="18">
        <f t="shared" si="509"/>
        <v>4.332292031130229E-2</v>
      </c>
    </row>
    <row r="4622" spans="2:16" x14ac:dyDescent="0.3">
      <c r="B4622" s="19">
        <v>41101.41666666606</v>
      </c>
      <c r="C4622" s="21">
        <f t="shared" si="504"/>
        <v>7</v>
      </c>
      <c r="D4622" s="21" t="str">
        <f t="shared" si="505"/>
        <v>Shoulder</v>
      </c>
      <c r="E4622" s="21">
        <f t="shared" si="506"/>
        <v>10</v>
      </c>
      <c r="F4622" s="23">
        <v>103.06544197251471</v>
      </c>
      <c r="G4622" s="23">
        <v>3407.658378090794</v>
      </c>
      <c r="H4622" s="16">
        <f t="shared" si="510"/>
        <v>3.0245238969717116E-2</v>
      </c>
      <c r="I4622" s="23">
        <v>12.663504466847828</v>
      </c>
      <c r="J4622" s="23">
        <v>58.960670319179961</v>
      </c>
      <c r="K4622" s="23">
        <v>19.736566484517304</v>
      </c>
      <c r="L4622" s="23">
        <v>14.99045713740259</v>
      </c>
      <c r="M4622" s="23">
        <f t="shared" si="507"/>
        <v>24.233646697260067</v>
      </c>
      <c r="N4622" s="23">
        <v>2344.9189749845823</v>
      </c>
      <c r="O4622" s="17">
        <f t="shared" si="508"/>
        <v>1.573493649790202E-2</v>
      </c>
      <c r="P4622" s="18">
        <f t="shared" si="509"/>
        <v>4.5504268553066766E-2</v>
      </c>
    </row>
    <row r="4623" spans="2:16" x14ac:dyDescent="0.3">
      <c r="B4623" s="19">
        <v>41101.458333332725</v>
      </c>
      <c r="C4623" s="21">
        <f t="shared" si="504"/>
        <v>7</v>
      </c>
      <c r="D4623" s="21" t="str">
        <f t="shared" si="505"/>
        <v>Shoulder</v>
      </c>
      <c r="E4623" s="21">
        <f t="shared" si="506"/>
        <v>11</v>
      </c>
      <c r="F4623" s="23">
        <v>110.4344859148849</v>
      </c>
      <c r="G4623" s="23">
        <v>3559.1464897623337</v>
      </c>
      <c r="H4623" s="16">
        <f t="shared" si="510"/>
        <v>3.1028362061674877E-2</v>
      </c>
      <c r="I4623" s="23">
        <v>13.318963521212231</v>
      </c>
      <c r="J4623" s="23">
        <v>80.558186594983837</v>
      </c>
      <c r="K4623" s="23">
        <v>19.736566484517304</v>
      </c>
      <c r="L4623" s="23">
        <v>23.244479800902841</v>
      </c>
      <c r="M4623" s="23">
        <f t="shared" si="507"/>
        <v>37.577140309563688</v>
      </c>
      <c r="N4623" s="23">
        <v>2457.7851065901441</v>
      </c>
      <c r="O4623" s="17">
        <f t="shared" si="508"/>
        <v>2.0708117928742605E-2</v>
      </c>
      <c r="P4623" s="18">
        <f t="shared" si="509"/>
        <v>5.1093941009708599E-2</v>
      </c>
    </row>
    <row r="4624" spans="2:16" x14ac:dyDescent="0.3">
      <c r="B4624" s="19">
        <v>41101.499999999389</v>
      </c>
      <c r="C4624" s="21">
        <f t="shared" si="504"/>
        <v>7</v>
      </c>
      <c r="D4624" s="21" t="str">
        <f t="shared" si="505"/>
        <v>Shoulder</v>
      </c>
      <c r="E4624" s="21">
        <f t="shared" si="506"/>
        <v>12</v>
      </c>
      <c r="F4624" s="23">
        <v>118.99455433139521</v>
      </c>
      <c r="G4624" s="23">
        <v>3687.4137959951695</v>
      </c>
      <c r="H4624" s="16">
        <f t="shared" si="510"/>
        <v>3.2270464047358324E-2</v>
      </c>
      <c r="I4624" s="23">
        <v>13.946481842040237</v>
      </c>
      <c r="J4624" s="23">
        <v>85.294119917260616</v>
      </c>
      <c r="K4624" s="23">
        <v>19.736566484517304</v>
      </c>
      <c r="L4624" s="23">
        <v>25.054433337953416</v>
      </c>
      <c r="M4624" s="23">
        <f t="shared" si="507"/>
        <v>40.503120094789892</v>
      </c>
      <c r="N4624" s="23">
        <v>2556.6816221273943</v>
      </c>
      <c r="O4624" s="17">
        <f t="shared" si="508"/>
        <v>2.12969817851325E-2</v>
      </c>
      <c r="P4624" s="18">
        <f t="shared" si="509"/>
        <v>5.2880182347476462E-2</v>
      </c>
    </row>
    <row r="4625" spans="2:16" x14ac:dyDescent="0.3">
      <c r="B4625" s="19">
        <v>41101.541666666053</v>
      </c>
      <c r="C4625" s="21">
        <f t="shared" si="504"/>
        <v>7</v>
      </c>
      <c r="D4625" s="21" t="str">
        <f t="shared" si="505"/>
        <v>Shoulder</v>
      </c>
      <c r="E4625" s="21">
        <f t="shared" si="506"/>
        <v>13</v>
      </c>
      <c r="F4625" s="23">
        <v>125.00466315037761</v>
      </c>
      <c r="G4625" s="23">
        <v>3802.4120705487467</v>
      </c>
      <c r="H4625" s="16">
        <f t="shared" si="510"/>
        <v>3.2875096341764325E-2</v>
      </c>
      <c r="I4625" s="23">
        <v>14.613574700791428</v>
      </c>
      <c r="J4625" s="23">
        <v>89.631839258384574</v>
      </c>
      <c r="K4625" s="23">
        <v>19.736566484517304</v>
      </c>
      <c r="L4625" s="23">
        <v>26.712199596458433</v>
      </c>
      <c r="M4625" s="23">
        <f t="shared" si="507"/>
        <v>43.183073177408843</v>
      </c>
      <c r="N4625" s="23">
        <v>2652.8993894893647</v>
      </c>
      <c r="O4625" s="17">
        <f t="shared" si="508"/>
        <v>2.178621929922683E-2</v>
      </c>
      <c r="P4625" s="18">
        <f t="shared" si="509"/>
        <v>5.3945091582606269E-2</v>
      </c>
    </row>
    <row r="4626" spans="2:16" x14ac:dyDescent="0.3">
      <c r="B4626" s="19">
        <v>41101.583333332717</v>
      </c>
      <c r="C4626" s="21">
        <f t="shared" si="504"/>
        <v>7</v>
      </c>
      <c r="D4626" s="21" t="str">
        <f t="shared" si="505"/>
        <v>Shoulder</v>
      </c>
      <c r="E4626" s="21">
        <f t="shared" si="506"/>
        <v>14</v>
      </c>
      <c r="F4626" s="23">
        <v>133.41073246928846</v>
      </c>
      <c r="G4626" s="23">
        <v>3926.2563662218299</v>
      </c>
      <c r="H4626" s="16">
        <f t="shared" si="510"/>
        <v>3.3979119045063108E-2</v>
      </c>
      <c r="I4626" s="23">
        <v>15.284868026304824</v>
      </c>
      <c r="J4626" s="23">
        <v>94.167231017004156</v>
      </c>
      <c r="K4626" s="23">
        <v>19.736566484517304</v>
      </c>
      <c r="L4626" s="23">
        <v>28.445511236808379</v>
      </c>
      <c r="M4626" s="23">
        <f t="shared" si="507"/>
        <v>45.985153295678465</v>
      </c>
      <c r="N4626" s="23">
        <v>2745.4322518112235</v>
      </c>
      <c r="O4626" s="17">
        <f t="shared" si="508"/>
        <v>2.2317076402654658E-2</v>
      </c>
      <c r="P4626" s="18">
        <f t="shared" si="509"/>
        <v>5.5537880851894192E-2</v>
      </c>
    </row>
    <row r="4627" spans="2:16" x14ac:dyDescent="0.3">
      <c r="B4627" s="19">
        <v>41101.624999999382</v>
      </c>
      <c r="C4627" s="21">
        <f t="shared" si="504"/>
        <v>7</v>
      </c>
      <c r="D4627" s="21" t="str">
        <f t="shared" si="505"/>
        <v>Shoulder</v>
      </c>
      <c r="E4627" s="21">
        <f t="shared" si="506"/>
        <v>15</v>
      </c>
      <c r="F4627" s="23">
        <v>136.42186658828902</v>
      </c>
      <c r="G4627" s="23">
        <v>4056.7351777345425</v>
      </c>
      <c r="H4627" s="16">
        <f t="shared" si="510"/>
        <v>3.3628487098946627E-2</v>
      </c>
      <c r="I4627" s="23">
        <v>15.801952713827587</v>
      </c>
      <c r="J4627" s="23">
        <v>98.651991324064298</v>
      </c>
      <c r="K4627" s="23">
        <v>19.736566484517304</v>
      </c>
      <c r="L4627" s="23">
        <v>30.159472821192594</v>
      </c>
      <c r="M4627" s="23">
        <f t="shared" si="507"/>
        <v>48.755952018354407</v>
      </c>
      <c r="N4627" s="23">
        <v>2816.8395650742518</v>
      </c>
      <c r="O4627" s="17">
        <f t="shared" si="508"/>
        <v>2.2918559343112696E-2</v>
      </c>
      <c r="P4627" s="18">
        <f t="shared" si="509"/>
        <v>5.5776329964863015E-2</v>
      </c>
    </row>
    <row r="4628" spans="2:16" x14ac:dyDescent="0.3">
      <c r="B4628" s="19">
        <v>41101.666666666046</v>
      </c>
      <c r="C4628" s="21">
        <f t="shared" si="504"/>
        <v>7</v>
      </c>
      <c r="D4628" s="21" t="str">
        <f t="shared" si="505"/>
        <v>Shoulder</v>
      </c>
      <c r="E4628" s="21">
        <f t="shared" si="506"/>
        <v>16</v>
      </c>
      <c r="F4628" s="23">
        <v>148.04469928760008</v>
      </c>
      <c r="G4628" s="23">
        <v>4135.2436151701577</v>
      </c>
      <c r="H4628" s="16">
        <f t="shared" si="510"/>
        <v>3.5800720118277313E-2</v>
      </c>
      <c r="I4628" s="23">
        <v>16.115793830633372</v>
      </c>
      <c r="J4628" s="23">
        <v>98.882495053761119</v>
      </c>
      <c r="K4628" s="23">
        <v>19.736566484517304</v>
      </c>
      <c r="L4628" s="23">
        <v>30.247565497435669</v>
      </c>
      <c r="M4628" s="23">
        <f t="shared" si="507"/>
        <v>48.898363071808134</v>
      </c>
      <c r="N4628" s="23">
        <v>2858.2434347954249</v>
      </c>
      <c r="O4628" s="17">
        <f t="shared" si="508"/>
        <v>2.2746193032748031E-2</v>
      </c>
      <c r="P4628" s="18">
        <f t="shared" si="509"/>
        <v>5.773258306050362E-2</v>
      </c>
    </row>
    <row r="4629" spans="2:16" x14ac:dyDescent="0.3">
      <c r="B4629" s="19">
        <v>41101.70833333271</v>
      </c>
      <c r="C4629" s="21">
        <f t="shared" si="504"/>
        <v>7</v>
      </c>
      <c r="D4629" s="21" t="str">
        <f t="shared" si="505"/>
        <v>Shoulder</v>
      </c>
      <c r="E4629" s="21">
        <f t="shared" si="506"/>
        <v>17</v>
      </c>
      <c r="F4629" s="23">
        <v>147.63414707171938</v>
      </c>
      <c r="G4629" s="23">
        <v>4203.8002788463291</v>
      </c>
      <c r="H4629" s="16">
        <f t="shared" si="510"/>
        <v>3.511921054257016E-2</v>
      </c>
      <c r="I4629" s="23">
        <v>16.251440907380292</v>
      </c>
      <c r="J4629" s="23">
        <v>99.917660878497784</v>
      </c>
      <c r="K4629" s="23">
        <v>19.736566484517304</v>
      </c>
      <c r="L4629" s="23">
        <v>30.643179607352081</v>
      </c>
      <c r="M4629" s="23">
        <f t="shared" si="507"/>
        <v>49.537914786628406</v>
      </c>
      <c r="N4629" s="23">
        <v>2871.256872979769</v>
      </c>
      <c r="O4629" s="17">
        <f t="shared" si="508"/>
        <v>2.2913086012305472E-2</v>
      </c>
      <c r="P4629" s="18">
        <f t="shared" si="509"/>
        <v>5.7227607063029456E-2</v>
      </c>
    </row>
    <row r="4630" spans="2:16" x14ac:dyDescent="0.3">
      <c r="B4630" s="19">
        <v>41101.749999999374</v>
      </c>
      <c r="C4630" s="21">
        <f t="shared" si="504"/>
        <v>7</v>
      </c>
      <c r="D4630" s="21" t="str">
        <f t="shared" si="505"/>
        <v>Shoulder</v>
      </c>
      <c r="E4630" s="21">
        <f t="shared" si="506"/>
        <v>18</v>
      </c>
      <c r="F4630" s="23">
        <v>151.1489089295824</v>
      </c>
      <c r="G4630" s="23">
        <v>4218.1750631655259</v>
      </c>
      <c r="H4630" s="16">
        <f t="shared" si="510"/>
        <v>3.583277286176758E-2</v>
      </c>
      <c r="I4630" s="23">
        <v>16.343701897130874</v>
      </c>
      <c r="J4630" s="23">
        <v>101.10209494240731</v>
      </c>
      <c r="K4630" s="23">
        <v>19.736566484517304</v>
      </c>
      <c r="L4630" s="23">
        <v>31.09584025045962</v>
      </c>
      <c r="M4630" s="23">
        <f t="shared" si="507"/>
        <v>50.269688207430391</v>
      </c>
      <c r="N4630" s="23">
        <v>2883.2949093194657</v>
      </c>
      <c r="O4630" s="17">
        <f t="shared" si="508"/>
        <v>2.3103217742053237E-2</v>
      </c>
      <c r="P4630" s="18">
        <f t="shared" si="509"/>
        <v>5.8108138250093866E-2</v>
      </c>
    </row>
    <row r="4631" spans="2:16" x14ac:dyDescent="0.3">
      <c r="B4631" s="19">
        <v>41101.791666666039</v>
      </c>
      <c r="C4631" s="21">
        <f t="shared" si="504"/>
        <v>7</v>
      </c>
      <c r="D4631" s="21" t="str">
        <f t="shared" si="505"/>
        <v>Shoulder</v>
      </c>
      <c r="E4631" s="21">
        <f t="shared" si="506"/>
        <v>19</v>
      </c>
      <c r="F4631" s="23">
        <v>154.65928140507279</v>
      </c>
      <c r="G4631" s="23">
        <v>4219.280815805465</v>
      </c>
      <c r="H4631" s="16">
        <f t="shared" si="510"/>
        <v>3.6655365726243602E-2</v>
      </c>
      <c r="I4631" s="23">
        <v>16.424373445136663</v>
      </c>
      <c r="J4631" s="23">
        <v>103.40823715703891</v>
      </c>
      <c r="K4631" s="23">
        <v>19.736566484517304</v>
      </c>
      <c r="L4631" s="23">
        <v>31.977189284382984</v>
      </c>
      <c r="M4631" s="23">
        <f t="shared" si="507"/>
        <v>51.694481388138612</v>
      </c>
      <c r="N4631" s="23">
        <v>2892.5226445679609</v>
      </c>
      <c r="O4631" s="17">
        <f t="shared" si="508"/>
        <v>2.3549981522599208E-2</v>
      </c>
      <c r="P4631" s="18">
        <f t="shared" si="509"/>
        <v>5.9342114063285656E-2</v>
      </c>
    </row>
    <row r="4632" spans="2:16" x14ac:dyDescent="0.3">
      <c r="B4632" s="19">
        <v>41101.833333332703</v>
      </c>
      <c r="C4632" s="21">
        <f t="shared" si="504"/>
        <v>7</v>
      </c>
      <c r="D4632" s="21" t="str">
        <f t="shared" si="505"/>
        <v>Shoulder</v>
      </c>
      <c r="E4632" s="21">
        <f t="shared" si="506"/>
        <v>20</v>
      </c>
      <c r="F4632" s="23">
        <v>143.46922510413478</v>
      </c>
      <c r="G4632" s="23">
        <v>4232.5498474847236</v>
      </c>
      <c r="H4632" s="16">
        <f t="shared" si="510"/>
        <v>3.3896641569240868E-2</v>
      </c>
      <c r="I4632" s="23">
        <v>16.056213091702869</v>
      </c>
      <c r="J4632" s="23">
        <v>100.48888885732532</v>
      </c>
      <c r="K4632" s="23">
        <v>19.736566484517304</v>
      </c>
      <c r="L4632" s="23">
        <v>30.861488445417418</v>
      </c>
      <c r="M4632" s="23">
        <f t="shared" si="507"/>
        <v>49.890833927390588</v>
      </c>
      <c r="N4632" s="23">
        <v>2842.09528704382</v>
      </c>
      <c r="O4632" s="17">
        <f t="shared" si="508"/>
        <v>2.3203672065368254E-2</v>
      </c>
      <c r="P4632" s="18">
        <f t="shared" si="509"/>
        <v>5.6313787079519131E-2</v>
      </c>
    </row>
    <row r="4633" spans="2:16" x14ac:dyDescent="0.3">
      <c r="B4633" s="19">
        <v>41101.874999999367</v>
      </c>
      <c r="C4633" s="21">
        <f t="shared" si="504"/>
        <v>7</v>
      </c>
      <c r="D4633" s="21" t="str">
        <f t="shared" si="505"/>
        <v>Shoulder</v>
      </c>
      <c r="E4633" s="21">
        <f t="shared" si="506"/>
        <v>21</v>
      </c>
      <c r="F4633" s="23">
        <v>137.48773517527871</v>
      </c>
      <c r="G4633" s="23">
        <v>4170.627699648182</v>
      </c>
      <c r="H4633" s="16">
        <f t="shared" si="510"/>
        <v>3.2965717651296626E-2</v>
      </c>
      <c r="I4633" s="23">
        <v>15.356331273161992</v>
      </c>
      <c r="J4633" s="23">
        <v>91.969769035203925</v>
      </c>
      <c r="K4633" s="23">
        <v>19.736566484517304</v>
      </c>
      <c r="L4633" s="23">
        <v>27.605697030010923</v>
      </c>
      <c r="M4633" s="23">
        <f t="shared" si="507"/>
        <v>44.627505520675705</v>
      </c>
      <c r="N4633" s="23">
        <v>2749.3435200397466</v>
      </c>
      <c r="O4633" s="17">
        <f t="shared" si="508"/>
        <v>2.1817512564952422E-2</v>
      </c>
      <c r="P4633" s="18">
        <f t="shared" si="509"/>
        <v>5.4064000257179209E-2</v>
      </c>
    </row>
    <row r="4634" spans="2:16" x14ac:dyDescent="0.3">
      <c r="B4634" s="19">
        <v>41101.916666666031</v>
      </c>
      <c r="C4634" s="21">
        <f t="shared" si="504"/>
        <v>7</v>
      </c>
      <c r="D4634" s="21" t="str">
        <f t="shared" si="505"/>
        <v>Shoulder</v>
      </c>
      <c r="E4634" s="21">
        <f t="shared" si="506"/>
        <v>22</v>
      </c>
      <c r="F4634" s="23">
        <v>124.44828692059512</v>
      </c>
      <c r="G4634" s="23">
        <v>4073.3214673336165</v>
      </c>
      <c r="H4634" s="16">
        <f t="shared" si="510"/>
        <v>3.0552041600109353E-2</v>
      </c>
      <c r="I4634" s="23">
        <v>14.336719776683271</v>
      </c>
      <c r="J4634" s="23">
        <v>89.03100166293261</v>
      </c>
      <c r="K4634" s="23">
        <v>19.736566484517304</v>
      </c>
      <c r="L4634" s="23">
        <v>26.48257471429087</v>
      </c>
      <c r="M4634" s="23">
        <f t="shared" si="507"/>
        <v>42.811860464124443</v>
      </c>
      <c r="N4634" s="23">
        <v>2602.905168854827</v>
      </c>
      <c r="O4634" s="17">
        <f t="shared" si="508"/>
        <v>2.1955690481782239E-2</v>
      </c>
      <c r="P4634" s="18">
        <f t="shared" si="509"/>
        <v>5.183694091293306E-2</v>
      </c>
    </row>
    <row r="4635" spans="2:16" x14ac:dyDescent="0.3">
      <c r="B4635" s="19">
        <v>41101.958333332695</v>
      </c>
      <c r="C4635" s="21">
        <f t="shared" si="504"/>
        <v>7</v>
      </c>
      <c r="D4635" s="21" t="str">
        <f t="shared" si="505"/>
        <v>Shoulder</v>
      </c>
      <c r="E4635" s="21">
        <f t="shared" si="506"/>
        <v>23</v>
      </c>
      <c r="F4635" s="23">
        <v>114.49767350954181</v>
      </c>
      <c r="G4635" s="23">
        <v>3890.8722817438061</v>
      </c>
      <c r="H4635" s="16">
        <f t="shared" si="510"/>
        <v>2.9427250554270673E-2</v>
      </c>
      <c r="I4635" s="23">
        <v>12.74787362619449</v>
      </c>
      <c r="J4635" s="23">
        <v>83.071952601771784</v>
      </c>
      <c r="K4635" s="23">
        <v>19.736566484517304</v>
      </c>
      <c r="L4635" s="23">
        <v>24.205177379541059</v>
      </c>
      <c r="M4635" s="23">
        <f t="shared" si="507"/>
        <v>39.130208737713417</v>
      </c>
      <c r="N4635" s="23">
        <v>2355.1040032116748</v>
      </c>
      <c r="O4635" s="17">
        <f t="shared" si="508"/>
        <v>2.2027936894999683E-2</v>
      </c>
      <c r="P4635" s="18">
        <f t="shared" si="509"/>
        <v>5.0806965831067537E-2</v>
      </c>
    </row>
    <row r="4636" spans="2:16" x14ac:dyDescent="0.3">
      <c r="B4636" s="19">
        <v>41101.99999999936</v>
      </c>
      <c r="C4636" s="21">
        <f t="shared" si="504"/>
        <v>7</v>
      </c>
      <c r="D4636" s="21" t="str">
        <f t="shared" si="505"/>
        <v>Shoulder</v>
      </c>
      <c r="E4636" s="21">
        <f t="shared" si="506"/>
        <v>0</v>
      </c>
      <c r="F4636" s="23">
        <v>98.883731767490062</v>
      </c>
      <c r="G4636" s="23">
        <v>3586.7903057607896</v>
      </c>
      <c r="H4636" s="16">
        <f t="shared" si="510"/>
        <v>2.7568863339647049E-2</v>
      </c>
      <c r="I4636" s="23">
        <v>11.64547482528466</v>
      </c>
      <c r="J4636" s="23">
        <v>97.436296476005239</v>
      </c>
      <c r="K4636" s="23">
        <v>19.736566484517304</v>
      </c>
      <c r="L4636" s="23">
        <v>29.694865099654649</v>
      </c>
      <c r="M4636" s="23">
        <f t="shared" si="507"/>
        <v>48.004864891833293</v>
      </c>
      <c r="N4636" s="23">
        <v>2139.5314605233834</v>
      </c>
      <c r="O4636" s="17">
        <f t="shared" si="508"/>
        <v>2.7880094692566929E-2</v>
      </c>
      <c r="P4636" s="18">
        <f t="shared" si="509"/>
        <v>5.4680335511738183E-2</v>
      </c>
    </row>
    <row r="4637" spans="2:16" x14ac:dyDescent="0.3">
      <c r="B4637" s="19">
        <v>41102.041666666024</v>
      </c>
      <c r="C4637" s="21">
        <f t="shared" si="504"/>
        <v>7</v>
      </c>
      <c r="D4637" s="21" t="str">
        <f t="shared" si="505"/>
        <v>Shoulder</v>
      </c>
      <c r="E4637" s="21">
        <f t="shared" si="506"/>
        <v>1</v>
      </c>
      <c r="F4637" s="23">
        <v>94.625860937611279</v>
      </c>
      <c r="G4637" s="23">
        <v>3381.1203147322763</v>
      </c>
      <c r="H4637" s="16">
        <f t="shared" si="510"/>
        <v>2.79865405928638E-2</v>
      </c>
      <c r="I4637" s="23">
        <v>10.943353131845267</v>
      </c>
      <c r="J4637" s="23">
        <v>92.954370136306494</v>
      </c>
      <c r="K4637" s="23">
        <v>19.736566484517304</v>
      </c>
      <c r="L4637" s="23">
        <v>27.981986585681391</v>
      </c>
      <c r="M4637" s="23">
        <f t="shared" si="507"/>
        <v>45.235817066107792</v>
      </c>
      <c r="N4637" s="23">
        <v>2004.8499951110766</v>
      </c>
      <c r="O4637" s="17">
        <f t="shared" si="508"/>
        <v>2.8021632708157055E-2</v>
      </c>
      <c r="P4637" s="18">
        <f t="shared" si="509"/>
        <v>5.5223944739755698E-2</v>
      </c>
    </row>
    <row r="4638" spans="2:16" x14ac:dyDescent="0.3">
      <c r="B4638" s="19">
        <v>41102.083333332688</v>
      </c>
      <c r="C4638" s="21">
        <f t="shared" si="504"/>
        <v>7</v>
      </c>
      <c r="D4638" s="21" t="str">
        <f t="shared" si="505"/>
        <v>Shoulder</v>
      </c>
      <c r="E4638" s="21">
        <f t="shared" si="506"/>
        <v>2</v>
      </c>
      <c r="F4638" s="23">
        <v>93.286741508103319</v>
      </c>
      <c r="G4638" s="23">
        <v>3214.1516661016017</v>
      </c>
      <c r="H4638" s="16">
        <f t="shared" si="510"/>
        <v>2.9023752205585701E-2</v>
      </c>
      <c r="I4638" s="23">
        <v>10.499539397298578</v>
      </c>
      <c r="J4638" s="23">
        <v>88.498608787808038</v>
      </c>
      <c r="K4638" s="23">
        <v>19.736566484517304</v>
      </c>
      <c r="L4638" s="23">
        <v>26.27910766738384</v>
      </c>
      <c r="M4638" s="23">
        <f t="shared" si="507"/>
        <v>42.482934635906901</v>
      </c>
      <c r="N4638" s="23">
        <v>1911.5551735368279</v>
      </c>
      <c r="O4638" s="17">
        <f t="shared" si="508"/>
        <v>2.7716947314251675E-2</v>
      </c>
      <c r="P4638" s="18">
        <f t="shared" si="509"/>
        <v>5.5936249709093264E-2</v>
      </c>
    </row>
    <row r="4639" spans="2:16" x14ac:dyDescent="0.3">
      <c r="B4639" s="19">
        <v>41102.124999999352</v>
      </c>
      <c r="C4639" s="21">
        <f t="shared" si="504"/>
        <v>7</v>
      </c>
      <c r="D4639" s="21" t="str">
        <f t="shared" si="505"/>
        <v>Shoulder</v>
      </c>
      <c r="E4639" s="21">
        <f t="shared" si="506"/>
        <v>3</v>
      </c>
      <c r="F4639" s="23">
        <v>86.238950845645803</v>
      </c>
      <c r="G4639" s="23">
        <v>3113.5281758672218</v>
      </c>
      <c r="H4639" s="16">
        <f t="shared" si="510"/>
        <v>2.7698143705291944E-2</v>
      </c>
      <c r="I4639" s="23">
        <v>10.15211306647624</v>
      </c>
      <c r="J4639" s="23">
        <v>85.782187943870056</v>
      </c>
      <c r="K4639" s="23">
        <v>19.736566484517304</v>
      </c>
      <c r="L4639" s="23">
        <v>25.240960552542319</v>
      </c>
      <c r="M4639" s="23">
        <f t="shared" si="507"/>
        <v>40.80466090681044</v>
      </c>
      <c r="N4639" s="23">
        <v>1845.86755098814</v>
      </c>
      <c r="O4639" s="17">
        <f t="shared" si="508"/>
        <v>2.7605866924746696E-2</v>
      </c>
      <c r="P4639" s="18">
        <f t="shared" si="509"/>
        <v>5.4539379360847837E-2</v>
      </c>
    </row>
    <row r="4640" spans="2:16" x14ac:dyDescent="0.3">
      <c r="B4640" s="19">
        <v>41102.166666666017</v>
      </c>
      <c r="C4640" s="21">
        <f t="shared" si="504"/>
        <v>7</v>
      </c>
      <c r="D4640" s="21" t="str">
        <f t="shared" si="505"/>
        <v>Shoulder</v>
      </c>
      <c r="E4640" s="21">
        <f t="shared" si="506"/>
        <v>4</v>
      </c>
      <c r="F4640" s="23">
        <v>84.513816418989634</v>
      </c>
      <c r="G4640" s="23">
        <v>3031.7024805117917</v>
      </c>
      <c r="H4640" s="16">
        <f t="shared" si="510"/>
        <v>2.7876685447287882E-2</v>
      </c>
      <c r="I4640" s="23">
        <v>9.9177071139820843</v>
      </c>
      <c r="J4640" s="23">
        <v>84.153334204193911</v>
      </c>
      <c r="K4640" s="23">
        <v>19.736566484517304</v>
      </c>
      <c r="L4640" s="23">
        <v>24.618453986920407</v>
      </c>
      <c r="M4640" s="23">
        <f t="shared" si="507"/>
        <v>39.798313732756206</v>
      </c>
      <c r="N4640" s="23">
        <v>1804.5018102992544</v>
      </c>
      <c r="O4640" s="17">
        <f t="shared" si="508"/>
        <v>2.7551106107504265E-2</v>
      </c>
      <c r="P4640" s="18">
        <f t="shared" si="509"/>
        <v>5.4659758036108397E-2</v>
      </c>
    </row>
    <row r="4641" spans="2:16" x14ac:dyDescent="0.3">
      <c r="B4641" s="19">
        <v>41102.208333332681</v>
      </c>
      <c r="C4641" s="21">
        <f t="shared" si="504"/>
        <v>7</v>
      </c>
      <c r="D4641" s="21" t="str">
        <f t="shared" si="505"/>
        <v>Shoulder</v>
      </c>
      <c r="E4641" s="21">
        <f t="shared" si="506"/>
        <v>5</v>
      </c>
      <c r="F4641" s="23">
        <v>81.854815904271177</v>
      </c>
      <c r="G4641" s="23">
        <v>2973.097590595065</v>
      </c>
      <c r="H4641" s="16">
        <f t="shared" si="510"/>
        <v>2.753182948424103E-2</v>
      </c>
      <c r="I4641" s="23">
        <v>9.9256459231526097</v>
      </c>
      <c r="J4641" s="23">
        <v>81.921369668564608</v>
      </c>
      <c r="K4641" s="23">
        <v>19.736566484517304</v>
      </c>
      <c r="L4641" s="23">
        <v>23.765453779583957</v>
      </c>
      <c r="M4641" s="23">
        <f t="shared" si="507"/>
        <v>38.419349404463347</v>
      </c>
      <c r="N4641" s="23">
        <v>1798.460411516608</v>
      </c>
      <c r="O4641" s="17">
        <f t="shared" si="508"/>
        <v>2.6881323057229557E-2</v>
      </c>
      <c r="P4641" s="18">
        <f t="shared" si="509"/>
        <v>5.3673060538748145E-2</v>
      </c>
    </row>
    <row r="4642" spans="2:16" x14ac:dyDescent="0.3">
      <c r="B4642" s="19">
        <v>41102.249999999345</v>
      </c>
      <c r="C4642" s="21">
        <f t="shared" si="504"/>
        <v>7</v>
      </c>
      <c r="D4642" s="21" t="str">
        <f t="shared" si="505"/>
        <v>Shoulder</v>
      </c>
      <c r="E4642" s="21">
        <f t="shared" si="506"/>
        <v>6</v>
      </c>
      <c r="F4642" s="23">
        <v>80.488026996625507</v>
      </c>
      <c r="G4642" s="23">
        <v>2981.9436117145706</v>
      </c>
      <c r="H4642" s="16">
        <f t="shared" si="510"/>
        <v>2.6991800475511394E-2</v>
      </c>
      <c r="I4642" s="23">
        <v>10.229697179023152</v>
      </c>
      <c r="J4642" s="23">
        <v>81.316041392986477</v>
      </c>
      <c r="K4642" s="23">
        <v>19.736566484517304</v>
      </c>
      <c r="L4642" s="23">
        <v>23.534112673427362</v>
      </c>
      <c r="M4642" s="23">
        <f t="shared" si="507"/>
        <v>38.045362235041807</v>
      </c>
      <c r="N4642" s="23">
        <v>1853.916978505559</v>
      </c>
      <c r="O4642" s="17">
        <f t="shared" si="508"/>
        <v>2.6039493663292002E-2</v>
      </c>
      <c r="P4642" s="18">
        <f t="shared" si="509"/>
        <v>5.2328441321360469E-2</v>
      </c>
    </row>
    <row r="4643" spans="2:16" x14ac:dyDescent="0.3">
      <c r="B4643" s="19">
        <v>41102.291666666009</v>
      </c>
      <c r="C4643" s="21">
        <f t="shared" si="504"/>
        <v>7</v>
      </c>
      <c r="D4643" s="21" t="str">
        <f t="shared" si="505"/>
        <v>Shoulder</v>
      </c>
      <c r="E4643" s="21">
        <f t="shared" si="506"/>
        <v>7</v>
      </c>
      <c r="F4643" s="23">
        <v>80.597182394216873</v>
      </c>
      <c r="G4643" s="23">
        <v>3056.0290385904332</v>
      </c>
      <c r="H4643" s="16">
        <f t="shared" si="510"/>
        <v>2.6373172956298749E-2</v>
      </c>
      <c r="I4643" s="23">
        <v>10.867614007226177</v>
      </c>
      <c r="J4643" s="23">
        <v>86.213756488926535</v>
      </c>
      <c r="K4643" s="23">
        <v>19.736566484517304</v>
      </c>
      <c r="L4643" s="23">
        <v>25.405895099008699</v>
      </c>
      <c r="M4643" s="23">
        <f t="shared" si="507"/>
        <v>41.071294905400535</v>
      </c>
      <c r="N4643" s="23">
        <v>1990.0584110894793</v>
      </c>
      <c r="O4643" s="17">
        <f t="shared" si="508"/>
        <v>2.6099188156086431E-2</v>
      </c>
      <c r="P4643" s="18">
        <f t="shared" si="509"/>
        <v>5.1784042709125733E-2</v>
      </c>
    </row>
    <row r="4644" spans="2:16" x14ac:dyDescent="0.3">
      <c r="B4644" s="19">
        <v>41102.333333332674</v>
      </c>
      <c r="C4644" s="21">
        <f t="shared" si="504"/>
        <v>7</v>
      </c>
      <c r="D4644" s="21" t="str">
        <f t="shared" si="505"/>
        <v>Shoulder</v>
      </c>
      <c r="E4644" s="21">
        <f t="shared" si="506"/>
        <v>8</v>
      </c>
      <c r="F4644" s="23">
        <v>92.718154850064479</v>
      </c>
      <c r="G4644" s="23">
        <v>3205.3056449820956</v>
      </c>
      <c r="H4644" s="16">
        <f t="shared" si="510"/>
        <v>2.8926462908526275E-2</v>
      </c>
      <c r="I4644" s="23">
        <v>11.610919588102883</v>
      </c>
      <c r="J4644" s="23">
        <v>90.001771385013868</v>
      </c>
      <c r="K4644" s="23">
        <v>19.736566484517304</v>
      </c>
      <c r="L4644" s="23">
        <v>26.853578267883528</v>
      </c>
      <c r="M4644" s="23">
        <f t="shared" si="507"/>
        <v>43.411626632613043</v>
      </c>
      <c r="N4644" s="23">
        <v>2138.7550643630184</v>
      </c>
      <c r="O4644" s="17">
        <f t="shared" si="508"/>
        <v>2.5726436438434894E-2</v>
      </c>
      <c r="P4644" s="18">
        <f t="shared" si="509"/>
        <v>5.3908724537556227E-2</v>
      </c>
    </row>
    <row r="4645" spans="2:16" x14ac:dyDescent="0.3">
      <c r="B4645" s="19">
        <v>41102.374999999338</v>
      </c>
      <c r="C4645" s="21">
        <f t="shared" si="504"/>
        <v>7</v>
      </c>
      <c r="D4645" s="21" t="str">
        <f t="shared" si="505"/>
        <v>Shoulder</v>
      </c>
      <c r="E4645" s="21">
        <f t="shared" si="506"/>
        <v>9</v>
      </c>
      <c r="F4645" s="23">
        <v>106.49332591292074</v>
      </c>
      <c r="G4645" s="23">
        <v>3392.1778411316586</v>
      </c>
      <c r="H4645" s="16">
        <f t="shared" si="510"/>
        <v>3.1393792100650506E-2</v>
      </c>
      <c r="I4645" s="23">
        <v>12.379420947704595</v>
      </c>
      <c r="J4645" s="23">
        <v>94.451188504131366</v>
      </c>
      <c r="K4645" s="23">
        <v>19.736566484517304</v>
      </c>
      <c r="L4645" s="23">
        <v>28.554032582702412</v>
      </c>
      <c r="M4645" s="23">
        <f t="shared" si="507"/>
        <v>46.160589436911657</v>
      </c>
      <c r="N4645" s="23">
        <v>2300.6404625266287</v>
      </c>
      <c r="O4645" s="17">
        <f t="shared" si="508"/>
        <v>2.544509293743619E-2</v>
      </c>
      <c r="P4645" s="18">
        <f t="shared" si="509"/>
        <v>5.6040067080427095E-2</v>
      </c>
    </row>
    <row r="4646" spans="2:16" x14ac:dyDescent="0.3">
      <c r="B4646" s="19">
        <v>41102.416666666002</v>
      </c>
      <c r="C4646" s="21">
        <f t="shared" si="504"/>
        <v>7</v>
      </c>
      <c r="D4646" s="21" t="str">
        <f t="shared" si="505"/>
        <v>Shoulder</v>
      </c>
      <c r="E4646" s="21">
        <f t="shared" si="506"/>
        <v>10</v>
      </c>
      <c r="F4646" s="23">
        <v>121.65756869850421</v>
      </c>
      <c r="G4646" s="23">
        <v>3533.714179043754</v>
      </c>
      <c r="H4646" s="16">
        <f t="shared" si="510"/>
        <v>3.4427676527993993E-2</v>
      </c>
      <c r="I4646" s="23">
        <v>13.13939737286314</v>
      </c>
      <c r="J4646" s="23">
        <v>100.42686630566966</v>
      </c>
      <c r="K4646" s="23">
        <v>19.736566484517304</v>
      </c>
      <c r="L4646" s="23">
        <v>30.837785000054705</v>
      </c>
      <c r="M4646" s="23">
        <f t="shared" si="507"/>
        <v>49.852514821097657</v>
      </c>
      <c r="N4646" s="23">
        <v>2435.9714659144943</v>
      </c>
      <c r="O4646" s="17">
        <f t="shared" si="508"/>
        <v>2.585905174809297E-2</v>
      </c>
      <c r="P4646" s="18">
        <f t="shared" si="509"/>
        <v>5.9396461207182963E-2</v>
      </c>
    </row>
    <row r="4647" spans="2:16" x14ac:dyDescent="0.3">
      <c r="B4647" s="19">
        <v>41102.458333332666</v>
      </c>
      <c r="C4647" s="21">
        <f t="shared" si="504"/>
        <v>7</v>
      </c>
      <c r="D4647" s="21" t="str">
        <f t="shared" si="505"/>
        <v>Shoulder</v>
      </c>
      <c r="E4647" s="21">
        <f t="shared" si="506"/>
        <v>11</v>
      </c>
      <c r="F4647" s="23">
        <v>127.77537780205928</v>
      </c>
      <c r="G4647" s="23">
        <v>3694.0483118347988</v>
      </c>
      <c r="H4647" s="16">
        <f t="shared" si="510"/>
        <v>3.4589525370499134E-2</v>
      </c>
      <c r="I4647" s="23">
        <v>13.90866599257866</v>
      </c>
      <c r="J4647" s="23">
        <v>107.63954390283789</v>
      </c>
      <c r="K4647" s="23">
        <v>19.736566484517304</v>
      </c>
      <c r="L4647" s="23">
        <v>33.594287349273614</v>
      </c>
      <c r="M4647" s="23">
        <f t="shared" si="507"/>
        <v>54.308690069046961</v>
      </c>
      <c r="N4647" s="23">
        <v>2558.2562285245335</v>
      </c>
      <c r="O4647" s="17">
        <f t="shared" si="508"/>
        <v>2.6665568249576693E-2</v>
      </c>
      <c r="P4647" s="18">
        <f t="shared" si="509"/>
        <v>6.0332744270588323E-2</v>
      </c>
    </row>
    <row r="4648" spans="2:16" x14ac:dyDescent="0.3">
      <c r="B4648" s="19">
        <v>41102.499999999331</v>
      </c>
      <c r="C4648" s="21">
        <f t="shared" si="504"/>
        <v>7</v>
      </c>
      <c r="D4648" s="21" t="str">
        <f t="shared" si="505"/>
        <v>Shoulder</v>
      </c>
      <c r="E4648" s="21">
        <f t="shared" si="506"/>
        <v>12</v>
      </c>
      <c r="F4648" s="23">
        <v>131.53928145959674</v>
      </c>
      <c r="G4648" s="23">
        <v>3827.8443812673263</v>
      </c>
      <c r="H4648" s="16">
        <f t="shared" si="510"/>
        <v>3.4363800708127688E-2</v>
      </c>
      <c r="I4648" s="23">
        <v>14.734911203458447</v>
      </c>
      <c r="J4648" s="23">
        <v>117.55604396560459</v>
      </c>
      <c r="K4648" s="23">
        <v>19.736566484517304</v>
      </c>
      <c r="L4648" s="23">
        <v>37.384122032828287</v>
      </c>
      <c r="M4648" s="23">
        <f t="shared" si="507"/>
        <v>60.435355448259003</v>
      </c>
      <c r="N4648" s="23">
        <v>2680.8292891995366</v>
      </c>
      <c r="O4648" s="17">
        <f t="shared" si="508"/>
        <v>2.8039930388168204E-2</v>
      </c>
      <c r="P4648" s="18">
        <f t="shared" si="509"/>
        <v>6.144017251656711E-2</v>
      </c>
    </row>
    <row r="4649" spans="2:16" x14ac:dyDescent="0.3">
      <c r="B4649" s="19">
        <v>41102.541666665995</v>
      </c>
      <c r="C4649" s="21">
        <f t="shared" si="504"/>
        <v>7</v>
      </c>
      <c r="D4649" s="21" t="str">
        <f t="shared" si="505"/>
        <v>Shoulder</v>
      </c>
      <c r="E4649" s="21">
        <f t="shared" si="506"/>
        <v>13</v>
      </c>
      <c r="F4649" s="23">
        <v>148.54805457606255</v>
      </c>
      <c r="G4649" s="23">
        <v>3977.1209876589892</v>
      </c>
      <c r="H4649" s="16">
        <f t="shared" si="510"/>
        <v>3.7350650140392343E-2</v>
      </c>
      <c r="I4649" s="23">
        <v>15.618792328404966</v>
      </c>
      <c r="J4649" s="23">
        <v>122.8224668482475</v>
      </c>
      <c r="K4649" s="23">
        <v>19.736566484517304</v>
      </c>
      <c r="L4649" s="23">
        <v>39.396815218183598</v>
      </c>
      <c r="M4649" s="23">
        <f t="shared" si="507"/>
        <v>63.689085145546592</v>
      </c>
      <c r="N4649" s="23">
        <v>2805.7194263405104</v>
      </c>
      <c r="O4649" s="17">
        <f t="shared" si="508"/>
        <v>2.8266503317971654E-2</v>
      </c>
      <c r="P4649" s="18">
        <f t="shared" si="509"/>
        <v>6.4561381182242195E-2</v>
      </c>
    </row>
    <row r="4650" spans="2:16" x14ac:dyDescent="0.3">
      <c r="B4650" s="19">
        <v>41102.583333332659</v>
      </c>
      <c r="C4650" s="21">
        <f t="shared" si="504"/>
        <v>7</v>
      </c>
      <c r="D4650" s="21" t="str">
        <f t="shared" si="505"/>
        <v>Shoulder</v>
      </c>
      <c r="E4650" s="21">
        <f t="shared" si="506"/>
        <v>14</v>
      </c>
      <c r="F4650" s="23">
        <v>159.70293416895981</v>
      </c>
      <c r="G4650" s="23">
        <v>4114.2343150113311</v>
      </c>
      <c r="H4650" s="16">
        <f t="shared" si="510"/>
        <v>3.8817170326508242E-2</v>
      </c>
      <c r="I4650" s="23">
        <v>16.409107345310581</v>
      </c>
      <c r="J4650" s="23">
        <v>127.40066773404</v>
      </c>
      <c r="K4650" s="23">
        <v>19.736566484517304</v>
      </c>
      <c r="L4650" s="23">
        <v>41.146487420617525</v>
      </c>
      <c r="M4650" s="23">
        <f t="shared" si="507"/>
        <v>66.517613828905183</v>
      </c>
      <c r="N4650" s="23">
        <v>2907.0551092580263</v>
      </c>
      <c r="O4650" s="17">
        <f t="shared" si="508"/>
        <v>2.8526023091244846E-2</v>
      </c>
      <c r="P4650" s="18">
        <f t="shared" si="509"/>
        <v>6.6235893920682326E-2</v>
      </c>
    </row>
    <row r="4651" spans="2:16" x14ac:dyDescent="0.3">
      <c r="B4651" s="19">
        <v>41102.624999999323</v>
      </c>
      <c r="C4651" s="21">
        <f t="shared" si="504"/>
        <v>7</v>
      </c>
      <c r="D4651" s="21" t="str">
        <f t="shared" si="505"/>
        <v>Shoulder</v>
      </c>
      <c r="E4651" s="21">
        <f t="shared" si="506"/>
        <v>15</v>
      </c>
      <c r="F4651" s="23">
        <v>155.51413660531037</v>
      </c>
      <c r="G4651" s="23">
        <v>4249.1361370837967</v>
      </c>
      <c r="H4651" s="16">
        <f t="shared" si="510"/>
        <v>3.6599000735250742E-2</v>
      </c>
      <c r="I4651" s="23">
        <v>17.010047298943057</v>
      </c>
      <c r="J4651" s="23">
        <v>130.43287364268076</v>
      </c>
      <c r="K4651" s="23">
        <v>19.736566484517304</v>
      </c>
      <c r="L4651" s="23">
        <v>42.305319573847996</v>
      </c>
      <c r="M4651" s="23">
        <f t="shared" si="507"/>
        <v>68.390987584315454</v>
      </c>
      <c r="N4651" s="23">
        <v>2982.3624404885941</v>
      </c>
      <c r="O4651" s="17">
        <f t="shared" si="508"/>
        <v>2.8635364274929458E-2</v>
      </c>
      <c r="P4651" s="18">
        <f t="shared" si="509"/>
        <v>6.4186339292027883E-2</v>
      </c>
    </row>
    <row r="4652" spans="2:16" x14ac:dyDescent="0.3">
      <c r="B4652" s="19">
        <v>41102.666666665988</v>
      </c>
      <c r="C4652" s="21">
        <f t="shared" si="504"/>
        <v>7</v>
      </c>
      <c r="D4652" s="21" t="str">
        <f t="shared" si="505"/>
        <v>Shoulder</v>
      </c>
      <c r="E4652" s="21">
        <f t="shared" si="506"/>
        <v>16</v>
      </c>
      <c r="F4652" s="23">
        <v>152.91141365663077</v>
      </c>
      <c r="G4652" s="23">
        <v>4324.3273165995979</v>
      </c>
      <c r="H4652" s="16">
        <f t="shared" si="510"/>
        <v>3.5360739939748941E-2</v>
      </c>
      <c r="I4652" s="23">
        <v>17.077634434158107</v>
      </c>
      <c r="J4652" s="23">
        <v>128.35087777605261</v>
      </c>
      <c r="K4652" s="23">
        <v>19.736566484517304</v>
      </c>
      <c r="L4652" s="23">
        <v>41.509633586208992</v>
      </c>
      <c r="M4652" s="23">
        <f t="shared" si="507"/>
        <v>67.10467770532631</v>
      </c>
      <c r="N4652" s="23">
        <v>2986.7146353589587</v>
      </c>
      <c r="O4652" s="17">
        <f t="shared" si="508"/>
        <v>2.8185589323757729E-2</v>
      </c>
      <c r="P4652" s="18">
        <f t="shared" si="509"/>
        <v>6.2549665969380705E-2</v>
      </c>
    </row>
    <row r="4653" spans="2:16" x14ac:dyDescent="0.3">
      <c r="B4653" s="19">
        <v>41102.708333332652</v>
      </c>
      <c r="C4653" s="21">
        <f t="shared" si="504"/>
        <v>7</v>
      </c>
      <c r="D4653" s="21" t="str">
        <f t="shared" si="505"/>
        <v>Shoulder</v>
      </c>
      <c r="E4653" s="21">
        <f t="shared" si="506"/>
        <v>17</v>
      </c>
      <c r="F4653" s="23">
        <v>151.95011273490124</v>
      </c>
      <c r="G4653" s="23">
        <v>4313.2697902002155</v>
      </c>
      <c r="H4653" s="16">
        <f t="shared" si="510"/>
        <v>3.52285203861194E-2</v>
      </c>
      <c r="I4653" s="23">
        <v>16.780397081859551</v>
      </c>
      <c r="J4653" s="23">
        <v>122.96063068850162</v>
      </c>
      <c r="K4653" s="23">
        <v>19.736566484517304</v>
      </c>
      <c r="L4653" s="23">
        <v>39.449617931892462</v>
      </c>
      <c r="M4653" s="23">
        <f t="shared" si="507"/>
        <v>63.774446272091851</v>
      </c>
      <c r="N4653" s="23">
        <v>2946.6067192363762</v>
      </c>
      <c r="O4653" s="17">
        <f t="shared" si="508"/>
        <v>2.7338172694735277E-2</v>
      </c>
      <c r="P4653" s="18">
        <f t="shared" si="509"/>
        <v>6.1603609706758947E-2</v>
      </c>
    </row>
    <row r="4654" spans="2:16" x14ac:dyDescent="0.3">
      <c r="B4654" s="19">
        <v>41102.749999999316</v>
      </c>
      <c r="C4654" s="21">
        <f t="shared" si="504"/>
        <v>7</v>
      </c>
      <c r="D4654" s="21" t="str">
        <f t="shared" si="505"/>
        <v>Shoulder</v>
      </c>
      <c r="E4654" s="21">
        <f t="shared" si="506"/>
        <v>18</v>
      </c>
      <c r="F4654" s="23">
        <v>146.04921426304259</v>
      </c>
      <c r="G4654" s="23">
        <v>4277.8857057221912</v>
      </c>
      <c r="H4654" s="16">
        <f t="shared" si="510"/>
        <v>3.4140513400740008E-2</v>
      </c>
      <c r="I4654" s="23">
        <v>16.605692593937125</v>
      </c>
      <c r="J4654" s="23">
        <v>121.1414996579863</v>
      </c>
      <c r="K4654" s="23">
        <v>19.736566484517304</v>
      </c>
      <c r="L4654" s="23">
        <v>38.754392214175475</v>
      </c>
      <c r="M4654" s="23">
        <f t="shared" si="507"/>
        <v>62.650540959293529</v>
      </c>
      <c r="N4654" s="23">
        <v>2923.4393867846102</v>
      </c>
      <c r="O4654" s="17">
        <f t="shared" si="508"/>
        <v>2.7110612900512997E-2</v>
      </c>
      <c r="P4654" s="18">
        <f t="shared" si="509"/>
        <v>6.0325556058220764E-2</v>
      </c>
    </row>
    <row r="4655" spans="2:16" x14ac:dyDescent="0.3">
      <c r="B4655" s="19">
        <v>41102.79166666598</v>
      </c>
      <c r="C4655" s="21">
        <f t="shared" si="504"/>
        <v>7</v>
      </c>
      <c r="D4655" s="21" t="str">
        <f t="shared" si="505"/>
        <v>Shoulder</v>
      </c>
      <c r="E4655" s="21">
        <f t="shared" si="506"/>
        <v>19</v>
      </c>
      <c r="F4655" s="23">
        <v>140.54337527622721</v>
      </c>
      <c r="G4655" s="23">
        <v>4230.3383422048473</v>
      </c>
      <c r="H4655" s="16">
        <f t="shared" si="510"/>
        <v>3.3222726861836818E-2</v>
      </c>
      <c r="I4655" s="23">
        <v>16.578042683222758</v>
      </c>
      <c r="J4655" s="23">
        <v>117.6562622434343</v>
      </c>
      <c r="K4655" s="23">
        <v>19.736566484517304</v>
      </c>
      <c r="L4655" s="23">
        <v>37.422422915482557</v>
      </c>
      <c r="M4655" s="23">
        <f t="shared" si="507"/>
        <v>60.49727284343443</v>
      </c>
      <c r="N4655" s="23">
        <v>2915.3823545349583</v>
      </c>
      <c r="O4655" s="17">
        <f t="shared" si="508"/>
        <v>2.6437463822460337E-2</v>
      </c>
      <c r="P4655" s="18">
        <f t="shared" si="509"/>
        <v>5.8781866044803864E-2</v>
      </c>
    </row>
    <row r="4656" spans="2:16" x14ac:dyDescent="0.3">
      <c r="B4656" s="19">
        <v>41102.833333332645</v>
      </c>
      <c r="C4656" s="21">
        <f t="shared" si="504"/>
        <v>7</v>
      </c>
      <c r="D4656" s="21" t="str">
        <f t="shared" si="505"/>
        <v>Shoulder</v>
      </c>
      <c r="E4656" s="21">
        <f t="shared" si="506"/>
        <v>20</v>
      </c>
      <c r="F4656" s="23">
        <v>134.23963927741693</v>
      </c>
      <c r="G4656" s="23">
        <v>4235.8671054045381</v>
      </c>
      <c r="H4656" s="16">
        <f t="shared" si="510"/>
        <v>3.169118292359567E-2</v>
      </c>
      <c r="I4656" s="23">
        <v>16.253939231260965</v>
      </c>
      <c r="J4656" s="23">
        <v>116.332506699755</v>
      </c>
      <c r="K4656" s="23">
        <v>19.736566484517304</v>
      </c>
      <c r="L4656" s="23">
        <v>36.916517138219461</v>
      </c>
      <c r="M4656" s="23">
        <f t="shared" si="507"/>
        <v>59.679423077018242</v>
      </c>
      <c r="N4656" s="23">
        <v>2852.5440856974997</v>
      </c>
      <c r="O4656" s="17">
        <f t="shared" si="508"/>
        <v>2.661952279335662E-2</v>
      </c>
      <c r="P4656" s="18">
        <f t="shared" si="509"/>
        <v>5.7467101550769201E-2</v>
      </c>
    </row>
    <row r="4657" spans="2:16" x14ac:dyDescent="0.3">
      <c r="B4657" s="19">
        <v>41102.874999999309</v>
      </c>
      <c r="C4657" s="21">
        <f t="shared" si="504"/>
        <v>7</v>
      </c>
      <c r="D4657" s="21" t="str">
        <f t="shared" si="505"/>
        <v>Shoulder</v>
      </c>
      <c r="E4657" s="21">
        <f t="shared" si="506"/>
        <v>21</v>
      </c>
      <c r="F4657" s="23">
        <v>129.3478528682254</v>
      </c>
      <c r="G4657" s="23">
        <v>4191.6369998070086</v>
      </c>
      <c r="H4657" s="16">
        <f t="shared" si="510"/>
        <v>3.0858553084196185E-2</v>
      </c>
      <c r="I4657" s="23">
        <v>15.667331731644374</v>
      </c>
      <c r="J4657" s="23">
        <v>116.00123326397694</v>
      </c>
      <c r="K4657" s="23">
        <v>19.736566484517304</v>
      </c>
      <c r="L4657" s="23">
        <v>36.789912837437384</v>
      </c>
      <c r="M4657" s="23">
        <f t="shared" si="507"/>
        <v>59.474753942022261</v>
      </c>
      <c r="N4657" s="23">
        <v>2772.218812825728</v>
      </c>
      <c r="O4657" s="17">
        <f t="shared" si="508"/>
        <v>2.7105394901015822E-2</v>
      </c>
      <c r="P4657" s="18">
        <f t="shared" si="509"/>
        <v>5.7127514717790914E-2</v>
      </c>
    </row>
    <row r="4658" spans="2:16" x14ac:dyDescent="0.3">
      <c r="B4658" s="19">
        <v>41102.916666665973</v>
      </c>
      <c r="C4658" s="21">
        <f t="shared" si="504"/>
        <v>7</v>
      </c>
      <c r="D4658" s="21" t="str">
        <f t="shared" si="505"/>
        <v>Shoulder</v>
      </c>
      <c r="E4658" s="21">
        <f t="shared" si="506"/>
        <v>22</v>
      </c>
      <c r="F4658" s="23">
        <v>131.12168787055268</v>
      </c>
      <c r="G4658" s="23">
        <v>4105.3882938918259</v>
      </c>
      <c r="H4658" s="16">
        <f t="shared" si="510"/>
        <v>3.1938924770073804E-2</v>
      </c>
      <c r="I4658" s="23">
        <v>14.620422873579106</v>
      </c>
      <c r="J4658" s="23">
        <v>112.76973175878523</v>
      </c>
      <c r="K4658" s="23">
        <v>19.736566484517304</v>
      </c>
      <c r="L4658" s="23">
        <v>35.554914964516698</v>
      </c>
      <c r="M4658" s="23">
        <f t="shared" si="507"/>
        <v>57.478250309751232</v>
      </c>
      <c r="N4658" s="23">
        <v>2618.057256843802</v>
      </c>
      <c r="O4658" s="17">
        <f t="shared" si="508"/>
        <v>2.7538997856085417E-2</v>
      </c>
      <c r="P4658" s="18">
        <f t="shared" si="509"/>
        <v>5.8598356645390481E-2</v>
      </c>
    </row>
    <row r="4659" spans="2:16" x14ac:dyDescent="0.3">
      <c r="B4659" s="19">
        <v>41102.958333332637</v>
      </c>
      <c r="C4659" s="21">
        <f t="shared" si="504"/>
        <v>7</v>
      </c>
      <c r="D4659" s="21" t="str">
        <f t="shared" si="505"/>
        <v>Shoulder</v>
      </c>
      <c r="E4659" s="21">
        <f t="shared" si="506"/>
        <v>23</v>
      </c>
      <c r="F4659" s="23">
        <v>133.65274736693894</v>
      </c>
      <c r="G4659" s="23">
        <v>3950.5829243004714</v>
      </c>
      <c r="H4659" s="16">
        <f t="shared" si="510"/>
        <v>3.3831145916423153E-2</v>
      </c>
      <c r="I4659" s="23">
        <v>13.053795737892512</v>
      </c>
      <c r="J4659" s="23">
        <v>107.89724208334302</v>
      </c>
      <c r="K4659" s="23">
        <v>19.736566484517304</v>
      </c>
      <c r="L4659" s="23">
        <v>33.692773054531074</v>
      </c>
      <c r="M4659" s="23">
        <f t="shared" si="507"/>
        <v>54.467902544294645</v>
      </c>
      <c r="N4659" s="23">
        <v>2389.7807635010527</v>
      </c>
      <c r="O4659" s="17">
        <f t="shared" si="508"/>
        <v>2.8254348396070942E-2</v>
      </c>
      <c r="P4659" s="18">
        <f t="shared" si="509"/>
        <v>6.1129617329133162E-2</v>
      </c>
    </row>
    <row r="4660" spans="2:16" x14ac:dyDescent="0.3">
      <c r="B4660" s="19">
        <v>41102.999999999302</v>
      </c>
      <c r="C4660" s="21">
        <f t="shared" si="504"/>
        <v>7</v>
      </c>
      <c r="D4660" s="21" t="str">
        <f t="shared" si="505"/>
        <v>Shoulder</v>
      </c>
      <c r="E4660" s="21">
        <f t="shared" si="506"/>
        <v>0</v>
      </c>
      <c r="F4660" s="23">
        <v>131.23189141696423</v>
      </c>
      <c r="G4660" s="23">
        <v>3679.673527515602</v>
      </c>
      <c r="H4660" s="16">
        <f t="shared" si="510"/>
        <v>3.5664004003520336E-2</v>
      </c>
      <c r="I4660" s="23">
        <v>11.953936589166194</v>
      </c>
      <c r="J4660" s="23">
        <v>100.62036612479523</v>
      </c>
      <c r="K4660" s="23">
        <v>19.736566484517304</v>
      </c>
      <c r="L4660" s="23">
        <v>30.91173572068617</v>
      </c>
      <c r="M4660" s="23">
        <f t="shared" si="507"/>
        <v>49.972063919591747</v>
      </c>
      <c r="N4660" s="23">
        <v>2223.6491750251835</v>
      </c>
      <c r="O4660" s="17">
        <f t="shared" si="508"/>
        <v>2.7848817702125429E-2</v>
      </c>
      <c r="P4660" s="18">
        <f t="shared" si="509"/>
        <v>6.2519621359623856E-2</v>
      </c>
    </row>
    <row r="4661" spans="2:16" x14ac:dyDescent="0.3">
      <c r="B4661" s="19">
        <v>41103.041666665966</v>
      </c>
      <c r="C4661" s="21">
        <f t="shared" si="504"/>
        <v>7</v>
      </c>
      <c r="D4661" s="21" t="str">
        <f t="shared" si="505"/>
        <v>Shoulder</v>
      </c>
      <c r="E4661" s="21">
        <f t="shared" si="506"/>
        <v>1</v>
      </c>
      <c r="F4661" s="23">
        <v>110.42096673142865</v>
      </c>
      <c r="G4661" s="23">
        <v>3477.3207944069036</v>
      </c>
      <c r="H4661" s="16">
        <f t="shared" si="510"/>
        <v>3.1754610304874732E-2</v>
      </c>
      <c r="I4661" s="23">
        <v>11.270545587968122</v>
      </c>
      <c r="J4661" s="23">
        <v>96.476047144300878</v>
      </c>
      <c r="K4661" s="23">
        <v>19.736566484517304</v>
      </c>
      <c r="L4661" s="23">
        <v>29.327882172299322</v>
      </c>
      <c r="M4661" s="23">
        <f t="shared" si="507"/>
        <v>47.411598487484241</v>
      </c>
      <c r="N4661" s="23">
        <v>2095.3756820043977</v>
      </c>
      <c r="O4661" s="17">
        <f t="shared" si="508"/>
        <v>2.8005547921276869E-2</v>
      </c>
      <c r="P4661" s="18">
        <f t="shared" si="509"/>
        <v>5.8870852965536957E-2</v>
      </c>
    </row>
    <row r="4662" spans="2:16" x14ac:dyDescent="0.3">
      <c r="B4662" s="19">
        <v>41103.08333333263</v>
      </c>
      <c r="C4662" s="21">
        <f t="shared" si="504"/>
        <v>7</v>
      </c>
      <c r="D4662" s="21" t="str">
        <f t="shared" si="505"/>
        <v>Shoulder</v>
      </c>
      <c r="E4662" s="21">
        <f t="shared" si="506"/>
        <v>2</v>
      </c>
      <c r="F4662" s="23">
        <v>100.1304075992841</v>
      </c>
      <c r="G4662" s="23">
        <v>3315.8809089759202</v>
      </c>
      <c r="H4662" s="16">
        <f t="shared" si="510"/>
        <v>3.0197226724348332E-2</v>
      </c>
      <c r="I4662" s="23">
        <v>10.838008447670797</v>
      </c>
      <c r="J4662" s="23">
        <v>94.147806147780742</v>
      </c>
      <c r="K4662" s="23">
        <v>19.736566484517304</v>
      </c>
      <c r="L4662" s="23">
        <v>28.438087544715351</v>
      </c>
      <c r="M4662" s="23">
        <f t="shared" si="507"/>
        <v>45.973152118548093</v>
      </c>
      <c r="N4662" s="23">
        <v>1997.0671058909757</v>
      </c>
      <c r="O4662" s="17">
        <f t="shared" si="508"/>
        <v>2.8447296737619161E-2</v>
      </c>
      <c r="P4662" s="18">
        <f t="shared" si="509"/>
        <v>5.7785493992686787E-2</v>
      </c>
    </row>
    <row r="4663" spans="2:16" x14ac:dyDescent="0.3">
      <c r="B4663" s="19">
        <v>41103.124999999294</v>
      </c>
      <c r="C4663" s="21">
        <f t="shared" si="504"/>
        <v>7</v>
      </c>
      <c r="D4663" s="21" t="str">
        <f t="shared" si="505"/>
        <v>Shoulder</v>
      </c>
      <c r="E4663" s="21">
        <f t="shared" si="506"/>
        <v>3</v>
      </c>
      <c r="F4663" s="23">
        <v>94.356732643908501</v>
      </c>
      <c r="G4663" s="23">
        <v>3204.1998923421575</v>
      </c>
      <c r="H4663" s="16">
        <f t="shared" si="510"/>
        <v>2.9447829665501003E-2</v>
      </c>
      <c r="I4663" s="23">
        <v>10.419777217940807</v>
      </c>
      <c r="J4663" s="23">
        <v>92.099741157525443</v>
      </c>
      <c r="K4663" s="23">
        <v>19.736566484517304</v>
      </c>
      <c r="L4663" s="23">
        <v>27.655369076998426</v>
      </c>
      <c r="M4663" s="23">
        <f t="shared" si="507"/>
        <v>44.707805596009706</v>
      </c>
      <c r="N4663" s="23">
        <v>1924.7487195973526</v>
      </c>
      <c r="O4663" s="17">
        <f t="shared" si="508"/>
        <v>2.8641444076649605E-2</v>
      </c>
      <c r="P4663" s="18">
        <f t="shared" si="509"/>
        <v>5.7245845375607458E-2</v>
      </c>
    </row>
    <row r="4664" spans="2:16" x14ac:dyDescent="0.3">
      <c r="B4664" s="19">
        <v>41103.166666665958</v>
      </c>
      <c r="C4664" s="21">
        <f t="shared" si="504"/>
        <v>7</v>
      </c>
      <c r="D4664" s="21" t="str">
        <f t="shared" si="505"/>
        <v>Shoulder</v>
      </c>
      <c r="E4664" s="21">
        <f t="shared" si="506"/>
        <v>4</v>
      </c>
      <c r="F4664" s="23">
        <v>95.116110206095883</v>
      </c>
      <c r="G4664" s="23">
        <v>3106.893660027592</v>
      </c>
      <c r="H4664" s="16">
        <f t="shared" si="510"/>
        <v>3.0614536773444369E-2</v>
      </c>
      <c r="I4664" s="23">
        <v>10.139427942339706</v>
      </c>
      <c r="J4664" s="23">
        <v>90.79828600828229</v>
      </c>
      <c r="K4664" s="23">
        <v>19.736566484517304</v>
      </c>
      <c r="L4664" s="23">
        <v>27.15798594459552</v>
      </c>
      <c r="M4664" s="23">
        <f t="shared" si="507"/>
        <v>43.903733579169469</v>
      </c>
      <c r="N4664" s="23">
        <v>1889.4359377917008</v>
      </c>
      <c r="O4664" s="17">
        <f t="shared" si="508"/>
        <v>2.8602801735989378E-2</v>
      </c>
      <c r="P4664" s="18">
        <f t="shared" si="509"/>
        <v>5.8341676983863763E-2</v>
      </c>
    </row>
    <row r="4665" spans="2:16" x14ac:dyDescent="0.3">
      <c r="B4665" s="19">
        <v>41103.208333332623</v>
      </c>
      <c r="C4665" s="21">
        <f t="shared" si="504"/>
        <v>7</v>
      </c>
      <c r="D4665" s="21" t="str">
        <f t="shared" si="505"/>
        <v>Shoulder</v>
      </c>
      <c r="E4665" s="21">
        <f t="shared" si="506"/>
        <v>5</v>
      </c>
      <c r="F4665" s="23">
        <v>96.923403297381398</v>
      </c>
      <c r="G4665" s="23">
        <v>3060.4520491501858</v>
      </c>
      <c r="H4665" s="16">
        <f t="shared" si="510"/>
        <v>3.1669636295819342E-2</v>
      </c>
      <c r="I4665" s="23">
        <v>10.144534665449005</v>
      </c>
      <c r="J4665" s="23">
        <v>89.166711301677424</v>
      </c>
      <c r="K4665" s="23">
        <v>19.736566484517304</v>
      </c>
      <c r="L4665" s="23">
        <v>26.534439494460521</v>
      </c>
      <c r="M4665" s="23">
        <f t="shared" si="507"/>
        <v>42.895705322699591</v>
      </c>
      <c r="N4665" s="23">
        <v>1892.9790379004189</v>
      </c>
      <c r="O4665" s="17">
        <f t="shared" si="508"/>
        <v>2.8019454482167808E-2</v>
      </c>
      <c r="P4665" s="18">
        <f t="shared" si="509"/>
        <v>5.8801724845329632E-2</v>
      </c>
    </row>
    <row r="4666" spans="2:16" x14ac:dyDescent="0.3">
      <c r="B4666" s="19">
        <v>41103.249999999287</v>
      </c>
      <c r="C4666" s="21">
        <f t="shared" si="504"/>
        <v>7</v>
      </c>
      <c r="D4666" s="21" t="str">
        <f t="shared" si="505"/>
        <v>Shoulder</v>
      </c>
      <c r="E4666" s="21">
        <f t="shared" si="506"/>
        <v>6</v>
      </c>
      <c r="F4666" s="23">
        <v>103.39668240252718</v>
      </c>
      <c r="G4666" s="23">
        <v>3071.5095755495686</v>
      </c>
      <c r="H4666" s="16">
        <f t="shared" si="510"/>
        <v>3.3663148318209934E-2</v>
      </c>
      <c r="I4666" s="23">
        <v>10.425353803116767</v>
      </c>
      <c r="J4666" s="23">
        <v>89.002855709593248</v>
      </c>
      <c r="K4666" s="23">
        <v>19.736566484517304</v>
      </c>
      <c r="L4666" s="23">
        <v>26.471818045154372</v>
      </c>
      <c r="M4666" s="23">
        <f t="shared" si="507"/>
        <v>42.79447117992158</v>
      </c>
      <c r="N4666" s="23">
        <v>1964.1849506654003</v>
      </c>
      <c r="O4666" s="17">
        <f t="shared" si="508"/>
        <v>2.7095119003436641E-2</v>
      </c>
      <c r="P4666" s="18">
        <f t="shared" si="509"/>
        <v>5.9846160311934335E-2</v>
      </c>
    </row>
    <row r="4667" spans="2:16" x14ac:dyDescent="0.3">
      <c r="B4667" s="19">
        <v>41103.291666665951</v>
      </c>
      <c r="C4667" s="21">
        <f t="shared" si="504"/>
        <v>7</v>
      </c>
      <c r="D4667" s="21" t="str">
        <f t="shared" si="505"/>
        <v>Shoulder</v>
      </c>
      <c r="E4667" s="21">
        <f t="shared" si="506"/>
        <v>7</v>
      </c>
      <c r="F4667" s="23">
        <v>99.229383736869096</v>
      </c>
      <c r="G4667" s="23">
        <v>3143.383497145554</v>
      </c>
      <c r="H4667" s="16">
        <f t="shared" si="510"/>
        <v>3.156769889101263E-2</v>
      </c>
      <c r="I4667" s="23">
        <v>11.014264022038635</v>
      </c>
      <c r="J4667" s="23">
        <v>92.052172421758627</v>
      </c>
      <c r="K4667" s="23">
        <v>19.736566484517304</v>
      </c>
      <c r="L4667" s="23">
        <v>27.637189513289375</v>
      </c>
      <c r="M4667" s="23">
        <f t="shared" si="507"/>
        <v>44.678416423951944</v>
      </c>
      <c r="N4667" s="23">
        <v>2075.3691787629</v>
      </c>
      <c r="O4667" s="17">
        <f t="shared" si="508"/>
        <v>2.6835071569863173E-2</v>
      </c>
      <c r="P4667" s="18">
        <f t="shared" si="509"/>
        <v>5.7555649001839584E-2</v>
      </c>
    </row>
    <row r="4668" spans="2:16" x14ac:dyDescent="0.3">
      <c r="B4668" s="19">
        <v>41103.333333332615</v>
      </c>
      <c r="C4668" s="21">
        <f t="shared" si="504"/>
        <v>7</v>
      </c>
      <c r="D4668" s="21" t="str">
        <f t="shared" si="505"/>
        <v>Shoulder</v>
      </c>
      <c r="E4668" s="21">
        <f t="shared" si="506"/>
        <v>8</v>
      </c>
      <c r="F4668" s="23">
        <v>104.74648310853287</v>
      </c>
      <c r="G4668" s="23">
        <v>3274.9680612982052</v>
      </c>
      <c r="H4668" s="16">
        <f t="shared" si="510"/>
        <v>3.1983970880928567E-2</v>
      </c>
      <c r="I4668" s="23">
        <v>11.659891511114175</v>
      </c>
      <c r="J4668" s="23">
        <v>95.502332979697016</v>
      </c>
      <c r="K4668" s="23">
        <v>19.736566484517304</v>
      </c>
      <c r="L4668" s="23">
        <v>28.955753327492502</v>
      </c>
      <c r="M4668" s="23">
        <f t="shared" si="507"/>
        <v>46.810013167687217</v>
      </c>
      <c r="N4668" s="23">
        <v>2190.8108358233221</v>
      </c>
      <c r="O4668" s="17">
        <f t="shared" si="508"/>
        <v>2.6688705260501412E-2</v>
      </c>
      <c r="P4668" s="18">
        <f t="shared" si="509"/>
        <v>5.7819065369528418E-2</v>
      </c>
    </row>
    <row r="4669" spans="2:16" x14ac:dyDescent="0.3">
      <c r="B4669" s="19">
        <v>41103.37499999928</v>
      </c>
      <c r="C4669" s="21">
        <f t="shared" si="504"/>
        <v>7</v>
      </c>
      <c r="D4669" s="21" t="str">
        <f t="shared" si="505"/>
        <v>Shoulder</v>
      </c>
      <c r="E4669" s="21">
        <f t="shared" si="506"/>
        <v>9</v>
      </c>
      <c r="F4669" s="23">
        <v>121.31688187520582</v>
      </c>
      <c r="G4669" s="23">
        <v>3366.745530413079</v>
      </c>
      <c r="H4669" s="16">
        <f t="shared" si="510"/>
        <v>3.6033873299690988E-2</v>
      </c>
      <c r="I4669" s="23">
        <v>12.280680883215917</v>
      </c>
      <c r="J4669" s="23">
        <v>97.942674669213091</v>
      </c>
      <c r="K4669" s="23">
        <v>19.736566484517304</v>
      </c>
      <c r="L4669" s="23">
        <v>29.888389995279912</v>
      </c>
      <c r="M4669" s="23">
        <f t="shared" si="507"/>
        <v>48.317718189415871</v>
      </c>
      <c r="N4669" s="23">
        <v>2296.9020064425458</v>
      </c>
      <c r="O4669" s="17">
        <f t="shared" si="508"/>
        <v>2.6382666262060921E-2</v>
      </c>
      <c r="P4669" s="18">
        <f t="shared" si="509"/>
        <v>6.1465869908356771E-2</v>
      </c>
    </row>
    <row r="4670" spans="2:16" x14ac:dyDescent="0.3">
      <c r="B4670" s="19">
        <v>41103.416666665944</v>
      </c>
      <c r="C4670" s="21">
        <f t="shared" si="504"/>
        <v>7</v>
      </c>
      <c r="D4670" s="21" t="str">
        <f t="shared" si="505"/>
        <v>Shoulder</v>
      </c>
      <c r="E4670" s="21">
        <f t="shared" si="506"/>
        <v>10</v>
      </c>
      <c r="F4670" s="23">
        <v>135.75477962221373</v>
      </c>
      <c r="G4670" s="23">
        <v>3485.0610628864711</v>
      </c>
      <c r="H4670" s="16">
        <f t="shared" si="510"/>
        <v>3.8953343190427786E-2</v>
      </c>
      <c r="I4670" s="23">
        <v>12.780981298393886</v>
      </c>
      <c r="J4670" s="23">
        <v>100.87279625778997</v>
      </c>
      <c r="K4670" s="23">
        <v>19.736566484517304</v>
      </c>
      <c r="L4670" s="23">
        <v>31.008208111866786</v>
      </c>
      <c r="M4670" s="23">
        <f t="shared" si="507"/>
        <v>50.128021661405889</v>
      </c>
      <c r="N4670" s="23">
        <v>2378.4489964375184</v>
      </c>
      <c r="O4670" s="17">
        <f t="shared" si="508"/>
        <v>2.6449590911567143E-2</v>
      </c>
      <c r="P4670" s="18">
        <f t="shared" si="509"/>
        <v>6.4372634109970239E-2</v>
      </c>
    </row>
    <row r="4671" spans="2:16" x14ac:dyDescent="0.3">
      <c r="B4671" s="19">
        <v>41103.458333332608</v>
      </c>
      <c r="C4671" s="21">
        <f t="shared" si="504"/>
        <v>7</v>
      </c>
      <c r="D4671" s="21" t="str">
        <f t="shared" si="505"/>
        <v>Shoulder</v>
      </c>
      <c r="E4671" s="21">
        <f t="shared" si="506"/>
        <v>11</v>
      </c>
      <c r="F4671" s="23">
        <v>124.40424528626892</v>
      </c>
      <c r="G4671" s="23">
        <v>3603.3765953598631</v>
      </c>
      <c r="H4671" s="16">
        <f t="shared" si="510"/>
        <v>3.4524352921220233E-2</v>
      </c>
      <c r="I4671" s="23">
        <v>13.16710564254848</v>
      </c>
      <c r="J4671" s="23">
        <v>103.42803763449351</v>
      </c>
      <c r="K4671" s="23">
        <v>19.736566484517304</v>
      </c>
      <c r="L4671" s="23">
        <v>31.984756524410557</v>
      </c>
      <c r="M4671" s="23">
        <f t="shared" si="507"/>
        <v>51.706714625565638</v>
      </c>
      <c r="N4671" s="23">
        <v>2443.5346521900574</v>
      </c>
      <c r="O4671" s="17">
        <f t="shared" si="508"/>
        <v>2.6549171385791444E-2</v>
      </c>
      <c r="P4671" s="18">
        <f t="shared" si="509"/>
        <v>6.0156931344322651E-2</v>
      </c>
    </row>
    <row r="4672" spans="2:16" x14ac:dyDescent="0.3">
      <c r="B4672" s="19">
        <v>41103.499999999272</v>
      </c>
      <c r="C4672" s="21">
        <f t="shared" si="504"/>
        <v>7</v>
      </c>
      <c r="D4672" s="21" t="str">
        <f t="shared" si="505"/>
        <v>Shoulder</v>
      </c>
      <c r="E4672" s="21">
        <f t="shared" si="506"/>
        <v>12</v>
      </c>
      <c r="F4672" s="23">
        <v>131.20486474075992</v>
      </c>
      <c r="G4672" s="23">
        <v>3657.5584747168368</v>
      </c>
      <c r="H4672" s="16">
        <f t="shared" si="510"/>
        <v>3.587225348486537E-2</v>
      </c>
      <c r="I4672" s="23">
        <v>13.371036059919525</v>
      </c>
      <c r="J4672" s="23">
        <v>104.33404707766171</v>
      </c>
      <c r="K4672" s="23">
        <v>19.736566484517304</v>
      </c>
      <c r="L4672" s="23">
        <v>32.331010342755107</v>
      </c>
      <c r="M4672" s="23">
        <f t="shared" si="507"/>
        <v>52.266470250389304</v>
      </c>
      <c r="N4672" s="23">
        <v>2477.1991426733039</v>
      </c>
      <c r="O4672" s="17">
        <f t="shared" si="508"/>
        <v>2.6496661160424588E-2</v>
      </c>
      <c r="P4672" s="18">
        <f t="shared" si="509"/>
        <v>6.1418419699640625E-2</v>
      </c>
    </row>
    <row r="4673" spans="2:16" x14ac:dyDescent="0.3">
      <c r="B4673" s="19">
        <v>41103.541666665937</v>
      </c>
      <c r="C4673" s="21">
        <f t="shared" si="504"/>
        <v>7</v>
      </c>
      <c r="D4673" s="21" t="str">
        <f t="shared" si="505"/>
        <v>Shoulder</v>
      </c>
      <c r="E4673" s="21">
        <f t="shared" si="506"/>
        <v>13</v>
      </c>
      <c r="F4673" s="23">
        <v>120.75446536918933</v>
      </c>
      <c r="G4673" s="23">
        <v>3725.0093857530696</v>
      </c>
      <c r="H4673" s="16">
        <f t="shared" si="510"/>
        <v>3.2417224458825597E-2</v>
      </c>
      <c r="I4673" s="23">
        <v>13.474043170739487</v>
      </c>
      <c r="J4673" s="23">
        <v>103.6560619308361</v>
      </c>
      <c r="K4673" s="23">
        <v>19.736566484517304</v>
      </c>
      <c r="L4673" s="23">
        <v>32.071901624143578</v>
      </c>
      <c r="M4673" s="23">
        <f t="shared" si="507"/>
        <v>51.847593822175213</v>
      </c>
      <c r="N4673" s="23">
        <v>2491.0482173102482</v>
      </c>
      <c r="O4673" s="17">
        <f t="shared" si="508"/>
        <v>2.6222550225642304E-2</v>
      </c>
      <c r="P4673" s="18">
        <f t="shared" si="509"/>
        <v>5.7789712387920425E-2</v>
      </c>
    </row>
    <row r="4674" spans="2:16" x14ac:dyDescent="0.3">
      <c r="B4674" s="19">
        <v>41103.583333332601</v>
      </c>
      <c r="C4674" s="21">
        <f t="shared" si="504"/>
        <v>7</v>
      </c>
      <c r="D4674" s="21" t="str">
        <f t="shared" si="505"/>
        <v>Shoulder</v>
      </c>
      <c r="E4674" s="21">
        <f t="shared" si="506"/>
        <v>14</v>
      </c>
      <c r="F4674" s="23">
        <v>123.79456845300643</v>
      </c>
      <c r="G4674" s="23">
        <v>3743.8071806320199</v>
      </c>
      <c r="H4674" s="16">
        <f t="shared" si="510"/>
        <v>3.306649153659344E-2</v>
      </c>
      <c r="I4674" s="23">
        <v>13.539277450436874</v>
      </c>
      <c r="J4674" s="23">
        <v>102.65406317418038</v>
      </c>
      <c r="K4674" s="23">
        <v>19.736566484517304</v>
      </c>
      <c r="L4674" s="23">
        <v>31.688963126002424</v>
      </c>
      <c r="M4674" s="23">
        <f t="shared" si="507"/>
        <v>51.228533563660648</v>
      </c>
      <c r="N4674" s="23">
        <v>2511.0497493465068</v>
      </c>
      <c r="O4674" s="17">
        <f t="shared" si="508"/>
        <v>2.5793121395126937E-2</v>
      </c>
      <c r="P4674" s="18">
        <f t="shared" si="509"/>
        <v>5.8006724901406084E-2</v>
      </c>
    </row>
    <row r="4675" spans="2:16" x14ac:dyDescent="0.3">
      <c r="B4675" s="19">
        <v>41103.624999999265</v>
      </c>
      <c r="C4675" s="21">
        <f t="shared" si="504"/>
        <v>7</v>
      </c>
      <c r="D4675" s="21" t="str">
        <f t="shared" si="505"/>
        <v>Shoulder</v>
      </c>
      <c r="E4675" s="21">
        <f t="shared" si="506"/>
        <v>15</v>
      </c>
      <c r="F4675" s="23">
        <v>126.78322394220842</v>
      </c>
      <c r="G4675" s="23">
        <v>3769.2394913505996</v>
      </c>
      <c r="H4675" s="16">
        <f t="shared" si="510"/>
        <v>3.3636287700248853E-2</v>
      </c>
      <c r="I4675" s="23">
        <v>13.661486596106771</v>
      </c>
      <c r="J4675" s="23">
        <v>101.06719827360105</v>
      </c>
      <c r="K4675" s="23">
        <v>19.736566484517304</v>
      </c>
      <c r="L4675" s="23">
        <v>31.082503629177374</v>
      </c>
      <c r="M4675" s="23">
        <f t="shared" si="507"/>
        <v>50.248128159906379</v>
      </c>
      <c r="N4675" s="23">
        <v>2533.8981305473958</v>
      </c>
      <c r="O4675" s="17">
        <f t="shared" si="508"/>
        <v>2.5221856390180458E-2</v>
      </c>
      <c r="P4675" s="18">
        <f t="shared" si="509"/>
        <v>5.8009774472554843E-2</v>
      </c>
    </row>
    <row r="4676" spans="2:16" x14ac:dyDescent="0.3">
      <c r="B4676" s="19">
        <v>41103.666666665929</v>
      </c>
      <c r="C4676" s="21">
        <f t="shared" si="504"/>
        <v>7</v>
      </c>
      <c r="D4676" s="21" t="str">
        <f t="shared" si="505"/>
        <v>Shoulder</v>
      </c>
      <c r="E4676" s="21">
        <f t="shared" si="506"/>
        <v>16</v>
      </c>
      <c r="F4676" s="23">
        <v>131.94326171917382</v>
      </c>
      <c r="G4676" s="23">
        <v>3774.7682545502907</v>
      </c>
      <c r="H4676" s="16">
        <f t="shared" si="510"/>
        <v>3.4954003218640756E-2</v>
      </c>
      <c r="I4676" s="23">
        <v>13.717796651141633</v>
      </c>
      <c r="J4676" s="23">
        <v>100.88980222777617</v>
      </c>
      <c r="K4676" s="23">
        <v>19.736566484517304</v>
      </c>
      <c r="L4676" s="23">
        <v>31.014707362053166</v>
      </c>
      <c r="M4676" s="23">
        <f t="shared" si="507"/>
        <v>50.13852838120571</v>
      </c>
      <c r="N4676" s="23">
        <v>2546.8378175854054</v>
      </c>
      <c r="O4676" s="17">
        <f t="shared" si="508"/>
        <v>2.5072788141997971E-2</v>
      </c>
      <c r="P4676" s="18">
        <f t="shared" si="509"/>
        <v>5.915039704322303E-2</v>
      </c>
    </row>
    <row r="4677" spans="2:16" x14ac:dyDescent="0.3">
      <c r="B4677" s="19">
        <v>41103.708333332594</v>
      </c>
      <c r="C4677" s="21">
        <f t="shared" ref="C4677:C4740" si="511">MONTH(B4677)</f>
        <v>7</v>
      </c>
      <c r="D4677" s="21" t="str">
        <f t="shared" ref="D4677:D4740" si="512">IF(AND(C4677&gt;5,C4677&lt;7),"Summer",IF(OR(C4677=1,C4677&gt;10),"Winter","Shoulder"))</f>
        <v>Shoulder</v>
      </c>
      <c r="E4677" s="21">
        <f t="shared" ref="E4677:E4740" si="513">HOUR(B4677)</f>
        <v>17</v>
      </c>
      <c r="F4677" s="23">
        <v>122.29743980556682</v>
      </c>
      <c r="G4677" s="23">
        <v>3799.0948126289322</v>
      </c>
      <c r="H4677" s="16">
        <f t="shared" si="510"/>
        <v>3.2191204967832412E-2</v>
      </c>
      <c r="I4677" s="23">
        <v>13.457432553916101</v>
      </c>
      <c r="J4677" s="23">
        <v>100.63059795088738</v>
      </c>
      <c r="K4677" s="23">
        <v>19.736566484517304</v>
      </c>
      <c r="L4677" s="23">
        <v>30.915646064976464</v>
      </c>
      <c r="M4677" s="23">
        <f t="shared" ref="M4677:M4740" si="514">J4677-K4677-L4677</f>
        <v>49.978385401393616</v>
      </c>
      <c r="N4677" s="23">
        <v>2502.9312314533286</v>
      </c>
      <c r="O4677" s="17">
        <f t="shared" ref="O4677:O4740" si="515">(I4677+M4677)/N4677</f>
        <v>2.5344610813967775E-2</v>
      </c>
      <c r="P4677" s="18">
        <f t="shared" ref="P4677:P4740" si="516">H4677+(1-H4677)*O4677</f>
        <v>5.6719942220257807E-2</v>
      </c>
    </row>
    <row r="4678" spans="2:16" x14ac:dyDescent="0.3">
      <c r="B4678" s="19">
        <v>41103.749999999258</v>
      </c>
      <c r="C4678" s="21">
        <f t="shared" si="511"/>
        <v>7</v>
      </c>
      <c r="D4678" s="21" t="str">
        <f t="shared" si="512"/>
        <v>Shoulder</v>
      </c>
      <c r="E4678" s="21">
        <f t="shared" si="513"/>
        <v>18</v>
      </c>
      <c r="F4678" s="23">
        <v>113.77662600817069</v>
      </c>
      <c r="G4678" s="23">
        <v>3752.653201751526</v>
      </c>
      <c r="H4678" s="16">
        <f t="shared" ref="H4678:H4741" si="517">F4678/G4678</f>
        <v>3.0318982301659584E-2</v>
      </c>
      <c r="I4678" s="23">
        <v>13.01927924545106</v>
      </c>
      <c r="J4678" s="23">
        <v>99.143916401097925</v>
      </c>
      <c r="K4678" s="23">
        <v>19.736566484517304</v>
      </c>
      <c r="L4678" s="23">
        <v>30.347474102577372</v>
      </c>
      <c r="M4678" s="23">
        <f t="shared" si="514"/>
        <v>49.059875814003242</v>
      </c>
      <c r="N4678" s="23">
        <v>2433.6339078821566</v>
      </c>
      <c r="O4678" s="17">
        <f t="shared" si="515"/>
        <v>2.5508830583922136E-2</v>
      </c>
      <c r="P4678" s="18">
        <f t="shared" si="516"/>
        <v>5.5054411102571754E-2</v>
      </c>
    </row>
    <row r="4679" spans="2:16" x14ac:dyDescent="0.3">
      <c r="B4679" s="19">
        <v>41103.791666665922</v>
      </c>
      <c r="C4679" s="21">
        <f t="shared" si="511"/>
        <v>7</v>
      </c>
      <c r="D4679" s="21" t="str">
        <f t="shared" si="512"/>
        <v>Shoulder</v>
      </c>
      <c r="E4679" s="21">
        <f t="shared" si="513"/>
        <v>19</v>
      </c>
      <c r="F4679" s="23">
        <v>114.92326295348109</v>
      </c>
      <c r="G4679" s="23">
        <v>3669.7217537561578</v>
      </c>
      <c r="H4679" s="16">
        <f t="shared" si="517"/>
        <v>3.131661490025802E-2</v>
      </c>
      <c r="I4679" s="23">
        <v>12.856267880502569</v>
      </c>
      <c r="J4679" s="23">
        <v>100.05815342698381</v>
      </c>
      <c r="K4679" s="23">
        <v>19.736566484517304</v>
      </c>
      <c r="L4679" s="23">
        <v>30.696872294254028</v>
      </c>
      <c r="M4679" s="23">
        <f t="shared" si="514"/>
        <v>49.624714648212468</v>
      </c>
      <c r="N4679" s="23">
        <v>2403.2186796436372</v>
      </c>
      <c r="O4679" s="17">
        <f t="shared" si="515"/>
        <v>2.5998875199313976E-2</v>
      </c>
      <c r="P4679" s="18">
        <f t="shared" si="516"/>
        <v>5.6501293337115212E-2</v>
      </c>
    </row>
    <row r="4680" spans="2:16" x14ac:dyDescent="0.3">
      <c r="B4680" s="19">
        <v>41103.833333332586</v>
      </c>
      <c r="C4680" s="21">
        <f t="shared" si="511"/>
        <v>7</v>
      </c>
      <c r="D4680" s="21" t="str">
        <f t="shared" si="512"/>
        <v>Shoulder</v>
      </c>
      <c r="E4680" s="21">
        <f t="shared" si="513"/>
        <v>20</v>
      </c>
      <c r="F4680" s="23">
        <v>113.35214270886225</v>
      </c>
      <c r="G4680" s="23">
        <v>3626.597400798566</v>
      </c>
      <c r="H4680" s="16">
        <f t="shared" si="517"/>
        <v>3.1255783364291398E-2</v>
      </c>
      <c r="I4680" s="23">
        <v>12.476325081521825</v>
      </c>
      <c r="J4680" s="23">
        <v>97.517572524374287</v>
      </c>
      <c r="K4680" s="23">
        <v>19.736566484517304</v>
      </c>
      <c r="L4680" s="23">
        <v>29.725926742885797</v>
      </c>
      <c r="M4680" s="23">
        <f t="shared" si="514"/>
        <v>48.055079296971179</v>
      </c>
      <c r="N4680" s="23">
        <v>2342.3639973633976</v>
      </c>
      <c r="O4680" s="17">
        <f t="shared" si="515"/>
        <v>2.584201449758796E-2</v>
      </c>
      <c r="P4680" s="18">
        <f t="shared" si="516"/>
        <v>5.6290085455045873E-2</v>
      </c>
    </row>
    <row r="4681" spans="2:16" x14ac:dyDescent="0.3">
      <c r="B4681" s="19">
        <v>41103.874999999251</v>
      </c>
      <c r="C4681" s="21">
        <f t="shared" si="511"/>
        <v>7</v>
      </c>
      <c r="D4681" s="21" t="str">
        <f t="shared" si="512"/>
        <v>Shoulder</v>
      </c>
      <c r="E4681" s="21">
        <f t="shared" si="513"/>
        <v>21</v>
      </c>
      <c r="F4681" s="23">
        <v>109.70833807494564</v>
      </c>
      <c r="G4681" s="23">
        <v>3565.781005601963</v>
      </c>
      <c r="H4681" s="16">
        <f t="shared" si="517"/>
        <v>3.0766987064710403E-2</v>
      </c>
      <c r="I4681" s="23">
        <v>12.309253758188472</v>
      </c>
      <c r="J4681" s="23">
        <v>93.225777567101673</v>
      </c>
      <c r="K4681" s="23">
        <v>19.736566484517304</v>
      </c>
      <c r="L4681" s="23">
        <v>28.085711618514708</v>
      </c>
      <c r="M4681" s="23">
        <f t="shared" si="514"/>
        <v>45.403499464069668</v>
      </c>
      <c r="N4681" s="23">
        <v>2314.6507238778922</v>
      </c>
      <c r="O4681" s="17">
        <f t="shared" si="515"/>
        <v>2.493367687266787E-2</v>
      </c>
      <c r="P4681" s="18">
        <f t="shared" si="516"/>
        <v>5.4933529823561228E-2</v>
      </c>
    </row>
    <row r="4682" spans="2:16" x14ac:dyDescent="0.3">
      <c r="B4682" s="19">
        <v>41103.916666665915</v>
      </c>
      <c r="C4682" s="21">
        <f t="shared" si="511"/>
        <v>7</v>
      </c>
      <c r="D4682" s="21" t="str">
        <f t="shared" si="512"/>
        <v>Shoulder</v>
      </c>
      <c r="E4682" s="21">
        <f t="shared" si="513"/>
        <v>22</v>
      </c>
      <c r="F4682" s="23">
        <v>101.3413298463332</v>
      </c>
      <c r="G4682" s="23">
        <v>3530.3969211239391</v>
      </c>
      <c r="H4682" s="16">
        <f t="shared" si="517"/>
        <v>2.8705364328855724E-2</v>
      </c>
      <c r="I4682" s="23">
        <v>11.899398984683449</v>
      </c>
      <c r="J4682" s="23">
        <v>93.241462113624536</v>
      </c>
      <c r="K4682" s="23">
        <v>19.736566484517304</v>
      </c>
      <c r="L4682" s="23">
        <v>28.091705854185754</v>
      </c>
      <c r="M4682" s="23">
        <f t="shared" si="514"/>
        <v>45.413189774921484</v>
      </c>
      <c r="N4682" s="23">
        <v>2239.4202520995927</v>
      </c>
      <c r="O4682" s="17">
        <f t="shared" si="515"/>
        <v>2.5592600900108363E-2</v>
      </c>
      <c r="P4682" s="18">
        <f t="shared" si="516"/>
        <v>5.3563320296003476E-2</v>
      </c>
    </row>
    <row r="4683" spans="2:16" x14ac:dyDescent="0.3">
      <c r="B4683" s="19">
        <v>41103.958333332579</v>
      </c>
      <c r="C4683" s="21">
        <f t="shared" si="511"/>
        <v>7</v>
      </c>
      <c r="D4683" s="21" t="str">
        <f t="shared" si="512"/>
        <v>Shoulder</v>
      </c>
      <c r="E4683" s="21">
        <f t="shared" si="513"/>
        <v>23</v>
      </c>
      <c r="F4683" s="23">
        <v>90.203781128888721</v>
      </c>
      <c r="G4683" s="23">
        <v>3437.5136993691267</v>
      </c>
      <c r="H4683" s="16">
        <f t="shared" si="517"/>
        <v>2.6240995387289211E-2</v>
      </c>
      <c r="I4683" s="23">
        <v>11.070473785007522</v>
      </c>
      <c r="J4683" s="23">
        <v>94.164136531699768</v>
      </c>
      <c r="K4683" s="23">
        <v>19.736566484517304</v>
      </c>
      <c r="L4683" s="23">
        <v>28.44432860305049</v>
      </c>
      <c r="M4683" s="23">
        <f t="shared" si="514"/>
        <v>45.983241444131963</v>
      </c>
      <c r="N4683" s="23">
        <v>2090.016948158076</v>
      </c>
      <c r="O4683" s="17">
        <f t="shared" si="515"/>
        <v>2.7298206973594499E-2</v>
      </c>
      <c r="P4683" s="18">
        <f t="shared" si="516"/>
        <v>5.2822870237608351E-2</v>
      </c>
    </row>
    <row r="4684" spans="2:16" x14ac:dyDescent="0.3">
      <c r="B4684" s="19">
        <v>41103.999999999243</v>
      </c>
      <c r="C4684" s="21">
        <f t="shared" si="511"/>
        <v>7</v>
      </c>
      <c r="D4684" s="21" t="str">
        <f t="shared" si="512"/>
        <v>Shoulder</v>
      </c>
      <c r="E4684" s="21">
        <f t="shared" si="513"/>
        <v>0</v>
      </c>
      <c r="F4684" s="23">
        <v>84.837619779878196</v>
      </c>
      <c r="G4684" s="23">
        <v>3249.5357505796255</v>
      </c>
      <c r="H4684" s="16">
        <f t="shared" si="517"/>
        <v>2.6107612376551192E-2</v>
      </c>
      <c r="I4684" s="23">
        <v>10.445792775700145</v>
      </c>
      <c r="J4684" s="23">
        <v>88.987787701463162</v>
      </c>
      <c r="K4684" s="23">
        <v>19.736566484517304</v>
      </c>
      <c r="L4684" s="23">
        <v>26.466059434811811</v>
      </c>
      <c r="M4684" s="23">
        <f t="shared" si="514"/>
        <v>42.78516178213404</v>
      </c>
      <c r="N4684" s="23">
        <v>1958.2030610730772</v>
      </c>
      <c r="O4684" s="17">
        <f t="shared" si="515"/>
        <v>2.71835723352736E-2</v>
      </c>
      <c r="P4684" s="18">
        <f t="shared" si="516"/>
        <v>5.2581486542285526E-2</v>
      </c>
    </row>
    <row r="4685" spans="2:16" x14ac:dyDescent="0.3">
      <c r="B4685" s="19">
        <v>41104.041666665908</v>
      </c>
      <c r="C4685" s="21">
        <f t="shared" si="511"/>
        <v>7</v>
      </c>
      <c r="D4685" s="21" t="str">
        <f t="shared" si="512"/>
        <v>Shoulder</v>
      </c>
      <c r="E4685" s="21">
        <f t="shared" si="513"/>
        <v>1</v>
      </c>
      <c r="F4685" s="23">
        <v>77.255957725334966</v>
      </c>
      <c r="G4685" s="23">
        <v>3113.5281758672218</v>
      </c>
      <c r="H4685" s="16">
        <f t="shared" si="517"/>
        <v>2.4812994571284584E-2</v>
      </c>
      <c r="I4685" s="23">
        <v>9.9664798297593808</v>
      </c>
      <c r="J4685" s="23">
        <v>88.259626532512485</v>
      </c>
      <c r="K4685" s="23">
        <v>19.736566484517304</v>
      </c>
      <c r="L4685" s="23">
        <v>26.187774713807421</v>
      </c>
      <c r="M4685" s="23">
        <f t="shared" si="514"/>
        <v>42.335285334187766</v>
      </c>
      <c r="N4685" s="23">
        <v>1848.9649166693794</v>
      </c>
      <c r="O4685" s="17">
        <f t="shared" si="515"/>
        <v>2.8287051145437947E-2</v>
      </c>
      <c r="P4685" s="18">
        <f t="shared" si="516"/>
        <v>5.2398159270213129E-2</v>
      </c>
    </row>
    <row r="4686" spans="2:16" x14ac:dyDescent="0.3">
      <c r="B4686" s="19">
        <v>41104.083333332572</v>
      </c>
      <c r="C4686" s="21">
        <f t="shared" si="511"/>
        <v>7</v>
      </c>
      <c r="D4686" s="21" t="str">
        <f t="shared" si="512"/>
        <v>Shoulder</v>
      </c>
      <c r="E4686" s="21">
        <f t="shared" si="513"/>
        <v>2</v>
      </c>
      <c r="F4686" s="23">
        <v>76.519465500688966</v>
      </c>
      <c r="G4686" s="23">
        <v>2991.8953854740148</v>
      </c>
      <c r="H4686" s="16">
        <f t="shared" si="517"/>
        <v>2.5575581911118781E-2</v>
      </c>
      <c r="I4686" s="23">
        <v>9.6733932725416452</v>
      </c>
      <c r="J4686" s="23">
        <v>86.318608737350445</v>
      </c>
      <c r="K4686" s="23">
        <v>19.736566484517304</v>
      </c>
      <c r="L4686" s="23">
        <v>25.445966967632753</v>
      </c>
      <c r="M4686" s="23">
        <f t="shared" si="514"/>
        <v>41.136075285200377</v>
      </c>
      <c r="N4686" s="23">
        <v>1784.4915595025352</v>
      </c>
      <c r="O4686" s="17">
        <f t="shared" si="515"/>
        <v>2.8472798477066619E-2</v>
      </c>
      <c r="P4686" s="18">
        <f t="shared" si="516"/>
        <v>5.332017199849641E-2</v>
      </c>
    </row>
    <row r="4687" spans="2:16" x14ac:dyDescent="0.3">
      <c r="B4687" s="19">
        <v>41104.124999999236</v>
      </c>
      <c r="C4687" s="21">
        <f t="shared" si="511"/>
        <v>7</v>
      </c>
      <c r="D4687" s="21" t="str">
        <f t="shared" si="512"/>
        <v>Shoulder</v>
      </c>
      <c r="E4687" s="21">
        <f t="shared" si="513"/>
        <v>3</v>
      </c>
      <c r="F4687" s="23">
        <v>72.805739518306396</v>
      </c>
      <c r="G4687" s="23">
        <v>2929.9732376374732</v>
      </c>
      <c r="H4687" s="16">
        <f t="shared" si="517"/>
        <v>2.4848602227169791E-2</v>
      </c>
      <c r="I4687" s="23">
        <v>9.3524561993410593</v>
      </c>
      <c r="J4687" s="23">
        <v>84.048112589268456</v>
      </c>
      <c r="K4687" s="23">
        <v>19.736566484517304</v>
      </c>
      <c r="L4687" s="23">
        <v>24.578240955792477</v>
      </c>
      <c r="M4687" s="23">
        <f t="shared" si="514"/>
        <v>39.733305148958678</v>
      </c>
      <c r="N4687" s="23">
        <v>1722.0494786317322</v>
      </c>
      <c r="O4687" s="17">
        <f t="shared" si="515"/>
        <v>2.850426887112513E-2</v>
      </c>
      <c r="P4687" s="18">
        <f t="shared" si="516"/>
        <v>5.2644579859340034E-2</v>
      </c>
    </row>
    <row r="4688" spans="2:16" x14ac:dyDescent="0.3">
      <c r="B4688" s="19">
        <v>41104.1666666659</v>
      </c>
      <c r="C4688" s="21">
        <f t="shared" si="511"/>
        <v>7</v>
      </c>
      <c r="D4688" s="21" t="str">
        <f t="shared" si="512"/>
        <v>Shoulder</v>
      </c>
      <c r="E4688" s="21">
        <f t="shared" si="513"/>
        <v>4</v>
      </c>
      <c r="F4688" s="23">
        <v>70.257847902916083</v>
      </c>
      <c r="G4688" s="23">
        <v>2855.887810761611</v>
      </c>
      <c r="H4688" s="16">
        <f t="shared" si="517"/>
        <v>2.4601053177988687E-2</v>
      </c>
      <c r="I4688" s="23">
        <v>9.1553462432958703</v>
      </c>
      <c r="J4688" s="23">
        <v>80.666733318348747</v>
      </c>
      <c r="K4688" s="23">
        <v>19.736566484517304</v>
      </c>
      <c r="L4688" s="23">
        <v>23.285963604098605</v>
      </c>
      <c r="M4688" s="23">
        <f t="shared" si="514"/>
        <v>37.644203229732838</v>
      </c>
      <c r="N4688" s="23">
        <v>1683.5764335422907</v>
      </c>
      <c r="O4688" s="17">
        <f t="shared" si="515"/>
        <v>2.7797698126815172E-2</v>
      </c>
      <c r="P4688" s="18">
        <f t="shared" si="516"/>
        <v>5.1714898654960401E-2</v>
      </c>
    </row>
    <row r="4689" spans="2:16" x14ac:dyDescent="0.3">
      <c r="B4689" s="19">
        <v>41104.208333332565</v>
      </c>
      <c r="C4689" s="21">
        <f t="shared" si="511"/>
        <v>7</v>
      </c>
      <c r="D4689" s="21" t="str">
        <f t="shared" si="512"/>
        <v>Shoulder</v>
      </c>
      <c r="E4689" s="21">
        <f t="shared" si="513"/>
        <v>5</v>
      </c>
      <c r="F4689" s="23">
        <v>68.939263522337157</v>
      </c>
      <c r="G4689" s="23">
        <v>2797.2829208448843</v>
      </c>
      <c r="H4689" s="16">
        <f t="shared" si="517"/>
        <v>2.4645080770562499E-2</v>
      </c>
      <c r="I4689" s="23">
        <v>9.0766840925145722</v>
      </c>
      <c r="J4689" s="23">
        <v>77.710714912788191</v>
      </c>
      <c r="K4689" s="23">
        <v>19.736566484517304</v>
      </c>
      <c r="L4689" s="23">
        <v>22.156248381216447</v>
      </c>
      <c r="M4689" s="23">
        <f t="shared" si="514"/>
        <v>35.817900047054437</v>
      </c>
      <c r="N4689" s="23">
        <v>1680.7695785804281</v>
      </c>
      <c r="O4689" s="17">
        <f t="shared" si="515"/>
        <v>2.6710731031606847E-2</v>
      </c>
      <c r="P4689" s="18">
        <f t="shared" si="516"/>
        <v>5.0697523678454627E-2</v>
      </c>
    </row>
    <row r="4690" spans="2:16" x14ac:dyDescent="0.3">
      <c r="B4690" s="19">
        <v>41104.249999999229</v>
      </c>
      <c r="C4690" s="21">
        <f t="shared" si="511"/>
        <v>7</v>
      </c>
      <c r="D4690" s="21" t="str">
        <f t="shared" si="512"/>
        <v>Shoulder</v>
      </c>
      <c r="E4690" s="21">
        <f t="shared" si="513"/>
        <v>6</v>
      </c>
      <c r="F4690" s="23">
        <v>69.797541345443747</v>
      </c>
      <c r="G4690" s="23">
        <v>2790.648405005255</v>
      </c>
      <c r="H4690" s="16">
        <f t="shared" si="517"/>
        <v>2.5011227218827058E-2</v>
      </c>
      <c r="I4690" s="23">
        <v>9.1443735267869268</v>
      </c>
      <c r="J4690" s="23">
        <v>76.894345675932101</v>
      </c>
      <c r="K4690" s="23">
        <v>19.736566484517304</v>
      </c>
      <c r="L4690" s="23">
        <v>21.844252775020578</v>
      </c>
      <c r="M4690" s="23">
        <f t="shared" si="514"/>
        <v>35.313526416394218</v>
      </c>
      <c r="N4690" s="23">
        <v>1704.4083618710779</v>
      </c>
      <c r="O4690" s="17">
        <f t="shared" si="515"/>
        <v>2.6084065848149107E-2</v>
      </c>
      <c r="P4690" s="18">
        <f t="shared" si="516"/>
        <v>5.0442898569257259E-2</v>
      </c>
    </row>
    <row r="4691" spans="2:16" x14ac:dyDescent="0.3">
      <c r="B4691" s="19">
        <v>41104.291666665893</v>
      </c>
      <c r="C4691" s="21">
        <f t="shared" si="511"/>
        <v>7</v>
      </c>
      <c r="D4691" s="21" t="str">
        <f t="shared" si="512"/>
        <v>Shoulder</v>
      </c>
      <c r="E4691" s="21">
        <f t="shared" si="513"/>
        <v>7</v>
      </c>
      <c r="F4691" s="23">
        <v>70.613660551921839</v>
      </c>
      <c r="G4691" s="23">
        <v>2800.6001787646987</v>
      </c>
      <c r="H4691" s="16">
        <f t="shared" si="517"/>
        <v>2.521375992451319E-2</v>
      </c>
      <c r="I4691" s="23">
        <v>9.495476038064492</v>
      </c>
      <c r="J4691" s="23">
        <v>77.95459937201214</v>
      </c>
      <c r="K4691" s="23">
        <v>19.736566484517304</v>
      </c>
      <c r="L4691" s="23">
        <v>22.249454832736301</v>
      </c>
      <c r="M4691" s="23">
        <f t="shared" si="514"/>
        <v>35.968578054758538</v>
      </c>
      <c r="N4691" s="23">
        <v>1782.621113880984</v>
      </c>
      <c r="O4691" s="17">
        <f t="shared" si="515"/>
        <v>2.5504047797258629E-2</v>
      </c>
      <c r="P4691" s="18">
        <f t="shared" si="516"/>
        <v>5.0074754783508431E-2</v>
      </c>
    </row>
    <row r="4692" spans="2:16" x14ac:dyDescent="0.3">
      <c r="B4692" s="19">
        <v>41104.333333332557</v>
      </c>
      <c r="C4692" s="21">
        <f t="shared" si="511"/>
        <v>7</v>
      </c>
      <c r="D4692" s="21" t="str">
        <f t="shared" si="512"/>
        <v>Shoulder</v>
      </c>
      <c r="E4692" s="21">
        <f t="shared" si="513"/>
        <v>8</v>
      </c>
      <c r="F4692" s="23">
        <v>73.87880571764164</v>
      </c>
      <c r="G4692" s="23">
        <v>2911.1754427585233</v>
      </c>
      <c r="H4692" s="16">
        <f t="shared" si="517"/>
        <v>2.5377654892429564E-2</v>
      </c>
      <c r="I4692" s="23">
        <v>10.062788825276906</v>
      </c>
      <c r="J4692" s="23">
        <v>81.714199955261805</v>
      </c>
      <c r="K4692" s="23">
        <v>19.736566484517304</v>
      </c>
      <c r="L4692" s="23">
        <v>23.686278772284254</v>
      </c>
      <c r="M4692" s="23">
        <f t="shared" si="514"/>
        <v>38.291354698460246</v>
      </c>
      <c r="N4692" s="23">
        <v>1903.1509293905067</v>
      </c>
      <c r="O4692" s="17">
        <f t="shared" si="515"/>
        <v>2.540741397700013E-2</v>
      </c>
      <c r="P4692" s="18">
        <f t="shared" si="516"/>
        <v>5.0140288285812296E-2</v>
      </c>
    </row>
    <row r="4693" spans="2:16" x14ac:dyDescent="0.3">
      <c r="B4693" s="19">
        <v>41104.374999999221</v>
      </c>
      <c r="C4693" s="21">
        <f t="shared" si="511"/>
        <v>7</v>
      </c>
      <c r="D4693" s="21" t="str">
        <f t="shared" si="512"/>
        <v>Shoulder</v>
      </c>
      <c r="E4693" s="21">
        <f t="shared" si="513"/>
        <v>9</v>
      </c>
      <c r="F4693" s="23">
        <v>86.867487888978232</v>
      </c>
      <c r="G4693" s="23">
        <v>3039.4427489913592</v>
      </c>
      <c r="H4693" s="16">
        <f t="shared" si="517"/>
        <v>2.8580070448046852E-2</v>
      </c>
      <c r="I4693" s="23">
        <v>10.604188997288604</v>
      </c>
      <c r="J4693" s="23">
        <v>84.586120026170065</v>
      </c>
      <c r="K4693" s="23">
        <v>19.736566484517304</v>
      </c>
      <c r="L4693" s="23">
        <v>24.783853745735946</v>
      </c>
      <c r="M4693" s="23">
        <f t="shared" si="514"/>
        <v>40.065699795916821</v>
      </c>
      <c r="N4693" s="23">
        <v>2015.3639612840041</v>
      </c>
      <c r="O4693" s="17">
        <f t="shared" si="515"/>
        <v>2.5141805533191754E-2</v>
      </c>
      <c r="P4693" s="18">
        <f t="shared" si="516"/>
        <v>5.3003321407908893E-2</v>
      </c>
    </row>
    <row r="4694" spans="2:16" x14ac:dyDescent="0.3">
      <c r="B4694" s="19">
        <v>41104.416666665886</v>
      </c>
      <c r="C4694" s="21">
        <f t="shared" si="511"/>
        <v>7</v>
      </c>
      <c r="D4694" s="21" t="str">
        <f t="shared" si="512"/>
        <v>Shoulder</v>
      </c>
      <c r="E4694" s="21">
        <f t="shared" si="513"/>
        <v>10</v>
      </c>
      <c r="F4694" s="23">
        <v>88.41288981270678</v>
      </c>
      <c r="G4694" s="23">
        <v>3178.7675816235778</v>
      </c>
      <c r="H4694" s="16">
        <f t="shared" si="517"/>
        <v>2.781357477149974E-2</v>
      </c>
      <c r="I4694" s="23">
        <v>11.014169737261337</v>
      </c>
      <c r="J4694" s="23">
        <v>85.898690791221739</v>
      </c>
      <c r="K4694" s="23">
        <v>19.736566484517304</v>
      </c>
      <c r="L4694" s="23">
        <v>25.285484984431761</v>
      </c>
      <c r="M4694" s="23">
        <f t="shared" si="514"/>
        <v>40.87663932227268</v>
      </c>
      <c r="N4694" s="23">
        <v>2092.8092274977439</v>
      </c>
      <c r="O4694" s="17">
        <f t="shared" si="515"/>
        <v>2.4794810906666818E-2</v>
      </c>
      <c r="P4694" s="18">
        <f t="shared" si="516"/>
        <v>5.1918753351068783E-2</v>
      </c>
    </row>
    <row r="4695" spans="2:16" x14ac:dyDescent="0.3">
      <c r="B4695" s="19">
        <v>41104.45833333255</v>
      </c>
      <c r="C4695" s="21">
        <f t="shared" si="511"/>
        <v>7</v>
      </c>
      <c r="D4695" s="21" t="str">
        <f t="shared" si="512"/>
        <v>Shoulder</v>
      </c>
      <c r="E4695" s="21">
        <f t="shared" si="513"/>
        <v>11</v>
      </c>
      <c r="F4695" s="23">
        <v>93.834797252745702</v>
      </c>
      <c r="G4695" s="23">
        <v>3265.0162875387609</v>
      </c>
      <c r="H4695" s="16">
        <f t="shared" si="517"/>
        <v>2.8739457628703096E-2</v>
      </c>
      <c r="I4695" s="23">
        <v>11.431924390410515</v>
      </c>
      <c r="J4695" s="23">
        <v>87.944192700741397</v>
      </c>
      <c r="K4695" s="23">
        <v>19.736566484517304</v>
      </c>
      <c r="L4695" s="23">
        <v>26.067223907732089</v>
      </c>
      <c r="M4695" s="23">
        <f t="shared" si="514"/>
        <v>42.140402308492014</v>
      </c>
      <c r="N4695" s="23">
        <v>2172.3565601415385</v>
      </c>
      <c r="O4695" s="17">
        <f t="shared" si="515"/>
        <v>2.4660927069639092E-2</v>
      </c>
      <c r="P4695" s="18">
        <f t="shared" si="516"/>
        <v>5.2691643029739763E-2</v>
      </c>
    </row>
    <row r="4696" spans="2:16" x14ac:dyDescent="0.3">
      <c r="B4696" s="19">
        <v>41104.499999999214</v>
      </c>
      <c r="C4696" s="21">
        <f t="shared" si="511"/>
        <v>7</v>
      </c>
      <c r="D4696" s="21" t="str">
        <f t="shared" si="512"/>
        <v>Shoulder</v>
      </c>
      <c r="E4696" s="21">
        <f t="shared" si="513"/>
        <v>12</v>
      </c>
      <c r="F4696" s="23">
        <v>100.81142969328226</v>
      </c>
      <c r="G4696" s="23">
        <v>3354.5822513737585</v>
      </c>
      <c r="H4696" s="16">
        <f t="shared" si="517"/>
        <v>3.0051858067274478E-2</v>
      </c>
      <c r="I4696" s="23">
        <v>11.895142713505777</v>
      </c>
      <c r="J4696" s="23">
        <v>90.079581905168922</v>
      </c>
      <c r="K4696" s="23">
        <v>19.736566484517304</v>
      </c>
      <c r="L4696" s="23">
        <v>26.883315474172289</v>
      </c>
      <c r="M4696" s="23">
        <f t="shared" si="514"/>
        <v>43.459699946479333</v>
      </c>
      <c r="N4696" s="23">
        <v>2241.400982448552</v>
      </c>
      <c r="O4696" s="17">
        <f t="shared" si="515"/>
        <v>2.4696537162892804E-2</v>
      </c>
      <c r="P4696" s="18">
        <f t="shared" si="516"/>
        <v>5.4006218400594858E-2</v>
      </c>
    </row>
    <row r="4697" spans="2:16" x14ac:dyDescent="0.3">
      <c r="B4697" s="19">
        <v>41104.541666665878</v>
      </c>
      <c r="C4697" s="21">
        <f t="shared" si="511"/>
        <v>7</v>
      </c>
      <c r="D4697" s="21" t="str">
        <f t="shared" si="512"/>
        <v>Shoulder</v>
      </c>
      <c r="E4697" s="21">
        <f t="shared" si="513"/>
        <v>13</v>
      </c>
      <c r="F4697" s="23">
        <v>102.05549576651087</v>
      </c>
      <c r="G4697" s="23">
        <v>3451.888483688324</v>
      </c>
      <c r="H4697" s="16">
        <f t="shared" si="517"/>
        <v>2.9565119571147078E-2</v>
      </c>
      <c r="I4697" s="23">
        <v>12.27329989256957</v>
      </c>
      <c r="J4697" s="23">
        <v>92.4008843207246</v>
      </c>
      <c r="K4697" s="23">
        <v>19.736566484517304</v>
      </c>
      <c r="L4697" s="23">
        <v>27.770458352184605</v>
      </c>
      <c r="M4697" s="23">
        <f t="shared" si="514"/>
        <v>44.893859484022684</v>
      </c>
      <c r="N4697" s="23">
        <v>2318.946155085077</v>
      </c>
      <c r="O4697" s="17">
        <f t="shared" si="515"/>
        <v>2.4652215081076307E-2</v>
      </c>
      <c r="P4697" s="18">
        <f t="shared" si="516"/>
        <v>5.3488488965657735E-2</v>
      </c>
    </row>
    <row r="4698" spans="2:16" x14ac:dyDescent="0.3">
      <c r="B4698" s="19">
        <v>41104.583333332543</v>
      </c>
      <c r="C4698" s="21">
        <f t="shared" si="511"/>
        <v>7</v>
      </c>
      <c r="D4698" s="21" t="str">
        <f t="shared" si="512"/>
        <v>Shoulder</v>
      </c>
      <c r="E4698" s="21">
        <f t="shared" si="513"/>
        <v>14</v>
      </c>
      <c r="F4698" s="23">
        <v>106.30563369812366</v>
      </c>
      <c r="G4698" s="23">
        <v>3530.3969211239391</v>
      </c>
      <c r="H4698" s="16">
        <f t="shared" si="517"/>
        <v>3.0111524588651673E-2</v>
      </c>
      <c r="I4698" s="23">
        <v>12.552604294054962</v>
      </c>
      <c r="J4698" s="23">
        <v>94.628801356741917</v>
      </c>
      <c r="K4698" s="23">
        <v>19.736566484517304</v>
      </c>
      <c r="L4698" s="23">
        <v>28.621911707878429</v>
      </c>
      <c r="M4698" s="23">
        <f t="shared" si="514"/>
        <v>46.270323164346181</v>
      </c>
      <c r="N4698" s="23">
        <v>2363.4851240161997</v>
      </c>
      <c r="O4698" s="17">
        <f t="shared" si="515"/>
        <v>2.488821565267358E-2</v>
      </c>
      <c r="P4698" s="18">
        <f t="shared" si="516"/>
        <v>5.4250318123732114E-2</v>
      </c>
    </row>
    <row r="4699" spans="2:16" x14ac:dyDescent="0.3">
      <c r="B4699" s="19">
        <v>41104.624999999207</v>
      </c>
      <c r="C4699" s="21">
        <f t="shared" si="511"/>
        <v>7</v>
      </c>
      <c r="D4699" s="21" t="str">
        <f t="shared" si="512"/>
        <v>Shoulder</v>
      </c>
      <c r="E4699" s="21">
        <f t="shared" si="513"/>
        <v>15</v>
      </c>
      <c r="F4699" s="23">
        <v>98.517062797825091</v>
      </c>
      <c r="G4699" s="23">
        <v>3595.6363268802957</v>
      </c>
      <c r="H4699" s="16">
        <f t="shared" si="517"/>
        <v>2.7399062041210953E-2</v>
      </c>
      <c r="I4699" s="23">
        <v>12.805731949618345</v>
      </c>
      <c r="J4699" s="23">
        <v>91.251708516710977</v>
      </c>
      <c r="K4699" s="23">
        <v>19.736566484517304</v>
      </c>
      <c r="L4699" s="23">
        <v>27.331272521298061</v>
      </c>
      <c r="M4699" s="23">
        <f t="shared" si="514"/>
        <v>44.183869510895605</v>
      </c>
      <c r="N4699" s="23">
        <v>2380.975990970715</v>
      </c>
      <c r="O4699" s="17">
        <f t="shared" si="515"/>
        <v>2.3935395265065024E-2</v>
      </c>
      <c r="P4699" s="18">
        <f t="shared" si="516"/>
        <v>5.0678649926427552E-2</v>
      </c>
    </row>
    <row r="4700" spans="2:16" x14ac:dyDescent="0.3">
      <c r="B4700" s="19">
        <v>41104.666666665871</v>
      </c>
      <c r="C4700" s="21">
        <f t="shared" si="511"/>
        <v>7</v>
      </c>
      <c r="D4700" s="21" t="str">
        <f t="shared" si="512"/>
        <v>Shoulder</v>
      </c>
      <c r="E4700" s="21">
        <f t="shared" si="513"/>
        <v>16</v>
      </c>
      <c r="F4700" s="23">
        <v>99.662885701322494</v>
      </c>
      <c r="G4700" s="23">
        <v>3626.597400798566</v>
      </c>
      <c r="H4700" s="16">
        <f t="shared" si="517"/>
        <v>2.7481099964219085E-2</v>
      </c>
      <c r="I4700" s="23">
        <v>13.036944912948314</v>
      </c>
      <c r="J4700" s="23">
        <v>90.934430146960977</v>
      </c>
      <c r="K4700" s="23">
        <v>19.736566484517304</v>
      </c>
      <c r="L4700" s="23">
        <v>27.210016779614062</v>
      </c>
      <c r="M4700" s="23">
        <f t="shared" si="514"/>
        <v>43.987846882829601</v>
      </c>
      <c r="N4700" s="23">
        <v>2404.118374416214</v>
      </c>
      <c r="O4700" s="17">
        <f t="shared" si="515"/>
        <v>2.3719627287331516E-2</v>
      </c>
      <c r="P4700" s="18">
        <f t="shared" si="516"/>
        <v>5.0548885802953428E-2</v>
      </c>
    </row>
    <row r="4701" spans="2:16" x14ac:dyDescent="0.3">
      <c r="B4701" s="19">
        <v>41104.708333332535</v>
      </c>
      <c r="C4701" s="21">
        <f t="shared" si="511"/>
        <v>7</v>
      </c>
      <c r="D4701" s="21" t="str">
        <f t="shared" si="512"/>
        <v>Shoulder</v>
      </c>
      <c r="E4701" s="21">
        <f t="shared" si="513"/>
        <v>17</v>
      </c>
      <c r="F4701" s="23">
        <v>100.31079405741279</v>
      </c>
      <c r="G4701" s="23">
        <v>3660.8757326366517</v>
      </c>
      <c r="H4701" s="16">
        <f t="shared" si="517"/>
        <v>2.7400764566560831E-2</v>
      </c>
      <c r="I4701" s="23">
        <v>12.979952454187174</v>
      </c>
      <c r="J4701" s="23">
        <v>90.639125929155512</v>
      </c>
      <c r="K4701" s="23">
        <v>19.736566484517304</v>
      </c>
      <c r="L4701" s="23">
        <v>27.097159001188668</v>
      </c>
      <c r="M4701" s="23">
        <f t="shared" si="514"/>
        <v>43.805400443449528</v>
      </c>
      <c r="N4701" s="23">
        <v>2404.4508177758103</v>
      </c>
      <c r="O4701" s="17">
        <f t="shared" si="515"/>
        <v>2.3616766239437939E-2</v>
      </c>
      <c r="P4701" s="18">
        <f t="shared" si="516"/>
        <v>5.0370413354448432E-2</v>
      </c>
    </row>
    <row r="4702" spans="2:16" x14ac:dyDescent="0.3">
      <c r="B4702" s="19">
        <v>41104.7499999992</v>
      </c>
      <c r="C4702" s="21">
        <f t="shared" si="511"/>
        <v>7</v>
      </c>
      <c r="D4702" s="21" t="str">
        <f t="shared" si="512"/>
        <v>Shoulder</v>
      </c>
      <c r="E4702" s="21">
        <f t="shared" si="513"/>
        <v>18</v>
      </c>
      <c r="F4702" s="23">
        <v>94.118375711495261</v>
      </c>
      <c r="G4702" s="23">
        <v>3632.1261639982577</v>
      </c>
      <c r="H4702" s="16">
        <f t="shared" si="517"/>
        <v>2.5912749574725513E-2</v>
      </c>
      <c r="I4702" s="23">
        <v>12.417141466831803</v>
      </c>
      <c r="J4702" s="23">
        <v>90.491553181568605</v>
      </c>
      <c r="K4702" s="23">
        <v>19.736566484517304</v>
      </c>
      <c r="L4702" s="23">
        <v>27.04076044185701</v>
      </c>
      <c r="M4702" s="23">
        <f t="shared" si="514"/>
        <v>43.714226255194284</v>
      </c>
      <c r="N4702" s="23">
        <v>2320.1976470583572</v>
      </c>
      <c r="O4702" s="17">
        <f t="shared" si="515"/>
        <v>2.4192494028770248E-2</v>
      </c>
      <c r="P4702" s="18">
        <f t="shared" si="516"/>
        <v>4.9478349564140198E-2</v>
      </c>
    </row>
    <row r="4703" spans="2:16" x14ac:dyDescent="0.3">
      <c r="B4703" s="19">
        <v>41104.791666665864</v>
      </c>
      <c r="C4703" s="21">
        <f t="shared" si="511"/>
        <v>7</v>
      </c>
      <c r="D4703" s="21" t="str">
        <f t="shared" si="512"/>
        <v>Shoulder</v>
      </c>
      <c r="E4703" s="21">
        <f t="shared" si="513"/>
        <v>19</v>
      </c>
      <c r="F4703" s="23">
        <v>92.378061649421227</v>
      </c>
      <c r="G4703" s="23">
        <v>3541.4544475233215</v>
      </c>
      <c r="H4703" s="16">
        <f t="shared" si="517"/>
        <v>2.6084780425179501E-2</v>
      </c>
      <c r="I4703" s="23">
        <v>11.804315784908784</v>
      </c>
      <c r="J4703" s="23">
        <v>86.065373454908894</v>
      </c>
      <c r="K4703" s="23">
        <v>19.736566484517304</v>
      </c>
      <c r="L4703" s="23">
        <v>25.349186868764992</v>
      </c>
      <c r="M4703" s="23">
        <f t="shared" si="514"/>
        <v>40.979620101626594</v>
      </c>
      <c r="N4703" s="23">
        <v>2216.8433287498956</v>
      </c>
      <c r="O4703" s="17">
        <f t="shared" si="515"/>
        <v>2.3810404281614645E-2</v>
      </c>
      <c r="P4703" s="18">
        <f t="shared" si="516"/>
        <v>4.9274095539273477E-2</v>
      </c>
    </row>
    <row r="4704" spans="2:16" x14ac:dyDescent="0.3">
      <c r="B4704" s="19">
        <v>41104.833333332528</v>
      </c>
      <c r="C4704" s="21">
        <f t="shared" si="511"/>
        <v>7</v>
      </c>
      <c r="D4704" s="21" t="str">
        <f t="shared" si="512"/>
        <v>Shoulder</v>
      </c>
      <c r="E4704" s="21">
        <f t="shared" si="513"/>
        <v>20</v>
      </c>
      <c r="F4704" s="23">
        <v>84.853646066536797</v>
      </c>
      <c r="G4704" s="23">
        <v>3431.9849361694355</v>
      </c>
      <c r="H4704" s="16">
        <f t="shared" si="517"/>
        <v>2.4724364367765865E-2</v>
      </c>
      <c r="I4704" s="23">
        <v>11.283001266239499</v>
      </c>
      <c r="J4704" s="23">
        <v>79.179256800163074</v>
      </c>
      <c r="K4704" s="23">
        <v>19.736566484517304</v>
      </c>
      <c r="L4704" s="23">
        <v>22.71748782495154</v>
      </c>
      <c r="M4704" s="23">
        <f t="shared" si="514"/>
        <v>36.72520249069423</v>
      </c>
      <c r="N4704" s="23">
        <v>2135.0333671501248</v>
      </c>
      <c r="O4704" s="17">
        <f t="shared" si="515"/>
        <v>2.2485926681799735E-2</v>
      </c>
      <c r="P4704" s="18">
        <f t="shared" si="516"/>
        <v>4.6654340805137917E-2</v>
      </c>
    </row>
    <row r="4705" spans="2:16" x14ac:dyDescent="0.3">
      <c r="B4705" s="19">
        <v>41104.874999999192</v>
      </c>
      <c r="C4705" s="21">
        <f t="shared" si="511"/>
        <v>7</v>
      </c>
      <c r="D4705" s="21" t="str">
        <f t="shared" si="512"/>
        <v>Shoulder</v>
      </c>
      <c r="E4705" s="21">
        <f t="shared" si="513"/>
        <v>21</v>
      </c>
      <c r="F4705" s="23">
        <v>83.726048704917417</v>
      </c>
      <c r="G4705" s="23">
        <v>3322.5154248155495</v>
      </c>
      <c r="H4705" s="16">
        <f t="shared" si="517"/>
        <v>2.5199596690981652E-2</v>
      </c>
      <c r="I4705" s="23">
        <v>10.952178052163752</v>
      </c>
      <c r="J4705" s="23">
        <v>76.608869451076586</v>
      </c>
      <c r="K4705" s="23">
        <v>19.736566484517304</v>
      </c>
      <c r="L4705" s="23">
        <v>21.735151006106175</v>
      </c>
      <c r="M4705" s="23">
        <f t="shared" si="514"/>
        <v>35.13715196045311</v>
      </c>
      <c r="N4705" s="23">
        <v>2082.4751845716728</v>
      </c>
      <c r="O4705" s="17">
        <f t="shared" si="515"/>
        <v>2.2131994827154014E-2</v>
      </c>
      <c r="P4705" s="18">
        <f t="shared" si="516"/>
        <v>4.6773874174524492E-2</v>
      </c>
    </row>
    <row r="4706" spans="2:16" x14ac:dyDescent="0.3">
      <c r="B4706" s="19">
        <v>41104.916666665857</v>
      </c>
      <c r="C4706" s="21">
        <f t="shared" si="511"/>
        <v>7</v>
      </c>
      <c r="D4706" s="21" t="str">
        <f t="shared" si="512"/>
        <v>Shoulder</v>
      </c>
      <c r="E4706" s="21">
        <f t="shared" si="513"/>
        <v>22</v>
      </c>
      <c r="F4706" s="23">
        <v>80.650273962926377</v>
      </c>
      <c r="G4706" s="23">
        <v>3265.0162875387609</v>
      </c>
      <c r="H4706" s="16">
        <f t="shared" si="517"/>
        <v>2.4701338939942096E-2</v>
      </c>
      <c r="I4706" s="23">
        <v>10.551519307628457</v>
      </c>
      <c r="J4706" s="23">
        <v>75.956153754353153</v>
      </c>
      <c r="K4706" s="23">
        <v>19.736566484517304</v>
      </c>
      <c r="L4706" s="23">
        <v>21.485699630087844</v>
      </c>
      <c r="M4706" s="23">
        <f t="shared" si="514"/>
        <v>34.733887639748005</v>
      </c>
      <c r="N4706" s="23">
        <v>2007.9903205465532</v>
      </c>
      <c r="O4706" s="17">
        <f t="shared" si="515"/>
        <v>2.2552602213266777E-2</v>
      </c>
      <c r="P4706" s="18">
        <f t="shared" si="516"/>
        <v>4.6696861681961285E-2</v>
      </c>
    </row>
    <row r="4707" spans="2:16" x14ac:dyDescent="0.3">
      <c r="B4707" s="19">
        <v>41104.958333332521</v>
      </c>
      <c r="C4707" s="21">
        <f t="shared" si="511"/>
        <v>7</v>
      </c>
      <c r="D4707" s="21" t="str">
        <f t="shared" si="512"/>
        <v>Shoulder</v>
      </c>
      <c r="E4707" s="21">
        <f t="shared" si="513"/>
        <v>23</v>
      </c>
      <c r="F4707" s="23">
        <v>86.479763487676408</v>
      </c>
      <c r="G4707" s="23">
        <v>3180.9790869034546</v>
      </c>
      <c r="H4707" s="16">
        <f t="shared" si="517"/>
        <v>2.7186523747900749E-2</v>
      </c>
      <c r="I4707" s="23">
        <v>9.8199966794002478</v>
      </c>
      <c r="J4707" s="23">
        <v>72.84191843369409</v>
      </c>
      <c r="K4707" s="23">
        <v>19.736566484517304</v>
      </c>
      <c r="L4707" s="23">
        <v>20.295517917156776</v>
      </c>
      <c r="M4707" s="23">
        <f t="shared" si="514"/>
        <v>32.809834032020007</v>
      </c>
      <c r="N4707" s="23">
        <v>1865.8577928966461</v>
      </c>
      <c r="O4707" s="17">
        <f t="shared" si="515"/>
        <v>2.2847309625477773E-2</v>
      </c>
      <c r="P4707" s="18">
        <f t="shared" si="516"/>
        <v>4.9412694447669825E-2</v>
      </c>
    </row>
    <row r="4708" spans="2:16" x14ac:dyDescent="0.3">
      <c r="B4708" s="19">
        <v>41104.999999999185</v>
      </c>
      <c r="C4708" s="21">
        <f t="shared" si="511"/>
        <v>7</v>
      </c>
      <c r="D4708" s="21" t="str">
        <f t="shared" si="512"/>
        <v>Shoulder</v>
      </c>
      <c r="E4708" s="21">
        <f t="shared" si="513"/>
        <v>0</v>
      </c>
      <c r="F4708" s="23">
        <v>84.691680049852209</v>
      </c>
      <c r="G4708" s="23">
        <v>3006.2701697932121</v>
      </c>
      <c r="H4708" s="16">
        <f t="shared" si="517"/>
        <v>2.8171679611775469E-2</v>
      </c>
      <c r="I4708" s="23">
        <v>9.2542263215285381</v>
      </c>
      <c r="J4708" s="23">
        <v>66.767708426194417</v>
      </c>
      <c r="K4708" s="23">
        <v>19.736566484517304</v>
      </c>
      <c r="L4708" s="23">
        <v>17.974108991032637</v>
      </c>
      <c r="M4708" s="23">
        <f t="shared" si="514"/>
        <v>29.057032950644476</v>
      </c>
      <c r="N4708" s="23">
        <v>1750.6139532794803</v>
      </c>
      <c r="O4708" s="17">
        <f t="shared" si="515"/>
        <v>2.1884470417023315E-2</v>
      </c>
      <c r="P4708" s="18">
        <f t="shared" si="516"/>
        <v>4.9439627739737022E-2</v>
      </c>
    </row>
    <row r="4709" spans="2:16" x14ac:dyDescent="0.3">
      <c r="B4709" s="19">
        <v>41105.041666665849</v>
      </c>
      <c r="C4709" s="21">
        <f t="shared" si="511"/>
        <v>7</v>
      </c>
      <c r="D4709" s="21" t="str">
        <f t="shared" si="512"/>
        <v>Shoulder</v>
      </c>
      <c r="E4709" s="21">
        <f t="shared" si="513"/>
        <v>1</v>
      </c>
      <c r="F4709" s="23">
        <v>73.727652939202088</v>
      </c>
      <c r="G4709" s="23">
        <v>2861.4165739613022</v>
      </c>
      <c r="H4709" s="16">
        <f t="shared" si="517"/>
        <v>2.5766137517381691E-2</v>
      </c>
      <c r="I4709" s="23">
        <v>8.9222723169443103</v>
      </c>
      <c r="J4709" s="23">
        <v>67.810641039302169</v>
      </c>
      <c r="K4709" s="23">
        <v>19.736566484517304</v>
      </c>
      <c r="L4709" s="23">
        <v>18.37269137037498</v>
      </c>
      <c r="M4709" s="23">
        <f t="shared" si="514"/>
        <v>29.701383184409885</v>
      </c>
      <c r="N4709" s="23">
        <v>1666.3545989476336</v>
      </c>
      <c r="O4709" s="17">
        <f t="shared" si="515"/>
        <v>2.3178533264016258E-2</v>
      </c>
      <c r="P4709" s="18">
        <f t="shared" si="516"/>
        <v>4.83474495058661E-2</v>
      </c>
    </row>
    <row r="4710" spans="2:16" x14ac:dyDescent="0.3">
      <c r="B4710" s="19">
        <v>41105.083333332514</v>
      </c>
      <c r="C4710" s="21">
        <f t="shared" si="511"/>
        <v>7</v>
      </c>
      <c r="D4710" s="21" t="str">
        <f t="shared" si="512"/>
        <v>Shoulder</v>
      </c>
      <c r="E4710" s="21">
        <f t="shared" si="513"/>
        <v>2</v>
      </c>
      <c r="F4710" s="23">
        <v>73.892227698163737</v>
      </c>
      <c r="G4710" s="23">
        <v>2680.0731410114308</v>
      </c>
      <c r="H4710" s="16">
        <f t="shared" si="517"/>
        <v>2.7570974301946702E-2</v>
      </c>
      <c r="I4710" s="23">
        <v>8.668042060827851</v>
      </c>
      <c r="J4710" s="23">
        <v>66.729333575304935</v>
      </c>
      <c r="K4710" s="23">
        <v>19.736566484517304</v>
      </c>
      <c r="L4710" s="23">
        <v>17.959443096820298</v>
      </c>
      <c r="M4710" s="23">
        <f t="shared" si="514"/>
        <v>29.033323993967333</v>
      </c>
      <c r="N4710" s="23">
        <v>1600.5847101704383</v>
      </c>
      <c r="O4710" s="17">
        <f t="shared" si="515"/>
        <v>2.3554745847085192E-2</v>
      </c>
      <c r="P4710" s="18">
        <f t="shared" si="516"/>
        <v>5.0476292856593025E-2</v>
      </c>
    </row>
    <row r="4711" spans="2:16" x14ac:dyDescent="0.3">
      <c r="B4711" s="19">
        <v>41105.124999999178</v>
      </c>
      <c r="C4711" s="21">
        <f t="shared" si="511"/>
        <v>7</v>
      </c>
      <c r="D4711" s="21" t="str">
        <f t="shared" si="512"/>
        <v>Shoulder</v>
      </c>
      <c r="E4711" s="21">
        <f t="shared" si="513"/>
        <v>3</v>
      </c>
      <c r="F4711" s="23">
        <v>70.824686506943351</v>
      </c>
      <c r="G4711" s="23">
        <v>2737.5722782882194</v>
      </c>
      <c r="H4711" s="16">
        <f t="shared" si="517"/>
        <v>2.5871348518779355E-2</v>
      </c>
      <c r="I4711" s="23">
        <v>8.5270905562609407</v>
      </c>
      <c r="J4711" s="23">
        <v>67.941168920534054</v>
      </c>
      <c r="K4711" s="23">
        <v>19.736566484517304</v>
      </c>
      <c r="L4711" s="23">
        <v>18.422575814315124</v>
      </c>
      <c r="M4711" s="23">
        <f t="shared" si="514"/>
        <v>29.782026621701625</v>
      </c>
      <c r="N4711" s="23">
        <v>1558.910249418002</v>
      </c>
      <c r="O4711" s="17">
        <f t="shared" si="515"/>
        <v>2.4574292966682818E-2</v>
      </c>
      <c r="P4711" s="18">
        <f t="shared" si="516"/>
        <v>4.9809871387518537E-2</v>
      </c>
    </row>
    <row r="4712" spans="2:16" x14ac:dyDescent="0.3">
      <c r="B4712" s="19">
        <v>41105.166666665842</v>
      </c>
      <c r="C4712" s="21">
        <f t="shared" si="511"/>
        <v>7</v>
      </c>
      <c r="D4712" s="21" t="str">
        <f t="shared" si="512"/>
        <v>Shoulder</v>
      </c>
      <c r="E4712" s="21">
        <f t="shared" si="513"/>
        <v>4</v>
      </c>
      <c r="F4712" s="23">
        <v>67.818231485447797</v>
      </c>
      <c r="G4712" s="23">
        <v>2681.178893651369</v>
      </c>
      <c r="H4712" s="16">
        <f t="shared" si="517"/>
        <v>2.5294183706291003E-2</v>
      </c>
      <c r="I4712" s="23">
        <v>8.424206588783516</v>
      </c>
      <c r="J4712" s="23">
        <v>67.973644072289432</v>
      </c>
      <c r="K4712" s="23">
        <v>19.736566484517304</v>
      </c>
      <c r="L4712" s="23">
        <v>18.43498699322878</v>
      </c>
      <c r="M4712" s="23">
        <f t="shared" si="514"/>
        <v>29.802090594543348</v>
      </c>
      <c r="N4712" s="23">
        <v>1539.3177957216067</v>
      </c>
      <c r="O4712" s="17">
        <f t="shared" si="515"/>
        <v>2.4833271784145787E-2</v>
      </c>
      <c r="P4712" s="18">
        <f t="shared" si="516"/>
        <v>4.9499318151900354E-2</v>
      </c>
    </row>
    <row r="4713" spans="2:16" x14ac:dyDescent="0.3">
      <c r="B4713" s="19">
        <v>41105.208333332506</v>
      </c>
      <c r="C4713" s="21">
        <f t="shared" si="511"/>
        <v>7</v>
      </c>
      <c r="D4713" s="21" t="str">
        <f t="shared" si="512"/>
        <v>Shoulder</v>
      </c>
      <c r="E4713" s="21">
        <f t="shared" si="513"/>
        <v>5</v>
      </c>
      <c r="F4713" s="23">
        <v>67.150325196006079</v>
      </c>
      <c r="G4713" s="23">
        <v>2648.0063144532214</v>
      </c>
      <c r="H4713" s="16">
        <f t="shared" si="517"/>
        <v>2.535882366650313E-2</v>
      </c>
      <c r="I4713" s="23">
        <v>8.3701140489545391</v>
      </c>
      <c r="J4713" s="23">
        <v>65.148873697363015</v>
      </c>
      <c r="K4713" s="23">
        <v>19.736566484517304</v>
      </c>
      <c r="L4713" s="23">
        <v>17.355431437113847</v>
      </c>
      <c r="M4713" s="23">
        <f t="shared" si="514"/>
        <v>28.056875775731864</v>
      </c>
      <c r="N4713" s="23">
        <v>1529.9860029737783</v>
      </c>
      <c r="O4713" s="17">
        <f t="shared" si="515"/>
        <v>2.3808707892676521E-2</v>
      </c>
      <c r="P4713" s="18">
        <f t="shared" si="516"/>
        <v>4.856377073400199E-2</v>
      </c>
    </row>
    <row r="4714" spans="2:16" x14ac:dyDescent="0.3">
      <c r="B4714" s="19">
        <v>41105.249999999171</v>
      </c>
      <c r="C4714" s="21">
        <f t="shared" si="511"/>
        <v>7</v>
      </c>
      <c r="D4714" s="21" t="str">
        <f t="shared" si="512"/>
        <v>Shoulder</v>
      </c>
      <c r="E4714" s="21">
        <f t="shared" si="513"/>
        <v>6</v>
      </c>
      <c r="F4714" s="23">
        <v>67.374276186423742</v>
      </c>
      <c r="G4714" s="23">
        <v>2626.9970142943948</v>
      </c>
      <c r="H4714" s="16">
        <f t="shared" si="517"/>
        <v>2.5646879619511221E-2</v>
      </c>
      <c r="I4714" s="23">
        <v>8.3044145492256121</v>
      </c>
      <c r="J4714" s="23">
        <v>65.029878673945149</v>
      </c>
      <c r="K4714" s="23">
        <v>19.736566484517304</v>
      </c>
      <c r="L4714" s="23">
        <v>17.309954558773203</v>
      </c>
      <c r="M4714" s="23">
        <f t="shared" si="514"/>
        <v>27.983357630654641</v>
      </c>
      <c r="N4714" s="23">
        <v>1517.8645849753357</v>
      </c>
      <c r="O4714" s="17">
        <f t="shared" si="515"/>
        <v>2.3907120924407037E-2</v>
      </c>
      <c r="P4714" s="18">
        <f t="shared" si="516"/>
        <v>4.8940857491520898E-2</v>
      </c>
    </row>
    <row r="4715" spans="2:16" x14ac:dyDescent="0.3">
      <c r="B4715" s="19">
        <v>41105.291666665835</v>
      </c>
      <c r="C4715" s="21">
        <f t="shared" si="511"/>
        <v>7</v>
      </c>
      <c r="D4715" s="21" t="str">
        <f t="shared" si="512"/>
        <v>Shoulder</v>
      </c>
      <c r="E4715" s="21">
        <f t="shared" si="513"/>
        <v>7</v>
      </c>
      <c r="F4715" s="23">
        <v>68.935039371374188</v>
      </c>
      <c r="G4715" s="23">
        <v>2617.0452405349506</v>
      </c>
      <c r="H4715" s="16">
        <f t="shared" si="517"/>
        <v>2.6340790103148222E-2</v>
      </c>
      <c r="I4715" s="23">
        <v>8.4653906193019353</v>
      </c>
      <c r="J4715" s="23">
        <v>64.661029420616671</v>
      </c>
      <c r="K4715" s="23">
        <v>19.736566484517304</v>
      </c>
      <c r="L4715" s="23">
        <v>17.168989734044761</v>
      </c>
      <c r="M4715" s="23">
        <f t="shared" si="514"/>
        <v>27.755473202054606</v>
      </c>
      <c r="N4715" s="23">
        <v>1570.5124873529755</v>
      </c>
      <c r="O4715" s="17">
        <f t="shared" si="515"/>
        <v>2.3063085529746469E-2</v>
      </c>
      <c r="P4715" s="18">
        <f t="shared" si="516"/>
        <v>4.8796375737824679E-2</v>
      </c>
    </row>
    <row r="4716" spans="2:16" x14ac:dyDescent="0.3">
      <c r="B4716" s="19">
        <v>41105.333333332499</v>
      </c>
      <c r="C4716" s="21">
        <f t="shared" si="511"/>
        <v>7</v>
      </c>
      <c r="D4716" s="21" t="str">
        <f t="shared" si="512"/>
        <v>Shoulder</v>
      </c>
      <c r="E4716" s="21">
        <f t="shared" si="513"/>
        <v>8</v>
      </c>
      <c r="F4716" s="23">
        <v>71.86708216945371</v>
      </c>
      <c r="G4716" s="23">
        <v>2629.2085195742716</v>
      </c>
      <c r="H4716" s="16">
        <f t="shared" si="517"/>
        <v>2.7334112769834863E-2</v>
      </c>
      <c r="I4716" s="23">
        <v>8.9181282614079063</v>
      </c>
      <c r="J4716" s="23">
        <v>65.164142532376388</v>
      </c>
      <c r="K4716" s="23">
        <v>19.736566484517304</v>
      </c>
      <c r="L4716" s="23">
        <v>17.361266798395029</v>
      </c>
      <c r="M4716" s="23">
        <f t="shared" si="514"/>
        <v>28.066309249464055</v>
      </c>
      <c r="N4716" s="23">
        <v>1689.4241813675192</v>
      </c>
      <c r="O4716" s="17">
        <f t="shared" si="515"/>
        <v>2.1891741528722874E-2</v>
      </c>
      <c r="P4716" s="18">
        <f t="shared" si="516"/>
        <v>4.8627462966883549E-2</v>
      </c>
    </row>
    <row r="4717" spans="2:16" x14ac:dyDescent="0.3">
      <c r="B4717" s="19">
        <v>41105.374999999163</v>
      </c>
      <c r="C4717" s="21">
        <f t="shared" si="511"/>
        <v>7</v>
      </c>
      <c r="D4717" s="21" t="str">
        <f t="shared" si="512"/>
        <v>Shoulder</v>
      </c>
      <c r="E4717" s="21">
        <f t="shared" si="513"/>
        <v>9</v>
      </c>
      <c r="F4717" s="23">
        <v>81.252050381472657</v>
      </c>
      <c r="G4717" s="23">
        <v>2790.648405005255</v>
      </c>
      <c r="H4717" s="16">
        <f t="shared" si="517"/>
        <v>2.9115832089682273E-2</v>
      </c>
      <c r="I4717" s="23">
        <v>9.3779224234990988</v>
      </c>
      <c r="J4717" s="23">
        <v>66.506309826730032</v>
      </c>
      <c r="K4717" s="23">
        <v>19.736566484517304</v>
      </c>
      <c r="L4717" s="23">
        <v>17.874209079550532</v>
      </c>
      <c r="M4717" s="23">
        <f t="shared" si="514"/>
        <v>28.895534262662196</v>
      </c>
      <c r="N4717" s="23">
        <v>1798.4817107106383</v>
      </c>
      <c r="O4717" s="17">
        <f t="shared" si="515"/>
        <v>2.1280981873893073E-2</v>
      </c>
      <c r="P4717" s="18">
        <f t="shared" si="516"/>
        <v>4.9777200468631502E-2</v>
      </c>
    </row>
    <row r="4718" spans="2:16" x14ac:dyDescent="0.3">
      <c r="B4718" s="19">
        <v>41105.416666665828</v>
      </c>
      <c r="C4718" s="21">
        <f t="shared" si="511"/>
        <v>7</v>
      </c>
      <c r="D4718" s="21" t="str">
        <f t="shared" si="512"/>
        <v>Shoulder</v>
      </c>
      <c r="E4718" s="21">
        <f t="shared" si="513"/>
        <v>10</v>
      </c>
      <c r="F4718" s="23">
        <v>82.870633882518391</v>
      </c>
      <c r="G4718" s="23">
        <v>2926.6559797176587</v>
      </c>
      <c r="H4718" s="16">
        <f t="shared" si="517"/>
        <v>2.8315809735353012E-2</v>
      </c>
      <c r="I4718" s="23">
        <v>9.8480179075146204</v>
      </c>
      <c r="J4718" s="23">
        <v>70.742071635019968</v>
      </c>
      <c r="K4718" s="23">
        <v>19.736566484517304</v>
      </c>
      <c r="L4718" s="23">
        <v>19.493009756273835</v>
      </c>
      <c r="M4718" s="23">
        <f t="shared" si="514"/>
        <v>31.512495394228829</v>
      </c>
      <c r="N4718" s="23">
        <v>1899.7696514012766</v>
      </c>
      <c r="O4718" s="17">
        <f t="shared" si="515"/>
        <v>2.1771330682767671E-2</v>
      </c>
      <c r="P4718" s="18">
        <f t="shared" si="516"/>
        <v>4.9470667560821982E-2</v>
      </c>
    </row>
    <row r="4719" spans="2:16" x14ac:dyDescent="0.3">
      <c r="B4719" s="19">
        <v>41105.458333332492</v>
      </c>
      <c r="C4719" s="21">
        <f t="shared" si="511"/>
        <v>7</v>
      </c>
      <c r="D4719" s="21" t="str">
        <f t="shared" si="512"/>
        <v>Shoulder</v>
      </c>
      <c r="E4719" s="21">
        <f t="shared" si="513"/>
        <v>11</v>
      </c>
      <c r="F4719" s="23">
        <v>89.304934016696421</v>
      </c>
      <c r="G4719" s="23">
        <v>3035.0197384316066</v>
      </c>
      <c r="H4719" s="16">
        <f t="shared" si="517"/>
        <v>2.942482807800325E-2</v>
      </c>
      <c r="I4719" s="23">
        <v>10.273236471838716</v>
      </c>
      <c r="J4719" s="23">
        <v>73.790911749566675</v>
      </c>
      <c r="K4719" s="23">
        <v>19.736566484517304</v>
      </c>
      <c r="L4719" s="23">
        <v>20.658199080893088</v>
      </c>
      <c r="M4719" s="23">
        <f t="shared" si="514"/>
        <v>33.396146184156279</v>
      </c>
      <c r="N4719" s="23">
        <v>1982.0918113386908</v>
      </c>
      <c r="O4719" s="17">
        <f t="shared" si="515"/>
        <v>2.2031967644576968E-2</v>
      </c>
      <c r="P4719" s="18">
        <f t="shared" si="516"/>
        <v>5.080850886241841E-2</v>
      </c>
    </row>
    <row r="4720" spans="2:16" x14ac:dyDescent="0.3">
      <c r="B4720" s="19">
        <v>41105.499999999156</v>
      </c>
      <c r="C4720" s="21">
        <f t="shared" si="511"/>
        <v>7</v>
      </c>
      <c r="D4720" s="21" t="str">
        <f t="shared" si="512"/>
        <v>Shoulder</v>
      </c>
      <c r="E4720" s="21">
        <f t="shared" si="513"/>
        <v>12</v>
      </c>
      <c r="F4720" s="23">
        <v>93.447234860559732</v>
      </c>
      <c r="G4720" s="23">
        <v>3130.1144654662953</v>
      </c>
      <c r="H4720" s="16">
        <f t="shared" si="517"/>
        <v>2.9854254817687262E-2</v>
      </c>
      <c r="I4720" s="23">
        <v>10.745013267262488</v>
      </c>
      <c r="J4720" s="23">
        <v>75.026813493537006</v>
      </c>
      <c r="K4720" s="23">
        <v>19.736566484517304</v>
      </c>
      <c r="L4720" s="23">
        <v>21.130529365279497</v>
      </c>
      <c r="M4720" s="23">
        <f t="shared" si="514"/>
        <v>34.159717643740208</v>
      </c>
      <c r="N4720" s="23">
        <v>2067.8810760323472</v>
      </c>
      <c r="O4720" s="17">
        <f t="shared" si="515"/>
        <v>2.1715335292473204E-2</v>
      </c>
      <c r="P4720" s="18">
        <f t="shared" si="516"/>
        <v>5.092129495688745E-2</v>
      </c>
    </row>
    <row r="4721" spans="2:16" x14ac:dyDescent="0.3">
      <c r="B4721" s="19">
        <v>41105.54166666582</v>
      </c>
      <c r="C4721" s="21">
        <f t="shared" si="511"/>
        <v>7</v>
      </c>
      <c r="D4721" s="21" t="str">
        <f t="shared" si="512"/>
        <v>Shoulder</v>
      </c>
      <c r="E4721" s="21">
        <f t="shared" si="513"/>
        <v>13</v>
      </c>
      <c r="F4721" s="23">
        <v>94.896834307076929</v>
      </c>
      <c r="G4721" s="23">
        <v>3237.372471540305</v>
      </c>
      <c r="H4721" s="16">
        <f t="shared" si="517"/>
        <v>2.9312918158572621E-2</v>
      </c>
      <c r="I4721" s="23">
        <v>11.130184828614844</v>
      </c>
      <c r="J4721" s="23">
        <v>76.146655597186111</v>
      </c>
      <c r="K4721" s="23">
        <v>19.736566484517304</v>
      </c>
      <c r="L4721" s="23">
        <v>21.558504600256718</v>
      </c>
      <c r="M4721" s="23">
        <f t="shared" si="514"/>
        <v>34.851584512412089</v>
      </c>
      <c r="N4721" s="23">
        <v>2134.4064106973196</v>
      </c>
      <c r="O4721" s="17">
        <f t="shared" si="515"/>
        <v>2.15431180821859E-2</v>
      </c>
      <c r="P4721" s="18">
        <f t="shared" si="516"/>
        <v>5.0224544583534939E-2</v>
      </c>
    </row>
    <row r="4722" spans="2:16" x14ac:dyDescent="0.3">
      <c r="B4722" s="19">
        <v>41105.583333332484</v>
      </c>
      <c r="C4722" s="21">
        <f t="shared" si="511"/>
        <v>7</v>
      </c>
      <c r="D4722" s="21" t="str">
        <f t="shared" si="512"/>
        <v>Shoulder</v>
      </c>
      <c r="E4722" s="21">
        <f t="shared" si="513"/>
        <v>14</v>
      </c>
      <c r="F4722" s="23">
        <v>101.40678923599452</v>
      </c>
      <c r="G4722" s="23">
        <v>3307.0348878564141</v>
      </c>
      <c r="H4722" s="16">
        <f t="shared" si="517"/>
        <v>3.0663961123713866E-2</v>
      </c>
      <c r="I4722" s="23">
        <v>11.506962593116787</v>
      </c>
      <c r="J4722" s="23">
        <v>79.503558298272921</v>
      </c>
      <c r="K4722" s="23">
        <v>19.736566484517304</v>
      </c>
      <c r="L4722" s="23">
        <v>22.841427628076246</v>
      </c>
      <c r="M4722" s="23">
        <f t="shared" si="514"/>
        <v>36.92556418567937</v>
      </c>
      <c r="N4722" s="23">
        <v>2193.9329180678124</v>
      </c>
      <c r="O4722" s="17">
        <f t="shared" si="515"/>
        <v>2.2075664383326032E-2</v>
      </c>
      <c r="P4722" s="18">
        <f t="shared" si="516"/>
        <v>5.2062698192609433E-2</v>
      </c>
    </row>
    <row r="4723" spans="2:16" x14ac:dyDescent="0.3">
      <c r="B4723" s="19">
        <v>41105.624999999149</v>
      </c>
      <c r="C4723" s="21">
        <f t="shared" si="511"/>
        <v>7</v>
      </c>
      <c r="D4723" s="21" t="str">
        <f t="shared" si="512"/>
        <v>Shoulder</v>
      </c>
      <c r="E4723" s="21">
        <f t="shared" si="513"/>
        <v>15</v>
      </c>
      <c r="F4723" s="23">
        <v>108.11420613042372</v>
      </c>
      <c r="G4723" s="23">
        <v>3343.5247249743761</v>
      </c>
      <c r="H4723" s="16">
        <f t="shared" si="517"/>
        <v>3.2335399024528609E-2</v>
      </c>
      <c r="I4723" s="23">
        <v>11.84858667031391</v>
      </c>
      <c r="J4723" s="23">
        <v>83.220716407604684</v>
      </c>
      <c r="K4723" s="23">
        <v>19.736566484517304</v>
      </c>
      <c r="L4723" s="23">
        <v>24.26203113111012</v>
      </c>
      <c r="M4723" s="23">
        <f t="shared" si="514"/>
        <v>39.222118791977259</v>
      </c>
      <c r="N4723" s="23">
        <v>2246.6079408556388</v>
      </c>
      <c r="O4723" s="17">
        <f t="shared" si="515"/>
        <v>2.2732362213070643E-2</v>
      </c>
      <c r="P4723" s="18">
        <f t="shared" si="516"/>
        <v>5.4332701234669496E-2</v>
      </c>
    </row>
    <row r="4724" spans="2:16" x14ac:dyDescent="0.3">
      <c r="B4724" s="19">
        <v>41105.666666665813</v>
      </c>
      <c r="C4724" s="21">
        <f t="shared" si="511"/>
        <v>7</v>
      </c>
      <c r="D4724" s="21" t="str">
        <f t="shared" si="512"/>
        <v>Shoulder</v>
      </c>
      <c r="E4724" s="21">
        <f t="shared" si="513"/>
        <v>16</v>
      </c>
      <c r="F4724" s="23">
        <v>111.67291114596426</v>
      </c>
      <c r="G4724" s="23">
        <v>3434.1964414493118</v>
      </c>
      <c r="H4724" s="16">
        <f t="shared" si="517"/>
        <v>3.2517915922956248E-2</v>
      </c>
      <c r="I4724" s="23">
        <v>12.206502082496307</v>
      </c>
      <c r="J4724" s="23">
        <v>84.152602376991211</v>
      </c>
      <c r="K4724" s="23">
        <v>19.736566484517304</v>
      </c>
      <c r="L4724" s="23">
        <v>24.618174301134331</v>
      </c>
      <c r="M4724" s="23">
        <f t="shared" si="514"/>
        <v>39.797861591339569</v>
      </c>
      <c r="N4724" s="23">
        <v>2300.077160725511</v>
      </c>
      <c r="O4724" s="17">
        <f t="shared" si="515"/>
        <v>2.2609834383743976E-2</v>
      </c>
      <c r="P4724" s="18">
        <f t="shared" si="516"/>
        <v>5.4392525613177672E-2</v>
      </c>
    </row>
    <row r="4725" spans="2:16" x14ac:dyDescent="0.3">
      <c r="B4725" s="19">
        <v>41105.708333332477</v>
      </c>
      <c r="C4725" s="21">
        <f t="shared" si="511"/>
        <v>7</v>
      </c>
      <c r="D4725" s="21" t="str">
        <f t="shared" si="512"/>
        <v>Shoulder</v>
      </c>
      <c r="E4725" s="21">
        <f t="shared" si="513"/>
        <v>17</v>
      </c>
      <c r="F4725" s="23">
        <v>112.87544502009756</v>
      </c>
      <c r="G4725" s="23">
        <v>3502.7531051254832</v>
      </c>
      <c r="H4725" s="16">
        <f t="shared" si="517"/>
        <v>3.2224779090176237E-2</v>
      </c>
      <c r="I4725" s="23">
        <v>12.547599008244873</v>
      </c>
      <c r="J4725" s="23">
        <v>86.962041569668102</v>
      </c>
      <c r="K4725" s="23">
        <v>19.736566484517304</v>
      </c>
      <c r="L4725" s="23">
        <v>25.69187066843654</v>
      </c>
      <c r="M4725" s="23">
        <f t="shared" si="514"/>
        <v>41.533604416714269</v>
      </c>
      <c r="N4725" s="23">
        <v>2349.1700638832963</v>
      </c>
      <c r="O4725" s="17">
        <f t="shared" si="515"/>
        <v>2.3021408392868838E-2</v>
      </c>
      <c r="P4725" s="18">
        <f t="shared" si="516"/>
        <v>5.450432768324015E-2</v>
      </c>
    </row>
    <row r="4726" spans="2:16" x14ac:dyDescent="0.3">
      <c r="B4726" s="19">
        <v>41105.749999999141</v>
      </c>
      <c r="C4726" s="21">
        <f t="shared" si="511"/>
        <v>7</v>
      </c>
      <c r="D4726" s="21" t="str">
        <f t="shared" si="512"/>
        <v>Shoulder</v>
      </c>
      <c r="E4726" s="21">
        <f t="shared" si="513"/>
        <v>18</v>
      </c>
      <c r="F4726" s="23">
        <v>110.94279973878653</v>
      </c>
      <c r="G4726" s="23">
        <v>3556.9349844824569</v>
      </c>
      <c r="H4726" s="16">
        <f t="shared" si="517"/>
        <v>3.1190561599463418E-2</v>
      </c>
      <c r="I4726" s="23">
        <v>12.580753552709901</v>
      </c>
      <c r="J4726" s="23">
        <v>86.251815622843779</v>
      </c>
      <c r="K4726" s="23">
        <v>19.736566484517304</v>
      </c>
      <c r="L4726" s="23">
        <v>25.42044033420586</v>
      </c>
      <c r="M4726" s="23">
        <f t="shared" si="514"/>
        <v>41.094808804120618</v>
      </c>
      <c r="N4726" s="23">
        <v>2351.7934040640057</v>
      </c>
      <c r="O4726" s="17">
        <f t="shared" si="515"/>
        <v>2.282324725636049E-2</v>
      </c>
      <c r="P4726" s="18">
        <f t="shared" si="516"/>
        <v>5.3301938956374612E-2</v>
      </c>
    </row>
    <row r="4727" spans="2:16" x14ac:dyDescent="0.3">
      <c r="B4727" s="19">
        <v>41105.791666665806</v>
      </c>
      <c r="C4727" s="21">
        <f t="shared" si="511"/>
        <v>7</v>
      </c>
      <c r="D4727" s="21" t="str">
        <f t="shared" si="512"/>
        <v>Shoulder</v>
      </c>
      <c r="E4727" s="21">
        <f t="shared" si="513"/>
        <v>19</v>
      </c>
      <c r="F4727" s="23">
        <v>104.38226700115041</v>
      </c>
      <c r="G4727" s="23">
        <v>3555.8292318425188</v>
      </c>
      <c r="H4727" s="16">
        <f t="shared" si="517"/>
        <v>2.9355253077511488E-2</v>
      </c>
      <c r="I4727" s="23">
        <v>12.43617338532799</v>
      </c>
      <c r="J4727" s="23">
        <v>87.872393060522057</v>
      </c>
      <c r="K4727" s="23">
        <v>19.736566484517304</v>
      </c>
      <c r="L4727" s="23">
        <v>26.039783907223068</v>
      </c>
      <c r="M4727" s="23">
        <f t="shared" si="514"/>
        <v>42.096042668781678</v>
      </c>
      <c r="N4727" s="23">
        <v>2327.9167320889519</v>
      </c>
      <c r="O4727" s="17">
        <f t="shared" si="515"/>
        <v>2.3425329309427353E-2</v>
      </c>
      <c r="P4727" s="18">
        <f t="shared" si="516"/>
        <v>5.2092925916636557E-2</v>
      </c>
    </row>
    <row r="4728" spans="2:16" x14ac:dyDescent="0.3">
      <c r="B4728" s="19">
        <v>41105.83333333247</v>
      </c>
      <c r="C4728" s="21">
        <f t="shared" si="511"/>
        <v>7</v>
      </c>
      <c r="D4728" s="21" t="str">
        <f t="shared" si="512"/>
        <v>Shoulder</v>
      </c>
      <c r="E4728" s="21">
        <f t="shared" si="513"/>
        <v>20</v>
      </c>
      <c r="F4728" s="23">
        <v>97.256901453901619</v>
      </c>
      <c r="G4728" s="23">
        <v>3521.5509000044331</v>
      </c>
      <c r="H4728" s="16">
        <f t="shared" si="517"/>
        <v>2.7617633314281839E-2</v>
      </c>
      <c r="I4728" s="23">
        <v>12.004867874886285</v>
      </c>
      <c r="J4728" s="23">
        <v>85.718296817393679</v>
      </c>
      <c r="K4728" s="23">
        <v>19.736566484517304</v>
      </c>
      <c r="L4728" s="23">
        <v>25.216542985299952</v>
      </c>
      <c r="M4728" s="23">
        <f t="shared" si="514"/>
        <v>40.765187347576415</v>
      </c>
      <c r="N4728" s="23">
        <v>2256.0942325527931</v>
      </c>
      <c r="O4728" s="17">
        <f t="shared" si="515"/>
        <v>2.3390004930225302E-2</v>
      </c>
      <c r="P4728" s="18">
        <f t="shared" si="516"/>
        <v>5.0361661665124936E-2</v>
      </c>
    </row>
    <row r="4729" spans="2:16" x14ac:dyDescent="0.3">
      <c r="B4729" s="19">
        <v>41105.874999999134</v>
      </c>
      <c r="C4729" s="21">
        <f t="shared" si="511"/>
        <v>7</v>
      </c>
      <c r="D4729" s="21" t="str">
        <f t="shared" si="512"/>
        <v>Shoulder</v>
      </c>
      <c r="E4729" s="21">
        <f t="shared" si="513"/>
        <v>21</v>
      </c>
      <c r="F4729" s="23">
        <v>90.672211718923862</v>
      </c>
      <c r="G4729" s="23">
        <v>3437.5136993691267</v>
      </c>
      <c r="H4729" s="16">
        <f t="shared" si="517"/>
        <v>2.6377265561316768E-2</v>
      </c>
      <c r="I4729" s="23">
        <v>11.490242271511287</v>
      </c>
      <c r="J4729" s="23">
        <v>79.236215196998359</v>
      </c>
      <c r="K4729" s="23">
        <v>19.736566484517304</v>
      </c>
      <c r="L4729" s="23">
        <v>22.739255878849555</v>
      </c>
      <c r="M4729" s="23">
        <f t="shared" si="514"/>
        <v>36.760392833631499</v>
      </c>
      <c r="N4729" s="23">
        <v>2174.7496528530937</v>
      </c>
      <c r="O4729" s="17">
        <f t="shared" si="515"/>
        <v>2.2186753791105056E-2</v>
      </c>
      <c r="P4729" s="18">
        <f t="shared" si="516"/>
        <v>4.7978793455730293E-2</v>
      </c>
    </row>
    <row r="4730" spans="2:16" x14ac:dyDescent="0.3">
      <c r="B4730" s="19">
        <v>41105.916666665798</v>
      </c>
      <c r="C4730" s="21">
        <f t="shared" si="511"/>
        <v>7</v>
      </c>
      <c r="D4730" s="21" t="str">
        <f t="shared" si="512"/>
        <v>Shoulder</v>
      </c>
      <c r="E4730" s="21">
        <f t="shared" si="513"/>
        <v>22</v>
      </c>
      <c r="F4730" s="23">
        <v>85.250138376171748</v>
      </c>
      <c r="G4730" s="23">
        <v>3353.4764987338203</v>
      </c>
      <c r="H4730" s="16">
        <f t="shared" si="517"/>
        <v>2.542142114559617E-2</v>
      </c>
      <c r="I4730" s="23">
        <v>10.781274537435817</v>
      </c>
      <c r="J4730" s="23">
        <v>78.926290292384778</v>
      </c>
      <c r="K4730" s="23">
        <v>19.736566484517304</v>
      </c>
      <c r="L4730" s="23">
        <v>22.620810444939661</v>
      </c>
      <c r="M4730" s="23">
        <f t="shared" si="514"/>
        <v>36.568913362927816</v>
      </c>
      <c r="N4730" s="23">
        <v>2063.5677180252983</v>
      </c>
      <c r="O4730" s="17">
        <f t="shared" si="515"/>
        <v>2.294578825146321E-2</v>
      </c>
      <c r="P4730" s="18">
        <f t="shared" si="516"/>
        <v>4.7783894850401257E-2</v>
      </c>
    </row>
    <row r="4731" spans="2:16" x14ac:dyDescent="0.3">
      <c r="B4731" s="19">
        <v>41105.958333332463</v>
      </c>
      <c r="C4731" s="21">
        <f t="shared" si="511"/>
        <v>7</v>
      </c>
      <c r="D4731" s="21" t="str">
        <f t="shared" si="512"/>
        <v>Shoulder</v>
      </c>
      <c r="E4731" s="21">
        <f t="shared" si="513"/>
        <v>23</v>
      </c>
      <c r="F4731" s="23">
        <v>77.907773442568484</v>
      </c>
      <c r="G4731" s="23">
        <v>3218.5746766613547</v>
      </c>
      <c r="H4731" s="16">
        <f t="shared" si="517"/>
        <v>2.4205675265979117E-2</v>
      </c>
      <c r="I4731" s="23">
        <v>9.7510915481908409</v>
      </c>
      <c r="J4731" s="23">
        <v>74.096910793985757</v>
      </c>
      <c r="K4731" s="23">
        <v>19.736566484517304</v>
      </c>
      <c r="L4731" s="23">
        <v>20.77514415065901</v>
      </c>
      <c r="M4731" s="23">
        <f t="shared" si="514"/>
        <v>33.585200158809442</v>
      </c>
      <c r="N4731" s="23">
        <v>1850.0213304786091</v>
      </c>
      <c r="O4731" s="17">
        <f t="shared" si="515"/>
        <v>2.3424752457199501E-2</v>
      </c>
      <c r="P4731" s="18">
        <f t="shared" si="516"/>
        <v>4.70634157720137E-2</v>
      </c>
    </row>
    <row r="4732" spans="2:16" x14ac:dyDescent="0.3">
      <c r="B4732" s="19">
        <v>41105.999999999127</v>
      </c>
      <c r="C4732" s="21">
        <f t="shared" si="511"/>
        <v>7</v>
      </c>
      <c r="D4732" s="21" t="str">
        <f t="shared" si="512"/>
        <v>Shoulder</v>
      </c>
      <c r="E4732" s="21">
        <f t="shared" si="513"/>
        <v>0</v>
      </c>
      <c r="F4732" s="23">
        <v>68.085817870925609</v>
      </c>
      <c r="G4732" s="23">
        <v>2997.424148673706</v>
      </c>
      <c r="H4732" s="16">
        <f t="shared" si="517"/>
        <v>2.2714775918867565E-2</v>
      </c>
      <c r="I4732" s="23">
        <v>9.1489283033405133</v>
      </c>
      <c r="J4732" s="23">
        <v>70.883229383906098</v>
      </c>
      <c r="K4732" s="23">
        <v>19.736566484517304</v>
      </c>
      <c r="L4732" s="23">
        <v>19.546956665888629</v>
      </c>
      <c r="M4732" s="23">
        <f t="shared" si="514"/>
        <v>31.599706233500164</v>
      </c>
      <c r="N4732" s="23">
        <v>1688.4389775253933</v>
      </c>
      <c r="O4732" s="17">
        <f t="shared" si="515"/>
        <v>2.4133910126004441E-2</v>
      </c>
      <c r="P4732" s="18">
        <f t="shared" si="516"/>
        <v>4.6300489684313724E-2</v>
      </c>
    </row>
    <row r="4733" spans="2:16" x14ac:dyDescent="0.3">
      <c r="B4733" s="19">
        <v>41106.041666665791</v>
      </c>
      <c r="C4733" s="21">
        <f t="shared" si="511"/>
        <v>7</v>
      </c>
      <c r="D4733" s="21" t="str">
        <f t="shared" si="512"/>
        <v>Shoulder</v>
      </c>
      <c r="E4733" s="21">
        <f t="shared" si="513"/>
        <v>1</v>
      </c>
      <c r="F4733" s="23">
        <v>60.21760169855272</v>
      </c>
      <c r="G4733" s="23">
        <v>2820.5037262835872</v>
      </c>
      <c r="H4733" s="16">
        <f t="shared" si="517"/>
        <v>2.1349945804857322E-2</v>
      </c>
      <c r="I4733" s="23">
        <v>8.7210926672601978</v>
      </c>
      <c r="J4733" s="23">
        <v>67.883745626966402</v>
      </c>
      <c r="K4733" s="23">
        <v>19.736566484517304</v>
      </c>
      <c r="L4733" s="23">
        <v>18.400630088683183</v>
      </c>
      <c r="M4733" s="23">
        <f t="shared" si="514"/>
        <v>29.746549053765914</v>
      </c>
      <c r="N4733" s="23">
        <v>1603.2037885215802</v>
      </c>
      <c r="O4733" s="17">
        <f t="shared" si="515"/>
        <v>2.3994230799878322E-2</v>
      </c>
      <c r="P4733" s="18">
        <f t="shared" si="516"/>
        <v>4.4831901077529004E-2</v>
      </c>
    </row>
    <row r="4734" spans="2:16" x14ac:dyDescent="0.3">
      <c r="B4734" s="19">
        <v>41106.083333332455</v>
      </c>
      <c r="C4734" s="21">
        <f t="shared" si="511"/>
        <v>7</v>
      </c>
      <c r="D4734" s="21" t="str">
        <f t="shared" si="512"/>
        <v>Shoulder</v>
      </c>
      <c r="E4734" s="21">
        <f t="shared" si="513"/>
        <v>2</v>
      </c>
      <c r="F4734" s="23">
        <v>61.830641301268784</v>
      </c>
      <c r="G4734" s="23">
        <v>2684.4961515711834</v>
      </c>
      <c r="H4734" s="16">
        <f t="shared" si="517"/>
        <v>2.3032493924448547E-2</v>
      </c>
      <c r="I4734" s="23">
        <v>8.5104625553930688</v>
      </c>
      <c r="J4734" s="23">
        <v>68.821520001844505</v>
      </c>
      <c r="K4734" s="23">
        <v>19.736566484517304</v>
      </c>
      <c r="L4734" s="23">
        <v>18.759023657862492</v>
      </c>
      <c r="M4734" s="23">
        <f t="shared" si="514"/>
        <v>30.325929859464708</v>
      </c>
      <c r="N4734" s="23">
        <v>1569.2378855637896</v>
      </c>
      <c r="O4734" s="17">
        <f t="shared" si="515"/>
        <v>2.4748569208106259E-2</v>
      </c>
      <c r="P4734" s="18">
        <f t="shared" si="516"/>
        <v>4.721104186263031E-2</v>
      </c>
    </row>
    <row r="4735" spans="2:16" x14ac:dyDescent="0.3">
      <c r="B4735" s="19">
        <v>41106.12499999912</v>
      </c>
      <c r="C4735" s="21">
        <f t="shared" si="511"/>
        <v>7</v>
      </c>
      <c r="D4735" s="21" t="str">
        <f t="shared" si="512"/>
        <v>Shoulder</v>
      </c>
      <c r="E4735" s="21">
        <f t="shared" si="513"/>
        <v>3</v>
      </c>
      <c r="F4735" s="23">
        <v>56.720717251258144</v>
      </c>
      <c r="G4735" s="23">
        <v>2620.3624984547655</v>
      </c>
      <c r="H4735" s="16">
        <f t="shared" si="517"/>
        <v>2.1646133801985983E-2</v>
      </c>
      <c r="I4735" s="23">
        <v>8.4165926730796166</v>
      </c>
      <c r="J4735" s="23">
        <v>69.434613735875132</v>
      </c>
      <c r="K4735" s="23">
        <v>19.736566484517304</v>
      </c>
      <c r="L4735" s="23">
        <v>18.993332525183881</v>
      </c>
      <c r="M4735" s="23">
        <f t="shared" si="514"/>
        <v>30.704714726173947</v>
      </c>
      <c r="N4735" s="23">
        <v>1546.5489656598324</v>
      </c>
      <c r="O4735" s="17">
        <f t="shared" si="515"/>
        <v>2.5295873760170617E-2</v>
      </c>
      <c r="P4735" s="18">
        <f t="shared" si="516"/>
        <v>4.6394449694105805E-2</v>
      </c>
    </row>
    <row r="4736" spans="2:16" x14ac:dyDescent="0.3">
      <c r="B4736" s="19">
        <v>41106.166666665784</v>
      </c>
      <c r="C4736" s="21">
        <f t="shared" si="511"/>
        <v>7</v>
      </c>
      <c r="D4736" s="21" t="str">
        <f t="shared" si="512"/>
        <v>Shoulder</v>
      </c>
      <c r="E4736" s="21">
        <f t="shared" si="513"/>
        <v>4</v>
      </c>
      <c r="F4736" s="23">
        <v>54.142141114324055</v>
      </c>
      <c r="G4736" s="23">
        <v>2589.4014245364947</v>
      </c>
      <c r="H4736" s="16">
        <f t="shared" si="517"/>
        <v>2.0909133903027628E-2</v>
      </c>
      <c r="I4736" s="23">
        <v>8.3962155521887087</v>
      </c>
      <c r="J4736" s="23">
        <v>70.069119000935899</v>
      </c>
      <c r="K4736" s="23">
        <v>19.736566484517304</v>
      </c>
      <c r="L4736" s="23">
        <v>19.235824336327422</v>
      </c>
      <c r="M4736" s="23">
        <f t="shared" si="514"/>
        <v>31.096728180091173</v>
      </c>
      <c r="N4736" s="23">
        <v>1545.3407234357708</v>
      </c>
      <c r="O4736" s="17">
        <f t="shared" si="515"/>
        <v>2.5556139907110483E-2</v>
      </c>
      <c r="P4736" s="18">
        <f t="shared" si="516"/>
        <v>4.5930917058775833E-2</v>
      </c>
    </row>
    <row r="4737" spans="2:16" x14ac:dyDescent="0.3">
      <c r="B4737" s="19">
        <v>41106.208333332448</v>
      </c>
      <c r="C4737" s="21">
        <f t="shared" si="511"/>
        <v>7</v>
      </c>
      <c r="D4737" s="21" t="str">
        <f t="shared" si="512"/>
        <v>Shoulder</v>
      </c>
      <c r="E4737" s="21">
        <f t="shared" si="513"/>
        <v>5</v>
      </c>
      <c r="F4737" s="23">
        <v>54.621764876123144</v>
      </c>
      <c r="G4737" s="23">
        <v>2600.4589509358771</v>
      </c>
      <c r="H4737" s="16">
        <f t="shared" si="517"/>
        <v>2.1004663371619599E-2</v>
      </c>
      <c r="I4737" s="23">
        <v>8.52877101837678</v>
      </c>
      <c r="J4737" s="23">
        <v>70.424975943917659</v>
      </c>
      <c r="K4737" s="23">
        <v>19.736566484517304</v>
      </c>
      <c r="L4737" s="23">
        <v>19.371823829733337</v>
      </c>
      <c r="M4737" s="23">
        <f t="shared" si="514"/>
        <v>31.316585629667017</v>
      </c>
      <c r="N4737" s="23">
        <v>1581.3383125263933</v>
      </c>
      <c r="O4737" s="17">
        <f t="shared" si="515"/>
        <v>2.5197237259360183E-2</v>
      </c>
      <c r="P4737" s="18">
        <f t="shared" si="516"/>
        <v>4.5672641144452089E-2</v>
      </c>
    </row>
    <row r="4738" spans="2:16" x14ac:dyDescent="0.3">
      <c r="B4738" s="19">
        <v>41106.249999999112</v>
      </c>
      <c r="C4738" s="21">
        <f t="shared" si="511"/>
        <v>7</v>
      </c>
      <c r="D4738" s="21" t="str">
        <f t="shared" si="512"/>
        <v>Shoulder</v>
      </c>
      <c r="E4738" s="21">
        <f t="shared" si="513"/>
        <v>6</v>
      </c>
      <c r="F4738" s="23">
        <v>60.967637464917949</v>
      </c>
      <c r="G4738" s="23">
        <v>2633.6315301340246</v>
      </c>
      <c r="H4738" s="16">
        <f t="shared" si="517"/>
        <v>2.3149645942238294E-2</v>
      </c>
      <c r="I4738" s="23">
        <v>8.8430479596861602</v>
      </c>
      <c r="J4738" s="23">
        <v>71.44511759671127</v>
      </c>
      <c r="K4738" s="23">
        <v>19.736566484517304</v>
      </c>
      <c r="L4738" s="23">
        <v>19.761696082385487</v>
      </c>
      <c r="M4738" s="23">
        <f t="shared" si="514"/>
        <v>31.946855029808479</v>
      </c>
      <c r="N4738" s="23">
        <v>1660.6313676196673</v>
      </c>
      <c r="O4738" s="17">
        <f t="shared" si="515"/>
        <v>2.456288841994023E-2</v>
      </c>
      <c r="P4738" s="18">
        <f t="shared" si="516"/>
        <v>4.7143912191938198E-2</v>
      </c>
    </row>
    <row r="4739" spans="2:16" x14ac:dyDescent="0.3">
      <c r="B4739" s="19">
        <v>41106.291666665777</v>
      </c>
      <c r="C4739" s="21">
        <f t="shared" si="511"/>
        <v>7</v>
      </c>
      <c r="D4739" s="21" t="str">
        <f t="shared" si="512"/>
        <v>Shoulder</v>
      </c>
      <c r="E4739" s="21">
        <f t="shared" si="513"/>
        <v>7</v>
      </c>
      <c r="F4739" s="23">
        <v>63.008221792426781</v>
      </c>
      <c r="G4739" s="23">
        <v>2744.2067941278488</v>
      </c>
      <c r="H4739" s="16">
        <f t="shared" si="517"/>
        <v>2.2960449601412698E-2</v>
      </c>
      <c r="I4739" s="23">
        <v>9.3456346235341012</v>
      </c>
      <c r="J4739" s="23">
        <v>72.954586152153155</v>
      </c>
      <c r="K4739" s="23">
        <v>19.736566484517304</v>
      </c>
      <c r="L4739" s="23">
        <v>20.338576660103424</v>
      </c>
      <c r="M4739" s="23">
        <f t="shared" si="514"/>
        <v>32.87944300753243</v>
      </c>
      <c r="N4739" s="23">
        <v>1777.4395098715449</v>
      </c>
      <c r="O4739" s="17">
        <f t="shared" si="515"/>
        <v>2.3756126380986169E-2</v>
      </c>
      <c r="P4739" s="18">
        <f t="shared" si="516"/>
        <v>4.6171124639903444E-2</v>
      </c>
    </row>
    <row r="4740" spans="2:16" x14ac:dyDescent="0.3">
      <c r="B4740" s="19">
        <v>41106.333333332441</v>
      </c>
      <c r="C4740" s="21">
        <f t="shared" si="511"/>
        <v>7</v>
      </c>
      <c r="D4740" s="21" t="str">
        <f t="shared" si="512"/>
        <v>Shoulder</v>
      </c>
      <c r="E4740" s="21">
        <f t="shared" si="513"/>
        <v>8</v>
      </c>
      <c r="F4740" s="23">
        <v>70.27598312728702</v>
      </c>
      <c r="G4740" s="23">
        <v>2882.4258741201288</v>
      </c>
      <c r="H4740" s="16">
        <f t="shared" si="517"/>
        <v>2.4380846618905341E-2</v>
      </c>
      <c r="I4740" s="23">
        <v>9.9334224712603945</v>
      </c>
      <c r="J4740" s="23">
        <v>77.233979072416545</v>
      </c>
      <c r="K4740" s="23">
        <v>19.736566484517304</v>
      </c>
      <c r="L4740" s="23">
        <v>21.974052040642839</v>
      </c>
      <c r="M4740" s="23">
        <f t="shared" si="514"/>
        <v>35.523360547256402</v>
      </c>
      <c r="N4740" s="23">
        <v>1891.4310803739938</v>
      </c>
      <c r="O4740" s="17">
        <f t="shared" si="515"/>
        <v>2.4033010502041974E-2</v>
      </c>
      <c r="P4740" s="18">
        <f t="shared" si="516"/>
        <v>4.7827911978106485E-2</v>
      </c>
    </row>
    <row r="4741" spans="2:16" x14ac:dyDescent="0.3">
      <c r="B4741" s="19">
        <v>41106.374999999105</v>
      </c>
      <c r="C4741" s="21">
        <f t="shared" ref="C4741:C4804" si="518">MONTH(B4741)</f>
        <v>7</v>
      </c>
      <c r="D4741" s="21" t="str">
        <f t="shared" ref="D4741:D4804" si="519">IF(AND(C4741&gt;5,C4741&lt;7),"Summer",IF(OR(C4741=1,C4741&gt;10),"Winter","Shoulder"))</f>
        <v>Shoulder</v>
      </c>
      <c r="E4741" s="21">
        <f t="shared" ref="E4741:E4804" si="520">HOUR(B4741)</f>
        <v>9</v>
      </c>
      <c r="F4741" s="23">
        <v>74.785962252931057</v>
      </c>
      <c r="G4741" s="23">
        <v>3037.2312437114829</v>
      </c>
      <c r="H4741" s="16">
        <f t="shared" si="517"/>
        <v>2.4623071558273233E-2</v>
      </c>
      <c r="I4741" s="23">
        <v>10.27528636163607</v>
      </c>
      <c r="J4741" s="23">
        <v>80.157060059474873</v>
      </c>
      <c r="K4741" s="23">
        <v>19.736566484517304</v>
      </c>
      <c r="L4741" s="23">
        <v>23.091179417991146</v>
      </c>
      <c r="M4741" s="23">
        <f t="shared" ref="M4741:M4804" si="521">J4741-K4741-L4741</f>
        <v>37.329314156966419</v>
      </c>
      <c r="N4741" s="23">
        <v>1951.8081214450713</v>
      </c>
      <c r="O4741" s="17">
        <f t="shared" ref="O4741:O4804" si="522">(I4741+M4741)/N4741</f>
        <v>2.4390000223668093E-2</v>
      </c>
      <c r="P4741" s="18">
        <f t="shared" ref="P4741:P4804" si="523">H4741+(1-H4741)*O4741</f>
        <v>4.8412515061127648E-2</v>
      </c>
    </row>
    <row r="4742" spans="2:16" x14ac:dyDescent="0.3">
      <c r="B4742" s="19">
        <v>41106.416666665769</v>
      </c>
      <c r="C4742" s="21">
        <f t="shared" si="518"/>
        <v>7</v>
      </c>
      <c r="D4742" s="21" t="str">
        <f t="shared" si="519"/>
        <v>Shoulder</v>
      </c>
      <c r="E4742" s="21">
        <f t="shared" si="520"/>
        <v>10</v>
      </c>
      <c r="F4742" s="23">
        <v>78.970666999094419</v>
      </c>
      <c r="G4742" s="23">
        <v>3121.2684443467892</v>
      </c>
      <c r="H4742" s="16">
        <f t="shared" ref="H4742:H4805" si="524">F4742/G4742</f>
        <v>2.5300825099528149E-2</v>
      </c>
      <c r="I4742" s="23">
        <v>10.64970157668686</v>
      </c>
      <c r="J4742" s="23">
        <v>81.07145438528876</v>
      </c>
      <c r="K4742" s="23">
        <v>19.736566484517304</v>
      </c>
      <c r="L4742" s="23">
        <v>23.440637725708658</v>
      </c>
      <c r="M4742" s="23">
        <f t="shared" si="521"/>
        <v>37.894250175062794</v>
      </c>
      <c r="N4742" s="23">
        <v>2026.8374499207957</v>
      </c>
      <c r="O4742" s="17">
        <f t="shared" si="522"/>
        <v>2.3950589502698721E-2</v>
      </c>
      <c r="P4742" s="18">
        <f t="shared" si="523"/>
        <v>4.8645444926188497E-2</v>
      </c>
    </row>
    <row r="4743" spans="2:16" x14ac:dyDescent="0.3">
      <c r="B4743" s="19">
        <v>41106.458333332434</v>
      </c>
      <c r="C4743" s="21">
        <f t="shared" si="518"/>
        <v>7</v>
      </c>
      <c r="D4743" s="21" t="str">
        <f t="shared" si="519"/>
        <v>Shoulder</v>
      </c>
      <c r="E4743" s="21">
        <f t="shared" si="520"/>
        <v>11</v>
      </c>
      <c r="F4743" s="23">
        <v>83.871035308349462</v>
      </c>
      <c r="G4743" s="23">
        <v>3171.0273131440103</v>
      </c>
      <c r="H4743" s="16">
        <f t="shared" si="524"/>
        <v>2.644916836909645E-2</v>
      </c>
      <c r="I4743" s="23">
        <v>11.054412406080042</v>
      </c>
      <c r="J4743" s="23">
        <v>83.343219646778905</v>
      </c>
      <c r="K4743" s="23">
        <v>19.736566484517304</v>
      </c>
      <c r="L4743" s="23">
        <v>24.308848760488594</v>
      </c>
      <c r="M4743" s="23">
        <f t="shared" si="521"/>
        <v>39.297804401773007</v>
      </c>
      <c r="N4743" s="23">
        <v>2109.9848323921856</v>
      </c>
      <c r="O4743" s="17">
        <f t="shared" si="522"/>
        <v>2.3863781404895909E-2</v>
      </c>
      <c r="P4743" s="18">
        <f t="shared" si="523"/>
        <v>4.9681772601690953E-2</v>
      </c>
    </row>
    <row r="4744" spans="2:16" x14ac:dyDescent="0.3">
      <c r="B4744" s="19">
        <v>41106.499999999098</v>
      </c>
      <c r="C4744" s="21">
        <f t="shared" si="518"/>
        <v>7</v>
      </c>
      <c r="D4744" s="21" t="str">
        <f t="shared" si="519"/>
        <v>Shoulder</v>
      </c>
      <c r="E4744" s="21">
        <f t="shared" si="520"/>
        <v>12</v>
      </c>
      <c r="F4744" s="23">
        <v>94.91610445896292</v>
      </c>
      <c r="G4744" s="23">
        <v>3259.4875243390698</v>
      </c>
      <c r="H4744" s="16">
        <f t="shared" si="524"/>
        <v>2.9119947154333463E-2</v>
      </c>
      <c r="I4744" s="23">
        <v>11.341553532649332</v>
      </c>
      <c r="J4744" s="23">
        <v>67.071227484901087</v>
      </c>
      <c r="K4744" s="23">
        <v>19.736566484517304</v>
      </c>
      <c r="L4744" s="23">
        <v>18.090106273191228</v>
      </c>
      <c r="M4744" s="23">
        <f t="shared" si="521"/>
        <v>29.244554727192554</v>
      </c>
      <c r="N4744" s="23">
        <v>2153.8073926006891</v>
      </c>
      <c r="O4744" s="17">
        <f t="shared" si="522"/>
        <v>1.8843889383643904E-2</v>
      </c>
      <c r="P4744" s="18">
        <f t="shared" si="523"/>
        <v>4.7415103474943557E-2</v>
      </c>
    </row>
    <row r="4745" spans="2:16" x14ac:dyDescent="0.3">
      <c r="B4745" s="19">
        <v>41106.541666665762</v>
      </c>
      <c r="C4745" s="21">
        <f t="shared" si="518"/>
        <v>7</v>
      </c>
      <c r="D4745" s="21" t="str">
        <f t="shared" si="519"/>
        <v>Shoulder</v>
      </c>
      <c r="E4745" s="21">
        <f t="shared" si="520"/>
        <v>13</v>
      </c>
      <c r="F4745" s="23">
        <v>103.89516544522311</v>
      </c>
      <c r="G4745" s="23">
        <v>3365.6397777731408</v>
      </c>
      <c r="H4745" s="16">
        <f t="shared" si="524"/>
        <v>3.0869365798250947E-2</v>
      </c>
      <c r="I4745" s="23">
        <v>11.726919187251772</v>
      </c>
      <c r="J4745" s="23">
        <v>75.96024415398162</v>
      </c>
      <c r="K4745" s="23">
        <v>19.736566484517304</v>
      </c>
      <c r="L4745" s="23">
        <v>21.487262877028137</v>
      </c>
      <c r="M4745" s="23">
        <f t="shared" si="521"/>
        <v>34.736414792436179</v>
      </c>
      <c r="N4745" s="23">
        <v>2232.6902954718148</v>
      </c>
      <c r="O4745" s="17">
        <f t="shared" si="522"/>
        <v>2.0810469805830935E-2</v>
      </c>
      <c r="P4745" s="18">
        <f t="shared" si="523"/>
        <v>5.1037429599212231E-2</v>
      </c>
    </row>
    <row r="4746" spans="2:16" x14ac:dyDescent="0.3">
      <c r="B4746" s="19">
        <v>41106.583333332426</v>
      </c>
      <c r="C4746" s="21">
        <f t="shared" si="518"/>
        <v>7</v>
      </c>
      <c r="D4746" s="21" t="str">
        <f t="shared" si="519"/>
        <v>Shoulder</v>
      </c>
      <c r="E4746" s="21">
        <f t="shared" si="520"/>
        <v>14</v>
      </c>
      <c r="F4746" s="23">
        <v>110.71289093703653</v>
      </c>
      <c r="G4746" s="23">
        <v>3455.2057416081384</v>
      </c>
      <c r="H4746" s="16">
        <f t="shared" si="524"/>
        <v>3.2042343992374822E-2</v>
      </c>
      <c r="I4746" s="23">
        <v>11.88488154052536</v>
      </c>
      <c r="J4746" s="23">
        <v>79.307682491948768</v>
      </c>
      <c r="K4746" s="23">
        <v>19.736566484517304</v>
      </c>
      <c r="L4746" s="23">
        <v>22.766568865430362</v>
      </c>
      <c r="M4746" s="23">
        <f t="shared" si="521"/>
        <v>36.804547142001098</v>
      </c>
      <c r="N4746" s="23">
        <v>2258.6420263227396</v>
      </c>
      <c r="O4746" s="17">
        <f t="shared" si="522"/>
        <v>2.1556947986926891E-2</v>
      </c>
      <c r="P4746" s="18">
        <f t="shared" si="523"/>
        <v>5.2908556836478868E-2</v>
      </c>
    </row>
    <row r="4747" spans="2:16" x14ac:dyDescent="0.3">
      <c r="B4747" s="19">
        <v>41106.624999999091</v>
      </c>
      <c r="C4747" s="21">
        <f t="shared" si="518"/>
        <v>7</v>
      </c>
      <c r="D4747" s="21" t="str">
        <f t="shared" si="519"/>
        <v>Shoulder</v>
      </c>
      <c r="E4747" s="21">
        <f t="shared" si="520"/>
        <v>15</v>
      </c>
      <c r="F4747" s="23">
        <v>113.01074313864989</v>
      </c>
      <c r="G4747" s="23">
        <v>3491.6955787261008</v>
      </c>
      <c r="H4747" s="16">
        <f t="shared" si="524"/>
        <v>3.2365577293505171E-2</v>
      </c>
      <c r="I4747" s="23">
        <v>11.943159483671099</v>
      </c>
      <c r="J4747" s="23">
        <v>81.316775516516046</v>
      </c>
      <c r="K4747" s="23">
        <v>19.736566484517304</v>
      </c>
      <c r="L4747" s="23">
        <v>23.534393236811297</v>
      </c>
      <c r="M4747" s="23">
        <f t="shared" si="521"/>
        <v>38.045815795187444</v>
      </c>
      <c r="N4747" s="23">
        <v>2267.8722222772267</v>
      </c>
      <c r="O4747" s="17">
        <f t="shared" si="522"/>
        <v>2.2042236237041334E-2</v>
      </c>
      <c r="P4747" s="18">
        <f t="shared" si="523"/>
        <v>5.3694403829894842E-2</v>
      </c>
    </row>
    <row r="4748" spans="2:16" x14ac:dyDescent="0.3">
      <c r="B4748" s="19">
        <v>41106.666666665755</v>
      </c>
      <c r="C4748" s="21">
        <f t="shared" si="518"/>
        <v>7</v>
      </c>
      <c r="D4748" s="21" t="str">
        <f t="shared" si="519"/>
        <v>Shoulder</v>
      </c>
      <c r="E4748" s="21">
        <f t="shared" si="520"/>
        <v>16</v>
      </c>
      <c r="F4748" s="23">
        <v>112.28692482589945</v>
      </c>
      <c r="G4748" s="23">
        <v>3485.0610628864711</v>
      </c>
      <c r="H4748" s="16">
        <f t="shared" si="524"/>
        <v>3.2219499974241138E-2</v>
      </c>
      <c r="I4748" s="23">
        <v>12.061110915041324</v>
      </c>
      <c r="J4748" s="23">
        <v>81.719287770995479</v>
      </c>
      <c r="K4748" s="23">
        <v>19.736566484517304</v>
      </c>
      <c r="L4748" s="23">
        <v>23.688223206349594</v>
      </c>
      <c r="M4748" s="23">
        <f t="shared" si="521"/>
        <v>38.294498080128577</v>
      </c>
      <c r="N4748" s="23">
        <v>2288.1825993346429</v>
      </c>
      <c r="O4748" s="17">
        <f t="shared" si="522"/>
        <v>2.2006814058376414E-2</v>
      </c>
      <c r="P4748" s="18">
        <f t="shared" si="523"/>
        <v>5.3517265487630569E-2</v>
      </c>
    </row>
    <row r="4749" spans="2:16" x14ac:dyDescent="0.3">
      <c r="B4749" s="19">
        <v>41106.708333332419</v>
      </c>
      <c r="C4749" s="21">
        <f t="shared" si="518"/>
        <v>7</v>
      </c>
      <c r="D4749" s="21" t="str">
        <f t="shared" si="519"/>
        <v>Shoulder</v>
      </c>
      <c r="E4749" s="21">
        <f t="shared" si="520"/>
        <v>17</v>
      </c>
      <c r="F4749" s="23">
        <v>105.08654229675422</v>
      </c>
      <c r="G4749" s="23">
        <v>3504.9646104053595</v>
      </c>
      <c r="H4749" s="16">
        <f t="shared" si="524"/>
        <v>2.9982197818710827E-2</v>
      </c>
      <c r="I4749" s="23">
        <v>12.105497879428766</v>
      </c>
      <c r="J4749" s="23">
        <v>84.272436185072351</v>
      </c>
      <c r="K4749" s="23">
        <v>19.736566484517304</v>
      </c>
      <c r="L4749" s="23">
        <v>24.663971741688336</v>
      </c>
      <c r="M4749" s="23">
        <f t="shared" si="521"/>
        <v>39.871897958866718</v>
      </c>
      <c r="N4749" s="23">
        <v>2279.1697690689998</v>
      </c>
      <c r="O4749" s="17">
        <f t="shared" si="522"/>
        <v>2.2805407716305102E-2</v>
      </c>
      <c r="P4749" s="18">
        <f t="shared" si="523"/>
        <v>5.2103849289529311E-2</v>
      </c>
    </row>
    <row r="4750" spans="2:16" x14ac:dyDescent="0.3">
      <c r="B4750" s="19">
        <v>41106.749999999083</v>
      </c>
      <c r="C4750" s="21">
        <f t="shared" si="518"/>
        <v>7</v>
      </c>
      <c r="D4750" s="21" t="str">
        <f t="shared" si="519"/>
        <v>Shoulder</v>
      </c>
      <c r="E4750" s="21">
        <f t="shared" si="520"/>
        <v>18</v>
      </c>
      <c r="F4750" s="23">
        <v>99.580667773410497</v>
      </c>
      <c r="G4750" s="23">
        <v>3499.4358472056683</v>
      </c>
      <c r="H4750" s="16">
        <f t="shared" si="524"/>
        <v>2.8456206120459838E-2</v>
      </c>
      <c r="I4750" s="23">
        <v>12.005087763265058</v>
      </c>
      <c r="J4750" s="23">
        <v>85.599534103673506</v>
      </c>
      <c r="K4750" s="23">
        <v>19.736566484517304</v>
      </c>
      <c r="L4750" s="23">
        <v>25.171154889830689</v>
      </c>
      <c r="M4750" s="23">
        <f t="shared" si="521"/>
        <v>40.691812729325505</v>
      </c>
      <c r="N4750" s="23">
        <v>2268.7285132941606</v>
      </c>
      <c r="O4750" s="17">
        <f t="shared" si="522"/>
        <v>2.3227503944963181E-2</v>
      </c>
      <c r="P4750" s="18">
        <f t="shared" si="523"/>
        <v>5.1022743425501352E-2</v>
      </c>
    </row>
    <row r="4751" spans="2:16" x14ac:dyDescent="0.3">
      <c r="B4751" s="19">
        <v>41106.791666665747</v>
      </c>
      <c r="C4751" s="21">
        <f t="shared" si="518"/>
        <v>7</v>
      </c>
      <c r="D4751" s="21" t="str">
        <f t="shared" si="519"/>
        <v>Shoulder</v>
      </c>
      <c r="E4751" s="21">
        <f t="shared" si="520"/>
        <v>19</v>
      </c>
      <c r="F4751" s="23">
        <v>94.096164756761937</v>
      </c>
      <c r="G4751" s="23">
        <v>3483.9553102465329</v>
      </c>
      <c r="H4751" s="16">
        <f t="shared" si="524"/>
        <v>2.7008430469822379E-2</v>
      </c>
      <c r="I4751" s="23">
        <v>11.875748915091336</v>
      </c>
      <c r="J4751" s="23">
        <v>83.914436033695097</v>
      </c>
      <c r="K4751" s="23">
        <v>19.736566484517304</v>
      </c>
      <c r="L4751" s="23">
        <v>24.52715316841957</v>
      </c>
      <c r="M4751" s="23">
        <f t="shared" si="521"/>
        <v>39.650716380758212</v>
      </c>
      <c r="N4751" s="23">
        <v>2247.1299567495889</v>
      </c>
      <c r="O4751" s="17">
        <f t="shared" si="522"/>
        <v>2.2929900044758048E-2</v>
      </c>
      <c r="P4751" s="18">
        <f t="shared" si="523"/>
        <v>4.9319029903541603E-2</v>
      </c>
    </row>
    <row r="4752" spans="2:16" x14ac:dyDescent="0.3">
      <c r="B4752" s="19">
        <v>41106.833333332412</v>
      </c>
      <c r="C4752" s="21">
        <f t="shared" si="518"/>
        <v>7</v>
      </c>
      <c r="D4752" s="21" t="str">
        <f t="shared" si="519"/>
        <v>Shoulder</v>
      </c>
      <c r="E4752" s="21">
        <f t="shared" si="520"/>
        <v>20</v>
      </c>
      <c r="F4752" s="23">
        <v>94.986568455764527</v>
      </c>
      <c r="G4752" s="23">
        <v>3440.8309572889416</v>
      </c>
      <c r="H4752" s="16">
        <f t="shared" si="524"/>
        <v>2.7605706189822592E-2</v>
      </c>
      <c r="I4752" s="23">
        <v>11.585338309273865</v>
      </c>
      <c r="J4752" s="23">
        <v>82.3230740094086</v>
      </c>
      <c r="K4752" s="23">
        <v>19.736566484517304</v>
      </c>
      <c r="L4752" s="23">
        <v>23.918974985032349</v>
      </c>
      <c r="M4752" s="23">
        <f t="shared" si="521"/>
        <v>38.667532539858946</v>
      </c>
      <c r="N4752" s="23">
        <v>2195.6585658804802</v>
      </c>
      <c r="O4752" s="17">
        <f t="shared" si="522"/>
        <v>2.2887379499726968E-2</v>
      </c>
      <c r="P4752" s="18">
        <f t="shared" si="523"/>
        <v>4.9861263415625127E-2</v>
      </c>
    </row>
    <row r="4753" spans="2:16" x14ac:dyDescent="0.3">
      <c r="B4753" s="19">
        <v>41106.874999999076</v>
      </c>
      <c r="C4753" s="21">
        <f t="shared" si="518"/>
        <v>7</v>
      </c>
      <c r="D4753" s="21" t="str">
        <f t="shared" si="519"/>
        <v>Shoulder</v>
      </c>
      <c r="E4753" s="21">
        <f t="shared" si="520"/>
        <v>21</v>
      </c>
      <c r="F4753" s="23">
        <v>88.900713865758334</v>
      </c>
      <c r="G4753" s="23">
        <v>3386.6490779319674</v>
      </c>
      <c r="H4753" s="16">
        <f t="shared" si="524"/>
        <v>2.6250347118941801E-2</v>
      </c>
      <c r="I4753" s="23">
        <v>11.334732209900826</v>
      </c>
      <c r="J4753" s="23">
        <v>77.843962597500564</v>
      </c>
      <c r="K4753" s="23">
        <v>19.736566484517304</v>
      </c>
      <c r="L4753" s="23">
        <v>22.207172265029282</v>
      </c>
      <c r="M4753" s="23">
        <f t="shared" si="521"/>
        <v>35.900223847953981</v>
      </c>
      <c r="N4753" s="23">
        <v>2150.50912895695</v>
      </c>
      <c r="O4753" s="17">
        <f t="shared" si="522"/>
        <v>2.1964545707725002E-2</v>
      </c>
      <c r="P4753" s="18">
        <f t="shared" si="523"/>
        <v>4.7638315877529161E-2</v>
      </c>
    </row>
    <row r="4754" spans="2:16" x14ac:dyDescent="0.3">
      <c r="B4754" s="19">
        <v>41106.91666666574</v>
      </c>
      <c r="C4754" s="21">
        <f t="shared" si="518"/>
        <v>7</v>
      </c>
      <c r="D4754" s="21" t="str">
        <f t="shared" si="519"/>
        <v>Shoulder</v>
      </c>
      <c r="E4754" s="21">
        <f t="shared" si="520"/>
        <v>22</v>
      </c>
      <c r="F4754" s="23">
        <v>85.729071446976533</v>
      </c>
      <c r="G4754" s="23">
        <v>3319.1981668957346</v>
      </c>
      <c r="H4754" s="16">
        <f t="shared" si="524"/>
        <v>2.5828247406859191E-2</v>
      </c>
      <c r="I4754" s="23">
        <v>10.742169400387056</v>
      </c>
      <c r="J4754" s="23">
        <v>78.874854742190479</v>
      </c>
      <c r="K4754" s="23">
        <v>19.736566484517304</v>
      </c>
      <c r="L4754" s="23">
        <v>22.601153082880444</v>
      </c>
      <c r="M4754" s="23">
        <f t="shared" si="521"/>
        <v>36.537135174792731</v>
      </c>
      <c r="N4754" s="23">
        <v>2043.9320418032735</v>
      </c>
      <c r="O4754" s="17">
        <f t="shared" si="522"/>
        <v>2.3131544301965776E-2</v>
      </c>
      <c r="P4754" s="18">
        <f t="shared" si="523"/>
        <v>4.8362344459691071E-2</v>
      </c>
    </row>
    <row r="4755" spans="2:16" x14ac:dyDescent="0.3">
      <c r="B4755" s="19">
        <v>41106.958333332404</v>
      </c>
      <c r="C4755" s="21">
        <f t="shared" si="518"/>
        <v>7</v>
      </c>
      <c r="D4755" s="21" t="str">
        <f t="shared" si="519"/>
        <v>Shoulder</v>
      </c>
      <c r="E4755" s="21">
        <f t="shared" si="520"/>
        <v>23</v>
      </c>
      <c r="F4755" s="23">
        <v>76.366869477289441</v>
      </c>
      <c r="G4755" s="23">
        <v>3211.9401608217254</v>
      </c>
      <c r="H4755" s="16">
        <f t="shared" si="524"/>
        <v>2.3775931572072674E-2</v>
      </c>
      <c r="I4755" s="23">
        <v>9.7941846737318858</v>
      </c>
      <c r="J4755" s="23">
        <v>73.501945474830848</v>
      </c>
      <c r="K4755" s="23">
        <v>19.736566484517304</v>
      </c>
      <c r="L4755" s="23">
        <v>20.547763503477693</v>
      </c>
      <c r="M4755" s="23">
        <f t="shared" si="521"/>
        <v>33.217615486835854</v>
      </c>
      <c r="N4755" s="23">
        <v>1847.7038779511615</v>
      </c>
      <c r="O4755" s="17">
        <f t="shared" si="522"/>
        <v>2.3278513767185278E-2</v>
      </c>
      <c r="P4755" s="18">
        <f t="shared" si="523"/>
        <v>4.6500976988829802E-2</v>
      </c>
    </row>
    <row r="4756" spans="2:16" x14ac:dyDescent="0.3">
      <c r="B4756" s="19">
        <v>41106.999999999069</v>
      </c>
      <c r="C4756" s="21">
        <f t="shared" si="518"/>
        <v>7</v>
      </c>
      <c r="D4756" s="21" t="str">
        <f t="shared" si="519"/>
        <v>Shoulder</v>
      </c>
      <c r="E4756" s="21">
        <f t="shared" si="520"/>
        <v>0</v>
      </c>
      <c r="F4756" s="23">
        <v>74.868668280602378</v>
      </c>
      <c r="G4756" s="23">
        <v>2998.5299013136446</v>
      </c>
      <c r="H4756" s="16">
        <f t="shared" si="524"/>
        <v>2.4968458126031257E-2</v>
      </c>
      <c r="I4756" s="23">
        <v>9.1910561404724369</v>
      </c>
      <c r="J4756" s="23">
        <v>74.185817089686864</v>
      </c>
      <c r="K4756" s="23">
        <v>19.736566484517304</v>
      </c>
      <c r="L4756" s="23">
        <v>20.809121880795828</v>
      </c>
      <c r="M4756" s="23">
        <f t="shared" si="521"/>
        <v>33.640128724373731</v>
      </c>
      <c r="N4756" s="23">
        <v>1715.0522941465192</v>
      </c>
      <c r="O4756" s="17">
        <f t="shared" si="522"/>
        <v>2.4973690313134581E-2</v>
      </c>
      <c r="P4756" s="18">
        <f t="shared" si="523"/>
        <v>4.9318593898329863E-2</v>
      </c>
    </row>
    <row r="4757" spans="2:16" x14ac:dyDescent="0.3">
      <c r="B4757" s="19">
        <v>41107.041666665733</v>
      </c>
      <c r="C4757" s="21">
        <f t="shared" si="518"/>
        <v>7</v>
      </c>
      <c r="D4757" s="21" t="str">
        <f t="shared" si="519"/>
        <v>Shoulder</v>
      </c>
      <c r="E4757" s="21">
        <f t="shared" si="520"/>
        <v>1</v>
      </c>
      <c r="F4757" s="23">
        <v>68.426170428135705</v>
      </c>
      <c r="G4757" s="23">
        <v>2840.4072738024756</v>
      </c>
      <c r="H4757" s="16">
        <f t="shared" si="524"/>
        <v>2.409026728639976E-2</v>
      </c>
      <c r="I4757" s="23">
        <v>8.8211890288028201</v>
      </c>
      <c r="J4757" s="23">
        <v>71.973156104119255</v>
      </c>
      <c r="K4757" s="23">
        <v>19.736566484517304</v>
      </c>
      <c r="L4757" s="23">
        <v>19.963499000447378</v>
      </c>
      <c r="M4757" s="23">
        <f t="shared" si="521"/>
        <v>32.273090619154573</v>
      </c>
      <c r="N4757" s="23">
        <v>1632.9050815195885</v>
      </c>
      <c r="O4757" s="17">
        <f t="shared" si="522"/>
        <v>2.5166361543632946E-2</v>
      </c>
      <c r="P4757" s="18">
        <f t="shared" si="523"/>
        <v>4.8650364453820413E-2</v>
      </c>
    </row>
    <row r="4758" spans="2:16" x14ac:dyDescent="0.3">
      <c r="B4758" s="19">
        <v>41107.083333332397</v>
      </c>
      <c r="C4758" s="21">
        <f t="shared" si="518"/>
        <v>7</v>
      </c>
      <c r="D4758" s="21" t="str">
        <f t="shared" si="519"/>
        <v>Shoulder</v>
      </c>
      <c r="E4758" s="21">
        <f t="shared" si="520"/>
        <v>2</v>
      </c>
      <c r="F4758" s="23">
        <v>65.048017860725096</v>
      </c>
      <c r="G4758" s="23">
        <v>2734.2550203684045</v>
      </c>
      <c r="H4758" s="16">
        <f t="shared" si="524"/>
        <v>2.3790033254455081E-2</v>
      </c>
      <c r="I4758" s="23">
        <v>8.5799061006974622</v>
      </c>
      <c r="J4758" s="23">
        <v>70.880947796446861</v>
      </c>
      <c r="K4758" s="23">
        <v>19.736566484517304</v>
      </c>
      <c r="L4758" s="23">
        <v>19.546084701059122</v>
      </c>
      <c r="M4758" s="23">
        <f t="shared" si="521"/>
        <v>31.598296610870435</v>
      </c>
      <c r="N4758" s="23">
        <v>1571.9666829880962</v>
      </c>
      <c r="O4758" s="17">
        <f t="shared" si="522"/>
        <v>2.5559194826696052E-2</v>
      </c>
      <c r="P4758" s="18">
        <f t="shared" si="523"/>
        <v>4.8741173986266942E-2</v>
      </c>
    </row>
    <row r="4759" spans="2:16" x14ac:dyDescent="0.3">
      <c r="B4759" s="19">
        <v>41107.124999999061</v>
      </c>
      <c r="C4759" s="21">
        <f t="shared" si="518"/>
        <v>7</v>
      </c>
      <c r="D4759" s="21" t="str">
        <f t="shared" si="519"/>
        <v>Shoulder</v>
      </c>
      <c r="E4759" s="21">
        <f t="shared" si="520"/>
        <v>3</v>
      </c>
      <c r="F4759" s="23">
        <v>60.242942761662974</v>
      </c>
      <c r="G4759" s="23">
        <v>2662.3810987724187</v>
      </c>
      <c r="H4759" s="16">
        <f t="shared" si="524"/>
        <v>2.2627467866805407E-2</v>
      </c>
      <c r="I4759" s="23">
        <v>8.3855515174564772</v>
      </c>
      <c r="J4759" s="23">
        <v>69.615051684016265</v>
      </c>
      <c r="K4759" s="23">
        <v>19.736566484517304</v>
      </c>
      <c r="L4759" s="23">
        <v>19.062291330182255</v>
      </c>
      <c r="M4759" s="23">
        <f t="shared" si="521"/>
        <v>30.816193869316706</v>
      </c>
      <c r="N4759" s="23">
        <v>1529.9189194393161</v>
      </c>
      <c r="O4759" s="17">
        <f t="shared" si="522"/>
        <v>2.5623413691190783E-2</v>
      </c>
      <c r="P4759" s="18">
        <f t="shared" si="523"/>
        <v>4.7671088588060906E-2</v>
      </c>
    </row>
    <row r="4760" spans="2:16" x14ac:dyDescent="0.3">
      <c r="B4760" s="19">
        <v>41107.166666665726</v>
      </c>
      <c r="C4760" s="21">
        <f t="shared" si="518"/>
        <v>7</v>
      </c>
      <c r="D4760" s="21" t="str">
        <f t="shared" si="519"/>
        <v>Shoulder</v>
      </c>
      <c r="E4760" s="21">
        <f t="shared" si="520"/>
        <v>4</v>
      </c>
      <c r="F4760" s="23">
        <v>58.217004990279435</v>
      </c>
      <c r="G4760" s="23">
        <v>2623.6797563745804</v>
      </c>
      <c r="H4760" s="16">
        <f t="shared" si="524"/>
        <v>2.2189066652983636E-2</v>
      </c>
      <c r="I4760" s="23">
        <v>8.3444443104319816</v>
      </c>
      <c r="J4760" s="23">
        <v>71.903830801348235</v>
      </c>
      <c r="K4760" s="23">
        <v>19.736566484517304</v>
      </c>
      <c r="L4760" s="23">
        <v>19.937004628922484</v>
      </c>
      <c r="M4760" s="23">
        <f t="shared" si="521"/>
        <v>32.230259687908443</v>
      </c>
      <c r="N4760" s="23">
        <v>1500.5326269845953</v>
      </c>
      <c r="O4760" s="17">
        <f t="shared" si="522"/>
        <v>2.7040201105041999E-2</v>
      </c>
      <c r="P4760" s="18">
        <f t="shared" si="523"/>
        <v>4.862927093339578E-2</v>
      </c>
    </row>
    <row r="4761" spans="2:16" x14ac:dyDescent="0.3">
      <c r="B4761" s="19">
        <v>41107.20833333239</v>
      </c>
      <c r="C4761" s="21">
        <f t="shared" si="518"/>
        <v>7</v>
      </c>
      <c r="D4761" s="21" t="str">
        <f t="shared" si="519"/>
        <v>Shoulder</v>
      </c>
      <c r="E4761" s="21">
        <f t="shared" si="520"/>
        <v>5</v>
      </c>
      <c r="F4761" s="23">
        <v>59.509222715496477</v>
      </c>
      <c r="G4761" s="23">
        <v>2597.1416930160626</v>
      </c>
      <c r="H4761" s="16">
        <f t="shared" si="524"/>
        <v>2.2913352350209422E-2</v>
      </c>
      <c r="I4761" s="23">
        <v>8.4869652855950015</v>
      </c>
      <c r="J4761" s="23">
        <v>70.485771040876514</v>
      </c>
      <c r="K4761" s="23">
        <v>19.736566484517304</v>
      </c>
      <c r="L4761" s="23">
        <v>19.395058173058747</v>
      </c>
      <c r="M4761" s="23">
        <f t="shared" si="521"/>
        <v>31.354146383300463</v>
      </c>
      <c r="N4761" s="23">
        <v>1526.4167837429411</v>
      </c>
      <c r="O4761" s="17">
        <f t="shared" si="522"/>
        <v>2.6101070227491009E-2</v>
      </c>
      <c r="P4761" s="18">
        <f t="shared" si="523"/>
        <v>4.8416359558860367E-2</v>
      </c>
    </row>
    <row r="4762" spans="2:16" x14ac:dyDescent="0.3">
      <c r="B4762" s="19">
        <v>41107.249999999054</v>
      </c>
      <c r="C4762" s="21">
        <f t="shared" si="518"/>
        <v>7</v>
      </c>
      <c r="D4762" s="21" t="str">
        <f t="shared" si="519"/>
        <v>Shoulder</v>
      </c>
      <c r="E4762" s="21">
        <f t="shared" si="520"/>
        <v>6</v>
      </c>
      <c r="F4762" s="23">
        <v>61.501449543507299</v>
      </c>
      <c r="G4762" s="23">
        <v>2634.7372827739628</v>
      </c>
      <c r="H4762" s="16">
        <f t="shared" si="524"/>
        <v>2.3342535874679684E-2</v>
      </c>
      <c r="I4762" s="23">
        <v>8.7252417884884892</v>
      </c>
      <c r="J4762" s="23">
        <v>70.454327174860097</v>
      </c>
      <c r="K4762" s="23">
        <v>19.736566484517304</v>
      </c>
      <c r="L4762" s="23">
        <v>19.383041125384686</v>
      </c>
      <c r="M4762" s="23">
        <f t="shared" si="521"/>
        <v>31.334719564958107</v>
      </c>
      <c r="N4762" s="23">
        <v>1593.0062861769011</v>
      </c>
      <c r="O4762" s="17">
        <f t="shared" si="522"/>
        <v>2.5147396906755205E-2</v>
      </c>
      <c r="P4762" s="18">
        <f t="shared" si="523"/>
        <v>4.790292876698414E-2</v>
      </c>
    </row>
    <row r="4763" spans="2:16" x14ac:dyDescent="0.3">
      <c r="B4763" s="19">
        <v>41107.291666665718</v>
      </c>
      <c r="C4763" s="21">
        <f t="shared" si="518"/>
        <v>7</v>
      </c>
      <c r="D4763" s="21" t="str">
        <f t="shared" si="519"/>
        <v>Shoulder</v>
      </c>
      <c r="E4763" s="21">
        <f t="shared" si="520"/>
        <v>7</v>
      </c>
      <c r="F4763" s="23">
        <v>63.978606133894743</v>
      </c>
      <c r="G4763" s="23">
        <v>2696.6594306105044</v>
      </c>
      <c r="H4763" s="16">
        <f t="shared" si="524"/>
        <v>2.3725133922235943E-2</v>
      </c>
      <c r="I4763" s="23">
        <v>9.1614583403302188</v>
      </c>
      <c r="J4763" s="23">
        <v>73.312515957214288</v>
      </c>
      <c r="K4763" s="23">
        <v>19.736566484517304</v>
      </c>
      <c r="L4763" s="23">
        <v>20.475368348795268</v>
      </c>
      <c r="M4763" s="23">
        <f t="shared" si="521"/>
        <v>33.100581123901719</v>
      </c>
      <c r="N4763" s="23">
        <v>1706.8889940355784</v>
      </c>
      <c r="O4763" s="17">
        <f t="shared" si="522"/>
        <v>2.4759688305396051E-2</v>
      </c>
      <c r="P4763" s="18">
        <f t="shared" si="523"/>
        <v>4.789739530671365E-2</v>
      </c>
    </row>
    <row r="4764" spans="2:16" x14ac:dyDescent="0.3">
      <c r="B4764" s="19">
        <v>41107.333333332383</v>
      </c>
      <c r="C4764" s="21">
        <f t="shared" si="518"/>
        <v>7</v>
      </c>
      <c r="D4764" s="21" t="str">
        <f t="shared" si="519"/>
        <v>Shoulder</v>
      </c>
      <c r="E4764" s="21">
        <f t="shared" si="520"/>
        <v>8</v>
      </c>
      <c r="F4764" s="23">
        <v>69.973021931901542</v>
      </c>
      <c r="G4764" s="23">
        <v>2837.0900158826607</v>
      </c>
      <c r="H4764" s="16">
        <f t="shared" si="524"/>
        <v>2.4663659432790995E-2</v>
      </c>
      <c r="I4764" s="23">
        <v>9.7022726721359476</v>
      </c>
      <c r="J4764" s="23">
        <v>76.981448826165206</v>
      </c>
      <c r="K4764" s="23">
        <v>19.736566484517304</v>
      </c>
      <c r="L4764" s="23">
        <v>21.877541388716022</v>
      </c>
      <c r="M4764" s="23">
        <f t="shared" si="521"/>
        <v>35.367340952931883</v>
      </c>
      <c r="N4764" s="23">
        <v>1848.768802956871</v>
      </c>
      <c r="O4764" s="17">
        <f t="shared" si="522"/>
        <v>2.437817727829716E-2</v>
      </c>
      <c r="P4764" s="18">
        <f t="shared" si="523"/>
        <v>4.8440581649104031E-2</v>
      </c>
    </row>
    <row r="4765" spans="2:16" x14ac:dyDescent="0.3">
      <c r="B4765" s="19">
        <v>41107.374999999047</v>
      </c>
      <c r="C4765" s="21">
        <f t="shared" si="518"/>
        <v>7</v>
      </c>
      <c r="D4765" s="21" t="str">
        <f t="shared" si="519"/>
        <v>Shoulder</v>
      </c>
      <c r="E4765" s="21">
        <f t="shared" si="520"/>
        <v>9</v>
      </c>
      <c r="F4765" s="23">
        <v>76.772858798195031</v>
      </c>
      <c r="G4765" s="23">
        <v>2959.8285589158058</v>
      </c>
      <c r="H4765" s="16">
        <f t="shared" si="524"/>
        <v>2.5938278947587816E-2</v>
      </c>
      <c r="I4765" s="23">
        <v>10.293858899452331</v>
      </c>
      <c r="J4765" s="23">
        <v>80.911865078108434</v>
      </c>
      <c r="K4765" s="23">
        <v>19.736566484517304</v>
      </c>
      <c r="L4765" s="23">
        <v>23.379646742231799</v>
      </c>
      <c r="M4765" s="23">
        <f t="shared" si="521"/>
        <v>37.795651851359331</v>
      </c>
      <c r="N4765" s="23">
        <v>1970.6248556238831</v>
      </c>
      <c r="O4765" s="17">
        <f t="shared" si="522"/>
        <v>2.4403178826031265E-2</v>
      </c>
      <c r="P4765" s="18">
        <f t="shared" si="523"/>
        <v>4.9708481314021613E-2</v>
      </c>
    </row>
    <row r="4766" spans="2:16" x14ac:dyDescent="0.3">
      <c r="B4766" s="19">
        <v>41107.416666665711</v>
      </c>
      <c r="C4766" s="21">
        <f t="shared" si="518"/>
        <v>7</v>
      </c>
      <c r="D4766" s="21" t="str">
        <f t="shared" si="519"/>
        <v>Shoulder</v>
      </c>
      <c r="E4766" s="21">
        <f t="shared" si="520"/>
        <v>10</v>
      </c>
      <c r="F4766" s="23">
        <v>84.548689439411106</v>
      </c>
      <c r="G4766" s="23">
        <v>3132.3259707461716</v>
      </c>
      <c r="H4766" s="16">
        <f t="shared" si="524"/>
        <v>2.6992302279213367E-2</v>
      </c>
      <c r="I4766" s="23">
        <v>10.828273311693049</v>
      </c>
      <c r="J4766" s="23">
        <v>83.598747975205029</v>
      </c>
      <c r="K4766" s="23">
        <v>19.736566484517304</v>
      </c>
      <c r="L4766" s="23">
        <v>24.406505203343485</v>
      </c>
      <c r="M4766" s="23">
        <f t="shared" si="521"/>
        <v>39.455676287344239</v>
      </c>
      <c r="N4766" s="23">
        <v>2073.3830616810574</v>
      </c>
      <c r="O4766" s="17">
        <f t="shared" si="522"/>
        <v>2.4252127129015932E-2</v>
      </c>
      <c r="P4766" s="18">
        <f t="shared" si="523"/>
        <v>5.0589808661848992E-2</v>
      </c>
    </row>
    <row r="4767" spans="2:16" x14ac:dyDescent="0.3">
      <c r="B4767" s="19">
        <v>41107.458333332375</v>
      </c>
      <c r="C4767" s="21">
        <f t="shared" si="518"/>
        <v>7</v>
      </c>
      <c r="D4767" s="21" t="str">
        <f t="shared" si="519"/>
        <v>Shoulder</v>
      </c>
      <c r="E4767" s="21">
        <f t="shared" si="520"/>
        <v>11</v>
      </c>
      <c r="F4767" s="23">
        <v>90.736283223132233</v>
      </c>
      <c r="G4767" s="23">
        <v>3232.949460980552</v>
      </c>
      <c r="H4767" s="16">
        <f t="shared" si="524"/>
        <v>2.8066100110210806E-2</v>
      </c>
      <c r="I4767" s="23">
        <v>11.365588878633059</v>
      </c>
      <c r="J4767" s="23">
        <v>88.722073512396378</v>
      </c>
      <c r="K4767" s="23">
        <v>19.736566484517304</v>
      </c>
      <c r="L4767" s="23">
        <v>26.36451021449577</v>
      </c>
      <c r="M4767" s="23">
        <f t="shared" si="521"/>
        <v>42.6209968133833</v>
      </c>
      <c r="N4767" s="23">
        <v>2161.8659416715755</v>
      </c>
      <c r="O4767" s="17">
        <f t="shared" si="522"/>
        <v>2.497221712567127E-2</v>
      </c>
      <c r="P4767" s="18">
        <f t="shared" si="523"/>
        <v>5.233744449005906E-2</v>
      </c>
    </row>
    <row r="4768" spans="2:16" x14ac:dyDescent="0.3">
      <c r="B4768" s="19">
        <v>41107.49999999904</v>
      </c>
      <c r="C4768" s="21">
        <f t="shared" si="518"/>
        <v>7</v>
      </c>
      <c r="D4768" s="21" t="str">
        <f t="shared" si="519"/>
        <v>Shoulder</v>
      </c>
      <c r="E4768" s="21">
        <f t="shared" si="520"/>
        <v>12</v>
      </c>
      <c r="F4768" s="23">
        <v>98.095310779088237</v>
      </c>
      <c r="G4768" s="23">
        <v>3346.841982894191</v>
      </c>
      <c r="H4768" s="16">
        <f t="shared" si="524"/>
        <v>2.9309812438249636E-2</v>
      </c>
      <c r="I4768" s="23">
        <v>11.942828645701766</v>
      </c>
      <c r="J4768" s="23">
        <v>92.422017830716257</v>
      </c>
      <c r="K4768" s="23">
        <v>19.736566484517304</v>
      </c>
      <c r="L4768" s="23">
        <v>27.778535043420899</v>
      </c>
      <c r="M4768" s="23">
        <f t="shared" si="521"/>
        <v>44.906916302778058</v>
      </c>
      <c r="N4768" s="23">
        <v>2249.2482165489159</v>
      </c>
      <c r="O4768" s="17">
        <f t="shared" si="522"/>
        <v>2.5274998343982669E-2</v>
      </c>
      <c r="P4768" s="18">
        <f t="shared" si="523"/>
        <v>5.3844005321393107E-2</v>
      </c>
    </row>
    <row r="4769" spans="2:16" x14ac:dyDescent="0.3">
      <c r="B4769" s="19">
        <v>41107.541666665704</v>
      </c>
      <c r="C4769" s="21">
        <f t="shared" si="518"/>
        <v>7</v>
      </c>
      <c r="D4769" s="21" t="str">
        <f t="shared" si="519"/>
        <v>Shoulder</v>
      </c>
      <c r="E4769" s="21">
        <f t="shared" si="520"/>
        <v>13</v>
      </c>
      <c r="F4769" s="23">
        <v>107.7977569340193</v>
      </c>
      <c r="G4769" s="23">
        <v>3465.1575153675826</v>
      </c>
      <c r="H4769" s="16">
        <f t="shared" si="524"/>
        <v>3.1109049575942339E-2</v>
      </c>
      <c r="I4769" s="23">
        <v>12.518970739561285</v>
      </c>
      <c r="J4769" s="23">
        <v>95.340746305755445</v>
      </c>
      <c r="K4769" s="23">
        <v>19.736566484517304</v>
      </c>
      <c r="L4769" s="23">
        <v>28.893999001124538</v>
      </c>
      <c r="M4769" s="23">
        <f t="shared" si="521"/>
        <v>46.710180820113607</v>
      </c>
      <c r="N4769" s="23">
        <v>2344.5281680763137</v>
      </c>
      <c r="O4769" s="17">
        <f t="shared" si="522"/>
        <v>2.5262716979115005E-2</v>
      </c>
      <c r="P4769" s="18">
        <f t="shared" si="523"/>
        <v>5.5585867440131054E-2</v>
      </c>
    </row>
    <row r="4770" spans="2:16" x14ac:dyDescent="0.3">
      <c r="B4770" s="19">
        <v>41107.583333332368</v>
      </c>
      <c r="C4770" s="21">
        <f t="shared" si="518"/>
        <v>7</v>
      </c>
      <c r="D4770" s="21" t="str">
        <f t="shared" si="519"/>
        <v>Shoulder</v>
      </c>
      <c r="E4770" s="21">
        <f t="shared" si="520"/>
        <v>14</v>
      </c>
      <c r="F4770" s="23">
        <v>111.95773978228068</v>
      </c>
      <c r="G4770" s="23">
        <v>3571.3097688016542</v>
      </c>
      <c r="H4770" s="16">
        <f t="shared" si="524"/>
        <v>3.1349209962217274E-2</v>
      </c>
      <c r="I4770" s="23">
        <v>13.104569168853368</v>
      </c>
      <c r="J4770" s="23">
        <v>97.808159629587365</v>
      </c>
      <c r="K4770" s="23">
        <v>19.736566484517304</v>
      </c>
      <c r="L4770" s="23">
        <v>29.836981760579508</v>
      </c>
      <c r="M4770" s="23">
        <f t="shared" si="521"/>
        <v>48.234611384490563</v>
      </c>
      <c r="N4770" s="23">
        <v>2428.4814631175877</v>
      </c>
      <c r="O4770" s="17">
        <f t="shared" si="522"/>
        <v>2.525824532117249E-2</v>
      </c>
      <c r="P4770" s="18">
        <f t="shared" si="523"/>
        <v>5.5815629247539134E-2</v>
      </c>
    </row>
    <row r="4771" spans="2:16" x14ac:dyDescent="0.3">
      <c r="B4771" s="19">
        <v>41107.624999999032</v>
      </c>
      <c r="C4771" s="21">
        <f t="shared" si="518"/>
        <v>7</v>
      </c>
      <c r="D4771" s="21" t="str">
        <f t="shared" si="519"/>
        <v>Shoulder</v>
      </c>
      <c r="E4771" s="21">
        <f t="shared" si="520"/>
        <v>15</v>
      </c>
      <c r="F4771" s="23">
        <v>116.47683525682623</v>
      </c>
      <c r="G4771" s="23">
        <v>3674.1447643159108</v>
      </c>
      <c r="H4771" s="16">
        <f t="shared" si="524"/>
        <v>3.1701754483948068E-2</v>
      </c>
      <c r="I4771" s="23">
        <v>13.630730948990006</v>
      </c>
      <c r="J4771" s="23">
        <v>101.22410912262531</v>
      </c>
      <c r="K4771" s="23">
        <v>19.736566484517304</v>
      </c>
      <c r="L4771" s="23">
        <v>31.142470973915355</v>
      </c>
      <c r="M4771" s="23">
        <f t="shared" si="521"/>
        <v>50.345071664192659</v>
      </c>
      <c r="N4771" s="23">
        <v>2498.4407911362687</v>
      </c>
      <c r="O4771" s="17">
        <f t="shared" si="522"/>
        <v>2.5606291267797881E-2</v>
      </c>
      <c r="P4771" s="18">
        <f t="shared" si="523"/>
        <v>5.6496281392729761E-2</v>
      </c>
    </row>
    <row r="4772" spans="2:16" x14ac:dyDescent="0.3">
      <c r="B4772" s="19">
        <v>41107.666666665697</v>
      </c>
      <c r="C4772" s="21">
        <f t="shared" si="518"/>
        <v>7</v>
      </c>
      <c r="D4772" s="21" t="str">
        <f t="shared" si="519"/>
        <v>Shoulder</v>
      </c>
      <c r="E4772" s="21">
        <f t="shared" si="520"/>
        <v>16</v>
      </c>
      <c r="F4772" s="23">
        <v>120.73548794179308</v>
      </c>
      <c r="G4772" s="23">
        <v>3768.1337387106614</v>
      </c>
      <c r="H4772" s="16">
        <f t="shared" si="524"/>
        <v>3.2041189701272392E-2</v>
      </c>
      <c r="I4772" s="23">
        <v>14.002524436517572</v>
      </c>
      <c r="J4772" s="23">
        <v>100.81119569729375</v>
      </c>
      <c r="K4772" s="23">
        <v>19.736566484517304</v>
      </c>
      <c r="L4772" s="23">
        <v>30.984665940816782</v>
      </c>
      <c r="M4772" s="23">
        <f t="shared" si="521"/>
        <v>50.089963271959661</v>
      </c>
      <c r="N4772" s="23">
        <v>2536.4878093877933</v>
      </c>
      <c r="O4772" s="17">
        <f t="shared" si="522"/>
        <v>2.5268202540246625E-2</v>
      </c>
      <c r="P4772" s="18">
        <f t="shared" si="523"/>
        <v>5.6499768970516805E-2</v>
      </c>
    </row>
    <row r="4773" spans="2:16" x14ac:dyDescent="0.3">
      <c r="B4773" s="19">
        <v>41107.708333332361</v>
      </c>
      <c r="C4773" s="21">
        <f t="shared" si="518"/>
        <v>7</v>
      </c>
      <c r="D4773" s="21" t="str">
        <f t="shared" si="519"/>
        <v>Shoulder</v>
      </c>
      <c r="E4773" s="21">
        <f t="shared" si="520"/>
        <v>17</v>
      </c>
      <c r="F4773" s="23">
        <v>122.10883158627249</v>
      </c>
      <c r="G4773" s="23">
        <v>3811.2580916682527</v>
      </c>
      <c r="H4773" s="16">
        <f t="shared" si="524"/>
        <v>3.2038982574602644E-2</v>
      </c>
      <c r="I4773" s="23">
        <v>14.171300069532744</v>
      </c>
      <c r="J4773" s="23">
        <v>102.5290450931508</v>
      </c>
      <c r="K4773" s="23">
        <v>19.736566484517304</v>
      </c>
      <c r="L4773" s="23">
        <v>31.641184387883289</v>
      </c>
      <c r="M4773" s="23">
        <f t="shared" si="521"/>
        <v>51.151294220750216</v>
      </c>
      <c r="N4773" s="23">
        <v>2547.0912376543397</v>
      </c>
      <c r="O4773" s="17">
        <f t="shared" si="522"/>
        <v>2.5645957759424302E-2</v>
      </c>
      <c r="P4773" s="18">
        <f t="shared" si="523"/>
        <v>5.686326994026375E-2</v>
      </c>
    </row>
    <row r="4774" spans="2:16" x14ac:dyDescent="0.3">
      <c r="B4774" s="19">
        <v>41107.749999999025</v>
      </c>
      <c r="C4774" s="21">
        <f t="shared" si="518"/>
        <v>7</v>
      </c>
      <c r="D4774" s="21" t="str">
        <f t="shared" si="519"/>
        <v>Shoulder</v>
      </c>
      <c r="E4774" s="21">
        <f t="shared" si="520"/>
        <v>18</v>
      </c>
      <c r="F4774" s="23">
        <v>121.56878093156664</v>
      </c>
      <c r="G4774" s="23">
        <v>3849.9594340660915</v>
      </c>
      <c r="H4774" s="16">
        <f t="shared" si="524"/>
        <v>3.1576639446087129E-2</v>
      </c>
      <c r="I4774" s="23">
        <v>14.200701706131039</v>
      </c>
      <c r="J4774" s="23">
        <v>103.86528927088247</v>
      </c>
      <c r="K4774" s="23">
        <v>19.736566484517304</v>
      </c>
      <c r="L4774" s="23">
        <v>32.151863004170472</v>
      </c>
      <c r="M4774" s="23">
        <f t="shared" si="521"/>
        <v>51.976859782194687</v>
      </c>
      <c r="N4774" s="23">
        <v>2550.6429399395461</v>
      </c>
      <c r="O4774" s="17">
        <f t="shared" si="522"/>
        <v>2.5945443186922205E-2</v>
      </c>
      <c r="P4774" s="18">
        <f t="shared" si="523"/>
        <v>5.6702812728226956E-2</v>
      </c>
    </row>
    <row r="4775" spans="2:16" x14ac:dyDescent="0.3">
      <c r="B4775" s="19">
        <v>41107.791666665689</v>
      </c>
      <c r="C4775" s="21">
        <f t="shared" si="518"/>
        <v>7</v>
      </c>
      <c r="D4775" s="21" t="str">
        <f t="shared" si="519"/>
        <v>Shoulder</v>
      </c>
      <c r="E4775" s="21">
        <f t="shared" si="520"/>
        <v>19</v>
      </c>
      <c r="F4775" s="23">
        <v>118.49213029267929</v>
      </c>
      <c r="G4775" s="23">
        <v>3841.1134129465854</v>
      </c>
      <c r="H4775" s="16">
        <f t="shared" si="524"/>
        <v>3.0848381069222816E-2</v>
      </c>
      <c r="I4775" s="23">
        <v>13.958622180198354</v>
      </c>
      <c r="J4775" s="23">
        <v>102.17844503907931</v>
      </c>
      <c r="K4775" s="23">
        <v>19.736566484517304</v>
      </c>
      <c r="L4775" s="23">
        <v>31.507193944020418</v>
      </c>
      <c r="M4775" s="23">
        <f t="shared" si="521"/>
        <v>50.934684610541595</v>
      </c>
      <c r="N4775" s="23">
        <v>2533.354163710093</v>
      </c>
      <c r="O4775" s="17">
        <f t="shared" si="522"/>
        <v>2.561556837189468E-2</v>
      </c>
      <c r="P4775" s="18">
        <f t="shared" si="523"/>
        <v>5.5673750626676559E-2</v>
      </c>
    </row>
    <row r="4776" spans="2:16" x14ac:dyDescent="0.3">
      <c r="B4776" s="19">
        <v>41107.833333332354</v>
      </c>
      <c r="C4776" s="21">
        <f t="shared" si="518"/>
        <v>7</v>
      </c>
      <c r="D4776" s="21" t="str">
        <f t="shared" si="519"/>
        <v>Shoulder</v>
      </c>
      <c r="E4776" s="21">
        <f t="shared" si="520"/>
        <v>20</v>
      </c>
      <c r="F4776" s="23">
        <v>111.90758640204002</v>
      </c>
      <c r="G4776" s="23">
        <v>3814.5753495880676</v>
      </c>
      <c r="H4776" s="16">
        <f t="shared" si="524"/>
        <v>2.9336839922201253E-2</v>
      </c>
      <c r="I4776" s="23">
        <v>13.372320212164395</v>
      </c>
      <c r="J4776" s="23">
        <v>99.816596435725955</v>
      </c>
      <c r="K4776" s="23">
        <v>19.736566484517304</v>
      </c>
      <c r="L4776" s="23">
        <v>30.604555341929149</v>
      </c>
      <c r="M4776" s="23">
        <f t="shared" si="521"/>
        <v>49.475474609279495</v>
      </c>
      <c r="N4776" s="23">
        <v>2450.5805444762059</v>
      </c>
      <c r="O4776" s="17">
        <f t="shared" si="522"/>
        <v>2.5646084134270788E-2</v>
      </c>
      <c r="P4776" s="18">
        <f t="shared" si="523"/>
        <v>5.423054899159363E-2</v>
      </c>
    </row>
    <row r="4777" spans="2:16" x14ac:dyDescent="0.3">
      <c r="B4777" s="19">
        <v>41107.874999999018</v>
      </c>
      <c r="C4777" s="21">
        <f t="shared" si="518"/>
        <v>7</v>
      </c>
      <c r="D4777" s="21" t="str">
        <f t="shared" si="519"/>
        <v>Shoulder</v>
      </c>
      <c r="E4777" s="21">
        <f t="shared" si="520"/>
        <v>21</v>
      </c>
      <c r="F4777" s="23">
        <v>104.76919673776861</v>
      </c>
      <c r="G4777" s="23">
        <v>3707.3173435140579</v>
      </c>
      <c r="H4777" s="16">
        <f t="shared" si="524"/>
        <v>2.8260110217179561E-2</v>
      </c>
      <c r="I4777" s="23">
        <v>12.709203735190558</v>
      </c>
      <c r="J4777" s="23">
        <v>91.339838152625774</v>
      </c>
      <c r="K4777" s="23">
        <v>19.736566484517304</v>
      </c>
      <c r="L4777" s="23">
        <v>27.364953431773017</v>
      </c>
      <c r="M4777" s="23">
        <f t="shared" si="521"/>
        <v>44.238318236335459</v>
      </c>
      <c r="N4777" s="23">
        <v>2353.256897335169</v>
      </c>
      <c r="O4777" s="17">
        <f t="shared" si="522"/>
        <v>2.4199449722643311E-2</v>
      </c>
      <c r="P4777" s="18">
        <f t="shared" si="523"/>
        <v>5.1775680823465876E-2</v>
      </c>
    </row>
    <row r="4778" spans="2:16" x14ac:dyDescent="0.3">
      <c r="B4778" s="19">
        <v>41107.916666665682</v>
      </c>
      <c r="C4778" s="21">
        <f t="shared" si="518"/>
        <v>7</v>
      </c>
      <c r="D4778" s="21" t="str">
        <f t="shared" si="519"/>
        <v>Shoulder</v>
      </c>
      <c r="E4778" s="21">
        <f t="shared" si="520"/>
        <v>22</v>
      </c>
      <c r="F4778" s="23">
        <v>100.33078068275337</v>
      </c>
      <c r="G4778" s="23">
        <v>3583.4730478409747</v>
      </c>
      <c r="H4778" s="16">
        <f t="shared" si="524"/>
        <v>2.7998195980070837E-2</v>
      </c>
      <c r="I4778" s="23">
        <v>11.744218818983875</v>
      </c>
      <c r="J4778" s="23">
        <v>90.803809669427167</v>
      </c>
      <c r="K4778" s="23">
        <v>19.736566484517304</v>
      </c>
      <c r="L4778" s="23">
        <v>27.16009694771704</v>
      </c>
      <c r="M4778" s="23">
        <f t="shared" si="521"/>
        <v>43.907146237192833</v>
      </c>
      <c r="N4778" s="23">
        <v>2206.0228606759847</v>
      </c>
      <c r="O4778" s="17">
        <f t="shared" si="522"/>
        <v>2.5227011944528824E-2</v>
      </c>
      <c r="P4778" s="18">
        <f t="shared" si="523"/>
        <v>5.2518897100185161E-2</v>
      </c>
    </row>
    <row r="4779" spans="2:16" x14ac:dyDescent="0.3">
      <c r="B4779" s="19">
        <v>41107.958333332346</v>
      </c>
      <c r="C4779" s="21">
        <f t="shared" si="518"/>
        <v>7</v>
      </c>
      <c r="D4779" s="21" t="str">
        <f t="shared" si="519"/>
        <v>Shoulder</v>
      </c>
      <c r="E4779" s="21">
        <f t="shared" si="520"/>
        <v>23</v>
      </c>
      <c r="F4779" s="23">
        <v>87.831378587561431</v>
      </c>
      <c r="G4779" s="23">
        <v>3461.8402574477682</v>
      </c>
      <c r="H4779" s="16">
        <f t="shared" si="524"/>
        <v>2.5371297360876746E-2</v>
      </c>
      <c r="I4779" s="23">
        <v>10.464228709516652</v>
      </c>
      <c r="J4779" s="23">
        <v>85.732764515228112</v>
      </c>
      <c r="K4779" s="23">
        <v>19.736566484517304</v>
      </c>
      <c r="L4779" s="23">
        <v>25.222072172280949</v>
      </c>
      <c r="M4779" s="23">
        <f t="shared" si="521"/>
        <v>40.774125858429869</v>
      </c>
      <c r="N4779" s="23">
        <v>1977.0437014042361</v>
      </c>
      <c r="O4779" s="17">
        <f t="shared" si="522"/>
        <v>2.5916652490561246E-2</v>
      </c>
      <c r="P4779" s="18">
        <f t="shared" si="523"/>
        <v>5.0630410754501455E-2</v>
      </c>
    </row>
    <row r="4780" spans="2:16" x14ac:dyDescent="0.3">
      <c r="B4780" s="19">
        <v>41107.99999999901</v>
      </c>
      <c r="C4780" s="21">
        <f t="shared" si="518"/>
        <v>7</v>
      </c>
      <c r="D4780" s="21" t="str">
        <f t="shared" si="519"/>
        <v>Shoulder</v>
      </c>
      <c r="E4780" s="21">
        <f t="shared" si="520"/>
        <v>0</v>
      </c>
      <c r="F4780" s="23">
        <v>78.945471665146314</v>
      </c>
      <c r="G4780" s="23">
        <v>3171.0273131440103</v>
      </c>
      <c r="H4780" s="16">
        <f t="shared" si="524"/>
        <v>2.4895866187564765E-2</v>
      </c>
      <c r="I4780" s="23">
        <v>9.5994720072520892</v>
      </c>
      <c r="J4780" s="23">
        <v>79.946764127805579</v>
      </c>
      <c r="K4780" s="23">
        <v>19.736566484517304</v>
      </c>
      <c r="L4780" s="23">
        <v>23.010809649362479</v>
      </c>
      <c r="M4780" s="23">
        <f t="shared" si="521"/>
        <v>37.199387993925797</v>
      </c>
      <c r="N4780" s="23">
        <v>1815.0631169639232</v>
      </c>
      <c r="O4780" s="17">
        <f t="shared" si="522"/>
        <v>2.5783599238939345E-2</v>
      </c>
      <c r="P4780" s="18">
        <f t="shared" si="523"/>
        <v>5.003756039001768E-2</v>
      </c>
    </row>
    <row r="4781" spans="2:16" x14ac:dyDescent="0.3">
      <c r="B4781" s="19">
        <v>41108.041666665675</v>
      </c>
      <c r="C4781" s="21">
        <f t="shared" si="518"/>
        <v>7</v>
      </c>
      <c r="D4781" s="21" t="str">
        <f t="shared" si="519"/>
        <v>Shoulder</v>
      </c>
      <c r="E4781" s="21">
        <f t="shared" si="520"/>
        <v>1</v>
      </c>
      <c r="F4781" s="23">
        <v>82.449488355622861</v>
      </c>
      <c r="G4781" s="23">
        <v>2971.9918379551264</v>
      </c>
      <c r="H4781" s="16">
        <f t="shared" si="524"/>
        <v>2.7742165137422479E-2</v>
      </c>
      <c r="I4781" s="23">
        <v>9.0409534914179108</v>
      </c>
      <c r="J4781" s="23">
        <v>75.913913230652852</v>
      </c>
      <c r="K4781" s="23">
        <v>19.736566484517304</v>
      </c>
      <c r="L4781" s="23">
        <v>21.469556373822254</v>
      </c>
      <c r="M4781" s="23">
        <f t="shared" si="521"/>
        <v>34.707790372313298</v>
      </c>
      <c r="N4781" s="23">
        <v>1695.3618904951027</v>
      </c>
      <c r="O4781" s="17">
        <f t="shared" si="522"/>
        <v>2.5804958875744872E-2</v>
      </c>
      <c r="P4781" s="18">
        <f t="shared" si="523"/>
        <v>5.2831238582672038E-2</v>
      </c>
    </row>
    <row r="4782" spans="2:16" x14ac:dyDescent="0.3">
      <c r="B4782" s="19">
        <v>41108.083333332339</v>
      </c>
      <c r="C4782" s="21">
        <f t="shared" si="518"/>
        <v>7</v>
      </c>
      <c r="D4782" s="21" t="str">
        <f t="shared" si="519"/>
        <v>Shoulder</v>
      </c>
      <c r="E4782" s="21">
        <f t="shared" si="520"/>
        <v>2</v>
      </c>
      <c r="F4782" s="23">
        <v>80.187775381251242</v>
      </c>
      <c r="G4782" s="23">
        <v>2830.4555000430314</v>
      </c>
      <c r="H4782" s="16">
        <f t="shared" si="524"/>
        <v>2.8330343077300507E-2</v>
      </c>
      <c r="I4782" s="23">
        <v>8.7158283829531182</v>
      </c>
      <c r="J4782" s="23">
        <v>75.219621795255662</v>
      </c>
      <c r="K4782" s="23">
        <v>19.736566484517304</v>
      </c>
      <c r="L4782" s="23">
        <v>21.20421580550595</v>
      </c>
      <c r="M4782" s="23">
        <f t="shared" si="521"/>
        <v>34.278839505232412</v>
      </c>
      <c r="N4782" s="23">
        <v>1613.8609954931951</v>
      </c>
      <c r="O4782" s="17">
        <f t="shared" si="522"/>
        <v>2.6640874281149834E-2</v>
      </c>
      <c r="P4782" s="18">
        <f t="shared" si="523"/>
        <v>5.4216472250186137E-2</v>
      </c>
    </row>
    <row r="4783" spans="2:16" x14ac:dyDescent="0.3">
      <c r="B4783" s="19">
        <v>41108.124999999003</v>
      </c>
      <c r="C4783" s="21">
        <f t="shared" si="518"/>
        <v>7</v>
      </c>
      <c r="D4783" s="21" t="str">
        <f t="shared" si="519"/>
        <v>Shoulder</v>
      </c>
      <c r="E4783" s="21">
        <f t="shared" si="520"/>
        <v>3</v>
      </c>
      <c r="F4783" s="23">
        <v>82.06689420735519</v>
      </c>
      <c r="G4783" s="23">
        <v>2754.158567887293</v>
      </c>
      <c r="H4783" s="16">
        <f t="shared" si="524"/>
        <v>2.9797447091184901E-2</v>
      </c>
      <c r="I4783" s="23">
        <v>8.5491932823387593</v>
      </c>
      <c r="J4783" s="23">
        <v>75.281323690006701</v>
      </c>
      <c r="K4783" s="23">
        <v>19.736566484517304</v>
      </c>
      <c r="L4783" s="23">
        <v>21.22779670393669</v>
      </c>
      <c r="M4783" s="23">
        <f t="shared" si="521"/>
        <v>34.316960501552707</v>
      </c>
      <c r="N4783" s="23">
        <v>1566.2660359343433</v>
      </c>
      <c r="O4783" s="17">
        <f t="shared" si="522"/>
        <v>2.7368373443863898E-2</v>
      </c>
      <c r="P4783" s="18">
        <f t="shared" si="523"/>
        <v>5.6350312875383474E-2</v>
      </c>
    </row>
    <row r="4784" spans="2:16" x14ac:dyDescent="0.3">
      <c r="B4784" s="19">
        <v>41108.166666665667</v>
      </c>
      <c r="C4784" s="21">
        <f t="shared" si="518"/>
        <v>7</v>
      </c>
      <c r="D4784" s="21" t="str">
        <f t="shared" si="519"/>
        <v>Shoulder</v>
      </c>
      <c r="E4784" s="21">
        <f t="shared" si="520"/>
        <v>4</v>
      </c>
      <c r="F4784" s="23">
        <v>75.111166424307186</v>
      </c>
      <c r="G4784" s="23">
        <v>2684.4961515711834</v>
      </c>
      <c r="H4784" s="16">
        <f t="shared" si="524"/>
        <v>2.7979614118778334E-2</v>
      </c>
      <c r="I4784" s="23">
        <v>8.5444100620357677</v>
      </c>
      <c r="J4784" s="23">
        <v>74.449572946283396</v>
      </c>
      <c r="K4784" s="23">
        <v>19.736566484517304</v>
      </c>
      <c r="L4784" s="23">
        <v>20.909922676136247</v>
      </c>
      <c r="M4784" s="23">
        <f t="shared" si="521"/>
        <v>33.803083785629845</v>
      </c>
      <c r="N4784" s="23">
        <v>1554.8270153568021</v>
      </c>
      <c r="O4784" s="17">
        <f t="shared" si="522"/>
        <v>2.7236144876185919E-2</v>
      </c>
      <c r="P4784" s="18">
        <f t="shared" si="523"/>
        <v>5.4453702171245427E-2</v>
      </c>
    </row>
    <row r="4785" spans="2:16" x14ac:dyDescent="0.3">
      <c r="B4785" s="19">
        <v>41108.208333332332</v>
      </c>
      <c r="C4785" s="21">
        <f t="shared" si="518"/>
        <v>7</v>
      </c>
      <c r="D4785" s="21" t="str">
        <f t="shared" si="519"/>
        <v>Shoulder</v>
      </c>
      <c r="E4785" s="21">
        <f t="shared" si="520"/>
        <v>5</v>
      </c>
      <c r="F4785" s="23">
        <v>76.978933807000644</v>
      </c>
      <c r="G4785" s="23">
        <v>2665.6983566922336</v>
      </c>
      <c r="H4785" s="16">
        <f t="shared" si="524"/>
        <v>2.8877586098121376E-2</v>
      </c>
      <c r="I4785" s="23">
        <v>8.6162645636271069</v>
      </c>
      <c r="J4785" s="23">
        <v>72.407534495492385</v>
      </c>
      <c r="K4785" s="23">
        <v>19.736566484517304</v>
      </c>
      <c r="L4785" s="23">
        <v>20.12950739887351</v>
      </c>
      <c r="M4785" s="23">
        <f t="shared" si="521"/>
        <v>32.541460612101574</v>
      </c>
      <c r="N4785" s="23">
        <v>1577.4808278832963</v>
      </c>
      <c r="O4785" s="17">
        <f t="shared" si="522"/>
        <v>2.6090792641172797E-2</v>
      </c>
      <c r="P4785" s="18">
        <f t="shared" si="523"/>
        <v>5.4214939628430478E-2</v>
      </c>
    </row>
    <row r="4786" spans="2:16" x14ac:dyDescent="0.3">
      <c r="B4786" s="19">
        <v>41108.249999998996</v>
      </c>
      <c r="C4786" s="21">
        <f t="shared" si="518"/>
        <v>7</v>
      </c>
      <c r="D4786" s="21" t="str">
        <f t="shared" si="519"/>
        <v>Shoulder</v>
      </c>
      <c r="E4786" s="21">
        <f t="shared" si="520"/>
        <v>6</v>
      </c>
      <c r="F4786" s="23">
        <v>77.84368730382019</v>
      </c>
      <c r="G4786" s="23">
        <v>2686.7076568510602</v>
      </c>
      <c r="H4786" s="16">
        <f t="shared" si="524"/>
        <v>2.897363511259592E-2</v>
      </c>
      <c r="I4786" s="23">
        <v>8.8804869272242577</v>
      </c>
      <c r="J4786" s="23">
        <v>71.911005560348897</v>
      </c>
      <c r="K4786" s="23">
        <v>19.736566484517304</v>
      </c>
      <c r="L4786" s="23">
        <v>19.939746639746339</v>
      </c>
      <c r="M4786" s="23">
        <f t="shared" si="521"/>
        <v>32.234692436085254</v>
      </c>
      <c r="N4786" s="23">
        <v>1637.570543203236</v>
      </c>
      <c r="O4786" s="17">
        <f t="shared" si="522"/>
        <v>2.5107424858097718E-2</v>
      </c>
      <c r="P4786" s="18">
        <f t="shared" si="523"/>
        <v>5.3353606604238199E-2</v>
      </c>
    </row>
    <row r="4787" spans="2:16" x14ac:dyDescent="0.3">
      <c r="B4787" s="19">
        <v>41108.29166666566</v>
      </c>
      <c r="C4787" s="21">
        <f t="shared" si="518"/>
        <v>7</v>
      </c>
      <c r="D4787" s="21" t="str">
        <f t="shared" si="519"/>
        <v>Shoulder</v>
      </c>
      <c r="E4787" s="21">
        <f t="shared" si="520"/>
        <v>7</v>
      </c>
      <c r="F4787" s="23">
        <v>79.085708164579643</v>
      </c>
      <c r="G4787" s="23">
        <v>2766.3218469266135</v>
      </c>
      <c r="H4787" s="16">
        <f t="shared" si="524"/>
        <v>2.858875884324304E-2</v>
      </c>
      <c r="I4787" s="23">
        <v>9.3742531556438102</v>
      </c>
      <c r="J4787" s="23">
        <v>79.237006478936536</v>
      </c>
      <c r="K4787" s="23">
        <v>19.736566484517304</v>
      </c>
      <c r="L4787" s="23">
        <v>22.739558286726815</v>
      </c>
      <c r="M4787" s="23">
        <f t="shared" si="521"/>
        <v>36.76088170769242</v>
      </c>
      <c r="N4787" s="23">
        <v>1758.1277362321573</v>
      </c>
      <c r="O4787" s="17">
        <f t="shared" si="522"/>
        <v>2.6241059686714471E-2</v>
      </c>
      <c r="P4787" s="18">
        <f t="shared" si="523"/>
        <v>5.4079619202782883E-2</v>
      </c>
    </row>
    <row r="4788" spans="2:16" x14ac:dyDescent="0.3">
      <c r="B4788" s="19">
        <v>41108.333333332324</v>
      </c>
      <c r="C4788" s="21">
        <f t="shared" si="518"/>
        <v>7</v>
      </c>
      <c r="D4788" s="21" t="str">
        <f t="shared" si="519"/>
        <v>Shoulder</v>
      </c>
      <c r="E4788" s="21">
        <f t="shared" si="520"/>
        <v>8</v>
      </c>
      <c r="F4788" s="23">
        <v>91.277784925704367</v>
      </c>
      <c r="G4788" s="23">
        <v>2901.2236689990791</v>
      </c>
      <c r="H4788" s="16">
        <f t="shared" si="524"/>
        <v>3.1461822782245248E-2</v>
      </c>
      <c r="I4788" s="23">
        <v>10.027637475333721</v>
      </c>
      <c r="J4788" s="23">
        <v>79.929329933889335</v>
      </c>
      <c r="K4788" s="23">
        <v>19.736566484517304</v>
      </c>
      <c r="L4788" s="23">
        <v>23.004146742856616</v>
      </c>
      <c r="M4788" s="23">
        <f t="shared" si="521"/>
        <v>37.188616706515418</v>
      </c>
      <c r="N4788" s="23">
        <v>1902.1210399058602</v>
      </c>
      <c r="O4788" s="17">
        <f t="shared" si="522"/>
        <v>2.4822949324079798E-2</v>
      </c>
      <c r="P4788" s="18">
        <f t="shared" si="523"/>
        <v>5.5503796873758192E-2</v>
      </c>
    </row>
    <row r="4789" spans="2:16" x14ac:dyDescent="0.3">
      <c r="B4789" s="19">
        <v>41108.374999998989</v>
      </c>
      <c r="C4789" s="21">
        <f t="shared" si="518"/>
        <v>7</v>
      </c>
      <c r="D4789" s="21" t="str">
        <f t="shared" si="519"/>
        <v>Shoulder</v>
      </c>
      <c r="E4789" s="21">
        <f t="shared" si="520"/>
        <v>9</v>
      </c>
      <c r="F4789" s="23">
        <v>93.918348031849888</v>
      </c>
      <c r="G4789" s="23">
        <v>3049.3945227508034</v>
      </c>
      <c r="H4789" s="16">
        <f t="shared" si="524"/>
        <v>3.0799015126166049E-2</v>
      </c>
      <c r="I4789" s="23">
        <v>10.528384473230235</v>
      </c>
      <c r="J4789" s="23">
        <v>60.246582800457809</v>
      </c>
      <c r="K4789" s="23">
        <v>19.736566484517304</v>
      </c>
      <c r="L4789" s="23">
        <v>15.481900256518845</v>
      </c>
      <c r="M4789" s="23">
        <f t="shared" si="521"/>
        <v>25.028116059421659</v>
      </c>
      <c r="N4789" s="23">
        <v>1996.03844052145</v>
      </c>
      <c r="O4789" s="17">
        <f t="shared" si="522"/>
        <v>1.7813534955450572E-2</v>
      </c>
      <c r="P4789" s="18">
        <f t="shared" si="523"/>
        <v>4.8063910749073208E-2</v>
      </c>
    </row>
    <row r="4790" spans="2:16" x14ac:dyDescent="0.3">
      <c r="B4790" s="19">
        <v>41108.416666665653</v>
      </c>
      <c r="C4790" s="21">
        <f t="shared" si="518"/>
        <v>7</v>
      </c>
      <c r="D4790" s="21" t="str">
        <f t="shared" si="519"/>
        <v>Shoulder</v>
      </c>
      <c r="E4790" s="21">
        <f t="shared" si="520"/>
        <v>10</v>
      </c>
      <c r="F4790" s="23">
        <v>102.32415790146302</v>
      </c>
      <c r="G4790" s="23">
        <v>3209.7286555418486</v>
      </c>
      <c r="H4790" s="16">
        <f t="shared" si="524"/>
        <v>3.1879379499819192E-2</v>
      </c>
      <c r="I4790" s="23">
        <v>11.089412609292918</v>
      </c>
      <c r="J4790" s="23">
        <v>82.293159604409183</v>
      </c>
      <c r="K4790" s="23">
        <v>19.736566484517304</v>
      </c>
      <c r="L4790" s="23">
        <v>23.907542458547489</v>
      </c>
      <c r="M4790" s="23">
        <f t="shared" si="521"/>
        <v>38.64905066134439</v>
      </c>
      <c r="N4790" s="23">
        <v>2084.9999561998829</v>
      </c>
      <c r="O4790" s="17">
        <f t="shared" si="522"/>
        <v>2.3855378568587857E-2</v>
      </c>
      <c r="P4790" s="18">
        <f t="shared" si="523"/>
        <v>5.4974263401907184E-2</v>
      </c>
    </row>
    <row r="4791" spans="2:16" x14ac:dyDescent="0.3">
      <c r="B4791" s="19">
        <v>41108.458333332317</v>
      </c>
      <c r="C4791" s="21">
        <f t="shared" si="518"/>
        <v>7</v>
      </c>
      <c r="D4791" s="21" t="str">
        <f t="shared" si="519"/>
        <v>Shoulder</v>
      </c>
      <c r="E4791" s="21">
        <f t="shared" si="520"/>
        <v>11</v>
      </c>
      <c r="F4791" s="23">
        <v>107.25904522357591</v>
      </c>
      <c r="G4791" s="23">
        <v>3323.6211774554877</v>
      </c>
      <c r="H4791" s="16">
        <f t="shared" si="524"/>
        <v>3.2271742023768112E-2</v>
      </c>
      <c r="I4791" s="23">
        <v>11.680455959299604</v>
      </c>
      <c r="J4791" s="23">
        <v>81.523451596633677</v>
      </c>
      <c r="K4791" s="23">
        <v>19.736566484517304</v>
      </c>
      <c r="L4791" s="23">
        <v>23.613379590034025</v>
      </c>
      <c r="M4791" s="23">
        <f t="shared" si="521"/>
        <v>38.173505522082351</v>
      </c>
      <c r="N4791" s="23">
        <v>2197.9674880955217</v>
      </c>
      <c r="O4791" s="17">
        <f t="shared" si="522"/>
        <v>2.2681846638495567E-2</v>
      </c>
      <c r="P4791" s="18">
        <f t="shared" si="523"/>
        <v>5.4221605958923474E-2</v>
      </c>
    </row>
    <row r="4792" spans="2:16" x14ac:dyDescent="0.3">
      <c r="B4792" s="19">
        <v>41108.499999998981</v>
      </c>
      <c r="C4792" s="21">
        <f t="shared" si="518"/>
        <v>7</v>
      </c>
      <c r="D4792" s="21" t="str">
        <f t="shared" si="519"/>
        <v>Shoulder</v>
      </c>
      <c r="E4792" s="21">
        <f t="shared" si="520"/>
        <v>12</v>
      </c>
      <c r="F4792" s="23">
        <v>110.78106381023282</v>
      </c>
      <c r="G4792" s="23">
        <v>3450.7827310483858</v>
      </c>
      <c r="H4792" s="16">
        <f t="shared" si="524"/>
        <v>3.2103169757249916E-2</v>
      </c>
      <c r="I4792" s="23">
        <v>12.23009209570789</v>
      </c>
      <c r="J4792" s="23">
        <v>85.629848105797166</v>
      </c>
      <c r="K4792" s="23">
        <v>19.736566484517304</v>
      </c>
      <c r="L4792" s="23">
        <v>25.182740132196287</v>
      </c>
      <c r="M4792" s="23">
        <f t="shared" si="521"/>
        <v>40.710541489083582</v>
      </c>
      <c r="N4792" s="23">
        <v>2289.7119896342842</v>
      </c>
      <c r="O4792" s="17">
        <f t="shared" si="522"/>
        <v>2.3121088514388755E-2</v>
      </c>
      <c r="P4792" s="18">
        <f t="shared" si="523"/>
        <v>5.448199804208885E-2</v>
      </c>
    </row>
    <row r="4793" spans="2:16" x14ac:dyDescent="0.3">
      <c r="B4793" s="19">
        <v>41108.541666665646</v>
      </c>
      <c r="C4793" s="21">
        <f t="shared" si="518"/>
        <v>7</v>
      </c>
      <c r="D4793" s="21" t="str">
        <f t="shared" si="519"/>
        <v>Shoulder</v>
      </c>
      <c r="E4793" s="21">
        <f t="shared" si="520"/>
        <v>13</v>
      </c>
      <c r="F4793" s="23">
        <v>119.25837136257668</v>
      </c>
      <c r="G4793" s="23">
        <v>3546.9832107230127</v>
      </c>
      <c r="H4793" s="16">
        <f t="shared" si="524"/>
        <v>3.362247980256642E-2</v>
      </c>
      <c r="I4793" s="23">
        <v>12.814722398514601</v>
      </c>
      <c r="J4793" s="23">
        <v>93.972414146310598</v>
      </c>
      <c r="K4793" s="23">
        <v>19.736566484517304</v>
      </c>
      <c r="L4793" s="23">
        <v>28.371057172489028</v>
      </c>
      <c r="M4793" s="23">
        <f t="shared" si="521"/>
        <v>45.864790489304255</v>
      </c>
      <c r="N4793" s="23">
        <v>2379.7440736472572</v>
      </c>
      <c r="O4793" s="17">
        <f t="shared" si="522"/>
        <v>2.4657909032161227E-2</v>
      </c>
      <c r="P4793" s="18">
        <f t="shared" si="523"/>
        <v>5.7451328786320283E-2</v>
      </c>
    </row>
    <row r="4794" spans="2:16" x14ac:dyDescent="0.3">
      <c r="B4794" s="19">
        <v>41108.58333333231</v>
      </c>
      <c r="C4794" s="21">
        <f t="shared" si="518"/>
        <v>7</v>
      </c>
      <c r="D4794" s="21" t="str">
        <f t="shared" si="519"/>
        <v>Shoulder</v>
      </c>
      <c r="E4794" s="21">
        <f t="shared" si="520"/>
        <v>14</v>
      </c>
      <c r="F4794" s="23">
        <v>127.8146873746922</v>
      </c>
      <c r="G4794" s="23">
        <v>3644.2894430375782</v>
      </c>
      <c r="H4794" s="16">
        <f t="shared" si="524"/>
        <v>3.5072594911165031E-2</v>
      </c>
      <c r="I4794" s="23">
        <v>13.396587372377557</v>
      </c>
      <c r="J4794" s="23">
        <v>98.54048832300991</v>
      </c>
      <c r="K4794" s="23">
        <v>19.736566484517304</v>
      </c>
      <c r="L4794" s="23">
        <v>30.116859203682218</v>
      </c>
      <c r="M4794" s="23">
        <f t="shared" si="521"/>
        <v>48.687062634810395</v>
      </c>
      <c r="N4794" s="23">
        <v>2463.2456345490668</v>
      </c>
      <c r="O4794" s="17">
        <f t="shared" si="522"/>
        <v>2.520400285558743E-2</v>
      </c>
      <c r="P4794" s="18">
        <f t="shared" si="523"/>
        <v>5.9392627984458601E-2</v>
      </c>
    </row>
    <row r="4795" spans="2:16" x14ac:dyDescent="0.3">
      <c r="B4795" s="19">
        <v>41108.624999998974</v>
      </c>
      <c r="C4795" s="21">
        <f t="shared" si="518"/>
        <v>7</v>
      </c>
      <c r="D4795" s="21" t="str">
        <f t="shared" si="519"/>
        <v>Shoulder</v>
      </c>
      <c r="E4795" s="21">
        <f t="shared" si="520"/>
        <v>15</v>
      </c>
      <c r="F4795" s="23">
        <v>131.35157174389039</v>
      </c>
      <c r="G4795" s="23">
        <v>3742.7014279920818</v>
      </c>
      <c r="H4795" s="16">
        <f t="shared" si="524"/>
        <v>3.5095391462834122E-2</v>
      </c>
      <c r="I4795" s="23">
        <v>13.957618041716497</v>
      </c>
      <c r="J4795" s="23">
        <v>101.96373762363791</v>
      </c>
      <c r="K4795" s="23">
        <v>19.736566484517304</v>
      </c>
      <c r="L4795" s="23">
        <v>31.425138218239564</v>
      </c>
      <c r="M4795" s="23">
        <f t="shared" si="521"/>
        <v>50.802032920881032</v>
      </c>
      <c r="N4795" s="23">
        <v>2554.7634533806731</v>
      </c>
      <c r="O4795" s="17">
        <f t="shared" si="522"/>
        <v>2.5348589857468892E-2</v>
      </c>
      <c r="P4795" s="18">
        <f t="shared" si="523"/>
        <v>5.9554362636224316E-2</v>
      </c>
    </row>
    <row r="4796" spans="2:16" x14ac:dyDescent="0.3">
      <c r="B4796" s="19">
        <v>41108.666666665638</v>
      </c>
      <c r="C4796" s="21">
        <f t="shared" si="518"/>
        <v>7</v>
      </c>
      <c r="D4796" s="21" t="str">
        <f t="shared" si="519"/>
        <v>Shoulder</v>
      </c>
      <c r="E4796" s="21">
        <f t="shared" si="520"/>
        <v>16</v>
      </c>
      <c r="F4796" s="23">
        <v>145.85349366491332</v>
      </c>
      <c r="G4796" s="23">
        <v>3825.63287598745</v>
      </c>
      <c r="H4796" s="16">
        <f t="shared" si="524"/>
        <v>3.8125324199402295E-2</v>
      </c>
      <c r="I4796" s="23">
        <v>14.413764621411325</v>
      </c>
      <c r="J4796" s="23">
        <v>103.96187214996094</v>
      </c>
      <c r="K4796" s="23">
        <v>19.736566484517304</v>
      </c>
      <c r="L4796" s="23">
        <v>32.188774529673658</v>
      </c>
      <c r="M4796" s="23">
        <f t="shared" si="521"/>
        <v>52.036531135769984</v>
      </c>
      <c r="N4796" s="23">
        <v>2612.0806565280786</v>
      </c>
      <c r="O4796" s="17">
        <f t="shared" si="522"/>
        <v>2.5439603325842781E-2</v>
      </c>
      <c r="P4796" s="18">
        <f t="shared" si="523"/>
        <v>6.2595034400943134E-2</v>
      </c>
    </row>
    <row r="4797" spans="2:16" x14ac:dyDescent="0.3">
      <c r="B4797" s="19">
        <v>41108.708333332303</v>
      </c>
      <c r="C4797" s="21">
        <f t="shared" si="518"/>
        <v>7</v>
      </c>
      <c r="D4797" s="21" t="str">
        <f t="shared" si="519"/>
        <v>Shoulder</v>
      </c>
      <c r="E4797" s="21">
        <f t="shared" si="520"/>
        <v>17</v>
      </c>
      <c r="F4797" s="23">
        <v>142.90161918674477</v>
      </c>
      <c r="G4797" s="23">
        <v>3912.9873345425713</v>
      </c>
      <c r="H4797" s="16">
        <f t="shared" si="524"/>
        <v>3.6519826661654653E-2</v>
      </c>
      <c r="I4797" s="23">
        <v>14.643685907914486</v>
      </c>
      <c r="J4797" s="23">
        <v>105.930717515315</v>
      </c>
      <c r="K4797" s="23">
        <v>19.736566484517304</v>
      </c>
      <c r="L4797" s="23">
        <v>32.941217267025173</v>
      </c>
      <c r="M4797" s="23">
        <f t="shared" si="521"/>
        <v>53.252933763772511</v>
      </c>
      <c r="N4797" s="23">
        <v>2635.8506816297227</v>
      </c>
      <c r="O4797" s="17">
        <f t="shared" si="522"/>
        <v>2.5758902105071872E-2</v>
      </c>
      <c r="P4797" s="18">
        <f t="shared" si="523"/>
        <v>6.1338018126854771E-2</v>
      </c>
    </row>
    <row r="4798" spans="2:16" x14ac:dyDescent="0.3">
      <c r="B4798" s="19">
        <v>41108.749999998967</v>
      </c>
      <c r="C4798" s="21">
        <f t="shared" si="518"/>
        <v>7</v>
      </c>
      <c r="D4798" s="21" t="str">
        <f t="shared" si="519"/>
        <v>Shoulder</v>
      </c>
      <c r="E4798" s="21">
        <f t="shared" si="520"/>
        <v>18</v>
      </c>
      <c r="F4798" s="23">
        <v>140.44267506133403</v>
      </c>
      <c r="G4798" s="23">
        <v>3935.102387341336</v>
      </c>
      <c r="H4798" s="16">
        <f t="shared" si="524"/>
        <v>3.5689713058831229E-2</v>
      </c>
      <c r="I4798" s="23">
        <v>14.573014841103895</v>
      </c>
      <c r="J4798" s="23">
        <v>106.57446581804666</v>
      </c>
      <c r="K4798" s="23">
        <v>19.736566484517304</v>
      </c>
      <c r="L4798" s="23">
        <v>33.187241532615836</v>
      </c>
      <c r="M4798" s="23">
        <f t="shared" si="521"/>
        <v>53.650657800913514</v>
      </c>
      <c r="N4798" s="23">
        <v>2621.978327986651</v>
      </c>
      <c r="O4798" s="17">
        <f t="shared" si="522"/>
        <v>2.6019922405081275E-2</v>
      </c>
      <c r="P4798" s="18">
        <f t="shared" si="523"/>
        <v>6.0780991899462102E-2</v>
      </c>
    </row>
    <row r="4799" spans="2:16" x14ac:dyDescent="0.3">
      <c r="B4799" s="19">
        <v>41108.791666665631</v>
      </c>
      <c r="C4799" s="21">
        <f t="shared" si="518"/>
        <v>7</v>
      </c>
      <c r="D4799" s="21" t="str">
        <f t="shared" si="519"/>
        <v>Shoulder</v>
      </c>
      <c r="E4799" s="21">
        <f t="shared" si="520"/>
        <v>19</v>
      </c>
      <c r="F4799" s="23">
        <v>132.58318964783226</v>
      </c>
      <c r="G4799" s="23">
        <v>3936.2081399812741</v>
      </c>
      <c r="H4799" s="16">
        <f t="shared" si="524"/>
        <v>3.3682972275054283E-2</v>
      </c>
      <c r="I4799" s="23">
        <v>14.286081953321967</v>
      </c>
      <c r="J4799" s="23">
        <v>107.52787037753184</v>
      </c>
      <c r="K4799" s="23">
        <v>19.736566484517304</v>
      </c>
      <c r="L4799" s="23">
        <v>33.551608561721466</v>
      </c>
      <c r="M4799" s="23">
        <f t="shared" si="521"/>
        <v>54.239695331293078</v>
      </c>
      <c r="N4799" s="23">
        <v>2583.2541262165573</v>
      </c>
      <c r="O4799" s="17">
        <f t="shared" si="522"/>
        <v>2.652692067310394E-2</v>
      </c>
      <c r="P4799" s="18">
        <f t="shared" si="523"/>
        <v>5.9316387414583505E-2</v>
      </c>
    </row>
    <row r="4800" spans="2:16" x14ac:dyDescent="0.3">
      <c r="B4800" s="19">
        <v>41108.833333332295</v>
      </c>
      <c r="C4800" s="21">
        <f t="shared" si="518"/>
        <v>7</v>
      </c>
      <c r="D4800" s="21" t="str">
        <f t="shared" si="519"/>
        <v>Shoulder</v>
      </c>
      <c r="E4800" s="21">
        <f t="shared" si="520"/>
        <v>20</v>
      </c>
      <c r="F4800" s="23">
        <v>126.41799144916938</v>
      </c>
      <c r="G4800" s="23">
        <v>3879.8147553444237</v>
      </c>
      <c r="H4800" s="16">
        <f t="shared" si="524"/>
        <v>3.2583512208934531E-2</v>
      </c>
      <c r="I4800" s="23">
        <v>13.688716764441891</v>
      </c>
      <c r="J4800" s="23">
        <v>105.2766334859854</v>
      </c>
      <c r="K4800" s="23">
        <v>19.736566484517304</v>
      </c>
      <c r="L4800" s="23">
        <v>32.691242949007481</v>
      </c>
      <c r="M4800" s="23">
        <f t="shared" si="521"/>
        <v>52.848824052460607</v>
      </c>
      <c r="N4800" s="23">
        <v>2500.8931534489602</v>
      </c>
      <c r="O4800" s="17">
        <f t="shared" si="522"/>
        <v>2.6605511205123316E-2</v>
      </c>
      <c r="P4800" s="18">
        <f t="shared" si="523"/>
        <v>5.8322122414880773E-2</v>
      </c>
    </row>
    <row r="4801" spans="2:16" x14ac:dyDescent="0.3">
      <c r="B4801" s="19">
        <v>41108.87499999896</v>
      </c>
      <c r="C4801" s="21">
        <f t="shared" si="518"/>
        <v>7</v>
      </c>
      <c r="D4801" s="21" t="str">
        <f t="shared" si="519"/>
        <v>Shoulder</v>
      </c>
      <c r="E4801" s="21">
        <f t="shared" si="520"/>
        <v>21</v>
      </c>
      <c r="F4801" s="23">
        <v>110.15436364303213</v>
      </c>
      <c r="G4801" s="23">
        <v>3782.5085230298587</v>
      </c>
      <c r="H4801" s="16">
        <f t="shared" si="524"/>
        <v>2.9122039771319923E-2</v>
      </c>
      <c r="I4801" s="23">
        <v>13.087860828191831</v>
      </c>
      <c r="J4801" s="23">
        <v>97.931285195574532</v>
      </c>
      <c r="K4801" s="23">
        <v>19.736566484517304</v>
      </c>
      <c r="L4801" s="23">
        <v>29.884037227473769</v>
      </c>
      <c r="M4801" s="23">
        <f t="shared" si="521"/>
        <v>48.310681483583451</v>
      </c>
      <c r="N4801" s="23">
        <v>2422.5884603258296</v>
      </c>
      <c r="O4801" s="17">
        <f t="shared" si="522"/>
        <v>2.5344190033629317E-2</v>
      </c>
      <c r="P4801" s="18">
        <f t="shared" si="523"/>
        <v>5.3728155294818003E-2</v>
      </c>
    </row>
    <row r="4802" spans="2:16" x14ac:dyDescent="0.3">
      <c r="B4802" s="19">
        <v>41108.916666665624</v>
      </c>
      <c r="C4802" s="21">
        <f t="shared" si="518"/>
        <v>7</v>
      </c>
      <c r="D4802" s="21" t="str">
        <f t="shared" si="519"/>
        <v>Shoulder</v>
      </c>
      <c r="E4802" s="21">
        <f t="shared" si="520"/>
        <v>22</v>
      </c>
      <c r="F4802" s="23">
        <v>108.30079585685706</v>
      </c>
      <c r="G4802" s="23">
        <v>3676.3562695957871</v>
      </c>
      <c r="H4802" s="16">
        <f t="shared" si="524"/>
        <v>2.9458732482628692E-2</v>
      </c>
      <c r="I4802" s="23">
        <v>12.164043030012449</v>
      </c>
      <c r="J4802" s="23">
        <v>97.274679744028887</v>
      </c>
      <c r="K4802" s="23">
        <v>19.736566484517304</v>
      </c>
      <c r="L4802" s="23">
        <v>29.63309928586855</v>
      </c>
      <c r="M4802" s="23">
        <f t="shared" si="521"/>
        <v>47.905013973643037</v>
      </c>
      <c r="N4802" s="23">
        <v>2284.8947437895495</v>
      </c>
      <c r="O4802" s="17">
        <f t="shared" si="522"/>
        <v>2.6289638578287245E-2</v>
      </c>
      <c r="P4802" s="18">
        <f t="shared" si="523"/>
        <v>5.4973911630973177E-2</v>
      </c>
    </row>
    <row r="4803" spans="2:16" x14ac:dyDescent="0.3">
      <c r="B4803" s="19">
        <v>41108.958333332288</v>
      </c>
      <c r="C4803" s="21">
        <f t="shared" si="518"/>
        <v>7</v>
      </c>
      <c r="D4803" s="21" t="str">
        <f t="shared" si="519"/>
        <v>Shoulder</v>
      </c>
      <c r="E4803" s="21">
        <f t="shared" si="520"/>
        <v>23</v>
      </c>
      <c r="F4803" s="23">
        <v>94.957331088885752</v>
      </c>
      <c r="G4803" s="23">
        <v>3504.9646104053595</v>
      </c>
      <c r="H4803" s="16">
        <f t="shared" si="524"/>
        <v>2.709223676809212E-2</v>
      </c>
      <c r="I4803" s="23">
        <v>10.850998019344555</v>
      </c>
      <c r="J4803" s="23">
        <v>90.209568908041689</v>
      </c>
      <c r="K4803" s="23">
        <v>19.736566484517304</v>
      </c>
      <c r="L4803" s="23">
        <v>26.932993208128874</v>
      </c>
      <c r="M4803" s="23">
        <f t="shared" si="521"/>
        <v>43.5400092153955</v>
      </c>
      <c r="N4803" s="23">
        <v>2066.2354775273316</v>
      </c>
      <c r="O4803" s="17">
        <f t="shared" si="522"/>
        <v>2.6323721485912097E-2</v>
      </c>
      <c r="P4803" s="18">
        <f t="shared" si="523"/>
        <v>5.2702789758890575E-2</v>
      </c>
    </row>
    <row r="4804" spans="2:16" x14ac:dyDescent="0.3">
      <c r="B4804" s="19">
        <v>41108.999999998952</v>
      </c>
      <c r="C4804" s="21">
        <f t="shared" si="518"/>
        <v>7</v>
      </c>
      <c r="D4804" s="21" t="str">
        <f t="shared" si="519"/>
        <v>Shoulder</v>
      </c>
      <c r="E4804" s="21">
        <f t="shared" si="520"/>
        <v>0</v>
      </c>
      <c r="F4804" s="23">
        <v>90.339167354583509</v>
      </c>
      <c r="G4804" s="23">
        <v>3231.8437083406134</v>
      </c>
      <c r="H4804" s="16">
        <f t="shared" si="524"/>
        <v>2.7952826778547425E-2</v>
      </c>
      <c r="I4804" s="23">
        <v>9.9021655637744352</v>
      </c>
      <c r="J4804" s="23">
        <v>83.183645372653046</v>
      </c>
      <c r="K4804" s="23">
        <v>19.736566484517304</v>
      </c>
      <c r="L4804" s="23">
        <v>24.247863522263678</v>
      </c>
      <c r="M4804" s="23">
        <f t="shared" si="521"/>
        <v>39.199215365872064</v>
      </c>
      <c r="N4804" s="23">
        <v>1883.327619708579</v>
      </c>
      <c r="O4804" s="17">
        <f t="shared" si="522"/>
        <v>2.6071608792762414E-2</v>
      </c>
      <c r="P4804" s="18">
        <f t="shared" si="523"/>
        <v>5.3295660406887699E-2</v>
      </c>
    </row>
    <row r="4805" spans="2:16" x14ac:dyDescent="0.3">
      <c r="B4805" s="19">
        <v>41109.041666665617</v>
      </c>
      <c r="C4805" s="21">
        <f t="shared" ref="C4805:C4868" si="525">MONTH(B4805)</f>
        <v>7</v>
      </c>
      <c r="D4805" s="21" t="str">
        <f t="shared" ref="D4805:D4868" si="526">IF(AND(C4805&gt;5,C4805&lt;7),"Summer",IF(OR(C4805=1,C4805&gt;10),"Winter","Shoulder"))</f>
        <v>Shoulder</v>
      </c>
      <c r="E4805" s="21">
        <f t="shared" ref="E4805:E4868" si="527">HOUR(B4805)</f>
        <v>1</v>
      </c>
      <c r="F4805" s="23">
        <v>80.295628448276062</v>
      </c>
      <c r="G4805" s="23">
        <v>3030.5967278718535</v>
      </c>
      <c r="H4805" s="16">
        <f t="shared" si="524"/>
        <v>2.6494989488311523E-2</v>
      </c>
      <c r="I4805" s="23">
        <v>9.3874231417584593</v>
      </c>
      <c r="J4805" s="23">
        <v>76.836072000542842</v>
      </c>
      <c r="K4805" s="23">
        <v>19.736566484517304</v>
      </c>
      <c r="L4805" s="23">
        <v>21.821982055035647</v>
      </c>
      <c r="M4805" s="23">
        <f t="shared" ref="M4805:M4868" si="528">J4805-K4805-L4805</f>
        <v>35.27752346098989</v>
      </c>
      <c r="N4805" s="23">
        <v>1761.9438308799777</v>
      </c>
      <c r="O4805" s="17">
        <f t="shared" ref="O4805:O4868" si="529">(I4805+M4805)/N4805</f>
        <v>2.5349812984924204E-2</v>
      </c>
      <c r="P4805" s="18">
        <f t="shared" ref="P4805:P4868" si="530">H4805+(1-H4805)*O4805</f>
        <v>5.1173159444669498E-2</v>
      </c>
    </row>
    <row r="4806" spans="2:16" x14ac:dyDescent="0.3">
      <c r="B4806" s="19">
        <v>41109.083333332281</v>
      </c>
      <c r="C4806" s="21">
        <f t="shared" si="525"/>
        <v>7</v>
      </c>
      <c r="D4806" s="21" t="str">
        <f t="shared" si="526"/>
        <v>Shoulder</v>
      </c>
      <c r="E4806" s="21">
        <f t="shared" si="527"/>
        <v>2</v>
      </c>
      <c r="F4806" s="23">
        <v>76.81644069251243</v>
      </c>
      <c r="G4806" s="23">
        <v>2908.9639374786466</v>
      </c>
      <c r="H4806" s="16">
        <f t="shared" ref="H4806:H4869" si="531">F4806/G4806</f>
        <v>2.6406804052405447E-2</v>
      </c>
      <c r="I4806" s="23">
        <v>9.0636034255925342</v>
      </c>
      <c r="J4806" s="23">
        <v>74.866356426341412</v>
      </c>
      <c r="K4806" s="23">
        <v>19.736566484517304</v>
      </c>
      <c r="L4806" s="23">
        <v>21.069206745945028</v>
      </c>
      <c r="M4806" s="23">
        <f t="shared" si="528"/>
        <v>34.060583195879076</v>
      </c>
      <c r="N4806" s="23">
        <v>1685.9056863034173</v>
      </c>
      <c r="O4806" s="17">
        <f t="shared" si="529"/>
        <v>2.5579240269381489E-2</v>
      </c>
      <c r="P4806" s="18">
        <f t="shared" si="530"/>
        <v>5.1310578336183979E-2</v>
      </c>
    </row>
    <row r="4807" spans="2:16" x14ac:dyDescent="0.3">
      <c r="B4807" s="19">
        <v>41109.124999998945</v>
      </c>
      <c r="C4807" s="21">
        <f t="shared" si="525"/>
        <v>7</v>
      </c>
      <c r="D4807" s="21" t="str">
        <f t="shared" si="526"/>
        <v>Shoulder</v>
      </c>
      <c r="E4807" s="21">
        <f t="shared" si="527"/>
        <v>3</v>
      </c>
      <c r="F4807" s="23">
        <v>75.296420208865072</v>
      </c>
      <c r="G4807" s="23">
        <v>2813.8692104439579</v>
      </c>
      <c r="H4807" s="16">
        <f t="shared" si="531"/>
        <v>2.6759033408303008E-2</v>
      </c>
      <c r="I4807" s="23">
        <v>8.8386188396254539</v>
      </c>
      <c r="J4807" s="23">
        <v>73.682079582580315</v>
      </c>
      <c r="K4807" s="23">
        <v>19.736566484517304</v>
      </c>
      <c r="L4807" s="23">
        <v>20.616606188388609</v>
      </c>
      <c r="M4807" s="23">
        <f t="shared" si="528"/>
        <v>33.328906909674402</v>
      </c>
      <c r="N4807" s="23">
        <v>1627.4527679089911</v>
      </c>
      <c r="O4807" s="17">
        <f t="shared" si="529"/>
        <v>2.5910137965772233E-2</v>
      </c>
      <c r="P4807" s="18">
        <f t="shared" si="530"/>
        <v>5.1975841126635405E-2</v>
      </c>
    </row>
    <row r="4808" spans="2:16" x14ac:dyDescent="0.3">
      <c r="B4808" s="19">
        <v>41109.166666665609</v>
      </c>
      <c r="C4808" s="21">
        <f t="shared" si="525"/>
        <v>7</v>
      </c>
      <c r="D4808" s="21" t="str">
        <f t="shared" si="526"/>
        <v>Shoulder</v>
      </c>
      <c r="E4808" s="21">
        <f t="shared" si="527"/>
        <v>4</v>
      </c>
      <c r="F4808" s="23">
        <v>70.522477433500299</v>
      </c>
      <c r="G4808" s="23">
        <v>2747.5240520476632</v>
      </c>
      <c r="H4808" s="16">
        <f t="shared" si="531"/>
        <v>2.5667646978719479E-2</v>
      </c>
      <c r="I4808" s="23">
        <v>8.7380276833458161</v>
      </c>
      <c r="J4808" s="23">
        <v>76.725521881348413</v>
      </c>
      <c r="K4808" s="23">
        <v>19.736566484517304</v>
      </c>
      <c r="L4808" s="23">
        <v>21.779732604791882</v>
      </c>
      <c r="M4808" s="23">
        <f t="shared" si="528"/>
        <v>35.209222792039228</v>
      </c>
      <c r="N4808" s="23">
        <v>1605.9021195234554</v>
      </c>
      <c r="O4808" s="17">
        <f t="shared" si="529"/>
        <v>2.7366082864643211E-2</v>
      </c>
      <c r="P4808" s="18">
        <f t="shared" si="530"/>
        <v>5.2331306889202643E-2</v>
      </c>
    </row>
    <row r="4809" spans="2:16" x14ac:dyDescent="0.3">
      <c r="B4809" s="19">
        <v>41109.208333332273</v>
      </c>
      <c r="C4809" s="21">
        <f t="shared" si="525"/>
        <v>7</v>
      </c>
      <c r="D4809" s="21" t="str">
        <f t="shared" si="526"/>
        <v>Shoulder</v>
      </c>
      <c r="E4809" s="21">
        <f t="shared" si="527"/>
        <v>5</v>
      </c>
      <c r="F4809" s="23">
        <v>72.852465543045128</v>
      </c>
      <c r="G4809" s="23">
        <v>2716.5629781293928</v>
      </c>
      <c r="H4809" s="16">
        <f t="shared" si="531"/>
        <v>2.6817882055217748E-2</v>
      </c>
      <c r="I4809" s="23">
        <v>8.842806966481378</v>
      </c>
      <c r="J4809" s="23">
        <v>77.928056683293121</v>
      </c>
      <c r="K4809" s="23">
        <v>19.736566484517304</v>
      </c>
      <c r="L4809" s="23">
        <v>22.239310890653368</v>
      </c>
      <c r="M4809" s="23">
        <f t="shared" si="528"/>
        <v>35.952179308122453</v>
      </c>
      <c r="N4809" s="23">
        <v>1635.5013085180897</v>
      </c>
      <c r="O4809" s="17">
        <f t="shared" si="529"/>
        <v>2.7389147316055705E-2</v>
      </c>
      <c r="P4809" s="18">
        <f t="shared" si="530"/>
        <v>5.3472510448958489E-2</v>
      </c>
    </row>
    <row r="4810" spans="2:16" x14ac:dyDescent="0.3">
      <c r="B4810" s="19">
        <v>41109.249999998938</v>
      </c>
      <c r="C4810" s="21">
        <f t="shared" si="525"/>
        <v>7</v>
      </c>
      <c r="D4810" s="21" t="str">
        <f t="shared" si="526"/>
        <v>Shoulder</v>
      </c>
      <c r="E4810" s="21">
        <f t="shared" si="527"/>
        <v>6</v>
      </c>
      <c r="F4810" s="23">
        <v>75.294775852965145</v>
      </c>
      <c r="G4810" s="23">
        <v>2750.8413099674781</v>
      </c>
      <c r="H4810" s="16">
        <f t="shared" si="531"/>
        <v>2.7371544690760558E-2</v>
      </c>
      <c r="I4810" s="23">
        <v>9.1090745785278582</v>
      </c>
      <c r="J4810" s="23">
        <v>76.416143099377493</v>
      </c>
      <c r="K4810" s="23">
        <v>19.736566484517304</v>
      </c>
      <c r="L4810" s="23">
        <v>21.661495885097644</v>
      </c>
      <c r="M4810" s="23">
        <f t="shared" si="528"/>
        <v>35.018080729762545</v>
      </c>
      <c r="N4810" s="23">
        <v>1702.9914860192048</v>
      </c>
      <c r="O4810" s="17">
        <f t="shared" si="529"/>
        <v>2.5911553681010464E-2</v>
      </c>
      <c r="P4810" s="18">
        <f t="shared" si="530"/>
        <v>5.2573859122184208E-2</v>
      </c>
    </row>
    <row r="4811" spans="2:16" x14ac:dyDescent="0.3">
      <c r="B4811" s="19">
        <v>41109.291666665602</v>
      </c>
      <c r="C4811" s="21">
        <f t="shared" si="525"/>
        <v>7</v>
      </c>
      <c r="D4811" s="21" t="str">
        <f t="shared" si="526"/>
        <v>Shoulder</v>
      </c>
      <c r="E4811" s="21">
        <f t="shared" si="527"/>
        <v>7</v>
      </c>
      <c r="F4811" s="23">
        <v>81.093649976064938</v>
      </c>
      <c r="G4811" s="23">
        <v>2828.2439947631551</v>
      </c>
      <c r="H4811" s="16">
        <f t="shared" si="531"/>
        <v>2.8672791359663417E-2</v>
      </c>
      <c r="I4811" s="23">
        <v>9.5759234019251629</v>
      </c>
      <c r="J4811" s="23">
        <v>78.388043185080036</v>
      </c>
      <c r="K4811" s="23">
        <v>19.736566484517304</v>
      </c>
      <c r="L4811" s="23">
        <v>22.415106059049972</v>
      </c>
      <c r="M4811" s="23">
        <f t="shared" si="528"/>
        <v>36.236370641512764</v>
      </c>
      <c r="N4811" s="23">
        <v>1808.8787477523408</v>
      </c>
      <c r="O4811" s="17">
        <f t="shared" si="529"/>
        <v>2.5326348767358193E-2</v>
      </c>
      <c r="P4811" s="18">
        <f t="shared" si="530"/>
        <v>5.327296301291308E-2</v>
      </c>
    </row>
    <row r="4812" spans="2:16" x14ac:dyDescent="0.3">
      <c r="B4812" s="19">
        <v>41109.333333332266</v>
      </c>
      <c r="C4812" s="21">
        <f t="shared" si="525"/>
        <v>7</v>
      </c>
      <c r="D4812" s="21" t="str">
        <f t="shared" si="526"/>
        <v>Shoulder</v>
      </c>
      <c r="E4812" s="21">
        <f t="shared" si="527"/>
        <v>8</v>
      </c>
      <c r="F4812" s="23">
        <v>83.892744970150545</v>
      </c>
      <c r="G4812" s="23">
        <v>2953.1940430761765</v>
      </c>
      <c r="H4812" s="16">
        <f t="shared" si="531"/>
        <v>2.8407461123944357E-2</v>
      </c>
      <c r="I4812" s="23">
        <v>10.171884673676461</v>
      </c>
      <c r="J4812" s="23">
        <v>82.305374341486271</v>
      </c>
      <c r="K4812" s="23">
        <v>19.736566484517304</v>
      </c>
      <c r="L4812" s="23">
        <v>23.912210621098009</v>
      </c>
      <c r="M4812" s="23">
        <f t="shared" si="528"/>
        <v>38.656597235870962</v>
      </c>
      <c r="N4812" s="23">
        <v>1923.363487385197</v>
      </c>
      <c r="O4812" s="17">
        <f t="shared" si="529"/>
        <v>2.5387027584645217E-2</v>
      </c>
      <c r="P4812" s="18">
        <f t="shared" si="530"/>
        <v>5.3073307709426268E-2</v>
      </c>
    </row>
    <row r="4813" spans="2:16" x14ac:dyDescent="0.3">
      <c r="B4813" s="19">
        <v>41109.37499999893</v>
      </c>
      <c r="C4813" s="21">
        <f t="shared" si="525"/>
        <v>7</v>
      </c>
      <c r="D4813" s="21" t="str">
        <f t="shared" si="526"/>
        <v>Shoulder</v>
      </c>
      <c r="E4813" s="21">
        <f t="shared" si="527"/>
        <v>9</v>
      </c>
      <c r="F4813" s="23">
        <v>86.196458944296339</v>
      </c>
      <c r="G4813" s="23">
        <v>3075.9325861093212</v>
      </c>
      <c r="H4813" s="16">
        <f t="shared" si="531"/>
        <v>2.8022869985367373E-2</v>
      </c>
      <c r="I4813" s="23">
        <v>10.697646849626558</v>
      </c>
      <c r="J4813" s="23">
        <v>86.597123560746141</v>
      </c>
      <c r="K4813" s="23">
        <v>19.736566484517304</v>
      </c>
      <c r="L4813" s="23">
        <v>25.552408265561272</v>
      </c>
      <c r="M4813" s="23">
        <f t="shared" si="528"/>
        <v>41.308148810667575</v>
      </c>
      <c r="N4813" s="23">
        <v>2025.1377268753672</v>
      </c>
      <c r="O4813" s="17">
        <f t="shared" si="529"/>
        <v>2.5680127810632961E-2</v>
      </c>
      <c r="P4813" s="18">
        <f t="shared" si="530"/>
        <v>5.2983366913155347E-2</v>
      </c>
    </row>
    <row r="4814" spans="2:16" x14ac:dyDescent="0.3">
      <c r="B4814" s="19">
        <v>41109.416666665595</v>
      </c>
      <c r="C4814" s="21">
        <f t="shared" si="525"/>
        <v>7</v>
      </c>
      <c r="D4814" s="21" t="str">
        <f t="shared" si="526"/>
        <v>Shoulder</v>
      </c>
      <c r="E4814" s="21">
        <f t="shared" si="527"/>
        <v>10</v>
      </c>
      <c r="F4814" s="23">
        <v>96.131895533064409</v>
      </c>
      <c r="G4814" s="23">
        <v>3201.9883870622812</v>
      </c>
      <c r="H4814" s="16">
        <f t="shared" si="531"/>
        <v>3.0022562205874286E-2</v>
      </c>
      <c r="I4814" s="23">
        <v>11.313852273972223</v>
      </c>
      <c r="J4814" s="23">
        <v>89.678625893766451</v>
      </c>
      <c r="K4814" s="23">
        <v>19.736566484517304</v>
      </c>
      <c r="L4814" s="23">
        <v>26.73008026124689</v>
      </c>
      <c r="M4814" s="23">
        <f t="shared" si="528"/>
        <v>43.21197914800225</v>
      </c>
      <c r="N4814" s="23">
        <v>2140.2361689833251</v>
      </c>
      <c r="O4814" s="17">
        <f t="shared" si="529"/>
        <v>2.5476548902486702E-2</v>
      </c>
      <c r="P4814" s="18">
        <f t="shared" si="530"/>
        <v>5.4734239834145083E-2</v>
      </c>
    </row>
    <row r="4815" spans="2:16" x14ac:dyDescent="0.3">
      <c r="B4815" s="19">
        <v>41109.458333332259</v>
      </c>
      <c r="C4815" s="21">
        <f t="shared" si="525"/>
        <v>7</v>
      </c>
      <c r="D4815" s="21" t="str">
        <f t="shared" si="526"/>
        <v>Shoulder</v>
      </c>
      <c r="E4815" s="21">
        <f t="shared" si="527"/>
        <v>11</v>
      </c>
      <c r="F4815" s="23">
        <v>110.662506051446</v>
      </c>
      <c r="G4815" s="23">
        <v>3326.9384353753026</v>
      </c>
      <c r="H4815" s="16">
        <f t="shared" si="531"/>
        <v>3.3262565028187085E-2</v>
      </c>
      <c r="I4815" s="23">
        <v>11.918659507247352</v>
      </c>
      <c r="J4815" s="23">
        <v>95.209640571403355</v>
      </c>
      <c r="K4815" s="23">
        <v>19.736566484517304</v>
      </c>
      <c r="L4815" s="23">
        <v>28.843893716385416</v>
      </c>
      <c r="M4815" s="23">
        <f t="shared" si="528"/>
        <v>46.629180370500627</v>
      </c>
      <c r="N4815" s="23">
        <v>2253.92572232047</v>
      </c>
      <c r="O4815" s="17">
        <f t="shared" si="529"/>
        <v>2.5975940244149478E-2</v>
      </c>
      <c r="P4815" s="18">
        <f t="shared" si="530"/>
        <v>5.837447887079724E-2</v>
      </c>
    </row>
    <row r="4816" spans="2:16" x14ac:dyDescent="0.3">
      <c r="B4816" s="19">
        <v>41109.499999998923</v>
      </c>
      <c r="C4816" s="21">
        <f t="shared" si="525"/>
        <v>7</v>
      </c>
      <c r="D4816" s="21" t="str">
        <f t="shared" si="526"/>
        <v>Shoulder</v>
      </c>
      <c r="E4816" s="21">
        <f t="shared" si="527"/>
        <v>12</v>
      </c>
      <c r="F4816" s="23">
        <v>120.83352703435823</v>
      </c>
      <c r="G4816" s="23">
        <v>3470.6862785672738</v>
      </c>
      <c r="H4816" s="16">
        <f t="shared" si="531"/>
        <v>3.4815456464777114E-2</v>
      </c>
      <c r="I4816" s="23">
        <v>12.636521502790435</v>
      </c>
      <c r="J4816" s="23">
        <v>102.45428260508473</v>
      </c>
      <c r="K4816" s="23">
        <v>19.736566484517304</v>
      </c>
      <c r="L4816" s="23">
        <v>31.612612062112273</v>
      </c>
      <c r="M4816" s="23">
        <f t="shared" si="528"/>
        <v>51.10510405845514</v>
      </c>
      <c r="N4816" s="23">
        <v>2381.7451153608213</v>
      </c>
      <c r="O4816" s="17">
        <f t="shared" si="529"/>
        <v>2.6762572178756865E-2</v>
      </c>
      <c r="P4816" s="18">
        <f t="shared" si="530"/>
        <v>6.0646277476959012E-2</v>
      </c>
    </row>
    <row r="4817" spans="2:16" x14ac:dyDescent="0.3">
      <c r="B4817" s="19">
        <v>41109.541666665587</v>
      </c>
      <c r="C4817" s="21">
        <f t="shared" si="525"/>
        <v>7</v>
      </c>
      <c r="D4817" s="21" t="str">
        <f t="shared" si="526"/>
        <v>Shoulder</v>
      </c>
      <c r="E4817" s="21">
        <f t="shared" si="527"/>
        <v>13</v>
      </c>
      <c r="F4817" s="23">
        <v>127.95485627181506</v>
      </c>
      <c r="G4817" s="23">
        <v>3624.3858955186897</v>
      </c>
      <c r="H4817" s="16">
        <f t="shared" si="531"/>
        <v>3.530387214838869E-2</v>
      </c>
      <c r="I4817" s="23">
        <v>13.448575210577737</v>
      </c>
      <c r="J4817" s="23">
        <v>94.10560015119944</v>
      </c>
      <c r="K4817" s="23">
        <v>19.736566484517304</v>
      </c>
      <c r="L4817" s="23">
        <v>28.421957483838497</v>
      </c>
      <c r="M4817" s="23">
        <f t="shared" si="528"/>
        <v>45.947076182843631</v>
      </c>
      <c r="N4817" s="23">
        <v>2496.7851937415357</v>
      </c>
      <c r="O4817" s="17">
        <f t="shared" si="529"/>
        <v>2.3788851176426005E-2</v>
      </c>
      <c r="P4817" s="18">
        <f t="shared" si="530"/>
        <v>5.8252884764325108E-2</v>
      </c>
    </row>
    <row r="4818" spans="2:16" x14ac:dyDescent="0.3">
      <c r="B4818" s="19">
        <v>41109.583333332252</v>
      </c>
      <c r="C4818" s="21">
        <f t="shared" si="525"/>
        <v>7</v>
      </c>
      <c r="D4818" s="21" t="str">
        <f t="shared" si="526"/>
        <v>Shoulder</v>
      </c>
      <c r="E4818" s="21">
        <f t="shared" si="527"/>
        <v>14</v>
      </c>
      <c r="F4818" s="23">
        <v>133.44981424412973</v>
      </c>
      <c r="G4818" s="23">
        <v>3763.7107281509084</v>
      </c>
      <c r="H4818" s="16">
        <f t="shared" si="531"/>
        <v>3.5456979529798489E-2</v>
      </c>
      <c r="I4818" s="23">
        <v>14.195135244968716</v>
      </c>
      <c r="J4818" s="23">
        <v>106.10696422462874</v>
      </c>
      <c r="K4818" s="23">
        <v>19.736566484517304</v>
      </c>
      <c r="L4818" s="23">
        <v>33.008574286900313</v>
      </c>
      <c r="M4818" s="23">
        <f t="shared" si="528"/>
        <v>53.361823453211116</v>
      </c>
      <c r="N4818" s="23">
        <v>2604.3204245443321</v>
      </c>
      <c r="O4818" s="17">
        <f t="shared" si="529"/>
        <v>2.5940340543925199E-2</v>
      </c>
      <c r="P4818" s="18">
        <f t="shared" si="530"/>
        <v>6.0477553950061727E-2</v>
      </c>
    </row>
    <row r="4819" spans="2:16" x14ac:dyDescent="0.3">
      <c r="B4819" s="19">
        <v>41109.624999998916</v>
      </c>
      <c r="C4819" s="21">
        <f t="shared" si="525"/>
        <v>7</v>
      </c>
      <c r="D4819" s="21" t="str">
        <f t="shared" si="526"/>
        <v>Shoulder</v>
      </c>
      <c r="E4819" s="21">
        <f t="shared" si="527"/>
        <v>15</v>
      </c>
      <c r="F4819" s="23">
        <v>126.5061925002327</v>
      </c>
      <c r="G4819" s="23">
        <v>3879.8147553444237</v>
      </c>
      <c r="H4819" s="16">
        <f t="shared" si="531"/>
        <v>3.2606245523957328E-2</v>
      </c>
      <c r="I4819" s="23">
        <v>14.753934635001134</v>
      </c>
      <c r="J4819" s="23">
        <v>108.84665406266737</v>
      </c>
      <c r="K4819" s="23">
        <v>19.736566484517304</v>
      </c>
      <c r="L4819" s="23">
        <v>34.055614220814682</v>
      </c>
      <c r="M4819" s="23">
        <f t="shared" si="528"/>
        <v>55.054473357335375</v>
      </c>
      <c r="N4819" s="23">
        <v>2675.5610894996962</v>
      </c>
      <c r="O4819" s="17">
        <f t="shared" si="529"/>
        <v>2.6091128423978538E-2</v>
      </c>
      <c r="P4819" s="18">
        <f t="shared" si="530"/>
        <v>5.7846640208546518E-2</v>
      </c>
    </row>
    <row r="4820" spans="2:16" x14ac:dyDescent="0.3">
      <c r="B4820" s="19">
        <v>41109.66666666558</v>
      </c>
      <c r="C4820" s="21">
        <f t="shared" si="525"/>
        <v>7</v>
      </c>
      <c r="D4820" s="21" t="str">
        <f t="shared" si="526"/>
        <v>Shoulder</v>
      </c>
      <c r="E4820" s="21">
        <f t="shared" si="527"/>
        <v>16</v>
      </c>
      <c r="F4820" s="23">
        <v>124.81655377653691</v>
      </c>
      <c r="G4820" s="23">
        <v>3959.4289454199775</v>
      </c>
      <c r="H4820" s="16">
        <f t="shared" si="531"/>
        <v>3.1523877684663838E-2</v>
      </c>
      <c r="I4820" s="23">
        <v>14.806064475919339</v>
      </c>
      <c r="J4820" s="23">
        <v>109.97352022733807</v>
      </c>
      <c r="K4820" s="23">
        <v>19.736566484517304</v>
      </c>
      <c r="L4820" s="23">
        <v>34.48627387367226</v>
      </c>
      <c r="M4820" s="23">
        <f t="shared" si="528"/>
        <v>55.750679869148499</v>
      </c>
      <c r="N4820" s="23">
        <v>2673.9754283879615</v>
      </c>
      <c r="O4820" s="17">
        <f t="shared" si="529"/>
        <v>2.6386459499967742E-2</v>
      </c>
      <c r="P4820" s="18">
        <f t="shared" si="530"/>
        <v>5.7078533662823262E-2</v>
      </c>
    </row>
    <row r="4821" spans="2:16" x14ac:dyDescent="0.3">
      <c r="B4821" s="19">
        <v>41109.708333332244</v>
      </c>
      <c r="C4821" s="21">
        <f t="shared" si="525"/>
        <v>7</v>
      </c>
      <c r="D4821" s="21" t="str">
        <f t="shared" si="526"/>
        <v>Shoulder</v>
      </c>
      <c r="E4821" s="21">
        <f t="shared" si="527"/>
        <v>17</v>
      </c>
      <c r="F4821" s="23">
        <v>114.85941393355533</v>
      </c>
      <c r="G4821" s="23">
        <v>3970.4864718193598</v>
      </c>
      <c r="H4821" s="16">
        <f t="shared" si="531"/>
        <v>2.8928297514365878E-2</v>
      </c>
      <c r="I4821" s="23">
        <v>14.831070169468424</v>
      </c>
      <c r="J4821" s="23">
        <v>111.28286298439396</v>
      </c>
      <c r="K4821" s="23">
        <v>19.736566484517304</v>
      </c>
      <c r="L4821" s="23">
        <v>34.986671449625788</v>
      </c>
      <c r="M4821" s="23">
        <f t="shared" si="528"/>
        <v>56.559625050250872</v>
      </c>
      <c r="N4821" s="23">
        <v>2668.8355993122959</v>
      </c>
      <c r="O4821" s="17">
        <f t="shared" si="529"/>
        <v>2.6749753802038315E-2</v>
      </c>
      <c r="P4821" s="18">
        <f t="shared" si="530"/>
        <v>5.490422647998279E-2</v>
      </c>
    </row>
    <row r="4822" spans="2:16" x14ac:dyDescent="0.3">
      <c r="B4822" s="19">
        <v>41109.749999998909</v>
      </c>
      <c r="C4822" s="21">
        <f t="shared" si="525"/>
        <v>7</v>
      </c>
      <c r="D4822" s="21" t="str">
        <f t="shared" si="526"/>
        <v>Shoulder</v>
      </c>
      <c r="E4822" s="21">
        <f t="shared" si="527"/>
        <v>18</v>
      </c>
      <c r="F4822" s="23">
        <v>113.48376099079367</v>
      </c>
      <c r="G4822" s="23">
        <v>3948.3714190205947</v>
      </c>
      <c r="H4822" s="16">
        <f t="shared" si="531"/>
        <v>2.8741916336468581E-2</v>
      </c>
      <c r="I4822" s="23">
        <v>14.654024818069331</v>
      </c>
      <c r="J4822" s="23">
        <v>110.60876499621482</v>
      </c>
      <c r="K4822" s="23">
        <v>19.736566484517304</v>
      </c>
      <c r="L4822" s="23">
        <v>34.729048304408671</v>
      </c>
      <c r="M4822" s="23">
        <f t="shared" si="528"/>
        <v>56.143150207288848</v>
      </c>
      <c r="N4822" s="23">
        <v>2645.2757470911556</v>
      </c>
      <c r="O4822" s="17">
        <f t="shared" si="529"/>
        <v>2.6763627611680711E-2</v>
      </c>
      <c r="P4822" s="18">
        <f t="shared" si="530"/>
        <v>5.4736306002473964E-2</v>
      </c>
    </row>
    <row r="4823" spans="2:16" x14ac:dyDescent="0.3">
      <c r="B4823" s="19">
        <v>41109.791666665573</v>
      </c>
      <c r="C4823" s="21">
        <f t="shared" si="525"/>
        <v>7</v>
      </c>
      <c r="D4823" s="21" t="str">
        <f t="shared" si="526"/>
        <v>Shoulder</v>
      </c>
      <c r="E4823" s="21">
        <f t="shared" si="527"/>
        <v>19</v>
      </c>
      <c r="F4823" s="23">
        <v>121.35689895691534</v>
      </c>
      <c r="G4823" s="23">
        <v>3921.8333556620769</v>
      </c>
      <c r="H4823" s="16">
        <f t="shared" si="531"/>
        <v>3.0943920343200836E-2</v>
      </c>
      <c r="I4823" s="23">
        <v>14.530169867646077</v>
      </c>
      <c r="J4823" s="23">
        <v>108.96995037050351</v>
      </c>
      <c r="K4823" s="23">
        <v>19.736566484517304</v>
      </c>
      <c r="L4823" s="23">
        <v>34.102734940910892</v>
      </c>
      <c r="M4823" s="23">
        <f t="shared" si="528"/>
        <v>55.130648945075308</v>
      </c>
      <c r="N4823" s="23">
        <v>2612.2147195047628</v>
      </c>
      <c r="O4823" s="17">
        <f t="shared" si="529"/>
        <v>2.6667340281249178E-2</v>
      </c>
      <c r="P4823" s="18">
        <f t="shared" si="530"/>
        <v>5.6786068571022009E-2</v>
      </c>
    </row>
    <row r="4824" spans="2:16" x14ac:dyDescent="0.3">
      <c r="B4824" s="19">
        <v>41109.833333332237</v>
      </c>
      <c r="C4824" s="21">
        <f t="shared" si="525"/>
        <v>7</v>
      </c>
      <c r="D4824" s="21" t="str">
        <f t="shared" si="526"/>
        <v>Shoulder</v>
      </c>
      <c r="E4824" s="21">
        <f t="shared" si="527"/>
        <v>20</v>
      </c>
      <c r="F4824" s="23">
        <v>123.2518600415921</v>
      </c>
      <c r="G4824" s="23">
        <v>3908.5643239828182</v>
      </c>
      <c r="H4824" s="16">
        <f t="shared" si="531"/>
        <v>3.1533793440553827E-2</v>
      </c>
      <c r="I4824" s="23">
        <v>13.924211143077143</v>
      </c>
      <c r="J4824" s="23">
        <v>107.31914242923264</v>
      </c>
      <c r="K4824" s="23">
        <v>19.736566484517304</v>
      </c>
      <c r="L4824" s="23">
        <v>33.471838036547808</v>
      </c>
      <c r="M4824" s="23">
        <f t="shared" si="528"/>
        <v>54.110737908167522</v>
      </c>
      <c r="N4824" s="23">
        <v>2527.1710808108051</v>
      </c>
      <c r="O4824" s="17">
        <f t="shared" si="529"/>
        <v>2.6921386354823541E-2</v>
      </c>
      <c r="P4824" s="18">
        <f t="shared" si="530"/>
        <v>5.7606246358931017E-2</v>
      </c>
    </row>
    <row r="4825" spans="2:16" x14ac:dyDescent="0.3">
      <c r="B4825" s="19">
        <v>41109.874999998901</v>
      </c>
      <c r="C4825" s="21">
        <f t="shared" si="525"/>
        <v>7</v>
      </c>
      <c r="D4825" s="21" t="str">
        <f t="shared" si="526"/>
        <v>Shoulder</v>
      </c>
      <c r="E4825" s="21">
        <f t="shared" si="527"/>
        <v>21</v>
      </c>
      <c r="F4825" s="23">
        <v>119.11482869398303</v>
      </c>
      <c r="G4825" s="23">
        <v>3832.2673918270793</v>
      </c>
      <c r="H4825" s="16">
        <f t="shared" si="531"/>
        <v>3.1082076618143707E-2</v>
      </c>
      <c r="I4825" s="23">
        <v>13.546801123273562</v>
      </c>
      <c r="J4825" s="23">
        <v>101.81007129315918</v>
      </c>
      <c r="K4825" s="23">
        <v>19.736566484517304</v>
      </c>
      <c r="L4825" s="23">
        <v>31.366410846157002</v>
      </c>
      <c r="M4825" s="23">
        <f t="shared" si="528"/>
        <v>50.707093962484869</v>
      </c>
      <c r="N4825" s="23">
        <v>2493.6583770100801</v>
      </c>
      <c r="O4825" s="17">
        <f t="shared" si="529"/>
        <v>2.5766919670367781E-2</v>
      </c>
      <c r="P4825" s="18">
        <f t="shared" si="530"/>
        <v>5.604810691710356E-2</v>
      </c>
    </row>
    <row r="4826" spans="2:16" x14ac:dyDescent="0.3">
      <c r="B4826" s="19">
        <v>41109.916666665566</v>
      </c>
      <c r="C4826" s="21">
        <f t="shared" si="525"/>
        <v>7</v>
      </c>
      <c r="D4826" s="21" t="str">
        <f t="shared" si="526"/>
        <v>Shoulder</v>
      </c>
      <c r="E4826" s="21">
        <f t="shared" si="527"/>
        <v>22</v>
      </c>
      <c r="F4826" s="23">
        <v>113.37888986755921</v>
      </c>
      <c r="G4826" s="23">
        <v>3768.1337387106614</v>
      </c>
      <c r="H4826" s="16">
        <f t="shared" si="531"/>
        <v>3.0088870971536681E-2</v>
      </c>
      <c r="I4826" s="23">
        <v>12.655359465611701</v>
      </c>
      <c r="J4826" s="23">
        <v>97.925140605769698</v>
      </c>
      <c r="K4826" s="23">
        <v>19.736566484517304</v>
      </c>
      <c r="L4826" s="23">
        <v>29.881688921175062</v>
      </c>
      <c r="M4826" s="23">
        <f t="shared" si="528"/>
        <v>48.306885200077339</v>
      </c>
      <c r="N4826" s="23">
        <v>2370.891462698748</v>
      </c>
      <c r="O4826" s="17">
        <f t="shared" si="529"/>
        <v>2.5712794374946498E-2</v>
      </c>
      <c r="P4826" s="18">
        <f t="shared" si="530"/>
        <v>5.5027996394217765E-2</v>
      </c>
    </row>
    <row r="4827" spans="2:16" x14ac:dyDescent="0.3">
      <c r="B4827" s="19">
        <v>41109.95833333223</v>
      </c>
      <c r="C4827" s="21">
        <f t="shared" si="525"/>
        <v>7</v>
      </c>
      <c r="D4827" s="21" t="str">
        <f t="shared" si="526"/>
        <v>Shoulder</v>
      </c>
      <c r="E4827" s="21">
        <f t="shared" si="527"/>
        <v>23</v>
      </c>
      <c r="F4827" s="23">
        <v>96.679059169390129</v>
      </c>
      <c r="G4827" s="23">
        <v>3628.8089060784428</v>
      </c>
      <c r="H4827" s="16">
        <f t="shared" si="531"/>
        <v>2.664209157099667E-2</v>
      </c>
      <c r="I4827" s="23">
        <v>11.376015390964415</v>
      </c>
      <c r="J4827" s="23">
        <v>92.525237088272675</v>
      </c>
      <c r="K4827" s="23">
        <v>19.736566484517304</v>
      </c>
      <c r="L4827" s="23">
        <v>27.817982824374063</v>
      </c>
      <c r="M4827" s="23">
        <f t="shared" si="528"/>
        <v>44.970687779381315</v>
      </c>
      <c r="N4827" s="23">
        <v>2156.9196263876429</v>
      </c>
      <c r="O4827" s="17">
        <f t="shared" si="529"/>
        <v>2.6123691620681219E-2</v>
      </c>
      <c r="P4827" s="18">
        <f t="shared" si="530"/>
        <v>5.2069793407347222E-2</v>
      </c>
    </row>
    <row r="4828" spans="2:16" x14ac:dyDescent="0.3">
      <c r="B4828" s="19">
        <v>41109.999999998894</v>
      </c>
      <c r="C4828" s="21">
        <f t="shared" si="525"/>
        <v>7</v>
      </c>
      <c r="D4828" s="21" t="str">
        <f t="shared" si="526"/>
        <v>Shoulder</v>
      </c>
      <c r="E4828" s="21">
        <f t="shared" si="527"/>
        <v>0</v>
      </c>
      <c r="F4828" s="23">
        <v>91.137329452816132</v>
      </c>
      <c r="G4828" s="23">
        <v>3362.3225198533264</v>
      </c>
      <c r="H4828" s="16">
        <f t="shared" si="531"/>
        <v>2.7105469185267746E-2</v>
      </c>
      <c r="I4828" s="23">
        <v>10.524962663227559</v>
      </c>
      <c r="J4828" s="23">
        <v>85.896209774469341</v>
      </c>
      <c r="K4828" s="23">
        <v>19.736566484517304</v>
      </c>
      <c r="L4828" s="23">
        <v>25.284536802787109</v>
      </c>
      <c r="M4828" s="23">
        <f t="shared" si="528"/>
        <v>40.875106487164935</v>
      </c>
      <c r="N4828" s="23">
        <v>2026.9361884421296</v>
      </c>
      <c r="O4828" s="17">
        <f t="shared" si="529"/>
        <v>2.5358503855958957E-2</v>
      </c>
      <c r="P4828" s="18">
        <f t="shared" si="530"/>
        <v>5.1776618896374513E-2</v>
      </c>
    </row>
    <row r="4829" spans="2:16" x14ac:dyDescent="0.3">
      <c r="B4829" s="19">
        <v>41110.041666665558</v>
      </c>
      <c r="C4829" s="21">
        <f t="shared" si="525"/>
        <v>7</v>
      </c>
      <c r="D4829" s="21" t="str">
        <f t="shared" si="526"/>
        <v>Shoulder</v>
      </c>
      <c r="E4829" s="21">
        <f t="shared" si="527"/>
        <v>1</v>
      </c>
      <c r="F4829" s="23">
        <v>84.184210127419334</v>
      </c>
      <c r="G4829" s="23">
        <v>3185.4020974632076</v>
      </c>
      <c r="H4829" s="16">
        <f t="shared" si="531"/>
        <v>2.6428126670244238E-2</v>
      </c>
      <c r="I4829" s="23">
        <v>9.9717433573109187</v>
      </c>
      <c r="J4829" s="23">
        <v>80.933353425813706</v>
      </c>
      <c r="K4829" s="23">
        <v>19.736566484517304</v>
      </c>
      <c r="L4829" s="23">
        <v>23.387859043437899</v>
      </c>
      <c r="M4829" s="23">
        <f t="shared" si="528"/>
        <v>37.808927897858503</v>
      </c>
      <c r="N4829" s="23">
        <v>1916.1651532976218</v>
      </c>
      <c r="O4829" s="17">
        <f t="shared" si="529"/>
        <v>2.4935570492418849E-2</v>
      </c>
      <c r="P4829" s="18">
        <f t="shared" si="530"/>
        <v>5.0704696747094644E-2</v>
      </c>
    </row>
    <row r="4830" spans="2:16" x14ac:dyDescent="0.3">
      <c r="B4830" s="19">
        <v>41110.083333332223</v>
      </c>
      <c r="C4830" s="21">
        <f t="shared" si="525"/>
        <v>7</v>
      </c>
      <c r="D4830" s="21" t="str">
        <f t="shared" si="526"/>
        <v>Shoulder</v>
      </c>
      <c r="E4830" s="21">
        <f t="shared" si="527"/>
        <v>2</v>
      </c>
      <c r="F4830" s="23">
        <v>75.303803705648249</v>
      </c>
      <c r="G4830" s="23">
        <v>3058.2405438703095</v>
      </c>
      <c r="H4830" s="16">
        <f t="shared" si="531"/>
        <v>2.4623244190709954E-2</v>
      </c>
      <c r="I4830" s="23">
        <v>9.516580923524435</v>
      </c>
      <c r="J4830" s="23">
        <v>79.803188386184601</v>
      </c>
      <c r="K4830" s="23">
        <v>19.736566484517304</v>
      </c>
      <c r="L4830" s="23">
        <v>22.955938644283247</v>
      </c>
      <c r="M4830" s="23">
        <f t="shared" si="528"/>
        <v>37.110683257384053</v>
      </c>
      <c r="N4830" s="23">
        <v>1818.1019862000096</v>
      </c>
      <c r="O4830" s="17">
        <f t="shared" si="529"/>
        <v>2.5646121358881249E-2</v>
      </c>
      <c r="P4830" s="18">
        <f t="shared" si="530"/>
        <v>4.9637874840826893E-2</v>
      </c>
    </row>
    <row r="4831" spans="2:16" x14ac:dyDescent="0.3">
      <c r="B4831" s="19">
        <v>41110.124999998887</v>
      </c>
      <c r="C4831" s="21">
        <f t="shared" si="525"/>
        <v>7</v>
      </c>
      <c r="D4831" s="21" t="str">
        <f t="shared" si="526"/>
        <v>Shoulder</v>
      </c>
      <c r="E4831" s="21">
        <f t="shared" si="527"/>
        <v>3</v>
      </c>
      <c r="F4831" s="23">
        <v>70.684466630437356</v>
      </c>
      <c r="G4831" s="23">
        <v>2934.3962481972262</v>
      </c>
      <c r="H4831" s="16">
        <f t="shared" si="531"/>
        <v>2.4088248706650651E-2</v>
      </c>
      <c r="I4831" s="23">
        <v>9.1850322374315567</v>
      </c>
      <c r="J4831" s="23">
        <v>81.504144333001648</v>
      </c>
      <c r="K4831" s="23">
        <v>19.736566484517304</v>
      </c>
      <c r="L4831" s="23">
        <v>23.606000843813682</v>
      </c>
      <c r="M4831" s="23">
        <f t="shared" si="528"/>
        <v>38.161577004670661</v>
      </c>
      <c r="N4831" s="23">
        <v>1728.6212558194479</v>
      </c>
      <c r="O4831" s="17">
        <f t="shared" si="529"/>
        <v>2.7389810858051547E-2</v>
      </c>
      <c r="P4831" s="18">
        <f t="shared" si="530"/>
        <v>5.0818286988725328E-2</v>
      </c>
    </row>
    <row r="4832" spans="2:16" x14ac:dyDescent="0.3">
      <c r="B4832" s="19">
        <v>41110.166666665551</v>
      </c>
      <c r="C4832" s="21">
        <f t="shared" si="525"/>
        <v>7</v>
      </c>
      <c r="D4832" s="21" t="str">
        <f t="shared" si="526"/>
        <v>Shoulder</v>
      </c>
      <c r="E4832" s="21">
        <f t="shared" si="527"/>
        <v>4</v>
      </c>
      <c r="F4832" s="23">
        <v>69.239000011390957</v>
      </c>
      <c r="G4832" s="23">
        <v>2858.0993160414878</v>
      </c>
      <c r="H4832" s="16">
        <f t="shared" si="531"/>
        <v>2.4225540247246571E-2</v>
      </c>
      <c r="I4832" s="23">
        <v>9.0631825746711492</v>
      </c>
      <c r="J4832" s="23">
        <v>79.490611869336249</v>
      </c>
      <c r="K4832" s="23">
        <v>19.736566484517304</v>
      </c>
      <c r="L4832" s="23">
        <v>22.836479831464352</v>
      </c>
      <c r="M4832" s="23">
        <f t="shared" si="528"/>
        <v>36.917565553354592</v>
      </c>
      <c r="N4832" s="23">
        <v>1683.6524096164562</v>
      </c>
      <c r="O4832" s="17">
        <f t="shared" si="529"/>
        <v>2.7310119277232741E-2</v>
      </c>
      <c r="P4832" s="18">
        <f t="shared" si="530"/>
        <v>5.0874057130771602E-2</v>
      </c>
    </row>
    <row r="4833" spans="2:16" x14ac:dyDescent="0.3">
      <c r="B4833" s="19">
        <v>41110.208333332215</v>
      </c>
      <c r="C4833" s="21">
        <f t="shared" si="525"/>
        <v>7</v>
      </c>
      <c r="D4833" s="21" t="str">
        <f t="shared" si="526"/>
        <v>Shoulder</v>
      </c>
      <c r="E4833" s="21">
        <f t="shared" si="527"/>
        <v>5</v>
      </c>
      <c r="F4833" s="23">
        <v>74.895575108292036</v>
      </c>
      <c r="G4833" s="23">
        <v>2810.551952524143</v>
      </c>
      <c r="H4833" s="16">
        <f t="shared" si="531"/>
        <v>2.6647995259802503E-2</v>
      </c>
      <c r="I4833" s="23">
        <v>9.1212874478023309</v>
      </c>
      <c r="J4833" s="23">
        <v>78.432554031347067</v>
      </c>
      <c r="K4833" s="23">
        <v>19.736566484517304</v>
      </c>
      <c r="L4833" s="23">
        <v>22.432116974989011</v>
      </c>
      <c r="M4833" s="23">
        <f t="shared" si="528"/>
        <v>36.263870571840755</v>
      </c>
      <c r="N4833" s="23">
        <v>1709.5165555562785</v>
      </c>
      <c r="O4833" s="17">
        <f t="shared" si="529"/>
        <v>2.6548533778238088E-2</v>
      </c>
      <c r="P4833" s="18">
        <f t="shared" si="530"/>
        <v>5.2489063835763392E-2</v>
      </c>
    </row>
    <row r="4834" spans="2:16" x14ac:dyDescent="0.3">
      <c r="B4834" s="19">
        <v>41110.24999999888</v>
      </c>
      <c r="C4834" s="21">
        <f t="shared" si="525"/>
        <v>7</v>
      </c>
      <c r="D4834" s="21" t="str">
        <f t="shared" si="526"/>
        <v>Shoulder</v>
      </c>
      <c r="E4834" s="21">
        <f t="shared" si="527"/>
        <v>6</v>
      </c>
      <c r="F4834" s="23">
        <v>83.719539011659108</v>
      </c>
      <c r="G4834" s="23">
        <v>2841.5130264424138</v>
      </c>
      <c r="H4834" s="16">
        <f t="shared" si="531"/>
        <v>2.9463014328136417E-2</v>
      </c>
      <c r="I4834" s="23">
        <v>9.3616869243326235</v>
      </c>
      <c r="J4834" s="23">
        <v>76.304799383500054</v>
      </c>
      <c r="K4834" s="23">
        <v>19.736566484517304</v>
      </c>
      <c r="L4834" s="23">
        <v>21.618943142339887</v>
      </c>
      <c r="M4834" s="23">
        <f t="shared" si="528"/>
        <v>34.949289756642862</v>
      </c>
      <c r="N4834" s="23">
        <v>1776.5929738839741</v>
      </c>
      <c r="O4834" s="17">
        <f t="shared" si="529"/>
        <v>2.4941546731496504E-2</v>
      </c>
      <c r="P4834" s="18">
        <f t="shared" si="530"/>
        <v>5.366970791091695E-2</v>
      </c>
    </row>
    <row r="4835" spans="2:16" x14ac:dyDescent="0.3">
      <c r="B4835" s="19">
        <v>41110.291666665544</v>
      </c>
      <c r="C4835" s="21">
        <f t="shared" si="525"/>
        <v>7</v>
      </c>
      <c r="D4835" s="21" t="str">
        <f t="shared" si="526"/>
        <v>Shoulder</v>
      </c>
      <c r="E4835" s="21">
        <f t="shared" si="527"/>
        <v>7</v>
      </c>
      <c r="F4835" s="23">
        <v>90.259986949148811</v>
      </c>
      <c r="G4835" s="23">
        <v>2931.0789902774118</v>
      </c>
      <c r="H4835" s="16">
        <f t="shared" si="531"/>
        <v>3.0794116176516336E-2</v>
      </c>
      <c r="I4835" s="23">
        <v>9.9439005902152342</v>
      </c>
      <c r="J4835" s="23">
        <v>81.152209508165754</v>
      </c>
      <c r="K4835" s="23">
        <v>19.736566484517304</v>
      </c>
      <c r="L4835" s="23">
        <v>23.471500284435713</v>
      </c>
      <c r="M4835" s="23">
        <f t="shared" si="528"/>
        <v>37.944142739212737</v>
      </c>
      <c r="N4835" s="23">
        <v>1901.4746658617755</v>
      </c>
      <c r="O4835" s="17">
        <f t="shared" si="529"/>
        <v>2.5184686490537293E-2</v>
      </c>
      <c r="P4835" s="18">
        <f t="shared" si="530"/>
        <v>5.5203262505394882E-2</v>
      </c>
    </row>
    <row r="4836" spans="2:16" x14ac:dyDescent="0.3">
      <c r="B4836" s="19">
        <v>41110.333333332208</v>
      </c>
      <c r="C4836" s="21">
        <f t="shared" si="525"/>
        <v>7</v>
      </c>
      <c r="D4836" s="21" t="str">
        <f t="shared" si="526"/>
        <v>Shoulder</v>
      </c>
      <c r="E4836" s="21">
        <f t="shared" si="527"/>
        <v>8</v>
      </c>
      <c r="F4836" s="23">
        <v>104.61327656185674</v>
      </c>
      <c r="G4836" s="23">
        <v>3071.5095755495686</v>
      </c>
      <c r="H4836" s="16">
        <f t="shared" si="531"/>
        <v>3.405923829592452E-2</v>
      </c>
      <c r="I4836" s="23">
        <v>10.654228753487001</v>
      </c>
      <c r="J4836" s="23">
        <v>86.209874478424155</v>
      </c>
      <c r="K4836" s="23">
        <v>19.736566484517304</v>
      </c>
      <c r="L4836" s="23">
        <v>25.404411493104327</v>
      </c>
      <c r="M4836" s="23">
        <f t="shared" si="528"/>
        <v>41.068896500802516</v>
      </c>
      <c r="N4836" s="23">
        <v>2034.3782772085538</v>
      </c>
      <c r="O4836" s="17">
        <f t="shared" si="529"/>
        <v>2.5424536741151572E-2</v>
      </c>
      <c r="P4836" s="18">
        <f t="shared" si="530"/>
        <v>5.861783468164572E-2</v>
      </c>
    </row>
    <row r="4837" spans="2:16" x14ac:dyDescent="0.3">
      <c r="B4837" s="19">
        <v>41110.374999998872</v>
      </c>
      <c r="C4837" s="21">
        <f t="shared" si="525"/>
        <v>7</v>
      </c>
      <c r="D4837" s="21" t="str">
        <f t="shared" si="526"/>
        <v>Shoulder</v>
      </c>
      <c r="E4837" s="21">
        <f t="shared" si="527"/>
        <v>9</v>
      </c>
      <c r="F4837" s="23">
        <v>111.67579087213578</v>
      </c>
      <c r="G4837" s="23">
        <v>3238.4782241802432</v>
      </c>
      <c r="H4837" s="16">
        <f t="shared" si="531"/>
        <v>3.4484033283998475E-2</v>
      </c>
      <c r="I4837" s="23">
        <v>11.386336429371211</v>
      </c>
      <c r="J4837" s="23">
        <v>91.232870806853299</v>
      </c>
      <c r="K4837" s="23">
        <v>19.736566484517304</v>
      </c>
      <c r="L4837" s="23">
        <v>27.32407322661491</v>
      </c>
      <c r="M4837" s="23">
        <f t="shared" si="528"/>
        <v>44.172231095721074</v>
      </c>
      <c r="N4837" s="23">
        <v>2160.1587113277351</v>
      </c>
      <c r="O4837" s="17">
        <f t="shared" si="529"/>
        <v>2.5719669223259703E-2</v>
      </c>
      <c r="P4837" s="18">
        <f t="shared" si="530"/>
        <v>5.9316784577709857E-2</v>
      </c>
    </row>
    <row r="4838" spans="2:16" x14ac:dyDescent="0.3">
      <c r="B4838" s="19">
        <v>41110.416666665536</v>
      </c>
      <c r="C4838" s="21">
        <f t="shared" si="525"/>
        <v>7</v>
      </c>
      <c r="D4838" s="21" t="str">
        <f t="shared" si="526"/>
        <v>Shoulder</v>
      </c>
      <c r="E4838" s="21">
        <f t="shared" si="527"/>
        <v>10</v>
      </c>
      <c r="F4838" s="23">
        <v>126.77724197679976</v>
      </c>
      <c r="G4838" s="23">
        <v>3384.4375726520911</v>
      </c>
      <c r="H4838" s="16">
        <f t="shared" si="531"/>
        <v>3.7458880317728947E-2</v>
      </c>
      <c r="I4838" s="23">
        <v>12.232712689786718</v>
      </c>
      <c r="J4838" s="23">
        <v>93.14605332064815</v>
      </c>
      <c r="K4838" s="23">
        <v>19.736566484517304</v>
      </c>
      <c r="L4838" s="23">
        <v>28.055243034597254</v>
      </c>
      <c r="M4838" s="23">
        <f t="shared" si="528"/>
        <v>45.354243801533585</v>
      </c>
      <c r="N4838" s="23">
        <v>2303.5449823906565</v>
      </c>
      <c r="O4838" s="17">
        <f t="shared" si="529"/>
        <v>2.4999275868950309E-2</v>
      </c>
      <c r="P4838" s="18">
        <f t="shared" si="530"/>
        <v>6.1521711303874363E-2</v>
      </c>
    </row>
    <row r="4839" spans="2:16" x14ac:dyDescent="0.3">
      <c r="B4839" s="19">
        <v>41110.458333332201</v>
      </c>
      <c r="C4839" s="21">
        <f t="shared" si="525"/>
        <v>7</v>
      </c>
      <c r="D4839" s="21" t="str">
        <f t="shared" si="526"/>
        <v>Shoulder</v>
      </c>
      <c r="E4839" s="21">
        <f t="shared" si="527"/>
        <v>11</v>
      </c>
      <c r="F4839" s="23">
        <v>148.97114312505681</v>
      </c>
      <c r="G4839" s="23">
        <v>3559.1464897623337</v>
      </c>
      <c r="H4839" s="16">
        <f t="shared" si="531"/>
        <v>4.1855861666150344E-2</v>
      </c>
      <c r="I4839" s="23">
        <v>12.953076178399613</v>
      </c>
      <c r="J4839" s="23">
        <v>94.282898520292051</v>
      </c>
      <c r="K4839" s="23">
        <v>19.736566484517304</v>
      </c>
      <c r="L4839" s="23">
        <v>28.48971642139427</v>
      </c>
      <c r="M4839" s="23">
        <f t="shared" si="528"/>
        <v>46.056615614380483</v>
      </c>
      <c r="N4839" s="23">
        <v>2426.1836234458469</v>
      </c>
      <c r="O4839" s="17">
        <f t="shared" si="529"/>
        <v>2.4322022134899309E-2</v>
      </c>
      <c r="P4839" s="18">
        <f t="shared" si="530"/>
        <v>6.5159864607130261E-2</v>
      </c>
    </row>
    <row r="4840" spans="2:16" x14ac:dyDescent="0.3">
      <c r="B4840" s="19">
        <v>41110.499999998865</v>
      </c>
      <c r="C4840" s="21">
        <f t="shared" si="525"/>
        <v>7</v>
      </c>
      <c r="D4840" s="21" t="str">
        <f t="shared" si="526"/>
        <v>Shoulder</v>
      </c>
      <c r="E4840" s="21">
        <f t="shared" si="527"/>
        <v>12</v>
      </c>
      <c r="F4840" s="23">
        <v>147.27521290835202</v>
      </c>
      <c r="G4840" s="23">
        <v>3715.0576119936259</v>
      </c>
      <c r="H4840" s="16">
        <f t="shared" si="531"/>
        <v>3.9642780352286154E-2</v>
      </c>
      <c r="I4840" s="23">
        <v>13.56821360877055</v>
      </c>
      <c r="J4840" s="23">
        <v>98.053379618022802</v>
      </c>
      <c r="K4840" s="23">
        <v>19.736566484517304</v>
      </c>
      <c r="L4840" s="23">
        <v>29.930698617473698</v>
      </c>
      <c r="M4840" s="23">
        <f t="shared" si="528"/>
        <v>48.386114516031796</v>
      </c>
      <c r="N4840" s="23">
        <v>2517.5893711236022</v>
      </c>
      <c r="O4840" s="17">
        <f t="shared" si="529"/>
        <v>2.4608591391197396E-2</v>
      </c>
      <c r="P4840" s="18">
        <f t="shared" si="530"/>
        <v>6.327581876018315E-2</v>
      </c>
    </row>
    <row r="4841" spans="2:16" x14ac:dyDescent="0.3">
      <c r="B4841" s="19">
        <v>41110.541666665529</v>
      </c>
      <c r="C4841" s="21">
        <f t="shared" si="525"/>
        <v>7</v>
      </c>
      <c r="D4841" s="21" t="str">
        <f t="shared" si="526"/>
        <v>Shoulder</v>
      </c>
      <c r="E4841" s="21">
        <f t="shared" si="527"/>
        <v>13</v>
      </c>
      <c r="F4841" s="23">
        <v>155.63229813929038</v>
      </c>
      <c r="G4841" s="23">
        <v>3805.7293284685616</v>
      </c>
      <c r="H4841" s="16">
        <f t="shared" si="531"/>
        <v>4.0894210992644967E-2</v>
      </c>
      <c r="I4841" s="23">
        <v>14.124772212098542</v>
      </c>
      <c r="J4841" s="23">
        <v>103.56065732606716</v>
      </c>
      <c r="K4841" s="23">
        <v>19.736566484517304</v>
      </c>
      <c r="L4841" s="23">
        <v>32.035440405181689</v>
      </c>
      <c r="M4841" s="23">
        <f t="shared" si="528"/>
        <v>51.788650436368172</v>
      </c>
      <c r="N4841" s="23">
        <v>2594.8523470700343</v>
      </c>
      <c r="O4841" s="17">
        <f t="shared" si="529"/>
        <v>2.5401608196663886E-2</v>
      </c>
      <c r="P4841" s="18">
        <f t="shared" si="530"/>
        <v>6.5257040464161975E-2</v>
      </c>
    </row>
    <row r="4842" spans="2:16" x14ac:dyDescent="0.3">
      <c r="B4842" s="19">
        <v>41110.583333332193</v>
      </c>
      <c r="C4842" s="21">
        <f t="shared" si="525"/>
        <v>7</v>
      </c>
      <c r="D4842" s="21" t="str">
        <f t="shared" si="526"/>
        <v>Shoulder</v>
      </c>
      <c r="E4842" s="21">
        <f t="shared" si="527"/>
        <v>14</v>
      </c>
      <c r="F4842" s="23">
        <v>152.72694061877678</v>
      </c>
      <c r="G4842" s="23">
        <v>3905.2470660630033</v>
      </c>
      <c r="H4842" s="16">
        <f t="shared" si="531"/>
        <v>3.910813785534583E-2</v>
      </c>
      <c r="I4842" s="23">
        <v>14.587954279846944</v>
      </c>
      <c r="J4842" s="23">
        <v>106.09069941035244</v>
      </c>
      <c r="K4842" s="23">
        <v>19.736566484517304</v>
      </c>
      <c r="L4842" s="23">
        <v>33.00235828761874</v>
      </c>
      <c r="M4842" s="23">
        <f t="shared" si="528"/>
        <v>53.351774638216391</v>
      </c>
      <c r="N4842" s="23">
        <v>2657.3629895652039</v>
      </c>
      <c r="O4842" s="17">
        <f t="shared" si="529"/>
        <v>2.5566597105794567E-2</v>
      </c>
      <c r="P4842" s="18">
        <f t="shared" si="530"/>
        <v>6.3674872957034889E-2</v>
      </c>
    </row>
    <row r="4843" spans="2:16" x14ac:dyDescent="0.3">
      <c r="B4843" s="19">
        <v>41110.624999998858</v>
      </c>
      <c r="C4843" s="21">
        <f t="shared" si="525"/>
        <v>7</v>
      </c>
      <c r="D4843" s="21" t="str">
        <f t="shared" si="526"/>
        <v>Shoulder</v>
      </c>
      <c r="E4843" s="21">
        <f t="shared" si="527"/>
        <v>15</v>
      </c>
      <c r="F4843" s="23">
        <v>145.01687992617832</v>
      </c>
      <c r="G4843" s="23">
        <v>3968.2749665394831</v>
      </c>
      <c r="H4843" s="16">
        <f t="shared" si="531"/>
        <v>3.6544060366018351E-2</v>
      </c>
      <c r="I4843" s="23">
        <v>14.909049244110571</v>
      </c>
      <c r="J4843" s="23">
        <v>108.75522341493868</v>
      </c>
      <c r="K4843" s="23">
        <v>19.736566484517304</v>
      </c>
      <c r="L4843" s="23">
        <v>34.020671747390715</v>
      </c>
      <c r="M4843" s="23">
        <f t="shared" si="528"/>
        <v>54.997985183030657</v>
      </c>
      <c r="N4843" s="23">
        <v>2694.99247985287</v>
      </c>
      <c r="O4843" s="17">
        <f t="shared" si="529"/>
        <v>2.5939602781733077E-2</v>
      </c>
      <c r="P4843" s="18">
        <f t="shared" si="530"/>
        <v>6.1535724737825238E-2</v>
      </c>
    </row>
    <row r="4844" spans="2:16" x14ac:dyDescent="0.3">
      <c r="B4844" s="19">
        <v>41110.666666665522</v>
      </c>
      <c r="C4844" s="21">
        <f t="shared" si="525"/>
        <v>7</v>
      </c>
      <c r="D4844" s="21" t="str">
        <f t="shared" si="526"/>
        <v>Shoulder</v>
      </c>
      <c r="E4844" s="21">
        <f t="shared" si="527"/>
        <v>16</v>
      </c>
      <c r="F4844" s="23">
        <v>142.02865266062182</v>
      </c>
      <c r="G4844" s="23">
        <v>4011.3993194970749</v>
      </c>
      <c r="H4844" s="16">
        <f t="shared" si="531"/>
        <v>3.5406261343841609E-2</v>
      </c>
      <c r="I4844" s="23">
        <v>15.124506355931876</v>
      </c>
      <c r="J4844" s="23">
        <v>109.80190260764402</v>
      </c>
      <c r="K4844" s="23">
        <v>19.736566484517304</v>
      </c>
      <c r="L4844" s="23">
        <v>34.420685974382302</v>
      </c>
      <c r="M4844" s="23">
        <f t="shared" si="528"/>
        <v>55.644650148744411</v>
      </c>
      <c r="N4844" s="23">
        <v>2712.0145297650056</v>
      </c>
      <c r="O4844" s="17">
        <f t="shared" si="529"/>
        <v>2.6094681915590029E-2</v>
      </c>
      <c r="P4844" s="18">
        <f t="shared" si="530"/>
        <v>6.0577028131843839E-2</v>
      </c>
    </row>
    <row r="4845" spans="2:16" x14ac:dyDescent="0.3">
      <c r="B4845" s="19">
        <v>41110.708333332186</v>
      </c>
      <c r="C4845" s="21">
        <f t="shared" si="525"/>
        <v>7</v>
      </c>
      <c r="D4845" s="21" t="str">
        <f t="shared" si="526"/>
        <v>Shoulder</v>
      </c>
      <c r="E4845" s="21">
        <f t="shared" si="527"/>
        <v>17</v>
      </c>
      <c r="F4845" s="23">
        <v>140.28867423507015</v>
      </c>
      <c r="G4845" s="23">
        <v>4041.2546407754071</v>
      </c>
      <c r="H4845" s="16">
        <f t="shared" si="531"/>
        <v>3.4714138728004669E-2</v>
      </c>
      <c r="I4845" s="23">
        <v>15.203416937663709</v>
      </c>
      <c r="J4845" s="23">
        <v>111.1720693113359</v>
      </c>
      <c r="K4845" s="23">
        <v>19.736566484517304</v>
      </c>
      <c r="L4845" s="23">
        <v>34.944328919275762</v>
      </c>
      <c r="M4845" s="23">
        <f t="shared" si="528"/>
        <v>56.491173907542844</v>
      </c>
      <c r="N4845" s="23">
        <v>2713.1859716384779</v>
      </c>
      <c r="O4845" s="17">
        <f t="shared" si="529"/>
        <v>2.6424502999295173E-2</v>
      </c>
      <c r="P4845" s="18">
        <f t="shared" si="530"/>
        <v>6.0221337864363733E-2</v>
      </c>
    </row>
    <row r="4846" spans="2:16" x14ac:dyDescent="0.3">
      <c r="B4846" s="19">
        <v>41110.74999999885</v>
      </c>
      <c r="C4846" s="21">
        <f t="shared" si="525"/>
        <v>7</v>
      </c>
      <c r="D4846" s="21" t="str">
        <f t="shared" si="526"/>
        <v>Shoulder</v>
      </c>
      <c r="E4846" s="21">
        <f t="shared" si="527"/>
        <v>18</v>
      </c>
      <c r="F4846" s="23">
        <v>136.02619560875948</v>
      </c>
      <c r="G4846" s="23">
        <v>4043.4661460552838</v>
      </c>
      <c r="H4846" s="16">
        <f t="shared" si="531"/>
        <v>3.3640987879041261E-2</v>
      </c>
      <c r="I4846" s="23">
        <v>15.075314461830745</v>
      </c>
      <c r="J4846" s="23">
        <v>111.53461979982752</v>
      </c>
      <c r="K4846" s="23">
        <v>19.736566484517304</v>
      </c>
      <c r="L4846" s="23">
        <v>35.082886515920592</v>
      </c>
      <c r="M4846" s="23">
        <f t="shared" si="528"/>
        <v>56.715166799389635</v>
      </c>
      <c r="N4846" s="23">
        <v>2697.9111685690896</v>
      </c>
      <c r="O4846" s="17">
        <f t="shared" si="529"/>
        <v>2.6609653459901132E-2</v>
      </c>
      <c r="P4846" s="18">
        <f t="shared" si="530"/>
        <v>5.9355466309432371E-2</v>
      </c>
    </row>
    <row r="4847" spans="2:16" x14ac:dyDescent="0.3">
      <c r="B4847" s="19">
        <v>41110.791666665515</v>
      </c>
      <c r="C4847" s="21">
        <f t="shared" si="525"/>
        <v>7</v>
      </c>
      <c r="D4847" s="21" t="str">
        <f t="shared" si="526"/>
        <v>Shoulder</v>
      </c>
      <c r="E4847" s="21">
        <f t="shared" si="527"/>
        <v>19</v>
      </c>
      <c r="F4847" s="23">
        <v>130.31582046270734</v>
      </c>
      <c r="G4847" s="23">
        <v>4016.9280826967661</v>
      </c>
      <c r="H4847" s="16">
        <f t="shared" si="531"/>
        <v>3.2441661334205354E-2</v>
      </c>
      <c r="I4847" s="23">
        <v>14.75919362062513</v>
      </c>
      <c r="J4847" s="23">
        <v>108.64563427578474</v>
      </c>
      <c r="K4847" s="23">
        <v>19.736566484517304</v>
      </c>
      <c r="L4847" s="23">
        <v>33.978789559332661</v>
      </c>
      <c r="M4847" s="23">
        <f t="shared" si="528"/>
        <v>54.930278231934771</v>
      </c>
      <c r="N4847" s="23">
        <v>2662.2684121235511</v>
      </c>
      <c r="O4847" s="17">
        <f t="shared" si="529"/>
        <v>2.6176726409405236E-2</v>
      </c>
      <c r="P4847" s="18">
        <f t="shared" si="530"/>
        <v>5.7769171250598522E-2</v>
      </c>
    </row>
    <row r="4848" spans="2:16" x14ac:dyDescent="0.3">
      <c r="B4848" s="19">
        <v>41110.833333332179</v>
      </c>
      <c r="C4848" s="21">
        <f t="shared" si="525"/>
        <v>7</v>
      </c>
      <c r="D4848" s="21" t="str">
        <f t="shared" si="526"/>
        <v>Shoulder</v>
      </c>
      <c r="E4848" s="21">
        <f t="shared" si="527"/>
        <v>20</v>
      </c>
      <c r="F4848" s="23">
        <v>129.44580732505884</v>
      </c>
      <c r="G4848" s="23">
        <v>3967.169213899545</v>
      </c>
      <c r="H4848" s="16">
        <f t="shared" si="531"/>
        <v>3.2629262919143184E-2</v>
      </c>
      <c r="I4848" s="23">
        <v>14.148107704236516</v>
      </c>
      <c r="J4848" s="23">
        <v>106.1528747775024</v>
      </c>
      <c r="K4848" s="23">
        <v>19.736566484517304</v>
      </c>
      <c r="L4848" s="23">
        <v>33.02612013518555</v>
      </c>
      <c r="M4848" s="23">
        <f t="shared" si="528"/>
        <v>53.390188157799543</v>
      </c>
      <c r="N4848" s="23">
        <v>2584.0809053207799</v>
      </c>
      <c r="O4848" s="17">
        <f t="shared" si="529"/>
        <v>2.6136293071540674E-2</v>
      </c>
      <c r="P4848" s="18">
        <f t="shared" si="530"/>
        <v>5.7912748012320783E-2</v>
      </c>
    </row>
    <row r="4849" spans="2:16" x14ac:dyDescent="0.3">
      <c r="B4849" s="19">
        <v>41110.874999998843</v>
      </c>
      <c r="C4849" s="21">
        <f t="shared" si="525"/>
        <v>7</v>
      </c>
      <c r="D4849" s="21" t="str">
        <f t="shared" si="526"/>
        <v>Shoulder</v>
      </c>
      <c r="E4849" s="21">
        <f t="shared" si="527"/>
        <v>21</v>
      </c>
      <c r="F4849" s="23">
        <v>128.16053348011218</v>
      </c>
      <c r="G4849" s="23">
        <v>3888.6607764639298</v>
      </c>
      <c r="H4849" s="16">
        <f t="shared" si="531"/>
        <v>3.2957498955887898E-2</v>
      </c>
      <c r="I4849" s="23">
        <v>13.483385188463009</v>
      </c>
      <c r="J4849" s="23">
        <v>97.592161909320467</v>
      </c>
      <c r="K4849" s="23">
        <v>19.736566484517304</v>
      </c>
      <c r="L4849" s="23">
        <v>29.754432913037039</v>
      </c>
      <c r="M4849" s="23">
        <f t="shared" si="528"/>
        <v>48.101162511766134</v>
      </c>
      <c r="N4849" s="23">
        <v>2496.0828133213531</v>
      </c>
      <c r="O4849" s="17">
        <f t="shared" si="529"/>
        <v>2.4672477760576836E-2</v>
      </c>
      <c r="P4849" s="18">
        <f t="shared" si="530"/>
        <v>5.6816833556431356E-2</v>
      </c>
    </row>
    <row r="4850" spans="2:16" x14ac:dyDescent="0.3">
      <c r="B4850" s="19">
        <v>41110.916666665507</v>
      </c>
      <c r="C4850" s="21">
        <f t="shared" si="525"/>
        <v>7</v>
      </c>
      <c r="D4850" s="21" t="str">
        <f t="shared" si="526"/>
        <v>Shoulder</v>
      </c>
      <c r="E4850" s="21">
        <f t="shared" si="527"/>
        <v>22</v>
      </c>
      <c r="F4850" s="23">
        <v>117.32261372126598</v>
      </c>
      <c r="G4850" s="23">
        <v>3776.979759830167</v>
      </c>
      <c r="H4850" s="16">
        <f t="shared" si="531"/>
        <v>3.1062547639000699E-2</v>
      </c>
      <c r="I4850" s="23">
        <v>12.628824710742007</v>
      </c>
      <c r="J4850" s="23">
        <v>96.908753530803295</v>
      </c>
      <c r="K4850" s="23">
        <v>19.736566484517304</v>
      </c>
      <c r="L4850" s="23">
        <v>29.493251572892557</v>
      </c>
      <c r="M4850" s="23">
        <f t="shared" si="528"/>
        <v>47.678935473393423</v>
      </c>
      <c r="N4850" s="23">
        <v>2374.7773275448517</v>
      </c>
      <c r="O4850" s="17">
        <f t="shared" si="529"/>
        <v>2.5395122096135314E-2</v>
      </c>
      <c r="P4850" s="18">
        <f t="shared" si="530"/>
        <v>5.5668832545226574E-2</v>
      </c>
    </row>
    <row r="4851" spans="2:16" x14ac:dyDescent="0.3">
      <c r="B4851" s="19">
        <v>41110.958333332172</v>
      </c>
      <c r="C4851" s="21">
        <f t="shared" si="525"/>
        <v>7</v>
      </c>
      <c r="D4851" s="21" t="str">
        <f t="shared" si="526"/>
        <v>Shoulder</v>
      </c>
      <c r="E4851" s="21">
        <f t="shared" si="527"/>
        <v>23</v>
      </c>
      <c r="F4851" s="23">
        <v>112.41289603306505</v>
      </c>
      <c r="G4851" s="23">
        <v>3618.8571323189985</v>
      </c>
      <c r="H4851" s="16">
        <f t="shared" si="531"/>
        <v>3.1063093104487877E-2</v>
      </c>
      <c r="I4851" s="23">
        <v>11.364804906659117</v>
      </c>
      <c r="J4851" s="23">
        <v>89.035189432756269</v>
      </c>
      <c r="K4851" s="23">
        <v>19.736566484517304</v>
      </c>
      <c r="L4851" s="23">
        <v>26.484175173648904</v>
      </c>
      <c r="M4851" s="23">
        <f t="shared" si="528"/>
        <v>42.814447774590064</v>
      </c>
      <c r="N4851" s="23">
        <v>2172.247750348552</v>
      </c>
      <c r="O4851" s="17">
        <f t="shared" si="529"/>
        <v>2.4941562339082065E-2</v>
      </c>
      <c r="P4851" s="18">
        <f t="shared" si="530"/>
        <v>5.5229893370459651E-2</v>
      </c>
    </row>
    <row r="4852" spans="2:16" x14ac:dyDescent="0.3">
      <c r="B4852" s="19">
        <v>41110.999999998836</v>
      </c>
      <c r="C4852" s="21">
        <f t="shared" si="525"/>
        <v>7</v>
      </c>
      <c r="D4852" s="21" t="str">
        <f t="shared" si="526"/>
        <v>Shoulder</v>
      </c>
      <c r="E4852" s="21">
        <f t="shared" si="527"/>
        <v>0</v>
      </c>
      <c r="F4852" s="23">
        <v>101.19518101673339</v>
      </c>
      <c r="G4852" s="23">
        <v>3349.0534881740673</v>
      </c>
      <c r="H4852" s="16">
        <f t="shared" si="531"/>
        <v>3.0216053990796625E-2</v>
      </c>
      <c r="I4852" s="23">
        <v>10.393923784197881</v>
      </c>
      <c r="J4852" s="23">
        <v>84.571589255700104</v>
      </c>
      <c r="K4852" s="23">
        <v>19.736566484517304</v>
      </c>
      <c r="L4852" s="23">
        <v>24.778300453994181</v>
      </c>
      <c r="M4852" s="23">
        <f t="shared" si="528"/>
        <v>40.056722317188616</v>
      </c>
      <c r="N4852" s="23">
        <v>1994.2725942105083</v>
      </c>
      <c r="O4852" s="17">
        <f t="shared" si="529"/>
        <v>2.5297768343128073E-2</v>
      </c>
      <c r="P4852" s="18">
        <f t="shared" si="530"/>
        <v>5.4749423599822072E-2</v>
      </c>
    </row>
    <row r="4853" spans="2:16" x14ac:dyDescent="0.3">
      <c r="B4853" s="19">
        <v>41111.0416666655</v>
      </c>
      <c r="C4853" s="21">
        <f t="shared" si="525"/>
        <v>7</v>
      </c>
      <c r="D4853" s="21" t="str">
        <f t="shared" si="526"/>
        <v>Shoulder</v>
      </c>
      <c r="E4853" s="21">
        <f t="shared" si="527"/>
        <v>1</v>
      </c>
      <c r="F4853" s="23">
        <v>92.83132990752064</v>
      </c>
      <c r="G4853" s="23">
        <v>3152.2295182650601</v>
      </c>
      <c r="H4853" s="16">
        <f t="shared" si="531"/>
        <v>2.944941964714981E-2</v>
      </c>
      <c r="I4853" s="23">
        <v>9.7375584456512314</v>
      </c>
      <c r="J4853" s="23">
        <v>81.361151302927126</v>
      </c>
      <c r="K4853" s="23">
        <v>19.736566484517304</v>
      </c>
      <c r="L4853" s="23">
        <v>23.551352536300659</v>
      </c>
      <c r="M4853" s="23">
        <f t="shared" si="528"/>
        <v>38.07323228210916</v>
      </c>
      <c r="N4853" s="23">
        <v>1847.2430211534465</v>
      </c>
      <c r="O4853" s="17">
        <f t="shared" si="529"/>
        <v>2.5882241903345565E-2</v>
      </c>
      <c r="P4853" s="18">
        <f t="shared" si="530"/>
        <v>5.4569444547274706E-2</v>
      </c>
    </row>
    <row r="4854" spans="2:16" x14ac:dyDescent="0.3">
      <c r="B4854" s="19">
        <v>41111.083333332164</v>
      </c>
      <c r="C4854" s="21">
        <f t="shared" si="525"/>
        <v>7</v>
      </c>
      <c r="D4854" s="21" t="str">
        <f t="shared" si="526"/>
        <v>Shoulder</v>
      </c>
      <c r="E4854" s="21">
        <f t="shared" si="527"/>
        <v>2</v>
      </c>
      <c r="F4854" s="23">
        <v>84.850586781526829</v>
      </c>
      <c r="G4854" s="23">
        <v>2998.5299013136446</v>
      </c>
      <c r="H4854" s="16">
        <f t="shared" si="531"/>
        <v>2.8297395581866336E-2</v>
      </c>
      <c r="I4854" s="23">
        <v>9.3107654138898983</v>
      </c>
      <c r="J4854" s="23">
        <v>80.822695646828265</v>
      </c>
      <c r="K4854" s="23">
        <v>19.736566484517304</v>
      </c>
      <c r="L4854" s="23">
        <v>23.345568448353973</v>
      </c>
      <c r="M4854" s="23">
        <f t="shared" si="528"/>
        <v>37.740560713956988</v>
      </c>
      <c r="N4854" s="23">
        <v>1727.1303063800876</v>
      </c>
      <c r="O4854" s="17">
        <f t="shared" si="529"/>
        <v>2.7242487699994277E-2</v>
      </c>
      <c r="P4854" s="18">
        <f t="shared" si="530"/>
        <v>5.4768991830779747E-2</v>
      </c>
    </row>
    <row r="4855" spans="2:16" x14ac:dyDescent="0.3">
      <c r="B4855" s="19">
        <v>41111.124999998829</v>
      </c>
      <c r="C4855" s="21">
        <f t="shared" si="525"/>
        <v>7</v>
      </c>
      <c r="D4855" s="21" t="str">
        <f t="shared" si="526"/>
        <v>Shoulder</v>
      </c>
      <c r="E4855" s="21">
        <f t="shared" si="527"/>
        <v>3</v>
      </c>
      <c r="F4855" s="23">
        <v>77.483586112340845</v>
      </c>
      <c r="G4855" s="23">
        <v>2886.8488846798818</v>
      </c>
      <c r="H4855" s="16">
        <f t="shared" si="531"/>
        <v>2.6840194692398275E-2</v>
      </c>
      <c r="I4855" s="23">
        <v>9.0997001916649456</v>
      </c>
      <c r="J4855" s="23">
        <v>80.486710100070354</v>
      </c>
      <c r="K4855" s="23">
        <v>19.736566484517304</v>
      </c>
      <c r="L4855" s="23">
        <v>23.217163298329609</v>
      </c>
      <c r="M4855" s="23">
        <f t="shared" si="528"/>
        <v>37.532980317223441</v>
      </c>
      <c r="N4855" s="23">
        <v>1624.8968208454148</v>
      </c>
      <c r="O4855" s="17">
        <f t="shared" si="529"/>
        <v>2.8698856389309659E-2</v>
      </c>
      <c r="P4855" s="18">
        <f t="shared" si="530"/>
        <v>5.476876818876969E-2</v>
      </c>
    </row>
    <row r="4856" spans="2:16" x14ac:dyDescent="0.3">
      <c r="B4856" s="19">
        <v>41111.166666665493</v>
      </c>
      <c r="C4856" s="21">
        <f t="shared" si="525"/>
        <v>7</v>
      </c>
      <c r="D4856" s="21" t="str">
        <f t="shared" si="526"/>
        <v>Shoulder</v>
      </c>
      <c r="E4856" s="21">
        <f t="shared" si="527"/>
        <v>4</v>
      </c>
      <c r="F4856" s="23">
        <v>72.852671393040012</v>
      </c>
      <c r="G4856" s="23">
        <v>2792.8599102851313</v>
      </c>
      <c r="H4856" s="16">
        <f t="shared" si="531"/>
        <v>2.6085329638178046E-2</v>
      </c>
      <c r="I4856" s="23">
        <v>8.906655980110374</v>
      </c>
      <c r="J4856" s="23">
        <v>78.333654750611174</v>
      </c>
      <c r="K4856" s="23">
        <v>19.736566484517304</v>
      </c>
      <c r="L4856" s="23">
        <v>22.394320179553205</v>
      </c>
      <c r="M4856" s="23">
        <f t="shared" si="528"/>
        <v>36.202768086540665</v>
      </c>
      <c r="N4856" s="23">
        <v>1583.6915721302942</v>
      </c>
      <c r="O4856" s="17">
        <f t="shared" si="529"/>
        <v>2.8483717953977833E-2</v>
      </c>
      <c r="P4856" s="18">
        <f t="shared" si="530"/>
        <v>5.382604042000548E-2</v>
      </c>
    </row>
    <row r="4857" spans="2:16" x14ac:dyDescent="0.3">
      <c r="B4857" s="19">
        <v>41111.208333332157</v>
      </c>
      <c r="C4857" s="21">
        <f t="shared" si="525"/>
        <v>7</v>
      </c>
      <c r="D4857" s="21" t="str">
        <f t="shared" si="526"/>
        <v>Shoulder</v>
      </c>
      <c r="E4857" s="21">
        <f t="shared" si="527"/>
        <v>5</v>
      </c>
      <c r="F4857" s="23">
        <v>69.995235859333789</v>
      </c>
      <c r="G4857" s="23">
        <v>2740.8895362080339</v>
      </c>
      <c r="H4857" s="16">
        <f t="shared" si="531"/>
        <v>2.5537415840614579E-2</v>
      </c>
      <c r="I4857" s="23">
        <v>8.8281647738765869</v>
      </c>
      <c r="J4857" s="23">
        <v>76.148167198612995</v>
      </c>
      <c r="K4857" s="23">
        <v>19.736566484517304</v>
      </c>
      <c r="L4857" s="23">
        <v>21.55908229596378</v>
      </c>
      <c r="M4857" s="23">
        <f t="shared" si="528"/>
        <v>34.852518418131908</v>
      </c>
      <c r="N4857" s="23">
        <v>1572.8491030737566</v>
      </c>
      <c r="O4857" s="17">
        <f t="shared" si="529"/>
        <v>2.777169348708981E-2</v>
      </c>
      <c r="P4857" s="18">
        <f t="shared" si="530"/>
        <v>5.2599892042526492E-2</v>
      </c>
    </row>
    <row r="4858" spans="2:16" x14ac:dyDescent="0.3">
      <c r="B4858" s="19">
        <v>41111.249999998821</v>
      </c>
      <c r="C4858" s="21">
        <f t="shared" si="525"/>
        <v>7</v>
      </c>
      <c r="D4858" s="21" t="str">
        <f t="shared" si="526"/>
        <v>Shoulder</v>
      </c>
      <c r="E4858" s="21">
        <f t="shared" si="527"/>
        <v>6</v>
      </c>
      <c r="F4858" s="23">
        <v>71.737015030588665</v>
      </c>
      <c r="G4858" s="23">
        <v>2725.4089992488985</v>
      </c>
      <c r="H4858" s="16">
        <f t="shared" si="531"/>
        <v>2.6321559461482232E-2</v>
      </c>
      <c r="I4858" s="23">
        <v>8.814029492174523</v>
      </c>
      <c r="J4858" s="23">
        <v>74.624086232891884</v>
      </c>
      <c r="K4858" s="23">
        <v>19.736566484517304</v>
      </c>
      <c r="L4858" s="23">
        <v>20.976617225840659</v>
      </c>
      <c r="M4858" s="23">
        <f t="shared" si="528"/>
        <v>33.910902522533917</v>
      </c>
      <c r="N4858" s="23">
        <v>1581.7755091075626</v>
      </c>
      <c r="O4858" s="17">
        <f t="shared" si="529"/>
        <v>2.7010743160901411E-2</v>
      </c>
      <c r="P4858" s="18">
        <f t="shared" si="530"/>
        <v>5.2621337740175154E-2</v>
      </c>
    </row>
    <row r="4859" spans="2:16" x14ac:dyDescent="0.3">
      <c r="B4859" s="19">
        <v>41111.291666665486</v>
      </c>
      <c r="C4859" s="21">
        <f t="shared" si="525"/>
        <v>7</v>
      </c>
      <c r="D4859" s="21" t="str">
        <f t="shared" si="526"/>
        <v>Shoulder</v>
      </c>
      <c r="E4859" s="21">
        <f t="shared" si="527"/>
        <v>7</v>
      </c>
      <c r="F4859" s="23">
        <v>72.975460043435248</v>
      </c>
      <c r="G4859" s="23">
        <v>2730.9377624485896</v>
      </c>
      <c r="H4859" s="16">
        <f t="shared" si="531"/>
        <v>2.6721758747809993E-2</v>
      </c>
      <c r="I4859" s="23">
        <v>9.0679745526804272</v>
      </c>
      <c r="J4859" s="23">
        <v>76.951332153842898</v>
      </c>
      <c r="K4859" s="23">
        <v>19.736566484517304</v>
      </c>
      <c r="L4859" s="23">
        <v>21.866031560793079</v>
      </c>
      <c r="M4859" s="23">
        <f t="shared" si="528"/>
        <v>35.348734108532511</v>
      </c>
      <c r="N4859" s="23">
        <v>1655.5703672070588</v>
      </c>
      <c r="O4859" s="17">
        <f t="shared" si="529"/>
        <v>2.6828644400143355E-2</v>
      </c>
      <c r="P4859" s="18">
        <f t="shared" si="530"/>
        <v>5.2833494584761928E-2</v>
      </c>
    </row>
    <row r="4860" spans="2:16" x14ac:dyDescent="0.3">
      <c r="B4860" s="19">
        <v>41111.33333333215</v>
      </c>
      <c r="C4860" s="21">
        <f t="shared" si="525"/>
        <v>7</v>
      </c>
      <c r="D4860" s="21" t="str">
        <f t="shared" si="526"/>
        <v>Shoulder</v>
      </c>
      <c r="E4860" s="21">
        <f t="shared" si="527"/>
        <v>8</v>
      </c>
      <c r="F4860" s="23">
        <v>78.786630726338714</v>
      </c>
      <c r="G4860" s="23">
        <v>2823.8209842034021</v>
      </c>
      <c r="H4860" s="16">
        <f t="shared" si="531"/>
        <v>2.7900717208022438E-2</v>
      </c>
      <c r="I4860" s="23">
        <v>9.5720084905034266</v>
      </c>
      <c r="J4860" s="23">
        <v>77.083613819491731</v>
      </c>
      <c r="K4860" s="23">
        <v>19.736566484517304</v>
      </c>
      <c r="L4860" s="23">
        <v>21.916586256633462</v>
      </c>
      <c r="M4860" s="23">
        <f t="shared" si="528"/>
        <v>35.430461078340969</v>
      </c>
      <c r="N4860" s="23">
        <v>1784.2521657665416</v>
      </c>
      <c r="O4860" s="17">
        <f t="shared" si="529"/>
        <v>2.5222034436769569E-2</v>
      </c>
      <c r="P4860" s="18">
        <f t="shared" si="530"/>
        <v>5.2419038794560696E-2</v>
      </c>
    </row>
    <row r="4861" spans="2:16" x14ac:dyDescent="0.3">
      <c r="B4861" s="19">
        <v>41111.374999998814</v>
      </c>
      <c r="C4861" s="21">
        <f t="shared" si="525"/>
        <v>7</v>
      </c>
      <c r="D4861" s="21" t="str">
        <f t="shared" si="526"/>
        <v>Shoulder</v>
      </c>
      <c r="E4861" s="21">
        <f t="shared" si="527"/>
        <v>9</v>
      </c>
      <c r="F4861" s="23">
        <v>88.023624299099183</v>
      </c>
      <c r="G4861" s="23">
        <v>2955.4055483560528</v>
      </c>
      <c r="H4861" s="16">
        <f t="shared" si="531"/>
        <v>2.9783940937670096E-2</v>
      </c>
      <c r="I4861" s="23">
        <v>10.074546625228894</v>
      </c>
      <c r="J4861" s="23">
        <v>80.330382229741957</v>
      </c>
      <c r="K4861" s="23">
        <v>19.736566484517304</v>
      </c>
      <c r="L4861" s="23">
        <v>23.157418753255556</v>
      </c>
      <c r="M4861" s="23">
        <f t="shared" si="528"/>
        <v>37.436396991969097</v>
      </c>
      <c r="N4861" s="23">
        <v>1908.3039803153783</v>
      </c>
      <c r="O4861" s="17">
        <f t="shared" si="529"/>
        <v>2.4896947293138297E-2</v>
      </c>
      <c r="P4861" s="18">
        <f t="shared" si="530"/>
        <v>5.3939359023101277E-2</v>
      </c>
    </row>
    <row r="4862" spans="2:16" x14ac:dyDescent="0.3">
      <c r="B4862" s="19">
        <v>41111.416666665478</v>
      </c>
      <c r="C4862" s="21">
        <f t="shared" si="525"/>
        <v>7</v>
      </c>
      <c r="D4862" s="21" t="str">
        <f t="shared" si="526"/>
        <v>Shoulder</v>
      </c>
      <c r="E4862" s="21">
        <f t="shared" si="527"/>
        <v>10</v>
      </c>
      <c r="F4862" s="23">
        <v>93.715977514655066</v>
      </c>
      <c r="G4862" s="23">
        <v>3101.3648968279008</v>
      </c>
      <c r="H4862" s="16">
        <f t="shared" si="531"/>
        <v>3.0217655978020667E-2</v>
      </c>
      <c r="I4862" s="23">
        <v>10.574479400225426</v>
      </c>
      <c r="J4862" s="23">
        <v>84.468622126039634</v>
      </c>
      <c r="K4862" s="23">
        <v>19.736566484517304</v>
      </c>
      <c r="L4862" s="23">
        <v>24.738949029924861</v>
      </c>
      <c r="M4862" s="23">
        <f t="shared" si="528"/>
        <v>39.993106611597462</v>
      </c>
      <c r="N4862" s="23">
        <v>2017.6324960957006</v>
      </c>
      <c r="O4862" s="17">
        <f t="shared" si="529"/>
        <v>2.5062832854682748E-2</v>
      </c>
      <c r="P4862" s="18">
        <f t="shared" si="530"/>
        <v>5.4523148771665982E-2</v>
      </c>
    </row>
    <row r="4863" spans="2:16" x14ac:dyDescent="0.3">
      <c r="B4863" s="19">
        <v>41111.458333332143</v>
      </c>
      <c r="C4863" s="21">
        <f t="shared" si="525"/>
        <v>7</v>
      </c>
      <c r="D4863" s="21" t="str">
        <f t="shared" si="526"/>
        <v>Shoulder</v>
      </c>
      <c r="E4863" s="21">
        <f t="shared" si="527"/>
        <v>11</v>
      </c>
      <c r="F4863" s="23">
        <v>98.715945340564971</v>
      </c>
      <c r="G4863" s="23">
        <v>3197.5653765025281</v>
      </c>
      <c r="H4863" s="16">
        <f t="shared" si="531"/>
        <v>3.0872221117348879E-2</v>
      </c>
      <c r="I4863" s="23">
        <v>11.071526010999698</v>
      </c>
      <c r="J4863" s="23">
        <v>84.655283960106146</v>
      </c>
      <c r="K4863" s="23">
        <v>19.736566484517304</v>
      </c>
      <c r="L4863" s="23">
        <v>24.810286446187007</v>
      </c>
      <c r="M4863" s="23">
        <f t="shared" si="528"/>
        <v>40.108431029401828</v>
      </c>
      <c r="N4863" s="23">
        <v>2116.4548886175203</v>
      </c>
      <c r="O4863" s="17">
        <f t="shared" si="529"/>
        <v>2.4181926728347396E-2</v>
      </c>
      <c r="P4863" s="18">
        <f t="shared" si="530"/>
        <v>5.4307598056695203E-2</v>
      </c>
    </row>
    <row r="4864" spans="2:16" x14ac:dyDescent="0.3">
      <c r="B4864" s="19">
        <v>41111.499999998807</v>
      </c>
      <c r="C4864" s="21">
        <f t="shared" si="525"/>
        <v>7</v>
      </c>
      <c r="D4864" s="21" t="str">
        <f t="shared" si="526"/>
        <v>Shoulder</v>
      </c>
      <c r="E4864" s="21">
        <f t="shared" si="527"/>
        <v>12</v>
      </c>
      <c r="F4864" s="23">
        <v>106.96257966705529</v>
      </c>
      <c r="G4864" s="23">
        <v>3310.352145776229</v>
      </c>
      <c r="H4864" s="16">
        <f t="shared" si="531"/>
        <v>3.2311541176527653E-2</v>
      </c>
      <c r="I4864" s="23">
        <v>11.527879964950545</v>
      </c>
      <c r="J4864" s="23">
        <v>87.260277314195235</v>
      </c>
      <c r="K4864" s="23">
        <v>19.736566484517304</v>
      </c>
      <c r="L4864" s="23">
        <v>25.805848801984727</v>
      </c>
      <c r="M4864" s="23">
        <f t="shared" si="528"/>
        <v>41.717862027693201</v>
      </c>
      <c r="N4864" s="23">
        <v>2196.7986934782339</v>
      </c>
      <c r="O4864" s="17">
        <f t="shared" si="529"/>
        <v>2.4237879488328871E-2</v>
      </c>
      <c r="P4864" s="18">
        <f t="shared" si="530"/>
        <v>5.576625742373767E-2</v>
      </c>
    </row>
    <row r="4865" spans="2:16" x14ac:dyDescent="0.3">
      <c r="B4865" s="19">
        <v>41111.541666665471</v>
      </c>
      <c r="C4865" s="21">
        <f t="shared" si="525"/>
        <v>7</v>
      </c>
      <c r="D4865" s="21" t="str">
        <f t="shared" si="526"/>
        <v>Shoulder</v>
      </c>
      <c r="E4865" s="21">
        <f t="shared" si="527"/>
        <v>13</v>
      </c>
      <c r="F4865" s="23">
        <v>106.01545795207939</v>
      </c>
      <c r="G4865" s="23">
        <v>3389.9663358517823</v>
      </c>
      <c r="H4865" s="16">
        <f t="shared" si="531"/>
        <v>3.1273307003339704E-2</v>
      </c>
      <c r="I4865" s="23">
        <v>12.039578616253179</v>
      </c>
      <c r="J4865" s="23">
        <v>91.50565984829079</v>
      </c>
      <c r="K4865" s="23">
        <v>19.736566484517304</v>
      </c>
      <c r="L4865" s="23">
        <v>27.428326275976055</v>
      </c>
      <c r="M4865" s="23">
        <f t="shared" si="528"/>
        <v>44.340767087797438</v>
      </c>
      <c r="N4865" s="23">
        <v>2277.3872306052181</v>
      </c>
      <c r="O4865" s="17">
        <f t="shared" si="529"/>
        <v>2.4756591653088123E-2</v>
      </c>
      <c r="P4865" s="18">
        <f t="shared" si="530"/>
        <v>5.5255678165304481E-2</v>
      </c>
    </row>
    <row r="4866" spans="2:16" x14ac:dyDescent="0.3">
      <c r="B4866" s="19">
        <v>41111.583333332135</v>
      </c>
      <c r="C4866" s="21">
        <f t="shared" si="525"/>
        <v>7</v>
      </c>
      <c r="D4866" s="21" t="str">
        <f t="shared" si="526"/>
        <v>Shoulder</v>
      </c>
      <c r="E4866" s="21">
        <f t="shared" si="527"/>
        <v>14</v>
      </c>
      <c r="F4866" s="23">
        <v>115.84895851817386</v>
      </c>
      <c r="G4866" s="23">
        <v>3498.3300945657302</v>
      </c>
      <c r="H4866" s="16">
        <f t="shared" si="531"/>
        <v>3.3115502364437374E-2</v>
      </c>
      <c r="I4866" s="23">
        <v>12.554223988674481</v>
      </c>
      <c r="J4866" s="23">
        <v>95.63941349066323</v>
      </c>
      <c r="K4866" s="23">
        <v>19.736566484517304</v>
      </c>
      <c r="L4866" s="23">
        <v>29.008142020238015</v>
      </c>
      <c r="M4866" s="23">
        <f t="shared" si="528"/>
        <v>46.894704985907907</v>
      </c>
      <c r="N4866" s="23">
        <v>2364.3125341751629</v>
      </c>
      <c r="O4866" s="17">
        <f t="shared" si="529"/>
        <v>2.5144276873413574E-2</v>
      </c>
      <c r="P4866" s="18">
        <f t="shared" si="530"/>
        <v>5.7427113877597358E-2</v>
      </c>
    </row>
    <row r="4867" spans="2:16" x14ac:dyDescent="0.3">
      <c r="B4867" s="19">
        <v>41111.624999998799</v>
      </c>
      <c r="C4867" s="21">
        <f t="shared" si="525"/>
        <v>7</v>
      </c>
      <c r="D4867" s="21" t="str">
        <f t="shared" si="526"/>
        <v>Shoulder</v>
      </c>
      <c r="E4867" s="21">
        <f t="shared" si="527"/>
        <v>15</v>
      </c>
      <c r="F4867" s="23">
        <v>119.6024982311809</v>
      </c>
      <c r="G4867" s="23">
        <v>3582.3672952010365</v>
      </c>
      <c r="H4867" s="16">
        <f t="shared" si="531"/>
        <v>3.3386442085768596E-2</v>
      </c>
      <c r="I4867" s="23">
        <v>13.078613642061793</v>
      </c>
      <c r="J4867" s="23">
        <v>99.21636968192027</v>
      </c>
      <c r="K4867" s="23">
        <v>19.736566484517304</v>
      </c>
      <c r="L4867" s="23">
        <v>30.37516390793812</v>
      </c>
      <c r="M4867" s="23">
        <f t="shared" si="528"/>
        <v>49.104639289464842</v>
      </c>
      <c r="N4867" s="23">
        <v>2441.0771323103081</v>
      </c>
      <c r="O4867" s="17">
        <f t="shared" si="529"/>
        <v>2.5473694423033062E-2</v>
      </c>
      <c r="P4867" s="18">
        <f t="shared" si="530"/>
        <v>5.8009660485236494E-2</v>
      </c>
    </row>
    <row r="4868" spans="2:16" x14ac:dyDescent="0.3">
      <c r="B4868" s="19">
        <v>41111.666666665464</v>
      </c>
      <c r="C4868" s="21">
        <f t="shared" si="525"/>
        <v>7</v>
      </c>
      <c r="D4868" s="21" t="str">
        <f t="shared" si="526"/>
        <v>Shoulder</v>
      </c>
      <c r="E4868" s="21">
        <f t="shared" si="527"/>
        <v>16</v>
      </c>
      <c r="F4868" s="23">
        <v>124.29015328177991</v>
      </c>
      <c r="G4868" s="23">
        <v>3685.2022907152932</v>
      </c>
      <c r="H4868" s="16">
        <f t="shared" si="531"/>
        <v>3.3726819717583359E-2</v>
      </c>
      <c r="I4868" s="23">
        <v>13.451741701914539</v>
      </c>
      <c r="J4868" s="23">
        <v>100.79379151846319</v>
      </c>
      <c r="K4868" s="23">
        <v>19.736566484517304</v>
      </c>
      <c r="L4868" s="23">
        <v>30.978014505315013</v>
      </c>
      <c r="M4868" s="23">
        <f t="shared" si="528"/>
        <v>50.079210528630867</v>
      </c>
      <c r="N4868" s="23">
        <v>2493.8033326832297</v>
      </c>
      <c r="O4868" s="17">
        <f t="shared" si="529"/>
        <v>2.5475526236541163E-2</v>
      </c>
      <c r="P4868" s="18">
        <f t="shared" si="530"/>
        <v>5.8343137473534132E-2</v>
      </c>
    </row>
    <row r="4869" spans="2:16" x14ac:dyDescent="0.3">
      <c r="B4869" s="19">
        <v>41111.708333332128</v>
      </c>
      <c r="C4869" s="21">
        <f t="shared" ref="C4869:C4932" si="532">MONTH(B4869)</f>
        <v>7</v>
      </c>
      <c r="D4869" s="21" t="str">
        <f t="shared" ref="D4869:D4932" si="533">IF(AND(C4869&gt;5,C4869&lt;7),"Summer",IF(OR(C4869=1,C4869&gt;10),"Winter","Shoulder"))</f>
        <v>Shoulder</v>
      </c>
      <c r="E4869" s="21">
        <f t="shared" ref="E4869:E4932" si="534">HOUR(B4869)</f>
        <v>17</v>
      </c>
      <c r="F4869" s="23">
        <v>129.21141747448064</v>
      </c>
      <c r="G4869" s="23">
        <v>3752.653201751526</v>
      </c>
      <c r="H4869" s="16">
        <f t="shared" si="531"/>
        <v>3.443201663670175E-2</v>
      </c>
      <c r="I4869" s="23">
        <v>13.749930300492137</v>
      </c>
      <c r="J4869" s="23">
        <v>104.05810184064538</v>
      </c>
      <c r="K4869" s="23">
        <v>19.736566484517304</v>
      </c>
      <c r="L4869" s="23">
        <v>32.22555107553513</v>
      </c>
      <c r="M4869" s="23">
        <f t="shared" ref="M4869:M4932" si="535">J4869-K4869-L4869</f>
        <v>52.095984280592937</v>
      </c>
      <c r="N4869" s="23">
        <v>2533.0161605637804</v>
      </c>
      <c r="O4869" s="17">
        <f t="shared" ref="O4869:O4932" si="536">(I4869+M4869)/N4869</f>
        <v>2.5995062963368367E-2</v>
      </c>
      <c r="P4869" s="18">
        <f t="shared" ref="P4869:P4932" si="537">H4869+(1-H4869)*O4869</f>
        <v>5.9532017159643305E-2</v>
      </c>
    </row>
    <row r="4870" spans="2:16" x14ac:dyDescent="0.3">
      <c r="B4870" s="19">
        <v>41111.749999998792</v>
      </c>
      <c r="C4870" s="21">
        <f t="shared" si="532"/>
        <v>7</v>
      </c>
      <c r="D4870" s="21" t="str">
        <f t="shared" si="533"/>
        <v>Shoulder</v>
      </c>
      <c r="E4870" s="21">
        <f t="shared" si="534"/>
        <v>18</v>
      </c>
      <c r="F4870" s="23">
        <v>130.33378723242421</v>
      </c>
      <c r="G4870" s="23">
        <v>3788.0372862295499</v>
      </c>
      <c r="H4870" s="16">
        <f t="shared" ref="H4870:H4933" si="538">F4870/G4870</f>
        <v>3.4406680131217213E-2</v>
      </c>
      <c r="I4870" s="23">
        <v>13.848030708856768</v>
      </c>
      <c r="J4870" s="23">
        <v>105.02640064263647</v>
      </c>
      <c r="K4870" s="23">
        <v>19.736566484517304</v>
      </c>
      <c r="L4870" s="23">
        <v>32.595610306171231</v>
      </c>
      <c r="M4870" s="23">
        <f t="shared" si="535"/>
        <v>52.694223851947932</v>
      </c>
      <c r="N4870" s="23">
        <v>2547.9601232276582</v>
      </c>
      <c r="O4870" s="17">
        <f t="shared" si="536"/>
        <v>2.6115893241104391E-2</v>
      </c>
      <c r="P4870" s="18">
        <f t="shared" si="537"/>
        <v>5.9624012187233913E-2</v>
      </c>
    </row>
    <row r="4871" spans="2:16" x14ac:dyDescent="0.3">
      <c r="B4871" s="19">
        <v>41111.791666665456</v>
      </c>
      <c r="C4871" s="21">
        <f t="shared" si="532"/>
        <v>7</v>
      </c>
      <c r="D4871" s="21" t="str">
        <f t="shared" si="533"/>
        <v>Shoulder</v>
      </c>
      <c r="E4871" s="21">
        <f t="shared" si="534"/>
        <v>19</v>
      </c>
      <c r="F4871" s="23">
        <v>124.32714908647007</v>
      </c>
      <c r="G4871" s="23">
        <v>3822.3156180676351</v>
      </c>
      <c r="H4871" s="16">
        <f t="shared" si="538"/>
        <v>3.2526657008330316E-2</v>
      </c>
      <c r="I4871" s="23">
        <v>13.690199499961045</v>
      </c>
      <c r="J4871" s="23">
        <v>104.92748124606341</v>
      </c>
      <c r="K4871" s="23">
        <v>19.736566484517304</v>
      </c>
      <c r="L4871" s="23">
        <v>32.557805822972924</v>
      </c>
      <c r="M4871" s="23">
        <f t="shared" si="535"/>
        <v>52.633108938573187</v>
      </c>
      <c r="N4871" s="23">
        <v>2527.6409873952175</v>
      </c>
      <c r="O4871" s="17">
        <f t="shared" si="536"/>
        <v>2.6239212281045365E-2</v>
      </c>
      <c r="P4871" s="18">
        <f t="shared" si="537"/>
        <v>5.791239543134135E-2</v>
      </c>
    </row>
    <row r="4872" spans="2:16" x14ac:dyDescent="0.3">
      <c r="B4872" s="19">
        <v>41111.833333332121</v>
      </c>
      <c r="C4872" s="21">
        <f t="shared" si="532"/>
        <v>7</v>
      </c>
      <c r="D4872" s="21" t="str">
        <f t="shared" si="533"/>
        <v>Shoulder</v>
      </c>
      <c r="E4872" s="21">
        <f t="shared" si="534"/>
        <v>20</v>
      </c>
      <c r="F4872" s="23">
        <v>116.2378268739174</v>
      </c>
      <c r="G4872" s="23">
        <v>3792.4602967893024</v>
      </c>
      <c r="H4872" s="16">
        <f t="shared" si="538"/>
        <v>3.0649714902045083E-2</v>
      </c>
      <c r="I4872" s="23">
        <v>13.156289093210551</v>
      </c>
      <c r="J4872" s="23">
        <v>102.05298833222226</v>
      </c>
      <c r="K4872" s="23">
        <v>19.736566484517304</v>
      </c>
      <c r="L4872" s="23">
        <v>31.459247574240564</v>
      </c>
      <c r="M4872" s="23">
        <f t="shared" si="535"/>
        <v>50.857174273464395</v>
      </c>
      <c r="N4872" s="23">
        <v>2452.3232755534359</v>
      </c>
      <c r="O4872" s="17">
        <f t="shared" si="536"/>
        <v>2.6103191208438251E-2</v>
      </c>
      <c r="P4872" s="18">
        <f t="shared" si="537"/>
        <v>5.5952850741911128E-2</v>
      </c>
    </row>
    <row r="4873" spans="2:16" x14ac:dyDescent="0.3">
      <c r="B4873" s="19">
        <v>41111.874999998785</v>
      </c>
      <c r="C4873" s="21">
        <f t="shared" si="532"/>
        <v>7</v>
      </c>
      <c r="D4873" s="21" t="str">
        <f t="shared" si="533"/>
        <v>Shoulder</v>
      </c>
      <c r="E4873" s="21">
        <f t="shared" si="534"/>
        <v>21</v>
      </c>
      <c r="F4873" s="23">
        <v>108.86148051362076</v>
      </c>
      <c r="G4873" s="23">
        <v>3680.7792801555402</v>
      </c>
      <c r="H4873" s="16">
        <f t="shared" si="538"/>
        <v>2.9575661083655242E-2</v>
      </c>
      <c r="I4873" s="23">
        <v>12.470998804162303</v>
      </c>
      <c r="J4873" s="23">
        <v>95.345435757854702</v>
      </c>
      <c r="K4873" s="23">
        <v>19.736566484517304</v>
      </c>
      <c r="L4873" s="23">
        <v>28.895791190717656</v>
      </c>
      <c r="M4873" s="23">
        <f t="shared" si="535"/>
        <v>46.713078082619745</v>
      </c>
      <c r="N4873" s="23">
        <v>2329.5777865862174</v>
      </c>
      <c r="O4873" s="17">
        <f t="shared" si="536"/>
        <v>2.540549503329137E-2</v>
      </c>
      <c r="P4873" s="18">
        <f t="shared" si="537"/>
        <v>5.4229771806179494E-2</v>
      </c>
    </row>
    <row r="4874" spans="2:16" x14ac:dyDescent="0.3">
      <c r="B4874" s="19">
        <v>41111.916666665449</v>
      </c>
      <c r="C4874" s="21">
        <f t="shared" si="532"/>
        <v>7</v>
      </c>
      <c r="D4874" s="21" t="str">
        <f t="shared" si="533"/>
        <v>Shoulder</v>
      </c>
      <c r="E4874" s="21">
        <f t="shared" si="534"/>
        <v>22</v>
      </c>
      <c r="F4874" s="23">
        <v>99.040407549843906</v>
      </c>
      <c r="G4874" s="23">
        <v>3570.204016161716</v>
      </c>
      <c r="H4874" s="16">
        <f t="shared" si="538"/>
        <v>2.7740825762758811E-2</v>
      </c>
      <c r="I4874" s="23">
        <v>11.740844483043094</v>
      </c>
      <c r="J4874" s="23">
        <v>92.860909098581502</v>
      </c>
      <c r="K4874" s="23">
        <v>19.736566484517304</v>
      </c>
      <c r="L4874" s="23">
        <v>27.94626814872387</v>
      </c>
      <c r="M4874" s="23">
        <f t="shared" si="535"/>
        <v>45.17807446534033</v>
      </c>
      <c r="N4874" s="23">
        <v>2185.9329521764275</v>
      </c>
      <c r="O4874" s="17">
        <f t="shared" si="536"/>
        <v>2.6038730461385839E-2</v>
      </c>
      <c r="P4874" s="18">
        <f t="shared" si="537"/>
        <v>5.3057220339331905E-2</v>
      </c>
    </row>
    <row r="4875" spans="2:16" x14ac:dyDescent="0.3">
      <c r="B4875" s="19">
        <v>41111.958333332113</v>
      </c>
      <c r="C4875" s="21">
        <f t="shared" si="532"/>
        <v>7</v>
      </c>
      <c r="D4875" s="21" t="str">
        <f t="shared" si="533"/>
        <v>Shoulder</v>
      </c>
      <c r="E4875" s="21">
        <f t="shared" si="534"/>
        <v>23</v>
      </c>
      <c r="F4875" s="23">
        <v>100.31113634897909</v>
      </c>
      <c r="G4875" s="23">
        <v>3426.4561729697443</v>
      </c>
      <c r="H4875" s="16">
        <f t="shared" si="538"/>
        <v>2.9275476260371486E-2</v>
      </c>
      <c r="I4875" s="23">
        <v>10.703668139545362</v>
      </c>
      <c r="J4875" s="23">
        <v>88.725158963825606</v>
      </c>
      <c r="K4875" s="23">
        <v>19.736566484517304</v>
      </c>
      <c r="L4875" s="23">
        <v>26.365689395735814</v>
      </c>
      <c r="M4875" s="23">
        <f t="shared" si="535"/>
        <v>42.622903083572481</v>
      </c>
      <c r="N4875" s="23">
        <v>1994.6905803641062</v>
      </c>
      <c r="O4875" s="17">
        <f t="shared" si="536"/>
        <v>2.6734257306907087E-2</v>
      </c>
      <c r="P4875" s="18">
        <f t="shared" si="537"/>
        <v>5.5227075452151553E-2</v>
      </c>
    </row>
    <row r="4876" spans="2:16" x14ac:dyDescent="0.3">
      <c r="B4876" s="19">
        <v>41111.999999998778</v>
      </c>
      <c r="C4876" s="21">
        <f t="shared" si="532"/>
        <v>7</v>
      </c>
      <c r="D4876" s="21" t="str">
        <f t="shared" si="533"/>
        <v>Shoulder</v>
      </c>
      <c r="E4876" s="21">
        <f t="shared" si="534"/>
        <v>0</v>
      </c>
      <c r="F4876" s="23">
        <v>93.056222384551745</v>
      </c>
      <c r="G4876" s="23">
        <v>3220.786181941231</v>
      </c>
      <c r="H4876" s="16">
        <f t="shared" si="538"/>
        <v>2.8892393697635941E-2</v>
      </c>
      <c r="I4876" s="23">
        <v>9.8569645601569444</v>
      </c>
      <c r="J4876" s="23">
        <v>80.646943836374149</v>
      </c>
      <c r="K4876" s="23">
        <v>19.736566484517304</v>
      </c>
      <c r="L4876" s="23">
        <v>23.278400566264466</v>
      </c>
      <c r="M4876" s="23">
        <f t="shared" si="535"/>
        <v>37.631976785592379</v>
      </c>
      <c r="N4876" s="23">
        <v>1844.6228945889122</v>
      </c>
      <c r="O4876" s="17">
        <f t="shared" si="536"/>
        <v>2.5744525607404752E-2</v>
      </c>
      <c r="P4876" s="18">
        <f t="shared" si="537"/>
        <v>5.3893098335632689E-2</v>
      </c>
    </row>
    <row r="4877" spans="2:16" x14ac:dyDescent="0.3">
      <c r="B4877" s="19">
        <v>41112.041666665442</v>
      </c>
      <c r="C4877" s="21">
        <f t="shared" si="532"/>
        <v>7</v>
      </c>
      <c r="D4877" s="21" t="str">
        <f t="shared" si="533"/>
        <v>Shoulder</v>
      </c>
      <c r="E4877" s="21">
        <f t="shared" si="534"/>
        <v>1</v>
      </c>
      <c r="F4877" s="23">
        <v>83.81056097582686</v>
      </c>
      <c r="G4877" s="23">
        <v>3026.1737173121005</v>
      </c>
      <c r="H4877" s="16">
        <f t="shared" si="538"/>
        <v>2.769522466485131E-2</v>
      </c>
      <c r="I4877" s="23">
        <v>9.3749257670202137</v>
      </c>
      <c r="J4877" s="23">
        <v>81.335060151015782</v>
      </c>
      <c r="K4877" s="23">
        <v>19.736566484517304</v>
      </c>
      <c r="L4877" s="23">
        <v>23.54138116012745</v>
      </c>
      <c r="M4877" s="23">
        <f t="shared" si="535"/>
        <v>38.057112506371027</v>
      </c>
      <c r="N4877" s="23">
        <v>1749.0630388604877</v>
      </c>
      <c r="O4877" s="17">
        <f t="shared" si="536"/>
        <v>2.7118541310148063E-2</v>
      </c>
      <c r="P4877" s="18">
        <f t="shared" si="537"/>
        <v>5.4062711880831768E-2</v>
      </c>
    </row>
    <row r="4878" spans="2:16" x14ac:dyDescent="0.3">
      <c r="B4878" s="19">
        <v>41112.083333332106</v>
      </c>
      <c r="C4878" s="21">
        <f t="shared" si="532"/>
        <v>7</v>
      </c>
      <c r="D4878" s="21" t="str">
        <f t="shared" si="533"/>
        <v>Shoulder</v>
      </c>
      <c r="E4878" s="21">
        <f t="shared" si="534"/>
        <v>2</v>
      </c>
      <c r="F4878" s="23">
        <v>81.605782351780178</v>
      </c>
      <c r="G4878" s="23">
        <v>2885.7431320399437</v>
      </c>
      <c r="H4878" s="16">
        <f t="shared" si="538"/>
        <v>2.8278948824559003E-2</v>
      </c>
      <c r="I4878" s="23">
        <v>9.0700196316736843</v>
      </c>
      <c r="J4878" s="23">
        <v>78.978937625641066</v>
      </c>
      <c r="K4878" s="23">
        <v>19.736566484517304</v>
      </c>
      <c r="L4878" s="23">
        <v>22.640930919735045</v>
      </c>
      <c r="M4878" s="23">
        <f t="shared" si="535"/>
        <v>36.601440221388714</v>
      </c>
      <c r="N4878" s="23">
        <v>1681.4831547669569</v>
      </c>
      <c r="O4878" s="17">
        <f t="shared" si="536"/>
        <v>2.7161413852755594E-2</v>
      </c>
      <c r="P4878" s="18">
        <f t="shared" si="537"/>
        <v>5.467226644496985E-2</v>
      </c>
    </row>
    <row r="4879" spans="2:16" x14ac:dyDescent="0.3">
      <c r="B4879" s="19">
        <v>41112.12499999877</v>
      </c>
      <c r="C4879" s="21">
        <f t="shared" si="532"/>
        <v>7</v>
      </c>
      <c r="D4879" s="21" t="str">
        <f t="shared" si="533"/>
        <v>Shoulder</v>
      </c>
      <c r="E4879" s="21">
        <f t="shared" si="534"/>
        <v>3</v>
      </c>
      <c r="F4879" s="23">
        <v>82.354035377180836</v>
      </c>
      <c r="G4879" s="23">
        <v>2800.6001787646987</v>
      </c>
      <c r="H4879" s="16">
        <f t="shared" si="538"/>
        <v>2.9405852360370098E-2</v>
      </c>
      <c r="I4879" s="23">
        <v>8.9048179297449881</v>
      </c>
      <c r="J4879" s="23">
        <v>79.716122986609747</v>
      </c>
      <c r="K4879" s="23">
        <v>19.736566484517304</v>
      </c>
      <c r="L4879" s="23">
        <v>22.922664457931422</v>
      </c>
      <c r="M4879" s="23">
        <f t="shared" si="535"/>
        <v>37.056892044161017</v>
      </c>
      <c r="N4879" s="23">
        <v>1639.5423279856027</v>
      </c>
      <c r="O4879" s="17">
        <f t="shared" si="536"/>
        <v>2.8033256104083703E-2</v>
      </c>
      <c r="P4879" s="18">
        <f t="shared" si="537"/>
        <v>5.6614766674276673E-2</v>
      </c>
    </row>
    <row r="4880" spans="2:16" x14ac:dyDescent="0.3">
      <c r="B4880" s="19">
        <v>41112.166666665435</v>
      </c>
      <c r="C4880" s="21">
        <f t="shared" si="532"/>
        <v>7</v>
      </c>
      <c r="D4880" s="21" t="str">
        <f t="shared" si="533"/>
        <v>Shoulder</v>
      </c>
      <c r="E4880" s="21">
        <f t="shared" si="534"/>
        <v>4</v>
      </c>
      <c r="F4880" s="23">
        <v>78.661610751660106</v>
      </c>
      <c r="G4880" s="23">
        <v>2739.7837835680957</v>
      </c>
      <c r="H4880" s="16">
        <f t="shared" si="538"/>
        <v>2.8710882670170756E-2</v>
      </c>
      <c r="I4880" s="23">
        <v>8.7787422176176726</v>
      </c>
      <c r="J4880" s="23">
        <v>77.455585311345843</v>
      </c>
      <c r="K4880" s="23">
        <v>19.736566484517304</v>
      </c>
      <c r="L4880" s="23">
        <v>22.05874432169669</v>
      </c>
      <c r="M4880" s="23">
        <f t="shared" si="535"/>
        <v>35.660274505131852</v>
      </c>
      <c r="N4880" s="23">
        <v>1607.036941629467</v>
      </c>
      <c r="O4880" s="17">
        <f t="shared" si="536"/>
        <v>2.7652766138462417E-2</v>
      </c>
      <c r="P4880" s="18">
        <f t="shared" si="537"/>
        <v>5.5569713484526106E-2</v>
      </c>
    </row>
    <row r="4881" spans="2:16" x14ac:dyDescent="0.3">
      <c r="B4881" s="19">
        <v>41112.208333332099</v>
      </c>
      <c r="C4881" s="21">
        <f t="shared" si="532"/>
        <v>7</v>
      </c>
      <c r="D4881" s="21" t="str">
        <f t="shared" si="533"/>
        <v>Shoulder</v>
      </c>
      <c r="E4881" s="21">
        <f t="shared" si="534"/>
        <v>5</v>
      </c>
      <c r="F4881" s="23">
        <v>75.068915551411266</v>
      </c>
      <c r="G4881" s="23">
        <v>2704.3996990900719</v>
      </c>
      <c r="H4881" s="16">
        <f t="shared" si="538"/>
        <v>2.7758069776693553E-2</v>
      </c>
      <c r="I4881" s="23">
        <v>8.7183986151792485</v>
      </c>
      <c r="J4881" s="23">
        <v>74.647643597041579</v>
      </c>
      <c r="K4881" s="23">
        <v>19.736566484517304</v>
      </c>
      <c r="L4881" s="23">
        <v>20.985620252628589</v>
      </c>
      <c r="M4881" s="23">
        <f t="shared" si="535"/>
        <v>33.925456859895689</v>
      </c>
      <c r="N4881" s="23">
        <v>1590.7434457638606</v>
      </c>
      <c r="O4881" s="17">
        <f t="shared" si="536"/>
        <v>2.6807500347485476E-2</v>
      </c>
      <c r="P4881" s="18">
        <f t="shared" si="537"/>
        <v>5.3821445658994785E-2</v>
      </c>
    </row>
    <row r="4882" spans="2:16" x14ac:dyDescent="0.3">
      <c r="B4882" s="19">
        <v>41112.249999998763</v>
      </c>
      <c r="C4882" s="21">
        <f t="shared" si="532"/>
        <v>7</v>
      </c>
      <c r="D4882" s="21" t="str">
        <f t="shared" si="533"/>
        <v>Shoulder</v>
      </c>
      <c r="E4882" s="21">
        <f t="shared" si="534"/>
        <v>6</v>
      </c>
      <c r="F4882" s="23">
        <v>75.175614466101564</v>
      </c>
      <c r="G4882" s="23">
        <v>2683.3903989312453</v>
      </c>
      <c r="H4882" s="16">
        <f t="shared" si="538"/>
        <v>2.801516115435268E-2</v>
      </c>
      <c r="I4882" s="23">
        <v>8.6355500527850833</v>
      </c>
      <c r="J4882" s="23">
        <v>74.752598910679623</v>
      </c>
      <c r="K4882" s="23">
        <v>19.736566484517304</v>
      </c>
      <c r="L4882" s="23">
        <v>21.02573151016211</v>
      </c>
      <c r="M4882" s="23">
        <f t="shared" si="535"/>
        <v>33.990300916000209</v>
      </c>
      <c r="N4882" s="23">
        <v>1578.7742282652205</v>
      </c>
      <c r="O4882" s="17">
        <f t="shared" si="536"/>
        <v>2.6999332903744688E-2</v>
      </c>
      <c r="P4882" s="18">
        <f t="shared" si="537"/>
        <v>5.4258103395738944E-2</v>
      </c>
    </row>
    <row r="4883" spans="2:16" x14ac:dyDescent="0.3">
      <c r="B4883" s="19">
        <v>41112.291666665427</v>
      </c>
      <c r="C4883" s="21">
        <f t="shared" si="532"/>
        <v>7</v>
      </c>
      <c r="D4883" s="21" t="str">
        <f t="shared" si="533"/>
        <v>Shoulder</v>
      </c>
      <c r="E4883" s="21">
        <f t="shared" si="534"/>
        <v>7</v>
      </c>
      <c r="F4883" s="23">
        <v>71.121956254103139</v>
      </c>
      <c r="G4883" s="23">
        <v>2670.1213672519866</v>
      </c>
      <c r="H4883" s="16">
        <f t="shared" si="538"/>
        <v>2.6636226025673074E-2</v>
      </c>
      <c r="I4883" s="23">
        <v>8.7857349875109314</v>
      </c>
      <c r="J4883" s="23">
        <v>75.143816648850702</v>
      </c>
      <c r="K4883" s="23">
        <v>19.736566484517304</v>
      </c>
      <c r="L4883" s="23">
        <v>21.175245002176236</v>
      </c>
      <c r="M4883" s="23">
        <f t="shared" si="535"/>
        <v>34.232005162157165</v>
      </c>
      <c r="N4883" s="23">
        <v>1622.2575239068178</v>
      </c>
      <c r="O4883" s="17">
        <f t="shared" si="536"/>
        <v>2.6517207974520715E-2</v>
      </c>
      <c r="P4883" s="18">
        <f t="shared" si="537"/>
        <v>5.244711565501467E-2</v>
      </c>
    </row>
    <row r="4884" spans="2:16" x14ac:dyDescent="0.3">
      <c r="B4884" s="19">
        <v>41112.333333332092</v>
      </c>
      <c r="C4884" s="21">
        <f t="shared" si="532"/>
        <v>7</v>
      </c>
      <c r="D4884" s="21" t="str">
        <f t="shared" si="533"/>
        <v>Shoulder</v>
      </c>
      <c r="E4884" s="21">
        <f t="shared" si="534"/>
        <v>8</v>
      </c>
      <c r="F4884" s="23">
        <v>73.079951104558958</v>
      </c>
      <c r="G4884" s="23">
        <v>2707.7169570098868</v>
      </c>
      <c r="H4884" s="16">
        <f t="shared" si="538"/>
        <v>2.6989508971890713E-2</v>
      </c>
      <c r="I4884" s="23">
        <v>9.2327668627737456</v>
      </c>
      <c r="J4884" s="23">
        <v>73.946224621364451</v>
      </c>
      <c r="K4884" s="23">
        <v>19.736566484517304</v>
      </c>
      <c r="L4884" s="23">
        <v>20.717555719285272</v>
      </c>
      <c r="M4884" s="23">
        <f t="shared" si="535"/>
        <v>33.492102417561874</v>
      </c>
      <c r="N4884" s="23">
        <v>1734.0258914282408</v>
      </c>
      <c r="O4884" s="17">
        <f t="shared" si="536"/>
        <v>2.4639118418898015E-2</v>
      </c>
      <c r="P4884" s="18">
        <f t="shared" si="537"/>
        <v>5.0963629683162398E-2</v>
      </c>
    </row>
    <row r="4885" spans="2:16" x14ac:dyDescent="0.3">
      <c r="B4885" s="19">
        <v>41112.374999998756</v>
      </c>
      <c r="C4885" s="21">
        <f t="shared" si="532"/>
        <v>7</v>
      </c>
      <c r="D4885" s="21" t="str">
        <f t="shared" si="533"/>
        <v>Shoulder</v>
      </c>
      <c r="E4885" s="21">
        <f t="shared" si="534"/>
        <v>9</v>
      </c>
      <c r="F4885" s="23">
        <v>79.695466394362526</v>
      </c>
      <c r="G4885" s="23">
        <v>2861.4165739613022</v>
      </c>
      <c r="H4885" s="16">
        <f t="shared" si="538"/>
        <v>2.7851752561855514E-2</v>
      </c>
      <c r="I4885" s="23">
        <v>9.7837909708737119</v>
      </c>
      <c r="J4885" s="23">
        <v>76.353073954248671</v>
      </c>
      <c r="K4885" s="23">
        <v>19.736566484517304</v>
      </c>
      <c r="L4885" s="23">
        <v>21.637392458267765</v>
      </c>
      <c r="M4885" s="23">
        <f t="shared" si="535"/>
        <v>34.979115011463605</v>
      </c>
      <c r="N4885" s="23">
        <v>1858.671257028609</v>
      </c>
      <c r="O4885" s="17">
        <f t="shared" si="536"/>
        <v>2.408328305130094E-2</v>
      </c>
      <c r="P4885" s="18">
        <f t="shared" si="537"/>
        <v>5.1264273972734489E-2</v>
      </c>
    </row>
    <row r="4886" spans="2:16" x14ac:dyDescent="0.3">
      <c r="B4886" s="19">
        <v>41112.41666666542</v>
      </c>
      <c r="C4886" s="21">
        <f t="shared" si="532"/>
        <v>7</v>
      </c>
      <c r="D4886" s="21" t="str">
        <f t="shared" si="533"/>
        <v>Shoulder</v>
      </c>
      <c r="E4886" s="21">
        <f t="shared" si="534"/>
        <v>10</v>
      </c>
      <c r="F4886" s="23">
        <v>86.739584156925304</v>
      </c>
      <c r="G4886" s="23">
        <v>2996.3183960337678</v>
      </c>
      <c r="H4886" s="16">
        <f t="shared" si="538"/>
        <v>2.894872062720125E-2</v>
      </c>
      <c r="I4886" s="23">
        <v>10.352787698012062</v>
      </c>
      <c r="J4886" s="23">
        <v>81.338387663614142</v>
      </c>
      <c r="K4886" s="23">
        <v>19.736566484517304</v>
      </c>
      <c r="L4886" s="23">
        <v>23.542652851003805</v>
      </c>
      <c r="M4886" s="23">
        <f t="shared" si="535"/>
        <v>38.059168328093037</v>
      </c>
      <c r="N4886" s="23">
        <v>1971.2660440527873</v>
      </c>
      <c r="O4886" s="17">
        <f t="shared" si="536"/>
        <v>2.4558813952161147E-2</v>
      </c>
      <c r="P4886" s="18">
        <f t="shared" si="537"/>
        <v>5.279658833532587E-2</v>
      </c>
    </row>
    <row r="4887" spans="2:16" x14ac:dyDescent="0.3">
      <c r="B4887" s="19">
        <v>41112.458333332084</v>
      </c>
      <c r="C4887" s="21">
        <f t="shared" si="532"/>
        <v>7</v>
      </c>
      <c r="D4887" s="21" t="str">
        <f t="shared" si="533"/>
        <v>Shoulder</v>
      </c>
      <c r="E4887" s="21">
        <f t="shared" si="534"/>
        <v>11</v>
      </c>
      <c r="F4887" s="23">
        <v>98.566067083595314</v>
      </c>
      <c r="G4887" s="23">
        <v>3141.1719918656777</v>
      </c>
      <c r="H4887" s="16">
        <f t="shared" si="538"/>
        <v>3.1378755234937855E-2</v>
      </c>
      <c r="I4887" s="23">
        <v>10.947918824491241</v>
      </c>
      <c r="J4887" s="23">
        <v>85.162007140027839</v>
      </c>
      <c r="K4887" s="23">
        <v>19.736566484517304</v>
      </c>
      <c r="L4887" s="23">
        <v>25.003943186979949</v>
      </c>
      <c r="M4887" s="23">
        <f t="shared" si="535"/>
        <v>40.421497468530575</v>
      </c>
      <c r="N4887" s="23">
        <v>2084.4630947188584</v>
      </c>
      <c r="O4887" s="17">
        <f t="shared" si="536"/>
        <v>2.4643955761639549E-2</v>
      </c>
      <c r="P4887" s="18">
        <f t="shared" si="537"/>
        <v>5.5249414340712281E-2</v>
      </c>
    </row>
    <row r="4888" spans="2:16" x14ac:dyDescent="0.3">
      <c r="B4888" s="19">
        <v>41112.499999998749</v>
      </c>
      <c r="C4888" s="21">
        <f t="shared" si="532"/>
        <v>7</v>
      </c>
      <c r="D4888" s="21" t="str">
        <f t="shared" si="533"/>
        <v>Shoulder</v>
      </c>
      <c r="E4888" s="21">
        <f t="shared" si="534"/>
        <v>12</v>
      </c>
      <c r="F4888" s="23">
        <v>103.7173905161406</v>
      </c>
      <c r="G4888" s="23">
        <v>3278.2853192180196</v>
      </c>
      <c r="H4888" s="16">
        <f t="shared" si="538"/>
        <v>3.1637694836421579E-2</v>
      </c>
      <c r="I4888" s="23">
        <v>11.675955485978516</v>
      </c>
      <c r="J4888" s="23">
        <v>89.89424788199311</v>
      </c>
      <c r="K4888" s="23">
        <v>19.736566484517304</v>
      </c>
      <c r="L4888" s="23">
        <v>26.812485513538132</v>
      </c>
      <c r="M4888" s="23">
        <f t="shared" si="535"/>
        <v>43.345195883937677</v>
      </c>
      <c r="N4888" s="23">
        <v>2206.6300051148883</v>
      </c>
      <c r="O4888" s="17">
        <f t="shared" si="536"/>
        <v>2.493447077325114E-2</v>
      </c>
      <c r="P4888" s="18">
        <f t="shared" si="537"/>
        <v>5.5783296432440926E-2</v>
      </c>
    </row>
    <row r="4889" spans="2:16" x14ac:dyDescent="0.3">
      <c r="B4889" s="19">
        <v>41112.541666665413</v>
      </c>
      <c r="C4889" s="21">
        <f t="shared" si="532"/>
        <v>7</v>
      </c>
      <c r="D4889" s="21" t="str">
        <f t="shared" si="533"/>
        <v>Shoulder</v>
      </c>
      <c r="E4889" s="21">
        <f t="shared" si="534"/>
        <v>13</v>
      </c>
      <c r="F4889" s="23">
        <v>110.89190290154892</v>
      </c>
      <c r="G4889" s="23">
        <v>3419.821657130115</v>
      </c>
      <c r="H4889" s="16">
        <f t="shared" si="538"/>
        <v>3.2426223943680284E-2</v>
      </c>
      <c r="I4889" s="23">
        <v>12.400608813054015</v>
      </c>
      <c r="J4889" s="23">
        <v>94.39655346863357</v>
      </c>
      <c r="K4889" s="23">
        <v>19.736566484517304</v>
      </c>
      <c r="L4889" s="23">
        <v>28.53315245855012</v>
      </c>
      <c r="M4889" s="23">
        <f t="shared" si="535"/>
        <v>46.126834525566153</v>
      </c>
      <c r="N4889" s="23">
        <v>2322.7944311576325</v>
      </c>
      <c r="O4889" s="17">
        <f t="shared" si="536"/>
        <v>2.5196996580300609E-2</v>
      </c>
      <c r="P4889" s="18">
        <f t="shared" si="537"/>
        <v>5.6806177070159919E-2</v>
      </c>
    </row>
    <row r="4890" spans="2:16" x14ac:dyDescent="0.3">
      <c r="B4890" s="19">
        <v>41112.583333332077</v>
      </c>
      <c r="C4890" s="21">
        <f t="shared" si="532"/>
        <v>7</v>
      </c>
      <c r="D4890" s="21" t="str">
        <f t="shared" si="533"/>
        <v>Shoulder</v>
      </c>
      <c r="E4890" s="21">
        <f t="shared" si="534"/>
        <v>14</v>
      </c>
      <c r="F4890" s="23">
        <v>116.76285551070096</v>
      </c>
      <c r="G4890" s="23">
        <v>3560.2522424022718</v>
      </c>
      <c r="H4890" s="16">
        <f t="shared" si="538"/>
        <v>3.2796231154654229E-2</v>
      </c>
      <c r="I4890" s="23">
        <v>13.014903941943519</v>
      </c>
      <c r="J4890" s="23">
        <v>99.30509646100667</v>
      </c>
      <c r="K4890" s="23">
        <v>19.736566484517304</v>
      </c>
      <c r="L4890" s="23">
        <v>30.409073031380199</v>
      </c>
      <c r="M4890" s="23">
        <f t="shared" si="535"/>
        <v>49.15945694510917</v>
      </c>
      <c r="N4890" s="23">
        <v>2411.6161107851544</v>
      </c>
      <c r="O4890" s="17">
        <f t="shared" si="536"/>
        <v>2.5781201497617489E-2</v>
      </c>
      <c r="P4890" s="18">
        <f t="shared" si="537"/>
        <v>5.7731906408511141E-2</v>
      </c>
    </row>
    <row r="4891" spans="2:16" x14ac:dyDescent="0.3">
      <c r="B4891" s="19">
        <v>41112.624999998741</v>
      </c>
      <c r="C4891" s="21">
        <f t="shared" si="532"/>
        <v>7</v>
      </c>
      <c r="D4891" s="21" t="str">
        <f t="shared" si="533"/>
        <v>Shoulder</v>
      </c>
      <c r="E4891" s="21">
        <f t="shared" si="534"/>
        <v>15</v>
      </c>
      <c r="F4891" s="23">
        <v>109.42309098706242</v>
      </c>
      <c r="G4891" s="23">
        <v>3649.8182062372694</v>
      </c>
      <c r="H4891" s="16">
        <f t="shared" si="538"/>
        <v>2.9980422257762443E-2</v>
      </c>
      <c r="I4891" s="23">
        <v>13.418458034463566</v>
      </c>
      <c r="J4891" s="23">
        <v>102.00012146490475</v>
      </c>
      <c r="K4891" s="23">
        <v>19.736566484517304</v>
      </c>
      <c r="L4891" s="23">
        <v>31.439043199097856</v>
      </c>
      <c r="M4891" s="23">
        <f t="shared" si="535"/>
        <v>50.824511781289601</v>
      </c>
      <c r="N4891" s="23">
        <v>2439.5482819780473</v>
      </c>
      <c r="O4891" s="17">
        <f t="shared" si="536"/>
        <v>2.6333961205171702E-2</v>
      </c>
      <c r="P4891" s="18">
        <f t="shared" si="537"/>
        <v>5.5524880186283564E-2</v>
      </c>
    </row>
    <row r="4892" spans="2:16" x14ac:dyDescent="0.3">
      <c r="B4892" s="19">
        <v>41112.666666665406</v>
      </c>
      <c r="C4892" s="21">
        <f t="shared" si="532"/>
        <v>7</v>
      </c>
      <c r="D4892" s="21" t="str">
        <f t="shared" si="533"/>
        <v>Shoulder</v>
      </c>
      <c r="E4892" s="21">
        <f t="shared" si="534"/>
        <v>16</v>
      </c>
      <c r="F4892" s="23">
        <v>111.37938722653735</v>
      </c>
      <c r="G4892" s="23">
        <v>3718.3748699134403</v>
      </c>
      <c r="H4892" s="16">
        <f t="shared" si="538"/>
        <v>2.9953781187513816E-2</v>
      </c>
      <c r="I4892" s="23">
        <v>13.864315063608455</v>
      </c>
      <c r="J4892" s="23">
        <v>104.17139688010644</v>
      </c>
      <c r="K4892" s="23">
        <v>19.736566484517304</v>
      </c>
      <c r="L4892" s="23">
        <v>32.268849564649891</v>
      </c>
      <c r="M4892" s="23">
        <f t="shared" si="535"/>
        <v>52.16598083093924</v>
      </c>
      <c r="N4892" s="23">
        <v>2480.705617060536</v>
      </c>
      <c r="O4892" s="17">
        <f t="shared" si="536"/>
        <v>2.6617546008054358E-2</v>
      </c>
      <c r="P4892" s="18">
        <f t="shared" si="537"/>
        <v>5.5774031046694331E-2</v>
      </c>
    </row>
    <row r="4893" spans="2:16" x14ac:dyDescent="0.3">
      <c r="B4893" s="19">
        <v>41112.70833333207</v>
      </c>
      <c r="C4893" s="21">
        <f t="shared" si="532"/>
        <v>7</v>
      </c>
      <c r="D4893" s="21" t="str">
        <f t="shared" si="533"/>
        <v>Shoulder</v>
      </c>
      <c r="E4893" s="21">
        <f t="shared" si="534"/>
        <v>17</v>
      </c>
      <c r="F4893" s="23">
        <v>116.18911517729872</v>
      </c>
      <c r="G4893" s="23">
        <v>3775.8740071902289</v>
      </c>
      <c r="H4893" s="16">
        <f t="shared" si="538"/>
        <v>3.0771449194556003E-2</v>
      </c>
      <c r="I4893" s="23">
        <v>14.299514058118335</v>
      </c>
      <c r="J4893" s="23">
        <v>104.28643543384048</v>
      </c>
      <c r="K4893" s="23">
        <v>19.736566484517304</v>
      </c>
      <c r="L4893" s="23">
        <v>32.312814380676485</v>
      </c>
      <c r="M4893" s="23">
        <f t="shared" si="535"/>
        <v>52.237054568646698</v>
      </c>
      <c r="N4893" s="23">
        <v>2513.0119748947977</v>
      </c>
      <c r="O4893" s="17">
        <f t="shared" si="536"/>
        <v>2.6476821157826139E-2</v>
      </c>
      <c r="P4893" s="18">
        <f t="shared" si="537"/>
        <v>5.6433540195290746E-2</v>
      </c>
    </row>
    <row r="4894" spans="2:16" x14ac:dyDescent="0.3">
      <c r="B4894" s="19">
        <v>41112.749999998734</v>
      </c>
      <c r="C4894" s="21">
        <f t="shared" si="532"/>
        <v>7</v>
      </c>
      <c r="D4894" s="21" t="str">
        <f t="shared" si="533"/>
        <v>Shoulder</v>
      </c>
      <c r="E4894" s="21">
        <f t="shared" si="534"/>
        <v>18</v>
      </c>
      <c r="F4894" s="23">
        <v>116.53587315265604</v>
      </c>
      <c r="G4894" s="23">
        <v>3823.4213707075733</v>
      </c>
      <c r="H4894" s="16">
        <f t="shared" si="538"/>
        <v>3.0479474233594497E-2</v>
      </c>
      <c r="I4894" s="23">
        <v>14.40388900896469</v>
      </c>
      <c r="J4894" s="23">
        <v>106.35405518014167</v>
      </c>
      <c r="K4894" s="23">
        <v>19.736566484517304</v>
      </c>
      <c r="L4894" s="23">
        <v>33.103006179933992</v>
      </c>
      <c r="M4894" s="23">
        <f t="shared" si="535"/>
        <v>53.514482515690368</v>
      </c>
      <c r="N4894" s="23">
        <v>2533.9890374129832</v>
      </c>
      <c r="O4894" s="17">
        <f t="shared" si="536"/>
        <v>2.6802946075092232E-2</v>
      </c>
      <c r="P4894" s="18">
        <f t="shared" si="537"/>
        <v>5.646548060440653E-2</v>
      </c>
    </row>
    <row r="4895" spans="2:16" x14ac:dyDescent="0.3">
      <c r="B4895" s="19">
        <v>41112.791666665398</v>
      </c>
      <c r="C4895" s="21">
        <f t="shared" si="532"/>
        <v>7</v>
      </c>
      <c r="D4895" s="21" t="str">
        <f t="shared" si="533"/>
        <v>Shoulder</v>
      </c>
      <c r="E4895" s="21">
        <f t="shared" si="534"/>
        <v>19</v>
      </c>
      <c r="F4895" s="23">
        <v>113.90228206036117</v>
      </c>
      <c r="G4895" s="23">
        <v>3833.3731444670175</v>
      </c>
      <c r="H4895" s="16">
        <f t="shared" si="538"/>
        <v>2.9713330210173906E-2</v>
      </c>
      <c r="I4895" s="23">
        <v>14.153759507452383</v>
      </c>
      <c r="J4895" s="23">
        <v>106.05691936395085</v>
      </c>
      <c r="K4895" s="23">
        <v>19.736566484517304</v>
      </c>
      <c r="L4895" s="23">
        <v>32.989448411084233</v>
      </c>
      <c r="M4895" s="23">
        <f t="shared" si="535"/>
        <v>53.330904468349324</v>
      </c>
      <c r="N4895" s="23">
        <v>2525.4092727247307</v>
      </c>
      <c r="O4895" s="17">
        <f t="shared" si="536"/>
        <v>2.6722268229810817E-2</v>
      </c>
      <c r="P4895" s="18">
        <f t="shared" si="537"/>
        <v>5.5641590860107518E-2</v>
      </c>
    </row>
    <row r="4896" spans="2:16" x14ac:dyDescent="0.3">
      <c r="B4896" s="19">
        <v>41112.833333332062</v>
      </c>
      <c r="C4896" s="21">
        <f t="shared" si="532"/>
        <v>7</v>
      </c>
      <c r="D4896" s="21" t="str">
        <f t="shared" si="533"/>
        <v>Shoulder</v>
      </c>
      <c r="E4896" s="21">
        <f t="shared" si="534"/>
        <v>20</v>
      </c>
      <c r="F4896" s="23">
        <v>110.74881407499518</v>
      </c>
      <c r="G4896" s="23">
        <v>3805.7293284685616</v>
      </c>
      <c r="H4896" s="16">
        <f t="shared" si="538"/>
        <v>2.9100549334011853E-2</v>
      </c>
      <c r="I4896" s="23">
        <v>13.631936372877245</v>
      </c>
      <c r="J4896" s="23">
        <v>103.17703021534916</v>
      </c>
      <c r="K4896" s="23">
        <v>19.736566484517304</v>
      </c>
      <c r="L4896" s="23">
        <v>31.888827858360877</v>
      </c>
      <c r="M4896" s="23">
        <f t="shared" si="535"/>
        <v>51.551635872470975</v>
      </c>
      <c r="N4896" s="23">
        <v>2439.184908636093</v>
      </c>
      <c r="O4896" s="17">
        <f t="shared" si="536"/>
        <v>2.6723505878771852E-2</v>
      </c>
      <c r="P4896" s="18">
        <f t="shared" si="537"/>
        <v>5.5046386511580753E-2</v>
      </c>
    </row>
    <row r="4897" spans="2:16" x14ac:dyDescent="0.3">
      <c r="B4897" s="19">
        <v>41112.874999998727</v>
      </c>
      <c r="C4897" s="21">
        <f t="shared" si="532"/>
        <v>7</v>
      </c>
      <c r="D4897" s="21" t="str">
        <f t="shared" si="533"/>
        <v>Shoulder</v>
      </c>
      <c r="E4897" s="21">
        <f t="shared" si="534"/>
        <v>21</v>
      </c>
      <c r="F4897" s="23">
        <v>105.38579002224061</v>
      </c>
      <c r="G4897" s="23">
        <v>3729.4323963128227</v>
      </c>
      <c r="H4897" s="16">
        <f t="shared" si="538"/>
        <v>2.8257863080299393E-2</v>
      </c>
      <c r="I4897" s="23">
        <v>13.319743299962832</v>
      </c>
      <c r="J4897" s="23">
        <v>98.713327523780293</v>
      </c>
      <c r="K4897" s="23">
        <v>19.736566484517304</v>
      </c>
      <c r="L4897" s="23">
        <v>30.182913960260795</v>
      </c>
      <c r="M4897" s="23">
        <f t="shared" si="535"/>
        <v>48.793847079002191</v>
      </c>
      <c r="N4897" s="23">
        <v>2387.1079917004276</v>
      </c>
      <c r="O4897" s="17">
        <f t="shared" si="536"/>
        <v>2.6020435855823663E-2</v>
      </c>
      <c r="P4897" s="18">
        <f t="shared" si="537"/>
        <v>5.3543017022419481E-2</v>
      </c>
    </row>
    <row r="4898" spans="2:16" x14ac:dyDescent="0.3">
      <c r="B4898" s="19">
        <v>41112.916666665391</v>
      </c>
      <c r="C4898" s="21">
        <f t="shared" si="532"/>
        <v>7</v>
      </c>
      <c r="D4898" s="21" t="str">
        <f t="shared" si="533"/>
        <v>Shoulder</v>
      </c>
      <c r="E4898" s="21">
        <f t="shared" si="534"/>
        <v>22</v>
      </c>
      <c r="F4898" s="23">
        <v>100.95321267354896</v>
      </c>
      <c r="G4898" s="23">
        <v>3669.7217537561578</v>
      </c>
      <c r="H4898" s="16">
        <f t="shared" si="538"/>
        <v>2.750977306936634E-2</v>
      </c>
      <c r="I4898" s="23">
        <v>12.452662883753913</v>
      </c>
      <c r="J4898" s="23">
        <v>97.110565415582712</v>
      </c>
      <c r="K4898" s="23">
        <v>19.736566484517304</v>
      </c>
      <c r="L4898" s="23">
        <v>29.570378954090511</v>
      </c>
      <c r="M4898" s="23">
        <f t="shared" si="535"/>
        <v>47.8036199769749</v>
      </c>
      <c r="N4898" s="23">
        <v>2271.5989428312419</v>
      </c>
      <c r="O4898" s="17">
        <f t="shared" si="536"/>
        <v>2.6525933660467144E-2</v>
      </c>
      <c r="P4898" s="18">
        <f t="shared" si="537"/>
        <v>5.3305984314380966E-2</v>
      </c>
    </row>
    <row r="4899" spans="2:16" x14ac:dyDescent="0.3">
      <c r="B4899" s="19">
        <v>41112.958333332055</v>
      </c>
      <c r="C4899" s="21">
        <f t="shared" si="532"/>
        <v>7</v>
      </c>
      <c r="D4899" s="21" t="str">
        <f t="shared" si="533"/>
        <v>Shoulder</v>
      </c>
      <c r="E4899" s="21">
        <f t="shared" si="534"/>
        <v>23</v>
      </c>
      <c r="F4899" s="23">
        <v>97.263862155172575</v>
      </c>
      <c r="G4899" s="23">
        <v>3518.2336420846186</v>
      </c>
      <c r="H4899" s="16">
        <f t="shared" si="538"/>
        <v>2.7645651781540562E-2</v>
      </c>
      <c r="I4899" s="23">
        <v>11.218150985285741</v>
      </c>
      <c r="J4899" s="23">
        <v>89.918706635922405</v>
      </c>
      <c r="K4899" s="23">
        <v>19.736566484517304</v>
      </c>
      <c r="L4899" s="23">
        <v>26.821833028626223</v>
      </c>
      <c r="M4899" s="23">
        <f t="shared" si="535"/>
        <v>43.36030712277887</v>
      </c>
      <c r="N4899" s="23">
        <v>2094.2406492917871</v>
      </c>
      <c r="O4899" s="17">
        <f t="shared" si="536"/>
        <v>2.6061216091150509E-2</v>
      </c>
      <c r="P4899" s="18">
        <f t="shared" si="537"/>
        <v>5.2986388567631645E-2</v>
      </c>
    </row>
    <row r="4900" spans="2:16" x14ac:dyDescent="0.3">
      <c r="B4900" s="19">
        <v>41112.999999998719</v>
      </c>
      <c r="C4900" s="21">
        <f t="shared" si="532"/>
        <v>7</v>
      </c>
      <c r="D4900" s="21" t="str">
        <f t="shared" si="533"/>
        <v>Shoulder</v>
      </c>
      <c r="E4900" s="21">
        <f t="shared" si="534"/>
        <v>0</v>
      </c>
      <c r="F4900" s="23">
        <v>96.588689265760664</v>
      </c>
      <c r="G4900" s="23">
        <v>3290.4485982573406</v>
      </c>
      <c r="H4900" s="16">
        <f t="shared" si="538"/>
        <v>2.9354261700643234E-2</v>
      </c>
      <c r="I4900" s="23">
        <v>10.28424851372848</v>
      </c>
      <c r="J4900" s="23">
        <v>79.40553251925671</v>
      </c>
      <c r="K4900" s="23">
        <v>19.736566484517304</v>
      </c>
      <c r="L4900" s="23">
        <v>22.803964662831785</v>
      </c>
      <c r="M4900" s="23">
        <f t="shared" si="535"/>
        <v>36.865001371907624</v>
      </c>
      <c r="N4900" s="23">
        <v>1924.9451942442968</v>
      </c>
      <c r="O4900" s="17">
        <f t="shared" si="536"/>
        <v>2.4493814175393269E-2</v>
      </c>
      <c r="P4900" s="18">
        <f t="shared" si="537"/>
        <v>5.3129078044685085E-2</v>
      </c>
    </row>
    <row r="4901" spans="2:16" x14ac:dyDescent="0.3">
      <c r="B4901" s="19">
        <v>41113.041666665384</v>
      </c>
      <c r="C4901" s="21">
        <f t="shared" si="532"/>
        <v>7</v>
      </c>
      <c r="D4901" s="21" t="str">
        <f t="shared" si="533"/>
        <v>Shoulder</v>
      </c>
      <c r="E4901" s="21">
        <f t="shared" si="534"/>
        <v>1</v>
      </c>
      <c r="F4901" s="23">
        <v>87.199862529171327</v>
      </c>
      <c r="G4901" s="23">
        <v>3114.6339285071599</v>
      </c>
      <c r="H4901" s="16">
        <f t="shared" si="538"/>
        <v>2.7996825479572846E-2</v>
      </c>
      <c r="I4901" s="23">
        <v>9.6555180036853496</v>
      </c>
      <c r="J4901" s="23">
        <v>75.867863337489979</v>
      </c>
      <c r="K4901" s="23">
        <v>19.736566484517304</v>
      </c>
      <c r="L4901" s="23">
        <v>21.451957273214383</v>
      </c>
      <c r="M4901" s="23">
        <f t="shared" si="535"/>
        <v>34.679339579758292</v>
      </c>
      <c r="N4901" s="23">
        <v>1797.8652997716067</v>
      </c>
      <c r="O4901" s="17">
        <f t="shared" si="536"/>
        <v>2.4659721498087626E-2</v>
      </c>
      <c r="P4901" s="18">
        <f t="shared" si="537"/>
        <v>5.1966153058503647E-2</v>
      </c>
    </row>
    <row r="4902" spans="2:16" x14ac:dyDescent="0.3">
      <c r="B4902" s="19">
        <v>41113.083333332048</v>
      </c>
      <c r="C4902" s="21">
        <f t="shared" si="532"/>
        <v>7</v>
      </c>
      <c r="D4902" s="21" t="str">
        <f t="shared" si="533"/>
        <v>Shoulder</v>
      </c>
      <c r="E4902" s="21">
        <f t="shared" si="534"/>
        <v>2</v>
      </c>
      <c r="F4902" s="23">
        <v>77.872242909319894</v>
      </c>
      <c r="G4902" s="23">
        <v>2953.1940430761765</v>
      </c>
      <c r="H4902" s="16">
        <f t="shared" si="538"/>
        <v>2.6368820258151661E-2</v>
      </c>
      <c r="I4902" s="23">
        <v>9.1450343491361643</v>
      </c>
      <c r="J4902" s="23">
        <v>73.162941186213502</v>
      </c>
      <c r="K4902" s="23">
        <v>19.736566484517304</v>
      </c>
      <c r="L4902" s="23">
        <v>20.41820466691804</v>
      </c>
      <c r="M4902" s="23">
        <f t="shared" si="535"/>
        <v>33.008170034778161</v>
      </c>
      <c r="N4902" s="23">
        <v>1686.5880873328622</v>
      </c>
      <c r="O4902" s="17">
        <f t="shared" si="536"/>
        <v>2.4993182805277958E-2</v>
      </c>
      <c r="P4902" s="18">
        <f t="shared" si="537"/>
        <v>5.0702962318358122E-2</v>
      </c>
    </row>
    <row r="4903" spans="2:16" x14ac:dyDescent="0.3">
      <c r="B4903" s="19">
        <v>41113.124999998712</v>
      </c>
      <c r="C4903" s="21">
        <f t="shared" si="532"/>
        <v>7</v>
      </c>
      <c r="D4903" s="21" t="str">
        <f t="shared" si="533"/>
        <v>Shoulder</v>
      </c>
      <c r="E4903" s="21">
        <f t="shared" si="534"/>
        <v>3</v>
      </c>
      <c r="F4903" s="23">
        <v>75.677970016393402</v>
      </c>
      <c r="G4903" s="23">
        <v>2834.8785106027844</v>
      </c>
      <c r="H4903" s="16">
        <f t="shared" si="538"/>
        <v>2.6695313302968274E-2</v>
      </c>
      <c r="I4903" s="23">
        <v>8.9335810647648355</v>
      </c>
      <c r="J4903" s="23">
        <v>73.89044152354009</v>
      </c>
      <c r="K4903" s="23">
        <v>19.736566484517304</v>
      </c>
      <c r="L4903" s="23">
        <v>20.696236834844917</v>
      </c>
      <c r="M4903" s="23">
        <f t="shared" si="535"/>
        <v>33.457638204177869</v>
      </c>
      <c r="N4903" s="23">
        <v>1632.8160861179933</v>
      </c>
      <c r="O4903" s="17">
        <f t="shared" si="536"/>
        <v>2.5962029422264866E-2</v>
      </c>
      <c r="P4903" s="18">
        <f t="shared" si="537"/>
        <v>5.1964278215824902E-2</v>
      </c>
    </row>
    <row r="4904" spans="2:16" x14ac:dyDescent="0.3">
      <c r="B4904" s="19">
        <v>41113.166666665376</v>
      </c>
      <c r="C4904" s="21">
        <f t="shared" si="532"/>
        <v>7</v>
      </c>
      <c r="D4904" s="21" t="str">
        <f t="shared" si="533"/>
        <v>Shoulder</v>
      </c>
      <c r="E4904" s="21">
        <f t="shared" si="534"/>
        <v>4</v>
      </c>
      <c r="F4904" s="23">
        <v>73.685001586285125</v>
      </c>
      <c r="G4904" s="23">
        <v>2768.5333522064902</v>
      </c>
      <c r="H4904" s="16">
        <f t="shared" si="538"/>
        <v>2.6615175694942955E-2</v>
      </c>
      <c r="I4904" s="23">
        <v>8.810790887907789</v>
      </c>
      <c r="J4904" s="23">
        <v>74.16481263816766</v>
      </c>
      <c r="K4904" s="23">
        <v>19.736566484517304</v>
      </c>
      <c r="L4904" s="23">
        <v>20.801094512432726</v>
      </c>
      <c r="M4904" s="23">
        <f t="shared" si="535"/>
        <v>33.62715164121763</v>
      </c>
      <c r="N4904" s="23">
        <v>1622.863733661811</v>
      </c>
      <c r="O4904" s="17">
        <f t="shared" si="536"/>
        <v>2.6150034441504794E-2</v>
      </c>
      <c r="P4904" s="18">
        <f t="shared" si="537"/>
        <v>5.2069222375358284E-2</v>
      </c>
    </row>
    <row r="4905" spans="2:16" x14ac:dyDescent="0.3">
      <c r="B4905" s="19">
        <v>41113.208333332041</v>
      </c>
      <c r="C4905" s="21">
        <f t="shared" si="532"/>
        <v>7</v>
      </c>
      <c r="D4905" s="21" t="str">
        <f t="shared" si="533"/>
        <v>Shoulder</v>
      </c>
      <c r="E4905" s="21">
        <f t="shared" si="534"/>
        <v>5</v>
      </c>
      <c r="F4905" s="23">
        <v>71.833495209005264</v>
      </c>
      <c r="G4905" s="23">
        <v>2732.0435150885282</v>
      </c>
      <c r="H4905" s="16">
        <f t="shared" si="538"/>
        <v>2.6292954271146592E-2</v>
      </c>
      <c r="I4905" s="23">
        <v>8.8678697361354732</v>
      </c>
      <c r="J4905" s="23">
        <v>75.910876020036511</v>
      </c>
      <c r="K4905" s="23">
        <v>19.736566484517304</v>
      </c>
      <c r="L4905" s="23">
        <v>21.468395628996742</v>
      </c>
      <c r="M4905" s="23">
        <f t="shared" si="535"/>
        <v>34.705913906522468</v>
      </c>
      <c r="N4905" s="23">
        <v>1647.0172433594255</v>
      </c>
      <c r="O4905" s="17">
        <f t="shared" si="536"/>
        <v>2.645617938630708E-2</v>
      </c>
      <c r="P4905" s="18">
        <f t="shared" si="537"/>
        <v>5.2053522542660248E-2</v>
      </c>
    </row>
    <row r="4906" spans="2:16" x14ac:dyDescent="0.3">
      <c r="B4906" s="19">
        <v>41113.249999998705</v>
      </c>
      <c r="C4906" s="21">
        <f t="shared" si="532"/>
        <v>7</v>
      </c>
      <c r="D4906" s="21" t="str">
        <f t="shared" si="533"/>
        <v>Shoulder</v>
      </c>
      <c r="E4906" s="21">
        <f t="shared" si="534"/>
        <v>6</v>
      </c>
      <c r="F4906" s="23">
        <v>79.16317347951437</v>
      </c>
      <c r="G4906" s="23">
        <v>2761.8988363668605</v>
      </c>
      <c r="H4906" s="16">
        <f t="shared" si="538"/>
        <v>2.8662589823039847E-2</v>
      </c>
      <c r="I4906" s="23">
        <v>9.0359089094783371</v>
      </c>
      <c r="J4906" s="23">
        <v>76.560128148346891</v>
      </c>
      <c r="K4906" s="23">
        <v>19.736566484517304</v>
      </c>
      <c r="L4906" s="23">
        <v>21.716523317058883</v>
      </c>
      <c r="M4906" s="23">
        <f t="shared" si="535"/>
        <v>35.107038346770707</v>
      </c>
      <c r="N4906" s="23">
        <v>1711.2774725208801</v>
      </c>
      <c r="O4906" s="17">
        <f t="shared" si="536"/>
        <v>2.5795318389379682E-2</v>
      </c>
      <c r="P4906" s="18">
        <f t="shared" si="537"/>
        <v>5.3718547582070023E-2</v>
      </c>
    </row>
    <row r="4907" spans="2:16" x14ac:dyDescent="0.3">
      <c r="B4907" s="19">
        <v>41113.291666665369</v>
      </c>
      <c r="C4907" s="21">
        <f t="shared" si="532"/>
        <v>7</v>
      </c>
      <c r="D4907" s="21" t="str">
        <f t="shared" si="533"/>
        <v>Shoulder</v>
      </c>
      <c r="E4907" s="21">
        <f t="shared" si="534"/>
        <v>7</v>
      </c>
      <c r="F4907" s="23">
        <v>79.000683661988162</v>
      </c>
      <c r="G4907" s="23">
        <v>2841.5130264424138</v>
      </c>
      <c r="H4907" s="16">
        <f t="shared" si="538"/>
        <v>2.7802330282081216E-2</v>
      </c>
      <c r="I4907" s="23">
        <v>9.5474879606795149</v>
      </c>
      <c r="J4907" s="23">
        <v>81.057437905141867</v>
      </c>
      <c r="K4907" s="23">
        <v>19.736566484517304</v>
      </c>
      <c r="L4907" s="23">
        <v>23.435280982677767</v>
      </c>
      <c r="M4907" s="23">
        <f t="shared" si="535"/>
        <v>37.885590437946796</v>
      </c>
      <c r="N4907" s="23">
        <v>1831.5785478912699</v>
      </c>
      <c r="O4907" s="17">
        <f t="shared" si="536"/>
        <v>2.5897376038410629E-2</v>
      </c>
      <c r="P4907" s="18">
        <f t="shared" si="537"/>
        <v>5.2979698918432697E-2</v>
      </c>
    </row>
    <row r="4908" spans="2:16" x14ac:dyDescent="0.3">
      <c r="B4908" s="19">
        <v>41113.333333332033</v>
      </c>
      <c r="C4908" s="21">
        <f t="shared" si="532"/>
        <v>7</v>
      </c>
      <c r="D4908" s="21" t="str">
        <f t="shared" si="533"/>
        <v>Shoulder</v>
      </c>
      <c r="E4908" s="21">
        <f t="shared" si="534"/>
        <v>8</v>
      </c>
      <c r="F4908" s="23">
        <v>86.964227798404337</v>
      </c>
      <c r="G4908" s="23">
        <v>2969.7803326752501</v>
      </c>
      <c r="H4908" s="16">
        <f t="shared" si="538"/>
        <v>2.92830506154187E-2</v>
      </c>
      <c r="I4908" s="23">
        <v>10.153751827873505</v>
      </c>
      <c r="J4908" s="23">
        <v>83.77262892316817</v>
      </c>
      <c r="K4908" s="23">
        <v>19.736566484517304</v>
      </c>
      <c r="L4908" s="23">
        <v>24.472958089263827</v>
      </c>
      <c r="M4908" s="23">
        <f t="shared" si="535"/>
        <v>39.563104349387046</v>
      </c>
      <c r="N4908" s="23">
        <v>1944.2906452410762</v>
      </c>
      <c r="O4908" s="17">
        <f t="shared" si="536"/>
        <v>2.5570691449320875E-2</v>
      </c>
      <c r="P4908" s="18">
        <f t="shared" si="537"/>
        <v>5.4104954212757857E-2</v>
      </c>
    </row>
    <row r="4909" spans="2:16" x14ac:dyDescent="0.3">
      <c r="B4909" s="19">
        <v>41113.374999998698</v>
      </c>
      <c r="C4909" s="21">
        <f t="shared" si="532"/>
        <v>7</v>
      </c>
      <c r="D4909" s="21" t="str">
        <f t="shared" si="533"/>
        <v>Shoulder</v>
      </c>
      <c r="E4909" s="21">
        <f t="shared" si="534"/>
        <v>9</v>
      </c>
      <c r="F4909" s="23">
        <v>91.046448746628286</v>
      </c>
      <c r="G4909" s="23">
        <v>3116.8454337870362</v>
      </c>
      <c r="H4909" s="16">
        <f t="shared" si="538"/>
        <v>2.9211088801411891E-2</v>
      </c>
      <c r="I4909" s="23">
        <v>10.73841031620395</v>
      </c>
      <c r="J4909" s="23">
        <v>84.067419067193356</v>
      </c>
      <c r="K4909" s="23">
        <v>19.736566484517304</v>
      </c>
      <c r="L4909" s="23">
        <v>24.585619401735499</v>
      </c>
      <c r="M4909" s="23">
        <f t="shared" si="535"/>
        <v>39.745233180940545</v>
      </c>
      <c r="N4909" s="23">
        <v>2058.2127816632997</v>
      </c>
      <c r="O4909" s="17">
        <f t="shared" si="536"/>
        <v>2.452790301707642E-2</v>
      </c>
      <c r="P4909" s="18">
        <f t="shared" si="537"/>
        <v>5.3022505065344075E-2</v>
      </c>
    </row>
    <row r="4910" spans="2:16" x14ac:dyDescent="0.3">
      <c r="B4910" s="19">
        <v>41113.416666665362</v>
      </c>
      <c r="C4910" s="21">
        <f t="shared" si="532"/>
        <v>7</v>
      </c>
      <c r="D4910" s="21" t="str">
        <f t="shared" si="533"/>
        <v>Shoulder</v>
      </c>
      <c r="E4910" s="21">
        <f t="shared" si="534"/>
        <v>10</v>
      </c>
      <c r="F4910" s="23">
        <v>104.41249356761043</v>
      </c>
      <c r="G4910" s="23">
        <v>3240.6897294601195</v>
      </c>
      <c r="H4910" s="16">
        <f t="shared" si="538"/>
        <v>3.2219219451473054E-2</v>
      </c>
      <c r="I4910" s="23">
        <v>11.252694665937941</v>
      </c>
      <c r="J4910" s="23">
        <v>89.731471966095611</v>
      </c>
      <c r="K4910" s="23">
        <v>19.736566484517304</v>
      </c>
      <c r="L4910" s="23">
        <v>26.750276689072741</v>
      </c>
      <c r="M4910" s="23">
        <f t="shared" si="535"/>
        <v>43.244628792505573</v>
      </c>
      <c r="N4910" s="23">
        <v>2142.8688916805149</v>
      </c>
      <c r="O4910" s="17">
        <f t="shared" si="536"/>
        <v>2.5431944842740591E-2</v>
      </c>
      <c r="P4910" s="18">
        <f t="shared" si="537"/>
        <v>5.6831766882247628E-2</v>
      </c>
    </row>
    <row r="4911" spans="2:16" x14ac:dyDescent="0.3">
      <c r="B4911" s="19">
        <v>41113.458333332026</v>
      </c>
      <c r="C4911" s="21">
        <f t="shared" si="532"/>
        <v>7</v>
      </c>
      <c r="D4911" s="21" t="str">
        <f t="shared" si="533"/>
        <v>Shoulder</v>
      </c>
      <c r="E4911" s="21">
        <f t="shared" si="534"/>
        <v>11</v>
      </c>
      <c r="F4911" s="23">
        <v>111.40553525770251</v>
      </c>
      <c r="G4911" s="23">
        <v>3370.0627883328939</v>
      </c>
      <c r="H4911" s="16">
        <f t="shared" si="538"/>
        <v>3.3057406420849721E-2</v>
      </c>
      <c r="I4911" s="23">
        <v>11.67592089884911</v>
      </c>
      <c r="J4911" s="23">
        <v>92.697495921864231</v>
      </c>
      <c r="K4911" s="23">
        <v>19.736566484517304</v>
      </c>
      <c r="L4911" s="23">
        <v>27.883815779344246</v>
      </c>
      <c r="M4911" s="23">
        <f t="shared" si="535"/>
        <v>45.077113658002673</v>
      </c>
      <c r="N4911" s="23">
        <v>2209.3062991268662</v>
      </c>
      <c r="O4911" s="17">
        <f t="shared" si="536"/>
        <v>2.5688169440009744E-2</v>
      </c>
      <c r="P4911" s="18">
        <f t="shared" si="537"/>
        <v>5.7896391603473409E-2</v>
      </c>
    </row>
    <row r="4912" spans="2:16" x14ac:dyDescent="0.3">
      <c r="B4912" s="19">
        <v>41113.49999999869</v>
      </c>
      <c r="C4912" s="21">
        <f t="shared" si="532"/>
        <v>7</v>
      </c>
      <c r="D4912" s="21" t="str">
        <f t="shared" si="533"/>
        <v>Shoulder</v>
      </c>
      <c r="E4912" s="21">
        <f t="shared" si="534"/>
        <v>12</v>
      </c>
      <c r="F4912" s="23">
        <v>119.27687916132076</v>
      </c>
      <c r="G4912" s="23">
        <v>3455.2057416081384</v>
      </c>
      <c r="H4912" s="16">
        <f t="shared" si="538"/>
        <v>3.4520919470863796E-2</v>
      </c>
      <c r="I4912" s="23">
        <v>12.048735717037344</v>
      </c>
      <c r="J4912" s="23">
        <v>92.554558332598219</v>
      </c>
      <c r="K4912" s="23">
        <v>19.736566484517304</v>
      </c>
      <c r="L4912" s="23">
        <v>27.829188659901373</v>
      </c>
      <c r="M4912" s="23">
        <f t="shared" si="535"/>
        <v>44.988803188179531</v>
      </c>
      <c r="N4912" s="23">
        <v>2277.9603667116226</v>
      </c>
      <c r="O4912" s="17">
        <f t="shared" si="536"/>
        <v>2.5038863598647289E-2</v>
      </c>
      <c r="P4912" s="18">
        <f t="shared" si="537"/>
        <v>5.8695418475580241E-2</v>
      </c>
    </row>
    <row r="4913" spans="2:16" x14ac:dyDescent="0.3">
      <c r="B4913" s="19">
        <v>41113.541666665355</v>
      </c>
      <c r="C4913" s="21">
        <f t="shared" si="532"/>
        <v>7</v>
      </c>
      <c r="D4913" s="21" t="str">
        <f t="shared" si="533"/>
        <v>Shoulder</v>
      </c>
      <c r="E4913" s="21">
        <f t="shared" si="534"/>
        <v>13</v>
      </c>
      <c r="F4913" s="23">
        <v>128.68411817491463</v>
      </c>
      <c r="G4913" s="23">
        <v>3532.6084264038154</v>
      </c>
      <c r="H4913" s="16">
        <f t="shared" si="538"/>
        <v>3.6427506998253603E-2</v>
      </c>
      <c r="I4913" s="23">
        <v>12.427457668125289</v>
      </c>
      <c r="J4913" s="23">
        <v>94.977257648483601</v>
      </c>
      <c r="K4913" s="23">
        <v>19.736566484517304</v>
      </c>
      <c r="L4913" s="23">
        <v>28.75508286017882</v>
      </c>
      <c r="M4913" s="23">
        <f t="shared" si="535"/>
        <v>46.485608303787473</v>
      </c>
      <c r="N4913" s="23">
        <v>2341.2524226896194</v>
      </c>
      <c r="O4913" s="17">
        <f t="shared" si="536"/>
        <v>2.5163056063913739E-2</v>
      </c>
      <c r="P4913" s="18">
        <f t="shared" si="537"/>
        <v>6.0673935661301678E-2</v>
      </c>
    </row>
    <row r="4914" spans="2:16" x14ac:dyDescent="0.3">
      <c r="B4914" s="19">
        <v>41113.583333332019</v>
      </c>
      <c r="C4914" s="21">
        <f t="shared" si="532"/>
        <v>7</v>
      </c>
      <c r="D4914" s="21" t="str">
        <f t="shared" si="533"/>
        <v>Shoulder</v>
      </c>
      <c r="E4914" s="21">
        <f t="shared" si="534"/>
        <v>14</v>
      </c>
      <c r="F4914" s="23">
        <v>129.03323897198035</v>
      </c>
      <c r="G4914" s="23">
        <v>3587.8960584007277</v>
      </c>
      <c r="H4914" s="16">
        <f t="shared" si="538"/>
        <v>3.5963483019487402E-2</v>
      </c>
      <c r="I4914" s="23">
        <v>12.810357579637063</v>
      </c>
      <c r="J4914" s="23">
        <v>97.826023588030338</v>
      </c>
      <c r="K4914" s="23">
        <v>19.736566484517304</v>
      </c>
      <c r="L4914" s="23">
        <v>29.843808912181814</v>
      </c>
      <c r="M4914" s="23">
        <f t="shared" si="535"/>
        <v>48.245648191331227</v>
      </c>
      <c r="N4914" s="23">
        <v>2399.4863853762899</v>
      </c>
      <c r="O4914" s="17">
        <f t="shared" si="536"/>
        <v>2.544544788546213E-2</v>
      </c>
      <c r="P4914" s="18">
        <f t="shared" si="537"/>
        <v>6.0493823971997464E-2</v>
      </c>
    </row>
    <row r="4915" spans="2:16" x14ac:dyDescent="0.3">
      <c r="B4915" s="19">
        <v>41113.624999998683</v>
      </c>
      <c r="C4915" s="21">
        <f t="shared" si="532"/>
        <v>7</v>
      </c>
      <c r="D4915" s="21" t="str">
        <f t="shared" si="533"/>
        <v>Shoulder</v>
      </c>
      <c r="E4915" s="21">
        <f t="shared" si="534"/>
        <v>15</v>
      </c>
      <c r="F4915" s="23">
        <v>131.05795109427282</v>
      </c>
      <c r="G4915" s="23">
        <v>3660.8757326366517</v>
      </c>
      <c r="H4915" s="16">
        <f t="shared" si="538"/>
        <v>3.5799617541205558E-2</v>
      </c>
      <c r="I4915" s="23">
        <v>13.08043211747674</v>
      </c>
      <c r="J4915" s="23">
        <v>97.201197956091292</v>
      </c>
      <c r="K4915" s="23">
        <v>19.736566484517304</v>
      </c>
      <c r="L4915" s="23">
        <v>29.605016411187677</v>
      </c>
      <c r="M4915" s="23">
        <f t="shared" si="535"/>
        <v>47.859615060386318</v>
      </c>
      <c r="N4915" s="23">
        <v>2445.3277061041367</v>
      </c>
      <c r="O4915" s="17">
        <f t="shared" si="536"/>
        <v>2.4921014482329619E-2</v>
      </c>
      <c r="P4915" s="18">
        <f t="shared" si="537"/>
        <v>5.9828469236328938E-2</v>
      </c>
    </row>
    <row r="4916" spans="2:16" x14ac:dyDescent="0.3">
      <c r="B4916" s="19">
        <v>41113.666666665347</v>
      </c>
      <c r="C4916" s="21">
        <f t="shared" si="532"/>
        <v>7</v>
      </c>
      <c r="D4916" s="21" t="str">
        <f t="shared" si="533"/>
        <v>Shoulder</v>
      </c>
      <c r="E4916" s="21">
        <f t="shared" si="534"/>
        <v>16</v>
      </c>
      <c r="F4916" s="23">
        <v>130.7344748066601</v>
      </c>
      <c r="G4916" s="23">
        <v>3718.3748699134403</v>
      </c>
      <c r="H4916" s="16">
        <f t="shared" si="538"/>
        <v>3.515903570252546E-2</v>
      </c>
      <c r="I4916" s="23">
        <v>13.075379572936981</v>
      </c>
      <c r="J4916" s="23">
        <v>97.496972253960081</v>
      </c>
      <c r="K4916" s="23">
        <v>19.736566484517304</v>
      </c>
      <c r="L4916" s="23">
        <v>29.718053842284554</v>
      </c>
      <c r="M4916" s="23">
        <f t="shared" si="535"/>
        <v>48.042351927158215</v>
      </c>
      <c r="N4916" s="23">
        <v>2442.2733611927533</v>
      </c>
      <c r="O4916" s="17">
        <f t="shared" si="536"/>
        <v>2.5024934747782134E-2</v>
      </c>
      <c r="P4916" s="18">
        <f t="shared" si="537"/>
        <v>5.9304117876056953E-2</v>
      </c>
    </row>
    <row r="4917" spans="2:16" x14ac:dyDescent="0.3">
      <c r="B4917" s="19">
        <v>41113.708333332012</v>
      </c>
      <c r="C4917" s="21">
        <f t="shared" si="532"/>
        <v>7</v>
      </c>
      <c r="D4917" s="21" t="str">
        <f t="shared" si="533"/>
        <v>Shoulder</v>
      </c>
      <c r="E4917" s="21">
        <f t="shared" si="534"/>
        <v>17</v>
      </c>
      <c r="F4917" s="23">
        <v>119.30977087838622</v>
      </c>
      <c r="G4917" s="23">
        <v>3702.8943329543049</v>
      </c>
      <c r="H4917" s="16">
        <f t="shared" si="538"/>
        <v>3.2220679325514673E-2</v>
      </c>
      <c r="I4917" s="23">
        <v>12.847308123727565</v>
      </c>
      <c r="J4917" s="23">
        <v>97.901972412320319</v>
      </c>
      <c r="K4917" s="23">
        <v>19.736566484517304</v>
      </c>
      <c r="L4917" s="23">
        <v>29.872834625553217</v>
      </c>
      <c r="M4917" s="23">
        <f t="shared" si="535"/>
        <v>48.292571302249804</v>
      </c>
      <c r="N4917" s="23">
        <v>2399.0575760319107</v>
      </c>
      <c r="O4917" s="17">
        <f t="shared" si="536"/>
        <v>2.5484957108492558E-2</v>
      </c>
      <c r="P4917" s="18">
        <f t="shared" si="537"/>
        <v>5.6884493803390002E-2</v>
      </c>
    </row>
    <row r="4918" spans="2:16" x14ac:dyDescent="0.3">
      <c r="B4918" s="19">
        <v>41113.749999998676</v>
      </c>
      <c r="C4918" s="21">
        <f t="shared" si="532"/>
        <v>7</v>
      </c>
      <c r="D4918" s="21" t="str">
        <f t="shared" si="533"/>
        <v>Shoulder</v>
      </c>
      <c r="E4918" s="21">
        <f t="shared" si="534"/>
        <v>18</v>
      </c>
      <c r="F4918" s="23">
        <v>121.21987286928217</v>
      </c>
      <c r="G4918" s="23">
        <v>3663.0872379165285</v>
      </c>
      <c r="H4918" s="16">
        <f t="shared" si="538"/>
        <v>3.3092270261690239E-2</v>
      </c>
      <c r="I4918" s="23">
        <v>12.712647925281528</v>
      </c>
      <c r="J4918" s="23">
        <v>97.619044315797197</v>
      </c>
      <c r="K4918" s="23">
        <v>19.736566484517304</v>
      </c>
      <c r="L4918" s="23">
        <v>29.764706686626319</v>
      </c>
      <c r="M4918" s="23">
        <f t="shared" si="535"/>
        <v>48.117771144653567</v>
      </c>
      <c r="N4918" s="23">
        <v>2382.10837899431</v>
      </c>
      <c r="O4918" s="17">
        <f t="shared" si="536"/>
        <v>2.5536377608317208E-2</v>
      </c>
      <c r="P4918" s="18">
        <f t="shared" si="537"/>
        <v>5.7783591160688437E-2</v>
      </c>
    </row>
    <row r="4919" spans="2:16" x14ac:dyDescent="0.3">
      <c r="B4919" s="19">
        <v>41113.79166666534</v>
      </c>
      <c r="C4919" s="21">
        <f t="shared" si="532"/>
        <v>7</v>
      </c>
      <c r="D4919" s="21" t="str">
        <f t="shared" si="533"/>
        <v>Shoulder</v>
      </c>
      <c r="E4919" s="21">
        <f t="shared" si="534"/>
        <v>19</v>
      </c>
      <c r="F4919" s="23">
        <v>123.61519900511864</v>
      </c>
      <c r="G4919" s="23">
        <v>3636.5491745580102</v>
      </c>
      <c r="H4919" s="16">
        <f t="shared" si="538"/>
        <v>3.3992445329752194E-2</v>
      </c>
      <c r="I4919" s="23">
        <v>12.589830025553148</v>
      </c>
      <c r="J4919" s="23">
        <v>98.389447331591612</v>
      </c>
      <c r="K4919" s="23">
        <v>19.736566484517304</v>
      </c>
      <c r="L4919" s="23">
        <v>30.05913516956813</v>
      </c>
      <c r="M4919" s="23">
        <f t="shared" si="535"/>
        <v>48.59374567750617</v>
      </c>
      <c r="N4919" s="23">
        <v>2360.7146508807205</v>
      </c>
      <c r="O4919" s="17">
        <f t="shared" si="536"/>
        <v>2.5917395683647464E-2</v>
      </c>
      <c r="P4919" s="18">
        <f t="shared" si="537"/>
        <v>5.9028845357533714E-2</v>
      </c>
    </row>
    <row r="4920" spans="2:16" x14ac:dyDescent="0.3">
      <c r="B4920" s="19">
        <v>41113.833333332004</v>
      </c>
      <c r="C4920" s="21">
        <f t="shared" si="532"/>
        <v>7</v>
      </c>
      <c r="D4920" s="21" t="str">
        <f t="shared" si="533"/>
        <v>Shoulder</v>
      </c>
      <c r="E4920" s="21">
        <f t="shared" si="534"/>
        <v>20</v>
      </c>
      <c r="F4920" s="23">
        <v>114.44968684746104</v>
      </c>
      <c r="G4920" s="23">
        <v>3628.8089060784428</v>
      </c>
      <c r="H4920" s="16">
        <f t="shared" si="538"/>
        <v>3.1539188149519774E-2</v>
      </c>
      <c r="I4920" s="23">
        <v>12.267235342567567</v>
      </c>
      <c r="J4920" s="23">
        <v>97.474012764011576</v>
      </c>
      <c r="K4920" s="23">
        <v>19.736566484517304</v>
      </c>
      <c r="L4920" s="23">
        <v>29.709279307844703</v>
      </c>
      <c r="M4920" s="23">
        <f t="shared" si="535"/>
        <v>48.028166971649561</v>
      </c>
      <c r="N4920" s="23">
        <v>2279.907186418613</v>
      </c>
      <c r="O4920" s="17">
        <f t="shared" si="536"/>
        <v>2.6446428465771023E-2</v>
      </c>
      <c r="P4920" s="18">
        <f t="shared" si="537"/>
        <v>5.7151517732026036E-2</v>
      </c>
    </row>
    <row r="4921" spans="2:16" x14ac:dyDescent="0.3">
      <c r="B4921" s="19">
        <v>41113.874999998668</v>
      </c>
      <c r="C4921" s="21">
        <f t="shared" si="532"/>
        <v>7</v>
      </c>
      <c r="D4921" s="21" t="str">
        <f t="shared" si="533"/>
        <v>Shoulder</v>
      </c>
      <c r="E4921" s="21">
        <f t="shared" si="534"/>
        <v>21</v>
      </c>
      <c r="F4921" s="23">
        <v>114.83009876068195</v>
      </c>
      <c r="G4921" s="23">
        <v>3554.7234792025806</v>
      </c>
      <c r="H4921" s="16">
        <f t="shared" si="538"/>
        <v>3.2303524994985379E-2</v>
      </c>
      <c r="I4921" s="23">
        <v>11.945617894730212</v>
      </c>
      <c r="J4921" s="23">
        <v>87.208295227777938</v>
      </c>
      <c r="K4921" s="23">
        <v>19.736566484517304</v>
      </c>
      <c r="L4921" s="23">
        <v>25.785982567649949</v>
      </c>
      <c r="M4921" s="23">
        <f t="shared" si="535"/>
        <v>41.685746175610674</v>
      </c>
      <c r="N4921" s="23">
        <v>2231.023958920212</v>
      </c>
      <c r="O4921" s="17">
        <f t="shared" si="536"/>
        <v>2.403890099696545E-2</v>
      </c>
      <c r="P4921" s="18">
        <f t="shared" si="537"/>
        <v>5.5565884752743377E-2</v>
      </c>
    </row>
    <row r="4922" spans="2:16" x14ac:dyDescent="0.3">
      <c r="B4922" s="19">
        <v>41113.916666665333</v>
      </c>
      <c r="C4922" s="21">
        <f t="shared" si="532"/>
        <v>7</v>
      </c>
      <c r="D4922" s="21" t="str">
        <f t="shared" si="533"/>
        <v>Shoulder</v>
      </c>
      <c r="E4922" s="21">
        <f t="shared" si="534"/>
        <v>22</v>
      </c>
      <c r="F4922" s="23">
        <v>104.28912592716868</v>
      </c>
      <c r="G4922" s="23">
        <v>3491.6955787261008</v>
      </c>
      <c r="H4922" s="16">
        <f t="shared" si="538"/>
        <v>2.9867760111325969E-2</v>
      </c>
      <c r="I4922" s="23">
        <v>11.250374021762607</v>
      </c>
      <c r="J4922" s="23">
        <v>99.814258496718907</v>
      </c>
      <c r="K4922" s="23">
        <v>19.736566484517304</v>
      </c>
      <c r="L4922" s="23">
        <v>30.603661840968037</v>
      </c>
      <c r="M4922" s="23">
        <f t="shared" si="535"/>
        <v>49.474030171233558</v>
      </c>
      <c r="N4922" s="23">
        <v>2148.5202386286478</v>
      </c>
      <c r="O4922" s="17">
        <f t="shared" si="536"/>
        <v>2.8263361499333693E-2</v>
      </c>
      <c r="P4922" s="18">
        <f t="shared" si="537"/>
        <v>5.7286958309457875E-2</v>
      </c>
    </row>
    <row r="4923" spans="2:16" x14ac:dyDescent="0.3">
      <c r="B4923" s="19">
        <v>41113.958333331997</v>
      </c>
      <c r="C4923" s="21">
        <f t="shared" si="532"/>
        <v>7</v>
      </c>
      <c r="D4923" s="21" t="str">
        <f t="shared" si="533"/>
        <v>Shoulder</v>
      </c>
      <c r="E4923" s="21">
        <f t="shared" si="534"/>
        <v>23</v>
      </c>
      <c r="F4923" s="23">
        <v>94.28265442573182</v>
      </c>
      <c r="G4923" s="23">
        <v>3356.7937566536352</v>
      </c>
      <c r="H4923" s="16">
        <f t="shared" si="538"/>
        <v>2.8087115640885115E-2</v>
      </c>
      <c r="I4923" s="23">
        <v>10.294714070754985</v>
      </c>
      <c r="J4923" s="23">
        <v>86.626479607266262</v>
      </c>
      <c r="K4923" s="23">
        <v>19.736566484517304</v>
      </c>
      <c r="L4923" s="23">
        <v>25.563627401604212</v>
      </c>
      <c r="M4923" s="23">
        <f t="shared" si="535"/>
        <v>41.326285721144757</v>
      </c>
      <c r="N4923" s="23">
        <v>1970.2510073925512</v>
      </c>
      <c r="O4923" s="17">
        <f t="shared" si="536"/>
        <v>2.6200214895570825E-2</v>
      </c>
      <c r="P4923" s="18">
        <f t="shared" si="537"/>
        <v>5.3551442070868004E-2</v>
      </c>
    </row>
    <row r="4924" spans="2:16" x14ac:dyDescent="0.3">
      <c r="B4924" s="19">
        <v>41113.999999998661</v>
      </c>
      <c r="C4924" s="21">
        <f t="shared" si="532"/>
        <v>7</v>
      </c>
      <c r="D4924" s="21" t="str">
        <f t="shared" si="533"/>
        <v>Shoulder</v>
      </c>
      <c r="E4924" s="21">
        <f t="shared" si="534"/>
        <v>0</v>
      </c>
      <c r="F4924" s="23">
        <v>84.490279461536076</v>
      </c>
      <c r="G4924" s="23">
        <v>3120.1626917068511</v>
      </c>
      <c r="H4924" s="16">
        <f t="shared" si="538"/>
        <v>2.7078805757823027E-2</v>
      </c>
      <c r="I4924" s="23">
        <v>9.628895418058196</v>
      </c>
      <c r="J4924" s="23">
        <v>83.348031834484345</v>
      </c>
      <c r="K4924" s="23">
        <v>19.736566484517304</v>
      </c>
      <c r="L4924" s="23">
        <v>24.310687856515862</v>
      </c>
      <c r="M4924" s="23">
        <f t="shared" si="535"/>
        <v>39.300777493451179</v>
      </c>
      <c r="N4924" s="23">
        <v>1826.905041852418</v>
      </c>
      <c r="O4924" s="17">
        <f t="shared" si="536"/>
        <v>2.6782822199612734E-2</v>
      </c>
      <c r="P4924" s="18">
        <f t="shared" si="537"/>
        <v>5.3136381117446133E-2</v>
      </c>
    </row>
    <row r="4925" spans="2:16" x14ac:dyDescent="0.3">
      <c r="B4925" s="19">
        <v>41114.041666665325</v>
      </c>
      <c r="C4925" s="21">
        <f t="shared" si="532"/>
        <v>7</v>
      </c>
      <c r="D4925" s="21" t="str">
        <f t="shared" si="533"/>
        <v>Shoulder</v>
      </c>
      <c r="E4925" s="21">
        <f t="shared" si="534"/>
        <v>1</v>
      </c>
      <c r="F4925" s="23">
        <v>76.922386066843288</v>
      </c>
      <c r="G4925" s="23">
        <v>2957.6170536359296</v>
      </c>
      <c r="H4925" s="16">
        <f t="shared" si="538"/>
        <v>2.6008230501740986E-2</v>
      </c>
      <c r="I4925" s="23">
        <v>9.2354418686541919</v>
      </c>
      <c r="J4925" s="23">
        <v>79.900282072458751</v>
      </c>
      <c r="K4925" s="23">
        <v>19.736566484517304</v>
      </c>
      <c r="L4925" s="23">
        <v>22.993045387334412</v>
      </c>
      <c r="M4925" s="23">
        <f t="shared" si="535"/>
        <v>37.170670200607034</v>
      </c>
      <c r="N4925" s="23">
        <v>1729.8705746775208</v>
      </c>
      <c r="O4925" s="17">
        <f t="shared" si="536"/>
        <v>2.6826349178124015E-2</v>
      </c>
      <c r="P4925" s="18">
        <f t="shared" si="537"/>
        <v>5.2136873806920163E-2</v>
      </c>
    </row>
    <row r="4926" spans="2:16" x14ac:dyDescent="0.3">
      <c r="B4926" s="19">
        <v>41114.08333333199</v>
      </c>
      <c r="C4926" s="21">
        <f t="shared" si="532"/>
        <v>7</v>
      </c>
      <c r="D4926" s="21" t="str">
        <f t="shared" si="533"/>
        <v>Shoulder</v>
      </c>
      <c r="E4926" s="21">
        <f t="shared" si="534"/>
        <v>2</v>
      </c>
      <c r="F4926" s="23">
        <v>80.550970589490234</v>
      </c>
      <c r="G4926" s="23">
        <v>2832.6670053229082</v>
      </c>
      <c r="H4926" s="16">
        <f t="shared" si="538"/>
        <v>2.8436441854311031E-2</v>
      </c>
      <c r="I4926" s="23">
        <v>8.9867634247213282</v>
      </c>
      <c r="J4926" s="23">
        <v>79.456228693379799</v>
      </c>
      <c r="K4926" s="23">
        <v>19.736566484517304</v>
      </c>
      <c r="L4926" s="23">
        <v>22.823339454118944</v>
      </c>
      <c r="M4926" s="23">
        <f t="shared" si="535"/>
        <v>36.896322754743551</v>
      </c>
      <c r="N4926" s="23">
        <v>1664.4956916235526</v>
      </c>
      <c r="O4926" s="17">
        <f t="shared" si="536"/>
        <v>2.7565758451865034E-2</v>
      </c>
      <c r="P4926" s="18">
        <f t="shared" si="537"/>
        <v>5.5218328218789622E-2</v>
      </c>
    </row>
    <row r="4927" spans="2:16" x14ac:dyDescent="0.3">
      <c r="B4927" s="19">
        <v>41114.124999998654</v>
      </c>
      <c r="C4927" s="21">
        <f t="shared" si="532"/>
        <v>7</v>
      </c>
      <c r="D4927" s="21" t="str">
        <f t="shared" si="533"/>
        <v>Shoulder</v>
      </c>
      <c r="E4927" s="21">
        <f t="shared" si="534"/>
        <v>3</v>
      </c>
      <c r="F4927" s="23">
        <v>82.682432521255535</v>
      </c>
      <c r="G4927" s="23">
        <v>2772.9563627662428</v>
      </c>
      <c r="H4927" s="16">
        <f t="shared" si="538"/>
        <v>2.9817430101486804E-2</v>
      </c>
      <c r="I4927" s="23">
        <v>8.804715407203906</v>
      </c>
      <c r="J4927" s="23">
        <v>79.397686750534646</v>
      </c>
      <c r="K4927" s="23">
        <v>19.736566484517304</v>
      </c>
      <c r="L4927" s="23">
        <v>22.80096620911991</v>
      </c>
      <c r="M4927" s="23">
        <f t="shared" si="535"/>
        <v>36.860154056897429</v>
      </c>
      <c r="N4927" s="23">
        <v>1618.491474046979</v>
      </c>
      <c r="O4927" s="17">
        <f t="shared" si="536"/>
        <v>2.8214464021807908E-2</v>
      </c>
      <c r="P4927" s="18">
        <f t="shared" si="537"/>
        <v>5.719061131447354E-2</v>
      </c>
    </row>
    <row r="4928" spans="2:16" x14ac:dyDescent="0.3">
      <c r="B4928" s="19">
        <v>41114.166666665318</v>
      </c>
      <c r="C4928" s="21">
        <f t="shared" si="532"/>
        <v>7</v>
      </c>
      <c r="D4928" s="21" t="str">
        <f t="shared" si="533"/>
        <v>Shoulder</v>
      </c>
      <c r="E4928" s="21">
        <f t="shared" si="534"/>
        <v>4</v>
      </c>
      <c r="F4928" s="23">
        <v>79.285040614774744</v>
      </c>
      <c r="G4928" s="23">
        <v>2715.4572254894542</v>
      </c>
      <c r="H4928" s="16">
        <f t="shared" si="538"/>
        <v>2.9197676130024039E-2</v>
      </c>
      <c r="I4928" s="23">
        <v>8.7423337853932459</v>
      </c>
      <c r="J4928" s="23">
        <v>79.444535673059676</v>
      </c>
      <c r="K4928" s="23">
        <v>19.736566484517304</v>
      </c>
      <c r="L4928" s="23">
        <v>22.818870678473882</v>
      </c>
      <c r="M4928" s="23">
        <f t="shared" si="535"/>
        <v>36.889098510068493</v>
      </c>
      <c r="N4928" s="23">
        <v>1605.2474143651527</v>
      </c>
      <c r="O4928" s="17">
        <f t="shared" si="536"/>
        <v>2.8426416941782252E-2</v>
      </c>
      <c r="P4928" s="18">
        <f t="shared" si="537"/>
        <v>5.6794107756403103E-2</v>
      </c>
    </row>
    <row r="4929" spans="2:16" x14ac:dyDescent="0.3">
      <c r="B4929" s="19">
        <v>41114.208333331982</v>
      </c>
      <c r="C4929" s="21">
        <f t="shared" si="532"/>
        <v>7</v>
      </c>
      <c r="D4929" s="21" t="str">
        <f t="shared" si="533"/>
        <v>Shoulder</v>
      </c>
      <c r="E4929" s="21">
        <f t="shared" si="534"/>
        <v>5</v>
      </c>
      <c r="F4929" s="23">
        <v>80.484711884802181</v>
      </c>
      <c r="G4929" s="23">
        <v>2709.928462289763</v>
      </c>
      <c r="H4929" s="16">
        <f t="shared" si="538"/>
        <v>2.9699939686524551E-2</v>
      </c>
      <c r="I4929" s="23">
        <v>8.8319674119149489</v>
      </c>
      <c r="J4929" s="23">
        <v>77.825278494031878</v>
      </c>
      <c r="K4929" s="23">
        <v>19.736566484517304</v>
      </c>
      <c r="L4929" s="23">
        <v>22.200031674810099</v>
      </c>
      <c r="M4929" s="23">
        <f t="shared" si="535"/>
        <v>35.888680334704475</v>
      </c>
      <c r="N4929" s="23">
        <v>1633.7535419413182</v>
      </c>
      <c r="O4929" s="17">
        <f t="shared" si="536"/>
        <v>2.7372946162662833E-2</v>
      </c>
      <c r="P4929" s="18">
        <f t="shared" si="537"/>
        <v>5.6259910999113816E-2</v>
      </c>
    </row>
    <row r="4930" spans="2:16" x14ac:dyDescent="0.3">
      <c r="B4930" s="19">
        <v>41114.249999998647</v>
      </c>
      <c r="C4930" s="21">
        <f t="shared" si="532"/>
        <v>7</v>
      </c>
      <c r="D4930" s="21" t="str">
        <f t="shared" si="533"/>
        <v>Shoulder</v>
      </c>
      <c r="E4930" s="21">
        <f t="shared" si="534"/>
        <v>6</v>
      </c>
      <c r="F4930" s="23">
        <v>76.424938304067766</v>
      </c>
      <c r="G4930" s="23">
        <v>2727.6205045287752</v>
      </c>
      <c r="H4930" s="16">
        <f t="shared" si="538"/>
        <v>2.8018904454331695E-2</v>
      </c>
      <c r="I4930" s="23">
        <v>9.1279188293400964</v>
      </c>
      <c r="J4930" s="23">
        <v>79.035523847860844</v>
      </c>
      <c r="K4930" s="23">
        <v>19.736566484517304</v>
      </c>
      <c r="L4930" s="23">
        <v>22.662556737939298</v>
      </c>
      <c r="M4930" s="23">
        <f t="shared" si="535"/>
        <v>36.636400625404242</v>
      </c>
      <c r="N4930" s="23">
        <v>1714.8821341240343</v>
      </c>
      <c r="O4930" s="17">
        <f t="shared" si="536"/>
        <v>2.6686568449277626E-2</v>
      </c>
      <c r="P4930" s="18">
        <f t="shared" si="537"/>
        <v>5.3957744492015028E-2</v>
      </c>
    </row>
    <row r="4931" spans="2:16" x14ac:dyDescent="0.3">
      <c r="B4931" s="19">
        <v>41114.291666665311</v>
      </c>
      <c r="C4931" s="21">
        <f t="shared" si="532"/>
        <v>7</v>
      </c>
      <c r="D4931" s="21" t="str">
        <f t="shared" si="533"/>
        <v>Shoulder</v>
      </c>
      <c r="E4931" s="21">
        <f t="shared" si="534"/>
        <v>7</v>
      </c>
      <c r="F4931" s="23">
        <v>74.337337397546477</v>
      </c>
      <c r="G4931" s="23">
        <v>2810.551952524143</v>
      </c>
      <c r="H4931" s="16">
        <f t="shared" si="538"/>
        <v>2.6449373166998205E-2</v>
      </c>
      <c r="I4931" s="23">
        <v>9.5293939798589697</v>
      </c>
      <c r="J4931" s="23">
        <v>82.256953200763533</v>
      </c>
      <c r="K4931" s="23">
        <v>19.736566484517304</v>
      </c>
      <c r="L4931" s="23">
        <v>23.893705289845368</v>
      </c>
      <c r="M4931" s="23">
        <f t="shared" si="535"/>
        <v>38.626681426400864</v>
      </c>
      <c r="N4931" s="23">
        <v>1808.0125887190959</v>
      </c>
      <c r="O4931" s="17">
        <f t="shared" si="536"/>
        <v>2.6634812006688775E-2</v>
      </c>
      <c r="P4931" s="18">
        <f t="shared" si="537"/>
        <v>5.2379711091689221E-2</v>
      </c>
    </row>
    <row r="4932" spans="2:16" x14ac:dyDescent="0.3">
      <c r="B4932" s="19">
        <v>41114.333333331975</v>
      </c>
      <c r="C4932" s="21">
        <f t="shared" si="532"/>
        <v>7</v>
      </c>
      <c r="D4932" s="21" t="str">
        <f t="shared" si="533"/>
        <v>Shoulder</v>
      </c>
      <c r="E4932" s="21">
        <f t="shared" si="534"/>
        <v>8</v>
      </c>
      <c r="F4932" s="23">
        <v>83.027507682229512</v>
      </c>
      <c r="G4932" s="23">
        <v>2933.2904955572881</v>
      </c>
      <c r="H4932" s="16">
        <f t="shared" si="538"/>
        <v>2.8305245528181259E-2</v>
      </c>
      <c r="I4932" s="23">
        <v>9.9528428518457144</v>
      </c>
      <c r="J4932" s="23">
        <v>83.664363987856348</v>
      </c>
      <c r="K4932" s="23">
        <v>19.736566484517304</v>
      </c>
      <c r="L4932" s="23">
        <v>24.431581978311318</v>
      </c>
      <c r="M4932" s="23">
        <f t="shared" si="535"/>
        <v>39.496215525027722</v>
      </c>
      <c r="N4932" s="23">
        <v>1892.8650156232839</v>
      </c>
      <c r="O4932" s="17">
        <f t="shared" si="536"/>
        <v>2.6123922186068203E-2</v>
      </c>
      <c r="P4932" s="18">
        <f t="shared" si="537"/>
        <v>5.3689723682613696E-2</v>
      </c>
    </row>
    <row r="4933" spans="2:16" x14ac:dyDescent="0.3">
      <c r="B4933" s="19">
        <v>41114.374999998639</v>
      </c>
      <c r="C4933" s="21">
        <f t="shared" ref="C4933:C4996" si="539">MONTH(B4933)</f>
        <v>7</v>
      </c>
      <c r="D4933" s="21" t="str">
        <f t="shared" ref="D4933:D4996" si="540">IF(AND(C4933&gt;5,C4933&lt;7),"Summer",IF(OR(C4933=1,C4933&gt;10),"Winter","Shoulder"))</f>
        <v>Shoulder</v>
      </c>
      <c r="E4933" s="21">
        <f t="shared" ref="E4933:E4996" si="541">HOUR(B4933)</f>
        <v>9</v>
      </c>
      <c r="F4933" s="23">
        <v>85.335060957223746</v>
      </c>
      <c r="G4933" s="23">
        <v>3042.7600069111741</v>
      </c>
      <c r="H4933" s="16">
        <f t="shared" si="538"/>
        <v>2.8045281508695369E-2</v>
      </c>
      <c r="I4933" s="23">
        <v>10.297648147369136</v>
      </c>
      <c r="J4933" s="23">
        <v>84.801763087760264</v>
      </c>
      <c r="K4933" s="23">
        <v>19.736566484517304</v>
      </c>
      <c r="L4933" s="23">
        <v>24.866267051731981</v>
      </c>
      <c r="M4933" s="23">
        <f t="shared" ref="M4933:M4996" si="542">J4933-K4933-L4933</f>
        <v>40.198929551510972</v>
      </c>
      <c r="N4933" s="23">
        <v>1960.3122243875337</v>
      </c>
      <c r="O4933" s="17">
        <f t="shared" ref="O4933:O4996" si="543">(I4933+M4933)/N4933</f>
        <v>2.5759456616487156E-2</v>
      </c>
      <c r="P4933" s="18">
        <f t="shared" ref="P4933:P4996" si="544">H4933+(1-H4933)*O4933</f>
        <v>5.3082306912862115E-2</v>
      </c>
    </row>
    <row r="4934" spans="2:16" x14ac:dyDescent="0.3">
      <c r="B4934" s="19">
        <v>41114.416666665304</v>
      </c>
      <c r="C4934" s="21">
        <f t="shared" si="539"/>
        <v>7</v>
      </c>
      <c r="D4934" s="21" t="str">
        <f t="shared" si="540"/>
        <v>Shoulder</v>
      </c>
      <c r="E4934" s="21">
        <f t="shared" si="541"/>
        <v>10</v>
      </c>
      <c r="F4934" s="23">
        <v>94.359104204205366</v>
      </c>
      <c r="G4934" s="23">
        <v>3104.6821547477157</v>
      </c>
      <c r="H4934" s="16">
        <f t="shared" ref="H4934:H4997" si="545">F4934/G4934</f>
        <v>3.0392516689642556E-2</v>
      </c>
      <c r="I4934" s="23">
        <v>10.701056097376922</v>
      </c>
      <c r="J4934" s="23">
        <v>87.68190443817376</v>
      </c>
      <c r="K4934" s="23">
        <v>19.736566484517304</v>
      </c>
      <c r="L4934" s="23">
        <v>25.966983989587948</v>
      </c>
      <c r="M4934" s="23">
        <f t="shared" si="542"/>
        <v>41.978353964068518</v>
      </c>
      <c r="N4934" s="23">
        <v>2035.9973739604707</v>
      </c>
      <c r="O4934" s="17">
        <f t="shared" si="543"/>
        <v>2.5874006879965761E-2</v>
      </c>
      <c r="P4934" s="18">
        <f t="shared" si="544"/>
        <v>5.5480147383681032E-2</v>
      </c>
    </row>
    <row r="4935" spans="2:16" x14ac:dyDescent="0.3">
      <c r="B4935" s="19">
        <v>41114.458333331968</v>
      </c>
      <c r="C4935" s="21">
        <f t="shared" si="539"/>
        <v>7</v>
      </c>
      <c r="D4935" s="21" t="str">
        <f t="shared" si="540"/>
        <v>Shoulder</v>
      </c>
      <c r="E4935" s="21">
        <f t="shared" si="541"/>
        <v>11</v>
      </c>
      <c r="F4935" s="23">
        <v>104.50290743059955</v>
      </c>
      <c r="G4935" s="23">
        <v>3206.4113976220342</v>
      </c>
      <c r="H4935" s="16">
        <f t="shared" si="545"/>
        <v>3.2591858770244481E-2</v>
      </c>
      <c r="I4935" s="23">
        <v>11.096959776094808</v>
      </c>
      <c r="J4935" s="23">
        <v>90.585060536460617</v>
      </c>
      <c r="K4935" s="23">
        <v>19.736566484517304</v>
      </c>
      <c r="L4935" s="23">
        <v>27.076496580060425</v>
      </c>
      <c r="M4935" s="23">
        <f t="shared" si="542"/>
        <v>43.771997471882884</v>
      </c>
      <c r="N4935" s="23">
        <v>2114.9494977682407</v>
      </c>
      <c r="O4935" s="17">
        <f t="shared" si="543"/>
        <v>2.5943388863836743E-2</v>
      </c>
      <c r="P4935" s="18">
        <f t="shared" si="544"/>
        <v>5.7689704368209527E-2</v>
      </c>
    </row>
    <row r="4936" spans="2:16" x14ac:dyDescent="0.3">
      <c r="B4936" s="19">
        <v>41114.499999998632</v>
      </c>
      <c r="C4936" s="21">
        <f t="shared" si="539"/>
        <v>7</v>
      </c>
      <c r="D4936" s="21" t="str">
        <f t="shared" si="540"/>
        <v>Shoulder</v>
      </c>
      <c r="E4936" s="21">
        <f t="shared" si="541"/>
        <v>12</v>
      </c>
      <c r="F4936" s="23">
        <v>106.00185831503411</v>
      </c>
      <c r="G4936" s="23">
        <v>3289.3428456174024</v>
      </c>
      <c r="H4936" s="16">
        <f t="shared" si="545"/>
        <v>3.2225846708641828E-2</v>
      </c>
      <c r="I4936" s="23">
        <v>11.422924485214949</v>
      </c>
      <c r="J4936" s="23">
        <v>92.287213613224367</v>
      </c>
      <c r="K4936" s="23">
        <v>19.736566484517304</v>
      </c>
      <c r="L4936" s="23">
        <v>27.727016292278201</v>
      </c>
      <c r="M4936" s="23">
        <f t="shared" si="542"/>
        <v>44.823630836428855</v>
      </c>
      <c r="N4936" s="23">
        <v>2175.1144741804437</v>
      </c>
      <c r="O4936" s="17">
        <f t="shared" si="543"/>
        <v>2.5859124192917162E-2</v>
      </c>
      <c r="P4936" s="18">
        <f t="shared" si="544"/>
        <v>5.725163872929831E-2</v>
      </c>
    </row>
    <row r="4937" spans="2:16" x14ac:dyDescent="0.3">
      <c r="B4937" s="19">
        <v>41114.541666665296</v>
      </c>
      <c r="C4937" s="21">
        <f t="shared" si="539"/>
        <v>7</v>
      </c>
      <c r="D4937" s="21" t="str">
        <f t="shared" si="540"/>
        <v>Shoulder</v>
      </c>
      <c r="E4937" s="21">
        <f t="shared" si="541"/>
        <v>13</v>
      </c>
      <c r="F4937" s="23">
        <v>108.10772893939762</v>
      </c>
      <c r="G4937" s="23">
        <v>3376.6973041725232</v>
      </c>
      <c r="H4937" s="16">
        <f t="shared" si="545"/>
        <v>3.2015818772328473E-2</v>
      </c>
      <c r="I4937" s="23">
        <v>11.813552939502014</v>
      </c>
      <c r="J4937" s="23">
        <v>92.913771007617356</v>
      </c>
      <c r="K4937" s="23">
        <v>19.736566484517304</v>
      </c>
      <c r="L4937" s="23">
        <v>27.966470628937145</v>
      </c>
      <c r="M4937" s="23">
        <f t="shared" si="542"/>
        <v>45.2107338941629</v>
      </c>
      <c r="N4937" s="23">
        <v>2246.7606003953042</v>
      </c>
      <c r="O4937" s="17">
        <f t="shared" si="543"/>
        <v>2.5380668872167257E-2</v>
      </c>
      <c r="P4937" s="18">
        <f t="shared" si="544"/>
        <v>5.6583904749563943E-2</v>
      </c>
    </row>
    <row r="4938" spans="2:16" x14ac:dyDescent="0.3">
      <c r="B4938" s="19">
        <v>41114.583333331961</v>
      </c>
      <c r="C4938" s="21">
        <f t="shared" si="539"/>
        <v>7</v>
      </c>
      <c r="D4938" s="21" t="str">
        <f t="shared" si="540"/>
        <v>Shoulder</v>
      </c>
      <c r="E4938" s="21">
        <f t="shared" si="541"/>
        <v>14</v>
      </c>
      <c r="F4938" s="23">
        <v>114.1682382791726</v>
      </c>
      <c r="G4938" s="23">
        <v>3443.0424625688179</v>
      </c>
      <c r="H4938" s="16">
        <f t="shared" si="545"/>
        <v>3.3159114219576853E-2</v>
      </c>
      <c r="I4938" s="23">
        <v>12.286106458573059</v>
      </c>
      <c r="J4938" s="23">
        <v>95.169776015640807</v>
      </c>
      <c r="K4938" s="23">
        <v>19.736566484517304</v>
      </c>
      <c r="L4938" s="23">
        <v>28.82865849477324</v>
      </c>
      <c r="M4938" s="23">
        <f t="shared" si="542"/>
        <v>46.604551036350273</v>
      </c>
      <c r="N4938" s="23">
        <v>2327.6234191818853</v>
      </c>
      <c r="O4938" s="17">
        <f t="shared" si="543"/>
        <v>2.5300766872169665E-2</v>
      </c>
      <c r="P4938" s="18">
        <f t="shared" si="544"/>
        <v>5.7620930073189358E-2</v>
      </c>
    </row>
    <row r="4939" spans="2:16" x14ac:dyDescent="0.3">
      <c r="B4939" s="19">
        <v>41114.624999998625</v>
      </c>
      <c r="C4939" s="21">
        <f t="shared" si="539"/>
        <v>7</v>
      </c>
      <c r="D4939" s="21" t="str">
        <f t="shared" si="540"/>
        <v>Shoulder</v>
      </c>
      <c r="E4939" s="21">
        <f t="shared" si="541"/>
        <v>15</v>
      </c>
      <c r="F4939" s="23">
        <v>125.39451146780999</v>
      </c>
      <c r="G4939" s="23">
        <v>3552.5119739227039</v>
      </c>
      <c r="H4939" s="16">
        <f t="shared" si="545"/>
        <v>3.5297421201750001E-2</v>
      </c>
      <c r="I4939" s="23">
        <v>12.800847534377347</v>
      </c>
      <c r="J4939" s="23">
        <v>98.347960201618818</v>
      </c>
      <c r="K4939" s="23">
        <v>19.736566484517304</v>
      </c>
      <c r="L4939" s="23">
        <v>30.043279841267129</v>
      </c>
      <c r="M4939" s="23">
        <f t="shared" si="542"/>
        <v>48.568113875834392</v>
      </c>
      <c r="N4939" s="23">
        <v>2408.14387100677</v>
      </c>
      <c r="O4939" s="17">
        <f t="shared" si="543"/>
        <v>2.548392650002065E-2</v>
      </c>
      <c r="P4939" s="18">
        <f t="shared" si="544"/>
        <v>5.9881830814224983E-2</v>
      </c>
    </row>
    <row r="4940" spans="2:16" x14ac:dyDescent="0.3">
      <c r="B4940" s="19">
        <v>41114.666666665289</v>
      </c>
      <c r="C4940" s="21">
        <f t="shared" si="539"/>
        <v>7</v>
      </c>
      <c r="D4940" s="21" t="str">
        <f t="shared" si="540"/>
        <v>Shoulder</v>
      </c>
      <c r="E4940" s="21">
        <f t="shared" si="541"/>
        <v>16</v>
      </c>
      <c r="F4940" s="23">
        <v>125.86932471443313</v>
      </c>
      <c r="G4940" s="23">
        <v>3638.760679837887</v>
      </c>
      <c r="H4940" s="16">
        <f t="shared" si="545"/>
        <v>3.4591262187663528E-2</v>
      </c>
      <c r="I4940" s="23">
        <v>13.287609744141424</v>
      </c>
      <c r="J4940" s="23">
        <v>97.700650830917979</v>
      </c>
      <c r="K4940" s="23">
        <v>19.736566484517304</v>
      </c>
      <c r="L4940" s="23">
        <v>29.795894625864072</v>
      </c>
      <c r="M4940" s="23">
        <f t="shared" si="542"/>
        <v>48.16818972053661</v>
      </c>
      <c r="N4940" s="23">
        <v>2476.268906361383</v>
      </c>
      <c r="O4940" s="17">
        <f t="shared" si="543"/>
        <v>2.4817902169995291E-2</v>
      </c>
      <c r="P4940" s="18">
        <f t="shared" si="544"/>
        <v>5.855068179674873E-2</v>
      </c>
    </row>
    <row r="4941" spans="2:16" x14ac:dyDescent="0.3">
      <c r="B4941" s="19">
        <v>41114.708333331953</v>
      </c>
      <c r="C4941" s="21">
        <f t="shared" si="539"/>
        <v>7</v>
      </c>
      <c r="D4941" s="21" t="str">
        <f t="shared" si="540"/>
        <v>Shoulder</v>
      </c>
      <c r="E4941" s="21">
        <f t="shared" si="541"/>
        <v>17</v>
      </c>
      <c r="F4941" s="23">
        <v>125.86579859218351</v>
      </c>
      <c r="G4941" s="23">
        <v>3716.163364633564</v>
      </c>
      <c r="H4941" s="16">
        <f t="shared" si="545"/>
        <v>3.3869823859208795E-2</v>
      </c>
      <c r="I4941" s="23">
        <v>13.673484921876645</v>
      </c>
      <c r="J4941" s="23">
        <v>101.68090570742284</v>
      </c>
      <c r="K4941" s="23">
        <v>19.736566484517304</v>
      </c>
      <c r="L4941" s="23">
        <v>31.317047036985734</v>
      </c>
      <c r="M4941" s="23">
        <f t="shared" si="542"/>
        <v>50.627292185919806</v>
      </c>
      <c r="N4941" s="23">
        <v>2528.6391137441806</v>
      </c>
      <c r="O4941" s="17">
        <f t="shared" si="543"/>
        <v>2.542900517448125E-2</v>
      </c>
      <c r="P4941" s="18">
        <f t="shared" si="544"/>
        <v>5.8437553107515458E-2</v>
      </c>
    </row>
    <row r="4942" spans="2:16" x14ac:dyDescent="0.3">
      <c r="B4942" s="19">
        <v>41114.749999998618</v>
      </c>
      <c r="C4942" s="21">
        <f t="shared" si="539"/>
        <v>7</v>
      </c>
      <c r="D4942" s="21" t="str">
        <f t="shared" si="540"/>
        <v>Shoulder</v>
      </c>
      <c r="E4942" s="21">
        <f t="shared" si="541"/>
        <v>18</v>
      </c>
      <c r="F4942" s="23">
        <v>122.64434132523246</v>
      </c>
      <c r="G4942" s="23">
        <v>3772.5567492704145</v>
      </c>
      <c r="H4942" s="16">
        <f t="shared" si="545"/>
        <v>3.2509608065922665E-2</v>
      </c>
      <c r="I4942" s="23">
        <v>13.696799456206936</v>
      </c>
      <c r="J4942" s="23">
        <v>104.48897629082293</v>
      </c>
      <c r="K4942" s="23">
        <v>19.736566484517304</v>
      </c>
      <c r="L4942" s="23">
        <v>32.390220356552092</v>
      </c>
      <c r="M4942" s="23">
        <f t="shared" si="542"/>
        <v>52.362189449753529</v>
      </c>
      <c r="N4942" s="23">
        <v>2522.7853920726043</v>
      </c>
      <c r="O4942" s="17">
        <f t="shared" si="543"/>
        <v>2.6184941895390255E-2</v>
      </c>
      <c r="P4942" s="18">
        <f t="shared" si="544"/>
        <v>5.7843287763064827E-2</v>
      </c>
    </row>
    <row r="4943" spans="2:16" x14ac:dyDescent="0.3">
      <c r="B4943" s="19">
        <v>41114.791666665282</v>
      </c>
      <c r="C4943" s="21">
        <f t="shared" si="539"/>
        <v>7</v>
      </c>
      <c r="D4943" s="21" t="str">
        <f t="shared" si="540"/>
        <v>Shoulder</v>
      </c>
      <c r="E4943" s="21">
        <f t="shared" si="541"/>
        <v>19</v>
      </c>
      <c r="F4943" s="23">
        <v>118.77104337659402</v>
      </c>
      <c r="G4943" s="23">
        <v>3797.9890599889936</v>
      </c>
      <c r="H4943" s="16">
        <f t="shared" si="545"/>
        <v>3.1272086754493764E-2</v>
      </c>
      <c r="I4943" s="23">
        <v>13.548310512297306</v>
      </c>
      <c r="J4943" s="23">
        <v>103.31376528285982</v>
      </c>
      <c r="K4943" s="23">
        <v>19.736566484517304</v>
      </c>
      <c r="L4943" s="23">
        <v>31.941084531383627</v>
      </c>
      <c r="M4943" s="23">
        <f t="shared" si="542"/>
        <v>51.636114266958899</v>
      </c>
      <c r="N4943" s="23">
        <v>2479.6086002589354</v>
      </c>
      <c r="O4943" s="17">
        <f t="shared" si="543"/>
        <v>2.6288191117117943E-2</v>
      </c>
      <c r="P4943" s="18">
        <f t="shared" si="544"/>
        <v>5.673819127837848E-2</v>
      </c>
    </row>
    <row r="4944" spans="2:16" x14ac:dyDescent="0.3">
      <c r="B4944" s="19">
        <v>41114.833333331946</v>
      </c>
      <c r="C4944" s="21">
        <f t="shared" si="539"/>
        <v>7</v>
      </c>
      <c r="D4944" s="21" t="str">
        <f t="shared" si="540"/>
        <v>Shoulder</v>
      </c>
      <c r="E4944" s="21">
        <f t="shared" si="541"/>
        <v>20</v>
      </c>
      <c r="F4944" s="23">
        <v>118.28858761450877</v>
      </c>
      <c r="G4944" s="23">
        <v>3761.4992228710316</v>
      </c>
      <c r="H4944" s="16">
        <f t="shared" si="545"/>
        <v>3.1447191825875985E-2</v>
      </c>
      <c r="I4944" s="23">
        <v>13.028039983717351</v>
      </c>
      <c r="J4944" s="23">
        <v>103.8531181661172</v>
      </c>
      <c r="K4944" s="23">
        <v>19.736566484517304</v>
      </c>
      <c r="L4944" s="23">
        <v>32.14721151678232</v>
      </c>
      <c r="M4944" s="23">
        <f t="shared" si="542"/>
        <v>51.969340164817581</v>
      </c>
      <c r="N4944" s="23">
        <v>2434.705662614354</v>
      </c>
      <c r="O4944" s="17">
        <f t="shared" si="543"/>
        <v>2.6696196237019312E-2</v>
      </c>
      <c r="P4944" s="18">
        <f t="shared" si="544"/>
        <v>5.7303867658808523E-2</v>
      </c>
    </row>
    <row r="4945" spans="2:16" x14ac:dyDescent="0.3">
      <c r="B4945" s="19">
        <v>41114.87499999861</v>
      </c>
      <c r="C4945" s="21">
        <f t="shared" si="539"/>
        <v>7</v>
      </c>
      <c r="D4945" s="21" t="str">
        <f t="shared" si="540"/>
        <v>Shoulder</v>
      </c>
      <c r="E4945" s="21">
        <f t="shared" si="541"/>
        <v>21</v>
      </c>
      <c r="F4945" s="23">
        <v>113.94168690255958</v>
      </c>
      <c r="G4945" s="23">
        <v>3675.250516955849</v>
      </c>
      <c r="H4945" s="16">
        <f t="shared" si="545"/>
        <v>3.1002427284041484E-2</v>
      </c>
      <c r="I4945" s="23">
        <v>12.446634738964676</v>
      </c>
      <c r="J4945" s="23">
        <v>98.176646393774774</v>
      </c>
      <c r="K4945" s="23">
        <v>19.736566484517304</v>
      </c>
      <c r="L4945" s="23">
        <v>29.977808051156735</v>
      </c>
      <c r="M4945" s="23">
        <f t="shared" si="542"/>
        <v>48.462271858100728</v>
      </c>
      <c r="N4945" s="23">
        <v>2343.7017176708246</v>
      </c>
      <c r="O4945" s="17">
        <f t="shared" si="543"/>
        <v>2.5988335519759227E-2</v>
      </c>
      <c r="P4945" s="18">
        <f t="shared" si="544"/>
        <v>5.6185061321616103E-2</v>
      </c>
    </row>
    <row r="4946" spans="2:16" x14ac:dyDescent="0.3">
      <c r="B4946" s="19">
        <v>41114.916666665275</v>
      </c>
      <c r="C4946" s="21">
        <f t="shared" si="539"/>
        <v>7</v>
      </c>
      <c r="D4946" s="21" t="str">
        <f t="shared" si="540"/>
        <v>Shoulder</v>
      </c>
      <c r="E4946" s="21">
        <f t="shared" si="541"/>
        <v>22</v>
      </c>
      <c r="F4946" s="23">
        <v>107.29572047225871</v>
      </c>
      <c r="G4946" s="23">
        <v>3585.6845531208514</v>
      </c>
      <c r="H4946" s="16">
        <f t="shared" si="545"/>
        <v>2.9923357418284984E-2</v>
      </c>
      <c r="I4946" s="23">
        <v>11.568572347225885</v>
      </c>
      <c r="J4946" s="23">
        <v>95.149415122176634</v>
      </c>
      <c r="K4946" s="23">
        <v>19.736566484517304</v>
      </c>
      <c r="L4946" s="23">
        <v>28.820877077967889</v>
      </c>
      <c r="M4946" s="23">
        <f t="shared" si="542"/>
        <v>46.59197155969143</v>
      </c>
      <c r="N4946" s="23">
        <v>2199.6875765865466</v>
      </c>
      <c r="O4946" s="17">
        <f t="shared" si="543"/>
        <v>2.64403656800982E-2</v>
      </c>
      <c r="P4946" s="18">
        <f t="shared" si="544"/>
        <v>5.5572538585867449E-2</v>
      </c>
    </row>
    <row r="4947" spans="2:16" x14ac:dyDescent="0.3">
      <c r="B4947" s="19">
        <v>41114.958333331939</v>
      </c>
      <c r="C4947" s="21">
        <f t="shared" si="539"/>
        <v>7</v>
      </c>
      <c r="D4947" s="21" t="str">
        <f t="shared" si="540"/>
        <v>Shoulder</v>
      </c>
      <c r="E4947" s="21">
        <f t="shared" si="541"/>
        <v>23</v>
      </c>
      <c r="F4947" s="23">
        <v>99.054874929842256</v>
      </c>
      <c r="G4947" s="23">
        <v>3427.5619256096825</v>
      </c>
      <c r="H4947" s="16">
        <f t="shared" si="545"/>
        <v>2.8899514313580996E-2</v>
      </c>
      <c r="I4947" s="23">
        <v>10.424901275251992</v>
      </c>
      <c r="J4947" s="23">
        <v>90.66453416322372</v>
      </c>
      <c r="K4947" s="23">
        <v>19.736566484517304</v>
      </c>
      <c r="L4947" s="23">
        <v>27.106869383491912</v>
      </c>
      <c r="M4947" s="23">
        <f t="shared" si="542"/>
        <v>43.821098295214497</v>
      </c>
      <c r="N4947" s="23">
        <v>1997.810297342224</v>
      </c>
      <c r="O4947" s="17">
        <f t="shared" si="543"/>
        <v>2.715272798555116E-2</v>
      </c>
      <c r="P4947" s="18">
        <f t="shared" si="544"/>
        <v>5.5267541648060949E-2</v>
      </c>
    </row>
    <row r="4948" spans="2:16" x14ac:dyDescent="0.3">
      <c r="B4948" s="19">
        <v>41114.999999998603</v>
      </c>
      <c r="C4948" s="21">
        <f t="shared" si="539"/>
        <v>7</v>
      </c>
      <c r="D4948" s="21" t="str">
        <f t="shared" si="540"/>
        <v>Shoulder</v>
      </c>
      <c r="E4948" s="21">
        <f t="shared" si="541"/>
        <v>0</v>
      </c>
      <c r="F4948" s="23">
        <v>90.092289656357394</v>
      </c>
      <c r="G4948" s="23">
        <v>3155.5467761848749</v>
      </c>
      <c r="H4948" s="16">
        <f t="shared" si="545"/>
        <v>2.8550452915573937E-2</v>
      </c>
      <c r="I4948" s="23">
        <v>9.6893413240949915</v>
      </c>
      <c r="J4948" s="23">
        <v>86.406561944466631</v>
      </c>
      <c r="K4948" s="23">
        <v>19.736566484517304</v>
      </c>
      <c r="L4948" s="23">
        <v>25.479580451497931</v>
      </c>
      <c r="M4948" s="23">
        <f t="shared" si="542"/>
        <v>41.190415008451389</v>
      </c>
      <c r="N4948" s="23">
        <v>1846.3619352452549</v>
      </c>
      <c r="O4948" s="17">
        <f t="shared" si="543"/>
        <v>2.7556761955119025E-2</v>
      </c>
      <c r="P4948" s="18">
        <f t="shared" si="544"/>
        <v>5.5320456835987658E-2</v>
      </c>
    </row>
    <row r="4949" spans="2:16" x14ac:dyDescent="0.3">
      <c r="B4949" s="19">
        <v>41115.041666665267</v>
      </c>
      <c r="C4949" s="21">
        <f t="shared" si="539"/>
        <v>7</v>
      </c>
      <c r="D4949" s="21" t="str">
        <f t="shared" si="540"/>
        <v>Shoulder</v>
      </c>
      <c r="E4949" s="21">
        <f t="shared" si="541"/>
        <v>1</v>
      </c>
      <c r="F4949" s="23">
        <v>85.123258574909698</v>
      </c>
      <c r="G4949" s="23">
        <v>2978.6263537947561</v>
      </c>
      <c r="H4949" s="16">
        <f t="shared" si="545"/>
        <v>2.85780250572426E-2</v>
      </c>
      <c r="I4949" s="23">
        <v>9.2759343351904526</v>
      </c>
      <c r="J4949" s="23">
        <v>83.311832693573422</v>
      </c>
      <c r="K4949" s="23">
        <v>19.736566484517304</v>
      </c>
      <c r="L4949" s="23">
        <v>24.296853463446663</v>
      </c>
      <c r="M4949" s="23">
        <f t="shared" si="542"/>
        <v>39.278412745609458</v>
      </c>
      <c r="N4949" s="23">
        <v>1746.0984674897793</v>
      </c>
      <c r="O4949" s="17">
        <f t="shared" si="543"/>
        <v>2.7807336175377593E-2</v>
      </c>
      <c r="P4949" s="18">
        <f t="shared" si="544"/>
        <v>5.5590682482625081E-2</v>
      </c>
    </row>
    <row r="4950" spans="2:16" x14ac:dyDescent="0.3">
      <c r="B4950" s="19">
        <v>41115.083333331931</v>
      </c>
      <c r="C4950" s="21">
        <f t="shared" si="539"/>
        <v>7</v>
      </c>
      <c r="D4950" s="21" t="str">
        <f t="shared" si="540"/>
        <v>Shoulder</v>
      </c>
      <c r="E4950" s="21">
        <f t="shared" si="541"/>
        <v>2</v>
      </c>
      <c r="F4950" s="23">
        <v>83.053625412781855</v>
      </c>
      <c r="G4950" s="23">
        <v>2855.887810761611</v>
      </c>
      <c r="H4950" s="16">
        <f t="shared" si="545"/>
        <v>2.908154343452064E-2</v>
      </c>
      <c r="I4950" s="23">
        <v>8.9530101842750103</v>
      </c>
      <c r="J4950" s="23">
        <v>81.826907344517778</v>
      </c>
      <c r="K4950" s="23">
        <v>19.736566484517304</v>
      </c>
      <c r="L4950" s="23">
        <v>23.729352676402801</v>
      </c>
      <c r="M4950" s="23">
        <f t="shared" si="542"/>
        <v>38.360988183597669</v>
      </c>
      <c r="N4950" s="23">
        <v>1666.0611870192511</v>
      </c>
      <c r="O4950" s="17">
        <f t="shared" si="543"/>
        <v>2.8398715927427685E-2</v>
      </c>
      <c r="P4950" s="18">
        <f t="shared" si="544"/>
        <v>5.6654380871220225E-2</v>
      </c>
    </row>
    <row r="4951" spans="2:16" x14ac:dyDescent="0.3">
      <c r="B4951" s="19">
        <v>41115.124999998596</v>
      </c>
      <c r="C4951" s="21">
        <f t="shared" si="539"/>
        <v>7</v>
      </c>
      <c r="D4951" s="21" t="str">
        <f t="shared" si="540"/>
        <v>Shoulder</v>
      </c>
      <c r="E4951" s="21">
        <f t="shared" si="541"/>
        <v>3</v>
      </c>
      <c r="F4951" s="23">
        <v>77.213248497068548</v>
      </c>
      <c r="G4951" s="23">
        <v>2779.5908786058726</v>
      </c>
      <c r="H4951" s="16">
        <f t="shared" si="545"/>
        <v>2.7778637889254949E-2</v>
      </c>
      <c r="I4951" s="23">
        <v>8.7546712579526798</v>
      </c>
      <c r="J4951" s="23">
        <v>78.732380917869591</v>
      </c>
      <c r="K4951" s="23">
        <v>19.736566484517304</v>
      </c>
      <c r="L4951" s="23">
        <v>22.546703202631129</v>
      </c>
      <c r="M4951" s="23">
        <f t="shared" si="542"/>
        <v>36.449111230721158</v>
      </c>
      <c r="N4951" s="23">
        <v>1619.5212371571495</v>
      </c>
      <c r="O4951" s="17">
        <f t="shared" si="543"/>
        <v>2.7911818290214562E-2</v>
      </c>
      <c r="P4951" s="18">
        <f t="shared" si="544"/>
        <v>5.4915103886354955E-2</v>
      </c>
    </row>
    <row r="4952" spans="2:16" x14ac:dyDescent="0.3">
      <c r="B4952" s="19">
        <v>41115.16666666526</v>
      </c>
      <c r="C4952" s="21">
        <f t="shared" si="539"/>
        <v>7</v>
      </c>
      <c r="D4952" s="21" t="str">
        <f t="shared" si="540"/>
        <v>Shoulder</v>
      </c>
      <c r="E4952" s="21">
        <f t="shared" si="541"/>
        <v>4</v>
      </c>
      <c r="F4952" s="23">
        <v>74.882433469321185</v>
      </c>
      <c r="G4952" s="23">
        <v>2701.0824411702574</v>
      </c>
      <c r="H4952" s="16">
        <f t="shared" si="545"/>
        <v>2.7723120304642756E-2</v>
      </c>
      <c r="I4952" s="23">
        <v>8.6851908833270794</v>
      </c>
      <c r="J4952" s="23">
        <v>77.44425161836628</v>
      </c>
      <c r="K4952" s="23">
        <v>19.736566484517304</v>
      </c>
      <c r="L4952" s="23">
        <v>22.054412871842928</v>
      </c>
      <c r="M4952" s="23">
        <f t="shared" si="542"/>
        <v>35.653272262006048</v>
      </c>
      <c r="N4952" s="23">
        <v>1604.7997105818006</v>
      </c>
      <c r="O4952" s="17">
        <f t="shared" si="543"/>
        <v>2.7628658488017026E-2</v>
      </c>
      <c r="P4952" s="18">
        <f t="shared" si="544"/>
        <v>5.4585826169540594E-2</v>
      </c>
    </row>
    <row r="4953" spans="2:16" x14ac:dyDescent="0.3">
      <c r="B4953" s="19">
        <v>41115.208333331924</v>
      </c>
      <c r="C4953" s="21">
        <f t="shared" si="539"/>
        <v>7</v>
      </c>
      <c r="D4953" s="21" t="str">
        <f t="shared" si="540"/>
        <v>Shoulder</v>
      </c>
      <c r="E4953" s="21">
        <f t="shared" si="541"/>
        <v>5</v>
      </c>
      <c r="F4953" s="23">
        <v>75.5576573449965</v>
      </c>
      <c r="G4953" s="23">
        <v>2698.8709358903807</v>
      </c>
      <c r="H4953" s="16">
        <f t="shared" si="545"/>
        <v>2.7996024685807874E-2</v>
      </c>
      <c r="I4953" s="23">
        <v>8.7922278155396381</v>
      </c>
      <c r="J4953" s="23">
        <v>75.438516648167152</v>
      </c>
      <c r="K4953" s="23">
        <v>19.736566484517304</v>
      </c>
      <c r="L4953" s="23">
        <v>21.287871863627736</v>
      </c>
      <c r="M4953" s="23">
        <f t="shared" si="542"/>
        <v>34.414078300022112</v>
      </c>
      <c r="N4953" s="23">
        <v>1634.0364117898287</v>
      </c>
      <c r="O4953" s="17">
        <f t="shared" si="543"/>
        <v>2.6441458589185337E-2</v>
      </c>
      <c r="P4953" s="18">
        <f t="shared" si="544"/>
        <v>5.369722754760161E-2</v>
      </c>
    </row>
    <row r="4954" spans="2:16" x14ac:dyDescent="0.3">
      <c r="B4954" s="19">
        <v>41115.249999998588</v>
      </c>
      <c r="C4954" s="21">
        <f t="shared" si="539"/>
        <v>7</v>
      </c>
      <c r="D4954" s="21" t="str">
        <f t="shared" si="540"/>
        <v>Shoulder</v>
      </c>
      <c r="E4954" s="21">
        <f t="shared" si="541"/>
        <v>6</v>
      </c>
      <c r="F4954" s="23">
        <v>78.872734024627732</v>
      </c>
      <c r="G4954" s="23">
        <v>2711.0342149297012</v>
      </c>
      <c r="H4954" s="16">
        <f t="shared" si="545"/>
        <v>2.9093227075584125E-2</v>
      </c>
      <c r="I4954" s="23">
        <v>9.0375832486971035</v>
      </c>
      <c r="J4954" s="23">
        <v>74.436441754249259</v>
      </c>
      <c r="K4954" s="23">
        <v>19.736566484517304</v>
      </c>
      <c r="L4954" s="23">
        <v>20.904904267757043</v>
      </c>
      <c r="M4954" s="23">
        <f t="shared" si="542"/>
        <v>33.794971001974915</v>
      </c>
      <c r="N4954" s="23">
        <v>1703.1735319810357</v>
      </c>
      <c r="O4954" s="17">
        <f t="shared" si="543"/>
        <v>2.5148673019155951E-2</v>
      </c>
      <c r="P4954" s="18">
        <f t="shared" si="544"/>
        <v>5.3510244039944158E-2</v>
      </c>
    </row>
    <row r="4955" spans="2:16" x14ac:dyDescent="0.3">
      <c r="B4955" s="19">
        <v>41115.291666665253</v>
      </c>
      <c r="C4955" s="21">
        <f t="shared" si="539"/>
        <v>7</v>
      </c>
      <c r="D4955" s="21" t="str">
        <f t="shared" si="540"/>
        <v>Shoulder</v>
      </c>
      <c r="E4955" s="21">
        <f t="shared" si="541"/>
        <v>7</v>
      </c>
      <c r="F4955" s="23">
        <v>78.533289243179439</v>
      </c>
      <c r="G4955" s="23">
        <v>2803.9174366845136</v>
      </c>
      <c r="H4955" s="16">
        <f t="shared" si="545"/>
        <v>2.8008417157974867E-2</v>
      </c>
      <c r="I4955" s="23">
        <v>9.5112431464706599</v>
      </c>
      <c r="J4955" s="23">
        <v>76.446993054688988</v>
      </c>
      <c r="K4955" s="23">
        <v>19.736566484517304</v>
      </c>
      <c r="L4955" s="23">
        <v>21.67328595517132</v>
      </c>
      <c r="M4955" s="23">
        <f t="shared" si="542"/>
        <v>35.037140615000368</v>
      </c>
      <c r="N4955" s="23">
        <v>1811.4645079263028</v>
      </c>
      <c r="O4955" s="17">
        <f t="shared" si="543"/>
        <v>2.4592468451103335E-2</v>
      </c>
      <c r="P4955" s="18">
        <f t="shared" si="544"/>
        <v>5.1912089493755365E-2</v>
      </c>
    </row>
    <row r="4956" spans="2:16" x14ac:dyDescent="0.3">
      <c r="B4956" s="19">
        <v>41115.333333331917</v>
      </c>
      <c r="C4956" s="21">
        <f t="shared" si="539"/>
        <v>7</v>
      </c>
      <c r="D4956" s="21" t="str">
        <f t="shared" si="540"/>
        <v>Shoulder</v>
      </c>
      <c r="E4956" s="21">
        <f t="shared" si="541"/>
        <v>8</v>
      </c>
      <c r="F4956" s="23">
        <v>83.026051149646122</v>
      </c>
      <c r="G4956" s="23">
        <v>2932.1847429173499</v>
      </c>
      <c r="H4956" s="16">
        <f t="shared" si="545"/>
        <v>2.8315422945363301E-2</v>
      </c>
      <c r="I4956" s="23">
        <v>10.013272404307093</v>
      </c>
      <c r="J4956" s="23">
        <v>78.343090268205302</v>
      </c>
      <c r="K4956" s="23">
        <v>19.736566484517304</v>
      </c>
      <c r="L4956" s="23">
        <v>22.397926194942624</v>
      </c>
      <c r="M4956" s="23">
        <f t="shared" si="542"/>
        <v>36.208597588745377</v>
      </c>
      <c r="N4956" s="23">
        <v>1907.9805581454318</v>
      </c>
      <c r="O4956" s="17">
        <f t="shared" si="543"/>
        <v>2.4225545588357777E-2</v>
      </c>
      <c r="P4956" s="18">
        <f t="shared" si="544"/>
        <v>5.1855011964304545E-2</v>
      </c>
    </row>
    <row r="4957" spans="2:16" x14ac:dyDescent="0.3">
      <c r="B4957" s="19">
        <v>41115.374999998581</v>
      </c>
      <c r="C4957" s="21">
        <f t="shared" si="539"/>
        <v>7</v>
      </c>
      <c r="D4957" s="21" t="str">
        <f t="shared" si="540"/>
        <v>Shoulder</v>
      </c>
      <c r="E4957" s="21">
        <f t="shared" si="541"/>
        <v>9</v>
      </c>
      <c r="F4957" s="23">
        <v>87.656273126497084</v>
      </c>
      <c r="G4957" s="23">
        <v>3057.1347912303713</v>
      </c>
      <c r="H4957" s="16">
        <f t="shared" si="545"/>
        <v>2.8672688354450682E-2</v>
      </c>
      <c r="I4957" s="23">
        <v>10.34411948589471</v>
      </c>
      <c r="J4957" s="23">
        <v>61.88368895333651</v>
      </c>
      <c r="K4957" s="23">
        <v>19.736566484517304</v>
      </c>
      <c r="L4957" s="23">
        <v>16.107560685054096</v>
      </c>
      <c r="M4957" s="23">
        <f t="shared" si="542"/>
        <v>26.039561783765109</v>
      </c>
      <c r="N4957" s="23">
        <v>1966.368941393074</v>
      </c>
      <c r="O4957" s="17">
        <f t="shared" si="543"/>
        <v>1.8502978003651645E-2</v>
      </c>
      <c r="P4957" s="18">
        <f t="shared" si="544"/>
        <v>4.6645136236174368E-2</v>
      </c>
    </row>
    <row r="4958" spans="2:16" x14ac:dyDescent="0.3">
      <c r="B4958" s="19">
        <v>41115.416666665245</v>
      </c>
      <c r="C4958" s="21">
        <f t="shared" si="539"/>
        <v>7</v>
      </c>
      <c r="D4958" s="21" t="str">
        <f t="shared" si="540"/>
        <v>Shoulder</v>
      </c>
      <c r="E4958" s="21">
        <f t="shared" si="541"/>
        <v>10</v>
      </c>
      <c r="F4958" s="23">
        <v>89.39962526496457</v>
      </c>
      <c r="G4958" s="23">
        <v>3131.2202181062335</v>
      </c>
      <c r="H4958" s="16">
        <f t="shared" si="545"/>
        <v>2.8551050082013585E-2</v>
      </c>
      <c r="I4958" s="23">
        <v>10.734877760217097</v>
      </c>
      <c r="J4958" s="23">
        <v>81.496971546863648</v>
      </c>
      <c r="K4958" s="23">
        <v>19.736566484517304</v>
      </c>
      <c r="L4958" s="23">
        <v>23.603259586967869</v>
      </c>
      <c r="M4958" s="23">
        <f t="shared" si="542"/>
        <v>38.157145475378471</v>
      </c>
      <c r="N4958" s="23">
        <v>2036.3058298627627</v>
      </c>
      <c r="O4958" s="17">
        <f t="shared" si="543"/>
        <v>2.401015727529035E-2</v>
      </c>
      <c r="P4958" s="18">
        <f t="shared" si="544"/>
        <v>5.1875692154460099E-2</v>
      </c>
    </row>
    <row r="4959" spans="2:16" x14ac:dyDescent="0.3">
      <c r="B4959" s="19">
        <v>41115.45833333191</v>
      </c>
      <c r="C4959" s="21">
        <f t="shared" si="539"/>
        <v>7</v>
      </c>
      <c r="D4959" s="21" t="str">
        <f t="shared" si="540"/>
        <v>Shoulder</v>
      </c>
      <c r="E4959" s="21">
        <f t="shared" si="541"/>
        <v>11</v>
      </c>
      <c r="F4959" s="23">
        <v>98.066888663730339</v>
      </c>
      <c r="G4959" s="23">
        <v>3225.209192500984</v>
      </c>
      <c r="H4959" s="16">
        <f t="shared" si="545"/>
        <v>3.0406365234152303E-2</v>
      </c>
      <c r="I4959" s="23">
        <v>11.211928332361373</v>
      </c>
      <c r="J4959" s="23">
        <v>86.481618731076409</v>
      </c>
      <c r="K4959" s="23">
        <v>19.736566484517304</v>
      </c>
      <c r="L4959" s="23">
        <v>25.508265250704245</v>
      </c>
      <c r="M4959" s="23">
        <f t="shared" si="542"/>
        <v>41.236786995854871</v>
      </c>
      <c r="N4959" s="23">
        <v>2132.2195505844029</v>
      </c>
      <c r="O4959" s="17">
        <f t="shared" si="543"/>
        <v>2.459817766601052E-2</v>
      </c>
      <c r="P4959" s="18">
        <f t="shared" si="544"/>
        <v>5.425660172595554E-2</v>
      </c>
    </row>
    <row r="4960" spans="2:16" x14ac:dyDescent="0.3">
      <c r="B4960" s="19">
        <v>41115.499999998574</v>
      </c>
      <c r="C4960" s="21">
        <f t="shared" si="539"/>
        <v>7</v>
      </c>
      <c r="D4960" s="21" t="str">
        <f t="shared" si="540"/>
        <v>Shoulder</v>
      </c>
      <c r="E4960" s="21">
        <f t="shared" si="541"/>
        <v>12</v>
      </c>
      <c r="F4960" s="23">
        <v>110.40403594356144</v>
      </c>
      <c r="G4960" s="23">
        <v>3329.1499406551789</v>
      </c>
      <c r="H4960" s="16">
        <f t="shared" si="545"/>
        <v>3.3162830726042293E-2</v>
      </c>
      <c r="I4960" s="23">
        <v>11.728833587091694</v>
      </c>
      <c r="J4960" s="23">
        <v>90.824731374183443</v>
      </c>
      <c r="K4960" s="23">
        <v>19.736566484517304</v>
      </c>
      <c r="L4960" s="23">
        <v>27.168092692367122</v>
      </c>
      <c r="M4960" s="23">
        <f t="shared" si="542"/>
        <v>43.920072197299007</v>
      </c>
      <c r="N4960" s="23">
        <v>2227.4884885863084</v>
      </c>
      <c r="O4960" s="17">
        <f t="shared" si="543"/>
        <v>2.4982802860502626E-2</v>
      </c>
      <c r="P4960" s="18">
        <f t="shared" si="544"/>
        <v>5.7317133124219988E-2</v>
      </c>
    </row>
    <row r="4961" spans="2:16" x14ac:dyDescent="0.3">
      <c r="B4961" s="19">
        <v>41115.541666665238</v>
      </c>
      <c r="C4961" s="21">
        <f t="shared" si="539"/>
        <v>7</v>
      </c>
      <c r="D4961" s="21" t="str">
        <f t="shared" si="540"/>
        <v>Shoulder</v>
      </c>
      <c r="E4961" s="21">
        <f t="shared" si="541"/>
        <v>13</v>
      </c>
      <c r="F4961" s="23">
        <v>123.59219724615571</v>
      </c>
      <c r="G4961" s="23">
        <v>3452.9942363282621</v>
      </c>
      <c r="H4961" s="16">
        <f t="shared" si="545"/>
        <v>3.5792760945230345E-2</v>
      </c>
      <c r="I4961" s="23">
        <v>12.404043843322802</v>
      </c>
      <c r="J4961" s="23">
        <v>94.522025392376591</v>
      </c>
      <c r="K4961" s="23">
        <v>19.736566484517304</v>
      </c>
      <c r="L4961" s="23">
        <v>28.581104643837651</v>
      </c>
      <c r="M4961" s="23">
        <f t="shared" si="542"/>
        <v>46.204354264021646</v>
      </c>
      <c r="N4961" s="23">
        <v>2338.4104256991841</v>
      </c>
      <c r="O4961" s="17">
        <f t="shared" si="543"/>
        <v>2.5063349642661874E-2</v>
      </c>
      <c r="P4961" s="18">
        <f t="shared" si="544"/>
        <v>5.99590241056457E-2</v>
      </c>
    </row>
    <row r="4962" spans="2:16" x14ac:dyDescent="0.3">
      <c r="B4962" s="19">
        <v>41115.583333331902</v>
      </c>
      <c r="C4962" s="21">
        <f t="shared" si="539"/>
        <v>7</v>
      </c>
      <c r="D4962" s="21" t="str">
        <f t="shared" si="540"/>
        <v>Shoulder</v>
      </c>
      <c r="E4962" s="21">
        <f t="shared" si="541"/>
        <v>14</v>
      </c>
      <c r="F4962" s="23">
        <v>125.43082115135357</v>
      </c>
      <c r="G4962" s="23">
        <v>3576.8385320013454</v>
      </c>
      <c r="H4962" s="16">
        <f t="shared" si="545"/>
        <v>3.5067510045294487E-2</v>
      </c>
      <c r="I4962" s="23">
        <v>13.038044960519597</v>
      </c>
      <c r="J4962" s="23">
        <v>96.605828020426642</v>
      </c>
      <c r="K4962" s="23">
        <v>19.736566484517304</v>
      </c>
      <c r="L4962" s="23">
        <v>29.377481129843861</v>
      </c>
      <c r="M4962" s="23">
        <f t="shared" si="542"/>
        <v>47.491780406065487</v>
      </c>
      <c r="N4962" s="23">
        <v>2439.5060625335827</v>
      </c>
      <c r="O4962" s="17">
        <f t="shared" si="543"/>
        <v>2.4812328321791911E-2</v>
      </c>
      <c r="P4962" s="18">
        <f t="shared" si="544"/>
        <v>5.9009731794414814E-2</v>
      </c>
    </row>
    <row r="4963" spans="2:16" x14ac:dyDescent="0.3">
      <c r="B4963" s="19">
        <v>41115.624999998567</v>
      </c>
      <c r="C4963" s="21">
        <f t="shared" si="539"/>
        <v>7</v>
      </c>
      <c r="D4963" s="21" t="str">
        <f t="shared" si="540"/>
        <v>Shoulder</v>
      </c>
      <c r="E4963" s="21">
        <f t="shared" si="541"/>
        <v>15</v>
      </c>
      <c r="F4963" s="23">
        <v>130.40383704266512</v>
      </c>
      <c r="G4963" s="23">
        <v>3689.6253012750462</v>
      </c>
      <c r="H4963" s="16">
        <f t="shared" si="545"/>
        <v>3.5343382157966195E-2</v>
      </c>
      <c r="I4963" s="23">
        <v>13.69256150926126</v>
      </c>
      <c r="J4963" s="23">
        <v>100.65029142267991</v>
      </c>
      <c r="K4963" s="23">
        <v>19.736566484517304</v>
      </c>
      <c r="L4963" s="23">
        <v>30.923172410155367</v>
      </c>
      <c r="M4963" s="23">
        <f t="shared" si="542"/>
        <v>49.990552528007235</v>
      </c>
      <c r="N4963" s="23">
        <v>2534.6983265620711</v>
      </c>
      <c r="O4963" s="17">
        <f t="shared" si="543"/>
        <v>2.512453390208564E-2</v>
      </c>
      <c r="P4963" s="18">
        <f t="shared" si="544"/>
        <v>5.9579930056809643E-2</v>
      </c>
    </row>
    <row r="4964" spans="2:16" x14ac:dyDescent="0.3">
      <c r="B4964" s="19">
        <v>41115.666666665231</v>
      </c>
      <c r="C4964" s="21">
        <f t="shared" si="539"/>
        <v>7</v>
      </c>
      <c r="D4964" s="21" t="str">
        <f t="shared" si="540"/>
        <v>Shoulder</v>
      </c>
      <c r="E4964" s="21">
        <f t="shared" si="541"/>
        <v>16</v>
      </c>
      <c r="F4964" s="23">
        <v>133.2498357622477</v>
      </c>
      <c r="G4964" s="23">
        <v>3804.6235758286234</v>
      </c>
      <c r="H4964" s="16">
        <f t="shared" si="545"/>
        <v>3.5023132540313584E-2</v>
      </c>
      <c r="I4964" s="23">
        <v>14.051571402443214</v>
      </c>
      <c r="J4964" s="23">
        <v>102.67401081645605</v>
      </c>
      <c r="K4964" s="23">
        <v>19.736566484517304</v>
      </c>
      <c r="L4964" s="23">
        <v>31.696586608690165</v>
      </c>
      <c r="M4964" s="23">
        <f t="shared" si="542"/>
        <v>51.240857723248567</v>
      </c>
      <c r="N4964" s="23">
        <v>2581.2029872481157</v>
      </c>
      <c r="O4964" s="17">
        <f t="shared" si="543"/>
        <v>2.5295348505427563E-2</v>
      </c>
      <c r="P4964" s="18">
        <f t="shared" si="544"/>
        <v>5.9432558702382135E-2</v>
      </c>
    </row>
    <row r="4965" spans="2:16" x14ac:dyDescent="0.3">
      <c r="B4965" s="19">
        <v>41115.708333331895</v>
      </c>
      <c r="C4965" s="21">
        <f t="shared" si="539"/>
        <v>7</v>
      </c>
      <c r="D4965" s="21" t="str">
        <f t="shared" si="540"/>
        <v>Shoulder</v>
      </c>
      <c r="E4965" s="21">
        <f t="shared" si="541"/>
        <v>17</v>
      </c>
      <c r="F4965" s="23">
        <v>138.42981087914976</v>
      </c>
      <c r="G4965" s="23">
        <v>3863.2284657453501</v>
      </c>
      <c r="H4965" s="16">
        <f t="shared" si="545"/>
        <v>3.5832675211053523E-2</v>
      </c>
      <c r="I4965" s="23">
        <v>14.352944774521545</v>
      </c>
      <c r="J4965" s="23">
        <v>104.09567822431327</v>
      </c>
      <c r="K4965" s="23">
        <v>19.736566484517304</v>
      </c>
      <c r="L4965" s="23">
        <v>32.239911815837232</v>
      </c>
      <c r="M4965" s="23">
        <f t="shared" si="542"/>
        <v>52.119199923958732</v>
      </c>
      <c r="N4965" s="23">
        <v>2618.0180743278747</v>
      </c>
      <c r="O4965" s="17">
        <f t="shared" si="543"/>
        <v>2.5390254311191379E-2</v>
      </c>
      <c r="P4965" s="18">
        <f t="shared" si="544"/>
        <v>6.031312878598593E-2</v>
      </c>
    </row>
    <row r="4966" spans="2:16" x14ac:dyDescent="0.3">
      <c r="B4966" s="19">
        <v>41115.749999998559</v>
      </c>
      <c r="C4966" s="21">
        <f t="shared" si="539"/>
        <v>7</v>
      </c>
      <c r="D4966" s="21" t="str">
        <f t="shared" si="540"/>
        <v>Shoulder</v>
      </c>
      <c r="E4966" s="21">
        <f t="shared" si="541"/>
        <v>18</v>
      </c>
      <c r="F4966" s="23">
        <v>144.60976698553785</v>
      </c>
      <c r="G4966" s="23">
        <v>3890.8722817438061</v>
      </c>
      <c r="H4966" s="16">
        <f t="shared" si="545"/>
        <v>3.7166413213832565E-2</v>
      </c>
      <c r="I4966" s="23">
        <v>14.466625109425022</v>
      </c>
      <c r="J4966" s="23">
        <v>108.55862635978976</v>
      </c>
      <c r="K4966" s="23">
        <v>19.736566484517304</v>
      </c>
      <c r="L4966" s="23">
        <v>33.945537341746366</v>
      </c>
      <c r="M4966" s="23">
        <f t="shared" si="542"/>
        <v>54.876522533526092</v>
      </c>
      <c r="N4966" s="23">
        <v>2635.4554412263369</v>
      </c>
      <c r="O4966" s="17">
        <f t="shared" si="543"/>
        <v>2.6311637282201279E-2</v>
      </c>
      <c r="P4966" s="18">
        <f t="shared" si="544"/>
        <v>6.2500141312471072E-2</v>
      </c>
    </row>
    <row r="4967" spans="2:16" x14ac:dyDescent="0.3">
      <c r="B4967" s="19">
        <v>41115.791666665224</v>
      </c>
      <c r="C4967" s="21">
        <f t="shared" si="539"/>
        <v>7</v>
      </c>
      <c r="D4967" s="21" t="str">
        <f t="shared" si="540"/>
        <v>Shoulder</v>
      </c>
      <c r="E4967" s="21">
        <f t="shared" si="541"/>
        <v>19</v>
      </c>
      <c r="F4967" s="23">
        <v>141.02642821546087</v>
      </c>
      <c r="G4967" s="23">
        <v>3940.6311505410272</v>
      </c>
      <c r="H4967" s="16">
        <f t="shared" si="545"/>
        <v>3.5787776837753187E-2</v>
      </c>
      <c r="I4967" s="23">
        <v>14.549195532322814</v>
      </c>
      <c r="J4967" s="23">
        <v>109.84138070431194</v>
      </c>
      <c r="K4967" s="23">
        <v>19.736566484517304</v>
      </c>
      <c r="L4967" s="23">
        <v>34.435773501135273</v>
      </c>
      <c r="M4967" s="23">
        <f t="shared" si="542"/>
        <v>55.66904071865936</v>
      </c>
      <c r="N4967" s="23">
        <v>2648.2298851987739</v>
      </c>
      <c r="O4967" s="17">
        <f t="shared" si="543"/>
        <v>2.6515158915560555E-2</v>
      </c>
      <c r="P4967" s="18">
        <f t="shared" si="544"/>
        <v>6.1354017163226096E-2</v>
      </c>
    </row>
    <row r="4968" spans="2:16" x14ac:dyDescent="0.3">
      <c r="B4968" s="19">
        <v>41115.833333331888</v>
      </c>
      <c r="C4968" s="21">
        <f t="shared" si="539"/>
        <v>7</v>
      </c>
      <c r="D4968" s="21" t="str">
        <f t="shared" si="540"/>
        <v>Shoulder</v>
      </c>
      <c r="E4968" s="21">
        <f t="shared" si="541"/>
        <v>20</v>
      </c>
      <c r="F4968" s="23">
        <v>134.33409884009086</v>
      </c>
      <c r="G4968" s="23">
        <v>3937.3138926212123</v>
      </c>
      <c r="H4968" s="16">
        <f t="shared" si="545"/>
        <v>3.4118209140460425E-2</v>
      </c>
      <c r="I4968" s="23">
        <v>14.010634003544153</v>
      </c>
      <c r="J4968" s="23">
        <v>107.74515052835751</v>
      </c>
      <c r="K4968" s="23">
        <v>19.736566484517304</v>
      </c>
      <c r="L4968" s="23">
        <v>33.634647521680627</v>
      </c>
      <c r="M4968" s="23">
        <f t="shared" si="542"/>
        <v>54.373936522159589</v>
      </c>
      <c r="N4968" s="23">
        <v>2576.0520129746615</v>
      </c>
      <c r="O4968" s="17">
        <f t="shared" si="543"/>
        <v>2.6546269322698018E-2</v>
      </c>
      <c r="P4968" s="18">
        <f t="shared" si="544"/>
        <v>5.9758767294507645E-2</v>
      </c>
    </row>
    <row r="4969" spans="2:16" x14ac:dyDescent="0.3">
      <c r="B4969" s="19">
        <v>41115.874999998552</v>
      </c>
      <c r="C4969" s="21">
        <f t="shared" si="539"/>
        <v>7</v>
      </c>
      <c r="D4969" s="21" t="str">
        <f t="shared" si="540"/>
        <v>Shoulder</v>
      </c>
      <c r="E4969" s="21">
        <f t="shared" si="541"/>
        <v>21</v>
      </c>
      <c r="F4969" s="23">
        <v>130.74455266467851</v>
      </c>
      <c r="G4969" s="23">
        <v>3852.1709393459678</v>
      </c>
      <c r="H4969" s="16">
        <f t="shared" si="545"/>
        <v>3.3940485695807848E-2</v>
      </c>
      <c r="I4969" s="23">
        <v>13.352017311710917</v>
      </c>
      <c r="J4969" s="23">
        <v>97.887776534625459</v>
      </c>
      <c r="K4969" s="23">
        <v>19.736566484517304</v>
      </c>
      <c r="L4969" s="23">
        <v>29.867409321331873</v>
      </c>
      <c r="M4969" s="23">
        <f t="shared" si="542"/>
        <v>48.283800728776271</v>
      </c>
      <c r="N4969" s="23">
        <v>2488.1704129686582</v>
      </c>
      <c r="O4969" s="17">
        <f t="shared" si="543"/>
        <v>2.4771542061280662E-2</v>
      </c>
      <c r="P4969" s="18">
        <f t="shared" si="544"/>
        <v>5.7871269588094507E-2</v>
      </c>
    </row>
    <row r="4970" spans="2:16" x14ac:dyDescent="0.3">
      <c r="B4970" s="19">
        <v>41115.916666665216</v>
      </c>
      <c r="C4970" s="21">
        <f t="shared" si="539"/>
        <v>7</v>
      </c>
      <c r="D4970" s="21" t="str">
        <f t="shared" si="540"/>
        <v>Shoulder</v>
      </c>
      <c r="E4970" s="21">
        <f t="shared" si="541"/>
        <v>22</v>
      </c>
      <c r="F4970" s="23">
        <v>108.29461235322736</v>
      </c>
      <c r="G4970" s="23">
        <v>3749.3359438317111</v>
      </c>
      <c r="H4970" s="16">
        <f t="shared" si="545"/>
        <v>2.8883678063415533E-2</v>
      </c>
      <c r="I4970" s="23">
        <v>12.232142823284814</v>
      </c>
      <c r="J4970" s="23">
        <v>94.677806548208281</v>
      </c>
      <c r="K4970" s="23">
        <v>19.736566484517304</v>
      </c>
      <c r="L4970" s="23">
        <v>28.640640248504454</v>
      </c>
      <c r="M4970" s="23">
        <f t="shared" si="542"/>
        <v>46.300599815186516</v>
      </c>
      <c r="N4970" s="23">
        <v>2315.4165553159128</v>
      </c>
      <c r="O4970" s="17">
        <f t="shared" si="543"/>
        <v>2.5279573346786058E-2</v>
      </c>
      <c r="P4970" s="18">
        <f t="shared" si="544"/>
        <v>5.3433084352072523E-2</v>
      </c>
    </row>
    <row r="4971" spans="2:16" x14ac:dyDescent="0.3">
      <c r="B4971" s="19">
        <v>41115.958333331881</v>
      </c>
      <c r="C4971" s="21">
        <f t="shared" si="539"/>
        <v>7</v>
      </c>
      <c r="D4971" s="21" t="str">
        <f t="shared" si="540"/>
        <v>Shoulder</v>
      </c>
      <c r="E4971" s="21">
        <f t="shared" si="541"/>
        <v>23</v>
      </c>
      <c r="F4971" s="23">
        <v>95.208692844311685</v>
      </c>
      <c r="G4971" s="23">
        <v>3540.3486948833834</v>
      </c>
      <c r="H4971" s="16">
        <f t="shared" si="545"/>
        <v>2.6892462028361812E-2</v>
      </c>
      <c r="I4971" s="23">
        <v>10.817575691600361</v>
      </c>
      <c r="J4971" s="23">
        <v>88.153723659239361</v>
      </c>
      <c r="K4971" s="23">
        <v>19.736566484517304</v>
      </c>
      <c r="L4971" s="23">
        <v>26.147301323026582</v>
      </c>
      <c r="M4971" s="23">
        <f t="shared" si="542"/>
        <v>42.269855851695482</v>
      </c>
      <c r="N4971" s="23">
        <v>2070.2092185960805</v>
      </c>
      <c r="O4971" s="17">
        <f t="shared" si="543"/>
        <v>2.5643510359449208E-2</v>
      </c>
      <c r="P4971" s="18">
        <f t="shared" si="544"/>
        <v>5.1846355259195634E-2</v>
      </c>
    </row>
    <row r="4972" spans="2:16" x14ac:dyDescent="0.3">
      <c r="B4972" s="19">
        <v>41115.999999998545</v>
      </c>
      <c r="C4972" s="21">
        <f t="shared" si="539"/>
        <v>7</v>
      </c>
      <c r="D4972" s="21" t="str">
        <f t="shared" si="540"/>
        <v>Shoulder</v>
      </c>
      <c r="E4972" s="21">
        <f t="shared" si="541"/>
        <v>0</v>
      </c>
      <c r="F4972" s="23">
        <v>85.299758779062131</v>
      </c>
      <c r="G4972" s="23">
        <v>3231.8437083406134</v>
      </c>
      <c r="H4972" s="16">
        <f t="shared" si="545"/>
        <v>2.6393528424324453E-2</v>
      </c>
      <c r="I4972" s="23">
        <v>9.9617450569851034</v>
      </c>
      <c r="J4972" s="23">
        <v>81.885570779291001</v>
      </c>
      <c r="K4972" s="23">
        <v>19.736566484517304</v>
      </c>
      <c r="L4972" s="23">
        <v>23.75177235253377</v>
      </c>
      <c r="M4972" s="23">
        <f t="shared" si="542"/>
        <v>38.397231942239927</v>
      </c>
      <c r="N4972" s="23">
        <v>1901.8360860471544</v>
      </c>
      <c r="O4972" s="17">
        <f t="shared" si="543"/>
        <v>2.5427520990905211E-2</v>
      </c>
      <c r="P4972" s="18">
        <f t="shared" si="544"/>
        <v>5.1149927417196102E-2</v>
      </c>
    </row>
    <row r="4973" spans="2:16" x14ac:dyDescent="0.3">
      <c r="B4973" s="19">
        <v>41116.041666665209</v>
      </c>
      <c r="C4973" s="21">
        <f t="shared" si="539"/>
        <v>7</v>
      </c>
      <c r="D4973" s="21" t="str">
        <f t="shared" si="540"/>
        <v>Shoulder</v>
      </c>
      <c r="E4973" s="21">
        <f t="shared" si="541"/>
        <v>1</v>
      </c>
      <c r="F4973" s="23">
        <v>77.838398806236455</v>
      </c>
      <c r="G4973" s="23">
        <v>3037.2312437114829</v>
      </c>
      <c r="H4973" s="16">
        <f t="shared" si="545"/>
        <v>2.5628077864469183E-2</v>
      </c>
      <c r="I4973" s="23">
        <v>9.4531304846291579</v>
      </c>
      <c r="J4973" s="23">
        <v>80.782708400180695</v>
      </c>
      <c r="K4973" s="23">
        <v>19.736566484517304</v>
      </c>
      <c r="L4973" s="23">
        <v>23.330286337398942</v>
      </c>
      <c r="M4973" s="23">
        <f t="shared" si="542"/>
        <v>37.715855578264453</v>
      </c>
      <c r="N4973" s="23">
        <v>1782.1373986583017</v>
      </c>
      <c r="O4973" s="17">
        <f t="shared" si="543"/>
        <v>2.6467648397034488E-2</v>
      </c>
      <c r="P4973" s="18">
        <f t="shared" si="544"/>
        <v>5.1417411307495081E-2</v>
      </c>
    </row>
    <row r="4974" spans="2:16" x14ac:dyDescent="0.3">
      <c r="B4974" s="19">
        <v>41116.083333331873</v>
      </c>
      <c r="C4974" s="21">
        <f t="shared" si="539"/>
        <v>7</v>
      </c>
      <c r="D4974" s="21" t="str">
        <f t="shared" si="540"/>
        <v>Shoulder</v>
      </c>
      <c r="E4974" s="21">
        <f t="shared" si="541"/>
        <v>2</v>
      </c>
      <c r="F4974" s="23">
        <v>76.253645926191183</v>
      </c>
      <c r="G4974" s="23">
        <v>2905.6466795588321</v>
      </c>
      <c r="H4974" s="16">
        <f t="shared" si="545"/>
        <v>2.6243261599090521E-2</v>
      </c>
      <c r="I4974" s="23">
        <v>9.0961048173029102</v>
      </c>
      <c r="J4974" s="23">
        <v>78.499608871336179</v>
      </c>
      <c r="K4974" s="23">
        <v>19.736566484517304</v>
      </c>
      <c r="L4974" s="23">
        <v>22.457743633253767</v>
      </c>
      <c r="M4974" s="23">
        <f t="shared" si="542"/>
        <v>36.305298753565111</v>
      </c>
      <c r="N4974" s="23">
        <v>1697.4897906283506</v>
      </c>
      <c r="O4974" s="17">
        <f t="shared" si="543"/>
        <v>2.6746201256422301E-2</v>
      </c>
      <c r="P4974" s="18">
        <f t="shared" si="544"/>
        <v>5.2287555299158607E-2</v>
      </c>
    </row>
    <row r="4975" spans="2:16" x14ac:dyDescent="0.3">
      <c r="B4975" s="19">
        <v>41116.124999998538</v>
      </c>
      <c r="C4975" s="21">
        <f t="shared" si="539"/>
        <v>7</v>
      </c>
      <c r="D4975" s="21" t="str">
        <f t="shared" si="540"/>
        <v>Shoulder</v>
      </c>
      <c r="E4975" s="21">
        <f t="shared" si="541"/>
        <v>3</v>
      </c>
      <c r="F4975" s="23">
        <v>75.40986621652165</v>
      </c>
      <c r="G4975" s="23">
        <v>2796.1771682049462</v>
      </c>
      <c r="H4975" s="16">
        <f t="shared" si="545"/>
        <v>2.6968915658850151E-2</v>
      </c>
      <c r="I4975" s="23">
        <v>8.8543725618510418</v>
      </c>
      <c r="J4975" s="23">
        <v>77.095308324784511</v>
      </c>
      <c r="K4975" s="23">
        <v>19.736566484517304</v>
      </c>
      <c r="L4975" s="23">
        <v>21.921055599797388</v>
      </c>
      <c r="M4975" s="23">
        <f t="shared" si="542"/>
        <v>35.437686240469816</v>
      </c>
      <c r="N4975" s="23">
        <v>1639.7176377700453</v>
      </c>
      <c r="O4975" s="17">
        <f t="shared" si="543"/>
        <v>2.7012003641405238E-2</v>
      </c>
      <c r="P4975" s="18">
        <f t="shared" si="544"/>
        <v>5.3252434852273781E-2</v>
      </c>
    </row>
    <row r="4976" spans="2:16" x14ac:dyDescent="0.3">
      <c r="B4976" s="19">
        <v>41116.166666665202</v>
      </c>
      <c r="C4976" s="21">
        <f t="shared" si="539"/>
        <v>7</v>
      </c>
      <c r="D4976" s="21" t="str">
        <f t="shared" si="540"/>
        <v>Shoulder</v>
      </c>
      <c r="E4976" s="21">
        <f t="shared" si="541"/>
        <v>4</v>
      </c>
      <c r="F4976" s="23">
        <v>76.776864024822274</v>
      </c>
      <c r="G4976" s="23">
        <v>2745.3125467677869</v>
      </c>
      <c r="H4976" s="16">
        <f t="shared" si="545"/>
        <v>2.7966529390329731E-2</v>
      </c>
      <c r="I4976" s="23">
        <v>8.7339712494802253</v>
      </c>
      <c r="J4976" s="23">
        <v>77.632227270108714</v>
      </c>
      <c r="K4976" s="23">
        <v>19.736566484517304</v>
      </c>
      <c r="L4976" s="23">
        <v>22.126252395881462</v>
      </c>
      <c r="M4976" s="23">
        <f t="shared" si="542"/>
        <v>35.769408389709952</v>
      </c>
      <c r="N4976" s="23">
        <v>1605.4034950670837</v>
      </c>
      <c r="O4976" s="17">
        <f t="shared" si="543"/>
        <v>2.772099336767082E-2</v>
      </c>
      <c r="P4976" s="18">
        <f t="shared" si="544"/>
        <v>5.4912262782254445E-2</v>
      </c>
    </row>
    <row r="4977" spans="2:16" x14ac:dyDescent="0.3">
      <c r="B4977" s="19">
        <v>41116.208333331866</v>
      </c>
      <c r="C4977" s="21">
        <f t="shared" si="539"/>
        <v>7</v>
      </c>
      <c r="D4977" s="21" t="str">
        <f t="shared" si="540"/>
        <v>Shoulder</v>
      </c>
      <c r="E4977" s="21">
        <f t="shared" si="541"/>
        <v>5</v>
      </c>
      <c r="F4977" s="23">
        <v>79.35391310892463</v>
      </c>
      <c r="G4977" s="23">
        <v>2715.4572254894542</v>
      </c>
      <c r="H4977" s="16">
        <f t="shared" si="545"/>
        <v>2.9223039259851088E-2</v>
      </c>
      <c r="I4977" s="23">
        <v>8.8625040177604895</v>
      </c>
      <c r="J4977" s="23">
        <v>75.838943434186589</v>
      </c>
      <c r="K4977" s="23">
        <v>19.736566484517304</v>
      </c>
      <c r="L4977" s="23">
        <v>21.440904820041336</v>
      </c>
      <c r="M4977" s="23">
        <f t="shared" si="542"/>
        <v>34.661472129627953</v>
      </c>
      <c r="N4977" s="23">
        <v>1633.8403175322344</v>
      </c>
      <c r="O4977" s="17">
        <f t="shared" si="543"/>
        <v>2.6639063610039568E-2</v>
      </c>
      <c r="P4977" s="18">
        <f t="shared" si="544"/>
        <v>5.5083628468168805E-2</v>
      </c>
    </row>
    <row r="4978" spans="2:16" x14ac:dyDescent="0.3">
      <c r="B4978" s="19">
        <v>41116.24999999853</v>
      </c>
      <c r="C4978" s="21">
        <f t="shared" si="539"/>
        <v>7</v>
      </c>
      <c r="D4978" s="21" t="str">
        <f t="shared" si="540"/>
        <v>Shoulder</v>
      </c>
      <c r="E4978" s="21">
        <f t="shared" si="541"/>
        <v>6</v>
      </c>
      <c r="F4978" s="23">
        <v>81.852174875406689</v>
      </c>
      <c r="G4978" s="23">
        <v>2746.418299407725</v>
      </c>
      <c r="H4978" s="16">
        <f t="shared" si="545"/>
        <v>2.9803244062660959E-2</v>
      </c>
      <c r="I4978" s="23">
        <v>9.1460430269930004</v>
      </c>
      <c r="J4978" s="23">
        <v>76.232449705893771</v>
      </c>
      <c r="K4978" s="23">
        <v>19.736566484517304</v>
      </c>
      <c r="L4978" s="23">
        <v>21.591292931499289</v>
      </c>
      <c r="M4978" s="23">
        <f t="shared" si="542"/>
        <v>34.904590289877177</v>
      </c>
      <c r="N4978" s="23">
        <v>1702.5604668797657</v>
      </c>
      <c r="O4978" s="17">
        <f t="shared" si="543"/>
        <v>2.5873168192140937E-2</v>
      </c>
      <c r="P4978" s="18">
        <f t="shared" si="544"/>
        <v>5.4905307908497243E-2</v>
      </c>
    </row>
    <row r="4979" spans="2:16" x14ac:dyDescent="0.3">
      <c r="B4979" s="19">
        <v>41116.291666665194</v>
      </c>
      <c r="C4979" s="21">
        <f t="shared" si="539"/>
        <v>7</v>
      </c>
      <c r="D4979" s="21" t="str">
        <f t="shared" si="540"/>
        <v>Shoulder</v>
      </c>
      <c r="E4979" s="21">
        <f t="shared" si="541"/>
        <v>7</v>
      </c>
      <c r="F4979" s="23">
        <v>80.942085176870066</v>
      </c>
      <c r="G4979" s="23">
        <v>2843.7245317222905</v>
      </c>
      <c r="H4979" s="16">
        <f t="shared" si="545"/>
        <v>2.8463405746212631E-2</v>
      </c>
      <c r="I4979" s="23">
        <v>9.5924368670123439</v>
      </c>
      <c r="J4979" s="23">
        <v>78.754507989041684</v>
      </c>
      <c r="K4979" s="23">
        <v>19.736566484517304</v>
      </c>
      <c r="L4979" s="23">
        <v>22.555159607738037</v>
      </c>
      <c r="M4979" s="23">
        <f t="shared" si="542"/>
        <v>36.462781896786339</v>
      </c>
      <c r="N4979" s="23">
        <v>1809.4901160631266</v>
      </c>
      <c r="O4979" s="17">
        <f t="shared" si="543"/>
        <v>2.5452042183021231E-2</v>
      </c>
      <c r="P4979" s="18">
        <f t="shared" si="544"/>
        <v>5.3190996125508809E-2</v>
      </c>
    </row>
    <row r="4980" spans="2:16" x14ac:dyDescent="0.3">
      <c r="B4980" s="19">
        <v>41116.333333331859</v>
      </c>
      <c r="C4980" s="21">
        <f t="shared" si="539"/>
        <v>7</v>
      </c>
      <c r="D4980" s="21" t="str">
        <f t="shared" si="540"/>
        <v>Shoulder</v>
      </c>
      <c r="E4980" s="21">
        <f t="shared" si="541"/>
        <v>8</v>
      </c>
      <c r="F4980" s="23">
        <v>85.871225230108138</v>
      </c>
      <c r="G4980" s="23">
        <v>2963.1458168356207</v>
      </c>
      <c r="H4980" s="16">
        <f t="shared" si="545"/>
        <v>2.89797500825697E-2</v>
      </c>
      <c r="I4980" s="23">
        <v>10.236173647320136</v>
      </c>
      <c r="J4980" s="23">
        <v>84.668034854953333</v>
      </c>
      <c r="K4980" s="23">
        <v>19.736566484517304</v>
      </c>
      <c r="L4980" s="23">
        <v>24.815159514631763</v>
      </c>
      <c r="M4980" s="23">
        <f t="shared" si="542"/>
        <v>40.116308855804263</v>
      </c>
      <c r="N4980" s="23">
        <v>1947.9051473819657</v>
      </c>
      <c r="O4980" s="17">
        <f t="shared" si="543"/>
        <v>2.5849555647408921E-2</v>
      </c>
      <c r="P4980" s="18">
        <f t="shared" si="544"/>
        <v>5.4080192067571232E-2</v>
      </c>
    </row>
    <row r="4981" spans="2:16" x14ac:dyDescent="0.3">
      <c r="B4981" s="19">
        <v>41116.374999998523</v>
      </c>
      <c r="C4981" s="21">
        <f t="shared" si="539"/>
        <v>7</v>
      </c>
      <c r="D4981" s="21" t="str">
        <f t="shared" si="540"/>
        <v>Shoulder</v>
      </c>
      <c r="E4981" s="21">
        <f t="shared" si="541"/>
        <v>9</v>
      </c>
      <c r="F4981" s="23">
        <v>91.139680927232078</v>
      </c>
      <c r="G4981" s="23">
        <v>3115.7396811470981</v>
      </c>
      <c r="H4981" s="16">
        <f t="shared" si="545"/>
        <v>2.9251378566285704E-2</v>
      </c>
      <c r="I4981" s="23">
        <v>11.081318266316524</v>
      </c>
      <c r="J4981" s="23">
        <v>85.685953878645023</v>
      </c>
      <c r="K4981" s="23">
        <v>19.736566484517304</v>
      </c>
      <c r="L4981" s="23">
        <v>25.204182334842439</v>
      </c>
      <c r="M4981" s="23">
        <f t="shared" si="542"/>
        <v>40.745205059285269</v>
      </c>
      <c r="N4981" s="23">
        <v>2084.920068459206</v>
      </c>
      <c r="O4981" s="17">
        <f t="shared" si="543"/>
        <v>2.4857798679976513E-2</v>
      </c>
      <c r="P4981" s="18">
        <f t="shared" si="544"/>
        <v>5.3382052366749706E-2</v>
      </c>
    </row>
    <row r="4982" spans="2:16" x14ac:dyDescent="0.3">
      <c r="B4982" s="19">
        <v>41116.416666665187</v>
      </c>
      <c r="C4982" s="21">
        <f t="shared" si="539"/>
        <v>7</v>
      </c>
      <c r="D4982" s="21" t="str">
        <f t="shared" si="540"/>
        <v>Shoulder</v>
      </c>
      <c r="E4982" s="21">
        <f t="shared" si="541"/>
        <v>10</v>
      </c>
      <c r="F4982" s="23">
        <v>105.91924173749759</v>
      </c>
      <c r="G4982" s="23">
        <v>3248.4299979396874</v>
      </c>
      <c r="H4982" s="16">
        <f t="shared" si="545"/>
        <v>3.2606287284835056E-2</v>
      </c>
      <c r="I4982" s="23">
        <v>11.755738775354628</v>
      </c>
      <c r="J4982" s="23">
        <v>90.851018552446959</v>
      </c>
      <c r="K4982" s="23">
        <v>19.736566484517304</v>
      </c>
      <c r="L4982" s="23">
        <v>27.17813898483778</v>
      </c>
      <c r="M4982" s="23">
        <f t="shared" si="542"/>
        <v>43.936313083091868</v>
      </c>
      <c r="N4982" s="23">
        <v>2204.0033172125427</v>
      </c>
      <c r="O4982" s="17">
        <f t="shared" si="543"/>
        <v>2.5268588038643066E-2</v>
      </c>
      <c r="P4982" s="18">
        <f t="shared" si="544"/>
        <v>5.7050960482607979E-2</v>
      </c>
    </row>
    <row r="4983" spans="2:16" x14ac:dyDescent="0.3">
      <c r="B4983" s="19">
        <v>41116.458333331851</v>
      </c>
      <c r="C4983" s="21">
        <f t="shared" si="539"/>
        <v>7</v>
      </c>
      <c r="D4983" s="21" t="str">
        <f t="shared" si="540"/>
        <v>Shoulder</v>
      </c>
      <c r="E4983" s="21">
        <f t="shared" si="541"/>
        <v>11</v>
      </c>
      <c r="F4983" s="23">
        <v>115.65452199739718</v>
      </c>
      <c r="G4983" s="23">
        <v>3394.3893464115354</v>
      </c>
      <c r="H4983" s="16">
        <f t="shared" si="545"/>
        <v>3.407226166310718E-2</v>
      </c>
      <c r="I4983" s="23">
        <v>12.423305126009691</v>
      </c>
      <c r="J4983" s="23">
        <v>94.298545971696043</v>
      </c>
      <c r="K4983" s="23">
        <v>19.736566484517304</v>
      </c>
      <c r="L4983" s="23">
        <v>28.495696480252214</v>
      </c>
      <c r="M4983" s="23">
        <f t="shared" si="542"/>
        <v>46.066283006926533</v>
      </c>
      <c r="N4983" s="23">
        <v>2317.7788013955155</v>
      </c>
      <c r="O4983" s="17">
        <f t="shared" si="543"/>
        <v>2.5235189871319955E-2</v>
      </c>
      <c r="P4983" s="18">
        <f t="shared" si="544"/>
        <v>5.844763154201333E-2</v>
      </c>
    </row>
    <row r="4984" spans="2:16" x14ac:dyDescent="0.3">
      <c r="B4984" s="19">
        <v>41116.499999998516</v>
      </c>
      <c r="C4984" s="21">
        <f t="shared" si="539"/>
        <v>7</v>
      </c>
      <c r="D4984" s="21" t="str">
        <f t="shared" si="540"/>
        <v>Shoulder</v>
      </c>
      <c r="E4984" s="21">
        <f t="shared" si="541"/>
        <v>12</v>
      </c>
      <c r="F4984" s="23">
        <v>129.18907904125288</v>
      </c>
      <c r="G4984" s="23">
        <v>3531.5026737638773</v>
      </c>
      <c r="H4984" s="16">
        <f t="shared" si="545"/>
        <v>3.658190039073738E-2</v>
      </c>
      <c r="I4984" s="23">
        <v>13.107694234963009</v>
      </c>
      <c r="J4984" s="23">
        <v>97.49579133149625</v>
      </c>
      <c r="K4984" s="23">
        <v>19.736566484517304</v>
      </c>
      <c r="L4984" s="23">
        <v>29.717602523685883</v>
      </c>
      <c r="M4984" s="23">
        <f t="shared" si="542"/>
        <v>48.041622323293069</v>
      </c>
      <c r="N4984" s="23">
        <v>2426.2055179608387</v>
      </c>
      <c r="O4984" s="17">
        <f t="shared" si="543"/>
        <v>2.5203683738074443E-2</v>
      </c>
      <c r="P4984" s="18">
        <f t="shared" si="544"/>
        <v>6.0863585480825932E-2</v>
      </c>
    </row>
    <row r="4985" spans="2:16" x14ac:dyDescent="0.3">
      <c r="B4985" s="19">
        <v>41116.54166666518</v>
      </c>
      <c r="C4985" s="21">
        <f t="shared" si="539"/>
        <v>7</v>
      </c>
      <c r="D4985" s="21" t="str">
        <f t="shared" si="540"/>
        <v>Shoulder</v>
      </c>
      <c r="E4985" s="21">
        <f t="shared" si="541"/>
        <v>13</v>
      </c>
      <c r="F4985" s="23">
        <v>145.23378508421879</v>
      </c>
      <c r="G4985" s="23">
        <v>3676.3562695957871</v>
      </c>
      <c r="H4985" s="16">
        <f t="shared" si="545"/>
        <v>3.9504817932182384E-2</v>
      </c>
      <c r="I4985" s="23">
        <v>13.680863839398809</v>
      </c>
      <c r="J4985" s="23">
        <v>103.16773233875402</v>
      </c>
      <c r="K4985" s="23">
        <v>19.736566484517304</v>
      </c>
      <c r="L4985" s="23">
        <v>31.8852744458685</v>
      </c>
      <c r="M4985" s="23">
        <f t="shared" si="542"/>
        <v>51.54589140836822</v>
      </c>
      <c r="N4985" s="23">
        <v>2529.7477583033742</v>
      </c>
      <c r="O4985" s="17">
        <f t="shared" si="543"/>
        <v>2.5783896846503247E-2</v>
      </c>
      <c r="P4985" s="18">
        <f t="shared" si="544"/>
        <v>6.427012662818235E-2</v>
      </c>
    </row>
    <row r="4986" spans="2:16" x14ac:dyDescent="0.3">
      <c r="B4986" s="19">
        <v>41116.583333331844</v>
      </c>
      <c r="C4986" s="21">
        <f t="shared" si="539"/>
        <v>7</v>
      </c>
      <c r="D4986" s="21" t="str">
        <f t="shared" si="540"/>
        <v>Shoulder</v>
      </c>
      <c r="E4986" s="21">
        <f t="shared" si="541"/>
        <v>14</v>
      </c>
      <c r="F4986" s="23">
        <v>151.25255978429655</v>
      </c>
      <c r="G4986" s="23">
        <v>3821.209865427697</v>
      </c>
      <c r="H4986" s="16">
        <f t="shared" si="545"/>
        <v>3.9582374460180897E-2</v>
      </c>
      <c r="I4986" s="23">
        <v>14.373488448700071</v>
      </c>
      <c r="J4986" s="23">
        <v>108.43020999641519</v>
      </c>
      <c r="K4986" s="23">
        <v>19.736566484517304</v>
      </c>
      <c r="L4986" s="23">
        <v>33.896459866349559</v>
      </c>
      <c r="M4986" s="23">
        <f t="shared" si="542"/>
        <v>54.797183645548316</v>
      </c>
      <c r="N4986" s="23">
        <v>2626.0895090663757</v>
      </c>
      <c r="O4986" s="17">
        <f t="shared" si="543"/>
        <v>2.6339799864186605E-2</v>
      </c>
      <c r="P4986" s="18">
        <f t="shared" si="544"/>
        <v>6.4879582502937044E-2</v>
      </c>
    </row>
    <row r="4987" spans="2:16" x14ac:dyDescent="0.3">
      <c r="B4987" s="19">
        <v>41116.624999998508</v>
      </c>
      <c r="C4987" s="21">
        <f t="shared" si="539"/>
        <v>7</v>
      </c>
      <c r="D4987" s="21" t="str">
        <f t="shared" si="540"/>
        <v>Shoulder</v>
      </c>
      <c r="E4987" s="21">
        <f t="shared" si="541"/>
        <v>15</v>
      </c>
      <c r="F4987" s="23">
        <v>145.50783598951708</v>
      </c>
      <c r="G4987" s="23">
        <v>3931.7851294215211</v>
      </c>
      <c r="H4987" s="16">
        <f t="shared" si="545"/>
        <v>3.7008084419640062E-2</v>
      </c>
      <c r="I4987" s="23">
        <v>14.873077164034518</v>
      </c>
      <c r="J4987" s="23">
        <v>110.9226285995265</v>
      </c>
      <c r="K4987" s="23">
        <v>19.736566484517304</v>
      </c>
      <c r="L4987" s="23">
        <v>34.848999009012836</v>
      </c>
      <c r="M4987" s="23">
        <f t="shared" si="542"/>
        <v>56.337063105996371</v>
      </c>
      <c r="N4987" s="23">
        <v>2689.2358803847769</v>
      </c>
      <c r="O4987" s="17">
        <f t="shared" si="543"/>
        <v>2.6479692908099275E-2</v>
      </c>
      <c r="P4987" s="18">
        <f t="shared" si="544"/>
        <v>6.2507814617190252E-2</v>
      </c>
    </row>
    <row r="4988" spans="2:16" x14ac:dyDescent="0.3">
      <c r="B4988" s="19">
        <v>41116.666666665173</v>
      </c>
      <c r="C4988" s="21">
        <f t="shared" si="539"/>
        <v>7</v>
      </c>
      <c r="D4988" s="21" t="str">
        <f t="shared" si="540"/>
        <v>Shoulder</v>
      </c>
      <c r="E4988" s="21">
        <f t="shared" si="541"/>
        <v>16</v>
      </c>
      <c r="F4988" s="23">
        <v>139.64903839037825</v>
      </c>
      <c r="G4988" s="23">
        <v>4009.1878142171981</v>
      </c>
      <c r="H4988" s="16">
        <f t="shared" si="545"/>
        <v>3.4832251533630135E-2</v>
      </c>
      <c r="I4988" s="23">
        <v>15.204232994730965</v>
      </c>
      <c r="J4988" s="23">
        <v>112.98295470216441</v>
      </c>
      <c r="K4988" s="23">
        <v>19.736566484517304</v>
      </c>
      <c r="L4988" s="23">
        <v>35.636403362745234</v>
      </c>
      <c r="M4988" s="23">
        <f t="shared" si="542"/>
        <v>57.609984854901874</v>
      </c>
      <c r="N4988" s="23">
        <v>2723.8607703225898</v>
      </c>
      <c r="O4988" s="17">
        <f t="shared" si="543"/>
        <v>2.6731989624054601E-2</v>
      </c>
      <c r="P4988" s="18">
        <f t="shared" si="544"/>
        <v>6.0633105771105276E-2</v>
      </c>
    </row>
    <row r="4989" spans="2:16" x14ac:dyDescent="0.3">
      <c r="B4989" s="19">
        <v>41116.708333331837</v>
      </c>
      <c r="C4989" s="21">
        <f t="shared" si="539"/>
        <v>7</v>
      </c>
      <c r="D4989" s="21" t="str">
        <f t="shared" si="540"/>
        <v>Shoulder</v>
      </c>
      <c r="E4989" s="21">
        <f t="shared" si="541"/>
        <v>17</v>
      </c>
      <c r="F4989" s="23">
        <v>140.7691964673684</v>
      </c>
      <c r="G4989" s="23">
        <v>4030.1971143760247</v>
      </c>
      <c r="H4989" s="16">
        <f t="shared" si="545"/>
        <v>3.4928613284256942E-2</v>
      </c>
      <c r="I4989" s="23">
        <v>15.294392143640222</v>
      </c>
      <c r="J4989" s="23">
        <v>113.56919388703344</v>
      </c>
      <c r="K4989" s="23">
        <v>19.736566484517304</v>
      </c>
      <c r="L4989" s="23">
        <v>35.860449102836284</v>
      </c>
      <c r="M4989" s="23">
        <f t="shared" si="542"/>
        <v>57.97217829967984</v>
      </c>
      <c r="N4989" s="23">
        <v>2726.9038761786273</v>
      </c>
      <c r="O4989" s="17">
        <f t="shared" si="543"/>
        <v>2.6868042941797007E-2</v>
      </c>
      <c r="P4989" s="18">
        <f t="shared" si="544"/>
        <v>6.0858192744435116E-2</v>
      </c>
    </row>
    <row r="4990" spans="2:16" x14ac:dyDescent="0.3">
      <c r="B4990" s="19">
        <v>41116.749999998501</v>
      </c>
      <c r="C4990" s="21">
        <f t="shared" si="539"/>
        <v>7</v>
      </c>
      <c r="D4990" s="21" t="str">
        <f t="shared" si="540"/>
        <v>Shoulder</v>
      </c>
      <c r="E4990" s="21">
        <f t="shared" si="541"/>
        <v>18</v>
      </c>
      <c r="F4990" s="23">
        <v>138.40843994122324</v>
      </c>
      <c r="G4990" s="23">
        <v>4035.7258775757159</v>
      </c>
      <c r="H4990" s="16">
        <f t="shared" si="545"/>
        <v>3.4295798114109273E-2</v>
      </c>
      <c r="I4990" s="23">
        <v>15.314524760213821</v>
      </c>
      <c r="J4990" s="23">
        <v>115.1668358963218</v>
      </c>
      <c r="K4990" s="23">
        <v>19.736566484517304</v>
      </c>
      <c r="L4990" s="23">
        <v>36.471027337130749</v>
      </c>
      <c r="M4990" s="23">
        <f t="shared" si="542"/>
        <v>58.959242074673739</v>
      </c>
      <c r="N4990" s="23">
        <v>2731.6456858607012</v>
      </c>
      <c r="O4990" s="17">
        <f t="shared" si="543"/>
        <v>2.7190117378449469E-2</v>
      </c>
      <c r="P4990" s="18">
        <f t="shared" si="544"/>
        <v>6.0553408716248508E-2</v>
      </c>
    </row>
    <row r="4991" spans="2:16" x14ac:dyDescent="0.3">
      <c r="B4991" s="19">
        <v>41116.791666665165</v>
      </c>
      <c r="C4991" s="21">
        <f t="shared" si="539"/>
        <v>7</v>
      </c>
      <c r="D4991" s="21" t="str">
        <f t="shared" si="540"/>
        <v>Shoulder</v>
      </c>
      <c r="E4991" s="21">
        <f t="shared" si="541"/>
        <v>19</v>
      </c>
      <c r="F4991" s="23">
        <v>131.71634799090671</v>
      </c>
      <c r="G4991" s="23">
        <v>4056.7351777345425</v>
      </c>
      <c r="H4991" s="16">
        <f t="shared" si="545"/>
        <v>3.2468559622485106E-2</v>
      </c>
      <c r="I4991" s="23">
        <v>15.054369517358658</v>
      </c>
      <c r="J4991" s="23">
        <v>114.00491288773601</v>
      </c>
      <c r="K4991" s="23">
        <v>19.736566484517304</v>
      </c>
      <c r="L4991" s="23">
        <v>36.026969848128914</v>
      </c>
      <c r="M4991" s="23">
        <f t="shared" si="542"/>
        <v>58.241376555089801</v>
      </c>
      <c r="N4991" s="23">
        <v>2697.0919423156556</v>
      </c>
      <c r="O4991" s="17">
        <f t="shared" si="543"/>
        <v>2.7175842589006648E-2</v>
      </c>
      <c r="P4991" s="18">
        <f t="shared" si="544"/>
        <v>5.8762041746099322E-2</v>
      </c>
    </row>
    <row r="4992" spans="2:16" x14ac:dyDescent="0.3">
      <c r="B4992" s="19">
        <v>41116.83333333183</v>
      </c>
      <c r="C4992" s="21">
        <f t="shared" si="539"/>
        <v>7</v>
      </c>
      <c r="D4992" s="21" t="str">
        <f t="shared" si="540"/>
        <v>Shoulder</v>
      </c>
      <c r="E4992" s="21">
        <f t="shared" si="541"/>
        <v>20</v>
      </c>
      <c r="F4992" s="23">
        <v>126.20689204217811</v>
      </c>
      <c r="G4992" s="23">
        <v>4004.7648036574451</v>
      </c>
      <c r="H4992" s="16">
        <f t="shared" si="545"/>
        <v>3.1514183286598184E-2</v>
      </c>
      <c r="I4992" s="23">
        <v>14.376307470742191</v>
      </c>
      <c r="J4992" s="23">
        <v>110.78071233970653</v>
      </c>
      <c r="K4992" s="23">
        <v>19.736566484517304</v>
      </c>
      <c r="L4992" s="23">
        <v>34.794762215767051</v>
      </c>
      <c r="M4992" s="23">
        <f t="shared" si="542"/>
        <v>56.249383639422163</v>
      </c>
      <c r="N4992" s="23">
        <v>2612.1259864295089</v>
      </c>
      <c r="O4992" s="17">
        <f t="shared" si="543"/>
        <v>2.7037628153112923E-2</v>
      </c>
      <c r="P4992" s="18">
        <f t="shared" si="544"/>
        <v>5.769974267045902E-2</v>
      </c>
    </row>
    <row r="4993" spans="2:16" x14ac:dyDescent="0.3">
      <c r="B4993" s="19">
        <v>41116.874999998494</v>
      </c>
      <c r="C4993" s="21">
        <f t="shared" si="539"/>
        <v>7</v>
      </c>
      <c r="D4993" s="21" t="str">
        <f t="shared" si="540"/>
        <v>Shoulder</v>
      </c>
      <c r="E4993" s="21">
        <f t="shared" si="541"/>
        <v>21</v>
      </c>
      <c r="F4993" s="23">
        <v>115.79828163519279</v>
      </c>
      <c r="G4993" s="23">
        <v>3912.9873345425713</v>
      </c>
      <c r="H4993" s="16">
        <f t="shared" si="545"/>
        <v>2.9593318795837511E-2</v>
      </c>
      <c r="I4993" s="23">
        <v>13.636889030823614</v>
      </c>
      <c r="J4993" s="23">
        <v>104.82157315828576</v>
      </c>
      <c r="K4993" s="23">
        <v>19.736566484517304</v>
      </c>
      <c r="L4993" s="23">
        <v>32.517330439340768</v>
      </c>
      <c r="M4993" s="23">
        <f t="shared" si="542"/>
        <v>52.56767623442768</v>
      </c>
      <c r="N4993" s="23">
        <v>2493.9289480228717</v>
      </c>
      <c r="O4993" s="17">
        <f t="shared" si="543"/>
        <v>2.6546291672718547E-2</v>
      </c>
      <c r="P4993" s="18">
        <f t="shared" si="544"/>
        <v>5.5354017596238009E-2</v>
      </c>
    </row>
    <row r="4994" spans="2:16" x14ac:dyDescent="0.3">
      <c r="B4994" s="19">
        <v>41116.916666665158</v>
      </c>
      <c r="C4994" s="21">
        <f t="shared" si="539"/>
        <v>7</v>
      </c>
      <c r="D4994" s="21" t="str">
        <f t="shared" si="540"/>
        <v>Shoulder</v>
      </c>
      <c r="E4994" s="21">
        <f t="shared" si="541"/>
        <v>22</v>
      </c>
      <c r="F4994" s="23">
        <v>108.72605774948607</v>
      </c>
      <c r="G4994" s="23">
        <v>3782.5085230298587</v>
      </c>
      <c r="H4994" s="16">
        <f t="shared" si="545"/>
        <v>2.8744431661556314E-2</v>
      </c>
      <c r="I4994" s="23">
        <v>12.582649162113819</v>
      </c>
      <c r="J4994" s="23">
        <v>99.240274595153537</v>
      </c>
      <c r="K4994" s="23">
        <v>19.736566484517304</v>
      </c>
      <c r="L4994" s="23">
        <v>30.38429975916641</v>
      </c>
      <c r="M4994" s="23">
        <f t="shared" si="542"/>
        <v>49.119408351469829</v>
      </c>
      <c r="N4994" s="23">
        <v>2319.8686967073368</v>
      </c>
      <c r="O4994" s="17">
        <f t="shared" si="543"/>
        <v>2.6597219748324262E-2</v>
      </c>
      <c r="P4994" s="18">
        <f t="shared" si="544"/>
        <v>5.4577129444437475E-2</v>
      </c>
    </row>
    <row r="4995" spans="2:16" x14ac:dyDescent="0.3">
      <c r="B4995" s="19">
        <v>41116.958333331822</v>
      </c>
      <c r="C4995" s="21">
        <f t="shared" si="539"/>
        <v>7</v>
      </c>
      <c r="D4995" s="21" t="str">
        <f t="shared" si="540"/>
        <v>Shoulder</v>
      </c>
      <c r="E4995" s="21">
        <f t="shared" si="541"/>
        <v>23</v>
      </c>
      <c r="F4995" s="23">
        <v>100.55358022218022</v>
      </c>
      <c r="G4995" s="23">
        <v>3590.107563680604</v>
      </c>
      <c r="H4995" s="16">
        <f t="shared" si="545"/>
        <v>2.8008514630434071E-2</v>
      </c>
      <c r="I4995" s="23">
        <v>11.243381599897059</v>
      </c>
      <c r="J4995" s="23">
        <v>91.978278044204728</v>
      </c>
      <c r="K4995" s="23">
        <v>19.736566484517304</v>
      </c>
      <c r="L4995" s="23">
        <v>27.608948957326994</v>
      </c>
      <c r="M4995" s="23">
        <f t="shared" si="542"/>
        <v>44.632762602360422</v>
      </c>
      <c r="N4995" s="23">
        <v>2114.4024532957355</v>
      </c>
      <c r="O4995" s="17">
        <f t="shared" si="543"/>
        <v>2.642644692128639E-2</v>
      </c>
      <c r="P4995" s="18">
        <f t="shared" si="544"/>
        <v>5.3694796026495226E-2</v>
      </c>
    </row>
    <row r="4996" spans="2:16" x14ac:dyDescent="0.3">
      <c r="B4996" s="19">
        <v>41116.999999998487</v>
      </c>
      <c r="C4996" s="21">
        <f t="shared" si="539"/>
        <v>7</v>
      </c>
      <c r="D4996" s="21" t="str">
        <f t="shared" si="540"/>
        <v>Shoulder</v>
      </c>
      <c r="E4996" s="21">
        <f t="shared" si="541"/>
        <v>0</v>
      </c>
      <c r="F4996" s="23">
        <v>92.78886026977689</v>
      </c>
      <c r="G4996" s="23">
        <v>3339.1017144146231</v>
      </c>
      <c r="H4996" s="16">
        <f t="shared" si="545"/>
        <v>2.778856956324964E-2</v>
      </c>
      <c r="I4996" s="23">
        <v>10.382131867265251</v>
      </c>
      <c r="J4996" s="23">
        <v>83.734793515712227</v>
      </c>
      <c r="K4996" s="23">
        <v>19.736566484517304</v>
      </c>
      <c r="L4996" s="23">
        <v>24.458498356642902</v>
      </c>
      <c r="M4996" s="23">
        <f t="shared" si="542"/>
        <v>39.539728674552023</v>
      </c>
      <c r="N4996" s="23">
        <v>1955.4443115673912</v>
      </c>
      <c r="O4996" s="17">
        <f t="shared" si="543"/>
        <v>2.5529676425201944E-2</v>
      </c>
      <c r="P4996" s="18">
        <f t="shared" si="544"/>
        <v>5.2608812799182607E-2</v>
      </c>
    </row>
    <row r="4997" spans="2:16" x14ac:dyDescent="0.3">
      <c r="B4997" s="19">
        <v>41117.041666665151</v>
      </c>
      <c r="C4997" s="21">
        <f t="shared" ref="C4997:C5060" si="546">MONTH(B4997)</f>
        <v>7</v>
      </c>
      <c r="D4997" s="21" t="str">
        <f t="shared" ref="D4997:D5060" si="547">IF(AND(C4997&gt;5,C4997&lt;7),"Summer",IF(OR(C4997=1,C4997&gt;10),"Winter","Shoulder"))</f>
        <v>Shoulder</v>
      </c>
      <c r="E4997" s="21">
        <f t="shared" ref="E4997:E5060" si="548">HOUR(B4997)</f>
        <v>1</v>
      </c>
      <c r="F4997" s="23">
        <v>88.428103488607391</v>
      </c>
      <c r="G4997" s="23">
        <v>3154.4410235449368</v>
      </c>
      <c r="H4997" s="16">
        <f t="shared" si="545"/>
        <v>2.8032891668785288E-2</v>
      </c>
      <c r="I4997" s="23">
        <v>9.806646701922757</v>
      </c>
      <c r="J4997" s="23">
        <v>80.651222896260606</v>
      </c>
      <c r="K4997" s="23">
        <v>19.736566484517304</v>
      </c>
      <c r="L4997" s="23">
        <v>23.280035914367936</v>
      </c>
      <c r="M4997" s="23">
        <f t="shared" ref="M4997:M5060" si="549">J4997-K4997-L4997</f>
        <v>37.634620497375366</v>
      </c>
      <c r="N4997" s="23">
        <v>1846.1538778959005</v>
      </c>
      <c r="O4997" s="17">
        <f t="shared" ref="O4997:O5060" si="550">(I4997+M4997)/N4997</f>
        <v>2.5697352624456153E-2</v>
      </c>
      <c r="P4997" s="18">
        <f t="shared" ref="P4997:P5060" si="551">H4997+(1-H4997)*O4997</f>
        <v>5.3009873190945488E-2</v>
      </c>
    </row>
    <row r="4998" spans="2:16" x14ac:dyDescent="0.3">
      <c r="B4998" s="19">
        <v>41117.083333331815</v>
      </c>
      <c r="C4998" s="21">
        <f t="shared" si="546"/>
        <v>7</v>
      </c>
      <c r="D4998" s="21" t="str">
        <f t="shared" si="547"/>
        <v>Shoulder</v>
      </c>
      <c r="E4998" s="21">
        <f t="shared" si="548"/>
        <v>2</v>
      </c>
      <c r="F4998" s="23">
        <v>82.349337532278099</v>
      </c>
      <c r="G4998" s="23">
        <v>2994.1068907538915</v>
      </c>
      <c r="H4998" s="16">
        <f t="shared" ref="H4998:H5061" si="552">F4998/G4998</f>
        <v>2.7503806823524331E-2</v>
      </c>
      <c r="I4998" s="23">
        <v>9.3610905837540095</v>
      </c>
      <c r="J4998" s="23">
        <v>79.458764344765228</v>
      </c>
      <c r="K4998" s="23">
        <v>19.736566484517304</v>
      </c>
      <c r="L4998" s="23">
        <v>22.824308515733932</v>
      </c>
      <c r="M4998" s="23">
        <f t="shared" si="549"/>
        <v>36.897889344513992</v>
      </c>
      <c r="N4998" s="23">
        <v>1740.2680942025261</v>
      </c>
      <c r="O4998" s="17">
        <f t="shared" si="550"/>
        <v>2.6581525043396302E-2</v>
      </c>
      <c r="P4998" s="18">
        <f t="shared" si="551"/>
        <v>5.335423873705239E-2</v>
      </c>
    </row>
    <row r="4999" spans="2:16" x14ac:dyDescent="0.3">
      <c r="B4999" s="19">
        <v>41117.124999998479</v>
      </c>
      <c r="C4999" s="21">
        <f t="shared" si="546"/>
        <v>7</v>
      </c>
      <c r="D4999" s="21" t="str">
        <f t="shared" si="547"/>
        <v>Shoulder</v>
      </c>
      <c r="E4999" s="21">
        <f t="shared" si="548"/>
        <v>3</v>
      </c>
      <c r="F4999" s="23">
        <v>79.266752534666338</v>
      </c>
      <c r="G4999" s="23">
        <v>2892.377647879573</v>
      </c>
      <c r="H4999" s="16">
        <f t="shared" si="552"/>
        <v>2.740539520929346E-2</v>
      </c>
      <c r="I4999" s="23">
        <v>9.1051699386403016</v>
      </c>
      <c r="J4999" s="23">
        <v>78.157762086942952</v>
      </c>
      <c r="K4999" s="23">
        <v>19.736566484517304</v>
      </c>
      <c r="L4999" s="23">
        <v>22.327098466939546</v>
      </c>
      <c r="M4999" s="23">
        <f t="shared" si="549"/>
        <v>36.094097135486102</v>
      </c>
      <c r="N4999" s="23">
        <v>1679.3169677016954</v>
      </c>
      <c r="O4999" s="17">
        <f t="shared" si="550"/>
        <v>2.6915268495134596E-2</v>
      </c>
      <c r="P4999" s="18">
        <f t="shared" si="551"/>
        <v>5.3583040134154644E-2</v>
      </c>
    </row>
    <row r="5000" spans="2:16" x14ac:dyDescent="0.3">
      <c r="B5000" s="19">
        <v>41117.166666665144</v>
      </c>
      <c r="C5000" s="21">
        <f t="shared" si="546"/>
        <v>7</v>
      </c>
      <c r="D5000" s="21" t="str">
        <f t="shared" si="547"/>
        <v>Shoulder</v>
      </c>
      <c r="E5000" s="21">
        <f t="shared" si="548"/>
        <v>4</v>
      </c>
      <c r="F5000" s="23">
        <v>84.183762434784498</v>
      </c>
      <c r="G5000" s="23">
        <v>2823.8209842034021</v>
      </c>
      <c r="H5000" s="16">
        <f t="shared" si="552"/>
        <v>2.9812003985278366E-2</v>
      </c>
      <c r="I5000" s="23">
        <v>8.9789001561700239</v>
      </c>
      <c r="J5000" s="23">
        <v>77.916436101701748</v>
      </c>
      <c r="K5000" s="23">
        <v>19.736566484517304</v>
      </c>
      <c r="L5000" s="23">
        <v>22.234869799252234</v>
      </c>
      <c r="M5000" s="23">
        <f t="shared" si="549"/>
        <v>35.944999817932214</v>
      </c>
      <c r="N5000" s="23">
        <v>1669.9513734114107</v>
      </c>
      <c r="O5000" s="17">
        <f t="shared" si="550"/>
        <v>2.6901322211754456E-2</v>
      </c>
      <c r="P5000" s="18">
        <f t="shared" si="551"/>
        <v>5.5911343872046743E-2</v>
      </c>
    </row>
    <row r="5001" spans="2:16" x14ac:dyDescent="0.3">
      <c r="B5001" s="19">
        <v>41117.208333331808</v>
      </c>
      <c r="C5001" s="21">
        <f t="shared" si="546"/>
        <v>7</v>
      </c>
      <c r="D5001" s="21" t="str">
        <f t="shared" si="547"/>
        <v>Shoulder</v>
      </c>
      <c r="E5001" s="21">
        <f t="shared" si="548"/>
        <v>5</v>
      </c>
      <c r="F5001" s="23">
        <v>85.034420928541067</v>
      </c>
      <c r="G5001" s="23">
        <v>2789.5426523653164</v>
      </c>
      <c r="H5001" s="16">
        <f t="shared" si="552"/>
        <v>3.0483284009455262E-2</v>
      </c>
      <c r="I5001" s="23">
        <v>9.0918118486869535</v>
      </c>
      <c r="J5001" s="23">
        <v>76.362705910559669</v>
      </c>
      <c r="K5001" s="23">
        <v>19.736566484517304</v>
      </c>
      <c r="L5001" s="23">
        <v>21.641073547549958</v>
      </c>
      <c r="M5001" s="23">
        <f t="shared" si="549"/>
        <v>34.985065878492406</v>
      </c>
      <c r="N5001" s="23">
        <v>1700.8529927959362</v>
      </c>
      <c r="O5001" s="17">
        <f t="shared" si="550"/>
        <v>2.5914572225741783E-2</v>
      </c>
      <c r="P5001" s="18">
        <f t="shared" si="551"/>
        <v>5.5607894970056221E-2</v>
      </c>
    </row>
    <row r="5002" spans="2:16" x14ac:dyDescent="0.3">
      <c r="B5002" s="19">
        <v>41117.249999998472</v>
      </c>
      <c r="C5002" s="21">
        <f t="shared" si="546"/>
        <v>7</v>
      </c>
      <c r="D5002" s="21" t="str">
        <f t="shared" si="547"/>
        <v>Shoulder</v>
      </c>
      <c r="E5002" s="21">
        <f t="shared" si="548"/>
        <v>6</v>
      </c>
      <c r="F5002" s="23">
        <v>79.200035854074002</v>
      </c>
      <c r="G5002" s="23">
        <v>2819.397973643649</v>
      </c>
      <c r="H5002" s="16">
        <f t="shared" si="552"/>
        <v>2.8091116115728718E-2</v>
      </c>
      <c r="I5002" s="23">
        <v>9.3402009568724758</v>
      </c>
      <c r="J5002" s="23">
        <v>76.711820722529211</v>
      </c>
      <c r="K5002" s="23">
        <v>19.736566484517304</v>
      </c>
      <c r="L5002" s="23">
        <v>21.774496369570866</v>
      </c>
      <c r="M5002" s="23">
        <f t="shared" si="549"/>
        <v>35.200757868441045</v>
      </c>
      <c r="N5002" s="23">
        <v>1761.1537647245275</v>
      </c>
      <c r="O5002" s="17">
        <f t="shared" si="550"/>
        <v>2.5290783642778879E-2</v>
      </c>
      <c r="P5002" s="18">
        <f t="shared" si="551"/>
        <v>5.2671453418540529E-2</v>
      </c>
    </row>
    <row r="5003" spans="2:16" x14ac:dyDescent="0.3">
      <c r="B5003" s="19">
        <v>41117.291666665136</v>
      </c>
      <c r="C5003" s="21">
        <f t="shared" si="546"/>
        <v>7</v>
      </c>
      <c r="D5003" s="21" t="str">
        <f t="shared" si="547"/>
        <v>Shoulder</v>
      </c>
      <c r="E5003" s="21">
        <f t="shared" si="548"/>
        <v>7</v>
      </c>
      <c r="F5003" s="23">
        <v>75.122609487112641</v>
      </c>
      <c r="G5003" s="23">
        <v>2862.5223266012404</v>
      </c>
      <c r="H5003" s="16">
        <f t="shared" si="552"/>
        <v>2.6243501679970475E-2</v>
      </c>
      <c r="I5003" s="23">
        <v>9.7425568630147801</v>
      </c>
      <c r="J5003" s="23">
        <v>78.853335083428789</v>
      </c>
      <c r="K5003" s="23">
        <v>19.736566484517304</v>
      </c>
      <c r="L5003" s="23">
        <v>22.592928815383129</v>
      </c>
      <c r="M5003" s="23">
        <f t="shared" si="549"/>
        <v>36.523839783528359</v>
      </c>
      <c r="N5003" s="23">
        <v>1854.1268013858698</v>
      </c>
      <c r="O5003" s="17">
        <f t="shared" si="550"/>
        <v>2.4953199863116834E-2</v>
      </c>
      <c r="P5003" s="18">
        <f t="shared" si="551"/>
        <v>5.0541842200558962E-2</v>
      </c>
    </row>
    <row r="5004" spans="2:16" x14ac:dyDescent="0.3">
      <c r="B5004" s="19">
        <v>41117.333333331801</v>
      </c>
      <c r="C5004" s="21">
        <f t="shared" si="546"/>
        <v>7</v>
      </c>
      <c r="D5004" s="21" t="str">
        <f t="shared" si="547"/>
        <v>Shoulder</v>
      </c>
      <c r="E5004" s="21">
        <f t="shared" si="548"/>
        <v>8</v>
      </c>
      <c r="F5004" s="23">
        <v>82.852935380098458</v>
      </c>
      <c r="G5004" s="23">
        <v>2975.3090958749412</v>
      </c>
      <c r="H5004" s="16">
        <f t="shared" si="552"/>
        <v>2.7846832954252814E-2</v>
      </c>
      <c r="I5004" s="23">
        <v>10.372332796506173</v>
      </c>
      <c r="J5004" s="23">
        <v>80.736888464242483</v>
      </c>
      <c r="K5004" s="23">
        <v>19.736566484517304</v>
      </c>
      <c r="L5004" s="23">
        <v>23.31277512060695</v>
      </c>
      <c r="M5004" s="23">
        <f t="shared" si="549"/>
        <v>37.687546859118228</v>
      </c>
      <c r="N5004" s="23">
        <v>1983.7581741677354</v>
      </c>
      <c r="O5004" s="17">
        <f t="shared" si="550"/>
        <v>2.4226682607514604E-2</v>
      </c>
      <c r="P5004" s="18">
        <f t="shared" si="551"/>
        <v>5.1398879178160259E-2</v>
      </c>
    </row>
    <row r="5005" spans="2:16" x14ac:dyDescent="0.3">
      <c r="B5005" s="19">
        <v>41117.374999998465</v>
      </c>
      <c r="C5005" s="21">
        <f t="shared" si="546"/>
        <v>7</v>
      </c>
      <c r="D5005" s="21" t="str">
        <f t="shared" si="547"/>
        <v>Shoulder</v>
      </c>
      <c r="E5005" s="21">
        <f t="shared" si="548"/>
        <v>9</v>
      </c>
      <c r="F5005" s="23">
        <v>92.801932010898952</v>
      </c>
      <c r="G5005" s="23">
        <v>3141.1719918656777</v>
      </c>
      <c r="H5005" s="16">
        <f t="shared" si="552"/>
        <v>2.9543728344457787E-2</v>
      </c>
      <c r="I5005" s="23">
        <v>11.089588918330868</v>
      </c>
      <c r="J5005" s="23">
        <v>85.267604986711774</v>
      </c>
      <c r="K5005" s="23">
        <v>19.736566484517304</v>
      </c>
      <c r="L5005" s="23">
        <v>25.044300004338734</v>
      </c>
      <c r="M5005" s="23">
        <f t="shared" si="549"/>
        <v>40.486738497855725</v>
      </c>
      <c r="N5005" s="23">
        <v>2114.4240213148478</v>
      </c>
      <c r="O5005" s="17">
        <f t="shared" si="550"/>
        <v>2.4392613258391767E-2</v>
      </c>
      <c r="P5005" s="18">
        <f t="shared" si="551"/>
        <v>5.3215692863132213E-2</v>
      </c>
    </row>
    <row r="5006" spans="2:16" x14ac:dyDescent="0.3">
      <c r="B5006" s="19">
        <v>41117.416666665129</v>
      </c>
      <c r="C5006" s="21">
        <f t="shared" si="546"/>
        <v>7</v>
      </c>
      <c r="D5006" s="21" t="str">
        <f t="shared" si="547"/>
        <v>Shoulder</v>
      </c>
      <c r="E5006" s="21">
        <f t="shared" si="548"/>
        <v>10</v>
      </c>
      <c r="F5006" s="23">
        <v>106.06922079586752</v>
      </c>
      <c r="G5006" s="23">
        <v>3288.2370929774638</v>
      </c>
      <c r="H5006" s="16">
        <f t="shared" si="552"/>
        <v>3.2257169357524332E-2</v>
      </c>
      <c r="I5006" s="23">
        <v>11.7390122568754</v>
      </c>
      <c r="J5006" s="23">
        <v>87.87788435640195</v>
      </c>
      <c r="K5006" s="23">
        <v>19.736566484517304</v>
      </c>
      <c r="L5006" s="23">
        <v>26.041882541161613</v>
      </c>
      <c r="M5006" s="23">
        <f t="shared" si="549"/>
        <v>42.099435330723026</v>
      </c>
      <c r="N5006" s="23">
        <v>2225.2623926571214</v>
      </c>
      <c r="O5006" s="17">
        <f t="shared" si="550"/>
        <v>2.4194201890641531E-2</v>
      </c>
      <c r="P5006" s="18">
        <f t="shared" si="551"/>
        <v>5.5670934780309309E-2</v>
      </c>
    </row>
    <row r="5007" spans="2:16" x14ac:dyDescent="0.3">
      <c r="B5007" s="19">
        <v>41117.458333331793</v>
      </c>
      <c r="C5007" s="21">
        <f t="shared" si="546"/>
        <v>7</v>
      </c>
      <c r="D5007" s="21" t="str">
        <f t="shared" si="547"/>
        <v>Shoulder</v>
      </c>
      <c r="E5007" s="21">
        <f t="shared" si="548"/>
        <v>11</v>
      </c>
      <c r="F5007" s="23">
        <v>115.50775338817164</v>
      </c>
      <c r="G5007" s="23">
        <v>3436.4079467291886</v>
      </c>
      <c r="H5007" s="16">
        <f t="shared" si="552"/>
        <v>3.3612933964406989E-2</v>
      </c>
      <c r="I5007" s="23">
        <v>12.314225006177153</v>
      </c>
      <c r="J5007" s="23">
        <v>90.955701533187792</v>
      </c>
      <c r="K5007" s="23">
        <v>19.736566484517304</v>
      </c>
      <c r="L5007" s="23">
        <v>27.218146163648694</v>
      </c>
      <c r="M5007" s="23">
        <f t="shared" si="549"/>
        <v>44.000988885021798</v>
      </c>
      <c r="N5007" s="23">
        <v>2322.87222043261</v>
      </c>
      <c r="O5007" s="17">
        <f t="shared" si="550"/>
        <v>2.424378465411707E-2</v>
      </c>
      <c r="P5007" s="18">
        <f t="shared" si="551"/>
        <v>5.7041813885897921E-2</v>
      </c>
    </row>
    <row r="5008" spans="2:16" x14ac:dyDescent="0.3">
      <c r="B5008" s="19">
        <v>41117.499999998457</v>
      </c>
      <c r="C5008" s="21">
        <f t="shared" si="546"/>
        <v>7</v>
      </c>
      <c r="D5008" s="21" t="str">
        <f t="shared" si="547"/>
        <v>Shoulder</v>
      </c>
      <c r="E5008" s="21">
        <f t="shared" si="548"/>
        <v>12</v>
      </c>
      <c r="F5008" s="23">
        <v>122.59248076072453</v>
      </c>
      <c r="G5008" s="23">
        <v>3558.0407371223951</v>
      </c>
      <c r="H5008" s="16">
        <f t="shared" si="552"/>
        <v>3.4455052602875076E-2</v>
      </c>
      <c r="I5008" s="23">
        <v>12.861993118039353</v>
      </c>
      <c r="J5008" s="23">
        <v>95.875316949146509</v>
      </c>
      <c r="K5008" s="23">
        <v>19.736566484517304</v>
      </c>
      <c r="L5008" s="23">
        <v>29.09829833580012</v>
      </c>
      <c r="M5008" s="23">
        <f t="shared" si="549"/>
        <v>47.040452128829074</v>
      </c>
      <c r="N5008" s="23">
        <v>2408.8055016198541</v>
      </c>
      <c r="O5008" s="17">
        <f t="shared" si="550"/>
        <v>2.4868112102278791E-2</v>
      </c>
      <c r="P5008" s="18">
        <f t="shared" si="551"/>
        <v>5.8466332594535653E-2</v>
      </c>
    </row>
    <row r="5009" spans="2:16" x14ac:dyDescent="0.3">
      <c r="B5009" s="19">
        <v>41117.541666665122</v>
      </c>
      <c r="C5009" s="21">
        <f t="shared" si="546"/>
        <v>7</v>
      </c>
      <c r="D5009" s="21" t="str">
        <f t="shared" si="547"/>
        <v>Shoulder</v>
      </c>
      <c r="E5009" s="21">
        <f t="shared" si="548"/>
        <v>13</v>
      </c>
      <c r="F5009" s="23">
        <v>137.02376713971316</v>
      </c>
      <c r="G5009" s="23">
        <v>3658.6642273567754</v>
      </c>
      <c r="H5009" s="16">
        <f t="shared" si="552"/>
        <v>3.7451856367455405E-2</v>
      </c>
      <c r="I5009" s="23">
        <v>13.449381677210066</v>
      </c>
      <c r="J5009" s="23">
        <v>99.338554117450727</v>
      </c>
      <c r="K5009" s="23">
        <v>19.736566484517304</v>
      </c>
      <c r="L5009" s="23">
        <v>30.421859698653886</v>
      </c>
      <c r="M5009" s="23">
        <f t="shared" si="549"/>
        <v>49.18012793427954</v>
      </c>
      <c r="N5009" s="23">
        <v>2495.557508920514</v>
      </c>
      <c r="O5009" s="17">
        <f t="shared" si="550"/>
        <v>2.5096400057949705E-2</v>
      </c>
      <c r="P5009" s="18">
        <f t="shared" si="551"/>
        <v>6.1608349655094582E-2</v>
      </c>
    </row>
    <row r="5010" spans="2:16" x14ac:dyDescent="0.3">
      <c r="B5010" s="19">
        <v>41117.583333331786</v>
      </c>
      <c r="C5010" s="21">
        <f t="shared" si="546"/>
        <v>7</v>
      </c>
      <c r="D5010" s="21" t="str">
        <f t="shared" si="547"/>
        <v>Shoulder</v>
      </c>
      <c r="E5010" s="21">
        <f t="shared" si="548"/>
        <v>14</v>
      </c>
      <c r="F5010" s="23">
        <v>144.58877341607138</v>
      </c>
      <c r="G5010" s="23">
        <v>3783.6142756697968</v>
      </c>
      <c r="H5010" s="16">
        <f t="shared" si="552"/>
        <v>3.8214459213201761E-2</v>
      </c>
      <c r="I5010" s="23">
        <v>14.021881135646506</v>
      </c>
      <c r="J5010" s="23">
        <v>104.00128315953904</v>
      </c>
      <c r="K5010" s="23">
        <v>19.736566484517304</v>
      </c>
      <c r="L5010" s="23">
        <v>32.203836417443299</v>
      </c>
      <c r="M5010" s="23">
        <f t="shared" si="549"/>
        <v>52.060880257578432</v>
      </c>
      <c r="N5010" s="23">
        <v>2576.2302863015434</v>
      </c>
      <c r="O5010" s="17">
        <f t="shared" si="550"/>
        <v>2.565095276792739E-2</v>
      </c>
      <c r="P5010" s="18">
        <f t="shared" si="551"/>
        <v>6.2885174692799417E-2</v>
      </c>
    </row>
    <row r="5011" spans="2:16" x14ac:dyDescent="0.3">
      <c r="B5011" s="19">
        <v>41117.62499999845</v>
      </c>
      <c r="C5011" s="21">
        <f t="shared" si="546"/>
        <v>7</v>
      </c>
      <c r="D5011" s="21" t="str">
        <f t="shared" si="547"/>
        <v>Shoulder</v>
      </c>
      <c r="E5011" s="21">
        <f t="shared" si="548"/>
        <v>15</v>
      </c>
      <c r="F5011" s="23">
        <v>148.46646864609914</v>
      </c>
      <c r="G5011" s="23">
        <v>3868.7572289450413</v>
      </c>
      <c r="H5011" s="16">
        <f t="shared" si="552"/>
        <v>3.8375752175740421E-2</v>
      </c>
      <c r="I5011" s="23">
        <v>14.534717415195768</v>
      </c>
      <c r="J5011" s="23">
        <v>106.99234419824847</v>
      </c>
      <c r="K5011" s="23">
        <v>19.736566484517304</v>
      </c>
      <c r="L5011" s="23">
        <v>33.346944045475468</v>
      </c>
      <c r="M5011" s="23">
        <f t="shared" si="549"/>
        <v>53.908833668255696</v>
      </c>
      <c r="N5011" s="23">
        <v>2640.1138385712925</v>
      </c>
      <c r="O5011" s="17">
        <f t="shared" si="550"/>
        <v>2.5924469651085177E-2</v>
      </c>
      <c r="P5011" s="18">
        <f t="shared" si="551"/>
        <v>6.3305350804208044E-2</v>
      </c>
    </row>
    <row r="5012" spans="2:16" x14ac:dyDescent="0.3">
      <c r="B5012" s="19">
        <v>41117.666666665114</v>
      </c>
      <c r="C5012" s="21">
        <f t="shared" si="546"/>
        <v>7</v>
      </c>
      <c r="D5012" s="21" t="str">
        <f t="shared" si="547"/>
        <v>Shoulder</v>
      </c>
      <c r="E5012" s="21">
        <f t="shared" si="548"/>
        <v>16</v>
      </c>
      <c r="F5012" s="23">
        <v>154.5340463739584</v>
      </c>
      <c r="G5012" s="23">
        <v>3950.5829243004714</v>
      </c>
      <c r="H5012" s="16">
        <f t="shared" si="552"/>
        <v>3.9116770698167713E-2</v>
      </c>
      <c r="I5012" s="23">
        <v>14.898012017321308</v>
      </c>
      <c r="J5012" s="23">
        <v>109.25609246390994</v>
      </c>
      <c r="K5012" s="23">
        <v>19.736566484517304</v>
      </c>
      <c r="L5012" s="23">
        <v>34.212091187888419</v>
      </c>
      <c r="M5012" s="23">
        <f t="shared" si="549"/>
        <v>55.307434791504207</v>
      </c>
      <c r="N5012" s="23">
        <v>2680.370614222008</v>
      </c>
      <c r="O5012" s="17">
        <f t="shared" si="550"/>
        <v>2.6192440118659868E-2</v>
      </c>
      <c r="P5012" s="18">
        <f t="shared" si="551"/>
        <v>6.4284647142680479E-2</v>
      </c>
    </row>
    <row r="5013" spans="2:16" x14ac:dyDescent="0.3">
      <c r="B5013" s="19">
        <v>41117.708333331779</v>
      </c>
      <c r="C5013" s="21">
        <f t="shared" si="546"/>
        <v>7</v>
      </c>
      <c r="D5013" s="21" t="str">
        <f t="shared" si="547"/>
        <v>Shoulder</v>
      </c>
      <c r="E5013" s="21">
        <f t="shared" si="548"/>
        <v>17</v>
      </c>
      <c r="F5013" s="23">
        <v>165.06963725871816</v>
      </c>
      <c r="G5013" s="23">
        <v>4002.5532983775688</v>
      </c>
      <c r="H5013" s="16">
        <f t="shared" si="552"/>
        <v>4.1241084116388653E-2</v>
      </c>
      <c r="I5013" s="23">
        <v>15.08540083977196</v>
      </c>
      <c r="J5013" s="23">
        <v>110.50755287228611</v>
      </c>
      <c r="K5013" s="23">
        <v>19.736566484517304</v>
      </c>
      <c r="L5013" s="23">
        <v>34.690367598995131</v>
      </c>
      <c r="M5013" s="23">
        <f t="shared" si="549"/>
        <v>56.08061878877367</v>
      </c>
      <c r="N5013" s="23">
        <v>2702.8415073717733</v>
      </c>
      <c r="O5013" s="17">
        <f t="shared" si="550"/>
        <v>2.6330075009742999E-2</v>
      </c>
      <c r="P5013" s="18">
        <f t="shared" si="551"/>
        <v>6.6485278287864019E-2</v>
      </c>
    </row>
    <row r="5014" spans="2:16" x14ac:dyDescent="0.3">
      <c r="B5014" s="19">
        <v>41117.749999998443</v>
      </c>
      <c r="C5014" s="21">
        <f t="shared" si="546"/>
        <v>7</v>
      </c>
      <c r="D5014" s="21" t="str">
        <f t="shared" si="547"/>
        <v>Shoulder</v>
      </c>
      <c r="E5014" s="21">
        <f t="shared" si="548"/>
        <v>18</v>
      </c>
      <c r="F5014" s="23">
        <v>159.20079653611052</v>
      </c>
      <c r="G5014" s="23">
        <v>4035.7258775757159</v>
      </c>
      <c r="H5014" s="16">
        <f t="shared" si="552"/>
        <v>3.944787167550224E-2</v>
      </c>
      <c r="I5014" s="23">
        <v>14.940890436793364</v>
      </c>
      <c r="J5014" s="23">
        <v>111.73038469684778</v>
      </c>
      <c r="K5014" s="23">
        <v>19.736566484517304</v>
      </c>
      <c r="L5014" s="23">
        <v>35.157702891844934</v>
      </c>
      <c r="M5014" s="23">
        <f t="shared" si="549"/>
        <v>56.836115320485533</v>
      </c>
      <c r="N5014" s="23">
        <v>2690.7376539011971</v>
      </c>
      <c r="O5014" s="17">
        <f t="shared" si="550"/>
        <v>2.6675586768264894E-2</v>
      </c>
      <c r="P5014" s="18">
        <f t="shared" si="551"/>
        <v>6.5071163320063893E-2</v>
      </c>
    </row>
    <row r="5015" spans="2:16" x14ac:dyDescent="0.3">
      <c r="B5015" s="19">
        <v>41117.791666665107</v>
      </c>
      <c r="C5015" s="21">
        <f t="shared" si="546"/>
        <v>7</v>
      </c>
      <c r="D5015" s="21" t="str">
        <f t="shared" si="547"/>
        <v>Shoulder</v>
      </c>
      <c r="E5015" s="21">
        <f t="shared" si="548"/>
        <v>19</v>
      </c>
      <c r="F5015" s="23">
        <v>151.49802819122141</v>
      </c>
      <c r="G5015" s="23">
        <v>4029.0913617360866</v>
      </c>
      <c r="H5015" s="16">
        <f t="shared" si="552"/>
        <v>3.7601040678795314E-2</v>
      </c>
      <c r="I5015" s="23">
        <v>14.567637133132887</v>
      </c>
      <c r="J5015" s="23">
        <v>113.03917125492703</v>
      </c>
      <c r="K5015" s="23">
        <v>19.736566484517304</v>
      </c>
      <c r="L5015" s="23">
        <v>35.657887902663674</v>
      </c>
      <c r="M5015" s="23">
        <f t="shared" si="549"/>
        <v>57.644716867746041</v>
      </c>
      <c r="N5015" s="23">
        <v>2644.3957222926315</v>
      </c>
      <c r="O5015" s="17">
        <f t="shared" si="550"/>
        <v>2.7307695815765594E-2</v>
      </c>
      <c r="P5015" s="18">
        <f t="shared" si="551"/>
        <v>6.388193871334813E-2</v>
      </c>
    </row>
    <row r="5016" spans="2:16" x14ac:dyDescent="0.3">
      <c r="B5016" s="19">
        <v>41117.833333331771</v>
      </c>
      <c r="C5016" s="21">
        <f t="shared" si="546"/>
        <v>7</v>
      </c>
      <c r="D5016" s="21" t="str">
        <f t="shared" si="547"/>
        <v>Shoulder</v>
      </c>
      <c r="E5016" s="21">
        <f t="shared" si="548"/>
        <v>20</v>
      </c>
      <c r="F5016" s="23">
        <v>144.65266154491815</v>
      </c>
      <c r="G5016" s="23">
        <v>3967.169213899545</v>
      </c>
      <c r="H5016" s="16">
        <f t="shared" si="552"/>
        <v>3.6462438011997785E-2</v>
      </c>
      <c r="I5016" s="23">
        <v>13.895688871338864</v>
      </c>
      <c r="J5016" s="23">
        <v>109.63482638563146</v>
      </c>
      <c r="K5016" s="23">
        <v>19.736566484517304</v>
      </c>
      <c r="L5016" s="23">
        <v>34.356833682044012</v>
      </c>
      <c r="M5016" s="23">
        <f t="shared" si="549"/>
        <v>55.541426219070146</v>
      </c>
      <c r="N5016" s="23">
        <v>2556.1265009738518</v>
      </c>
      <c r="O5016" s="17">
        <f t="shared" si="550"/>
        <v>2.7164976015058077E-2</v>
      </c>
      <c r="P5016" s="18">
        <f t="shared" si="551"/>
        <v>6.2636912773009396E-2</v>
      </c>
    </row>
    <row r="5017" spans="2:16" x14ac:dyDescent="0.3">
      <c r="B5017" s="19">
        <v>41117.874999998436</v>
      </c>
      <c r="C5017" s="21">
        <f t="shared" si="546"/>
        <v>7</v>
      </c>
      <c r="D5017" s="21" t="str">
        <f t="shared" si="547"/>
        <v>Shoulder</v>
      </c>
      <c r="E5017" s="21">
        <f t="shared" si="548"/>
        <v>21</v>
      </c>
      <c r="F5017" s="23">
        <v>142.09583456241299</v>
      </c>
      <c r="G5017" s="23">
        <v>3859.9112078255353</v>
      </c>
      <c r="H5017" s="16">
        <f t="shared" si="552"/>
        <v>3.6813239194292781E-2</v>
      </c>
      <c r="I5017" s="23">
        <v>13.181772120106039</v>
      </c>
      <c r="J5017" s="23">
        <v>102.88606092205218</v>
      </c>
      <c r="K5017" s="23">
        <v>19.736566484517304</v>
      </c>
      <c r="L5017" s="23">
        <v>31.777626778079878</v>
      </c>
      <c r="M5017" s="23">
        <f t="shared" si="549"/>
        <v>51.371867659455006</v>
      </c>
      <c r="N5017" s="23">
        <v>2451.909424940085</v>
      </c>
      <c r="O5017" s="17">
        <f t="shared" si="550"/>
        <v>2.6327905559210649E-2</v>
      </c>
      <c r="P5017" s="18">
        <f t="shared" si="551"/>
        <v>6.2171929268667457E-2</v>
      </c>
    </row>
    <row r="5018" spans="2:16" x14ac:dyDescent="0.3">
      <c r="B5018" s="19">
        <v>41117.9166666651</v>
      </c>
      <c r="C5018" s="21">
        <f t="shared" si="546"/>
        <v>7</v>
      </c>
      <c r="D5018" s="21" t="str">
        <f t="shared" si="547"/>
        <v>Shoulder</v>
      </c>
      <c r="E5018" s="21">
        <f t="shared" si="548"/>
        <v>22</v>
      </c>
      <c r="F5018" s="23">
        <v>138.39228408363991</v>
      </c>
      <c r="G5018" s="23">
        <v>3733.8554068725757</v>
      </c>
      <c r="H5018" s="16">
        <f t="shared" si="552"/>
        <v>3.7064178711610933E-2</v>
      </c>
      <c r="I5018" s="23">
        <v>12.248572816327306</v>
      </c>
      <c r="J5018" s="23">
        <v>94.575391323662416</v>
      </c>
      <c r="K5018" s="23">
        <v>19.736566484517304</v>
      </c>
      <c r="L5018" s="23">
        <v>28.601499748564834</v>
      </c>
      <c r="M5018" s="23">
        <f t="shared" si="549"/>
        <v>46.237325090580271</v>
      </c>
      <c r="N5018" s="23">
        <v>2311.4958331033295</v>
      </c>
      <c r="O5018" s="17">
        <f t="shared" si="550"/>
        <v>2.5302186172832749E-2</v>
      </c>
      <c r="P5018" s="18">
        <f t="shared" si="551"/>
        <v>6.1428560134339359E-2</v>
      </c>
    </row>
    <row r="5019" spans="2:16" x14ac:dyDescent="0.3">
      <c r="B5019" s="19">
        <v>41117.958333331764</v>
      </c>
      <c r="C5019" s="21">
        <f t="shared" si="546"/>
        <v>7</v>
      </c>
      <c r="D5019" s="21" t="str">
        <f t="shared" si="547"/>
        <v>Shoulder</v>
      </c>
      <c r="E5019" s="21">
        <f t="shared" si="548"/>
        <v>23</v>
      </c>
      <c r="F5019" s="23">
        <v>116.8661159472618</v>
      </c>
      <c r="G5019" s="23">
        <v>3571.3097688016542</v>
      </c>
      <c r="H5019" s="16">
        <f t="shared" si="552"/>
        <v>3.2723601007166619E-2</v>
      </c>
      <c r="I5019" s="23">
        <v>11.112642295516066</v>
      </c>
      <c r="J5019" s="23">
        <v>90.497306557875675</v>
      </c>
      <c r="K5019" s="23">
        <v>19.736566484517304</v>
      </c>
      <c r="L5019" s="23">
        <v>27.042959236284286</v>
      </c>
      <c r="M5019" s="23">
        <f t="shared" si="549"/>
        <v>43.717780837074073</v>
      </c>
      <c r="N5019" s="23">
        <v>2126.2739103736458</v>
      </c>
      <c r="O5019" s="17">
        <f t="shared" si="550"/>
        <v>2.5787093029305385E-2</v>
      </c>
      <c r="P5019" s="18">
        <f t="shared" si="551"/>
        <v>5.7666847493046326E-2</v>
      </c>
    </row>
    <row r="5020" spans="2:16" x14ac:dyDescent="0.3">
      <c r="B5020" s="19">
        <v>41117.999999998428</v>
      </c>
      <c r="C5020" s="21">
        <f t="shared" si="546"/>
        <v>7</v>
      </c>
      <c r="D5020" s="21" t="str">
        <f t="shared" si="547"/>
        <v>Shoulder</v>
      </c>
      <c r="E5020" s="21">
        <f t="shared" si="548"/>
        <v>0</v>
      </c>
      <c r="F5020" s="23">
        <v>102.43815654445537</v>
      </c>
      <c r="G5020" s="23">
        <v>3326.9384353753026</v>
      </c>
      <c r="H5020" s="16">
        <f t="shared" si="552"/>
        <v>3.0790517628830005E-2</v>
      </c>
      <c r="I5020" s="23">
        <v>10.250152437466147</v>
      </c>
      <c r="J5020" s="23">
        <v>94.722900657544443</v>
      </c>
      <c r="K5020" s="23">
        <v>19.736566484517304</v>
      </c>
      <c r="L5020" s="23">
        <v>28.657874072787664</v>
      </c>
      <c r="M5020" s="23">
        <f t="shared" si="549"/>
        <v>46.328460100239468</v>
      </c>
      <c r="N5020" s="23">
        <v>1962.9907540734271</v>
      </c>
      <c r="O5020" s="17">
        <f t="shared" si="550"/>
        <v>2.8822658700912687E-2</v>
      </c>
      <c r="P5020" s="18">
        <f t="shared" si="551"/>
        <v>5.8725711748902489E-2</v>
      </c>
    </row>
    <row r="5021" spans="2:16" x14ac:dyDescent="0.3">
      <c r="B5021" s="19">
        <v>41118.041666665093</v>
      </c>
      <c r="C5021" s="21">
        <f t="shared" si="546"/>
        <v>7</v>
      </c>
      <c r="D5021" s="21" t="str">
        <f t="shared" si="547"/>
        <v>Shoulder</v>
      </c>
      <c r="E5021" s="21">
        <f t="shared" si="548"/>
        <v>1</v>
      </c>
      <c r="F5021" s="23">
        <v>91.06498187732889</v>
      </c>
      <c r="G5021" s="23">
        <v>3104.6821547477157</v>
      </c>
      <c r="H5021" s="16">
        <f t="shared" si="552"/>
        <v>2.9331499115963052E-2</v>
      </c>
      <c r="I5021" s="23">
        <v>9.9200068579233456</v>
      </c>
      <c r="J5021" s="23">
        <v>144.54082997933526</v>
      </c>
      <c r="K5021" s="23">
        <v>19.736566484517304</v>
      </c>
      <c r="L5021" s="23">
        <v>47.697022483171722</v>
      </c>
      <c r="M5021" s="23">
        <f t="shared" si="549"/>
        <v>77.107241011646224</v>
      </c>
      <c r="N5021" s="23">
        <v>1890.6470460052992</v>
      </c>
      <c r="O5021" s="17">
        <f t="shared" si="550"/>
        <v>4.6030404275323233E-2</v>
      </c>
      <c r="P5021" s="18">
        <f t="shared" si="551"/>
        <v>7.4011762628977226E-2</v>
      </c>
    </row>
    <row r="5022" spans="2:16" x14ac:dyDescent="0.3">
      <c r="B5022" s="19">
        <v>41118.083333331757</v>
      </c>
      <c r="C5022" s="21">
        <f t="shared" si="546"/>
        <v>7</v>
      </c>
      <c r="D5022" s="21" t="str">
        <f t="shared" si="547"/>
        <v>Shoulder</v>
      </c>
      <c r="E5022" s="21">
        <f t="shared" si="548"/>
        <v>2</v>
      </c>
      <c r="F5022" s="23">
        <v>80.445487407615843</v>
      </c>
      <c r="G5022" s="23">
        <v>2959.8285589158058</v>
      </c>
      <c r="H5022" s="16">
        <f t="shared" si="552"/>
        <v>2.7179103723860031E-2</v>
      </c>
      <c r="I5022" s="23">
        <v>9.2419957672261788</v>
      </c>
      <c r="J5022" s="23">
        <v>76.601542757721418</v>
      </c>
      <c r="K5022" s="23">
        <v>19.736566484517304</v>
      </c>
      <c r="L5022" s="23">
        <v>21.732350929827497</v>
      </c>
      <c r="M5022" s="23">
        <f t="shared" si="549"/>
        <v>35.132625343376617</v>
      </c>
      <c r="N5022" s="23">
        <v>1736.0037216479545</v>
      </c>
      <c r="O5022" s="17">
        <f t="shared" si="550"/>
        <v>2.5561362891825389E-2</v>
      </c>
      <c r="P5022" s="18">
        <f t="shared" si="551"/>
        <v>5.2045731682325271E-2</v>
      </c>
    </row>
    <row r="5023" spans="2:16" x14ac:dyDescent="0.3">
      <c r="B5023" s="19">
        <v>41118.124999998421</v>
      </c>
      <c r="C5023" s="21">
        <f t="shared" si="546"/>
        <v>7</v>
      </c>
      <c r="D5023" s="21" t="str">
        <f t="shared" si="547"/>
        <v>Shoulder</v>
      </c>
      <c r="E5023" s="21">
        <f t="shared" si="548"/>
        <v>3</v>
      </c>
      <c r="F5023" s="23">
        <v>77.068034474288467</v>
      </c>
      <c r="G5023" s="23">
        <v>2848.1475422820436</v>
      </c>
      <c r="H5023" s="16">
        <f t="shared" si="552"/>
        <v>2.7059003555882727E-2</v>
      </c>
      <c r="I5023" s="23">
        <v>8.892596281282076</v>
      </c>
      <c r="J5023" s="23">
        <v>77.537489926448899</v>
      </c>
      <c r="K5023" s="23">
        <v>19.736566484517304</v>
      </c>
      <c r="L5023" s="23">
        <v>22.090046187183102</v>
      </c>
      <c r="M5023" s="23">
        <f t="shared" si="549"/>
        <v>35.710877254748496</v>
      </c>
      <c r="N5023" s="23">
        <v>1650.3952726823923</v>
      </c>
      <c r="O5023" s="17">
        <f t="shared" si="550"/>
        <v>2.7025933892513163E-2</v>
      </c>
      <c r="P5023" s="18">
        <f t="shared" si="551"/>
        <v>5.3353642607097324E-2</v>
      </c>
    </row>
    <row r="5024" spans="2:16" x14ac:dyDescent="0.3">
      <c r="B5024" s="19">
        <v>41118.166666665085</v>
      </c>
      <c r="C5024" s="21">
        <f t="shared" si="546"/>
        <v>7</v>
      </c>
      <c r="D5024" s="21" t="str">
        <f t="shared" si="547"/>
        <v>Shoulder</v>
      </c>
      <c r="E5024" s="21">
        <f t="shared" si="548"/>
        <v>4</v>
      </c>
      <c r="F5024" s="23">
        <v>74.731309328722062</v>
      </c>
      <c r="G5024" s="23">
        <v>2757.4758258071074</v>
      </c>
      <c r="H5024" s="16">
        <f t="shared" si="552"/>
        <v>2.7101347046931359E-2</v>
      </c>
      <c r="I5024" s="23">
        <v>8.7034840084484664</v>
      </c>
      <c r="J5024" s="23">
        <v>76.2974079266763</v>
      </c>
      <c r="K5024" s="23">
        <v>19.736566484517304</v>
      </c>
      <c r="L5024" s="23">
        <v>21.616118315106956</v>
      </c>
      <c r="M5024" s="23">
        <f t="shared" si="549"/>
        <v>34.944723127052043</v>
      </c>
      <c r="N5024" s="23">
        <v>1591.0706045501258</v>
      </c>
      <c r="O5024" s="17">
        <f t="shared" si="550"/>
        <v>2.7433230813689764E-2</v>
      </c>
      <c r="P5024" s="18">
        <f t="shared" si="551"/>
        <v>5.3791100351720744E-2</v>
      </c>
    </row>
    <row r="5025" spans="2:16" x14ac:dyDescent="0.3">
      <c r="B5025" s="19">
        <v>41118.20833333175</v>
      </c>
      <c r="C5025" s="21">
        <f t="shared" si="546"/>
        <v>7</v>
      </c>
      <c r="D5025" s="21" t="str">
        <f t="shared" si="547"/>
        <v>Shoulder</v>
      </c>
      <c r="E5025" s="21">
        <f t="shared" si="548"/>
        <v>5</v>
      </c>
      <c r="F5025" s="23">
        <v>72.300786004793238</v>
      </c>
      <c r="G5025" s="23">
        <v>2717.668730769331</v>
      </c>
      <c r="H5025" s="16">
        <f t="shared" si="552"/>
        <v>2.6603973172376304E-2</v>
      </c>
      <c r="I5025" s="23">
        <v>8.6578408039220385</v>
      </c>
      <c r="J5025" s="23">
        <v>75.310013592912213</v>
      </c>
      <c r="K5025" s="23">
        <v>19.736566484517304</v>
      </c>
      <c r="L5025" s="23">
        <v>21.238761256794142</v>
      </c>
      <c r="M5025" s="23">
        <f t="shared" si="549"/>
        <v>34.334685851600767</v>
      </c>
      <c r="N5025" s="23">
        <v>1584.8061303796953</v>
      </c>
      <c r="O5025" s="17">
        <f t="shared" si="550"/>
        <v>2.7127940655569307E-2</v>
      </c>
      <c r="P5025" s="18">
        <f t="shared" si="551"/>
        <v>5.3010202822523028E-2</v>
      </c>
    </row>
    <row r="5026" spans="2:16" x14ac:dyDescent="0.3">
      <c r="B5026" s="19">
        <v>41118.249999998414</v>
      </c>
      <c r="C5026" s="21">
        <f t="shared" si="546"/>
        <v>7</v>
      </c>
      <c r="D5026" s="21" t="str">
        <f t="shared" si="547"/>
        <v>Shoulder</v>
      </c>
      <c r="E5026" s="21">
        <f t="shared" si="548"/>
        <v>6</v>
      </c>
      <c r="F5026" s="23">
        <v>74.14242778354604</v>
      </c>
      <c r="G5026" s="23">
        <v>2695.5536779705658</v>
      </c>
      <c r="H5026" s="16">
        <f t="shared" si="552"/>
        <v>2.7505454033238376E-2</v>
      </c>
      <c r="I5026" s="23">
        <v>8.6955151513214108</v>
      </c>
      <c r="J5026" s="23">
        <v>74.327449247710888</v>
      </c>
      <c r="K5026" s="23">
        <v>19.736566484517304</v>
      </c>
      <c r="L5026" s="23">
        <v>20.863250097544547</v>
      </c>
      <c r="M5026" s="23">
        <f t="shared" si="549"/>
        <v>33.72763266564904</v>
      </c>
      <c r="N5026" s="23">
        <v>1614.6248427411479</v>
      </c>
      <c r="O5026" s="17">
        <f t="shared" si="550"/>
        <v>2.6274306386212101E-2</v>
      </c>
      <c r="P5026" s="18">
        <f t="shared" si="551"/>
        <v>5.3057073692889298E-2</v>
      </c>
    </row>
    <row r="5027" spans="2:16" x14ac:dyDescent="0.3">
      <c r="B5027" s="19">
        <v>41118.291666665078</v>
      </c>
      <c r="C5027" s="21">
        <f t="shared" si="546"/>
        <v>7</v>
      </c>
      <c r="D5027" s="21" t="str">
        <f t="shared" si="547"/>
        <v>Shoulder</v>
      </c>
      <c r="E5027" s="21">
        <f t="shared" si="548"/>
        <v>7</v>
      </c>
      <c r="F5027" s="23">
        <v>76.375035837091914</v>
      </c>
      <c r="G5027" s="23">
        <v>2701.0824411702574</v>
      </c>
      <c r="H5027" s="16">
        <f t="shared" si="552"/>
        <v>2.8275714459127004E-2</v>
      </c>
      <c r="I5027" s="23">
        <v>8.9437568262201292</v>
      </c>
      <c r="J5027" s="23">
        <v>76.409711589732922</v>
      </c>
      <c r="K5027" s="23">
        <v>19.736566484517304</v>
      </c>
      <c r="L5027" s="23">
        <v>21.65903792531704</v>
      </c>
      <c r="M5027" s="23">
        <f t="shared" si="549"/>
        <v>35.014107179898573</v>
      </c>
      <c r="N5027" s="23">
        <v>1678.7980781843632</v>
      </c>
      <c r="O5027" s="17">
        <f t="shared" si="550"/>
        <v>2.6184128143427212E-2</v>
      </c>
      <c r="P5027" s="18">
        <f t="shared" si="551"/>
        <v>5.3719467671809476E-2</v>
      </c>
    </row>
    <row r="5028" spans="2:16" x14ac:dyDescent="0.3">
      <c r="B5028" s="19">
        <v>41118.333333331742</v>
      </c>
      <c r="C5028" s="21">
        <f t="shared" si="546"/>
        <v>7</v>
      </c>
      <c r="D5028" s="21" t="str">
        <f t="shared" si="547"/>
        <v>Shoulder</v>
      </c>
      <c r="E5028" s="21">
        <f t="shared" si="548"/>
        <v>8</v>
      </c>
      <c r="F5028" s="23">
        <v>81.908835646491355</v>
      </c>
      <c r="G5028" s="23">
        <v>2793.9656629250694</v>
      </c>
      <c r="H5028" s="16">
        <f t="shared" si="552"/>
        <v>2.9316335820941706E-2</v>
      </c>
      <c r="I5028" s="23">
        <v>9.4541873768221834</v>
      </c>
      <c r="J5028" s="23">
        <v>79.030893128382814</v>
      </c>
      <c r="K5028" s="23">
        <v>19.736566484517304</v>
      </c>
      <c r="L5028" s="23">
        <v>22.660786994463621</v>
      </c>
      <c r="M5028" s="23">
        <f t="shared" si="549"/>
        <v>36.633539649401889</v>
      </c>
      <c r="N5028" s="23">
        <v>1777.8259753179525</v>
      </c>
      <c r="O5028" s="17">
        <f t="shared" si="550"/>
        <v>2.5923643633332327E-2</v>
      </c>
      <c r="P5028" s="18">
        <f t="shared" si="551"/>
        <v>5.4479993211816846E-2</v>
      </c>
    </row>
    <row r="5029" spans="2:16" x14ac:dyDescent="0.3">
      <c r="B5029" s="19">
        <v>41118.374999998407</v>
      </c>
      <c r="C5029" s="21">
        <f t="shared" si="546"/>
        <v>7</v>
      </c>
      <c r="D5029" s="21" t="str">
        <f t="shared" si="547"/>
        <v>Shoulder</v>
      </c>
      <c r="E5029" s="21">
        <f t="shared" si="548"/>
        <v>9</v>
      </c>
      <c r="F5029" s="23">
        <v>94.516548454132902</v>
      </c>
      <c r="G5029" s="23">
        <v>2932.1847429173499</v>
      </c>
      <c r="H5029" s="16">
        <f t="shared" si="552"/>
        <v>3.2234172380316846E-2</v>
      </c>
      <c r="I5029" s="23">
        <v>10.023710372372859</v>
      </c>
      <c r="J5029" s="23">
        <v>81.947921766203351</v>
      </c>
      <c r="K5029" s="23">
        <v>19.736566484517304</v>
      </c>
      <c r="L5029" s="23">
        <v>23.77560131751725</v>
      </c>
      <c r="M5029" s="23">
        <f t="shared" si="549"/>
        <v>38.435753964168796</v>
      </c>
      <c r="N5029" s="23">
        <v>1908.9076949857879</v>
      </c>
      <c r="O5029" s="17">
        <f t="shared" si="550"/>
        <v>2.5385965211325971E-2</v>
      </c>
      <c r="P5029" s="18">
        <f t="shared" si="551"/>
        <v>5.6801842012980205E-2</v>
      </c>
    </row>
    <row r="5030" spans="2:16" x14ac:dyDescent="0.3">
      <c r="B5030" s="19">
        <v>41118.416666665071</v>
      </c>
      <c r="C5030" s="21">
        <f t="shared" si="546"/>
        <v>7</v>
      </c>
      <c r="D5030" s="21" t="str">
        <f t="shared" si="547"/>
        <v>Shoulder</v>
      </c>
      <c r="E5030" s="21">
        <f t="shared" si="548"/>
        <v>10</v>
      </c>
      <c r="F5030" s="23">
        <v>93.530643034119095</v>
      </c>
      <c r="G5030" s="23">
        <v>3092.5188757083952</v>
      </c>
      <c r="H5030" s="16">
        <f t="shared" si="552"/>
        <v>3.0244162378053156E-2</v>
      </c>
      <c r="I5030" s="23">
        <v>10.656777006907028</v>
      </c>
      <c r="J5030" s="23">
        <v>85.347051158085165</v>
      </c>
      <c r="K5030" s="23">
        <v>19.736566484517304</v>
      </c>
      <c r="L5030" s="23">
        <v>25.074662315016973</v>
      </c>
      <c r="M5030" s="23">
        <f t="shared" si="549"/>
        <v>40.535822358550895</v>
      </c>
      <c r="N5030" s="23">
        <v>2036.2476893110859</v>
      </c>
      <c r="O5030" s="17">
        <f t="shared" si="550"/>
        <v>2.5140654368417073E-2</v>
      </c>
      <c r="P5030" s="18">
        <f t="shared" si="551"/>
        <v>5.4624458713461312E-2</v>
      </c>
    </row>
    <row r="5031" spans="2:16" x14ac:dyDescent="0.3">
      <c r="B5031" s="19">
        <v>41118.458333331735</v>
      </c>
      <c r="C5031" s="21">
        <f t="shared" si="546"/>
        <v>7</v>
      </c>
      <c r="D5031" s="21" t="str">
        <f t="shared" si="547"/>
        <v>Shoulder</v>
      </c>
      <c r="E5031" s="21">
        <f t="shared" si="548"/>
        <v>11</v>
      </c>
      <c r="F5031" s="23">
        <v>97.910567691881937</v>
      </c>
      <c r="G5031" s="23">
        <v>3213.0459134616635</v>
      </c>
      <c r="H5031" s="16">
        <f t="shared" si="552"/>
        <v>3.0472819352399261E-2</v>
      </c>
      <c r="I5031" s="23">
        <v>11.198156810587291</v>
      </c>
      <c r="J5031" s="23">
        <v>89.465477891739852</v>
      </c>
      <c r="K5031" s="23">
        <v>19.736566484517304</v>
      </c>
      <c r="L5031" s="23">
        <v>26.648620503701604</v>
      </c>
      <c r="M5031" s="23">
        <f t="shared" si="549"/>
        <v>43.080290903520932</v>
      </c>
      <c r="N5031" s="23">
        <v>2134.629146585336</v>
      </c>
      <c r="O5031" s="17">
        <f t="shared" si="550"/>
        <v>2.542757733863742E-2</v>
      </c>
      <c r="P5031" s="18">
        <f t="shared" si="551"/>
        <v>5.5125546720227223E-2</v>
      </c>
    </row>
    <row r="5032" spans="2:16" x14ac:dyDescent="0.3">
      <c r="B5032" s="19">
        <v>41118.499999998399</v>
      </c>
      <c r="C5032" s="21">
        <f t="shared" si="546"/>
        <v>7</v>
      </c>
      <c r="D5032" s="21" t="str">
        <f t="shared" si="547"/>
        <v>Shoulder</v>
      </c>
      <c r="E5032" s="21">
        <f t="shared" si="548"/>
        <v>12</v>
      </c>
      <c r="F5032" s="23">
        <v>101.82888051817886</v>
      </c>
      <c r="G5032" s="23">
        <v>3321.4096721756114</v>
      </c>
      <c r="H5032" s="16">
        <f t="shared" si="552"/>
        <v>3.0658332024269156E-2</v>
      </c>
      <c r="I5032" s="23">
        <v>11.719784577417542</v>
      </c>
      <c r="J5032" s="23">
        <v>91.72923311462317</v>
      </c>
      <c r="K5032" s="23">
        <v>19.736566484517304</v>
      </c>
      <c r="L5032" s="23">
        <v>27.51377030498821</v>
      </c>
      <c r="M5032" s="23">
        <f t="shared" si="549"/>
        <v>44.47889632511766</v>
      </c>
      <c r="N5032" s="23">
        <v>2224.2475245111291</v>
      </c>
      <c r="O5032" s="17">
        <f t="shared" si="550"/>
        <v>2.5266378981308388E-2</v>
      </c>
      <c r="P5032" s="18">
        <f t="shared" si="551"/>
        <v>5.5150085969717572E-2</v>
      </c>
    </row>
    <row r="5033" spans="2:16" x14ac:dyDescent="0.3">
      <c r="B5033" s="19">
        <v>41118.541666665064</v>
      </c>
      <c r="C5033" s="21">
        <f t="shared" si="546"/>
        <v>7</v>
      </c>
      <c r="D5033" s="21" t="str">
        <f t="shared" si="547"/>
        <v>Shoulder</v>
      </c>
      <c r="E5033" s="21">
        <f t="shared" si="548"/>
        <v>13</v>
      </c>
      <c r="F5033" s="23">
        <v>106.85451155800304</v>
      </c>
      <c r="G5033" s="23">
        <v>3426.4561729697443</v>
      </c>
      <c r="H5033" s="16">
        <f t="shared" si="552"/>
        <v>3.1185138861820359E-2</v>
      </c>
      <c r="I5033" s="23">
        <v>12.290631234014693</v>
      </c>
      <c r="J5033" s="23">
        <v>94.663473914804783</v>
      </c>
      <c r="K5033" s="23">
        <v>19.736566484517304</v>
      </c>
      <c r="L5033" s="23">
        <v>28.635162679721571</v>
      </c>
      <c r="M5033" s="23">
        <f t="shared" si="549"/>
        <v>46.291744750565911</v>
      </c>
      <c r="N5033" s="23">
        <v>2316.207915029679</v>
      </c>
      <c r="O5033" s="17">
        <f t="shared" si="550"/>
        <v>2.5292364992125484E-2</v>
      </c>
      <c r="P5033" s="18">
        <f t="shared" si="551"/>
        <v>5.5688757939522562E-2</v>
      </c>
    </row>
    <row r="5034" spans="2:16" x14ac:dyDescent="0.3">
      <c r="B5034" s="19">
        <v>41118.583333331728</v>
      </c>
      <c r="C5034" s="21">
        <f t="shared" si="546"/>
        <v>7</v>
      </c>
      <c r="D5034" s="21" t="str">
        <f t="shared" si="547"/>
        <v>Shoulder</v>
      </c>
      <c r="E5034" s="21">
        <f t="shared" si="548"/>
        <v>14</v>
      </c>
      <c r="F5034" s="23">
        <v>117.14671944220406</v>
      </c>
      <c r="G5034" s="23">
        <v>3533.714179043754</v>
      </c>
      <c r="H5034" s="16">
        <f t="shared" si="552"/>
        <v>3.3151158669517726E-2</v>
      </c>
      <c r="I5034" s="23">
        <v>12.876676228511794</v>
      </c>
      <c r="J5034" s="23">
        <v>98.038655715856564</v>
      </c>
      <c r="K5034" s="23">
        <v>19.736566484517304</v>
      </c>
      <c r="L5034" s="23">
        <v>29.925071515698505</v>
      </c>
      <c r="M5034" s="23">
        <f t="shared" si="549"/>
        <v>48.377017715640761</v>
      </c>
      <c r="N5034" s="23">
        <v>2407.3737190932839</v>
      </c>
      <c r="O5034" s="17">
        <f t="shared" si="550"/>
        <v>2.544419815599849E-2</v>
      </c>
      <c r="P5034" s="18">
        <f t="shared" si="551"/>
        <v>5.7751852175228061E-2</v>
      </c>
    </row>
    <row r="5035" spans="2:16" x14ac:dyDescent="0.3">
      <c r="B5035" s="19">
        <v>41118.624999998392</v>
      </c>
      <c r="C5035" s="21">
        <f t="shared" si="546"/>
        <v>7</v>
      </c>
      <c r="D5035" s="21" t="str">
        <f t="shared" si="547"/>
        <v>Shoulder</v>
      </c>
      <c r="E5035" s="21">
        <f t="shared" si="548"/>
        <v>15</v>
      </c>
      <c r="F5035" s="23">
        <v>129.55540948884811</v>
      </c>
      <c r="G5035" s="23">
        <v>3645.3951956775163</v>
      </c>
      <c r="H5035" s="16">
        <f t="shared" si="552"/>
        <v>3.553946898335382E-2</v>
      </c>
      <c r="I5035" s="23">
        <v>13.39946801583938</v>
      </c>
      <c r="J5035" s="23">
        <v>101.7369359626102</v>
      </c>
      <c r="K5035" s="23">
        <v>19.736566484517304</v>
      </c>
      <c r="L5035" s="23">
        <v>31.338460378698386</v>
      </c>
      <c r="M5035" s="23">
        <f t="shared" si="549"/>
        <v>50.661909099394506</v>
      </c>
      <c r="N5035" s="23">
        <v>2482.7264457716938</v>
      </c>
      <c r="O5035" s="17">
        <f t="shared" si="550"/>
        <v>2.5802833503600915E-2</v>
      </c>
      <c r="P5035" s="18">
        <f t="shared" si="551"/>
        <v>6.0425283485970871E-2</v>
      </c>
    </row>
    <row r="5036" spans="2:16" x14ac:dyDescent="0.3">
      <c r="B5036" s="19">
        <v>41118.666666665056</v>
      </c>
      <c r="C5036" s="21">
        <f t="shared" si="546"/>
        <v>7</v>
      </c>
      <c r="D5036" s="21" t="str">
        <f t="shared" si="547"/>
        <v>Shoulder</v>
      </c>
      <c r="E5036" s="21">
        <f t="shared" si="548"/>
        <v>16</v>
      </c>
      <c r="F5036" s="23">
        <v>135.59634315599479</v>
      </c>
      <c r="G5036" s="23">
        <v>3750.4416964716493</v>
      </c>
      <c r="H5036" s="16">
        <f t="shared" si="552"/>
        <v>3.6154766326206719E-2</v>
      </c>
      <c r="I5036" s="23">
        <v>13.878846352478456</v>
      </c>
      <c r="J5036" s="23">
        <v>105.08546427760299</v>
      </c>
      <c r="K5036" s="23">
        <v>19.736566484517304</v>
      </c>
      <c r="L5036" s="23">
        <v>32.61818292866063</v>
      </c>
      <c r="M5036" s="23">
        <f t="shared" si="549"/>
        <v>52.730714864425053</v>
      </c>
      <c r="N5036" s="23">
        <v>2545.1567818670901</v>
      </c>
      <c r="O5036" s="17">
        <f t="shared" si="550"/>
        <v>2.6171103364422094E-2</v>
      </c>
      <c r="P5036" s="18">
        <f t="shared" si="551"/>
        <v>6.1379659563989129E-2</v>
      </c>
    </row>
    <row r="5037" spans="2:16" x14ac:dyDescent="0.3">
      <c r="B5037" s="19">
        <v>41118.70833333172</v>
      </c>
      <c r="C5037" s="21">
        <f t="shared" si="546"/>
        <v>7</v>
      </c>
      <c r="D5037" s="21" t="str">
        <f t="shared" si="547"/>
        <v>Shoulder</v>
      </c>
      <c r="E5037" s="21">
        <f t="shared" si="548"/>
        <v>17</v>
      </c>
      <c r="F5037" s="23">
        <v>142.66413639094486</v>
      </c>
      <c r="G5037" s="23">
        <v>3817.8926075078821</v>
      </c>
      <c r="H5037" s="16">
        <f t="shared" si="552"/>
        <v>3.7367247080338506E-2</v>
      </c>
      <c r="I5037" s="23">
        <v>14.244218240386859</v>
      </c>
      <c r="J5037" s="23">
        <v>108.67591953146048</v>
      </c>
      <c r="K5037" s="23">
        <v>19.736566484517304</v>
      </c>
      <c r="L5037" s="23">
        <v>33.990363815535325</v>
      </c>
      <c r="M5037" s="23">
        <f t="shared" si="549"/>
        <v>54.948989231407857</v>
      </c>
      <c r="N5037" s="23">
        <v>2591.1778792092987</v>
      </c>
      <c r="O5037" s="17">
        <f t="shared" si="550"/>
        <v>2.6703379967456777E-2</v>
      </c>
      <c r="P5037" s="18">
        <f t="shared" si="551"/>
        <v>6.3072795250671165E-2</v>
      </c>
    </row>
    <row r="5038" spans="2:16" x14ac:dyDescent="0.3">
      <c r="B5038" s="19">
        <v>41118.749999998385</v>
      </c>
      <c r="C5038" s="21">
        <f t="shared" si="546"/>
        <v>7</v>
      </c>
      <c r="D5038" s="21" t="str">
        <f t="shared" si="547"/>
        <v>Shoulder</v>
      </c>
      <c r="E5038" s="21">
        <f t="shared" si="548"/>
        <v>18</v>
      </c>
      <c r="F5038" s="23">
        <v>141.1992648345026</v>
      </c>
      <c r="G5038" s="23">
        <v>3884.2377659041767</v>
      </c>
      <c r="H5038" s="16">
        <f t="shared" si="552"/>
        <v>3.6351859320752494E-2</v>
      </c>
      <c r="I5038" s="23">
        <v>14.176244444802778</v>
      </c>
      <c r="J5038" s="23">
        <v>109.97556099663738</v>
      </c>
      <c r="K5038" s="23">
        <v>19.736566484517304</v>
      </c>
      <c r="L5038" s="23">
        <v>34.487053803912033</v>
      </c>
      <c r="M5038" s="23">
        <f t="shared" si="549"/>
        <v>55.751940708208053</v>
      </c>
      <c r="N5038" s="23">
        <v>2583.9279199038479</v>
      </c>
      <c r="O5038" s="17">
        <f t="shared" si="550"/>
        <v>2.7062746067472724E-2</v>
      </c>
      <c r="P5038" s="18">
        <f t="shared" si="551"/>
        <v>6.2430824250347204E-2</v>
      </c>
    </row>
    <row r="5039" spans="2:16" x14ac:dyDescent="0.3">
      <c r="B5039" s="19">
        <v>41118.791666665049</v>
      </c>
      <c r="C5039" s="21">
        <f t="shared" si="546"/>
        <v>7</v>
      </c>
      <c r="D5039" s="21" t="str">
        <f t="shared" si="547"/>
        <v>Shoulder</v>
      </c>
      <c r="E5039" s="21">
        <f t="shared" si="548"/>
        <v>19</v>
      </c>
      <c r="F5039" s="23">
        <v>132.32768081651409</v>
      </c>
      <c r="G5039" s="23">
        <v>3891.9780343837447</v>
      </c>
      <c r="H5039" s="16">
        <f t="shared" si="552"/>
        <v>3.400010987920872E-2</v>
      </c>
      <c r="I5039" s="23">
        <v>13.859734059967733</v>
      </c>
      <c r="J5039" s="23">
        <v>107.47402014829552</v>
      </c>
      <c r="K5039" s="23">
        <v>19.736566484517304</v>
      </c>
      <c r="L5039" s="23">
        <v>33.53102837060711</v>
      </c>
      <c r="M5039" s="23">
        <f t="shared" si="549"/>
        <v>54.206425293171101</v>
      </c>
      <c r="N5039" s="23">
        <v>2544.0216705598627</v>
      </c>
      <c r="O5039" s="17">
        <f t="shared" si="550"/>
        <v>2.6755337873422876E-2</v>
      </c>
      <c r="P5039" s="18">
        <f t="shared" si="551"/>
        <v>5.9845763325079862E-2</v>
      </c>
    </row>
    <row r="5040" spans="2:16" x14ac:dyDescent="0.3">
      <c r="B5040" s="19">
        <v>41118.833333331713</v>
      </c>
      <c r="C5040" s="21">
        <f t="shared" si="546"/>
        <v>7</v>
      </c>
      <c r="D5040" s="21" t="str">
        <f t="shared" si="547"/>
        <v>Shoulder</v>
      </c>
      <c r="E5040" s="21">
        <f t="shared" si="548"/>
        <v>20</v>
      </c>
      <c r="F5040" s="23">
        <v>122.78427701974459</v>
      </c>
      <c r="G5040" s="23">
        <v>3822.3156180676351</v>
      </c>
      <c r="H5040" s="16">
        <f t="shared" si="552"/>
        <v>3.2123008481915467E-2</v>
      </c>
      <c r="I5040" s="23">
        <v>13.249748535071234</v>
      </c>
      <c r="J5040" s="23">
        <v>104.5203603246908</v>
      </c>
      <c r="K5040" s="23">
        <v>19.736566484517304</v>
      </c>
      <c r="L5040" s="23">
        <v>32.402214537897272</v>
      </c>
      <c r="M5040" s="23">
        <f t="shared" si="549"/>
        <v>52.381579302276229</v>
      </c>
      <c r="N5040" s="23">
        <v>2459.1555784596289</v>
      </c>
      <c r="O5040" s="17">
        <f t="shared" si="550"/>
        <v>2.6688562696979813E-2</v>
      </c>
      <c r="P5040" s="18">
        <f t="shared" si="551"/>
        <v>5.7954254253010068E-2</v>
      </c>
    </row>
    <row r="5041" spans="2:16" x14ac:dyDescent="0.3">
      <c r="B5041" s="19">
        <v>41118.874999998377</v>
      </c>
      <c r="C5041" s="21">
        <f t="shared" si="546"/>
        <v>7</v>
      </c>
      <c r="D5041" s="21" t="str">
        <f t="shared" si="547"/>
        <v>Shoulder</v>
      </c>
      <c r="E5041" s="21">
        <f t="shared" si="548"/>
        <v>21</v>
      </c>
      <c r="F5041" s="23">
        <v>112.65489476562061</v>
      </c>
      <c r="G5041" s="23">
        <v>3726.1151383930082</v>
      </c>
      <c r="H5041" s="16">
        <f t="shared" si="552"/>
        <v>3.0233873775088495E-2</v>
      </c>
      <c r="I5041" s="23">
        <v>12.558514150828463</v>
      </c>
      <c r="J5041" s="23">
        <v>98.464184745959571</v>
      </c>
      <c r="K5041" s="23">
        <v>19.736566484517304</v>
      </c>
      <c r="L5041" s="23">
        <v>30.08769791280799</v>
      </c>
      <c r="M5041" s="23">
        <f t="shared" si="549"/>
        <v>48.639920348634284</v>
      </c>
      <c r="N5041" s="23">
        <v>2352.7153047253796</v>
      </c>
      <c r="O5041" s="17">
        <f t="shared" si="550"/>
        <v>2.6011831680844245E-2</v>
      </c>
      <c r="P5041" s="18">
        <f t="shared" si="551"/>
        <v>5.5459267020235251E-2</v>
      </c>
    </row>
    <row r="5042" spans="2:16" x14ac:dyDescent="0.3">
      <c r="B5042" s="19">
        <v>41118.916666665042</v>
      </c>
      <c r="C5042" s="21">
        <f t="shared" si="546"/>
        <v>7</v>
      </c>
      <c r="D5042" s="21" t="str">
        <f t="shared" si="547"/>
        <v>Shoulder</v>
      </c>
      <c r="E5042" s="21">
        <f t="shared" si="548"/>
        <v>22</v>
      </c>
      <c r="F5042" s="23">
        <v>95.543481326104043</v>
      </c>
      <c r="G5042" s="23">
        <v>3608.9053585595543</v>
      </c>
      <c r="H5042" s="16">
        <f t="shared" si="552"/>
        <v>2.6474366001174088E-2</v>
      </c>
      <c r="I5042" s="23">
        <v>11.737522291016518</v>
      </c>
      <c r="J5042" s="23">
        <v>95.495007248846534</v>
      </c>
      <c r="K5042" s="23">
        <v>19.736566484517304</v>
      </c>
      <c r="L5042" s="23">
        <v>28.9529536190587</v>
      </c>
      <c r="M5042" s="23">
        <f t="shared" si="549"/>
        <v>46.805487145270533</v>
      </c>
      <c r="N5042" s="23">
        <v>2210.3362546981034</v>
      </c>
      <c r="O5042" s="17">
        <f t="shared" si="550"/>
        <v>2.6486019632466776E-2</v>
      </c>
      <c r="P5042" s="18">
        <f t="shared" si="551"/>
        <v>5.2259185055976654E-2</v>
      </c>
    </row>
    <row r="5043" spans="2:16" x14ac:dyDescent="0.3">
      <c r="B5043" s="19">
        <v>41118.958333331706</v>
      </c>
      <c r="C5043" s="21">
        <f t="shared" si="546"/>
        <v>7</v>
      </c>
      <c r="D5043" s="21" t="str">
        <f t="shared" si="547"/>
        <v>Shoulder</v>
      </c>
      <c r="E5043" s="21">
        <f t="shared" si="548"/>
        <v>23</v>
      </c>
      <c r="F5043" s="23">
        <v>88.973393598143488</v>
      </c>
      <c r="G5043" s="23">
        <v>3444.148215208756</v>
      </c>
      <c r="H5043" s="16">
        <f t="shared" si="552"/>
        <v>2.5833206946568835E-2</v>
      </c>
      <c r="I5043" s="23">
        <v>10.630577185142601</v>
      </c>
      <c r="J5043" s="23">
        <v>90.180277386895284</v>
      </c>
      <c r="K5043" s="23">
        <v>19.736566484517304</v>
      </c>
      <c r="L5043" s="23">
        <v>26.921798732046373</v>
      </c>
      <c r="M5043" s="23">
        <f t="shared" si="549"/>
        <v>43.521912170331603</v>
      </c>
      <c r="N5043" s="23">
        <v>2000.284619790081</v>
      </c>
      <c r="O5043" s="17">
        <f t="shared" si="550"/>
        <v>2.707239200847188E-2</v>
      </c>
      <c r="P5043" s="18">
        <f t="shared" si="551"/>
        <v>5.2206232249747228E-2</v>
      </c>
    </row>
    <row r="5044" spans="2:16" x14ac:dyDescent="0.3">
      <c r="B5044" s="19">
        <v>41118.99999999837</v>
      </c>
      <c r="C5044" s="21">
        <f t="shared" si="546"/>
        <v>7</v>
      </c>
      <c r="D5044" s="21" t="str">
        <f t="shared" si="547"/>
        <v>Shoulder</v>
      </c>
      <c r="E5044" s="21">
        <f t="shared" si="548"/>
        <v>0</v>
      </c>
      <c r="F5044" s="23">
        <v>87.314378612213275</v>
      </c>
      <c r="G5044" s="23">
        <v>3193.1423659427751</v>
      </c>
      <c r="H5044" s="16">
        <f t="shared" si="552"/>
        <v>2.7344342533388331E-2</v>
      </c>
      <c r="I5044" s="23">
        <v>9.8218257144792567</v>
      </c>
      <c r="J5044" s="23">
        <v>82.410790422622355</v>
      </c>
      <c r="K5044" s="23">
        <v>19.736566484517304</v>
      </c>
      <c r="L5044" s="23">
        <v>23.95249797227688</v>
      </c>
      <c r="M5044" s="23">
        <f t="shared" si="549"/>
        <v>38.721725965828171</v>
      </c>
      <c r="N5044" s="23">
        <v>1818.3347191726193</v>
      </c>
      <c r="O5044" s="17">
        <f t="shared" si="550"/>
        <v>2.6696708349932277E-2</v>
      </c>
      <c r="P5044" s="18">
        <f t="shared" si="551"/>
        <v>5.3311046945686086E-2</v>
      </c>
    </row>
    <row r="5045" spans="2:16" x14ac:dyDescent="0.3">
      <c r="B5045" s="19">
        <v>41119.041666665034</v>
      </c>
      <c r="C5045" s="21">
        <f t="shared" si="546"/>
        <v>7</v>
      </c>
      <c r="D5045" s="21" t="str">
        <f t="shared" si="547"/>
        <v>Shoulder</v>
      </c>
      <c r="E5045" s="21">
        <f t="shared" si="548"/>
        <v>1</v>
      </c>
      <c r="F5045" s="23">
        <v>83.881072461214558</v>
      </c>
      <c r="G5045" s="23">
        <v>3010.6931803529651</v>
      </c>
      <c r="H5045" s="16">
        <f t="shared" si="552"/>
        <v>2.7861049743826961E-2</v>
      </c>
      <c r="I5045" s="23">
        <v>9.2531655929722181</v>
      </c>
      <c r="J5045" s="23">
        <v>80.819242707749424</v>
      </c>
      <c r="K5045" s="23">
        <v>19.736566484517304</v>
      </c>
      <c r="L5045" s="23">
        <v>23.344248822659587</v>
      </c>
      <c r="M5045" s="23">
        <f t="shared" si="549"/>
        <v>37.738427400572533</v>
      </c>
      <c r="N5045" s="23">
        <v>1716.7065117005886</v>
      </c>
      <c r="O5045" s="17">
        <f t="shared" si="550"/>
        <v>2.737310814240132E-2</v>
      </c>
      <c r="P5045" s="18">
        <f t="shared" si="551"/>
        <v>5.447151435862968E-2</v>
      </c>
    </row>
    <row r="5046" spans="2:16" x14ac:dyDescent="0.3">
      <c r="B5046" s="19">
        <v>41119.083333331699</v>
      </c>
      <c r="C5046" s="21">
        <f t="shared" si="546"/>
        <v>7</v>
      </c>
      <c r="D5046" s="21" t="str">
        <f t="shared" si="547"/>
        <v>Shoulder</v>
      </c>
      <c r="E5046" s="21">
        <f t="shared" si="548"/>
        <v>2</v>
      </c>
      <c r="F5046" s="23">
        <v>80.323978804190347</v>
      </c>
      <c r="G5046" s="23">
        <v>2889.0603899597581</v>
      </c>
      <c r="H5046" s="16">
        <f t="shared" si="552"/>
        <v>2.7802803667011329E-2</v>
      </c>
      <c r="I5046" s="23">
        <v>8.8944569931331063</v>
      </c>
      <c r="J5046" s="23">
        <v>80.229248794902148</v>
      </c>
      <c r="K5046" s="23">
        <v>19.736566484517304</v>
      </c>
      <c r="L5046" s="23">
        <v>23.11876812081498</v>
      </c>
      <c r="M5046" s="23">
        <f t="shared" si="549"/>
        <v>37.373914189569859</v>
      </c>
      <c r="N5046" s="23">
        <v>1646.4822920021336</v>
      </c>
      <c r="O5046" s="17">
        <f t="shared" si="550"/>
        <v>2.8101347586581275E-2</v>
      </c>
      <c r="P5046" s="18">
        <f t="shared" si="551"/>
        <v>5.5122855003864442E-2</v>
      </c>
    </row>
    <row r="5047" spans="2:16" x14ac:dyDescent="0.3">
      <c r="B5047" s="19">
        <v>41119.124999998363</v>
      </c>
      <c r="C5047" s="21">
        <f t="shared" si="546"/>
        <v>7</v>
      </c>
      <c r="D5047" s="21" t="str">
        <f t="shared" si="547"/>
        <v>Shoulder</v>
      </c>
      <c r="E5047" s="21">
        <f t="shared" si="548"/>
        <v>3</v>
      </c>
      <c r="F5047" s="23">
        <v>84.944679808386951</v>
      </c>
      <c r="G5047" s="23">
        <v>2784.0138891656256</v>
      </c>
      <c r="H5047" s="16">
        <f t="shared" si="552"/>
        <v>3.0511586216922588E-2</v>
      </c>
      <c r="I5047" s="23">
        <v>8.6930616748894938</v>
      </c>
      <c r="J5047" s="23">
        <v>79.820937456632393</v>
      </c>
      <c r="K5047" s="23">
        <v>19.736566484517304</v>
      </c>
      <c r="L5047" s="23">
        <v>22.962721888609185</v>
      </c>
      <c r="M5047" s="23">
        <f t="shared" si="549"/>
        <v>37.121649083505901</v>
      </c>
      <c r="N5047" s="23">
        <v>1594.3511425292506</v>
      </c>
      <c r="O5047" s="17">
        <f t="shared" si="550"/>
        <v>2.8735646455971889E-2</v>
      </c>
      <c r="P5047" s="18">
        <f t="shared" si="551"/>
        <v>5.8370462518554087E-2</v>
      </c>
    </row>
    <row r="5048" spans="2:16" x14ac:dyDescent="0.3">
      <c r="B5048" s="19">
        <v>41119.166666665027</v>
      </c>
      <c r="C5048" s="21">
        <f t="shared" si="546"/>
        <v>7</v>
      </c>
      <c r="D5048" s="21" t="str">
        <f t="shared" si="547"/>
        <v>Shoulder</v>
      </c>
      <c r="E5048" s="21">
        <f t="shared" si="548"/>
        <v>4</v>
      </c>
      <c r="F5048" s="23">
        <v>80.956363962108739</v>
      </c>
      <c r="G5048" s="23">
        <v>2732.0435150885282</v>
      </c>
      <c r="H5048" s="16">
        <f t="shared" si="552"/>
        <v>2.9632164903305155E-2</v>
      </c>
      <c r="I5048" s="23">
        <v>8.5541120051221888</v>
      </c>
      <c r="J5048" s="23">
        <v>76.636210855550686</v>
      </c>
      <c r="K5048" s="23">
        <v>19.736566484517304</v>
      </c>
      <c r="L5048" s="23">
        <v>21.745600197082542</v>
      </c>
      <c r="M5048" s="23">
        <f t="shared" si="549"/>
        <v>35.154044173950837</v>
      </c>
      <c r="N5048" s="23">
        <v>1549.3017863721655</v>
      </c>
      <c r="O5048" s="17">
        <f t="shared" si="550"/>
        <v>2.821151861021199E-2</v>
      </c>
      <c r="P5048" s="18">
        <f t="shared" si="551"/>
        <v>5.7007715141886683E-2</v>
      </c>
    </row>
    <row r="5049" spans="2:16" x14ac:dyDescent="0.3">
      <c r="B5049" s="19">
        <v>41119.208333331691</v>
      </c>
      <c r="C5049" s="21">
        <f t="shared" si="546"/>
        <v>7</v>
      </c>
      <c r="D5049" s="21" t="str">
        <f t="shared" si="547"/>
        <v>Shoulder</v>
      </c>
      <c r="E5049" s="21">
        <f t="shared" si="548"/>
        <v>5</v>
      </c>
      <c r="F5049" s="23">
        <v>80.665433096391112</v>
      </c>
      <c r="G5049" s="23">
        <v>2682.2846462913071</v>
      </c>
      <c r="H5049" s="16">
        <f t="shared" si="552"/>
        <v>3.0073405224879519E-2</v>
      </c>
      <c r="I5049" s="23">
        <v>8.4781930705019697</v>
      </c>
      <c r="J5049" s="23">
        <v>74.844504873859876</v>
      </c>
      <c r="K5049" s="23">
        <v>19.736566484517304</v>
      </c>
      <c r="L5049" s="23">
        <v>21.0608556370901</v>
      </c>
      <c r="M5049" s="23">
        <f t="shared" si="549"/>
        <v>34.047082752252471</v>
      </c>
      <c r="N5049" s="23">
        <v>1528.775068913345</v>
      </c>
      <c r="O5049" s="17">
        <f t="shared" si="550"/>
        <v>2.7816568105719731E-2</v>
      </c>
      <c r="P5049" s="18">
        <f t="shared" si="551"/>
        <v>5.7053434405990477E-2</v>
      </c>
    </row>
    <row r="5050" spans="2:16" x14ac:dyDescent="0.3">
      <c r="B5050" s="19">
        <v>41119.249999998356</v>
      </c>
      <c r="C5050" s="21">
        <f t="shared" si="546"/>
        <v>7</v>
      </c>
      <c r="D5050" s="21" t="str">
        <f t="shared" si="547"/>
        <v>Shoulder</v>
      </c>
      <c r="E5050" s="21">
        <f t="shared" si="548"/>
        <v>6</v>
      </c>
      <c r="F5050" s="23">
        <v>72.547857703573101</v>
      </c>
      <c r="G5050" s="23">
        <v>2666.8041093321717</v>
      </c>
      <c r="H5050" s="16">
        <f t="shared" si="552"/>
        <v>2.7204044515193405E-2</v>
      </c>
      <c r="I5050" s="23">
        <v>8.4134981814006586</v>
      </c>
      <c r="J5050" s="23">
        <v>75.376581188539049</v>
      </c>
      <c r="K5050" s="23">
        <v>19.736566484517304</v>
      </c>
      <c r="L5050" s="23">
        <v>21.264201702627911</v>
      </c>
      <c r="M5050" s="23">
        <f t="shared" si="549"/>
        <v>34.375813001393837</v>
      </c>
      <c r="N5050" s="23">
        <v>1512.4834290137233</v>
      </c>
      <c r="O5050" s="17">
        <f t="shared" si="550"/>
        <v>2.8290763628859732E-2</v>
      </c>
      <c r="P5050" s="18">
        <f t="shared" si="551"/>
        <v>5.4725184950924821E-2</v>
      </c>
    </row>
    <row r="5051" spans="2:16" x14ac:dyDescent="0.3">
      <c r="B5051" s="19">
        <v>41119.29166666502</v>
      </c>
      <c r="C5051" s="21">
        <f t="shared" si="546"/>
        <v>7</v>
      </c>
      <c r="D5051" s="21" t="str">
        <f t="shared" si="547"/>
        <v>Shoulder</v>
      </c>
      <c r="E5051" s="21">
        <f t="shared" si="548"/>
        <v>7</v>
      </c>
      <c r="F5051" s="23">
        <v>80.558714410984805</v>
      </c>
      <c r="G5051" s="23">
        <v>2639.1602933337158</v>
      </c>
      <c r="H5051" s="16">
        <f t="shared" si="552"/>
        <v>3.052437345865992E-2</v>
      </c>
      <c r="I5051" s="23">
        <v>8.5165002484446504</v>
      </c>
      <c r="J5051" s="23">
        <v>73.970256010540027</v>
      </c>
      <c r="K5051" s="23">
        <v>19.736566484517304</v>
      </c>
      <c r="L5051" s="23">
        <v>20.726739906409271</v>
      </c>
      <c r="M5051" s="23">
        <f t="shared" si="549"/>
        <v>33.506949619613451</v>
      </c>
      <c r="N5051" s="23">
        <v>1569.7248674837122</v>
      </c>
      <c r="O5051" s="17">
        <f t="shared" si="550"/>
        <v>2.6771220064457663E-2</v>
      </c>
      <c r="P5051" s="18">
        <f t="shared" si="551"/>
        <v>5.6478418803926109E-2</v>
      </c>
    </row>
    <row r="5052" spans="2:16" x14ac:dyDescent="0.3">
      <c r="B5052" s="19">
        <v>41119.333333331684</v>
      </c>
      <c r="C5052" s="21">
        <f t="shared" si="546"/>
        <v>7</v>
      </c>
      <c r="D5052" s="21" t="str">
        <f t="shared" si="547"/>
        <v>Shoulder</v>
      </c>
      <c r="E5052" s="21">
        <f t="shared" si="548"/>
        <v>8</v>
      </c>
      <c r="F5052" s="23">
        <v>81.718017637897049</v>
      </c>
      <c r="G5052" s="23">
        <v>2690.0249147708746</v>
      </c>
      <c r="H5052" s="16">
        <f t="shared" si="552"/>
        <v>3.0378163856098508E-2</v>
      </c>
      <c r="I5052" s="23">
        <v>9.0095782213880184</v>
      </c>
      <c r="J5052" s="23">
        <v>73.874201819102154</v>
      </c>
      <c r="K5052" s="23">
        <v>19.736566484517304</v>
      </c>
      <c r="L5052" s="23">
        <v>20.690030431906376</v>
      </c>
      <c r="M5052" s="23">
        <f t="shared" si="549"/>
        <v>33.447604902678478</v>
      </c>
      <c r="N5052" s="23">
        <v>1696.4660417735486</v>
      </c>
      <c r="O5052" s="17">
        <f t="shared" si="550"/>
        <v>2.5026839369964742E-2</v>
      </c>
      <c r="P5052" s="18">
        <f t="shared" si="551"/>
        <v>5.4644733798882204E-2</v>
      </c>
    </row>
    <row r="5053" spans="2:16" x14ac:dyDescent="0.3">
      <c r="B5053" s="19">
        <v>41119.374999998348</v>
      </c>
      <c r="C5053" s="21">
        <f t="shared" si="546"/>
        <v>7</v>
      </c>
      <c r="D5053" s="21" t="str">
        <f t="shared" si="547"/>
        <v>Shoulder</v>
      </c>
      <c r="E5053" s="21">
        <f t="shared" si="548"/>
        <v>9</v>
      </c>
      <c r="F5053" s="23">
        <v>85.243972589848397</v>
      </c>
      <c r="G5053" s="23">
        <v>2818.2922210037109</v>
      </c>
      <c r="H5053" s="16">
        <f t="shared" si="552"/>
        <v>3.0246676322120167E-2</v>
      </c>
      <c r="I5053" s="23">
        <v>9.5407468790553267</v>
      </c>
      <c r="J5053" s="23">
        <v>76.548636566870101</v>
      </c>
      <c r="K5053" s="23">
        <v>19.736566484517304</v>
      </c>
      <c r="L5053" s="23">
        <v>21.712131526228049</v>
      </c>
      <c r="M5053" s="23">
        <f t="shared" si="549"/>
        <v>35.099938556124748</v>
      </c>
      <c r="N5053" s="23">
        <v>1820.2649052067825</v>
      </c>
      <c r="O5053" s="17">
        <f t="shared" si="550"/>
        <v>2.452427957463086E-2</v>
      </c>
      <c r="P5053" s="18">
        <f t="shared" si="551"/>
        <v>5.4029177950423987E-2</v>
      </c>
    </row>
    <row r="5054" spans="2:16" x14ac:dyDescent="0.3">
      <c r="B5054" s="19">
        <v>41119.416666665013</v>
      </c>
      <c r="C5054" s="21">
        <f t="shared" si="546"/>
        <v>7</v>
      </c>
      <c r="D5054" s="21" t="str">
        <f t="shared" si="547"/>
        <v>Shoulder</v>
      </c>
      <c r="E5054" s="21">
        <f t="shared" si="548"/>
        <v>10</v>
      </c>
      <c r="F5054" s="23">
        <v>89.706270978904328</v>
      </c>
      <c r="G5054" s="23">
        <v>2957.6170536359296</v>
      </c>
      <c r="H5054" s="16">
        <f t="shared" si="552"/>
        <v>3.0330590252928263E-2</v>
      </c>
      <c r="I5054" s="23">
        <v>10.035976315048089</v>
      </c>
      <c r="J5054" s="23">
        <v>78.883976608495985</v>
      </c>
      <c r="K5054" s="23">
        <v>19.736566484517304</v>
      </c>
      <c r="L5054" s="23">
        <v>22.604639228706546</v>
      </c>
      <c r="M5054" s="23">
        <f t="shared" si="549"/>
        <v>36.542770895272135</v>
      </c>
      <c r="N5054" s="23">
        <v>1923.1774608823196</v>
      </c>
      <c r="O5054" s="17">
        <f t="shared" si="550"/>
        <v>2.4219682352636725E-2</v>
      </c>
      <c r="P5054" s="18">
        <f t="shared" si="551"/>
        <v>5.3815675344071084E-2</v>
      </c>
    </row>
    <row r="5055" spans="2:16" x14ac:dyDescent="0.3">
      <c r="B5055" s="19">
        <v>41119.458333331677</v>
      </c>
      <c r="C5055" s="21">
        <f t="shared" si="546"/>
        <v>7</v>
      </c>
      <c r="D5055" s="21" t="str">
        <f t="shared" si="547"/>
        <v>Shoulder</v>
      </c>
      <c r="E5055" s="21">
        <f t="shared" si="548"/>
        <v>11</v>
      </c>
      <c r="F5055" s="23">
        <v>89.941487526597143</v>
      </c>
      <c r="G5055" s="23">
        <v>3069.2980702696918</v>
      </c>
      <c r="H5055" s="16">
        <f t="shared" si="552"/>
        <v>2.9303601496968392E-2</v>
      </c>
      <c r="I5055" s="23">
        <v>10.586229860173956</v>
      </c>
      <c r="J5055" s="23">
        <v>82.687887201797324</v>
      </c>
      <c r="K5055" s="23">
        <v>19.736566484517304</v>
      </c>
      <c r="L5055" s="23">
        <v>24.058397329688425</v>
      </c>
      <c r="M5055" s="23">
        <f t="shared" si="549"/>
        <v>38.892923387591594</v>
      </c>
      <c r="N5055" s="23">
        <v>2027.7953785136851</v>
      </c>
      <c r="O5055" s="17">
        <f t="shared" si="550"/>
        <v>2.4400466522432027E-2</v>
      </c>
      <c r="P5055" s="18">
        <f t="shared" si="551"/>
        <v>5.2989046472086951E-2</v>
      </c>
    </row>
    <row r="5056" spans="2:16" x14ac:dyDescent="0.3">
      <c r="B5056" s="19">
        <v>41119.499999998341</v>
      </c>
      <c r="C5056" s="21">
        <f t="shared" si="546"/>
        <v>7</v>
      </c>
      <c r="D5056" s="21" t="str">
        <f t="shared" si="547"/>
        <v>Shoulder</v>
      </c>
      <c r="E5056" s="21">
        <f t="shared" si="548"/>
        <v>12</v>
      </c>
      <c r="F5056" s="23">
        <v>99.495557829318599</v>
      </c>
      <c r="G5056" s="23">
        <v>3190.9308606628988</v>
      </c>
      <c r="H5056" s="16">
        <f t="shared" si="552"/>
        <v>3.118073132071841E-2</v>
      </c>
      <c r="I5056" s="23">
        <v>11.180246263158017</v>
      </c>
      <c r="J5056" s="23">
        <v>86.347330446912011</v>
      </c>
      <c r="K5056" s="23">
        <v>19.736566484517304</v>
      </c>
      <c r="L5056" s="23">
        <v>25.456943676187024</v>
      </c>
      <c r="M5056" s="23">
        <f t="shared" si="549"/>
        <v>41.15382028620769</v>
      </c>
      <c r="N5056" s="23">
        <v>2132.7655337860883</v>
      </c>
      <c r="O5056" s="17">
        <f t="shared" si="550"/>
        <v>2.453812466505036E-2</v>
      </c>
      <c r="P5056" s="18">
        <f t="shared" si="551"/>
        <v>5.495373931347354E-2</v>
      </c>
    </row>
    <row r="5057" spans="2:16" x14ac:dyDescent="0.3">
      <c r="B5057" s="19">
        <v>41119.541666665005</v>
      </c>
      <c r="C5057" s="21">
        <f t="shared" si="546"/>
        <v>7</v>
      </c>
      <c r="D5057" s="21" t="str">
        <f t="shared" si="547"/>
        <v>Shoulder</v>
      </c>
      <c r="E5057" s="21">
        <f t="shared" si="548"/>
        <v>13</v>
      </c>
      <c r="F5057" s="23">
        <v>108.08614151660737</v>
      </c>
      <c r="G5057" s="23">
        <v>3318.0924142557965</v>
      </c>
      <c r="H5057" s="16">
        <f t="shared" si="552"/>
        <v>3.2574783346065915E-2</v>
      </c>
      <c r="I5057" s="23">
        <v>11.791379498126402</v>
      </c>
      <c r="J5057" s="23">
        <v>91.454087670243439</v>
      </c>
      <c r="K5057" s="23">
        <v>19.736566484517304</v>
      </c>
      <c r="L5057" s="23">
        <v>27.408616698218459</v>
      </c>
      <c r="M5057" s="23">
        <f t="shared" si="549"/>
        <v>44.308904487507668</v>
      </c>
      <c r="N5057" s="23">
        <v>2231.7894687324465</v>
      </c>
      <c r="O5057" s="17">
        <f t="shared" si="550"/>
        <v>2.5136906850580509E-2</v>
      </c>
      <c r="P5057" s="18">
        <f t="shared" si="551"/>
        <v>5.6892860901998521E-2</v>
      </c>
    </row>
    <row r="5058" spans="2:16" x14ac:dyDescent="0.3">
      <c r="B5058" s="19">
        <v>41119.58333333167</v>
      </c>
      <c r="C5058" s="21">
        <f t="shared" si="546"/>
        <v>7</v>
      </c>
      <c r="D5058" s="21" t="str">
        <f t="shared" si="547"/>
        <v>Shoulder</v>
      </c>
      <c r="E5058" s="21">
        <f t="shared" si="548"/>
        <v>14</v>
      </c>
      <c r="F5058" s="23">
        <v>122.90993166665923</v>
      </c>
      <c r="G5058" s="23">
        <v>3428.6676782496206</v>
      </c>
      <c r="H5058" s="16">
        <f t="shared" si="552"/>
        <v>3.5847723722646212E-2</v>
      </c>
      <c r="I5058" s="23">
        <v>12.39824283195833</v>
      </c>
      <c r="J5058" s="23">
        <v>93.876306048249148</v>
      </c>
      <c r="K5058" s="23">
        <v>19.736566484517304</v>
      </c>
      <c r="L5058" s="23">
        <v>28.334327096242539</v>
      </c>
      <c r="M5058" s="23">
        <f t="shared" si="549"/>
        <v>45.805412467489298</v>
      </c>
      <c r="N5058" s="23">
        <v>2327.1205412079007</v>
      </c>
      <c r="O5058" s="17">
        <f t="shared" si="550"/>
        <v>2.5011018668262365E-2</v>
      </c>
      <c r="P5058" s="18">
        <f t="shared" si="551"/>
        <v>5.9962154303666762E-2</v>
      </c>
    </row>
    <row r="5059" spans="2:16" x14ac:dyDescent="0.3">
      <c r="B5059" s="19">
        <v>41119.624999998334</v>
      </c>
      <c r="C5059" s="21">
        <f t="shared" si="546"/>
        <v>7</v>
      </c>
      <c r="D5059" s="21" t="str">
        <f t="shared" si="547"/>
        <v>Shoulder</v>
      </c>
      <c r="E5059" s="21">
        <f t="shared" si="548"/>
        <v>15</v>
      </c>
      <c r="F5059" s="23">
        <v>130.13389553408911</v>
      </c>
      <c r="G5059" s="23">
        <v>3561.35799504221</v>
      </c>
      <c r="H5059" s="16">
        <f t="shared" si="552"/>
        <v>3.6540526314751104E-2</v>
      </c>
      <c r="I5059" s="23">
        <v>13.073550595796027</v>
      </c>
      <c r="J5059" s="23">
        <v>99.202475760099347</v>
      </c>
      <c r="K5059" s="23">
        <v>19.736566484517304</v>
      </c>
      <c r="L5059" s="23">
        <v>30.369854003589381</v>
      </c>
      <c r="M5059" s="23">
        <f t="shared" si="549"/>
        <v>49.096055271992668</v>
      </c>
      <c r="N5059" s="23">
        <v>2422.338189288314</v>
      </c>
      <c r="O5059" s="17">
        <f t="shared" si="550"/>
        <v>2.5665122294940248E-2</v>
      </c>
      <c r="P5059" s="18">
        <f t="shared" si="551"/>
        <v>6.126783153310178E-2</v>
      </c>
    </row>
    <row r="5060" spans="2:16" x14ac:dyDescent="0.3">
      <c r="B5060" s="19">
        <v>41119.666666664998</v>
      </c>
      <c r="C5060" s="21">
        <f t="shared" si="546"/>
        <v>7</v>
      </c>
      <c r="D5060" s="21" t="str">
        <f t="shared" si="547"/>
        <v>Shoulder</v>
      </c>
      <c r="E5060" s="21">
        <f t="shared" si="548"/>
        <v>16</v>
      </c>
      <c r="F5060" s="23">
        <v>137.32190559412791</v>
      </c>
      <c r="G5060" s="23">
        <v>3678.5677748756639</v>
      </c>
      <c r="H5060" s="16">
        <f t="shared" si="552"/>
        <v>3.7330263841277037E-2</v>
      </c>
      <c r="I5060" s="23">
        <v>13.680828421385687</v>
      </c>
      <c r="J5060" s="23">
        <v>106.53890922000606</v>
      </c>
      <c r="K5060" s="23">
        <v>19.736566484517304</v>
      </c>
      <c r="L5060" s="23">
        <v>33.173652703126542</v>
      </c>
      <c r="M5060" s="23">
        <f t="shared" si="549"/>
        <v>53.628690032362222</v>
      </c>
      <c r="N5060" s="23">
        <v>2505.0080753226875</v>
      </c>
      <c r="O5060" s="17">
        <f t="shared" si="550"/>
        <v>2.6869980626740019E-2</v>
      </c>
      <c r="P5060" s="18">
        <f t="shared" si="551"/>
        <v>6.3197181001810848E-2</v>
      </c>
    </row>
    <row r="5061" spans="2:16" x14ac:dyDescent="0.3">
      <c r="B5061" s="19">
        <v>41119.708333331662</v>
      </c>
      <c r="C5061" s="21">
        <f t="shared" ref="C5061:C5124" si="553">MONTH(B5061)</f>
        <v>7</v>
      </c>
      <c r="D5061" s="21" t="str">
        <f t="shared" ref="D5061:D5124" si="554">IF(AND(C5061&gt;5,C5061&lt;7),"Summer",IF(OR(C5061=1,C5061&gt;10),"Winter","Shoulder"))</f>
        <v>Shoulder</v>
      </c>
      <c r="E5061" s="21">
        <f t="shared" ref="E5061:E5124" si="555">HOUR(B5061)</f>
        <v>17</v>
      </c>
      <c r="F5061" s="23">
        <v>145.07483800483996</v>
      </c>
      <c r="G5061" s="23">
        <v>3769.2394913505996</v>
      </c>
      <c r="H5061" s="16">
        <f t="shared" si="552"/>
        <v>3.8489153670852719E-2</v>
      </c>
      <c r="I5061" s="23">
        <v>14.170396587102696</v>
      </c>
      <c r="J5061" s="23">
        <v>108.11752252513031</v>
      </c>
      <c r="K5061" s="23">
        <v>19.736566484517304</v>
      </c>
      <c r="L5061" s="23">
        <v>33.776958649560591</v>
      </c>
      <c r="M5061" s="23">
        <f t="shared" ref="M5061:M5124" si="556">J5061-K5061-L5061</f>
        <v>54.60399739105241</v>
      </c>
      <c r="N5061" s="23">
        <v>2565.179768219662</v>
      </c>
      <c r="O5061" s="17">
        <f t="shared" ref="O5061:O5124" si="557">(I5061+M5061)/N5061</f>
        <v>2.6810750197787229E-2</v>
      </c>
      <c r="P5061" s="18">
        <f t="shared" ref="P5061:P5124" si="558">H5061+(1-H5061)*O5061</f>
        <v>6.4267980784246476E-2</v>
      </c>
    </row>
    <row r="5062" spans="2:16" x14ac:dyDescent="0.3">
      <c r="B5062" s="19">
        <v>41119.749999998327</v>
      </c>
      <c r="C5062" s="21">
        <f t="shared" si="553"/>
        <v>7</v>
      </c>
      <c r="D5062" s="21" t="str">
        <f t="shared" si="554"/>
        <v>Shoulder</v>
      </c>
      <c r="E5062" s="21">
        <f t="shared" si="555"/>
        <v>18</v>
      </c>
      <c r="F5062" s="23">
        <v>145.88990542262044</v>
      </c>
      <c r="G5062" s="23">
        <v>3861.0169604654739</v>
      </c>
      <c r="H5062" s="16">
        <f t="shared" ref="H5062:H5125" si="559">F5062/G5062</f>
        <v>3.7785357307788758E-2</v>
      </c>
      <c r="I5062" s="23">
        <v>14.293208799647489</v>
      </c>
      <c r="J5062" s="23">
        <v>107.60311191184738</v>
      </c>
      <c r="K5062" s="23">
        <v>19.736566484517304</v>
      </c>
      <c r="L5062" s="23">
        <v>33.580363966812783</v>
      </c>
      <c r="M5062" s="23">
        <f t="shared" si="556"/>
        <v>54.286181460517284</v>
      </c>
      <c r="N5062" s="23">
        <v>2580.7605718560426</v>
      </c>
      <c r="O5062" s="17">
        <f t="shared" si="557"/>
        <v>2.6573325324341712E-2</v>
      </c>
      <c r="P5062" s="18">
        <f t="shared" si="558"/>
        <v>6.3354600039894099E-2</v>
      </c>
    </row>
    <row r="5063" spans="2:16" x14ac:dyDescent="0.3">
      <c r="B5063" s="19">
        <v>41119.791666664991</v>
      </c>
      <c r="C5063" s="21">
        <f t="shared" si="553"/>
        <v>7</v>
      </c>
      <c r="D5063" s="21" t="str">
        <f t="shared" si="554"/>
        <v>Shoulder</v>
      </c>
      <c r="E5063" s="21">
        <f t="shared" si="555"/>
        <v>19</v>
      </c>
      <c r="F5063" s="23">
        <v>147.93457661367333</v>
      </c>
      <c r="G5063" s="23">
        <v>3875.3917447846707</v>
      </c>
      <c r="H5063" s="16">
        <f t="shared" si="559"/>
        <v>3.8172805836405338E-2</v>
      </c>
      <c r="I5063" s="23">
        <v>14.036730387604736</v>
      </c>
      <c r="J5063" s="23">
        <v>106.70184524563125</v>
      </c>
      <c r="K5063" s="23">
        <v>19.736566484517304</v>
      </c>
      <c r="L5063" s="23">
        <v>33.235922717466927</v>
      </c>
      <c r="M5063" s="23">
        <f t="shared" si="556"/>
        <v>53.729356043647023</v>
      </c>
      <c r="N5063" s="23">
        <v>2553.6413634486557</v>
      </c>
      <c r="O5063" s="17">
        <f t="shared" si="557"/>
        <v>2.6537041340736527E-2</v>
      </c>
      <c r="P5063" s="18">
        <f t="shared" si="558"/>
        <v>6.3696853850569266E-2</v>
      </c>
    </row>
    <row r="5064" spans="2:16" x14ac:dyDescent="0.3">
      <c r="B5064" s="19">
        <v>41119.833333331655</v>
      </c>
      <c r="C5064" s="21">
        <f t="shared" si="553"/>
        <v>7</v>
      </c>
      <c r="D5064" s="21" t="str">
        <f t="shared" si="554"/>
        <v>Shoulder</v>
      </c>
      <c r="E5064" s="21">
        <f t="shared" si="555"/>
        <v>20</v>
      </c>
      <c r="F5064" s="23">
        <v>140.44784965224827</v>
      </c>
      <c r="G5064" s="23">
        <v>3838.9019076667087</v>
      </c>
      <c r="H5064" s="16">
        <f t="shared" si="559"/>
        <v>3.6585422870992999E-2</v>
      </c>
      <c r="I5064" s="23">
        <v>13.434263001415298</v>
      </c>
      <c r="J5064" s="23">
        <v>102.72028162354137</v>
      </c>
      <c r="K5064" s="23">
        <v>19.736566484517304</v>
      </c>
      <c r="L5064" s="23">
        <v>31.714270136993303</v>
      </c>
      <c r="M5064" s="23">
        <f t="shared" si="556"/>
        <v>51.269445002030764</v>
      </c>
      <c r="N5064" s="23">
        <v>2476.6848587350974</v>
      </c>
      <c r="O5064" s="17">
        <f t="shared" si="557"/>
        <v>2.6125127617767169E-2</v>
      </c>
      <c r="P5064" s="18">
        <f t="shared" si="558"/>
        <v>6.1754751647305497E-2</v>
      </c>
    </row>
    <row r="5065" spans="2:16" x14ac:dyDescent="0.3">
      <c r="B5065" s="19">
        <v>41119.874999998319</v>
      </c>
      <c r="C5065" s="21">
        <f t="shared" si="553"/>
        <v>7</v>
      </c>
      <c r="D5065" s="21" t="str">
        <f t="shared" si="554"/>
        <v>Shoulder</v>
      </c>
      <c r="E5065" s="21">
        <f t="shared" si="555"/>
        <v>21</v>
      </c>
      <c r="F5065" s="23">
        <v>133.4982540755073</v>
      </c>
      <c r="G5065" s="23">
        <v>3734.9611595125139</v>
      </c>
      <c r="H5065" s="16">
        <f t="shared" si="559"/>
        <v>3.5742876130184835E-2</v>
      </c>
      <c r="I5065" s="23">
        <v>12.768426153566974</v>
      </c>
      <c r="J5065" s="23">
        <v>95.204611587144299</v>
      </c>
      <c r="K5065" s="23">
        <v>19.736566484517304</v>
      </c>
      <c r="L5065" s="23">
        <v>28.841971766216773</v>
      </c>
      <c r="M5065" s="23">
        <f t="shared" si="556"/>
        <v>46.626073336410229</v>
      </c>
      <c r="N5065" s="23">
        <v>2382.8767521714944</v>
      </c>
      <c r="O5065" s="17">
        <f t="shared" si="557"/>
        <v>2.4925544065949497E-2</v>
      </c>
      <c r="P5065" s="18">
        <f t="shared" si="558"/>
        <v>5.9777509562107638E-2</v>
      </c>
    </row>
    <row r="5066" spans="2:16" x14ac:dyDescent="0.3">
      <c r="B5066" s="19">
        <v>41119.916666664983</v>
      </c>
      <c r="C5066" s="21">
        <f t="shared" si="553"/>
        <v>7</v>
      </c>
      <c r="D5066" s="21" t="str">
        <f t="shared" si="554"/>
        <v>Shoulder</v>
      </c>
      <c r="E5066" s="21">
        <f t="shared" si="555"/>
        <v>22</v>
      </c>
      <c r="F5066" s="23">
        <v>118.67800953908871</v>
      </c>
      <c r="G5066" s="23">
        <v>3625.4916481586279</v>
      </c>
      <c r="H5066" s="16">
        <f t="shared" si="559"/>
        <v>3.2734321591766667E-2</v>
      </c>
      <c r="I5066" s="23">
        <v>11.71992049054843</v>
      </c>
      <c r="J5066" s="23">
        <v>91.63543186920181</v>
      </c>
      <c r="K5066" s="23">
        <v>19.736566484517304</v>
      </c>
      <c r="L5066" s="23">
        <v>27.477921849282225</v>
      </c>
      <c r="M5066" s="23">
        <f t="shared" si="556"/>
        <v>44.420943535402287</v>
      </c>
      <c r="N5066" s="23">
        <v>2222.3405533649347</v>
      </c>
      <c r="O5066" s="17">
        <f t="shared" si="557"/>
        <v>2.5262043632757181E-2</v>
      </c>
      <c r="P5066" s="18">
        <f t="shared" si="558"/>
        <v>5.7169429364183934E-2</v>
      </c>
    </row>
    <row r="5067" spans="2:16" x14ac:dyDescent="0.3">
      <c r="B5067" s="19">
        <v>41119.958333331648</v>
      </c>
      <c r="C5067" s="21">
        <f t="shared" si="553"/>
        <v>7</v>
      </c>
      <c r="D5067" s="21" t="str">
        <f t="shared" si="554"/>
        <v>Shoulder</v>
      </c>
      <c r="E5067" s="21">
        <f t="shared" si="555"/>
        <v>23</v>
      </c>
      <c r="F5067" s="23">
        <v>95.33299257271851</v>
      </c>
      <c r="G5067" s="23">
        <v>3414.2928939304238</v>
      </c>
      <c r="H5067" s="16">
        <f t="shared" si="559"/>
        <v>2.7921738273301515E-2</v>
      </c>
      <c r="I5067" s="23">
        <v>10.423045977068023</v>
      </c>
      <c r="J5067" s="23">
        <v>85.443619889455178</v>
      </c>
      <c r="K5067" s="23">
        <v>19.736566484517304</v>
      </c>
      <c r="L5067" s="23">
        <v>25.111568433624999</v>
      </c>
      <c r="M5067" s="23">
        <f t="shared" si="556"/>
        <v>40.595484971312885</v>
      </c>
      <c r="N5067" s="23">
        <v>1998.9118659203266</v>
      </c>
      <c r="O5067" s="17">
        <f t="shared" si="557"/>
        <v>2.5523151779826607E-2</v>
      </c>
      <c r="P5067" s="18">
        <f t="shared" si="558"/>
        <v>5.2732239289222056E-2</v>
      </c>
    </row>
    <row r="5068" spans="2:16" x14ac:dyDescent="0.3">
      <c r="B5068" s="19">
        <v>41119.999999998312</v>
      </c>
      <c r="C5068" s="21">
        <f t="shared" si="553"/>
        <v>7</v>
      </c>
      <c r="D5068" s="21" t="str">
        <f t="shared" si="554"/>
        <v>Shoulder</v>
      </c>
      <c r="E5068" s="21">
        <f t="shared" si="555"/>
        <v>0</v>
      </c>
      <c r="F5068" s="23">
        <v>87.557955268393201</v>
      </c>
      <c r="G5068" s="23">
        <v>3140.0662392257395</v>
      </c>
      <c r="H5068" s="16">
        <f t="shared" si="559"/>
        <v>2.7884110906521119E-2</v>
      </c>
      <c r="I5068" s="23">
        <v>9.5281184492182796</v>
      </c>
      <c r="J5068" s="23">
        <v>79.859191892895268</v>
      </c>
      <c r="K5068" s="23">
        <v>19.736566484517304</v>
      </c>
      <c r="L5068" s="23">
        <v>22.977341763406866</v>
      </c>
      <c r="M5068" s="23">
        <f t="shared" si="556"/>
        <v>37.145283644971101</v>
      </c>
      <c r="N5068" s="23">
        <v>1822.1150223184566</v>
      </c>
      <c r="O5068" s="17">
        <f t="shared" si="557"/>
        <v>2.5614959276721298E-2</v>
      </c>
      <c r="P5068" s="18">
        <f t="shared" si="558"/>
        <v>5.2784819817904297E-2</v>
      </c>
    </row>
    <row r="5069" spans="2:16" x14ac:dyDescent="0.3">
      <c r="B5069" s="19">
        <v>41120.041666664976</v>
      </c>
      <c r="C5069" s="21">
        <f t="shared" si="553"/>
        <v>7</v>
      </c>
      <c r="D5069" s="21" t="str">
        <f t="shared" si="554"/>
        <v>Shoulder</v>
      </c>
      <c r="E5069" s="21">
        <f t="shared" si="555"/>
        <v>1</v>
      </c>
      <c r="F5069" s="23">
        <v>82.302026225881022</v>
      </c>
      <c r="G5069" s="23">
        <v>2936.607753477103</v>
      </c>
      <c r="H5069" s="16">
        <f t="shared" si="559"/>
        <v>2.8026223838859977E-2</v>
      </c>
      <c r="I5069" s="23">
        <v>9.0068435018989899</v>
      </c>
      <c r="J5069" s="23">
        <v>76.72403506630711</v>
      </c>
      <c r="K5069" s="23">
        <v>19.736566484517304</v>
      </c>
      <c r="L5069" s="23">
        <v>21.779164381812418</v>
      </c>
      <c r="M5069" s="23">
        <f t="shared" si="556"/>
        <v>35.208304199977391</v>
      </c>
      <c r="N5069" s="23">
        <v>1704.0156508735593</v>
      </c>
      <c r="O5069" s="17">
        <f t="shared" si="557"/>
        <v>2.5947618309262361E-2</v>
      </c>
      <c r="P5069" s="18">
        <f t="shared" si="558"/>
        <v>5.3246628389301651E-2</v>
      </c>
    </row>
    <row r="5070" spans="2:16" x14ac:dyDescent="0.3">
      <c r="B5070" s="19">
        <v>41120.08333333164</v>
      </c>
      <c r="C5070" s="21">
        <f t="shared" si="553"/>
        <v>7</v>
      </c>
      <c r="D5070" s="21" t="str">
        <f t="shared" si="554"/>
        <v>Shoulder</v>
      </c>
      <c r="E5070" s="21">
        <f t="shared" si="555"/>
        <v>2</v>
      </c>
      <c r="F5070" s="23">
        <v>82.728878410375955</v>
      </c>
      <c r="G5070" s="23">
        <v>2805.0231893244518</v>
      </c>
      <c r="H5070" s="16">
        <f t="shared" si="559"/>
        <v>2.94931174634246E-2</v>
      </c>
      <c r="I5070" s="23">
        <v>8.6940588394913441</v>
      </c>
      <c r="J5070" s="23">
        <v>74.71488259731295</v>
      </c>
      <c r="K5070" s="23">
        <v>19.736566484517304</v>
      </c>
      <c r="L5070" s="23">
        <v>21.01131729227999</v>
      </c>
      <c r="M5070" s="23">
        <f t="shared" si="556"/>
        <v>33.966998820515656</v>
      </c>
      <c r="N5070" s="23">
        <v>1622.5650842427535</v>
      </c>
      <c r="O5070" s="17">
        <f t="shared" si="557"/>
        <v>2.6292355280106868E-2</v>
      </c>
      <c r="P5070" s="18">
        <f t="shared" si="558"/>
        <v>5.5010029220865182E-2</v>
      </c>
    </row>
    <row r="5071" spans="2:16" x14ac:dyDescent="0.3">
      <c r="B5071" s="19">
        <v>41120.124999998305</v>
      </c>
      <c r="C5071" s="21">
        <f t="shared" si="553"/>
        <v>7</v>
      </c>
      <c r="D5071" s="21" t="str">
        <f t="shared" si="554"/>
        <v>Shoulder</v>
      </c>
      <c r="E5071" s="21">
        <f t="shared" si="555"/>
        <v>3</v>
      </c>
      <c r="F5071" s="23">
        <v>79.05716431142109</v>
      </c>
      <c r="G5071" s="23">
        <v>2734.2550203684045</v>
      </c>
      <c r="H5071" s="16">
        <f t="shared" si="559"/>
        <v>2.891360305549304E-2</v>
      </c>
      <c r="I5071" s="23">
        <v>8.5359288532886008</v>
      </c>
      <c r="J5071" s="23">
        <v>77.311254752696641</v>
      </c>
      <c r="K5071" s="23">
        <v>19.736566484517304</v>
      </c>
      <c r="L5071" s="23">
        <v>22.003584844703454</v>
      </c>
      <c r="M5071" s="23">
        <f t="shared" si="556"/>
        <v>35.571103423475883</v>
      </c>
      <c r="N5071" s="23">
        <v>1581.5369987971796</v>
      </c>
      <c r="O5071" s="17">
        <f t="shared" si="557"/>
        <v>2.7888713517489377E-2</v>
      </c>
      <c r="P5071" s="18">
        <f t="shared" si="558"/>
        <v>5.5995953380609365E-2</v>
      </c>
    </row>
    <row r="5072" spans="2:16" x14ac:dyDescent="0.3">
      <c r="B5072" s="19">
        <v>41120.166666664969</v>
      </c>
      <c r="C5072" s="21">
        <f t="shared" si="553"/>
        <v>7</v>
      </c>
      <c r="D5072" s="21" t="str">
        <f t="shared" si="554"/>
        <v>Shoulder</v>
      </c>
      <c r="E5072" s="21">
        <f t="shared" si="555"/>
        <v>4</v>
      </c>
      <c r="F5072" s="23">
        <v>75.712963249419673</v>
      </c>
      <c r="G5072" s="23">
        <v>2667.9098619721099</v>
      </c>
      <c r="H5072" s="16">
        <f t="shared" si="559"/>
        <v>2.8379130917658854E-2</v>
      </c>
      <c r="I5072" s="23">
        <v>8.4722152305297431</v>
      </c>
      <c r="J5072" s="23">
        <v>77.715670355037773</v>
      </c>
      <c r="K5072" s="23">
        <v>19.736566484517304</v>
      </c>
      <c r="L5072" s="23">
        <v>22.158142225495272</v>
      </c>
      <c r="M5072" s="23">
        <f t="shared" si="556"/>
        <v>35.820961645025193</v>
      </c>
      <c r="N5072" s="23">
        <v>1565.7170697319814</v>
      </c>
      <c r="O5072" s="17">
        <f t="shared" si="557"/>
        <v>2.8289387483740609E-2</v>
      </c>
      <c r="P5072" s="18">
        <f t="shared" si="558"/>
        <v>5.5865690170418009E-2</v>
      </c>
    </row>
    <row r="5073" spans="2:16" x14ac:dyDescent="0.3">
      <c r="B5073" s="19">
        <v>41120.208333331633</v>
      </c>
      <c r="C5073" s="21">
        <f t="shared" si="553"/>
        <v>7</v>
      </c>
      <c r="D5073" s="21" t="str">
        <f t="shared" si="554"/>
        <v>Shoulder</v>
      </c>
      <c r="E5073" s="21">
        <f t="shared" si="555"/>
        <v>5</v>
      </c>
      <c r="F5073" s="23">
        <v>80.373373821114399</v>
      </c>
      <c r="G5073" s="23">
        <v>2654.6408302928512</v>
      </c>
      <c r="H5073" s="16">
        <f t="shared" si="559"/>
        <v>3.0276553010091339E-2</v>
      </c>
      <c r="I5073" s="23">
        <v>8.629314096774543</v>
      </c>
      <c r="J5073" s="23">
        <v>76.628294211803407</v>
      </c>
      <c r="K5073" s="23">
        <v>19.736566484517304</v>
      </c>
      <c r="L5073" s="23">
        <v>21.742574656734547</v>
      </c>
      <c r="M5073" s="23">
        <f t="shared" si="556"/>
        <v>35.149153070551556</v>
      </c>
      <c r="N5073" s="23">
        <v>1599.126801830241</v>
      </c>
      <c r="O5073" s="17">
        <f t="shared" si="557"/>
        <v>2.7376482663676538E-2</v>
      </c>
      <c r="P5073" s="18">
        <f t="shared" si="558"/>
        <v>5.6824170145171229E-2</v>
      </c>
    </row>
    <row r="5074" spans="2:16" x14ac:dyDescent="0.3">
      <c r="B5074" s="19">
        <v>41120.249999998297</v>
      </c>
      <c r="C5074" s="21">
        <f t="shared" si="553"/>
        <v>7</v>
      </c>
      <c r="D5074" s="21" t="str">
        <f t="shared" si="554"/>
        <v>Shoulder</v>
      </c>
      <c r="E5074" s="21">
        <f t="shared" si="555"/>
        <v>6</v>
      </c>
      <c r="F5074" s="23">
        <v>82.807164183274622</v>
      </c>
      <c r="G5074" s="23">
        <v>2695.5536779705658</v>
      </c>
      <c r="H5074" s="16">
        <f t="shared" si="559"/>
        <v>3.0719909182301521E-2</v>
      </c>
      <c r="I5074" s="23">
        <v>8.9152544304130412</v>
      </c>
      <c r="J5074" s="23">
        <v>77.091410937553761</v>
      </c>
      <c r="K5074" s="23">
        <v>19.736566484517304</v>
      </c>
      <c r="L5074" s="23">
        <v>21.919566117297631</v>
      </c>
      <c r="M5074" s="23">
        <f t="shared" si="556"/>
        <v>35.435278335738829</v>
      </c>
      <c r="N5074" s="23">
        <v>1674.1568432930035</v>
      </c>
      <c r="O5074" s="17">
        <f t="shared" si="557"/>
        <v>2.6491265106867792E-2</v>
      </c>
      <c r="P5074" s="18">
        <f t="shared" si="558"/>
        <v>5.6397365030962057E-2</v>
      </c>
    </row>
    <row r="5075" spans="2:16" x14ac:dyDescent="0.3">
      <c r="B5075" s="19">
        <v>41120.291666664962</v>
      </c>
      <c r="C5075" s="21">
        <f t="shared" si="553"/>
        <v>7</v>
      </c>
      <c r="D5075" s="21" t="str">
        <f t="shared" si="554"/>
        <v>Shoulder</v>
      </c>
      <c r="E5075" s="21">
        <f t="shared" si="555"/>
        <v>7</v>
      </c>
      <c r="F5075" s="23">
        <v>84.311578933957094</v>
      </c>
      <c r="G5075" s="23">
        <v>2776.2736206860577</v>
      </c>
      <c r="H5075" s="16">
        <f t="shared" si="559"/>
        <v>3.0368612915438239E-2</v>
      </c>
      <c r="I5075" s="23">
        <v>9.3226218574890805</v>
      </c>
      <c r="J5075" s="23">
        <v>77.901741919834535</v>
      </c>
      <c r="K5075" s="23">
        <v>19.736566484517304</v>
      </c>
      <c r="L5075" s="23">
        <v>22.229254055821151</v>
      </c>
      <c r="M5075" s="23">
        <f t="shared" si="556"/>
        <v>35.935921379496079</v>
      </c>
      <c r="N5075" s="23">
        <v>1777.1629575883467</v>
      </c>
      <c r="O5075" s="17">
        <f t="shared" si="557"/>
        <v>2.5466737894650981E-2</v>
      </c>
      <c r="P5075" s="18">
        <f t="shared" si="558"/>
        <v>5.5061961304747643E-2</v>
      </c>
    </row>
    <row r="5076" spans="2:16" x14ac:dyDescent="0.3">
      <c r="B5076" s="19">
        <v>41120.333333331626</v>
      </c>
      <c r="C5076" s="21">
        <f t="shared" si="553"/>
        <v>7</v>
      </c>
      <c r="D5076" s="21" t="str">
        <f t="shared" si="554"/>
        <v>Shoulder</v>
      </c>
      <c r="E5076" s="21">
        <f t="shared" si="555"/>
        <v>8</v>
      </c>
      <c r="F5076" s="23">
        <v>91.297483383166565</v>
      </c>
      <c r="G5076" s="23">
        <v>2918.9157112380908</v>
      </c>
      <c r="H5076" s="16">
        <f t="shared" si="559"/>
        <v>3.1277875901542122E-2</v>
      </c>
      <c r="I5076" s="23">
        <v>9.983817959307876</v>
      </c>
      <c r="J5076" s="23">
        <v>84.190203638153761</v>
      </c>
      <c r="K5076" s="23">
        <v>19.736566484517304</v>
      </c>
      <c r="L5076" s="23">
        <v>24.632544548983599</v>
      </c>
      <c r="M5076" s="23">
        <f t="shared" si="556"/>
        <v>39.821092604652861</v>
      </c>
      <c r="N5076" s="23">
        <v>1910.1074875446811</v>
      </c>
      <c r="O5076" s="17">
        <f t="shared" si="557"/>
        <v>2.6074402036914534E-2</v>
      </c>
      <c r="P5076" s="18">
        <f t="shared" si="558"/>
        <v>5.6536726027339126E-2</v>
      </c>
    </row>
    <row r="5077" spans="2:16" x14ac:dyDescent="0.3">
      <c r="B5077" s="19">
        <v>41120.37499999829</v>
      </c>
      <c r="C5077" s="21">
        <f t="shared" si="553"/>
        <v>7</v>
      </c>
      <c r="D5077" s="21" t="str">
        <f t="shared" si="554"/>
        <v>Shoulder</v>
      </c>
      <c r="E5077" s="21">
        <f t="shared" si="555"/>
        <v>9</v>
      </c>
      <c r="F5077" s="23">
        <v>108.39394634783113</v>
      </c>
      <c r="G5077" s="23">
        <v>3070.40382290963</v>
      </c>
      <c r="H5077" s="16">
        <f t="shared" si="559"/>
        <v>3.5302830702286243E-2</v>
      </c>
      <c r="I5077" s="23">
        <v>10.666965145917363</v>
      </c>
      <c r="J5077" s="23">
        <v>88.234115278580163</v>
      </c>
      <c r="K5077" s="23">
        <v>19.736566484517304</v>
      </c>
      <c r="L5077" s="23">
        <v>26.178024959926343</v>
      </c>
      <c r="M5077" s="23">
        <f t="shared" si="556"/>
        <v>42.319523834136504</v>
      </c>
      <c r="N5077" s="23">
        <v>2031.1013758862182</v>
      </c>
      <c r="O5077" s="17">
        <f t="shared" si="557"/>
        <v>2.608756490893252E-2</v>
      </c>
      <c r="P5077" s="18">
        <f t="shared" si="558"/>
        <v>6.0469430723803813E-2</v>
      </c>
    </row>
    <row r="5078" spans="2:16" x14ac:dyDescent="0.3">
      <c r="B5078" s="19">
        <v>41120.416666664954</v>
      </c>
      <c r="C5078" s="21">
        <f t="shared" si="553"/>
        <v>7</v>
      </c>
      <c r="D5078" s="21" t="str">
        <f t="shared" si="554"/>
        <v>Shoulder</v>
      </c>
      <c r="E5078" s="21">
        <f t="shared" si="555"/>
        <v>10</v>
      </c>
      <c r="F5078" s="23">
        <v>113.4737552535224</v>
      </c>
      <c r="G5078" s="23">
        <v>3229.6322030607371</v>
      </c>
      <c r="H5078" s="16">
        <f t="shared" si="559"/>
        <v>3.5135194387145012E-2</v>
      </c>
      <c r="I5078" s="23">
        <v>11.243755590841396</v>
      </c>
      <c r="J5078" s="23">
        <v>91.403338427150402</v>
      </c>
      <c r="K5078" s="23">
        <v>19.736566484517304</v>
      </c>
      <c r="L5078" s="23">
        <v>27.389221625317663</v>
      </c>
      <c r="M5078" s="23">
        <f t="shared" si="556"/>
        <v>44.277550317315431</v>
      </c>
      <c r="N5078" s="23">
        <v>2149.0376780150991</v>
      </c>
      <c r="O5078" s="17">
        <f t="shared" si="557"/>
        <v>2.5835426933713691E-2</v>
      </c>
      <c r="P5078" s="18">
        <f t="shared" si="558"/>
        <v>6.0062888573467796E-2</v>
      </c>
    </row>
    <row r="5079" spans="2:16" x14ac:dyDescent="0.3">
      <c r="B5079" s="19">
        <v>41120.458333331619</v>
      </c>
      <c r="C5079" s="21">
        <f t="shared" si="553"/>
        <v>7</v>
      </c>
      <c r="D5079" s="21" t="str">
        <f t="shared" si="554"/>
        <v>Shoulder</v>
      </c>
      <c r="E5079" s="21">
        <f t="shared" si="555"/>
        <v>11</v>
      </c>
      <c r="F5079" s="23">
        <v>121.82412606423647</v>
      </c>
      <c r="G5079" s="23">
        <v>3370.0627883328939</v>
      </c>
      <c r="H5079" s="16">
        <f t="shared" si="559"/>
        <v>3.6148918793439025E-2</v>
      </c>
      <c r="I5079" s="23">
        <v>11.949790626990501</v>
      </c>
      <c r="J5079" s="23">
        <v>98.893981443439074</v>
      </c>
      <c r="K5079" s="23">
        <v>19.736566484517304</v>
      </c>
      <c r="L5079" s="23">
        <v>30.251955304092736</v>
      </c>
      <c r="M5079" s="23">
        <f t="shared" si="556"/>
        <v>48.905459654829045</v>
      </c>
      <c r="N5079" s="23">
        <v>2260.4363312925616</v>
      </c>
      <c r="O5079" s="17">
        <f t="shared" si="557"/>
        <v>2.6921904164857111E-2</v>
      </c>
      <c r="P5079" s="18">
        <f t="shared" si="558"/>
        <v>6.2097625230875968E-2</v>
      </c>
    </row>
    <row r="5080" spans="2:16" x14ac:dyDescent="0.3">
      <c r="B5080" s="19">
        <v>41120.499999998283</v>
      </c>
      <c r="C5080" s="21">
        <f t="shared" si="553"/>
        <v>7</v>
      </c>
      <c r="D5080" s="21" t="str">
        <f t="shared" si="554"/>
        <v>Shoulder</v>
      </c>
      <c r="E5080" s="21">
        <f t="shared" si="555"/>
        <v>12</v>
      </c>
      <c r="F5080" s="23">
        <v>126.68248730719579</v>
      </c>
      <c r="G5080" s="23">
        <v>3506.0703630452977</v>
      </c>
      <c r="H5080" s="16">
        <f t="shared" si="559"/>
        <v>3.6132328843840454E-2</v>
      </c>
      <c r="I5080" s="23">
        <v>12.533298038098051</v>
      </c>
      <c r="J5080" s="23">
        <v>104.96803682949995</v>
      </c>
      <c r="K5080" s="23">
        <v>19.736566484517304</v>
      </c>
      <c r="L5080" s="23">
        <v>32.573305137826623</v>
      </c>
      <c r="M5080" s="23">
        <f t="shared" si="556"/>
        <v>52.658165207156031</v>
      </c>
      <c r="N5080" s="23">
        <v>2352.7199458291475</v>
      </c>
      <c r="O5080" s="17">
        <f t="shared" si="557"/>
        <v>2.7708977161019159E-2</v>
      </c>
      <c r="P5080" s="18">
        <f t="shared" si="558"/>
        <v>6.2840116130151197E-2</v>
      </c>
    </row>
    <row r="5081" spans="2:16" x14ac:dyDescent="0.3">
      <c r="B5081" s="19">
        <v>41120.541666664947</v>
      </c>
      <c r="C5081" s="21">
        <f t="shared" si="553"/>
        <v>7</v>
      </c>
      <c r="D5081" s="21" t="str">
        <f t="shared" si="554"/>
        <v>Shoulder</v>
      </c>
      <c r="E5081" s="21">
        <f t="shared" si="555"/>
        <v>13</v>
      </c>
      <c r="F5081" s="23">
        <v>140.58326989846043</v>
      </c>
      <c r="G5081" s="23">
        <v>3621.0686375988748</v>
      </c>
      <c r="H5081" s="16">
        <f t="shared" si="559"/>
        <v>3.8823696529453521E-2</v>
      </c>
      <c r="I5081" s="23">
        <v>13.194332828598395</v>
      </c>
      <c r="J5081" s="23">
        <v>107.21304620851298</v>
      </c>
      <c r="K5081" s="23">
        <v>19.736566484517304</v>
      </c>
      <c r="L5081" s="23">
        <v>33.431290753279271</v>
      </c>
      <c r="M5081" s="23">
        <f t="shared" si="556"/>
        <v>54.04518897071641</v>
      </c>
      <c r="N5081" s="23">
        <v>2452.8424153741512</v>
      </c>
      <c r="O5081" s="17">
        <f t="shared" si="557"/>
        <v>2.7412899164603786E-2</v>
      </c>
      <c r="P5081" s="18">
        <f t="shared" si="558"/>
        <v>6.5172325615898224E-2</v>
      </c>
    </row>
    <row r="5082" spans="2:16" x14ac:dyDescent="0.3">
      <c r="B5082" s="19">
        <v>41120.583333331611</v>
      </c>
      <c r="C5082" s="21">
        <f t="shared" si="553"/>
        <v>7</v>
      </c>
      <c r="D5082" s="21" t="str">
        <f t="shared" si="554"/>
        <v>Shoulder</v>
      </c>
      <c r="E5082" s="21">
        <f t="shared" si="555"/>
        <v>14</v>
      </c>
      <c r="F5082" s="23">
        <v>142.95670081572862</v>
      </c>
      <c r="G5082" s="23">
        <v>3746.0186859118962</v>
      </c>
      <c r="H5082" s="16">
        <f t="shared" si="559"/>
        <v>3.8162303181605343E-2</v>
      </c>
      <c r="I5082" s="23">
        <v>13.810931660645819</v>
      </c>
      <c r="J5082" s="23">
        <v>113.42105346478246</v>
      </c>
      <c r="K5082" s="23">
        <v>19.736566484517304</v>
      </c>
      <c r="L5082" s="23">
        <v>35.803833592653291</v>
      </c>
      <c r="M5082" s="23">
        <f t="shared" si="556"/>
        <v>57.880653387611858</v>
      </c>
      <c r="N5082" s="23">
        <v>2538.8039481936808</v>
      </c>
      <c r="O5082" s="17">
        <f t="shared" si="557"/>
        <v>2.8238330533267492E-2</v>
      </c>
      <c r="P5082" s="18">
        <f t="shared" si="558"/>
        <v>6.5322993983719907E-2</v>
      </c>
    </row>
    <row r="5083" spans="2:16" x14ac:dyDescent="0.3">
      <c r="B5083" s="19">
        <v>41120.624999998276</v>
      </c>
      <c r="C5083" s="21">
        <f t="shared" si="553"/>
        <v>7</v>
      </c>
      <c r="D5083" s="21" t="str">
        <f t="shared" si="554"/>
        <v>Shoulder</v>
      </c>
      <c r="E5083" s="21">
        <f t="shared" si="555"/>
        <v>15</v>
      </c>
      <c r="F5083" s="23">
        <v>155.07573181231086</v>
      </c>
      <c r="G5083" s="23">
        <v>3838.9019076667087</v>
      </c>
      <c r="H5083" s="16">
        <f t="shared" si="559"/>
        <v>4.0395856821089281E-2</v>
      </c>
      <c r="I5083" s="23">
        <v>14.348589799488963</v>
      </c>
      <c r="J5083" s="23">
        <v>115.73418400494258</v>
      </c>
      <c r="K5083" s="23">
        <v>19.736566484517304</v>
      </c>
      <c r="L5083" s="23">
        <v>36.687853387258379</v>
      </c>
      <c r="M5083" s="23">
        <f t="shared" si="556"/>
        <v>59.309764133166901</v>
      </c>
      <c r="N5083" s="23">
        <v>2607.7075987537278</v>
      </c>
      <c r="O5083" s="17">
        <f t="shared" si="557"/>
        <v>2.824640077279315E-2</v>
      </c>
      <c r="P5083" s="18">
        <f t="shared" si="558"/>
        <v>6.7501220032553572E-2</v>
      </c>
    </row>
    <row r="5084" spans="2:16" x14ac:dyDescent="0.3">
      <c r="B5084" s="19">
        <v>41120.66666666494</v>
      </c>
      <c r="C5084" s="21">
        <f t="shared" si="553"/>
        <v>7</v>
      </c>
      <c r="D5084" s="21" t="str">
        <f t="shared" si="554"/>
        <v>Shoulder</v>
      </c>
      <c r="E5084" s="21">
        <f t="shared" si="555"/>
        <v>16</v>
      </c>
      <c r="F5084" s="23">
        <v>157.76543994952095</v>
      </c>
      <c r="G5084" s="23">
        <v>3937.3138926212123</v>
      </c>
      <c r="H5084" s="16">
        <f t="shared" si="559"/>
        <v>4.0069307210985609E-2</v>
      </c>
      <c r="I5084" s="23">
        <v>14.77583618545985</v>
      </c>
      <c r="J5084" s="23">
        <v>118.66805928176738</v>
      </c>
      <c r="K5084" s="23">
        <v>19.736566484517304</v>
      </c>
      <c r="L5084" s="23">
        <v>37.809106068240268</v>
      </c>
      <c r="M5084" s="23">
        <f t="shared" si="556"/>
        <v>61.122386729009818</v>
      </c>
      <c r="N5084" s="23">
        <v>2659.3727161529155</v>
      </c>
      <c r="O5084" s="17">
        <f t="shared" si="557"/>
        <v>2.8539896816067611E-2</v>
      </c>
      <c r="P5084" s="18">
        <f t="shared" si="558"/>
        <v>6.7465630133760376E-2</v>
      </c>
    </row>
    <row r="5085" spans="2:16" x14ac:dyDescent="0.3">
      <c r="B5085" s="19">
        <v>41120.708333331604</v>
      </c>
      <c r="C5085" s="21">
        <f t="shared" si="553"/>
        <v>7</v>
      </c>
      <c r="D5085" s="21" t="str">
        <f t="shared" si="554"/>
        <v>Shoulder</v>
      </c>
      <c r="E5085" s="21">
        <f t="shared" si="555"/>
        <v>17</v>
      </c>
      <c r="F5085" s="23">
        <v>153.43672299580922</v>
      </c>
      <c r="G5085" s="23">
        <v>4001.4475457376307</v>
      </c>
      <c r="H5085" s="16">
        <f t="shared" si="559"/>
        <v>3.8345304103573986E-2</v>
      </c>
      <c r="I5085" s="23">
        <v>15.043711227320161</v>
      </c>
      <c r="J5085" s="23">
        <v>119.56213891891433</v>
      </c>
      <c r="K5085" s="23">
        <v>19.736566484517304</v>
      </c>
      <c r="L5085" s="23">
        <v>38.150800617453442</v>
      </c>
      <c r="M5085" s="23">
        <f t="shared" si="556"/>
        <v>61.67477181694359</v>
      </c>
      <c r="N5085" s="23">
        <v>2688.316791344686</v>
      </c>
      <c r="O5085" s="17">
        <f t="shared" si="557"/>
        <v>2.8537739038519135E-2</v>
      </c>
      <c r="P5085" s="18">
        <f t="shared" si="558"/>
        <v>6.5788754860232668E-2</v>
      </c>
    </row>
    <row r="5086" spans="2:16" x14ac:dyDescent="0.3">
      <c r="B5086" s="19">
        <v>41120.749999998268</v>
      </c>
      <c r="C5086" s="21">
        <f t="shared" si="553"/>
        <v>7</v>
      </c>
      <c r="D5086" s="21" t="str">
        <f t="shared" si="554"/>
        <v>Shoulder</v>
      </c>
      <c r="E5086" s="21">
        <f t="shared" si="555"/>
        <v>18</v>
      </c>
      <c r="F5086" s="23">
        <v>154.50290648298531</v>
      </c>
      <c r="G5086" s="23">
        <v>4023.5625985363954</v>
      </c>
      <c r="H5086" s="16">
        <f t="shared" si="559"/>
        <v>3.8399528452517935E-2</v>
      </c>
      <c r="I5086" s="23">
        <v>15.08401628915602</v>
      </c>
      <c r="J5086" s="23">
        <v>120.33160495845719</v>
      </c>
      <c r="K5086" s="23">
        <v>19.736566484517304</v>
      </c>
      <c r="L5086" s="23">
        <v>38.444871011848555</v>
      </c>
      <c r="M5086" s="23">
        <f t="shared" si="556"/>
        <v>62.150167462091339</v>
      </c>
      <c r="N5086" s="23">
        <v>2700.8355839389201</v>
      </c>
      <c r="O5086" s="17">
        <f t="shared" si="557"/>
        <v>2.8596403354034759E-2</v>
      </c>
      <c r="P5086" s="18">
        <f t="shared" si="558"/>
        <v>6.5897843402319758E-2</v>
      </c>
    </row>
    <row r="5087" spans="2:16" x14ac:dyDescent="0.3">
      <c r="B5087" s="19">
        <v>41120.791666664933</v>
      </c>
      <c r="C5087" s="21">
        <f t="shared" si="553"/>
        <v>7</v>
      </c>
      <c r="D5087" s="21" t="str">
        <f t="shared" si="554"/>
        <v>Shoulder</v>
      </c>
      <c r="E5087" s="21">
        <f t="shared" si="555"/>
        <v>19</v>
      </c>
      <c r="F5087" s="23">
        <v>150.47347252655598</v>
      </c>
      <c r="G5087" s="23">
        <v>4034.6201249357778</v>
      </c>
      <c r="H5087" s="16">
        <f t="shared" si="559"/>
        <v>3.7295573775722242E-2</v>
      </c>
      <c r="I5087" s="23">
        <v>14.829032251813626</v>
      </c>
      <c r="J5087" s="23">
        <v>119.06017179077551</v>
      </c>
      <c r="K5087" s="23">
        <v>19.736566484517304</v>
      </c>
      <c r="L5087" s="23">
        <v>37.958961518962674</v>
      </c>
      <c r="M5087" s="23">
        <f t="shared" si="556"/>
        <v>61.364643787295527</v>
      </c>
      <c r="N5087" s="23">
        <v>2673.6937057000919</v>
      </c>
      <c r="O5087" s="17">
        <f t="shared" si="557"/>
        <v>2.8497533534477263E-2</v>
      </c>
      <c r="P5087" s="18">
        <f t="shared" si="558"/>
        <v>6.4730275445838287E-2</v>
      </c>
    </row>
    <row r="5088" spans="2:16" x14ac:dyDescent="0.3">
      <c r="B5088" s="19">
        <v>41120.833333331597</v>
      </c>
      <c r="C5088" s="21">
        <f t="shared" si="553"/>
        <v>7</v>
      </c>
      <c r="D5088" s="21" t="str">
        <f t="shared" si="554"/>
        <v>Shoulder</v>
      </c>
      <c r="E5088" s="21">
        <f t="shared" si="555"/>
        <v>20</v>
      </c>
      <c r="F5088" s="23">
        <v>145.7587502238768</v>
      </c>
      <c r="G5088" s="23">
        <v>4005.8705562973837</v>
      </c>
      <c r="H5088" s="16">
        <f t="shared" si="559"/>
        <v>3.6386285621420891E-2</v>
      </c>
      <c r="I5088" s="23">
        <v>14.170966297733896</v>
      </c>
      <c r="J5088" s="23">
        <v>115.98810780489836</v>
      </c>
      <c r="K5088" s="23">
        <v>19.736566484517304</v>
      </c>
      <c r="L5088" s="23">
        <v>36.784896620048315</v>
      </c>
      <c r="M5088" s="23">
        <f t="shared" si="556"/>
        <v>59.466644700332736</v>
      </c>
      <c r="N5088" s="23">
        <v>2583.3003145035336</v>
      </c>
      <c r="O5088" s="17">
        <f t="shared" si="557"/>
        <v>2.8505246015974154E-2</v>
      </c>
      <c r="P5088" s="18">
        <f t="shared" si="558"/>
        <v>6.385433161414894E-2</v>
      </c>
    </row>
    <row r="5089" spans="2:16" x14ac:dyDescent="0.3">
      <c r="B5089" s="19">
        <v>41120.874999998261</v>
      </c>
      <c r="C5089" s="21">
        <f t="shared" si="553"/>
        <v>7</v>
      </c>
      <c r="D5089" s="21" t="str">
        <f t="shared" si="554"/>
        <v>Shoulder</v>
      </c>
      <c r="E5089" s="21">
        <f t="shared" si="555"/>
        <v>21</v>
      </c>
      <c r="F5089" s="23">
        <v>135.81039708181615</v>
      </c>
      <c r="G5089" s="23">
        <v>3891.9780343837447</v>
      </c>
      <c r="H5089" s="16">
        <f t="shared" si="559"/>
        <v>3.4894954668807723E-2</v>
      </c>
      <c r="I5089" s="23">
        <v>13.407252646713948</v>
      </c>
      <c r="J5089" s="23">
        <v>110.41028828269863</v>
      </c>
      <c r="K5089" s="23">
        <v>19.736566484517304</v>
      </c>
      <c r="L5089" s="23">
        <v>34.653195541034435</v>
      </c>
      <c r="M5089" s="23">
        <f t="shared" si="556"/>
        <v>56.020526257146898</v>
      </c>
      <c r="N5089" s="23">
        <v>2470.8627844549005</v>
      </c>
      <c r="O5089" s="17">
        <f t="shared" si="557"/>
        <v>2.8098597518509055E-2</v>
      </c>
      <c r="P5089" s="18">
        <f t="shared" si="558"/>
        <v>6.201305290065133E-2</v>
      </c>
    </row>
    <row r="5090" spans="2:16" x14ac:dyDescent="0.3">
      <c r="B5090" s="19">
        <v>41120.916666664925</v>
      </c>
      <c r="C5090" s="21">
        <f t="shared" si="553"/>
        <v>7</v>
      </c>
      <c r="D5090" s="21" t="str">
        <f t="shared" si="554"/>
        <v>Shoulder</v>
      </c>
      <c r="E5090" s="21">
        <f t="shared" si="555"/>
        <v>22</v>
      </c>
      <c r="F5090" s="23">
        <v>120.16126644528434</v>
      </c>
      <c r="G5090" s="23">
        <v>3773.6625019103526</v>
      </c>
      <c r="H5090" s="16">
        <f t="shared" si="559"/>
        <v>3.1842080839093255E-2</v>
      </c>
      <c r="I5090" s="23">
        <v>12.267372044371424</v>
      </c>
      <c r="J5090" s="23">
        <v>106.60323705071501</v>
      </c>
      <c r="K5090" s="23">
        <v>19.736566484517304</v>
      </c>
      <c r="L5090" s="23">
        <v>33.198237167644827</v>
      </c>
      <c r="M5090" s="23">
        <f t="shared" si="556"/>
        <v>53.668433398552885</v>
      </c>
      <c r="N5090" s="23">
        <v>2303.2295315417518</v>
      </c>
      <c r="O5090" s="17">
        <f t="shared" si="557"/>
        <v>2.8627544298108983E-2</v>
      </c>
      <c r="P5090" s="18">
        <f t="shared" si="558"/>
        <v>5.9558064557437132E-2</v>
      </c>
    </row>
    <row r="5091" spans="2:16" x14ac:dyDescent="0.3">
      <c r="B5091" s="19">
        <v>41120.95833333159</v>
      </c>
      <c r="C5091" s="21">
        <f t="shared" si="553"/>
        <v>7</v>
      </c>
      <c r="D5091" s="21" t="str">
        <f t="shared" si="554"/>
        <v>Shoulder</v>
      </c>
      <c r="E5091" s="21">
        <f t="shared" si="555"/>
        <v>23</v>
      </c>
      <c r="F5091" s="23">
        <v>105.95959851381542</v>
      </c>
      <c r="G5091" s="23">
        <v>3554.7234792025806</v>
      </c>
      <c r="H5091" s="16">
        <f t="shared" si="559"/>
        <v>2.9808112820518175E-2</v>
      </c>
      <c r="I5091" s="23">
        <v>10.898170479881903</v>
      </c>
      <c r="J5091" s="23">
        <v>99.347450986244496</v>
      </c>
      <c r="K5091" s="23">
        <v>19.736566484517304</v>
      </c>
      <c r="L5091" s="23">
        <v>30.425259856140528</v>
      </c>
      <c r="M5091" s="23">
        <f t="shared" si="556"/>
        <v>49.185624645586657</v>
      </c>
      <c r="N5091" s="23">
        <v>2074.8186316162505</v>
      </c>
      <c r="O5091" s="17">
        <f t="shared" si="557"/>
        <v>2.8958577010012795E-2</v>
      </c>
      <c r="P5091" s="18">
        <f t="shared" si="558"/>
        <v>5.7903489299894847E-2</v>
      </c>
    </row>
    <row r="5092" spans="2:16" x14ac:dyDescent="0.3">
      <c r="B5092" s="19">
        <v>41120.999999998254</v>
      </c>
      <c r="C5092" s="21">
        <f t="shared" si="553"/>
        <v>7</v>
      </c>
      <c r="D5092" s="21" t="str">
        <f t="shared" si="554"/>
        <v>Shoulder</v>
      </c>
      <c r="E5092" s="21">
        <f t="shared" si="555"/>
        <v>0</v>
      </c>
      <c r="F5092" s="23">
        <v>96.096373592672961</v>
      </c>
      <c r="G5092" s="23">
        <v>3286.0255876975875</v>
      </c>
      <c r="H5092" s="16">
        <f t="shared" si="559"/>
        <v>2.9243951706415226E-2</v>
      </c>
      <c r="I5092" s="23">
        <v>9.9242153210165061</v>
      </c>
      <c r="J5092" s="23">
        <v>94.368310195381071</v>
      </c>
      <c r="K5092" s="23">
        <v>19.736566484517304</v>
      </c>
      <c r="L5092" s="23">
        <v>28.522358596212406</v>
      </c>
      <c r="M5092" s="23">
        <f t="shared" si="556"/>
        <v>46.109385114651353</v>
      </c>
      <c r="N5092" s="23">
        <v>1886.6966163129403</v>
      </c>
      <c r="O5092" s="17">
        <f t="shared" si="557"/>
        <v>2.9699316758817859E-2</v>
      </c>
      <c r="P5092" s="18">
        <f t="shared" si="558"/>
        <v>5.8074743080224686E-2</v>
      </c>
    </row>
    <row r="5093" spans="2:16" x14ac:dyDescent="0.3">
      <c r="B5093" s="19">
        <v>41121.041666664918</v>
      </c>
      <c r="C5093" s="21">
        <f t="shared" si="553"/>
        <v>7</v>
      </c>
      <c r="D5093" s="21" t="str">
        <f t="shared" si="554"/>
        <v>Shoulder</v>
      </c>
      <c r="E5093" s="21">
        <f t="shared" si="555"/>
        <v>1</v>
      </c>
      <c r="F5093" s="23">
        <v>89.593890501759546</v>
      </c>
      <c r="G5093" s="23">
        <v>3060.4520491501858</v>
      </c>
      <c r="H5093" s="16">
        <f t="shared" si="559"/>
        <v>2.9274724473019476E-2</v>
      </c>
      <c r="I5093" s="23">
        <v>9.4117290090069758</v>
      </c>
      <c r="J5093" s="23">
        <v>90.534464901798984</v>
      </c>
      <c r="K5093" s="23">
        <v>19.736566484517304</v>
      </c>
      <c r="L5093" s="23">
        <v>27.057160212404153</v>
      </c>
      <c r="M5093" s="23">
        <f t="shared" si="556"/>
        <v>43.74073820487753</v>
      </c>
      <c r="N5093" s="23">
        <v>1772.1837119686015</v>
      </c>
      <c r="O5093" s="17">
        <f t="shared" si="557"/>
        <v>2.9992639507357255E-2</v>
      </c>
      <c r="P5093" s="18">
        <f t="shared" si="558"/>
        <v>5.8389337722580245E-2</v>
      </c>
    </row>
    <row r="5094" spans="2:16" x14ac:dyDescent="0.3">
      <c r="B5094" s="19">
        <v>41121.083333331582</v>
      </c>
      <c r="C5094" s="21">
        <f t="shared" si="553"/>
        <v>7</v>
      </c>
      <c r="D5094" s="21" t="str">
        <f t="shared" si="554"/>
        <v>Shoulder</v>
      </c>
      <c r="E5094" s="21">
        <f t="shared" si="555"/>
        <v>2</v>
      </c>
      <c r="F5094" s="23">
        <v>84.380977946214415</v>
      </c>
      <c r="G5094" s="23">
        <v>2929.9732376374732</v>
      </c>
      <c r="H5094" s="16">
        <f t="shared" si="559"/>
        <v>2.879923163197674E-2</v>
      </c>
      <c r="I5094" s="23">
        <v>9.0834548017346055</v>
      </c>
      <c r="J5094" s="23">
        <v>88.964808389923192</v>
      </c>
      <c r="K5094" s="23">
        <v>19.736566484517304</v>
      </c>
      <c r="L5094" s="23">
        <v>26.45727732506268</v>
      </c>
      <c r="M5094" s="23">
        <f t="shared" si="556"/>
        <v>42.770964580343218</v>
      </c>
      <c r="N5094" s="23">
        <v>1695.6179475710931</v>
      </c>
      <c r="O5094" s="17">
        <f t="shared" si="557"/>
        <v>3.0581428709431431E-2</v>
      </c>
      <c r="P5094" s="18">
        <f t="shared" si="558"/>
        <v>5.8499938692368469E-2</v>
      </c>
    </row>
    <row r="5095" spans="2:16" x14ac:dyDescent="0.3">
      <c r="B5095" s="19">
        <v>41121.124999998246</v>
      </c>
      <c r="C5095" s="21">
        <f t="shared" si="553"/>
        <v>7</v>
      </c>
      <c r="D5095" s="21" t="str">
        <f t="shared" si="554"/>
        <v>Shoulder</v>
      </c>
      <c r="E5095" s="21">
        <f t="shared" si="555"/>
        <v>3</v>
      </c>
      <c r="F5095" s="23">
        <v>77.041047737196493</v>
      </c>
      <c r="G5095" s="23">
        <v>2832.6670053229082</v>
      </c>
      <c r="H5095" s="16">
        <f t="shared" si="559"/>
        <v>2.7197354151556635E-2</v>
      </c>
      <c r="I5095" s="23">
        <v>8.8413718955508305</v>
      </c>
      <c r="J5095" s="23">
        <v>87.950151290297129</v>
      </c>
      <c r="K5095" s="23">
        <v>19.736566484517304</v>
      </c>
      <c r="L5095" s="23">
        <v>26.069501129455524</v>
      </c>
      <c r="M5095" s="23">
        <f t="shared" si="556"/>
        <v>42.144083676324293</v>
      </c>
      <c r="N5095" s="23">
        <v>1640.6561977214913</v>
      </c>
      <c r="O5095" s="17">
        <f t="shared" si="557"/>
        <v>3.1076258171994015E-2</v>
      </c>
      <c r="P5095" s="18">
        <f t="shared" si="558"/>
        <v>5.7428420324341721E-2</v>
      </c>
    </row>
    <row r="5096" spans="2:16" x14ac:dyDescent="0.3">
      <c r="B5096" s="19">
        <v>41121.166666664911</v>
      </c>
      <c r="C5096" s="21">
        <f t="shared" si="553"/>
        <v>7</v>
      </c>
      <c r="D5096" s="21" t="str">
        <f t="shared" si="554"/>
        <v>Shoulder</v>
      </c>
      <c r="E5096" s="21">
        <f t="shared" si="555"/>
        <v>4</v>
      </c>
      <c r="F5096" s="23">
        <v>74.294962119887359</v>
      </c>
      <c r="G5096" s="23">
        <v>2777.3793733259959</v>
      </c>
      <c r="H5096" s="16">
        <f t="shared" si="559"/>
        <v>2.6750023001329087E-2</v>
      </c>
      <c r="I5096" s="23">
        <v>8.7581121906849919</v>
      </c>
      <c r="J5096" s="23">
        <v>87.768061509097777</v>
      </c>
      <c r="K5096" s="23">
        <v>19.736566484517304</v>
      </c>
      <c r="L5096" s="23">
        <v>25.999911035779103</v>
      </c>
      <c r="M5096" s="23">
        <f t="shared" si="556"/>
        <v>42.031583988801358</v>
      </c>
      <c r="N5096" s="23">
        <v>1613.3043703668484</v>
      </c>
      <c r="O5096" s="17">
        <f t="shared" si="557"/>
        <v>3.1481781809056468E-2</v>
      </c>
      <c r="P5096" s="18">
        <f t="shared" si="558"/>
        <v>5.7389666422870467E-2</v>
      </c>
    </row>
    <row r="5097" spans="2:16" x14ac:dyDescent="0.3">
      <c r="B5097" s="19">
        <v>41121.208333331575</v>
      </c>
      <c r="C5097" s="21">
        <f t="shared" si="553"/>
        <v>7</v>
      </c>
      <c r="D5097" s="21" t="str">
        <f t="shared" si="554"/>
        <v>Shoulder</v>
      </c>
      <c r="E5097" s="21">
        <f t="shared" si="555"/>
        <v>5</v>
      </c>
      <c r="F5097" s="23">
        <v>75.918083515188187</v>
      </c>
      <c r="G5097" s="23">
        <v>2726.5147518888366</v>
      </c>
      <c r="H5097" s="16">
        <f t="shared" si="559"/>
        <v>2.7844369249275004E-2</v>
      </c>
      <c r="I5097" s="23">
        <v>8.8379579326757742</v>
      </c>
      <c r="J5097" s="23">
        <v>86.031108228582866</v>
      </c>
      <c r="K5097" s="23">
        <v>19.736566484517304</v>
      </c>
      <c r="L5097" s="23">
        <v>25.336091568775245</v>
      </c>
      <c r="M5097" s="23">
        <f t="shared" si="556"/>
        <v>40.958450175290309</v>
      </c>
      <c r="N5097" s="23">
        <v>1629.7900365240498</v>
      </c>
      <c r="O5097" s="17">
        <f t="shared" si="557"/>
        <v>3.0553879329247743E-2</v>
      </c>
      <c r="P5097" s="18">
        <f t="shared" si="558"/>
        <v>5.7547495080481383E-2</v>
      </c>
    </row>
    <row r="5098" spans="2:16" x14ac:dyDescent="0.3">
      <c r="B5098" s="19">
        <v>41121.249999998239</v>
      </c>
      <c r="C5098" s="21">
        <f t="shared" si="553"/>
        <v>7</v>
      </c>
      <c r="D5098" s="21" t="str">
        <f t="shared" si="554"/>
        <v>Shoulder</v>
      </c>
      <c r="E5098" s="21">
        <f t="shared" si="555"/>
        <v>6</v>
      </c>
      <c r="F5098" s="23">
        <v>77.731318187509871</v>
      </c>
      <c r="G5098" s="23">
        <v>2765.2160942866753</v>
      </c>
      <c r="H5098" s="16">
        <f t="shared" si="559"/>
        <v>2.8110395548511989E-2</v>
      </c>
      <c r="I5098" s="23">
        <v>9.1106891494956752</v>
      </c>
      <c r="J5098" s="23">
        <v>87.017467647502585</v>
      </c>
      <c r="K5098" s="23">
        <v>19.736566484517304</v>
      </c>
      <c r="L5098" s="23">
        <v>25.713053108896478</v>
      </c>
      <c r="M5098" s="23">
        <f t="shared" si="556"/>
        <v>41.567848054088813</v>
      </c>
      <c r="N5098" s="23">
        <v>1676.4123582535144</v>
      </c>
      <c r="O5098" s="17">
        <f t="shared" si="557"/>
        <v>3.0230352904568995E-2</v>
      </c>
      <c r="P5098" s="18">
        <f t="shared" si="558"/>
        <v>5.7490961275362441E-2</v>
      </c>
    </row>
    <row r="5099" spans="2:16" x14ac:dyDescent="0.3">
      <c r="B5099" s="19">
        <v>41121.291666664903</v>
      </c>
      <c r="C5099" s="21">
        <f t="shared" si="553"/>
        <v>7</v>
      </c>
      <c r="D5099" s="21" t="str">
        <f t="shared" si="554"/>
        <v>Shoulder</v>
      </c>
      <c r="E5099" s="21">
        <f t="shared" si="555"/>
        <v>7</v>
      </c>
      <c r="F5099" s="23">
        <v>70.390097528740753</v>
      </c>
      <c r="G5099" s="23">
        <v>2845.9360370021668</v>
      </c>
      <c r="H5099" s="16">
        <f t="shared" si="559"/>
        <v>2.4733548686107439E-2</v>
      </c>
      <c r="I5099" s="23">
        <v>9.5425829894122725</v>
      </c>
      <c r="J5099" s="23">
        <v>90.464607095319877</v>
      </c>
      <c r="K5099" s="23">
        <v>19.736566484517304</v>
      </c>
      <c r="L5099" s="23">
        <v>27.030462331474808</v>
      </c>
      <c r="M5099" s="23">
        <f t="shared" si="556"/>
        <v>43.697578279327757</v>
      </c>
      <c r="N5099" s="23">
        <v>1773.7454298980228</v>
      </c>
      <c r="O5099" s="17">
        <f t="shared" si="557"/>
        <v>3.0015672131598357E-2</v>
      </c>
      <c r="P5099" s="18">
        <f t="shared" si="558"/>
        <v>5.4006826729692675E-2</v>
      </c>
    </row>
    <row r="5100" spans="2:16" x14ac:dyDescent="0.3">
      <c r="B5100" s="19">
        <v>41121.333333331568</v>
      </c>
      <c r="C5100" s="21">
        <f t="shared" si="553"/>
        <v>7</v>
      </c>
      <c r="D5100" s="21" t="str">
        <f t="shared" si="554"/>
        <v>Shoulder</v>
      </c>
      <c r="E5100" s="21">
        <f t="shared" si="555"/>
        <v>8</v>
      </c>
      <c r="F5100" s="23">
        <v>77.921771615272476</v>
      </c>
      <c r="G5100" s="23">
        <v>2953.1940430761765</v>
      </c>
      <c r="H5100" s="16">
        <f t="shared" si="559"/>
        <v>2.6385591491341943E-2</v>
      </c>
      <c r="I5100" s="23">
        <v>10.088394333509138</v>
      </c>
      <c r="J5100" s="23">
        <v>92.407222663298043</v>
      </c>
      <c r="K5100" s="23">
        <v>19.736566484517304</v>
      </c>
      <c r="L5100" s="23">
        <v>27.772880705874826</v>
      </c>
      <c r="M5100" s="23">
        <f t="shared" si="556"/>
        <v>44.89777547290592</v>
      </c>
      <c r="N5100" s="23">
        <v>1908.7418446238414</v>
      </c>
      <c r="O5100" s="17">
        <f t="shared" si="557"/>
        <v>2.8807546689086843E-2</v>
      </c>
      <c r="P5100" s="18">
        <f t="shared" si="558"/>
        <v>5.4433034021622778E-2</v>
      </c>
    </row>
    <row r="5101" spans="2:16" x14ac:dyDescent="0.3">
      <c r="B5101" s="19">
        <v>41121.374999998232</v>
      </c>
      <c r="C5101" s="21">
        <f t="shared" si="553"/>
        <v>7</v>
      </c>
      <c r="D5101" s="21" t="str">
        <f t="shared" si="554"/>
        <v>Shoulder</v>
      </c>
      <c r="E5101" s="21">
        <f t="shared" si="555"/>
        <v>9</v>
      </c>
      <c r="F5101" s="23">
        <v>87.046051302673646</v>
      </c>
      <c r="G5101" s="23">
        <v>3088.0958651486421</v>
      </c>
      <c r="H5101" s="16">
        <f t="shared" si="559"/>
        <v>2.818761304823799E-2</v>
      </c>
      <c r="I5101" s="23">
        <v>10.671010101956341</v>
      </c>
      <c r="J5101" s="23">
        <v>94.295351787796477</v>
      </c>
      <c r="K5101" s="23">
        <v>19.736566484517304</v>
      </c>
      <c r="L5101" s="23">
        <v>28.494475744221191</v>
      </c>
      <c r="M5101" s="23">
        <f t="shared" si="556"/>
        <v>46.064309559057975</v>
      </c>
      <c r="N5101" s="23">
        <v>2034.978421313444</v>
      </c>
      <c r="O5101" s="17">
        <f t="shared" si="557"/>
        <v>2.7880059595126037E-2</v>
      </c>
      <c r="P5101" s="18">
        <f t="shared" si="558"/>
        <v>5.5281800311734797E-2</v>
      </c>
    </row>
    <row r="5102" spans="2:16" x14ac:dyDescent="0.3">
      <c r="B5102" s="19">
        <v>41121.416666664896</v>
      </c>
      <c r="C5102" s="21">
        <f t="shared" si="553"/>
        <v>7</v>
      </c>
      <c r="D5102" s="21" t="str">
        <f t="shared" si="554"/>
        <v>Shoulder</v>
      </c>
      <c r="E5102" s="21">
        <f t="shared" si="555"/>
        <v>10</v>
      </c>
      <c r="F5102" s="23">
        <v>99.952584303178909</v>
      </c>
      <c r="G5102" s="23">
        <v>3215.2574187415398</v>
      </c>
      <c r="H5102" s="16">
        <f t="shared" si="559"/>
        <v>3.1086961722119472E-2</v>
      </c>
      <c r="I5102" s="23">
        <v>11.174482574891661</v>
      </c>
      <c r="J5102" s="23">
        <v>86.243778252718755</v>
      </c>
      <c r="K5102" s="23">
        <v>19.736566484517304</v>
      </c>
      <c r="L5102" s="23">
        <v>25.417368655299835</v>
      </c>
      <c r="M5102" s="23">
        <f t="shared" si="556"/>
        <v>41.089843112901605</v>
      </c>
      <c r="N5102" s="23">
        <v>2129.4302640250498</v>
      </c>
      <c r="O5102" s="17">
        <f t="shared" si="557"/>
        <v>2.4543807125669014E-2</v>
      </c>
      <c r="P5102" s="18">
        <f t="shared" si="558"/>
        <v>5.4867776455157731E-2</v>
      </c>
    </row>
    <row r="5103" spans="2:16" x14ac:dyDescent="0.3">
      <c r="B5103" s="19">
        <v>41121.45833333156</v>
      </c>
      <c r="C5103" s="21">
        <f t="shared" si="553"/>
        <v>7</v>
      </c>
      <c r="D5103" s="21" t="str">
        <f t="shared" si="554"/>
        <v>Shoulder</v>
      </c>
      <c r="E5103" s="21">
        <f t="shared" si="555"/>
        <v>11</v>
      </c>
      <c r="F5103" s="23">
        <v>113.82904338002432</v>
      </c>
      <c r="G5103" s="23">
        <v>3341.3132196944998</v>
      </c>
      <c r="H5103" s="16">
        <f t="shared" si="559"/>
        <v>3.4067157400595877E-2</v>
      </c>
      <c r="I5103" s="23">
        <v>11.798380127878808</v>
      </c>
      <c r="J5103" s="23">
        <v>87.511910963719089</v>
      </c>
      <c r="K5103" s="23">
        <v>19.736566484517304</v>
      </c>
      <c r="L5103" s="23">
        <v>25.902016797394278</v>
      </c>
      <c r="M5103" s="23">
        <f t="shared" si="556"/>
        <v>41.873327681807496</v>
      </c>
      <c r="N5103" s="23">
        <v>2232.7244242833726</v>
      </c>
      <c r="O5103" s="17">
        <f t="shared" si="557"/>
        <v>2.4038662015762678E-2</v>
      </c>
      <c r="P5103" s="18">
        <f t="shared" si="558"/>
        <v>5.7286890533767842E-2</v>
      </c>
    </row>
    <row r="5104" spans="2:16" x14ac:dyDescent="0.3">
      <c r="B5104" s="19">
        <v>41121.499999998225</v>
      </c>
      <c r="C5104" s="21">
        <f t="shared" si="553"/>
        <v>7</v>
      </c>
      <c r="D5104" s="21" t="str">
        <f t="shared" si="554"/>
        <v>Shoulder</v>
      </c>
      <c r="E5104" s="21">
        <f t="shared" si="555"/>
        <v>12</v>
      </c>
      <c r="F5104" s="23">
        <v>123.35400750172671</v>
      </c>
      <c r="G5104" s="23">
        <v>3496.1185892858534</v>
      </c>
      <c r="H5104" s="16">
        <f t="shared" si="559"/>
        <v>3.5283130234699513E-2</v>
      </c>
      <c r="I5104" s="23">
        <v>12.355998389745283</v>
      </c>
      <c r="J5104" s="23">
        <v>88.993635889588205</v>
      </c>
      <c r="K5104" s="23">
        <v>19.736566484517304</v>
      </c>
      <c r="L5104" s="23">
        <v>26.46829446390997</v>
      </c>
      <c r="M5104" s="23">
        <f t="shared" si="556"/>
        <v>42.788774941160924</v>
      </c>
      <c r="N5104" s="23">
        <v>2322.8804513332784</v>
      </c>
      <c r="O5104" s="17">
        <f t="shared" si="557"/>
        <v>2.3739824104703454E-2</v>
      </c>
      <c r="P5104" s="18">
        <f t="shared" si="558"/>
        <v>5.8185339033767852E-2</v>
      </c>
    </row>
    <row r="5105" spans="2:16" x14ac:dyDescent="0.3">
      <c r="B5105" s="19">
        <v>41121.541666664889</v>
      </c>
      <c r="C5105" s="21">
        <f t="shared" si="553"/>
        <v>7</v>
      </c>
      <c r="D5105" s="21" t="str">
        <f t="shared" si="554"/>
        <v>Shoulder</v>
      </c>
      <c r="E5105" s="21">
        <f t="shared" si="555"/>
        <v>13</v>
      </c>
      <c r="F5105" s="23">
        <v>132.87060797112667</v>
      </c>
      <c r="G5105" s="23">
        <v>3586.7903057607896</v>
      </c>
      <c r="H5105" s="16">
        <f t="shared" si="559"/>
        <v>3.7044431551440715E-2</v>
      </c>
      <c r="I5105" s="23">
        <v>13.047686204618236</v>
      </c>
      <c r="J5105" s="23">
        <v>97.730811296757821</v>
      </c>
      <c r="K5105" s="23">
        <v>19.736566484517304</v>
      </c>
      <c r="L5105" s="23">
        <v>29.807421190558117</v>
      </c>
      <c r="M5105" s="23">
        <f t="shared" si="556"/>
        <v>48.186823621682393</v>
      </c>
      <c r="N5105" s="23">
        <v>2434.480264228996</v>
      </c>
      <c r="O5105" s="17">
        <f t="shared" si="557"/>
        <v>2.5153011394690318E-2</v>
      </c>
      <c r="P5105" s="18">
        <f t="shared" si="558"/>
        <v>6.1265663937207823E-2</v>
      </c>
    </row>
    <row r="5106" spans="2:16" x14ac:dyDescent="0.3">
      <c r="B5106" s="19">
        <v>41121.583333331553</v>
      </c>
      <c r="C5106" s="21">
        <f t="shared" si="553"/>
        <v>7</v>
      </c>
      <c r="D5106" s="21" t="str">
        <f t="shared" si="554"/>
        <v>Shoulder</v>
      </c>
      <c r="E5106" s="21">
        <f t="shared" si="555"/>
        <v>14</v>
      </c>
      <c r="F5106" s="23">
        <v>140.65598699811207</v>
      </c>
      <c r="G5106" s="23">
        <v>3715.0576119936259</v>
      </c>
      <c r="H5106" s="16">
        <f t="shared" si="559"/>
        <v>3.7861051345212192E-2</v>
      </c>
      <c r="I5106" s="23">
        <v>13.709483405437247</v>
      </c>
      <c r="J5106" s="23">
        <v>99.853889496931174</v>
      </c>
      <c r="K5106" s="23">
        <v>19.736566484517304</v>
      </c>
      <c r="L5106" s="23">
        <v>30.618807803575589</v>
      </c>
      <c r="M5106" s="23">
        <f t="shared" si="556"/>
        <v>49.49851520883827</v>
      </c>
      <c r="N5106" s="23">
        <v>2532.1247777946414</v>
      </c>
      <c r="O5106" s="17">
        <f t="shared" si="557"/>
        <v>2.4962434382608364E-2</v>
      </c>
      <c r="P5106" s="18">
        <f t="shared" si="558"/>
        <v>6.1878381717959133E-2</v>
      </c>
    </row>
    <row r="5107" spans="2:16" x14ac:dyDescent="0.3">
      <c r="B5107" s="19">
        <v>41121.624999998217</v>
      </c>
      <c r="C5107" s="21">
        <f t="shared" si="553"/>
        <v>7</v>
      </c>
      <c r="D5107" s="21" t="str">
        <f t="shared" si="554"/>
        <v>Shoulder</v>
      </c>
      <c r="E5107" s="21">
        <f t="shared" si="555"/>
        <v>15</v>
      </c>
      <c r="F5107" s="23">
        <v>145.69390562290909</v>
      </c>
      <c r="G5107" s="23">
        <v>3833.3731444670175</v>
      </c>
      <c r="H5107" s="16">
        <f t="shared" si="559"/>
        <v>3.8006711095474634E-2</v>
      </c>
      <c r="I5107" s="23">
        <v>14.335497691427449</v>
      </c>
      <c r="J5107" s="23">
        <v>108.49413007291648</v>
      </c>
      <c r="K5107" s="23">
        <v>19.736566484517304</v>
      </c>
      <c r="L5107" s="23">
        <v>33.92088849755681</v>
      </c>
      <c r="M5107" s="23">
        <f t="shared" si="556"/>
        <v>54.836675090842355</v>
      </c>
      <c r="N5107" s="23">
        <v>2616.7589456056608</v>
      </c>
      <c r="O5107" s="17">
        <f t="shared" si="557"/>
        <v>2.6434293039651606E-2</v>
      </c>
      <c r="P5107" s="18">
        <f t="shared" si="558"/>
        <v>6.3436323596555086E-2</v>
      </c>
    </row>
    <row r="5108" spans="2:16" x14ac:dyDescent="0.3">
      <c r="B5108" s="19">
        <v>41121.666666664882</v>
      </c>
      <c r="C5108" s="21">
        <f t="shared" si="553"/>
        <v>7</v>
      </c>
      <c r="D5108" s="21" t="str">
        <f t="shared" si="554"/>
        <v>Shoulder</v>
      </c>
      <c r="E5108" s="21">
        <f t="shared" si="555"/>
        <v>16</v>
      </c>
      <c r="F5108" s="23">
        <v>153.31935442847603</v>
      </c>
      <c r="G5108" s="23">
        <v>3922.9391083020155</v>
      </c>
      <c r="H5108" s="16">
        <f t="shared" si="559"/>
        <v>3.9082777018896425E-2</v>
      </c>
      <c r="I5108" s="23">
        <v>14.739819600425983</v>
      </c>
      <c r="J5108" s="23">
        <v>110.48475361998737</v>
      </c>
      <c r="K5108" s="23">
        <v>19.736566484517304</v>
      </c>
      <c r="L5108" s="23">
        <v>34.681654303318837</v>
      </c>
      <c r="M5108" s="23">
        <f t="shared" si="556"/>
        <v>56.066532832151225</v>
      </c>
      <c r="N5108" s="23">
        <v>2665.1388271700089</v>
      </c>
      <c r="O5108" s="17">
        <f t="shared" si="557"/>
        <v>2.6567603800122973E-2</v>
      </c>
      <c r="P5108" s="18">
        <f t="shared" si="558"/>
        <v>6.4612045083772801E-2</v>
      </c>
    </row>
    <row r="5109" spans="2:16" x14ac:dyDescent="0.3">
      <c r="B5109" s="19">
        <v>41121.708333331546</v>
      </c>
      <c r="C5109" s="21">
        <f t="shared" si="553"/>
        <v>7</v>
      </c>
      <c r="D5109" s="21" t="str">
        <f t="shared" si="554"/>
        <v>Shoulder</v>
      </c>
      <c r="E5109" s="21">
        <f t="shared" si="555"/>
        <v>17</v>
      </c>
      <c r="F5109" s="23">
        <v>153.40046795198143</v>
      </c>
      <c r="G5109" s="23">
        <v>3984.8612561385567</v>
      </c>
      <c r="H5109" s="16">
        <f t="shared" si="559"/>
        <v>3.8495811545677459E-2</v>
      </c>
      <c r="I5109" s="23">
        <v>14.764473853671166</v>
      </c>
      <c r="J5109" s="23">
        <v>111.79432359122616</v>
      </c>
      <c r="K5109" s="23">
        <v>19.736566484517304</v>
      </c>
      <c r="L5109" s="23">
        <v>35.182138714767298</v>
      </c>
      <c r="M5109" s="23">
        <f t="shared" si="556"/>
        <v>56.875618391941565</v>
      </c>
      <c r="N5109" s="23">
        <v>2666.4954917332616</v>
      </c>
      <c r="O5109" s="17">
        <f t="shared" si="557"/>
        <v>2.686675918549767E-2</v>
      </c>
      <c r="P5109" s="18">
        <f t="shared" si="558"/>
        <v>6.4328313032727111E-2</v>
      </c>
    </row>
    <row r="5110" spans="2:16" x14ac:dyDescent="0.3">
      <c r="B5110" s="19">
        <v>41121.74999999821</v>
      </c>
      <c r="C5110" s="21">
        <f t="shared" si="553"/>
        <v>7</v>
      </c>
      <c r="D5110" s="21" t="str">
        <f t="shared" si="554"/>
        <v>Shoulder</v>
      </c>
      <c r="E5110" s="21">
        <f t="shared" si="555"/>
        <v>18</v>
      </c>
      <c r="F5110" s="23">
        <v>154.03905601659329</v>
      </c>
      <c r="G5110" s="23">
        <v>3982.6497508586804</v>
      </c>
      <c r="H5110" s="16">
        <f t="shared" si="559"/>
        <v>3.8677530200435441E-2</v>
      </c>
      <c r="I5110" s="23">
        <v>14.75361148627101</v>
      </c>
      <c r="J5110" s="23">
        <v>112.31385659681183</v>
      </c>
      <c r="K5110" s="23">
        <v>19.736566484517304</v>
      </c>
      <c r="L5110" s="23">
        <v>35.380691045867735</v>
      </c>
      <c r="M5110" s="23">
        <f t="shared" si="556"/>
        <v>57.196599066426785</v>
      </c>
      <c r="N5110" s="23">
        <v>2668.4552467631106</v>
      </c>
      <c r="O5110" s="17">
        <f t="shared" si="557"/>
        <v>2.6963244236520301E-2</v>
      </c>
      <c r="P5110" s="18">
        <f t="shared" si="558"/>
        <v>6.4597902743696006E-2</v>
      </c>
    </row>
    <row r="5111" spans="2:16" x14ac:dyDescent="0.3">
      <c r="B5111" s="19">
        <v>41121.791666664874</v>
      </c>
      <c r="C5111" s="21">
        <f t="shared" si="553"/>
        <v>7</v>
      </c>
      <c r="D5111" s="21" t="str">
        <f t="shared" si="554"/>
        <v>Shoulder</v>
      </c>
      <c r="E5111" s="21">
        <f t="shared" si="555"/>
        <v>19</v>
      </c>
      <c r="F5111" s="23">
        <v>152.93822598121935</v>
      </c>
      <c r="G5111" s="23">
        <v>3972.6979770992361</v>
      </c>
      <c r="H5111" s="16">
        <f t="shared" si="559"/>
        <v>3.8497320174560812E-2</v>
      </c>
      <c r="I5111" s="23">
        <v>14.88906574212807</v>
      </c>
      <c r="J5111" s="23">
        <v>112.97092647303936</v>
      </c>
      <c r="K5111" s="23">
        <v>19.736566484517304</v>
      </c>
      <c r="L5111" s="23">
        <v>35.631806478801167</v>
      </c>
      <c r="M5111" s="23">
        <f t="shared" si="556"/>
        <v>57.602553509720877</v>
      </c>
      <c r="N5111" s="23">
        <v>2688.53016026762</v>
      </c>
      <c r="O5111" s="17">
        <f t="shared" si="557"/>
        <v>2.6963290322409114E-2</v>
      </c>
      <c r="P5111" s="18">
        <f t="shared" si="558"/>
        <v>6.4422596076468497E-2</v>
      </c>
    </row>
    <row r="5112" spans="2:16" x14ac:dyDescent="0.3">
      <c r="B5112" s="19">
        <v>41121.833333331539</v>
      </c>
      <c r="C5112" s="21">
        <f t="shared" si="553"/>
        <v>7</v>
      </c>
      <c r="D5112" s="21" t="str">
        <f t="shared" si="554"/>
        <v>Shoulder</v>
      </c>
      <c r="E5112" s="21">
        <f t="shared" si="555"/>
        <v>20</v>
      </c>
      <c r="F5112" s="23">
        <v>139.29789640706107</v>
      </c>
      <c r="G5112" s="23">
        <v>4008.08206157726</v>
      </c>
      <c r="H5112" s="16">
        <f t="shared" si="559"/>
        <v>3.4754252599370331E-2</v>
      </c>
      <c r="I5112" s="23">
        <v>14.248331228431809</v>
      </c>
      <c r="J5112" s="23">
        <v>109.36902445653612</v>
      </c>
      <c r="K5112" s="23">
        <v>19.736566484517304</v>
      </c>
      <c r="L5112" s="23">
        <v>34.255250929715544</v>
      </c>
      <c r="M5112" s="23">
        <f t="shared" si="556"/>
        <v>55.377207042303269</v>
      </c>
      <c r="N5112" s="23">
        <v>2604.9366933466472</v>
      </c>
      <c r="O5112" s="17">
        <f t="shared" si="557"/>
        <v>2.6728303397379256E-2</v>
      </c>
      <c r="P5112" s="18">
        <f t="shared" si="558"/>
        <v>6.0553633788924463E-2</v>
      </c>
    </row>
    <row r="5113" spans="2:16" x14ac:dyDescent="0.3">
      <c r="B5113" s="19">
        <v>41121.874999998203</v>
      </c>
      <c r="C5113" s="21">
        <f t="shared" si="553"/>
        <v>7</v>
      </c>
      <c r="D5113" s="21" t="str">
        <f t="shared" si="554"/>
        <v>Shoulder</v>
      </c>
      <c r="E5113" s="21">
        <f t="shared" si="555"/>
        <v>21</v>
      </c>
      <c r="F5113" s="23">
        <v>129.30232966197912</v>
      </c>
      <c r="G5113" s="23">
        <v>3877.6032500645474</v>
      </c>
      <c r="H5113" s="16">
        <f t="shared" si="559"/>
        <v>3.3345941119640524E-2</v>
      </c>
      <c r="I5113" s="23">
        <v>13.504437815002861</v>
      </c>
      <c r="J5113" s="23">
        <v>101.88387510315648</v>
      </c>
      <c r="K5113" s="23">
        <v>19.736566484517304</v>
      </c>
      <c r="L5113" s="23">
        <v>31.394616789497487</v>
      </c>
      <c r="M5113" s="23">
        <f t="shared" si="556"/>
        <v>50.752691829141696</v>
      </c>
      <c r="N5113" s="23">
        <v>2502.4277689889573</v>
      </c>
      <c r="O5113" s="17">
        <f t="shared" si="557"/>
        <v>2.5677915838548268E-2</v>
      </c>
      <c r="P5113" s="18">
        <f t="shared" si="558"/>
        <v>5.8167602688561477E-2</v>
      </c>
    </row>
    <row r="5114" spans="2:16" x14ac:dyDescent="0.3">
      <c r="B5114" s="19">
        <v>41121.916666664867</v>
      </c>
      <c r="C5114" s="21">
        <f t="shared" si="553"/>
        <v>7</v>
      </c>
      <c r="D5114" s="21" t="str">
        <f t="shared" si="554"/>
        <v>Shoulder</v>
      </c>
      <c r="E5114" s="21">
        <f t="shared" si="555"/>
        <v>22</v>
      </c>
      <c r="F5114" s="23">
        <v>117.50519146586829</v>
      </c>
      <c r="G5114" s="23">
        <v>3755.9704596713404</v>
      </c>
      <c r="H5114" s="16">
        <f t="shared" si="559"/>
        <v>3.1284908315320027E-2</v>
      </c>
      <c r="I5114" s="23">
        <v>12.315411104434689</v>
      </c>
      <c r="J5114" s="23">
        <v>101.71948349499678</v>
      </c>
      <c r="K5114" s="23">
        <v>19.736566484517304</v>
      </c>
      <c r="L5114" s="23">
        <v>31.331790488449169</v>
      </c>
      <c r="M5114" s="23">
        <f t="shared" si="556"/>
        <v>50.651126522030296</v>
      </c>
      <c r="N5114" s="23">
        <v>2325.2108456460328</v>
      </c>
      <c r="O5114" s="17">
        <f t="shared" si="557"/>
        <v>2.7079925996547839E-2</v>
      </c>
      <c r="P5114" s="18">
        <f t="shared" si="558"/>
        <v>5.7517641309880213E-2</v>
      </c>
    </row>
    <row r="5115" spans="2:16" x14ac:dyDescent="0.3">
      <c r="B5115" s="19">
        <v>41121.958333331531</v>
      </c>
      <c r="C5115" s="21">
        <f t="shared" si="553"/>
        <v>7</v>
      </c>
      <c r="D5115" s="21" t="str">
        <f t="shared" si="554"/>
        <v>Shoulder</v>
      </c>
      <c r="E5115" s="21">
        <f t="shared" si="555"/>
        <v>23</v>
      </c>
      <c r="F5115" s="23">
        <v>102.78286660384724</v>
      </c>
      <c r="G5115" s="23">
        <v>3542.5602001632597</v>
      </c>
      <c r="H5115" s="16">
        <f t="shared" si="559"/>
        <v>2.9013724762986515E-2</v>
      </c>
      <c r="I5115" s="23">
        <v>11.006715913173359</v>
      </c>
      <c r="J5115" s="23">
        <v>94.81587791551604</v>
      </c>
      <c r="K5115" s="23">
        <v>19.736566484517304</v>
      </c>
      <c r="L5115" s="23">
        <v>28.693407621399807</v>
      </c>
      <c r="M5115" s="23">
        <f t="shared" si="556"/>
        <v>46.385903809598922</v>
      </c>
      <c r="N5115" s="23">
        <v>2106.7802018415423</v>
      </c>
      <c r="O5115" s="17">
        <f t="shared" si="557"/>
        <v>2.724186399350309E-2</v>
      </c>
      <c r="P5115" s="18">
        <f t="shared" si="558"/>
        <v>5.5465200812551393E-2</v>
      </c>
    </row>
    <row r="5116" spans="2:16" x14ac:dyDescent="0.3">
      <c r="B5116" s="19">
        <v>41122</v>
      </c>
      <c r="C5116" s="21">
        <f t="shared" si="553"/>
        <v>8</v>
      </c>
      <c r="D5116" s="21" t="str">
        <f t="shared" si="554"/>
        <v>Shoulder</v>
      </c>
      <c r="E5116" s="21">
        <f t="shared" si="555"/>
        <v>0</v>
      </c>
      <c r="F5116" s="23">
        <v>93.312098959037982</v>
      </c>
      <c r="G5116" s="23">
        <v>3280.4968244978963</v>
      </c>
      <c r="H5116" s="16">
        <f t="shared" si="559"/>
        <v>2.8444502144372621E-2</v>
      </c>
      <c r="I5116" s="23">
        <v>10.06600644226028</v>
      </c>
      <c r="J5116" s="23">
        <v>95.66396100897822</v>
      </c>
      <c r="K5116" s="23">
        <v>19.736566484517304</v>
      </c>
      <c r="L5116" s="23">
        <v>29.017523458821842</v>
      </c>
      <c r="M5116" s="23">
        <f t="shared" si="556"/>
        <v>46.909871065639067</v>
      </c>
      <c r="N5116" s="23">
        <v>1922.7760955984518</v>
      </c>
      <c r="O5116" s="17">
        <f t="shared" si="557"/>
        <v>2.9632091660764054E-2</v>
      </c>
      <c r="P5116" s="18">
        <f t="shared" si="558"/>
        <v>5.7233723710349821E-2</v>
      </c>
    </row>
    <row r="5117" spans="2:16" x14ac:dyDescent="0.3">
      <c r="B5117" s="19">
        <v>41122.041666666664</v>
      </c>
      <c r="C5117" s="21">
        <f t="shared" si="553"/>
        <v>8</v>
      </c>
      <c r="D5117" s="21" t="str">
        <f t="shared" si="554"/>
        <v>Shoulder</v>
      </c>
      <c r="E5117" s="21">
        <f t="shared" si="555"/>
        <v>1</v>
      </c>
      <c r="F5117" s="23">
        <v>87.159761049154284</v>
      </c>
      <c r="G5117" s="23">
        <v>3146.7007550653689</v>
      </c>
      <c r="H5117" s="16">
        <f t="shared" si="559"/>
        <v>2.7698776538839853E-2</v>
      </c>
      <c r="I5117" s="23">
        <v>9.5193450115700156</v>
      </c>
      <c r="J5117" s="23">
        <v>93.518761397972526</v>
      </c>
      <c r="K5117" s="23">
        <v>19.736566484517304</v>
      </c>
      <c r="L5117" s="23">
        <v>28.197682603935675</v>
      </c>
      <c r="M5117" s="23">
        <f t="shared" si="556"/>
        <v>45.584512309519539</v>
      </c>
      <c r="N5117" s="23">
        <v>1803.7517230982166</v>
      </c>
      <c r="O5117" s="17">
        <f t="shared" si="557"/>
        <v>3.0549579864816618E-2</v>
      </c>
      <c r="P5117" s="18">
        <f t="shared" si="558"/>
        <v>5.7402170417625471E-2</v>
      </c>
    </row>
    <row r="5118" spans="2:16" x14ac:dyDescent="0.3">
      <c r="B5118" s="19">
        <v>41122.083333333328</v>
      </c>
      <c r="C5118" s="21">
        <f t="shared" si="553"/>
        <v>8</v>
      </c>
      <c r="D5118" s="21" t="str">
        <f t="shared" si="554"/>
        <v>Shoulder</v>
      </c>
      <c r="E5118" s="21">
        <f t="shared" si="555"/>
        <v>2</v>
      </c>
      <c r="F5118" s="23">
        <v>85.005783534526827</v>
      </c>
      <c r="G5118" s="23">
        <v>2932.1847429173499</v>
      </c>
      <c r="H5118" s="16">
        <f t="shared" si="559"/>
        <v>2.8990596087049791E-2</v>
      </c>
      <c r="I5118" s="23">
        <v>9.0637721589649942</v>
      </c>
      <c r="J5118" s="23">
        <v>95.899426490198607</v>
      </c>
      <c r="K5118" s="23">
        <v>19.736566484517304</v>
      </c>
      <c r="L5118" s="23">
        <v>29.107512390588148</v>
      </c>
      <c r="M5118" s="23">
        <f t="shared" si="556"/>
        <v>47.055347615093147</v>
      </c>
      <c r="N5118" s="23">
        <v>1688.9697056434827</v>
      </c>
      <c r="O5118" s="17">
        <f t="shared" si="557"/>
        <v>3.3226836210586294E-2</v>
      </c>
      <c r="P5118" s="18">
        <f t="shared" si="558"/>
        <v>6.125416650980442E-2</v>
      </c>
    </row>
    <row r="5119" spans="2:16" x14ac:dyDescent="0.3">
      <c r="B5119" s="19">
        <v>41122.124999999993</v>
      </c>
      <c r="C5119" s="21">
        <f t="shared" si="553"/>
        <v>8</v>
      </c>
      <c r="D5119" s="21" t="str">
        <f t="shared" si="554"/>
        <v>Shoulder</v>
      </c>
      <c r="E5119" s="21">
        <f t="shared" si="555"/>
        <v>3</v>
      </c>
      <c r="F5119" s="23">
        <v>80.49710814681228</v>
      </c>
      <c r="G5119" s="23">
        <v>2826.0324894832784</v>
      </c>
      <c r="H5119" s="16">
        <f t="shared" si="559"/>
        <v>2.8484141086973367E-2</v>
      </c>
      <c r="I5119" s="23">
        <v>8.8398236674021771</v>
      </c>
      <c r="J5119" s="23">
        <v>94.437097286212875</v>
      </c>
      <c r="K5119" s="23">
        <v>19.736566484517304</v>
      </c>
      <c r="L5119" s="23">
        <v>28.548647276791755</v>
      </c>
      <c r="M5119" s="23">
        <f t="shared" si="556"/>
        <v>46.151883524903823</v>
      </c>
      <c r="N5119" s="23">
        <v>1616.1516608350307</v>
      </c>
      <c r="O5119" s="17">
        <f t="shared" si="557"/>
        <v>3.4026328422601733E-2</v>
      </c>
      <c r="P5119" s="18">
        <f t="shared" si="558"/>
        <v>6.1541258770114016E-2</v>
      </c>
    </row>
    <row r="5120" spans="2:16" x14ac:dyDescent="0.3">
      <c r="B5120" s="19">
        <v>41122.166666666657</v>
      </c>
      <c r="C5120" s="21">
        <f t="shared" si="553"/>
        <v>8</v>
      </c>
      <c r="D5120" s="21" t="str">
        <f t="shared" si="554"/>
        <v>Shoulder</v>
      </c>
      <c r="E5120" s="21">
        <f t="shared" si="555"/>
        <v>4</v>
      </c>
      <c r="F5120" s="23">
        <v>80.157320050234958</v>
      </c>
      <c r="G5120" s="23">
        <v>2761.8988363668605</v>
      </c>
      <c r="H5120" s="16">
        <f t="shared" si="559"/>
        <v>2.9022540215729951E-2</v>
      </c>
      <c r="I5120" s="23">
        <v>8.7959492891739384</v>
      </c>
      <c r="J5120" s="23">
        <v>93.115182073345252</v>
      </c>
      <c r="K5120" s="23">
        <v>19.736566484517304</v>
      </c>
      <c r="L5120" s="23">
        <v>28.043444827264768</v>
      </c>
      <c r="M5120" s="23">
        <f t="shared" si="556"/>
        <v>45.335170761563191</v>
      </c>
      <c r="N5120" s="23">
        <v>1579.3321370449717</v>
      </c>
      <c r="O5120" s="17">
        <f t="shared" si="557"/>
        <v>3.4274690409339614E-2</v>
      </c>
      <c r="P5120" s="18">
        <f t="shared" si="558"/>
        <v>6.2302492044282815E-2</v>
      </c>
    </row>
    <row r="5121" spans="2:16" x14ac:dyDescent="0.3">
      <c r="B5121" s="19">
        <v>41122.208333333321</v>
      </c>
      <c r="C5121" s="21">
        <f t="shared" si="553"/>
        <v>8</v>
      </c>
      <c r="D5121" s="21" t="str">
        <f t="shared" si="554"/>
        <v>Shoulder</v>
      </c>
      <c r="E5121" s="21">
        <f t="shared" si="555"/>
        <v>5</v>
      </c>
      <c r="F5121" s="23">
        <v>79.508848514332186</v>
      </c>
      <c r="G5121" s="23">
        <v>2744.2067941278488</v>
      </c>
      <c r="H5121" s="16">
        <f t="shared" si="559"/>
        <v>2.8973344386606741E-2</v>
      </c>
      <c r="I5121" s="23">
        <v>8.9330874795348247</v>
      </c>
      <c r="J5121" s="23">
        <v>94.537786449335798</v>
      </c>
      <c r="K5121" s="23">
        <v>19.736566484517304</v>
      </c>
      <c r="L5121" s="23">
        <v>28.587128119855944</v>
      </c>
      <c r="M5121" s="23">
        <f t="shared" si="556"/>
        <v>46.214091844962553</v>
      </c>
      <c r="N5121" s="23">
        <v>1601.8400742009396</v>
      </c>
      <c r="O5121" s="17">
        <f t="shared" si="557"/>
        <v>3.4427393978145385E-2</v>
      </c>
      <c r="P5121" s="18">
        <f t="shared" si="558"/>
        <v>6.2403261622689929E-2</v>
      </c>
    </row>
    <row r="5122" spans="2:16" x14ac:dyDescent="0.3">
      <c r="B5122" s="19">
        <v>41122.249999999985</v>
      </c>
      <c r="C5122" s="21">
        <f t="shared" si="553"/>
        <v>8</v>
      </c>
      <c r="D5122" s="21" t="str">
        <f t="shared" si="554"/>
        <v>Shoulder</v>
      </c>
      <c r="E5122" s="21">
        <f t="shared" si="555"/>
        <v>6</v>
      </c>
      <c r="F5122" s="23">
        <v>81.583788671059736</v>
      </c>
      <c r="G5122" s="23">
        <v>2770.7448574863665</v>
      </c>
      <c r="H5122" s="16">
        <f t="shared" si="559"/>
        <v>2.9444713558026036E-2</v>
      </c>
      <c r="I5122" s="23">
        <v>9.2291331405712747</v>
      </c>
      <c r="J5122" s="23">
        <v>88.990124878576225</v>
      </c>
      <c r="K5122" s="23">
        <v>19.736566484517304</v>
      </c>
      <c r="L5122" s="23">
        <v>26.466952644596372</v>
      </c>
      <c r="M5122" s="23">
        <f t="shared" si="556"/>
        <v>42.786605749462552</v>
      </c>
      <c r="N5122" s="23">
        <v>1678.0259701782281</v>
      </c>
      <c r="O5122" s="17">
        <f t="shared" si="557"/>
        <v>3.0998172742528581E-2</v>
      </c>
      <c r="P5122" s="18">
        <f t="shared" si="558"/>
        <v>5.9530153983328657E-2</v>
      </c>
    </row>
    <row r="5123" spans="2:16" x14ac:dyDescent="0.3">
      <c r="B5123" s="19">
        <v>41122.29166666665</v>
      </c>
      <c r="C5123" s="21">
        <f t="shared" si="553"/>
        <v>8</v>
      </c>
      <c r="D5123" s="21" t="str">
        <f t="shared" si="554"/>
        <v>Shoulder</v>
      </c>
      <c r="E5123" s="21">
        <f t="shared" si="555"/>
        <v>7</v>
      </c>
      <c r="F5123" s="23">
        <v>79.637710079187642</v>
      </c>
      <c r="G5123" s="23">
        <v>2853.6763054817347</v>
      </c>
      <c r="H5123" s="16">
        <f t="shared" si="559"/>
        <v>2.7907057968070362E-2</v>
      </c>
      <c r="I5123" s="23">
        <v>9.6318365493017097</v>
      </c>
      <c r="J5123" s="23">
        <v>94.346081085021638</v>
      </c>
      <c r="K5123" s="23">
        <v>19.736566484517304</v>
      </c>
      <c r="L5123" s="23">
        <v>28.513863194317434</v>
      </c>
      <c r="M5123" s="23">
        <f t="shared" si="556"/>
        <v>46.095651406186889</v>
      </c>
      <c r="N5123" s="23">
        <v>1785.7624144734093</v>
      </c>
      <c r="O5123" s="17">
        <f t="shared" si="557"/>
        <v>3.1206552172799357E-2</v>
      </c>
      <c r="P5123" s="18">
        <f t="shared" si="558"/>
        <v>5.8242727080399792E-2</v>
      </c>
    </row>
    <row r="5124" spans="2:16" x14ac:dyDescent="0.3">
      <c r="B5124" s="19">
        <v>41122.333333333314</v>
      </c>
      <c r="C5124" s="21">
        <f t="shared" si="553"/>
        <v>8</v>
      </c>
      <c r="D5124" s="21" t="str">
        <f t="shared" si="554"/>
        <v>Shoulder</v>
      </c>
      <c r="E5124" s="21">
        <f t="shared" si="555"/>
        <v>8</v>
      </c>
      <c r="F5124" s="23">
        <v>84.538448091681005</v>
      </c>
      <c r="G5124" s="23">
        <v>2954.2997957161147</v>
      </c>
      <c r="H5124" s="16">
        <f t="shared" si="559"/>
        <v>2.8615392457551556E-2</v>
      </c>
      <c r="I5124" s="23">
        <v>10.277289613264541</v>
      </c>
      <c r="J5124" s="23">
        <v>105.70880699810226</v>
      </c>
      <c r="K5124" s="23">
        <v>19.736566484517304</v>
      </c>
      <c r="L5124" s="23">
        <v>32.856408698532739</v>
      </c>
      <c r="M5124" s="23">
        <f t="shared" si="556"/>
        <v>53.115831815052211</v>
      </c>
      <c r="N5124" s="23">
        <v>1936.2925802511465</v>
      </c>
      <c r="O5124" s="17">
        <f t="shared" si="557"/>
        <v>3.2739433118157357E-2</v>
      </c>
      <c r="P5124" s="18">
        <f t="shared" si="558"/>
        <v>6.0417973848195083E-2</v>
      </c>
    </row>
    <row r="5125" spans="2:16" x14ac:dyDescent="0.3">
      <c r="B5125" s="19">
        <v>41122.374999999978</v>
      </c>
      <c r="C5125" s="21">
        <f t="shared" ref="C5125:C5188" si="560">MONTH(B5125)</f>
        <v>8</v>
      </c>
      <c r="D5125" s="21" t="str">
        <f t="shared" ref="D5125:D5188" si="561">IF(AND(C5125&gt;5,C5125&lt;7),"Summer",IF(OR(C5125=1,C5125&gt;10),"Winter","Shoulder"))</f>
        <v>Shoulder</v>
      </c>
      <c r="E5125" s="21">
        <f t="shared" ref="E5125:E5188" si="562">HOUR(B5125)</f>
        <v>9</v>
      </c>
      <c r="F5125" s="23">
        <v>89.362297430898096</v>
      </c>
      <c r="G5125" s="23">
        <v>3104.6821547477157</v>
      </c>
      <c r="H5125" s="16">
        <f t="shared" si="559"/>
        <v>2.878307439434476E-2</v>
      </c>
      <c r="I5125" s="23">
        <v>10.965572118059596</v>
      </c>
      <c r="J5125" s="23">
        <v>154.0560518373965</v>
      </c>
      <c r="K5125" s="23">
        <v>19.736566484517304</v>
      </c>
      <c r="L5125" s="23">
        <v>51.333498819696544</v>
      </c>
      <c r="M5125" s="23">
        <f t="shared" ref="M5125:M5188" si="563">J5125-K5125-L5125</f>
        <v>82.98598653318264</v>
      </c>
      <c r="N5125" s="23">
        <v>2064.77444880863</v>
      </c>
      <c r="O5125" s="17">
        <f t="shared" ref="O5125:O5188" si="564">(I5125+M5125)/N5125</f>
        <v>4.5502092834135983E-2</v>
      </c>
      <c r="P5125" s="18">
        <f t="shared" ref="P5125:P5188" si="565">H5125+(1-H5125)*O5125</f>
        <v>7.297547710533743E-2</v>
      </c>
    </row>
    <row r="5126" spans="2:16" x14ac:dyDescent="0.3">
      <c r="B5126" s="19">
        <v>41122.416666666642</v>
      </c>
      <c r="C5126" s="21">
        <f t="shared" si="560"/>
        <v>8</v>
      </c>
      <c r="D5126" s="21" t="str">
        <f t="shared" si="561"/>
        <v>Shoulder</v>
      </c>
      <c r="E5126" s="21">
        <f t="shared" si="562"/>
        <v>10</v>
      </c>
      <c r="F5126" s="23">
        <v>104.65057101717979</v>
      </c>
      <c r="G5126" s="23">
        <v>3230.7379557006752</v>
      </c>
      <c r="H5126" s="16">
        <f t="shared" ref="H5126:H5189" si="566">F5126/G5126</f>
        <v>3.2392156978414986E-2</v>
      </c>
      <c r="I5126" s="23">
        <v>11.297208638005229</v>
      </c>
      <c r="J5126" s="23">
        <v>102.91291883295906</v>
      </c>
      <c r="K5126" s="23">
        <v>19.736566484517304</v>
      </c>
      <c r="L5126" s="23">
        <v>31.787891190083954</v>
      </c>
      <c r="M5126" s="23">
        <f t="shared" si="563"/>
        <v>51.388461158357799</v>
      </c>
      <c r="N5126" s="23">
        <v>2130.6108327229754</v>
      </c>
      <c r="O5126" s="17">
        <f t="shared" si="564"/>
        <v>2.9421454558291687E-2</v>
      </c>
      <c r="P5126" s="18">
        <f t="shared" si="565"/>
        <v>6.0860587162121185E-2</v>
      </c>
    </row>
    <row r="5127" spans="2:16" x14ac:dyDescent="0.3">
      <c r="B5127" s="19">
        <v>41122.458333333307</v>
      </c>
      <c r="C5127" s="21">
        <f t="shared" si="560"/>
        <v>8</v>
      </c>
      <c r="D5127" s="21" t="str">
        <f t="shared" si="561"/>
        <v>Shoulder</v>
      </c>
      <c r="E5127" s="21">
        <f t="shared" si="562"/>
        <v>11</v>
      </c>
      <c r="F5127" s="23">
        <v>106.34306788097862</v>
      </c>
      <c r="G5127" s="23">
        <v>3345.7362302542524</v>
      </c>
      <c r="H5127" s="16">
        <f t="shared" si="566"/>
        <v>3.178465382876202E-2</v>
      </c>
      <c r="I5127" s="23">
        <v>11.880621235879826</v>
      </c>
      <c r="J5127" s="23">
        <v>109.1132503118012</v>
      </c>
      <c r="K5127" s="23">
        <v>19.736566484517304</v>
      </c>
      <c r="L5127" s="23">
        <v>34.157500542105247</v>
      </c>
      <c r="M5127" s="23">
        <f t="shared" si="563"/>
        <v>55.219183285178651</v>
      </c>
      <c r="N5127" s="23">
        <v>2240.8140524583973</v>
      </c>
      <c r="O5127" s="17">
        <f t="shared" si="564"/>
        <v>2.9944387597642595E-2</v>
      </c>
      <c r="P5127" s="18">
        <f t="shared" si="565"/>
        <v>6.0777269432499267E-2</v>
      </c>
    </row>
    <row r="5128" spans="2:16" x14ac:dyDescent="0.3">
      <c r="B5128" s="19">
        <v>41122.499999999971</v>
      </c>
      <c r="C5128" s="21">
        <f t="shared" si="560"/>
        <v>8</v>
      </c>
      <c r="D5128" s="21" t="str">
        <f t="shared" si="561"/>
        <v>Shoulder</v>
      </c>
      <c r="E5128" s="21">
        <f t="shared" si="562"/>
        <v>12</v>
      </c>
      <c r="F5128" s="23">
        <v>109.04649155963914</v>
      </c>
      <c r="G5128" s="23">
        <v>3455.2057416081384</v>
      </c>
      <c r="H5128" s="16">
        <f t="shared" si="566"/>
        <v>3.1560057407431313E-2</v>
      </c>
      <c r="I5128" s="23">
        <v>12.393103051649057</v>
      </c>
      <c r="J5128" s="23">
        <v>112.30514645799917</v>
      </c>
      <c r="K5128" s="23">
        <v>19.736566484517304</v>
      </c>
      <c r="L5128" s="23">
        <v>35.377362251841433</v>
      </c>
      <c r="M5128" s="23">
        <f t="shared" si="563"/>
        <v>57.191217721640427</v>
      </c>
      <c r="N5128" s="23">
        <v>2328.1500306339576</v>
      </c>
      <c r="O5128" s="17">
        <f t="shared" si="564"/>
        <v>2.9888245971133397E-2</v>
      </c>
      <c r="P5128" s="18">
        <f t="shared" si="565"/>
        <v>6.0505028619908315E-2</v>
      </c>
    </row>
    <row r="5129" spans="2:16" x14ac:dyDescent="0.3">
      <c r="B5129" s="19">
        <v>41122.541666666635</v>
      </c>
      <c r="C5129" s="21">
        <f t="shared" si="560"/>
        <v>8</v>
      </c>
      <c r="D5129" s="21" t="str">
        <f t="shared" si="561"/>
        <v>Shoulder</v>
      </c>
      <c r="E5129" s="21">
        <f t="shared" si="562"/>
        <v>13</v>
      </c>
      <c r="F5129" s="23">
        <v>111.7769881515499</v>
      </c>
      <c r="G5129" s="23">
        <v>3541.4544475233215</v>
      </c>
      <c r="H5129" s="16">
        <f t="shared" si="566"/>
        <v>3.1562452604669236E-2</v>
      </c>
      <c r="I5129" s="23">
        <v>12.989325341890506</v>
      </c>
      <c r="J5129" s="23">
        <v>116.77702826284478</v>
      </c>
      <c r="K5129" s="23">
        <v>19.736566484517304</v>
      </c>
      <c r="L5129" s="23">
        <v>37.086401999483257</v>
      </c>
      <c r="M5129" s="23">
        <f t="shared" si="563"/>
        <v>59.954059778844226</v>
      </c>
      <c r="N5129" s="23">
        <v>2412.4973378546333</v>
      </c>
      <c r="O5129" s="17">
        <f t="shared" si="564"/>
        <v>3.0235633414460575E-2</v>
      </c>
      <c r="P5129" s="18">
        <f t="shared" si="565"/>
        <v>6.0843775272513743E-2</v>
      </c>
    </row>
    <row r="5130" spans="2:16" x14ac:dyDescent="0.3">
      <c r="B5130" s="19">
        <v>41122.583333333299</v>
      </c>
      <c r="C5130" s="21">
        <f t="shared" si="560"/>
        <v>8</v>
      </c>
      <c r="D5130" s="21" t="str">
        <f t="shared" si="561"/>
        <v>Shoulder</v>
      </c>
      <c r="E5130" s="21">
        <f t="shared" si="562"/>
        <v>14</v>
      </c>
      <c r="F5130" s="23">
        <v>121.79193542382376</v>
      </c>
      <c r="G5130" s="23">
        <v>3650.9239588772075</v>
      </c>
      <c r="H5130" s="16">
        <f t="shared" si="566"/>
        <v>3.3359209010006122E-2</v>
      </c>
      <c r="I5130" s="23">
        <v>13.618030771478004</v>
      </c>
      <c r="J5130" s="23">
        <v>119.92283437568372</v>
      </c>
      <c r="K5130" s="23">
        <v>19.736566484517304</v>
      </c>
      <c r="L5130" s="23">
        <v>38.288649268047195</v>
      </c>
      <c r="M5130" s="23">
        <f t="shared" si="563"/>
        <v>61.897618623119214</v>
      </c>
      <c r="N5130" s="23">
        <v>2510.995591967263</v>
      </c>
      <c r="O5130" s="17">
        <f t="shared" si="564"/>
        <v>3.0073987240827365E-2</v>
      </c>
      <c r="P5130" s="18">
        <f t="shared" si="565"/>
        <v>6.242995182470247E-2</v>
      </c>
    </row>
    <row r="5131" spans="2:16" x14ac:dyDescent="0.3">
      <c r="B5131" s="19">
        <v>41122.624999999964</v>
      </c>
      <c r="C5131" s="21">
        <f t="shared" si="560"/>
        <v>8</v>
      </c>
      <c r="D5131" s="21" t="str">
        <f t="shared" si="561"/>
        <v>Shoulder</v>
      </c>
      <c r="E5131" s="21">
        <f t="shared" si="562"/>
        <v>15</v>
      </c>
      <c r="F5131" s="23">
        <v>131.58683004562116</v>
      </c>
      <c r="G5131" s="23">
        <v>3768.1337387106614</v>
      </c>
      <c r="H5131" s="16">
        <f t="shared" si="566"/>
        <v>3.4920955350869816E-2</v>
      </c>
      <c r="I5131" s="23">
        <v>14.147074189711375</v>
      </c>
      <c r="J5131" s="23">
        <v>122.28875764881015</v>
      </c>
      <c r="K5131" s="23">
        <v>19.736566484517304</v>
      </c>
      <c r="L5131" s="23">
        <v>39.192845105527176</v>
      </c>
      <c r="M5131" s="23">
        <f t="shared" si="563"/>
        <v>63.359346058765674</v>
      </c>
      <c r="N5131" s="23">
        <v>2586.9947784557253</v>
      </c>
      <c r="O5131" s="17">
        <f t="shared" si="564"/>
        <v>2.9960021911889418E-2</v>
      </c>
      <c r="P5131" s="18">
        <f t="shared" si="565"/>
        <v>6.3834744675263067E-2</v>
      </c>
    </row>
    <row r="5132" spans="2:16" x14ac:dyDescent="0.3">
      <c r="B5132" s="19">
        <v>41122.666666666628</v>
      </c>
      <c r="C5132" s="21">
        <f t="shared" si="560"/>
        <v>8</v>
      </c>
      <c r="D5132" s="21" t="str">
        <f t="shared" si="561"/>
        <v>Shoulder</v>
      </c>
      <c r="E5132" s="21">
        <f t="shared" si="562"/>
        <v>16</v>
      </c>
      <c r="F5132" s="23">
        <v>136.16179917432913</v>
      </c>
      <c r="G5132" s="23">
        <v>3868.7572289450413</v>
      </c>
      <c r="H5132" s="16">
        <f t="shared" si="566"/>
        <v>3.5195229660729743E-2</v>
      </c>
      <c r="I5132" s="23">
        <v>14.538010055798004</v>
      </c>
      <c r="J5132" s="23">
        <v>122.75353555761997</v>
      </c>
      <c r="K5132" s="23">
        <v>19.736566484517304</v>
      </c>
      <c r="L5132" s="23">
        <v>39.370471428101517</v>
      </c>
      <c r="M5132" s="23">
        <f t="shared" si="563"/>
        <v>63.646497645001155</v>
      </c>
      <c r="N5132" s="23">
        <v>2629.1512938490469</v>
      </c>
      <c r="O5132" s="17">
        <f t="shared" si="564"/>
        <v>2.9737546060477162E-2</v>
      </c>
      <c r="P5132" s="18">
        <f t="shared" si="565"/>
        <v>6.388615595806188E-2</v>
      </c>
    </row>
    <row r="5133" spans="2:16" x14ac:dyDescent="0.3">
      <c r="B5133" s="19">
        <v>41122.708333333292</v>
      </c>
      <c r="C5133" s="21">
        <f t="shared" si="560"/>
        <v>8</v>
      </c>
      <c r="D5133" s="21" t="str">
        <f t="shared" si="561"/>
        <v>Shoulder</v>
      </c>
      <c r="E5133" s="21">
        <f t="shared" si="562"/>
        <v>17</v>
      </c>
      <c r="F5133" s="23">
        <v>137.17259997447999</v>
      </c>
      <c r="G5133" s="23">
        <v>3914.0930871825094</v>
      </c>
      <c r="H5133" s="16">
        <f t="shared" si="566"/>
        <v>3.5045819534461113E-2</v>
      </c>
      <c r="I5133" s="23">
        <v>14.816340776264846</v>
      </c>
      <c r="J5133" s="23">
        <v>127.5588828433882</v>
      </c>
      <c r="K5133" s="23">
        <v>19.736566484517304</v>
      </c>
      <c r="L5133" s="23">
        <v>41.206953220554489</v>
      </c>
      <c r="M5133" s="23">
        <f t="shared" si="563"/>
        <v>66.615363138316411</v>
      </c>
      <c r="N5133" s="23">
        <v>2663.5339644338123</v>
      </c>
      <c r="O5133" s="17">
        <f t="shared" si="564"/>
        <v>3.0572804778140387E-2</v>
      </c>
      <c r="P5133" s="18">
        <f t="shared" si="565"/>
        <v>6.4547175313684479E-2</v>
      </c>
    </row>
    <row r="5134" spans="2:16" x14ac:dyDescent="0.3">
      <c r="B5134" s="19">
        <v>41122.749999999956</v>
      </c>
      <c r="C5134" s="21">
        <f t="shared" si="560"/>
        <v>8</v>
      </c>
      <c r="D5134" s="21" t="str">
        <f t="shared" si="561"/>
        <v>Shoulder</v>
      </c>
      <c r="E5134" s="21">
        <f t="shared" si="562"/>
        <v>18</v>
      </c>
      <c r="F5134" s="23">
        <v>137.75448673749395</v>
      </c>
      <c r="G5134" s="23">
        <v>3957.2174401401007</v>
      </c>
      <c r="H5134" s="16">
        <f t="shared" si="566"/>
        <v>3.4810947040761278E-2</v>
      </c>
      <c r="I5134" s="23">
        <v>14.806056630184175</v>
      </c>
      <c r="J5134" s="23">
        <v>127.57306623653548</v>
      </c>
      <c r="K5134" s="23">
        <v>19.736566484517304</v>
      </c>
      <c r="L5134" s="23">
        <v>41.212373753498554</v>
      </c>
      <c r="M5134" s="23">
        <f t="shared" si="563"/>
        <v>66.624125998519617</v>
      </c>
      <c r="N5134" s="23">
        <v>2666.9424557960297</v>
      </c>
      <c r="O5134" s="17">
        <f t="shared" si="564"/>
        <v>3.0533160718084745E-2</v>
      </c>
      <c r="P5134" s="18">
        <f t="shared" si="565"/>
        <v>6.4281219518101729E-2</v>
      </c>
    </row>
    <row r="5135" spans="2:16" x14ac:dyDescent="0.3">
      <c r="B5135" s="19">
        <v>41122.791666666621</v>
      </c>
      <c r="C5135" s="21">
        <f t="shared" si="560"/>
        <v>8</v>
      </c>
      <c r="D5135" s="21" t="str">
        <f t="shared" si="561"/>
        <v>Shoulder</v>
      </c>
      <c r="E5135" s="21">
        <f t="shared" si="562"/>
        <v>19</v>
      </c>
      <c r="F5135" s="23">
        <v>131.15900249918838</v>
      </c>
      <c r="G5135" s="23">
        <v>3958.3231927800389</v>
      </c>
      <c r="H5135" s="16">
        <f t="shared" si="566"/>
        <v>3.3134990780546096E-2</v>
      </c>
      <c r="I5135" s="23">
        <v>14.546011805133702</v>
      </c>
      <c r="J5135" s="23">
        <v>127.29830192397151</v>
      </c>
      <c r="K5135" s="23">
        <v>19.736566484517304</v>
      </c>
      <c r="L5135" s="23">
        <v>41.107365805637215</v>
      </c>
      <c r="M5135" s="23">
        <f t="shared" si="563"/>
        <v>66.454369633816981</v>
      </c>
      <c r="N5135" s="23">
        <v>2624.2590712400242</v>
      </c>
      <c r="O5135" s="17">
        <f t="shared" si="564"/>
        <v>3.0866000360504076E-2</v>
      </c>
      <c r="P5135" s="18">
        <f t="shared" si="565"/>
        <v>6.2978246503672536E-2</v>
      </c>
    </row>
    <row r="5136" spans="2:16" x14ac:dyDescent="0.3">
      <c r="B5136" s="19">
        <v>41122.833333333285</v>
      </c>
      <c r="C5136" s="21">
        <f t="shared" si="560"/>
        <v>8</v>
      </c>
      <c r="D5136" s="21" t="str">
        <f t="shared" si="561"/>
        <v>Shoulder</v>
      </c>
      <c r="E5136" s="21">
        <f t="shared" si="562"/>
        <v>20</v>
      </c>
      <c r="F5136" s="23">
        <v>123.31110481299091</v>
      </c>
      <c r="G5136" s="23">
        <v>3910.7758292626945</v>
      </c>
      <c r="H5136" s="16">
        <f t="shared" si="566"/>
        <v>3.1531110499943685E-2</v>
      </c>
      <c r="I5136" s="23">
        <v>13.907608251775567</v>
      </c>
      <c r="J5136" s="23">
        <v>120.32545431324834</v>
      </c>
      <c r="K5136" s="23">
        <v>19.736566484517304</v>
      </c>
      <c r="L5136" s="23">
        <v>38.442520391328088</v>
      </c>
      <c r="M5136" s="23">
        <f t="shared" si="563"/>
        <v>62.146367437402944</v>
      </c>
      <c r="N5136" s="23">
        <v>2545.7179621618484</v>
      </c>
      <c r="O5136" s="17">
        <f t="shared" si="564"/>
        <v>2.9875255947282055E-2</v>
      </c>
      <c r="P5136" s="18">
        <f t="shared" si="565"/>
        <v>6.0464366450737883E-2</v>
      </c>
    </row>
    <row r="5137" spans="2:16" x14ac:dyDescent="0.3">
      <c r="B5137" s="19">
        <v>41122.874999999949</v>
      </c>
      <c r="C5137" s="21">
        <f t="shared" si="560"/>
        <v>8</v>
      </c>
      <c r="D5137" s="21" t="str">
        <f t="shared" si="561"/>
        <v>Shoulder</v>
      </c>
      <c r="E5137" s="21">
        <f t="shared" si="562"/>
        <v>21</v>
      </c>
      <c r="F5137" s="23">
        <v>121.83276887342815</v>
      </c>
      <c r="G5137" s="23">
        <v>3801.3063179088085</v>
      </c>
      <c r="H5137" s="16">
        <f t="shared" si="566"/>
        <v>3.2050237124918501E-2</v>
      </c>
      <c r="I5137" s="23">
        <v>13.231644182398</v>
      </c>
      <c r="J5137" s="23">
        <v>113.51022486621014</v>
      </c>
      <c r="K5137" s="23">
        <v>19.736566484517304</v>
      </c>
      <c r="L5137" s="23">
        <v>35.837912639471497</v>
      </c>
      <c r="M5137" s="23">
        <f t="shared" si="563"/>
        <v>57.935745742221329</v>
      </c>
      <c r="N5137" s="23">
        <v>2460.409819568662</v>
      </c>
      <c r="O5137" s="17">
        <f t="shared" si="564"/>
        <v>2.8925014588462254E-2</v>
      </c>
      <c r="P5137" s="18">
        <f t="shared" si="565"/>
        <v>6.0048198136978814E-2</v>
      </c>
    </row>
    <row r="5138" spans="2:16" x14ac:dyDescent="0.3">
      <c r="B5138" s="19">
        <v>41122.916666666613</v>
      </c>
      <c r="C5138" s="21">
        <f t="shared" si="560"/>
        <v>8</v>
      </c>
      <c r="D5138" s="21" t="str">
        <f t="shared" si="561"/>
        <v>Shoulder</v>
      </c>
      <c r="E5138" s="21">
        <f t="shared" si="562"/>
        <v>22</v>
      </c>
      <c r="F5138" s="23">
        <v>115.71167033880965</v>
      </c>
      <c r="G5138" s="23">
        <v>3704.000085594243</v>
      </c>
      <c r="H5138" s="16">
        <f t="shared" si="566"/>
        <v>3.1239651097428555E-2</v>
      </c>
      <c r="I5138" s="23">
        <v>12.159261219630979</v>
      </c>
      <c r="J5138" s="23">
        <v>111.24888849546667</v>
      </c>
      <c r="K5138" s="23">
        <v>19.736566484517304</v>
      </c>
      <c r="L5138" s="23">
        <v>34.973687262092113</v>
      </c>
      <c r="M5138" s="23">
        <f t="shared" si="563"/>
        <v>56.538634748857248</v>
      </c>
      <c r="N5138" s="23">
        <v>2302.9981589989779</v>
      </c>
      <c r="O5138" s="17">
        <f t="shared" si="564"/>
        <v>2.9829765907563071E-2</v>
      </c>
      <c r="P5138" s="18">
        <f t="shared" si="565"/>
        <v>6.0137545525721384E-2</v>
      </c>
    </row>
    <row r="5139" spans="2:16" x14ac:dyDescent="0.3">
      <c r="B5139" s="19">
        <v>41122.958333333278</v>
      </c>
      <c r="C5139" s="21">
        <f t="shared" si="560"/>
        <v>8</v>
      </c>
      <c r="D5139" s="21" t="str">
        <f t="shared" si="561"/>
        <v>Shoulder</v>
      </c>
      <c r="E5139" s="21">
        <f t="shared" si="562"/>
        <v>23</v>
      </c>
      <c r="F5139" s="23">
        <v>105.36980742200539</v>
      </c>
      <c r="G5139" s="23">
        <v>3519.3393947245568</v>
      </c>
      <c r="H5139" s="16">
        <f t="shared" si="566"/>
        <v>2.9940223321443037E-2</v>
      </c>
      <c r="I5139" s="23">
        <v>10.907409720848641</v>
      </c>
      <c r="J5139" s="23">
        <v>108.48857884480218</v>
      </c>
      <c r="K5139" s="23">
        <v>19.736566484517304</v>
      </c>
      <c r="L5139" s="23">
        <v>33.918766959039118</v>
      </c>
      <c r="M5139" s="23">
        <f t="shared" si="563"/>
        <v>54.833245401245762</v>
      </c>
      <c r="N5139" s="23">
        <v>2085.3636742729532</v>
      </c>
      <c r="O5139" s="17">
        <f t="shared" si="564"/>
        <v>3.1524791542661933E-2</v>
      </c>
      <c r="P5139" s="18">
        <f t="shared" si="565"/>
        <v>6.0521155565155735E-2</v>
      </c>
    </row>
    <row r="5140" spans="2:16" x14ac:dyDescent="0.3">
      <c r="B5140" s="19">
        <v>41122.999999999942</v>
      </c>
      <c r="C5140" s="21">
        <f t="shared" si="560"/>
        <v>8</v>
      </c>
      <c r="D5140" s="21" t="str">
        <f t="shared" si="561"/>
        <v>Shoulder</v>
      </c>
      <c r="E5140" s="21">
        <f t="shared" si="562"/>
        <v>0</v>
      </c>
      <c r="F5140" s="23">
        <v>94.022900796914783</v>
      </c>
      <c r="G5140" s="23">
        <v>3244.0069873799343</v>
      </c>
      <c r="H5140" s="16">
        <f t="shared" si="566"/>
        <v>2.8983569136160719E-2</v>
      </c>
      <c r="I5140" s="23">
        <v>10.077585284956811</v>
      </c>
      <c r="J5140" s="23">
        <v>103.37385954144509</v>
      </c>
      <c r="K5140" s="23">
        <v>19.736566484517304</v>
      </c>
      <c r="L5140" s="23">
        <v>31.964051032067072</v>
      </c>
      <c r="M5140" s="23">
        <f t="shared" si="563"/>
        <v>51.673242024860699</v>
      </c>
      <c r="N5140" s="23">
        <v>1919.2311897377219</v>
      </c>
      <c r="O5140" s="17">
        <f t="shared" si="564"/>
        <v>3.2174772711075127E-2</v>
      </c>
      <c r="P5140" s="18">
        <f t="shared" si="565"/>
        <v>6.0225802097924143E-2</v>
      </c>
    </row>
    <row r="5141" spans="2:16" x14ac:dyDescent="0.3">
      <c r="B5141" s="19">
        <v>41123.041666666606</v>
      </c>
      <c r="C5141" s="21">
        <f t="shared" si="560"/>
        <v>8</v>
      </c>
      <c r="D5141" s="21" t="str">
        <f t="shared" si="561"/>
        <v>Shoulder</v>
      </c>
      <c r="E5141" s="21">
        <f t="shared" si="562"/>
        <v>1</v>
      </c>
      <c r="F5141" s="23">
        <v>88.716880469227931</v>
      </c>
      <c r="G5141" s="23">
        <v>3048.2887701108652</v>
      </c>
      <c r="H5141" s="16">
        <f t="shared" si="566"/>
        <v>2.9103830758790392E-2</v>
      </c>
      <c r="I5141" s="23">
        <v>9.5719782552108974</v>
      </c>
      <c r="J5141" s="23">
        <v>100.0598110837945</v>
      </c>
      <c r="K5141" s="23">
        <v>19.736566484517304</v>
      </c>
      <c r="L5141" s="23">
        <v>30.697505808622491</v>
      </c>
      <c r="M5141" s="23">
        <f t="shared" si="563"/>
        <v>49.625738790654694</v>
      </c>
      <c r="N5141" s="23">
        <v>1804.6305215131738</v>
      </c>
      <c r="O5141" s="17">
        <f t="shared" si="564"/>
        <v>3.2803233869849763E-2</v>
      </c>
      <c r="P5141" s="18">
        <f t="shared" si="565"/>
        <v>6.0952364861751027E-2</v>
      </c>
    </row>
    <row r="5142" spans="2:16" x14ac:dyDescent="0.3">
      <c r="B5142" s="19">
        <v>41123.08333333327</v>
      </c>
      <c r="C5142" s="21">
        <f t="shared" si="560"/>
        <v>8</v>
      </c>
      <c r="D5142" s="21" t="str">
        <f t="shared" si="561"/>
        <v>Shoulder</v>
      </c>
      <c r="E5142" s="21">
        <f t="shared" si="562"/>
        <v>2</v>
      </c>
      <c r="F5142" s="23">
        <v>84.460670814412381</v>
      </c>
      <c r="G5142" s="23">
        <v>2911.1754427585233</v>
      </c>
      <c r="H5142" s="16">
        <f t="shared" si="566"/>
        <v>2.901256639290023E-2</v>
      </c>
      <c r="I5142" s="23">
        <v>9.251981029031878</v>
      </c>
      <c r="J5142" s="23">
        <v>98.748899340734951</v>
      </c>
      <c r="K5142" s="23">
        <v>19.736566484517304</v>
      </c>
      <c r="L5142" s="23">
        <v>30.196508606032843</v>
      </c>
      <c r="M5142" s="23">
        <f t="shared" si="563"/>
        <v>48.815824250184811</v>
      </c>
      <c r="N5142" s="23">
        <v>1729.5233498673715</v>
      </c>
      <c r="O5142" s="17">
        <f t="shared" si="564"/>
        <v>3.3574455808110144E-2</v>
      </c>
      <c r="P5142" s="18">
        <f t="shared" si="565"/>
        <v>6.1612941072772084E-2</v>
      </c>
    </row>
    <row r="5143" spans="2:16" x14ac:dyDescent="0.3">
      <c r="B5143" s="19">
        <v>41123.124999999935</v>
      </c>
      <c r="C5143" s="21">
        <f t="shared" si="560"/>
        <v>8</v>
      </c>
      <c r="D5143" s="21" t="str">
        <f t="shared" si="561"/>
        <v>Shoulder</v>
      </c>
      <c r="E5143" s="21">
        <f t="shared" si="562"/>
        <v>3</v>
      </c>
      <c r="F5143" s="23">
        <v>86.176413140428579</v>
      </c>
      <c r="G5143" s="23">
        <v>2831.5612526829696</v>
      </c>
      <c r="H5143" s="16">
        <f t="shared" si="566"/>
        <v>3.0434239435496738E-2</v>
      </c>
      <c r="I5143" s="23">
        <v>9.0131434518695634</v>
      </c>
      <c r="J5143" s="23">
        <v>97.064220113201955</v>
      </c>
      <c r="K5143" s="23">
        <v>19.736566484517304</v>
      </c>
      <c r="L5143" s="23">
        <v>29.552666955575845</v>
      </c>
      <c r="M5143" s="23">
        <f t="shared" si="563"/>
        <v>47.774986673108813</v>
      </c>
      <c r="N5143" s="23">
        <v>1675.8831984230626</v>
      </c>
      <c r="O5143" s="17">
        <f t="shared" si="564"/>
        <v>3.3885494035869372E-2</v>
      </c>
      <c r="P5143" s="18">
        <f t="shared" si="565"/>
        <v>6.3288454232488356E-2</v>
      </c>
    </row>
    <row r="5144" spans="2:16" x14ac:dyDescent="0.3">
      <c r="B5144" s="19">
        <v>41123.166666666599</v>
      </c>
      <c r="C5144" s="21">
        <f t="shared" si="560"/>
        <v>8</v>
      </c>
      <c r="D5144" s="21" t="str">
        <f t="shared" si="561"/>
        <v>Shoulder</v>
      </c>
      <c r="E5144" s="21">
        <f t="shared" si="562"/>
        <v>4</v>
      </c>
      <c r="F5144" s="23">
        <v>82.207475293993014</v>
      </c>
      <c r="G5144" s="23">
        <v>2768.5333522064902</v>
      </c>
      <c r="H5144" s="16">
        <f t="shared" si="566"/>
        <v>2.9693510908392912E-2</v>
      </c>
      <c r="I5144" s="23">
        <v>8.8899423327844147</v>
      </c>
      <c r="J5144" s="23">
        <v>97.01793433896411</v>
      </c>
      <c r="K5144" s="23">
        <v>19.736566484517304</v>
      </c>
      <c r="L5144" s="23">
        <v>29.534977707206821</v>
      </c>
      <c r="M5144" s="23">
        <f t="shared" si="563"/>
        <v>47.746390147239993</v>
      </c>
      <c r="N5144" s="23">
        <v>1649.4762676096477</v>
      </c>
      <c r="O5144" s="17">
        <f t="shared" si="564"/>
        <v>3.433594868394161E-2</v>
      </c>
      <c r="P5144" s="18">
        <f t="shared" si="565"/>
        <v>6.3009904725537885E-2</v>
      </c>
    </row>
    <row r="5145" spans="2:16" x14ac:dyDescent="0.3">
      <c r="B5145" s="19">
        <v>41123.208333333263</v>
      </c>
      <c r="C5145" s="21">
        <f t="shared" si="560"/>
        <v>8</v>
      </c>
      <c r="D5145" s="21" t="str">
        <f t="shared" si="561"/>
        <v>Shoulder</v>
      </c>
      <c r="E5145" s="21">
        <f t="shared" si="562"/>
        <v>5</v>
      </c>
      <c r="F5145" s="23">
        <v>81.100060752397596</v>
      </c>
      <c r="G5145" s="23">
        <v>2734.2550203684045</v>
      </c>
      <c r="H5145" s="16">
        <f t="shared" si="566"/>
        <v>2.9660752251803653E-2</v>
      </c>
      <c r="I5145" s="23">
        <v>8.9821293879647524</v>
      </c>
      <c r="J5145" s="23">
        <v>96.555826111054174</v>
      </c>
      <c r="K5145" s="23">
        <v>19.736566484517304</v>
      </c>
      <c r="L5145" s="23">
        <v>29.358371668926775</v>
      </c>
      <c r="M5145" s="23">
        <f t="shared" si="563"/>
        <v>47.460887957610097</v>
      </c>
      <c r="N5145" s="23">
        <v>1669.9769466460082</v>
      </c>
      <c r="O5145" s="17">
        <f t="shared" si="564"/>
        <v>3.3798680550013192E-2</v>
      </c>
      <c r="P5145" s="18">
        <f t="shared" si="565"/>
        <v>6.2456938511585049E-2</v>
      </c>
    </row>
    <row r="5146" spans="2:16" x14ac:dyDescent="0.3">
      <c r="B5146" s="19">
        <v>41123.249999999927</v>
      </c>
      <c r="C5146" s="21">
        <f t="shared" si="560"/>
        <v>8</v>
      </c>
      <c r="D5146" s="21" t="str">
        <f t="shared" si="561"/>
        <v>Shoulder</v>
      </c>
      <c r="E5146" s="21">
        <f t="shared" si="562"/>
        <v>6</v>
      </c>
      <c r="F5146" s="23">
        <v>82.497866545882403</v>
      </c>
      <c r="G5146" s="23">
        <v>2766.3218469266135</v>
      </c>
      <c r="H5146" s="16">
        <f t="shared" si="566"/>
        <v>2.9822222832653265E-2</v>
      </c>
      <c r="I5146" s="23">
        <v>9.2200985964455047</v>
      </c>
      <c r="J5146" s="23">
        <v>92.22492298224752</v>
      </c>
      <c r="K5146" s="23">
        <v>19.736566484517304</v>
      </c>
      <c r="L5146" s="23">
        <v>27.703210393801687</v>
      </c>
      <c r="M5146" s="23">
        <f t="shared" si="563"/>
        <v>44.78514610392854</v>
      </c>
      <c r="N5146" s="23">
        <v>1723.9064149379003</v>
      </c>
      <c r="O5146" s="17">
        <f t="shared" si="564"/>
        <v>3.1327248528348596E-2</v>
      </c>
      <c r="P5146" s="18">
        <f t="shared" si="565"/>
        <v>6.0215223174655538E-2</v>
      </c>
    </row>
    <row r="5147" spans="2:16" x14ac:dyDescent="0.3">
      <c r="B5147" s="19">
        <v>41123.291666666591</v>
      </c>
      <c r="C5147" s="21">
        <f t="shared" si="560"/>
        <v>8</v>
      </c>
      <c r="D5147" s="21" t="str">
        <f t="shared" si="561"/>
        <v>Shoulder</v>
      </c>
      <c r="E5147" s="21">
        <f t="shared" si="562"/>
        <v>7</v>
      </c>
      <c r="F5147" s="23">
        <v>81.805384640218378</v>
      </c>
      <c r="G5147" s="23">
        <v>2853.6763054817347</v>
      </c>
      <c r="H5147" s="16">
        <f t="shared" si="566"/>
        <v>2.8666665691226199E-2</v>
      </c>
      <c r="I5147" s="23">
        <v>9.5951602693557589</v>
      </c>
      <c r="J5147" s="23">
        <v>95.173311640965807</v>
      </c>
      <c r="K5147" s="23">
        <v>19.736566484517304</v>
      </c>
      <c r="L5147" s="23">
        <v>28.830009721052669</v>
      </c>
      <c r="M5147" s="23">
        <f t="shared" si="563"/>
        <v>46.606735435395827</v>
      </c>
      <c r="N5147" s="23">
        <v>1815.7319562050161</v>
      </c>
      <c r="O5147" s="17">
        <f t="shared" si="564"/>
        <v>3.095274911734041E-2</v>
      </c>
      <c r="P5147" s="18">
        <f t="shared" si="565"/>
        <v>5.8732102697395414E-2</v>
      </c>
    </row>
    <row r="5148" spans="2:16" x14ac:dyDescent="0.3">
      <c r="B5148" s="19">
        <v>41123.333333333256</v>
      </c>
      <c r="C5148" s="21">
        <f t="shared" si="560"/>
        <v>8</v>
      </c>
      <c r="D5148" s="21" t="str">
        <f t="shared" si="561"/>
        <v>Shoulder</v>
      </c>
      <c r="E5148" s="21">
        <f t="shared" si="562"/>
        <v>8</v>
      </c>
      <c r="F5148" s="23">
        <v>87.048884117987882</v>
      </c>
      <c r="G5148" s="23">
        <v>2944.3480219566704</v>
      </c>
      <c r="H5148" s="16">
        <f t="shared" si="566"/>
        <v>2.9564740128831452E-2</v>
      </c>
      <c r="I5148" s="23">
        <v>10.15098924972065</v>
      </c>
      <c r="J5148" s="23">
        <v>97.736567732084481</v>
      </c>
      <c r="K5148" s="23">
        <v>19.736566484517304</v>
      </c>
      <c r="L5148" s="23">
        <v>29.809621154065056</v>
      </c>
      <c r="M5148" s="23">
        <f t="shared" si="563"/>
        <v>48.190380093502128</v>
      </c>
      <c r="N5148" s="23">
        <v>1927.6231979288259</v>
      </c>
      <c r="O5148" s="17">
        <f t="shared" si="564"/>
        <v>3.0265961421251236E-2</v>
      </c>
      <c r="P5148" s="18">
        <f t="shared" si="565"/>
        <v>5.8935896265914153E-2</v>
      </c>
    </row>
    <row r="5149" spans="2:16" x14ac:dyDescent="0.3">
      <c r="B5149" s="19">
        <v>41123.37499999992</v>
      </c>
      <c r="C5149" s="21">
        <f t="shared" si="560"/>
        <v>8</v>
      </c>
      <c r="D5149" s="21" t="str">
        <f t="shared" si="561"/>
        <v>Shoulder</v>
      </c>
      <c r="E5149" s="21">
        <f t="shared" si="562"/>
        <v>9</v>
      </c>
      <c r="F5149" s="23">
        <v>90.5839086871771</v>
      </c>
      <c r="G5149" s="23">
        <v>3084.7786072288272</v>
      </c>
      <c r="H5149" s="16">
        <f t="shared" si="566"/>
        <v>2.9364800597003634E-2</v>
      </c>
      <c r="I5149" s="23">
        <v>10.642663639500267</v>
      </c>
      <c r="J5149" s="23">
        <v>101.02768046802075</v>
      </c>
      <c r="K5149" s="23">
        <v>19.736566484517304</v>
      </c>
      <c r="L5149" s="23">
        <v>31.067400926685742</v>
      </c>
      <c r="M5149" s="23">
        <f t="shared" si="563"/>
        <v>50.223713056817694</v>
      </c>
      <c r="N5149" s="23">
        <v>2024.315610112581</v>
      </c>
      <c r="O5149" s="17">
        <f t="shared" si="564"/>
        <v>3.0067631940521821E-2</v>
      </c>
      <c r="P5149" s="18">
        <f t="shared" si="565"/>
        <v>5.8549502521167932E-2</v>
      </c>
    </row>
    <row r="5150" spans="2:16" x14ac:dyDescent="0.3">
      <c r="B5150" s="19">
        <v>41123.416666666584</v>
      </c>
      <c r="C5150" s="21">
        <f t="shared" si="560"/>
        <v>8</v>
      </c>
      <c r="D5150" s="21" t="str">
        <f t="shared" si="561"/>
        <v>Shoulder</v>
      </c>
      <c r="E5150" s="21">
        <f t="shared" si="562"/>
        <v>10</v>
      </c>
      <c r="F5150" s="23">
        <v>98.592682520215021</v>
      </c>
      <c r="G5150" s="23">
        <v>3195.3538712226514</v>
      </c>
      <c r="H5150" s="16">
        <f t="shared" si="566"/>
        <v>3.0855012150028345E-2</v>
      </c>
      <c r="I5150" s="23">
        <v>11.153502111993976</v>
      </c>
      <c r="J5150" s="23">
        <v>105.95740289106674</v>
      </c>
      <c r="K5150" s="23">
        <v>19.736566484517304</v>
      </c>
      <c r="L5150" s="23">
        <v>32.951415740471205</v>
      </c>
      <c r="M5150" s="23">
        <f t="shared" si="563"/>
        <v>53.269420666078233</v>
      </c>
      <c r="N5150" s="23">
        <v>2119.0585337844054</v>
      </c>
      <c r="O5150" s="17">
        <f t="shared" si="564"/>
        <v>3.0401672134568153E-2</v>
      </c>
      <c r="P5150" s="18">
        <f t="shared" si="565"/>
        <v>6.031864032150322E-2</v>
      </c>
    </row>
    <row r="5151" spans="2:16" x14ac:dyDescent="0.3">
      <c r="B5151" s="19">
        <v>41123.458333333248</v>
      </c>
      <c r="C5151" s="21">
        <f t="shared" si="560"/>
        <v>8</v>
      </c>
      <c r="D5151" s="21" t="str">
        <f t="shared" si="561"/>
        <v>Shoulder</v>
      </c>
      <c r="E5151" s="21">
        <f t="shared" si="562"/>
        <v>11</v>
      </c>
      <c r="F5151" s="23">
        <v>106.26774998698272</v>
      </c>
      <c r="G5151" s="23">
        <v>3305.929135216476</v>
      </c>
      <c r="H5151" s="16">
        <f t="shared" si="566"/>
        <v>3.2144594043158212E-2</v>
      </c>
      <c r="I5151" s="23">
        <v>11.664103369937237</v>
      </c>
      <c r="J5151" s="23">
        <v>108.90332748043126</v>
      </c>
      <c r="K5151" s="23">
        <v>19.736566484517304</v>
      </c>
      <c r="L5151" s="23">
        <v>34.077273362943224</v>
      </c>
      <c r="M5151" s="23">
        <f t="shared" si="563"/>
        <v>55.089487632970737</v>
      </c>
      <c r="N5151" s="23">
        <v>2212.7697601047921</v>
      </c>
      <c r="O5151" s="17">
        <f t="shared" si="564"/>
        <v>3.0167436398690958E-2</v>
      </c>
      <c r="P5151" s="18">
        <f t="shared" si="565"/>
        <v>6.1342310445490454E-2</v>
      </c>
    </row>
    <row r="5152" spans="2:16" x14ac:dyDescent="0.3">
      <c r="B5152" s="19">
        <v>41123.499999999913</v>
      </c>
      <c r="C5152" s="21">
        <f t="shared" si="560"/>
        <v>8</v>
      </c>
      <c r="D5152" s="21" t="str">
        <f t="shared" si="561"/>
        <v>Shoulder</v>
      </c>
      <c r="E5152" s="21">
        <f t="shared" si="562"/>
        <v>12</v>
      </c>
      <c r="F5152" s="23">
        <v>109.09509690028534</v>
      </c>
      <c r="G5152" s="23">
        <v>3410.9756360106089</v>
      </c>
      <c r="H5152" s="16">
        <f t="shared" si="566"/>
        <v>3.1983546217257713E-2</v>
      </c>
      <c r="I5152" s="23">
        <v>12.125992260614558</v>
      </c>
      <c r="J5152" s="23">
        <v>111.51043521661839</v>
      </c>
      <c r="K5152" s="23">
        <v>19.736566484517304</v>
      </c>
      <c r="L5152" s="23">
        <v>35.073643781924403</v>
      </c>
      <c r="M5152" s="23">
        <f t="shared" si="563"/>
        <v>56.700224950176676</v>
      </c>
      <c r="N5152" s="23">
        <v>2290.2561969553731</v>
      </c>
      <c r="O5152" s="17">
        <f t="shared" si="564"/>
        <v>3.0051754603824501E-2</v>
      </c>
      <c r="P5152" s="18">
        <f t="shared" si="565"/>
        <v>6.1074139138801109E-2</v>
      </c>
    </row>
    <row r="5153" spans="2:16" x14ac:dyDescent="0.3">
      <c r="B5153" s="19">
        <v>41123.541666666577</v>
      </c>
      <c r="C5153" s="21">
        <f t="shared" si="560"/>
        <v>8</v>
      </c>
      <c r="D5153" s="21" t="str">
        <f t="shared" si="561"/>
        <v>Shoulder</v>
      </c>
      <c r="E5153" s="21">
        <f t="shared" si="562"/>
        <v>13</v>
      </c>
      <c r="F5153" s="23">
        <v>113.01132804387494</v>
      </c>
      <c r="G5153" s="23">
        <v>3488.378320806286</v>
      </c>
      <c r="H5153" s="16">
        <f t="shared" si="566"/>
        <v>3.2396522868469745E-2</v>
      </c>
      <c r="I5153" s="23">
        <v>12.618296376396508</v>
      </c>
      <c r="J5153" s="23">
        <v>107.81328487673332</v>
      </c>
      <c r="K5153" s="23">
        <v>19.736566484517304</v>
      </c>
      <c r="L5153" s="23">
        <v>33.660686740657248</v>
      </c>
      <c r="M5153" s="23">
        <f t="shared" si="563"/>
        <v>54.416031651558761</v>
      </c>
      <c r="N5153" s="23">
        <v>2369.4317514405761</v>
      </c>
      <c r="O5153" s="17">
        <f t="shared" si="564"/>
        <v>2.8291309925765739E-2</v>
      </c>
      <c r="P5153" s="18">
        <f t="shared" si="565"/>
        <v>5.977129272524645E-2</v>
      </c>
    </row>
    <row r="5154" spans="2:16" x14ac:dyDescent="0.3">
      <c r="B5154" s="19">
        <v>41123.583333333241</v>
      </c>
      <c r="C5154" s="21">
        <f t="shared" si="560"/>
        <v>8</v>
      </c>
      <c r="D5154" s="21" t="str">
        <f t="shared" si="561"/>
        <v>Shoulder</v>
      </c>
      <c r="E5154" s="21">
        <f t="shared" si="562"/>
        <v>14</v>
      </c>
      <c r="F5154" s="23">
        <v>117.42200755032073</v>
      </c>
      <c r="G5154" s="23">
        <v>3575.7327793614072</v>
      </c>
      <c r="H5154" s="16">
        <f t="shared" si="566"/>
        <v>3.2838585765710158E-2</v>
      </c>
      <c r="I5154" s="23">
        <v>13.098481310723903</v>
      </c>
      <c r="J5154" s="23">
        <v>107.1494885137638</v>
      </c>
      <c r="K5154" s="23">
        <v>19.736566484517304</v>
      </c>
      <c r="L5154" s="23">
        <v>33.4070006151819</v>
      </c>
      <c r="M5154" s="23">
        <f t="shared" si="563"/>
        <v>54.005921414064588</v>
      </c>
      <c r="N5154" s="23">
        <v>2431.5122860415831</v>
      </c>
      <c r="O5154" s="17">
        <f t="shared" si="564"/>
        <v>2.7597805328811273E-2</v>
      </c>
      <c r="P5154" s="18">
        <f t="shared" si="565"/>
        <v>5.9530118197285889E-2</v>
      </c>
    </row>
    <row r="5155" spans="2:16" x14ac:dyDescent="0.3">
      <c r="B5155" s="19">
        <v>41123.624999999905</v>
      </c>
      <c r="C5155" s="21">
        <f t="shared" si="560"/>
        <v>8</v>
      </c>
      <c r="D5155" s="21" t="str">
        <f t="shared" si="561"/>
        <v>Shoulder</v>
      </c>
      <c r="E5155" s="21">
        <f t="shared" si="562"/>
        <v>15</v>
      </c>
      <c r="F5155" s="23">
        <v>121.03385073041287</v>
      </c>
      <c r="G5155" s="23">
        <v>3661.9814852765899</v>
      </c>
      <c r="H5155" s="16">
        <f t="shared" si="566"/>
        <v>3.3051464409922099E-2</v>
      </c>
      <c r="I5155" s="23">
        <v>13.533968213299795</v>
      </c>
      <c r="J5155" s="23">
        <v>109.6233481813331</v>
      </c>
      <c r="K5155" s="23">
        <v>19.736566484517304</v>
      </c>
      <c r="L5155" s="23">
        <v>34.352447003631312</v>
      </c>
      <c r="M5155" s="23">
        <f t="shared" si="563"/>
        <v>55.534334693184491</v>
      </c>
      <c r="N5155" s="23">
        <v>2488.2549165003943</v>
      </c>
      <c r="O5155" s="17">
        <f t="shared" si="564"/>
        <v>2.7757727895349804E-2</v>
      </c>
      <c r="P5155" s="18">
        <f t="shared" si="565"/>
        <v>5.9891758749638445E-2</v>
      </c>
    </row>
    <row r="5156" spans="2:16" x14ac:dyDescent="0.3">
      <c r="B5156" s="19">
        <v>41123.66666666657</v>
      </c>
      <c r="C5156" s="21">
        <f t="shared" si="560"/>
        <v>8</v>
      </c>
      <c r="D5156" s="21" t="str">
        <f t="shared" si="561"/>
        <v>Shoulder</v>
      </c>
      <c r="E5156" s="21">
        <f t="shared" si="562"/>
        <v>16</v>
      </c>
      <c r="F5156" s="23">
        <v>120.52639187613936</v>
      </c>
      <c r="G5156" s="23">
        <v>3732.7496542326376</v>
      </c>
      <c r="H5156" s="16">
        <f t="shared" si="566"/>
        <v>3.2288903098409545E-2</v>
      </c>
      <c r="I5156" s="23">
        <v>13.817697948761674</v>
      </c>
      <c r="J5156" s="23">
        <v>110.81104218630364</v>
      </c>
      <c r="K5156" s="23">
        <v>19.736566484517304</v>
      </c>
      <c r="L5156" s="23">
        <v>34.806353513488325</v>
      </c>
      <c r="M5156" s="23">
        <f t="shared" si="563"/>
        <v>56.268122188298001</v>
      </c>
      <c r="N5156" s="23">
        <v>2531.9294439816299</v>
      </c>
      <c r="O5156" s="17">
        <f t="shared" si="564"/>
        <v>2.7680795096266579E-2</v>
      </c>
      <c r="P5156" s="18">
        <f t="shared" si="565"/>
        <v>5.9075915684125846E-2</v>
      </c>
    </row>
    <row r="5157" spans="2:16" x14ac:dyDescent="0.3">
      <c r="B5157" s="19">
        <v>41123.708333333234</v>
      </c>
      <c r="C5157" s="21">
        <f t="shared" si="560"/>
        <v>8</v>
      </c>
      <c r="D5157" s="21" t="str">
        <f t="shared" si="561"/>
        <v>Shoulder</v>
      </c>
      <c r="E5157" s="21">
        <f t="shared" si="562"/>
        <v>17</v>
      </c>
      <c r="F5157" s="23">
        <v>119.72026804504283</v>
      </c>
      <c r="G5157" s="23">
        <v>3773.6625019103526</v>
      </c>
      <c r="H5157" s="16">
        <f t="shared" si="566"/>
        <v>3.1725218666066847E-2</v>
      </c>
      <c r="I5157" s="23">
        <v>13.670108538879619</v>
      </c>
      <c r="J5157" s="23">
        <v>79.046762447496803</v>
      </c>
      <c r="K5157" s="23">
        <v>19.736566484517304</v>
      </c>
      <c r="L5157" s="23">
        <v>22.666851845530218</v>
      </c>
      <c r="M5157" s="23">
        <f t="shared" si="563"/>
        <v>36.643344117449281</v>
      </c>
      <c r="N5157" s="23">
        <v>2507.9076147584733</v>
      </c>
      <c r="O5157" s="17">
        <f t="shared" si="564"/>
        <v>2.0061924275138976E-2</v>
      </c>
      <c r="P5157" s="18">
        <f t="shared" si="565"/>
        <v>5.1150674006714969E-2</v>
      </c>
    </row>
    <row r="5158" spans="2:16" x14ac:dyDescent="0.3">
      <c r="B5158" s="19">
        <v>41123.749999999898</v>
      </c>
      <c r="C5158" s="21">
        <f t="shared" si="560"/>
        <v>8</v>
      </c>
      <c r="D5158" s="21" t="str">
        <f t="shared" si="561"/>
        <v>Shoulder</v>
      </c>
      <c r="E5158" s="21">
        <f t="shared" si="562"/>
        <v>18</v>
      </c>
      <c r="F5158" s="23">
        <v>118.00075466894113</v>
      </c>
      <c r="G5158" s="23">
        <v>3784.720028309735</v>
      </c>
      <c r="H5158" s="16">
        <f t="shared" si="566"/>
        <v>3.1178199123394749E-2</v>
      </c>
      <c r="I5158" s="23">
        <v>13.86666083857623</v>
      </c>
      <c r="J5158" s="23">
        <v>117.52530750565408</v>
      </c>
      <c r="K5158" s="23">
        <v>19.736566484517304</v>
      </c>
      <c r="L5158" s="23">
        <v>37.372375337801529</v>
      </c>
      <c r="M5158" s="23">
        <f t="shared" si="563"/>
        <v>60.416365683335258</v>
      </c>
      <c r="N5158" s="23">
        <v>2523.3721019123172</v>
      </c>
      <c r="O5158" s="17">
        <f t="shared" si="564"/>
        <v>2.9437999439566088E-2</v>
      </c>
      <c r="P5158" s="18">
        <f t="shared" si="565"/>
        <v>5.9698374754639669E-2</v>
      </c>
    </row>
    <row r="5159" spans="2:16" x14ac:dyDescent="0.3">
      <c r="B5159" s="19">
        <v>41123.791666666562</v>
      </c>
      <c r="C5159" s="21">
        <f t="shared" si="560"/>
        <v>8</v>
      </c>
      <c r="D5159" s="21" t="str">
        <f t="shared" si="561"/>
        <v>Shoulder</v>
      </c>
      <c r="E5159" s="21">
        <f t="shared" si="562"/>
        <v>19</v>
      </c>
      <c r="F5159" s="23">
        <v>114.14336970196973</v>
      </c>
      <c r="G5159" s="23">
        <v>3769.2394913505996</v>
      </c>
      <c r="H5159" s="16">
        <f t="shared" si="566"/>
        <v>3.0282864743378168E-2</v>
      </c>
      <c r="I5159" s="23">
        <v>13.428084694046786</v>
      </c>
      <c r="J5159" s="23">
        <v>115.4718170703546</v>
      </c>
      <c r="K5159" s="23">
        <v>19.736566484517304</v>
      </c>
      <c r="L5159" s="23">
        <v>36.587583402664443</v>
      </c>
      <c r="M5159" s="23">
        <f t="shared" si="563"/>
        <v>59.14766718317285</v>
      </c>
      <c r="N5159" s="23">
        <v>2466.2236129747257</v>
      </c>
      <c r="O5159" s="17">
        <f t="shared" si="564"/>
        <v>2.9427887842530118E-2</v>
      </c>
      <c r="P5159" s="18">
        <f t="shared" si="565"/>
        <v>5.8819591838689643E-2</v>
      </c>
    </row>
    <row r="5160" spans="2:16" x14ac:dyDescent="0.3">
      <c r="B5160" s="19">
        <v>41123.833333333227</v>
      </c>
      <c r="C5160" s="21">
        <f t="shared" si="560"/>
        <v>8</v>
      </c>
      <c r="D5160" s="21" t="str">
        <f t="shared" si="561"/>
        <v>Shoulder</v>
      </c>
      <c r="E5160" s="21">
        <f t="shared" si="562"/>
        <v>20</v>
      </c>
      <c r="F5160" s="23">
        <v>110.35416511261356</v>
      </c>
      <c r="G5160" s="23">
        <v>3701.7885803143668</v>
      </c>
      <c r="H5160" s="16">
        <f t="shared" si="566"/>
        <v>2.9811039371471063E-2</v>
      </c>
      <c r="I5160" s="23">
        <v>12.932169343394674</v>
      </c>
      <c r="J5160" s="23">
        <v>110.3105226714481</v>
      </c>
      <c r="K5160" s="23">
        <v>19.736566484517304</v>
      </c>
      <c r="L5160" s="23">
        <v>34.615067656059885</v>
      </c>
      <c r="M5160" s="23">
        <f t="shared" si="563"/>
        <v>55.958888530870901</v>
      </c>
      <c r="N5160" s="23">
        <v>2404.8165196098275</v>
      </c>
      <c r="O5160" s="17">
        <f t="shared" si="564"/>
        <v>2.8647116032554071E-2</v>
      </c>
      <c r="P5160" s="18">
        <f t="shared" si="565"/>
        <v>5.7604155100099565E-2</v>
      </c>
    </row>
    <row r="5161" spans="2:16" x14ac:dyDescent="0.3">
      <c r="B5161" s="19">
        <v>41123.874999999891</v>
      </c>
      <c r="C5161" s="21">
        <f t="shared" si="560"/>
        <v>8</v>
      </c>
      <c r="D5161" s="21" t="str">
        <f t="shared" si="561"/>
        <v>Shoulder</v>
      </c>
      <c r="E5161" s="21">
        <f t="shared" si="562"/>
        <v>21</v>
      </c>
      <c r="F5161" s="23">
        <v>108.37008462509397</v>
      </c>
      <c r="G5161" s="23">
        <v>3622.1743902388134</v>
      </c>
      <c r="H5161" s="16">
        <f t="shared" si="566"/>
        <v>2.9918516600728608E-2</v>
      </c>
      <c r="I5161" s="23">
        <v>12.430127077112592</v>
      </c>
      <c r="J5161" s="23">
        <v>97.971415136506593</v>
      </c>
      <c r="K5161" s="23">
        <v>19.736566484517304</v>
      </c>
      <c r="L5161" s="23">
        <v>29.899373872563338</v>
      </c>
      <c r="M5161" s="23">
        <f t="shared" si="563"/>
        <v>48.335474779425958</v>
      </c>
      <c r="N5161" s="23">
        <v>2331.7409597126757</v>
      </c>
      <c r="O5161" s="17">
        <f t="shared" si="564"/>
        <v>2.6060185460749584E-2</v>
      </c>
      <c r="P5161" s="18">
        <f t="shared" si="565"/>
        <v>5.5199019970152689E-2</v>
      </c>
    </row>
    <row r="5162" spans="2:16" x14ac:dyDescent="0.3">
      <c r="B5162" s="19">
        <v>41123.916666666555</v>
      </c>
      <c r="C5162" s="21">
        <f t="shared" si="560"/>
        <v>8</v>
      </c>
      <c r="D5162" s="21" t="str">
        <f t="shared" si="561"/>
        <v>Shoulder</v>
      </c>
      <c r="E5162" s="21">
        <f t="shared" si="562"/>
        <v>22</v>
      </c>
      <c r="F5162" s="23">
        <v>93.864435195118972</v>
      </c>
      <c r="G5162" s="23">
        <v>3537.0314369635685</v>
      </c>
      <c r="H5162" s="16">
        <f t="shared" si="566"/>
        <v>2.653763102419544E-2</v>
      </c>
      <c r="I5162" s="23">
        <v>11.55121318501047</v>
      </c>
      <c r="J5162" s="23">
        <v>98.107816954119983</v>
      </c>
      <c r="K5162" s="23">
        <v>19.736566484517304</v>
      </c>
      <c r="L5162" s="23">
        <v>29.95150318593188</v>
      </c>
      <c r="M5162" s="23">
        <f t="shared" si="563"/>
        <v>48.419747283670787</v>
      </c>
      <c r="N5162" s="23">
        <v>2189.8649663623246</v>
      </c>
      <c r="O5162" s="17">
        <f t="shared" si="564"/>
        <v>2.7385688793543056E-2</v>
      </c>
      <c r="P5162" s="18">
        <f t="shared" si="565"/>
        <v>5.3196568513192002E-2</v>
      </c>
    </row>
    <row r="5163" spans="2:16" x14ac:dyDescent="0.3">
      <c r="B5163" s="19">
        <v>41123.958333333219</v>
      </c>
      <c r="C5163" s="21">
        <f t="shared" si="560"/>
        <v>8</v>
      </c>
      <c r="D5163" s="21" t="str">
        <f t="shared" si="561"/>
        <v>Shoulder</v>
      </c>
      <c r="E5163" s="21">
        <f t="shared" si="562"/>
        <v>23</v>
      </c>
      <c r="F5163" s="23">
        <v>87.748070008566529</v>
      </c>
      <c r="G5163" s="23">
        <v>3372.2742936127706</v>
      </c>
      <c r="H5163" s="16">
        <f t="shared" si="566"/>
        <v>2.6020442694938861E-2</v>
      </c>
      <c r="I5163" s="23">
        <v>10.430903735792894</v>
      </c>
      <c r="J5163" s="23">
        <v>92.335777026462836</v>
      </c>
      <c r="K5163" s="23">
        <v>19.736566484517304</v>
      </c>
      <c r="L5163" s="23">
        <v>27.745575996476056</v>
      </c>
      <c r="M5163" s="23">
        <f t="shared" si="563"/>
        <v>44.853634545469468</v>
      </c>
      <c r="N5163" s="23">
        <v>1980.1878739231977</v>
      </c>
      <c r="O5163" s="17">
        <f t="shared" si="564"/>
        <v>2.7918834878900282E-2</v>
      </c>
      <c r="P5163" s="18">
        <f t="shared" si="565"/>
        <v>5.3212817130763257E-2</v>
      </c>
    </row>
    <row r="5164" spans="2:16" x14ac:dyDescent="0.3">
      <c r="B5164" s="19">
        <v>41123.999999999884</v>
      </c>
      <c r="C5164" s="21">
        <f t="shared" si="560"/>
        <v>8</v>
      </c>
      <c r="D5164" s="21" t="str">
        <f t="shared" si="561"/>
        <v>Shoulder</v>
      </c>
      <c r="E5164" s="21">
        <f t="shared" si="562"/>
        <v>0</v>
      </c>
      <c r="F5164" s="23">
        <v>80.917870587624108</v>
      </c>
      <c r="G5164" s="23">
        <v>3133.4317233861102</v>
      </c>
      <c r="H5164" s="16">
        <f t="shared" si="566"/>
        <v>2.5824041412391478E-2</v>
      </c>
      <c r="I5164" s="23">
        <v>9.673985568135766</v>
      </c>
      <c r="J5164" s="23">
        <v>92.789334465255877</v>
      </c>
      <c r="K5164" s="23">
        <v>19.736566484517304</v>
      </c>
      <c r="L5164" s="23">
        <v>27.918914140139869</v>
      </c>
      <c r="M5164" s="23">
        <f t="shared" si="563"/>
        <v>45.133853840598697</v>
      </c>
      <c r="N5164" s="23">
        <v>1818.56657970897</v>
      </c>
      <c r="O5164" s="17">
        <f t="shared" si="564"/>
        <v>3.0137933920189774E-2</v>
      </c>
      <c r="P5164" s="18">
        <f t="shared" si="565"/>
        <v>5.5183692078942352E-2</v>
      </c>
    </row>
    <row r="5165" spans="2:16" x14ac:dyDescent="0.3">
      <c r="B5165" s="19">
        <v>41124.041666666548</v>
      </c>
      <c r="C5165" s="21">
        <f t="shared" si="560"/>
        <v>8</v>
      </c>
      <c r="D5165" s="21" t="str">
        <f t="shared" si="561"/>
        <v>Shoulder</v>
      </c>
      <c r="E5165" s="21">
        <f t="shared" si="562"/>
        <v>1</v>
      </c>
      <c r="F5165" s="23">
        <v>72.823498146693126</v>
      </c>
      <c r="G5165" s="23">
        <v>2950.9825377962998</v>
      </c>
      <c r="H5165" s="16">
        <f t="shared" si="566"/>
        <v>2.4677712325968357E-2</v>
      </c>
      <c r="I5165" s="23">
        <v>9.2429453779470414</v>
      </c>
      <c r="J5165" s="23">
        <v>91.354079862981635</v>
      </c>
      <c r="K5165" s="23">
        <v>19.736566484517304</v>
      </c>
      <c r="L5165" s="23">
        <v>27.370396252074354</v>
      </c>
      <c r="M5165" s="23">
        <f t="shared" si="563"/>
        <v>44.247117126389981</v>
      </c>
      <c r="N5165" s="23">
        <v>1707.0548110667175</v>
      </c>
      <c r="O5165" s="17">
        <f t="shared" si="564"/>
        <v>3.1334707097607335E-2</v>
      </c>
      <c r="P5165" s="18">
        <f t="shared" si="565"/>
        <v>5.5239150536002458E-2</v>
      </c>
    </row>
    <row r="5166" spans="2:16" x14ac:dyDescent="0.3">
      <c r="B5166" s="19">
        <v>41124.083333333212</v>
      </c>
      <c r="C5166" s="21">
        <f t="shared" si="560"/>
        <v>8</v>
      </c>
      <c r="D5166" s="21" t="str">
        <f t="shared" si="561"/>
        <v>Shoulder</v>
      </c>
      <c r="E5166" s="21">
        <f t="shared" si="562"/>
        <v>2</v>
      </c>
      <c r="F5166" s="23">
        <v>65.98467808101438</v>
      </c>
      <c r="G5166" s="23">
        <v>2835.9842632427226</v>
      </c>
      <c r="H5166" s="16">
        <f t="shared" si="566"/>
        <v>2.3266940841754229E-2</v>
      </c>
      <c r="I5166" s="23">
        <v>8.9750797187735447</v>
      </c>
      <c r="J5166" s="23">
        <v>89.085061093016066</v>
      </c>
      <c r="K5166" s="23">
        <v>19.736566484517304</v>
      </c>
      <c r="L5166" s="23">
        <v>26.50323485666032</v>
      </c>
      <c r="M5166" s="23">
        <f t="shared" si="563"/>
        <v>42.845259751838434</v>
      </c>
      <c r="N5166" s="23">
        <v>1637.9734844600032</v>
      </c>
      <c r="O5166" s="17">
        <f t="shared" si="564"/>
        <v>3.163686101286052E-2</v>
      </c>
      <c r="P5166" s="18">
        <f t="shared" si="565"/>
        <v>5.4167708881009725E-2</v>
      </c>
    </row>
    <row r="5167" spans="2:16" x14ac:dyDescent="0.3">
      <c r="B5167" s="19">
        <v>41124.124999999876</v>
      </c>
      <c r="C5167" s="21">
        <f t="shared" si="560"/>
        <v>8</v>
      </c>
      <c r="D5167" s="21" t="str">
        <f t="shared" si="561"/>
        <v>Shoulder</v>
      </c>
      <c r="E5167" s="21">
        <f t="shared" si="562"/>
        <v>3</v>
      </c>
      <c r="F5167" s="23">
        <v>60.942688235951707</v>
      </c>
      <c r="G5167" s="23">
        <v>2757.4758258071074</v>
      </c>
      <c r="H5167" s="16">
        <f t="shared" si="566"/>
        <v>2.2100896648156076E-2</v>
      </c>
      <c r="I5167" s="23">
        <v>8.7873853189439259</v>
      </c>
      <c r="J5167" s="23">
        <v>89.24128585547426</v>
      </c>
      <c r="K5167" s="23">
        <v>19.736566484517304</v>
      </c>
      <c r="L5167" s="23">
        <v>26.562939996522839</v>
      </c>
      <c r="M5167" s="23">
        <f t="shared" si="563"/>
        <v>42.94177937443412</v>
      </c>
      <c r="N5167" s="23">
        <v>1580.468817928851</v>
      </c>
      <c r="O5167" s="17">
        <f t="shared" si="564"/>
        <v>3.2730265922719881E-2</v>
      </c>
      <c r="P5167" s="18">
        <f t="shared" si="565"/>
        <v>5.4107794346451257E-2</v>
      </c>
    </row>
    <row r="5168" spans="2:16" x14ac:dyDescent="0.3">
      <c r="B5168" s="19">
        <v>41124.166666666541</v>
      </c>
      <c r="C5168" s="21">
        <f t="shared" si="560"/>
        <v>8</v>
      </c>
      <c r="D5168" s="21" t="str">
        <f t="shared" si="561"/>
        <v>Shoulder</v>
      </c>
      <c r="E5168" s="21">
        <f t="shared" si="562"/>
        <v>4</v>
      </c>
      <c r="F5168" s="23">
        <v>59.268630722467634</v>
      </c>
      <c r="G5168" s="23">
        <v>2699.9766885303188</v>
      </c>
      <c r="H5168" s="16">
        <f t="shared" si="566"/>
        <v>2.1951534238886111E-2</v>
      </c>
      <c r="I5168" s="23">
        <v>8.6900514681312835</v>
      </c>
      <c r="J5168" s="23">
        <v>88.585284176442443</v>
      </c>
      <c r="K5168" s="23">
        <v>19.736566484517304</v>
      </c>
      <c r="L5168" s="23">
        <v>26.312232801451106</v>
      </c>
      <c r="M5168" s="23">
        <f t="shared" si="563"/>
        <v>42.536484890474043</v>
      </c>
      <c r="N5168" s="23">
        <v>1569.8282919667533</v>
      </c>
      <c r="O5168" s="17">
        <f t="shared" si="564"/>
        <v>3.2631936002648007E-2</v>
      </c>
      <c r="P5168" s="18">
        <f t="shared" si="565"/>
        <v>5.3867149181090854E-2</v>
      </c>
    </row>
    <row r="5169" spans="2:16" x14ac:dyDescent="0.3">
      <c r="B5169" s="19">
        <v>41124.208333333205</v>
      </c>
      <c r="C5169" s="21">
        <f t="shared" si="560"/>
        <v>8</v>
      </c>
      <c r="D5169" s="21" t="str">
        <f t="shared" si="561"/>
        <v>Shoulder</v>
      </c>
      <c r="E5169" s="21">
        <f t="shared" si="562"/>
        <v>5</v>
      </c>
      <c r="F5169" s="23">
        <v>61.683370621731115</v>
      </c>
      <c r="G5169" s="23">
        <v>2671.2271198919248</v>
      </c>
      <c r="H5169" s="16">
        <f t="shared" si="566"/>
        <v>2.3091773126437398E-2</v>
      </c>
      <c r="I5169" s="23">
        <v>8.8250063465588706</v>
      </c>
      <c r="J5169" s="23">
        <v>83.160835381772742</v>
      </c>
      <c r="K5169" s="23">
        <v>19.736566484517304</v>
      </c>
      <c r="L5169" s="23">
        <v>24.239146122574013</v>
      </c>
      <c r="M5169" s="23">
        <f t="shared" si="563"/>
        <v>39.185122774681425</v>
      </c>
      <c r="N5169" s="23">
        <v>1591.7314914080591</v>
      </c>
      <c r="O5169" s="17">
        <f t="shared" si="564"/>
        <v>3.0162203474890185E-2</v>
      </c>
      <c r="P5169" s="18">
        <f t="shared" si="565"/>
        <v>5.2557477841691978E-2</v>
      </c>
    </row>
    <row r="5170" spans="2:16" x14ac:dyDescent="0.3">
      <c r="B5170" s="19">
        <v>41124.249999999869</v>
      </c>
      <c r="C5170" s="21">
        <f t="shared" si="560"/>
        <v>8</v>
      </c>
      <c r="D5170" s="21" t="str">
        <f t="shared" si="561"/>
        <v>Shoulder</v>
      </c>
      <c r="E5170" s="21">
        <f t="shared" si="562"/>
        <v>6</v>
      </c>
      <c r="F5170" s="23">
        <v>65.264150313780135</v>
      </c>
      <c r="G5170" s="23">
        <v>2707.7169570098868</v>
      </c>
      <c r="H5170" s="16">
        <f t="shared" si="566"/>
        <v>2.4103017911388674E-2</v>
      </c>
      <c r="I5170" s="23">
        <v>9.0696996035266153</v>
      </c>
      <c r="J5170" s="23">
        <v>80.299270869373004</v>
      </c>
      <c r="K5170" s="23">
        <v>19.736566484517304</v>
      </c>
      <c r="L5170" s="23">
        <v>23.145528780802319</v>
      </c>
      <c r="M5170" s="23">
        <f t="shared" si="563"/>
        <v>37.417175604053384</v>
      </c>
      <c r="N5170" s="23">
        <v>1657.8851994227559</v>
      </c>
      <c r="O5170" s="17">
        <f t="shared" si="564"/>
        <v>2.8039863811900753E-2</v>
      </c>
      <c r="P5170" s="18">
        <f t="shared" si="565"/>
        <v>5.1467036383598286E-2</v>
      </c>
    </row>
    <row r="5171" spans="2:16" x14ac:dyDescent="0.3">
      <c r="B5171" s="19">
        <v>41124.291666666533</v>
      </c>
      <c r="C5171" s="21">
        <f t="shared" si="560"/>
        <v>8</v>
      </c>
      <c r="D5171" s="21" t="str">
        <f t="shared" si="561"/>
        <v>Shoulder</v>
      </c>
      <c r="E5171" s="21">
        <f t="shared" si="562"/>
        <v>7</v>
      </c>
      <c r="F5171" s="23">
        <v>69.061338601933542</v>
      </c>
      <c r="G5171" s="23">
        <v>2781.8023838857489</v>
      </c>
      <c r="H5171" s="16">
        <f t="shared" si="566"/>
        <v>2.4826112380227923E-2</v>
      </c>
      <c r="I5171" s="23">
        <v>9.4290273270957599</v>
      </c>
      <c r="J5171" s="23">
        <v>88.365975244149098</v>
      </c>
      <c r="K5171" s="23">
        <v>19.736566484517304</v>
      </c>
      <c r="L5171" s="23">
        <v>26.228418492697223</v>
      </c>
      <c r="M5171" s="23">
        <f t="shared" si="563"/>
        <v>42.400990266934564</v>
      </c>
      <c r="N5171" s="23">
        <v>1749.3822567454793</v>
      </c>
      <c r="O5171" s="17">
        <f t="shared" si="564"/>
        <v>2.9627611343477325E-2</v>
      </c>
      <c r="P5171" s="18">
        <f t="shared" si="565"/>
        <v>5.3718185314934365E-2</v>
      </c>
    </row>
    <row r="5172" spans="2:16" x14ac:dyDescent="0.3">
      <c r="B5172" s="19">
        <v>41124.333333333198</v>
      </c>
      <c r="C5172" s="21">
        <f t="shared" si="560"/>
        <v>8</v>
      </c>
      <c r="D5172" s="21" t="str">
        <f t="shared" si="561"/>
        <v>Shoulder</v>
      </c>
      <c r="E5172" s="21">
        <f t="shared" si="562"/>
        <v>8</v>
      </c>
      <c r="F5172" s="23">
        <v>75.956271062748229</v>
      </c>
      <c r="G5172" s="23">
        <v>2886.8488846798818</v>
      </c>
      <c r="H5172" s="16">
        <f t="shared" si="566"/>
        <v>2.6311135115467222E-2</v>
      </c>
      <c r="I5172" s="23">
        <v>9.9647272069161641</v>
      </c>
      <c r="J5172" s="23">
        <v>90.857261427330712</v>
      </c>
      <c r="K5172" s="23">
        <v>19.736566484517304</v>
      </c>
      <c r="L5172" s="23">
        <v>27.180524853199582</v>
      </c>
      <c r="M5172" s="23">
        <f t="shared" si="563"/>
        <v>43.940170089613815</v>
      </c>
      <c r="N5172" s="23">
        <v>1863.0935006018367</v>
      </c>
      <c r="O5172" s="17">
        <f t="shared" si="564"/>
        <v>2.8933007001053376E-2</v>
      </c>
      <c r="P5172" s="18">
        <f t="shared" si="565"/>
        <v>5.4482881860019122E-2</v>
      </c>
    </row>
    <row r="5173" spans="2:16" x14ac:dyDescent="0.3">
      <c r="B5173" s="19">
        <v>41124.374999999862</v>
      </c>
      <c r="C5173" s="21">
        <f t="shared" si="560"/>
        <v>8</v>
      </c>
      <c r="D5173" s="21" t="str">
        <f t="shared" si="561"/>
        <v>Shoulder</v>
      </c>
      <c r="E5173" s="21">
        <f t="shared" si="562"/>
        <v>9</v>
      </c>
      <c r="F5173" s="23">
        <v>81.948950121352865</v>
      </c>
      <c r="G5173" s="23">
        <v>3019.5392014724712</v>
      </c>
      <c r="H5173" s="16">
        <f t="shared" si="566"/>
        <v>2.7139554963019077E-2</v>
      </c>
      <c r="I5173" s="23">
        <v>10.458567660319037</v>
      </c>
      <c r="J5173" s="23">
        <v>95.087049893751953</v>
      </c>
      <c r="K5173" s="23">
        <v>19.736566484517304</v>
      </c>
      <c r="L5173" s="23">
        <v>28.797042670239797</v>
      </c>
      <c r="M5173" s="23">
        <f t="shared" si="563"/>
        <v>46.553440738994844</v>
      </c>
      <c r="N5173" s="23">
        <v>1958.2416621192804</v>
      </c>
      <c r="O5173" s="17">
        <f t="shared" si="564"/>
        <v>2.9113877772171091E-2</v>
      </c>
      <c r="P5173" s="18">
        <f t="shared" si="565"/>
        <v>5.5463295049205712E-2</v>
      </c>
    </row>
    <row r="5174" spans="2:16" x14ac:dyDescent="0.3">
      <c r="B5174" s="19">
        <v>41124.416666666526</v>
      </c>
      <c r="C5174" s="21">
        <f t="shared" si="560"/>
        <v>8</v>
      </c>
      <c r="D5174" s="21" t="str">
        <f t="shared" si="561"/>
        <v>Shoulder</v>
      </c>
      <c r="E5174" s="21">
        <f t="shared" si="562"/>
        <v>10</v>
      </c>
      <c r="F5174" s="23">
        <v>86.319540252576843</v>
      </c>
      <c r="G5174" s="23">
        <v>3135.6432286659865</v>
      </c>
      <c r="H5174" s="16">
        <f t="shared" si="566"/>
        <v>2.7528495417924261E-2</v>
      </c>
      <c r="I5174" s="23">
        <v>10.927392482265077</v>
      </c>
      <c r="J5174" s="23">
        <v>95.948421702027105</v>
      </c>
      <c r="K5174" s="23">
        <v>19.736566484517304</v>
      </c>
      <c r="L5174" s="23">
        <v>29.126237117249822</v>
      </c>
      <c r="M5174" s="23">
        <f t="shared" si="563"/>
        <v>47.085618100259971</v>
      </c>
      <c r="N5174" s="23">
        <v>2046.689198477352</v>
      </c>
      <c r="O5174" s="17">
        <f t="shared" si="564"/>
        <v>2.8344807128353543E-2</v>
      </c>
      <c r="P5174" s="18">
        <f t="shared" si="565"/>
        <v>5.5093012653122976E-2</v>
      </c>
    </row>
    <row r="5175" spans="2:16" x14ac:dyDescent="0.3">
      <c r="B5175" s="19">
        <v>41124.45833333319</v>
      </c>
      <c r="C5175" s="21">
        <f t="shared" si="560"/>
        <v>8</v>
      </c>
      <c r="D5175" s="21" t="str">
        <f t="shared" si="561"/>
        <v>Shoulder</v>
      </c>
      <c r="E5175" s="21">
        <f t="shared" si="562"/>
        <v>11</v>
      </c>
      <c r="F5175" s="23">
        <v>91.070550899068564</v>
      </c>
      <c r="G5175" s="23">
        <v>3214.1516661016017</v>
      </c>
      <c r="H5175" s="16">
        <f t="shared" si="566"/>
        <v>2.8334241927521337E-2</v>
      </c>
      <c r="I5175" s="23">
        <v>11.340721495218512</v>
      </c>
      <c r="J5175" s="23">
        <v>99.229015929763264</v>
      </c>
      <c r="K5175" s="23">
        <v>19.736566484517304</v>
      </c>
      <c r="L5175" s="23">
        <v>30.379996982953379</v>
      </c>
      <c r="M5175" s="23">
        <f t="shared" si="563"/>
        <v>49.112452462292588</v>
      </c>
      <c r="N5175" s="23">
        <v>2130.479145830383</v>
      </c>
      <c r="O5175" s="17">
        <f t="shared" si="564"/>
        <v>2.8375388736296997E-2</v>
      </c>
      <c r="P5175" s="18">
        <f t="shared" si="565"/>
        <v>5.5905635534576628E-2</v>
      </c>
    </row>
    <row r="5176" spans="2:16" x14ac:dyDescent="0.3">
      <c r="B5176" s="19">
        <v>41124.499999999854</v>
      </c>
      <c r="C5176" s="21">
        <f t="shared" si="560"/>
        <v>8</v>
      </c>
      <c r="D5176" s="21" t="str">
        <f t="shared" si="561"/>
        <v>Shoulder</v>
      </c>
      <c r="E5176" s="21">
        <f t="shared" si="562"/>
        <v>12</v>
      </c>
      <c r="F5176" s="23">
        <v>93.534354339909768</v>
      </c>
      <c r="G5176" s="23">
        <v>3303.7176299365992</v>
      </c>
      <c r="H5176" s="16">
        <f t="shared" si="566"/>
        <v>2.8311848897844445E-2</v>
      </c>
      <c r="I5176" s="23">
        <v>11.633986332464337</v>
      </c>
      <c r="J5176" s="23">
        <v>100.4987810641062</v>
      </c>
      <c r="K5176" s="23">
        <v>19.736566484517304</v>
      </c>
      <c r="L5176" s="23">
        <v>30.865268995825101</v>
      </c>
      <c r="M5176" s="23">
        <f t="shared" si="563"/>
        <v>49.896945583763781</v>
      </c>
      <c r="N5176" s="23">
        <v>2178.0451742208188</v>
      </c>
      <c r="O5176" s="17">
        <f t="shared" si="564"/>
        <v>2.8250530633847117E-2</v>
      </c>
      <c r="P5176" s="18">
        <f t="shared" si="565"/>
        <v>5.5762554777102152E-2</v>
      </c>
    </row>
    <row r="5177" spans="2:16" x14ac:dyDescent="0.3">
      <c r="B5177" s="19">
        <v>41124.541666666519</v>
      </c>
      <c r="C5177" s="21">
        <f t="shared" si="560"/>
        <v>8</v>
      </c>
      <c r="D5177" s="21" t="str">
        <f t="shared" si="561"/>
        <v>Shoulder</v>
      </c>
      <c r="E5177" s="21">
        <f t="shared" si="562"/>
        <v>13</v>
      </c>
      <c r="F5177" s="23">
        <v>98.400656612939514</v>
      </c>
      <c r="G5177" s="23">
        <v>3364.5340251332027</v>
      </c>
      <c r="H5177" s="16">
        <f t="shared" si="566"/>
        <v>2.924644419639769E-2</v>
      </c>
      <c r="I5177" s="23">
        <v>12.036760725038192</v>
      </c>
      <c r="J5177" s="23">
        <v>103.39432133040292</v>
      </c>
      <c r="K5177" s="23">
        <v>19.736566484517304</v>
      </c>
      <c r="L5177" s="23">
        <v>31.971871008569785</v>
      </c>
      <c r="M5177" s="23">
        <f t="shared" si="563"/>
        <v>51.685883837315835</v>
      </c>
      <c r="N5177" s="23">
        <v>2229.876563334567</v>
      </c>
      <c r="O5177" s="17">
        <f t="shared" si="564"/>
        <v>2.8576758736395216E-2</v>
      </c>
      <c r="P5177" s="18">
        <f t="shared" si="565"/>
        <v>5.6987434353095001E-2</v>
      </c>
    </row>
    <row r="5178" spans="2:16" x14ac:dyDescent="0.3">
      <c r="B5178" s="19">
        <v>41124.583333333183</v>
      </c>
      <c r="C5178" s="21">
        <f t="shared" si="560"/>
        <v>8</v>
      </c>
      <c r="D5178" s="21" t="str">
        <f t="shared" si="561"/>
        <v>Shoulder</v>
      </c>
      <c r="E5178" s="21">
        <f t="shared" si="562"/>
        <v>14</v>
      </c>
      <c r="F5178" s="23">
        <v>103.78918057674991</v>
      </c>
      <c r="G5178" s="23">
        <v>3438.6194520090648</v>
      </c>
      <c r="H5178" s="16">
        <f t="shared" si="566"/>
        <v>3.0183386683312552E-2</v>
      </c>
      <c r="I5178" s="23">
        <v>12.4096318893494</v>
      </c>
      <c r="J5178" s="23">
        <v>104.68468853525552</v>
      </c>
      <c r="K5178" s="23">
        <v>19.736566484517304</v>
      </c>
      <c r="L5178" s="23">
        <v>32.465016609993548</v>
      </c>
      <c r="M5178" s="23">
        <f t="shared" si="563"/>
        <v>52.483105440744673</v>
      </c>
      <c r="N5178" s="23">
        <v>2291.1884266793177</v>
      </c>
      <c r="O5178" s="17">
        <f t="shared" si="564"/>
        <v>2.8322741409856415E-2</v>
      </c>
      <c r="P5178" s="18">
        <f t="shared" si="565"/>
        <v>5.7651251837263801E-2</v>
      </c>
    </row>
    <row r="5179" spans="2:16" x14ac:dyDescent="0.3">
      <c r="B5179" s="19">
        <v>41124.624999999847</v>
      </c>
      <c r="C5179" s="21">
        <f t="shared" si="560"/>
        <v>8</v>
      </c>
      <c r="D5179" s="21" t="str">
        <f t="shared" si="561"/>
        <v>Shoulder</v>
      </c>
      <c r="E5179" s="21">
        <f t="shared" si="562"/>
        <v>15</v>
      </c>
      <c r="F5179" s="23">
        <v>107.52788714065227</v>
      </c>
      <c r="G5179" s="23">
        <v>3509.3876209651125</v>
      </c>
      <c r="H5179" s="16">
        <f t="shared" si="566"/>
        <v>3.0640071361248248E-2</v>
      </c>
      <c r="I5179" s="23">
        <v>12.666096531436544</v>
      </c>
      <c r="J5179" s="23">
        <v>106.19365419570464</v>
      </c>
      <c r="K5179" s="23">
        <v>19.736566484517304</v>
      </c>
      <c r="L5179" s="23">
        <v>33.041704994006686</v>
      </c>
      <c r="M5179" s="23">
        <f t="shared" si="563"/>
        <v>53.415382717180655</v>
      </c>
      <c r="N5179" s="23">
        <v>2335.6490450730007</v>
      </c>
      <c r="O5179" s="17">
        <f t="shared" si="564"/>
        <v>2.829255507714851E-2</v>
      </c>
      <c r="P5179" s="18">
        <f t="shared" si="565"/>
        <v>5.8065740531840881E-2</v>
      </c>
    </row>
    <row r="5180" spans="2:16" x14ac:dyDescent="0.3">
      <c r="B5180" s="19">
        <v>41124.666666666511</v>
      </c>
      <c r="C5180" s="21">
        <f t="shared" si="560"/>
        <v>8</v>
      </c>
      <c r="D5180" s="21" t="str">
        <f t="shared" si="561"/>
        <v>Shoulder</v>
      </c>
      <c r="E5180" s="21">
        <f t="shared" si="562"/>
        <v>16</v>
      </c>
      <c r="F5180" s="23">
        <v>111.86406193461688</v>
      </c>
      <c r="G5180" s="23">
        <v>3564.6752529620248</v>
      </c>
      <c r="H5180" s="16">
        <f t="shared" si="566"/>
        <v>3.1381277113999309E-2</v>
      </c>
      <c r="I5180" s="23">
        <v>12.878647697251346</v>
      </c>
      <c r="J5180" s="23">
        <v>106.53787897738569</v>
      </c>
      <c r="K5180" s="23">
        <v>19.736566484517304</v>
      </c>
      <c r="L5180" s="23">
        <v>33.173258970540402</v>
      </c>
      <c r="M5180" s="23">
        <f t="shared" si="563"/>
        <v>53.628053522327988</v>
      </c>
      <c r="N5180" s="23">
        <v>2365.2180775496026</v>
      </c>
      <c r="O5180" s="17">
        <f t="shared" si="564"/>
        <v>2.8118633901395323E-2</v>
      </c>
      <c r="P5180" s="18">
        <f t="shared" si="565"/>
        <v>5.8617512372867851E-2</v>
      </c>
    </row>
    <row r="5181" spans="2:16" x14ac:dyDescent="0.3">
      <c r="B5181" s="19">
        <v>41124.708333333176</v>
      </c>
      <c r="C5181" s="21">
        <f t="shared" si="560"/>
        <v>8</v>
      </c>
      <c r="D5181" s="21" t="str">
        <f t="shared" si="561"/>
        <v>Shoulder</v>
      </c>
      <c r="E5181" s="21">
        <f t="shared" si="562"/>
        <v>17</v>
      </c>
      <c r="F5181" s="23">
        <v>112.08229032675412</v>
      </c>
      <c r="G5181" s="23">
        <v>3592.3190689604808</v>
      </c>
      <c r="H5181" s="16">
        <f t="shared" si="566"/>
        <v>3.1200538753699204E-2</v>
      </c>
      <c r="I5181" s="23">
        <v>12.95542922537898</v>
      </c>
      <c r="J5181" s="23">
        <v>107.73204254140026</v>
      </c>
      <c r="K5181" s="23">
        <v>19.736566484517304</v>
      </c>
      <c r="L5181" s="23">
        <v>33.629637981692959</v>
      </c>
      <c r="M5181" s="23">
        <f t="shared" si="563"/>
        <v>54.365838075189991</v>
      </c>
      <c r="N5181" s="23">
        <v>2380.3241247177039</v>
      </c>
      <c r="O5181" s="17">
        <f t="shared" si="564"/>
        <v>2.8282395074474567E-2</v>
      </c>
      <c r="P5181" s="18">
        <f t="shared" si="565"/>
        <v>5.8600507864605196E-2</v>
      </c>
    </row>
    <row r="5182" spans="2:16" x14ac:dyDescent="0.3">
      <c r="B5182" s="19">
        <v>41124.74999999984</v>
      </c>
      <c r="C5182" s="21">
        <f t="shared" si="560"/>
        <v>8</v>
      </c>
      <c r="D5182" s="21" t="str">
        <f t="shared" si="561"/>
        <v>Shoulder</v>
      </c>
      <c r="E5182" s="21">
        <f t="shared" si="562"/>
        <v>18</v>
      </c>
      <c r="F5182" s="23">
        <v>114.05319829948679</v>
      </c>
      <c r="G5182" s="23">
        <v>3618.8571323189985</v>
      </c>
      <c r="H5182" s="16">
        <f t="shared" si="566"/>
        <v>3.1516358377596525E-2</v>
      </c>
      <c r="I5182" s="23">
        <v>12.843813713371393</v>
      </c>
      <c r="J5182" s="23">
        <v>108.02955813517345</v>
      </c>
      <c r="K5182" s="23">
        <v>19.736566484517304</v>
      </c>
      <c r="L5182" s="23">
        <v>33.743340891897489</v>
      </c>
      <c r="M5182" s="23">
        <f t="shared" si="563"/>
        <v>54.549650758758659</v>
      </c>
      <c r="N5182" s="23">
        <v>2378.3561083759091</v>
      </c>
      <c r="O5182" s="17">
        <f t="shared" si="564"/>
        <v>2.8336153797486004E-2</v>
      </c>
      <c r="P5182" s="18">
        <f t="shared" si="565"/>
        <v>5.8959459796958269E-2</v>
      </c>
    </row>
    <row r="5183" spans="2:16" x14ac:dyDescent="0.3">
      <c r="B5183" s="19">
        <v>41124.791666666504</v>
      </c>
      <c r="C5183" s="21">
        <f t="shared" si="560"/>
        <v>8</v>
      </c>
      <c r="D5183" s="21" t="str">
        <f t="shared" si="561"/>
        <v>Shoulder</v>
      </c>
      <c r="E5183" s="21">
        <f t="shared" si="562"/>
        <v>19</v>
      </c>
      <c r="F5183" s="23">
        <v>114.17356013545832</v>
      </c>
      <c r="G5183" s="23">
        <v>3605.5881006397394</v>
      </c>
      <c r="H5183" s="16">
        <f t="shared" si="566"/>
        <v>3.1665724688629993E-2</v>
      </c>
      <c r="I5183" s="23">
        <v>12.592357588519141</v>
      </c>
      <c r="J5183" s="23">
        <v>111.05662506106025</v>
      </c>
      <c r="K5183" s="23">
        <v>19.736566484517304</v>
      </c>
      <c r="L5183" s="23">
        <v>34.900209056325885</v>
      </c>
      <c r="M5183" s="23">
        <f t="shared" si="563"/>
        <v>56.419849520217063</v>
      </c>
      <c r="N5183" s="23">
        <v>2359.5708558253418</v>
      </c>
      <c r="O5183" s="17">
        <f t="shared" si="564"/>
        <v>2.9247779077436007E-2</v>
      </c>
      <c r="P5183" s="18">
        <f t="shared" si="565"/>
        <v>5.9987351646046037E-2</v>
      </c>
    </row>
    <row r="5184" spans="2:16" x14ac:dyDescent="0.3">
      <c r="B5184" s="19">
        <v>41124.833333333168</v>
      </c>
      <c r="C5184" s="21">
        <f t="shared" si="560"/>
        <v>8</v>
      </c>
      <c r="D5184" s="21" t="str">
        <f t="shared" si="561"/>
        <v>Shoulder</v>
      </c>
      <c r="E5184" s="21">
        <f t="shared" si="562"/>
        <v>20</v>
      </c>
      <c r="F5184" s="23">
        <v>113.00781759419878</v>
      </c>
      <c r="G5184" s="23">
        <v>3573.5212740815305</v>
      </c>
      <c r="H5184" s="16">
        <f t="shared" si="566"/>
        <v>3.1623658830251165E-2</v>
      </c>
      <c r="I5184" s="23">
        <v>12.106116055156928</v>
      </c>
      <c r="J5184" s="23">
        <v>105.33816386788448</v>
      </c>
      <c r="K5184" s="23">
        <v>19.736566484517304</v>
      </c>
      <c r="L5184" s="23">
        <v>32.714758299578499</v>
      </c>
      <c r="M5184" s="23">
        <f t="shared" si="563"/>
        <v>52.886839083788665</v>
      </c>
      <c r="N5184" s="23">
        <v>2281.3667052775891</v>
      </c>
      <c r="O5184" s="17">
        <f t="shared" si="564"/>
        <v>2.848860509298853E-2</v>
      </c>
      <c r="P5184" s="18">
        <f t="shared" si="565"/>
        <v>5.921134999522927E-2</v>
      </c>
    </row>
    <row r="5185" spans="2:16" x14ac:dyDescent="0.3">
      <c r="B5185" s="19">
        <v>41124.874999999833</v>
      </c>
      <c r="C5185" s="21">
        <f t="shared" si="560"/>
        <v>8</v>
      </c>
      <c r="D5185" s="21" t="str">
        <f t="shared" si="561"/>
        <v>Shoulder</v>
      </c>
      <c r="E5185" s="21">
        <f t="shared" si="562"/>
        <v>21</v>
      </c>
      <c r="F5185" s="23">
        <v>106.33015321360104</v>
      </c>
      <c r="G5185" s="23">
        <v>3493.9070840059771</v>
      </c>
      <c r="H5185" s="16">
        <f t="shared" si="566"/>
        <v>3.0433022589623947E-2</v>
      </c>
      <c r="I5185" s="23">
        <v>11.683952561634838</v>
      </c>
      <c r="J5185" s="23">
        <v>107.53327240746384</v>
      </c>
      <c r="K5185" s="23">
        <v>19.736566484517304</v>
      </c>
      <c r="L5185" s="23">
        <v>33.553673080479932</v>
      </c>
      <c r="M5185" s="23">
        <f t="shared" si="563"/>
        <v>54.243032842466597</v>
      </c>
      <c r="N5185" s="23">
        <v>2201.3790504194449</v>
      </c>
      <c r="O5185" s="17">
        <f t="shared" si="564"/>
        <v>2.9948038885688442E-2</v>
      </c>
      <c r="P5185" s="18">
        <f t="shared" si="565"/>
        <v>5.94696521313893E-2</v>
      </c>
    </row>
    <row r="5186" spans="2:16" x14ac:dyDescent="0.3">
      <c r="B5186" s="19">
        <v>41124.916666666497</v>
      </c>
      <c r="C5186" s="21">
        <f t="shared" si="560"/>
        <v>8</v>
      </c>
      <c r="D5186" s="21" t="str">
        <f t="shared" si="561"/>
        <v>Shoulder</v>
      </c>
      <c r="E5186" s="21">
        <f t="shared" si="562"/>
        <v>22</v>
      </c>
      <c r="F5186" s="23">
        <v>96.542036830905872</v>
      </c>
      <c r="G5186" s="23">
        <v>3391.0720884917205</v>
      </c>
      <c r="H5186" s="16">
        <f t="shared" si="566"/>
        <v>2.8469473461959282E-2</v>
      </c>
      <c r="I5186" s="23">
        <v>11.005291728406664</v>
      </c>
      <c r="J5186" s="23">
        <v>98.551589650626426</v>
      </c>
      <c r="K5186" s="23">
        <v>19.736566484517304</v>
      </c>
      <c r="L5186" s="23">
        <v>30.121101849390715</v>
      </c>
      <c r="M5186" s="23">
        <f t="shared" si="563"/>
        <v>48.693921316718402</v>
      </c>
      <c r="N5186" s="23">
        <v>2076.0480841450953</v>
      </c>
      <c r="O5186" s="17">
        <f t="shared" si="564"/>
        <v>2.8756180312513743E-2</v>
      </c>
      <c r="P5186" s="18">
        <f t="shared" si="565"/>
        <v>5.6406980462198601E-2</v>
      </c>
    </row>
    <row r="5187" spans="2:16" x14ac:dyDescent="0.3">
      <c r="B5187" s="19">
        <v>41124.958333333161</v>
      </c>
      <c r="C5187" s="21">
        <f t="shared" si="560"/>
        <v>8</v>
      </c>
      <c r="D5187" s="21" t="str">
        <f t="shared" si="561"/>
        <v>Shoulder</v>
      </c>
      <c r="E5187" s="21">
        <f t="shared" si="562"/>
        <v>23</v>
      </c>
      <c r="F5187" s="23">
        <v>81.411322621474369</v>
      </c>
      <c r="G5187" s="23">
        <v>3256.1702664192549</v>
      </c>
      <c r="H5187" s="16">
        <f t="shared" si="566"/>
        <v>2.5002170021962877E-2</v>
      </c>
      <c r="I5187" s="23">
        <v>10.127293217555605</v>
      </c>
      <c r="J5187" s="23">
        <v>95.002167374694153</v>
      </c>
      <c r="K5187" s="23">
        <v>19.736566484517304</v>
      </c>
      <c r="L5187" s="23">
        <v>28.764602725428961</v>
      </c>
      <c r="M5187" s="23">
        <f t="shared" si="563"/>
        <v>46.500998164747884</v>
      </c>
      <c r="N5187" s="23">
        <v>1917.2007938074105</v>
      </c>
      <c r="O5187" s="17">
        <f t="shared" si="564"/>
        <v>2.9536964289402435E-2</v>
      </c>
      <c r="P5187" s="18">
        <f t="shared" si="565"/>
        <v>5.3800646108269026E-2</v>
      </c>
    </row>
    <row r="5188" spans="2:16" x14ac:dyDescent="0.3">
      <c r="B5188" s="19">
        <v>41124.999999999825</v>
      </c>
      <c r="C5188" s="21">
        <f t="shared" si="560"/>
        <v>8</v>
      </c>
      <c r="D5188" s="21" t="str">
        <f t="shared" si="561"/>
        <v>Shoulder</v>
      </c>
      <c r="E5188" s="21">
        <f t="shared" si="562"/>
        <v>0</v>
      </c>
      <c r="F5188" s="23">
        <v>75.318740606488561</v>
      </c>
      <c r="G5188" s="23">
        <v>3050.500275390742</v>
      </c>
      <c r="H5188" s="16">
        <f t="shared" si="566"/>
        <v>2.4690619179452755E-2</v>
      </c>
      <c r="I5188" s="23">
        <v>9.4757302277998239</v>
      </c>
      <c r="J5188" s="23">
        <v>92.451889445674368</v>
      </c>
      <c r="K5188" s="23">
        <v>19.736566484517304</v>
      </c>
      <c r="L5188" s="23">
        <v>27.789951216637807</v>
      </c>
      <c r="M5188" s="23">
        <f t="shared" si="563"/>
        <v>44.925371744519254</v>
      </c>
      <c r="N5188" s="23">
        <v>1782.7642934459361</v>
      </c>
      <c r="O5188" s="17">
        <f t="shared" si="564"/>
        <v>3.0515027798299819E-2</v>
      </c>
      <c r="P5188" s="18">
        <f t="shared" si="565"/>
        <v>5.4452212047134338E-2</v>
      </c>
    </row>
    <row r="5189" spans="2:16" x14ac:dyDescent="0.3">
      <c r="B5189" s="19">
        <v>41125.04166666649</v>
      </c>
      <c r="C5189" s="21">
        <f t="shared" ref="C5189:C5252" si="567">MONTH(B5189)</f>
        <v>8</v>
      </c>
      <c r="D5189" s="21" t="str">
        <f t="shared" ref="D5189:D5252" si="568">IF(AND(C5189&gt;5,C5189&lt;7),"Summer",IF(OR(C5189=1,C5189&gt;10),"Winter","Shoulder"))</f>
        <v>Shoulder</v>
      </c>
      <c r="E5189" s="21">
        <f t="shared" ref="E5189:E5252" si="569">HOUR(B5189)</f>
        <v>1</v>
      </c>
      <c r="F5189" s="23">
        <v>70.739240164240243</v>
      </c>
      <c r="G5189" s="23">
        <v>2879.1086162003144</v>
      </c>
      <c r="H5189" s="16">
        <f t="shared" si="566"/>
        <v>2.456984073688679E-2</v>
      </c>
      <c r="I5189" s="23">
        <v>9.1997659855381269</v>
      </c>
      <c r="J5189" s="23">
        <v>123.37550140706243</v>
      </c>
      <c r="K5189" s="23">
        <v>19.736566484517304</v>
      </c>
      <c r="L5189" s="23">
        <v>39.60817099279511</v>
      </c>
      <c r="M5189" s="23">
        <f t="shared" ref="M5189:M5252" si="570">J5189-K5189-L5189</f>
        <v>64.030763929750023</v>
      </c>
      <c r="N5189" s="23">
        <v>1720.41818026069</v>
      </c>
      <c r="O5189" s="17">
        <f t="shared" ref="O5189:O5252" si="571">(I5189+M5189)/N5189</f>
        <v>4.2565540608383794E-2</v>
      </c>
      <c r="P5189" s="18">
        <f t="shared" ref="P5189:P5252" si="572">H5189+(1-H5189)*O5189</f>
        <v>6.6089552791643108E-2</v>
      </c>
    </row>
    <row r="5190" spans="2:16" x14ac:dyDescent="0.3">
      <c r="B5190" s="19">
        <v>41125.083333333154</v>
      </c>
      <c r="C5190" s="21">
        <f t="shared" si="567"/>
        <v>8</v>
      </c>
      <c r="D5190" s="21" t="str">
        <f t="shared" si="568"/>
        <v>Shoulder</v>
      </c>
      <c r="E5190" s="21">
        <f t="shared" si="569"/>
        <v>2</v>
      </c>
      <c r="F5190" s="23">
        <v>70.495108806958442</v>
      </c>
      <c r="G5190" s="23">
        <v>2795.0714155650076</v>
      </c>
      <c r="H5190" s="16">
        <f t="shared" ref="H5190:H5253" si="573">F5190/G5190</f>
        <v>2.5221219184021551E-2</v>
      </c>
      <c r="I5190" s="23">
        <v>8.9760451328139474</v>
      </c>
      <c r="J5190" s="23">
        <v>121.7450874926124</v>
      </c>
      <c r="K5190" s="23">
        <v>19.736566484517304</v>
      </c>
      <c r="L5190" s="23">
        <v>38.985068167965501</v>
      </c>
      <c r="M5190" s="23">
        <f t="shared" si="570"/>
        <v>63.0234528401296</v>
      </c>
      <c r="N5190" s="23">
        <v>1684.7375888517583</v>
      </c>
      <c r="O5190" s="17">
        <f t="shared" si="571"/>
        <v>4.2736327870511383E-2</v>
      </c>
      <c r="P5190" s="18">
        <f t="shared" si="572"/>
        <v>6.6879684762190555E-2</v>
      </c>
    </row>
    <row r="5191" spans="2:16" x14ac:dyDescent="0.3">
      <c r="B5191" s="19">
        <v>41125.124999999818</v>
      </c>
      <c r="C5191" s="21">
        <f t="shared" si="567"/>
        <v>8</v>
      </c>
      <c r="D5191" s="21" t="str">
        <f t="shared" si="568"/>
        <v>Shoulder</v>
      </c>
      <c r="E5191" s="21">
        <f t="shared" si="569"/>
        <v>3</v>
      </c>
      <c r="F5191" s="23">
        <v>68.689627919529272</v>
      </c>
      <c r="G5191" s="23">
        <v>2728.7262571687133</v>
      </c>
      <c r="H5191" s="16">
        <f t="shared" si="573"/>
        <v>2.5172780794362505E-2</v>
      </c>
      <c r="I5191" s="23">
        <v>8.7492371737678116</v>
      </c>
      <c r="J5191" s="23">
        <v>89.019933733586555</v>
      </c>
      <c r="K5191" s="23">
        <v>19.736566484517304</v>
      </c>
      <c r="L5191" s="23">
        <v>26.47834483255383</v>
      </c>
      <c r="M5191" s="23">
        <f t="shared" si="570"/>
        <v>42.805022416515413</v>
      </c>
      <c r="N5191" s="23">
        <v>1619.4791955724963</v>
      </c>
      <c r="O5191" s="17">
        <f t="shared" si="571"/>
        <v>3.1833851111658436E-2</v>
      </c>
      <c r="P5191" s="18">
        <f t="shared" si="572"/>
        <v>5.6205285350146794E-2</v>
      </c>
    </row>
    <row r="5192" spans="2:16" x14ac:dyDescent="0.3">
      <c r="B5192" s="19">
        <v>41125.166666666482</v>
      </c>
      <c r="C5192" s="21">
        <f t="shared" si="567"/>
        <v>8</v>
      </c>
      <c r="D5192" s="21" t="str">
        <f t="shared" si="568"/>
        <v>Shoulder</v>
      </c>
      <c r="E5192" s="21">
        <f t="shared" si="569"/>
        <v>4</v>
      </c>
      <c r="F5192" s="23">
        <v>66.500317557305621</v>
      </c>
      <c r="G5192" s="23">
        <v>2656.8523355727275</v>
      </c>
      <c r="H5192" s="16">
        <f t="shared" si="573"/>
        <v>2.5029737884537117E-2</v>
      </c>
      <c r="I5192" s="23">
        <v>8.6613979016007825</v>
      </c>
      <c r="J5192" s="23">
        <v>85.895109406315157</v>
      </c>
      <c r="K5192" s="23">
        <v>19.736566484517304</v>
      </c>
      <c r="L5192" s="23">
        <v>25.284116270001444</v>
      </c>
      <c r="M5192" s="23">
        <f t="shared" si="570"/>
        <v>40.874426651796398</v>
      </c>
      <c r="N5192" s="23">
        <v>1598.2045596428125</v>
      </c>
      <c r="O5192" s="17">
        <f t="shared" si="571"/>
        <v>3.0994671022880879E-2</v>
      </c>
      <c r="P5192" s="18">
        <f t="shared" si="572"/>
        <v>5.5248620415897828E-2</v>
      </c>
    </row>
    <row r="5193" spans="2:16" x14ac:dyDescent="0.3">
      <c r="B5193" s="19">
        <v>41125.208333333147</v>
      </c>
      <c r="C5193" s="21">
        <f t="shared" si="567"/>
        <v>8</v>
      </c>
      <c r="D5193" s="21" t="str">
        <f t="shared" si="568"/>
        <v>Shoulder</v>
      </c>
      <c r="E5193" s="21">
        <f t="shared" si="569"/>
        <v>5</v>
      </c>
      <c r="F5193" s="23">
        <v>66.167045933440804</v>
      </c>
      <c r="G5193" s="23">
        <v>2639.1602933337158</v>
      </c>
      <c r="H5193" s="16">
        <f t="shared" si="573"/>
        <v>2.5071249404809884E-2</v>
      </c>
      <c r="I5193" s="23">
        <v>8.6440850898892094</v>
      </c>
      <c r="J5193" s="23">
        <v>85.995870172845372</v>
      </c>
      <c r="K5193" s="23">
        <v>19.736566484517304</v>
      </c>
      <c r="L5193" s="23">
        <v>25.3226244780709</v>
      </c>
      <c r="M5193" s="23">
        <f t="shared" si="570"/>
        <v>40.936679210257161</v>
      </c>
      <c r="N5193" s="23">
        <v>1601.6585389967547</v>
      </c>
      <c r="O5193" s="17">
        <f t="shared" si="571"/>
        <v>3.0955889219185708E-2</v>
      </c>
      <c r="P5193" s="18">
        <f t="shared" si="572"/>
        <v>5.5251035804833717E-2</v>
      </c>
    </row>
    <row r="5194" spans="2:16" x14ac:dyDescent="0.3">
      <c r="B5194" s="19">
        <v>41125.249999999811</v>
      </c>
      <c r="C5194" s="21">
        <f t="shared" si="567"/>
        <v>8</v>
      </c>
      <c r="D5194" s="21" t="str">
        <f t="shared" si="568"/>
        <v>Shoulder</v>
      </c>
      <c r="E5194" s="21">
        <f t="shared" si="569"/>
        <v>6</v>
      </c>
      <c r="F5194" s="23">
        <v>66.508498470990048</v>
      </c>
      <c r="G5194" s="23">
        <v>2599.3531982959389</v>
      </c>
      <c r="H5194" s="16">
        <f t="shared" si="573"/>
        <v>2.5586556884455373E-2</v>
      </c>
      <c r="I5194" s="23">
        <v>8.6672507307674085</v>
      </c>
      <c r="J5194" s="23">
        <v>77.863696845663611</v>
      </c>
      <c r="K5194" s="23">
        <v>19.736566484517304</v>
      </c>
      <c r="L5194" s="23">
        <v>22.214714193902253</v>
      </c>
      <c r="M5194" s="23">
        <f t="shared" si="570"/>
        <v>35.912416167244054</v>
      </c>
      <c r="N5194" s="23">
        <v>1614.9897952055492</v>
      </c>
      <c r="O5194" s="17">
        <f t="shared" si="571"/>
        <v>2.7603683336177083E-2</v>
      </c>
      <c r="P5194" s="18">
        <f t="shared" si="572"/>
        <v>5.2483957006730871E-2</v>
      </c>
    </row>
    <row r="5195" spans="2:16" x14ac:dyDescent="0.3">
      <c r="B5195" s="19">
        <v>41125.291666666475</v>
      </c>
      <c r="C5195" s="21">
        <f t="shared" si="567"/>
        <v>8</v>
      </c>
      <c r="D5195" s="21" t="str">
        <f t="shared" si="568"/>
        <v>Shoulder</v>
      </c>
      <c r="E5195" s="21">
        <f t="shared" si="569"/>
        <v>7</v>
      </c>
      <c r="F5195" s="23">
        <v>65.214190927817839</v>
      </c>
      <c r="G5195" s="23">
        <v>2624.7855090145185</v>
      </c>
      <c r="H5195" s="16">
        <f t="shared" si="573"/>
        <v>2.4845531455369337E-2</v>
      </c>
      <c r="I5195" s="23">
        <v>8.8475441114764735</v>
      </c>
      <c r="J5195" s="23">
        <v>79.117941037113766</v>
      </c>
      <c r="K5195" s="23">
        <v>19.736566484517304</v>
      </c>
      <c r="L5195" s="23">
        <v>22.694054496258747</v>
      </c>
      <c r="M5195" s="23">
        <f t="shared" si="570"/>
        <v>36.687320056337711</v>
      </c>
      <c r="N5195" s="23">
        <v>1655.5385479139927</v>
      </c>
      <c r="O5195" s="17">
        <f t="shared" si="571"/>
        <v>2.7504562926178255E-2</v>
      </c>
      <c r="P5195" s="18">
        <f t="shared" si="572"/>
        <v>5.1666728898199045E-2</v>
      </c>
    </row>
    <row r="5196" spans="2:16" x14ac:dyDescent="0.3">
      <c r="B5196" s="19">
        <v>41125.333333333139</v>
      </c>
      <c r="C5196" s="21">
        <f t="shared" si="567"/>
        <v>8</v>
      </c>
      <c r="D5196" s="21" t="str">
        <f t="shared" si="568"/>
        <v>Shoulder</v>
      </c>
      <c r="E5196" s="21">
        <f t="shared" si="569"/>
        <v>8</v>
      </c>
      <c r="F5196" s="23">
        <v>63.649466305901974</v>
      </c>
      <c r="G5196" s="23">
        <v>2707.7169570098868</v>
      </c>
      <c r="H5196" s="16">
        <f t="shared" si="573"/>
        <v>2.3506691178013541E-2</v>
      </c>
      <c r="I5196" s="23">
        <v>9.2783726149150976</v>
      </c>
      <c r="J5196" s="23">
        <v>82.050203636347177</v>
      </c>
      <c r="K5196" s="23">
        <v>19.736566484517304</v>
      </c>
      <c r="L5196" s="23">
        <v>23.814690852788399</v>
      </c>
      <c r="M5196" s="23">
        <f t="shared" si="570"/>
        <v>38.498946299041478</v>
      </c>
      <c r="N5196" s="23">
        <v>1751.6977506648809</v>
      </c>
      <c r="O5196" s="17">
        <f t="shared" si="571"/>
        <v>2.7274864568286417E-2</v>
      </c>
      <c r="P5196" s="18">
        <f t="shared" si="572"/>
        <v>5.0140413927971111E-2</v>
      </c>
    </row>
    <row r="5197" spans="2:16" x14ac:dyDescent="0.3">
      <c r="B5197" s="19">
        <v>41125.374999999804</v>
      </c>
      <c r="C5197" s="21">
        <f t="shared" si="567"/>
        <v>8</v>
      </c>
      <c r="D5197" s="21" t="str">
        <f t="shared" si="568"/>
        <v>Shoulder</v>
      </c>
      <c r="E5197" s="21">
        <f t="shared" si="569"/>
        <v>9</v>
      </c>
      <c r="F5197" s="23">
        <v>67.49038602588864</v>
      </c>
      <c r="G5197" s="23">
        <v>2829.3497474030933</v>
      </c>
      <c r="H5197" s="16">
        <f t="shared" si="573"/>
        <v>2.3853673830121006E-2</v>
      </c>
      <c r="I5197" s="23">
        <v>9.7473776041916231</v>
      </c>
      <c r="J5197" s="23">
        <v>86.637632027115473</v>
      </c>
      <c r="K5197" s="23">
        <v>19.736566484517304</v>
      </c>
      <c r="L5197" s="23">
        <v>25.567889573467529</v>
      </c>
      <c r="M5197" s="23">
        <f t="shared" si="570"/>
        <v>41.333175969130636</v>
      </c>
      <c r="N5197" s="23">
        <v>1857.9902792551616</v>
      </c>
      <c r="O5197" s="17">
        <f t="shared" si="571"/>
        <v>2.7492368578914007E-2</v>
      </c>
      <c r="P5197" s="18">
        <f t="shared" si="572"/>
        <v>5.0690248416136133E-2</v>
      </c>
    </row>
    <row r="5198" spans="2:16" x14ac:dyDescent="0.3">
      <c r="B5198" s="19">
        <v>41125.416666666468</v>
      </c>
      <c r="C5198" s="21">
        <f t="shared" si="567"/>
        <v>8</v>
      </c>
      <c r="D5198" s="21" t="str">
        <f t="shared" si="568"/>
        <v>Shoulder</v>
      </c>
      <c r="E5198" s="21">
        <f t="shared" si="569"/>
        <v>10</v>
      </c>
      <c r="F5198" s="23">
        <v>70.318078042147718</v>
      </c>
      <c r="G5198" s="23">
        <v>2936.607753477103</v>
      </c>
      <c r="H5198" s="16">
        <f t="shared" si="573"/>
        <v>2.394534236276101E-2</v>
      </c>
      <c r="I5198" s="23">
        <v>10.141038214179435</v>
      </c>
      <c r="J5198" s="23">
        <v>91.57680663424793</v>
      </c>
      <c r="K5198" s="23">
        <v>19.736566484517304</v>
      </c>
      <c r="L5198" s="23">
        <v>27.455516772152848</v>
      </c>
      <c r="M5198" s="23">
        <f t="shared" si="570"/>
        <v>44.384723377577771</v>
      </c>
      <c r="N5198" s="23">
        <v>1942.2190295316154</v>
      </c>
      <c r="O5198" s="17">
        <f t="shared" si="571"/>
        <v>2.807395085862515E-2</v>
      </c>
      <c r="P5198" s="18">
        <f t="shared" si="572"/>
        <v>5.1347052856601051E-2</v>
      </c>
    </row>
    <row r="5199" spans="2:16" x14ac:dyDescent="0.3">
      <c r="B5199" s="19">
        <v>41125.458333333132</v>
      </c>
      <c r="C5199" s="21">
        <f t="shared" si="567"/>
        <v>8</v>
      </c>
      <c r="D5199" s="21" t="str">
        <f t="shared" si="568"/>
        <v>Shoulder</v>
      </c>
      <c r="E5199" s="21">
        <f t="shared" si="569"/>
        <v>11</v>
      </c>
      <c r="F5199" s="23">
        <v>74.884322793774999</v>
      </c>
      <c r="G5199" s="23">
        <v>3041.6542542712359</v>
      </c>
      <c r="H5199" s="16">
        <f t="shared" si="573"/>
        <v>2.4619603851627404E-2</v>
      </c>
      <c r="I5199" s="23">
        <v>10.418156456147528</v>
      </c>
      <c r="J5199" s="23">
        <v>93.901878860815458</v>
      </c>
      <c r="K5199" s="23">
        <v>19.736566484517304</v>
      </c>
      <c r="L5199" s="23">
        <v>28.34410037627142</v>
      </c>
      <c r="M5199" s="23">
        <f t="shared" si="570"/>
        <v>45.821212000026726</v>
      </c>
      <c r="N5199" s="23">
        <v>2000.6797907218095</v>
      </c>
      <c r="O5199" s="17">
        <f t="shared" si="571"/>
        <v>2.8110129725399034E-2</v>
      </c>
      <c r="P5199" s="18">
        <f t="shared" si="572"/>
        <v>5.203767331896926E-2</v>
      </c>
    </row>
    <row r="5200" spans="2:16" x14ac:dyDescent="0.3">
      <c r="B5200" s="19">
        <v>41125.499999999796</v>
      </c>
      <c r="C5200" s="21">
        <f t="shared" si="567"/>
        <v>8</v>
      </c>
      <c r="D5200" s="21" t="str">
        <f t="shared" si="568"/>
        <v>Shoulder</v>
      </c>
      <c r="E5200" s="21">
        <f t="shared" si="569"/>
        <v>12</v>
      </c>
      <c r="F5200" s="23">
        <v>82.368269278518795</v>
      </c>
      <c r="G5200" s="23">
        <v>3131.2202181062335</v>
      </c>
      <c r="H5200" s="16">
        <f t="shared" si="573"/>
        <v>2.630548589403758E-2</v>
      </c>
      <c r="I5200" s="23">
        <v>10.800596877895011</v>
      </c>
      <c r="J5200" s="23">
        <v>95.427951870906853</v>
      </c>
      <c r="K5200" s="23">
        <v>19.736566484517304</v>
      </c>
      <c r="L5200" s="23">
        <v>28.927326755202884</v>
      </c>
      <c r="M5200" s="23">
        <f t="shared" si="570"/>
        <v>46.764058631186671</v>
      </c>
      <c r="N5200" s="23">
        <v>2076.7801351122976</v>
      </c>
      <c r="O5200" s="17">
        <f t="shared" si="571"/>
        <v>2.7718223289904972E-2</v>
      </c>
      <c r="P5200" s="18">
        <f t="shared" si="572"/>
        <v>5.3294567852182173E-2</v>
      </c>
    </row>
    <row r="5201" spans="2:16" x14ac:dyDescent="0.3">
      <c r="B5201" s="19">
        <v>41125.541666666461</v>
      </c>
      <c r="C5201" s="21">
        <f t="shared" si="567"/>
        <v>8</v>
      </c>
      <c r="D5201" s="21" t="str">
        <f t="shared" si="568"/>
        <v>Shoulder</v>
      </c>
      <c r="E5201" s="21">
        <f t="shared" si="569"/>
        <v>13</v>
      </c>
      <c r="F5201" s="23">
        <v>89.834087473536385</v>
      </c>
      <c r="G5201" s="23">
        <v>3225.209192500984</v>
      </c>
      <c r="H5201" s="16">
        <f t="shared" si="573"/>
        <v>2.7853724242883814E-2</v>
      </c>
      <c r="I5201" s="23">
        <v>11.288327413737179</v>
      </c>
      <c r="J5201" s="23">
        <v>98.904621742170647</v>
      </c>
      <c r="K5201" s="23">
        <v>19.736566484517304</v>
      </c>
      <c r="L5201" s="23">
        <v>30.256021756260445</v>
      </c>
      <c r="M5201" s="23">
        <f t="shared" si="570"/>
        <v>48.912033501392905</v>
      </c>
      <c r="N5201" s="23">
        <v>2166.2354253216845</v>
      </c>
      <c r="O5201" s="17">
        <f t="shared" si="571"/>
        <v>2.7790313191000636E-2</v>
      </c>
      <c r="P5201" s="18">
        <f t="shared" si="572"/>
        <v>5.4869973713638942E-2</v>
      </c>
    </row>
    <row r="5202" spans="2:16" x14ac:dyDescent="0.3">
      <c r="B5202" s="19">
        <v>41125.583333333125</v>
      </c>
      <c r="C5202" s="21">
        <f t="shared" si="567"/>
        <v>8</v>
      </c>
      <c r="D5202" s="21" t="str">
        <f t="shared" si="568"/>
        <v>Shoulder</v>
      </c>
      <c r="E5202" s="21">
        <f t="shared" si="569"/>
        <v>14</v>
      </c>
      <c r="F5202" s="23">
        <v>89.151431307955363</v>
      </c>
      <c r="G5202" s="23">
        <v>3326.9384353753026</v>
      </c>
      <c r="H5202" s="16">
        <f t="shared" si="573"/>
        <v>2.6796838306356711E-2</v>
      </c>
      <c r="I5202" s="23">
        <v>11.818891735927554</v>
      </c>
      <c r="J5202" s="23">
        <v>101.07841146888319</v>
      </c>
      <c r="K5202" s="23">
        <v>19.736566484517304</v>
      </c>
      <c r="L5202" s="23">
        <v>31.086789027868928</v>
      </c>
      <c r="M5202" s="23">
        <f t="shared" si="570"/>
        <v>50.255055956496946</v>
      </c>
      <c r="N5202" s="23">
        <v>2256.4447262752888</v>
      </c>
      <c r="O5202" s="17">
        <f t="shared" si="571"/>
        <v>2.7509624751539962E-2</v>
      </c>
      <c r="P5202" s="18">
        <f t="shared" si="572"/>
        <v>5.356929209156111E-2</v>
      </c>
    </row>
    <row r="5203" spans="2:16" x14ac:dyDescent="0.3">
      <c r="B5203" s="19">
        <v>41125.624999999789</v>
      </c>
      <c r="C5203" s="21">
        <f t="shared" si="567"/>
        <v>8</v>
      </c>
      <c r="D5203" s="21" t="str">
        <f t="shared" si="568"/>
        <v>Shoulder</v>
      </c>
      <c r="E5203" s="21">
        <f t="shared" si="569"/>
        <v>15</v>
      </c>
      <c r="F5203" s="23">
        <v>94.216493035592947</v>
      </c>
      <c r="G5203" s="23">
        <v>3430.8791835294974</v>
      </c>
      <c r="H5203" s="16">
        <f t="shared" si="573"/>
        <v>2.746132638184836E-2</v>
      </c>
      <c r="I5203" s="23">
        <v>12.362327834754421</v>
      </c>
      <c r="J5203" s="23">
        <v>104.15799588892145</v>
      </c>
      <c r="K5203" s="23">
        <v>19.736566484517304</v>
      </c>
      <c r="L5203" s="23">
        <v>32.263728045881628</v>
      </c>
      <c r="M5203" s="23">
        <f t="shared" si="570"/>
        <v>52.157701358522509</v>
      </c>
      <c r="N5203" s="23">
        <v>2343.7040589763474</v>
      </c>
      <c r="O5203" s="17">
        <f t="shared" si="571"/>
        <v>2.7529085400593258E-2</v>
      </c>
      <c r="P5203" s="18">
        <f t="shared" si="572"/>
        <v>5.4234426583262149E-2</v>
      </c>
    </row>
    <row r="5204" spans="2:16" x14ac:dyDescent="0.3">
      <c r="B5204" s="19">
        <v>41125.666666666453</v>
      </c>
      <c r="C5204" s="21">
        <f t="shared" si="567"/>
        <v>8</v>
      </c>
      <c r="D5204" s="21" t="str">
        <f t="shared" si="568"/>
        <v>Shoulder</v>
      </c>
      <c r="E5204" s="21">
        <f t="shared" si="569"/>
        <v>16</v>
      </c>
      <c r="F5204" s="23">
        <v>90.634008840115939</v>
      </c>
      <c r="G5204" s="23">
        <v>3533.714179043754</v>
      </c>
      <c r="H5204" s="16">
        <f t="shared" si="573"/>
        <v>2.5648370028795619E-2</v>
      </c>
      <c r="I5204" s="23">
        <v>12.835832258761569</v>
      </c>
      <c r="J5204" s="23">
        <v>107.40362594345274</v>
      </c>
      <c r="K5204" s="23">
        <v>19.736566484517304</v>
      </c>
      <c r="L5204" s="23">
        <v>33.504125491834785</v>
      </c>
      <c r="M5204" s="23">
        <f t="shared" si="570"/>
        <v>54.162933967100642</v>
      </c>
      <c r="N5204" s="23">
        <v>2410.3396365548583</v>
      </c>
      <c r="O5204" s="17">
        <f t="shared" si="571"/>
        <v>2.7796400644029051E-2</v>
      </c>
      <c r="P5204" s="18">
        <f t="shared" si="572"/>
        <v>5.2731838303637965E-2</v>
      </c>
    </row>
    <row r="5205" spans="2:16" x14ac:dyDescent="0.3">
      <c r="B5205" s="19">
        <v>41125.708333333117</v>
      </c>
      <c r="C5205" s="21">
        <f t="shared" si="567"/>
        <v>8</v>
      </c>
      <c r="D5205" s="21" t="str">
        <f t="shared" si="568"/>
        <v>Shoulder</v>
      </c>
      <c r="E5205" s="21">
        <f t="shared" si="569"/>
        <v>17</v>
      </c>
      <c r="F5205" s="23">
        <v>92.969305605957658</v>
      </c>
      <c r="G5205" s="23">
        <v>3595.6363268802957</v>
      </c>
      <c r="H5205" s="16">
        <f t="shared" si="573"/>
        <v>2.5856148162409182E-2</v>
      </c>
      <c r="I5205" s="23">
        <v>13.228356717649623</v>
      </c>
      <c r="J5205" s="23">
        <v>109.28310659165916</v>
      </c>
      <c r="K5205" s="23">
        <v>19.736566484517304</v>
      </c>
      <c r="L5205" s="23">
        <v>34.222415302005494</v>
      </c>
      <c r="M5205" s="23">
        <f t="shared" si="570"/>
        <v>55.324124805136357</v>
      </c>
      <c r="N5205" s="23">
        <v>2462.7803332505086</v>
      </c>
      <c r="O5205" s="17">
        <f t="shared" si="571"/>
        <v>2.7835402369121069E-2</v>
      </c>
      <c r="P5205" s="18">
        <f t="shared" si="572"/>
        <v>5.2971834243713982E-2</v>
      </c>
    </row>
    <row r="5206" spans="2:16" x14ac:dyDescent="0.3">
      <c r="B5206" s="19">
        <v>41125.749999999782</v>
      </c>
      <c r="C5206" s="21">
        <f t="shared" si="567"/>
        <v>8</v>
      </c>
      <c r="D5206" s="21" t="str">
        <f t="shared" si="568"/>
        <v>Shoulder</v>
      </c>
      <c r="E5206" s="21">
        <f t="shared" si="569"/>
        <v>18</v>
      </c>
      <c r="F5206" s="23">
        <v>93.482136605289114</v>
      </c>
      <c r="G5206" s="23">
        <v>3671.9332590360341</v>
      </c>
      <c r="H5206" s="16">
        <f t="shared" si="573"/>
        <v>2.5458560929789421E-2</v>
      </c>
      <c r="I5206" s="23">
        <v>13.302878282791189</v>
      </c>
      <c r="J5206" s="23">
        <v>110.85136563239024</v>
      </c>
      <c r="K5206" s="23">
        <v>19.736566484517304</v>
      </c>
      <c r="L5206" s="23">
        <v>34.821764111337586</v>
      </c>
      <c r="M5206" s="23">
        <f t="shared" si="570"/>
        <v>56.293035036535343</v>
      </c>
      <c r="N5206" s="23">
        <v>2475.4750472938176</v>
      </c>
      <c r="O5206" s="17">
        <f t="shared" si="571"/>
        <v>2.8114164752098221E-2</v>
      </c>
      <c r="P5206" s="18">
        <f t="shared" si="572"/>
        <v>5.2856979505556213E-2</v>
      </c>
    </row>
    <row r="5207" spans="2:16" x14ac:dyDescent="0.3">
      <c r="B5207" s="19">
        <v>41125.791666666446</v>
      </c>
      <c r="C5207" s="21">
        <f t="shared" si="567"/>
        <v>8</v>
      </c>
      <c r="D5207" s="21" t="str">
        <f t="shared" si="568"/>
        <v>Shoulder</v>
      </c>
      <c r="E5207" s="21">
        <f t="shared" si="569"/>
        <v>19</v>
      </c>
      <c r="F5207" s="23">
        <v>93.059398403032063</v>
      </c>
      <c r="G5207" s="23">
        <v>3670.8275063960959</v>
      </c>
      <c r="H5207" s="16">
        <f t="shared" si="573"/>
        <v>2.5351068183096098E-2</v>
      </c>
      <c r="I5207" s="23">
        <v>13.071708632353477</v>
      </c>
      <c r="J5207" s="23">
        <v>110.10626619140291</v>
      </c>
      <c r="K5207" s="23">
        <v>19.736566484517304</v>
      </c>
      <c r="L5207" s="23">
        <v>34.537006012585238</v>
      </c>
      <c r="M5207" s="23">
        <f t="shared" si="570"/>
        <v>55.83269369430036</v>
      </c>
      <c r="N5207" s="23">
        <v>2444.1132860149596</v>
      </c>
      <c r="O5207" s="17">
        <f t="shared" si="571"/>
        <v>2.8191983866263429E-2</v>
      </c>
      <c r="P5207" s="18">
        <f t="shared" si="572"/>
        <v>5.2828355144149138E-2</v>
      </c>
    </row>
    <row r="5208" spans="2:16" x14ac:dyDescent="0.3">
      <c r="B5208" s="19">
        <v>41125.83333333311</v>
      </c>
      <c r="C5208" s="21">
        <f t="shared" si="567"/>
        <v>8</v>
      </c>
      <c r="D5208" s="21" t="str">
        <f t="shared" si="568"/>
        <v>Shoulder</v>
      </c>
      <c r="E5208" s="21">
        <f t="shared" si="569"/>
        <v>20</v>
      </c>
      <c r="F5208" s="23">
        <v>97.174927003833446</v>
      </c>
      <c r="G5208" s="23">
        <v>3643.18369039764</v>
      </c>
      <c r="H5208" s="16">
        <f t="shared" si="573"/>
        <v>2.6673079169726728E-2</v>
      </c>
      <c r="I5208" s="23">
        <v>12.53819875630246</v>
      </c>
      <c r="J5208" s="23">
        <v>105.40455778883123</v>
      </c>
      <c r="K5208" s="23">
        <v>19.736566484517304</v>
      </c>
      <c r="L5208" s="23">
        <v>32.740132371356701</v>
      </c>
      <c r="M5208" s="23">
        <f t="shared" si="570"/>
        <v>52.927858932957214</v>
      </c>
      <c r="N5208" s="23">
        <v>2365.2909687746778</v>
      </c>
      <c r="O5208" s="17">
        <f t="shared" si="571"/>
        <v>2.7677803092096488E-2</v>
      </c>
      <c r="P5208" s="18">
        <f t="shared" si="572"/>
        <v>5.3612630028703617E-2</v>
      </c>
    </row>
    <row r="5209" spans="2:16" x14ac:dyDescent="0.3">
      <c r="B5209" s="19">
        <v>41125.874999999774</v>
      </c>
      <c r="C5209" s="21">
        <f t="shared" si="567"/>
        <v>8</v>
      </c>
      <c r="D5209" s="21" t="str">
        <f t="shared" si="568"/>
        <v>Shoulder</v>
      </c>
      <c r="E5209" s="21">
        <f t="shared" si="569"/>
        <v>21</v>
      </c>
      <c r="F5209" s="23">
        <v>98.597591689841664</v>
      </c>
      <c r="G5209" s="23">
        <v>3552.5119739227039</v>
      </c>
      <c r="H5209" s="16">
        <f t="shared" si="573"/>
        <v>2.7754330573295617E-2</v>
      </c>
      <c r="I5209" s="23">
        <v>11.990174225488278</v>
      </c>
      <c r="J5209" s="23">
        <v>98.710516755344045</v>
      </c>
      <c r="K5209" s="23">
        <v>19.736566484517304</v>
      </c>
      <c r="L5209" s="23">
        <v>30.18183975589033</v>
      </c>
      <c r="M5209" s="23">
        <f t="shared" si="570"/>
        <v>48.792110514936418</v>
      </c>
      <c r="N5209" s="23">
        <v>2282.1268976737315</v>
      </c>
      <c r="O5209" s="17">
        <f t="shared" si="571"/>
        <v>2.6634051245083109E-2</v>
      </c>
      <c r="P5209" s="18">
        <f t="shared" si="572"/>
        <v>5.364917155561659E-2</v>
      </c>
    </row>
    <row r="5210" spans="2:16" x14ac:dyDescent="0.3">
      <c r="B5210" s="19">
        <v>41125.916666666439</v>
      </c>
      <c r="C5210" s="21">
        <f t="shared" si="567"/>
        <v>8</v>
      </c>
      <c r="D5210" s="21" t="str">
        <f t="shared" si="568"/>
        <v>Shoulder</v>
      </c>
      <c r="E5210" s="21">
        <f t="shared" si="569"/>
        <v>22</v>
      </c>
      <c r="F5210" s="23">
        <v>94.221480884805885</v>
      </c>
      <c r="G5210" s="23">
        <v>3448.5712257685091</v>
      </c>
      <c r="H5210" s="16">
        <f t="shared" si="573"/>
        <v>2.7321889187255734E-2</v>
      </c>
      <c r="I5210" s="23">
        <v>11.110020321962894</v>
      </c>
      <c r="J5210" s="23">
        <v>97.090746940690465</v>
      </c>
      <c r="K5210" s="23">
        <v>19.736566484517304</v>
      </c>
      <c r="L5210" s="23">
        <v>29.562804835898977</v>
      </c>
      <c r="M5210" s="23">
        <f t="shared" si="570"/>
        <v>47.791375620274195</v>
      </c>
      <c r="N5210" s="23">
        <v>2135.1709189702487</v>
      </c>
      <c r="O5210" s="17">
        <f t="shared" si="571"/>
        <v>2.7586267412561091E-2</v>
      </c>
      <c r="P5210" s="18">
        <f t="shared" si="572"/>
        <v>5.4154447658480827E-2</v>
      </c>
    </row>
    <row r="5211" spans="2:16" x14ac:dyDescent="0.3">
      <c r="B5211" s="19">
        <v>41125.958333333103</v>
      </c>
      <c r="C5211" s="21">
        <f t="shared" si="567"/>
        <v>8</v>
      </c>
      <c r="D5211" s="21" t="str">
        <f t="shared" si="568"/>
        <v>Shoulder</v>
      </c>
      <c r="E5211" s="21">
        <f t="shared" si="569"/>
        <v>23</v>
      </c>
      <c r="F5211" s="23">
        <v>87.914739092384565</v>
      </c>
      <c r="G5211" s="23">
        <v>3288.2370929774638</v>
      </c>
      <c r="H5211" s="16">
        <f t="shared" si="573"/>
        <v>2.6736131430467717E-2</v>
      </c>
      <c r="I5211" s="23">
        <v>10.131025790500066</v>
      </c>
      <c r="J5211" s="23">
        <v>89.892099449984002</v>
      </c>
      <c r="K5211" s="23">
        <v>19.736566484517304</v>
      </c>
      <c r="L5211" s="23">
        <v>26.811664437342714</v>
      </c>
      <c r="M5211" s="23">
        <f t="shared" si="570"/>
        <v>43.343868528123991</v>
      </c>
      <c r="N5211" s="23">
        <v>1950.9685770084307</v>
      </c>
      <c r="O5211" s="17">
        <f t="shared" si="571"/>
        <v>2.7409408305602342E-2</v>
      </c>
      <c r="P5211" s="18">
        <f t="shared" si="572"/>
        <v>5.3412718193180123E-2</v>
      </c>
    </row>
    <row r="5212" spans="2:16" x14ac:dyDescent="0.3">
      <c r="B5212" s="19">
        <v>41125.999999999767</v>
      </c>
      <c r="C5212" s="21">
        <f t="shared" si="567"/>
        <v>8</v>
      </c>
      <c r="D5212" s="21" t="str">
        <f t="shared" si="568"/>
        <v>Shoulder</v>
      </c>
      <c r="E5212" s="21">
        <f t="shared" si="569"/>
        <v>0</v>
      </c>
      <c r="F5212" s="23">
        <v>81.156419223232419</v>
      </c>
      <c r="G5212" s="23">
        <v>3064.8750597099388</v>
      </c>
      <c r="H5212" s="16">
        <f t="shared" si="573"/>
        <v>2.6479519602640212E-2</v>
      </c>
      <c r="I5212" s="23">
        <v>9.4542937529737436</v>
      </c>
      <c r="J5212" s="23">
        <v>87.259049226652508</v>
      </c>
      <c r="K5212" s="23">
        <v>19.736566484517304</v>
      </c>
      <c r="L5212" s="23">
        <v>25.805379458089767</v>
      </c>
      <c r="M5212" s="23">
        <f t="shared" si="570"/>
        <v>41.717103284045429</v>
      </c>
      <c r="N5212" s="23">
        <v>1805.1727771115675</v>
      </c>
      <c r="O5212" s="17">
        <f t="shared" si="571"/>
        <v>2.8347091029645281E-2</v>
      </c>
      <c r="P5212" s="18">
        <f t="shared" si="572"/>
        <v>5.4075993279688178E-2</v>
      </c>
    </row>
    <row r="5213" spans="2:16" x14ac:dyDescent="0.3">
      <c r="B5213" s="19">
        <v>41126.041666666431</v>
      </c>
      <c r="C5213" s="21">
        <f t="shared" si="567"/>
        <v>8</v>
      </c>
      <c r="D5213" s="21" t="str">
        <f t="shared" si="568"/>
        <v>Shoulder</v>
      </c>
      <c r="E5213" s="21">
        <f t="shared" si="569"/>
        <v>1</v>
      </c>
      <c r="F5213" s="23">
        <v>75.087633153385411</v>
      </c>
      <c r="G5213" s="23">
        <v>2903.4351742789554</v>
      </c>
      <c r="H5213" s="16">
        <f t="shared" si="573"/>
        <v>2.5861653057927432E-2</v>
      </c>
      <c r="I5213" s="23">
        <v>9.0085845045174686</v>
      </c>
      <c r="J5213" s="23">
        <v>83.385424684224063</v>
      </c>
      <c r="K5213" s="23">
        <v>19.736566484517304</v>
      </c>
      <c r="L5213" s="23">
        <v>24.324978454807962</v>
      </c>
      <c r="M5213" s="23">
        <f t="shared" si="570"/>
        <v>39.323879744898797</v>
      </c>
      <c r="N5213" s="23">
        <v>1699.9217747926573</v>
      </c>
      <c r="O5213" s="17">
        <f t="shared" si="571"/>
        <v>2.8432169624576675E-2</v>
      </c>
      <c r="P5213" s="18">
        <f t="shared" si="572"/>
        <v>5.3558519775989161E-2</v>
      </c>
    </row>
    <row r="5214" spans="2:16" x14ac:dyDescent="0.3">
      <c r="B5214" s="19">
        <v>41126.083333333096</v>
      </c>
      <c r="C5214" s="21">
        <f t="shared" si="567"/>
        <v>8</v>
      </c>
      <c r="D5214" s="21" t="str">
        <f t="shared" si="568"/>
        <v>Shoulder</v>
      </c>
      <c r="E5214" s="21">
        <f t="shared" si="569"/>
        <v>2</v>
      </c>
      <c r="F5214" s="23">
        <v>68.775879944142659</v>
      </c>
      <c r="G5214" s="23">
        <v>2772.9563627662428</v>
      </c>
      <c r="H5214" s="16">
        <f t="shared" si="573"/>
        <v>2.4802366480637036E-2</v>
      </c>
      <c r="I5214" s="23">
        <v>8.6499160312670949</v>
      </c>
      <c r="J5214" s="23">
        <v>81.137532774333991</v>
      </c>
      <c r="K5214" s="23">
        <v>19.736566484517304</v>
      </c>
      <c r="L5214" s="23">
        <v>23.465891209201015</v>
      </c>
      <c r="M5214" s="23">
        <f t="shared" si="570"/>
        <v>37.935075080615675</v>
      </c>
      <c r="N5214" s="23">
        <v>1617.5137562090458</v>
      </c>
      <c r="O5214" s="17">
        <f t="shared" si="571"/>
        <v>2.8800367807111357E-2</v>
      </c>
      <c r="P5214" s="18">
        <f t="shared" si="572"/>
        <v>5.2888417010619276E-2</v>
      </c>
    </row>
    <row r="5215" spans="2:16" x14ac:dyDescent="0.3">
      <c r="B5215" s="19">
        <v>41126.12499999976</v>
      </c>
      <c r="C5215" s="21">
        <f t="shared" si="567"/>
        <v>8</v>
      </c>
      <c r="D5215" s="21" t="str">
        <f t="shared" si="568"/>
        <v>Shoulder</v>
      </c>
      <c r="E5215" s="21">
        <f t="shared" si="569"/>
        <v>3</v>
      </c>
      <c r="F5215" s="23">
        <v>64.537208121668343</v>
      </c>
      <c r="G5215" s="23">
        <v>2684.4961515711834</v>
      </c>
      <c r="H5215" s="16">
        <f t="shared" si="573"/>
        <v>2.4040715455634371E-2</v>
      </c>
      <c r="I5215" s="23">
        <v>8.4561665996111088</v>
      </c>
      <c r="J5215" s="23">
        <v>79.543524962216779</v>
      </c>
      <c r="K5215" s="23">
        <v>19.736566484517304</v>
      </c>
      <c r="L5215" s="23">
        <v>22.856701872844223</v>
      </c>
      <c r="M5215" s="23">
        <f t="shared" si="570"/>
        <v>36.950256604855255</v>
      </c>
      <c r="N5215" s="23">
        <v>1565.5284441424326</v>
      </c>
      <c r="O5215" s="17">
        <f t="shared" si="571"/>
        <v>2.9003895377537621E-2</v>
      </c>
      <c r="P5215" s="18">
        <f t="shared" si="572"/>
        <v>5.2347336437295625E-2</v>
      </c>
    </row>
    <row r="5216" spans="2:16" x14ac:dyDescent="0.3">
      <c r="B5216" s="19">
        <v>41126.166666666424</v>
      </c>
      <c r="C5216" s="21">
        <f t="shared" si="567"/>
        <v>8</v>
      </c>
      <c r="D5216" s="21" t="str">
        <f t="shared" si="568"/>
        <v>Shoulder</v>
      </c>
      <c r="E5216" s="21">
        <f t="shared" si="569"/>
        <v>4</v>
      </c>
      <c r="F5216" s="23">
        <v>59.677066243475046</v>
      </c>
      <c r="G5216" s="23">
        <v>2625.8912616544567</v>
      </c>
      <c r="H5216" s="16">
        <f t="shared" si="573"/>
        <v>2.2726404217467557E-2</v>
      </c>
      <c r="I5216" s="23">
        <v>8.3426835062100348</v>
      </c>
      <c r="J5216" s="23">
        <v>78.03541337559065</v>
      </c>
      <c r="K5216" s="23">
        <v>19.736566484517304</v>
      </c>
      <c r="L5216" s="23">
        <v>22.28033989417332</v>
      </c>
      <c r="M5216" s="23">
        <f t="shared" si="570"/>
        <v>36.01850699690003</v>
      </c>
      <c r="N5216" s="23">
        <v>1535.2321094343522</v>
      </c>
      <c r="O5216" s="17">
        <f t="shared" si="571"/>
        <v>2.8895429056297359E-2</v>
      </c>
      <c r="P5216" s="18">
        <f t="shared" si="572"/>
        <v>5.0965144072994351E-2</v>
      </c>
    </row>
    <row r="5217" spans="2:16" x14ac:dyDescent="0.3">
      <c r="B5217" s="19">
        <v>41126.208333333088</v>
      </c>
      <c r="C5217" s="21">
        <f t="shared" si="567"/>
        <v>8</v>
      </c>
      <c r="D5217" s="21" t="str">
        <f t="shared" si="568"/>
        <v>Shoulder</v>
      </c>
      <c r="E5217" s="21">
        <f t="shared" si="569"/>
        <v>5</v>
      </c>
      <c r="F5217" s="23">
        <v>58.483126342793454</v>
      </c>
      <c r="G5217" s="23">
        <v>2588.2956718965565</v>
      </c>
      <c r="H5217" s="16">
        <f t="shared" si="573"/>
        <v>2.2595226263288665E-2</v>
      </c>
      <c r="I5217" s="23">
        <v>8.284128844548647</v>
      </c>
      <c r="J5217" s="23">
        <v>77.154755491571763</v>
      </c>
      <c r="K5217" s="23">
        <v>19.736566484517304</v>
      </c>
      <c r="L5217" s="23">
        <v>21.943774798416189</v>
      </c>
      <c r="M5217" s="23">
        <f t="shared" si="570"/>
        <v>35.474414208638265</v>
      </c>
      <c r="N5217" s="23">
        <v>1520.5657631645809</v>
      </c>
      <c r="O5217" s="17">
        <f t="shared" si="571"/>
        <v>2.8777803705192746E-2</v>
      </c>
      <c r="P5217" s="18">
        <f t="shared" si="572"/>
        <v>5.0722788982402074E-2</v>
      </c>
    </row>
    <row r="5218" spans="2:16" x14ac:dyDescent="0.3">
      <c r="B5218" s="19">
        <v>41126.249999999753</v>
      </c>
      <c r="C5218" s="21">
        <f t="shared" si="567"/>
        <v>8</v>
      </c>
      <c r="D5218" s="21" t="str">
        <f t="shared" si="568"/>
        <v>Shoulder</v>
      </c>
      <c r="E5218" s="21">
        <f t="shared" si="569"/>
        <v>6</v>
      </c>
      <c r="F5218" s="23">
        <v>57.906289447212473</v>
      </c>
      <c r="G5218" s="23">
        <v>2562.8633611779769</v>
      </c>
      <c r="H5218" s="16">
        <f t="shared" si="573"/>
        <v>2.2594372499280188E-2</v>
      </c>
      <c r="I5218" s="23">
        <v>8.2432397513308349</v>
      </c>
      <c r="J5218" s="23">
        <v>73.32907759740624</v>
      </c>
      <c r="K5218" s="23">
        <v>19.736566484517304</v>
      </c>
      <c r="L5218" s="23">
        <v>20.481697787409573</v>
      </c>
      <c r="M5218" s="23">
        <f t="shared" si="570"/>
        <v>33.110813325479363</v>
      </c>
      <c r="N5218" s="23">
        <v>1510.8561174103754</v>
      </c>
      <c r="O5218" s="17">
        <f t="shared" si="571"/>
        <v>2.7371271559393433E-2</v>
      </c>
      <c r="P5218" s="18">
        <f t="shared" si="572"/>
        <v>4.9347207353281727E-2</v>
      </c>
    </row>
    <row r="5219" spans="2:16" x14ac:dyDescent="0.3">
      <c r="B5219" s="19">
        <v>41126.291666666417</v>
      </c>
      <c r="C5219" s="21">
        <f t="shared" si="567"/>
        <v>8</v>
      </c>
      <c r="D5219" s="21" t="str">
        <f t="shared" si="568"/>
        <v>Shoulder</v>
      </c>
      <c r="E5219" s="21">
        <f t="shared" si="569"/>
        <v>7</v>
      </c>
      <c r="F5219" s="23">
        <v>54.966908246858083</v>
      </c>
      <c r="G5219" s="23">
        <v>2569.4978770176062</v>
      </c>
      <c r="H5219" s="16">
        <f t="shared" si="573"/>
        <v>2.1392081596369208E-2</v>
      </c>
      <c r="I5219" s="23">
        <v>8.3742621049813355</v>
      </c>
      <c r="J5219" s="23">
        <v>79.451595525672701</v>
      </c>
      <c r="K5219" s="23">
        <v>19.736566484517304</v>
      </c>
      <c r="L5219" s="23">
        <v>22.821568774992244</v>
      </c>
      <c r="M5219" s="23">
        <f t="shared" si="570"/>
        <v>36.893460266163153</v>
      </c>
      <c r="N5219" s="23">
        <v>1545.615938186623</v>
      </c>
      <c r="O5219" s="17">
        <f t="shared" si="571"/>
        <v>2.928782063690049E-2</v>
      </c>
      <c r="P5219" s="18">
        <f t="shared" si="572"/>
        <v>5.00533747844253E-2</v>
      </c>
    </row>
    <row r="5220" spans="2:16" x14ac:dyDescent="0.3">
      <c r="B5220" s="19">
        <v>41126.333333333081</v>
      </c>
      <c r="C5220" s="21">
        <f t="shared" si="567"/>
        <v>8</v>
      </c>
      <c r="D5220" s="21" t="str">
        <f t="shared" si="568"/>
        <v>Shoulder</v>
      </c>
      <c r="E5220" s="21">
        <f t="shared" si="569"/>
        <v>8</v>
      </c>
      <c r="F5220" s="23">
        <v>61.975123615165643</v>
      </c>
      <c r="G5220" s="23">
        <v>2619.2567458148274</v>
      </c>
      <c r="H5220" s="16">
        <f t="shared" si="573"/>
        <v>2.3661339696535069E-2</v>
      </c>
      <c r="I5220" s="23">
        <v>8.8337619483351482</v>
      </c>
      <c r="J5220" s="23">
        <v>82.052882770266692</v>
      </c>
      <c r="K5220" s="23">
        <v>19.736566484517304</v>
      </c>
      <c r="L5220" s="23">
        <v>23.815714749786917</v>
      </c>
      <c r="M5220" s="23">
        <f t="shared" si="570"/>
        <v>38.500601535962474</v>
      </c>
      <c r="N5220" s="23">
        <v>1657.8237752511122</v>
      </c>
      <c r="O5220" s="17">
        <f t="shared" si="571"/>
        <v>2.8552108005042841E-2</v>
      </c>
      <c r="P5220" s="18">
        <f t="shared" si="572"/>
        <v>5.1537866575018437E-2</v>
      </c>
    </row>
    <row r="5221" spans="2:16" x14ac:dyDescent="0.3">
      <c r="B5221" s="19">
        <v>41126.374999999745</v>
      </c>
      <c r="C5221" s="21">
        <f t="shared" si="567"/>
        <v>8</v>
      </c>
      <c r="D5221" s="21" t="str">
        <f t="shared" si="568"/>
        <v>Shoulder</v>
      </c>
      <c r="E5221" s="21">
        <f t="shared" si="569"/>
        <v>9</v>
      </c>
      <c r="F5221" s="23">
        <v>65.675432248095831</v>
      </c>
      <c r="G5221" s="23">
        <v>2740.8895362080339</v>
      </c>
      <c r="H5221" s="16">
        <f t="shared" si="573"/>
        <v>2.3961356844375597E-2</v>
      </c>
      <c r="I5221" s="23">
        <v>9.3251952769042568</v>
      </c>
      <c r="J5221" s="23">
        <v>85.869932661741416</v>
      </c>
      <c r="K5221" s="23">
        <v>19.736566484517304</v>
      </c>
      <c r="L5221" s="23">
        <v>25.274494357108729</v>
      </c>
      <c r="M5221" s="23">
        <f t="shared" si="570"/>
        <v>40.858871820115375</v>
      </c>
      <c r="N5221" s="23">
        <v>1777.3170259602484</v>
      </c>
      <c r="O5221" s="17">
        <f t="shared" si="571"/>
        <v>2.8235855710607511E-2</v>
      </c>
      <c r="P5221" s="18">
        <f t="shared" si="572"/>
        <v>5.152064314049494E-2</v>
      </c>
    </row>
    <row r="5222" spans="2:16" x14ac:dyDescent="0.3">
      <c r="B5222" s="19">
        <v>41126.41666666641</v>
      </c>
      <c r="C5222" s="21">
        <f t="shared" si="567"/>
        <v>8</v>
      </c>
      <c r="D5222" s="21" t="str">
        <f t="shared" si="568"/>
        <v>Shoulder</v>
      </c>
      <c r="E5222" s="21">
        <f t="shared" si="569"/>
        <v>10</v>
      </c>
      <c r="F5222" s="23">
        <v>73.289919949116424</v>
      </c>
      <c r="G5222" s="23">
        <v>2881.3201214801907</v>
      </c>
      <c r="H5222" s="16">
        <f t="shared" si="573"/>
        <v>2.543622952643872E-2</v>
      </c>
      <c r="I5222" s="23">
        <v>9.8043421197048648</v>
      </c>
      <c r="J5222" s="23">
        <v>87.059423543149265</v>
      </c>
      <c r="K5222" s="23">
        <v>19.736566484517304</v>
      </c>
      <c r="L5222" s="23">
        <v>25.729087587542669</v>
      </c>
      <c r="M5222" s="23">
        <f t="shared" si="570"/>
        <v>41.593769471089303</v>
      </c>
      <c r="N5222" s="23">
        <v>1885.8658346711666</v>
      </c>
      <c r="O5222" s="17">
        <f t="shared" si="571"/>
        <v>2.725438397888804E-2</v>
      </c>
      <c r="P5222" s="18">
        <f t="shared" si="572"/>
        <v>5.1997364738838064E-2</v>
      </c>
    </row>
    <row r="5223" spans="2:16" x14ac:dyDescent="0.3">
      <c r="B5223" s="19">
        <v>41126.458333333074</v>
      </c>
      <c r="C5223" s="21">
        <f t="shared" si="567"/>
        <v>8</v>
      </c>
      <c r="D5223" s="21" t="str">
        <f t="shared" si="568"/>
        <v>Shoulder</v>
      </c>
      <c r="E5223" s="21">
        <f t="shared" si="569"/>
        <v>11</v>
      </c>
      <c r="F5223" s="23">
        <v>80.92998217723661</v>
      </c>
      <c r="G5223" s="23">
        <v>3001.847159233459</v>
      </c>
      <c r="H5223" s="16">
        <f t="shared" si="573"/>
        <v>2.6960060883946736E-2</v>
      </c>
      <c r="I5223" s="23">
        <v>10.360866167435869</v>
      </c>
      <c r="J5223" s="23">
        <v>89.746891138896473</v>
      </c>
      <c r="K5223" s="23">
        <v>19.736566484517304</v>
      </c>
      <c r="L5223" s="23">
        <v>26.756169505641346</v>
      </c>
      <c r="M5223" s="23">
        <f t="shared" si="570"/>
        <v>43.254155148737816</v>
      </c>
      <c r="N5223" s="23">
        <v>1999.9038770293125</v>
      </c>
      <c r="O5223" s="17">
        <f t="shared" si="571"/>
        <v>2.6808799128793252E-2</v>
      </c>
      <c r="P5223" s="18">
        <f t="shared" si="572"/>
        <v>5.3046093156002228E-2</v>
      </c>
    </row>
    <row r="5224" spans="2:16" x14ac:dyDescent="0.3">
      <c r="B5224" s="19">
        <v>41126.499999999738</v>
      </c>
      <c r="C5224" s="21">
        <f t="shared" si="567"/>
        <v>8</v>
      </c>
      <c r="D5224" s="21" t="str">
        <f t="shared" si="568"/>
        <v>Shoulder</v>
      </c>
      <c r="E5224" s="21">
        <f t="shared" si="569"/>
        <v>12</v>
      </c>
      <c r="F5224" s="23">
        <v>88.74123516354868</v>
      </c>
      <c r="G5224" s="23">
        <v>3134.5374760260484</v>
      </c>
      <c r="H5224" s="16">
        <f t="shared" si="573"/>
        <v>2.8310790935591044E-2</v>
      </c>
      <c r="I5224" s="23">
        <v>11.038091844188122</v>
      </c>
      <c r="J5224" s="23">
        <v>92.972095898252491</v>
      </c>
      <c r="K5224" s="23">
        <v>19.736566484517304</v>
      </c>
      <c r="L5224" s="23">
        <v>27.988760922089416</v>
      </c>
      <c r="M5224" s="23">
        <f t="shared" si="570"/>
        <v>45.246768491645767</v>
      </c>
      <c r="N5224" s="23">
        <v>2123.4839699004679</v>
      </c>
      <c r="O5224" s="17">
        <f t="shared" si="571"/>
        <v>2.6505903097762532E-2</v>
      </c>
      <c r="P5224" s="18">
        <f t="shared" si="572"/>
        <v>5.4066290952193785E-2</v>
      </c>
    </row>
    <row r="5225" spans="2:16" x14ac:dyDescent="0.3">
      <c r="B5225" s="19">
        <v>41126.541666666402</v>
      </c>
      <c r="C5225" s="21">
        <f t="shared" si="567"/>
        <v>8</v>
      </c>
      <c r="D5225" s="21" t="str">
        <f t="shared" si="568"/>
        <v>Shoulder</v>
      </c>
      <c r="E5225" s="21">
        <f t="shared" si="569"/>
        <v>13</v>
      </c>
      <c r="F5225" s="23">
        <v>98.181070905585116</v>
      </c>
      <c r="G5225" s="23">
        <v>3274.9680612982052</v>
      </c>
      <c r="H5225" s="16">
        <f t="shared" si="573"/>
        <v>2.9979245314125567E-2</v>
      </c>
      <c r="I5225" s="23">
        <v>11.719779072265236</v>
      </c>
      <c r="J5225" s="23">
        <v>96.975197226217063</v>
      </c>
      <c r="K5225" s="23">
        <v>19.736566484517304</v>
      </c>
      <c r="L5225" s="23">
        <v>29.518644667208978</v>
      </c>
      <c r="M5225" s="23">
        <f t="shared" si="570"/>
        <v>47.719986074490777</v>
      </c>
      <c r="N5225" s="23">
        <v>2236.0802403237503</v>
      </c>
      <c r="O5225" s="17">
        <f t="shared" si="571"/>
        <v>2.6582125307878058E-2</v>
      </c>
      <c r="P5225" s="18">
        <f t="shared" si="572"/>
        <v>5.5764458566427921E-2</v>
      </c>
    </row>
    <row r="5226" spans="2:16" x14ac:dyDescent="0.3">
      <c r="B5226" s="19">
        <v>41126.583333333067</v>
      </c>
      <c r="C5226" s="21">
        <f t="shared" si="567"/>
        <v>8</v>
      </c>
      <c r="D5226" s="21" t="str">
        <f t="shared" si="568"/>
        <v>Shoulder</v>
      </c>
      <c r="E5226" s="21">
        <f t="shared" si="569"/>
        <v>14</v>
      </c>
      <c r="F5226" s="23">
        <v>111.29221483448583</v>
      </c>
      <c r="G5226" s="23">
        <v>3415.398646570362</v>
      </c>
      <c r="H5226" s="16">
        <f t="shared" si="573"/>
        <v>3.2585424529063989E-2</v>
      </c>
      <c r="I5226" s="23">
        <v>12.438695075958492</v>
      </c>
      <c r="J5226" s="23">
        <v>99.695530504237709</v>
      </c>
      <c r="K5226" s="23">
        <v>19.736566484517304</v>
      </c>
      <c r="L5226" s="23">
        <v>30.558287015075233</v>
      </c>
      <c r="M5226" s="23">
        <f t="shared" si="570"/>
        <v>49.400677004645175</v>
      </c>
      <c r="N5226" s="23">
        <v>2345.2347294144729</v>
      </c>
      <c r="O5226" s="17">
        <f t="shared" si="571"/>
        <v>2.6368094973607568E-2</v>
      </c>
      <c r="P5226" s="18">
        <f t="shared" si="572"/>
        <v>5.8094303933933875E-2</v>
      </c>
    </row>
    <row r="5227" spans="2:16" x14ac:dyDescent="0.3">
      <c r="B5227" s="19">
        <v>41126.624999999731</v>
      </c>
      <c r="C5227" s="21">
        <f t="shared" si="567"/>
        <v>8</v>
      </c>
      <c r="D5227" s="21" t="str">
        <f t="shared" si="568"/>
        <v>Shoulder</v>
      </c>
      <c r="E5227" s="21">
        <f t="shared" si="569"/>
        <v>15</v>
      </c>
      <c r="F5227" s="23">
        <v>118.1082784390446</v>
      </c>
      <c r="G5227" s="23">
        <v>3559.1464897623337</v>
      </c>
      <c r="H5227" s="16">
        <f t="shared" si="573"/>
        <v>3.3184438678985483E-2</v>
      </c>
      <c r="I5227" s="23">
        <v>13.130289042242284</v>
      </c>
      <c r="J5227" s="23">
        <v>105.13524781291633</v>
      </c>
      <c r="K5227" s="23">
        <v>19.736566484517304</v>
      </c>
      <c r="L5227" s="23">
        <v>32.637208932553762</v>
      </c>
      <c r="M5227" s="23">
        <f t="shared" si="570"/>
        <v>52.76147239584526</v>
      </c>
      <c r="N5227" s="23">
        <v>2442.3343778488206</v>
      </c>
      <c r="O5227" s="17">
        <f t="shared" si="571"/>
        <v>2.6979009113454903E-2</v>
      </c>
      <c r="P5227" s="18">
        <f t="shared" si="572"/>
        <v>5.9268164518895147E-2</v>
      </c>
    </row>
    <row r="5228" spans="2:16" x14ac:dyDescent="0.3">
      <c r="B5228" s="19">
        <v>41126.666666666395</v>
      </c>
      <c r="C5228" s="21">
        <f t="shared" si="567"/>
        <v>8</v>
      </c>
      <c r="D5228" s="21" t="str">
        <f t="shared" si="568"/>
        <v>Shoulder</v>
      </c>
      <c r="E5228" s="21">
        <f t="shared" si="569"/>
        <v>16</v>
      </c>
      <c r="F5228" s="23">
        <v>121.36175364155487</v>
      </c>
      <c r="G5228" s="23">
        <v>3669.7217537561578</v>
      </c>
      <c r="H5228" s="16">
        <f t="shared" si="573"/>
        <v>3.3071105055127024E-2</v>
      </c>
      <c r="I5228" s="23">
        <v>13.576418338891289</v>
      </c>
      <c r="J5228" s="23">
        <v>107.32254897374163</v>
      </c>
      <c r="K5228" s="23">
        <v>19.736566484517304</v>
      </c>
      <c r="L5228" s="23">
        <v>33.473139931414899</v>
      </c>
      <c r="M5228" s="23">
        <f t="shared" si="570"/>
        <v>54.112842557809437</v>
      </c>
      <c r="N5228" s="23">
        <v>2495.4439831676186</v>
      </c>
      <c r="O5228" s="17">
        <f t="shared" si="571"/>
        <v>2.712513739169518E-2</v>
      </c>
      <c r="P5228" s="18">
        <f t="shared" si="572"/>
        <v>5.92991841785067E-2</v>
      </c>
    </row>
    <row r="5229" spans="2:16" x14ac:dyDescent="0.3">
      <c r="B5229" s="19">
        <v>41126.708333333059</v>
      </c>
      <c r="C5229" s="21">
        <f t="shared" si="567"/>
        <v>8</v>
      </c>
      <c r="D5229" s="21" t="str">
        <f t="shared" si="568"/>
        <v>Shoulder</v>
      </c>
      <c r="E5229" s="21">
        <f t="shared" si="569"/>
        <v>17</v>
      </c>
      <c r="F5229" s="23">
        <v>123.42424196591242</v>
      </c>
      <c r="G5229" s="23">
        <v>3747.1244385518348</v>
      </c>
      <c r="H5229" s="16">
        <f t="shared" si="573"/>
        <v>3.2938388887243E-2</v>
      </c>
      <c r="I5229" s="23">
        <v>13.491511657879984</v>
      </c>
      <c r="J5229" s="23">
        <v>35.481564492945608</v>
      </c>
      <c r="K5229" s="23">
        <v>19.736566484517304</v>
      </c>
      <c r="L5229" s="23">
        <v>6.0173386948169529</v>
      </c>
      <c r="M5229" s="23">
        <f t="shared" si="570"/>
        <v>9.7276593136113512</v>
      </c>
      <c r="N5229" s="23">
        <v>2485.6072915920895</v>
      </c>
      <c r="O5229" s="17">
        <f t="shared" si="571"/>
        <v>9.3414478827904129E-3</v>
      </c>
      <c r="P5229" s="18">
        <f t="shared" si="572"/>
        <v>4.1972144526900151E-2</v>
      </c>
    </row>
    <row r="5230" spans="2:16" x14ac:dyDescent="0.3">
      <c r="B5230" s="19">
        <v>41126.749999999724</v>
      </c>
      <c r="C5230" s="21">
        <f t="shared" si="567"/>
        <v>8</v>
      </c>
      <c r="D5230" s="21" t="str">
        <f t="shared" si="568"/>
        <v>Shoulder</v>
      </c>
      <c r="E5230" s="21">
        <f t="shared" si="569"/>
        <v>18</v>
      </c>
      <c r="F5230" s="23">
        <v>127.71477864094395</v>
      </c>
      <c r="G5230" s="23">
        <v>3810.1523390283146</v>
      </c>
      <c r="H5230" s="16">
        <f t="shared" si="573"/>
        <v>3.3519599028293566E-2</v>
      </c>
      <c r="I5230" s="23">
        <v>14.031024122970495</v>
      </c>
      <c r="J5230" s="23">
        <v>113.4025389681221</v>
      </c>
      <c r="K5230" s="23">
        <v>19.736566484517304</v>
      </c>
      <c r="L5230" s="23">
        <v>35.796757821852317</v>
      </c>
      <c r="M5230" s="23">
        <f t="shared" si="570"/>
        <v>57.869214661752487</v>
      </c>
      <c r="N5230" s="23">
        <v>2561.7665215294323</v>
      </c>
      <c r="O5230" s="17">
        <f t="shared" si="571"/>
        <v>2.8066663445112446E-2</v>
      </c>
      <c r="P5230" s="18">
        <f t="shared" si="572"/>
        <v>6.064547916866378E-2</v>
      </c>
    </row>
    <row r="5231" spans="2:16" x14ac:dyDescent="0.3">
      <c r="B5231" s="19">
        <v>41126.791666666388</v>
      </c>
      <c r="C5231" s="21">
        <f t="shared" si="567"/>
        <v>8</v>
      </c>
      <c r="D5231" s="21" t="str">
        <f t="shared" si="568"/>
        <v>Shoulder</v>
      </c>
      <c r="E5231" s="21">
        <f t="shared" si="569"/>
        <v>19</v>
      </c>
      <c r="F5231" s="23">
        <v>119.60804824512851</v>
      </c>
      <c r="G5231" s="23">
        <v>3797.9890599889936</v>
      </c>
      <c r="H5231" s="16">
        <f t="shared" si="573"/>
        <v>3.1492467818081377E-2</v>
      </c>
      <c r="I5231" s="23">
        <v>13.531790143090694</v>
      </c>
      <c r="J5231" s="23">
        <v>110.8431565264827</v>
      </c>
      <c r="K5231" s="23">
        <v>19.736566484517304</v>
      </c>
      <c r="L5231" s="23">
        <v>34.81862679937344</v>
      </c>
      <c r="M5231" s="23">
        <f t="shared" si="570"/>
        <v>56.287963242591964</v>
      </c>
      <c r="N5231" s="23">
        <v>2459.4697527571084</v>
      </c>
      <c r="O5231" s="17">
        <f t="shared" si="571"/>
        <v>2.8388132566954119E-2</v>
      </c>
      <c r="P5231" s="18">
        <f t="shared" si="572"/>
        <v>5.8986588033755269E-2</v>
      </c>
    </row>
    <row r="5232" spans="2:16" x14ac:dyDescent="0.3">
      <c r="B5232" s="19">
        <v>41126.833333333052</v>
      </c>
      <c r="C5232" s="21">
        <f t="shared" si="567"/>
        <v>8</v>
      </c>
      <c r="D5232" s="21" t="str">
        <f t="shared" si="568"/>
        <v>Shoulder</v>
      </c>
      <c r="E5232" s="21">
        <f t="shared" si="569"/>
        <v>20</v>
      </c>
      <c r="F5232" s="23">
        <v>104.86484213784087</v>
      </c>
      <c r="G5232" s="23">
        <v>3711.740354073811</v>
      </c>
      <c r="H5232" s="16">
        <f t="shared" si="573"/>
        <v>2.8252203046138919E-2</v>
      </c>
      <c r="I5232" s="23">
        <v>12.971268368778089</v>
      </c>
      <c r="J5232" s="23">
        <v>104.40434142464008</v>
      </c>
      <c r="K5232" s="23">
        <v>19.736566484517304</v>
      </c>
      <c r="L5232" s="23">
        <v>32.357875058385645</v>
      </c>
      <c r="M5232" s="23">
        <f t="shared" si="570"/>
        <v>52.309899881737124</v>
      </c>
      <c r="N5232" s="23">
        <v>2358.7376063417523</v>
      </c>
      <c r="O5232" s="17">
        <f t="shared" si="571"/>
        <v>2.7676316379998719E-2</v>
      </c>
      <c r="P5232" s="18">
        <f t="shared" si="572"/>
        <v>5.5146602516200738E-2</v>
      </c>
    </row>
    <row r="5233" spans="2:16" x14ac:dyDescent="0.3">
      <c r="B5233" s="19">
        <v>41126.874999999716</v>
      </c>
      <c r="C5233" s="21">
        <f t="shared" si="567"/>
        <v>8</v>
      </c>
      <c r="D5233" s="21" t="str">
        <f t="shared" si="568"/>
        <v>Shoulder</v>
      </c>
      <c r="E5233" s="21">
        <f t="shared" si="569"/>
        <v>21</v>
      </c>
      <c r="F5233" s="23">
        <v>103.68967608089028</v>
      </c>
      <c r="G5233" s="23">
        <v>3591.2133163205426</v>
      </c>
      <c r="H5233" s="16">
        <f t="shared" si="573"/>
        <v>2.8873159834216653E-2</v>
      </c>
      <c r="I5233" s="23">
        <v>12.747912750672626</v>
      </c>
      <c r="J5233" s="23">
        <v>102.63803403911227</v>
      </c>
      <c r="K5233" s="23">
        <v>19.736566484517304</v>
      </c>
      <c r="L5233" s="23">
        <v>31.682837197333644</v>
      </c>
      <c r="M5233" s="23">
        <f t="shared" si="570"/>
        <v>51.218630357261333</v>
      </c>
      <c r="N5233" s="23">
        <v>2325.1493669892775</v>
      </c>
      <c r="O5233" s="17">
        <f t="shared" si="571"/>
        <v>2.7510724264033462E-2</v>
      </c>
      <c r="P5233" s="18">
        <f t="shared" si="572"/>
        <v>5.5589562559419617E-2</v>
      </c>
    </row>
    <row r="5234" spans="2:16" x14ac:dyDescent="0.3">
      <c r="B5234" s="19">
        <v>41126.91666666638</v>
      </c>
      <c r="C5234" s="21">
        <f t="shared" si="567"/>
        <v>8</v>
      </c>
      <c r="D5234" s="21" t="str">
        <f t="shared" si="568"/>
        <v>Shoulder</v>
      </c>
      <c r="E5234" s="21">
        <f t="shared" si="569"/>
        <v>22</v>
      </c>
      <c r="F5234" s="23">
        <v>97.60321501868556</v>
      </c>
      <c r="G5234" s="23">
        <v>3542.5602001632597</v>
      </c>
      <c r="H5234" s="16">
        <f t="shared" si="573"/>
        <v>2.7551603784795948E-2</v>
      </c>
      <c r="I5234" s="23">
        <v>11.83062339332173</v>
      </c>
      <c r="J5234" s="23">
        <v>99.444760446133486</v>
      </c>
      <c r="K5234" s="23">
        <v>19.736566484517304</v>
      </c>
      <c r="L5234" s="23">
        <v>30.46244906239183</v>
      </c>
      <c r="M5234" s="23">
        <f t="shared" si="570"/>
        <v>49.245744899224363</v>
      </c>
      <c r="N5234" s="23">
        <v>2174.6145047687737</v>
      </c>
      <c r="O5234" s="17">
        <f t="shared" si="571"/>
        <v>2.8086066821779214E-2</v>
      </c>
      <c r="P5234" s="18">
        <f t="shared" si="572"/>
        <v>5.4863854421628194E-2</v>
      </c>
    </row>
    <row r="5235" spans="2:16" x14ac:dyDescent="0.3">
      <c r="B5235" s="19">
        <v>41126.958333333045</v>
      </c>
      <c r="C5235" s="21">
        <f t="shared" si="567"/>
        <v>8</v>
      </c>
      <c r="D5235" s="21" t="str">
        <f t="shared" si="568"/>
        <v>Shoulder</v>
      </c>
      <c r="E5235" s="21">
        <f t="shared" si="569"/>
        <v>23</v>
      </c>
      <c r="F5235" s="23">
        <v>89.083918841775684</v>
      </c>
      <c r="G5235" s="23">
        <v>3401.0238622511647</v>
      </c>
      <c r="H5235" s="16">
        <f t="shared" si="573"/>
        <v>2.6193264866659988E-2</v>
      </c>
      <c r="I5235" s="23">
        <v>10.695295196189056</v>
      </c>
      <c r="J5235" s="23">
        <v>92.612715548135881</v>
      </c>
      <c r="K5235" s="23">
        <v>19.736566484517304</v>
      </c>
      <c r="L5235" s="23">
        <v>27.851414871886298</v>
      </c>
      <c r="M5235" s="23">
        <f t="shared" si="570"/>
        <v>45.024734191732286</v>
      </c>
      <c r="N5235" s="23">
        <v>2030.5689138349064</v>
      </c>
      <c r="O5235" s="17">
        <f t="shared" si="571"/>
        <v>2.7440600025088146E-2</v>
      </c>
      <c r="P5235" s="18">
        <f t="shared" si="572"/>
        <v>5.2915105987190923E-2</v>
      </c>
    </row>
    <row r="5236" spans="2:16" x14ac:dyDescent="0.3">
      <c r="B5236" s="19">
        <v>41126.999999999709</v>
      </c>
      <c r="C5236" s="21">
        <f t="shared" si="567"/>
        <v>8</v>
      </c>
      <c r="D5236" s="21" t="str">
        <f t="shared" si="568"/>
        <v>Shoulder</v>
      </c>
      <c r="E5236" s="21">
        <f t="shared" si="569"/>
        <v>0</v>
      </c>
      <c r="F5236" s="23">
        <v>85.677838677506742</v>
      </c>
      <c r="G5236" s="23">
        <v>3200.882634422343</v>
      </c>
      <c r="H5236" s="16">
        <f t="shared" si="573"/>
        <v>2.6766941641697791E-2</v>
      </c>
      <c r="I5236" s="23">
        <v>9.9066848914092418</v>
      </c>
      <c r="J5236" s="23">
        <v>87.539899312448796</v>
      </c>
      <c r="K5236" s="23">
        <v>19.736566484517304</v>
      </c>
      <c r="L5236" s="23">
        <v>25.912713234048326</v>
      </c>
      <c r="M5236" s="23">
        <f t="shared" si="570"/>
        <v>41.890619593883159</v>
      </c>
      <c r="N5236" s="23">
        <v>1905.4513523010035</v>
      </c>
      <c r="O5236" s="17">
        <f t="shared" si="571"/>
        <v>2.7183745427424588E-2</v>
      </c>
      <c r="P5236" s="18">
        <f t="shared" si="572"/>
        <v>5.3223061341663734E-2</v>
      </c>
    </row>
    <row r="5237" spans="2:16" x14ac:dyDescent="0.3">
      <c r="B5237" s="19">
        <v>41127.041666666373</v>
      </c>
      <c r="C5237" s="21">
        <f t="shared" si="567"/>
        <v>8</v>
      </c>
      <c r="D5237" s="21" t="str">
        <f t="shared" si="568"/>
        <v>Shoulder</v>
      </c>
      <c r="E5237" s="21">
        <f t="shared" si="569"/>
        <v>1</v>
      </c>
      <c r="F5237" s="23">
        <v>77.261664692521762</v>
      </c>
      <c r="G5237" s="23">
        <v>3042.7600069111741</v>
      </c>
      <c r="H5237" s="16">
        <f t="shared" si="573"/>
        <v>2.5391967988613446E-2</v>
      </c>
      <c r="I5237" s="23">
        <v>9.4888516825664073</v>
      </c>
      <c r="J5237" s="23">
        <v>85.3407541028905</v>
      </c>
      <c r="K5237" s="23">
        <v>19.736566484517304</v>
      </c>
      <c r="L5237" s="23">
        <v>25.072255740315217</v>
      </c>
      <c r="M5237" s="23">
        <f t="shared" si="570"/>
        <v>40.531931878057989</v>
      </c>
      <c r="N5237" s="23">
        <v>1824.6793055957021</v>
      </c>
      <c r="O5237" s="17">
        <f t="shared" si="571"/>
        <v>2.7413465701741017E-2</v>
      </c>
      <c r="P5237" s="18">
        <f t="shared" si="572"/>
        <v>5.2109351846798907E-2</v>
      </c>
    </row>
    <row r="5238" spans="2:16" x14ac:dyDescent="0.3">
      <c r="B5238" s="19">
        <v>41127.083333333037</v>
      </c>
      <c r="C5238" s="21">
        <f t="shared" si="567"/>
        <v>8</v>
      </c>
      <c r="D5238" s="21" t="str">
        <f t="shared" si="568"/>
        <v>Shoulder</v>
      </c>
      <c r="E5238" s="21">
        <f t="shared" si="569"/>
        <v>2</v>
      </c>
      <c r="F5238" s="23">
        <v>70.189121406002727</v>
      </c>
      <c r="G5238" s="23">
        <v>2923.3387217978438</v>
      </c>
      <c r="H5238" s="16">
        <f t="shared" si="573"/>
        <v>2.4009917455900098E-2</v>
      </c>
      <c r="I5238" s="23">
        <v>9.2197655901643163</v>
      </c>
      <c r="J5238" s="23">
        <v>84.139209748517615</v>
      </c>
      <c r="K5238" s="23">
        <v>19.736566484517304</v>
      </c>
      <c r="L5238" s="23">
        <v>24.61305597838216</v>
      </c>
      <c r="M5238" s="23">
        <f t="shared" si="570"/>
        <v>39.789587285618154</v>
      </c>
      <c r="N5238" s="23">
        <v>1770.8298208162021</v>
      </c>
      <c r="O5238" s="17">
        <f t="shared" si="571"/>
        <v>2.7675924755543885E-2</v>
      </c>
      <c r="P5238" s="18">
        <f t="shared" si="572"/>
        <v>5.1021345542547669E-2</v>
      </c>
    </row>
    <row r="5239" spans="2:16" x14ac:dyDescent="0.3">
      <c r="B5239" s="19">
        <v>41127.124999999702</v>
      </c>
      <c r="C5239" s="21">
        <f t="shared" si="567"/>
        <v>8</v>
      </c>
      <c r="D5239" s="21" t="str">
        <f t="shared" si="568"/>
        <v>Shoulder</v>
      </c>
      <c r="E5239" s="21">
        <f t="shared" si="569"/>
        <v>3</v>
      </c>
      <c r="F5239" s="23">
        <v>70.017534617471767</v>
      </c>
      <c r="G5239" s="23">
        <v>2864.7338318811171</v>
      </c>
      <c r="H5239" s="16">
        <f t="shared" si="573"/>
        <v>2.4441200728060313E-2</v>
      </c>
      <c r="I5239" s="23">
        <v>9.0043555122192753</v>
      </c>
      <c r="J5239" s="23">
        <v>82.538815954921617</v>
      </c>
      <c r="K5239" s="23">
        <v>19.736566484517304</v>
      </c>
      <c r="L5239" s="23">
        <v>24.00142608195441</v>
      </c>
      <c r="M5239" s="23">
        <f t="shared" si="570"/>
        <v>38.800823388449899</v>
      </c>
      <c r="N5239" s="23">
        <v>1725.4886730876324</v>
      </c>
      <c r="O5239" s="17">
        <f t="shared" si="571"/>
        <v>2.7705298589486189E-2</v>
      </c>
      <c r="P5239" s="18">
        <f t="shared" si="572"/>
        <v>5.1469348553490023E-2</v>
      </c>
    </row>
    <row r="5240" spans="2:16" x14ac:dyDescent="0.3">
      <c r="B5240" s="19">
        <v>41127.166666666366</v>
      </c>
      <c r="C5240" s="21">
        <f t="shared" si="567"/>
        <v>8</v>
      </c>
      <c r="D5240" s="21" t="str">
        <f t="shared" si="568"/>
        <v>Shoulder</v>
      </c>
      <c r="E5240" s="21">
        <f t="shared" si="569"/>
        <v>4</v>
      </c>
      <c r="F5240" s="23">
        <v>69.191667242911691</v>
      </c>
      <c r="G5240" s="23">
        <v>2813.8692104439579</v>
      </c>
      <c r="H5240" s="16">
        <f t="shared" si="573"/>
        <v>2.4589510765496803E-2</v>
      </c>
      <c r="I5240" s="23">
        <v>8.9735675007517841</v>
      </c>
      <c r="J5240" s="23">
        <v>82.590440845064734</v>
      </c>
      <c r="K5240" s="23">
        <v>19.736566484517304</v>
      </c>
      <c r="L5240" s="23">
        <v>24.02115580493739</v>
      </c>
      <c r="M5240" s="23">
        <f t="shared" si="570"/>
        <v>38.832718555610043</v>
      </c>
      <c r="N5240" s="23">
        <v>1714.0860251826805</v>
      </c>
      <c r="O5240" s="17">
        <f t="shared" si="571"/>
        <v>2.7890249003848462E-2</v>
      </c>
      <c r="P5240" s="18">
        <f t="shared" si="572"/>
        <v>5.1793952191212744E-2</v>
      </c>
    </row>
    <row r="5241" spans="2:16" x14ac:dyDescent="0.3">
      <c r="B5241" s="19">
        <v>41127.20833333303</v>
      </c>
      <c r="C5241" s="21">
        <f t="shared" si="567"/>
        <v>8</v>
      </c>
      <c r="D5241" s="21" t="str">
        <f t="shared" si="568"/>
        <v>Shoulder</v>
      </c>
      <c r="E5241" s="21">
        <f t="shared" si="569"/>
        <v>5</v>
      </c>
      <c r="F5241" s="23">
        <v>72.23872207066475</v>
      </c>
      <c r="G5241" s="23">
        <v>2793.9656629250694</v>
      </c>
      <c r="H5241" s="16">
        <f t="shared" si="573"/>
        <v>2.5855264804878205E-2</v>
      </c>
      <c r="I5241" s="23">
        <v>9.0479379797147015</v>
      </c>
      <c r="J5241" s="23">
        <v>82.44313067431726</v>
      </c>
      <c r="K5241" s="23">
        <v>19.736566484517304</v>
      </c>
      <c r="L5241" s="23">
        <v>23.964857595810631</v>
      </c>
      <c r="M5241" s="23">
        <f t="shared" si="570"/>
        <v>38.741706593989321</v>
      </c>
      <c r="N5241" s="23">
        <v>1734.0881934971962</v>
      </c>
      <c r="O5241" s="17">
        <f t="shared" si="571"/>
        <v>2.7558946974504783E-2</v>
      </c>
      <c r="P5241" s="18">
        <f t="shared" si="572"/>
        <v>5.2701667907613575E-2</v>
      </c>
    </row>
    <row r="5242" spans="2:16" x14ac:dyDescent="0.3">
      <c r="B5242" s="19">
        <v>41127.249999999694</v>
      </c>
      <c r="C5242" s="21">
        <f t="shared" si="567"/>
        <v>8</v>
      </c>
      <c r="D5242" s="21" t="str">
        <f t="shared" si="568"/>
        <v>Shoulder</v>
      </c>
      <c r="E5242" s="21">
        <f t="shared" si="569"/>
        <v>6</v>
      </c>
      <c r="F5242" s="23">
        <v>73.589492324195717</v>
      </c>
      <c r="G5242" s="23">
        <v>2829.3497474030933</v>
      </c>
      <c r="H5242" s="16">
        <f t="shared" si="573"/>
        <v>2.6009330374139685E-2</v>
      </c>
      <c r="I5242" s="23">
        <v>9.3495926638682825</v>
      </c>
      <c r="J5242" s="23">
        <v>81.852320173929513</v>
      </c>
      <c r="K5242" s="23">
        <v>19.736566484517304</v>
      </c>
      <c r="L5242" s="23">
        <v>23.739064814929726</v>
      </c>
      <c r="M5242" s="23">
        <f t="shared" si="570"/>
        <v>38.376688874482483</v>
      </c>
      <c r="N5242" s="23">
        <v>1801.5229875972068</v>
      </c>
      <c r="O5242" s="17">
        <f t="shared" si="571"/>
        <v>2.6492185704499949E-2</v>
      </c>
      <c r="P5242" s="18">
        <f t="shared" si="572"/>
        <v>5.1812472068318238E-2</v>
      </c>
    </row>
    <row r="5243" spans="2:16" x14ac:dyDescent="0.3">
      <c r="B5243" s="19">
        <v>41127.291666666359</v>
      </c>
      <c r="C5243" s="21">
        <f t="shared" si="567"/>
        <v>8</v>
      </c>
      <c r="D5243" s="21" t="str">
        <f t="shared" si="568"/>
        <v>Shoulder</v>
      </c>
      <c r="E5243" s="21">
        <f t="shared" si="569"/>
        <v>7</v>
      </c>
      <c r="F5243" s="23">
        <v>75.504583466881044</v>
      </c>
      <c r="G5243" s="23">
        <v>2914.4927006783378</v>
      </c>
      <c r="H5243" s="16">
        <f t="shared" si="573"/>
        <v>2.5906595494065786E-2</v>
      </c>
      <c r="I5243" s="23">
        <v>9.8410570306814265</v>
      </c>
      <c r="J5243" s="23">
        <v>86.456049952755038</v>
      </c>
      <c r="K5243" s="23">
        <v>19.736566484517304</v>
      </c>
      <c r="L5243" s="23">
        <v>25.498493512461408</v>
      </c>
      <c r="M5243" s="23">
        <f t="shared" si="570"/>
        <v>41.220989955776332</v>
      </c>
      <c r="N5243" s="23">
        <v>1908.6568783887374</v>
      </c>
      <c r="O5243" s="17">
        <f t="shared" si="571"/>
        <v>2.6752868765790767E-2</v>
      </c>
      <c r="P5243" s="18">
        <f t="shared" si="572"/>
        <v>5.1966388510435384E-2</v>
      </c>
    </row>
    <row r="5244" spans="2:16" x14ac:dyDescent="0.3">
      <c r="B5244" s="19">
        <v>41127.333333333023</v>
      </c>
      <c r="C5244" s="21">
        <f t="shared" si="567"/>
        <v>8</v>
      </c>
      <c r="D5244" s="21" t="str">
        <f t="shared" si="568"/>
        <v>Shoulder</v>
      </c>
      <c r="E5244" s="21">
        <f t="shared" si="569"/>
        <v>8</v>
      </c>
      <c r="F5244" s="23">
        <v>79.546907489390875</v>
      </c>
      <c r="G5244" s="23">
        <v>3031.7024805117917</v>
      </c>
      <c r="H5244" s="16">
        <f t="shared" si="573"/>
        <v>2.6238362108659916E-2</v>
      </c>
      <c r="I5244" s="23">
        <v>10.705088810615939</v>
      </c>
      <c r="J5244" s="23">
        <v>90.369696060476869</v>
      </c>
      <c r="K5244" s="23">
        <v>19.736566484517304</v>
      </c>
      <c r="L5244" s="23">
        <v>26.994189742413813</v>
      </c>
      <c r="M5244" s="23">
        <f t="shared" si="570"/>
        <v>43.638939833545763</v>
      </c>
      <c r="N5244" s="23">
        <v>2067.7491866211121</v>
      </c>
      <c r="O5244" s="17">
        <f t="shared" si="571"/>
        <v>2.6281731360738546E-2</v>
      </c>
      <c r="P5244" s="18">
        <f t="shared" si="572"/>
        <v>5.1830503885112879E-2</v>
      </c>
    </row>
    <row r="5245" spans="2:16" x14ac:dyDescent="0.3">
      <c r="B5245" s="19">
        <v>41127.374999999687</v>
      </c>
      <c r="C5245" s="21">
        <f t="shared" si="567"/>
        <v>8</v>
      </c>
      <c r="D5245" s="21" t="str">
        <f t="shared" si="568"/>
        <v>Shoulder</v>
      </c>
      <c r="E5245" s="21">
        <f t="shared" si="569"/>
        <v>9</v>
      </c>
      <c r="F5245" s="23">
        <v>84.735465808974411</v>
      </c>
      <c r="G5245" s="23">
        <v>3217.4689240214166</v>
      </c>
      <c r="H5245" s="16">
        <f t="shared" si="573"/>
        <v>2.6336063474100668E-2</v>
      </c>
      <c r="I5245" s="23">
        <v>11.60107612664803</v>
      </c>
      <c r="J5245" s="23">
        <v>96.355289374183371</v>
      </c>
      <c r="K5245" s="23">
        <v>19.736566484517304</v>
      </c>
      <c r="L5245" s="23">
        <v>29.281731616901418</v>
      </c>
      <c r="M5245" s="23">
        <f t="shared" si="570"/>
        <v>47.336991272764642</v>
      </c>
      <c r="N5245" s="23">
        <v>2225.5355582724651</v>
      </c>
      <c r="O5245" s="17">
        <f t="shared" si="571"/>
        <v>2.6482644674148619E-2</v>
      </c>
      <c r="P5245" s="18">
        <f t="shared" si="572"/>
        <v>5.2121259537148856E-2</v>
      </c>
    </row>
    <row r="5246" spans="2:16" x14ac:dyDescent="0.3">
      <c r="B5246" s="19">
        <v>41127.416666666351</v>
      </c>
      <c r="C5246" s="21">
        <f t="shared" si="567"/>
        <v>8</v>
      </c>
      <c r="D5246" s="21" t="str">
        <f t="shared" si="568"/>
        <v>Shoulder</v>
      </c>
      <c r="E5246" s="21">
        <f t="shared" si="569"/>
        <v>10</v>
      </c>
      <c r="F5246" s="23">
        <v>95.598322101074828</v>
      </c>
      <c r="G5246" s="23">
        <v>3394.3893464115354</v>
      </c>
      <c r="H5246" s="16">
        <f t="shared" si="573"/>
        <v>2.816362896087304E-2</v>
      </c>
      <c r="I5246" s="23">
        <v>12.510913246119957</v>
      </c>
      <c r="J5246" s="23">
        <v>101.62908728186208</v>
      </c>
      <c r="K5246" s="23">
        <v>19.736566484517304</v>
      </c>
      <c r="L5246" s="23">
        <v>31.297243349677281</v>
      </c>
      <c r="M5246" s="23">
        <f t="shared" si="570"/>
        <v>50.595277447667506</v>
      </c>
      <c r="N5246" s="23">
        <v>2365.2371505122578</v>
      </c>
      <c r="O5246" s="17">
        <f t="shared" si="571"/>
        <v>2.6680703319800325E-2</v>
      </c>
      <c r="P5246" s="18">
        <f t="shared" si="572"/>
        <v>5.4092906851959374E-2</v>
      </c>
    </row>
    <row r="5247" spans="2:16" x14ac:dyDescent="0.3">
      <c r="B5247" s="19">
        <v>41127.458333333016</v>
      </c>
      <c r="C5247" s="21">
        <f t="shared" si="567"/>
        <v>8</v>
      </c>
      <c r="D5247" s="21" t="str">
        <f t="shared" si="568"/>
        <v>Shoulder</v>
      </c>
      <c r="E5247" s="21">
        <f t="shared" si="569"/>
        <v>11</v>
      </c>
      <c r="F5247" s="23">
        <v>106.64472932179009</v>
      </c>
      <c r="G5247" s="23">
        <v>3569.0982635217774</v>
      </c>
      <c r="H5247" s="16">
        <f t="shared" si="573"/>
        <v>2.9880020511556134E-2</v>
      </c>
      <c r="I5247" s="23">
        <v>13.418225213704112</v>
      </c>
      <c r="J5247" s="23">
        <v>108.97102084489755</v>
      </c>
      <c r="K5247" s="23">
        <v>19.736566484517304</v>
      </c>
      <c r="L5247" s="23">
        <v>34.103144049060006</v>
      </c>
      <c r="M5247" s="23">
        <f t="shared" si="570"/>
        <v>55.131310311320249</v>
      </c>
      <c r="N5247" s="23">
        <v>2500.9536682324492</v>
      </c>
      <c r="O5247" s="17">
        <f t="shared" si="571"/>
        <v>2.7409358436244764E-2</v>
      </c>
      <c r="P5247" s="18">
        <f t="shared" si="572"/>
        <v>5.6470386755517313E-2</v>
      </c>
    </row>
    <row r="5248" spans="2:16" x14ac:dyDescent="0.3">
      <c r="B5248" s="19">
        <v>41127.49999999968</v>
      </c>
      <c r="C5248" s="21">
        <f t="shared" si="567"/>
        <v>8</v>
      </c>
      <c r="D5248" s="21" t="str">
        <f t="shared" si="568"/>
        <v>Shoulder</v>
      </c>
      <c r="E5248" s="21">
        <f t="shared" si="569"/>
        <v>12</v>
      </c>
      <c r="F5248" s="23">
        <v>109.59963089427414</v>
      </c>
      <c r="G5248" s="23">
        <v>3734.9611595125139</v>
      </c>
      <c r="H5248" s="16">
        <f t="shared" si="573"/>
        <v>2.9344249167126295E-2</v>
      </c>
      <c r="I5248" s="23">
        <v>14.158802244796313</v>
      </c>
      <c r="J5248" s="23">
        <v>114.17219731744115</v>
      </c>
      <c r="K5248" s="23">
        <v>19.736566484517304</v>
      </c>
      <c r="L5248" s="23">
        <v>36.090901712163848</v>
      </c>
      <c r="M5248" s="23">
        <f t="shared" si="570"/>
        <v>58.344729120759986</v>
      </c>
      <c r="N5248" s="23">
        <v>2602.5788763336354</v>
      </c>
      <c r="O5248" s="17">
        <f t="shared" si="571"/>
        <v>2.7858341595277655E-2</v>
      </c>
      <c r="P5248" s="18">
        <f t="shared" si="572"/>
        <v>5.6385108645249205E-2</v>
      </c>
    </row>
    <row r="5249" spans="2:16" x14ac:dyDescent="0.3">
      <c r="B5249" s="19">
        <v>41127.541666666344</v>
      </c>
      <c r="C5249" s="21">
        <f t="shared" si="567"/>
        <v>8</v>
      </c>
      <c r="D5249" s="21" t="str">
        <f t="shared" si="568"/>
        <v>Shoulder</v>
      </c>
      <c r="E5249" s="21">
        <f t="shared" si="569"/>
        <v>13</v>
      </c>
      <c r="F5249" s="23">
        <v>115.35429265059224</v>
      </c>
      <c r="G5249" s="23">
        <v>3841.1134129465854</v>
      </c>
      <c r="H5249" s="16">
        <f t="shared" si="573"/>
        <v>3.0031472713559357E-2</v>
      </c>
      <c r="I5249" s="23">
        <v>14.854749440538118</v>
      </c>
      <c r="J5249" s="23">
        <v>118.46393053567346</v>
      </c>
      <c r="K5249" s="23">
        <v>19.736566484517304</v>
      </c>
      <c r="L5249" s="23">
        <v>37.731093241440419</v>
      </c>
      <c r="M5249" s="23">
        <f t="shared" si="570"/>
        <v>60.996270809715725</v>
      </c>
      <c r="N5249" s="23">
        <v>2688.1976894777254</v>
      </c>
      <c r="O5249" s="17">
        <f t="shared" si="571"/>
        <v>2.8216310335788773E-2</v>
      </c>
      <c r="P5249" s="18">
        <f t="shared" si="572"/>
        <v>5.7400405695421569E-2</v>
      </c>
    </row>
    <row r="5250" spans="2:16" x14ac:dyDescent="0.3">
      <c r="B5250" s="19">
        <v>41127.583333333008</v>
      </c>
      <c r="C5250" s="21">
        <f t="shared" si="567"/>
        <v>8</v>
      </c>
      <c r="D5250" s="21" t="str">
        <f t="shared" si="568"/>
        <v>Shoulder</v>
      </c>
      <c r="E5250" s="21">
        <f t="shared" si="569"/>
        <v>14</v>
      </c>
      <c r="F5250" s="23">
        <v>117.55897902846854</v>
      </c>
      <c r="G5250" s="23">
        <v>3950.5829243004714</v>
      </c>
      <c r="H5250" s="16">
        <f t="shared" si="573"/>
        <v>2.9757375374998535E-2</v>
      </c>
      <c r="I5250" s="23">
        <v>15.349711339379075</v>
      </c>
      <c r="J5250" s="23">
        <v>120.06424341343721</v>
      </c>
      <c r="K5250" s="23">
        <v>19.736566484517304</v>
      </c>
      <c r="L5250" s="23">
        <v>38.342692213890395</v>
      </c>
      <c r="M5250" s="23">
        <f t="shared" si="570"/>
        <v>61.984984715029519</v>
      </c>
      <c r="N5250" s="23">
        <v>2738.3605092923008</v>
      </c>
      <c r="O5250" s="17">
        <f t="shared" si="571"/>
        <v>2.8241239892257613E-2</v>
      </c>
      <c r="P5250" s="18">
        <f t="shared" si="572"/>
        <v>5.7158230090726854E-2</v>
      </c>
    </row>
    <row r="5251" spans="2:16" x14ac:dyDescent="0.3">
      <c r="B5251" s="19">
        <v>41127.624999999673</v>
      </c>
      <c r="C5251" s="21">
        <f t="shared" si="567"/>
        <v>8</v>
      </c>
      <c r="D5251" s="21" t="str">
        <f t="shared" si="568"/>
        <v>Shoulder</v>
      </c>
      <c r="E5251" s="21">
        <f t="shared" si="569"/>
        <v>15</v>
      </c>
      <c r="F5251" s="23">
        <v>121.45481392448637</v>
      </c>
      <c r="G5251" s="23">
        <v>4016.9280826967661</v>
      </c>
      <c r="H5251" s="16">
        <f t="shared" si="573"/>
        <v>3.0235745182410047E-2</v>
      </c>
      <c r="I5251" s="23">
        <v>15.69922537832268</v>
      </c>
      <c r="J5251" s="23">
        <v>122.50523822974903</v>
      </c>
      <c r="K5251" s="23">
        <v>19.736566484517304</v>
      </c>
      <c r="L5251" s="23">
        <v>39.275578490165444</v>
      </c>
      <c r="M5251" s="23">
        <f t="shared" si="570"/>
        <v>63.493093255066285</v>
      </c>
      <c r="N5251" s="23">
        <v>2781.8460607585107</v>
      </c>
      <c r="O5251" s="17">
        <f t="shared" si="571"/>
        <v>2.8467541662530394E-2</v>
      </c>
      <c r="P5251" s="18">
        <f t="shared" si="572"/>
        <v>5.7842549509262528E-2</v>
      </c>
    </row>
    <row r="5252" spans="2:16" x14ac:dyDescent="0.3">
      <c r="B5252" s="19">
        <v>41127.666666666337</v>
      </c>
      <c r="C5252" s="21">
        <f t="shared" si="567"/>
        <v>8</v>
      </c>
      <c r="D5252" s="21" t="str">
        <f t="shared" si="568"/>
        <v>Shoulder</v>
      </c>
      <c r="E5252" s="21">
        <f t="shared" si="569"/>
        <v>16</v>
      </c>
      <c r="F5252" s="23">
        <v>122.43339581904101</v>
      </c>
      <c r="G5252" s="23">
        <v>4055.6294250946044</v>
      </c>
      <c r="H5252" s="16">
        <f t="shared" si="573"/>
        <v>3.0188506637581922E-2</v>
      </c>
      <c r="I5252" s="23">
        <v>15.884238343227031</v>
      </c>
      <c r="J5252" s="23">
        <v>123.76682897127637</v>
      </c>
      <c r="K5252" s="23">
        <v>19.736566484517304</v>
      </c>
      <c r="L5252" s="23">
        <v>39.757726457535881</v>
      </c>
      <c r="M5252" s="23">
        <f t="shared" si="570"/>
        <v>64.272536029223176</v>
      </c>
      <c r="N5252" s="23">
        <v>2798.7782951036384</v>
      </c>
      <c r="O5252" s="17">
        <f t="shared" si="571"/>
        <v>2.8639915677737528E-2</v>
      </c>
      <c r="P5252" s="18">
        <f t="shared" si="572"/>
        <v>5.7963826030782289E-2</v>
      </c>
    </row>
    <row r="5253" spans="2:16" x14ac:dyDescent="0.3">
      <c r="B5253" s="19">
        <v>41127.708333333001</v>
      </c>
      <c r="C5253" s="21">
        <f t="shared" ref="C5253:C5316" si="574">MONTH(B5253)</f>
        <v>8</v>
      </c>
      <c r="D5253" s="21" t="str">
        <f t="shared" ref="D5253:D5316" si="575">IF(AND(C5253&gt;5,C5253&lt;7),"Summer",IF(OR(C5253=1,C5253&gt;10),"Winter","Shoulder"))</f>
        <v>Shoulder</v>
      </c>
      <c r="E5253" s="21">
        <f t="shared" ref="E5253:E5316" si="576">HOUR(B5253)</f>
        <v>17</v>
      </c>
      <c r="F5253" s="23">
        <v>124.47744968828714</v>
      </c>
      <c r="G5253" s="23">
        <v>4072.2157146936779</v>
      </c>
      <c r="H5253" s="16">
        <f t="shared" si="573"/>
        <v>3.0567498975837198E-2</v>
      </c>
      <c r="I5253" s="23">
        <v>15.731187404232374</v>
      </c>
      <c r="J5253" s="23">
        <v>107.54575803889284</v>
      </c>
      <c r="K5253" s="23">
        <v>19.736566484517304</v>
      </c>
      <c r="L5253" s="23">
        <v>33.558444771977555</v>
      </c>
      <c r="M5253" s="23">
        <f t="shared" ref="M5253:M5316" si="577">J5253-K5253-L5253</f>
        <v>54.250746782397975</v>
      </c>
      <c r="N5253" s="23">
        <v>2784.1750262820983</v>
      </c>
      <c r="O5253" s="17">
        <f t="shared" ref="O5253:O5316" si="578">(I5253+M5253)/N5253</f>
        <v>2.51356087623852E-2</v>
      </c>
      <c r="P5253" s="18">
        <f t="shared" ref="P5253:P5316" si="579">H5253+(1-H5253)*O5253</f>
        <v>5.4934775043121144E-2</v>
      </c>
    </row>
    <row r="5254" spans="2:16" x14ac:dyDescent="0.3">
      <c r="B5254" s="19">
        <v>41127.749999999665</v>
      </c>
      <c r="C5254" s="21">
        <f t="shared" si="574"/>
        <v>8</v>
      </c>
      <c r="D5254" s="21" t="str">
        <f t="shared" si="575"/>
        <v>Shoulder</v>
      </c>
      <c r="E5254" s="21">
        <f t="shared" si="576"/>
        <v>18</v>
      </c>
      <c r="F5254" s="23">
        <v>117.49362857558607</v>
      </c>
      <c r="G5254" s="23">
        <v>4082.1674884531221</v>
      </c>
      <c r="H5254" s="16">
        <f t="shared" ref="H5254:H5317" si="580">F5254/G5254</f>
        <v>2.8782167539163996E-2</v>
      </c>
      <c r="I5254" s="23">
        <v>15.542646917155372</v>
      </c>
      <c r="J5254" s="23">
        <v>124.29368773032743</v>
      </c>
      <c r="K5254" s="23">
        <v>19.736566484517304</v>
      </c>
      <c r="L5254" s="23">
        <v>39.959078505712966</v>
      </c>
      <c r="M5254" s="23">
        <f t="shared" si="577"/>
        <v>64.598042740097156</v>
      </c>
      <c r="N5254" s="23">
        <v>2766.7585765868198</v>
      </c>
      <c r="O5254" s="17">
        <f t="shared" si="578"/>
        <v>2.8965552085183078E-2</v>
      </c>
      <c r="P5254" s="18">
        <f t="shared" si="579"/>
        <v>5.6914028251366953E-2</v>
      </c>
    </row>
    <row r="5255" spans="2:16" x14ac:dyDescent="0.3">
      <c r="B5255" s="19">
        <v>41127.79166666633</v>
      </c>
      <c r="C5255" s="21">
        <f t="shared" si="574"/>
        <v>8</v>
      </c>
      <c r="D5255" s="21" t="str">
        <f t="shared" si="575"/>
        <v>Shoulder</v>
      </c>
      <c r="E5255" s="21">
        <f t="shared" si="576"/>
        <v>19</v>
      </c>
      <c r="F5255" s="23">
        <v>111.0234805000182</v>
      </c>
      <c r="G5255" s="23">
        <v>4026.8798564562103</v>
      </c>
      <c r="H5255" s="16">
        <f t="shared" si="580"/>
        <v>2.7570596704546976E-2</v>
      </c>
      <c r="I5255" s="23">
        <v>15.136765981126718</v>
      </c>
      <c r="J5255" s="23">
        <v>128.84385464533563</v>
      </c>
      <c r="K5255" s="23">
        <v>19.736566484517304</v>
      </c>
      <c r="L5255" s="23">
        <v>41.69803683590127</v>
      </c>
      <c r="M5255" s="23">
        <f t="shared" si="577"/>
        <v>67.409251324917051</v>
      </c>
      <c r="N5255" s="23">
        <v>2724.4002644966122</v>
      </c>
      <c r="O5255" s="17">
        <f t="shared" si="578"/>
        <v>3.02987847937593E-2</v>
      </c>
      <c r="P5255" s="18">
        <f t="shared" si="579"/>
        <v>5.7034025922119674E-2</v>
      </c>
    </row>
    <row r="5256" spans="2:16" x14ac:dyDescent="0.3">
      <c r="B5256" s="19">
        <v>41127.833333332994</v>
      </c>
      <c r="C5256" s="21">
        <f t="shared" si="574"/>
        <v>8</v>
      </c>
      <c r="D5256" s="21" t="str">
        <f t="shared" si="575"/>
        <v>Shoulder</v>
      </c>
      <c r="E5256" s="21">
        <f t="shared" si="576"/>
        <v>20</v>
      </c>
      <c r="F5256" s="23">
        <v>106.19018823462652</v>
      </c>
      <c r="G5256" s="23">
        <v>3962.7462033397919</v>
      </c>
      <c r="H5256" s="16">
        <f t="shared" si="580"/>
        <v>2.6797120679878442E-2</v>
      </c>
      <c r="I5256" s="23">
        <v>14.448761363137914</v>
      </c>
      <c r="J5256" s="23">
        <v>116.95336954876616</v>
      </c>
      <c r="K5256" s="23">
        <v>19.736566484517304</v>
      </c>
      <c r="L5256" s="23">
        <v>37.153795164137868</v>
      </c>
      <c r="M5256" s="23">
        <f t="shared" si="577"/>
        <v>60.063007900110996</v>
      </c>
      <c r="N5256" s="23">
        <v>2639.0805974498089</v>
      </c>
      <c r="O5256" s="17">
        <f t="shared" si="578"/>
        <v>2.8233987751359685E-2</v>
      </c>
      <c r="P5256" s="18">
        <f t="shared" si="579"/>
        <v>5.4274518854190726E-2</v>
      </c>
    </row>
    <row r="5257" spans="2:16" x14ac:dyDescent="0.3">
      <c r="B5257" s="19">
        <v>41127.874999999658</v>
      </c>
      <c r="C5257" s="21">
        <f t="shared" si="574"/>
        <v>8</v>
      </c>
      <c r="D5257" s="21" t="str">
        <f t="shared" si="575"/>
        <v>Shoulder</v>
      </c>
      <c r="E5257" s="21">
        <f t="shared" si="576"/>
        <v>21</v>
      </c>
      <c r="F5257" s="23">
        <v>108.38150372003247</v>
      </c>
      <c r="G5257" s="23">
        <v>3848.8536814261529</v>
      </c>
      <c r="H5257" s="16">
        <f t="shared" si="580"/>
        <v>2.8159424257425351E-2</v>
      </c>
      <c r="I5257" s="23">
        <v>13.912140683596357</v>
      </c>
      <c r="J5257" s="23">
        <v>110.99740221024113</v>
      </c>
      <c r="K5257" s="23">
        <v>19.736566484517304</v>
      </c>
      <c r="L5257" s="23">
        <v>34.87757558557788</v>
      </c>
      <c r="M5257" s="23">
        <f t="shared" si="577"/>
        <v>56.383260140145957</v>
      </c>
      <c r="N5257" s="23">
        <v>2568.1912837591644</v>
      </c>
      <c r="O5257" s="17">
        <f t="shared" si="578"/>
        <v>2.7371559614067422E-2</v>
      </c>
      <c r="P5257" s="18">
        <f t="shared" si="579"/>
        <v>5.4760216511732837E-2</v>
      </c>
    </row>
    <row r="5258" spans="2:16" x14ac:dyDescent="0.3">
      <c r="B5258" s="19">
        <v>41127.916666666322</v>
      </c>
      <c r="C5258" s="21">
        <f t="shared" si="574"/>
        <v>8</v>
      </c>
      <c r="D5258" s="21" t="str">
        <f t="shared" si="575"/>
        <v>Shoulder</v>
      </c>
      <c r="E5258" s="21">
        <f t="shared" si="576"/>
        <v>22</v>
      </c>
      <c r="F5258" s="23">
        <v>96.423132432012849</v>
      </c>
      <c r="G5258" s="23">
        <v>3780.2970177499819</v>
      </c>
      <c r="H5258" s="16">
        <f t="shared" si="580"/>
        <v>2.5506760971232764E-2</v>
      </c>
      <c r="I5258" s="23">
        <v>12.587401161946168</v>
      </c>
      <c r="J5258" s="23">
        <v>104.33488465645104</v>
      </c>
      <c r="K5258" s="23">
        <v>19.736566484517304</v>
      </c>
      <c r="L5258" s="23">
        <v>32.331330444114037</v>
      </c>
      <c r="M5258" s="23">
        <f t="shared" si="577"/>
        <v>52.266987727819689</v>
      </c>
      <c r="N5258" s="23">
        <v>2379.3351676929078</v>
      </c>
      <c r="O5258" s="17">
        <f t="shared" si="578"/>
        <v>2.7257357336777019E-2</v>
      </c>
      <c r="P5258" s="18">
        <f t="shared" si="579"/>
        <v>5.2068871409713134E-2</v>
      </c>
    </row>
    <row r="5259" spans="2:16" x14ac:dyDescent="0.3">
      <c r="B5259" s="19">
        <v>41127.958333332987</v>
      </c>
      <c r="C5259" s="21">
        <f t="shared" si="574"/>
        <v>8</v>
      </c>
      <c r="D5259" s="21" t="str">
        <f t="shared" si="575"/>
        <v>Shoulder</v>
      </c>
      <c r="E5259" s="21">
        <f t="shared" si="576"/>
        <v>23</v>
      </c>
      <c r="F5259" s="23">
        <v>91.834922037847917</v>
      </c>
      <c r="G5259" s="23">
        <v>3545.8774580830745</v>
      </c>
      <c r="H5259" s="16">
        <f t="shared" si="580"/>
        <v>2.5899068178034133E-2</v>
      </c>
      <c r="I5259" s="23">
        <v>11.210719253124299</v>
      </c>
      <c r="J5259" s="23">
        <v>99.934302363729685</v>
      </c>
      <c r="K5259" s="23">
        <v>19.736566484517304</v>
      </c>
      <c r="L5259" s="23">
        <v>30.649539560714512</v>
      </c>
      <c r="M5259" s="23">
        <f t="shared" si="577"/>
        <v>49.548196318497872</v>
      </c>
      <c r="N5259" s="23">
        <v>2150.9024596741092</v>
      </c>
      <c r="O5259" s="17">
        <f t="shared" si="578"/>
        <v>2.8248103626618181E-2</v>
      </c>
      <c r="P5259" s="18">
        <f t="shared" si="579"/>
        <v>5.3415572242926354E-2</v>
      </c>
    </row>
    <row r="5260" spans="2:16" x14ac:dyDescent="0.3">
      <c r="B5260" s="19">
        <v>41127.999999999651</v>
      </c>
      <c r="C5260" s="21">
        <f t="shared" si="574"/>
        <v>8</v>
      </c>
      <c r="D5260" s="21" t="str">
        <f t="shared" si="575"/>
        <v>Shoulder</v>
      </c>
      <c r="E5260" s="21">
        <f t="shared" si="576"/>
        <v>0</v>
      </c>
      <c r="F5260" s="23">
        <v>84.84006048299436</v>
      </c>
      <c r="G5260" s="23">
        <v>3288.2370929774638</v>
      </c>
      <c r="H5260" s="16">
        <f t="shared" si="580"/>
        <v>2.580107762429399E-2</v>
      </c>
      <c r="I5260" s="23">
        <v>10.311134685771728</v>
      </c>
      <c r="J5260" s="23">
        <v>89.131436878498263</v>
      </c>
      <c r="K5260" s="23">
        <v>19.736566484517304</v>
      </c>
      <c r="L5260" s="23">
        <v>26.520958505042824</v>
      </c>
      <c r="M5260" s="23">
        <f t="shared" si="577"/>
        <v>42.873911888938139</v>
      </c>
      <c r="N5260" s="23">
        <v>1976.0151653168277</v>
      </c>
      <c r="O5260" s="17">
        <f t="shared" si="578"/>
        <v>2.6915302831788921E-2</v>
      </c>
      <c r="P5260" s="18">
        <f t="shared" si="579"/>
        <v>5.2021936638438543E-2</v>
      </c>
    </row>
    <row r="5261" spans="2:16" x14ac:dyDescent="0.3">
      <c r="B5261" s="19">
        <v>41128.041666666315</v>
      </c>
      <c r="C5261" s="21">
        <f t="shared" si="574"/>
        <v>8</v>
      </c>
      <c r="D5261" s="21" t="str">
        <f t="shared" si="575"/>
        <v>Shoulder</v>
      </c>
      <c r="E5261" s="21">
        <f t="shared" si="576"/>
        <v>1</v>
      </c>
      <c r="F5261" s="23">
        <v>80.25917135901247</v>
      </c>
      <c r="G5261" s="23">
        <v>3082.5671019489509</v>
      </c>
      <c r="H5261" s="16">
        <f t="shared" si="580"/>
        <v>2.6036471779728221E-2</v>
      </c>
      <c r="I5261" s="23">
        <v>9.7723569603711233</v>
      </c>
      <c r="J5261" s="23">
        <v>89.939403809219201</v>
      </c>
      <c r="K5261" s="23">
        <v>19.736566484517304</v>
      </c>
      <c r="L5261" s="23">
        <v>26.82974296305019</v>
      </c>
      <c r="M5261" s="23">
        <f t="shared" si="577"/>
        <v>43.37309436165171</v>
      </c>
      <c r="N5261" s="23">
        <v>1862.2687029061319</v>
      </c>
      <c r="O5261" s="17">
        <f t="shared" si="578"/>
        <v>2.8538014540591055E-2</v>
      </c>
      <c r="P5261" s="18">
        <f t="shared" si="579"/>
        <v>5.3831457110083705E-2</v>
      </c>
    </row>
    <row r="5262" spans="2:16" x14ac:dyDescent="0.3">
      <c r="B5262" s="19">
        <v>41128.083333332979</v>
      </c>
      <c r="C5262" s="21">
        <f t="shared" si="574"/>
        <v>8</v>
      </c>
      <c r="D5262" s="21" t="str">
        <f t="shared" si="575"/>
        <v>Shoulder</v>
      </c>
      <c r="E5262" s="21">
        <f t="shared" si="576"/>
        <v>2</v>
      </c>
      <c r="F5262" s="23">
        <v>74.805218369533108</v>
      </c>
      <c r="G5262" s="23">
        <v>2950.9825377962998</v>
      </c>
      <c r="H5262" s="16">
        <f t="shared" si="580"/>
        <v>2.5349258225497762E-2</v>
      </c>
      <c r="I5262" s="23">
        <v>9.3785646416398478</v>
      </c>
      <c r="J5262" s="23">
        <v>87.874675255365474</v>
      </c>
      <c r="K5262" s="23">
        <v>19.736566484517304</v>
      </c>
      <c r="L5262" s="23">
        <v>26.040656104179405</v>
      </c>
      <c r="M5262" s="23">
        <f t="shared" si="577"/>
        <v>42.097452666668758</v>
      </c>
      <c r="N5262" s="23">
        <v>1773.0648315443009</v>
      </c>
      <c r="O5262" s="17">
        <f t="shared" si="578"/>
        <v>2.9032225101139768E-2</v>
      </c>
      <c r="P5262" s="18">
        <f t="shared" si="579"/>
        <v>5.3645537955687966E-2</v>
      </c>
    </row>
    <row r="5263" spans="2:16" x14ac:dyDescent="0.3">
      <c r="B5263" s="19">
        <v>41128.124999999643</v>
      </c>
      <c r="C5263" s="21">
        <f t="shared" si="574"/>
        <v>8</v>
      </c>
      <c r="D5263" s="21" t="str">
        <f t="shared" si="575"/>
        <v>Shoulder</v>
      </c>
      <c r="E5263" s="21">
        <f t="shared" si="576"/>
        <v>3</v>
      </c>
      <c r="F5263" s="23">
        <v>67.793949322548585</v>
      </c>
      <c r="G5263" s="23">
        <v>2847.041789642105</v>
      </c>
      <c r="H5263" s="16">
        <f t="shared" si="580"/>
        <v>2.381206681587586E-2</v>
      </c>
      <c r="I5263" s="23">
        <v>9.1304464966543435</v>
      </c>
      <c r="J5263" s="23">
        <v>85.13859880160409</v>
      </c>
      <c r="K5263" s="23">
        <v>19.736566484517304</v>
      </c>
      <c r="L5263" s="23">
        <v>24.994997114042803</v>
      </c>
      <c r="M5263" s="23">
        <f t="shared" si="577"/>
        <v>40.407035203043989</v>
      </c>
      <c r="N5263" s="23">
        <v>1713.1067646224719</v>
      </c>
      <c r="O5263" s="17">
        <f t="shared" si="578"/>
        <v>2.8916750971218784E-2</v>
      </c>
      <c r="P5263" s="18">
        <f t="shared" si="579"/>
        <v>5.204025018086994E-2</v>
      </c>
    </row>
    <row r="5264" spans="2:16" x14ac:dyDescent="0.3">
      <c r="B5264" s="19">
        <v>41128.166666666308</v>
      </c>
      <c r="C5264" s="21">
        <f t="shared" si="574"/>
        <v>8</v>
      </c>
      <c r="D5264" s="21" t="str">
        <f t="shared" si="575"/>
        <v>Shoulder</v>
      </c>
      <c r="E5264" s="21">
        <f t="shared" si="576"/>
        <v>4</v>
      </c>
      <c r="F5264" s="23">
        <v>65.338627093174182</v>
      </c>
      <c r="G5264" s="23">
        <v>2785.1196418055633</v>
      </c>
      <c r="H5264" s="16">
        <f t="shared" si="580"/>
        <v>2.3459899572147589E-2</v>
      </c>
      <c r="I5264" s="23">
        <v>9.0358752845833035</v>
      </c>
      <c r="J5264" s="23">
        <v>87.24680906828516</v>
      </c>
      <c r="K5264" s="23">
        <v>19.736566484517304</v>
      </c>
      <c r="L5264" s="23">
        <v>25.8007015801672</v>
      </c>
      <c r="M5264" s="23">
        <f t="shared" si="577"/>
        <v>41.709541003600648</v>
      </c>
      <c r="N5264" s="23">
        <v>1687.4191624419389</v>
      </c>
      <c r="O5264" s="17">
        <f t="shared" si="578"/>
        <v>3.0072798399864098E-2</v>
      </c>
      <c r="P5264" s="18">
        <f t="shared" si="579"/>
        <v>5.282719314169744E-2</v>
      </c>
    </row>
    <row r="5265" spans="2:16" x14ac:dyDescent="0.3">
      <c r="B5265" s="19">
        <v>41128.208333332972</v>
      </c>
      <c r="C5265" s="21">
        <f t="shared" si="574"/>
        <v>8</v>
      </c>
      <c r="D5265" s="21" t="str">
        <f t="shared" si="575"/>
        <v>Shoulder</v>
      </c>
      <c r="E5265" s="21">
        <f t="shared" si="576"/>
        <v>5</v>
      </c>
      <c r="F5265" s="23">
        <v>66.773339626128248</v>
      </c>
      <c r="G5265" s="23">
        <v>2751.9470626074162</v>
      </c>
      <c r="H5265" s="16">
        <f t="shared" si="580"/>
        <v>2.4264034920374454E-2</v>
      </c>
      <c r="I5265" s="23">
        <v>9.6650071595725038</v>
      </c>
      <c r="J5265" s="23">
        <v>199.71482118412513</v>
      </c>
      <c r="K5265" s="23">
        <v>19.736566484517304</v>
      </c>
      <c r="L5265" s="23">
        <v>68.783121830173997</v>
      </c>
      <c r="M5265" s="23">
        <f t="shared" si="577"/>
        <v>111.19513286943382</v>
      </c>
      <c r="N5265" s="23">
        <v>1815.7997886663336</v>
      </c>
      <c r="O5265" s="17">
        <f t="shared" si="578"/>
        <v>6.6560278717608792E-2</v>
      </c>
      <c r="P5265" s="18">
        <f t="shared" si="579"/>
        <v>8.9209292710869331E-2</v>
      </c>
    </row>
    <row r="5266" spans="2:16" x14ac:dyDescent="0.3">
      <c r="B5266" s="19">
        <v>41128.249999999636</v>
      </c>
      <c r="C5266" s="21">
        <f t="shared" si="574"/>
        <v>8</v>
      </c>
      <c r="D5266" s="21" t="str">
        <f t="shared" si="575"/>
        <v>Shoulder</v>
      </c>
      <c r="E5266" s="21">
        <f t="shared" si="576"/>
        <v>6</v>
      </c>
      <c r="F5266" s="23">
        <v>67.873527421038062</v>
      </c>
      <c r="G5266" s="23">
        <v>2780.6966312458107</v>
      </c>
      <c r="H5266" s="16">
        <f t="shared" si="580"/>
        <v>2.4408821393302905E-2</v>
      </c>
      <c r="I5266" s="23">
        <v>9.4089512272779032</v>
      </c>
      <c r="J5266" s="23">
        <v>82.497367913452806</v>
      </c>
      <c r="K5266" s="23">
        <v>19.736566484517304</v>
      </c>
      <c r="L5266" s="23">
        <v>23.985585692287724</v>
      </c>
      <c r="M5266" s="23">
        <f t="shared" si="577"/>
        <v>38.77521573664778</v>
      </c>
      <c r="N5266" s="23">
        <v>1765.3096080695777</v>
      </c>
      <c r="O5266" s="17">
        <f t="shared" si="578"/>
        <v>2.729502334529103E-2</v>
      </c>
      <c r="P5266" s="18">
        <f t="shared" si="579"/>
        <v>5.1037605388832688E-2</v>
      </c>
    </row>
    <row r="5267" spans="2:16" x14ac:dyDescent="0.3">
      <c r="B5267" s="19">
        <v>41128.2916666663</v>
      </c>
      <c r="C5267" s="21">
        <f t="shared" si="574"/>
        <v>8</v>
      </c>
      <c r="D5267" s="21" t="str">
        <f t="shared" si="575"/>
        <v>Shoulder</v>
      </c>
      <c r="E5267" s="21">
        <f t="shared" si="576"/>
        <v>7</v>
      </c>
      <c r="F5267" s="23">
        <v>69.625504535986778</v>
      </c>
      <c r="G5267" s="23">
        <v>2870.2625950808083</v>
      </c>
      <c r="H5267" s="16">
        <f t="shared" si="580"/>
        <v>2.4257538197137173E-2</v>
      </c>
      <c r="I5267" s="23">
        <v>9.7792705315041299</v>
      </c>
      <c r="J5267" s="23">
        <v>88.453969702535105</v>
      </c>
      <c r="K5267" s="23">
        <v>19.736566484517304</v>
      </c>
      <c r="L5267" s="23">
        <v>26.262047741750933</v>
      </c>
      <c r="M5267" s="23">
        <f t="shared" si="577"/>
        <v>42.455355476266874</v>
      </c>
      <c r="N5267" s="23">
        <v>1845.6899176540328</v>
      </c>
      <c r="O5267" s="17">
        <f t="shared" si="578"/>
        <v>2.8300867609529944E-2</v>
      </c>
      <c r="P5267" s="18">
        <f t="shared" si="579"/>
        <v>5.1871896429616822E-2</v>
      </c>
    </row>
    <row r="5268" spans="2:16" x14ac:dyDescent="0.3">
      <c r="B5268" s="19">
        <v>41128.333333332965</v>
      </c>
      <c r="C5268" s="21">
        <f t="shared" si="574"/>
        <v>8</v>
      </c>
      <c r="D5268" s="21" t="str">
        <f t="shared" si="575"/>
        <v>Shoulder</v>
      </c>
      <c r="E5268" s="21">
        <f t="shared" si="576"/>
        <v>8</v>
      </c>
      <c r="F5268" s="23">
        <v>72.038275802017537</v>
      </c>
      <c r="G5268" s="23">
        <v>2970.8860853151882</v>
      </c>
      <c r="H5268" s="16">
        <f t="shared" si="580"/>
        <v>2.4248077419762405E-2</v>
      </c>
      <c r="I5268" s="23">
        <v>10.389358930033842</v>
      </c>
      <c r="J5268" s="23">
        <v>92.026278853825914</v>
      </c>
      <c r="K5268" s="23">
        <v>19.736566484517304</v>
      </c>
      <c r="L5268" s="23">
        <v>27.627293648698917</v>
      </c>
      <c r="M5268" s="23">
        <f t="shared" si="577"/>
        <v>44.662418720609686</v>
      </c>
      <c r="N5268" s="23">
        <v>1968.5132024889854</v>
      </c>
      <c r="O5268" s="17">
        <f t="shared" si="578"/>
        <v>2.7966171413550154E-2</v>
      </c>
      <c r="P5268" s="18">
        <f t="shared" si="579"/>
        <v>5.1536122943742449E-2</v>
      </c>
    </row>
    <row r="5269" spans="2:16" x14ac:dyDescent="0.3">
      <c r="B5269" s="19">
        <v>41128.374999999629</v>
      </c>
      <c r="C5269" s="21">
        <f t="shared" si="574"/>
        <v>8</v>
      </c>
      <c r="D5269" s="21" t="str">
        <f t="shared" si="575"/>
        <v>Shoulder</v>
      </c>
      <c r="E5269" s="21">
        <f t="shared" si="576"/>
        <v>9</v>
      </c>
      <c r="F5269" s="23">
        <v>80.587866499324178</v>
      </c>
      <c r="G5269" s="23">
        <v>3095.8361336282096</v>
      </c>
      <c r="H5269" s="16">
        <f t="shared" si="580"/>
        <v>2.6031050424131483E-2</v>
      </c>
      <c r="I5269" s="23">
        <v>10.992961942484646</v>
      </c>
      <c r="J5269" s="23">
        <v>95.642814394370376</v>
      </c>
      <c r="K5269" s="23">
        <v>19.736566484517304</v>
      </c>
      <c r="L5269" s="23">
        <v>29.009441759333782</v>
      </c>
      <c r="M5269" s="23">
        <f t="shared" si="577"/>
        <v>46.896806150519296</v>
      </c>
      <c r="N5269" s="23">
        <v>2092.6361426975818</v>
      </c>
      <c r="O5269" s="17">
        <f t="shared" si="578"/>
        <v>2.7663561243083199E-2</v>
      </c>
      <c r="P5269" s="18">
        <f t="shared" si="579"/>
        <v>5.2974500109584932E-2</v>
      </c>
    </row>
    <row r="5270" spans="2:16" x14ac:dyDescent="0.3">
      <c r="B5270" s="19">
        <v>41128.416666666293</v>
      </c>
      <c r="C5270" s="21">
        <f t="shared" si="574"/>
        <v>8</v>
      </c>
      <c r="D5270" s="21" t="str">
        <f t="shared" si="575"/>
        <v>Shoulder</v>
      </c>
      <c r="E5270" s="21">
        <f t="shared" si="576"/>
        <v>10</v>
      </c>
      <c r="F5270" s="23">
        <v>88.937404776313073</v>
      </c>
      <c r="G5270" s="23">
        <v>3230.7379557006752</v>
      </c>
      <c r="H5270" s="16">
        <f t="shared" si="580"/>
        <v>2.7528510821925985E-2</v>
      </c>
      <c r="I5270" s="23">
        <v>11.674492313841885</v>
      </c>
      <c r="J5270" s="23">
        <v>98.988791928429322</v>
      </c>
      <c r="K5270" s="23">
        <v>19.736566484517304</v>
      </c>
      <c r="L5270" s="23">
        <v>30.288189465551554</v>
      </c>
      <c r="M5270" s="23">
        <f t="shared" si="577"/>
        <v>48.964035978360457</v>
      </c>
      <c r="N5270" s="23">
        <v>2222.5801199840434</v>
      </c>
      <c r="O5270" s="17">
        <f t="shared" si="578"/>
        <v>2.7282943704471575E-2</v>
      </c>
      <c r="P5270" s="18">
        <f t="shared" si="579"/>
        <v>5.406039571537502E-2</v>
      </c>
    </row>
    <row r="5271" spans="2:16" x14ac:dyDescent="0.3">
      <c r="B5271" s="19">
        <v>41128.458333332957</v>
      </c>
      <c r="C5271" s="21">
        <f t="shared" si="574"/>
        <v>8</v>
      </c>
      <c r="D5271" s="21" t="str">
        <f t="shared" si="575"/>
        <v>Shoulder</v>
      </c>
      <c r="E5271" s="21">
        <f t="shared" si="576"/>
        <v>11</v>
      </c>
      <c r="F5271" s="23">
        <v>94.051104326345012</v>
      </c>
      <c r="G5271" s="23">
        <v>3387.754830571906</v>
      </c>
      <c r="H5271" s="16">
        <f t="shared" si="580"/>
        <v>2.7762075188442051E-2</v>
      </c>
      <c r="I5271" s="23">
        <v>12.425340446778243</v>
      </c>
      <c r="J5271" s="23">
        <v>102.72370247702678</v>
      </c>
      <c r="K5271" s="23">
        <v>19.736566484517304</v>
      </c>
      <c r="L5271" s="23">
        <v>31.715577500388079</v>
      </c>
      <c r="M5271" s="23">
        <f t="shared" si="577"/>
        <v>51.2715584921214</v>
      </c>
      <c r="N5271" s="23">
        <v>2348.9534601164673</v>
      </c>
      <c r="O5271" s="17">
        <f t="shared" si="578"/>
        <v>2.7117139620016731E-2</v>
      </c>
      <c r="P5271" s="18">
        <f t="shared" si="579"/>
        <v>5.4126386739432396E-2</v>
      </c>
    </row>
    <row r="5272" spans="2:16" x14ac:dyDescent="0.3">
      <c r="B5272" s="19">
        <v>41128.499999999622</v>
      </c>
      <c r="C5272" s="21">
        <f t="shared" si="574"/>
        <v>8</v>
      </c>
      <c r="D5272" s="21" t="str">
        <f t="shared" si="575"/>
        <v>Shoulder</v>
      </c>
      <c r="E5272" s="21">
        <f t="shared" si="576"/>
        <v>12</v>
      </c>
      <c r="F5272" s="23">
        <v>99.648175280257178</v>
      </c>
      <c r="G5272" s="23">
        <v>3530.3969211239391</v>
      </c>
      <c r="H5272" s="16">
        <f t="shared" si="580"/>
        <v>2.8225771069541133E-2</v>
      </c>
      <c r="I5272" s="23">
        <v>13.201221909673167</v>
      </c>
      <c r="J5272" s="23">
        <v>107.36587888893315</v>
      </c>
      <c r="K5272" s="23">
        <v>19.736566484517304</v>
      </c>
      <c r="L5272" s="23">
        <v>33.489699525464104</v>
      </c>
      <c r="M5272" s="23">
        <f t="shared" si="577"/>
        <v>54.139612878951752</v>
      </c>
      <c r="N5272" s="23">
        <v>2468.8303793859118</v>
      </c>
      <c r="O5272" s="17">
        <f t="shared" si="578"/>
        <v>2.7276412081973424E-2</v>
      </c>
      <c r="P5272" s="18">
        <f t="shared" si="579"/>
        <v>5.4732285388490308E-2</v>
      </c>
    </row>
    <row r="5273" spans="2:16" x14ac:dyDescent="0.3">
      <c r="B5273" s="19">
        <v>41128.541666666286</v>
      </c>
      <c r="C5273" s="21">
        <f t="shared" si="574"/>
        <v>8</v>
      </c>
      <c r="D5273" s="21" t="str">
        <f t="shared" si="575"/>
        <v>Shoulder</v>
      </c>
      <c r="E5273" s="21">
        <f t="shared" si="576"/>
        <v>13</v>
      </c>
      <c r="F5273" s="23">
        <v>107.70441626366919</v>
      </c>
      <c r="G5273" s="23">
        <v>3680.7792801555402</v>
      </c>
      <c r="H5273" s="16">
        <f t="shared" si="580"/>
        <v>2.9261308018208004E-2</v>
      </c>
      <c r="I5273" s="23">
        <v>14.105894775479186</v>
      </c>
      <c r="J5273" s="23">
        <v>113.53453039058921</v>
      </c>
      <c r="K5273" s="23">
        <v>19.736566484517304</v>
      </c>
      <c r="L5273" s="23">
        <v>35.847201594113841</v>
      </c>
      <c r="M5273" s="23">
        <f t="shared" si="577"/>
        <v>57.950762311958073</v>
      </c>
      <c r="N5273" s="23">
        <v>2599.5345692909063</v>
      </c>
      <c r="O5273" s="17">
        <f t="shared" si="578"/>
        <v>2.7719060919083167E-2</v>
      </c>
      <c r="P5273" s="18">
        <f t="shared" si="579"/>
        <v>5.6169272957762403E-2</v>
      </c>
    </row>
    <row r="5274" spans="2:16" x14ac:dyDescent="0.3">
      <c r="B5274" s="19">
        <v>41128.58333333295</v>
      </c>
      <c r="C5274" s="21">
        <f t="shared" si="574"/>
        <v>8</v>
      </c>
      <c r="D5274" s="21" t="str">
        <f t="shared" si="575"/>
        <v>Shoulder</v>
      </c>
      <c r="E5274" s="21">
        <f t="shared" si="576"/>
        <v>14</v>
      </c>
      <c r="F5274" s="23">
        <v>118.91499989276321</v>
      </c>
      <c r="G5274" s="23">
        <v>3835.5846497468942</v>
      </c>
      <c r="H5274" s="16">
        <f t="shared" si="580"/>
        <v>3.1003096203498018E-2</v>
      </c>
      <c r="I5274" s="23">
        <v>15.015282727255224</v>
      </c>
      <c r="J5274" s="23">
        <v>116.01366726755371</v>
      </c>
      <c r="K5274" s="23">
        <v>19.736566484517304</v>
      </c>
      <c r="L5274" s="23">
        <v>36.794664798079992</v>
      </c>
      <c r="M5274" s="23">
        <f t="shared" si="577"/>
        <v>59.482435984956425</v>
      </c>
      <c r="N5274" s="23">
        <v>2716.0922543030547</v>
      </c>
      <c r="O5274" s="17">
        <f t="shared" si="578"/>
        <v>2.7428272583225513E-2</v>
      </c>
      <c r="P5274" s="18">
        <f t="shared" si="579"/>
        <v>5.758100741313002E-2</v>
      </c>
    </row>
    <row r="5275" spans="2:16" x14ac:dyDescent="0.3">
      <c r="B5275" s="19">
        <v>41128.624999999614</v>
      </c>
      <c r="C5275" s="21">
        <f t="shared" si="574"/>
        <v>8</v>
      </c>
      <c r="D5275" s="21" t="str">
        <f t="shared" si="575"/>
        <v>Shoulder</v>
      </c>
      <c r="E5275" s="21">
        <f t="shared" si="576"/>
        <v>15</v>
      </c>
      <c r="F5275" s="23">
        <v>123.12109442665962</v>
      </c>
      <c r="G5275" s="23">
        <v>3980.4382455788041</v>
      </c>
      <c r="H5275" s="16">
        <f t="shared" si="580"/>
        <v>3.0931542415816658E-2</v>
      </c>
      <c r="I5275" s="23">
        <v>15.199589419824081</v>
      </c>
      <c r="J5275" s="23">
        <v>53.748525956910811</v>
      </c>
      <c r="K5275" s="23">
        <v>19.736566484517304</v>
      </c>
      <c r="L5275" s="23">
        <v>12.998507825166062</v>
      </c>
      <c r="M5275" s="23">
        <f t="shared" si="577"/>
        <v>21.013451647227445</v>
      </c>
      <c r="N5275" s="23">
        <v>2737.4201088173577</v>
      </c>
      <c r="O5275" s="17">
        <f t="shared" si="578"/>
        <v>1.3228894224312752E-2</v>
      </c>
      <c r="P5275" s="18">
        <f t="shared" si="579"/>
        <v>4.3751246537315727E-2</v>
      </c>
    </row>
    <row r="5276" spans="2:16" x14ac:dyDescent="0.3">
      <c r="B5276" s="19">
        <v>41128.666666666279</v>
      </c>
      <c r="C5276" s="21">
        <f t="shared" si="574"/>
        <v>8</v>
      </c>
      <c r="D5276" s="21" t="str">
        <f t="shared" si="575"/>
        <v>Shoulder</v>
      </c>
      <c r="E5276" s="21">
        <f t="shared" si="576"/>
        <v>16</v>
      </c>
      <c r="F5276" s="23">
        <v>132.33665436429973</v>
      </c>
      <c r="G5276" s="23">
        <v>4083.2732410930603</v>
      </c>
      <c r="H5276" s="16">
        <f t="shared" si="580"/>
        <v>3.2409453531665751E-2</v>
      </c>
      <c r="I5276" s="23">
        <v>16.11591377524779</v>
      </c>
      <c r="J5276" s="23">
        <v>124.93766534124796</v>
      </c>
      <c r="K5276" s="23">
        <v>19.736566484517304</v>
      </c>
      <c r="L5276" s="23">
        <v>40.205190407074511</v>
      </c>
      <c r="M5276" s="23">
        <f t="shared" si="577"/>
        <v>64.995908449656142</v>
      </c>
      <c r="N5276" s="23">
        <v>2845.7839602603672</v>
      </c>
      <c r="O5276" s="17">
        <f t="shared" si="578"/>
        <v>2.850245252541336E-2</v>
      </c>
      <c r="P5276" s="18">
        <f t="shared" si="579"/>
        <v>5.9988157146418211E-2</v>
      </c>
    </row>
    <row r="5277" spans="2:16" x14ac:dyDescent="0.3">
      <c r="B5277" s="19">
        <v>41128.708333332943</v>
      </c>
      <c r="C5277" s="21">
        <f t="shared" si="574"/>
        <v>8</v>
      </c>
      <c r="D5277" s="21" t="str">
        <f t="shared" si="575"/>
        <v>Shoulder</v>
      </c>
      <c r="E5277" s="21">
        <f t="shared" si="576"/>
        <v>17</v>
      </c>
      <c r="F5277" s="23">
        <v>133.07719202273421</v>
      </c>
      <c r="G5277" s="23">
        <v>4130.8206046104051</v>
      </c>
      <c r="H5277" s="16">
        <f t="shared" si="580"/>
        <v>3.2215679343277917E-2</v>
      </c>
      <c r="I5277" s="23">
        <v>16.309932549879232</v>
      </c>
      <c r="J5277" s="23">
        <v>128.09091977180702</v>
      </c>
      <c r="K5277" s="23">
        <v>19.736566484517304</v>
      </c>
      <c r="L5277" s="23">
        <v>41.410284233663063</v>
      </c>
      <c r="M5277" s="23">
        <f t="shared" si="577"/>
        <v>66.944069053626649</v>
      </c>
      <c r="N5277" s="23">
        <v>2867.052837006851</v>
      </c>
      <c r="O5277" s="17">
        <f t="shared" si="578"/>
        <v>2.9038181832191656E-2</v>
      </c>
      <c r="P5277" s="18">
        <f t="shared" si="579"/>
        <v>6.0318376420851888E-2</v>
      </c>
    </row>
    <row r="5278" spans="2:16" x14ac:dyDescent="0.3">
      <c r="B5278" s="19">
        <v>41128.749999999607</v>
      </c>
      <c r="C5278" s="21">
        <f t="shared" si="574"/>
        <v>8</v>
      </c>
      <c r="D5278" s="21" t="str">
        <f t="shared" si="575"/>
        <v>Shoulder</v>
      </c>
      <c r="E5278" s="21">
        <f t="shared" si="576"/>
        <v>18</v>
      </c>
      <c r="F5278" s="23">
        <v>121.50308553700552</v>
      </c>
      <c r="G5278" s="23">
        <v>4148.5126468494173</v>
      </c>
      <c r="H5278" s="16">
        <f t="shared" si="580"/>
        <v>2.9288348832510101E-2</v>
      </c>
      <c r="I5278" s="23">
        <v>16.245471428512911</v>
      </c>
      <c r="J5278" s="23">
        <v>129.5048934228565</v>
      </c>
      <c r="K5278" s="23">
        <v>19.736566484517304</v>
      </c>
      <c r="L5278" s="23">
        <v>41.950669082194452</v>
      </c>
      <c r="M5278" s="23">
        <f t="shared" si="577"/>
        <v>67.817657856144734</v>
      </c>
      <c r="N5278" s="23">
        <v>2866.0781329317656</v>
      </c>
      <c r="O5278" s="17">
        <f t="shared" si="578"/>
        <v>2.9330369021959592E-2</v>
      </c>
      <c r="P5278" s="18">
        <f t="shared" si="579"/>
        <v>5.7759679775168292E-2</v>
      </c>
    </row>
    <row r="5279" spans="2:16" x14ac:dyDescent="0.3">
      <c r="B5279" s="19">
        <v>41128.791666666271</v>
      </c>
      <c r="C5279" s="21">
        <f t="shared" si="574"/>
        <v>8</v>
      </c>
      <c r="D5279" s="21" t="str">
        <f t="shared" si="575"/>
        <v>Shoulder</v>
      </c>
      <c r="E5279" s="21">
        <f t="shared" si="576"/>
        <v>19</v>
      </c>
      <c r="F5279" s="23">
        <v>119.08713452038225</v>
      </c>
      <c r="G5279" s="23">
        <v>4117.5515729311464</v>
      </c>
      <c r="H5279" s="16">
        <f t="shared" si="580"/>
        <v>2.8921831921490209E-2</v>
      </c>
      <c r="I5279" s="23">
        <v>15.847430656728672</v>
      </c>
      <c r="J5279" s="23">
        <v>126.8754540874544</v>
      </c>
      <c r="K5279" s="23">
        <v>19.736566484517304</v>
      </c>
      <c r="L5279" s="23">
        <v>40.945764092678466</v>
      </c>
      <c r="M5279" s="23">
        <f t="shared" si="577"/>
        <v>66.19312351025863</v>
      </c>
      <c r="N5279" s="23">
        <v>2819.8229943417955</v>
      </c>
      <c r="O5279" s="17">
        <f t="shared" si="578"/>
        <v>2.90942212797074E-2</v>
      </c>
      <c r="P5279" s="18">
        <f t="shared" si="579"/>
        <v>5.7174595023459271E-2</v>
      </c>
    </row>
    <row r="5280" spans="2:16" x14ac:dyDescent="0.3">
      <c r="B5280" s="19">
        <v>41128.833333332936</v>
      </c>
      <c r="C5280" s="21">
        <f t="shared" si="574"/>
        <v>8</v>
      </c>
      <c r="D5280" s="21" t="str">
        <f t="shared" si="575"/>
        <v>Shoulder</v>
      </c>
      <c r="E5280" s="21">
        <f t="shared" si="576"/>
        <v>20</v>
      </c>
      <c r="F5280" s="23">
        <v>114.27505699707655</v>
      </c>
      <c r="G5280" s="23">
        <v>4063.3696935741723</v>
      </c>
      <c r="H5280" s="16">
        <f t="shared" si="580"/>
        <v>2.8123224223922213E-2</v>
      </c>
      <c r="I5280" s="23">
        <v>15.281374278823534</v>
      </c>
      <c r="J5280" s="23">
        <v>126.13559491129253</v>
      </c>
      <c r="K5280" s="23">
        <v>19.736566484517304</v>
      </c>
      <c r="L5280" s="23">
        <v>40.66300869016581</v>
      </c>
      <c r="M5280" s="23">
        <f t="shared" si="577"/>
        <v>65.736019736609421</v>
      </c>
      <c r="N5280" s="23">
        <v>2750.9650932100321</v>
      </c>
      <c r="O5280" s="17">
        <f t="shared" si="578"/>
        <v>2.9450535092357639E-2</v>
      </c>
      <c r="P5280" s="18">
        <f t="shared" si="579"/>
        <v>5.674551531436299E-2</v>
      </c>
    </row>
    <row r="5281" spans="2:16" x14ac:dyDescent="0.3">
      <c r="B5281" s="19">
        <v>41128.8749999996</v>
      </c>
      <c r="C5281" s="21">
        <f t="shared" si="574"/>
        <v>8</v>
      </c>
      <c r="D5281" s="21" t="str">
        <f t="shared" si="575"/>
        <v>Shoulder</v>
      </c>
      <c r="E5281" s="21">
        <f t="shared" si="576"/>
        <v>21</v>
      </c>
      <c r="F5281" s="23">
        <v>109.28171356638788</v>
      </c>
      <c r="G5281" s="23">
        <v>3980.4382455788041</v>
      </c>
      <c r="H5281" s="16">
        <f t="shared" si="580"/>
        <v>2.7454693886476058E-2</v>
      </c>
      <c r="I5281" s="23">
        <v>14.705983765421895</v>
      </c>
      <c r="J5281" s="23">
        <v>116.58621693375572</v>
      </c>
      <c r="K5281" s="23">
        <v>19.736566484517304</v>
      </c>
      <c r="L5281" s="23">
        <v>37.0134787515208</v>
      </c>
      <c r="M5281" s="23">
        <f t="shared" si="577"/>
        <v>59.836171697717624</v>
      </c>
      <c r="N5281" s="23">
        <v>2680.4536131809632</v>
      </c>
      <c r="O5281" s="17">
        <f t="shared" si="578"/>
        <v>2.7809530109599037E-2</v>
      </c>
      <c r="P5281" s="18">
        <f t="shared" si="579"/>
        <v>5.4500721859789311E-2</v>
      </c>
    </row>
    <row r="5282" spans="2:16" x14ac:dyDescent="0.3">
      <c r="B5282" s="19">
        <v>41128.916666666264</v>
      </c>
      <c r="C5282" s="21">
        <f t="shared" si="574"/>
        <v>8</v>
      </c>
      <c r="D5282" s="21" t="str">
        <f t="shared" si="575"/>
        <v>Shoulder</v>
      </c>
      <c r="E5282" s="21">
        <f t="shared" si="576"/>
        <v>22</v>
      </c>
      <c r="F5282" s="23">
        <v>97.476246702473702</v>
      </c>
      <c r="G5282" s="23">
        <v>3900.8240555032503</v>
      </c>
      <c r="H5282" s="16">
        <f t="shared" si="580"/>
        <v>2.4988629406382742E-2</v>
      </c>
      <c r="I5282" s="23">
        <v>13.283748117116197</v>
      </c>
      <c r="J5282" s="23">
        <v>110.89509926209644</v>
      </c>
      <c r="K5282" s="23">
        <v>19.736566484517304</v>
      </c>
      <c r="L5282" s="23">
        <v>34.838477994829667</v>
      </c>
      <c r="M5282" s="23">
        <f t="shared" si="577"/>
        <v>56.320054782749459</v>
      </c>
      <c r="N5282" s="23">
        <v>2479.0025044727113</v>
      </c>
      <c r="O5282" s="17">
        <f t="shared" si="578"/>
        <v>2.8077342711144426E-2</v>
      </c>
      <c r="P5282" s="18">
        <f t="shared" si="579"/>
        <v>5.2364357805802383E-2</v>
      </c>
    </row>
    <row r="5283" spans="2:16" x14ac:dyDescent="0.3">
      <c r="B5283" s="19">
        <v>41128.958333332928</v>
      </c>
      <c r="C5283" s="21">
        <f t="shared" si="574"/>
        <v>8</v>
      </c>
      <c r="D5283" s="21" t="str">
        <f t="shared" si="575"/>
        <v>Shoulder</v>
      </c>
      <c r="E5283" s="21">
        <f t="shared" si="576"/>
        <v>23</v>
      </c>
      <c r="F5283" s="23">
        <v>88.572417849437386</v>
      </c>
      <c r="G5283" s="23">
        <v>3677.4620222357253</v>
      </c>
      <c r="H5283" s="16">
        <f t="shared" si="580"/>
        <v>2.4085202597303641E-2</v>
      </c>
      <c r="I5283" s="23">
        <v>11.732606348357493</v>
      </c>
      <c r="J5283" s="23">
        <v>103.13431828196654</v>
      </c>
      <c r="K5283" s="23">
        <v>19.736566484517304</v>
      </c>
      <c r="L5283" s="23">
        <v>31.872504441277169</v>
      </c>
      <c r="M5283" s="23">
        <f t="shared" si="577"/>
        <v>51.525247356172073</v>
      </c>
      <c r="N5283" s="23">
        <v>2228.0734380841495</v>
      </c>
      <c r="O5283" s="17">
        <f t="shared" si="578"/>
        <v>2.8391278592200718E-2</v>
      </c>
      <c r="P5283" s="18">
        <f t="shared" si="579"/>
        <v>5.1792671492614711E-2</v>
      </c>
    </row>
    <row r="5284" spans="2:16" x14ac:dyDescent="0.3">
      <c r="B5284" s="19">
        <v>41128.999999999593</v>
      </c>
      <c r="C5284" s="21">
        <f t="shared" si="574"/>
        <v>8</v>
      </c>
      <c r="D5284" s="21" t="str">
        <f t="shared" si="575"/>
        <v>Shoulder</v>
      </c>
      <c r="E5284" s="21">
        <f t="shared" si="576"/>
        <v>0</v>
      </c>
      <c r="F5284" s="23">
        <v>77.445898223822581</v>
      </c>
      <c r="G5284" s="23">
        <v>3396.6008516914117</v>
      </c>
      <c r="H5284" s="16">
        <f t="shared" si="580"/>
        <v>2.2801000649003755E-2</v>
      </c>
      <c r="I5284" s="23">
        <v>10.736234571850993</v>
      </c>
      <c r="J5284" s="23">
        <v>96.481407676891109</v>
      </c>
      <c r="K5284" s="23">
        <v>19.736566484517304</v>
      </c>
      <c r="L5284" s="23">
        <v>29.329930831826797</v>
      </c>
      <c r="M5284" s="23">
        <f t="shared" si="577"/>
        <v>47.414910360546997</v>
      </c>
      <c r="N5284" s="23">
        <v>2059.087433954981</v>
      </c>
      <c r="O5284" s="17">
        <f t="shared" si="578"/>
        <v>2.8241221802176947E-2</v>
      </c>
      <c r="P5284" s="18">
        <f t="shared" si="579"/>
        <v>5.03982943345406E-2</v>
      </c>
    </row>
    <row r="5285" spans="2:16" x14ac:dyDescent="0.3">
      <c r="B5285" s="19">
        <v>41129.041666666257</v>
      </c>
      <c r="C5285" s="21">
        <f t="shared" si="574"/>
        <v>8</v>
      </c>
      <c r="D5285" s="21" t="str">
        <f t="shared" si="575"/>
        <v>Shoulder</v>
      </c>
      <c r="E5285" s="21">
        <f t="shared" si="576"/>
        <v>1</v>
      </c>
      <c r="F5285" s="23">
        <v>82.162044498481336</v>
      </c>
      <c r="G5285" s="23">
        <v>3189.8251080229602</v>
      </c>
      <c r="H5285" s="16">
        <f t="shared" si="580"/>
        <v>2.5757538960938527E-2</v>
      </c>
      <c r="I5285" s="23">
        <v>10.127114652771798</v>
      </c>
      <c r="J5285" s="23">
        <v>92.092701833909459</v>
      </c>
      <c r="K5285" s="23">
        <v>19.736566484517304</v>
      </c>
      <c r="L5285" s="23">
        <v>27.652678826141802</v>
      </c>
      <c r="M5285" s="23">
        <f t="shared" si="577"/>
        <v>44.70345652325036</v>
      </c>
      <c r="N5285" s="23">
        <v>1943.4778950063826</v>
      </c>
      <c r="O5285" s="17">
        <f t="shared" si="578"/>
        <v>2.8212603455333919E-2</v>
      </c>
      <c r="P5285" s="18">
        <f t="shared" si="579"/>
        <v>5.3243455183582172E-2</v>
      </c>
    </row>
    <row r="5286" spans="2:16" x14ac:dyDescent="0.3">
      <c r="B5286" s="19">
        <v>41129.083333332921</v>
      </c>
      <c r="C5286" s="21">
        <f t="shared" si="574"/>
        <v>8</v>
      </c>
      <c r="D5286" s="21" t="str">
        <f t="shared" si="575"/>
        <v>Shoulder</v>
      </c>
      <c r="E5286" s="21">
        <f t="shared" si="576"/>
        <v>2</v>
      </c>
      <c r="F5286" s="23">
        <v>77.900734390257924</v>
      </c>
      <c r="G5286" s="23">
        <v>3058.2405438703095</v>
      </c>
      <c r="H5286" s="16">
        <f t="shared" si="580"/>
        <v>2.5472402602992061E-2</v>
      </c>
      <c r="I5286" s="23">
        <v>9.7717503844325435</v>
      </c>
      <c r="J5286" s="23">
        <v>88.860308044493905</v>
      </c>
      <c r="K5286" s="23">
        <v>19.736566484517304</v>
      </c>
      <c r="L5286" s="23">
        <v>26.417339944833312</v>
      </c>
      <c r="M5286" s="23">
        <f t="shared" si="577"/>
        <v>42.706401615143278</v>
      </c>
      <c r="N5286" s="23">
        <v>1853.3168251921991</v>
      </c>
      <c r="O5286" s="17">
        <f t="shared" si="578"/>
        <v>2.8315801856562517E-2</v>
      </c>
      <c r="P5286" s="18">
        <f t="shared" si="579"/>
        <v>5.3066932954637665E-2</v>
      </c>
    </row>
    <row r="5287" spans="2:16" x14ac:dyDescent="0.3">
      <c r="B5287" s="19">
        <v>41129.124999999585</v>
      </c>
      <c r="C5287" s="21">
        <f t="shared" si="574"/>
        <v>8</v>
      </c>
      <c r="D5287" s="21" t="str">
        <f t="shared" si="575"/>
        <v>Shoulder</v>
      </c>
      <c r="E5287" s="21">
        <f t="shared" si="576"/>
        <v>3</v>
      </c>
      <c r="F5287" s="23">
        <v>71.761732877487105</v>
      </c>
      <c r="G5287" s="23">
        <v>2968.6745800353119</v>
      </c>
      <c r="H5287" s="16">
        <f t="shared" si="580"/>
        <v>2.417298728533375E-2</v>
      </c>
      <c r="I5287" s="23">
        <v>9.4694918933044558</v>
      </c>
      <c r="J5287" s="23">
        <v>87.015932056018585</v>
      </c>
      <c r="K5287" s="23">
        <v>19.736566484517304</v>
      </c>
      <c r="L5287" s="23">
        <v>25.712466244798357</v>
      </c>
      <c r="M5287" s="23">
        <f t="shared" si="577"/>
        <v>41.566899326702917</v>
      </c>
      <c r="N5287" s="23">
        <v>1790.8609924993702</v>
      </c>
      <c r="O5287" s="17">
        <f t="shared" si="578"/>
        <v>2.849824270770436E-2</v>
      </c>
      <c r="P5287" s="18">
        <f t="shared" si="579"/>
        <v>5.1982342334410417E-2</v>
      </c>
    </row>
    <row r="5288" spans="2:16" x14ac:dyDescent="0.3">
      <c r="B5288" s="19">
        <v>41129.16666666625</v>
      </c>
      <c r="C5288" s="21">
        <f t="shared" si="574"/>
        <v>8</v>
      </c>
      <c r="D5288" s="21" t="str">
        <f t="shared" si="575"/>
        <v>Shoulder</v>
      </c>
      <c r="E5288" s="21">
        <f t="shared" si="576"/>
        <v>4</v>
      </c>
      <c r="F5288" s="23">
        <v>69.726125611795695</v>
      </c>
      <c r="G5288" s="23">
        <v>2886.8488846798818</v>
      </c>
      <c r="H5288" s="16">
        <f t="shared" si="580"/>
        <v>2.4153022342742931E-2</v>
      </c>
      <c r="I5288" s="23">
        <v>9.3064432009491718</v>
      </c>
      <c r="J5288" s="23">
        <v>85.686122299501932</v>
      </c>
      <c r="K5288" s="23">
        <v>19.736566484517304</v>
      </c>
      <c r="L5288" s="23">
        <v>25.204246701020114</v>
      </c>
      <c r="M5288" s="23">
        <f t="shared" si="577"/>
        <v>40.74530911396451</v>
      </c>
      <c r="N5288" s="23">
        <v>1753.7781338671971</v>
      </c>
      <c r="O5288" s="17">
        <f t="shared" si="578"/>
        <v>2.8539386680883204E-2</v>
      </c>
      <c r="P5288" s="18">
        <f t="shared" si="579"/>
        <v>5.2003096579474578E-2</v>
      </c>
    </row>
    <row r="5289" spans="2:16" x14ac:dyDescent="0.3">
      <c r="B5289" s="19">
        <v>41129.208333332914</v>
      </c>
      <c r="C5289" s="21">
        <f t="shared" si="574"/>
        <v>8</v>
      </c>
      <c r="D5289" s="21" t="str">
        <f t="shared" si="575"/>
        <v>Shoulder</v>
      </c>
      <c r="E5289" s="21">
        <f t="shared" si="576"/>
        <v>5</v>
      </c>
      <c r="F5289" s="23">
        <v>70.199615877078514</v>
      </c>
      <c r="G5289" s="23">
        <v>2824.9267368433402</v>
      </c>
      <c r="H5289" s="16">
        <f t="shared" si="580"/>
        <v>2.4850066007560154E-2</v>
      </c>
      <c r="I5289" s="23">
        <v>9.3967659268028445</v>
      </c>
      <c r="J5289" s="23">
        <v>87.236647653297069</v>
      </c>
      <c r="K5289" s="23">
        <v>19.736566484517304</v>
      </c>
      <c r="L5289" s="23">
        <v>25.796818145214129</v>
      </c>
      <c r="M5289" s="23">
        <f t="shared" si="577"/>
        <v>41.703263023565626</v>
      </c>
      <c r="N5289" s="23">
        <v>1769.225927125915</v>
      </c>
      <c r="O5289" s="17">
        <f t="shared" si="578"/>
        <v>2.8882704106297955E-2</v>
      </c>
      <c r="P5289" s="18">
        <f t="shared" si="579"/>
        <v>5.3015033010339774E-2</v>
      </c>
    </row>
    <row r="5290" spans="2:16" x14ac:dyDescent="0.3">
      <c r="B5290" s="19">
        <v>41129.249999999578</v>
      </c>
      <c r="C5290" s="21">
        <f t="shared" si="574"/>
        <v>8</v>
      </c>
      <c r="D5290" s="21" t="str">
        <f t="shared" si="575"/>
        <v>Shoulder</v>
      </c>
      <c r="E5290" s="21">
        <f t="shared" si="576"/>
        <v>6</v>
      </c>
      <c r="F5290" s="23">
        <v>76.570605330939799</v>
      </c>
      <c r="G5290" s="23">
        <v>2853.6763054817347</v>
      </c>
      <c r="H5290" s="16">
        <f t="shared" si="580"/>
        <v>2.6832267270065786E-2</v>
      </c>
      <c r="I5290" s="23">
        <v>9.65521394458281</v>
      </c>
      <c r="J5290" s="23">
        <v>85.296343622639583</v>
      </c>
      <c r="K5290" s="23">
        <v>19.736566484517304</v>
      </c>
      <c r="L5290" s="23">
        <v>25.055283181720661</v>
      </c>
      <c r="M5290" s="23">
        <f t="shared" si="577"/>
        <v>40.504493956401625</v>
      </c>
      <c r="N5290" s="23">
        <v>1832.0436663053181</v>
      </c>
      <c r="O5290" s="17">
        <f t="shared" si="578"/>
        <v>2.7379100631450288E-2</v>
      </c>
      <c r="P5290" s="18">
        <f t="shared" si="579"/>
        <v>5.347672455575897E-2</v>
      </c>
    </row>
    <row r="5291" spans="2:16" x14ac:dyDescent="0.3">
      <c r="B5291" s="19">
        <v>41129.291666666242</v>
      </c>
      <c r="C5291" s="21">
        <f t="shared" si="574"/>
        <v>8</v>
      </c>
      <c r="D5291" s="21" t="str">
        <f t="shared" si="575"/>
        <v>Shoulder</v>
      </c>
      <c r="E5291" s="21">
        <f t="shared" si="576"/>
        <v>7</v>
      </c>
      <c r="F5291" s="23">
        <v>80.379922003764463</v>
      </c>
      <c r="G5291" s="23">
        <v>2947.6652798764853</v>
      </c>
      <c r="H5291" s="16">
        <f t="shared" si="580"/>
        <v>2.726901271745908E-2</v>
      </c>
      <c r="I5291" s="23">
        <v>10.049300477952492</v>
      </c>
      <c r="J5291" s="23">
        <v>87.87872542943235</v>
      </c>
      <c r="K5291" s="23">
        <v>19.736566484517304</v>
      </c>
      <c r="L5291" s="23">
        <v>26.042203977930821</v>
      </c>
      <c r="M5291" s="23">
        <f t="shared" si="577"/>
        <v>42.099954966984228</v>
      </c>
      <c r="N5291" s="23">
        <v>1917.8037915187322</v>
      </c>
      <c r="O5291" s="17">
        <f t="shared" si="578"/>
        <v>2.7192174546510354E-2</v>
      </c>
      <c r="P5291" s="18">
        <f t="shared" si="579"/>
        <v>5.3719683510445274E-2</v>
      </c>
    </row>
    <row r="5292" spans="2:16" x14ac:dyDescent="0.3">
      <c r="B5292" s="19">
        <v>41129.333333332906</v>
      </c>
      <c r="C5292" s="21">
        <f t="shared" si="574"/>
        <v>8</v>
      </c>
      <c r="D5292" s="21" t="str">
        <f t="shared" si="575"/>
        <v>Shoulder</v>
      </c>
      <c r="E5292" s="21">
        <f t="shared" si="576"/>
        <v>8</v>
      </c>
      <c r="F5292" s="23">
        <v>81.978605550647359</v>
      </c>
      <c r="G5292" s="23">
        <v>3049.3945227508034</v>
      </c>
      <c r="H5292" s="16">
        <f t="shared" si="580"/>
        <v>2.6883568176903509E-2</v>
      </c>
      <c r="I5292" s="23">
        <v>10.619747245678376</v>
      </c>
      <c r="J5292" s="23">
        <v>90.293076928114687</v>
      </c>
      <c r="K5292" s="23">
        <v>19.736566484517304</v>
      </c>
      <c r="L5292" s="23">
        <v>26.964907854306908</v>
      </c>
      <c r="M5292" s="23">
        <f t="shared" si="577"/>
        <v>43.591602589290467</v>
      </c>
      <c r="N5292" s="23">
        <v>2028.6622018138553</v>
      </c>
      <c r="O5292" s="17">
        <f t="shared" si="578"/>
        <v>2.6722709077192701E-2</v>
      </c>
      <c r="P5292" s="18">
        <f t="shared" si="579"/>
        <v>5.288787548274794E-2</v>
      </c>
    </row>
    <row r="5293" spans="2:16" x14ac:dyDescent="0.3">
      <c r="B5293" s="19">
        <v>41129.374999999571</v>
      </c>
      <c r="C5293" s="21">
        <f t="shared" si="574"/>
        <v>8</v>
      </c>
      <c r="D5293" s="21" t="str">
        <f t="shared" si="575"/>
        <v>Shoulder</v>
      </c>
      <c r="E5293" s="21">
        <f t="shared" si="576"/>
        <v>9</v>
      </c>
      <c r="F5293" s="23">
        <v>87.813627645283788</v>
      </c>
      <c r="G5293" s="23">
        <v>3155.5467761848749</v>
      </c>
      <c r="H5293" s="16">
        <f t="shared" si="580"/>
        <v>2.7828339705821881E-2</v>
      </c>
      <c r="I5293" s="23">
        <v>11.263962086625323</v>
      </c>
      <c r="J5293" s="23">
        <v>94.766460630534851</v>
      </c>
      <c r="K5293" s="23">
        <v>19.736566484517304</v>
      </c>
      <c r="L5293" s="23">
        <v>28.674521589089675</v>
      </c>
      <c r="M5293" s="23">
        <f t="shared" si="577"/>
        <v>46.355372556927861</v>
      </c>
      <c r="N5293" s="23">
        <v>2149.8688128051645</v>
      </c>
      <c r="O5293" s="17">
        <f t="shared" si="578"/>
        <v>2.6801325876424552E-2</v>
      </c>
      <c r="P5293" s="18">
        <f t="shared" si="579"/>
        <v>5.3883829181190855E-2</v>
      </c>
    </row>
    <row r="5294" spans="2:16" x14ac:dyDescent="0.3">
      <c r="B5294" s="19">
        <v>41129.416666666235</v>
      </c>
      <c r="C5294" s="21">
        <f t="shared" si="574"/>
        <v>8</v>
      </c>
      <c r="D5294" s="21" t="str">
        <f t="shared" si="575"/>
        <v>Shoulder</v>
      </c>
      <c r="E5294" s="21">
        <f t="shared" si="576"/>
        <v>10</v>
      </c>
      <c r="F5294" s="23">
        <v>99.829320348183487</v>
      </c>
      <c r="G5294" s="23">
        <v>3282.7083297777726</v>
      </c>
      <c r="H5294" s="16">
        <f t="shared" si="580"/>
        <v>3.041065800534937E-2</v>
      </c>
      <c r="I5294" s="23">
        <v>11.787156095203025</v>
      </c>
      <c r="J5294" s="23">
        <v>100.81291888569616</v>
      </c>
      <c r="K5294" s="23">
        <v>19.736566484517304</v>
      </c>
      <c r="L5294" s="23">
        <v>30.985324499696674</v>
      </c>
      <c r="M5294" s="23">
        <f t="shared" si="577"/>
        <v>50.091027901482192</v>
      </c>
      <c r="N5294" s="23">
        <v>2247.7207242264631</v>
      </c>
      <c r="O5294" s="17">
        <f t="shared" si="578"/>
        <v>2.7529302608525864E-2</v>
      </c>
      <c r="P5294" s="18">
        <f t="shared" si="579"/>
        <v>5.710277640712158E-2</v>
      </c>
    </row>
    <row r="5295" spans="2:16" x14ac:dyDescent="0.3">
      <c r="B5295" s="19">
        <v>41129.458333332899</v>
      </c>
      <c r="C5295" s="21">
        <f t="shared" si="574"/>
        <v>8</v>
      </c>
      <c r="D5295" s="21" t="str">
        <f t="shared" si="575"/>
        <v>Shoulder</v>
      </c>
      <c r="E5295" s="21">
        <f t="shared" si="576"/>
        <v>11</v>
      </c>
      <c r="F5295" s="23">
        <v>116.97739733445167</v>
      </c>
      <c r="G5295" s="23">
        <v>3433.0906888093737</v>
      </c>
      <c r="H5295" s="16">
        <f t="shared" si="580"/>
        <v>3.4073494683888025E-2</v>
      </c>
      <c r="I5295" s="23">
        <v>12.440588148178314</v>
      </c>
      <c r="J5295" s="23">
        <v>106.31143331989709</v>
      </c>
      <c r="K5295" s="23">
        <v>19.736566484517304</v>
      </c>
      <c r="L5295" s="23">
        <v>33.086717186517951</v>
      </c>
      <c r="M5295" s="23">
        <f t="shared" si="577"/>
        <v>53.488149648861842</v>
      </c>
      <c r="N5295" s="23">
        <v>2355.949630550057</v>
      </c>
      <c r="O5295" s="17">
        <f t="shared" si="578"/>
        <v>2.7983933502707101E-2</v>
      </c>
      <c r="P5295" s="18">
        <f t="shared" si="579"/>
        <v>6.1103917777156361E-2</v>
      </c>
    </row>
    <row r="5296" spans="2:16" x14ac:dyDescent="0.3">
      <c r="B5296" s="19">
        <v>41129.499999999563</v>
      </c>
      <c r="C5296" s="21">
        <f t="shared" si="574"/>
        <v>8</v>
      </c>
      <c r="D5296" s="21" t="str">
        <f t="shared" si="575"/>
        <v>Shoulder</v>
      </c>
      <c r="E5296" s="21">
        <f t="shared" si="576"/>
        <v>12</v>
      </c>
      <c r="F5296" s="23">
        <v>125.08563340026409</v>
      </c>
      <c r="G5296" s="23">
        <v>3558.0407371223951</v>
      </c>
      <c r="H5296" s="16">
        <f t="shared" si="580"/>
        <v>3.5155762016774568E-2</v>
      </c>
      <c r="I5296" s="23">
        <v>13.007740810777484</v>
      </c>
      <c r="J5296" s="23">
        <v>108.36347631928727</v>
      </c>
      <c r="K5296" s="23">
        <v>19.736566484517304</v>
      </c>
      <c r="L5296" s="23">
        <v>33.870955948380541</v>
      </c>
      <c r="M5296" s="23">
        <f t="shared" si="577"/>
        <v>54.755953886389435</v>
      </c>
      <c r="N5296" s="23">
        <v>2444.9779077808666</v>
      </c>
      <c r="O5296" s="17">
        <f t="shared" si="578"/>
        <v>2.7715462982923732E-2</v>
      </c>
      <c r="P5296" s="18">
        <f t="shared" si="579"/>
        <v>6.1896866778885909E-2</v>
      </c>
    </row>
    <row r="5297" spans="2:16" x14ac:dyDescent="0.3">
      <c r="B5297" s="19">
        <v>41129.541666666228</v>
      </c>
      <c r="C5297" s="21">
        <f t="shared" si="574"/>
        <v>8</v>
      </c>
      <c r="D5297" s="21" t="str">
        <f t="shared" si="575"/>
        <v>Shoulder</v>
      </c>
      <c r="E5297" s="21">
        <f t="shared" si="576"/>
        <v>13</v>
      </c>
      <c r="F5297" s="23">
        <v>125.52411437768059</v>
      </c>
      <c r="G5297" s="23">
        <v>3680.7792801555402</v>
      </c>
      <c r="H5297" s="16">
        <f t="shared" si="580"/>
        <v>3.4102592093589561E-2</v>
      </c>
      <c r="I5297" s="23">
        <v>13.651400274128806</v>
      </c>
      <c r="J5297" s="23">
        <v>110.55751431936777</v>
      </c>
      <c r="K5297" s="23">
        <v>19.736566484517304</v>
      </c>
      <c r="L5297" s="23">
        <v>34.709461596251437</v>
      </c>
      <c r="M5297" s="23">
        <f t="shared" si="577"/>
        <v>56.111486238599035</v>
      </c>
      <c r="N5297" s="23">
        <v>2541.6013645972976</v>
      </c>
      <c r="O5297" s="17">
        <f t="shared" si="578"/>
        <v>2.7448398275384693E-2</v>
      </c>
      <c r="P5297" s="18">
        <f t="shared" si="579"/>
        <v>6.0614928838966423E-2</v>
      </c>
    </row>
    <row r="5298" spans="2:16" x14ac:dyDescent="0.3">
      <c r="B5298" s="19">
        <v>41129.583333332892</v>
      </c>
      <c r="C5298" s="21">
        <f t="shared" si="574"/>
        <v>8</v>
      </c>
      <c r="D5298" s="21" t="str">
        <f t="shared" si="575"/>
        <v>Shoulder</v>
      </c>
      <c r="E5298" s="21">
        <f t="shared" si="576"/>
        <v>14</v>
      </c>
      <c r="F5298" s="23">
        <v>122.67755113180326</v>
      </c>
      <c r="G5298" s="23">
        <v>3774.7682545502907</v>
      </c>
      <c r="H5298" s="16">
        <f t="shared" si="580"/>
        <v>3.249935965841657E-2</v>
      </c>
      <c r="I5298" s="23">
        <v>14.25208230754526</v>
      </c>
      <c r="J5298" s="23">
        <v>114.28437302481774</v>
      </c>
      <c r="K5298" s="23">
        <v>19.736566484517304</v>
      </c>
      <c r="L5298" s="23">
        <v>36.133772420960028</v>
      </c>
      <c r="M5298" s="23">
        <f t="shared" si="577"/>
        <v>58.4140341193404</v>
      </c>
      <c r="N5298" s="23">
        <v>2619.4399933668651</v>
      </c>
      <c r="O5298" s="17">
        <f t="shared" si="578"/>
        <v>2.7741088404733855E-2</v>
      </c>
      <c r="P5298" s="18">
        <f t="shared" si="579"/>
        <v>5.9338880453769047E-2</v>
      </c>
    </row>
    <row r="5299" spans="2:16" x14ac:dyDescent="0.3">
      <c r="B5299" s="19">
        <v>41129.624999999556</v>
      </c>
      <c r="C5299" s="21">
        <f t="shared" si="574"/>
        <v>8</v>
      </c>
      <c r="D5299" s="21" t="str">
        <f t="shared" si="575"/>
        <v>Shoulder</v>
      </c>
      <c r="E5299" s="21">
        <f t="shared" si="576"/>
        <v>15</v>
      </c>
      <c r="F5299" s="23">
        <v>123.45881872089898</v>
      </c>
      <c r="G5299" s="23">
        <v>3868.7572289450413</v>
      </c>
      <c r="H5299" s="16">
        <f t="shared" si="580"/>
        <v>3.1911751349299466E-2</v>
      </c>
      <c r="I5299" s="23">
        <v>14.545462735966034</v>
      </c>
      <c r="J5299" s="23">
        <v>114.62948567572977</v>
      </c>
      <c r="K5299" s="23">
        <v>19.736566484517304</v>
      </c>
      <c r="L5299" s="23">
        <v>36.265665718583314</v>
      </c>
      <c r="M5299" s="23">
        <f t="shared" si="577"/>
        <v>58.627253472629143</v>
      </c>
      <c r="N5299" s="23">
        <v>2650.7939758446801</v>
      </c>
      <c r="O5299" s="17">
        <f t="shared" si="578"/>
        <v>2.760407518478631E-2</v>
      </c>
      <c r="P5299" s="18">
        <f t="shared" si="579"/>
        <v>5.8634932150561508E-2</v>
      </c>
    </row>
    <row r="5300" spans="2:16" x14ac:dyDescent="0.3">
      <c r="B5300" s="19">
        <v>41129.66666666622</v>
      </c>
      <c r="C5300" s="21">
        <f t="shared" si="574"/>
        <v>8</v>
      </c>
      <c r="D5300" s="21" t="str">
        <f t="shared" si="575"/>
        <v>Shoulder</v>
      </c>
      <c r="E5300" s="21">
        <f t="shared" si="576"/>
        <v>16</v>
      </c>
      <c r="F5300" s="23">
        <v>129.20483676367985</v>
      </c>
      <c r="G5300" s="23">
        <v>3910.7758292626945</v>
      </c>
      <c r="H5300" s="16">
        <f t="shared" si="580"/>
        <v>3.3038159793485032E-2</v>
      </c>
      <c r="I5300" s="23">
        <v>14.938362775942618</v>
      </c>
      <c r="J5300" s="23">
        <v>117.96178255849682</v>
      </c>
      <c r="K5300" s="23">
        <v>19.736566484517304</v>
      </c>
      <c r="L5300" s="23">
        <v>37.539185027036609</v>
      </c>
      <c r="M5300" s="23">
        <f t="shared" si="577"/>
        <v>60.686031046942901</v>
      </c>
      <c r="N5300" s="23">
        <v>2707.3453455074332</v>
      </c>
      <c r="O5300" s="17">
        <f t="shared" si="578"/>
        <v>2.7933042952343182E-2</v>
      </c>
      <c r="P5300" s="18">
        <f t="shared" si="579"/>
        <v>6.0048346409250421E-2</v>
      </c>
    </row>
    <row r="5301" spans="2:16" x14ac:dyDescent="0.3">
      <c r="B5301" s="19">
        <v>41129.708333332885</v>
      </c>
      <c r="C5301" s="21">
        <f t="shared" si="574"/>
        <v>8</v>
      </c>
      <c r="D5301" s="21" t="str">
        <f t="shared" si="575"/>
        <v>Shoulder</v>
      </c>
      <c r="E5301" s="21">
        <f t="shared" si="576"/>
        <v>17</v>
      </c>
      <c r="F5301" s="23">
        <v>128.39582430547583</v>
      </c>
      <c r="G5301" s="23">
        <v>3962.7462033397919</v>
      </c>
      <c r="H5301" s="16">
        <f t="shared" si="580"/>
        <v>3.240071852122757E-2</v>
      </c>
      <c r="I5301" s="23">
        <v>14.979693287507981</v>
      </c>
      <c r="J5301" s="23">
        <v>120.51531638842721</v>
      </c>
      <c r="K5301" s="23">
        <v>19.736566484517304</v>
      </c>
      <c r="L5301" s="23">
        <v>38.515080858534276</v>
      </c>
      <c r="M5301" s="23">
        <f t="shared" si="577"/>
        <v>62.263669045375622</v>
      </c>
      <c r="N5301" s="23">
        <v>2710.3819362324002</v>
      </c>
      <c r="O5301" s="17">
        <f t="shared" si="578"/>
        <v>2.8499069190321087E-2</v>
      </c>
      <c r="P5301" s="18">
        <f t="shared" si="579"/>
        <v>5.9976397392596074E-2</v>
      </c>
    </row>
    <row r="5302" spans="2:16" x14ac:dyDescent="0.3">
      <c r="B5302" s="19">
        <v>41129.749999999549</v>
      </c>
      <c r="C5302" s="21">
        <f t="shared" si="574"/>
        <v>8</v>
      </c>
      <c r="D5302" s="21" t="str">
        <f t="shared" si="575"/>
        <v>Shoulder</v>
      </c>
      <c r="E5302" s="21">
        <f t="shared" si="576"/>
        <v>18</v>
      </c>
      <c r="F5302" s="23">
        <v>123.02633016739691</v>
      </c>
      <c r="G5302" s="23">
        <v>3959.4289454199775</v>
      </c>
      <c r="H5302" s="16">
        <f t="shared" si="580"/>
        <v>3.1071735814253255E-2</v>
      </c>
      <c r="I5302" s="23">
        <v>14.585166205181521</v>
      </c>
      <c r="J5302" s="23">
        <v>120.0493619346702</v>
      </c>
      <c r="K5302" s="23">
        <v>19.736566484517304</v>
      </c>
      <c r="L5302" s="23">
        <v>38.337004890337049</v>
      </c>
      <c r="M5302" s="23">
        <f t="shared" si="577"/>
        <v>61.975790559815842</v>
      </c>
      <c r="N5302" s="23">
        <v>2661.2534563951153</v>
      </c>
      <c r="O5302" s="17">
        <f t="shared" si="578"/>
        <v>2.8768758038065795E-2</v>
      </c>
      <c r="P5302" s="18">
        <f t="shared" si="579"/>
        <v>5.8946598602856094E-2</v>
      </c>
    </row>
    <row r="5303" spans="2:16" x14ac:dyDescent="0.3">
      <c r="B5303" s="19">
        <v>41129.791666666213</v>
      </c>
      <c r="C5303" s="21">
        <f t="shared" si="574"/>
        <v>8</v>
      </c>
      <c r="D5303" s="21" t="str">
        <f t="shared" si="575"/>
        <v>Shoulder</v>
      </c>
      <c r="E5303" s="21">
        <f t="shared" si="576"/>
        <v>19</v>
      </c>
      <c r="F5303" s="23">
        <v>114.90433482312727</v>
      </c>
      <c r="G5303" s="23">
        <v>3914.0930871825094</v>
      </c>
      <c r="H5303" s="16">
        <f t="shared" si="580"/>
        <v>2.9356566710026594E-2</v>
      </c>
      <c r="I5303" s="23">
        <v>14.078298704547635</v>
      </c>
      <c r="J5303" s="23">
        <v>117.01395382975548</v>
      </c>
      <c r="K5303" s="23">
        <v>19.736566484517304</v>
      </c>
      <c r="L5303" s="23">
        <v>37.176948938949366</v>
      </c>
      <c r="M5303" s="23">
        <f t="shared" si="577"/>
        <v>60.100438406288802</v>
      </c>
      <c r="N5303" s="23">
        <v>2587.7289117772698</v>
      </c>
      <c r="O5303" s="17">
        <f t="shared" si="578"/>
        <v>2.8665574965458795E-2</v>
      </c>
      <c r="P5303" s="18">
        <f t="shared" si="579"/>
        <v>5.718061881173063E-2</v>
      </c>
    </row>
    <row r="5304" spans="2:16" x14ac:dyDescent="0.3">
      <c r="B5304" s="19">
        <v>41129.833333332877</v>
      </c>
      <c r="C5304" s="21">
        <f t="shared" si="574"/>
        <v>8</v>
      </c>
      <c r="D5304" s="21" t="str">
        <f t="shared" si="575"/>
        <v>Shoulder</v>
      </c>
      <c r="E5304" s="21">
        <f t="shared" si="576"/>
        <v>20</v>
      </c>
      <c r="F5304" s="23">
        <v>114.71497018616193</v>
      </c>
      <c r="G5304" s="23">
        <v>3824.5271233475119</v>
      </c>
      <c r="H5304" s="16">
        <f t="shared" si="580"/>
        <v>2.9994550041458411E-2</v>
      </c>
      <c r="I5304" s="23">
        <v>13.705171285771723</v>
      </c>
      <c r="J5304" s="23">
        <v>112.73795192767584</v>
      </c>
      <c r="K5304" s="23">
        <v>19.736566484517304</v>
      </c>
      <c r="L5304" s="23">
        <v>35.542769519509534</v>
      </c>
      <c r="M5304" s="23">
        <f t="shared" si="577"/>
        <v>57.458615923649006</v>
      </c>
      <c r="N5304" s="23">
        <v>2535.9113346180557</v>
      </c>
      <c r="O5304" s="17">
        <f t="shared" si="578"/>
        <v>2.8062411425018932E-2</v>
      </c>
      <c r="P5304" s="18">
        <f t="shared" si="579"/>
        <v>5.7215242062705618E-2</v>
      </c>
    </row>
    <row r="5305" spans="2:16" x14ac:dyDescent="0.3">
      <c r="B5305" s="19">
        <v>41129.874999999542</v>
      </c>
      <c r="C5305" s="21">
        <f t="shared" si="574"/>
        <v>8</v>
      </c>
      <c r="D5305" s="21" t="str">
        <f t="shared" si="575"/>
        <v>Shoulder</v>
      </c>
      <c r="E5305" s="21">
        <f t="shared" si="576"/>
        <v>21</v>
      </c>
      <c r="F5305" s="23">
        <v>109.63968939760609</v>
      </c>
      <c r="G5305" s="23">
        <v>3769.2394913505996</v>
      </c>
      <c r="H5305" s="16">
        <f t="shared" si="580"/>
        <v>2.9088013550001259E-2</v>
      </c>
      <c r="I5305" s="23">
        <v>13.253776481617786</v>
      </c>
      <c r="J5305" s="23">
        <v>108.11831646825914</v>
      </c>
      <c r="K5305" s="23">
        <v>19.736566484517304</v>
      </c>
      <c r="L5305" s="23">
        <v>33.777262074477392</v>
      </c>
      <c r="M5305" s="23">
        <f t="shared" si="577"/>
        <v>54.604487909264435</v>
      </c>
      <c r="N5305" s="23">
        <v>2476.2793504564224</v>
      </c>
      <c r="O5305" s="17">
        <f t="shared" si="578"/>
        <v>2.7403315533998513E-2</v>
      </c>
      <c r="P5305" s="18">
        <f t="shared" si="579"/>
        <v>5.5694221070431864E-2</v>
      </c>
    </row>
    <row r="5306" spans="2:16" x14ac:dyDescent="0.3">
      <c r="B5306" s="19">
        <v>41129.916666666206</v>
      </c>
      <c r="C5306" s="21">
        <f t="shared" si="574"/>
        <v>8</v>
      </c>
      <c r="D5306" s="21" t="str">
        <f t="shared" si="575"/>
        <v>Shoulder</v>
      </c>
      <c r="E5306" s="21">
        <f t="shared" si="576"/>
        <v>22</v>
      </c>
      <c r="F5306" s="23">
        <v>100.99117505223279</v>
      </c>
      <c r="G5306" s="23">
        <v>3674.1447643159108</v>
      </c>
      <c r="H5306" s="16">
        <f t="shared" si="580"/>
        <v>2.7486988545764701E-2</v>
      </c>
      <c r="I5306" s="23">
        <v>12.189262863474994</v>
      </c>
      <c r="J5306" s="23">
        <v>102.01214862058848</v>
      </c>
      <c r="K5306" s="23">
        <v>19.736566484517304</v>
      </c>
      <c r="L5306" s="23">
        <v>31.443639672799886</v>
      </c>
      <c r="M5306" s="23">
        <f t="shared" si="577"/>
        <v>50.831942463271275</v>
      </c>
      <c r="N5306" s="23">
        <v>2317.290862466431</v>
      </c>
      <c r="O5306" s="17">
        <f t="shared" si="578"/>
        <v>2.7196070354184643E-2</v>
      </c>
      <c r="P5306" s="18">
        <f t="shared" si="579"/>
        <v>5.3935520825634062E-2</v>
      </c>
    </row>
    <row r="5307" spans="2:16" x14ac:dyDescent="0.3">
      <c r="B5307" s="19">
        <v>41129.95833333287</v>
      </c>
      <c r="C5307" s="21">
        <f t="shared" si="574"/>
        <v>8</v>
      </c>
      <c r="D5307" s="21" t="str">
        <f t="shared" si="575"/>
        <v>Shoulder</v>
      </c>
      <c r="E5307" s="21">
        <f t="shared" si="576"/>
        <v>23</v>
      </c>
      <c r="F5307" s="23">
        <v>90.152683109755898</v>
      </c>
      <c r="G5307" s="23">
        <v>3518.2336420846186</v>
      </c>
      <c r="H5307" s="16">
        <f t="shared" si="580"/>
        <v>2.5624416193217561E-2</v>
      </c>
      <c r="I5307" s="23">
        <v>10.907994017698384</v>
      </c>
      <c r="J5307" s="23">
        <v>95.852149911120833</v>
      </c>
      <c r="K5307" s="23">
        <v>19.736566484517304</v>
      </c>
      <c r="L5307" s="23">
        <v>29.089444481751901</v>
      </c>
      <c r="M5307" s="23">
        <f t="shared" si="577"/>
        <v>47.026138944851638</v>
      </c>
      <c r="N5307" s="23">
        <v>2096.590180838682</v>
      </c>
      <c r="O5307" s="17">
        <f t="shared" si="578"/>
        <v>2.7632549981406046E-2</v>
      </c>
      <c r="P5307" s="18">
        <f t="shared" si="579"/>
        <v>5.2548898213420174E-2</v>
      </c>
    </row>
    <row r="5308" spans="2:16" x14ac:dyDescent="0.3">
      <c r="B5308" s="19">
        <v>41129.999999999534</v>
      </c>
      <c r="C5308" s="21">
        <f t="shared" si="574"/>
        <v>8</v>
      </c>
      <c r="D5308" s="21" t="str">
        <f t="shared" si="575"/>
        <v>Shoulder</v>
      </c>
      <c r="E5308" s="21">
        <f t="shared" si="576"/>
        <v>0</v>
      </c>
      <c r="F5308" s="23">
        <v>85.373605152720231</v>
      </c>
      <c r="G5308" s="23">
        <v>3229.6322030607371</v>
      </c>
      <c r="H5308" s="16">
        <f t="shared" si="580"/>
        <v>2.6434466770492094E-2</v>
      </c>
      <c r="I5308" s="23">
        <v>10.110668126183374</v>
      </c>
      <c r="J5308" s="23">
        <v>86.827097707305128</v>
      </c>
      <c r="K5308" s="23">
        <v>19.736566484517304</v>
      </c>
      <c r="L5308" s="23">
        <v>25.640298548567735</v>
      </c>
      <c r="M5308" s="23">
        <f t="shared" si="577"/>
        <v>41.450232674220096</v>
      </c>
      <c r="N5308" s="23">
        <v>1933.4018549158616</v>
      </c>
      <c r="O5308" s="17">
        <f t="shared" si="578"/>
        <v>2.6668486258717962E-2</v>
      </c>
      <c r="P5308" s="18">
        <f t="shared" si="579"/>
        <v>5.239798581538465E-2</v>
      </c>
    </row>
    <row r="5309" spans="2:16" x14ac:dyDescent="0.3">
      <c r="B5309" s="19">
        <v>41130.041666666199</v>
      </c>
      <c r="C5309" s="21">
        <f t="shared" si="574"/>
        <v>8</v>
      </c>
      <c r="D5309" s="21" t="str">
        <f t="shared" si="575"/>
        <v>Shoulder</v>
      </c>
      <c r="E5309" s="21">
        <f t="shared" si="576"/>
        <v>1</v>
      </c>
      <c r="F5309" s="23">
        <v>81.889224697329041</v>
      </c>
      <c r="G5309" s="23">
        <v>3035.0197384316066</v>
      </c>
      <c r="H5309" s="16">
        <f t="shared" si="580"/>
        <v>2.6981447158444697E-2</v>
      </c>
      <c r="I5309" s="23">
        <v>9.6151739612949783</v>
      </c>
      <c r="J5309" s="23">
        <v>84.441608239557524</v>
      </c>
      <c r="K5309" s="23">
        <v>19.736566484517304</v>
      </c>
      <c r="L5309" s="23">
        <v>24.728625008013957</v>
      </c>
      <c r="M5309" s="23">
        <f t="shared" si="577"/>
        <v>39.976416747026256</v>
      </c>
      <c r="N5309" s="23">
        <v>1824.1016916437429</v>
      </c>
      <c r="O5309" s="17">
        <f t="shared" si="578"/>
        <v>2.7186856377307032E-2</v>
      </c>
      <c r="P5309" s="18">
        <f t="shared" si="579"/>
        <v>5.3434762807003197E-2</v>
      </c>
    </row>
    <row r="5310" spans="2:16" x14ac:dyDescent="0.3">
      <c r="B5310" s="19">
        <v>41130.083333332863</v>
      </c>
      <c r="C5310" s="21">
        <f t="shared" si="574"/>
        <v>8</v>
      </c>
      <c r="D5310" s="21" t="str">
        <f t="shared" si="575"/>
        <v>Shoulder</v>
      </c>
      <c r="E5310" s="21">
        <f t="shared" si="576"/>
        <v>2</v>
      </c>
      <c r="F5310" s="23">
        <v>75.26603087498431</v>
      </c>
      <c r="G5310" s="23">
        <v>2928.867484997535</v>
      </c>
      <c r="H5310" s="16">
        <f t="shared" si="580"/>
        <v>2.5697998035253428E-2</v>
      </c>
      <c r="I5310" s="23">
        <v>9.3004059438762994</v>
      </c>
      <c r="J5310" s="23">
        <v>84.865193870793831</v>
      </c>
      <c r="K5310" s="23">
        <v>19.736566484517304</v>
      </c>
      <c r="L5310" s="23">
        <v>24.890508687392146</v>
      </c>
      <c r="M5310" s="23">
        <f t="shared" si="577"/>
        <v>40.238118698884378</v>
      </c>
      <c r="N5310" s="23">
        <v>1749.7197348613449</v>
      </c>
      <c r="O5310" s="17">
        <f t="shared" si="578"/>
        <v>2.8312262618839533E-2</v>
      </c>
      <c r="P5310" s="18">
        <f t="shared" si="579"/>
        <v>5.3282692184940444E-2</v>
      </c>
    </row>
    <row r="5311" spans="2:16" x14ac:dyDescent="0.3">
      <c r="B5311" s="19">
        <v>41130.124999999527</v>
      </c>
      <c r="C5311" s="21">
        <f t="shared" si="574"/>
        <v>8</v>
      </c>
      <c r="D5311" s="21" t="str">
        <f t="shared" si="575"/>
        <v>Shoulder</v>
      </c>
      <c r="E5311" s="21">
        <f t="shared" si="576"/>
        <v>3</v>
      </c>
      <c r="F5311" s="23">
        <v>69.431114773157987</v>
      </c>
      <c r="G5311" s="23">
        <v>2849.2532949219817</v>
      </c>
      <c r="H5311" s="16">
        <f t="shared" si="580"/>
        <v>2.4368179163607548E-2</v>
      </c>
      <c r="I5311" s="23">
        <v>9.0549260926813968</v>
      </c>
      <c r="J5311" s="23">
        <v>84.993314988198421</v>
      </c>
      <c r="K5311" s="23">
        <v>19.736566484517304</v>
      </c>
      <c r="L5311" s="23">
        <v>24.939473327271376</v>
      </c>
      <c r="M5311" s="23">
        <f t="shared" si="577"/>
        <v>40.317275176409737</v>
      </c>
      <c r="N5311" s="23">
        <v>1689.8807487753197</v>
      </c>
      <c r="O5311" s="17">
        <f t="shared" si="578"/>
        <v>2.9216381868881494E-2</v>
      </c>
      <c r="P5311" s="18">
        <f t="shared" si="579"/>
        <v>5.2872611004595761E-2</v>
      </c>
    </row>
    <row r="5312" spans="2:16" x14ac:dyDescent="0.3">
      <c r="B5312" s="19">
        <v>41130.166666666191</v>
      </c>
      <c r="C5312" s="21">
        <f t="shared" si="574"/>
        <v>8</v>
      </c>
      <c r="D5312" s="21" t="str">
        <f t="shared" si="575"/>
        <v>Shoulder</v>
      </c>
      <c r="E5312" s="21">
        <f t="shared" si="576"/>
        <v>4</v>
      </c>
      <c r="F5312" s="23">
        <v>65.574994041967372</v>
      </c>
      <c r="G5312" s="23">
        <v>2784.0138891656256</v>
      </c>
      <c r="H5312" s="16">
        <f t="shared" si="580"/>
        <v>2.3554118855930107E-2</v>
      </c>
      <c r="I5312" s="23">
        <v>8.9227887582477496</v>
      </c>
      <c r="J5312" s="23">
        <v>84.568788780631834</v>
      </c>
      <c r="K5312" s="23">
        <v>19.736566484517304</v>
      </c>
      <c r="L5312" s="23">
        <v>24.777230183487752</v>
      </c>
      <c r="M5312" s="23">
        <f t="shared" si="577"/>
        <v>40.054992112626785</v>
      </c>
      <c r="N5312" s="23">
        <v>1671.379388749473</v>
      </c>
      <c r="O5312" s="17">
        <f t="shared" si="578"/>
        <v>2.930380810039768E-2</v>
      </c>
      <c r="P5312" s="18">
        <f t="shared" si="579"/>
        <v>5.2167701577399653E-2</v>
      </c>
    </row>
    <row r="5313" spans="2:16" x14ac:dyDescent="0.3">
      <c r="B5313" s="19">
        <v>41130.208333332856</v>
      </c>
      <c r="C5313" s="21">
        <f t="shared" si="574"/>
        <v>8</v>
      </c>
      <c r="D5313" s="21" t="str">
        <f t="shared" si="575"/>
        <v>Shoulder</v>
      </c>
      <c r="E5313" s="21">
        <f t="shared" si="576"/>
        <v>5</v>
      </c>
      <c r="F5313" s="23">
        <v>65.725918268443721</v>
      </c>
      <c r="G5313" s="23">
        <v>2765.2160942866753</v>
      </c>
      <c r="H5313" s="16">
        <f t="shared" si="580"/>
        <v>2.3768818069677337E-2</v>
      </c>
      <c r="I5313" s="23">
        <v>9.0488804728560783</v>
      </c>
      <c r="J5313" s="23">
        <v>83.932201750282914</v>
      </c>
      <c r="K5313" s="23">
        <v>19.736566484517304</v>
      </c>
      <c r="L5313" s="23">
        <v>24.533942774477811</v>
      </c>
      <c r="M5313" s="23">
        <f t="shared" si="577"/>
        <v>39.661692491287809</v>
      </c>
      <c r="N5313" s="23">
        <v>1704.4539275619261</v>
      </c>
      <c r="O5313" s="17">
        <f t="shared" si="578"/>
        <v>2.8578404013430946E-2</v>
      </c>
      <c r="P5313" s="18">
        <f t="shared" si="579"/>
        <v>5.1667947197391303E-2</v>
      </c>
    </row>
    <row r="5314" spans="2:16" x14ac:dyDescent="0.3">
      <c r="B5314" s="19">
        <v>41130.24999999952</v>
      </c>
      <c r="C5314" s="21">
        <f t="shared" si="574"/>
        <v>8</v>
      </c>
      <c r="D5314" s="21" t="str">
        <f t="shared" si="575"/>
        <v>Shoulder</v>
      </c>
      <c r="E5314" s="21">
        <f t="shared" si="576"/>
        <v>6</v>
      </c>
      <c r="F5314" s="23">
        <v>69.851728779981784</v>
      </c>
      <c r="G5314" s="23">
        <v>2785.1196418055633</v>
      </c>
      <c r="H5314" s="16">
        <f t="shared" si="580"/>
        <v>2.5080333258034708E-2</v>
      </c>
      <c r="I5314" s="23">
        <v>9.366928547783484</v>
      </c>
      <c r="J5314" s="23">
        <v>80.729784135983948</v>
      </c>
      <c r="K5314" s="23">
        <v>19.736566484517304</v>
      </c>
      <c r="L5314" s="23">
        <v>23.310060026625496</v>
      </c>
      <c r="M5314" s="23">
        <f t="shared" si="577"/>
        <v>37.683157624841144</v>
      </c>
      <c r="N5314" s="23">
        <v>1783.0482008671256</v>
      </c>
      <c r="O5314" s="17">
        <f t="shared" si="578"/>
        <v>2.6387444910206802E-2</v>
      </c>
      <c r="P5314" s="18">
        <f t="shared" si="579"/>
        <v>5.0805972256065493E-2</v>
      </c>
    </row>
    <row r="5315" spans="2:16" x14ac:dyDescent="0.3">
      <c r="B5315" s="19">
        <v>41130.291666666184</v>
      </c>
      <c r="C5315" s="21">
        <f t="shared" si="574"/>
        <v>8</v>
      </c>
      <c r="D5315" s="21" t="str">
        <f t="shared" si="575"/>
        <v>Shoulder</v>
      </c>
      <c r="E5315" s="21">
        <f t="shared" si="576"/>
        <v>7</v>
      </c>
      <c r="F5315" s="23">
        <v>72.938337234569786</v>
      </c>
      <c r="G5315" s="23">
        <v>2874.6856056405613</v>
      </c>
      <c r="H5315" s="16">
        <f t="shared" si="580"/>
        <v>2.5372631042314298E-2</v>
      </c>
      <c r="I5315" s="23">
        <v>9.7700275606767217</v>
      </c>
      <c r="J5315" s="23">
        <v>87.345870195788976</v>
      </c>
      <c r="K5315" s="23">
        <v>19.736566484517304</v>
      </c>
      <c r="L5315" s="23">
        <v>25.838560229330685</v>
      </c>
      <c r="M5315" s="23">
        <f t="shared" si="577"/>
        <v>41.770743481940997</v>
      </c>
      <c r="N5315" s="23">
        <v>1872.3430194182713</v>
      </c>
      <c r="O5315" s="17">
        <f t="shared" si="578"/>
        <v>2.7527419125706575E-2</v>
      </c>
      <c r="P5315" s="18">
        <f t="shared" si="579"/>
        <v>5.220160711899717E-2</v>
      </c>
    </row>
    <row r="5316" spans="2:16" x14ac:dyDescent="0.3">
      <c r="B5316" s="19">
        <v>41130.333333332848</v>
      </c>
      <c r="C5316" s="21">
        <f t="shared" si="574"/>
        <v>8</v>
      </c>
      <c r="D5316" s="21" t="str">
        <f t="shared" si="575"/>
        <v>Shoulder</v>
      </c>
      <c r="E5316" s="21">
        <f t="shared" si="576"/>
        <v>8</v>
      </c>
      <c r="F5316" s="23">
        <v>77.781812524985554</v>
      </c>
      <c r="G5316" s="23">
        <v>2976.4148485148794</v>
      </c>
      <c r="H5316" s="16">
        <f t="shared" si="580"/>
        <v>2.6132718886211641E-2</v>
      </c>
      <c r="I5316" s="23">
        <v>10.353393262867472</v>
      </c>
      <c r="J5316" s="23">
        <v>89.533224495294974</v>
      </c>
      <c r="K5316" s="23">
        <v>19.736566484517304</v>
      </c>
      <c r="L5316" s="23">
        <v>26.674511536447142</v>
      </c>
      <c r="M5316" s="23">
        <f t="shared" si="577"/>
        <v>43.122146474330521</v>
      </c>
      <c r="N5316" s="23">
        <v>1984.3508309881263</v>
      </c>
      <c r="O5316" s="17">
        <f t="shared" si="578"/>
        <v>2.6948631714770587E-2</v>
      </c>
      <c r="P5316" s="18">
        <f t="shared" si="579"/>
        <v>5.237710958401208E-2</v>
      </c>
    </row>
    <row r="5317" spans="2:16" x14ac:dyDescent="0.3">
      <c r="B5317" s="19">
        <v>41130.374999999513</v>
      </c>
      <c r="C5317" s="21">
        <f t="shared" ref="C5317:C5380" si="581">MONTH(B5317)</f>
        <v>8</v>
      </c>
      <c r="D5317" s="21" t="str">
        <f t="shared" ref="D5317:D5380" si="582">IF(AND(C5317&gt;5,C5317&lt;7),"Summer",IF(OR(C5317=1,C5317&gt;10),"Winter","Shoulder"))</f>
        <v>Shoulder</v>
      </c>
      <c r="E5317" s="21">
        <f t="shared" ref="E5317:E5380" si="583">HOUR(B5317)</f>
        <v>9</v>
      </c>
      <c r="F5317" s="23">
        <v>81.924412779585523</v>
      </c>
      <c r="G5317" s="23">
        <v>3111.316670587345</v>
      </c>
      <c r="H5317" s="16">
        <f t="shared" si="580"/>
        <v>2.6331107197815413E-2</v>
      </c>
      <c r="I5317" s="23">
        <v>10.939712015374944</v>
      </c>
      <c r="J5317" s="23">
        <v>92.373329739046099</v>
      </c>
      <c r="K5317" s="23">
        <v>19.736566484517304</v>
      </c>
      <c r="L5317" s="23">
        <v>27.759927690290283</v>
      </c>
      <c r="M5317" s="23">
        <f t="shared" ref="M5317:M5380" si="584">J5317-K5317-L5317</f>
        <v>44.876835564238519</v>
      </c>
      <c r="N5317" s="23">
        <v>2096.643090954607</v>
      </c>
      <c r="O5317" s="17">
        <f t="shared" ref="O5317:O5380" si="585">(I5317+M5317)/N5317</f>
        <v>2.6621864169642743E-2</v>
      </c>
      <c r="P5317" s="18">
        <f t="shared" ref="P5317:P5380" si="586">H5317+(1-H5317)*O5317</f>
        <v>5.2251988208201608E-2</v>
      </c>
    </row>
    <row r="5318" spans="2:16" x14ac:dyDescent="0.3">
      <c r="B5318" s="19">
        <v>41130.416666666177</v>
      </c>
      <c r="C5318" s="21">
        <f t="shared" si="581"/>
        <v>8</v>
      </c>
      <c r="D5318" s="21" t="str">
        <f t="shared" si="582"/>
        <v>Shoulder</v>
      </c>
      <c r="E5318" s="21">
        <f t="shared" si="583"/>
        <v>10</v>
      </c>
      <c r="F5318" s="23">
        <v>90.125891873944482</v>
      </c>
      <c r="G5318" s="23">
        <v>3255.0645137793167</v>
      </c>
      <c r="H5318" s="16">
        <f t="shared" ref="H5318:H5381" si="587">F5318/G5318</f>
        <v>2.7687897272826445E-2</v>
      </c>
      <c r="I5318" s="23">
        <v>11.529549561398964</v>
      </c>
      <c r="J5318" s="23">
        <v>95.560287504790253</v>
      </c>
      <c r="K5318" s="23">
        <v>19.736566484517304</v>
      </c>
      <c r="L5318" s="23">
        <v>28.977902076333027</v>
      </c>
      <c r="M5318" s="23">
        <f t="shared" si="584"/>
        <v>46.845818943939932</v>
      </c>
      <c r="N5318" s="23">
        <v>2204.7368663100415</v>
      </c>
      <c r="O5318" s="17">
        <f t="shared" si="585"/>
        <v>2.6477249687868128E-2</v>
      </c>
      <c r="P5318" s="18">
        <f t="shared" si="586"/>
        <v>5.3432047591269904E-2</v>
      </c>
    </row>
    <row r="5319" spans="2:16" x14ac:dyDescent="0.3">
      <c r="B5319" s="19">
        <v>41130.458333332841</v>
      </c>
      <c r="C5319" s="21">
        <f t="shared" si="581"/>
        <v>8</v>
      </c>
      <c r="D5319" s="21" t="str">
        <f t="shared" si="582"/>
        <v>Shoulder</v>
      </c>
      <c r="E5319" s="21">
        <f t="shared" si="583"/>
        <v>11</v>
      </c>
      <c r="F5319" s="23">
        <v>98.789989686577229</v>
      </c>
      <c r="G5319" s="23">
        <v>3374.4857988926469</v>
      </c>
      <c r="H5319" s="16">
        <f t="shared" si="587"/>
        <v>2.927556836036934E-2</v>
      </c>
      <c r="I5319" s="23">
        <v>12.162075518281158</v>
      </c>
      <c r="J5319" s="23">
        <v>100.5852018082918</v>
      </c>
      <c r="K5319" s="23">
        <v>19.736566484517304</v>
      </c>
      <c r="L5319" s="23">
        <v>30.898296811245878</v>
      </c>
      <c r="M5319" s="23">
        <f t="shared" si="584"/>
        <v>49.95033851252861</v>
      </c>
      <c r="N5319" s="23">
        <v>2315.119956571737</v>
      </c>
      <c r="O5319" s="17">
        <f t="shared" si="585"/>
        <v>2.6829026225831824E-2</v>
      </c>
      <c r="P5319" s="18">
        <f t="shared" si="586"/>
        <v>5.5319159594884683E-2</v>
      </c>
    </row>
    <row r="5320" spans="2:16" x14ac:dyDescent="0.3">
      <c r="B5320" s="19">
        <v>41130.499999999505</v>
      </c>
      <c r="C5320" s="21">
        <f t="shared" si="581"/>
        <v>8</v>
      </c>
      <c r="D5320" s="21" t="str">
        <f t="shared" si="582"/>
        <v>Shoulder</v>
      </c>
      <c r="E5320" s="21">
        <f t="shared" si="583"/>
        <v>12</v>
      </c>
      <c r="F5320" s="23">
        <v>105.05628457525991</v>
      </c>
      <c r="G5320" s="23">
        <v>3506.0703630452977</v>
      </c>
      <c r="H5320" s="16">
        <f t="shared" si="587"/>
        <v>2.996411186796898E-2</v>
      </c>
      <c r="I5320" s="23">
        <v>12.796955168109816</v>
      </c>
      <c r="J5320" s="23">
        <v>103.58059490937235</v>
      </c>
      <c r="K5320" s="23">
        <v>19.736566484517304</v>
      </c>
      <c r="L5320" s="23">
        <v>32.043060043586166</v>
      </c>
      <c r="M5320" s="23">
        <f t="shared" si="584"/>
        <v>51.800968381268888</v>
      </c>
      <c r="N5320" s="23">
        <v>2418.7432260223682</v>
      </c>
      <c r="O5320" s="17">
        <f t="shared" si="585"/>
        <v>2.6707226651590553E-2</v>
      </c>
      <c r="P5320" s="18">
        <f t="shared" si="586"/>
        <v>5.5871080192488071E-2</v>
      </c>
    </row>
    <row r="5321" spans="2:16" x14ac:dyDescent="0.3">
      <c r="B5321" s="19">
        <v>41130.541666666169</v>
      </c>
      <c r="C5321" s="21">
        <f t="shared" si="581"/>
        <v>8</v>
      </c>
      <c r="D5321" s="21" t="str">
        <f t="shared" si="582"/>
        <v>Shoulder</v>
      </c>
      <c r="E5321" s="21">
        <f t="shared" si="583"/>
        <v>13</v>
      </c>
      <c r="F5321" s="23">
        <v>111.67032933326327</v>
      </c>
      <c r="G5321" s="23">
        <v>3623.2801428787516</v>
      </c>
      <c r="H5321" s="16">
        <f t="shared" si="587"/>
        <v>3.0820230545171006E-2</v>
      </c>
      <c r="I5321" s="23">
        <v>13.500624482133917</v>
      </c>
      <c r="J5321" s="23">
        <v>106.70626502495735</v>
      </c>
      <c r="K5321" s="23">
        <v>19.736566484517304</v>
      </c>
      <c r="L5321" s="23">
        <v>33.237611844969337</v>
      </c>
      <c r="M5321" s="23">
        <f t="shared" si="584"/>
        <v>53.732086695470713</v>
      </c>
      <c r="N5321" s="23">
        <v>2523.3160975082965</v>
      </c>
      <c r="O5321" s="17">
        <f t="shared" si="585"/>
        <v>2.6644585370812254E-2</v>
      </c>
      <c r="P5321" s="18">
        <f t="shared" si="586"/>
        <v>5.6643623652074336E-2</v>
      </c>
    </row>
    <row r="5322" spans="2:16" x14ac:dyDescent="0.3">
      <c r="B5322" s="19">
        <v>41130.583333332834</v>
      </c>
      <c r="C5322" s="21">
        <f t="shared" si="581"/>
        <v>8</v>
      </c>
      <c r="D5322" s="21" t="str">
        <f t="shared" si="582"/>
        <v>Shoulder</v>
      </c>
      <c r="E5322" s="21">
        <f t="shared" si="583"/>
        <v>14</v>
      </c>
      <c r="F5322" s="23">
        <v>121.9665720523768</v>
      </c>
      <c r="G5322" s="23">
        <v>3744.9129332719581</v>
      </c>
      <c r="H5322" s="16">
        <f t="shared" si="587"/>
        <v>3.2568600185268852E-2</v>
      </c>
      <c r="I5322" s="23">
        <v>14.263939278270383</v>
      </c>
      <c r="J5322" s="23">
        <v>112.19176130261133</v>
      </c>
      <c r="K5322" s="23">
        <v>19.736566484517304</v>
      </c>
      <c r="L5322" s="23">
        <v>35.334029322706236</v>
      </c>
      <c r="M5322" s="23">
        <f t="shared" si="584"/>
        <v>57.121165495387778</v>
      </c>
      <c r="N5322" s="23">
        <v>2631.6553448483992</v>
      </c>
      <c r="O5322" s="17">
        <f t="shared" si="585"/>
        <v>2.7125552330930482E-2</v>
      </c>
      <c r="P5322" s="18">
        <f t="shared" si="586"/>
        <v>5.8810711247528666E-2</v>
      </c>
    </row>
    <row r="5323" spans="2:16" x14ac:dyDescent="0.3">
      <c r="B5323" s="19">
        <v>41130.624999999498</v>
      </c>
      <c r="C5323" s="21">
        <f t="shared" si="581"/>
        <v>8</v>
      </c>
      <c r="D5323" s="21" t="str">
        <f t="shared" si="582"/>
        <v>Shoulder</v>
      </c>
      <c r="E5323" s="21">
        <f t="shared" si="583"/>
        <v>15</v>
      </c>
      <c r="F5323" s="23">
        <v>130.7447967436697</v>
      </c>
      <c r="G5323" s="23">
        <v>3883.1320132642386</v>
      </c>
      <c r="H5323" s="16">
        <f t="shared" si="587"/>
        <v>3.3669933521977537E-2</v>
      </c>
      <c r="I5323" s="23">
        <v>14.925136027583115</v>
      </c>
      <c r="J5323" s="23">
        <v>117.49144196876739</v>
      </c>
      <c r="K5323" s="23">
        <v>19.736566484517304</v>
      </c>
      <c r="L5323" s="23">
        <v>37.35943278897301</v>
      </c>
      <c r="M5323" s="23">
        <f t="shared" si="584"/>
        <v>60.395442695277069</v>
      </c>
      <c r="N5323" s="23">
        <v>2717.9855151655474</v>
      </c>
      <c r="O5323" s="17">
        <f t="shared" si="585"/>
        <v>2.7711913217562729E-2</v>
      </c>
      <c r="P5323" s="18">
        <f t="shared" si="586"/>
        <v>6.0448788463738121E-2</v>
      </c>
    </row>
    <row r="5324" spans="2:16" x14ac:dyDescent="0.3">
      <c r="B5324" s="19">
        <v>41130.666666666162</v>
      </c>
      <c r="C5324" s="21">
        <f t="shared" si="581"/>
        <v>8</v>
      </c>
      <c r="D5324" s="21" t="str">
        <f t="shared" si="582"/>
        <v>Shoulder</v>
      </c>
      <c r="E5324" s="21">
        <f t="shared" si="583"/>
        <v>16</v>
      </c>
      <c r="F5324" s="23">
        <v>135.46812425598449</v>
      </c>
      <c r="G5324" s="23">
        <v>3982.6497508586804</v>
      </c>
      <c r="H5324" s="16">
        <f t="shared" si="587"/>
        <v>3.4014571385991663E-2</v>
      </c>
      <c r="I5324" s="23">
        <v>15.362300276723362</v>
      </c>
      <c r="J5324" s="23">
        <v>119.68387813408246</v>
      </c>
      <c r="K5324" s="23">
        <v>19.736566484517304</v>
      </c>
      <c r="L5324" s="23">
        <v>38.197326256244608</v>
      </c>
      <c r="M5324" s="23">
        <f t="shared" si="584"/>
        <v>61.749985393320557</v>
      </c>
      <c r="N5324" s="23">
        <v>2767.8726407298786</v>
      </c>
      <c r="O5324" s="17">
        <f t="shared" si="585"/>
        <v>2.7859766571380128E-2</v>
      </c>
      <c r="P5324" s="18">
        <f t="shared" si="586"/>
        <v>6.0926699938532516E-2</v>
      </c>
    </row>
    <row r="5325" spans="2:16" x14ac:dyDescent="0.3">
      <c r="B5325" s="19">
        <v>41130.708333332826</v>
      </c>
      <c r="C5325" s="21">
        <f t="shared" si="581"/>
        <v>8</v>
      </c>
      <c r="D5325" s="21" t="str">
        <f t="shared" si="582"/>
        <v>Shoulder</v>
      </c>
      <c r="E5325" s="21">
        <f t="shared" si="583"/>
        <v>17</v>
      </c>
      <c r="F5325" s="23">
        <v>136.11020326738731</v>
      </c>
      <c r="G5325" s="23">
        <v>4046.7834039750983</v>
      </c>
      <c r="H5325" s="16">
        <f t="shared" si="587"/>
        <v>3.3634170569565983E-2</v>
      </c>
      <c r="I5325" s="23">
        <v>15.558806387365347</v>
      </c>
      <c r="J5325" s="23">
        <v>119.56852015518365</v>
      </c>
      <c r="K5325" s="23">
        <v>19.736566484517304</v>
      </c>
      <c r="L5325" s="23">
        <v>38.153239364025758</v>
      </c>
      <c r="M5325" s="23">
        <f t="shared" si="584"/>
        <v>61.678714306640579</v>
      </c>
      <c r="N5325" s="23">
        <v>2788.2728685180073</v>
      </c>
      <c r="O5325" s="17">
        <f t="shared" si="585"/>
        <v>2.7700847204046562E-2</v>
      </c>
      <c r="P5325" s="18">
        <f t="shared" si="586"/>
        <v>6.040332275383016E-2</v>
      </c>
    </row>
    <row r="5326" spans="2:16" x14ac:dyDescent="0.3">
      <c r="B5326" s="19">
        <v>41130.749999999491</v>
      </c>
      <c r="C5326" s="21">
        <f t="shared" si="581"/>
        <v>8</v>
      </c>
      <c r="D5326" s="21" t="str">
        <f t="shared" si="582"/>
        <v>Shoulder</v>
      </c>
      <c r="E5326" s="21">
        <f t="shared" si="583"/>
        <v>18</v>
      </c>
      <c r="F5326" s="23">
        <v>130.7128219113915</v>
      </c>
      <c r="G5326" s="23">
        <v>4072.2157146936779</v>
      </c>
      <c r="H5326" s="16">
        <f t="shared" si="587"/>
        <v>3.209869787588697E-2</v>
      </c>
      <c r="I5326" s="23">
        <v>15.427671528188004</v>
      </c>
      <c r="J5326" s="23">
        <v>121.78921604182197</v>
      </c>
      <c r="K5326" s="23">
        <v>19.736566484517304</v>
      </c>
      <c r="L5326" s="23">
        <v>39.001932979670322</v>
      </c>
      <c r="M5326" s="23">
        <f t="shared" si="584"/>
        <v>63.050716577634354</v>
      </c>
      <c r="N5326" s="23">
        <v>2771.2619613240308</v>
      </c>
      <c r="O5326" s="17">
        <f t="shared" si="585"/>
        <v>2.8318646595332186E-2</v>
      </c>
      <c r="P5326" s="18">
        <f t="shared" si="586"/>
        <v>5.9508352789901575E-2</v>
      </c>
    </row>
    <row r="5327" spans="2:16" x14ac:dyDescent="0.3">
      <c r="B5327" s="19">
        <v>41130.791666666155</v>
      </c>
      <c r="C5327" s="21">
        <f t="shared" si="581"/>
        <v>8</v>
      </c>
      <c r="D5327" s="21" t="str">
        <f t="shared" si="582"/>
        <v>Shoulder</v>
      </c>
      <c r="E5327" s="21">
        <f t="shared" si="583"/>
        <v>19</v>
      </c>
      <c r="F5327" s="23">
        <v>124.94861811873578</v>
      </c>
      <c r="G5327" s="23">
        <v>4039.0431354955308</v>
      </c>
      <c r="H5327" s="16">
        <f t="shared" si="587"/>
        <v>3.0935202702014827E-2</v>
      </c>
      <c r="I5327" s="23">
        <v>14.982813602897123</v>
      </c>
      <c r="J5327" s="23">
        <v>119.66006142725841</v>
      </c>
      <c r="K5327" s="23">
        <v>19.736566484517304</v>
      </c>
      <c r="L5327" s="23">
        <v>38.188224115267602</v>
      </c>
      <c r="M5327" s="23">
        <f t="shared" si="584"/>
        <v>61.735270827473514</v>
      </c>
      <c r="N5327" s="23">
        <v>2718.3555485461789</v>
      </c>
      <c r="O5327" s="17">
        <f t="shared" si="585"/>
        <v>2.8222240637874148E-2</v>
      </c>
      <c r="P5327" s="18">
        <f t="shared" si="586"/>
        <v>5.8284382605051296E-2</v>
      </c>
    </row>
    <row r="5328" spans="2:16" x14ac:dyDescent="0.3">
      <c r="B5328" s="19">
        <v>41130.833333332819</v>
      </c>
      <c r="C5328" s="21">
        <f t="shared" si="581"/>
        <v>8</v>
      </c>
      <c r="D5328" s="21" t="str">
        <f t="shared" si="582"/>
        <v>Shoulder</v>
      </c>
      <c r="E5328" s="21">
        <f t="shared" si="583"/>
        <v>20</v>
      </c>
      <c r="F5328" s="23">
        <v>113.99111484757205</v>
      </c>
      <c r="G5328" s="23">
        <v>3974.9094823791129</v>
      </c>
      <c r="H5328" s="16">
        <f t="shared" si="587"/>
        <v>2.8677663064504467E-2</v>
      </c>
      <c r="I5328" s="23">
        <v>14.290210352903641</v>
      </c>
      <c r="J5328" s="23">
        <v>114.80496026218745</v>
      </c>
      <c r="K5328" s="23">
        <v>19.736566484517304</v>
      </c>
      <c r="L5328" s="23">
        <v>36.332727652696207</v>
      </c>
      <c r="M5328" s="23">
        <f t="shared" si="584"/>
        <v>58.735666124973932</v>
      </c>
      <c r="N5328" s="23">
        <v>2631.446887554293</v>
      </c>
      <c r="O5328" s="17">
        <f t="shared" si="585"/>
        <v>2.775122569384212E-2</v>
      </c>
      <c r="P5328" s="18">
        <f t="shared" si="586"/>
        <v>5.5633048458271564E-2</v>
      </c>
    </row>
    <row r="5329" spans="2:16" x14ac:dyDescent="0.3">
      <c r="B5329" s="19">
        <v>41130.874999999483</v>
      </c>
      <c r="C5329" s="21">
        <f t="shared" si="581"/>
        <v>8</v>
      </c>
      <c r="D5329" s="21" t="str">
        <f t="shared" si="582"/>
        <v>Shoulder</v>
      </c>
      <c r="E5329" s="21">
        <f t="shared" si="583"/>
        <v>21</v>
      </c>
      <c r="F5329" s="23">
        <v>107.31167562440471</v>
      </c>
      <c r="G5329" s="23">
        <v>3861.0169604654739</v>
      </c>
      <c r="H5329" s="16">
        <f t="shared" si="587"/>
        <v>2.7793629689590253E-2</v>
      </c>
      <c r="I5329" s="23">
        <v>13.801991964621061</v>
      </c>
      <c r="J5329" s="23">
        <v>111.19372085592805</v>
      </c>
      <c r="K5329" s="23">
        <v>19.736566484517304</v>
      </c>
      <c r="L5329" s="23">
        <v>34.952603590190748</v>
      </c>
      <c r="M5329" s="23">
        <f t="shared" si="584"/>
        <v>56.504550781220004</v>
      </c>
      <c r="N5329" s="23">
        <v>2562.8815219235757</v>
      </c>
      <c r="O5329" s="17">
        <f t="shared" si="585"/>
        <v>2.7432615259199482E-2</v>
      </c>
      <c r="P5329" s="18">
        <f t="shared" si="586"/>
        <v>5.4463792998858541E-2</v>
      </c>
    </row>
    <row r="5330" spans="2:16" x14ac:dyDescent="0.3">
      <c r="B5330" s="19">
        <v>41130.916666666148</v>
      </c>
      <c r="C5330" s="21">
        <f t="shared" si="581"/>
        <v>8</v>
      </c>
      <c r="D5330" s="21" t="str">
        <f t="shared" si="582"/>
        <v>Shoulder</v>
      </c>
      <c r="E5330" s="21">
        <f t="shared" si="583"/>
        <v>22</v>
      </c>
      <c r="F5330" s="23">
        <v>98.812349506688136</v>
      </c>
      <c r="G5330" s="23">
        <v>3786.9315335896113</v>
      </c>
      <c r="H5330" s="16">
        <f t="shared" si="587"/>
        <v>2.6092985476561935E-2</v>
      </c>
      <c r="I5330" s="23">
        <v>12.555107395756703</v>
      </c>
      <c r="J5330" s="23">
        <v>105.50886379829439</v>
      </c>
      <c r="K5330" s="23">
        <v>19.736566484517304</v>
      </c>
      <c r="L5330" s="23">
        <v>32.779995481311282</v>
      </c>
      <c r="M5330" s="23">
        <f t="shared" si="584"/>
        <v>52.992301832465792</v>
      </c>
      <c r="N5330" s="23">
        <v>2374.8291907802713</v>
      </c>
      <c r="O5330" s="17">
        <f t="shared" si="585"/>
        <v>2.7600894195967965E-2</v>
      </c>
      <c r="P5330" s="18">
        <f t="shared" si="586"/>
        <v>5.2973689941134383E-2</v>
      </c>
    </row>
    <row r="5331" spans="2:16" x14ac:dyDescent="0.3">
      <c r="B5331" s="19">
        <v>41130.958333332812</v>
      </c>
      <c r="C5331" s="21">
        <f t="shared" si="581"/>
        <v>8</v>
      </c>
      <c r="D5331" s="21" t="str">
        <f t="shared" si="582"/>
        <v>Shoulder</v>
      </c>
      <c r="E5331" s="21">
        <f t="shared" si="583"/>
        <v>23</v>
      </c>
      <c r="F5331" s="23">
        <v>92.126713346374743</v>
      </c>
      <c r="G5331" s="23">
        <v>3556.9349844824569</v>
      </c>
      <c r="H5331" s="16">
        <f t="shared" si="587"/>
        <v>2.5900589622326036E-2</v>
      </c>
      <c r="I5331" s="23">
        <v>11.321378558844302</v>
      </c>
      <c r="J5331" s="23">
        <v>99.057364409876271</v>
      </c>
      <c r="K5331" s="23">
        <v>19.736566484517304</v>
      </c>
      <c r="L5331" s="23">
        <v>30.31439612786993</v>
      </c>
      <c r="M5331" s="23">
        <f t="shared" si="584"/>
        <v>49.006401797489033</v>
      </c>
      <c r="N5331" s="23">
        <v>2173.5983497321317</v>
      </c>
      <c r="O5331" s="17">
        <f t="shared" si="585"/>
        <v>2.7754796723952226E-2</v>
      </c>
      <c r="P5331" s="18">
        <f t="shared" si="586"/>
        <v>5.2936520746280094E-2</v>
      </c>
    </row>
    <row r="5332" spans="2:16" x14ac:dyDescent="0.3">
      <c r="B5332" s="19">
        <v>41130.999999999476</v>
      </c>
      <c r="C5332" s="21">
        <f t="shared" si="581"/>
        <v>8</v>
      </c>
      <c r="D5332" s="21" t="str">
        <f t="shared" si="582"/>
        <v>Shoulder</v>
      </c>
      <c r="E5332" s="21">
        <f t="shared" si="583"/>
        <v>0</v>
      </c>
      <c r="F5332" s="23">
        <v>83.97904152225027</v>
      </c>
      <c r="G5332" s="23">
        <v>3319.1981668957346</v>
      </c>
      <c r="H5332" s="16">
        <f t="shared" si="587"/>
        <v>2.5301002621603428E-2</v>
      </c>
      <c r="I5332" s="23">
        <v>10.436924590508669</v>
      </c>
      <c r="J5332" s="23">
        <v>94.233716842739938</v>
      </c>
      <c r="K5332" s="23">
        <v>19.736566484517304</v>
      </c>
      <c r="L5332" s="23">
        <v>28.470920432264784</v>
      </c>
      <c r="M5332" s="23">
        <f t="shared" si="584"/>
        <v>46.026229925957843</v>
      </c>
      <c r="N5332" s="23">
        <v>2012.11532384929</v>
      </c>
      <c r="O5332" s="17">
        <f t="shared" si="585"/>
        <v>2.806158963515536E-2</v>
      </c>
      <c r="P5332" s="18">
        <f t="shared" si="586"/>
        <v>5.265260590383336E-2</v>
      </c>
    </row>
    <row r="5333" spans="2:16" x14ac:dyDescent="0.3">
      <c r="B5333" s="19">
        <v>41131.04166666614</v>
      </c>
      <c r="C5333" s="21">
        <f t="shared" si="581"/>
        <v>8</v>
      </c>
      <c r="D5333" s="21" t="str">
        <f t="shared" si="582"/>
        <v>Shoulder</v>
      </c>
      <c r="E5333" s="21">
        <f t="shared" si="583"/>
        <v>1</v>
      </c>
      <c r="F5333" s="23">
        <v>79.130191526523802</v>
      </c>
      <c r="G5333" s="23">
        <v>3133.4317233861102</v>
      </c>
      <c r="H5333" s="16">
        <f t="shared" si="587"/>
        <v>2.5253523456707904E-2</v>
      </c>
      <c r="I5333" s="23">
        <v>9.8851297944268861</v>
      </c>
      <c r="J5333" s="23">
        <v>90.111519478841146</v>
      </c>
      <c r="K5333" s="23">
        <v>19.736566484517304</v>
      </c>
      <c r="L5333" s="23">
        <v>26.89552120438411</v>
      </c>
      <c r="M5333" s="23">
        <f t="shared" si="584"/>
        <v>43.479431789939738</v>
      </c>
      <c r="N5333" s="23">
        <v>1896.9999450430544</v>
      </c>
      <c r="O5333" s="17">
        <f t="shared" si="585"/>
        <v>2.8131029589015335E-2</v>
      </c>
      <c r="P5333" s="18">
        <f t="shared" si="586"/>
        <v>5.2674145430135696E-2</v>
      </c>
    </row>
    <row r="5334" spans="2:16" x14ac:dyDescent="0.3">
      <c r="B5334" s="19">
        <v>41131.083333332805</v>
      </c>
      <c r="C5334" s="21">
        <f t="shared" si="581"/>
        <v>8</v>
      </c>
      <c r="D5334" s="21" t="str">
        <f t="shared" si="582"/>
        <v>Shoulder</v>
      </c>
      <c r="E5334" s="21">
        <f t="shared" si="583"/>
        <v>2</v>
      </c>
      <c r="F5334" s="23">
        <v>72.734944591951489</v>
      </c>
      <c r="G5334" s="23">
        <v>2997.424148673706</v>
      </c>
      <c r="H5334" s="16">
        <f t="shared" si="587"/>
        <v>2.4265816575920727E-2</v>
      </c>
      <c r="I5334" s="23">
        <v>9.4991569284151591</v>
      </c>
      <c r="J5334" s="23">
        <v>86.525419332549575</v>
      </c>
      <c r="K5334" s="23">
        <v>19.736566484517304</v>
      </c>
      <c r="L5334" s="23">
        <v>25.52500472910619</v>
      </c>
      <c r="M5334" s="23">
        <f t="shared" si="584"/>
        <v>41.263848118926077</v>
      </c>
      <c r="N5334" s="23">
        <v>1808.1458138623457</v>
      </c>
      <c r="O5334" s="17">
        <f t="shared" si="585"/>
        <v>2.8074619125383119E-2</v>
      </c>
      <c r="P5334" s="18">
        <f t="shared" si="586"/>
        <v>5.1659182143168461E-2</v>
      </c>
    </row>
    <row r="5335" spans="2:16" x14ac:dyDescent="0.3">
      <c r="B5335" s="19">
        <v>41131.124999999469</v>
      </c>
      <c r="C5335" s="21">
        <f t="shared" si="581"/>
        <v>8</v>
      </c>
      <c r="D5335" s="21" t="str">
        <f t="shared" si="582"/>
        <v>Shoulder</v>
      </c>
      <c r="E5335" s="21">
        <f t="shared" si="583"/>
        <v>3</v>
      </c>
      <c r="F5335" s="23">
        <v>68.472685164477042</v>
      </c>
      <c r="G5335" s="23">
        <v>2908.9639374786466</v>
      </c>
      <c r="H5335" s="16">
        <f t="shared" si="587"/>
        <v>2.3538512898797208E-2</v>
      </c>
      <c r="I5335" s="23">
        <v>9.2322877930649607</v>
      </c>
      <c r="J5335" s="23">
        <v>86.289699793086939</v>
      </c>
      <c r="K5335" s="23">
        <v>19.736566484517304</v>
      </c>
      <c r="L5335" s="23">
        <v>25.434918702726655</v>
      </c>
      <c r="M5335" s="23">
        <f t="shared" si="584"/>
        <v>41.118214605842986</v>
      </c>
      <c r="N5335" s="23">
        <v>1747.1228202972154</v>
      </c>
      <c r="O5335" s="17">
        <f t="shared" si="585"/>
        <v>2.8819097211690285E-2</v>
      </c>
      <c r="P5335" s="18">
        <f t="shared" si="586"/>
        <v>5.1679251419038431E-2</v>
      </c>
    </row>
    <row r="5336" spans="2:16" x14ac:dyDescent="0.3">
      <c r="B5336" s="19">
        <v>41131.166666666133</v>
      </c>
      <c r="C5336" s="21">
        <f t="shared" si="581"/>
        <v>8</v>
      </c>
      <c r="D5336" s="21" t="str">
        <f t="shared" si="582"/>
        <v>Shoulder</v>
      </c>
      <c r="E5336" s="21">
        <f t="shared" si="583"/>
        <v>4</v>
      </c>
      <c r="F5336" s="23">
        <v>67.368144359213346</v>
      </c>
      <c r="G5336" s="23">
        <v>2834.8785106027844</v>
      </c>
      <c r="H5336" s="16">
        <f t="shared" si="587"/>
        <v>2.3764032252969018E-2</v>
      </c>
      <c r="I5336" s="23">
        <v>9.1069647974955554</v>
      </c>
      <c r="J5336" s="23">
        <v>86.206538589890869</v>
      </c>
      <c r="K5336" s="23">
        <v>19.736566484517304</v>
      </c>
      <c r="L5336" s="23">
        <v>25.403136601158188</v>
      </c>
      <c r="M5336" s="23">
        <f t="shared" si="584"/>
        <v>41.066835504215369</v>
      </c>
      <c r="N5336" s="23">
        <v>1713.2677772014272</v>
      </c>
      <c r="O5336" s="17">
        <f t="shared" si="585"/>
        <v>2.9285439771515671E-2</v>
      </c>
      <c r="P5336" s="18">
        <f t="shared" si="586"/>
        <v>5.2353531889212011E-2</v>
      </c>
    </row>
    <row r="5337" spans="2:16" x14ac:dyDescent="0.3">
      <c r="B5337" s="19">
        <v>41131.208333332797</v>
      </c>
      <c r="C5337" s="21">
        <f t="shared" si="581"/>
        <v>8</v>
      </c>
      <c r="D5337" s="21" t="str">
        <f t="shared" si="582"/>
        <v>Shoulder</v>
      </c>
      <c r="E5337" s="21">
        <f t="shared" si="583"/>
        <v>5</v>
      </c>
      <c r="F5337" s="23">
        <v>68.389985567549473</v>
      </c>
      <c r="G5337" s="23">
        <v>2800.6001787646987</v>
      </c>
      <c r="H5337" s="16">
        <f t="shared" si="587"/>
        <v>2.4419760480667838E-2</v>
      </c>
      <c r="I5337" s="23">
        <v>9.1714022310149268</v>
      </c>
      <c r="J5337" s="23">
        <v>85.227001811314466</v>
      </c>
      <c r="K5337" s="23">
        <v>19.736566484517304</v>
      </c>
      <c r="L5337" s="23">
        <v>25.028782501045313</v>
      </c>
      <c r="M5337" s="23">
        <f t="shared" si="584"/>
        <v>40.461652825751841</v>
      </c>
      <c r="N5337" s="23">
        <v>1729.9977221547513</v>
      </c>
      <c r="O5337" s="17">
        <f t="shared" si="585"/>
        <v>2.8689664975366368E-2</v>
      </c>
      <c r="P5337" s="18">
        <f t="shared" si="586"/>
        <v>5.2408830709065157E-2</v>
      </c>
    </row>
    <row r="5338" spans="2:16" x14ac:dyDescent="0.3">
      <c r="B5338" s="19">
        <v>41131.249999999462</v>
      </c>
      <c r="C5338" s="21">
        <f t="shared" si="581"/>
        <v>8</v>
      </c>
      <c r="D5338" s="21" t="str">
        <f t="shared" si="582"/>
        <v>Shoulder</v>
      </c>
      <c r="E5338" s="21">
        <f t="shared" si="583"/>
        <v>6</v>
      </c>
      <c r="F5338" s="23">
        <v>72.907989778478196</v>
      </c>
      <c r="G5338" s="23">
        <v>2830.4555000430314</v>
      </c>
      <c r="H5338" s="16">
        <f t="shared" si="587"/>
        <v>2.5758394639085396E-2</v>
      </c>
      <c r="I5338" s="23">
        <v>9.5430029988702678</v>
      </c>
      <c r="J5338" s="23">
        <v>84.825314501366535</v>
      </c>
      <c r="K5338" s="23">
        <v>19.736566484517304</v>
      </c>
      <c r="L5338" s="23">
        <v>24.87526780437322</v>
      </c>
      <c r="M5338" s="23">
        <f t="shared" si="584"/>
        <v>40.213480212476</v>
      </c>
      <c r="N5338" s="23">
        <v>1822.3332874708708</v>
      </c>
      <c r="O5338" s="17">
        <f t="shared" si="585"/>
        <v>2.7303722954213773E-2</v>
      </c>
      <c r="P5338" s="18">
        <f t="shared" si="586"/>
        <v>5.235881752232828E-2</v>
      </c>
    </row>
    <row r="5339" spans="2:16" x14ac:dyDescent="0.3">
      <c r="B5339" s="19">
        <v>41131.291666666126</v>
      </c>
      <c r="C5339" s="21">
        <f t="shared" si="581"/>
        <v>8</v>
      </c>
      <c r="D5339" s="21" t="str">
        <f t="shared" si="582"/>
        <v>Shoulder</v>
      </c>
      <c r="E5339" s="21">
        <f t="shared" si="583"/>
        <v>7</v>
      </c>
      <c r="F5339" s="23">
        <v>74.091286106476659</v>
      </c>
      <c r="G5339" s="23">
        <v>2915.5984533182764</v>
      </c>
      <c r="H5339" s="16">
        <f t="shared" si="587"/>
        <v>2.541203368459484E-2</v>
      </c>
      <c r="I5339" s="23">
        <v>9.8760364811565218</v>
      </c>
      <c r="J5339" s="23">
        <v>90.406677544240097</v>
      </c>
      <c r="K5339" s="23">
        <v>19.736566484517304</v>
      </c>
      <c r="L5339" s="23">
        <v>27.008323127068486</v>
      </c>
      <c r="M5339" s="23">
        <f t="shared" si="584"/>
        <v>43.661787932654299</v>
      </c>
      <c r="N5339" s="23">
        <v>1892.1426130471586</v>
      </c>
      <c r="O5339" s="17">
        <f t="shared" si="585"/>
        <v>2.8294814589896074E-2</v>
      </c>
      <c r="P5339" s="18">
        <f t="shared" si="586"/>
        <v>5.2987819493033106E-2</v>
      </c>
    </row>
    <row r="5340" spans="2:16" x14ac:dyDescent="0.3">
      <c r="B5340" s="19">
        <v>41131.33333333279</v>
      </c>
      <c r="C5340" s="21">
        <f t="shared" si="581"/>
        <v>8</v>
      </c>
      <c r="D5340" s="21" t="str">
        <f t="shared" si="582"/>
        <v>Shoulder</v>
      </c>
      <c r="E5340" s="21">
        <f t="shared" si="583"/>
        <v>8</v>
      </c>
      <c r="F5340" s="23">
        <v>77.581585922767275</v>
      </c>
      <c r="G5340" s="23">
        <v>3027.2794699520387</v>
      </c>
      <c r="H5340" s="16">
        <f t="shared" si="587"/>
        <v>2.562749382500731E-2</v>
      </c>
      <c r="I5340" s="23">
        <v>10.328478067123127</v>
      </c>
      <c r="J5340" s="23">
        <v>90.941962813317261</v>
      </c>
      <c r="K5340" s="23">
        <v>19.736566484517304</v>
      </c>
      <c r="L5340" s="23">
        <v>27.212895573547005</v>
      </c>
      <c r="M5340" s="23">
        <f t="shared" si="584"/>
        <v>43.992500755252962</v>
      </c>
      <c r="N5340" s="23">
        <v>1985.3512541338334</v>
      </c>
      <c r="O5340" s="17">
        <f t="shared" si="585"/>
        <v>2.7360890779035058E-2</v>
      </c>
      <c r="P5340" s="18">
        <f t="shared" si="586"/>
        <v>5.2287193544555952E-2</v>
      </c>
    </row>
    <row r="5341" spans="2:16" x14ac:dyDescent="0.3">
      <c r="B5341" s="19">
        <v>41131.374999999454</v>
      </c>
      <c r="C5341" s="21">
        <f t="shared" si="581"/>
        <v>8</v>
      </c>
      <c r="D5341" s="21" t="str">
        <f t="shared" si="582"/>
        <v>Shoulder</v>
      </c>
      <c r="E5341" s="21">
        <f t="shared" si="583"/>
        <v>9</v>
      </c>
      <c r="F5341" s="23">
        <v>82.784858529471066</v>
      </c>
      <c r="G5341" s="23">
        <v>3124.5857022666041</v>
      </c>
      <c r="H5341" s="16">
        <f t="shared" si="587"/>
        <v>2.6494667267221425E-2</v>
      </c>
      <c r="I5341" s="23">
        <v>10.772769255651044</v>
      </c>
      <c r="J5341" s="23">
        <v>93.535410241898717</v>
      </c>
      <c r="K5341" s="23">
        <v>19.736566484517304</v>
      </c>
      <c r="L5341" s="23">
        <v>28.204045369604327</v>
      </c>
      <c r="M5341" s="23">
        <f t="shared" si="584"/>
        <v>45.594798387777075</v>
      </c>
      <c r="N5341" s="23">
        <v>2072.8640677231801</v>
      </c>
      <c r="O5341" s="17">
        <f t="shared" si="585"/>
        <v>2.7193084448292777E-2</v>
      </c>
      <c r="P5341" s="18">
        <f t="shared" si="586"/>
        <v>5.2967279991087232E-2</v>
      </c>
    </row>
    <row r="5342" spans="2:16" x14ac:dyDescent="0.3">
      <c r="B5342" s="19">
        <v>41131.416666666119</v>
      </c>
      <c r="C5342" s="21">
        <f t="shared" si="581"/>
        <v>8</v>
      </c>
      <c r="D5342" s="21" t="str">
        <f t="shared" si="582"/>
        <v>Shoulder</v>
      </c>
      <c r="E5342" s="21">
        <f t="shared" si="583"/>
        <v>10</v>
      </c>
      <c r="F5342" s="23">
        <v>88.852694510112542</v>
      </c>
      <c r="G5342" s="23">
        <v>3219.6804293012929</v>
      </c>
      <c r="H5342" s="16">
        <f t="shared" si="587"/>
        <v>2.7596743360456609E-2</v>
      </c>
      <c r="I5342" s="23">
        <v>11.158435733235848</v>
      </c>
      <c r="J5342" s="23">
        <v>96.227078943633472</v>
      </c>
      <c r="K5342" s="23">
        <v>19.736566484517304</v>
      </c>
      <c r="L5342" s="23">
        <v>29.23273284380446</v>
      </c>
      <c r="M5342" s="23">
        <f t="shared" si="584"/>
        <v>47.257779615311705</v>
      </c>
      <c r="N5342" s="23">
        <v>2145.0137439627883</v>
      </c>
      <c r="O5342" s="17">
        <f t="shared" si="585"/>
        <v>2.7233492332140952E-2</v>
      </c>
      <c r="P5342" s="18">
        <f t="shared" si="586"/>
        <v>5.4078679993898503E-2</v>
      </c>
    </row>
    <row r="5343" spans="2:16" x14ac:dyDescent="0.3">
      <c r="B5343" s="19">
        <v>41131.458333332783</v>
      </c>
      <c r="C5343" s="21">
        <f t="shared" si="581"/>
        <v>8</v>
      </c>
      <c r="D5343" s="21" t="str">
        <f t="shared" si="582"/>
        <v>Shoulder</v>
      </c>
      <c r="E5343" s="21">
        <f t="shared" si="583"/>
        <v>11</v>
      </c>
      <c r="F5343" s="23">
        <v>90.795130092576514</v>
      </c>
      <c r="G5343" s="23">
        <v>3310.352145776229</v>
      </c>
      <c r="H5343" s="16">
        <f t="shared" si="587"/>
        <v>2.74276349144379E-2</v>
      </c>
      <c r="I5343" s="23">
        <v>11.345824170280725</v>
      </c>
      <c r="J5343" s="23">
        <v>98.262030636153341</v>
      </c>
      <c r="K5343" s="23">
        <v>19.736566484517304</v>
      </c>
      <c r="L5343" s="23">
        <v>30.010439741889066</v>
      </c>
      <c r="M5343" s="23">
        <f t="shared" si="584"/>
        <v>48.515024409746978</v>
      </c>
      <c r="N5343" s="23">
        <v>2175.0142103073049</v>
      </c>
      <c r="O5343" s="17">
        <f t="shared" si="585"/>
        <v>2.7522049417585206E-2</v>
      </c>
      <c r="P5343" s="18">
        <f t="shared" si="586"/>
        <v>5.4194819608500464E-2</v>
      </c>
    </row>
    <row r="5344" spans="2:16" x14ac:dyDescent="0.3">
      <c r="B5344" s="19">
        <v>41131.499999999447</v>
      </c>
      <c r="C5344" s="21">
        <f t="shared" si="581"/>
        <v>8</v>
      </c>
      <c r="D5344" s="21" t="str">
        <f t="shared" si="582"/>
        <v>Shoulder</v>
      </c>
      <c r="E5344" s="21">
        <f t="shared" si="583"/>
        <v>12</v>
      </c>
      <c r="F5344" s="23">
        <v>97.482358441950225</v>
      </c>
      <c r="G5344" s="23">
        <v>3331.3614459350556</v>
      </c>
      <c r="H5344" s="16">
        <f t="shared" si="587"/>
        <v>2.926201795392052E-2</v>
      </c>
      <c r="I5344" s="23">
        <v>11.522410682848424</v>
      </c>
      <c r="J5344" s="23">
        <v>98.333436874102745</v>
      </c>
      <c r="K5344" s="23">
        <v>19.736566484517304</v>
      </c>
      <c r="L5344" s="23">
        <v>30.037729394033462</v>
      </c>
      <c r="M5344" s="23">
        <f t="shared" si="584"/>
        <v>48.559140995551971</v>
      </c>
      <c r="N5344" s="23">
        <v>2201.1224860764646</v>
      </c>
      <c r="O5344" s="17">
        <f t="shared" si="585"/>
        <v>2.7295869293260777E-2</v>
      </c>
      <c r="P5344" s="18">
        <f t="shared" si="586"/>
        <v>5.5759155029854034E-2</v>
      </c>
    </row>
    <row r="5345" spans="2:16" x14ac:dyDescent="0.3">
      <c r="B5345" s="19">
        <v>41131.541666666111</v>
      </c>
      <c r="C5345" s="21">
        <f t="shared" si="581"/>
        <v>8</v>
      </c>
      <c r="D5345" s="21" t="str">
        <f t="shared" si="582"/>
        <v>Shoulder</v>
      </c>
      <c r="E5345" s="21">
        <f t="shared" si="583"/>
        <v>13</v>
      </c>
      <c r="F5345" s="23">
        <v>99.739438668900419</v>
      </c>
      <c r="G5345" s="23">
        <v>3375.5915515325851</v>
      </c>
      <c r="H5345" s="16">
        <f t="shared" si="587"/>
        <v>2.9547247392421264E-2</v>
      </c>
      <c r="I5345" s="23">
        <v>12.077972678957815</v>
      </c>
      <c r="J5345" s="23">
        <v>127.58487124669773</v>
      </c>
      <c r="K5345" s="23">
        <v>19.736566484517304</v>
      </c>
      <c r="L5345" s="23">
        <v>41.21688532881943</v>
      </c>
      <c r="M5345" s="23">
        <f t="shared" si="584"/>
        <v>66.631419433360989</v>
      </c>
      <c r="N5345" s="23">
        <v>2273.2408726875274</v>
      </c>
      <c r="O5345" s="17">
        <f t="shared" si="585"/>
        <v>3.462430799040888E-2</v>
      </c>
      <c r="P5345" s="18">
        <f t="shared" si="586"/>
        <v>6.3148502388846145E-2</v>
      </c>
    </row>
    <row r="5346" spans="2:16" x14ac:dyDescent="0.3">
      <c r="B5346" s="19">
        <v>41131.583333332776</v>
      </c>
      <c r="C5346" s="21">
        <f t="shared" si="581"/>
        <v>8</v>
      </c>
      <c r="D5346" s="21" t="str">
        <f t="shared" si="582"/>
        <v>Shoulder</v>
      </c>
      <c r="E5346" s="21">
        <f t="shared" si="583"/>
        <v>14</v>
      </c>
      <c r="F5346" s="23">
        <v>107.68877781661718</v>
      </c>
      <c r="G5346" s="23">
        <v>3461.8402574477682</v>
      </c>
      <c r="H5346" s="16">
        <f t="shared" si="587"/>
        <v>3.1107379257300109E-2</v>
      </c>
      <c r="I5346" s="23">
        <v>12.430822871894561</v>
      </c>
      <c r="J5346" s="23">
        <v>105.85958936235868</v>
      </c>
      <c r="K5346" s="23">
        <v>19.736566484517304</v>
      </c>
      <c r="L5346" s="23">
        <v>32.914033891908467</v>
      </c>
      <c r="M5346" s="23">
        <f t="shared" si="584"/>
        <v>53.208988985932912</v>
      </c>
      <c r="N5346" s="23">
        <v>2347.2654388179471</v>
      </c>
      <c r="O5346" s="17">
        <f t="shared" si="585"/>
        <v>2.7964375384354843E-2</v>
      </c>
      <c r="P5346" s="18">
        <f t="shared" si="586"/>
        <v>5.8201856210880323E-2</v>
      </c>
    </row>
    <row r="5347" spans="2:16" x14ac:dyDescent="0.3">
      <c r="B5347" s="19">
        <v>41131.62499999944</v>
      </c>
      <c r="C5347" s="21">
        <f t="shared" si="581"/>
        <v>8</v>
      </c>
      <c r="D5347" s="21" t="str">
        <f t="shared" si="582"/>
        <v>Shoulder</v>
      </c>
      <c r="E5347" s="21">
        <f t="shared" si="583"/>
        <v>15</v>
      </c>
      <c r="F5347" s="23">
        <v>107.2738985152392</v>
      </c>
      <c r="G5347" s="23">
        <v>3563.5695003220862</v>
      </c>
      <c r="H5347" s="16">
        <f t="shared" si="587"/>
        <v>3.0102934292580361E-2</v>
      </c>
      <c r="I5347" s="23">
        <v>12.829132187707931</v>
      </c>
      <c r="J5347" s="23">
        <v>103.44003019820262</v>
      </c>
      <c r="K5347" s="23">
        <v>19.736566484517304</v>
      </c>
      <c r="L5347" s="23">
        <v>31.989339777937694</v>
      </c>
      <c r="M5347" s="23">
        <f t="shared" si="584"/>
        <v>51.714123935747629</v>
      </c>
      <c r="N5347" s="23">
        <v>2413.8405649957017</v>
      </c>
      <c r="O5347" s="17">
        <f t="shared" si="585"/>
        <v>2.6738823209548016E-2</v>
      </c>
      <c r="P5347" s="18">
        <f t="shared" si="586"/>
        <v>5.6036840463990434E-2</v>
      </c>
    </row>
    <row r="5348" spans="2:16" x14ac:dyDescent="0.3">
      <c r="B5348" s="19">
        <v>41131.666666666104</v>
      </c>
      <c r="C5348" s="21">
        <f t="shared" si="581"/>
        <v>8</v>
      </c>
      <c r="D5348" s="21" t="str">
        <f t="shared" si="582"/>
        <v>Shoulder</v>
      </c>
      <c r="E5348" s="21">
        <f t="shared" si="583"/>
        <v>16</v>
      </c>
      <c r="F5348" s="23">
        <v>113.17885328226764</v>
      </c>
      <c r="G5348" s="23">
        <v>3611.1168638394311</v>
      </c>
      <c r="H5348" s="16">
        <f t="shared" si="587"/>
        <v>3.1341786364103709E-2</v>
      </c>
      <c r="I5348" s="23">
        <v>13.169148540834801</v>
      </c>
      <c r="J5348" s="23">
        <v>108.55941127054191</v>
      </c>
      <c r="K5348" s="23">
        <v>19.736566484517304</v>
      </c>
      <c r="L5348" s="23">
        <v>33.945837314717998</v>
      </c>
      <c r="M5348" s="23">
        <f t="shared" si="584"/>
        <v>54.877007471306605</v>
      </c>
      <c r="N5348" s="23">
        <v>2453.158951202548</v>
      </c>
      <c r="O5348" s="17">
        <f t="shared" si="585"/>
        <v>2.7738176516766237E-2</v>
      </c>
      <c r="P5348" s="18">
        <f t="shared" si="586"/>
        <v>5.8210598878351658E-2</v>
      </c>
    </row>
    <row r="5349" spans="2:16" x14ac:dyDescent="0.3">
      <c r="B5349" s="19">
        <v>41131.708333332768</v>
      </c>
      <c r="C5349" s="21">
        <f t="shared" si="581"/>
        <v>8</v>
      </c>
      <c r="D5349" s="21" t="str">
        <f t="shared" si="582"/>
        <v>Shoulder</v>
      </c>
      <c r="E5349" s="21">
        <f t="shared" si="583"/>
        <v>17</v>
      </c>
      <c r="F5349" s="23">
        <v>112.25450977306009</v>
      </c>
      <c r="G5349" s="23">
        <v>3677.4620222357253</v>
      </c>
      <c r="H5349" s="16">
        <f t="shared" si="587"/>
        <v>3.0524994981406931E-2</v>
      </c>
      <c r="I5349" s="23">
        <v>13.425308721919652</v>
      </c>
      <c r="J5349" s="23">
        <v>110.1457782102066</v>
      </c>
      <c r="K5349" s="23">
        <v>19.736566484517304</v>
      </c>
      <c r="L5349" s="23">
        <v>34.552106503517692</v>
      </c>
      <c r="M5349" s="23">
        <f t="shared" si="584"/>
        <v>55.857105222171597</v>
      </c>
      <c r="N5349" s="23">
        <v>2490.372247682908</v>
      </c>
      <c r="O5349" s="17">
        <f t="shared" si="585"/>
        <v>2.7820103604412148E-2</v>
      </c>
      <c r="P5349" s="18">
        <f t="shared" si="586"/>
        <v>5.7495890062912176E-2</v>
      </c>
    </row>
    <row r="5350" spans="2:16" x14ac:dyDescent="0.3">
      <c r="B5350" s="19">
        <v>41131.749999999432</v>
      </c>
      <c r="C5350" s="21">
        <f t="shared" si="581"/>
        <v>8</v>
      </c>
      <c r="D5350" s="21" t="str">
        <f t="shared" si="582"/>
        <v>Shoulder</v>
      </c>
      <c r="E5350" s="21">
        <f t="shared" si="583"/>
        <v>18</v>
      </c>
      <c r="F5350" s="23">
        <v>108.7784229214286</v>
      </c>
      <c r="G5350" s="23">
        <v>3718.3748699134403</v>
      </c>
      <c r="H5350" s="16">
        <f t="shared" si="587"/>
        <v>2.9254291653482707E-2</v>
      </c>
      <c r="I5350" s="23">
        <v>13.473661321282545</v>
      </c>
      <c r="J5350" s="23">
        <v>110.21720691387965</v>
      </c>
      <c r="K5350" s="23">
        <v>19.736566484517304</v>
      </c>
      <c r="L5350" s="23">
        <v>34.57940474149158</v>
      </c>
      <c r="M5350" s="23">
        <f t="shared" si="584"/>
        <v>55.901235687870773</v>
      </c>
      <c r="N5350" s="23">
        <v>2496.9889747889592</v>
      </c>
      <c r="O5350" s="17">
        <f t="shared" si="585"/>
        <v>2.7783421436619177E-2</v>
      </c>
      <c r="P5350" s="18">
        <f t="shared" si="586"/>
        <v>5.6224928776263408E-2</v>
      </c>
    </row>
    <row r="5351" spans="2:16" x14ac:dyDescent="0.3">
      <c r="B5351" s="19">
        <v>41131.791666666097</v>
      </c>
      <c r="C5351" s="21">
        <f t="shared" si="581"/>
        <v>8</v>
      </c>
      <c r="D5351" s="21" t="str">
        <f t="shared" si="582"/>
        <v>Shoulder</v>
      </c>
      <c r="E5351" s="21">
        <f t="shared" si="583"/>
        <v>19</v>
      </c>
      <c r="F5351" s="23">
        <v>99.749735709151437</v>
      </c>
      <c r="G5351" s="23">
        <v>3720.5863751933171</v>
      </c>
      <c r="H5351" s="16">
        <f t="shared" si="587"/>
        <v>2.6810219048863923E-2</v>
      </c>
      <c r="I5351" s="23">
        <v>13.17035613734909</v>
      </c>
      <c r="J5351" s="23">
        <v>111.10043871304312</v>
      </c>
      <c r="K5351" s="23">
        <v>19.736566484517304</v>
      </c>
      <c r="L5351" s="23">
        <v>34.916953522301469</v>
      </c>
      <c r="M5351" s="23">
        <f t="shared" si="584"/>
        <v>56.446918706224352</v>
      </c>
      <c r="N5351" s="23">
        <v>2420.0354636674792</v>
      </c>
      <c r="O5351" s="17">
        <f t="shared" si="585"/>
        <v>2.8767047379574716E-2</v>
      </c>
      <c r="P5351" s="18">
        <f t="shared" si="586"/>
        <v>5.4806015586803189E-2</v>
      </c>
    </row>
    <row r="5352" spans="2:16" x14ac:dyDescent="0.3">
      <c r="B5352" s="19">
        <v>41131.833333332761</v>
      </c>
      <c r="C5352" s="21">
        <f t="shared" si="581"/>
        <v>8</v>
      </c>
      <c r="D5352" s="21" t="str">
        <f t="shared" si="582"/>
        <v>Shoulder</v>
      </c>
      <c r="E5352" s="21">
        <f t="shared" si="583"/>
        <v>20</v>
      </c>
      <c r="F5352" s="23">
        <v>94.559300252333543</v>
      </c>
      <c r="G5352" s="23">
        <v>3679.673527515602</v>
      </c>
      <c r="H5352" s="16">
        <f t="shared" si="587"/>
        <v>2.5697741809224298E-2</v>
      </c>
      <c r="I5352" s="23">
        <v>12.579738180343266</v>
      </c>
      <c r="J5352" s="23">
        <v>106.20504750159766</v>
      </c>
      <c r="K5352" s="23">
        <v>19.736566484517304</v>
      </c>
      <c r="L5352" s="23">
        <v>33.04605922640323</v>
      </c>
      <c r="M5352" s="23">
        <f t="shared" si="584"/>
        <v>53.422421790677134</v>
      </c>
      <c r="N5352" s="23">
        <v>2333.4652110391162</v>
      </c>
      <c r="O5352" s="17">
        <f t="shared" si="585"/>
        <v>2.8285041344854232E-2</v>
      </c>
      <c r="P5352" s="18">
        <f t="shared" si="586"/>
        <v>5.3255921464535227E-2</v>
      </c>
    </row>
    <row r="5353" spans="2:16" x14ac:dyDescent="0.3">
      <c r="B5353" s="19">
        <v>41131.874999999425</v>
      </c>
      <c r="C5353" s="21">
        <f t="shared" si="581"/>
        <v>8</v>
      </c>
      <c r="D5353" s="21" t="str">
        <f t="shared" si="582"/>
        <v>Shoulder</v>
      </c>
      <c r="E5353" s="21">
        <f t="shared" si="583"/>
        <v>21</v>
      </c>
      <c r="F5353" s="23">
        <v>99.13369859895208</v>
      </c>
      <c r="G5353" s="23">
        <v>3567.9925108818393</v>
      </c>
      <c r="H5353" s="16">
        <f t="shared" si="587"/>
        <v>2.7784166669803607E-2</v>
      </c>
      <c r="I5353" s="23">
        <v>12.127502652575334</v>
      </c>
      <c r="J5353" s="23">
        <v>101.76148123872208</v>
      </c>
      <c r="K5353" s="23">
        <v>19.736566484517304</v>
      </c>
      <c r="L5353" s="23">
        <v>31.34784096036908</v>
      </c>
      <c r="M5353" s="23">
        <f t="shared" si="584"/>
        <v>50.677073793835703</v>
      </c>
      <c r="N5353" s="23">
        <v>2279.1690036878672</v>
      </c>
      <c r="O5353" s="17">
        <f t="shared" si="585"/>
        <v>2.7555910222010083E-2</v>
      </c>
      <c r="P5353" s="18">
        <f t="shared" si="586"/>
        <v>5.4574458889467214E-2</v>
      </c>
    </row>
    <row r="5354" spans="2:16" x14ac:dyDescent="0.3">
      <c r="B5354" s="19">
        <v>41131.916666666089</v>
      </c>
      <c r="C5354" s="21">
        <f t="shared" si="581"/>
        <v>8</v>
      </c>
      <c r="D5354" s="21" t="str">
        <f t="shared" si="582"/>
        <v>Shoulder</v>
      </c>
      <c r="E5354" s="21">
        <f t="shared" si="583"/>
        <v>22</v>
      </c>
      <c r="F5354" s="23">
        <v>87.980615560492609</v>
      </c>
      <c r="G5354" s="23">
        <v>3514.9163841648037</v>
      </c>
      <c r="H5354" s="16">
        <f t="shared" si="587"/>
        <v>2.5030642537289861E-2</v>
      </c>
      <c r="I5354" s="23">
        <v>11.29227547815816</v>
      </c>
      <c r="J5354" s="23">
        <v>98.881262212983444</v>
      </c>
      <c r="K5354" s="23">
        <v>19.736566484517304</v>
      </c>
      <c r="L5354" s="23">
        <v>30.247094336974929</v>
      </c>
      <c r="M5354" s="23">
        <f t="shared" si="584"/>
        <v>48.897601391491207</v>
      </c>
      <c r="N5354" s="23">
        <v>2148.364163161571</v>
      </c>
      <c r="O5354" s="17">
        <f t="shared" si="585"/>
        <v>2.8016608125259766E-2</v>
      </c>
      <c r="P5354" s="18">
        <f t="shared" si="586"/>
        <v>5.2345976959458917E-2</v>
      </c>
    </row>
    <row r="5355" spans="2:16" x14ac:dyDescent="0.3">
      <c r="B5355" s="19">
        <v>41131.958333332754</v>
      </c>
      <c r="C5355" s="21">
        <f t="shared" si="581"/>
        <v>8</v>
      </c>
      <c r="D5355" s="21" t="str">
        <f t="shared" si="582"/>
        <v>Shoulder</v>
      </c>
      <c r="E5355" s="21">
        <f t="shared" si="583"/>
        <v>23</v>
      </c>
      <c r="F5355" s="23">
        <v>79.280578684907283</v>
      </c>
      <c r="G5355" s="23">
        <v>3310.352145776229</v>
      </c>
      <c r="H5355" s="16">
        <f t="shared" si="587"/>
        <v>2.3949288532962753E-2</v>
      </c>
      <c r="I5355" s="23">
        <v>10.348760582107184</v>
      </c>
      <c r="J5355" s="23">
        <v>93.474417262297507</v>
      </c>
      <c r="K5355" s="23">
        <v>19.736566484517304</v>
      </c>
      <c r="L5355" s="23">
        <v>28.180735400554465</v>
      </c>
      <c r="M5355" s="23">
        <f t="shared" si="584"/>
        <v>45.557115377225742</v>
      </c>
      <c r="N5355" s="23">
        <v>1971.3586169392636</v>
      </c>
      <c r="O5355" s="17">
        <f t="shared" si="585"/>
        <v>2.8359059320283656E-2</v>
      </c>
      <c r="P5355" s="18">
        <f t="shared" si="586"/>
        <v>5.1629168559061529E-2</v>
      </c>
    </row>
    <row r="5356" spans="2:16" x14ac:dyDescent="0.3">
      <c r="B5356" s="19">
        <v>41131.999999999418</v>
      </c>
      <c r="C5356" s="21">
        <f t="shared" si="581"/>
        <v>8</v>
      </c>
      <c r="D5356" s="21" t="str">
        <f t="shared" si="582"/>
        <v>Shoulder</v>
      </c>
      <c r="E5356" s="21">
        <f t="shared" si="583"/>
        <v>0</v>
      </c>
      <c r="F5356" s="23">
        <v>76.666794403005369</v>
      </c>
      <c r="G5356" s="23">
        <v>3135.6432286659865</v>
      </c>
      <c r="H5356" s="16">
        <f t="shared" si="587"/>
        <v>2.4450101243062062E-2</v>
      </c>
      <c r="I5356" s="23">
        <v>9.6128774515340929</v>
      </c>
      <c r="J5356" s="23">
        <v>88.111512002921685</v>
      </c>
      <c r="K5356" s="23">
        <v>19.736566484517304</v>
      </c>
      <c r="L5356" s="23">
        <v>26.131169099142106</v>
      </c>
      <c r="M5356" s="23">
        <f t="shared" si="584"/>
        <v>42.243776419262282</v>
      </c>
      <c r="N5356" s="23">
        <v>1815.3030636589629</v>
      </c>
      <c r="O5356" s="17">
        <f t="shared" si="585"/>
        <v>2.8566389221132599E-2</v>
      </c>
      <c r="P5356" s="18">
        <f t="shared" si="586"/>
        <v>5.2318039355589249E-2</v>
      </c>
    </row>
    <row r="5357" spans="2:16" x14ac:dyDescent="0.3">
      <c r="B5357" s="19">
        <v>41132.041666666082</v>
      </c>
      <c r="C5357" s="21">
        <f t="shared" si="581"/>
        <v>8</v>
      </c>
      <c r="D5357" s="21" t="str">
        <f t="shared" si="582"/>
        <v>Shoulder</v>
      </c>
      <c r="E5357" s="21">
        <f t="shared" si="583"/>
        <v>1</v>
      </c>
      <c r="F5357" s="23">
        <v>73.171054805035936</v>
      </c>
      <c r="G5357" s="23">
        <v>2946.5595272365472</v>
      </c>
      <c r="H5357" s="16">
        <f t="shared" si="587"/>
        <v>2.4832708835059565E-2</v>
      </c>
      <c r="I5357" s="23">
        <v>9.1393375977167306</v>
      </c>
      <c r="J5357" s="23">
        <v>82.688744142161823</v>
      </c>
      <c r="K5357" s="23">
        <v>19.736566484517304</v>
      </c>
      <c r="L5357" s="23">
        <v>24.05872483055008</v>
      </c>
      <c r="M5357" s="23">
        <f t="shared" si="584"/>
        <v>38.893452827094436</v>
      </c>
      <c r="N5357" s="23">
        <v>1716.0793978617553</v>
      </c>
      <c r="O5357" s="17">
        <f t="shared" si="585"/>
        <v>2.7989841545012602E-2</v>
      </c>
      <c r="P5357" s="18">
        <f t="shared" si="586"/>
        <v>5.212748679464542E-2</v>
      </c>
    </row>
    <row r="5358" spans="2:16" x14ac:dyDescent="0.3">
      <c r="B5358" s="19">
        <v>41132.083333332746</v>
      </c>
      <c r="C5358" s="21">
        <f t="shared" si="581"/>
        <v>8</v>
      </c>
      <c r="D5358" s="21" t="str">
        <f t="shared" si="582"/>
        <v>Shoulder</v>
      </c>
      <c r="E5358" s="21">
        <f t="shared" si="583"/>
        <v>2</v>
      </c>
      <c r="F5358" s="23">
        <v>68.649913694337855</v>
      </c>
      <c r="G5358" s="23">
        <v>2832.6670053229082</v>
      </c>
      <c r="H5358" s="16">
        <f t="shared" si="587"/>
        <v>2.4235080779116198E-2</v>
      </c>
      <c r="I5358" s="23">
        <v>8.8509509613606596</v>
      </c>
      <c r="J5358" s="23">
        <v>82.499789753185198</v>
      </c>
      <c r="K5358" s="23">
        <v>19.736566484517304</v>
      </c>
      <c r="L5358" s="23">
        <v>23.986511257977003</v>
      </c>
      <c r="M5358" s="23">
        <f t="shared" si="584"/>
        <v>38.776712010690886</v>
      </c>
      <c r="N5358" s="23">
        <v>1654.1978759138958</v>
      </c>
      <c r="O5358" s="17">
        <f t="shared" si="585"/>
        <v>2.8791998626971189E-2</v>
      </c>
      <c r="P5358" s="18">
        <f t="shared" si="586"/>
        <v>5.2329302993570539E-2</v>
      </c>
    </row>
    <row r="5359" spans="2:16" x14ac:dyDescent="0.3">
      <c r="B5359" s="19">
        <v>41132.124999999411</v>
      </c>
      <c r="C5359" s="21">
        <f t="shared" si="581"/>
        <v>8</v>
      </c>
      <c r="D5359" s="21" t="str">
        <f t="shared" si="582"/>
        <v>Shoulder</v>
      </c>
      <c r="E5359" s="21">
        <f t="shared" si="583"/>
        <v>3</v>
      </c>
      <c r="F5359" s="23">
        <v>65.652340325168325</v>
      </c>
      <c r="G5359" s="23">
        <v>2737.5722782882194</v>
      </c>
      <c r="H5359" s="16">
        <f t="shared" si="587"/>
        <v>2.3981956876850088E-2</v>
      </c>
      <c r="I5359" s="23">
        <v>8.592177272653668</v>
      </c>
      <c r="J5359" s="23">
        <v>80.110295612856518</v>
      </c>
      <c r="K5359" s="23">
        <v>19.736566484517304</v>
      </c>
      <c r="L5359" s="23">
        <v>23.073307233185041</v>
      </c>
      <c r="M5359" s="23">
        <f t="shared" si="584"/>
        <v>37.300421895154173</v>
      </c>
      <c r="N5359" s="23">
        <v>1598.4757624738952</v>
      </c>
      <c r="O5359" s="17">
        <f t="shared" si="585"/>
        <v>2.871022523155544E-2</v>
      </c>
      <c r="P5359" s="18">
        <f t="shared" si="586"/>
        <v>5.2003654724977713E-2</v>
      </c>
    </row>
    <row r="5360" spans="2:16" x14ac:dyDescent="0.3">
      <c r="B5360" s="19">
        <v>41132.166666666075</v>
      </c>
      <c r="C5360" s="21">
        <f t="shared" si="581"/>
        <v>8</v>
      </c>
      <c r="D5360" s="21" t="str">
        <f t="shared" si="582"/>
        <v>Shoulder</v>
      </c>
      <c r="E5360" s="21">
        <f t="shared" si="583"/>
        <v>4</v>
      </c>
      <c r="F5360" s="23">
        <v>64.02095244633469</v>
      </c>
      <c r="G5360" s="23">
        <v>2676.7558830916159</v>
      </c>
      <c r="H5360" s="16">
        <f t="shared" si="587"/>
        <v>2.3917366858419446E-2</v>
      </c>
      <c r="I5360" s="23">
        <v>8.4018576260524345</v>
      </c>
      <c r="J5360" s="23">
        <v>79.079638739552863</v>
      </c>
      <c r="K5360" s="23">
        <v>19.736566484517304</v>
      </c>
      <c r="L5360" s="23">
        <v>22.679416330087477</v>
      </c>
      <c r="M5360" s="23">
        <f t="shared" si="584"/>
        <v>36.663655924948081</v>
      </c>
      <c r="N5360" s="23">
        <v>1559.4820432054901</v>
      </c>
      <c r="O5360" s="17">
        <f t="shared" si="585"/>
        <v>2.8897744444924215E-2</v>
      </c>
      <c r="P5360" s="18">
        <f t="shared" si="586"/>
        <v>5.2123953348073557E-2</v>
      </c>
    </row>
    <row r="5361" spans="2:16" x14ac:dyDescent="0.3">
      <c r="B5361" s="19">
        <v>41132.208333332739</v>
      </c>
      <c r="C5361" s="21">
        <f t="shared" si="581"/>
        <v>8</v>
      </c>
      <c r="D5361" s="21" t="str">
        <f t="shared" si="582"/>
        <v>Shoulder</v>
      </c>
      <c r="E5361" s="21">
        <f t="shared" si="583"/>
        <v>5</v>
      </c>
      <c r="F5361" s="23">
        <v>62.146673733777369</v>
      </c>
      <c r="G5361" s="23">
        <v>2634.7372827739628</v>
      </c>
      <c r="H5361" s="16">
        <f t="shared" si="587"/>
        <v>2.3587427156436153E-2</v>
      </c>
      <c r="I5361" s="23">
        <v>8.3990167627291399</v>
      </c>
      <c r="J5361" s="23">
        <v>78.77767815432631</v>
      </c>
      <c r="K5361" s="23">
        <v>19.736566484517304</v>
      </c>
      <c r="L5361" s="23">
        <v>22.564014656945279</v>
      </c>
      <c r="M5361" s="23">
        <f t="shared" si="584"/>
        <v>36.477097012863723</v>
      </c>
      <c r="N5361" s="23">
        <v>1559.8911902247119</v>
      </c>
      <c r="O5361" s="17">
        <f t="shared" si="585"/>
        <v>2.8768746215643532E-2</v>
      </c>
      <c r="P5361" s="18">
        <f t="shared" si="586"/>
        <v>5.1677592666336196E-2</v>
      </c>
    </row>
    <row r="5362" spans="2:16" x14ac:dyDescent="0.3">
      <c r="B5362" s="19">
        <v>41132.249999999403</v>
      </c>
      <c r="C5362" s="21">
        <f t="shared" si="581"/>
        <v>8</v>
      </c>
      <c r="D5362" s="21" t="str">
        <f t="shared" si="582"/>
        <v>Shoulder</v>
      </c>
      <c r="E5362" s="21">
        <f t="shared" si="583"/>
        <v>6</v>
      </c>
      <c r="F5362" s="23">
        <v>63.721943028932877</v>
      </c>
      <c r="G5362" s="23">
        <v>2624.7855090145185</v>
      </c>
      <c r="H5362" s="16">
        <f t="shared" si="587"/>
        <v>2.4277009610913853E-2</v>
      </c>
      <c r="I5362" s="23">
        <v>8.4286819297590085</v>
      </c>
      <c r="J5362" s="23">
        <v>76.354687961955094</v>
      </c>
      <c r="K5362" s="23">
        <v>19.736566484517304</v>
      </c>
      <c r="L5362" s="23">
        <v>21.638009291056211</v>
      </c>
      <c r="M5362" s="23">
        <f t="shared" si="584"/>
        <v>34.980112186381575</v>
      </c>
      <c r="N5362" s="23">
        <v>1572.3176904116824</v>
      </c>
      <c r="O5362" s="17">
        <f t="shared" si="585"/>
        <v>2.7608157295981827E-2</v>
      </c>
      <c r="P5362" s="18">
        <f t="shared" si="586"/>
        <v>5.121492340688151E-2</v>
      </c>
    </row>
    <row r="5363" spans="2:16" x14ac:dyDescent="0.3">
      <c r="B5363" s="19">
        <v>41132.291666666068</v>
      </c>
      <c r="C5363" s="21">
        <f t="shared" si="581"/>
        <v>8</v>
      </c>
      <c r="D5363" s="21" t="str">
        <f t="shared" si="582"/>
        <v>Shoulder</v>
      </c>
      <c r="E5363" s="21">
        <f t="shared" si="583"/>
        <v>7</v>
      </c>
      <c r="F5363" s="23">
        <v>61.982175029243152</v>
      </c>
      <c r="G5363" s="23">
        <v>2649.11206709316</v>
      </c>
      <c r="H5363" s="16">
        <f t="shared" si="587"/>
        <v>2.3397339734764589E-2</v>
      </c>
      <c r="I5363" s="23">
        <v>8.5817443576893293</v>
      </c>
      <c r="J5363" s="23">
        <v>79.444535662279236</v>
      </c>
      <c r="K5363" s="23">
        <v>19.736566484517304</v>
      </c>
      <c r="L5363" s="23">
        <v>22.818870674353875</v>
      </c>
      <c r="M5363" s="23">
        <f t="shared" si="584"/>
        <v>36.889098503408057</v>
      </c>
      <c r="N5363" s="23">
        <v>1616.7470184356309</v>
      </c>
      <c r="O5363" s="17">
        <f t="shared" si="585"/>
        <v>2.8124896686121684E-2</v>
      </c>
      <c r="P5363" s="18">
        <f t="shared" si="586"/>
        <v>5.0864188658115927E-2</v>
      </c>
    </row>
    <row r="5364" spans="2:16" x14ac:dyDescent="0.3">
      <c r="B5364" s="19">
        <v>41132.333333332732</v>
      </c>
      <c r="C5364" s="21">
        <f t="shared" si="581"/>
        <v>8</v>
      </c>
      <c r="D5364" s="21" t="str">
        <f t="shared" si="582"/>
        <v>Shoulder</v>
      </c>
      <c r="E5364" s="21">
        <f t="shared" si="583"/>
        <v>8</v>
      </c>
      <c r="F5364" s="23">
        <v>59.210630462399216</v>
      </c>
      <c r="G5364" s="23">
        <v>2697.7651832504425</v>
      </c>
      <c r="H5364" s="16">
        <f t="shared" si="587"/>
        <v>2.1948029735878793E-2</v>
      </c>
      <c r="I5364" s="23">
        <v>9.0827902237674607</v>
      </c>
      <c r="J5364" s="23">
        <v>83.230909354575559</v>
      </c>
      <c r="K5364" s="23">
        <v>19.736566484517304</v>
      </c>
      <c r="L5364" s="23">
        <v>24.265926616786857</v>
      </c>
      <c r="M5364" s="23">
        <f t="shared" si="584"/>
        <v>39.228416253271398</v>
      </c>
      <c r="N5364" s="23">
        <v>1729.551150783446</v>
      </c>
      <c r="O5364" s="17">
        <f t="shared" si="585"/>
        <v>2.7932800053444513E-2</v>
      </c>
      <c r="P5364" s="18">
        <f t="shared" si="586"/>
        <v>4.9267759863143946E-2</v>
      </c>
    </row>
    <row r="5365" spans="2:16" x14ac:dyDescent="0.3">
      <c r="B5365" s="19">
        <v>41132.374999999396</v>
      </c>
      <c r="C5365" s="21">
        <f t="shared" si="581"/>
        <v>8</v>
      </c>
      <c r="D5365" s="21" t="str">
        <f t="shared" si="582"/>
        <v>Shoulder</v>
      </c>
      <c r="E5365" s="21">
        <f t="shared" si="583"/>
        <v>9</v>
      </c>
      <c r="F5365" s="23">
        <v>63.609772394745598</v>
      </c>
      <c r="G5365" s="23">
        <v>2820.5037262835872</v>
      </c>
      <c r="H5365" s="16">
        <f t="shared" si="587"/>
        <v>2.2552628384065451E-2</v>
      </c>
      <c r="I5365" s="23">
        <v>9.6648064269126692</v>
      </c>
      <c r="J5365" s="23">
        <v>86.93636444457303</v>
      </c>
      <c r="K5365" s="23">
        <v>19.736566484517304</v>
      </c>
      <c r="L5365" s="23">
        <v>25.68205752280619</v>
      </c>
      <c r="M5365" s="23">
        <f t="shared" si="584"/>
        <v>41.517740437249529</v>
      </c>
      <c r="N5365" s="23">
        <v>1854.4015354020187</v>
      </c>
      <c r="O5365" s="17">
        <f t="shared" si="585"/>
        <v>2.7600574032671004E-2</v>
      </c>
      <c r="P5365" s="18">
        <f t="shared" si="586"/>
        <v>4.9530736927390739E-2</v>
      </c>
    </row>
    <row r="5366" spans="2:16" x14ac:dyDescent="0.3">
      <c r="B5366" s="19">
        <v>41132.41666666606</v>
      </c>
      <c r="C5366" s="21">
        <f t="shared" si="581"/>
        <v>8</v>
      </c>
      <c r="D5366" s="21" t="str">
        <f t="shared" si="582"/>
        <v>Shoulder</v>
      </c>
      <c r="E5366" s="21">
        <f t="shared" si="583"/>
        <v>10</v>
      </c>
      <c r="F5366" s="23">
        <v>69.411075573010635</v>
      </c>
      <c r="G5366" s="23">
        <v>2976.4148485148794</v>
      </c>
      <c r="H5366" s="16">
        <f t="shared" si="587"/>
        <v>2.3320363291308061E-2</v>
      </c>
      <c r="I5366" s="23">
        <v>10.170245190920578</v>
      </c>
      <c r="J5366" s="23">
        <v>87.334771342812644</v>
      </c>
      <c r="K5366" s="23">
        <v>19.736566484517304</v>
      </c>
      <c r="L5366" s="23">
        <v>25.834318529366872</v>
      </c>
      <c r="M5366" s="23">
        <f t="shared" si="584"/>
        <v>41.763886328928464</v>
      </c>
      <c r="N5366" s="23">
        <v>1959.5852685989435</v>
      </c>
      <c r="O5366" s="17">
        <f t="shared" si="585"/>
        <v>2.6502613768361664E-2</v>
      </c>
      <c r="P5366" s="18">
        <f t="shared" si="586"/>
        <v>4.9204926478422312E-2</v>
      </c>
    </row>
    <row r="5367" spans="2:16" x14ac:dyDescent="0.3">
      <c r="B5367" s="19">
        <v>41132.458333332725</v>
      </c>
      <c r="C5367" s="21">
        <f t="shared" si="581"/>
        <v>8</v>
      </c>
      <c r="D5367" s="21" t="str">
        <f t="shared" si="582"/>
        <v>Shoulder</v>
      </c>
      <c r="E5367" s="21">
        <f t="shared" si="583"/>
        <v>11</v>
      </c>
      <c r="F5367" s="23">
        <v>74.940035583403713</v>
      </c>
      <c r="G5367" s="23">
        <v>3074.826833469383</v>
      </c>
      <c r="H5367" s="16">
        <f t="shared" si="587"/>
        <v>2.437211577825588E-2</v>
      </c>
      <c r="I5367" s="23">
        <v>10.66520263271493</v>
      </c>
      <c r="J5367" s="23">
        <v>90.999646831802778</v>
      </c>
      <c r="K5367" s="23">
        <v>19.736566484517304</v>
      </c>
      <c r="L5367" s="23">
        <v>27.234940941626412</v>
      </c>
      <c r="M5367" s="23">
        <f t="shared" si="584"/>
        <v>44.028139405659054</v>
      </c>
      <c r="N5367" s="23">
        <v>2054.9457034968182</v>
      </c>
      <c r="O5367" s="17">
        <f t="shared" si="585"/>
        <v>2.6615468206923683E-2</v>
      </c>
      <c r="P5367" s="18">
        <f t="shared" si="586"/>
        <v>5.0338908712547925E-2</v>
      </c>
    </row>
    <row r="5368" spans="2:16" x14ac:dyDescent="0.3">
      <c r="B5368" s="19">
        <v>41132.499999999389</v>
      </c>
      <c r="C5368" s="21">
        <f t="shared" si="581"/>
        <v>8</v>
      </c>
      <c r="D5368" s="21" t="str">
        <f t="shared" si="582"/>
        <v>Shoulder</v>
      </c>
      <c r="E5368" s="21">
        <f t="shared" si="583"/>
        <v>12</v>
      </c>
      <c r="F5368" s="23">
        <v>82.080146245102682</v>
      </c>
      <c r="G5368" s="23">
        <v>3198.6711291424663</v>
      </c>
      <c r="H5368" s="16">
        <f t="shared" si="587"/>
        <v>2.5660701876253092E-2</v>
      </c>
      <c r="I5368" s="23">
        <v>11.184965031842433</v>
      </c>
      <c r="J5368" s="23">
        <v>95.660714170650309</v>
      </c>
      <c r="K5368" s="23">
        <v>19.736566484517304</v>
      </c>
      <c r="L5368" s="23">
        <v>29.016282599604459</v>
      </c>
      <c r="M5368" s="23">
        <f t="shared" si="584"/>
        <v>46.907865086528552</v>
      </c>
      <c r="N5368" s="23">
        <v>2149.6821864873082</v>
      </c>
      <c r="O5368" s="17">
        <f t="shared" si="585"/>
        <v>2.7023915666946875E-2</v>
      </c>
      <c r="P5368" s="18">
        <f t="shared" si="586"/>
        <v>5.1991164899741441E-2</v>
      </c>
    </row>
    <row r="5369" spans="2:16" x14ac:dyDescent="0.3">
      <c r="B5369" s="19">
        <v>41132.541666666053</v>
      </c>
      <c r="C5369" s="21">
        <f t="shared" si="581"/>
        <v>8</v>
      </c>
      <c r="D5369" s="21" t="str">
        <f t="shared" si="582"/>
        <v>Shoulder</v>
      </c>
      <c r="E5369" s="21">
        <f t="shared" si="583"/>
        <v>13</v>
      </c>
      <c r="F5369" s="23">
        <v>86.117266119081151</v>
      </c>
      <c r="G5369" s="23">
        <v>3312.5636510561053</v>
      </c>
      <c r="H5369" s="16">
        <f t="shared" si="587"/>
        <v>2.5997165697216235E-2</v>
      </c>
      <c r="I5369" s="23">
        <v>11.71785610690109</v>
      </c>
      <c r="J5369" s="23">
        <v>97.801894078355318</v>
      </c>
      <c r="K5369" s="23">
        <v>19.736566484517304</v>
      </c>
      <c r="L5369" s="23">
        <v>29.834587225892822</v>
      </c>
      <c r="M5369" s="23">
        <f t="shared" si="584"/>
        <v>48.230740367945202</v>
      </c>
      <c r="N5369" s="23">
        <v>2240.5729113374919</v>
      </c>
      <c r="O5369" s="17">
        <f t="shared" si="585"/>
        <v>2.6755923081771289E-2</v>
      </c>
      <c r="P5369" s="18">
        <f t="shared" si="586"/>
        <v>5.2057510613248745E-2</v>
      </c>
    </row>
    <row r="5370" spans="2:16" x14ac:dyDescent="0.3">
      <c r="B5370" s="19">
        <v>41132.583333332717</v>
      </c>
      <c r="C5370" s="21">
        <f t="shared" si="581"/>
        <v>8</v>
      </c>
      <c r="D5370" s="21" t="str">
        <f t="shared" si="582"/>
        <v>Shoulder</v>
      </c>
      <c r="E5370" s="21">
        <f t="shared" si="583"/>
        <v>14</v>
      </c>
      <c r="F5370" s="23">
        <v>93.001766467859454</v>
      </c>
      <c r="G5370" s="23">
        <v>3410.9756360106089</v>
      </c>
      <c r="H5370" s="16">
        <f t="shared" si="587"/>
        <v>2.7265444374921417E-2</v>
      </c>
      <c r="I5370" s="23">
        <v>12.261477834721667</v>
      </c>
      <c r="J5370" s="23">
        <v>101.14815921676868</v>
      </c>
      <c r="K5370" s="23">
        <v>19.736566484517304</v>
      </c>
      <c r="L5370" s="23">
        <v>31.113444847196625</v>
      </c>
      <c r="M5370" s="23">
        <f t="shared" si="584"/>
        <v>50.298147885054739</v>
      </c>
      <c r="N5370" s="23">
        <v>2326.9207103538806</v>
      </c>
      <c r="O5370" s="17">
        <f t="shared" si="585"/>
        <v>2.6885155751724035E-2</v>
      </c>
      <c r="P5370" s="18">
        <f t="shared" si="586"/>
        <v>5.3417564407985722E-2</v>
      </c>
    </row>
    <row r="5371" spans="2:16" x14ac:dyDescent="0.3">
      <c r="B5371" s="19">
        <v>41132.624999999382</v>
      </c>
      <c r="C5371" s="21">
        <f t="shared" si="581"/>
        <v>8</v>
      </c>
      <c r="D5371" s="21" t="str">
        <f t="shared" si="582"/>
        <v>Shoulder</v>
      </c>
      <c r="E5371" s="21">
        <f t="shared" si="583"/>
        <v>15</v>
      </c>
      <c r="F5371" s="23">
        <v>96.244516994939346</v>
      </c>
      <c r="G5371" s="23">
        <v>3504.9646104053595</v>
      </c>
      <c r="H5371" s="16">
        <f t="shared" si="587"/>
        <v>2.7459483245341067E-2</v>
      </c>
      <c r="I5371" s="23">
        <v>12.747301513924445</v>
      </c>
      <c r="J5371" s="23">
        <v>104.43055453057849</v>
      </c>
      <c r="K5371" s="23">
        <v>19.736566484517304</v>
      </c>
      <c r="L5371" s="23">
        <v>32.367893042293304</v>
      </c>
      <c r="M5371" s="23">
        <f t="shared" si="584"/>
        <v>52.326095003767875</v>
      </c>
      <c r="N5371" s="23">
        <v>2398.285406661455</v>
      </c>
      <c r="O5371" s="17">
        <f t="shared" si="585"/>
        <v>2.7133299621865298E-2</v>
      </c>
      <c r="P5371" s="18">
        <f t="shared" si="586"/>
        <v>5.3847716480848934E-2</v>
      </c>
    </row>
    <row r="5372" spans="2:16" x14ac:dyDescent="0.3">
      <c r="B5372" s="19">
        <v>41132.666666666046</v>
      </c>
      <c r="C5372" s="21">
        <f t="shared" si="581"/>
        <v>8</v>
      </c>
      <c r="D5372" s="21" t="str">
        <f t="shared" si="582"/>
        <v>Shoulder</v>
      </c>
      <c r="E5372" s="21">
        <f t="shared" si="583"/>
        <v>16</v>
      </c>
      <c r="F5372" s="23">
        <v>95.932668093148877</v>
      </c>
      <c r="G5372" s="23">
        <v>3586.7903057607896</v>
      </c>
      <c r="H5372" s="16">
        <f t="shared" si="587"/>
        <v>2.6746104431884462E-2</v>
      </c>
      <c r="I5372" s="23">
        <v>13.121073224154015</v>
      </c>
      <c r="J5372" s="23">
        <v>106.71262468599203</v>
      </c>
      <c r="K5372" s="23">
        <v>19.736566484517304</v>
      </c>
      <c r="L5372" s="23">
        <v>33.240042346034471</v>
      </c>
      <c r="M5372" s="23">
        <f t="shared" si="584"/>
        <v>53.736015855440257</v>
      </c>
      <c r="N5372" s="23">
        <v>2446.0817675682742</v>
      </c>
      <c r="O5372" s="17">
        <f t="shared" si="585"/>
        <v>2.733231978015967E-2</v>
      </c>
      <c r="P5372" s="18">
        <f t="shared" si="586"/>
        <v>5.3347391132838318E-2</v>
      </c>
    </row>
    <row r="5373" spans="2:16" x14ac:dyDescent="0.3">
      <c r="B5373" s="19">
        <v>41132.70833333271</v>
      </c>
      <c r="C5373" s="21">
        <f t="shared" si="581"/>
        <v>8</v>
      </c>
      <c r="D5373" s="21" t="str">
        <f t="shared" si="582"/>
        <v>Shoulder</v>
      </c>
      <c r="E5373" s="21">
        <f t="shared" si="583"/>
        <v>17</v>
      </c>
      <c r="F5373" s="23">
        <v>96.693422911871949</v>
      </c>
      <c r="G5373" s="23">
        <v>3649.8182062372694</v>
      </c>
      <c r="H5373" s="16">
        <f t="shared" si="587"/>
        <v>2.6492668250333685E-2</v>
      </c>
      <c r="I5373" s="23">
        <v>13.325154591324141</v>
      </c>
      <c r="J5373" s="23">
        <v>108.24204926051611</v>
      </c>
      <c r="K5373" s="23">
        <v>19.736566484517304</v>
      </c>
      <c r="L5373" s="23">
        <v>33.824549607843032</v>
      </c>
      <c r="M5373" s="23">
        <f t="shared" si="584"/>
        <v>54.680933168155782</v>
      </c>
      <c r="N5373" s="23">
        <v>2473.2142227817735</v>
      </c>
      <c r="O5373" s="17">
        <f t="shared" si="585"/>
        <v>2.7497047013982222E-2</v>
      </c>
      <c r="P5373" s="18">
        <f t="shared" si="586"/>
        <v>5.326124511991065E-2</v>
      </c>
    </row>
    <row r="5374" spans="2:16" x14ac:dyDescent="0.3">
      <c r="B5374" s="19">
        <v>41132.749999999374</v>
      </c>
      <c r="C5374" s="21">
        <f t="shared" si="581"/>
        <v>8</v>
      </c>
      <c r="D5374" s="21" t="str">
        <f t="shared" si="582"/>
        <v>Shoulder</v>
      </c>
      <c r="E5374" s="21">
        <f t="shared" si="583"/>
        <v>18</v>
      </c>
      <c r="F5374" s="23">
        <v>96.718731807282396</v>
      </c>
      <c r="G5374" s="23">
        <v>3663.0872379165285</v>
      </c>
      <c r="H5374" s="16">
        <f t="shared" si="587"/>
        <v>2.6403611359879481E-2</v>
      </c>
      <c r="I5374" s="23">
        <v>13.211160350163055</v>
      </c>
      <c r="J5374" s="23">
        <v>107.86079531126971</v>
      </c>
      <c r="K5374" s="23">
        <v>19.736566484517304</v>
      </c>
      <c r="L5374" s="23">
        <v>33.678844023115481</v>
      </c>
      <c r="M5374" s="23">
        <f t="shared" si="584"/>
        <v>54.445384803636934</v>
      </c>
      <c r="N5374" s="23">
        <v>2460.8694146367461</v>
      </c>
      <c r="O5374" s="17">
        <f t="shared" si="585"/>
        <v>2.7492944059279514E-2</v>
      </c>
      <c r="P5374" s="18">
        <f t="shared" si="586"/>
        <v>5.3170642409078872E-2</v>
      </c>
    </row>
    <row r="5375" spans="2:16" x14ac:dyDescent="0.3">
      <c r="B5375" s="19">
        <v>41132.791666666039</v>
      </c>
      <c r="C5375" s="21">
        <f t="shared" si="581"/>
        <v>8</v>
      </c>
      <c r="D5375" s="21" t="str">
        <f t="shared" si="582"/>
        <v>Shoulder</v>
      </c>
      <c r="E5375" s="21">
        <f t="shared" si="583"/>
        <v>19</v>
      </c>
      <c r="F5375" s="23">
        <v>94.542430020780742</v>
      </c>
      <c r="G5375" s="23">
        <v>3652.0297115171456</v>
      </c>
      <c r="H5375" s="16">
        <f t="shared" si="587"/>
        <v>2.5887639884919069E-2</v>
      </c>
      <c r="I5375" s="23">
        <v>12.767433334559069</v>
      </c>
      <c r="J5375" s="23">
        <v>105.13420585921583</v>
      </c>
      <c r="K5375" s="23">
        <v>19.736566484517304</v>
      </c>
      <c r="L5375" s="23">
        <v>32.636810724289973</v>
      </c>
      <c r="M5375" s="23">
        <f t="shared" si="584"/>
        <v>52.760828650408541</v>
      </c>
      <c r="N5375" s="23">
        <v>2397.2253957413764</v>
      </c>
      <c r="O5375" s="17">
        <f t="shared" si="585"/>
        <v>2.7335044131176517E-2</v>
      </c>
      <c r="P5375" s="18">
        <f t="shared" si="586"/>
        <v>5.2515044237389313E-2</v>
      </c>
    </row>
    <row r="5376" spans="2:16" x14ac:dyDescent="0.3">
      <c r="B5376" s="19">
        <v>41132.833333332703</v>
      </c>
      <c r="C5376" s="21">
        <f t="shared" si="581"/>
        <v>8</v>
      </c>
      <c r="D5376" s="21" t="str">
        <f t="shared" si="582"/>
        <v>Shoulder</v>
      </c>
      <c r="E5376" s="21">
        <f t="shared" si="583"/>
        <v>20</v>
      </c>
      <c r="F5376" s="23">
        <v>85.988986258690531</v>
      </c>
      <c r="G5376" s="23">
        <v>3570.204016161716</v>
      </c>
      <c r="H5376" s="16">
        <f t="shared" si="587"/>
        <v>2.4085174368028487E-2</v>
      </c>
      <c r="I5376" s="23">
        <v>12.090607842725953</v>
      </c>
      <c r="J5376" s="23">
        <v>101.01624128451436</v>
      </c>
      <c r="K5376" s="23">
        <v>19.736566484517304</v>
      </c>
      <c r="L5376" s="23">
        <v>31.063029161029554</v>
      </c>
      <c r="M5376" s="23">
        <f t="shared" si="584"/>
        <v>50.216645638967499</v>
      </c>
      <c r="N5376" s="23">
        <v>2295.5753577991554</v>
      </c>
      <c r="O5376" s="17">
        <f t="shared" si="585"/>
        <v>2.7142325461024939E-2</v>
      </c>
      <c r="P5376" s="18">
        <f t="shared" si="586"/>
        <v>5.0573772187570865E-2</v>
      </c>
    </row>
    <row r="5377" spans="2:16" x14ac:dyDescent="0.3">
      <c r="B5377" s="19">
        <v>41132.874999999367</v>
      </c>
      <c r="C5377" s="21">
        <f t="shared" si="581"/>
        <v>8</v>
      </c>
      <c r="D5377" s="21" t="str">
        <f t="shared" si="582"/>
        <v>Shoulder</v>
      </c>
      <c r="E5377" s="21">
        <f t="shared" si="583"/>
        <v>21</v>
      </c>
      <c r="F5377" s="23">
        <v>85.257636878211741</v>
      </c>
      <c r="G5377" s="23">
        <v>3444.148215208756</v>
      </c>
      <c r="H5377" s="16">
        <f t="shared" si="587"/>
        <v>2.4754346082357586E-2</v>
      </c>
      <c r="I5377" s="23">
        <v>11.608416424222879</v>
      </c>
      <c r="J5377" s="23">
        <v>96.179163661025328</v>
      </c>
      <c r="K5377" s="23">
        <v>19.736566484517304</v>
      </c>
      <c r="L5377" s="23">
        <v>29.2144208386866</v>
      </c>
      <c r="M5377" s="23">
        <f t="shared" si="584"/>
        <v>47.228176337821431</v>
      </c>
      <c r="N5377" s="23">
        <v>2217.5883131573469</v>
      </c>
      <c r="O5377" s="17">
        <f t="shared" si="585"/>
        <v>2.6531792403917499E-2</v>
      </c>
      <c r="P5377" s="18">
        <f t="shared" si="586"/>
        <v>5.0629361314923245E-2</v>
      </c>
    </row>
    <row r="5378" spans="2:16" x14ac:dyDescent="0.3">
      <c r="B5378" s="19">
        <v>41132.916666666031</v>
      </c>
      <c r="C5378" s="21">
        <f t="shared" si="581"/>
        <v>8</v>
      </c>
      <c r="D5378" s="21" t="str">
        <f t="shared" si="582"/>
        <v>Shoulder</v>
      </c>
      <c r="E5378" s="21">
        <f t="shared" si="583"/>
        <v>22</v>
      </c>
      <c r="F5378" s="23">
        <v>80.646245328969613</v>
      </c>
      <c r="G5378" s="23">
        <v>3357.8995092935734</v>
      </c>
      <c r="H5378" s="16">
        <f t="shared" si="587"/>
        <v>2.4016872781858732E-2</v>
      </c>
      <c r="I5378" s="23">
        <v>10.71866413556363</v>
      </c>
      <c r="J5378" s="23">
        <v>92.086996620865875</v>
      </c>
      <c r="K5378" s="23">
        <v>19.736566484517304</v>
      </c>
      <c r="L5378" s="23">
        <v>27.650498438491638</v>
      </c>
      <c r="M5378" s="23">
        <f t="shared" si="584"/>
        <v>44.699931697856925</v>
      </c>
      <c r="N5378" s="23">
        <v>2063.8520202658528</v>
      </c>
      <c r="O5378" s="17">
        <f t="shared" si="585"/>
        <v>2.6852020052426949E-2</v>
      </c>
      <c r="P5378" s="18">
        <f t="shared" si="586"/>
        <v>5.0223991284750621E-2</v>
      </c>
    </row>
    <row r="5379" spans="2:16" x14ac:dyDescent="0.3">
      <c r="B5379" s="19">
        <v>41132.958333332695</v>
      </c>
      <c r="C5379" s="21">
        <f t="shared" si="581"/>
        <v>8</v>
      </c>
      <c r="D5379" s="21" t="str">
        <f t="shared" si="582"/>
        <v>Shoulder</v>
      </c>
      <c r="E5379" s="21">
        <f t="shared" si="583"/>
        <v>23</v>
      </c>
      <c r="F5379" s="23">
        <v>74.421413575544847</v>
      </c>
      <c r="G5379" s="23">
        <v>3199.7768817824044</v>
      </c>
      <c r="H5379" s="16">
        <f t="shared" si="587"/>
        <v>2.3258313415305733E-2</v>
      </c>
      <c r="I5379" s="23">
        <v>9.812773232412848</v>
      </c>
      <c r="J5379" s="23">
        <v>87.345203175797167</v>
      </c>
      <c r="K5379" s="23">
        <v>19.736566484517304</v>
      </c>
      <c r="L5379" s="23">
        <v>25.838305311216072</v>
      </c>
      <c r="M5379" s="23">
        <f t="shared" si="584"/>
        <v>41.77033138006378</v>
      </c>
      <c r="N5379" s="23">
        <v>1889.1012704797956</v>
      </c>
      <c r="O5379" s="17">
        <f t="shared" si="585"/>
        <v>2.7305632269981752E-2</v>
      </c>
      <c r="P5379" s="18">
        <f t="shared" si="586"/>
        <v>4.9928862731949165E-2</v>
      </c>
    </row>
    <row r="5380" spans="2:16" x14ac:dyDescent="0.3">
      <c r="B5380" s="19">
        <v>41132.99999999936</v>
      </c>
      <c r="C5380" s="21">
        <f t="shared" si="581"/>
        <v>8</v>
      </c>
      <c r="D5380" s="21" t="str">
        <f t="shared" si="582"/>
        <v>Shoulder</v>
      </c>
      <c r="E5380" s="21">
        <f t="shared" si="583"/>
        <v>0</v>
      </c>
      <c r="F5380" s="23">
        <v>71.8013350568785</v>
      </c>
      <c r="G5380" s="23">
        <v>2981.9436117145706</v>
      </c>
      <c r="H5380" s="16">
        <f t="shared" si="587"/>
        <v>2.4078703156829268E-2</v>
      </c>
      <c r="I5380" s="23">
        <v>9.1982431600885146</v>
      </c>
      <c r="J5380" s="23">
        <v>84.527151903434202</v>
      </c>
      <c r="K5380" s="23">
        <v>19.736566484517304</v>
      </c>
      <c r="L5380" s="23">
        <v>24.7613176255974</v>
      </c>
      <c r="M5380" s="23">
        <f t="shared" si="584"/>
        <v>40.029267793319491</v>
      </c>
      <c r="N5380" s="23">
        <v>1752.0331788307328</v>
      </c>
      <c r="O5380" s="17">
        <f t="shared" si="585"/>
        <v>2.8097362280696838E-2</v>
      </c>
      <c r="P5380" s="18">
        <f t="shared" si="586"/>
        <v>5.1499517391679316E-2</v>
      </c>
    </row>
    <row r="5381" spans="2:16" x14ac:dyDescent="0.3">
      <c r="B5381" s="19">
        <v>41133.041666666024</v>
      </c>
      <c r="C5381" s="21">
        <f t="shared" ref="C5381:C5444" si="588">MONTH(B5381)</f>
        <v>8</v>
      </c>
      <c r="D5381" s="21" t="str">
        <f t="shared" ref="D5381:D5444" si="589">IF(AND(C5381&gt;5,C5381&lt;7),"Summer",IF(OR(C5381=1,C5381&gt;10),"Winter","Shoulder"))</f>
        <v>Shoulder</v>
      </c>
      <c r="E5381" s="21">
        <f t="shared" ref="E5381:E5444" si="590">HOUR(B5381)</f>
        <v>1</v>
      </c>
      <c r="F5381" s="23">
        <v>69.369413011675803</v>
      </c>
      <c r="G5381" s="23">
        <v>2831.5612526829696</v>
      </c>
      <c r="H5381" s="16">
        <f t="shared" si="587"/>
        <v>2.4498644677365424E-2</v>
      </c>
      <c r="I5381" s="23">
        <v>8.8217746635034686</v>
      </c>
      <c r="J5381" s="23">
        <v>82.755895146391182</v>
      </c>
      <c r="K5381" s="23">
        <v>19.736566484517304</v>
      </c>
      <c r="L5381" s="23">
        <v>24.084388240347199</v>
      </c>
      <c r="M5381" s="23">
        <f t="shared" ref="M5381:M5444" si="591">J5381-K5381-L5381</f>
        <v>38.934940421526676</v>
      </c>
      <c r="N5381" s="23">
        <v>1659.6652474746033</v>
      </c>
      <c r="O5381" s="17">
        <f t="shared" ref="O5381:O5444" si="592">(I5381+M5381)/N5381</f>
        <v>2.8774908167594763E-2</v>
      </c>
      <c r="P5381" s="18">
        <f t="shared" ref="P5381:P5444" si="593">H5381+(1-H5381)*O5381</f>
        <v>5.2568606594138464E-2</v>
      </c>
    </row>
    <row r="5382" spans="2:16" x14ac:dyDescent="0.3">
      <c r="B5382" s="19">
        <v>41133.083333332688</v>
      </c>
      <c r="C5382" s="21">
        <f t="shared" si="588"/>
        <v>8</v>
      </c>
      <c r="D5382" s="21" t="str">
        <f t="shared" si="589"/>
        <v>Shoulder</v>
      </c>
      <c r="E5382" s="21">
        <f t="shared" si="590"/>
        <v>2</v>
      </c>
      <c r="F5382" s="23">
        <v>64.743056454368627</v>
      </c>
      <c r="G5382" s="23">
        <v>2722.091741329084</v>
      </c>
      <c r="H5382" s="16">
        <f t="shared" ref="H5382:H5445" si="594">F5382/G5382</f>
        <v>2.3784303618935815E-2</v>
      </c>
      <c r="I5382" s="23">
        <v>8.5642355513895243</v>
      </c>
      <c r="J5382" s="23">
        <v>80.954535976698352</v>
      </c>
      <c r="K5382" s="23">
        <v>19.736566484517304</v>
      </c>
      <c r="L5382" s="23">
        <v>23.395954476859028</v>
      </c>
      <c r="M5382" s="23">
        <f t="shared" si="591"/>
        <v>37.822015015322023</v>
      </c>
      <c r="N5382" s="23">
        <v>1591.7035054065066</v>
      </c>
      <c r="O5382" s="17">
        <f t="shared" si="592"/>
        <v>2.9142519576763087E-2</v>
      </c>
      <c r="P5382" s="18">
        <f t="shared" si="593"/>
        <v>5.223368866186439E-2</v>
      </c>
    </row>
    <row r="5383" spans="2:16" x14ac:dyDescent="0.3">
      <c r="B5383" s="19">
        <v>41133.124999999352</v>
      </c>
      <c r="C5383" s="21">
        <f t="shared" si="588"/>
        <v>8</v>
      </c>
      <c r="D5383" s="21" t="str">
        <f t="shared" si="589"/>
        <v>Shoulder</v>
      </c>
      <c r="E5383" s="21">
        <f t="shared" si="590"/>
        <v>3</v>
      </c>
      <c r="F5383" s="23">
        <v>62.956916673596872</v>
      </c>
      <c r="G5383" s="23">
        <v>2638.0545406937772</v>
      </c>
      <c r="H5383" s="16">
        <f t="shared" si="594"/>
        <v>2.3864903360580236E-2</v>
      </c>
      <c r="I5383" s="23">
        <v>8.3870624323299161</v>
      </c>
      <c r="J5383" s="23">
        <v>81.161382805316975</v>
      </c>
      <c r="K5383" s="23">
        <v>19.736566484517304</v>
      </c>
      <c r="L5383" s="23">
        <v>23.475006085825939</v>
      </c>
      <c r="M5383" s="23">
        <f t="shared" si="591"/>
        <v>37.949810234973732</v>
      </c>
      <c r="N5383" s="23">
        <v>1545.9793107504045</v>
      </c>
      <c r="O5383" s="17">
        <f t="shared" si="592"/>
        <v>2.9972505029716181E-2</v>
      </c>
      <c r="P5383" s="18">
        <f t="shared" si="593"/>
        <v>5.3122117454287736E-2</v>
      </c>
    </row>
    <row r="5384" spans="2:16" x14ac:dyDescent="0.3">
      <c r="B5384" s="19">
        <v>41133.166666666017</v>
      </c>
      <c r="C5384" s="21">
        <f t="shared" si="588"/>
        <v>8</v>
      </c>
      <c r="D5384" s="21" t="str">
        <f t="shared" si="589"/>
        <v>Shoulder</v>
      </c>
      <c r="E5384" s="21">
        <f t="shared" si="590"/>
        <v>4</v>
      </c>
      <c r="F5384" s="23">
        <v>56.712810280293091</v>
      </c>
      <c r="G5384" s="23">
        <v>2591.612929816371</v>
      </c>
      <c r="H5384" s="16">
        <f t="shared" si="594"/>
        <v>2.1883210115143038E-2</v>
      </c>
      <c r="I5384" s="23">
        <v>8.3025244275034922</v>
      </c>
      <c r="J5384" s="23">
        <v>81.507065191582967</v>
      </c>
      <c r="K5384" s="23">
        <v>19.736566484517304</v>
      </c>
      <c r="L5384" s="23">
        <v>23.607117121843952</v>
      </c>
      <c r="M5384" s="23">
        <f t="shared" si="591"/>
        <v>38.163381585221714</v>
      </c>
      <c r="N5384" s="23">
        <v>1521.4695582531419</v>
      </c>
      <c r="O5384" s="17">
        <f t="shared" si="592"/>
        <v>3.0540148345836449E-2</v>
      </c>
      <c r="P5384" s="18">
        <f t="shared" si="593"/>
        <v>5.1755041977779914E-2</v>
      </c>
    </row>
    <row r="5385" spans="2:16" x14ac:dyDescent="0.3">
      <c r="B5385" s="19">
        <v>41133.208333332681</v>
      </c>
      <c r="C5385" s="21">
        <f t="shared" si="588"/>
        <v>8</v>
      </c>
      <c r="D5385" s="21" t="str">
        <f t="shared" si="589"/>
        <v>Shoulder</v>
      </c>
      <c r="E5385" s="21">
        <f t="shared" si="590"/>
        <v>5</v>
      </c>
      <c r="F5385" s="23">
        <v>54.825353446407156</v>
      </c>
      <c r="G5385" s="23">
        <v>2554.0173400584708</v>
      </c>
      <c r="H5385" s="16">
        <f t="shared" si="594"/>
        <v>2.1466319976179961E-2</v>
      </c>
      <c r="I5385" s="23">
        <v>8.2773545425287676</v>
      </c>
      <c r="J5385" s="23">
        <v>80.537352938484119</v>
      </c>
      <c r="K5385" s="23">
        <v>19.736566484517304</v>
      </c>
      <c r="L5385" s="23">
        <v>23.236517706062109</v>
      </c>
      <c r="M5385" s="23">
        <f t="shared" si="591"/>
        <v>37.564268747904705</v>
      </c>
      <c r="N5385" s="23">
        <v>1513.8273671581405</v>
      </c>
      <c r="O5385" s="17">
        <f t="shared" si="592"/>
        <v>3.0281935896356849E-2</v>
      </c>
      <c r="P5385" s="18">
        <f t="shared" si="593"/>
        <v>5.1098214147087442E-2</v>
      </c>
    </row>
    <row r="5386" spans="2:16" x14ac:dyDescent="0.3">
      <c r="B5386" s="19">
        <v>41133.249999999345</v>
      </c>
      <c r="C5386" s="21">
        <f t="shared" si="588"/>
        <v>8</v>
      </c>
      <c r="D5386" s="21" t="str">
        <f t="shared" si="589"/>
        <v>Shoulder</v>
      </c>
      <c r="E5386" s="21">
        <f t="shared" si="590"/>
        <v>6</v>
      </c>
      <c r="F5386" s="23">
        <v>53.424988321095135</v>
      </c>
      <c r="G5386" s="23">
        <v>2549.5943294987178</v>
      </c>
      <c r="H5386" s="16">
        <f t="shared" si="594"/>
        <v>2.0954309359324297E-2</v>
      </c>
      <c r="I5386" s="23">
        <v>8.2741407110665488</v>
      </c>
      <c r="J5386" s="23">
        <v>77.341282833842754</v>
      </c>
      <c r="K5386" s="23">
        <v>19.736566484517304</v>
      </c>
      <c r="L5386" s="23">
        <v>22.015060815326947</v>
      </c>
      <c r="M5386" s="23">
        <f t="shared" si="591"/>
        <v>35.589655533998503</v>
      </c>
      <c r="N5386" s="23">
        <v>1516.884203274411</v>
      </c>
      <c r="O5386" s="17">
        <f t="shared" si="592"/>
        <v>2.8917036745704644E-2</v>
      </c>
      <c r="P5386" s="18">
        <f t="shared" si="593"/>
        <v>4.92654095713045E-2</v>
      </c>
    </row>
    <row r="5387" spans="2:16" x14ac:dyDescent="0.3">
      <c r="B5387" s="19">
        <v>41133.291666666009</v>
      </c>
      <c r="C5387" s="21">
        <f t="shared" si="588"/>
        <v>8</v>
      </c>
      <c r="D5387" s="21" t="str">
        <f t="shared" si="589"/>
        <v>Shoulder</v>
      </c>
      <c r="E5387" s="21">
        <f t="shared" si="590"/>
        <v>7</v>
      </c>
      <c r="F5387" s="23">
        <v>50.28194166238422</v>
      </c>
      <c r="G5387" s="23">
        <v>2561.7576085380388</v>
      </c>
      <c r="H5387" s="16">
        <f t="shared" si="594"/>
        <v>1.9627907611087164E-2</v>
      </c>
      <c r="I5387" s="23">
        <v>8.3150845461019394</v>
      </c>
      <c r="J5387" s="23">
        <v>79.868685053416456</v>
      </c>
      <c r="K5387" s="23">
        <v>19.736566484517304</v>
      </c>
      <c r="L5387" s="23">
        <v>22.980969808460266</v>
      </c>
      <c r="M5387" s="23">
        <f t="shared" si="591"/>
        <v>37.151148760438886</v>
      </c>
      <c r="N5387" s="23">
        <v>1533.4466667766033</v>
      </c>
      <c r="O5387" s="17">
        <f t="shared" si="592"/>
        <v>2.9649699785199296E-2</v>
      </c>
      <c r="P5387" s="18">
        <f t="shared" si="593"/>
        <v>4.8695645828206097E-2</v>
      </c>
    </row>
    <row r="5388" spans="2:16" x14ac:dyDescent="0.3">
      <c r="B5388" s="19">
        <v>41133.333333332674</v>
      </c>
      <c r="C5388" s="21">
        <f t="shared" si="588"/>
        <v>8</v>
      </c>
      <c r="D5388" s="21" t="str">
        <f t="shared" si="589"/>
        <v>Shoulder</v>
      </c>
      <c r="E5388" s="21">
        <f t="shared" si="590"/>
        <v>8</v>
      </c>
      <c r="F5388" s="23">
        <v>54.13378805098489</v>
      </c>
      <c r="G5388" s="23">
        <v>2565.0748664578532</v>
      </c>
      <c r="H5388" s="16">
        <f t="shared" si="594"/>
        <v>2.1104174680772175E-2</v>
      </c>
      <c r="I5388" s="23">
        <v>8.592267149727455</v>
      </c>
      <c r="J5388" s="23">
        <v>76.667160859275583</v>
      </c>
      <c r="K5388" s="23">
        <v>19.736566484517304</v>
      </c>
      <c r="L5388" s="23">
        <v>21.757428503120995</v>
      </c>
      <c r="M5388" s="23">
        <f t="shared" si="591"/>
        <v>35.173165871637281</v>
      </c>
      <c r="N5388" s="23">
        <v>1609.5323547748521</v>
      </c>
      <c r="O5388" s="17">
        <f t="shared" si="592"/>
        <v>2.7191396862281045E-2</v>
      </c>
      <c r="P5388" s="18">
        <f t="shared" si="593"/>
        <v>4.7721719553857442E-2</v>
      </c>
    </row>
    <row r="5389" spans="2:16" x14ac:dyDescent="0.3">
      <c r="B5389" s="19">
        <v>41133.374999999338</v>
      </c>
      <c r="C5389" s="21">
        <f t="shared" si="588"/>
        <v>8</v>
      </c>
      <c r="D5389" s="21" t="str">
        <f t="shared" si="589"/>
        <v>Shoulder</v>
      </c>
      <c r="E5389" s="21">
        <f t="shared" si="590"/>
        <v>9</v>
      </c>
      <c r="F5389" s="23">
        <v>58.393914684455055</v>
      </c>
      <c r="G5389" s="23">
        <v>2677.8616357315541</v>
      </c>
      <c r="H5389" s="16">
        <f t="shared" si="594"/>
        <v>2.1806173218693079E-2</v>
      </c>
      <c r="I5389" s="23">
        <v>8.9732409496604202</v>
      </c>
      <c r="J5389" s="23">
        <v>80.042216639590734</v>
      </c>
      <c r="K5389" s="23">
        <v>19.736566484517304</v>
      </c>
      <c r="L5389" s="23">
        <v>23.047289177170285</v>
      </c>
      <c r="M5389" s="23">
        <f t="shared" si="591"/>
        <v>37.258360977903145</v>
      </c>
      <c r="N5389" s="23">
        <v>1702.8087003227824</v>
      </c>
      <c r="O5389" s="17">
        <f t="shared" si="592"/>
        <v>2.7150203025624639E-2</v>
      </c>
      <c r="P5389" s="18">
        <f t="shared" si="593"/>
        <v>4.8364334214218263E-2</v>
      </c>
    </row>
    <row r="5390" spans="2:16" x14ac:dyDescent="0.3">
      <c r="B5390" s="19">
        <v>41133.416666666002</v>
      </c>
      <c r="C5390" s="21">
        <f t="shared" si="588"/>
        <v>8</v>
      </c>
      <c r="D5390" s="21" t="str">
        <f t="shared" si="589"/>
        <v>Shoulder</v>
      </c>
      <c r="E5390" s="21">
        <f t="shared" si="590"/>
        <v>10</v>
      </c>
      <c r="F5390" s="23">
        <v>61.924114380672627</v>
      </c>
      <c r="G5390" s="23">
        <v>2769.6391048464284</v>
      </c>
      <c r="H5390" s="16">
        <f t="shared" si="594"/>
        <v>2.2358188932383019E-2</v>
      </c>
      <c r="I5390" s="23">
        <v>9.3352797436656658</v>
      </c>
      <c r="J5390" s="23">
        <v>82.46622924112495</v>
      </c>
      <c r="K5390" s="23">
        <v>19.736566484517304</v>
      </c>
      <c r="L5390" s="23">
        <v>23.973685281896863</v>
      </c>
      <c r="M5390" s="23">
        <f t="shared" si="591"/>
        <v>38.755977474710782</v>
      </c>
      <c r="N5390" s="23">
        <v>1788.0189722948073</v>
      </c>
      <c r="O5390" s="17">
        <f t="shared" si="592"/>
        <v>2.6896390901632556E-2</v>
      </c>
      <c r="P5390" s="18">
        <f t="shared" si="593"/>
        <v>4.8653225244637645E-2</v>
      </c>
    </row>
    <row r="5391" spans="2:16" x14ac:dyDescent="0.3">
      <c r="B5391" s="19">
        <v>41133.458333332666</v>
      </c>
      <c r="C5391" s="21">
        <f t="shared" si="588"/>
        <v>8</v>
      </c>
      <c r="D5391" s="21" t="str">
        <f t="shared" si="589"/>
        <v>Shoulder</v>
      </c>
      <c r="E5391" s="21">
        <f t="shared" si="590"/>
        <v>11</v>
      </c>
      <c r="F5391" s="23">
        <v>69.847930431881537</v>
      </c>
      <c r="G5391" s="23">
        <v>2874.6856056405613</v>
      </c>
      <c r="H5391" s="16">
        <f t="shared" si="594"/>
        <v>2.4297589376323273E-2</v>
      </c>
      <c r="I5391" s="23">
        <v>9.6934821186091114</v>
      </c>
      <c r="J5391" s="23">
        <v>84.540252920932886</v>
      </c>
      <c r="K5391" s="23">
        <v>19.736566484517304</v>
      </c>
      <c r="L5391" s="23">
        <v>24.766324502034863</v>
      </c>
      <c r="M5391" s="23">
        <f t="shared" si="591"/>
        <v>40.037361934380712</v>
      </c>
      <c r="N5391" s="23">
        <v>1866.7197093802981</v>
      </c>
      <c r="O5391" s="17">
        <f t="shared" si="592"/>
        <v>2.6640766582734135E-2</v>
      </c>
      <c r="P5391" s="18">
        <f t="shared" si="593"/>
        <v>5.0291049551959656E-2</v>
      </c>
    </row>
    <row r="5392" spans="2:16" x14ac:dyDescent="0.3">
      <c r="B5392" s="19">
        <v>41133.499999999331</v>
      </c>
      <c r="C5392" s="21">
        <f t="shared" si="588"/>
        <v>8</v>
      </c>
      <c r="D5392" s="21" t="str">
        <f t="shared" si="589"/>
        <v>Shoulder</v>
      </c>
      <c r="E5392" s="21">
        <f t="shared" si="590"/>
        <v>12</v>
      </c>
      <c r="F5392" s="23">
        <v>75.272255059403861</v>
      </c>
      <c r="G5392" s="23">
        <v>2958.7228062758677</v>
      </c>
      <c r="H5392" s="16">
        <f t="shared" si="594"/>
        <v>2.5440793202979612E-2</v>
      </c>
      <c r="I5392" s="23">
        <v>10.127505546752168</v>
      </c>
      <c r="J5392" s="23">
        <v>87.829159822523394</v>
      </c>
      <c r="K5392" s="23">
        <v>19.736566484517304</v>
      </c>
      <c r="L5392" s="23">
        <v>26.023261260743705</v>
      </c>
      <c r="M5392" s="23">
        <f t="shared" si="591"/>
        <v>42.069332077262374</v>
      </c>
      <c r="N5392" s="23">
        <v>1957.2309648896712</v>
      </c>
      <c r="O5392" s="17">
        <f t="shared" si="592"/>
        <v>2.6668716447042759E-2</v>
      </c>
      <c r="P5392" s="18">
        <f t="shared" si="593"/>
        <v>5.1431036349904258E-2</v>
      </c>
    </row>
    <row r="5393" spans="2:16" x14ac:dyDescent="0.3">
      <c r="B5393" s="19">
        <v>41133.541666665995</v>
      </c>
      <c r="C5393" s="21">
        <f t="shared" si="588"/>
        <v>8</v>
      </c>
      <c r="D5393" s="21" t="str">
        <f t="shared" si="589"/>
        <v>Shoulder</v>
      </c>
      <c r="E5393" s="21">
        <f t="shared" si="590"/>
        <v>13</v>
      </c>
      <c r="F5393" s="23">
        <v>83.242419782632368</v>
      </c>
      <c r="G5393" s="23">
        <v>3077.0383387492598</v>
      </c>
      <c r="H5393" s="16">
        <f t="shared" si="594"/>
        <v>2.7052773029948129E-2</v>
      </c>
      <c r="I5393" s="23">
        <v>10.671032220871046</v>
      </c>
      <c r="J5393" s="23">
        <v>91.059741684461116</v>
      </c>
      <c r="K5393" s="23">
        <v>19.736566484517304</v>
      </c>
      <c r="L5393" s="23">
        <v>27.257907669349514</v>
      </c>
      <c r="M5393" s="23">
        <f t="shared" si="591"/>
        <v>44.065267530594305</v>
      </c>
      <c r="N5393" s="23">
        <v>2060.6719368740123</v>
      </c>
      <c r="O5393" s="17">
        <f t="shared" si="592"/>
        <v>2.6562355109517797E-2</v>
      </c>
      <c r="P5393" s="18">
        <f t="shared" si="593"/>
        <v>5.2896542775547256E-2</v>
      </c>
    </row>
    <row r="5394" spans="2:16" x14ac:dyDescent="0.3">
      <c r="B5394" s="19">
        <v>41133.583333332659</v>
      </c>
      <c r="C5394" s="21">
        <f t="shared" si="588"/>
        <v>8</v>
      </c>
      <c r="D5394" s="21" t="str">
        <f t="shared" si="589"/>
        <v>Shoulder</v>
      </c>
      <c r="E5394" s="21">
        <f t="shared" si="590"/>
        <v>14</v>
      </c>
      <c r="F5394" s="23">
        <v>89.340624474223929</v>
      </c>
      <c r="G5394" s="23">
        <v>3203.0941397022193</v>
      </c>
      <c r="H5394" s="16">
        <f t="shared" si="594"/>
        <v>2.7891975876341124E-2</v>
      </c>
      <c r="I5394" s="23">
        <v>11.244854543415181</v>
      </c>
      <c r="J5394" s="23">
        <v>94.632789722556637</v>
      </c>
      <c r="K5394" s="23">
        <v>19.736566484517304</v>
      </c>
      <c r="L5394" s="23">
        <v>28.623435960084318</v>
      </c>
      <c r="M5394" s="23">
        <f t="shared" si="591"/>
        <v>46.272787277955018</v>
      </c>
      <c r="N5394" s="23">
        <v>2161.3867074672471</v>
      </c>
      <c r="O5394" s="17">
        <f t="shared" si="592"/>
        <v>2.6611453481533823E-2</v>
      </c>
      <c r="P5394" s="18">
        <f t="shared" si="593"/>
        <v>5.3761183339333635E-2</v>
      </c>
    </row>
    <row r="5395" spans="2:16" x14ac:dyDescent="0.3">
      <c r="B5395" s="19">
        <v>41133.624999999323</v>
      </c>
      <c r="C5395" s="21">
        <f t="shared" si="588"/>
        <v>8</v>
      </c>
      <c r="D5395" s="21" t="str">
        <f t="shared" si="589"/>
        <v>Shoulder</v>
      </c>
      <c r="E5395" s="21">
        <f t="shared" si="590"/>
        <v>15</v>
      </c>
      <c r="F5395" s="23">
        <v>93.064307230571586</v>
      </c>
      <c r="G5395" s="23">
        <v>3305.929135216476</v>
      </c>
      <c r="H5395" s="16">
        <f t="shared" si="594"/>
        <v>2.815072659580092E-2</v>
      </c>
      <c r="I5395" s="23">
        <v>11.844128841741336</v>
      </c>
      <c r="J5395" s="23">
        <v>98.279872198684416</v>
      </c>
      <c r="K5395" s="23">
        <v>19.736566484517304</v>
      </c>
      <c r="L5395" s="23">
        <v>30.017258334342156</v>
      </c>
      <c r="M5395" s="23">
        <f t="shared" si="591"/>
        <v>48.526047379824945</v>
      </c>
      <c r="N5395" s="23">
        <v>2257.124778398007</v>
      </c>
      <c r="O5395" s="17">
        <f t="shared" si="592"/>
        <v>2.6746494832427466E-2</v>
      </c>
      <c r="P5395" s="18">
        <f t="shared" si="593"/>
        <v>5.4144288164804724E-2</v>
      </c>
    </row>
    <row r="5396" spans="2:16" x14ac:dyDescent="0.3">
      <c r="B5396" s="19">
        <v>41133.666666665988</v>
      </c>
      <c r="C5396" s="21">
        <f t="shared" si="588"/>
        <v>8</v>
      </c>
      <c r="D5396" s="21" t="str">
        <f t="shared" si="589"/>
        <v>Shoulder</v>
      </c>
      <c r="E5396" s="21">
        <f t="shared" si="590"/>
        <v>16</v>
      </c>
      <c r="F5396" s="23">
        <v>96.679074549265692</v>
      </c>
      <c r="G5396" s="23">
        <v>3415.398646570362</v>
      </c>
      <c r="H5396" s="16">
        <f t="shared" si="594"/>
        <v>2.8306819950973464E-2</v>
      </c>
      <c r="I5396" s="23">
        <v>12.444592003749076</v>
      </c>
      <c r="J5396" s="23">
        <v>102.32412914857959</v>
      </c>
      <c r="K5396" s="23">
        <v>19.736566484517304</v>
      </c>
      <c r="L5396" s="23">
        <v>31.562870713801317</v>
      </c>
      <c r="M5396" s="23">
        <f t="shared" si="591"/>
        <v>51.024691950260973</v>
      </c>
      <c r="N5396" s="23">
        <v>2346.5196201835406</v>
      </c>
      <c r="O5396" s="17">
        <f t="shared" si="592"/>
        <v>2.7048264761172378E-2</v>
      </c>
      <c r="P5396" s="18">
        <f t="shared" si="593"/>
        <v>5.4589434351565075E-2</v>
      </c>
    </row>
    <row r="5397" spans="2:16" x14ac:dyDescent="0.3">
      <c r="B5397" s="19">
        <v>41133.708333332652</v>
      </c>
      <c r="C5397" s="21">
        <f t="shared" si="588"/>
        <v>8</v>
      </c>
      <c r="D5397" s="21" t="str">
        <f t="shared" si="589"/>
        <v>Shoulder</v>
      </c>
      <c r="E5397" s="21">
        <f t="shared" si="590"/>
        <v>17</v>
      </c>
      <c r="F5397" s="23">
        <v>98.440072768665132</v>
      </c>
      <c r="G5397" s="23">
        <v>3530.3969211239391</v>
      </c>
      <c r="H5397" s="16">
        <f t="shared" si="594"/>
        <v>2.7883570875460003E-2</v>
      </c>
      <c r="I5397" s="23">
        <v>12.846580946275209</v>
      </c>
      <c r="J5397" s="23">
        <v>104.22078686117305</v>
      </c>
      <c r="K5397" s="23">
        <v>19.736566484517304</v>
      </c>
      <c r="L5397" s="23">
        <v>32.287725162096727</v>
      </c>
      <c r="M5397" s="23">
        <f t="shared" si="591"/>
        <v>52.196495214559015</v>
      </c>
      <c r="N5397" s="23">
        <v>2404.7626034655987</v>
      </c>
      <c r="O5397" s="17">
        <f t="shared" si="592"/>
        <v>2.7047607970573921E-2</v>
      </c>
      <c r="P5397" s="18">
        <f t="shared" si="593"/>
        <v>5.4176994952174769E-2</v>
      </c>
    </row>
    <row r="5398" spans="2:16" x14ac:dyDescent="0.3">
      <c r="B5398" s="19">
        <v>41133.749999999316</v>
      </c>
      <c r="C5398" s="21">
        <f t="shared" si="588"/>
        <v>8</v>
      </c>
      <c r="D5398" s="21" t="str">
        <f t="shared" si="589"/>
        <v>Shoulder</v>
      </c>
      <c r="E5398" s="21">
        <f t="shared" si="590"/>
        <v>18</v>
      </c>
      <c r="F5398" s="23">
        <v>100.11796164787413</v>
      </c>
      <c r="G5398" s="23">
        <v>3596.7420795202338</v>
      </c>
      <c r="H5398" s="16">
        <f t="shared" si="594"/>
        <v>2.7835735628068379E-2</v>
      </c>
      <c r="I5398" s="23">
        <v>12.933814191124757</v>
      </c>
      <c r="J5398" s="23">
        <v>104.36489430623314</v>
      </c>
      <c r="K5398" s="23">
        <v>19.736566484517304</v>
      </c>
      <c r="L5398" s="23">
        <v>32.342799370737914</v>
      </c>
      <c r="M5398" s="23">
        <f t="shared" si="591"/>
        <v>52.285528450977914</v>
      </c>
      <c r="N5398" s="23">
        <v>2413.4550478248848</v>
      </c>
      <c r="O5398" s="17">
        <f t="shared" si="592"/>
        <v>2.7023226598266791E-2</v>
      </c>
      <c r="P5398" s="18">
        <f t="shared" si="593"/>
        <v>5.4106750834928427E-2</v>
      </c>
    </row>
    <row r="5399" spans="2:16" x14ac:dyDescent="0.3">
      <c r="B5399" s="19">
        <v>41133.79166666598</v>
      </c>
      <c r="C5399" s="21">
        <f t="shared" si="588"/>
        <v>8</v>
      </c>
      <c r="D5399" s="21" t="str">
        <f t="shared" si="589"/>
        <v>Shoulder</v>
      </c>
      <c r="E5399" s="21">
        <f t="shared" si="590"/>
        <v>19</v>
      </c>
      <c r="F5399" s="23">
        <v>97.851435807844567</v>
      </c>
      <c r="G5399" s="23">
        <v>3606.693853279678</v>
      </c>
      <c r="H5399" s="16">
        <f t="shared" si="594"/>
        <v>2.7130507824739612E-2</v>
      </c>
      <c r="I5399" s="23">
        <v>12.638404740958164</v>
      </c>
      <c r="J5399" s="23">
        <v>103.90118396188743</v>
      </c>
      <c r="K5399" s="23">
        <v>19.736566484517304</v>
      </c>
      <c r="L5399" s="23">
        <v>32.165581044211315</v>
      </c>
      <c r="M5399" s="23">
        <f t="shared" si="591"/>
        <v>51.9990364331588</v>
      </c>
      <c r="N5399" s="23">
        <v>2367.0048693395215</v>
      </c>
      <c r="O5399" s="17">
        <f t="shared" si="592"/>
        <v>2.7307692523739126E-2</v>
      </c>
      <c r="P5399" s="18">
        <f t="shared" si="593"/>
        <v>5.3697328782787851E-2</v>
      </c>
    </row>
    <row r="5400" spans="2:16" x14ac:dyDescent="0.3">
      <c r="B5400" s="19">
        <v>41133.833333332645</v>
      </c>
      <c r="C5400" s="21">
        <f t="shared" si="588"/>
        <v>8</v>
      </c>
      <c r="D5400" s="21" t="str">
        <f t="shared" si="589"/>
        <v>Shoulder</v>
      </c>
      <c r="E5400" s="21">
        <f t="shared" si="590"/>
        <v>20</v>
      </c>
      <c r="F5400" s="23">
        <v>95.434214065125474</v>
      </c>
      <c r="G5400" s="23">
        <v>3542.5602001632597</v>
      </c>
      <c r="H5400" s="16">
        <f t="shared" si="594"/>
        <v>2.6939334456681178E-2</v>
      </c>
      <c r="I5400" s="23">
        <v>12.065576142722145</v>
      </c>
      <c r="J5400" s="23">
        <v>98.9583632720298</v>
      </c>
      <c r="K5400" s="23">
        <v>19.736566484517304</v>
      </c>
      <c r="L5400" s="23">
        <v>30.276560405231187</v>
      </c>
      <c r="M5400" s="23">
        <f t="shared" si="591"/>
        <v>48.945236382281301</v>
      </c>
      <c r="N5400" s="23">
        <v>2282.758545955086</v>
      </c>
      <c r="O5400" s="17">
        <f t="shared" si="592"/>
        <v>2.672679186027406E-2</v>
      </c>
      <c r="P5400" s="18">
        <f t="shared" si="593"/>
        <v>5.294612433207721E-2</v>
      </c>
    </row>
    <row r="5401" spans="2:16" x14ac:dyDescent="0.3">
      <c r="B5401" s="19">
        <v>41133.874999999309</v>
      </c>
      <c r="C5401" s="21">
        <f t="shared" si="588"/>
        <v>8</v>
      </c>
      <c r="D5401" s="21" t="str">
        <f t="shared" si="589"/>
        <v>Shoulder</v>
      </c>
      <c r="E5401" s="21">
        <f t="shared" si="590"/>
        <v>21</v>
      </c>
      <c r="F5401" s="23">
        <v>92.545174615149534</v>
      </c>
      <c r="G5401" s="23">
        <v>3436.4079467291886</v>
      </c>
      <c r="H5401" s="16">
        <f t="shared" si="594"/>
        <v>2.6930788209599814E-2</v>
      </c>
      <c r="I5401" s="23">
        <v>11.659292070873361</v>
      </c>
      <c r="J5401" s="23">
        <v>96.506044028257222</v>
      </c>
      <c r="K5401" s="23">
        <v>19.736566484517304</v>
      </c>
      <c r="L5401" s="23">
        <v>29.339346220148542</v>
      </c>
      <c r="M5401" s="23">
        <f t="shared" si="591"/>
        <v>47.430131323591382</v>
      </c>
      <c r="N5401" s="23">
        <v>2220.7346220449722</v>
      </c>
      <c r="O5401" s="17">
        <f t="shared" si="592"/>
        <v>2.6608052492130743E-2</v>
      </c>
      <c r="P5401" s="18">
        <f t="shared" si="593"/>
        <v>5.282226487539507E-2</v>
      </c>
    </row>
    <row r="5402" spans="2:16" x14ac:dyDescent="0.3">
      <c r="B5402" s="19">
        <v>41133.916666665973</v>
      </c>
      <c r="C5402" s="21">
        <f t="shared" si="588"/>
        <v>8</v>
      </c>
      <c r="D5402" s="21" t="str">
        <f t="shared" si="589"/>
        <v>Shoulder</v>
      </c>
      <c r="E5402" s="21">
        <f t="shared" si="590"/>
        <v>22</v>
      </c>
      <c r="F5402" s="23">
        <v>84.106262044737619</v>
      </c>
      <c r="G5402" s="23">
        <v>3371.168540972832</v>
      </c>
      <c r="H5402" s="16">
        <f t="shared" si="594"/>
        <v>2.4948696875436174E-2</v>
      </c>
      <c r="I5402" s="23">
        <v>10.603064757413518</v>
      </c>
      <c r="J5402" s="23">
        <v>91.153463253556041</v>
      </c>
      <c r="K5402" s="23">
        <v>19.736566484517304</v>
      </c>
      <c r="L5402" s="23">
        <v>27.293725674785396</v>
      </c>
      <c r="M5402" s="23">
        <f t="shared" si="591"/>
        <v>44.123171094253351</v>
      </c>
      <c r="N5402" s="23">
        <v>2043.936892383447</v>
      </c>
      <c r="O5402" s="17">
        <f t="shared" si="592"/>
        <v>2.6774914653969712E-2</v>
      </c>
      <c r="P5402" s="18">
        <f t="shared" si="593"/>
        <v>5.1055612299838321E-2</v>
      </c>
    </row>
    <row r="5403" spans="2:16" x14ac:dyDescent="0.3">
      <c r="B5403" s="19">
        <v>41133.958333332637</v>
      </c>
      <c r="C5403" s="21">
        <f t="shared" si="588"/>
        <v>8</v>
      </c>
      <c r="D5403" s="21" t="str">
        <f t="shared" si="589"/>
        <v>Shoulder</v>
      </c>
      <c r="E5403" s="21">
        <f t="shared" si="590"/>
        <v>23</v>
      </c>
      <c r="F5403" s="23">
        <v>76.537332443795137</v>
      </c>
      <c r="G5403" s="23">
        <v>3164.392797304381</v>
      </c>
      <c r="H5403" s="16">
        <f t="shared" si="594"/>
        <v>2.4187051780990721E-2</v>
      </c>
      <c r="I5403" s="23">
        <v>9.5773067237818204</v>
      </c>
      <c r="J5403" s="23">
        <v>85.489948420765316</v>
      </c>
      <c r="K5403" s="23">
        <v>19.736566484517304</v>
      </c>
      <c r="L5403" s="23">
        <v>25.129274022662056</v>
      </c>
      <c r="M5403" s="23">
        <f t="shared" si="591"/>
        <v>40.624107913585959</v>
      </c>
      <c r="N5403" s="23">
        <v>1850.0468792761824</v>
      </c>
      <c r="O5403" s="17">
        <f t="shared" si="592"/>
        <v>2.713521219365464E-2</v>
      </c>
      <c r="P5403" s="18">
        <f t="shared" si="593"/>
        <v>5.0665943192229265E-2</v>
      </c>
    </row>
    <row r="5404" spans="2:16" x14ac:dyDescent="0.3">
      <c r="B5404" s="19">
        <v>41133.999999999302</v>
      </c>
      <c r="C5404" s="21">
        <f t="shared" si="588"/>
        <v>8</v>
      </c>
      <c r="D5404" s="21" t="str">
        <f t="shared" si="589"/>
        <v>Shoulder</v>
      </c>
      <c r="E5404" s="21">
        <f t="shared" si="590"/>
        <v>0</v>
      </c>
      <c r="F5404" s="23">
        <v>70.007100465495824</v>
      </c>
      <c r="G5404" s="23">
        <v>2948.7710325164235</v>
      </c>
      <c r="H5404" s="16">
        <f t="shared" si="594"/>
        <v>2.3741111023378825E-2</v>
      </c>
      <c r="I5404" s="23">
        <v>8.8991433450801054</v>
      </c>
      <c r="J5404" s="23">
        <v>82.120945444184372</v>
      </c>
      <c r="K5404" s="23">
        <v>19.736566484517304</v>
      </c>
      <c r="L5404" s="23">
        <v>23.841726576604447</v>
      </c>
      <c r="M5404" s="23">
        <f t="shared" si="591"/>
        <v>38.542652383062617</v>
      </c>
      <c r="N5404" s="23">
        <v>1703.1717646578331</v>
      </c>
      <c r="O5404" s="17">
        <f t="shared" si="592"/>
        <v>2.7854968425732311E-2</v>
      </c>
      <c r="P5404" s="18">
        <f t="shared" si="593"/>
        <v>5.0934771551163119E-2</v>
      </c>
    </row>
    <row r="5405" spans="2:16" x14ac:dyDescent="0.3">
      <c r="B5405" s="19">
        <v>41134.041666665966</v>
      </c>
      <c r="C5405" s="21">
        <f t="shared" si="588"/>
        <v>8</v>
      </c>
      <c r="D5405" s="21" t="str">
        <f t="shared" si="589"/>
        <v>Shoulder</v>
      </c>
      <c r="E5405" s="21">
        <f t="shared" si="590"/>
        <v>1</v>
      </c>
      <c r="F5405" s="23">
        <v>65.596571490344601</v>
      </c>
      <c r="G5405" s="23">
        <v>2774.0621154061814</v>
      </c>
      <c r="H5405" s="16">
        <f t="shared" si="594"/>
        <v>2.3646396065194048E-2</v>
      </c>
      <c r="I5405" s="23">
        <v>8.5134167340269649</v>
      </c>
      <c r="J5405" s="23">
        <v>81.391759770636895</v>
      </c>
      <c r="K5405" s="23">
        <v>19.736566484517304</v>
      </c>
      <c r="L5405" s="23">
        <v>23.563050315940927</v>
      </c>
      <c r="M5405" s="23">
        <f t="shared" si="591"/>
        <v>38.092142970178664</v>
      </c>
      <c r="N5405" s="23">
        <v>1608.1018018957568</v>
      </c>
      <c r="O5405" s="17">
        <f t="shared" si="592"/>
        <v>2.8981722207675743E-2</v>
      </c>
      <c r="P5405" s="18">
        <f t="shared" si="593"/>
        <v>5.1942804990895659E-2</v>
      </c>
    </row>
    <row r="5406" spans="2:16" x14ac:dyDescent="0.3">
      <c r="B5406" s="19">
        <v>41134.08333333263</v>
      </c>
      <c r="C5406" s="21">
        <f t="shared" si="588"/>
        <v>8</v>
      </c>
      <c r="D5406" s="21" t="str">
        <f t="shared" si="589"/>
        <v>Shoulder</v>
      </c>
      <c r="E5406" s="21">
        <f t="shared" si="590"/>
        <v>2</v>
      </c>
      <c r="F5406" s="23">
        <v>61.648600066139643</v>
      </c>
      <c r="G5406" s="23">
        <v>2673.438625171801</v>
      </c>
      <c r="H5406" s="16">
        <f t="shared" si="594"/>
        <v>2.3059665363433571E-2</v>
      </c>
      <c r="I5406" s="23">
        <v>8.3098789115192737</v>
      </c>
      <c r="J5406" s="23">
        <v>78.042516528899881</v>
      </c>
      <c r="K5406" s="23">
        <v>19.736566484517304</v>
      </c>
      <c r="L5406" s="23">
        <v>22.283054539118975</v>
      </c>
      <c r="M5406" s="23">
        <f t="shared" si="591"/>
        <v>36.022895505263605</v>
      </c>
      <c r="N5406" s="23">
        <v>1545.7008013022019</v>
      </c>
      <c r="O5406" s="17">
        <f t="shared" si="592"/>
        <v>2.8681342714860461E-2</v>
      </c>
      <c r="P5406" s="18">
        <f t="shared" si="593"/>
        <v>5.1079625913115392E-2</v>
      </c>
    </row>
    <row r="5407" spans="2:16" x14ac:dyDescent="0.3">
      <c r="B5407" s="19">
        <v>41134.124999999294</v>
      </c>
      <c r="C5407" s="21">
        <f t="shared" si="588"/>
        <v>8</v>
      </c>
      <c r="D5407" s="21" t="str">
        <f t="shared" si="589"/>
        <v>Shoulder</v>
      </c>
      <c r="E5407" s="21">
        <f t="shared" si="590"/>
        <v>3</v>
      </c>
      <c r="F5407" s="23">
        <v>58.431040399791165</v>
      </c>
      <c r="G5407" s="23">
        <v>2607.0934667755064</v>
      </c>
      <c r="H5407" s="16">
        <f t="shared" si="594"/>
        <v>2.2412330491572128E-2</v>
      </c>
      <c r="I5407" s="23">
        <v>8.190802731708132</v>
      </c>
      <c r="J5407" s="23">
        <v>77.366462144230525</v>
      </c>
      <c r="K5407" s="23">
        <v>19.736566484517304</v>
      </c>
      <c r="L5407" s="23">
        <v>22.024683708808674</v>
      </c>
      <c r="M5407" s="23">
        <f t="shared" si="591"/>
        <v>35.605211950904547</v>
      </c>
      <c r="N5407" s="23">
        <v>1520.4862542946266</v>
      </c>
      <c r="O5407" s="17">
        <f t="shared" si="592"/>
        <v>2.8803953050486615E-2</v>
      </c>
      <c r="P5407" s="18">
        <f t="shared" si="593"/>
        <v>5.0570719826827509E-2</v>
      </c>
    </row>
    <row r="5408" spans="2:16" x14ac:dyDescent="0.3">
      <c r="B5408" s="19">
        <v>41134.166666665958</v>
      </c>
      <c r="C5408" s="21">
        <f t="shared" si="588"/>
        <v>8</v>
      </c>
      <c r="D5408" s="21" t="str">
        <f t="shared" si="589"/>
        <v>Shoulder</v>
      </c>
      <c r="E5408" s="21">
        <f t="shared" si="590"/>
        <v>4</v>
      </c>
      <c r="F5408" s="23">
        <v>56.38055352962909</v>
      </c>
      <c r="G5408" s="23">
        <v>2560.6518558981006</v>
      </c>
      <c r="H5408" s="16">
        <f t="shared" si="594"/>
        <v>2.2018047240496372E-2</v>
      </c>
      <c r="I5408" s="23">
        <v>8.1635144711374892</v>
      </c>
      <c r="J5408" s="23">
        <v>78.427813104679103</v>
      </c>
      <c r="K5408" s="23">
        <v>19.736566484517304</v>
      </c>
      <c r="L5408" s="23">
        <v>22.43030511312195</v>
      </c>
      <c r="M5408" s="23">
        <f t="shared" si="591"/>
        <v>36.260941507039846</v>
      </c>
      <c r="N5408" s="23">
        <v>1520.183300947652</v>
      </c>
      <c r="O5408" s="17">
        <f t="shared" si="592"/>
        <v>2.9223091682749055E-2</v>
      </c>
      <c r="P5408" s="18">
        <f t="shared" si="593"/>
        <v>5.05977035100613E-2</v>
      </c>
    </row>
    <row r="5409" spans="2:16" x14ac:dyDescent="0.3">
      <c r="B5409" s="19">
        <v>41134.208333332623</v>
      </c>
      <c r="C5409" s="21">
        <f t="shared" si="588"/>
        <v>8</v>
      </c>
      <c r="D5409" s="21" t="str">
        <f t="shared" si="589"/>
        <v>Shoulder</v>
      </c>
      <c r="E5409" s="21">
        <f t="shared" si="590"/>
        <v>5</v>
      </c>
      <c r="F5409" s="23">
        <v>57.494740670344342</v>
      </c>
      <c r="G5409" s="23">
        <v>2565.0748664578532</v>
      </c>
      <c r="H5409" s="16">
        <f t="shared" si="594"/>
        <v>2.2414449348895461E-2</v>
      </c>
      <c r="I5409" s="23">
        <v>8.2950439891936991</v>
      </c>
      <c r="J5409" s="23">
        <v>75.974042621479157</v>
      </c>
      <c r="K5409" s="23">
        <v>19.736566484517304</v>
      </c>
      <c r="L5409" s="23">
        <v>21.492536301156715</v>
      </c>
      <c r="M5409" s="23">
        <f t="shared" si="591"/>
        <v>34.744939835805141</v>
      </c>
      <c r="N5409" s="23">
        <v>1565.4422793705094</v>
      </c>
      <c r="O5409" s="17">
        <f t="shared" si="592"/>
        <v>2.7493817173703743E-2</v>
      </c>
      <c r="P5409" s="18">
        <f t="shared" si="593"/>
        <v>4.9292007750151426E-2</v>
      </c>
    </row>
    <row r="5410" spans="2:16" x14ac:dyDescent="0.3">
      <c r="B5410" s="19">
        <v>41134.249999999287</v>
      </c>
      <c r="C5410" s="21">
        <f t="shared" si="588"/>
        <v>8</v>
      </c>
      <c r="D5410" s="21" t="str">
        <f t="shared" si="589"/>
        <v>Shoulder</v>
      </c>
      <c r="E5410" s="21">
        <f t="shared" si="590"/>
        <v>6</v>
      </c>
      <c r="F5410" s="23">
        <v>61.091324587377208</v>
      </c>
      <c r="G5410" s="23">
        <v>2612.622229975198</v>
      </c>
      <c r="H5410" s="16">
        <f t="shared" si="594"/>
        <v>2.3383145058808275E-2</v>
      </c>
      <c r="I5410" s="23">
        <v>8.6952277315097053</v>
      </c>
      <c r="J5410" s="23">
        <v>73.772092138205934</v>
      </c>
      <c r="K5410" s="23">
        <v>19.736566484517304</v>
      </c>
      <c r="L5410" s="23">
        <v>20.651006702996199</v>
      </c>
      <c r="M5410" s="23">
        <f t="shared" si="591"/>
        <v>33.384518950692431</v>
      </c>
      <c r="N5410" s="23">
        <v>1669.5531146502037</v>
      </c>
      <c r="O5410" s="17">
        <f t="shared" si="592"/>
        <v>2.5204197646038037E-2</v>
      </c>
      <c r="P5410" s="18">
        <f t="shared" si="593"/>
        <v>4.7997989295198135E-2</v>
      </c>
    </row>
    <row r="5411" spans="2:16" x14ac:dyDescent="0.3">
      <c r="B5411" s="19">
        <v>41134.291666665951</v>
      </c>
      <c r="C5411" s="21">
        <f t="shared" si="588"/>
        <v>8</v>
      </c>
      <c r="D5411" s="21" t="str">
        <f t="shared" si="589"/>
        <v>Shoulder</v>
      </c>
      <c r="E5411" s="21">
        <f t="shared" si="590"/>
        <v>7</v>
      </c>
      <c r="F5411" s="23">
        <v>60.299623310145336</v>
      </c>
      <c r="G5411" s="23">
        <v>2724.3032466089603</v>
      </c>
      <c r="H5411" s="16">
        <f t="shared" si="594"/>
        <v>2.2133961549692559E-2</v>
      </c>
      <c r="I5411" s="23">
        <v>9.0886394894380498</v>
      </c>
      <c r="J5411" s="23">
        <v>81.062706959752973</v>
      </c>
      <c r="K5411" s="23">
        <v>19.736566484517304</v>
      </c>
      <c r="L5411" s="23">
        <v>23.43729468164296</v>
      </c>
      <c r="M5411" s="23">
        <f t="shared" si="591"/>
        <v>37.888845793592708</v>
      </c>
      <c r="N5411" s="23">
        <v>1753.1597093726143</v>
      </c>
      <c r="O5411" s="17">
        <f t="shared" si="592"/>
        <v>2.6795896022412082E-2</v>
      </c>
      <c r="P5411" s="18">
        <f t="shared" si="593"/>
        <v>4.8336758239855011E-2</v>
      </c>
    </row>
    <row r="5412" spans="2:16" x14ac:dyDescent="0.3">
      <c r="B5412" s="19">
        <v>41134.333333332615</v>
      </c>
      <c r="C5412" s="21">
        <f t="shared" si="588"/>
        <v>8</v>
      </c>
      <c r="D5412" s="21" t="str">
        <f t="shared" si="589"/>
        <v>Shoulder</v>
      </c>
      <c r="E5412" s="21">
        <f t="shared" si="590"/>
        <v>8</v>
      </c>
      <c r="F5412" s="23">
        <v>64.228734966018308</v>
      </c>
      <c r="G5412" s="23">
        <v>2839.3015211625375</v>
      </c>
      <c r="H5412" s="16">
        <f t="shared" si="594"/>
        <v>2.2621315308463674E-2</v>
      </c>
      <c r="I5412" s="23">
        <v>9.6134437136283459</v>
      </c>
      <c r="J5412" s="23">
        <v>84.964066243547251</v>
      </c>
      <c r="K5412" s="23">
        <v>19.736566484517304</v>
      </c>
      <c r="L5412" s="23">
        <v>24.928295199279862</v>
      </c>
      <c r="M5412" s="23">
        <f t="shared" si="591"/>
        <v>40.299204559750081</v>
      </c>
      <c r="N5412" s="23">
        <v>1863.6751446517624</v>
      </c>
      <c r="O5412" s="17">
        <f t="shared" si="592"/>
        <v>2.6781839322488184E-2</v>
      </c>
      <c r="P5412" s="18">
        <f t="shared" si="593"/>
        <v>4.879731419909724E-2</v>
      </c>
    </row>
    <row r="5413" spans="2:16" x14ac:dyDescent="0.3">
      <c r="B5413" s="19">
        <v>41134.37499999928</v>
      </c>
      <c r="C5413" s="21">
        <f t="shared" si="588"/>
        <v>8</v>
      </c>
      <c r="D5413" s="21" t="str">
        <f t="shared" si="589"/>
        <v>Shoulder</v>
      </c>
      <c r="E5413" s="21">
        <f t="shared" si="590"/>
        <v>9</v>
      </c>
      <c r="F5413" s="23">
        <v>72.951403922037073</v>
      </c>
      <c r="G5413" s="23">
        <v>2959.8285589158058</v>
      </c>
      <c r="H5413" s="16">
        <f t="shared" si="594"/>
        <v>2.464717211484688E-2</v>
      </c>
      <c r="I5413" s="23">
        <v>10.15330632669701</v>
      </c>
      <c r="J5413" s="23">
        <v>88.692499489258253</v>
      </c>
      <c r="K5413" s="23">
        <v>19.736566484517304</v>
      </c>
      <c r="L5413" s="23">
        <v>26.353207773320783</v>
      </c>
      <c r="M5413" s="23">
        <f t="shared" si="591"/>
        <v>42.602725231420173</v>
      </c>
      <c r="N5413" s="23">
        <v>1970.6932320881283</v>
      </c>
      <c r="O5413" s="17">
        <f t="shared" si="592"/>
        <v>2.6770291133652185E-2</v>
      </c>
      <c r="P5413" s="18">
        <f t="shared" si="593"/>
        <v>5.0757651275363379E-2</v>
      </c>
    </row>
    <row r="5414" spans="2:16" x14ac:dyDescent="0.3">
      <c r="B5414" s="19">
        <v>41134.416666665944</v>
      </c>
      <c r="C5414" s="21">
        <f t="shared" si="588"/>
        <v>8</v>
      </c>
      <c r="D5414" s="21" t="str">
        <f t="shared" si="589"/>
        <v>Shoulder</v>
      </c>
      <c r="E5414" s="21">
        <f t="shared" si="590"/>
        <v>10</v>
      </c>
      <c r="F5414" s="23">
        <v>78.423768832054151</v>
      </c>
      <c r="G5414" s="23">
        <v>3077.0383387492598</v>
      </c>
      <c r="H5414" s="16">
        <f t="shared" si="594"/>
        <v>2.5486770133625141E-2</v>
      </c>
      <c r="I5414" s="23">
        <v>10.773226358435281</v>
      </c>
      <c r="J5414" s="23">
        <v>94.583738280752286</v>
      </c>
      <c r="K5414" s="23">
        <v>19.736566484517304</v>
      </c>
      <c r="L5414" s="23">
        <v>28.604689743752761</v>
      </c>
      <c r="M5414" s="23">
        <f t="shared" si="591"/>
        <v>46.242482052482231</v>
      </c>
      <c r="N5414" s="23">
        <v>2089.0400497731798</v>
      </c>
      <c r="O5414" s="17">
        <f t="shared" si="592"/>
        <v>2.7292779004934858E-2</v>
      </c>
      <c r="P5414" s="18">
        <f t="shared" si="593"/>
        <v>5.2083944353753395E-2</v>
      </c>
    </row>
    <row r="5415" spans="2:16" x14ac:dyDescent="0.3">
      <c r="B5415" s="19">
        <v>41134.458333332608</v>
      </c>
      <c r="C5415" s="21">
        <f t="shared" si="588"/>
        <v>8</v>
      </c>
      <c r="D5415" s="21" t="str">
        <f t="shared" si="589"/>
        <v>Shoulder</v>
      </c>
      <c r="E5415" s="21">
        <f t="shared" si="590"/>
        <v>11</v>
      </c>
      <c r="F5415" s="23">
        <v>84.254658185792024</v>
      </c>
      <c r="G5415" s="23">
        <v>3219.6804293012929</v>
      </c>
      <c r="H5415" s="16">
        <f t="shared" si="594"/>
        <v>2.6168640036140556E-2</v>
      </c>
      <c r="I5415" s="23">
        <v>11.3429877625569</v>
      </c>
      <c r="J5415" s="23">
        <v>98.521681194486149</v>
      </c>
      <c r="K5415" s="23">
        <v>19.736566484517304</v>
      </c>
      <c r="L5415" s="23">
        <v>30.109671596408866</v>
      </c>
      <c r="M5415" s="23">
        <f t="shared" si="591"/>
        <v>48.675443113559972</v>
      </c>
      <c r="N5415" s="23">
        <v>2184.0532145419938</v>
      </c>
      <c r="O5415" s="17">
        <f t="shared" si="592"/>
        <v>2.748029694354449E-2</v>
      </c>
      <c r="P5415" s="18">
        <f t="shared" si="593"/>
        <v>5.2929814980883179E-2</v>
      </c>
    </row>
    <row r="5416" spans="2:16" x14ac:dyDescent="0.3">
      <c r="B5416" s="19">
        <v>41134.499999999272</v>
      </c>
      <c r="C5416" s="21">
        <f t="shared" si="588"/>
        <v>8</v>
      </c>
      <c r="D5416" s="21" t="str">
        <f t="shared" si="589"/>
        <v>Shoulder</v>
      </c>
      <c r="E5416" s="21">
        <f t="shared" si="590"/>
        <v>12</v>
      </c>
      <c r="F5416" s="23">
        <v>88.571321087665879</v>
      </c>
      <c r="G5416" s="23">
        <v>3346.841982894191</v>
      </c>
      <c r="H5416" s="16">
        <f t="shared" si="594"/>
        <v>2.6464147856503695E-2</v>
      </c>
      <c r="I5416" s="23">
        <v>11.932628501189093</v>
      </c>
      <c r="J5416" s="23">
        <v>102.03576145477368</v>
      </c>
      <c r="K5416" s="23">
        <v>19.736566484517304</v>
      </c>
      <c r="L5416" s="23">
        <v>31.452663898827787</v>
      </c>
      <c r="M5416" s="23">
        <f t="shared" si="591"/>
        <v>50.846531071428579</v>
      </c>
      <c r="N5416" s="23">
        <v>2286.0122210317818</v>
      </c>
      <c r="O5416" s="17">
        <f t="shared" si="592"/>
        <v>2.7462302692451299E-2</v>
      </c>
      <c r="P5416" s="18">
        <f t="shared" si="593"/>
        <v>5.3199684110021905E-2</v>
      </c>
    </row>
    <row r="5417" spans="2:16" x14ac:dyDescent="0.3">
      <c r="B5417" s="19">
        <v>41134.541666665937</v>
      </c>
      <c r="C5417" s="21">
        <f t="shared" si="588"/>
        <v>8</v>
      </c>
      <c r="D5417" s="21" t="str">
        <f t="shared" si="589"/>
        <v>Shoulder</v>
      </c>
      <c r="E5417" s="21">
        <f t="shared" si="590"/>
        <v>13</v>
      </c>
      <c r="F5417" s="23">
        <v>96.922441370568791</v>
      </c>
      <c r="G5417" s="23">
        <v>3464.0517627276445</v>
      </c>
      <c r="H5417" s="16">
        <f t="shared" si="594"/>
        <v>2.7979501465142848E-2</v>
      </c>
      <c r="I5417" s="23">
        <v>12.594512983859346</v>
      </c>
      <c r="J5417" s="23">
        <v>104.68398183588094</v>
      </c>
      <c r="K5417" s="23">
        <v>19.736566484517304</v>
      </c>
      <c r="L5417" s="23">
        <v>32.464746527425739</v>
      </c>
      <c r="M5417" s="23">
        <f t="shared" si="591"/>
        <v>52.482668823937907</v>
      </c>
      <c r="N5417" s="23">
        <v>2394.5851030245585</v>
      </c>
      <c r="O5417" s="17">
        <f t="shared" si="592"/>
        <v>2.7176808928444179E-2</v>
      </c>
      <c r="P5417" s="18">
        <f t="shared" si="593"/>
        <v>5.439591682835572E-2</v>
      </c>
    </row>
    <row r="5418" spans="2:16" x14ac:dyDescent="0.3">
      <c r="B5418" s="19">
        <v>41134.583333332601</v>
      </c>
      <c r="C5418" s="21">
        <f t="shared" si="588"/>
        <v>8</v>
      </c>
      <c r="D5418" s="21" t="str">
        <f t="shared" si="589"/>
        <v>Shoulder</v>
      </c>
      <c r="E5418" s="21">
        <f t="shared" si="590"/>
        <v>14</v>
      </c>
      <c r="F5418" s="23">
        <v>98.068006388328072</v>
      </c>
      <c r="G5418" s="23">
        <v>3603.3765953598631</v>
      </c>
      <c r="H5418" s="16">
        <f t="shared" si="594"/>
        <v>2.7215586212834961E-2</v>
      </c>
      <c r="I5418" s="23">
        <v>13.305060305047643</v>
      </c>
      <c r="J5418" s="23">
        <v>107.7424345687994</v>
      </c>
      <c r="K5418" s="23">
        <v>19.736566484517304</v>
      </c>
      <c r="L5418" s="23">
        <v>33.633609550857521</v>
      </c>
      <c r="M5418" s="23">
        <f t="shared" si="591"/>
        <v>54.372258533424578</v>
      </c>
      <c r="N5418" s="23">
        <v>2498.2106913248695</v>
      </c>
      <c r="O5418" s="17">
        <f t="shared" si="592"/>
        <v>2.7090316710870005E-2</v>
      </c>
      <c r="P5418" s="18">
        <f t="shared" si="593"/>
        <v>5.3568624073727283E-2</v>
      </c>
    </row>
    <row r="5419" spans="2:16" x14ac:dyDescent="0.3">
      <c r="B5419" s="19">
        <v>41134.624999999265</v>
      </c>
      <c r="C5419" s="21">
        <f t="shared" si="588"/>
        <v>8</v>
      </c>
      <c r="D5419" s="21" t="str">
        <f t="shared" si="589"/>
        <v>Shoulder</v>
      </c>
      <c r="E5419" s="21">
        <f t="shared" si="590"/>
        <v>15</v>
      </c>
      <c r="F5419" s="23">
        <v>116.27039770215031</v>
      </c>
      <c r="G5419" s="23">
        <v>3715.0576119936259</v>
      </c>
      <c r="H5419" s="16">
        <f t="shared" si="594"/>
        <v>3.1297064499561197E-2</v>
      </c>
      <c r="I5419" s="23">
        <v>13.92594365441755</v>
      </c>
      <c r="J5419" s="23">
        <v>110.36887017755282</v>
      </c>
      <c r="K5419" s="23">
        <v>19.736566484517304</v>
      </c>
      <c r="L5419" s="23">
        <v>34.637366592270745</v>
      </c>
      <c r="M5419" s="23">
        <f t="shared" si="591"/>
        <v>55.994937100764766</v>
      </c>
      <c r="N5419" s="23">
        <v>2584.9477297462281</v>
      </c>
      <c r="O5419" s="17">
        <f t="shared" si="592"/>
        <v>2.7049243569055321E-2</v>
      </c>
      <c r="P5419" s="18">
        <f t="shared" si="593"/>
        <v>5.7499746147971459E-2</v>
      </c>
    </row>
    <row r="5420" spans="2:16" x14ac:dyDescent="0.3">
      <c r="B5420" s="19">
        <v>41134.666666665929</v>
      </c>
      <c r="C5420" s="21">
        <f t="shared" si="588"/>
        <v>8</v>
      </c>
      <c r="D5420" s="21" t="str">
        <f t="shared" si="589"/>
        <v>Shoulder</v>
      </c>
      <c r="E5420" s="21">
        <f t="shared" si="590"/>
        <v>16</v>
      </c>
      <c r="F5420" s="23">
        <v>114.26656339077617</v>
      </c>
      <c r="G5420" s="23">
        <v>3825.63287598745</v>
      </c>
      <c r="H5420" s="16">
        <f t="shared" si="594"/>
        <v>2.9868669340437522E-2</v>
      </c>
      <c r="I5420" s="23">
        <v>14.23261289134417</v>
      </c>
      <c r="J5420" s="23">
        <v>113.66622466725207</v>
      </c>
      <c r="K5420" s="23">
        <v>19.736566484517304</v>
      </c>
      <c r="L5420" s="23">
        <v>35.897531804789331</v>
      </c>
      <c r="M5420" s="23">
        <f t="shared" si="591"/>
        <v>58.032126377945424</v>
      </c>
      <c r="N5420" s="23">
        <v>2621.7810875948721</v>
      </c>
      <c r="O5420" s="17">
        <f t="shared" si="592"/>
        <v>2.7563223951540008E-2</v>
      </c>
      <c r="P5420" s="18">
        <f t="shared" si="593"/>
        <v>5.660861646981255E-2</v>
      </c>
    </row>
    <row r="5421" spans="2:16" x14ac:dyDescent="0.3">
      <c r="B5421" s="19">
        <v>41134.708333332594</v>
      </c>
      <c r="C5421" s="21">
        <f t="shared" si="588"/>
        <v>8</v>
      </c>
      <c r="D5421" s="21" t="str">
        <f t="shared" si="589"/>
        <v>Shoulder</v>
      </c>
      <c r="E5421" s="21">
        <f t="shared" si="590"/>
        <v>17</v>
      </c>
      <c r="F5421" s="23">
        <v>117.462454318176</v>
      </c>
      <c r="G5421" s="23">
        <v>3857.699702545659</v>
      </c>
      <c r="H5421" s="16">
        <f t="shared" si="594"/>
        <v>3.0448833080673348E-2</v>
      </c>
      <c r="I5421" s="23">
        <v>14.370946754975412</v>
      </c>
      <c r="J5421" s="23">
        <v>115.09515372353445</v>
      </c>
      <c r="K5421" s="23">
        <v>19.736566484517304</v>
      </c>
      <c r="L5421" s="23">
        <v>36.443632229693385</v>
      </c>
      <c r="M5421" s="23">
        <f t="shared" si="591"/>
        <v>58.914955009323755</v>
      </c>
      <c r="N5421" s="23">
        <v>2636.6249270685394</v>
      </c>
      <c r="O5421" s="17">
        <f t="shared" si="592"/>
        <v>2.7795345865056404E-2</v>
      </c>
      <c r="P5421" s="18">
        <f t="shared" si="593"/>
        <v>5.7397843099065066E-2</v>
      </c>
    </row>
    <row r="5422" spans="2:16" x14ac:dyDescent="0.3">
      <c r="B5422" s="19">
        <v>41134.749999999258</v>
      </c>
      <c r="C5422" s="21">
        <f t="shared" si="588"/>
        <v>8</v>
      </c>
      <c r="D5422" s="21" t="str">
        <f t="shared" si="589"/>
        <v>Shoulder</v>
      </c>
      <c r="E5422" s="21">
        <f t="shared" si="590"/>
        <v>18</v>
      </c>
      <c r="F5422" s="23">
        <v>116.52172853558542</v>
      </c>
      <c r="G5422" s="23">
        <v>3877.6032500645474</v>
      </c>
      <c r="H5422" s="16">
        <f t="shared" si="594"/>
        <v>3.0049935751845107E-2</v>
      </c>
      <c r="I5422" s="23">
        <v>14.281289226252138</v>
      </c>
      <c r="J5422" s="23">
        <v>116.18317411980371</v>
      </c>
      <c r="K5422" s="23">
        <v>19.736566484517304</v>
      </c>
      <c r="L5422" s="23">
        <v>36.859446015615518</v>
      </c>
      <c r="M5422" s="23">
        <f t="shared" si="591"/>
        <v>59.58716161967088</v>
      </c>
      <c r="N5422" s="23">
        <v>2623.6390034201049</v>
      </c>
      <c r="O5422" s="17">
        <f t="shared" si="592"/>
        <v>2.8154959866669958E-2</v>
      </c>
      <c r="P5422" s="18">
        <f t="shared" si="593"/>
        <v>5.7358840883425855E-2</v>
      </c>
    </row>
    <row r="5423" spans="2:16" x14ac:dyDescent="0.3">
      <c r="B5423" s="19">
        <v>41134.791666665922</v>
      </c>
      <c r="C5423" s="21">
        <f t="shared" si="588"/>
        <v>8</v>
      </c>
      <c r="D5423" s="21" t="str">
        <f t="shared" si="589"/>
        <v>Shoulder</v>
      </c>
      <c r="E5423" s="21">
        <f t="shared" si="590"/>
        <v>19</v>
      </c>
      <c r="F5423" s="23">
        <v>111.77058306678175</v>
      </c>
      <c r="G5423" s="23">
        <v>3842.2191655865236</v>
      </c>
      <c r="H5423" s="16">
        <f t="shared" si="594"/>
        <v>2.9090111274201538E-2</v>
      </c>
      <c r="I5423" s="23">
        <v>13.968904283844278</v>
      </c>
      <c r="J5423" s="23">
        <v>99.924171524028907</v>
      </c>
      <c r="K5423" s="23">
        <v>19.736566484517304</v>
      </c>
      <c r="L5423" s="23">
        <v>30.645667810860378</v>
      </c>
      <c r="M5423" s="23">
        <f t="shared" si="591"/>
        <v>49.541937228651221</v>
      </c>
      <c r="N5423" s="23">
        <v>2572.7424402632387</v>
      </c>
      <c r="O5423" s="17">
        <f t="shared" si="592"/>
        <v>2.4686047277238207E-2</v>
      </c>
      <c r="P5423" s="18">
        <f t="shared" si="593"/>
        <v>5.3058038689224686E-2</v>
      </c>
    </row>
    <row r="5424" spans="2:16" x14ac:dyDescent="0.3">
      <c r="B5424" s="19">
        <v>41134.833333332586</v>
      </c>
      <c r="C5424" s="21">
        <f t="shared" si="588"/>
        <v>8</v>
      </c>
      <c r="D5424" s="21" t="str">
        <f t="shared" si="589"/>
        <v>Shoulder</v>
      </c>
      <c r="E5424" s="21">
        <f t="shared" si="590"/>
        <v>20</v>
      </c>
      <c r="F5424" s="23">
        <v>105.57783184663953</v>
      </c>
      <c r="G5424" s="23">
        <v>3834.4788971069561</v>
      </c>
      <c r="H5424" s="16">
        <f t="shared" si="594"/>
        <v>2.7533814810219992E-2</v>
      </c>
      <c r="I5424" s="23">
        <v>13.48358965716502</v>
      </c>
      <c r="J5424" s="23">
        <v>111.9159432368767</v>
      </c>
      <c r="K5424" s="23">
        <v>19.736566484517304</v>
      </c>
      <c r="L5424" s="23">
        <v>35.228618657123036</v>
      </c>
      <c r="M5424" s="23">
        <f t="shared" si="591"/>
        <v>56.950758095236353</v>
      </c>
      <c r="N5424" s="23">
        <v>2494.3799864976213</v>
      </c>
      <c r="O5424" s="17">
        <f t="shared" si="592"/>
        <v>2.82372165161968E-2</v>
      </c>
      <c r="P5424" s="18">
        <f t="shared" si="593"/>
        <v>5.4993553036103746E-2</v>
      </c>
    </row>
    <row r="5425" spans="2:16" x14ac:dyDescent="0.3">
      <c r="B5425" s="19">
        <v>41134.874999999251</v>
      </c>
      <c r="C5425" s="21">
        <f t="shared" si="588"/>
        <v>8</v>
      </c>
      <c r="D5425" s="21" t="str">
        <f t="shared" si="589"/>
        <v>Shoulder</v>
      </c>
      <c r="E5425" s="21">
        <f t="shared" si="590"/>
        <v>21</v>
      </c>
      <c r="F5425" s="23">
        <v>101.90705787217779</v>
      </c>
      <c r="G5425" s="23">
        <v>3726.1151383930082</v>
      </c>
      <c r="H5425" s="16">
        <f t="shared" si="594"/>
        <v>2.7349411944400642E-2</v>
      </c>
      <c r="I5425" s="23">
        <v>12.965887848815731</v>
      </c>
      <c r="J5425" s="23">
        <v>108.15803435327337</v>
      </c>
      <c r="K5425" s="23">
        <v>19.736566484517304</v>
      </c>
      <c r="L5425" s="23">
        <v>33.792441242251456</v>
      </c>
      <c r="M5425" s="23">
        <f t="shared" si="591"/>
        <v>54.629026626504597</v>
      </c>
      <c r="N5425" s="23">
        <v>2418.6871044417021</v>
      </c>
      <c r="O5425" s="17">
        <f t="shared" si="592"/>
        <v>2.7946944584600595E-2</v>
      </c>
      <c r="P5425" s="18">
        <f t="shared" si="593"/>
        <v>5.4532024028969658E-2</v>
      </c>
    </row>
    <row r="5426" spans="2:16" x14ac:dyDescent="0.3">
      <c r="B5426" s="19">
        <v>41134.916666665915</v>
      </c>
      <c r="C5426" s="21">
        <f t="shared" si="588"/>
        <v>8</v>
      </c>
      <c r="D5426" s="21" t="str">
        <f t="shared" si="589"/>
        <v>Shoulder</v>
      </c>
      <c r="E5426" s="21">
        <f t="shared" si="590"/>
        <v>22</v>
      </c>
      <c r="F5426" s="23">
        <v>96.427934959797128</v>
      </c>
      <c r="G5426" s="23">
        <v>3642.0779377577014</v>
      </c>
      <c r="H5426" s="16">
        <f t="shared" si="594"/>
        <v>2.6476076736338158E-2</v>
      </c>
      <c r="I5426" s="23">
        <v>11.780098258683424</v>
      </c>
      <c r="J5426" s="23">
        <v>119.87190673348496</v>
      </c>
      <c r="K5426" s="23">
        <v>19.736566484517304</v>
      </c>
      <c r="L5426" s="23">
        <v>38.269186015535233</v>
      </c>
      <c r="M5426" s="23">
        <f t="shared" si="591"/>
        <v>61.866154233432418</v>
      </c>
      <c r="N5426" s="23">
        <v>2240.0122051024978</v>
      </c>
      <c r="O5426" s="17">
        <f t="shared" si="592"/>
        <v>3.287761215066503E-2</v>
      </c>
      <c r="P5426" s="18">
        <f t="shared" si="593"/>
        <v>5.8483218704794615E-2</v>
      </c>
    </row>
    <row r="5427" spans="2:16" x14ac:dyDescent="0.3">
      <c r="B5427" s="19">
        <v>41134.958333332579</v>
      </c>
      <c r="C5427" s="21">
        <f t="shared" si="588"/>
        <v>8</v>
      </c>
      <c r="D5427" s="21" t="str">
        <f t="shared" si="589"/>
        <v>Shoulder</v>
      </c>
      <c r="E5427" s="21">
        <f t="shared" si="590"/>
        <v>23</v>
      </c>
      <c r="F5427" s="23">
        <v>84.58572767308894</v>
      </c>
      <c r="G5427" s="23">
        <v>3414.2928939304238</v>
      </c>
      <c r="H5427" s="16">
        <f t="shared" si="594"/>
        <v>2.4774010402990522E-2</v>
      </c>
      <c r="I5427" s="23">
        <v>10.42124673536386</v>
      </c>
      <c r="J5427" s="23">
        <v>95.983271105592578</v>
      </c>
      <c r="K5427" s="23">
        <v>19.736566484517304</v>
      </c>
      <c r="L5427" s="23">
        <v>29.139555674956434</v>
      </c>
      <c r="M5427" s="23">
        <f t="shared" si="591"/>
        <v>47.107148946118848</v>
      </c>
      <c r="N5427" s="23">
        <v>2004.0390566843378</v>
      </c>
      <c r="O5427" s="17">
        <f t="shared" si="592"/>
        <v>2.8706224806148664E-2</v>
      </c>
      <c r="P5427" s="18">
        <f t="shared" si="593"/>
        <v>5.2769066897161071E-2</v>
      </c>
    </row>
    <row r="5428" spans="2:16" x14ac:dyDescent="0.3">
      <c r="B5428" s="19">
        <v>41134.999999999243</v>
      </c>
      <c r="C5428" s="21">
        <f t="shared" si="588"/>
        <v>8</v>
      </c>
      <c r="D5428" s="21" t="str">
        <f t="shared" si="589"/>
        <v>Shoulder</v>
      </c>
      <c r="E5428" s="21">
        <f t="shared" si="590"/>
        <v>0</v>
      </c>
      <c r="F5428" s="23">
        <v>75.704897544481895</v>
      </c>
      <c r="G5428" s="23">
        <v>3147.806507705307</v>
      </c>
      <c r="H5428" s="16">
        <f t="shared" si="594"/>
        <v>2.4050047980766574E-2</v>
      </c>
      <c r="I5428" s="23">
        <v>9.6117073878360753</v>
      </c>
      <c r="J5428" s="23">
        <v>89.485234770085711</v>
      </c>
      <c r="K5428" s="23">
        <v>19.736566484517304</v>
      </c>
      <c r="L5428" s="23">
        <v>26.656171081256179</v>
      </c>
      <c r="M5428" s="23">
        <f t="shared" si="591"/>
        <v>43.092497204312238</v>
      </c>
      <c r="N5428" s="23">
        <v>1840.9989376235396</v>
      </c>
      <c r="O5428" s="17">
        <f t="shared" si="592"/>
        <v>2.8628047260136791E-2</v>
      </c>
      <c r="P5428" s="18">
        <f t="shared" si="593"/>
        <v>5.198958933070142E-2</v>
      </c>
    </row>
    <row r="5429" spans="2:16" x14ac:dyDescent="0.3">
      <c r="B5429" s="19">
        <v>41135.041666665908</v>
      </c>
      <c r="C5429" s="21">
        <f t="shared" si="588"/>
        <v>8</v>
      </c>
      <c r="D5429" s="21" t="str">
        <f t="shared" si="589"/>
        <v>Shoulder</v>
      </c>
      <c r="E5429" s="21">
        <f t="shared" si="590"/>
        <v>1</v>
      </c>
      <c r="F5429" s="23">
        <v>75.427219964342314</v>
      </c>
      <c r="G5429" s="23">
        <v>2957.6170536359296</v>
      </c>
      <c r="H5429" s="16">
        <f t="shared" si="594"/>
        <v>2.5502699841284827E-2</v>
      </c>
      <c r="I5429" s="23">
        <v>9.1155310682463426</v>
      </c>
      <c r="J5429" s="23">
        <v>86.204834026910376</v>
      </c>
      <c r="K5429" s="23">
        <v>19.736566484517304</v>
      </c>
      <c r="L5429" s="23">
        <v>25.402485160441916</v>
      </c>
      <c r="M5429" s="23">
        <f t="shared" si="591"/>
        <v>41.065782381951166</v>
      </c>
      <c r="N5429" s="23">
        <v>1735.6502802619925</v>
      </c>
      <c r="O5429" s="17">
        <f t="shared" si="592"/>
        <v>2.8912110936670232E-2</v>
      </c>
      <c r="P5429" s="18">
        <f t="shared" si="593"/>
        <v>5.3677473890959226E-2</v>
      </c>
    </row>
    <row r="5430" spans="2:16" x14ac:dyDescent="0.3">
      <c r="B5430" s="19">
        <v>41135.083333332572</v>
      </c>
      <c r="C5430" s="21">
        <f t="shared" si="588"/>
        <v>8</v>
      </c>
      <c r="D5430" s="21" t="str">
        <f t="shared" si="589"/>
        <v>Shoulder</v>
      </c>
      <c r="E5430" s="21">
        <f t="shared" si="590"/>
        <v>2</v>
      </c>
      <c r="F5430" s="23">
        <v>71.236995007959763</v>
      </c>
      <c r="G5430" s="23">
        <v>2837.0900158826607</v>
      </c>
      <c r="H5430" s="16">
        <f t="shared" si="594"/>
        <v>2.5109176871075372E-2</v>
      </c>
      <c r="I5430" s="23">
        <v>8.7862402449800889</v>
      </c>
      <c r="J5430" s="23">
        <v>83.068883763999054</v>
      </c>
      <c r="K5430" s="23">
        <v>19.736566484517304</v>
      </c>
      <c r="L5430" s="23">
        <v>24.20400454761894</v>
      </c>
      <c r="M5430" s="23">
        <f t="shared" si="591"/>
        <v>39.128312731862806</v>
      </c>
      <c r="N5430" s="23">
        <v>1657.6328749440631</v>
      </c>
      <c r="O5430" s="17">
        <f t="shared" si="592"/>
        <v>2.8905407042231698E-2</v>
      </c>
      <c r="P5430" s="18">
        <f t="shared" si="593"/>
        <v>5.3288792935353248E-2</v>
      </c>
    </row>
    <row r="5431" spans="2:16" x14ac:dyDescent="0.3">
      <c r="B5431" s="19">
        <v>41135.124999999236</v>
      </c>
      <c r="C5431" s="21">
        <f t="shared" si="588"/>
        <v>8</v>
      </c>
      <c r="D5431" s="21" t="str">
        <f t="shared" si="589"/>
        <v>Shoulder</v>
      </c>
      <c r="E5431" s="21">
        <f t="shared" si="590"/>
        <v>3</v>
      </c>
      <c r="F5431" s="23">
        <v>63.634878685213863</v>
      </c>
      <c r="G5431" s="23">
        <v>2745.3125467677869</v>
      </c>
      <c r="H5431" s="16">
        <f t="shared" si="594"/>
        <v>2.3179465944646208E-2</v>
      </c>
      <c r="I5431" s="23">
        <v>8.5843544455095895</v>
      </c>
      <c r="J5431" s="23">
        <v>82.382460424020422</v>
      </c>
      <c r="K5431" s="23">
        <v>19.736566484517304</v>
      </c>
      <c r="L5431" s="23">
        <v>23.941670965711346</v>
      </c>
      <c r="M5431" s="23">
        <f t="shared" si="591"/>
        <v>38.704222973791772</v>
      </c>
      <c r="N5431" s="23">
        <v>1605.3569412914699</v>
      </c>
      <c r="O5431" s="17">
        <f t="shared" si="592"/>
        <v>2.9456737129911353E-2</v>
      </c>
      <c r="P5431" s="18">
        <f t="shared" si="593"/>
        <v>5.1953411639414387E-2</v>
      </c>
    </row>
    <row r="5432" spans="2:16" x14ac:dyDescent="0.3">
      <c r="B5432" s="19">
        <v>41135.1666666659</v>
      </c>
      <c r="C5432" s="21">
        <f t="shared" si="588"/>
        <v>8</v>
      </c>
      <c r="D5432" s="21" t="str">
        <f t="shared" si="589"/>
        <v>Shoulder</v>
      </c>
      <c r="E5432" s="21">
        <f t="shared" si="590"/>
        <v>4</v>
      </c>
      <c r="F5432" s="23">
        <v>61.658916986075226</v>
      </c>
      <c r="G5432" s="23">
        <v>2690.0249147708746</v>
      </c>
      <c r="H5432" s="16">
        <f t="shared" si="594"/>
        <v>2.2921318180923644E-2</v>
      </c>
      <c r="I5432" s="23">
        <v>8.5191948982951153</v>
      </c>
      <c r="J5432" s="23">
        <v>83.407275359807315</v>
      </c>
      <c r="K5432" s="23">
        <v>19.736566484517304</v>
      </c>
      <c r="L5432" s="23">
        <v>24.333329228534613</v>
      </c>
      <c r="M5432" s="23">
        <f t="shared" si="591"/>
        <v>39.337379646755394</v>
      </c>
      <c r="N5432" s="23">
        <v>1594.6312307769083</v>
      </c>
      <c r="O5432" s="17">
        <f t="shared" si="592"/>
        <v>3.0011060627311723E-2</v>
      </c>
      <c r="P5432" s="18">
        <f t="shared" si="593"/>
        <v>5.224448573864976E-2</v>
      </c>
    </row>
    <row r="5433" spans="2:16" x14ac:dyDescent="0.3">
      <c r="B5433" s="19">
        <v>41135.208333332565</v>
      </c>
      <c r="C5433" s="21">
        <f t="shared" si="588"/>
        <v>8</v>
      </c>
      <c r="D5433" s="21" t="str">
        <f t="shared" si="589"/>
        <v>Shoulder</v>
      </c>
      <c r="E5433" s="21">
        <f t="shared" si="590"/>
        <v>5</v>
      </c>
      <c r="F5433" s="23">
        <v>65.634082810579386</v>
      </c>
      <c r="G5433" s="23">
        <v>2667.9098619721099</v>
      </c>
      <c r="H5433" s="16">
        <f t="shared" si="594"/>
        <v>2.4601311965638487E-2</v>
      </c>
      <c r="I5433" s="23">
        <v>8.6547392431561381</v>
      </c>
      <c r="J5433" s="23">
        <v>87.985943489621647</v>
      </c>
      <c r="K5433" s="23">
        <v>19.736566484517304</v>
      </c>
      <c r="L5433" s="23">
        <v>26.083179999776924</v>
      </c>
      <c r="M5433" s="23">
        <f t="shared" si="591"/>
        <v>42.166197005327426</v>
      </c>
      <c r="N5433" s="23">
        <v>1633.247565253844</v>
      </c>
      <c r="O5433" s="17">
        <f t="shared" si="592"/>
        <v>3.1116492887950414E-2</v>
      </c>
      <c r="P5433" s="18">
        <f t="shared" si="593"/>
        <v>5.4952298304775861E-2</v>
      </c>
    </row>
    <row r="5434" spans="2:16" x14ac:dyDescent="0.3">
      <c r="B5434" s="19">
        <v>41135.249999999229</v>
      </c>
      <c r="C5434" s="21">
        <f t="shared" si="588"/>
        <v>8</v>
      </c>
      <c r="D5434" s="21" t="str">
        <f t="shared" si="589"/>
        <v>Shoulder</v>
      </c>
      <c r="E5434" s="21">
        <f t="shared" si="590"/>
        <v>6</v>
      </c>
      <c r="F5434" s="23">
        <v>70.204575920201265</v>
      </c>
      <c r="G5434" s="23">
        <v>2706.6112043699486</v>
      </c>
      <c r="H5434" s="16">
        <f t="shared" si="594"/>
        <v>2.5938182701251197E-2</v>
      </c>
      <c r="I5434" s="23">
        <v>9.1312796124420412</v>
      </c>
      <c r="J5434" s="23">
        <v>129.80788338092029</v>
      </c>
      <c r="K5434" s="23">
        <v>19.736566484517304</v>
      </c>
      <c r="L5434" s="23">
        <v>42.066464155513749</v>
      </c>
      <c r="M5434" s="23">
        <f t="shared" si="591"/>
        <v>68.00485274088922</v>
      </c>
      <c r="N5434" s="23">
        <v>1752.6034559004227</v>
      </c>
      <c r="O5434" s="17">
        <f t="shared" si="592"/>
        <v>4.4012313278077829E-2</v>
      </c>
      <c r="P5434" s="18">
        <f t="shared" si="593"/>
        <v>6.8808896556417545E-2</v>
      </c>
    </row>
    <row r="5435" spans="2:16" x14ac:dyDescent="0.3">
      <c r="B5435" s="19">
        <v>41135.291666665893</v>
      </c>
      <c r="C5435" s="21">
        <f t="shared" si="588"/>
        <v>8</v>
      </c>
      <c r="D5435" s="21" t="str">
        <f t="shared" si="589"/>
        <v>Shoulder</v>
      </c>
      <c r="E5435" s="21">
        <f t="shared" si="590"/>
        <v>7</v>
      </c>
      <c r="F5435" s="23">
        <v>70.179404424898678</v>
      </c>
      <c r="G5435" s="23">
        <v>2800.6001787646987</v>
      </c>
      <c r="H5435" s="16">
        <f t="shared" si="594"/>
        <v>2.50587016872411E-2</v>
      </c>
      <c r="I5435" s="23">
        <v>9.332336186121637</v>
      </c>
      <c r="J5435" s="23">
        <v>87.244913734408499</v>
      </c>
      <c r="K5435" s="23">
        <v>19.736566484517304</v>
      </c>
      <c r="L5435" s="23">
        <v>25.799977231655401</v>
      </c>
      <c r="M5435" s="23">
        <f t="shared" si="591"/>
        <v>41.708370018235783</v>
      </c>
      <c r="N5435" s="23">
        <v>1796.3096367456162</v>
      </c>
      <c r="O5435" s="17">
        <f t="shared" si="592"/>
        <v>2.8414202741142189E-2</v>
      </c>
      <c r="P5435" s="18">
        <f t="shared" si="593"/>
        <v>5.2760881398212223E-2</v>
      </c>
    </row>
    <row r="5436" spans="2:16" x14ac:dyDescent="0.3">
      <c r="B5436" s="19">
        <v>41135.333333332557</v>
      </c>
      <c r="C5436" s="21">
        <f t="shared" si="588"/>
        <v>8</v>
      </c>
      <c r="D5436" s="21" t="str">
        <f t="shared" si="589"/>
        <v>Shoulder</v>
      </c>
      <c r="E5436" s="21">
        <f t="shared" si="590"/>
        <v>8</v>
      </c>
      <c r="F5436" s="23">
        <v>72.517212646207668</v>
      </c>
      <c r="G5436" s="23">
        <v>2907.8581848387084</v>
      </c>
      <c r="H5436" s="16">
        <f t="shared" si="594"/>
        <v>2.4938359451057622E-2</v>
      </c>
      <c r="I5436" s="23">
        <v>9.8297727235513381</v>
      </c>
      <c r="J5436" s="23">
        <v>88.636315483576908</v>
      </c>
      <c r="K5436" s="23">
        <v>19.736566484517304</v>
      </c>
      <c r="L5436" s="23">
        <v>26.331735672070906</v>
      </c>
      <c r="M5436" s="23">
        <f t="shared" si="591"/>
        <v>42.568013326988691</v>
      </c>
      <c r="N5436" s="23">
        <v>1895.6500055280956</v>
      </c>
      <c r="O5436" s="17">
        <f t="shared" si="592"/>
        <v>2.7641065543606454E-2</v>
      </c>
      <c r="P5436" s="18">
        <f t="shared" si="593"/>
        <v>5.1890102166527376E-2</v>
      </c>
    </row>
    <row r="5437" spans="2:16" x14ac:dyDescent="0.3">
      <c r="B5437" s="19">
        <v>41135.374999999221</v>
      </c>
      <c r="C5437" s="21">
        <f t="shared" si="588"/>
        <v>8</v>
      </c>
      <c r="D5437" s="21" t="str">
        <f t="shared" si="589"/>
        <v>Shoulder</v>
      </c>
      <c r="E5437" s="21">
        <f t="shared" si="590"/>
        <v>9</v>
      </c>
      <c r="F5437" s="23">
        <v>79.417445575466729</v>
      </c>
      <c r="G5437" s="23">
        <v>3001.847159233459</v>
      </c>
      <c r="H5437" s="16">
        <f t="shared" si="594"/>
        <v>2.6456192258551392E-2</v>
      </c>
      <c r="I5437" s="23">
        <v>10.36926801250565</v>
      </c>
      <c r="J5437" s="23">
        <v>94.348204742751633</v>
      </c>
      <c r="K5437" s="23">
        <v>19.736566484517304</v>
      </c>
      <c r="L5437" s="23">
        <v>28.514674802412042</v>
      </c>
      <c r="M5437" s="23">
        <f t="shared" si="591"/>
        <v>46.096963455822291</v>
      </c>
      <c r="N5437" s="23">
        <v>2002.8857958871508</v>
      </c>
      <c r="O5437" s="17">
        <f t="shared" si="592"/>
        <v>2.819243692490065E-2</v>
      </c>
      <c r="P5437" s="18">
        <f t="shared" si="593"/>
        <v>5.3902764651929794E-2</v>
      </c>
    </row>
    <row r="5438" spans="2:16" x14ac:dyDescent="0.3">
      <c r="B5438" s="19">
        <v>41135.416666665886</v>
      </c>
      <c r="C5438" s="21">
        <f t="shared" si="588"/>
        <v>8</v>
      </c>
      <c r="D5438" s="21" t="str">
        <f t="shared" si="589"/>
        <v>Shoulder</v>
      </c>
      <c r="E5438" s="21">
        <f t="shared" si="590"/>
        <v>10</v>
      </c>
      <c r="F5438" s="23">
        <v>79.816417621747505</v>
      </c>
      <c r="G5438" s="23">
        <v>3127.9029601864186</v>
      </c>
      <c r="H5438" s="16">
        <f t="shared" si="594"/>
        <v>2.5517549181573895E-2</v>
      </c>
      <c r="I5438" s="23">
        <v>10.900756831794437</v>
      </c>
      <c r="J5438" s="23">
        <v>96.764935483606649</v>
      </c>
      <c r="K5438" s="23">
        <v>19.736566484517304</v>
      </c>
      <c r="L5438" s="23">
        <v>29.438287964771035</v>
      </c>
      <c r="M5438" s="23">
        <f t="shared" si="591"/>
        <v>47.590081034318302</v>
      </c>
      <c r="N5438" s="23">
        <v>2103.3694667656241</v>
      </c>
      <c r="O5438" s="17">
        <f t="shared" si="592"/>
        <v>2.7808161519076717E-2</v>
      </c>
      <c r="P5438" s="18">
        <f t="shared" si="593"/>
        <v>5.2616114571438423E-2</v>
      </c>
    </row>
    <row r="5439" spans="2:16" x14ac:dyDescent="0.3">
      <c r="B5439" s="19">
        <v>41135.45833333255</v>
      </c>
      <c r="C5439" s="21">
        <f t="shared" si="588"/>
        <v>8</v>
      </c>
      <c r="D5439" s="21" t="str">
        <f t="shared" si="589"/>
        <v>Shoulder</v>
      </c>
      <c r="E5439" s="21">
        <f t="shared" si="590"/>
        <v>11</v>
      </c>
      <c r="F5439" s="23">
        <v>87.712075661164107</v>
      </c>
      <c r="G5439" s="23">
        <v>3258.3817716991316</v>
      </c>
      <c r="H5439" s="16">
        <f t="shared" si="594"/>
        <v>2.6918906931960074E-2</v>
      </c>
      <c r="I5439" s="23">
        <v>11.455594080721914</v>
      </c>
      <c r="J5439" s="23">
        <v>94.713684301348422</v>
      </c>
      <c r="K5439" s="23">
        <v>19.736566484517304</v>
      </c>
      <c r="L5439" s="23">
        <v>28.654351815323178</v>
      </c>
      <c r="M5439" s="23">
        <f t="shared" si="591"/>
        <v>46.322766001507929</v>
      </c>
      <c r="N5439" s="23">
        <v>2196.9262527337573</v>
      </c>
      <c r="O5439" s="17">
        <f t="shared" si="592"/>
        <v>2.629963568887805E-2</v>
      </c>
      <c r="P5439" s="18">
        <f t="shared" si="593"/>
        <v>5.2510585175384761E-2</v>
      </c>
    </row>
    <row r="5440" spans="2:16" x14ac:dyDescent="0.3">
      <c r="B5440" s="19">
        <v>41135.499999999214</v>
      </c>
      <c r="C5440" s="21">
        <f t="shared" si="588"/>
        <v>8</v>
      </c>
      <c r="D5440" s="21" t="str">
        <f t="shared" si="589"/>
        <v>Shoulder</v>
      </c>
      <c r="E5440" s="21">
        <f t="shared" si="590"/>
        <v>12</v>
      </c>
      <c r="F5440" s="23">
        <v>92.695448182841702</v>
      </c>
      <c r="G5440" s="23">
        <v>3377.8030568124618</v>
      </c>
      <c r="H5440" s="16">
        <f t="shared" si="594"/>
        <v>2.7442525992120985E-2</v>
      </c>
      <c r="I5440" s="23">
        <v>11.957591345707069</v>
      </c>
      <c r="J5440" s="23">
        <v>98.533678002846571</v>
      </c>
      <c r="K5440" s="23">
        <v>19.736566484517304</v>
      </c>
      <c r="L5440" s="23">
        <v>30.114256472134016</v>
      </c>
      <c r="M5440" s="23">
        <f t="shared" si="591"/>
        <v>48.682855046195257</v>
      </c>
      <c r="N5440" s="23">
        <v>2280.386620768174</v>
      </c>
      <c r="O5440" s="17">
        <f t="shared" si="592"/>
        <v>2.6592177764783988E-2</v>
      </c>
      <c r="P5440" s="18">
        <f t="shared" si="593"/>
        <v>5.3304947227407792E-2</v>
      </c>
    </row>
    <row r="5441" spans="2:16" x14ac:dyDescent="0.3">
      <c r="B5441" s="19">
        <v>41135.541666665878</v>
      </c>
      <c r="C5441" s="21">
        <f t="shared" si="588"/>
        <v>8</v>
      </c>
      <c r="D5441" s="21" t="str">
        <f t="shared" si="589"/>
        <v>Shoulder</v>
      </c>
      <c r="E5441" s="21">
        <f t="shared" si="590"/>
        <v>13</v>
      </c>
      <c r="F5441" s="23">
        <v>100.33121010896596</v>
      </c>
      <c r="G5441" s="23">
        <v>3476.2150417669654</v>
      </c>
      <c r="H5441" s="16">
        <f t="shared" si="594"/>
        <v>2.8862198944391959E-2</v>
      </c>
      <c r="I5441" s="23">
        <v>12.688209742407651</v>
      </c>
      <c r="J5441" s="23">
        <v>105.7123479712582</v>
      </c>
      <c r="K5441" s="23">
        <v>19.736566484517304</v>
      </c>
      <c r="L5441" s="23">
        <v>32.857761968617446</v>
      </c>
      <c r="M5441" s="23">
        <f t="shared" si="591"/>
        <v>53.11801951812344</v>
      </c>
      <c r="N5441" s="23">
        <v>2397.7957766126788</v>
      </c>
      <c r="O5441" s="17">
        <f t="shared" si="592"/>
        <v>2.744446791606845E-2</v>
      </c>
      <c r="P5441" s="18">
        <f t="shared" si="593"/>
        <v>5.5514559167543859E-2</v>
      </c>
    </row>
    <row r="5442" spans="2:16" x14ac:dyDescent="0.3">
      <c r="B5442" s="19">
        <v>41135.583333332543</v>
      </c>
      <c r="C5442" s="21">
        <f t="shared" si="588"/>
        <v>8</v>
      </c>
      <c r="D5442" s="21" t="str">
        <f t="shared" si="589"/>
        <v>Shoulder</v>
      </c>
      <c r="E5442" s="21">
        <f t="shared" si="590"/>
        <v>14</v>
      </c>
      <c r="F5442" s="23">
        <v>102.11545536313623</v>
      </c>
      <c r="G5442" s="23">
        <v>3607.7996059196162</v>
      </c>
      <c r="H5442" s="16">
        <f t="shared" si="594"/>
        <v>2.8304081855208069E-2</v>
      </c>
      <c r="I5442" s="23">
        <v>13.387081245186078</v>
      </c>
      <c r="J5442" s="23">
        <v>109.06442385370852</v>
      </c>
      <c r="K5442" s="23">
        <v>19.736566484517304</v>
      </c>
      <c r="L5442" s="23">
        <v>34.138840308839129</v>
      </c>
      <c r="M5442" s="23">
        <f t="shared" si="591"/>
        <v>55.189017060352079</v>
      </c>
      <c r="N5442" s="23">
        <v>2501.4015659487013</v>
      </c>
      <c r="O5442" s="17">
        <f t="shared" si="592"/>
        <v>2.7415069710940012E-2</v>
      </c>
      <c r="P5442" s="18">
        <f t="shared" si="593"/>
        <v>5.49431931889834E-2</v>
      </c>
    </row>
    <row r="5443" spans="2:16" x14ac:dyDescent="0.3">
      <c r="B5443" s="19">
        <v>41135.624999999207</v>
      </c>
      <c r="C5443" s="21">
        <f t="shared" si="588"/>
        <v>8</v>
      </c>
      <c r="D5443" s="21" t="str">
        <f t="shared" si="589"/>
        <v>Shoulder</v>
      </c>
      <c r="E5443" s="21">
        <f t="shared" si="590"/>
        <v>15</v>
      </c>
      <c r="F5443" s="23">
        <v>105.43739214380575</v>
      </c>
      <c r="G5443" s="23">
        <v>3711.740354073811</v>
      </c>
      <c r="H5443" s="16">
        <f t="shared" si="594"/>
        <v>2.8406456833135758E-2</v>
      </c>
      <c r="I5443" s="23">
        <v>13.954724897397247</v>
      </c>
      <c r="J5443" s="23">
        <v>111.92025212598249</v>
      </c>
      <c r="K5443" s="23">
        <v>19.736566484517304</v>
      </c>
      <c r="L5443" s="23">
        <v>35.230265405197194</v>
      </c>
      <c r="M5443" s="23">
        <f t="shared" si="591"/>
        <v>56.953420236267995</v>
      </c>
      <c r="N5443" s="23">
        <v>2579.1487278979348</v>
      </c>
      <c r="O5443" s="17">
        <f t="shared" si="592"/>
        <v>2.7492848460684546E-2</v>
      </c>
      <c r="P5443" s="18">
        <f t="shared" si="593"/>
        <v>5.5118330880801925E-2</v>
      </c>
    </row>
    <row r="5444" spans="2:16" x14ac:dyDescent="0.3">
      <c r="B5444" s="19">
        <v>41135.666666665871</v>
      </c>
      <c r="C5444" s="21">
        <f t="shared" si="588"/>
        <v>8</v>
      </c>
      <c r="D5444" s="21" t="str">
        <f t="shared" si="589"/>
        <v>Shoulder</v>
      </c>
      <c r="E5444" s="21">
        <f t="shared" si="590"/>
        <v>16</v>
      </c>
      <c r="F5444" s="23">
        <v>113.37689825303359</v>
      </c>
      <c r="G5444" s="23">
        <v>3801.3063179088085</v>
      </c>
      <c r="H5444" s="16">
        <f t="shared" si="594"/>
        <v>2.9825772713682541E-2</v>
      </c>
      <c r="I5444" s="23">
        <v>14.290754745066586</v>
      </c>
      <c r="J5444" s="23">
        <v>114.94120331942759</v>
      </c>
      <c r="K5444" s="23">
        <v>19.736566484517304</v>
      </c>
      <c r="L5444" s="23">
        <v>36.384796291878779</v>
      </c>
      <c r="M5444" s="23">
        <f t="shared" si="591"/>
        <v>58.819840543031496</v>
      </c>
      <c r="N5444" s="23">
        <v>2622.0771163922277</v>
      </c>
      <c r="O5444" s="17">
        <f t="shared" si="592"/>
        <v>2.7882702164264535E-2</v>
      </c>
      <c r="P5444" s="18">
        <f t="shared" si="593"/>
        <v>5.6876851740552417E-2</v>
      </c>
    </row>
    <row r="5445" spans="2:16" x14ac:dyDescent="0.3">
      <c r="B5445" s="19">
        <v>41135.708333332535</v>
      </c>
      <c r="C5445" s="21">
        <f t="shared" ref="C5445:C5508" si="595">MONTH(B5445)</f>
        <v>8</v>
      </c>
      <c r="D5445" s="21" t="str">
        <f t="shared" ref="D5445:D5508" si="596">IF(AND(C5445&gt;5,C5445&lt;7),"Summer",IF(OR(C5445=1,C5445&gt;10),"Winter","Shoulder"))</f>
        <v>Shoulder</v>
      </c>
      <c r="E5445" s="21">
        <f t="shared" ref="E5445:E5508" si="597">HOUR(B5445)</f>
        <v>17</v>
      </c>
      <c r="F5445" s="23">
        <v>115.25695086522062</v>
      </c>
      <c r="G5445" s="23">
        <v>3851.0651867060296</v>
      </c>
      <c r="H5445" s="16">
        <f t="shared" si="594"/>
        <v>2.9928589955602519E-2</v>
      </c>
      <c r="I5445" s="23">
        <v>14.480368558774609</v>
      </c>
      <c r="J5445" s="23">
        <v>116.06430447769041</v>
      </c>
      <c r="K5445" s="23">
        <v>19.736566484517304</v>
      </c>
      <c r="L5445" s="23">
        <v>36.814017054827815</v>
      </c>
      <c r="M5445" s="23">
        <f t="shared" ref="M5445:M5508" si="598">J5445-K5445-L5445</f>
        <v>59.513720938345301</v>
      </c>
      <c r="N5445" s="23">
        <v>2642.2913055909626</v>
      </c>
      <c r="O5445" s="17">
        <f t="shared" ref="O5445:O5508" si="599">(I5445+M5445)/N5445</f>
        <v>2.8003759214796621E-2</v>
      </c>
      <c r="P5445" s="18">
        <f t="shared" ref="P5445:P5508" si="600">H5445+(1-H5445)*O5445</f>
        <v>5.7094236143644062E-2</v>
      </c>
    </row>
    <row r="5446" spans="2:16" x14ac:dyDescent="0.3">
      <c r="B5446" s="19">
        <v>41135.7499999992</v>
      </c>
      <c r="C5446" s="21">
        <f t="shared" si="595"/>
        <v>8</v>
      </c>
      <c r="D5446" s="21" t="str">
        <f t="shared" si="596"/>
        <v>Shoulder</v>
      </c>
      <c r="E5446" s="21">
        <f t="shared" si="597"/>
        <v>18</v>
      </c>
      <c r="F5446" s="23">
        <v>112.33149235645905</v>
      </c>
      <c r="G5446" s="23">
        <v>3877.6032500645474</v>
      </c>
      <c r="H5446" s="16">
        <f t="shared" ref="H5446:H5509" si="601">F5446/G5446</f>
        <v>2.896931045087946E-2</v>
      </c>
      <c r="I5446" s="23">
        <v>14.348069994856877</v>
      </c>
      <c r="J5446" s="23">
        <v>116.23759993561185</v>
      </c>
      <c r="K5446" s="23">
        <v>19.736566484517304</v>
      </c>
      <c r="L5446" s="23">
        <v>36.88024618131157</v>
      </c>
      <c r="M5446" s="23">
        <f t="shared" si="598"/>
        <v>59.620787269782973</v>
      </c>
      <c r="N5446" s="23">
        <v>2623.7615178364331</v>
      </c>
      <c r="O5446" s="17">
        <f t="shared" si="599"/>
        <v>2.819191331292752E-2</v>
      </c>
      <c r="P5446" s="18">
        <f t="shared" si="600"/>
        <v>5.6344523474840501E-2</v>
      </c>
    </row>
    <row r="5447" spans="2:16" x14ac:dyDescent="0.3">
      <c r="B5447" s="19">
        <v>41135.791666665864</v>
      </c>
      <c r="C5447" s="21">
        <f t="shared" si="595"/>
        <v>8</v>
      </c>
      <c r="D5447" s="21" t="str">
        <f t="shared" si="596"/>
        <v>Shoulder</v>
      </c>
      <c r="E5447" s="21">
        <f t="shared" si="597"/>
        <v>19</v>
      </c>
      <c r="F5447" s="23">
        <v>105.93560529493659</v>
      </c>
      <c r="G5447" s="23">
        <v>3841.1134129465854</v>
      </c>
      <c r="H5447" s="16">
        <f t="shared" si="601"/>
        <v>2.7579400529512493E-2</v>
      </c>
      <c r="I5447" s="23">
        <v>13.940808422485887</v>
      </c>
      <c r="J5447" s="23">
        <v>115.66069213148546</v>
      </c>
      <c r="K5447" s="23">
        <v>19.736566484517304</v>
      </c>
      <c r="L5447" s="23">
        <v>36.65976665814788</v>
      </c>
      <c r="M5447" s="23">
        <f t="shared" si="598"/>
        <v>59.26435898882027</v>
      </c>
      <c r="N5447" s="23">
        <v>2570.2711658004941</v>
      </c>
      <c r="O5447" s="17">
        <f t="shared" si="599"/>
        <v>2.848149579910448E-2</v>
      </c>
      <c r="P5447" s="18">
        <f t="shared" si="600"/>
        <v>5.5275393748293843E-2</v>
      </c>
    </row>
    <row r="5448" spans="2:16" x14ac:dyDescent="0.3">
      <c r="B5448" s="19">
        <v>41135.833333332528</v>
      </c>
      <c r="C5448" s="21">
        <f t="shared" si="595"/>
        <v>8</v>
      </c>
      <c r="D5448" s="21" t="str">
        <f t="shared" si="596"/>
        <v>Shoulder</v>
      </c>
      <c r="E5448" s="21">
        <f t="shared" si="597"/>
        <v>20</v>
      </c>
      <c r="F5448" s="23">
        <v>103.25153407718932</v>
      </c>
      <c r="G5448" s="23">
        <v>3785.8257809496731</v>
      </c>
      <c r="H5448" s="16">
        <f t="shared" si="601"/>
        <v>2.7273186895380247E-2</v>
      </c>
      <c r="I5448" s="23">
        <v>13.310059565659735</v>
      </c>
      <c r="J5448" s="23">
        <v>110.41072603505872</v>
      </c>
      <c r="K5448" s="23">
        <v>19.736566484517304</v>
      </c>
      <c r="L5448" s="23">
        <v>34.653362838878095</v>
      </c>
      <c r="M5448" s="23">
        <f t="shared" si="598"/>
        <v>56.020796711663323</v>
      </c>
      <c r="N5448" s="23">
        <v>2475.9451310666245</v>
      </c>
      <c r="O5448" s="17">
        <f t="shared" si="599"/>
        <v>2.8001774113409237E-2</v>
      </c>
      <c r="P5448" s="18">
        <f t="shared" si="600"/>
        <v>5.4511263389992251E-2</v>
      </c>
    </row>
    <row r="5449" spans="2:16" x14ac:dyDescent="0.3">
      <c r="B5449" s="19">
        <v>41135.874999999192</v>
      </c>
      <c r="C5449" s="21">
        <f t="shared" si="595"/>
        <v>8</v>
      </c>
      <c r="D5449" s="21" t="str">
        <f t="shared" si="596"/>
        <v>Shoulder</v>
      </c>
      <c r="E5449" s="21">
        <f t="shared" si="597"/>
        <v>21</v>
      </c>
      <c r="F5449" s="23">
        <v>107.05176189615149</v>
      </c>
      <c r="G5449" s="23">
        <v>3675.250516955849</v>
      </c>
      <c r="H5449" s="16">
        <f t="shared" si="601"/>
        <v>2.9127745551566032E-2</v>
      </c>
      <c r="I5449" s="23">
        <v>12.834847112494588</v>
      </c>
      <c r="J5449" s="23">
        <v>105.18293629130704</v>
      </c>
      <c r="K5449" s="23">
        <v>19.736566484517304</v>
      </c>
      <c r="L5449" s="23">
        <v>32.655434258855095</v>
      </c>
      <c r="M5449" s="23">
        <f t="shared" si="598"/>
        <v>52.790935547934637</v>
      </c>
      <c r="N5449" s="23">
        <v>2401.8258146123808</v>
      </c>
      <c r="O5449" s="17">
        <f t="shared" si="599"/>
        <v>2.732328974947763E-2</v>
      </c>
      <c r="P5449" s="18">
        <f t="shared" si="600"/>
        <v>5.5655169469589164E-2</v>
      </c>
    </row>
    <row r="5450" spans="2:16" x14ac:dyDescent="0.3">
      <c r="B5450" s="19">
        <v>41135.916666665857</v>
      </c>
      <c r="C5450" s="21">
        <f t="shared" si="595"/>
        <v>8</v>
      </c>
      <c r="D5450" s="21" t="str">
        <f t="shared" si="596"/>
        <v>Shoulder</v>
      </c>
      <c r="E5450" s="21">
        <f t="shared" si="597"/>
        <v>22</v>
      </c>
      <c r="F5450" s="23">
        <v>98.999190584305765</v>
      </c>
      <c r="G5450" s="23">
        <v>3629.9146587183809</v>
      </c>
      <c r="H5450" s="16">
        <f t="shared" si="601"/>
        <v>2.7273145484709424E-2</v>
      </c>
      <c r="I5450" s="23">
        <v>11.535148062495205</v>
      </c>
      <c r="J5450" s="23">
        <v>100.81390263293713</v>
      </c>
      <c r="K5450" s="23">
        <v>19.736566484517304</v>
      </c>
      <c r="L5450" s="23">
        <v>30.985700462928669</v>
      </c>
      <c r="M5450" s="23">
        <f t="shared" si="598"/>
        <v>50.091635685491148</v>
      </c>
      <c r="N5450" s="23">
        <v>2199.8361166012141</v>
      </c>
      <c r="O5450" s="17">
        <f t="shared" si="599"/>
        <v>2.8014261281972597E-2</v>
      </c>
      <c r="P5450" s="18">
        <f t="shared" si="600"/>
        <v>5.4523369743092118E-2</v>
      </c>
    </row>
    <row r="5451" spans="2:16" x14ac:dyDescent="0.3">
      <c r="B5451" s="19">
        <v>41135.958333332521</v>
      </c>
      <c r="C5451" s="21">
        <f t="shared" si="595"/>
        <v>8</v>
      </c>
      <c r="D5451" s="21" t="str">
        <f t="shared" si="596"/>
        <v>Shoulder</v>
      </c>
      <c r="E5451" s="21">
        <f t="shared" si="597"/>
        <v>23</v>
      </c>
      <c r="F5451" s="23">
        <v>88.762653293858406</v>
      </c>
      <c r="G5451" s="23">
        <v>3375.5915515325851</v>
      </c>
      <c r="H5451" s="16">
        <f t="shared" si="601"/>
        <v>2.6295436500176812E-2</v>
      </c>
      <c r="I5451" s="23">
        <v>10.368871467273406</v>
      </c>
      <c r="J5451" s="23">
        <v>89.960441031522421</v>
      </c>
      <c r="K5451" s="23">
        <v>19.736566484517304</v>
      </c>
      <c r="L5451" s="23">
        <v>26.837782855575352</v>
      </c>
      <c r="M5451" s="23">
        <f t="shared" si="598"/>
        <v>43.386091691429769</v>
      </c>
      <c r="N5451" s="23">
        <v>1990.0624582836872</v>
      </c>
      <c r="O5451" s="17">
        <f t="shared" si="599"/>
        <v>2.701169650979884E-2</v>
      </c>
      <c r="P5451" s="18">
        <f t="shared" si="600"/>
        <v>5.2596848659640191E-2</v>
      </c>
    </row>
    <row r="5452" spans="2:16" x14ac:dyDescent="0.3">
      <c r="B5452" s="19">
        <v>41135.999999999185</v>
      </c>
      <c r="C5452" s="21">
        <f t="shared" si="595"/>
        <v>8</v>
      </c>
      <c r="D5452" s="21" t="str">
        <f t="shared" si="596"/>
        <v>Shoulder</v>
      </c>
      <c r="E5452" s="21">
        <f t="shared" si="597"/>
        <v>0</v>
      </c>
      <c r="F5452" s="23">
        <v>84.072437291533276</v>
      </c>
      <c r="G5452" s="23">
        <v>3122.3741969867274</v>
      </c>
      <c r="H5452" s="16">
        <f t="shared" si="601"/>
        <v>2.6925804528063313E-2</v>
      </c>
      <c r="I5452" s="23">
        <v>9.5650512907409269</v>
      </c>
      <c r="J5452" s="23">
        <v>77.927219181797696</v>
      </c>
      <c r="K5452" s="23">
        <v>19.736566484517304</v>
      </c>
      <c r="L5452" s="23">
        <v>22.238990818834196</v>
      </c>
      <c r="M5452" s="23">
        <f t="shared" si="598"/>
        <v>35.951661878446195</v>
      </c>
      <c r="N5452" s="23">
        <v>1831.8078309249604</v>
      </c>
      <c r="O5452" s="17">
        <f t="shared" si="599"/>
        <v>2.4847973898115574E-2</v>
      </c>
      <c r="P5452" s="18">
        <f t="shared" si="600"/>
        <v>5.1104726738079809E-2</v>
      </c>
    </row>
    <row r="5453" spans="2:16" x14ac:dyDescent="0.3">
      <c r="B5453" s="19">
        <v>41136.041666665849</v>
      </c>
      <c r="C5453" s="21">
        <f t="shared" si="595"/>
        <v>8</v>
      </c>
      <c r="D5453" s="21" t="str">
        <f t="shared" si="596"/>
        <v>Shoulder</v>
      </c>
      <c r="E5453" s="21">
        <f t="shared" si="597"/>
        <v>1</v>
      </c>
      <c r="F5453" s="23">
        <v>76.809978237260054</v>
      </c>
      <c r="G5453" s="23">
        <v>2957.6170536359296</v>
      </c>
      <c r="H5453" s="16">
        <f t="shared" si="601"/>
        <v>2.5970224286756174E-2</v>
      </c>
      <c r="I5453" s="23">
        <v>9.1689629108495527</v>
      </c>
      <c r="J5453" s="23">
        <v>84.461378633099258</v>
      </c>
      <c r="K5453" s="23">
        <v>19.736566484517304</v>
      </c>
      <c r="L5453" s="23">
        <v>24.736180750733439</v>
      </c>
      <c r="M5453" s="23">
        <f t="shared" si="598"/>
        <v>39.988631397848508</v>
      </c>
      <c r="N5453" s="23">
        <v>1741.9069745975185</v>
      </c>
      <c r="O5453" s="17">
        <f t="shared" si="599"/>
        <v>2.8220562306466631E-2</v>
      </c>
      <c r="P5453" s="18">
        <f t="shared" si="600"/>
        <v>5.3457892260625486E-2</v>
      </c>
    </row>
    <row r="5454" spans="2:16" x14ac:dyDescent="0.3">
      <c r="B5454" s="19">
        <v>41136.083333332514</v>
      </c>
      <c r="C5454" s="21">
        <f t="shared" si="595"/>
        <v>8</v>
      </c>
      <c r="D5454" s="21" t="str">
        <f t="shared" si="596"/>
        <v>Shoulder</v>
      </c>
      <c r="E5454" s="21">
        <f t="shared" si="597"/>
        <v>2</v>
      </c>
      <c r="F5454" s="23">
        <v>68.474271742196706</v>
      </c>
      <c r="G5454" s="23">
        <v>2820.5037262835872</v>
      </c>
      <c r="H5454" s="16">
        <f t="shared" si="601"/>
        <v>2.4277320077297417E-2</v>
      </c>
      <c r="I5454" s="23">
        <v>8.8852860089226002</v>
      </c>
      <c r="J5454" s="23">
        <v>83.032545819993885</v>
      </c>
      <c r="K5454" s="23">
        <v>19.736566484517304</v>
      </c>
      <c r="L5454" s="23">
        <v>24.190117107529375</v>
      </c>
      <c r="M5454" s="23">
        <f t="shared" si="598"/>
        <v>39.105862227947206</v>
      </c>
      <c r="N5454" s="23">
        <v>1672.7709281050395</v>
      </c>
      <c r="O5454" s="17">
        <f t="shared" si="599"/>
        <v>2.868961160822868E-2</v>
      </c>
      <c r="P5454" s="18">
        <f t="shared" si="600"/>
        <v>5.227042480161978E-2</v>
      </c>
    </row>
    <row r="5455" spans="2:16" x14ac:dyDescent="0.3">
      <c r="B5455" s="19">
        <v>41136.124999999178</v>
      </c>
      <c r="C5455" s="21">
        <f t="shared" si="595"/>
        <v>8</v>
      </c>
      <c r="D5455" s="21" t="str">
        <f t="shared" si="596"/>
        <v>Shoulder</v>
      </c>
      <c r="E5455" s="21">
        <f t="shared" si="597"/>
        <v>3</v>
      </c>
      <c r="F5455" s="23">
        <v>67.049245625157141</v>
      </c>
      <c r="G5455" s="23">
        <v>2748.6298046876018</v>
      </c>
      <c r="H5455" s="16">
        <f t="shared" si="601"/>
        <v>2.4393698093067753E-2</v>
      </c>
      <c r="I5455" s="23">
        <v>8.6891831884776884</v>
      </c>
      <c r="J5455" s="23">
        <v>81.971384493116574</v>
      </c>
      <c r="K5455" s="23">
        <v>19.736566484517304</v>
      </c>
      <c r="L5455" s="23">
        <v>23.784568176354913</v>
      </c>
      <c r="M5455" s="23">
        <f t="shared" si="598"/>
        <v>38.450249832244353</v>
      </c>
      <c r="N5455" s="23">
        <v>1627.1109996605321</v>
      </c>
      <c r="O5455" s="17">
        <f t="shared" si="599"/>
        <v>2.8971245987862441E-2</v>
      </c>
      <c r="P5455" s="18">
        <f t="shared" si="600"/>
        <v>5.2658228252922275E-2</v>
      </c>
    </row>
    <row r="5456" spans="2:16" x14ac:dyDescent="0.3">
      <c r="B5456" s="19">
        <v>41136.166666665842</v>
      </c>
      <c r="C5456" s="21">
        <f t="shared" si="595"/>
        <v>8</v>
      </c>
      <c r="D5456" s="21" t="str">
        <f t="shared" si="596"/>
        <v>Shoulder</v>
      </c>
      <c r="E5456" s="21">
        <f t="shared" si="597"/>
        <v>4</v>
      </c>
      <c r="F5456" s="23">
        <v>65.178093921630918</v>
      </c>
      <c r="G5456" s="23">
        <v>2692.2364200507513</v>
      </c>
      <c r="H5456" s="16">
        <f t="shared" si="601"/>
        <v>2.4209647204907155E-2</v>
      </c>
      <c r="I5456" s="23">
        <v>8.6312494954210628</v>
      </c>
      <c r="J5456" s="23">
        <v>82.402774616159491</v>
      </c>
      <c r="K5456" s="23">
        <v>19.736566484517304</v>
      </c>
      <c r="L5456" s="23">
        <v>23.949434534455332</v>
      </c>
      <c r="M5456" s="23">
        <f t="shared" si="598"/>
        <v>38.716773597186858</v>
      </c>
      <c r="N5456" s="23">
        <v>1613.7168800461591</v>
      </c>
      <c r="O5456" s="17">
        <f t="shared" si="599"/>
        <v>2.934097280512649E-2</v>
      </c>
      <c r="P5456" s="18">
        <f t="shared" si="600"/>
        <v>5.2840285409772758E-2</v>
      </c>
    </row>
    <row r="5457" spans="2:16" x14ac:dyDescent="0.3">
      <c r="B5457" s="19">
        <v>41136.208333332506</v>
      </c>
      <c r="C5457" s="21">
        <f t="shared" si="595"/>
        <v>8</v>
      </c>
      <c r="D5457" s="21" t="str">
        <f t="shared" si="596"/>
        <v>Shoulder</v>
      </c>
      <c r="E5457" s="21">
        <f t="shared" si="597"/>
        <v>5</v>
      </c>
      <c r="F5457" s="23">
        <v>65.082922847818409</v>
      </c>
      <c r="G5457" s="23">
        <v>2680.0731410114308</v>
      </c>
      <c r="H5457" s="16">
        <f t="shared" si="601"/>
        <v>2.4284009959241938E-2</v>
      </c>
      <c r="I5457" s="23">
        <v>8.6954845329579751</v>
      </c>
      <c r="J5457" s="23">
        <v>84.28938699417624</v>
      </c>
      <c r="K5457" s="23">
        <v>19.736566484517304</v>
      </c>
      <c r="L5457" s="23">
        <v>24.670449910785258</v>
      </c>
      <c r="M5457" s="23">
        <f t="shared" si="598"/>
        <v>39.882370598873685</v>
      </c>
      <c r="N5457" s="23">
        <v>1637.2427649742076</v>
      </c>
      <c r="O5457" s="17">
        <f t="shared" si="599"/>
        <v>2.9670526675130513E-2</v>
      </c>
      <c r="P5457" s="18">
        <f t="shared" si="600"/>
        <v>5.3234017269097628E-2</v>
      </c>
    </row>
    <row r="5458" spans="2:16" x14ac:dyDescent="0.3">
      <c r="B5458" s="19">
        <v>41136.249999999171</v>
      </c>
      <c r="C5458" s="21">
        <f t="shared" si="595"/>
        <v>8</v>
      </c>
      <c r="D5458" s="21" t="str">
        <f t="shared" si="596"/>
        <v>Shoulder</v>
      </c>
      <c r="E5458" s="21">
        <f t="shared" si="597"/>
        <v>6</v>
      </c>
      <c r="F5458" s="23">
        <v>72.849860822321105</v>
      </c>
      <c r="G5458" s="23">
        <v>2706.6112043699486</v>
      </c>
      <c r="H5458" s="16">
        <f t="shared" si="601"/>
        <v>2.6915524736135593E-2</v>
      </c>
      <c r="I5458" s="23">
        <v>9.0859776045950849</v>
      </c>
      <c r="J5458" s="23">
        <v>87.670822485152243</v>
      </c>
      <c r="K5458" s="23">
        <v>19.736566484517304</v>
      </c>
      <c r="L5458" s="23">
        <v>25.962748748358013</v>
      </c>
      <c r="M5458" s="23">
        <f t="shared" si="598"/>
        <v>41.971507252276936</v>
      </c>
      <c r="N5458" s="23">
        <v>1733.802537556167</v>
      </c>
      <c r="O5458" s="17">
        <f t="shared" si="599"/>
        <v>2.9448269771734606E-2</v>
      </c>
      <c r="P5458" s="18">
        <f t="shared" si="600"/>
        <v>5.5571178874392682E-2</v>
      </c>
    </row>
    <row r="5459" spans="2:16" x14ac:dyDescent="0.3">
      <c r="B5459" s="19">
        <v>41136.291666665835</v>
      </c>
      <c r="C5459" s="21">
        <f t="shared" si="595"/>
        <v>8</v>
      </c>
      <c r="D5459" s="21" t="str">
        <f t="shared" si="596"/>
        <v>Shoulder</v>
      </c>
      <c r="E5459" s="21">
        <f t="shared" si="597"/>
        <v>7</v>
      </c>
      <c r="F5459" s="23">
        <v>72.61448877326859</v>
      </c>
      <c r="G5459" s="23">
        <v>2811.6577051640816</v>
      </c>
      <c r="H5459" s="16">
        <f t="shared" si="601"/>
        <v>2.5826219400711503E-2</v>
      </c>
      <c r="I5459" s="23">
        <v>9.3840177147239388</v>
      </c>
      <c r="J5459" s="23">
        <v>87.05142961826013</v>
      </c>
      <c r="K5459" s="23">
        <v>19.736566484517304</v>
      </c>
      <c r="L5459" s="23">
        <v>25.726032512303338</v>
      </c>
      <c r="M5459" s="23">
        <f t="shared" si="598"/>
        <v>41.588830621439485</v>
      </c>
      <c r="N5459" s="23">
        <v>1802.9586585120237</v>
      </c>
      <c r="O5459" s="17">
        <f t="shared" si="599"/>
        <v>2.82717787762428E-2</v>
      </c>
      <c r="P5459" s="18">
        <f t="shared" si="600"/>
        <v>5.3367845015430682E-2</v>
      </c>
    </row>
    <row r="5460" spans="2:16" x14ac:dyDescent="0.3">
      <c r="B5460" s="19">
        <v>41136.333333332499</v>
      </c>
      <c r="C5460" s="21">
        <f t="shared" si="595"/>
        <v>8</v>
      </c>
      <c r="D5460" s="21" t="str">
        <f t="shared" si="596"/>
        <v>Shoulder</v>
      </c>
      <c r="E5460" s="21">
        <f t="shared" si="597"/>
        <v>8</v>
      </c>
      <c r="F5460" s="23">
        <v>77.517711105566534</v>
      </c>
      <c r="G5460" s="23">
        <v>2913.3869480383996</v>
      </c>
      <c r="H5460" s="16">
        <f t="shared" si="601"/>
        <v>2.6607420328343154E-2</v>
      </c>
      <c r="I5460" s="23">
        <v>9.8373333756733921</v>
      </c>
      <c r="J5460" s="23">
        <v>87.238610778947304</v>
      </c>
      <c r="K5460" s="23">
        <v>19.736566484517304</v>
      </c>
      <c r="L5460" s="23">
        <v>25.797568402021501</v>
      </c>
      <c r="M5460" s="23">
        <f t="shared" si="598"/>
        <v>41.704475892408496</v>
      </c>
      <c r="N5460" s="23">
        <v>1890.6760015431303</v>
      </c>
      <c r="O5460" s="17">
        <f t="shared" si="599"/>
        <v>2.726104801986937E-2</v>
      </c>
      <c r="P5460" s="18">
        <f t="shared" si="600"/>
        <v>5.3143122184956711E-2</v>
      </c>
    </row>
    <row r="5461" spans="2:16" x14ac:dyDescent="0.3">
      <c r="B5461" s="19">
        <v>41136.374999999163</v>
      </c>
      <c r="C5461" s="21">
        <f t="shared" si="595"/>
        <v>8</v>
      </c>
      <c r="D5461" s="21" t="str">
        <f t="shared" si="596"/>
        <v>Shoulder</v>
      </c>
      <c r="E5461" s="21">
        <f t="shared" si="597"/>
        <v>9</v>
      </c>
      <c r="F5461" s="23">
        <v>81.558404745127362</v>
      </c>
      <c r="G5461" s="23">
        <v>3023.9622120322238</v>
      </c>
      <c r="H5461" s="16">
        <f t="shared" si="601"/>
        <v>2.6970708966074296E-2</v>
      </c>
      <c r="I5461" s="23">
        <v>10.205697338161281</v>
      </c>
      <c r="J5461" s="23">
        <v>69.270778417428801</v>
      </c>
      <c r="K5461" s="23">
        <v>19.736566484517304</v>
      </c>
      <c r="L5461" s="23">
        <v>18.93071882394765</v>
      </c>
      <c r="M5461" s="23">
        <f t="shared" si="598"/>
        <v>30.603493108963846</v>
      </c>
      <c r="N5461" s="23">
        <v>1949.388629674748</v>
      </c>
      <c r="O5461" s="17">
        <f t="shared" si="599"/>
        <v>2.0934353379261306E-2</v>
      </c>
      <c r="P5461" s="18">
        <f t="shared" si="600"/>
        <v>4.7340447992950591E-2</v>
      </c>
    </row>
    <row r="5462" spans="2:16" x14ac:dyDescent="0.3">
      <c r="B5462" s="19">
        <v>41136.416666665828</v>
      </c>
      <c r="C5462" s="21">
        <f t="shared" si="595"/>
        <v>8</v>
      </c>
      <c r="D5462" s="21" t="str">
        <f t="shared" si="596"/>
        <v>Shoulder</v>
      </c>
      <c r="E5462" s="21">
        <f t="shared" si="597"/>
        <v>10</v>
      </c>
      <c r="F5462" s="23">
        <v>88.389383336681334</v>
      </c>
      <c r="G5462" s="23">
        <v>3117.9511864269748</v>
      </c>
      <c r="H5462" s="16">
        <f t="shared" si="601"/>
        <v>2.8348546225308743E-2</v>
      </c>
      <c r="I5462" s="23">
        <v>10.884522867226066</v>
      </c>
      <c r="J5462" s="23">
        <v>97.361741324928062</v>
      </c>
      <c r="K5462" s="23">
        <v>19.736566484517304</v>
      </c>
      <c r="L5462" s="23">
        <v>29.666372012819426</v>
      </c>
      <c r="M5462" s="23">
        <f t="shared" si="598"/>
        <v>47.958802827591327</v>
      </c>
      <c r="N5462" s="23">
        <v>2089.2110363547545</v>
      </c>
      <c r="O5462" s="17">
        <f t="shared" si="599"/>
        <v>2.8165333549782002E-2</v>
      </c>
      <c r="P5462" s="18">
        <f t="shared" si="600"/>
        <v>5.5715433515003507E-2</v>
      </c>
    </row>
    <row r="5463" spans="2:16" x14ac:dyDescent="0.3">
      <c r="B5463" s="19">
        <v>41136.458333332492</v>
      </c>
      <c r="C5463" s="21">
        <f t="shared" si="595"/>
        <v>8</v>
      </c>
      <c r="D5463" s="21" t="str">
        <f t="shared" si="596"/>
        <v>Shoulder</v>
      </c>
      <c r="E5463" s="21">
        <f t="shared" si="597"/>
        <v>11</v>
      </c>
      <c r="F5463" s="23">
        <v>94.065861095164635</v>
      </c>
      <c r="G5463" s="23">
        <v>3246.2184926598106</v>
      </c>
      <c r="H5463" s="16">
        <f t="shared" si="601"/>
        <v>2.8977057862205433E-2</v>
      </c>
      <c r="I5463" s="23">
        <v>11.405145249492046</v>
      </c>
      <c r="J5463" s="23">
        <v>99.114101032662063</v>
      </c>
      <c r="K5463" s="23">
        <v>19.736566484517304</v>
      </c>
      <c r="L5463" s="23">
        <v>30.336079425353958</v>
      </c>
      <c r="M5463" s="23">
        <f t="shared" si="598"/>
        <v>49.041455122790794</v>
      </c>
      <c r="N5463" s="23">
        <v>2184.5803847359803</v>
      </c>
      <c r="O5463" s="17">
        <f t="shared" si="599"/>
        <v>2.7669661777901651E-2</v>
      </c>
      <c r="P5463" s="18">
        <f t="shared" si="600"/>
        <v>5.5844934249741171E-2</v>
      </c>
    </row>
    <row r="5464" spans="2:16" x14ac:dyDescent="0.3">
      <c r="B5464" s="19">
        <v>41136.499999999156</v>
      </c>
      <c r="C5464" s="21">
        <f t="shared" si="595"/>
        <v>8</v>
      </c>
      <c r="D5464" s="21" t="str">
        <f t="shared" si="596"/>
        <v>Shoulder</v>
      </c>
      <c r="E5464" s="21">
        <f t="shared" si="597"/>
        <v>12</v>
      </c>
      <c r="F5464" s="23">
        <v>95.474974479926928</v>
      </c>
      <c r="G5464" s="23">
        <v>3368.9570356929557</v>
      </c>
      <c r="H5464" s="16">
        <f t="shared" si="601"/>
        <v>2.8339623648625373E-2</v>
      </c>
      <c r="I5464" s="23">
        <v>11.927118641207301</v>
      </c>
      <c r="J5464" s="23">
        <v>99.886761479253636</v>
      </c>
      <c r="K5464" s="23">
        <v>19.736566484517304</v>
      </c>
      <c r="L5464" s="23">
        <v>30.631370641062034</v>
      </c>
      <c r="M5464" s="23">
        <f t="shared" si="598"/>
        <v>49.51882435367429</v>
      </c>
      <c r="N5464" s="23">
        <v>2272.1952085902203</v>
      </c>
      <c r="O5464" s="17">
        <f t="shared" si="599"/>
        <v>2.7042545800017605E-2</v>
      </c>
      <c r="P5464" s="18">
        <f t="shared" si="600"/>
        <v>5.4615793878169769E-2</v>
      </c>
    </row>
    <row r="5465" spans="2:16" x14ac:dyDescent="0.3">
      <c r="B5465" s="19">
        <v>41136.54166666582</v>
      </c>
      <c r="C5465" s="21">
        <f t="shared" si="595"/>
        <v>8</v>
      </c>
      <c r="D5465" s="21" t="str">
        <f t="shared" si="596"/>
        <v>Shoulder</v>
      </c>
      <c r="E5465" s="21">
        <f t="shared" si="597"/>
        <v>13</v>
      </c>
      <c r="F5465" s="23">
        <v>102.46112175625402</v>
      </c>
      <c r="G5465" s="23">
        <v>3477.3207944069036</v>
      </c>
      <c r="H5465" s="16">
        <f t="shared" si="601"/>
        <v>2.9465536202773583E-2</v>
      </c>
      <c r="I5465" s="23">
        <v>12.606415414484319</v>
      </c>
      <c r="J5465" s="23">
        <v>105.00352348918048</v>
      </c>
      <c r="K5465" s="23">
        <v>19.736566484517304</v>
      </c>
      <c r="L5465" s="23">
        <v>32.586867238649454</v>
      </c>
      <c r="M5465" s="23">
        <f t="shared" si="598"/>
        <v>52.680089766013715</v>
      </c>
      <c r="N5465" s="23">
        <v>2384.6029254701461</v>
      </c>
      <c r="O5465" s="17">
        <f t="shared" si="599"/>
        <v>2.7378354896392745E-2</v>
      </c>
      <c r="P5465" s="18">
        <f t="shared" si="600"/>
        <v>5.6037173191794284E-2</v>
      </c>
    </row>
    <row r="5466" spans="2:16" x14ac:dyDescent="0.3">
      <c r="B5466" s="19">
        <v>41136.583333332484</v>
      </c>
      <c r="C5466" s="21">
        <f t="shared" si="595"/>
        <v>8</v>
      </c>
      <c r="D5466" s="21" t="str">
        <f t="shared" si="596"/>
        <v>Shoulder</v>
      </c>
      <c r="E5466" s="21">
        <f t="shared" si="597"/>
        <v>14</v>
      </c>
      <c r="F5466" s="23">
        <v>107.50749891305655</v>
      </c>
      <c r="G5466" s="23">
        <v>3594.5305742403571</v>
      </c>
      <c r="H5466" s="16">
        <f t="shared" si="601"/>
        <v>2.9908633879342211E-2</v>
      </c>
      <c r="I5466" s="23">
        <v>13.266765983741175</v>
      </c>
      <c r="J5466" s="23">
        <v>109.11110737992949</v>
      </c>
      <c r="K5466" s="23">
        <v>19.736566484517304</v>
      </c>
      <c r="L5466" s="23">
        <v>34.156681567922782</v>
      </c>
      <c r="M5466" s="23">
        <f t="shared" si="598"/>
        <v>55.217859327489414</v>
      </c>
      <c r="N5466" s="23">
        <v>2486.8764275446702</v>
      </c>
      <c r="O5466" s="17">
        <f t="shared" si="599"/>
        <v>2.7538411057619967E-2</v>
      </c>
      <c r="P5466" s="18">
        <f t="shared" si="600"/>
        <v>5.6623408683020994E-2</v>
      </c>
    </row>
    <row r="5467" spans="2:16" x14ac:dyDescent="0.3">
      <c r="B5467" s="19">
        <v>41136.624999999149</v>
      </c>
      <c r="C5467" s="21">
        <f t="shared" si="595"/>
        <v>8</v>
      </c>
      <c r="D5467" s="21" t="str">
        <f t="shared" si="596"/>
        <v>Shoulder</v>
      </c>
      <c r="E5467" s="21">
        <f t="shared" si="597"/>
        <v>15</v>
      </c>
      <c r="F5467" s="23">
        <v>113.28624810574173</v>
      </c>
      <c r="G5467" s="23">
        <v>3696.2598171146756</v>
      </c>
      <c r="H5467" s="16">
        <f t="shared" si="601"/>
        <v>3.0648886634320451E-2</v>
      </c>
      <c r="I5467" s="23">
        <v>13.809816658711865</v>
      </c>
      <c r="J5467" s="23">
        <v>110.75651107213488</v>
      </c>
      <c r="K5467" s="23">
        <v>19.736566484517304</v>
      </c>
      <c r="L5467" s="23">
        <v>34.785513105430894</v>
      </c>
      <c r="M5467" s="23">
        <f t="shared" si="598"/>
        <v>56.234431482186679</v>
      </c>
      <c r="N5467" s="23">
        <v>2559.9417325442673</v>
      </c>
      <c r="O5467" s="17">
        <f t="shared" si="599"/>
        <v>2.7361657201190739E-2</v>
      </c>
      <c r="P5467" s="18">
        <f t="shared" si="600"/>
        <v>5.7171939505824762E-2</v>
      </c>
    </row>
    <row r="5468" spans="2:16" x14ac:dyDescent="0.3">
      <c r="B5468" s="19">
        <v>41136.666666665813</v>
      </c>
      <c r="C5468" s="21">
        <f t="shared" si="595"/>
        <v>8</v>
      </c>
      <c r="D5468" s="21" t="str">
        <f t="shared" si="596"/>
        <v>Shoulder</v>
      </c>
      <c r="E5468" s="21">
        <f t="shared" si="597"/>
        <v>16</v>
      </c>
      <c r="F5468" s="23">
        <v>116.79127705384099</v>
      </c>
      <c r="G5468" s="23">
        <v>3791.3545441493643</v>
      </c>
      <c r="H5468" s="16">
        <f t="shared" si="601"/>
        <v>3.0804630823584582E-2</v>
      </c>
      <c r="I5468" s="23">
        <v>14.270514723713047</v>
      </c>
      <c r="J5468" s="23">
        <v>113.2473059555531</v>
      </c>
      <c r="K5468" s="23">
        <v>19.736566484517304</v>
      </c>
      <c r="L5468" s="23">
        <v>35.737431703630868</v>
      </c>
      <c r="M5468" s="23">
        <f t="shared" si="598"/>
        <v>57.773307767404937</v>
      </c>
      <c r="N5468" s="23">
        <v>2614.3674563659156</v>
      </c>
      <c r="O5468" s="17">
        <f t="shared" si="599"/>
        <v>2.7556884674223271E-2</v>
      </c>
      <c r="P5468" s="18">
        <f t="shared" si="600"/>
        <v>5.751263583877031E-2</v>
      </c>
    </row>
    <row r="5469" spans="2:16" x14ac:dyDescent="0.3">
      <c r="B5469" s="19">
        <v>41136.708333332477</v>
      </c>
      <c r="C5469" s="21">
        <f t="shared" si="595"/>
        <v>8</v>
      </c>
      <c r="D5469" s="21" t="str">
        <f t="shared" si="596"/>
        <v>Shoulder</v>
      </c>
      <c r="E5469" s="21">
        <f t="shared" si="597"/>
        <v>17</v>
      </c>
      <c r="F5469" s="23">
        <v>118.38918388791052</v>
      </c>
      <c r="G5469" s="23">
        <v>3855.4881972657827</v>
      </c>
      <c r="H5469" s="16">
        <f t="shared" si="601"/>
        <v>3.0706664845160003E-2</v>
      </c>
      <c r="I5469" s="23">
        <v>14.514753088573208</v>
      </c>
      <c r="J5469" s="23">
        <v>114.49218951211888</v>
      </c>
      <c r="K5469" s="23">
        <v>19.736566484517304</v>
      </c>
      <c r="L5469" s="23">
        <v>36.213194608869394</v>
      </c>
      <c r="M5469" s="23">
        <f t="shared" si="598"/>
        <v>58.542428418732193</v>
      </c>
      <c r="N5469" s="23">
        <v>2641.280549963592</v>
      </c>
      <c r="O5469" s="17">
        <f t="shared" si="599"/>
        <v>2.765975825942172E-2</v>
      </c>
      <c r="P5469" s="18">
        <f t="shared" si="600"/>
        <v>5.7517084178011511E-2</v>
      </c>
    </row>
    <row r="5470" spans="2:16" x14ac:dyDescent="0.3">
      <c r="B5470" s="19">
        <v>41136.749999999141</v>
      </c>
      <c r="C5470" s="21">
        <f t="shared" si="595"/>
        <v>8</v>
      </c>
      <c r="D5470" s="21" t="str">
        <f t="shared" si="596"/>
        <v>Shoulder</v>
      </c>
      <c r="E5470" s="21">
        <f t="shared" si="597"/>
        <v>18</v>
      </c>
      <c r="F5470" s="23">
        <v>114.89696313923982</v>
      </c>
      <c r="G5470" s="23">
        <v>3888.6607764639298</v>
      </c>
      <c r="H5470" s="16">
        <f t="shared" si="601"/>
        <v>2.9546666511682435E-2</v>
      </c>
      <c r="I5470" s="23">
        <v>14.127979805259754</v>
      </c>
      <c r="J5470" s="23">
        <v>70.938806606085407</v>
      </c>
      <c r="K5470" s="23">
        <v>19.736566484517304</v>
      </c>
      <c r="L5470" s="23">
        <v>19.568196869881728</v>
      </c>
      <c r="M5470" s="23">
        <f t="shared" si="598"/>
        <v>31.634043251686375</v>
      </c>
      <c r="N5470" s="23">
        <v>2590.3984308042436</v>
      </c>
      <c r="O5470" s="17">
        <f t="shared" si="599"/>
        <v>1.766601713186583E-2</v>
      </c>
      <c r="P5470" s="18">
        <f t="shared" si="600"/>
        <v>4.6690711726763354E-2</v>
      </c>
    </row>
    <row r="5471" spans="2:16" x14ac:dyDescent="0.3">
      <c r="B5471" s="19">
        <v>41136.791666665806</v>
      </c>
      <c r="C5471" s="21">
        <f t="shared" si="595"/>
        <v>8</v>
      </c>
      <c r="D5471" s="21" t="str">
        <f t="shared" si="596"/>
        <v>Shoulder</v>
      </c>
      <c r="E5471" s="21">
        <f t="shared" si="597"/>
        <v>19</v>
      </c>
      <c r="F5471" s="23">
        <v>111.00687458153557</v>
      </c>
      <c r="G5471" s="23">
        <v>3888.6607764639298</v>
      </c>
      <c r="H5471" s="16">
        <f t="shared" si="601"/>
        <v>2.8546299346397935E-2</v>
      </c>
      <c r="I5471" s="23">
        <v>14.141136139321715</v>
      </c>
      <c r="J5471" s="23">
        <v>115.35809223151102</v>
      </c>
      <c r="K5471" s="23">
        <v>19.736566484517304</v>
      </c>
      <c r="L5471" s="23">
        <v>36.54412065513224</v>
      </c>
      <c r="M5471" s="23">
        <f t="shared" si="598"/>
        <v>59.077405091861472</v>
      </c>
      <c r="N5471" s="23">
        <v>2589.7483415092788</v>
      </c>
      <c r="O5471" s="17">
        <f t="shared" si="599"/>
        <v>2.8272454144525935E-2</v>
      </c>
      <c r="P5471" s="18">
        <f t="shared" si="600"/>
        <v>5.6011679551656923E-2</v>
      </c>
    </row>
    <row r="5472" spans="2:16" x14ac:dyDescent="0.3">
      <c r="B5472" s="19">
        <v>41136.83333333247</v>
      </c>
      <c r="C5472" s="21">
        <f t="shared" si="595"/>
        <v>8</v>
      </c>
      <c r="D5472" s="21" t="str">
        <f t="shared" si="596"/>
        <v>Shoulder</v>
      </c>
      <c r="E5472" s="21">
        <f t="shared" si="597"/>
        <v>20</v>
      </c>
      <c r="F5472" s="23">
        <v>106.53716104406197</v>
      </c>
      <c r="G5472" s="23">
        <v>3845.5364235063385</v>
      </c>
      <c r="H5472" s="16">
        <f t="shared" si="601"/>
        <v>2.7704109209014328E-2</v>
      </c>
      <c r="I5472" s="23">
        <v>13.516371459118766</v>
      </c>
      <c r="J5472" s="23">
        <v>110.63189329600688</v>
      </c>
      <c r="K5472" s="23">
        <v>19.736566484517304</v>
      </c>
      <c r="L5472" s="23">
        <v>34.737887353687022</v>
      </c>
      <c r="M5472" s="23">
        <f t="shared" si="598"/>
        <v>56.15743945780256</v>
      </c>
      <c r="N5472" s="23">
        <v>2483.6683264031299</v>
      </c>
      <c r="O5472" s="17">
        <f t="shared" si="599"/>
        <v>2.8052783931026549E-2</v>
      </c>
      <c r="P5472" s="18">
        <f t="shared" si="600"/>
        <v>5.4979715750398839E-2</v>
      </c>
    </row>
    <row r="5473" spans="2:16" x14ac:dyDescent="0.3">
      <c r="B5473" s="19">
        <v>41136.874999999134</v>
      </c>
      <c r="C5473" s="21">
        <f t="shared" si="595"/>
        <v>8</v>
      </c>
      <c r="D5473" s="21" t="str">
        <f t="shared" si="596"/>
        <v>Shoulder</v>
      </c>
      <c r="E5473" s="21">
        <f t="shared" si="597"/>
        <v>21</v>
      </c>
      <c r="F5473" s="23">
        <v>101.46501767976906</v>
      </c>
      <c r="G5473" s="23">
        <v>3737.1726647923906</v>
      </c>
      <c r="H5473" s="16">
        <f t="shared" si="601"/>
        <v>2.7150208668618125E-2</v>
      </c>
      <c r="I5473" s="23">
        <v>13.025857764761144</v>
      </c>
      <c r="J5473" s="23">
        <v>107.34829487154754</v>
      </c>
      <c r="K5473" s="23">
        <v>19.736566484517304</v>
      </c>
      <c r="L5473" s="23">
        <v>33.482979360230161</v>
      </c>
      <c r="M5473" s="23">
        <f t="shared" si="598"/>
        <v>54.128749026800079</v>
      </c>
      <c r="N5473" s="23">
        <v>2405.8563853320134</v>
      </c>
      <c r="O5473" s="17">
        <f t="shared" si="599"/>
        <v>2.7912974024961901E-2</v>
      </c>
      <c r="P5473" s="18">
        <f t="shared" si="600"/>
        <v>5.4305339624240591E-2</v>
      </c>
    </row>
    <row r="5474" spans="2:16" x14ac:dyDescent="0.3">
      <c r="B5474" s="19">
        <v>41136.916666665798</v>
      </c>
      <c r="C5474" s="21">
        <f t="shared" si="595"/>
        <v>8</v>
      </c>
      <c r="D5474" s="21" t="str">
        <f t="shared" si="596"/>
        <v>Shoulder</v>
      </c>
      <c r="E5474" s="21">
        <f t="shared" si="597"/>
        <v>22</v>
      </c>
      <c r="F5474" s="23">
        <v>95.175274282162206</v>
      </c>
      <c r="G5474" s="23">
        <v>3655.3469694369605</v>
      </c>
      <c r="H5474" s="16">
        <f t="shared" si="601"/>
        <v>2.6037275005065311E-2</v>
      </c>
      <c r="I5474" s="23">
        <v>11.795919522661036</v>
      </c>
      <c r="J5474" s="23">
        <v>101.80879695107292</v>
      </c>
      <c r="K5474" s="23">
        <v>19.736566484517304</v>
      </c>
      <c r="L5474" s="23">
        <v>31.365923824949252</v>
      </c>
      <c r="M5474" s="23">
        <f t="shared" si="598"/>
        <v>50.706306641606375</v>
      </c>
      <c r="N5474" s="23">
        <v>2208.7109108759801</v>
      </c>
      <c r="O5474" s="17">
        <f t="shared" si="599"/>
        <v>2.8298056507304017E-2</v>
      </c>
      <c r="P5474" s="18">
        <f t="shared" si="600"/>
        <v>5.3598527232979774E-2</v>
      </c>
    </row>
    <row r="5475" spans="2:16" x14ac:dyDescent="0.3">
      <c r="B5475" s="19">
        <v>41136.958333332463</v>
      </c>
      <c r="C5475" s="21">
        <f t="shared" si="595"/>
        <v>8</v>
      </c>
      <c r="D5475" s="21" t="str">
        <f t="shared" si="596"/>
        <v>Shoulder</v>
      </c>
      <c r="E5475" s="21">
        <f t="shared" si="597"/>
        <v>23</v>
      </c>
      <c r="F5475" s="23">
        <v>85.139433993078015</v>
      </c>
      <c r="G5475" s="23">
        <v>3434.1964414493118</v>
      </c>
      <c r="H5475" s="16">
        <f t="shared" si="601"/>
        <v>2.4791661002696506E-2</v>
      </c>
      <c r="I5475" s="23">
        <v>10.615770926176209</v>
      </c>
      <c r="J5475" s="23">
        <v>96.597381364370719</v>
      </c>
      <c r="K5475" s="23">
        <v>19.736566484517304</v>
      </c>
      <c r="L5475" s="23">
        <v>29.374253032241061</v>
      </c>
      <c r="M5475" s="23">
        <f t="shared" si="598"/>
        <v>47.486561847612364</v>
      </c>
      <c r="N5475" s="23">
        <v>2014.1490065873334</v>
      </c>
      <c r="O5475" s="17">
        <f t="shared" si="599"/>
        <v>2.8847087570861536E-2</v>
      </c>
      <c r="P5475" s="18">
        <f t="shared" si="600"/>
        <v>5.2923581357586139E-2</v>
      </c>
    </row>
    <row r="5476" spans="2:16" x14ac:dyDescent="0.3">
      <c r="B5476" s="19">
        <v>41136.999999999127</v>
      </c>
      <c r="C5476" s="21">
        <f t="shared" si="595"/>
        <v>8</v>
      </c>
      <c r="D5476" s="21" t="str">
        <f t="shared" si="596"/>
        <v>Shoulder</v>
      </c>
      <c r="E5476" s="21">
        <f t="shared" si="597"/>
        <v>0</v>
      </c>
      <c r="F5476" s="23">
        <v>80.413989521249874</v>
      </c>
      <c r="G5476" s="23">
        <v>3168.8158078641336</v>
      </c>
      <c r="H5476" s="16">
        <f t="shared" si="601"/>
        <v>2.5376668887375643E-2</v>
      </c>
      <c r="I5476" s="23">
        <v>9.7958111380145922</v>
      </c>
      <c r="J5476" s="23">
        <v>91.857790869492163</v>
      </c>
      <c r="K5476" s="23">
        <v>19.736566484517304</v>
      </c>
      <c r="L5476" s="23">
        <v>27.562901816626251</v>
      </c>
      <c r="M5476" s="23">
        <f t="shared" si="598"/>
        <v>44.558322568348601</v>
      </c>
      <c r="N5476" s="23">
        <v>1870.1612870293648</v>
      </c>
      <c r="O5476" s="17">
        <f t="shared" si="599"/>
        <v>2.9063874909260563E-2</v>
      </c>
      <c r="P5476" s="18">
        <f t="shared" si="600"/>
        <v>5.3702999466479794E-2</v>
      </c>
    </row>
    <row r="5477" spans="2:16" x14ac:dyDescent="0.3">
      <c r="B5477" s="19">
        <v>41137.041666665791</v>
      </c>
      <c r="C5477" s="21">
        <f t="shared" si="595"/>
        <v>8</v>
      </c>
      <c r="D5477" s="21" t="str">
        <f t="shared" si="596"/>
        <v>Shoulder</v>
      </c>
      <c r="E5477" s="21">
        <f t="shared" si="597"/>
        <v>1</v>
      </c>
      <c r="F5477" s="23">
        <v>73.872540279675761</v>
      </c>
      <c r="G5477" s="23">
        <v>2996.3183960337678</v>
      </c>
      <c r="H5477" s="16">
        <f t="shared" si="601"/>
        <v>2.4654436049740568E-2</v>
      </c>
      <c r="I5477" s="23">
        <v>9.3261446991483403</v>
      </c>
      <c r="J5477" s="23">
        <v>88.292371113892173</v>
      </c>
      <c r="K5477" s="23">
        <v>19.736566484517304</v>
      </c>
      <c r="L5477" s="23">
        <v>26.20028886188646</v>
      </c>
      <c r="M5477" s="23">
        <f t="shared" si="598"/>
        <v>42.355515767488413</v>
      </c>
      <c r="N5477" s="23">
        <v>1773.1060378377724</v>
      </c>
      <c r="O5477" s="17">
        <f t="shared" si="599"/>
        <v>2.914752945608394E-2</v>
      </c>
      <c r="P5477" s="18">
        <f t="shared" si="600"/>
        <v>5.3083349604841554E-2</v>
      </c>
    </row>
    <row r="5478" spans="2:16" x14ac:dyDescent="0.3">
      <c r="B5478" s="19">
        <v>41137.083333332455</v>
      </c>
      <c r="C5478" s="21">
        <f t="shared" si="595"/>
        <v>8</v>
      </c>
      <c r="D5478" s="21" t="str">
        <f t="shared" si="596"/>
        <v>Shoulder</v>
      </c>
      <c r="E5478" s="21">
        <f t="shared" si="597"/>
        <v>2</v>
      </c>
      <c r="F5478" s="23">
        <v>68.134202073498258</v>
      </c>
      <c r="G5478" s="23">
        <v>2866.9453371609934</v>
      </c>
      <c r="H5478" s="16">
        <f t="shared" si="601"/>
        <v>2.3765434656305127E-2</v>
      </c>
      <c r="I5478" s="23">
        <v>9.0386615140693376</v>
      </c>
      <c r="J5478" s="23">
        <v>86.84738099322027</v>
      </c>
      <c r="K5478" s="23">
        <v>19.736566484517304</v>
      </c>
      <c r="L5478" s="23">
        <v>25.648050305737208</v>
      </c>
      <c r="M5478" s="23">
        <f t="shared" si="598"/>
        <v>41.462764202965751</v>
      </c>
      <c r="N5478" s="23">
        <v>1706.4676138230436</v>
      </c>
      <c r="O5478" s="17">
        <f t="shared" si="599"/>
        <v>2.9594130769288636E-2</v>
      </c>
      <c r="P5478" s="18">
        <f t="shared" si="600"/>
        <v>5.2656248044586088E-2</v>
      </c>
    </row>
    <row r="5479" spans="2:16" x14ac:dyDescent="0.3">
      <c r="B5479" s="19">
        <v>41137.12499999912</v>
      </c>
      <c r="C5479" s="21">
        <f t="shared" si="595"/>
        <v>8</v>
      </c>
      <c r="D5479" s="21" t="str">
        <f t="shared" si="596"/>
        <v>Shoulder</v>
      </c>
      <c r="E5479" s="21">
        <f t="shared" si="597"/>
        <v>3</v>
      </c>
      <c r="F5479" s="23">
        <v>66.708312889710371</v>
      </c>
      <c r="G5479" s="23">
        <v>2782.908136525687</v>
      </c>
      <c r="H5479" s="16">
        <f t="shared" si="601"/>
        <v>2.3970720418027221E-2</v>
      </c>
      <c r="I5479" s="23">
        <v>8.8579127563693412</v>
      </c>
      <c r="J5479" s="23">
        <v>85.372785891679527</v>
      </c>
      <c r="K5479" s="23">
        <v>19.736566484517304</v>
      </c>
      <c r="L5479" s="23">
        <v>25.084497477153878</v>
      </c>
      <c r="M5479" s="23">
        <f t="shared" si="598"/>
        <v>40.551721930008355</v>
      </c>
      <c r="N5479" s="23">
        <v>1664.0801443620796</v>
      </c>
      <c r="O5479" s="17">
        <f t="shared" si="599"/>
        <v>2.9691860006729871E-2</v>
      </c>
      <c r="P5479" s="18">
        <f t="shared" si="600"/>
        <v>5.2950845149844564E-2</v>
      </c>
    </row>
    <row r="5480" spans="2:16" x14ac:dyDescent="0.3">
      <c r="B5480" s="19">
        <v>41137.166666665784</v>
      </c>
      <c r="C5480" s="21">
        <f t="shared" si="595"/>
        <v>8</v>
      </c>
      <c r="D5480" s="21" t="str">
        <f t="shared" si="596"/>
        <v>Shoulder</v>
      </c>
      <c r="E5480" s="21">
        <f t="shared" si="597"/>
        <v>4</v>
      </c>
      <c r="F5480" s="23">
        <v>63.516061640276526</v>
      </c>
      <c r="G5480" s="23">
        <v>2732.0435150885282</v>
      </c>
      <c r="H5480" s="16">
        <f t="shared" si="601"/>
        <v>2.3248554164488983E-2</v>
      </c>
      <c r="I5480" s="23">
        <v>8.7331926870539736</v>
      </c>
      <c r="J5480" s="23">
        <v>84.891471209410327</v>
      </c>
      <c r="K5480" s="23">
        <v>19.736566484517304</v>
      </c>
      <c r="L5480" s="23">
        <v>24.900551219399411</v>
      </c>
      <c r="M5480" s="23">
        <f t="shared" si="598"/>
        <v>40.254353505493604</v>
      </c>
      <c r="N5480" s="23">
        <v>1633.8598947574799</v>
      </c>
      <c r="O5480" s="17">
        <f t="shared" si="599"/>
        <v>2.9982709257833265E-2</v>
      </c>
      <c r="P5480" s="18">
        <f t="shared" si="600"/>
        <v>5.2534208782143384E-2</v>
      </c>
    </row>
    <row r="5481" spans="2:16" x14ac:dyDescent="0.3">
      <c r="B5481" s="19">
        <v>41137.208333332448</v>
      </c>
      <c r="C5481" s="21">
        <f t="shared" si="595"/>
        <v>8</v>
      </c>
      <c r="D5481" s="21" t="str">
        <f t="shared" si="596"/>
        <v>Shoulder</v>
      </c>
      <c r="E5481" s="21">
        <f t="shared" si="597"/>
        <v>5</v>
      </c>
      <c r="F5481" s="23">
        <v>64.799371136418998</v>
      </c>
      <c r="G5481" s="23">
        <v>2704.3996990900719</v>
      </c>
      <c r="H5481" s="16">
        <f t="shared" si="601"/>
        <v>2.3960722654355247E-2</v>
      </c>
      <c r="I5481" s="23">
        <v>8.8359746757782762</v>
      </c>
      <c r="J5481" s="23">
        <v>84.376943936936641</v>
      </c>
      <c r="K5481" s="23">
        <v>19.736566484517304</v>
      </c>
      <c r="L5481" s="23">
        <v>24.703911952469227</v>
      </c>
      <c r="M5481" s="23">
        <f t="shared" si="598"/>
        <v>39.936465499950103</v>
      </c>
      <c r="N5481" s="23">
        <v>1656.7130710498272</v>
      </c>
      <c r="O5481" s="17">
        <f t="shared" si="599"/>
        <v>2.9439280119171282E-2</v>
      </c>
      <c r="P5481" s="18">
        <f t="shared" si="600"/>
        <v>5.2694616347447196E-2</v>
      </c>
    </row>
    <row r="5482" spans="2:16" x14ac:dyDescent="0.3">
      <c r="B5482" s="19">
        <v>41137.249999999112</v>
      </c>
      <c r="C5482" s="21">
        <f t="shared" si="595"/>
        <v>8</v>
      </c>
      <c r="D5482" s="21" t="str">
        <f t="shared" si="596"/>
        <v>Shoulder</v>
      </c>
      <c r="E5482" s="21">
        <f t="shared" si="597"/>
        <v>6</v>
      </c>
      <c r="F5482" s="23">
        <v>68.604274047488275</v>
      </c>
      <c r="G5482" s="23">
        <v>2734.2550203684045</v>
      </c>
      <c r="H5482" s="16">
        <f t="shared" si="601"/>
        <v>2.5090664015035714E-2</v>
      </c>
      <c r="I5482" s="23">
        <v>9.1894528444722479</v>
      </c>
      <c r="J5482" s="23">
        <v>81.499906426106108</v>
      </c>
      <c r="K5482" s="23">
        <v>19.736566484517304</v>
      </c>
      <c r="L5482" s="23">
        <v>23.604381223339047</v>
      </c>
      <c r="M5482" s="23">
        <f t="shared" si="598"/>
        <v>38.158958718249757</v>
      </c>
      <c r="N5482" s="23">
        <v>1749.5128392867612</v>
      </c>
      <c r="O5482" s="17">
        <f t="shared" si="599"/>
        <v>2.7063769124452346E-2</v>
      </c>
      <c r="P5482" s="18">
        <f t="shared" si="600"/>
        <v>5.1475385201405932E-2</v>
      </c>
    </row>
    <row r="5483" spans="2:16" x14ac:dyDescent="0.3">
      <c r="B5483" s="19">
        <v>41137.291666665777</v>
      </c>
      <c r="C5483" s="21">
        <f t="shared" si="595"/>
        <v>8</v>
      </c>
      <c r="D5483" s="21" t="str">
        <f t="shared" si="596"/>
        <v>Shoulder</v>
      </c>
      <c r="E5483" s="21">
        <f t="shared" si="597"/>
        <v>7</v>
      </c>
      <c r="F5483" s="23">
        <v>71.946829479196708</v>
      </c>
      <c r="G5483" s="23">
        <v>2827.138242123217</v>
      </c>
      <c r="H5483" s="16">
        <f t="shared" si="601"/>
        <v>2.5448642166561942E-2</v>
      </c>
      <c r="I5483" s="23">
        <v>9.5269555852079399</v>
      </c>
      <c r="J5483" s="23">
        <v>88.680382226710549</v>
      </c>
      <c r="K5483" s="23">
        <v>19.736566484517304</v>
      </c>
      <c r="L5483" s="23">
        <v>26.348576863061886</v>
      </c>
      <c r="M5483" s="23">
        <f t="shared" si="598"/>
        <v>42.595238879131351</v>
      </c>
      <c r="N5483" s="23">
        <v>1827.3124342425454</v>
      </c>
      <c r="O5483" s="17">
        <f t="shared" si="599"/>
        <v>2.852396420426313E-2</v>
      </c>
      <c r="P5483" s="18">
        <f t="shared" si="600"/>
        <v>5.3246710212618953E-2</v>
      </c>
    </row>
    <row r="5484" spans="2:16" x14ac:dyDescent="0.3">
      <c r="B5484" s="19">
        <v>41137.333333332441</v>
      </c>
      <c r="C5484" s="21">
        <f t="shared" si="595"/>
        <v>8</v>
      </c>
      <c r="D5484" s="21" t="str">
        <f t="shared" si="596"/>
        <v>Shoulder</v>
      </c>
      <c r="E5484" s="21">
        <f t="shared" si="597"/>
        <v>8</v>
      </c>
      <c r="F5484" s="23">
        <v>75.53518188559076</v>
      </c>
      <c r="G5484" s="23">
        <v>2925.5502270777206</v>
      </c>
      <c r="H5484" s="16">
        <f t="shared" si="601"/>
        <v>2.5819136922165063E-2</v>
      </c>
      <c r="I5484" s="23">
        <v>10.023618024360486</v>
      </c>
      <c r="J5484" s="23">
        <v>89.635662406740124</v>
      </c>
      <c r="K5484" s="23">
        <v>19.736566484517304</v>
      </c>
      <c r="L5484" s="23">
        <v>26.713660706743969</v>
      </c>
      <c r="M5484" s="23">
        <f t="shared" si="598"/>
        <v>43.185435215478847</v>
      </c>
      <c r="N5484" s="23">
        <v>1928.2204208914968</v>
      </c>
      <c r="O5484" s="17">
        <f t="shared" si="599"/>
        <v>2.7594901839717353E-2</v>
      </c>
      <c r="P5484" s="18">
        <f t="shared" si="600"/>
        <v>5.2701562212929043E-2</v>
      </c>
    </row>
    <row r="5485" spans="2:16" x14ac:dyDescent="0.3">
      <c r="B5485" s="19">
        <v>41137.374999999105</v>
      </c>
      <c r="C5485" s="21">
        <f t="shared" si="595"/>
        <v>8</v>
      </c>
      <c r="D5485" s="21" t="str">
        <f t="shared" si="596"/>
        <v>Shoulder</v>
      </c>
      <c r="E5485" s="21">
        <f t="shared" si="597"/>
        <v>9</v>
      </c>
      <c r="F5485" s="23">
        <v>75.959769153716138</v>
      </c>
      <c r="G5485" s="23">
        <v>3047.1830174709271</v>
      </c>
      <c r="H5485" s="16">
        <f t="shared" si="601"/>
        <v>2.4927865742951184E-2</v>
      </c>
      <c r="I5485" s="23">
        <v>10.519883209041195</v>
      </c>
      <c r="J5485" s="23">
        <v>90.251049357182694</v>
      </c>
      <c r="K5485" s="23">
        <v>19.736566484517304</v>
      </c>
      <c r="L5485" s="23">
        <v>26.948845983185493</v>
      </c>
      <c r="M5485" s="23">
        <f t="shared" si="598"/>
        <v>43.56563688947989</v>
      </c>
      <c r="N5485" s="23">
        <v>2029.8633432061986</v>
      </c>
      <c r="O5485" s="17">
        <f t="shared" si="599"/>
        <v>2.6644907047334635E-2</v>
      </c>
      <c r="P5485" s="18">
        <f t="shared" si="600"/>
        <v>5.0908572124676449E-2</v>
      </c>
    </row>
    <row r="5486" spans="2:16" x14ac:dyDescent="0.3">
      <c r="B5486" s="19">
        <v>41137.416666665769</v>
      </c>
      <c r="C5486" s="21">
        <f t="shared" si="595"/>
        <v>8</v>
      </c>
      <c r="D5486" s="21" t="str">
        <f t="shared" si="596"/>
        <v>Shoulder</v>
      </c>
      <c r="E5486" s="21">
        <f t="shared" si="597"/>
        <v>10</v>
      </c>
      <c r="F5486" s="23">
        <v>85.043343236847136</v>
      </c>
      <c r="G5486" s="23">
        <v>3144.4892497854926</v>
      </c>
      <c r="H5486" s="16">
        <f t="shared" si="601"/>
        <v>2.7045200820021417E-2</v>
      </c>
      <c r="I5486" s="23">
        <v>11.040593120394838</v>
      </c>
      <c r="J5486" s="23">
        <v>95.96666976450301</v>
      </c>
      <c r="K5486" s="23">
        <v>19.736566484517304</v>
      </c>
      <c r="L5486" s="23">
        <v>29.133211063666508</v>
      </c>
      <c r="M5486" s="23">
        <f t="shared" si="598"/>
        <v>47.096892216319205</v>
      </c>
      <c r="N5486" s="23">
        <v>2129.0417227102284</v>
      </c>
      <c r="O5486" s="17">
        <f t="shared" si="599"/>
        <v>2.7306879295303881E-2</v>
      </c>
      <c r="P5486" s="18">
        <f t="shared" si="600"/>
        <v>5.361356008101572E-2</v>
      </c>
    </row>
    <row r="5487" spans="2:16" x14ac:dyDescent="0.3">
      <c r="B5487" s="19">
        <v>41137.458333332434</v>
      </c>
      <c r="C5487" s="21">
        <f t="shared" si="595"/>
        <v>8</v>
      </c>
      <c r="D5487" s="21" t="str">
        <f t="shared" si="596"/>
        <v>Shoulder</v>
      </c>
      <c r="E5487" s="21">
        <f t="shared" si="597"/>
        <v>11</v>
      </c>
      <c r="F5487" s="23">
        <v>92.540747360594892</v>
      </c>
      <c r="G5487" s="23">
        <v>3269.439298098514</v>
      </c>
      <c r="H5487" s="16">
        <f t="shared" si="601"/>
        <v>2.8304776116937245E-2</v>
      </c>
      <c r="I5487" s="23">
        <v>11.624134996720031</v>
      </c>
      <c r="J5487" s="23">
        <v>99.066643739322757</v>
      </c>
      <c r="K5487" s="23">
        <v>19.736566484517304</v>
      </c>
      <c r="L5487" s="23">
        <v>30.317942452112739</v>
      </c>
      <c r="M5487" s="23">
        <f t="shared" si="598"/>
        <v>49.012134802692707</v>
      </c>
      <c r="N5487" s="23">
        <v>2236.2913317172179</v>
      </c>
      <c r="O5487" s="17">
        <f t="shared" si="599"/>
        <v>2.7114655831917467E-2</v>
      </c>
      <c r="P5487" s="18">
        <f t="shared" si="600"/>
        <v>5.4651957686044479E-2</v>
      </c>
    </row>
    <row r="5488" spans="2:16" x14ac:dyDescent="0.3">
      <c r="B5488" s="19">
        <v>41137.499999999098</v>
      </c>
      <c r="C5488" s="21">
        <f t="shared" si="595"/>
        <v>8</v>
      </c>
      <c r="D5488" s="21" t="str">
        <f t="shared" si="596"/>
        <v>Shoulder</v>
      </c>
      <c r="E5488" s="21">
        <f t="shared" si="597"/>
        <v>12</v>
      </c>
      <c r="F5488" s="23">
        <v>98.905863169625675</v>
      </c>
      <c r="G5488" s="23">
        <v>3391.0720884917205</v>
      </c>
      <c r="H5488" s="16">
        <f t="shared" si="601"/>
        <v>2.9166546917502124E-2</v>
      </c>
      <c r="I5488" s="23">
        <v>12.184593300156127</v>
      </c>
      <c r="J5488" s="23">
        <v>99.525556945829862</v>
      </c>
      <c r="K5488" s="23">
        <v>19.736566484517304</v>
      </c>
      <c r="L5488" s="23">
        <v>30.49332743428927</v>
      </c>
      <c r="M5488" s="23">
        <f t="shared" si="598"/>
        <v>49.295663027023281</v>
      </c>
      <c r="N5488" s="23">
        <v>2331.689441205408</v>
      </c>
      <c r="O5488" s="17">
        <f t="shared" si="599"/>
        <v>2.6367257680506587E-2</v>
      </c>
      <c r="P5488" s="18">
        <f t="shared" si="600"/>
        <v>5.4764762739784353E-2</v>
      </c>
    </row>
    <row r="5489" spans="2:16" x14ac:dyDescent="0.3">
      <c r="B5489" s="19">
        <v>41137.541666665762</v>
      </c>
      <c r="C5489" s="21">
        <f t="shared" si="595"/>
        <v>8</v>
      </c>
      <c r="D5489" s="21" t="str">
        <f t="shared" si="596"/>
        <v>Shoulder</v>
      </c>
      <c r="E5489" s="21">
        <f t="shared" si="597"/>
        <v>13</v>
      </c>
      <c r="F5489" s="23">
        <v>102.07517021463879</v>
      </c>
      <c r="G5489" s="23">
        <v>3519.3393947245568</v>
      </c>
      <c r="H5489" s="16">
        <f t="shared" si="601"/>
        <v>2.9004071152571451E-2</v>
      </c>
      <c r="I5489" s="23">
        <v>12.815329133994824</v>
      </c>
      <c r="J5489" s="23">
        <v>107.1968793675659</v>
      </c>
      <c r="K5489" s="23">
        <v>19.736566484517304</v>
      </c>
      <c r="L5489" s="23">
        <v>33.425112196917958</v>
      </c>
      <c r="M5489" s="23">
        <f t="shared" si="598"/>
        <v>54.035200686130644</v>
      </c>
      <c r="N5489" s="23">
        <v>2430.0447510472322</v>
      </c>
      <c r="O5489" s="17">
        <f t="shared" si="599"/>
        <v>2.7509999472773543E-2</v>
      </c>
      <c r="P5489" s="18">
        <f t="shared" si="600"/>
        <v>5.5716168643229466E-2</v>
      </c>
    </row>
    <row r="5490" spans="2:16" x14ac:dyDescent="0.3">
      <c r="B5490" s="19">
        <v>41137.583333332426</v>
      </c>
      <c r="C5490" s="21">
        <f t="shared" si="595"/>
        <v>8</v>
      </c>
      <c r="D5490" s="21" t="str">
        <f t="shared" si="596"/>
        <v>Shoulder</v>
      </c>
      <c r="E5490" s="21">
        <f t="shared" si="597"/>
        <v>14</v>
      </c>
      <c r="F5490" s="23">
        <v>109.42497044625681</v>
      </c>
      <c r="G5490" s="23">
        <v>3617.7513796790604</v>
      </c>
      <c r="H5490" s="16">
        <f t="shared" si="601"/>
        <v>3.0246680593060588E-2</v>
      </c>
      <c r="I5490" s="23">
        <v>13.412227233895457</v>
      </c>
      <c r="J5490" s="23">
        <v>108.81853923633142</v>
      </c>
      <c r="K5490" s="23">
        <v>19.736566484517304</v>
      </c>
      <c r="L5490" s="23">
        <v>34.044869447629011</v>
      </c>
      <c r="M5490" s="23">
        <f t="shared" si="598"/>
        <v>55.037103304185095</v>
      </c>
      <c r="N5490" s="23">
        <v>2516.5122561605017</v>
      </c>
      <c r="O5490" s="17">
        <f t="shared" si="599"/>
        <v>2.7200078350707181E-2</v>
      </c>
      <c r="P5490" s="18">
        <f t="shared" si="600"/>
        <v>5.6624046861787708E-2</v>
      </c>
    </row>
    <row r="5491" spans="2:16" x14ac:dyDescent="0.3">
      <c r="B5491" s="19">
        <v>41137.624999999091</v>
      </c>
      <c r="C5491" s="21">
        <f t="shared" si="595"/>
        <v>8</v>
      </c>
      <c r="D5491" s="21" t="str">
        <f t="shared" si="596"/>
        <v>Shoulder</v>
      </c>
      <c r="E5491" s="21">
        <f t="shared" si="597"/>
        <v>15</v>
      </c>
      <c r="F5491" s="23">
        <v>109.40454376577668</v>
      </c>
      <c r="G5491" s="23">
        <v>3725.0093857530696</v>
      </c>
      <c r="H5491" s="16">
        <f t="shared" si="601"/>
        <v>2.9370273316414428E-2</v>
      </c>
      <c r="I5491" s="23">
        <v>13.873296982363176</v>
      </c>
      <c r="J5491" s="23">
        <v>111.00927824314024</v>
      </c>
      <c r="K5491" s="23">
        <v>19.736566484517304</v>
      </c>
      <c r="L5491" s="23">
        <v>34.882114303986512</v>
      </c>
      <c r="M5491" s="23">
        <f t="shared" si="598"/>
        <v>56.390597454636421</v>
      </c>
      <c r="N5491" s="23">
        <v>2576.8595033926536</v>
      </c>
      <c r="O5491" s="17">
        <f t="shared" si="599"/>
        <v>2.726725859306308E-2</v>
      </c>
      <c r="P5491" s="18">
        <f t="shared" si="600"/>
        <v>5.5836685072009895E-2</v>
      </c>
    </row>
    <row r="5492" spans="2:16" x14ac:dyDescent="0.3">
      <c r="B5492" s="19">
        <v>41137.666666665755</v>
      </c>
      <c r="C5492" s="21">
        <f t="shared" si="595"/>
        <v>8</v>
      </c>
      <c r="D5492" s="21" t="str">
        <f t="shared" si="596"/>
        <v>Shoulder</v>
      </c>
      <c r="E5492" s="21">
        <f t="shared" si="597"/>
        <v>16</v>
      </c>
      <c r="F5492" s="23">
        <v>108.05293796784458</v>
      </c>
      <c r="G5492" s="23">
        <v>3812.3638443081909</v>
      </c>
      <c r="H5492" s="16">
        <f t="shared" si="601"/>
        <v>2.8342766425394104E-2</v>
      </c>
      <c r="I5492" s="23">
        <v>14.029943927039604</v>
      </c>
      <c r="J5492" s="23">
        <v>112.50247781178129</v>
      </c>
      <c r="K5492" s="23">
        <v>19.736566484517304</v>
      </c>
      <c r="L5492" s="23">
        <v>35.452777287789878</v>
      </c>
      <c r="M5492" s="23">
        <f t="shared" si="598"/>
        <v>57.3131340394741</v>
      </c>
      <c r="N5492" s="23">
        <v>2590.3968772142725</v>
      </c>
      <c r="O5492" s="17">
        <f t="shared" si="599"/>
        <v>2.7541369661947885E-2</v>
      </c>
      <c r="P5492" s="18">
        <f t="shared" si="600"/>
        <v>5.5103537479977968E-2</v>
      </c>
    </row>
    <row r="5493" spans="2:16" x14ac:dyDescent="0.3">
      <c r="B5493" s="19">
        <v>41137.708333332419</v>
      </c>
      <c r="C5493" s="21">
        <f t="shared" si="595"/>
        <v>8</v>
      </c>
      <c r="D5493" s="21" t="str">
        <f t="shared" si="596"/>
        <v>Shoulder</v>
      </c>
      <c r="E5493" s="21">
        <f t="shared" si="597"/>
        <v>17</v>
      </c>
      <c r="F5493" s="23">
        <v>104.44479591010243</v>
      </c>
      <c r="G5493" s="23">
        <v>3816.7868548679439</v>
      </c>
      <c r="H5493" s="16">
        <f t="shared" si="601"/>
        <v>2.7364586989418377E-2</v>
      </c>
      <c r="I5493" s="23">
        <v>14.005308717332264</v>
      </c>
      <c r="J5493" s="23">
        <v>112.00281995292595</v>
      </c>
      <c r="K5493" s="23">
        <v>19.736566484517304</v>
      </c>
      <c r="L5493" s="23">
        <v>35.261820733419384</v>
      </c>
      <c r="M5493" s="23">
        <f t="shared" si="598"/>
        <v>57.004432734989265</v>
      </c>
      <c r="N5493" s="23">
        <v>2575.2403147667096</v>
      </c>
      <c r="O5493" s="17">
        <f t="shared" si="599"/>
        <v>2.7574025245389298E-2</v>
      </c>
      <c r="P5493" s="18">
        <f t="shared" si="600"/>
        <v>5.4184060422331801E-2</v>
      </c>
    </row>
    <row r="5494" spans="2:16" x14ac:dyDescent="0.3">
      <c r="B5494" s="19">
        <v>41137.749999999083</v>
      </c>
      <c r="C5494" s="21">
        <f t="shared" si="595"/>
        <v>8</v>
      </c>
      <c r="D5494" s="21" t="str">
        <f t="shared" si="596"/>
        <v>Shoulder</v>
      </c>
      <c r="E5494" s="21">
        <f t="shared" si="597"/>
        <v>18</v>
      </c>
      <c r="F5494" s="23">
        <v>100.89295814992035</v>
      </c>
      <c r="G5494" s="23">
        <v>3810.1523390283146</v>
      </c>
      <c r="H5494" s="16">
        <f t="shared" si="601"/>
        <v>2.6480032600389572E-2</v>
      </c>
      <c r="I5494" s="23">
        <v>13.792655099539537</v>
      </c>
      <c r="J5494" s="23">
        <v>111.27743789194118</v>
      </c>
      <c r="K5494" s="23">
        <v>19.736566484517304</v>
      </c>
      <c r="L5494" s="23">
        <v>34.984598116957123</v>
      </c>
      <c r="M5494" s="23">
        <f t="shared" si="598"/>
        <v>56.556273290466756</v>
      </c>
      <c r="N5494" s="23">
        <v>2538.5814003914338</v>
      </c>
      <c r="O5494" s="17">
        <f t="shared" si="599"/>
        <v>2.7711905704169627E-2</v>
      </c>
      <c r="P5494" s="18">
        <f t="shared" si="600"/>
        <v>5.3458126138093864E-2</v>
      </c>
    </row>
    <row r="5495" spans="2:16" x14ac:dyDescent="0.3">
      <c r="B5495" s="19">
        <v>41137.791666665747</v>
      </c>
      <c r="C5495" s="21">
        <f t="shared" si="595"/>
        <v>8</v>
      </c>
      <c r="D5495" s="21" t="str">
        <f t="shared" si="596"/>
        <v>Shoulder</v>
      </c>
      <c r="E5495" s="21">
        <f t="shared" si="597"/>
        <v>19</v>
      </c>
      <c r="F5495" s="23">
        <v>100.32191073527058</v>
      </c>
      <c r="G5495" s="23">
        <v>3783.6142756697968</v>
      </c>
      <c r="H5495" s="16">
        <f t="shared" si="601"/>
        <v>2.6514835663979257E-2</v>
      </c>
      <c r="I5495" s="23">
        <v>13.662504396506883</v>
      </c>
      <c r="J5495" s="23">
        <v>110.94637685696257</v>
      </c>
      <c r="K5495" s="23">
        <v>19.736566484517304</v>
      </c>
      <c r="L5495" s="23">
        <v>34.858074990370724</v>
      </c>
      <c r="M5495" s="23">
        <f t="shared" si="598"/>
        <v>56.351735382074551</v>
      </c>
      <c r="N5495" s="23">
        <v>2512.2443233464983</v>
      </c>
      <c r="O5495" s="17">
        <f t="shared" si="599"/>
        <v>2.7869200112398785E-2</v>
      </c>
      <c r="P5495" s="18">
        <f t="shared" si="600"/>
        <v>5.3645088515311232E-2</v>
      </c>
    </row>
    <row r="5496" spans="2:16" x14ac:dyDescent="0.3">
      <c r="B5496" s="19">
        <v>41137.833333332412</v>
      </c>
      <c r="C5496" s="21">
        <f t="shared" si="595"/>
        <v>8</v>
      </c>
      <c r="D5496" s="21" t="str">
        <f t="shared" si="596"/>
        <v>Shoulder</v>
      </c>
      <c r="E5496" s="21">
        <f t="shared" si="597"/>
        <v>20</v>
      </c>
      <c r="F5496" s="23">
        <v>96.665200896641537</v>
      </c>
      <c r="G5496" s="23">
        <v>3747.1244385518348</v>
      </c>
      <c r="H5496" s="16">
        <f t="shared" si="601"/>
        <v>2.5797168597368518E-2</v>
      </c>
      <c r="I5496" s="23">
        <v>13.157245457038927</v>
      </c>
      <c r="J5496" s="23">
        <v>108.39965899004778</v>
      </c>
      <c r="K5496" s="23">
        <v>19.736566484517304</v>
      </c>
      <c r="L5496" s="23">
        <v>33.884784046976201</v>
      </c>
      <c r="M5496" s="23">
        <f t="shared" si="598"/>
        <v>54.778308458554271</v>
      </c>
      <c r="N5496" s="23">
        <v>2411.1126490922998</v>
      </c>
      <c r="O5496" s="17">
        <f t="shared" si="599"/>
        <v>2.8176018213486864E-2</v>
      </c>
      <c r="P5496" s="18">
        <f t="shared" si="600"/>
        <v>5.3246325318599533E-2</v>
      </c>
    </row>
    <row r="5497" spans="2:16" x14ac:dyDescent="0.3">
      <c r="B5497" s="19">
        <v>41137.874999999076</v>
      </c>
      <c r="C5497" s="21">
        <f t="shared" si="595"/>
        <v>8</v>
      </c>
      <c r="D5497" s="21" t="str">
        <f t="shared" si="596"/>
        <v>Shoulder</v>
      </c>
      <c r="E5497" s="21">
        <f t="shared" si="597"/>
        <v>21</v>
      </c>
      <c r="F5497" s="23">
        <v>92.564286768934565</v>
      </c>
      <c r="G5497" s="23">
        <v>3650.9239588772075</v>
      </c>
      <c r="H5497" s="16">
        <f t="shared" si="601"/>
        <v>2.5353660555943614E-2</v>
      </c>
      <c r="I5497" s="23">
        <v>12.667234554398599</v>
      </c>
      <c r="J5497" s="23">
        <v>102.63118597059314</v>
      </c>
      <c r="K5497" s="23">
        <v>19.736566484517304</v>
      </c>
      <c r="L5497" s="23">
        <v>31.680220039321753</v>
      </c>
      <c r="M5497" s="23">
        <f t="shared" si="598"/>
        <v>51.214399446754086</v>
      </c>
      <c r="N5497" s="23">
        <v>2330.0276814188446</v>
      </c>
      <c r="O5497" s="17">
        <f t="shared" si="599"/>
        <v>2.7416684578722546E-2</v>
      </c>
      <c r="P5497" s="18">
        <f t="shared" si="600"/>
        <v>5.2075231820287851E-2</v>
      </c>
    </row>
    <row r="5498" spans="2:16" x14ac:dyDescent="0.3">
      <c r="B5498" s="19">
        <v>41137.91666666574</v>
      </c>
      <c r="C5498" s="21">
        <f t="shared" si="595"/>
        <v>8</v>
      </c>
      <c r="D5498" s="21" t="str">
        <f t="shared" si="596"/>
        <v>Shoulder</v>
      </c>
      <c r="E5498" s="21">
        <f t="shared" si="597"/>
        <v>22</v>
      </c>
      <c r="F5498" s="23">
        <v>87.333062145851201</v>
      </c>
      <c r="G5498" s="23">
        <v>3583.4730478409747</v>
      </c>
      <c r="H5498" s="16">
        <f t="shared" si="601"/>
        <v>2.4371067112802468E-2</v>
      </c>
      <c r="I5498" s="23">
        <v>11.531275389864332</v>
      </c>
      <c r="J5498" s="23">
        <v>98.148714976093217</v>
      </c>
      <c r="K5498" s="23">
        <v>19.736566484517304</v>
      </c>
      <c r="L5498" s="23">
        <v>29.967133372104612</v>
      </c>
      <c r="M5498" s="23">
        <f t="shared" si="598"/>
        <v>48.445015119471307</v>
      </c>
      <c r="N5498" s="23">
        <v>2140.7126615345869</v>
      </c>
      <c r="O5498" s="17">
        <f t="shared" si="599"/>
        <v>2.8016973780283599E-2</v>
      </c>
      <c r="P5498" s="18">
        <f t="shared" si="600"/>
        <v>5.170523734478915E-2</v>
      </c>
    </row>
    <row r="5499" spans="2:16" x14ac:dyDescent="0.3">
      <c r="B5499" s="19">
        <v>41137.958333332404</v>
      </c>
      <c r="C5499" s="21">
        <f t="shared" si="595"/>
        <v>8</v>
      </c>
      <c r="D5499" s="21" t="str">
        <f t="shared" si="596"/>
        <v>Shoulder</v>
      </c>
      <c r="E5499" s="21">
        <f t="shared" si="597"/>
        <v>23</v>
      </c>
      <c r="F5499" s="23">
        <v>83.714123336422645</v>
      </c>
      <c r="G5499" s="23">
        <v>3354.5822513737585</v>
      </c>
      <c r="H5499" s="16">
        <f t="shared" si="601"/>
        <v>2.4955155981684542E-2</v>
      </c>
      <c r="I5499" s="23">
        <v>10.413698854159515</v>
      </c>
      <c r="J5499" s="23">
        <v>92.143950948608136</v>
      </c>
      <c r="K5499" s="23">
        <v>19.736566484517304</v>
      </c>
      <c r="L5499" s="23">
        <v>27.672264937285561</v>
      </c>
      <c r="M5499" s="23">
        <f t="shared" si="598"/>
        <v>44.735119526805263</v>
      </c>
      <c r="N5499" s="23">
        <v>1937.7156675922351</v>
      </c>
      <c r="O5499" s="17">
        <f t="shared" si="599"/>
        <v>2.8460738230749582E-2</v>
      </c>
      <c r="P5499" s="18">
        <f t="shared" si="600"/>
        <v>5.2705652050531876E-2</v>
      </c>
    </row>
    <row r="5500" spans="2:16" x14ac:dyDescent="0.3">
      <c r="B5500" s="19">
        <v>41137.999999999069</v>
      </c>
      <c r="C5500" s="21">
        <f t="shared" si="595"/>
        <v>8</v>
      </c>
      <c r="D5500" s="21" t="str">
        <f t="shared" si="596"/>
        <v>Shoulder</v>
      </c>
      <c r="E5500" s="21">
        <f t="shared" si="597"/>
        <v>0</v>
      </c>
      <c r="F5500" s="23">
        <v>74.118840243935011</v>
      </c>
      <c r="G5500" s="23">
        <v>3125.6914549065423</v>
      </c>
      <c r="H5500" s="16">
        <f t="shared" si="601"/>
        <v>2.3712782055819118E-2</v>
      </c>
      <c r="I5500" s="23">
        <v>9.6837416630181323</v>
      </c>
      <c r="J5500" s="23">
        <v>88.926729850037788</v>
      </c>
      <c r="K5500" s="23">
        <v>19.736566484517304</v>
      </c>
      <c r="L5500" s="23">
        <v>26.442724673396942</v>
      </c>
      <c r="M5500" s="23">
        <f t="shared" si="598"/>
        <v>42.747438692123538</v>
      </c>
      <c r="N5500" s="23">
        <v>1790.7863061561036</v>
      </c>
      <c r="O5500" s="17">
        <f t="shared" si="599"/>
        <v>2.9278300920049152E-2</v>
      </c>
      <c r="P5500" s="18">
        <f t="shared" si="600"/>
        <v>5.2296813007186457E-2</v>
      </c>
    </row>
    <row r="5501" spans="2:16" x14ac:dyDescent="0.3">
      <c r="B5501" s="19">
        <v>41138.041666665733</v>
      </c>
      <c r="C5501" s="21">
        <f t="shared" si="595"/>
        <v>8</v>
      </c>
      <c r="D5501" s="21" t="str">
        <f t="shared" si="596"/>
        <v>Shoulder</v>
      </c>
      <c r="E5501" s="21">
        <f t="shared" si="597"/>
        <v>1</v>
      </c>
      <c r="F5501" s="23">
        <v>67.518412734243256</v>
      </c>
      <c r="G5501" s="23">
        <v>2926.6559797176587</v>
      </c>
      <c r="H5501" s="16">
        <f t="shared" si="601"/>
        <v>2.3070156930694981E-2</v>
      </c>
      <c r="I5501" s="23">
        <v>9.2204210512611429</v>
      </c>
      <c r="J5501" s="23">
        <v>85.350072959301045</v>
      </c>
      <c r="K5501" s="23">
        <v>19.736566484517304</v>
      </c>
      <c r="L5501" s="23">
        <v>25.075817170760661</v>
      </c>
      <c r="M5501" s="23">
        <f t="shared" si="598"/>
        <v>40.53768930402309</v>
      </c>
      <c r="N5501" s="23">
        <v>1697.4584742667223</v>
      </c>
      <c r="O5501" s="17">
        <f t="shared" si="599"/>
        <v>2.9313300507559703E-2</v>
      </c>
      <c r="P5501" s="18">
        <f t="shared" si="600"/>
        <v>5.1707194995388658E-2</v>
      </c>
    </row>
    <row r="5502" spans="2:16" x14ac:dyDescent="0.3">
      <c r="B5502" s="19">
        <v>41138.083333332397</v>
      </c>
      <c r="C5502" s="21">
        <f t="shared" si="595"/>
        <v>8</v>
      </c>
      <c r="D5502" s="21" t="str">
        <f t="shared" si="596"/>
        <v>Shoulder</v>
      </c>
      <c r="E5502" s="21">
        <f t="shared" si="597"/>
        <v>2</v>
      </c>
      <c r="F5502" s="23">
        <v>60.526936949807649</v>
      </c>
      <c r="G5502" s="23">
        <v>2858.0993160414878</v>
      </c>
      <c r="H5502" s="16">
        <f t="shared" si="601"/>
        <v>2.1177338593551188E-2</v>
      </c>
      <c r="I5502" s="23">
        <v>8.9097327967221958</v>
      </c>
      <c r="J5502" s="23">
        <v>83.069000553439906</v>
      </c>
      <c r="K5502" s="23">
        <v>19.736566484517304</v>
      </c>
      <c r="L5502" s="23">
        <v>24.204049181579595</v>
      </c>
      <c r="M5502" s="23">
        <f t="shared" si="598"/>
        <v>39.128384887343003</v>
      </c>
      <c r="N5502" s="23">
        <v>1637.127959262391</v>
      </c>
      <c r="O5502" s="17">
        <f t="shared" si="599"/>
        <v>2.9342921799288556E-2</v>
      </c>
      <c r="P5502" s="18">
        <f t="shared" si="600"/>
        <v>4.989885540257212E-2</v>
      </c>
    </row>
    <row r="5503" spans="2:16" x14ac:dyDescent="0.3">
      <c r="B5503" s="19">
        <v>41138.124999999061</v>
      </c>
      <c r="C5503" s="21">
        <f t="shared" si="595"/>
        <v>8</v>
      </c>
      <c r="D5503" s="21" t="str">
        <f t="shared" si="596"/>
        <v>Shoulder</v>
      </c>
      <c r="E5503" s="21">
        <f t="shared" si="597"/>
        <v>3</v>
      </c>
      <c r="F5503" s="23">
        <v>57.609211141594905</v>
      </c>
      <c r="G5503" s="23">
        <v>2753.0528152473548</v>
      </c>
      <c r="H5503" s="16">
        <f t="shared" si="601"/>
        <v>2.0925574265243024E-2</v>
      </c>
      <c r="I5503" s="23">
        <v>8.6953219125575849</v>
      </c>
      <c r="J5503" s="23">
        <v>82.57362036773759</v>
      </c>
      <c r="K5503" s="23">
        <v>19.736566484517304</v>
      </c>
      <c r="L5503" s="23">
        <v>24.014727445338249</v>
      </c>
      <c r="M5503" s="23">
        <f t="shared" si="598"/>
        <v>38.82232643788204</v>
      </c>
      <c r="N5503" s="23">
        <v>1587.7445664952413</v>
      </c>
      <c r="O5503" s="17">
        <f t="shared" si="599"/>
        <v>2.9927766312769836E-2</v>
      </c>
      <c r="P5503" s="18">
        <f t="shared" si="600"/>
        <v>5.0227084881442161E-2</v>
      </c>
    </row>
    <row r="5504" spans="2:16" x14ac:dyDescent="0.3">
      <c r="B5504" s="19">
        <v>41138.166666665726</v>
      </c>
      <c r="C5504" s="21">
        <f t="shared" si="595"/>
        <v>8</v>
      </c>
      <c r="D5504" s="21" t="str">
        <f t="shared" si="596"/>
        <v>Shoulder</v>
      </c>
      <c r="E5504" s="21">
        <f t="shared" si="597"/>
        <v>4</v>
      </c>
      <c r="F5504" s="23">
        <v>55.127517913945432</v>
      </c>
      <c r="G5504" s="23">
        <v>2684.4961515711834</v>
      </c>
      <c r="H5504" s="16">
        <f t="shared" si="601"/>
        <v>2.0535517579967612E-2</v>
      </c>
      <c r="I5504" s="23">
        <v>8.5996770455696812</v>
      </c>
      <c r="J5504" s="23">
        <v>81.342484392581184</v>
      </c>
      <c r="K5504" s="23">
        <v>19.736566484517304</v>
      </c>
      <c r="L5504" s="23">
        <v>23.544218516856695</v>
      </c>
      <c r="M5504" s="23">
        <f t="shared" si="598"/>
        <v>38.061699391207185</v>
      </c>
      <c r="N5504" s="23">
        <v>1557.2289464848798</v>
      </c>
      <c r="O5504" s="17">
        <f t="shared" si="599"/>
        <v>2.9964364933046748E-2</v>
      </c>
      <c r="P5504" s="18">
        <f t="shared" si="600"/>
        <v>4.9884548770159215E-2</v>
      </c>
    </row>
    <row r="5505" spans="2:16" x14ac:dyDescent="0.3">
      <c r="B5505" s="19">
        <v>41138.20833333239</v>
      </c>
      <c r="C5505" s="21">
        <f t="shared" si="595"/>
        <v>8</v>
      </c>
      <c r="D5505" s="21" t="str">
        <f t="shared" si="596"/>
        <v>Shoulder</v>
      </c>
      <c r="E5505" s="21">
        <f t="shared" si="597"/>
        <v>5</v>
      </c>
      <c r="F5505" s="23">
        <v>56.733778862215885</v>
      </c>
      <c r="G5505" s="23">
        <v>2664.5926040522954</v>
      </c>
      <c r="H5505" s="16">
        <f t="shared" si="601"/>
        <v>2.1291727214109771E-2</v>
      </c>
      <c r="I5505" s="23">
        <v>8.6737009385702386</v>
      </c>
      <c r="J5505" s="23">
        <v>80.029157594704046</v>
      </c>
      <c r="K5505" s="23">
        <v>19.736566484517304</v>
      </c>
      <c r="L5505" s="23">
        <v>23.042298341600027</v>
      </c>
      <c r="M5505" s="23">
        <f t="shared" si="598"/>
        <v>37.250292768586718</v>
      </c>
      <c r="N5505" s="23">
        <v>1585.0634824624149</v>
      </c>
      <c r="O5505" s="17">
        <f t="shared" si="599"/>
        <v>2.8972968095772093E-2</v>
      </c>
      <c r="P5505" s="18">
        <f t="shared" si="600"/>
        <v>4.9647810776603581E-2</v>
      </c>
    </row>
    <row r="5506" spans="2:16" x14ac:dyDescent="0.3">
      <c r="B5506" s="19">
        <v>41138.249999999054</v>
      </c>
      <c r="C5506" s="21">
        <f t="shared" si="595"/>
        <v>8</v>
      </c>
      <c r="D5506" s="21" t="str">
        <f t="shared" si="596"/>
        <v>Shoulder</v>
      </c>
      <c r="E5506" s="21">
        <f t="shared" si="597"/>
        <v>6</v>
      </c>
      <c r="F5506" s="23">
        <v>60.221361649021858</v>
      </c>
      <c r="G5506" s="23">
        <v>2703.2939464501337</v>
      </c>
      <c r="H5506" s="16">
        <f t="shared" si="601"/>
        <v>2.2277030482793902E-2</v>
      </c>
      <c r="I5506" s="23">
        <v>8.9413983864005218</v>
      </c>
      <c r="J5506" s="23">
        <v>77.317441967482495</v>
      </c>
      <c r="K5506" s="23">
        <v>19.736566484517304</v>
      </c>
      <c r="L5506" s="23">
        <v>22.005949441188267</v>
      </c>
      <c r="M5506" s="23">
        <f t="shared" si="598"/>
        <v>35.574926041776919</v>
      </c>
      <c r="N5506" s="23">
        <v>1662.8077765814094</v>
      </c>
      <c r="O5506" s="17">
        <f t="shared" si="599"/>
        <v>2.677178027137881E-2</v>
      </c>
      <c r="P5506" s="18">
        <f t="shared" si="600"/>
        <v>4.8452414988988543E-2</v>
      </c>
    </row>
    <row r="5507" spans="2:16" x14ac:dyDescent="0.3">
      <c r="B5507" s="19">
        <v>41138.291666665718</v>
      </c>
      <c r="C5507" s="21">
        <f t="shared" si="595"/>
        <v>8</v>
      </c>
      <c r="D5507" s="21" t="str">
        <f t="shared" si="596"/>
        <v>Shoulder</v>
      </c>
      <c r="E5507" s="21">
        <f t="shared" si="597"/>
        <v>7</v>
      </c>
      <c r="F5507" s="23">
        <v>64.232776704527211</v>
      </c>
      <c r="G5507" s="23">
        <v>2775.1678680461196</v>
      </c>
      <c r="H5507" s="16">
        <f t="shared" si="601"/>
        <v>2.3145546416891472E-2</v>
      </c>
      <c r="I5507" s="23">
        <v>9.2725394434387898</v>
      </c>
      <c r="J5507" s="23">
        <v>83.390015045798805</v>
      </c>
      <c r="K5507" s="23">
        <v>19.736566484517304</v>
      </c>
      <c r="L5507" s="23">
        <v>24.326732774517122</v>
      </c>
      <c r="M5507" s="23">
        <f t="shared" si="598"/>
        <v>39.326715786764382</v>
      </c>
      <c r="N5507" s="23">
        <v>1768.9514825599247</v>
      </c>
      <c r="O5507" s="17">
        <f t="shared" si="599"/>
        <v>2.7473481160643892E-2</v>
      </c>
      <c r="P5507" s="18">
        <f t="shared" si="600"/>
        <v>4.9983138844098086E-2</v>
      </c>
    </row>
    <row r="5508" spans="2:16" x14ac:dyDescent="0.3">
      <c r="B5508" s="19">
        <v>41138.333333332383</v>
      </c>
      <c r="C5508" s="21">
        <f t="shared" si="595"/>
        <v>8</v>
      </c>
      <c r="D5508" s="21" t="str">
        <f t="shared" si="596"/>
        <v>Shoulder</v>
      </c>
      <c r="E5508" s="21">
        <f t="shared" si="597"/>
        <v>8</v>
      </c>
      <c r="F5508" s="23">
        <v>69.785897133948225</v>
      </c>
      <c r="G5508" s="23">
        <v>2885.7431320399437</v>
      </c>
      <c r="H5508" s="16">
        <f t="shared" si="601"/>
        <v>2.4182989940832428E-2</v>
      </c>
      <c r="I5508" s="23">
        <v>9.6729830520688491</v>
      </c>
      <c r="J5508" s="23">
        <v>87.783065400828349</v>
      </c>
      <c r="K5508" s="23">
        <v>19.736566484517304</v>
      </c>
      <c r="L5508" s="23">
        <v>26.005645142460786</v>
      </c>
      <c r="M5508" s="23">
        <f t="shared" si="598"/>
        <v>42.040853773850252</v>
      </c>
      <c r="N5508" s="23">
        <v>1861.8404812990557</v>
      </c>
      <c r="O5508" s="17">
        <f t="shared" si="599"/>
        <v>2.7775653900186433E-2</v>
      </c>
      <c r="P5508" s="18">
        <f t="shared" si="600"/>
        <v>5.1286945482150612E-2</v>
      </c>
    </row>
    <row r="5509" spans="2:16" x14ac:dyDescent="0.3">
      <c r="B5509" s="19">
        <v>41138.374999999047</v>
      </c>
      <c r="C5509" s="21">
        <f t="shared" ref="C5509:C5572" si="602">MONTH(B5509)</f>
        <v>8</v>
      </c>
      <c r="D5509" s="21" t="str">
        <f t="shared" ref="D5509:D5572" si="603">IF(AND(C5509&gt;5,C5509&lt;7),"Summer",IF(OR(C5509=1,C5509&gt;10),"Winter","Shoulder"))</f>
        <v>Shoulder</v>
      </c>
      <c r="E5509" s="21">
        <f t="shared" ref="E5509:E5572" si="604">HOUR(B5509)</f>
        <v>9</v>
      </c>
      <c r="F5509" s="23">
        <v>74.814677492698294</v>
      </c>
      <c r="G5509" s="23">
        <v>2983.0493643545092</v>
      </c>
      <c r="H5509" s="16">
        <f t="shared" si="601"/>
        <v>2.5079932765003761E-2</v>
      </c>
      <c r="I5509" s="23">
        <v>10.14244892612126</v>
      </c>
      <c r="J5509" s="23">
        <v>91.179021345427927</v>
      </c>
      <c r="K5509" s="23">
        <v>19.736566484517304</v>
      </c>
      <c r="L5509" s="23">
        <v>27.303493328938423</v>
      </c>
      <c r="M5509" s="23">
        <f t="shared" ref="M5509:M5572" si="605">J5509-K5509-L5509</f>
        <v>44.138961531972207</v>
      </c>
      <c r="N5509" s="23">
        <v>1953.3894151314914</v>
      </c>
      <c r="O5509" s="17">
        <f t="shared" ref="O5509:O5572" si="606">(I5509+M5509)/N5509</f>
        <v>2.7788320156551857E-2</v>
      </c>
      <c r="P5509" s="18">
        <f t="shared" ref="P5509:P5572" si="607">H5509+(1-H5509)*O5509</f>
        <v>5.2171323720376903E-2</v>
      </c>
    </row>
    <row r="5510" spans="2:16" x14ac:dyDescent="0.3">
      <c r="B5510" s="19">
        <v>41138.416666665711</v>
      </c>
      <c r="C5510" s="21">
        <f t="shared" si="602"/>
        <v>8</v>
      </c>
      <c r="D5510" s="21" t="str">
        <f t="shared" si="603"/>
        <v>Shoulder</v>
      </c>
      <c r="E5510" s="21">
        <f t="shared" si="604"/>
        <v>10</v>
      </c>
      <c r="F5510" s="23">
        <v>80.01930659244276</v>
      </c>
      <c r="G5510" s="23">
        <v>3095.8361336282096</v>
      </c>
      <c r="H5510" s="16">
        <f t="shared" ref="H5510:H5573" si="608">F5510/G5510</f>
        <v>2.5847397322888335E-2</v>
      </c>
      <c r="I5510" s="23">
        <v>10.637510570569338</v>
      </c>
      <c r="J5510" s="23">
        <v>93.658121657337631</v>
      </c>
      <c r="K5510" s="23">
        <v>19.736566484517304</v>
      </c>
      <c r="L5510" s="23">
        <v>28.250942558668502</v>
      </c>
      <c r="M5510" s="23">
        <f t="shared" si="605"/>
        <v>45.670612614151821</v>
      </c>
      <c r="N5510" s="23">
        <v>2050.4339594287921</v>
      </c>
      <c r="O5510" s="17">
        <f t="shared" si="606"/>
        <v>2.7461563892751475E-2</v>
      </c>
      <c r="P5510" s="18">
        <f t="shared" si="607"/>
        <v>5.2599151262595983E-2</v>
      </c>
    </row>
    <row r="5511" spans="2:16" x14ac:dyDescent="0.3">
      <c r="B5511" s="19">
        <v>41138.458333332375</v>
      </c>
      <c r="C5511" s="21">
        <f t="shared" si="602"/>
        <v>8</v>
      </c>
      <c r="D5511" s="21" t="str">
        <f t="shared" si="603"/>
        <v>Shoulder</v>
      </c>
      <c r="E5511" s="21">
        <f t="shared" si="604"/>
        <v>11</v>
      </c>
      <c r="F5511" s="23">
        <v>85.086933089701517</v>
      </c>
      <c r="G5511" s="23">
        <v>3198.6711291424663</v>
      </c>
      <c r="H5511" s="16">
        <f t="shared" si="608"/>
        <v>2.66007131256762E-2</v>
      </c>
      <c r="I5511" s="23">
        <v>11.091010548862316</v>
      </c>
      <c r="J5511" s="23">
        <v>96.765656025697183</v>
      </c>
      <c r="K5511" s="23">
        <v>19.736566484517304</v>
      </c>
      <c r="L5511" s="23">
        <v>29.43856333767361</v>
      </c>
      <c r="M5511" s="23">
        <f t="shared" si="605"/>
        <v>47.590526203506258</v>
      </c>
      <c r="N5511" s="23">
        <v>2130.8382078440841</v>
      </c>
      <c r="O5511" s="17">
        <f t="shared" si="606"/>
        <v>2.7539179904109534E-2</v>
      </c>
      <c r="P5511" s="18">
        <f t="shared" si="607"/>
        <v>5.3407331205440126E-2</v>
      </c>
    </row>
    <row r="5512" spans="2:16" x14ac:dyDescent="0.3">
      <c r="B5512" s="19">
        <v>41138.49999999904</v>
      </c>
      <c r="C5512" s="21">
        <f t="shared" si="602"/>
        <v>8</v>
      </c>
      <c r="D5512" s="21" t="str">
        <f t="shared" si="603"/>
        <v>Shoulder</v>
      </c>
      <c r="E5512" s="21">
        <f t="shared" si="604"/>
        <v>12</v>
      </c>
      <c r="F5512" s="23">
        <v>89.470355408406888</v>
      </c>
      <c r="G5512" s="23">
        <v>3300.4003720167848</v>
      </c>
      <c r="H5512" s="16">
        <f t="shared" si="608"/>
        <v>2.7108939923471766E-2</v>
      </c>
      <c r="I5512" s="23">
        <v>11.504746567447411</v>
      </c>
      <c r="J5512" s="23">
        <v>97.999184297943998</v>
      </c>
      <c r="K5512" s="23">
        <v>19.736566484517304</v>
      </c>
      <c r="L5512" s="23">
        <v>29.909986541396353</v>
      </c>
      <c r="M5512" s="23">
        <f t="shared" si="605"/>
        <v>48.352631272030337</v>
      </c>
      <c r="N5512" s="23">
        <v>2201.1820935325768</v>
      </c>
      <c r="O5512" s="17">
        <f t="shared" si="606"/>
        <v>2.7193287650007808E-2</v>
      </c>
      <c r="P5512" s="18">
        <f t="shared" si="607"/>
        <v>5.356504637225383E-2</v>
      </c>
    </row>
    <row r="5513" spans="2:16" x14ac:dyDescent="0.3">
      <c r="B5513" s="19">
        <v>41138.541666665704</v>
      </c>
      <c r="C5513" s="21">
        <f t="shared" si="602"/>
        <v>8</v>
      </c>
      <c r="D5513" s="21" t="str">
        <f t="shared" si="603"/>
        <v>Shoulder</v>
      </c>
      <c r="E5513" s="21">
        <f t="shared" si="604"/>
        <v>13</v>
      </c>
      <c r="F5513" s="23">
        <v>94.262275541393336</v>
      </c>
      <c r="G5513" s="23">
        <v>3384.4375726520911</v>
      </c>
      <c r="H5513" s="16">
        <f t="shared" si="608"/>
        <v>2.7851680971479151E-2</v>
      </c>
      <c r="I5513" s="23">
        <v>12.118185426980196</v>
      </c>
      <c r="J5513" s="23">
        <v>101.31198708798345</v>
      </c>
      <c r="K5513" s="23">
        <v>19.736566484517304</v>
      </c>
      <c r="L5513" s="23">
        <v>31.176055702289933</v>
      </c>
      <c r="M5513" s="23">
        <f t="shared" si="605"/>
        <v>50.399364901176213</v>
      </c>
      <c r="N5513" s="23">
        <v>2282.1434255239074</v>
      </c>
      <c r="O5513" s="17">
        <f t="shared" si="606"/>
        <v>2.7394224932994461E-2</v>
      </c>
      <c r="P5513" s="18">
        <f t="shared" si="607"/>
        <v>5.4482930691178912E-2</v>
      </c>
    </row>
    <row r="5514" spans="2:16" x14ac:dyDescent="0.3">
      <c r="B5514" s="19">
        <v>41138.583333332368</v>
      </c>
      <c r="C5514" s="21">
        <f t="shared" si="602"/>
        <v>8</v>
      </c>
      <c r="D5514" s="21" t="str">
        <f t="shared" si="603"/>
        <v>Shoulder</v>
      </c>
      <c r="E5514" s="21">
        <f t="shared" si="604"/>
        <v>14</v>
      </c>
      <c r="F5514" s="23">
        <v>100.49332386312827</v>
      </c>
      <c r="G5514" s="23">
        <v>3501.6473524855446</v>
      </c>
      <c r="H5514" s="16">
        <f t="shared" si="608"/>
        <v>2.8698870487856507E-2</v>
      </c>
      <c r="I5514" s="23">
        <v>12.685500149721715</v>
      </c>
      <c r="J5514" s="23">
        <v>104.15316159515103</v>
      </c>
      <c r="K5514" s="23">
        <v>19.736566484517304</v>
      </c>
      <c r="L5514" s="23">
        <v>32.261880501477293</v>
      </c>
      <c r="M5514" s="23">
        <f t="shared" si="605"/>
        <v>52.154714609156429</v>
      </c>
      <c r="N5514" s="23">
        <v>2356.7364706057565</v>
      </c>
      <c r="O5514" s="17">
        <f t="shared" si="606"/>
        <v>2.7512713265820572E-2</v>
      </c>
      <c r="P5514" s="18">
        <f t="shared" si="607"/>
        <v>5.5421999958891764E-2</v>
      </c>
    </row>
    <row r="5515" spans="2:16" x14ac:dyDescent="0.3">
      <c r="B5515" s="19">
        <v>41138.624999999032</v>
      </c>
      <c r="C5515" s="21">
        <f t="shared" si="602"/>
        <v>8</v>
      </c>
      <c r="D5515" s="21" t="str">
        <f t="shared" si="603"/>
        <v>Shoulder</v>
      </c>
      <c r="E5515" s="21">
        <f t="shared" si="604"/>
        <v>15</v>
      </c>
      <c r="F5515" s="23">
        <v>103.36312061238858</v>
      </c>
      <c r="G5515" s="23">
        <v>3598.9535848001101</v>
      </c>
      <c r="H5515" s="16">
        <f t="shared" si="608"/>
        <v>2.8720326110604589E-2</v>
      </c>
      <c r="I5515" s="23">
        <v>13.101418589406952</v>
      </c>
      <c r="J5515" s="23">
        <v>107.30288121901177</v>
      </c>
      <c r="K5515" s="23">
        <v>19.736566484517304</v>
      </c>
      <c r="L5515" s="23">
        <v>33.46562341464476</v>
      </c>
      <c r="M5515" s="23">
        <f t="shared" si="605"/>
        <v>54.100691319849695</v>
      </c>
      <c r="N5515" s="23">
        <v>2414.8945189451715</v>
      </c>
      <c r="O5515" s="17">
        <f t="shared" si="606"/>
        <v>2.782817608887141E-2</v>
      </c>
      <c r="P5515" s="18">
        <f t="shared" si="607"/>
        <v>5.5749267907140285E-2</v>
      </c>
    </row>
    <row r="5516" spans="2:16" x14ac:dyDescent="0.3">
      <c r="B5516" s="19">
        <v>41138.666666665697</v>
      </c>
      <c r="C5516" s="21">
        <f t="shared" si="602"/>
        <v>8</v>
      </c>
      <c r="D5516" s="21" t="str">
        <f t="shared" si="603"/>
        <v>Shoulder</v>
      </c>
      <c r="E5516" s="21">
        <f t="shared" si="604"/>
        <v>16</v>
      </c>
      <c r="F5516" s="23">
        <v>104.216200356812</v>
      </c>
      <c r="G5516" s="23">
        <v>3663.0872379165285</v>
      </c>
      <c r="H5516" s="16">
        <f t="shared" si="608"/>
        <v>2.8450373575074215E-2</v>
      </c>
      <c r="I5516" s="23">
        <v>13.350835035627227</v>
      </c>
      <c r="J5516" s="23">
        <v>109.21005701660899</v>
      </c>
      <c r="K5516" s="23">
        <v>19.736566484517304</v>
      </c>
      <c r="L5516" s="23">
        <v>34.194497608122397</v>
      </c>
      <c r="M5516" s="23">
        <f t="shared" si="605"/>
        <v>55.278992923969291</v>
      </c>
      <c r="N5516" s="23">
        <v>2445.3871841614327</v>
      </c>
      <c r="O5516" s="17">
        <f t="shared" si="606"/>
        <v>2.806501498171993E-2</v>
      </c>
      <c r="P5516" s="18">
        <f t="shared" si="607"/>
        <v>5.5716928396174162E-2</v>
      </c>
    </row>
    <row r="5517" spans="2:16" x14ac:dyDescent="0.3">
      <c r="B5517" s="19">
        <v>41138.708333332361</v>
      </c>
      <c r="C5517" s="21">
        <f t="shared" si="602"/>
        <v>8</v>
      </c>
      <c r="D5517" s="21" t="str">
        <f t="shared" si="603"/>
        <v>Shoulder</v>
      </c>
      <c r="E5517" s="21">
        <f t="shared" si="604"/>
        <v>17</v>
      </c>
      <c r="F5517" s="23">
        <v>105.68806734019191</v>
      </c>
      <c r="G5517" s="23">
        <v>3715.0576119936259</v>
      </c>
      <c r="H5517" s="16">
        <f t="shared" si="608"/>
        <v>2.8448567526648962E-2</v>
      </c>
      <c r="I5517" s="23">
        <v>13.391526706126438</v>
      </c>
      <c r="J5517" s="23">
        <v>110.58536616497004</v>
      </c>
      <c r="K5517" s="23">
        <v>19.736566484517304</v>
      </c>
      <c r="L5517" s="23">
        <v>34.720105864874071</v>
      </c>
      <c r="M5517" s="23">
        <f t="shared" si="605"/>
        <v>56.128693815578671</v>
      </c>
      <c r="N5517" s="23">
        <v>2448.7392401283464</v>
      </c>
      <c r="O5517" s="17">
        <f t="shared" si="606"/>
        <v>2.8390209697485524E-2</v>
      </c>
      <c r="P5517" s="18">
        <f t="shared" si="607"/>
        <v>5.6031116426459845E-2</v>
      </c>
    </row>
    <row r="5518" spans="2:16" x14ac:dyDescent="0.3">
      <c r="B5518" s="19">
        <v>41138.749999999025</v>
      </c>
      <c r="C5518" s="21">
        <f t="shared" si="602"/>
        <v>8</v>
      </c>
      <c r="D5518" s="21" t="str">
        <f t="shared" si="603"/>
        <v>Shoulder</v>
      </c>
      <c r="E5518" s="21">
        <f t="shared" si="604"/>
        <v>18</v>
      </c>
      <c r="F5518" s="23">
        <v>103.57386547722277</v>
      </c>
      <c r="G5518" s="23">
        <v>3713.9518593536873</v>
      </c>
      <c r="H5518" s="16">
        <f t="shared" si="608"/>
        <v>2.7887778140249505E-2</v>
      </c>
      <c r="I5518" s="23">
        <v>13.219260456924513</v>
      </c>
      <c r="J5518" s="23">
        <v>110.04007396440595</v>
      </c>
      <c r="K5518" s="23">
        <v>19.736566484517304</v>
      </c>
      <c r="L5518" s="23">
        <v>34.511709023116474</v>
      </c>
      <c r="M5518" s="23">
        <f t="shared" si="605"/>
        <v>55.791798456772177</v>
      </c>
      <c r="N5518" s="23">
        <v>2432.2239291134169</v>
      </c>
      <c r="O5518" s="17">
        <f t="shared" si="606"/>
        <v>2.8373645241970908E-2</v>
      </c>
      <c r="P5518" s="18">
        <f t="shared" si="607"/>
        <v>5.5470145458682188E-2</v>
      </c>
    </row>
    <row r="5519" spans="2:16" x14ac:dyDescent="0.3">
      <c r="B5519" s="19">
        <v>41138.791666665689</v>
      </c>
      <c r="C5519" s="21">
        <f t="shared" si="602"/>
        <v>8</v>
      </c>
      <c r="D5519" s="21" t="str">
        <f t="shared" si="603"/>
        <v>Shoulder</v>
      </c>
      <c r="E5519" s="21">
        <f t="shared" si="604"/>
        <v>19</v>
      </c>
      <c r="F5519" s="23">
        <v>101.18286009031259</v>
      </c>
      <c r="G5519" s="23">
        <v>3686.3080433552313</v>
      </c>
      <c r="H5519" s="16">
        <f t="shared" si="608"/>
        <v>2.7448292139529724E-2</v>
      </c>
      <c r="I5519" s="23">
        <v>12.788236518242369</v>
      </c>
      <c r="J5519" s="23">
        <v>107.4051134739674</v>
      </c>
      <c r="K5519" s="23">
        <v>19.736566484517304</v>
      </c>
      <c r="L5519" s="23">
        <v>33.504693988250018</v>
      </c>
      <c r="M5519" s="23">
        <f t="shared" si="605"/>
        <v>54.163853001200088</v>
      </c>
      <c r="N5519" s="23">
        <v>2367.6880013552163</v>
      </c>
      <c r="O5519" s="17">
        <f t="shared" si="606"/>
        <v>2.8277412176401808E-2</v>
      </c>
      <c r="P5519" s="18">
        <f t="shared" si="607"/>
        <v>5.4949537645563762E-2</v>
      </c>
    </row>
    <row r="5520" spans="2:16" x14ac:dyDescent="0.3">
      <c r="B5520" s="19">
        <v>41138.833333332354</v>
      </c>
      <c r="C5520" s="21">
        <f t="shared" si="602"/>
        <v>8</v>
      </c>
      <c r="D5520" s="21" t="str">
        <f t="shared" si="603"/>
        <v>Shoulder</v>
      </c>
      <c r="E5520" s="21">
        <f t="shared" si="604"/>
        <v>20</v>
      </c>
      <c r="F5520" s="23">
        <v>95.75380960443637</v>
      </c>
      <c r="G5520" s="23">
        <v>3608.9053585595543</v>
      </c>
      <c r="H5520" s="16">
        <f t="shared" si="608"/>
        <v>2.6532646354199548E-2</v>
      </c>
      <c r="I5520" s="23">
        <v>12.230366998596736</v>
      </c>
      <c r="J5520" s="23">
        <v>103.04219462980151</v>
      </c>
      <c r="K5520" s="23">
        <v>19.736566484517304</v>
      </c>
      <c r="L5520" s="23">
        <v>31.837297119143262</v>
      </c>
      <c r="M5520" s="23">
        <f t="shared" si="605"/>
        <v>51.468331026140945</v>
      </c>
      <c r="N5520" s="23">
        <v>2275.4604129959716</v>
      </c>
      <c r="O5520" s="17">
        <f t="shared" si="606"/>
        <v>2.7993762344065202E-2</v>
      </c>
      <c r="P5520" s="18">
        <f t="shared" si="607"/>
        <v>5.3783660101866165E-2</v>
      </c>
    </row>
    <row r="5521" spans="2:16" x14ac:dyDescent="0.3">
      <c r="B5521" s="19">
        <v>41138.874999999018</v>
      </c>
      <c r="C5521" s="21">
        <f t="shared" si="602"/>
        <v>8</v>
      </c>
      <c r="D5521" s="21" t="str">
        <f t="shared" si="603"/>
        <v>Shoulder</v>
      </c>
      <c r="E5521" s="21">
        <f t="shared" si="604"/>
        <v>21</v>
      </c>
      <c r="F5521" s="23">
        <v>91.907954897428652</v>
      </c>
      <c r="G5521" s="23">
        <v>3503.8588577654214</v>
      </c>
      <c r="H5521" s="16">
        <f t="shared" si="608"/>
        <v>2.6230495755768756E-2</v>
      </c>
      <c r="I5521" s="23">
        <v>11.838179301209376</v>
      </c>
      <c r="J5521" s="23">
        <v>99.303063395838677</v>
      </c>
      <c r="K5521" s="23">
        <v>19.736566484517304</v>
      </c>
      <c r="L5521" s="23">
        <v>30.408296045463914</v>
      </c>
      <c r="M5521" s="23">
        <f t="shared" si="605"/>
        <v>49.158200865857452</v>
      </c>
      <c r="N5521" s="23">
        <v>2223.7357279939561</v>
      </c>
      <c r="O5521" s="17">
        <f t="shared" si="606"/>
        <v>2.7429689328278228E-2</v>
      </c>
      <c r="P5521" s="18">
        <f t="shared" si="607"/>
        <v>5.2940690734539525E-2</v>
      </c>
    </row>
    <row r="5522" spans="2:16" x14ac:dyDescent="0.3">
      <c r="B5522" s="19">
        <v>41138.916666665682</v>
      </c>
      <c r="C5522" s="21">
        <f t="shared" si="602"/>
        <v>8</v>
      </c>
      <c r="D5522" s="21" t="str">
        <f t="shared" si="603"/>
        <v>Shoulder</v>
      </c>
      <c r="E5522" s="21">
        <f t="shared" si="604"/>
        <v>22</v>
      </c>
      <c r="F5522" s="23">
        <v>87.59534582966576</v>
      </c>
      <c r="G5522" s="23">
        <v>3423.1389150499294</v>
      </c>
      <c r="H5522" s="16">
        <f t="shared" si="608"/>
        <v>2.5589188170117867E-2</v>
      </c>
      <c r="I5522" s="23">
        <v>10.91403690329216</v>
      </c>
      <c r="J5522" s="23">
        <v>95.268441929768301</v>
      </c>
      <c r="K5522" s="23">
        <v>19.736566484517304</v>
      </c>
      <c r="L5522" s="23">
        <v>28.86636610341321</v>
      </c>
      <c r="M5522" s="23">
        <f t="shared" si="605"/>
        <v>46.665509341837776</v>
      </c>
      <c r="N5522" s="23">
        <v>2069.5608325021467</v>
      </c>
      <c r="O5522" s="17">
        <f t="shared" si="606"/>
        <v>2.7822108604324009E-2</v>
      </c>
      <c r="P5522" s="18">
        <f t="shared" si="607"/>
        <v>5.2699351602076373E-2</v>
      </c>
    </row>
    <row r="5523" spans="2:16" x14ac:dyDescent="0.3">
      <c r="B5523" s="19">
        <v>41138.958333332346</v>
      </c>
      <c r="C5523" s="21">
        <f t="shared" si="602"/>
        <v>8</v>
      </c>
      <c r="D5523" s="21" t="str">
        <f t="shared" si="603"/>
        <v>Shoulder</v>
      </c>
      <c r="E5523" s="21">
        <f t="shared" si="604"/>
        <v>23</v>
      </c>
      <c r="F5523" s="23">
        <v>78.326878998507681</v>
      </c>
      <c r="G5523" s="23">
        <v>3252.8530084994404</v>
      </c>
      <c r="H5523" s="16">
        <f t="shared" si="608"/>
        <v>2.4079440046582468E-2</v>
      </c>
      <c r="I5523" s="23">
        <v>10.003928137639988</v>
      </c>
      <c r="J5523" s="23">
        <v>91.210409250007942</v>
      </c>
      <c r="K5523" s="23">
        <v>19.736566484517304</v>
      </c>
      <c r="L5523" s="23">
        <v>27.315488989571559</v>
      </c>
      <c r="M5523" s="23">
        <f t="shared" si="605"/>
        <v>44.158353775919082</v>
      </c>
      <c r="N5523" s="23">
        <v>1873.2290943011258</v>
      </c>
      <c r="O5523" s="17">
        <f t="shared" si="606"/>
        <v>2.8913859003330409E-2</v>
      </c>
      <c r="P5523" s="18">
        <f t="shared" si="607"/>
        <v>5.2297069515526845E-2</v>
      </c>
    </row>
    <row r="5524" spans="2:16" x14ac:dyDescent="0.3">
      <c r="B5524" s="19">
        <v>41138.99999999901</v>
      </c>
      <c r="C5524" s="21">
        <f t="shared" si="602"/>
        <v>8</v>
      </c>
      <c r="D5524" s="21" t="str">
        <f t="shared" si="603"/>
        <v>Shoulder</v>
      </c>
      <c r="E5524" s="21">
        <f t="shared" si="604"/>
        <v>0</v>
      </c>
      <c r="F5524" s="23">
        <v>72.5939987268995</v>
      </c>
      <c r="G5524" s="23">
        <v>3038.336996351421</v>
      </c>
      <c r="H5524" s="16">
        <f t="shared" si="608"/>
        <v>2.3892675109467385E-2</v>
      </c>
      <c r="I5524" s="23">
        <v>9.3558027073635497</v>
      </c>
      <c r="J5524" s="23">
        <v>87.955742859573448</v>
      </c>
      <c r="K5524" s="23">
        <v>19.736566484517304</v>
      </c>
      <c r="L5524" s="23">
        <v>26.071638085341654</v>
      </c>
      <c r="M5524" s="23">
        <f t="shared" si="605"/>
        <v>42.147538289714497</v>
      </c>
      <c r="N5524" s="23">
        <v>1743.8466937825156</v>
      </c>
      <c r="O5524" s="17">
        <f t="shared" si="606"/>
        <v>2.9534328436500338E-2</v>
      </c>
      <c r="P5524" s="18">
        <f t="shared" si="607"/>
        <v>5.2721349432058119E-2</v>
      </c>
    </row>
    <row r="5525" spans="2:16" x14ac:dyDescent="0.3">
      <c r="B5525" s="19">
        <v>41139.041666665675</v>
      </c>
      <c r="C5525" s="21">
        <f t="shared" si="602"/>
        <v>8</v>
      </c>
      <c r="D5525" s="21" t="str">
        <f t="shared" si="603"/>
        <v>Shoulder</v>
      </c>
      <c r="E5525" s="21">
        <f t="shared" si="604"/>
        <v>1</v>
      </c>
      <c r="F5525" s="23">
        <v>66.900173225772178</v>
      </c>
      <c r="G5525" s="23">
        <v>2878.0028635603758</v>
      </c>
      <c r="H5525" s="16">
        <f t="shared" si="608"/>
        <v>2.3245346303446691E-2</v>
      </c>
      <c r="I5525" s="23">
        <v>8.9029558527184651</v>
      </c>
      <c r="J5525" s="23">
        <v>72.754844738017709</v>
      </c>
      <c r="K5525" s="23">
        <v>19.736566484517304</v>
      </c>
      <c r="L5525" s="23">
        <v>20.26224056024547</v>
      </c>
      <c r="M5525" s="23">
        <f t="shared" si="605"/>
        <v>32.756037693254939</v>
      </c>
      <c r="N5525" s="23">
        <v>1666.0668165026052</v>
      </c>
      <c r="O5525" s="17">
        <f t="shared" si="606"/>
        <v>2.5004395462016129E-2</v>
      </c>
      <c r="P5525" s="18">
        <f t="shared" si="607"/>
        <v>4.7668505933839922E-2</v>
      </c>
    </row>
    <row r="5526" spans="2:16" x14ac:dyDescent="0.3">
      <c r="B5526" s="19">
        <v>41139.083333332339</v>
      </c>
      <c r="C5526" s="21">
        <f t="shared" si="602"/>
        <v>8</v>
      </c>
      <c r="D5526" s="21" t="str">
        <f t="shared" si="603"/>
        <v>Shoulder</v>
      </c>
      <c r="E5526" s="21">
        <f t="shared" si="604"/>
        <v>2</v>
      </c>
      <c r="F5526" s="23">
        <v>66.583740515479377</v>
      </c>
      <c r="G5526" s="23">
        <v>2784.0138891656256</v>
      </c>
      <c r="H5526" s="16">
        <f t="shared" si="608"/>
        <v>2.3916454143637429E-2</v>
      </c>
      <c r="I5526" s="23">
        <v>8.5871473553392974</v>
      </c>
      <c r="J5526" s="23">
        <v>70.00718613778244</v>
      </c>
      <c r="K5526" s="23">
        <v>19.736566484517304</v>
      </c>
      <c r="L5526" s="23">
        <v>19.212155167634315</v>
      </c>
      <c r="M5526" s="23">
        <f t="shared" si="605"/>
        <v>31.058464485630822</v>
      </c>
      <c r="N5526" s="23">
        <v>1606.608610752038</v>
      </c>
      <c r="O5526" s="17">
        <f t="shared" si="606"/>
        <v>2.4676583690418783E-2</v>
      </c>
      <c r="P5526" s="18">
        <f t="shared" si="607"/>
        <v>4.8002861451802679E-2</v>
      </c>
    </row>
    <row r="5527" spans="2:16" x14ac:dyDescent="0.3">
      <c r="B5527" s="19">
        <v>41139.124999999003</v>
      </c>
      <c r="C5527" s="21">
        <f t="shared" si="602"/>
        <v>8</v>
      </c>
      <c r="D5527" s="21" t="str">
        <f t="shared" si="603"/>
        <v>Shoulder</v>
      </c>
      <c r="E5527" s="21">
        <f t="shared" si="604"/>
        <v>3</v>
      </c>
      <c r="F5527" s="23">
        <v>66.490752210909136</v>
      </c>
      <c r="G5527" s="23">
        <v>2677.8616357315541</v>
      </c>
      <c r="H5527" s="16">
        <f t="shared" si="608"/>
        <v>2.4829793789082309E-2</v>
      </c>
      <c r="I5527" s="23">
        <v>8.4242959820722927</v>
      </c>
      <c r="J5527" s="23">
        <v>69.875281414794301</v>
      </c>
      <c r="K5527" s="23">
        <v>19.736566484517304</v>
      </c>
      <c r="L5527" s="23">
        <v>19.161744529713577</v>
      </c>
      <c r="M5527" s="23">
        <f t="shared" si="605"/>
        <v>30.97697040056342</v>
      </c>
      <c r="N5527" s="23">
        <v>1574.9638252022651</v>
      </c>
      <c r="O5527" s="17">
        <f t="shared" si="606"/>
        <v>2.5017251667717254E-2</v>
      </c>
      <c r="P5527" s="18">
        <f t="shared" si="607"/>
        <v>4.9225872256720565E-2</v>
      </c>
    </row>
    <row r="5528" spans="2:16" x14ac:dyDescent="0.3">
      <c r="B5528" s="19">
        <v>41139.166666665667</v>
      </c>
      <c r="C5528" s="21">
        <f t="shared" si="602"/>
        <v>8</v>
      </c>
      <c r="D5528" s="21" t="str">
        <f t="shared" si="603"/>
        <v>Shoulder</v>
      </c>
      <c r="E5528" s="21">
        <f t="shared" si="604"/>
        <v>4</v>
      </c>
      <c r="F5528" s="23">
        <v>66.13845552929881</v>
      </c>
      <c r="G5528" s="23">
        <v>2629.2085195742716</v>
      </c>
      <c r="H5528" s="16">
        <f t="shared" si="608"/>
        <v>2.515527202840805E-2</v>
      </c>
      <c r="I5528" s="23">
        <v>8.3227667968562375</v>
      </c>
      <c r="J5528" s="23">
        <v>68.444661850461586</v>
      </c>
      <c r="K5528" s="23">
        <v>19.736566484517304</v>
      </c>
      <c r="L5528" s="23">
        <v>18.614998035530903</v>
      </c>
      <c r="M5528" s="23">
        <f t="shared" si="605"/>
        <v>30.093097330413379</v>
      </c>
      <c r="N5528" s="23">
        <v>1552.1595762730346</v>
      </c>
      <c r="O5528" s="17">
        <f t="shared" si="606"/>
        <v>2.4749944989233517E-2</v>
      </c>
      <c r="P5528" s="18">
        <f t="shared" si="607"/>
        <v>4.9282625418749268E-2</v>
      </c>
    </row>
    <row r="5529" spans="2:16" x14ac:dyDescent="0.3">
      <c r="B5529" s="19">
        <v>41139.208333332332</v>
      </c>
      <c r="C5529" s="21">
        <f t="shared" si="602"/>
        <v>8</v>
      </c>
      <c r="D5529" s="21" t="str">
        <f t="shared" si="603"/>
        <v>Shoulder</v>
      </c>
      <c r="E5529" s="21">
        <f t="shared" si="604"/>
        <v>5</v>
      </c>
      <c r="F5529" s="23">
        <v>66.559569625945457</v>
      </c>
      <c r="G5529" s="23">
        <v>2580.5554034169886</v>
      </c>
      <c r="H5529" s="16">
        <f t="shared" si="608"/>
        <v>2.5792730331544902E-2</v>
      </c>
      <c r="I5529" s="23">
        <v>8.3077754790611458</v>
      </c>
      <c r="J5529" s="23">
        <v>80.254137805057411</v>
      </c>
      <c r="K5529" s="23">
        <v>19.736566484517304</v>
      </c>
      <c r="L5529" s="23">
        <v>23.128280068914485</v>
      </c>
      <c r="M5529" s="23">
        <f t="shared" si="605"/>
        <v>37.389291251625622</v>
      </c>
      <c r="N5529" s="23">
        <v>1549.2331407640095</v>
      </c>
      <c r="O5529" s="17">
        <f t="shared" si="606"/>
        <v>2.9496571902761587E-2</v>
      </c>
      <c r="P5529" s="18">
        <f t="shared" si="607"/>
        <v>5.4528505109513535E-2</v>
      </c>
    </row>
    <row r="5530" spans="2:16" x14ac:dyDescent="0.3">
      <c r="B5530" s="19">
        <v>41139.249999998996</v>
      </c>
      <c r="C5530" s="21">
        <f t="shared" si="602"/>
        <v>8</v>
      </c>
      <c r="D5530" s="21" t="str">
        <f t="shared" si="603"/>
        <v>Shoulder</v>
      </c>
      <c r="E5530" s="21">
        <f t="shared" si="604"/>
        <v>6</v>
      </c>
      <c r="F5530" s="23">
        <v>67.745959316826728</v>
      </c>
      <c r="G5530" s="23">
        <v>2594.9301877361859</v>
      </c>
      <c r="H5530" s="16">
        <f t="shared" si="608"/>
        <v>2.6107045051538835E-2</v>
      </c>
      <c r="I5530" s="23">
        <v>8.392302613859318</v>
      </c>
      <c r="J5530" s="23">
        <v>77.380742978944241</v>
      </c>
      <c r="K5530" s="23">
        <v>19.736566484517304</v>
      </c>
      <c r="L5530" s="23">
        <v>22.030141481446762</v>
      </c>
      <c r="M5530" s="23">
        <f t="shared" si="605"/>
        <v>35.614035012980175</v>
      </c>
      <c r="N5530" s="23">
        <v>1573.2589127331107</v>
      </c>
      <c r="O5530" s="17">
        <f t="shared" si="606"/>
        <v>2.7971452931666804E-2</v>
      </c>
      <c r="P5530" s="18">
        <f t="shared" si="607"/>
        <v>5.3348246001361614E-2</v>
      </c>
    </row>
    <row r="5531" spans="2:16" x14ac:dyDescent="0.3">
      <c r="B5531" s="19">
        <v>41139.29166666566</v>
      </c>
      <c r="C5531" s="21">
        <f t="shared" si="602"/>
        <v>8</v>
      </c>
      <c r="D5531" s="21" t="str">
        <f t="shared" si="603"/>
        <v>Shoulder</v>
      </c>
      <c r="E5531" s="21">
        <f t="shared" si="604"/>
        <v>7</v>
      </c>
      <c r="F5531" s="23">
        <v>58.106669828321081</v>
      </c>
      <c r="G5531" s="23">
        <v>2621.4682510947036</v>
      </c>
      <c r="H5531" s="16">
        <f t="shared" si="608"/>
        <v>2.2165696572543348E-2</v>
      </c>
      <c r="I5531" s="23">
        <v>8.5584004020318645</v>
      </c>
      <c r="J5531" s="23">
        <v>79.413085084343052</v>
      </c>
      <c r="K5531" s="23">
        <v>19.736566484517304</v>
      </c>
      <c r="L5531" s="23">
        <v>22.806851061554404</v>
      </c>
      <c r="M5531" s="23">
        <f t="shared" si="605"/>
        <v>36.869667538271344</v>
      </c>
      <c r="N5531" s="23">
        <v>1618.8610917162039</v>
      </c>
      <c r="O5531" s="17">
        <f t="shared" si="606"/>
        <v>2.8061745490555668E-2</v>
      </c>
      <c r="P5531" s="18">
        <f t="shared" si="607"/>
        <v>4.9605433927259426E-2</v>
      </c>
    </row>
    <row r="5532" spans="2:16" x14ac:dyDescent="0.3">
      <c r="B5532" s="19">
        <v>41139.333333332324</v>
      </c>
      <c r="C5532" s="21">
        <f t="shared" si="602"/>
        <v>8</v>
      </c>
      <c r="D5532" s="21" t="str">
        <f t="shared" si="603"/>
        <v>Shoulder</v>
      </c>
      <c r="E5532" s="21">
        <f t="shared" si="604"/>
        <v>8</v>
      </c>
      <c r="F5532" s="23">
        <v>58.691110891462891</v>
      </c>
      <c r="G5532" s="23">
        <v>2662.3810987724187</v>
      </c>
      <c r="H5532" s="16">
        <f t="shared" si="608"/>
        <v>2.2044594186205881E-2</v>
      </c>
      <c r="I5532" s="23">
        <v>8.9799892507211023</v>
      </c>
      <c r="J5532" s="23">
        <v>79.771093780687309</v>
      </c>
      <c r="K5532" s="23">
        <v>19.736566484517304</v>
      </c>
      <c r="L5532" s="23">
        <v>22.943672900492722</v>
      </c>
      <c r="M5532" s="23">
        <f t="shared" si="605"/>
        <v>37.090854395677283</v>
      </c>
      <c r="N5532" s="23">
        <v>1718.0346322348644</v>
      </c>
      <c r="O5532" s="17">
        <f t="shared" si="606"/>
        <v>2.6816015685590826E-2</v>
      </c>
      <c r="P5532" s="18">
        <f t="shared" si="607"/>
        <v>4.8269461688316931E-2</v>
      </c>
    </row>
    <row r="5533" spans="2:16" x14ac:dyDescent="0.3">
      <c r="B5533" s="19">
        <v>41139.374999998989</v>
      </c>
      <c r="C5533" s="21">
        <f t="shared" si="602"/>
        <v>8</v>
      </c>
      <c r="D5533" s="21" t="str">
        <f t="shared" si="603"/>
        <v>Shoulder</v>
      </c>
      <c r="E5533" s="21">
        <f t="shared" si="604"/>
        <v>9</v>
      </c>
      <c r="F5533" s="23">
        <v>63.061629983074752</v>
      </c>
      <c r="G5533" s="23">
        <v>2775.1678680461196</v>
      </c>
      <c r="H5533" s="16">
        <f t="shared" si="608"/>
        <v>2.2723537090919774E-2</v>
      </c>
      <c r="I5533" s="23">
        <v>9.4706561455414562</v>
      </c>
      <c r="J5533" s="23">
        <v>85.753241187947268</v>
      </c>
      <c r="K5533" s="23">
        <v>19.736566484517304</v>
      </c>
      <c r="L5533" s="23">
        <v>25.229897836979546</v>
      </c>
      <c r="M5533" s="23">
        <f t="shared" si="605"/>
        <v>40.786776866450424</v>
      </c>
      <c r="N5533" s="23">
        <v>1828.4272665156104</v>
      </c>
      <c r="O5533" s="17">
        <f t="shared" si="606"/>
        <v>2.7486700692101497E-2</v>
      </c>
      <c r="P5533" s="18">
        <f t="shared" si="607"/>
        <v>4.9585642720337289E-2</v>
      </c>
    </row>
    <row r="5534" spans="2:16" x14ac:dyDescent="0.3">
      <c r="B5534" s="19">
        <v>41139.416666665653</v>
      </c>
      <c r="C5534" s="21">
        <f t="shared" si="602"/>
        <v>8</v>
      </c>
      <c r="D5534" s="21" t="str">
        <f t="shared" si="603"/>
        <v>Shoulder</v>
      </c>
      <c r="E5534" s="21">
        <f t="shared" si="604"/>
        <v>10</v>
      </c>
      <c r="F5534" s="23">
        <v>67.33025939314463</v>
      </c>
      <c r="G5534" s="23">
        <v>2887.95463731982</v>
      </c>
      <c r="H5534" s="16">
        <f t="shared" si="608"/>
        <v>2.3314167931540227E-2</v>
      </c>
      <c r="I5534" s="23">
        <v>9.9412214574388749</v>
      </c>
      <c r="J5534" s="23">
        <v>87.415382094904857</v>
      </c>
      <c r="K5534" s="23">
        <v>19.736566484517304</v>
      </c>
      <c r="L5534" s="23">
        <v>25.865125913243524</v>
      </c>
      <c r="M5534" s="23">
        <f t="shared" si="605"/>
        <v>41.813689697144021</v>
      </c>
      <c r="N5534" s="23">
        <v>1928.9288108263809</v>
      </c>
      <c r="O5534" s="17">
        <f t="shared" si="606"/>
        <v>2.6830907840715155E-2</v>
      </c>
      <c r="P5534" s="18">
        <f t="shared" si="607"/>
        <v>4.9519535481101273E-2</v>
      </c>
    </row>
    <row r="5535" spans="2:16" x14ac:dyDescent="0.3">
      <c r="B5535" s="19">
        <v>41139.458333332317</v>
      </c>
      <c r="C5535" s="21">
        <f t="shared" si="602"/>
        <v>8</v>
      </c>
      <c r="D5535" s="21" t="str">
        <f t="shared" si="603"/>
        <v>Shoulder</v>
      </c>
      <c r="E5535" s="21">
        <f t="shared" si="604"/>
        <v>11</v>
      </c>
      <c r="F5535" s="23">
        <v>72.452171198682919</v>
      </c>
      <c r="G5535" s="23">
        <v>3021.7507067523475</v>
      </c>
      <c r="H5535" s="16">
        <f t="shared" si="608"/>
        <v>2.3976885663262247E-2</v>
      </c>
      <c r="I5535" s="23">
        <v>10.375743273316925</v>
      </c>
      <c r="J5535" s="23">
        <v>89.521705960270907</v>
      </c>
      <c r="K5535" s="23">
        <v>19.736566484517304</v>
      </c>
      <c r="L5535" s="23">
        <v>26.670109444654511</v>
      </c>
      <c r="M5535" s="23">
        <f t="shared" si="605"/>
        <v>43.115030031099081</v>
      </c>
      <c r="N5535" s="23">
        <v>2018.9572748842215</v>
      </c>
      <c r="O5535" s="17">
        <f t="shared" si="606"/>
        <v>2.6494257193968345E-2</v>
      </c>
      <c r="P5535" s="18">
        <f t="shared" si="607"/>
        <v>4.9835893081757746E-2</v>
      </c>
    </row>
    <row r="5536" spans="2:16" x14ac:dyDescent="0.3">
      <c r="B5536" s="19">
        <v>41139.499999998981</v>
      </c>
      <c r="C5536" s="21">
        <f t="shared" si="602"/>
        <v>8</v>
      </c>
      <c r="D5536" s="21" t="str">
        <f t="shared" si="603"/>
        <v>Shoulder</v>
      </c>
      <c r="E5536" s="21">
        <f t="shared" si="604"/>
        <v>12</v>
      </c>
      <c r="F5536" s="23">
        <v>76.690994223277968</v>
      </c>
      <c r="G5536" s="23">
        <v>3120.1626917068511</v>
      </c>
      <c r="H5536" s="16">
        <f t="shared" si="608"/>
        <v>2.457916519132693E-2</v>
      </c>
      <c r="I5536" s="23">
        <v>10.848182390138987</v>
      </c>
      <c r="J5536" s="23">
        <v>92.599612188909532</v>
      </c>
      <c r="K5536" s="23">
        <v>19.736566484517304</v>
      </c>
      <c r="L5536" s="23">
        <v>27.846407100499949</v>
      </c>
      <c r="M5536" s="23">
        <f t="shared" si="605"/>
        <v>45.016638603892275</v>
      </c>
      <c r="N5536" s="23">
        <v>2110.0454705271663</v>
      </c>
      <c r="O5536" s="17">
        <f t="shared" si="606"/>
        <v>2.647564793002977E-2</v>
      </c>
      <c r="P5536" s="18">
        <f t="shared" si="607"/>
        <v>5.0404063797337084E-2</v>
      </c>
    </row>
    <row r="5537" spans="2:16" x14ac:dyDescent="0.3">
      <c r="B5537" s="19">
        <v>41139.541666665646</v>
      </c>
      <c r="C5537" s="21">
        <f t="shared" si="602"/>
        <v>8</v>
      </c>
      <c r="D5537" s="21" t="str">
        <f t="shared" si="603"/>
        <v>Shoulder</v>
      </c>
      <c r="E5537" s="21">
        <f t="shared" si="604"/>
        <v>13</v>
      </c>
      <c r="F5537" s="23">
        <v>83.011500443558802</v>
      </c>
      <c r="G5537" s="23">
        <v>3224.1034398610459</v>
      </c>
      <c r="H5537" s="16">
        <f t="shared" si="608"/>
        <v>2.5747157928387211E-2</v>
      </c>
      <c r="I5537" s="23">
        <v>11.359443241122996</v>
      </c>
      <c r="J5537" s="23">
        <v>94.514819454461843</v>
      </c>
      <c r="K5537" s="23">
        <v>19.736566484517304</v>
      </c>
      <c r="L5537" s="23">
        <v>28.57835071722403</v>
      </c>
      <c r="M5537" s="23">
        <f t="shared" si="605"/>
        <v>46.199902252720506</v>
      </c>
      <c r="N5537" s="23">
        <v>2201.3602658942618</v>
      </c>
      <c r="O5537" s="17">
        <f t="shared" si="606"/>
        <v>2.6147171994340093E-2</v>
      </c>
      <c r="P5537" s="18">
        <f t="shared" si="607"/>
        <v>5.1221114556008321E-2</v>
      </c>
    </row>
    <row r="5538" spans="2:16" x14ac:dyDescent="0.3">
      <c r="B5538" s="19">
        <v>41139.58333333231</v>
      </c>
      <c r="C5538" s="21">
        <f t="shared" si="602"/>
        <v>8</v>
      </c>
      <c r="D5538" s="21" t="str">
        <f t="shared" si="603"/>
        <v>Shoulder</v>
      </c>
      <c r="E5538" s="21">
        <f t="shared" si="604"/>
        <v>14</v>
      </c>
      <c r="F5538" s="23">
        <v>90.750770188067051</v>
      </c>
      <c r="G5538" s="23">
        <v>3341.3132196944998</v>
      </c>
      <c r="H5538" s="16">
        <f t="shared" si="608"/>
        <v>2.7160210438566576E-2</v>
      </c>
      <c r="I5538" s="23">
        <v>11.921467597423035</v>
      </c>
      <c r="J5538" s="23">
        <v>98.928288780623546</v>
      </c>
      <c r="K5538" s="23">
        <v>19.736566484517304</v>
      </c>
      <c r="L5538" s="23">
        <v>30.265066697783976</v>
      </c>
      <c r="M5538" s="23">
        <f t="shared" si="605"/>
        <v>48.926655598322256</v>
      </c>
      <c r="N5538" s="23">
        <v>2291.7541137557737</v>
      </c>
      <c r="O5538" s="17">
        <f t="shared" si="606"/>
        <v>2.6550895155163977E-2</v>
      </c>
      <c r="P5538" s="18">
        <f t="shared" si="607"/>
        <v>5.2989977693983982E-2</v>
      </c>
    </row>
    <row r="5539" spans="2:16" x14ac:dyDescent="0.3">
      <c r="B5539" s="19">
        <v>41139.624999998974</v>
      </c>
      <c r="C5539" s="21">
        <f t="shared" si="602"/>
        <v>8</v>
      </c>
      <c r="D5539" s="21" t="str">
        <f t="shared" si="603"/>
        <v>Shoulder</v>
      </c>
      <c r="E5539" s="21">
        <f t="shared" si="604"/>
        <v>15</v>
      </c>
      <c r="F5539" s="23">
        <v>97.999342347920873</v>
      </c>
      <c r="G5539" s="23">
        <v>3448.5712257685091</v>
      </c>
      <c r="H5539" s="16">
        <f t="shared" si="608"/>
        <v>2.8417375177188595E-2</v>
      </c>
      <c r="I5539" s="23">
        <v>12.485020106929563</v>
      </c>
      <c r="J5539" s="23">
        <v>100.47607036991897</v>
      </c>
      <c r="K5539" s="23">
        <v>19.736566484517304</v>
      </c>
      <c r="L5539" s="23">
        <v>30.856589544811779</v>
      </c>
      <c r="M5539" s="23">
        <f t="shared" si="605"/>
        <v>49.882914340589878</v>
      </c>
      <c r="N5539" s="23">
        <v>2375.7623481156406</v>
      </c>
      <c r="O5539" s="17">
        <f t="shared" si="606"/>
        <v>2.6251756408626974E-2</v>
      </c>
      <c r="P5539" s="18">
        <f t="shared" si="607"/>
        <v>5.3923125574891456E-2</v>
      </c>
    </row>
    <row r="5540" spans="2:16" x14ac:dyDescent="0.3">
      <c r="B5540" s="19">
        <v>41139.666666665638</v>
      </c>
      <c r="C5540" s="21">
        <f t="shared" si="602"/>
        <v>8</v>
      </c>
      <c r="D5540" s="21" t="str">
        <f t="shared" si="603"/>
        <v>Shoulder</v>
      </c>
      <c r="E5540" s="21">
        <f t="shared" si="604"/>
        <v>16</v>
      </c>
      <c r="F5540" s="23">
        <v>99.190207961480908</v>
      </c>
      <c r="G5540" s="23">
        <v>3542.5602001632597</v>
      </c>
      <c r="H5540" s="16">
        <f t="shared" si="608"/>
        <v>2.7999582888361279E-2</v>
      </c>
      <c r="I5540" s="23">
        <v>12.890402751665221</v>
      </c>
      <c r="J5540" s="23">
        <v>101.09806652382036</v>
      </c>
      <c r="K5540" s="23">
        <v>19.736566484517304</v>
      </c>
      <c r="L5540" s="23">
        <v>31.094300691100567</v>
      </c>
      <c r="M5540" s="23">
        <f t="shared" si="605"/>
        <v>50.267199348202482</v>
      </c>
      <c r="N5540" s="23">
        <v>2430.7048283612357</v>
      </c>
      <c r="O5540" s="17">
        <f t="shared" si="606"/>
        <v>2.5983246243209267E-2</v>
      </c>
      <c r="P5540" s="18">
        <f t="shared" si="607"/>
        <v>5.3255309074675107E-2</v>
      </c>
    </row>
    <row r="5541" spans="2:16" x14ac:dyDescent="0.3">
      <c r="B5541" s="19">
        <v>41139.708333332303</v>
      </c>
      <c r="C5541" s="21">
        <f t="shared" si="602"/>
        <v>8</v>
      </c>
      <c r="D5541" s="21" t="str">
        <f t="shared" si="603"/>
        <v>Shoulder</v>
      </c>
      <c r="E5541" s="21">
        <f t="shared" si="604"/>
        <v>17</v>
      </c>
      <c r="F5541" s="23">
        <v>103.2492184284274</v>
      </c>
      <c r="G5541" s="23">
        <v>3611.1168638394311</v>
      </c>
      <c r="H5541" s="16">
        <f t="shared" si="608"/>
        <v>2.8592045708166366E-2</v>
      </c>
      <c r="I5541" s="23">
        <v>13.096467633923602</v>
      </c>
      <c r="J5541" s="23">
        <v>102.16694510769581</v>
      </c>
      <c r="K5541" s="23">
        <v>19.736566484517304</v>
      </c>
      <c r="L5541" s="23">
        <v>31.502798962067125</v>
      </c>
      <c r="M5541" s="23">
        <f t="shared" si="605"/>
        <v>50.927579661111388</v>
      </c>
      <c r="N5541" s="23">
        <v>2456.8928878660508</v>
      </c>
      <c r="O5541" s="17">
        <f t="shared" si="606"/>
        <v>2.6058949338505132E-2</v>
      </c>
      <c r="P5541" s="18">
        <f t="shared" si="607"/>
        <v>5.3905916376078167E-2</v>
      </c>
    </row>
    <row r="5542" spans="2:16" x14ac:dyDescent="0.3">
      <c r="B5542" s="19">
        <v>41139.749999998967</v>
      </c>
      <c r="C5542" s="21">
        <f t="shared" si="602"/>
        <v>8</v>
      </c>
      <c r="D5542" s="21" t="str">
        <f t="shared" si="603"/>
        <v>Shoulder</v>
      </c>
      <c r="E5542" s="21">
        <f t="shared" si="604"/>
        <v>18</v>
      </c>
      <c r="F5542" s="23">
        <v>100.21940761948444</v>
      </c>
      <c r="G5542" s="23">
        <v>3640.9721851177633</v>
      </c>
      <c r="H5542" s="16">
        <f t="shared" si="608"/>
        <v>2.752545268791801E-2</v>
      </c>
      <c r="I5542" s="23">
        <v>12.900635847012126</v>
      </c>
      <c r="J5542" s="23">
        <v>119.04660905980982</v>
      </c>
      <c r="K5542" s="23">
        <v>19.736566484517304</v>
      </c>
      <c r="L5542" s="23">
        <v>37.953778187354523</v>
      </c>
      <c r="M5542" s="23">
        <f t="shared" si="605"/>
        <v>61.356264387938005</v>
      </c>
      <c r="N5542" s="23">
        <v>2434.6411009391936</v>
      </c>
      <c r="O5542" s="17">
        <f t="shared" si="606"/>
        <v>3.0500142384971896E-2</v>
      </c>
      <c r="P5542" s="18">
        <f t="shared" si="607"/>
        <v>5.7186064846697596E-2</v>
      </c>
    </row>
    <row r="5543" spans="2:16" x14ac:dyDescent="0.3">
      <c r="B5543" s="19">
        <v>41139.791666665631</v>
      </c>
      <c r="C5543" s="21">
        <f t="shared" si="602"/>
        <v>8</v>
      </c>
      <c r="D5543" s="21" t="str">
        <f t="shared" si="603"/>
        <v>Shoulder</v>
      </c>
      <c r="E5543" s="21">
        <f t="shared" si="604"/>
        <v>19</v>
      </c>
      <c r="F5543" s="23">
        <v>94.278685448960871</v>
      </c>
      <c r="G5543" s="23">
        <v>3598.9535848001101</v>
      </c>
      <c r="H5543" s="16">
        <f t="shared" si="608"/>
        <v>2.6196138190594978E-2</v>
      </c>
      <c r="I5543" s="23">
        <v>12.37707040678438</v>
      </c>
      <c r="J5543" s="23">
        <v>109.91314399603127</v>
      </c>
      <c r="K5543" s="23">
        <v>19.736566484517304</v>
      </c>
      <c r="L5543" s="23">
        <v>34.463199610169966</v>
      </c>
      <c r="M5543" s="23">
        <f t="shared" si="605"/>
        <v>55.713377901343989</v>
      </c>
      <c r="N5543" s="23">
        <v>2359.4708284896574</v>
      </c>
      <c r="O5543" s="17">
        <f t="shared" si="606"/>
        <v>2.8858355647361139E-2</v>
      </c>
      <c r="P5543" s="18">
        <f t="shared" si="607"/>
        <v>5.4298516365464511E-2</v>
      </c>
    </row>
    <row r="5544" spans="2:16" x14ac:dyDescent="0.3">
      <c r="B5544" s="19">
        <v>41139.833333332295</v>
      </c>
      <c r="C5544" s="21">
        <f t="shared" si="602"/>
        <v>8</v>
      </c>
      <c r="D5544" s="21" t="str">
        <f t="shared" si="603"/>
        <v>Shoulder</v>
      </c>
      <c r="E5544" s="21">
        <f t="shared" si="604"/>
        <v>20</v>
      </c>
      <c r="F5544" s="23">
        <v>87.737301168137876</v>
      </c>
      <c r="G5544" s="23">
        <v>3521.5509000044331</v>
      </c>
      <c r="H5544" s="16">
        <f t="shared" si="608"/>
        <v>2.4914392453628153E-2</v>
      </c>
      <c r="I5544" s="23">
        <v>11.892842319611985</v>
      </c>
      <c r="J5544" s="23">
        <v>100.21417494945153</v>
      </c>
      <c r="K5544" s="23">
        <v>19.736566484517304</v>
      </c>
      <c r="L5544" s="23">
        <v>30.756499760949602</v>
      </c>
      <c r="M5544" s="23">
        <f t="shared" si="605"/>
        <v>49.721108703984633</v>
      </c>
      <c r="N5544" s="23">
        <v>2285.8438512953776</v>
      </c>
      <c r="O5544" s="17">
        <f t="shared" si="606"/>
        <v>2.6954575654273265E-2</v>
      </c>
      <c r="P5544" s="18">
        <f t="shared" si="607"/>
        <v>5.1197411231629839E-2</v>
      </c>
    </row>
    <row r="5545" spans="2:16" x14ac:dyDescent="0.3">
      <c r="B5545" s="19">
        <v>41139.87499999896</v>
      </c>
      <c r="C5545" s="21">
        <f t="shared" si="602"/>
        <v>8</v>
      </c>
      <c r="D5545" s="21" t="str">
        <f t="shared" si="603"/>
        <v>Shoulder</v>
      </c>
      <c r="E5545" s="21">
        <f t="shared" si="604"/>
        <v>21</v>
      </c>
      <c r="F5545" s="23">
        <v>85.301241564797436</v>
      </c>
      <c r="G5545" s="23">
        <v>3429.7734308895592</v>
      </c>
      <c r="H5545" s="16">
        <f t="shared" si="608"/>
        <v>2.4870809481626132E-2</v>
      </c>
      <c r="I5545" s="23">
        <v>11.452876219910628</v>
      </c>
      <c r="J5545" s="23">
        <v>98.46461691931259</v>
      </c>
      <c r="K5545" s="23">
        <v>19.736566484517304</v>
      </c>
      <c r="L5545" s="23">
        <v>30.087863078496717</v>
      </c>
      <c r="M5545" s="23">
        <f t="shared" si="605"/>
        <v>48.640187356298561</v>
      </c>
      <c r="N5545" s="23">
        <v>2211.5312638875498</v>
      </c>
      <c r="O5545" s="17">
        <f t="shared" si="606"/>
        <v>2.7172604139710121E-2</v>
      </c>
      <c r="P5545" s="18">
        <f t="shared" si="607"/>
        <v>5.1367608960657882E-2</v>
      </c>
    </row>
    <row r="5546" spans="2:16" x14ac:dyDescent="0.3">
      <c r="B5546" s="19">
        <v>41139.916666665624</v>
      </c>
      <c r="C5546" s="21">
        <f t="shared" si="602"/>
        <v>8</v>
      </c>
      <c r="D5546" s="21" t="str">
        <f t="shared" si="603"/>
        <v>Shoulder</v>
      </c>
      <c r="E5546" s="21">
        <f t="shared" si="604"/>
        <v>22</v>
      </c>
      <c r="F5546" s="23">
        <v>80.804245795899263</v>
      </c>
      <c r="G5546" s="23">
        <v>3378.9088094524</v>
      </c>
      <c r="H5546" s="16">
        <f t="shared" si="608"/>
        <v>2.3914302028468989E-2</v>
      </c>
      <c r="I5546" s="23">
        <v>10.645977272547432</v>
      </c>
      <c r="J5546" s="23">
        <v>92.189636278949379</v>
      </c>
      <c r="K5546" s="23">
        <v>19.736566484517304</v>
      </c>
      <c r="L5546" s="23">
        <v>27.689724711234131</v>
      </c>
      <c r="M5546" s="23">
        <f t="shared" si="605"/>
        <v>44.763345083197947</v>
      </c>
      <c r="N5546" s="23">
        <v>2059.9497133493774</v>
      </c>
      <c r="O5546" s="17">
        <f t="shared" si="606"/>
        <v>2.689838591528166E-2</v>
      </c>
      <c r="P5546" s="18">
        <f t="shared" si="607"/>
        <v>5.0169431818894286E-2</v>
      </c>
    </row>
    <row r="5547" spans="2:16" x14ac:dyDescent="0.3">
      <c r="B5547" s="19">
        <v>41139.958333332288</v>
      </c>
      <c r="C5547" s="21">
        <f t="shared" si="602"/>
        <v>8</v>
      </c>
      <c r="D5547" s="21" t="str">
        <f t="shared" si="603"/>
        <v>Shoulder</v>
      </c>
      <c r="E5547" s="21">
        <f t="shared" si="604"/>
        <v>23</v>
      </c>
      <c r="F5547" s="23">
        <v>77.102733187138114</v>
      </c>
      <c r="G5547" s="23">
        <v>3201.9883870622812</v>
      </c>
      <c r="H5547" s="16">
        <f t="shared" si="608"/>
        <v>2.4079641730954972E-2</v>
      </c>
      <c r="I5547" s="23">
        <v>9.7889029436584778</v>
      </c>
      <c r="J5547" s="23">
        <v>87.028485051709893</v>
      </c>
      <c r="K5547" s="23">
        <v>19.736566484517304</v>
      </c>
      <c r="L5547" s="23">
        <v>25.717263681207605</v>
      </c>
      <c r="M5547" s="23">
        <f t="shared" si="605"/>
        <v>41.574654885984991</v>
      </c>
      <c r="N5547" s="23">
        <v>1884.729815124836</v>
      </c>
      <c r="O5547" s="17">
        <f t="shared" si="606"/>
        <v>2.7252478003719265E-2</v>
      </c>
      <c r="P5547" s="18">
        <f t="shared" si="607"/>
        <v>5.0675889828063946E-2</v>
      </c>
    </row>
    <row r="5548" spans="2:16" x14ac:dyDescent="0.3">
      <c r="B5548" s="19">
        <v>41139.999999998952</v>
      </c>
      <c r="C5548" s="21">
        <f t="shared" si="602"/>
        <v>8</v>
      </c>
      <c r="D5548" s="21" t="str">
        <f t="shared" si="603"/>
        <v>Shoulder</v>
      </c>
      <c r="E5548" s="21">
        <f t="shared" si="604"/>
        <v>0</v>
      </c>
      <c r="F5548" s="23">
        <v>72.092327021107266</v>
      </c>
      <c r="G5548" s="23">
        <v>3027.2794699520387</v>
      </c>
      <c r="H5548" s="16">
        <f t="shared" si="608"/>
        <v>2.3814229157458473E-2</v>
      </c>
      <c r="I5548" s="23">
        <v>9.1811247429865883</v>
      </c>
      <c r="J5548" s="23">
        <v>84.095346394336786</v>
      </c>
      <c r="K5548" s="23">
        <v>19.736566484517304</v>
      </c>
      <c r="L5548" s="23">
        <v>24.59629251748775</v>
      </c>
      <c r="M5548" s="23">
        <f t="shared" si="605"/>
        <v>39.762487392331721</v>
      </c>
      <c r="N5548" s="23">
        <v>1749.0227630283018</v>
      </c>
      <c r="O5548" s="17">
        <f t="shared" si="606"/>
        <v>2.79834048875248E-2</v>
      </c>
      <c r="P5548" s="18">
        <f t="shared" si="607"/>
        <v>5.1131230828385818E-2</v>
      </c>
    </row>
    <row r="5549" spans="2:16" x14ac:dyDescent="0.3">
      <c r="B5549" s="19">
        <v>41140.041666665617</v>
      </c>
      <c r="C5549" s="21">
        <f t="shared" si="602"/>
        <v>8</v>
      </c>
      <c r="D5549" s="21" t="str">
        <f t="shared" si="603"/>
        <v>Shoulder</v>
      </c>
      <c r="E5549" s="21">
        <f t="shared" si="604"/>
        <v>1</v>
      </c>
      <c r="F5549" s="23">
        <v>65.458871690106079</v>
      </c>
      <c r="G5549" s="23">
        <v>2858.0993160414878</v>
      </c>
      <c r="H5549" s="16">
        <f t="shared" si="608"/>
        <v>2.2902938089907818E-2</v>
      </c>
      <c r="I5549" s="23">
        <v>8.7427503616475111</v>
      </c>
      <c r="J5549" s="23">
        <v>80.056142446808565</v>
      </c>
      <c r="K5549" s="23">
        <v>19.736566484517304</v>
      </c>
      <c r="L5549" s="23">
        <v>23.052611267308592</v>
      </c>
      <c r="M5549" s="23">
        <f t="shared" si="605"/>
        <v>37.266964694982669</v>
      </c>
      <c r="N5549" s="23">
        <v>1667.325472591963</v>
      </c>
      <c r="O5549" s="17">
        <f t="shared" si="606"/>
        <v>2.7594921215415225E-2</v>
      </c>
      <c r="P5549" s="18">
        <f t="shared" si="607"/>
        <v>4.9865854533130499E-2</v>
      </c>
    </row>
    <row r="5550" spans="2:16" x14ac:dyDescent="0.3">
      <c r="B5550" s="19">
        <v>41140.083333332281</v>
      </c>
      <c r="C5550" s="21">
        <f t="shared" si="602"/>
        <v>8</v>
      </c>
      <c r="D5550" s="21" t="str">
        <f t="shared" si="603"/>
        <v>Shoulder</v>
      </c>
      <c r="E5550" s="21">
        <f t="shared" si="604"/>
        <v>2</v>
      </c>
      <c r="F5550" s="23">
        <v>62.670975413798075</v>
      </c>
      <c r="G5550" s="23">
        <v>2747.5240520476632</v>
      </c>
      <c r="H5550" s="16">
        <f t="shared" si="608"/>
        <v>2.2809982452052027E-2</v>
      </c>
      <c r="I5550" s="23">
        <v>8.457268971338447</v>
      </c>
      <c r="J5550" s="23">
        <v>78.254141780770325</v>
      </c>
      <c r="K5550" s="23">
        <v>19.736566484517304</v>
      </c>
      <c r="L5550" s="23">
        <v>22.363932340195781</v>
      </c>
      <c r="M5550" s="23">
        <f t="shared" si="605"/>
        <v>36.15364295605724</v>
      </c>
      <c r="N5550" s="23">
        <v>1597.1034035417324</v>
      </c>
      <c r="O5550" s="17">
        <f t="shared" si="606"/>
        <v>2.7932387989698503E-2</v>
      </c>
      <c r="P5550" s="18">
        <f t="shared" si="607"/>
        <v>5.01052331618616E-2</v>
      </c>
    </row>
    <row r="5551" spans="2:16" x14ac:dyDescent="0.3">
      <c r="B5551" s="19">
        <v>41140.124999998945</v>
      </c>
      <c r="C5551" s="21">
        <f t="shared" si="602"/>
        <v>8</v>
      </c>
      <c r="D5551" s="21" t="str">
        <f t="shared" si="603"/>
        <v>Shoulder</v>
      </c>
      <c r="E5551" s="21">
        <f t="shared" si="604"/>
        <v>3</v>
      </c>
      <c r="F5551" s="23">
        <v>59.775820891878425</v>
      </c>
      <c r="G5551" s="23">
        <v>2678.9673883714922</v>
      </c>
      <c r="H5551" s="16">
        <f t="shared" si="608"/>
        <v>2.2313008046064842E-2</v>
      </c>
      <c r="I5551" s="23">
        <v>8.3114816200406008</v>
      </c>
      <c r="J5551" s="23">
        <v>78.442035652803582</v>
      </c>
      <c r="K5551" s="23">
        <v>19.736566484517304</v>
      </c>
      <c r="L5551" s="23">
        <v>22.435740610104702</v>
      </c>
      <c r="M5551" s="23">
        <f t="shared" si="605"/>
        <v>36.269728558181576</v>
      </c>
      <c r="N5551" s="23">
        <v>1556.2708576875627</v>
      </c>
      <c r="O5551" s="17">
        <f t="shared" si="606"/>
        <v>2.8646176825841658E-2</v>
      </c>
      <c r="P5551" s="18">
        <f t="shared" si="607"/>
        <v>5.03200024979025E-2</v>
      </c>
    </row>
    <row r="5552" spans="2:16" x14ac:dyDescent="0.3">
      <c r="B5552" s="19">
        <v>41140.166666665609</v>
      </c>
      <c r="C5552" s="21">
        <f t="shared" si="602"/>
        <v>8</v>
      </c>
      <c r="D5552" s="21" t="str">
        <f t="shared" si="603"/>
        <v>Shoulder</v>
      </c>
      <c r="E5552" s="21">
        <f t="shared" si="604"/>
        <v>4</v>
      </c>
      <c r="F5552" s="23">
        <v>57.215829969843192</v>
      </c>
      <c r="G5552" s="23">
        <v>2624.7855090145185</v>
      </c>
      <c r="H5552" s="16">
        <f t="shared" si="608"/>
        <v>2.1798287811839148E-2</v>
      </c>
      <c r="I5552" s="23">
        <v>8.2239350159394</v>
      </c>
      <c r="J5552" s="23">
        <v>77.988345301685257</v>
      </c>
      <c r="K5552" s="23">
        <v>19.736566484517304</v>
      </c>
      <c r="L5552" s="23">
        <v>22.262351670722939</v>
      </c>
      <c r="M5552" s="23">
        <f t="shared" si="605"/>
        <v>35.98942714644501</v>
      </c>
      <c r="N5552" s="23">
        <v>1540.514620196494</v>
      </c>
      <c r="O5552" s="17">
        <f t="shared" si="606"/>
        <v>2.8700384652464356E-2</v>
      </c>
      <c r="P5552" s="18">
        <f t="shared" si="607"/>
        <v>4.9873053219338596E-2</v>
      </c>
    </row>
    <row r="5553" spans="2:16" x14ac:dyDescent="0.3">
      <c r="B5553" s="19">
        <v>41140.208333332273</v>
      </c>
      <c r="C5553" s="21">
        <f t="shared" si="602"/>
        <v>8</v>
      </c>
      <c r="D5553" s="21" t="str">
        <f t="shared" si="603"/>
        <v>Shoulder</v>
      </c>
      <c r="E5553" s="21">
        <f t="shared" si="604"/>
        <v>5</v>
      </c>
      <c r="F5553" s="23">
        <v>57.154030934455378</v>
      </c>
      <c r="G5553" s="23">
        <v>2603.7762088556919</v>
      </c>
      <c r="H5553" s="16">
        <f t="shared" si="608"/>
        <v>2.1950439035455141E-2</v>
      </c>
      <c r="I5553" s="23">
        <v>8.2666095280773852</v>
      </c>
      <c r="J5553" s="23">
        <v>77.278711564887899</v>
      </c>
      <c r="K5553" s="23">
        <v>19.736566484517304</v>
      </c>
      <c r="L5553" s="23">
        <v>21.991147664136687</v>
      </c>
      <c r="M5553" s="23">
        <f t="shared" si="605"/>
        <v>35.550997416233912</v>
      </c>
      <c r="N5553" s="23">
        <v>1541.1042713709819</v>
      </c>
      <c r="O5553" s="17">
        <f t="shared" si="606"/>
        <v>2.843260365849918E-2</v>
      </c>
      <c r="P5553" s="18">
        <f t="shared" si="607"/>
        <v>4.9758934560729176E-2</v>
      </c>
    </row>
    <row r="5554" spans="2:16" x14ac:dyDescent="0.3">
      <c r="B5554" s="19">
        <v>41140.249999998938</v>
      </c>
      <c r="C5554" s="21">
        <f t="shared" si="602"/>
        <v>8</v>
      </c>
      <c r="D5554" s="21" t="str">
        <f t="shared" si="603"/>
        <v>Shoulder</v>
      </c>
      <c r="E5554" s="21">
        <f t="shared" si="604"/>
        <v>6</v>
      </c>
      <c r="F5554" s="23">
        <v>57.495732926561622</v>
      </c>
      <c r="G5554" s="23">
        <v>2592.7186824563096</v>
      </c>
      <c r="H5554" s="16">
        <f t="shared" si="608"/>
        <v>2.2175847042568798E-2</v>
      </c>
      <c r="I5554" s="23">
        <v>8.2462165072107023</v>
      </c>
      <c r="J5554" s="23">
        <v>75.555787131832147</v>
      </c>
      <c r="K5554" s="23">
        <v>19.736566484517304</v>
      </c>
      <c r="L5554" s="23">
        <v>21.332689666636636</v>
      </c>
      <c r="M5554" s="23">
        <f t="shared" si="605"/>
        <v>34.486530980678211</v>
      </c>
      <c r="N5554" s="23">
        <v>1545.9463848249754</v>
      </c>
      <c r="O5554" s="17">
        <f t="shared" si="606"/>
        <v>2.7641804338982241E-2</v>
      </c>
      <c r="P5554" s="18">
        <f t="shared" si="607"/>
        <v>4.9204670956549151E-2</v>
      </c>
    </row>
    <row r="5555" spans="2:16" x14ac:dyDescent="0.3">
      <c r="B5555" s="19">
        <v>41140.291666665602</v>
      </c>
      <c r="C5555" s="21">
        <f t="shared" si="602"/>
        <v>8</v>
      </c>
      <c r="D5555" s="21" t="str">
        <f t="shared" si="603"/>
        <v>Shoulder</v>
      </c>
      <c r="E5555" s="21">
        <f t="shared" si="604"/>
        <v>7</v>
      </c>
      <c r="F5555" s="23">
        <v>56.804147079958987</v>
      </c>
      <c r="G5555" s="23">
        <v>2607.0934667755064</v>
      </c>
      <c r="H5555" s="16">
        <f t="shared" si="608"/>
        <v>2.1788304793772983E-2</v>
      </c>
      <c r="I5555" s="23">
        <v>8.3050705362404642</v>
      </c>
      <c r="J5555" s="23">
        <v>76.907534358930306</v>
      </c>
      <c r="K5555" s="23">
        <v>19.736566484517304</v>
      </c>
      <c r="L5555" s="23">
        <v>21.849293154987365</v>
      </c>
      <c r="M5555" s="23">
        <f t="shared" si="605"/>
        <v>35.321674719425637</v>
      </c>
      <c r="N5555" s="23">
        <v>1572.6105916436741</v>
      </c>
      <c r="O5555" s="17">
        <f t="shared" si="606"/>
        <v>2.7741607164217266E-2</v>
      </c>
      <c r="P5555" s="18">
        <f t="shared" si="607"/>
        <v>4.8925469365627167E-2</v>
      </c>
    </row>
    <row r="5556" spans="2:16" x14ac:dyDescent="0.3">
      <c r="B5556" s="19">
        <v>41140.333333332266</v>
      </c>
      <c r="C5556" s="21">
        <f t="shared" si="602"/>
        <v>8</v>
      </c>
      <c r="D5556" s="21" t="str">
        <f t="shared" si="603"/>
        <v>Shoulder</v>
      </c>
      <c r="E5556" s="21">
        <f t="shared" si="604"/>
        <v>8</v>
      </c>
      <c r="F5556" s="23">
        <v>59.777425702993099</v>
      </c>
      <c r="G5556" s="23">
        <v>2620.3624984547655</v>
      </c>
      <c r="H5556" s="16">
        <f t="shared" si="608"/>
        <v>2.2812655019389113E-2</v>
      </c>
      <c r="I5556" s="23">
        <v>8.6632133506645879</v>
      </c>
      <c r="J5556" s="23">
        <v>74.688840132140527</v>
      </c>
      <c r="K5556" s="23">
        <v>19.736566484517304</v>
      </c>
      <c r="L5556" s="23">
        <v>21.001364522942922</v>
      </c>
      <c r="M5556" s="23">
        <f t="shared" si="605"/>
        <v>33.950909124680301</v>
      </c>
      <c r="N5556" s="23">
        <v>1663.5923566422159</v>
      </c>
      <c r="O5556" s="17">
        <f t="shared" si="606"/>
        <v>2.5615723891252395E-2</v>
      </c>
      <c r="P5556" s="18">
        <f t="shared" si="607"/>
        <v>4.7844016238438439E-2</v>
      </c>
    </row>
    <row r="5557" spans="2:16" x14ac:dyDescent="0.3">
      <c r="B5557" s="19">
        <v>41140.37499999893</v>
      </c>
      <c r="C5557" s="21">
        <f t="shared" si="602"/>
        <v>8</v>
      </c>
      <c r="D5557" s="21" t="str">
        <f t="shared" si="603"/>
        <v>Shoulder</v>
      </c>
      <c r="E5557" s="21">
        <f t="shared" si="604"/>
        <v>9</v>
      </c>
      <c r="F5557" s="23">
        <v>64.573040050317459</v>
      </c>
      <c r="G5557" s="23">
        <v>2707.7169570098868</v>
      </c>
      <c r="H5557" s="16">
        <f t="shared" si="608"/>
        <v>2.384778064898815E-2</v>
      </c>
      <c r="I5557" s="23">
        <v>9.1277158623950179</v>
      </c>
      <c r="J5557" s="23">
        <v>77.606456228725136</v>
      </c>
      <c r="K5557" s="23">
        <v>19.736566484517304</v>
      </c>
      <c r="L5557" s="23">
        <v>22.116403357828862</v>
      </c>
      <c r="M5557" s="23">
        <f t="shared" si="605"/>
        <v>35.753486386378967</v>
      </c>
      <c r="N5557" s="23">
        <v>1772.8708472983797</v>
      </c>
      <c r="O5557" s="17">
        <f t="shared" si="606"/>
        <v>2.531555094222853E-2</v>
      </c>
      <c r="P5557" s="18">
        <f t="shared" si="607"/>
        <v>4.8559611885338125E-2</v>
      </c>
    </row>
    <row r="5558" spans="2:16" x14ac:dyDescent="0.3">
      <c r="B5558" s="19">
        <v>41140.416666665595</v>
      </c>
      <c r="C5558" s="21">
        <f t="shared" si="602"/>
        <v>8</v>
      </c>
      <c r="D5558" s="21" t="str">
        <f t="shared" si="603"/>
        <v>Shoulder</v>
      </c>
      <c r="E5558" s="21">
        <f t="shared" si="604"/>
        <v>10</v>
      </c>
      <c r="F5558" s="23">
        <v>72.427798422117618</v>
      </c>
      <c r="G5558" s="23">
        <v>2850.3590475619199</v>
      </c>
      <c r="H5558" s="16">
        <f t="shared" si="608"/>
        <v>2.5410061404042901E-2</v>
      </c>
      <c r="I5558" s="23">
        <v>9.6932715120886677</v>
      </c>
      <c r="J5558" s="23">
        <v>79.929857477011538</v>
      </c>
      <c r="K5558" s="23">
        <v>19.736566484517304</v>
      </c>
      <c r="L5558" s="23">
        <v>23.004348356451022</v>
      </c>
      <c r="M5558" s="23">
        <f t="shared" si="605"/>
        <v>37.188942636043208</v>
      </c>
      <c r="N5558" s="23">
        <v>1892.5877073357933</v>
      </c>
      <c r="O5558" s="17">
        <f t="shared" si="606"/>
        <v>2.4771488246707597E-2</v>
      </c>
      <c r="P5558" s="18">
        <f t="shared" si="607"/>
        <v>4.9552104613332135E-2</v>
      </c>
    </row>
    <row r="5559" spans="2:16" x14ac:dyDescent="0.3">
      <c r="B5559" s="19">
        <v>41140.458333332259</v>
      </c>
      <c r="C5559" s="21">
        <f t="shared" si="602"/>
        <v>8</v>
      </c>
      <c r="D5559" s="21" t="str">
        <f t="shared" si="603"/>
        <v>Shoulder</v>
      </c>
      <c r="E5559" s="21">
        <f t="shared" si="604"/>
        <v>11</v>
      </c>
      <c r="F5559" s="23">
        <v>83.526142011321753</v>
      </c>
      <c r="G5559" s="23">
        <v>2988.5781275542004</v>
      </c>
      <c r="H5559" s="16">
        <f t="shared" si="608"/>
        <v>2.7948455234020626E-2</v>
      </c>
      <c r="I5559" s="23">
        <v>10.241548699978321</v>
      </c>
      <c r="J5559" s="23">
        <v>83.29809022006792</v>
      </c>
      <c r="K5559" s="23">
        <v>19.736566484517304</v>
      </c>
      <c r="L5559" s="23">
        <v>24.291601438800939</v>
      </c>
      <c r="M5559" s="23">
        <f t="shared" si="605"/>
        <v>39.269922296749677</v>
      </c>
      <c r="N5559" s="23">
        <v>2000.6334574935404</v>
      </c>
      <c r="O5559" s="17">
        <f t="shared" si="606"/>
        <v>2.4747897127921473E-2</v>
      </c>
      <c r="P5559" s="18">
        <f t="shared" si="607"/>
        <v>5.2004686866926234E-2</v>
      </c>
    </row>
    <row r="5560" spans="2:16" x14ac:dyDescent="0.3">
      <c r="B5560" s="19">
        <v>41140.499999998923</v>
      </c>
      <c r="C5560" s="21">
        <f t="shared" si="602"/>
        <v>8</v>
      </c>
      <c r="D5560" s="21" t="str">
        <f t="shared" si="603"/>
        <v>Shoulder</v>
      </c>
      <c r="E5560" s="21">
        <f t="shared" si="604"/>
        <v>12</v>
      </c>
      <c r="F5560" s="23">
        <v>90.922100672206199</v>
      </c>
      <c r="G5560" s="23">
        <v>3115.7396811470981</v>
      </c>
      <c r="H5560" s="16">
        <f t="shared" si="608"/>
        <v>2.918154594954226E-2</v>
      </c>
      <c r="I5560" s="23">
        <v>10.861101547799407</v>
      </c>
      <c r="J5560" s="23">
        <v>89.155798015328728</v>
      </c>
      <c r="K5560" s="23">
        <v>19.736566484517304</v>
      </c>
      <c r="L5560" s="23">
        <v>26.530268713352864</v>
      </c>
      <c r="M5560" s="23">
        <f t="shared" si="605"/>
        <v>42.888962817458562</v>
      </c>
      <c r="N5560" s="23">
        <v>2093.4289217751948</v>
      </c>
      <c r="O5560" s="17">
        <f t="shared" si="606"/>
        <v>2.5675609907824699E-2</v>
      </c>
      <c r="P5560" s="18">
        <f t="shared" si="607"/>
        <v>5.4107901867059251E-2</v>
      </c>
    </row>
    <row r="5561" spans="2:16" x14ac:dyDescent="0.3">
      <c r="B5561" s="19">
        <v>41140.541666665587</v>
      </c>
      <c r="C5561" s="21">
        <f t="shared" si="602"/>
        <v>8</v>
      </c>
      <c r="D5561" s="21" t="str">
        <f t="shared" si="603"/>
        <v>Shoulder</v>
      </c>
      <c r="E5561" s="21">
        <f t="shared" si="604"/>
        <v>13</v>
      </c>
      <c r="F5561" s="23">
        <v>89.662190394522483</v>
      </c>
      <c r="G5561" s="23">
        <v>3247.3242452997488</v>
      </c>
      <c r="H5561" s="16">
        <f t="shared" si="608"/>
        <v>2.7611098745159674E-2</v>
      </c>
      <c r="I5561" s="23">
        <v>11.133912168333421</v>
      </c>
      <c r="J5561" s="23">
        <v>92.771572216877985</v>
      </c>
      <c r="K5561" s="23">
        <v>19.736566484517304</v>
      </c>
      <c r="L5561" s="23">
        <v>27.912125859543455</v>
      </c>
      <c r="M5561" s="23">
        <f t="shared" si="605"/>
        <v>45.122879872817222</v>
      </c>
      <c r="N5561" s="23">
        <v>2115.2693124221332</v>
      </c>
      <c r="O5561" s="17">
        <f t="shared" si="606"/>
        <v>2.6595569514849451E-2</v>
      </c>
      <c r="P5561" s="18">
        <f t="shared" si="607"/>
        <v>5.3472335363950858E-2</v>
      </c>
    </row>
    <row r="5562" spans="2:16" x14ac:dyDescent="0.3">
      <c r="B5562" s="19">
        <v>41140.583333332252</v>
      </c>
      <c r="C5562" s="21">
        <f t="shared" si="602"/>
        <v>8</v>
      </c>
      <c r="D5562" s="21" t="str">
        <f t="shared" si="603"/>
        <v>Shoulder</v>
      </c>
      <c r="E5562" s="21">
        <f t="shared" si="604"/>
        <v>14</v>
      </c>
      <c r="F5562" s="23">
        <v>86.261282618060619</v>
      </c>
      <c r="G5562" s="23">
        <v>3292.6601035372169</v>
      </c>
      <c r="H5562" s="16">
        <f t="shared" si="608"/>
        <v>2.6198052609618716E-2</v>
      </c>
      <c r="I5562" s="23">
        <v>11.064813920771927</v>
      </c>
      <c r="J5562" s="23">
        <v>87.531626897107017</v>
      </c>
      <c r="K5562" s="23">
        <v>19.736566484517304</v>
      </c>
      <c r="L5562" s="23">
        <v>25.909551726824958</v>
      </c>
      <c r="M5562" s="23">
        <f t="shared" si="605"/>
        <v>41.885508685764762</v>
      </c>
      <c r="N5562" s="23">
        <v>2139.5939483462876</v>
      </c>
      <c r="O5562" s="17">
        <f t="shared" si="606"/>
        <v>2.4747837152681466E-2</v>
      </c>
      <c r="P5562" s="18">
        <f t="shared" si="607"/>
        <v>5.0297544622599957E-2</v>
      </c>
    </row>
    <row r="5563" spans="2:16" x14ac:dyDescent="0.3">
      <c r="B5563" s="19">
        <v>41140.624999998916</v>
      </c>
      <c r="C5563" s="21">
        <f t="shared" si="602"/>
        <v>8</v>
      </c>
      <c r="D5563" s="21" t="str">
        <f t="shared" si="603"/>
        <v>Shoulder</v>
      </c>
      <c r="E5563" s="21">
        <f t="shared" si="604"/>
        <v>15</v>
      </c>
      <c r="F5563" s="23">
        <v>88.090481887771631</v>
      </c>
      <c r="G5563" s="23">
        <v>3281.6025771378345</v>
      </c>
      <c r="H5563" s="16">
        <f t="shared" si="608"/>
        <v>2.6843738635957209E-2</v>
      </c>
      <c r="I5563" s="23">
        <v>11.018652028290211</v>
      </c>
      <c r="J5563" s="23">
        <v>90.255939273007698</v>
      </c>
      <c r="K5563" s="23">
        <v>19.736566484517304</v>
      </c>
      <c r="L5563" s="23">
        <v>26.950714784927637</v>
      </c>
      <c r="M5563" s="23">
        <f t="shared" si="605"/>
        <v>43.568658003562746</v>
      </c>
      <c r="N5563" s="23">
        <v>2116.6350280088986</v>
      </c>
      <c r="O5563" s="17">
        <f t="shared" si="606"/>
        <v>2.5789665818392316E-2</v>
      </c>
      <c r="P5563" s="18">
        <f t="shared" si="607"/>
        <v>5.1941113405611923E-2</v>
      </c>
    </row>
    <row r="5564" spans="2:16" x14ac:dyDescent="0.3">
      <c r="B5564" s="19">
        <v>41140.66666666558</v>
      </c>
      <c r="C5564" s="21">
        <f t="shared" si="602"/>
        <v>8</v>
      </c>
      <c r="D5564" s="21" t="str">
        <f t="shared" si="603"/>
        <v>Shoulder</v>
      </c>
      <c r="E5564" s="21">
        <f t="shared" si="604"/>
        <v>16</v>
      </c>
      <c r="F5564" s="23">
        <v>93.358004390389368</v>
      </c>
      <c r="G5564" s="23">
        <v>3282.7083297777726</v>
      </c>
      <c r="H5564" s="16">
        <f t="shared" si="608"/>
        <v>2.8439323574235838E-2</v>
      </c>
      <c r="I5564" s="23">
        <v>11.105696634312036</v>
      </c>
      <c r="J5564" s="23">
        <v>89.693733551170283</v>
      </c>
      <c r="K5564" s="23">
        <v>19.736566484517304</v>
      </c>
      <c r="L5564" s="23">
        <v>26.735854024535744</v>
      </c>
      <c r="M5564" s="23">
        <f t="shared" si="605"/>
        <v>43.221313042117231</v>
      </c>
      <c r="N5564" s="23">
        <v>2114.8663524573594</v>
      </c>
      <c r="O5564" s="17">
        <f t="shared" si="606"/>
        <v>2.5688152640616864E-2</v>
      </c>
      <c r="P5564" s="18">
        <f t="shared" si="607"/>
        <v>5.3396922529881839E-2</v>
      </c>
    </row>
    <row r="5565" spans="2:16" x14ac:dyDescent="0.3">
      <c r="B5565" s="19">
        <v>41140.708333332244</v>
      </c>
      <c r="C5565" s="21">
        <f t="shared" si="602"/>
        <v>8</v>
      </c>
      <c r="D5565" s="21" t="str">
        <f t="shared" si="603"/>
        <v>Shoulder</v>
      </c>
      <c r="E5565" s="21">
        <f t="shared" si="604"/>
        <v>17</v>
      </c>
      <c r="F5565" s="23">
        <v>96.036596604437989</v>
      </c>
      <c r="G5565" s="23">
        <v>3280.4968244978963</v>
      </c>
      <c r="H5565" s="16">
        <f t="shared" si="608"/>
        <v>2.9275015871761158E-2</v>
      </c>
      <c r="I5565" s="23">
        <v>11.125292892752066</v>
      </c>
      <c r="J5565" s="23">
        <v>91.744534225380818</v>
      </c>
      <c r="K5565" s="23">
        <v>19.736566484517304</v>
      </c>
      <c r="L5565" s="23">
        <v>27.519618001239834</v>
      </c>
      <c r="M5565" s="23">
        <f t="shared" si="605"/>
        <v>44.488349739623672</v>
      </c>
      <c r="N5565" s="23">
        <v>2102.2460609321606</v>
      </c>
      <c r="O5565" s="17">
        <f t="shared" si="606"/>
        <v>2.6454392597465966E-2</v>
      </c>
      <c r="P5565" s="18">
        <f t="shared" si="607"/>
        <v>5.4954955706058503E-2</v>
      </c>
    </row>
    <row r="5566" spans="2:16" x14ac:dyDescent="0.3">
      <c r="B5566" s="19">
        <v>41140.749999998909</v>
      </c>
      <c r="C5566" s="21">
        <f t="shared" si="602"/>
        <v>8</v>
      </c>
      <c r="D5566" s="21" t="str">
        <f t="shared" si="603"/>
        <v>Shoulder</v>
      </c>
      <c r="E5566" s="21">
        <f t="shared" si="604"/>
        <v>18</v>
      </c>
      <c r="F5566" s="23">
        <v>86.391405826035324</v>
      </c>
      <c r="G5566" s="23">
        <v>3299.2946193768462</v>
      </c>
      <c r="H5566" s="16">
        <f t="shared" si="608"/>
        <v>2.61848109346332E-2</v>
      </c>
      <c r="I5566" s="23">
        <v>10.869401449265226</v>
      </c>
      <c r="J5566" s="23">
        <v>98.838860071205858</v>
      </c>
      <c r="K5566" s="23">
        <v>19.736566484517304</v>
      </c>
      <c r="L5566" s="23">
        <v>30.230889314381415</v>
      </c>
      <c r="M5566" s="23">
        <f t="shared" si="605"/>
        <v>48.871404272307132</v>
      </c>
      <c r="N5566" s="23">
        <v>2067.2268919190042</v>
      </c>
      <c r="O5566" s="17">
        <f t="shared" si="606"/>
        <v>2.8899007629547158E-2</v>
      </c>
      <c r="P5566" s="18">
        <f t="shared" si="607"/>
        <v>5.4327103513202142E-2</v>
      </c>
    </row>
    <row r="5567" spans="2:16" x14ac:dyDescent="0.3">
      <c r="B5567" s="19">
        <v>41140.791666665573</v>
      </c>
      <c r="C5567" s="21">
        <f t="shared" si="602"/>
        <v>8</v>
      </c>
      <c r="D5567" s="21" t="str">
        <f t="shared" si="603"/>
        <v>Shoulder</v>
      </c>
      <c r="E5567" s="21">
        <f t="shared" si="604"/>
        <v>19</v>
      </c>
      <c r="F5567" s="23">
        <v>84.56355251527215</v>
      </c>
      <c r="G5567" s="23">
        <v>3240.6897294601195</v>
      </c>
      <c r="H5567" s="16">
        <f t="shared" si="608"/>
        <v>2.6094306945379789E-2</v>
      </c>
      <c r="I5567" s="23">
        <v>10.595734114087806</v>
      </c>
      <c r="J5567" s="23">
        <v>86.700399955860988</v>
      </c>
      <c r="K5567" s="23">
        <v>19.736566484517304</v>
      </c>
      <c r="L5567" s="23">
        <v>25.591877883039352</v>
      </c>
      <c r="M5567" s="23">
        <f t="shared" si="605"/>
        <v>41.371955588304338</v>
      </c>
      <c r="N5567" s="23">
        <v>2010.8486296481251</v>
      </c>
      <c r="O5567" s="17">
        <f t="shared" si="606"/>
        <v>2.5843660699356508E-2</v>
      </c>
      <c r="P5567" s="18">
        <f t="shared" si="607"/>
        <v>5.126359522985504E-2</v>
      </c>
    </row>
    <row r="5568" spans="2:16" x14ac:dyDescent="0.3">
      <c r="B5568" s="19">
        <v>41140.833333332237</v>
      </c>
      <c r="C5568" s="21">
        <f t="shared" si="602"/>
        <v>8</v>
      </c>
      <c r="D5568" s="21" t="str">
        <f t="shared" si="603"/>
        <v>Shoulder</v>
      </c>
      <c r="E5568" s="21">
        <f t="shared" si="604"/>
        <v>20</v>
      </c>
      <c r="F5568" s="23">
        <v>91.53741166995114</v>
      </c>
      <c r="G5568" s="23">
        <v>3189.8251080229602</v>
      </c>
      <c r="H5568" s="16">
        <f t="shared" si="608"/>
        <v>2.8696686674049548E-2</v>
      </c>
      <c r="I5568" s="23">
        <v>10.624203000496912</v>
      </c>
      <c r="J5568" s="23">
        <v>88.96358568145817</v>
      </c>
      <c r="K5568" s="23">
        <v>19.736566484517304</v>
      </c>
      <c r="L5568" s="23">
        <v>26.456810036914717</v>
      </c>
      <c r="M5568" s="23">
        <f t="shared" si="605"/>
        <v>42.770209160026141</v>
      </c>
      <c r="N5568" s="23">
        <v>2017.3524758208043</v>
      </c>
      <c r="O5568" s="17">
        <f t="shared" si="606"/>
        <v>2.6467567170580023E-2</v>
      </c>
      <c r="P5568" s="18">
        <f t="shared" si="607"/>
        <v>5.4404722362511079E-2</v>
      </c>
    </row>
    <row r="5569" spans="2:16" x14ac:dyDescent="0.3">
      <c r="B5569" s="19">
        <v>41140.874999998901</v>
      </c>
      <c r="C5569" s="21">
        <f t="shared" si="602"/>
        <v>8</v>
      </c>
      <c r="D5569" s="21" t="str">
        <f t="shared" si="603"/>
        <v>Shoulder</v>
      </c>
      <c r="E5569" s="21">
        <f t="shared" si="604"/>
        <v>21</v>
      </c>
      <c r="F5569" s="23">
        <v>84.711642995366944</v>
      </c>
      <c r="G5569" s="23">
        <v>3192.0366133028369</v>
      </c>
      <c r="H5569" s="16">
        <f t="shared" si="608"/>
        <v>2.6538430869599217E-2</v>
      </c>
      <c r="I5569" s="23">
        <v>10.429506098998212</v>
      </c>
      <c r="J5569" s="23">
        <v>85.817177217167057</v>
      </c>
      <c r="K5569" s="23">
        <v>19.736566484517304</v>
      </c>
      <c r="L5569" s="23">
        <v>25.254332564911</v>
      </c>
      <c r="M5569" s="23">
        <f t="shared" si="605"/>
        <v>40.826278167738749</v>
      </c>
      <c r="N5569" s="23">
        <v>1990.6798768658709</v>
      </c>
      <c r="O5569" s="17">
        <f t="shared" si="606"/>
        <v>2.5747878833956031E-2</v>
      </c>
      <c r="P5569" s="18">
        <f t="shared" si="607"/>
        <v>5.160300140108149E-2</v>
      </c>
    </row>
    <row r="5570" spans="2:16" x14ac:dyDescent="0.3">
      <c r="B5570" s="19">
        <v>41140.916666665566</v>
      </c>
      <c r="C5570" s="21">
        <f t="shared" si="602"/>
        <v>8</v>
      </c>
      <c r="D5570" s="21" t="str">
        <f t="shared" si="603"/>
        <v>Shoulder</v>
      </c>
      <c r="E5570" s="21">
        <f t="shared" si="604"/>
        <v>22</v>
      </c>
      <c r="F5570" s="23">
        <v>81.513437223253163</v>
      </c>
      <c r="G5570" s="23">
        <v>3161.0755393845661</v>
      </c>
      <c r="H5570" s="16">
        <f t="shared" si="608"/>
        <v>2.5786614779576927E-2</v>
      </c>
      <c r="I5570" s="23">
        <v>9.7699604570478478</v>
      </c>
      <c r="J5570" s="23">
        <v>82.468639417461276</v>
      </c>
      <c r="K5570" s="23">
        <v>19.736566484517304</v>
      </c>
      <c r="L5570" s="23">
        <v>23.974606390132134</v>
      </c>
      <c r="M5570" s="23">
        <f t="shared" si="605"/>
        <v>38.757466542811841</v>
      </c>
      <c r="N5570" s="23">
        <v>1859.0607069478183</v>
      </c>
      <c r="O5570" s="17">
        <f t="shared" si="606"/>
        <v>2.6103196532797138E-2</v>
      </c>
      <c r="P5570" s="18">
        <f t="shared" si="607"/>
        <v>5.1216698238867236E-2</v>
      </c>
    </row>
    <row r="5571" spans="2:16" x14ac:dyDescent="0.3">
      <c r="B5571" s="19">
        <v>41140.95833333223</v>
      </c>
      <c r="C5571" s="21">
        <f t="shared" si="602"/>
        <v>8</v>
      </c>
      <c r="D5571" s="21" t="str">
        <f t="shared" si="603"/>
        <v>Shoulder</v>
      </c>
      <c r="E5571" s="21">
        <f t="shared" si="604"/>
        <v>23</v>
      </c>
      <c r="F5571" s="23">
        <v>73.885213566573114</v>
      </c>
      <c r="G5571" s="23">
        <v>3009.587427713027</v>
      </c>
      <c r="H5571" s="16">
        <f t="shared" si="608"/>
        <v>2.4549947572952941E-2</v>
      </c>
      <c r="I5571" s="23">
        <v>8.9697770196977942</v>
      </c>
      <c r="J5571" s="23">
        <v>77.86246902162587</v>
      </c>
      <c r="K5571" s="23">
        <v>19.736566484517304</v>
      </c>
      <c r="L5571" s="23">
        <v>22.21424495071221</v>
      </c>
      <c r="M5571" s="23">
        <f t="shared" si="605"/>
        <v>35.911657586396359</v>
      </c>
      <c r="N5571" s="23">
        <v>1737.9338445260755</v>
      </c>
      <c r="O5571" s="17">
        <f t="shared" si="606"/>
        <v>2.5824593236075138E-2</v>
      </c>
      <c r="P5571" s="18">
        <f t="shared" si="607"/>
        <v>4.9740548398989601E-2</v>
      </c>
    </row>
    <row r="5572" spans="2:16" x14ac:dyDescent="0.3">
      <c r="B5572" s="19">
        <v>41140.999999998894</v>
      </c>
      <c r="C5572" s="21">
        <f t="shared" si="602"/>
        <v>8</v>
      </c>
      <c r="D5572" s="21" t="str">
        <f t="shared" si="603"/>
        <v>Shoulder</v>
      </c>
      <c r="E5572" s="21">
        <f t="shared" si="604"/>
        <v>0</v>
      </c>
      <c r="F5572" s="23">
        <v>68.923904816721716</v>
      </c>
      <c r="G5572" s="23">
        <v>2832.6670053229082</v>
      </c>
      <c r="H5572" s="16">
        <f t="shared" si="608"/>
        <v>2.4331806275572014E-2</v>
      </c>
      <c r="I5572" s="23">
        <v>8.4912414974180237</v>
      </c>
      <c r="J5572" s="23">
        <v>73.817409467770659</v>
      </c>
      <c r="K5572" s="23">
        <v>19.736566484517304</v>
      </c>
      <c r="L5572" s="23">
        <v>20.668325836386344</v>
      </c>
      <c r="M5572" s="23">
        <f t="shared" si="605"/>
        <v>33.41251714686701</v>
      </c>
      <c r="N5572" s="23">
        <v>1628.2947435405263</v>
      </c>
      <c r="O5572" s="17">
        <f t="shared" si="606"/>
        <v>2.5734750302743394E-2</v>
      </c>
      <c r="P5572" s="18">
        <f t="shared" si="607"/>
        <v>4.9440383619398842E-2</v>
      </c>
    </row>
    <row r="5573" spans="2:16" x14ac:dyDescent="0.3">
      <c r="B5573" s="19">
        <v>41141.041666665558</v>
      </c>
      <c r="C5573" s="21">
        <f t="shared" ref="C5573:C5636" si="609">MONTH(B5573)</f>
        <v>8</v>
      </c>
      <c r="D5573" s="21" t="str">
        <f t="shared" ref="D5573:D5636" si="610">IF(AND(C5573&gt;5,C5573&lt;7),"Summer",IF(OR(C5573=1,C5573&gt;10),"Winter","Shoulder"))</f>
        <v>Shoulder</v>
      </c>
      <c r="E5573" s="21">
        <f t="shared" ref="E5573:E5636" si="611">HOUR(B5573)</f>
        <v>1</v>
      </c>
      <c r="F5573" s="23">
        <v>66.267142538327164</v>
      </c>
      <c r="G5573" s="23">
        <v>2686.7076568510602</v>
      </c>
      <c r="H5573" s="16">
        <f t="shared" si="608"/>
        <v>2.4664813221991995E-2</v>
      </c>
      <c r="I5573" s="23">
        <v>8.1964558411804571</v>
      </c>
      <c r="J5573" s="23">
        <v>69.245513171339525</v>
      </c>
      <c r="K5573" s="23">
        <v>19.736566484517304</v>
      </c>
      <c r="L5573" s="23">
        <v>18.921063088021505</v>
      </c>
      <c r="M5573" s="23">
        <f t="shared" ref="M5573:M5636" si="612">J5573-K5573-L5573</f>
        <v>30.587883598800715</v>
      </c>
      <c r="N5573" s="23">
        <v>1556.4932593277811</v>
      </c>
      <c r="O5573" s="17">
        <f t="shared" ref="O5573:O5636" si="613">(I5573+M5573)/N5573</f>
        <v>2.4917768970442809E-2</v>
      </c>
      <c r="P5573" s="18">
        <f t="shared" ref="P5573:P5636" si="614">H5573+(1-H5573)*O5573</f>
        <v>4.8967990074870085E-2</v>
      </c>
    </row>
    <row r="5574" spans="2:16" x14ac:dyDescent="0.3">
      <c r="B5574" s="19">
        <v>41141.083333332223</v>
      </c>
      <c r="C5574" s="21">
        <f t="shared" si="609"/>
        <v>8</v>
      </c>
      <c r="D5574" s="21" t="str">
        <f t="shared" si="610"/>
        <v>Shoulder</v>
      </c>
      <c r="E5574" s="21">
        <f t="shared" si="611"/>
        <v>2</v>
      </c>
      <c r="F5574" s="23">
        <v>64.168773198949708</v>
      </c>
      <c r="G5574" s="23">
        <v>2622.5740037346418</v>
      </c>
      <c r="H5574" s="16">
        <f t="shared" ref="H5574:H5637" si="615">F5574/G5574</f>
        <v>2.4467859861178755E-2</v>
      </c>
      <c r="I5574" s="23">
        <v>8.0462875355471564</v>
      </c>
      <c r="J5574" s="23">
        <v>69.636880991633959</v>
      </c>
      <c r="K5574" s="23">
        <v>19.736566484517304</v>
      </c>
      <c r="L5574" s="23">
        <v>19.070633937614705</v>
      </c>
      <c r="M5574" s="23">
        <f t="shared" si="612"/>
        <v>30.829680569501949</v>
      </c>
      <c r="N5574" s="23">
        <v>1515.5422681223758</v>
      </c>
      <c r="O5574" s="17">
        <f t="shared" si="613"/>
        <v>2.5651523499382847E-2</v>
      </c>
      <c r="P5574" s="18">
        <f t="shared" si="614"/>
        <v>4.9491745478352972E-2</v>
      </c>
    </row>
    <row r="5575" spans="2:16" x14ac:dyDescent="0.3">
      <c r="B5575" s="19">
        <v>41141.124999998887</v>
      </c>
      <c r="C5575" s="21">
        <f t="shared" si="609"/>
        <v>8</v>
      </c>
      <c r="D5575" s="21" t="str">
        <f t="shared" si="610"/>
        <v>Shoulder</v>
      </c>
      <c r="E5575" s="21">
        <f t="shared" si="611"/>
        <v>3</v>
      </c>
      <c r="F5575" s="23">
        <v>60.459316300444122</v>
      </c>
      <c r="G5575" s="23">
        <v>2549.5943294987178</v>
      </c>
      <c r="H5575" s="16">
        <f t="shared" si="615"/>
        <v>2.3713308270626402E-2</v>
      </c>
      <c r="I5575" s="23">
        <v>7.9230263301347774</v>
      </c>
      <c r="J5575" s="23">
        <v>69.763876737260617</v>
      </c>
      <c r="K5575" s="23">
        <v>19.736566484517304</v>
      </c>
      <c r="L5575" s="23">
        <v>19.119168488957765</v>
      </c>
      <c r="M5575" s="23">
        <f t="shared" si="612"/>
        <v>30.908141763785547</v>
      </c>
      <c r="N5575" s="23">
        <v>1484.8100479502602</v>
      </c>
      <c r="O5575" s="17">
        <f t="shared" si="613"/>
        <v>2.6152279981891079E-2</v>
      </c>
      <c r="P5575" s="18">
        <f t="shared" si="614"/>
        <v>4.9245431175327162E-2</v>
      </c>
    </row>
    <row r="5576" spans="2:16" x14ac:dyDescent="0.3">
      <c r="B5576" s="19">
        <v>41141.166666665551</v>
      </c>
      <c r="C5576" s="21">
        <f t="shared" si="609"/>
        <v>8</v>
      </c>
      <c r="D5576" s="21" t="str">
        <f t="shared" si="610"/>
        <v>Shoulder</v>
      </c>
      <c r="E5576" s="21">
        <f t="shared" si="611"/>
        <v>4</v>
      </c>
      <c r="F5576" s="23">
        <v>60.481196216480924</v>
      </c>
      <c r="G5576" s="23">
        <v>2536.3252978194591</v>
      </c>
      <c r="H5576" s="16">
        <f t="shared" si="615"/>
        <v>2.3845993362317557E-2</v>
      </c>
      <c r="I5576" s="23">
        <v>7.9191955284871671</v>
      </c>
      <c r="J5576" s="23">
        <v>70.633296562064061</v>
      </c>
      <c r="K5576" s="23">
        <v>19.736566484517304</v>
      </c>
      <c r="L5576" s="23">
        <v>19.451438683658981</v>
      </c>
      <c r="M5576" s="23">
        <f t="shared" si="612"/>
        <v>31.445291393887775</v>
      </c>
      <c r="N5576" s="23">
        <v>1483.1164003924166</v>
      </c>
      <c r="O5576" s="17">
        <f t="shared" si="613"/>
        <v>2.6541737999768274E-2</v>
      </c>
      <c r="P5576" s="18">
        <f t="shared" si="614"/>
        <v>4.975481725391899E-2</v>
      </c>
    </row>
    <row r="5577" spans="2:16" x14ac:dyDescent="0.3">
      <c r="B5577" s="19">
        <v>41141.208333332215</v>
      </c>
      <c r="C5577" s="21">
        <f t="shared" si="609"/>
        <v>8</v>
      </c>
      <c r="D5577" s="21" t="str">
        <f t="shared" si="610"/>
        <v>Shoulder</v>
      </c>
      <c r="E5577" s="21">
        <f t="shared" si="611"/>
        <v>5</v>
      </c>
      <c r="F5577" s="23">
        <v>64.152185525984251</v>
      </c>
      <c r="G5577" s="23">
        <v>2534.1137925395824</v>
      </c>
      <c r="H5577" s="16">
        <f t="shared" si="615"/>
        <v>2.5315432051570826E-2</v>
      </c>
      <c r="I5577" s="23">
        <v>8.0954986647849374</v>
      </c>
      <c r="J5577" s="23">
        <v>70.455738094351901</v>
      </c>
      <c r="K5577" s="23">
        <v>19.736566484517304</v>
      </c>
      <c r="L5577" s="23">
        <v>19.383580343011058</v>
      </c>
      <c r="M5577" s="23">
        <f t="shared" si="612"/>
        <v>31.335591266823538</v>
      </c>
      <c r="N5577" s="23">
        <v>1532.4890291778684</v>
      </c>
      <c r="O5577" s="17">
        <f t="shared" si="613"/>
        <v>2.573009605997767E-2</v>
      </c>
      <c r="P5577" s="18">
        <f t="shared" si="614"/>
        <v>5.0394159613061741E-2</v>
      </c>
    </row>
    <row r="5578" spans="2:16" x14ac:dyDescent="0.3">
      <c r="B5578" s="19">
        <v>41141.24999999888</v>
      </c>
      <c r="C5578" s="21">
        <f t="shared" si="609"/>
        <v>8</v>
      </c>
      <c r="D5578" s="21" t="str">
        <f t="shared" si="610"/>
        <v>Shoulder</v>
      </c>
      <c r="E5578" s="21">
        <f t="shared" si="611"/>
        <v>6</v>
      </c>
      <c r="F5578" s="23">
        <v>69.968998028393699</v>
      </c>
      <c r="G5578" s="23">
        <v>2588.2956718965565</v>
      </c>
      <c r="H5578" s="16">
        <f t="shared" si="615"/>
        <v>2.7032845894736739E-2</v>
      </c>
      <c r="I5578" s="23">
        <v>8.5032164953573357</v>
      </c>
      <c r="J5578" s="23">
        <v>72.105513001660853</v>
      </c>
      <c r="K5578" s="23">
        <v>19.736566484517304</v>
      </c>
      <c r="L5578" s="23">
        <v>20.0140824480081</v>
      </c>
      <c r="M5578" s="23">
        <f t="shared" si="612"/>
        <v>32.354864069135445</v>
      </c>
      <c r="N5578" s="23">
        <v>1640.8600392735868</v>
      </c>
      <c r="O5578" s="17">
        <f t="shared" si="613"/>
        <v>2.490040563275632E-2</v>
      </c>
      <c r="P5578" s="18">
        <f t="shared" si="614"/>
        <v>5.1260122699306326E-2</v>
      </c>
    </row>
    <row r="5579" spans="2:16" x14ac:dyDescent="0.3">
      <c r="B5579" s="19">
        <v>41141.291666665544</v>
      </c>
      <c r="C5579" s="21">
        <f t="shared" si="609"/>
        <v>8</v>
      </c>
      <c r="D5579" s="21" t="str">
        <f t="shared" si="610"/>
        <v>Shoulder</v>
      </c>
      <c r="E5579" s="21">
        <f t="shared" si="611"/>
        <v>7</v>
      </c>
      <c r="F5579" s="23">
        <v>69.948117133428667</v>
      </c>
      <c r="G5579" s="23">
        <v>2720.9859886891454</v>
      </c>
      <c r="H5579" s="16">
        <f t="shared" si="615"/>
        <v>2.5706900889675907E-2</v>
      </c>
      <c r="I5579" s="23">
        <v>8.9478657061417053</v>
      </c>
      <c r="J5579" s="23">
        <v>78.803093378382556</v>
      </c>
      <c r="K5579" s="23">
        <v>19.736566484517304</v>
      </c>
      <c r="L5579" s="23">
        <v>22.573727710644569</v>
      </c>
      <c r="M5579" s="23">
        <f t="shared" si="612"/>
        <v>36.492799183220683</v>
      </c>
      <c r="N5579" s="23">
        <v>1750.8275319379281</v>
      </c>
      <c r="O5579" s="17">
        <f t="shared" si="613"/>
        <v>2.5953821299043514E-2</v>
      </c>
      <c r="P5579" s="18">
        <f t="shared" si="614"/>
        <v>5.0993529876876553E-2</v>
      </c>
    </row>
    <row r="5580" spans="2:16" x14ac:dyDescent="0.3">
      <c r="B5580" s="19">
        <v>41141.333333332208</v>
      </c>
      <c r="C5580" s="21">
        <f t="shared" si="609"/>
        <v>8</v>
      </c>
      <c r="D5580" s="21" t="str">
        <f t="shared" si="610"/>
        <v>Shoulder</v>
      </c>
      <c r="E5580" s="21">
        <f t="shared" si="611"/>
        <v>8</v>
      </c>
      <c r="F5580" s="23">
        <v>71.956947530333863</v>
      </c>
      <c r="G5580" s="23">
        <v>2845.9360370021668</v>
      </c>
      <c r="H5580" s="16">
        <f t="shared" si="615"/>
        <v>2.5284105684304625E-2</v>
      </c>
      <c r="I5580" s="23">
        <v>9.5276315771934517</v>
      </c>
      <c r="J5580" s="23">
        <v>81.473825674841166</v>
      </c>
      <c r="K5580" s="23">
        <v>19.736566484517304</v>
      </c>
      <c r="L5580" s="23">
        <v>23.594413822028965</v>
      </c>
      <c r="M5580" s="23">
        <f t="shared" si="612"/>
        <v>38.1428453682949</v>
      </c>
      <c r="N5580" s="23">
        <v>1870.3179439951609</v>
      </c>
      <c r="O5580" s="17">
        <f t="shared" si="613"/>
        <v>2.5487900118019553E-2</v>
      </c>
      <c r="P5580" s="18">
        <f t="shared" si="614"/>
        <v>5.0127567042069172E-2</v>
      </c>
    </row>
    <row r="5581" spans="2:16" x14ac:dyDescent="0.3">
      <c r="B5581" s="19">
        <v>41141.374999998872</v>
      </c>
      <c r="C5581" s="21">
        <f t="shared" si="609"/>
        <v>8</v>
      </c>
      <c r="D5581" s="21" t="str">
        <f t="shared" si="610"/>
        <v>Shoulder</v>
      </c>
      <c r="E5581" s="21">
        <f t="shared" si="611"/>
        <v>9</v>
      </c>
      <c r="F5581" s="23">
        <v>81.178214002854489</v>
      </c>
      <c r="G5581" s="23">
        <v>2973.097590595065</v>
      </c>
      <c r="H5581" s="16">
        <f t="shared" si="615"/>
        <v>2.7304254747522998E-2</v>
      </c>
      <c r="I5581" s="23">
        <v>10.075498300744817</v>
      </c>
      <c r="J5581" s="23">
        <v>85.793526077176608</v>
      </c>
      <c r="K5581" s="23">
        <v>19.736566484517304</v>
      </c>
      <c r="L5581" s="23">
        <v>25.245293699376376</v>
      </c>
      <c r="M5581" s="23">
        <f t="shared" si="612"/>
        <v>40.811665893282921</v>
      </c>
      <c r="N5581" s="23">
        <v>1973.1401699821113</v>
      </c>
      <c r="O5581" s="17">
        <f t="shared" si="613"/>
        <v>2.5789938782954831E-2</v>
      </c>
      <c r="P5581" s="18">
        <f t="shared" si="614"/>
        <v>5.2390018472025013E-2</v>
      </c>
    </row>
    <row r="5582" spans="2:16" x14ac:dyDescent="0.3">
      <c r="B5582" s="19">
        <v>41141.416666665536</v>
      </c>
      <c r="C5582" s="21">
        <f t="shared" si="609"/>
        <v>8</v>
      </c>
      <c r="D5582" s="21" t="str">
        <f t="shared" si="610"/>
        <v>Shoulder</v>
      </c>
      <c r="E5582" s="21">
        <f t="shared" si="611"/>
        <v>10</v>
      </c>
      <c r="F5582" s="23">
        <v>91.56801536243637</v>
      </c>
      <c r="G5582" s="23">
        <v>3100.2591441879626</v>
      </c>
      <c r="H5582" s="16">
        <f t="shared" si="615"/>
        <v>2.9535600446207337E-2</v>
      </c>
      <c r="I5582" s="23">
        <v>10.634023563918761</v>
      </c>
      <c r="J5582" s="23">
        <v>89.508038355504382</v>
      </c>
      <c r="K5582" s="23">
        <v>19.736566484517304</v>
      </c>
      <c r="L5582" s="23">
        <v>26.664886032940959</v>
      </c>
      <c r="M5582" s="23">
        <f t="shared" si="612"/>
        <v>43.106585838046129</v>
      </c>
      <c r="N5582" s="23">
        <v>2075.0557014452738</v>
      </c>
      <c r="O5582" s="17">
        <f t="shared" si="613"/>
        <v>2.5898393650124484E-2</v>
      </c>
      <c r="P5582" s="18">
        <f t="shared" si="614"/>
        <v>5.4669069489283156E-2</v>
      </c>
    </row>
    <row r="5583" spans="2:16" x14ac:dyDescent="0.3">
      <c r="B5583" s="19">
        <v>41141.458333332201</v>
      </c>
      <c r="C5583" s="21">
        <f t="shared" si="609"/>
        <v>8</v>
      </c>
      <c r="D5583" s="21" t="str">
        <f t="shared" si="610"/>
        <v>Shoulder</v>
      </c>
      <c r="E5583" s="21">
        <f t="shared" si="611"/>
        <v>11</v>
      </c>
      <c r="F5583" s="23">
        <v>98.426118959111562</v>
      </c>
      <c r="G5583" s="23">
        <v>3228.5264504207989</v>
      </c>
      <c r="H5583" s="16">
        <f t="shared" si="615"/>
        <v>3.0486390763898783E-2</v>
      </c>
      <c r="I5583" s="23">
        <v>11.160606959929542</v>
      </c>
      <c r="J5583" s="23">
        <v>93.10698410211144</v>
      </c>
      <c r="K5583" s="23">
        <v>19.736566484517304</v>
      </c>
      <c r="L5583" s="23">
        <v>28.040311770690373</v>
      </c>
      <c r="M5583" s="23">
        <f t="shared" si="612"/>
        <v>45.33010584690377</v>
      </c>
      <c r="N5583" s="23">
        <v>2169.4301153290508</v>
      </c>
      <c r="O5583" s="17">
        <f t="shared" si="613"/>
        <v>2.6039425011976026E-2</v>
      </c>
      <c r="P5583" s="18">
        <f t="shared" si="614"/>
        <v>5.5731967689692463E-2</v>
      </c>
    </row>
    <row r="5584" spans="2:16" x14ac:dyDescent="0.3">
      <c r="B5584" s="19">
        <v>41141.499999998865</v>
      </c>
      <c r="C5584" s="21">
        <f t="shared" si="609"/>
        <v>8</v>
      </c>
      <c r="D5584" s="21" t="str">
        <f t="shared" si="610"/>
        <v>Shoulder</v>
      </c>
      <c r="E5584" s="21">
        <f t="shared" si="611"/>
        <v>12</v>
      </c>
      <c r="F5584" s="23">
        <v>104.9613385327539</v>
      </c>
      <c r="G5584" s="23">
        <v>3350.1592408140054</v>
      </c>
      <c r="H5584" s="16">
        <f t="shared" si="615"/>
        <v>3.1330253575424342E-2</v>
      </c>
      <c r="I5584" s="23">
        <v>11.71322027473359</v>
      </c>
      <c r="J5584" s="23">
        <v>94.583997212163794</v>
      </c>
      <c r="K5584" s="23">
        <v>19.736566484517304</v>
      </c>
      <c r="L5584" s="23">
        <v>28.604788700767617</v>
      </c>
      <c r="M5584" s="23">
        <f t="shared" si="612"/>
        <v>46.242642026878883</v>
      </c>
      <c r="N5584" s="23">
        <v>2262.9476468149237</v>
      </c>
      <c r="O5584" s="17">
        <f t="shared" si="613"/>
        <v>2.5610783520858191E-2</v>
      </c>
      <c r="P5584" s="18">
        <f t="shared" si="614"/>
        <v>5.6138644754308749E-2</v>
      </c>
    </row>
    <row r="5585" spans="2:16" x14ac:dyDescent="0.3">
      <c r="B5585" s="19">
        <v>41141.541666665529</v>
      </c>
      <c r="C5585" s="21">
        <f t="shared" si="609"/>
        <v>8</v>
      </c>
      <c r="D5585" s="21" t="str">
        <f t="shared" si="610"/>
        <v>Shoulder</v>
      </c>
      <c r="E5585" s="21">
        <f t="shared" si="611"/>
        <v>13</v>
      </c>
      <c r="F5585" s="23">
        <v>108.93877376919168</v>
      </c>
      <c r="G5585" s="23">
        <v>3451.888483688324</v>
      </c>
      <c r="H5585" s="16">
        <f t="shared" si="615"/>
        <v>3.1559181092893011E-2</v>
      </c>
      <c r="I5585" s="23">
        <v>12.332334561238584</v>
      </c>
      <c r="J5585" s="23">
        <v>97.520922882224752</v>
      </c>
      <c r="K5585" s="23">
        <v>19.736566484517304</v>
      </c>
      <c r="L5585" s="23">
        <v>29.72720716463779</v>
      </c>
      <c r="M5585" s="23">
        <f t="shared" si="612"/>
        <v>48.057149233069666</v>
      </c>
      <c r="N5585" s="23">
        <v>2359.1744836255516</v>
      </c>
      <c r="O5585" s="17">
        <f t="shared" si="613"/>
        <v>2.5597718275378427E-2</v>
      </c>
      <c r="P5585" s="18">
        <f t="shared" si="614"/>
        <v>5.6349056341653915E-2</v>
      </c>
    </row>
    <row r="5586" spans="2:16" x14ac:dyDescent="0.3">
      <c r="B5586" s="19">
        <v>41141.583333332193</v>
      </c>
      <c r="C5586" s="21">
        <f t="shared" si="609"/>
        <v>8</v>
      </c>
      <c r="D5586" s="21" t="str">
        <f t="shared" si="610"/>
        <v>Shoulder</v>
      </c>
      <c r="E5586" s="21">
        <f t="shared" si="611"/>
        <v>14</v>
      </c>
      <c r="F5586" s="23">
        <v>113.77561631107336</v>
      </c>
      <c r="G5586" s="23">
        <v>3573.5212740815305</v>
      </c>
      <c r="H5586" s="16">
        <f t="shared" si="615"/>
        <v>3.1838516573632562E-2</v>
      </c>
      <c r="I5586" s="23">
        <v>12.92609243474665</v>
      </c>
      <c r="J5586" s="23">
        <v>101.92699146001357</v>
      </c>
      <c r="K5586" s="23">
        <v>19.736566484517304</v>
      </c>
      <c r="L5586" s="23">
        <v>31.411094766970507</v>
      </c>
      <c r="M5586" s="23">
        <f t="shared" si="612"/>
        <v>50.779330208525749</v>
      </c>
      <c r="N5586" s="23">
        <v>2443.1365873770883</v>
      </c>
      <c r="O5586" s="17">
        <f t="shared" si="613"/>
        <v>2.6075260373250562E-2</v>
      </c>
      <c r="P5586" s="18">
        <f t="shared" si="614"/>
        <v>5.7083579337327606E-2</v>
      </c>
    </row>
    <row r="5587" spans="2:16" x14ac:dyDescent="0.3">
      <c r="B5587" s="19">
        <v>41141.624999998858</v>
      </c>
      <c r="C5587" s="21">
        <f t="shared" si="609"/>
        <v>8</v>
      </c>
      <c r="D5587" s="21" t="str">
        <f t="shared" si="610"/>
        <v>Shoulder</v>
      </c>
      <c r="E5587" s="21">
        <f t="shared" si="611"/>
        <v>15</v>
      </c>
      <c r="F5587" s="23">
        <v>122.08882342862218</v>
      </c>
      <c r="G5587" s="23">
        <v>3668.6160011162196</v>
      </c>
      <c r="H5587" s="16">
        <f t="shared" si="615"/>
        <v>3.327925936960293E-2</v>
      </c>
      <c r="I5587" s="23">
        <v>13.45991028827868</v>
      </c>
      <c r="J5587" s="23">
        <v>105.39068561485523</v>
      </c>
      <c r="K5587" s="23">
        <v>19.736566484517304</v>
      </c>
      <c r="L5587" s="23">
        <v>32.734830778482426</v>
      </c>
      <c r="M5587" s="23">
        <f t="shared" si="612"/>
        <v>52.919288351855506</v>
      </c>
      <c r="N5587" s="23">
        <v>2520.8511572563311</v>
      </c>
      <c r="O5587" s="17">
        <f t="shared" si="613"/>
        <v>2.6332057903958376E-2</v>
      </c>
      <c r="P5587" s="18">
        <f t="shared" si="614"/>
        <v>5.8735005888840071E-2</v>
      </c>
    </row>
    <row r="5588" spans="2:16" x14ac:dyDescent="0.3">
      <c r="B5588" s="19">
        <v>41141.666666665522</v>
      </c>
      <c r="C5588" s="21">
        <f t="shared" si="609"/>
        <v>8</v>
      </c>
      <c r="D5588" s="21" t="str">
        <f t="shared" si="610"/>
        <v>Shoulder</v>
      </c>
      <c r="E5588" s="21">
        <f t="shared" si="611"/>
        <v>16</v>
      </c>
      <c r="F5588" s="23">
        <v>123.17425432958139</v>
      </c>
      <c r="G5588" s="23">
        <v>3754.8647070314023</v>
      </c>
      <c r="H5588" s="16">
        <f t="shared" si="615"/>
        <v>3.2803912774519911E-2</v>
      </c>
      <c r="I5588" s="23">
        <v>13.666268460180699</v>
      </c>
      <c r="J5588" s="23">
        <v>106.27483352552095</v>
      </c>
      <c r="K5588" s="23">
        <v>19.736566484517304</v>
      </c>
      <c r="L5588" s="23">
        <v>33.072729673861296</v>
      </c>
      <c r="M5588" s="23">
        <f t="shared" si="612"/>
        <v>53.465537367142353</v>
      </c>
      <c r="N5588" s="23">
        <v>2549.2790015076289</v>
      </c>
      <c r="O5588" s="17">
        <f t="shared" si="613"/>
        <v>2.6333644056857522E-2</v>
      </c>
      <c r="P5588" s="18">
        <f t="shared" si="614"/>
        <v>5.8273710268701026E-2</v>
      </c>
    </row>
    <row r="5589" spans="2:16" x14ac:dyDescent="0.3">
      <c r="B5589" s="19">
        <v>41141.708333332186</v>
      </c>
      <c r="C5589" s="21">
        <f t="shared" si="609"/>
        <v>8</v>
      </c>
      <c r="D5589" s="21" t="str">
        <f t="shared" si="610"/>
        <v>Shoulder</v>
      </c>
      <c r="E5589" s="21">
        <f t="shared" si="611"/>
        <v>17</v>
      </c>
      <c r="F5589" s="23">
        <v>125.46861618811738</v>
      </c>
      <c r="G5589" s="23">
        <v>3789.143038869488</v>
      </c>
      <c r="H5589" s="16">
        <f t="shared" si="615"/>
        <v>3.311266291640224E-2</v>
      </c>
      <c r="I5589" s="23">
        <v>13.811476772574444</v>
      </c>
      <c r="J5589" s="23">
        <v>107.55248709889761</v>
      </c>
      <c r="K5589" s="23">
        <v>19.736566484517304</v>
      </c>
      <c r="L5589" s="23">
        <v>33.561016447955211</v>
      </c>
      <c r="M5589" s="23">
        <f t="shared" si="612"/>
        <v>54.254904166425092</v>
      </c>
      <c r="N5589" s="23">
        <v>2560.3874514619438</v>
      </c>
      <c r="O5589" s="17">
        <f t="shared" si="613"/>
        <v>2.6584406551490726E-2</v>
      </c>
      <c r="P5589" s="18">
        <f t="shared" si="614"/>
        <v>5.8816788974920861E-2</v>
      </c>
    </row>
    <row r="5590" spans="2:16" x14ac:dyDescent="0.3">
      <c r="B5590" s="19">
        <v>41141.74999999885</v>
      </c>
      <c r="C5590" s="21">
        <f t="shared" si="609"/>
        <v>8</v>
      </c>
      <c r="D5590" s="21" t="str">
        <f t="shared" si="610"/>
        <v>Shoulder</v>
      </c>
      <c r="E5590" s="21">
        <f t="shared" si="611"/>
        <v>18</v>
      </c>
      <c r="F5590" s="23">
        <v>119.3441573170544</v>
      </c>
      <c r="G5590" s="23">
        <v>3799.0948126289322</v>
      </c>
      <c r="H5590" s="16">
        <f t="shared" si="615"/>
        <v>3.1413840191703332E-2</v>
      </c>
      <c r="I5590" s="23">
        <v>13.542523680691595</v>
      </c>
      <c r="J5590" s="23">
        <v>79.373785625186329</v>
      </c>
      <c r="K5590" s="23">
        <v>19.736566484517304</v>
      </c>
      <c r="L5590" s="23">
        <v>22.791831805525121</v>
      </c>
      <c r="M5590" s="23">
        <f t="shared" si="612"/>
        <v>36.845387335143904</v>
      </c>
      <c r="N5590" s="23">
        <v>2526.5153164493308</v>
      </c>
      <c r="O5590" s="17">
        <f t="shared" si="613"/>
        <v>1.9943639639853347E-2</v>
      </c>
      <c r="P5590" s="18">
        <f t="shared" si="614"/>
        <v>5.0730973523069406E-2</v>
      </c>
    </row>
    <row r="5591" spans="2:16" x14ac:dyDescent="0.3">
      <c r="B5591" s="19">
        <v>41141.791666665515</v>
      </c>
      <c r="C5591" s="21">
        <f t="shared" si="609"/>
        <v>8</v>
      </c>
      <c r="D5591" s="21" t="str">
        <f t="shared" si="610"/>
        <v>Shoulder</v>
      </c>
      <c r="E5591" s="21">
        <f t="shared" si="611"/>
        <v>19</v>
      </c>
      <c r="F5591" s="23">
        <v>116.31393956665887</v>
      </c>
      <c r="G5591" s="23">
        <v>3789.143038869488</v>
      </c>
      <c r="H5591" s="16">
        <f t="shared" si="615"/>
        <v>3.069663466738954E-2</v>
      </c>
      <c r="I5591" s="23">
        <v>13.762945171548765</v>
      </c>
      <c r="J5591" s="23">
        <v>107.94641489806841</v>
      </c>
      <c r="K5591" s="23">
        <v>19.736566484517304</v>
      </c>
      <c r="L5591" s="23">
        <v>33.711565656513109</v>
      </c>
      <c r="M5591" s="23">
        <f t="shared" si="612"/>
        <v>54.498282757037991</v>
      </c>
      <c r="N5591" s="23">
        <v>2560.6815471734999</v>
      </c>
      <c r="O5591" s="17">
        <f t="shared" si="613"/>
        <v>2.6657445164914795E-2</v>
      </c>
      <c r="P5591" s="18">
        <f t="shared" si="614"/>
        <v>5.6535785976910974E-2</v>
      </c>
    </row>
    <row r="5592" spans="2:16" x14ac:dyDescent="0.3">
      <c r="B5592" s="19">
        <v>41141.833333332179</v>
      </c>
      <c r="C5592" s="21">
        <f t="shared" si="609"/>
        <v>8</v>
      </c>
      <c r="D5592" s="21" t="str">
        <f t="shared" si="610"/>
        <v>Shoulder</v>
      </c>
      <c r="E5592" s="21">
        <f t="shared" si="611"/>
        <v>20</v>
      </c>
      <c r="F5592" s="23">
        <v>109.15212032667017</v>
      </c>
      <c r="G5592" s="23">
        <v>3779.1912651100438</v>
      </c>
      <c r="H5592" s="16">
        <f t="shared" si="615"/>
        <v>2.8882401728215216E-2</v>
      </c>
      <c r="I5592" s="23">
        <v>13.170730400704084</v>
      </c>
      <c r="J5592" s="23">
        <v>103.70574603640215</v>
      </c>
      <c r="K5592" s="23">
        <v>19.736566484517304</v>
      </c>
      <c r="L5592" s="23">
        <v>32.090889628510418</v>
      </c>
      <c r="M5592" s="23">
        <f t="shared" si="612"/>
        <v>51.878289923374432</v>
      </c>
      <c r="N5592" s="23">
        <v>2479.635863134843</v>
      </c>
      <c r="O5592" s="17">
        <f t="shared" si="613"/>
        <v>2.6233295497606349E-2</v>
      </c>
      <c r="P5592" s="18">
        <f t="shared" si="614"/>
        <v>5.4358016646604723E-2</v>
      </c>
    </row>
    <row r="5593" spans="2:16" x14ac:dyDescent="0.3">
      <c r="B5593" s="19">
        <v>41141.874999998843</v>
      </c>
      <c r="C5593" s="21">
        <f t="shared" si="609"/>
        <v>8</v>
      </c>
      <c r="D5593" s="21" t="str">
        <f t="shared" si="610"/>
        <v>Shoulder</v>
      </c>
      <c r="E5593" s="21">
        <f t="shared" si="611"/>
        <v>21</v>
      </c>
      <c r="F5593" s="23">
        <v>104.76040824083574</v>
      </c>
      <c r="G5593" s="23">
        <v>3680.7792801555402</v>
      </c>
      <c r="H5593" s="16">
        <f t="shared" si="615"/>
        <v>2.8461475211414698E-2</v>
      </c>
      <c r="I5593" s="23">
        <v>12.519958435984647</v>
      </c>
      <c r="J5593" s="23">
        <v>99.22066869056448</v>
      </c>
      <c r="K5593" s="23">
        <v>19.736566484517304</v>
      </c>
      <c r="L5593" s="23">
        <v>30.376806879950582</v>
      </c>
      <c r="M5593" s="23">
        <f t="shared" si="612"/>
        <v>49.10729532609659</v>
      </c>
      <c r="N5593" s="23">
        <v>2382.7381053355871</v>
      </c>
      <c r="O5593" s="17">
        <f t="shared" si="613"/>
        <v>2.5864048434060528E-2</v>
      </c>
      <c r="P5593" s="18">
        <f t="shared" si="614"/>
        <v>5.3589394672102386E-2</v>
      </c>
    </row>
    <row r="5594" spans="2:16" x14ac:dyDescent="0.3">
      <c r="B5594" s="19">
        <v>41141.916666665507</v>
      </c>
      <c r="C5594" s="21">
        <f t="shared" si="609"/>
        <v>8</v>
      </c>
      <c r="D5594" s="21" t="str">
        <f t="shared" si="610"/>
        <v>Shoulder</v>
      </c>
      <c r="E5594" s="21">
        <f t="shared" si="611"/>
        <v>22</v>
      </c>
      <c r="F5594" s="23">
        <v>92.604354882023273</v>
      </c>
      <c r="G5594" s="23">
        <v>3579.0500372812216</v>
      </c>
      <c r="H5594" s="16">
        <f t="shared" si="615"/>
        <v>2.5874003972397367E-2</v>
      </c>
      <c r="I5594" s="23">
        <v>11.157886780964805</v>
      </c>
      <c r="J5594" s="23">
        <v>93.093453440438694</v>
      </c>
      <c r="K5594" s="23">
        <v>19.736566484517304</v>
      </c>
      <c r="L5594" s="23">
        <v>28.035140695152204</v>
      </c>
      <c r="M5594" s="23">
        <f t="shared" si="612"/>
        <v>45.321746260769189</v>
      </c>
      <c r="N5594" s="23">
        <v>2161.4064396777103</v>
      </c>
      <c r="O5594" s="17">
        <f t="shared" si="613"/>
        <v>2.6130963619297686E-2</v>
      </c>
      <c r="P5594" s="18">
        <f t="shared" si="614"/>
        <v>5.1328854935206773E-2</v>
      </c>
    </row>
    <row r="5595" spans="2:16" x14ac:dyDescent="0.3">
      <c r="B5595" s="19">
        <v>41141.958333332172</v>
      </c>
      <c r="C5595" s="21">
        <f t="shared" si="609"/>
        <v>8</v>
      </c>
      <c r="D5595" s="21" t="str">
        <f t="shared" si="610"/>
        <v>Shoulder</v>
      </c>
      <c r="E5595" s="21">
        <f t="shared" si="611"/>
        <v>23</v>
      </c>
      <c r="F5595" s="23">
        <v>85.476245221195299</v>
      </c>
      <c r="G5595" s="23">
        <v>3315.8809089759202</v>
      </c>
      <c r="H5595" s="16">
        <f t="shared" si="615"/>
        <v>2.5777839303521267E-2</v>
      </c>
      <c r="I5595" s="23">
        <v>9.9899253646748871</v>
      </c>
      <c r="J5595" s="23">
        <v>85.228764442032116</v>
      </c>
      <c r="K5595" s="23">
        <v>19.736566484517304</v>
      </c>
      <c r="L5595" s="23">
        <v>25.029456133777202</v>
      </c>
      <c r="M5595" s="23">
        <f t="shared" si="612"/>
        <v>40.462741823737602</v>
      </c>
      <c r="N5595" s="23">
        <v>1942.566484145621</v>
      </c>
      <c r="O5595" s="17">
        <f t="shared" si="613"/>
        <v>2.5972170116279222E-2</v>
      </c>
      <c r="P5595" s="18">
        <f t="shared" si="614"/>
        <v>5.1080502992179325E-2</v>
      </c>
    </row>
    <row r="5596" spans="2:16" x14ac:dyDescent="0.3">
      <c r="B5596" s="19">
        <v>41141.999999998836</v>
      </c>
      <c r="C5596" s="21">
        <f t="shared" si="609"/>
        <v>8</v>
      </c>
      <c r="D5596" s="21" t="str">
        <f t="shared" si="610"/>
        <v>Shoulder</v>
      </c>
      <c r="E5596" s="21">
        <f t="shared" si="611"/>
        <v>0</v>
      </c>
      <c r="F5596" s="23">
        <v>81.942381847297241</v>
      </c>
      <c r="G5596" s="23">
        <v>3046.077264830989</v>
      </c>
      <c r="H5596" s="16">
        <f t="shared" si="615"/>
        <v>2.6900953167989912E-2</v>
      </c>
      <c r="I5596" s="23">
        <v>9.3131761765515861</v>
      </c>
      <c r="J5596" s="23">
        <v>80.969392651272045</v>
      </c>
      <c r="K5596" s="23">
        <v>19.736566484517304</v>
      </c>
      <c r="L5596" s="23">
        <v>23.401632320879131</v>
      </c>
      <c r="M5596" s="23">
        <f t="shared" si="612"/>
        <v>37.83119384587561</v>
      </c>
      <c r="N5596" s="23">
        <v>1797.650144114582</v>
      </c>
      <c r="O5596" s="17">
        <f t="shared" si="613"/>
        <v>2.6225553496477354E-2</v>
      </c>
      <c r="P5596" s="18">
        <f t="shared" si="614"/>
        <v>5.2421014278053915E-2</v>
      </c>
    </row>
    <row r="5597" spans="2:16" x14ac:dyDescent="0.3">
      <c r="B5597" s="19">
        <v>41142.0416666655</v>
      </c>
      <c r="C5597" s="21">
        <f t="shared" si="609"/>
        <v>8</v>
      </c>
      <c r="D5597" s="21" t="str">
        <f t="shared" si="610"/>
        <v>Shoulder</v>
      </c>
      <c r="E5597" s="21">
        <f t="shared" si="611"/>
        <v>1</v>
      </c>
      <c r="F5597" s="23">
        <v>77.283825352878324</v>
      </c>
      <c r="G5597" s="23">
        <v>2873.5798530006232</v>
      </c>
      <c r="H5597" s="16">
        <f t="shared" si="615"/>
        <v>2.6894615534062059E-2</v>
      </c>
      <c r="I5597" s="23">
        <v>8.9064776739065508</v>
      </c>
      <c r="J5597" s="23">
        <v>79.515056185086436</v>
      </c>
      <c r="K5597" s="23">
        <v>19.736566484517304</v>
      </c>
      <c r="L5597" s="23">
        <v>22.84582182864677</v>
      </c>
      <c r="M5597" s="23">
        <f t="shared" si="612"/>
        <v>36.932667871922362</v>
      </c>
      <c r="N5597" s="23">
        <v>1702.1004139640668</v>
      </c>
      <c r="O5597" s="17">
        <f t="shared" si="613"/>
        <v>2.6930929086065442E-2</v>
      </c>
      <c r="P5597" s="18">
        <f t="shared" si="614"/>
        <v>5.3101247636382687E-2</v>
      </c>
    </row>
    <row r="5598" spans="2:16" x14ac:dyDescent="0.3">
      <c r="B5598" s="19">
        <v>41142.083333332164</v>
      </c>
      <c r="C5598" s="21">
        <f t="shared" si="609"/>
        <v>8</v>
      </c>
      <c r="D5598" s="21" t="str">
        <f t="shared" si="610"/>
        <v>Shoulder</v>
      </c>
      <c r="E5598" s="21">
        <f t="shared" si="611"/>
        <v>2</v>
      </c>
      <c r="F5598" s="23">
        <v>71.912496283424701</v>
      </c>
      <c r="G5598" s="23">
        <v>2790.648405005255</v>
      </c>
      <c r="H5598" s="16">
        <f t="shared" si="615"/>
        <v>2.5769099451741675E-2</v>
      </c>
      <c r="I5598" s="23">
        <v>8.6159530910718836</v>
      </c>
      <c r="J5598" s="23">
        <v>76.575838216462486</v>
      </c>
      <c r="K5598" s="23">
        <v>19.736566484517304</v>
      </c>
      <c r="L5598" s="23">
        <v>21.72252730643504</v>
      </c>
      <c r="M5598" s="23">
        <f t="shared" si="612"/>
        <v>35.116744425510142</v>
      </c>
      <c r="N5598" s="23">
        <v>1624.6596979972792</v>
      </c>
      <c r="O5598" s="17">
        <f t="shared" si="613"/>
        <v>2.6918066331362435E-2</v>
      </c>
      <c r="P5598" s="18">
        <f t="shared" si="614"/>
        <v>5.199351145476265E-2</v>
      </c>
    </row>
    <row r="5599" spans="2:16" x14ac:dyDescent="0.3">
      <c r="B5599" s="19">
        <v>41142.124999998829</v>
      </c>
      <c r="C5599" s="21">
        <f t="shared" si="609"/>
        <v>8</v>
      </c>
      <c r="D5599" s="21" t="str">
        <f t="shared" si="610"/>
        <v>Shoulder</v>
      </c>
      <c r="E5599" s="21">
        <f t="shared" si="611"/>
        <v>3</v>
      </c>
      <c r="F5599" s="23">
        <v>68.897529988753149</v>
      </c>
      <c r="G5599" s="23">
        <v>2696.6594306105044</v>
      </c>
      <c r="H5599" s="16">
        <f t="shared" si="615"/>
        <v>2.5549214411979063E-2</v>
      </c>
      <c r="I5599" s="23">
        <v>8.4487202443070171</v>
      </c>
      <c r="J5599" s="23">
        <v>78.950900888300026</v>
      </c>
      <c r="K5599" s="23">
        <v>19.736566484517304</v>
      </c>
      <c r="L5599" s="23">
        <v>22.630215990181654</v>
      </c>
      <c r="M5599" s="23">
        <f t="shared" si="612"/>
        <v>36.584118413601068</v>
      </c>
      <c r="N5599" s="23">
        <v>1576.8544168878561</v>
      </c>
      <c r="O5599" s="17">
        <f t="shared" si="613"/>
        <v>2.8558653338959929E-2</v>
      </c>
      <c r="P5599" s="18">
        <f t="shared" si="614"/>
        <v>5.337821659346452E-2</v>
      </c>
    </row>
    <row r="5600" spans="2:16" x14ac:dyDescent="0.3">
      <c r="B5600" s="19">
        <v>41142.166666665493</v>
      </c>
      <c r="C5600" s="21">
        <f t="shared" si="609"/>
        <v>8</v>
      </c>
      <c r="D5600" s="21" t="str">
        <f t="shared" si="610"/>
        <v>Shoulder</v>
      </c>
      <c r="E5600" s="21">
        <f t="shared" si="611"/>
        <v>4</v>
      </c>
      <c r="F5600" s="23">
        <v>67.576575282001983</v>
      </c>
      <c r="G5600" s="23">
        <v>2644.689056533407</v>
      </c>
      <c r="H5600" s="16">
        <f t="shared" si="615"/>
        <v>2.5551803572167266E-2</v>
      </c>
      <c r="I5600" s="23">
        <v>8.3798174032362329</v>
      </c>
      <c r="J5600" s="23">
        <v>80.698892725821992</v>
      </c>
      <c r="K5600" s="23">
        <v>19.736566484517304</v>
      </c>
      <c r="L5600" s="23">
        <v>23.298254113559928</v>
      </c>
      <c r="M5600" s="23">
        <f t="shared" si="612"/>
        <v>37.66407212774476</v>
      </c>
      <c r="N5600" s="23">
        <v>1559.1271341142376</v>
      </c>
      <c r="O5600" s="17">
        <f t="shared" si="613"/>
        <v>2.9531837733770942E-2</v>
      </c>
      <c r="P5600" s="18">
        <f t="shared" si="614"/>
        <v>5.432904958903978E-2</v>
      </c>
    </row>
    <row r="5601" spans="2:16" x14ac:dyDescent="0.3">
      <c r="B5601" s="19">
        <v>41142.208333332157</v>
      </c>
      <c r="C5601" s="21">
        <f t="shared" si="609"/>
        <v>8</v>
      </c>
      <c r="D5601" s="21" t="str">
        <f t="shared" si="610"/>
        <v>Shoulder</v>
      </c>
      <c r="E5601" s="21">
        <f t="shared" si="611"/>
        <v>5</v>
      </c>
      <c r="F5601" s="23">
        <v>66.394366482876563</v>
      </c>
      <c r="G5601" s="23">
        <v>2630.3142722142097</v>
      </c>
      <c r="H5601" s="16">
        <f t="shared" si="615"/>
        <v>2.5241989972166142E-2</v>
      </c>
      <c r="I5601" s="23">
        <v>8.5054264288216448</v>
      </c>
      <c r="J5601" s="23">
        <v>79.633744748191432</v>
      </c>
      <c r="K5601" s="23">
        <v>19.736566484517304</v>
      </c>
      <c r="L5601" s="23">
        <v>22.891181585632552</v>
      </c>
      <c r="M5601" s="23">
        <f t="shared" si="612"/>
        <v>37.005996678041576</v>
      </c>
      <c r="N5601" s="23">
        <v>1577.1901217228483</v>
      </c>
      <c r="O5601" s="17">
        <f t="shared" si="613"/>
        <v>2.8856015822080271E-2</v>
      </c>
      <c r="P5601" s="18">
        <f t="shared" si="614"/>
        <v>5.3369622532228794E-2</v>
      </c>
    </row>
    <row r="5602" spans="2:16" x14ac:dyDescent="0.3">
      <c r="B5602" s="19">
        <v>41142.249999998821</v>
      </c>
      <c r="C5602" s="21">
        <f t="shared" si="609"/>
        <v>8</v>
      </c>
      <c r="D5602" s="21" t="str">
        <f t="shared" si="610"/>
        <v>Shoulder</v>
      </c>
      <c r="E5602" s="21">
        <f t="shared" si="611"/>
        <v>6</v>
      </c>
      <c r="F5602" s="23">
        <v>69.503405100242148</v>
      </c>
      <c r="G5602" s="23">
        <v>2675.6501304516778</v>
      </c>
      <c r="H5602" s="16">
        <f t="shared" si="615"/>
        <v>2.5976268088724008E-2</v>
      </c>
      <c r="I5602" s="23">
        <v>8.8734809824152379</v>
      </c>
      <c r="J5602" s="23">
        <v>79.049775771989374</v>
      </c>
      <c r="K5602" s="23">
        <v>19.736566484517304</v>
      </c>
      <c r="L5602" s="23">
        <v>22.668003461685359</v>
      </c>
      <c r="M5602" s="23">
        <f t="shared" si="612"/>
        <v>36.645205825786711</v>
      </c>
      <c r="N5602" s="23">
        <v>1681.0523285235697</v>
      </c>
      <c r="O5602" s="17">
        <f t="shared" si="613"/>
        <v>2.7077495468674662E-2</v>
      </c>
      <c r="P5602" s="18">
        <f t="shared" si="614"/>
        <v>5.2350391275933168E-2</v>
      </c>
    </row>
    <row r="5603" spans="2:16" x14ac:dyDescent="0.3">
      <c r="B5603" s="19">
        <v>41142.291666665486</v>
      </c>
      <c r="C5603" s="21">
        <f t="shared" si="609"/>
        <v>8</v>
      </c>
      <c r="D5603" s="21" t="str">
        <f t="shared" si="610"/>
        <v>Shoulder</v>
      </c>
      <c r="E5603" s="21">
        <f t="shared" si="611"/>
        <v>7</v>
      </c>
      <c r="F5603" s="23">
        <v>71.880649379276136</v>
      </c>
      <c r="G5603" s="23">
        <v>2785.1196418055633</v>
      </c>
      <c r="H5603" s="16">
        <f t="shared" si="615"/>
        <v>2.5808819233588357E-2</v>
      </c>
      <c r="I5603" s="23">
        <v>9.2916824121162538</v>
      </c>
      <c r="J5603" s="23">
        <v>83.258567858117985</v>
      </c>
      <c r="K5603" s="23">
        <v>19.736566484517304</v>
      </c>
      <c r="L5603" s="23">
        <v>24.276496994980455</v>
      </c>
      <c r="M5603" s="23">
        <f t="shared" si="612"/>
        <v>39.245504378620225</v>
      </c>
      <c r="N5603" s="23">
        <v>1780.3734100800953</v>
      </c>
      <c r="O5603" s="17">
        <f t="shared" si="613"/>
        <v>2.7262363342391689E-2</v>
      </c>
      <c r="P5603" s="18">
        <f t="shared" si="614"/>
        <v>5.2367573168595853E-2</v>
      </c>
    </row>
    <row r="5604" spans="2:16" x14ac:dyDescent="0.3">
      <c r="B5604" s="19">
        <v>41142.33333333215</v>
      </c>
      <c r="C5604" s="21">
        <f t="shared" si="609"/>
        <v>8</v>
      </c>
      <c r="D5604" s="21" t="str">
        <f t="shared" si="610"/>
        <v>Shoulder</v>
      </c>
      <c r="E5604" s="21">
        <f t="shared" si="611"/>
        <v>8</v>
      </c>
      <c r="F5604" s="23">
        <v>75.014899700762399</v>
      </c>
      <c r="G5604" s="23">
        <v>2900.117916359141</v>
      </c>
      <c r="H5604" s="16">
        <f t="shared" si="615"/>
        <v>2.5866155054459793E-2</v>
      </c>
      <c r="I5604" s="23">
        <v>9.7501982349623972</v>
      </c>
      <c r="J5604" s="23">
        <v>86.802141612033822</v>
      </c>
      <c r="K5604" s="23">
        <v>19.736566484517304</v>
      </c>
      <c r="L5604" s="23">
        <v>25.630760962239226</v>
      </c>
      <c r="M5604" s="23">
        <f t="shared" si="612"/>
        <v>41.434814165277302</v>
      </c>
      <c r="N5604" s="23">
        <v>1863.7053438165319</v>
      </c>
      <c r="O5604" s="17">
        <f t="shared" si="613"/>
        <v>2.7464112055085938E-2</v>
      </c>
      <c r="P5604" s="18">
        <f t="shared" si="614"/>
        <v>5.2619876128695821E-2</v>
      </c>
    </row>
    <row r="5605" spans="2:16" x14ac:dyDescent="0.3">
      <c r="B5605" s="19">
        <v>41142.374999998814</v>
      </c>
      <c r="C5605" s="21">
        <f t="shared" si="609"/>
        <v>8</v>
      </c>
      <c r="D5605" s="21" t="str">
        <f t="shared" si="610"/>
        <v>Shoulder</v>
      </c>
      <c r="E5605" s="21">
        <f t="shared" si="611"/>
        <v>9</v>
      </c>
      <c r="F5605" s="23">
        <v>79.122789699529889</v>
      </c>
      <c r="G5605" s="23">
        <v>3009.587427713027</v>
      </c>
      <c r="H5605" s="16">
        <f t="shared" si="615"/>
        <v>2.6290244626538384E-2</v>
      </c>
      <c r="I5605" s="23">
        <v>10.177969930655561</v>
      </c>
      <c r="J5605" s="23">
        <v>89.174353324469351</v>
      </c>
      <c r="K5605" s="23">
        <v>19.736566484517304</v>
      </c>
      <c r="L5605" s="23">
        <v>26.537360081648146</v>
      </c>
      <c r="M5605" s="23">
        <f t="shared" si="612"/>
        <v>42.900426758303908</v>
      </c>
      <c r="N5605" s="23">
        <v>1944.8709560481893</v>
      </c>
      <c r="O5605" s="17">
        <f t="shared" si="613"/>
        <v>2.7291474801397729E-2</v>
      </c>
      <c r="P5605" s="18">
        <f t="shared" si="614"/>
        <v>5.2864219879188358E-2</v>
      </c>
    </row>
    <row r="5606" spans="2:16" x14ac:dyDescent="0.3">
      <c r="B5606" s="19">
        <v>41142.416666665478</v>
      </c>
      <c r="C5606" s="21">
        <f t="shared" si="609"/>
        <v>8</v>
      </c>
      <c r="D5606" s="21" t="str">
        <f t="shared" si="610"/>
        <v>Shoulder</v>
      </c>
      <c r="E5606" s="21">
        <f t="shared" si="611"/>
        <v>10</v>
      </c>
      <c r="F5606" s="23">
        <v>85.507313554076887</v>
      </c>
      <c r="G5606" s="23">
        <v>3098.0476389080864</v>
      </c>
      <c r="H5606" s="16">
        <f t="shared" si="615"/>
        <v>2.7600386927624562E-2</v>
      </c>
      <c r="I5606" s="23">
        <v>10.629784907250825</v>
      </c>
      <c r="J5606" s="23">
        <v>89.370446679749122</v>
      </c>
      <c r="K5606" s="23">
        <v>19.736566484517304</v>
      </c>
      <c r="L5606" s="23">
        <v>26.612301985984352</v>
      </c>
      <c r="M5606" s="23">
        <f t="shared" si="612"/>
        <v>43.021578209247473</v>
      </c>
      <c r="N5606" s="23">
        <v>2041.2610591046334</v>
      </c>
      <c r="O5606" s="17">
        <f t="shared" si="613"/>
        <v>2.6283440267082549E-2</v>
      </c>
      <c r="P5606" s="18">
        <f t="shared" si="614"/>
        <v>5.3158394073546528E-2</v>
      </c>
    </row>
    <row r="5607" spans="2:16" x14ac:dyDescent="0.3">
      <c r="B5607" s="19">
        <v>41142.458333332143</v>
      </c>
      <c r="C5607" s="21">
        <f t="shared" si="609"/>
        <v>8</v>
      </c>
      <c r="D5607" s="21" t="str">
        <f t="shared" si="610"/>
        <v>Shoulder</v>
      </c>
      <c r="E5607" s="21">
        <f t="shared" si="611"/>
        <v>11</v>
      </c>
      <c r="F5607" s="23">
        <v>94.752313341947243</v>
      </c>
      <c r="G5607" s="23">
        <v>3205.3056449820956</v>
      </c>
      <c r="H5607" s="16">
        <f t="shared" si="615"/>
        <v>2.9561085224518897E-2</v>
      </c>
      <c r="I5607" s="23">
        <v>11.171193951324952</v>
      </c>
      <c r="J5607" s="23">
        <v>104.26245008183226</v>
      </c>
      <c r="K5607" s="23">
        <v>19.736566484517304</v>
      </c>
      <c r="L5607" s="23">
        <v>32.303647787789608</v>
      </c>
      <c r="M5607" s="23">
        <f t="shared" si="612"/>
        <v>52.222235809525351</v>
      </c>
      <c r="N5607" s="23">
        <v>2156.7588904140989</v>
      </c>
      <c r="O5607" s="17">
        <f t="shared" si="613"/>
        <v>2.9392914545342957E-2</v>
      </c>
      <c r="P5607" s="18">
        <f t="shared" si="614"/>
        <v>5.8085113317989968E-2</v>
      </c>
    </row>
    <row r="5608" spans="2:16" x14ac:dyDescent="0.3">
      <c r="B5608" s="19">
        <v>41142.499999998807</v>
      </c>
      <c r="C5608" s="21">
        <f t="shared" si="609"/>
        <v>8</v>
      </c>
      <c r="D5608" s="21" t="str">
        <f t="shared" si="610"/>
        <v>Shoulder</v>
      </c>
      <c r="E5608" s="21">
        <f t="shared" si="611"/>
        <v>12</v>
      </c>
      <c r="F5608" s="23">
        <v>97.272438169544003</v>
      </c>
      <c r="G5608" s="23">
        <v>3303.7176299365992</v>
      </c>
      <c r="H5608" s="16">
        <f t="shared" si="615"/>
        <v>2.9443326901824454E-2</v>
      </c>
      <c r="I5608" s="23">
        <v>11.685417412696481</v>
      </c>
      <c r="J5608" s="23">
        <v>114.06119482869138</v>
      </c>
      <c r="K5608" s="23">
        <v>19.736566484517304</v>
      </c>
      <c r="L5608" s="23">
        <v>36.048479377755335</v>
      </c>
      <c r="M5608" s="23">
        <f t="shared" si="612"/>
        <v>58.276148966418738</v>
      </c>
      <c r="N5608" s="23">
        <v>2242.0485932830079</v>
      </c>
      <c r="O5608" s="17">
        <f t="shared" si="613"/>
        <v>3.1204304219236947E-2</v>
      </c>
      <c r="P5608" s="18">
        <f t="shared" si="614"/>
        <v>5.9728872591190425E-2</v>
      </c>
    </row>
    <row r="5609" spans="2:16" x14ac:dyDescent="0.3">
      <c r="B5609" s="19">
        <v>41142.541666665471</v>
      </c>
      <c r="C5609" s="21">
        <f t="shared" si="609"/>
        <v>8</v>
      </c>
      <c r="D5609" s="21" t="str">
        <f t="shared" si="610"/>
        <v>Shoulder</v>
      </c>
      <c r="E5609" s="21">
        <f t="shared" si="611"/>
        <v>13</v>
      </c>
      <c r="F5609" s="23">
        <v>99.903441327844092</v>
      </c>
      <c r="G5609" s="23">
        <v>3396.6008516914117</v>
      </c>
      <c r="H5609" s="16">
        <f t="shared" si="615"/>
        <v>2.9412770499099117E-2</v>
      </c>
      <c r="I5609" s="23">
        <v>12.068281847928056</v>
      </c>
      <c r="J5609" s="23">
        <v>100.01160749671524</v>
      </c>
      <c r="K5609" s="23">
        <v>19.736566484517304</v>
      </c>
      <c r="L5609" s="23">
        <v>30.679083620851763</v>
      </c>
      <c r="M5609" s="23">
        <f t="shared" si="612"/>
        <v>49.595957391346168</v>
      </c>
      <c r="N5609" s="23">
        <v>2311.1168436944345</v>
      </c>
      <c r="O5609" s="17">
        <f t="shared" si="613"/>
        <v>2.6681575796358652E-2</v>
      </c>
      <c r="P5609" s="18">
        <f t="shared" si="614"/>
        <v>5.5309567230005158E-2</v>
      </c>
    </row>
    <row r="5610" spans="2:16" x14ac:dyDescent="0.3">
      <c r="B5610" s="19">
        <v>41142.583333332135</v>
      </c>
      <c r="C5610" s="21">
        <f t="shared" si="609"/>
        <v>8</v>
      </c>
      <c r="D5610" s="21" t="str">
        <f t="shared" si="610"/>
        <v>Shoulder</v>
      </c>
      <c r="E5610" s="21">
        <f t="shared" si="611"/>
        <v>14</v>
      </c>
      <c r="F5610" s="23">
        <v>102.9322871763509</v>
      </c>
      <c r="G5610" s="23">
        <v>3490.5898260861622</v>
      </c>
      <c r="H5610" s="16">
        <f t="shared" si="615"/>
        <v>2.9488508333780406E-2</v>
      </c>
      <c r="I5610" s="23">
        <v>12.530831042947989</v>
      </c>
      <c r="J5610" s="23">
        <v>102.9967369979985</v>
      </c>
      <c r="K5610" s="23">
        <v>19.736566484517304</v>
      </c>
      <c r="L5610" s="23">
        <v>31.819924365797938</v>
      </c>
      <c r="M5610" s="23">
        <f t="shared" si="612"/>
        <v>51.440246147683261</v>
      </c>
      <c r="N5610" s="23">
        <v>2373.5297953040636</v>
      </c>
      <c r="O5610" s="17">
        <f t="shared" si="613"/>
        <v>2.6951874510779489E-2</v>
      </c>
      <c r="P5610" s="18">
        <f t="shared" si="614"/>
        <v>5.5645612268437769E-2</v>
      </c>
    </row>
    <row r="5611" spans="2:16" x14ac:dyDescent="0.3">
      <c r="B5611" s="19">
        <v>41142.624999998799</v>
      </c>
      <c r="C5611" s="21">
        <f t="shared" si="609"/>
        <v>8</v>
      </c>
      <c r="D5611" s="21" t="str">
        <f t="shared" si="610"/>
        <v>Shoulder</v>
      </c>
      <c r="E5611" s="21">
        <f t="shared" si="611"/>
        <v>15</v>
      </c>
      <c r="F5611" s="23">
        <v>104.9608178390702</v>
      </c>
      <c r="G5611" s="23">
        <v>3573.5212740815305</v>
      </c>
      <c r="H5611" s="16">
        <f t="shared" si="615"/>
        <v>2.9371818379910812E-2</v>
      </c>
      <c r="I5611" s="23">
        <v>12.898579121938806</v>
      </c>
      <c r="J5611" s="23">
        <v>105.24327584292487</v>
      </c>
      <c r="K5611" s="23">
        <v>19.736566484517304</v>
      </c>
      <c r="L5611" s="23">
        <v>32.678494504311047</v>
      </c>
      <c r="M5611" s="23">
        <f t="shared" si="612"/>
        <v>52.828214854096515</v>
      </c>
      <c r="N5611" s="23">
        <v>2385.0916099588808</v>
      </c>
      <c r="O5611" s="17">
        <f t="shared" si="613"/>
        <v>2.7557345680809493E-2</v>
      </c>
      <c r="P5611" s="18">
        <f t="shared" si="614"/>
        <v>5.6119754708351149E-2</v>
      </c>
    </row>
    <row r="5612" spans="2:16" x14ac:dyDescent="0.3">
      <c r="B5612" s="19">
        <v>41142.666666665464</v>
      </c>
      <c r="C5612" s="21">
        <f t="shared" si="609"/>
        <v>8</v>
      </c>
      <c r="D5612" s="21" t="str">
        <f t="shared" si="610"/>
        <v>Shoulder</v>
      </c>
      <c r="E5612" s="21">
        <f t="shared" si="611"/>
        <v>16</v>
      </c>
      <c r="F5612" s="23">
        <v>108.37894222882849</v>
      </c>
      <c r="G5612" s="23">
        <v>3633.2319166381958</v>
      </c>
      <c r="H5612" s="16">
        <f t="shared" si="615"/>
        <v>2.9829899306045612E-2</v>
      </c>
      <c r="I5612" s="23">
        <v>13.171139225591698</v>
      </c>
      <c r="J5612" s="23">
        <v>106.39271992280915</v>
      </c>
      <c r="K5612" s="23">
        <v>19.736566484517304</v>
      </c>
      <c r="L5612" s="23">
        <v>33.1177828634276</v>
      </c>
      <c r="M5612" s="23">
        <f t="shared" si="612"/>
        <v>53.538370574864253</v>
      </c>
      <c r="N5612" s="23">
        <v>2421.8208207640687</v>
      </c>
      <c r="O5612" s="17">
        <f t="shared" si="613"/>
        <v>2.7545187995951546E-2</v>
      </c>
      <c r="P5612" s="18">
        <f t="shared" si="614"/>
        <v>5.6553417117711828E-2</v>
      </c>
    </row>
    <row r="5613" spans="2:16" x14ac:dyDescent="0.3">
      <c r="B5613" s="19">
        <v>41142.708333332128</v>
      </c>
      <c r="C5613" s="21">
        <f t="shared" si="609"/>
        <v>8</v>
      </c>
      <c r="D5613" s="21" t="str">
        <f t="shared" si="610"/>
        <v>Shoulder</v>
      </c>
      <c r="E5613" s="21">
        <f t="shared" si="611"/>
        <v>17</v>
      </c>
      <c r="F5613" s="23">
        <v>108.73534493348309</v>
      </c>
      <c r="G5613" s="23">
        <v>3665.2987431964048</v>
      </c>
      <c r="H5613" s="16">
        <f t="shared" si="615"/>
        <v>2.9666161628794829E-2</v>
      </c>
      <c r="I5613" s="23">
        <v>13.235494564660808</v>
      </c>
      <c r="J5613" s="23">
        <v>106.78644085715365</v>
      </c>
      <c r="K5613" s="23">
        <v>19.736566484517304</v>
      </c>
      <c r="L5613" s="23">
        <v>33.268253013498274</v>
      </c>
      <c r="M5613" s="23">
        <f t="shared" si="612"/>
        <v>53.781621359138065</v>
      </c>
      <c r="N5613" s="23">
        <v>2462.0877825002931</v>
      </c>
      <c r="O5613" s="17">
        <f t="shared" si="613"/>
        <v>2.7219628966982573E-2</v>
      </c>
      <c r="P5613" s="18">
        <f t="shared" si="614"/>
        <v>5.6078288683367068E-2</v>
      </c>
    </row>
    <row r="5614" spans="2:16" x14ac:dyDescent="0.3">
      <c r="B5614" s="19">
        <v>41142.749999998792</v>
      </c>
      <c r="C5614" s="21">
        <f t="shared" si="609"/>
        <v>8</v>
      </c>
      <c r="D5614" s="21" t="str">
        <f t="shared" si="610"/>
        <v>Shoulder</v>
      </c>
      <c r="E5614" s="21">
        <f t="shared" si="611"/>
        <v>18</v>
      </c>
      <c r="F5614" s="23">
        <v>105.55947949998861</v>
      </c>
      <c r="G5614" s="23">
        <v>3676.3562695957871</v>
      </c>
      <c r="H5614" s="16">
        <f t="shared" si="615"/>
        <v>2.8713071247470474E-2</v>
      </c>
      <c r="I5614" s="23">
        <v>13.072509266975274</v>
      </c>
      <c r="J5614" s="23">
        <v>104.07157119550666</v>
      </c>
      <c r="K5614" s="23">
        <v>19.736566484517304</v>
      </c>
      <c r="L5614" s="23">
        <v>32.230698721165673</v>
      </c>
      <c r="M5614" s="23">
        <f t="shared" si="612"/>
        <v>52.104305989823679</v>
      </c>
      <c r="N5614" s="23">
        <v>2405.2470047101519</v>
      </c>
      <c r="O5614" s="17">
        <f t="shared" si="613"/>
        <v>2.7097763817672104E-2</v>
      </c>
      <c r="P5614" s="18">
        <f t="shared" si="614"/>
        <v>5.5032775041998633E-2</v>
      </c>
    </row>
    <row r="5615" spans="2:16" x14ac:dyDescent="0.3">
      <c r="B5615" s="19">
        <v>41142.791666665456</v>
      </c>
      <c r="C5615" s="21">
        <f t="shared" si="609"/>
        <v>8</v>
      </c>
      <c r="D5615" s="21" t="str">
        <f t="shared" si="610"/>
        <v>Shoulder</v>
      </c>
      <c r="E5615" s="21">
        <f t="shared" si="611"/>
        <v>19</v>
      </c>
      <c r="F5615" s="23">
        <v>104.68020676359387</v>
      </c>
      <c r="G5615" s="23">
        <v>3637.6549271979488</v>
      </c>
      <c r="H5615" s="16">
        <f t="shared" si="615"/>
        <v>2.8776838061500255E-2</v>
      </c>
      <c r="I5615" s="23">
        <v>12.795712430377588</v>
      </c>
      <c r="J5615" s="23">
        <v>112.19090318090097</v>
      </c>
      <c r="K5615" s="23">
        <v>19.736566484517304</v>
      </c>
      <c r="L5615" s="23">
        <v>35.333701370364182</v>
      </c>
      <c r="M5615" s="23">
        <f t="shared" si="612"/>
        <v>57.120635326019496</v>
      </c>
      <c r="N5615" s="23">
        <v>2381.5332849973829</v>
      </c>
      <c r="O5615" s="17">
        <f t="shared" si="613"/>
        <v>2.9357703374057156E-2</v>
      </c>
      <c r="P5615" s="18">
        <f t="shared" si="614"/>
        <v>5.7289719559704605E-2</v>
      </c>
    </row>
    <row r="5616" spans="2:16" x14ac:dyDescent="0.3">
      <c r="B5616" s="19">
        <v>41142.833333332121</v>
      </c>
      <c r="C5616" s="21">
        <f t="shared" si="609"/>
        <v>8</v>
      </c>
      <c r="D5616" s="21" t="str">
        <f t="shared" si="610"/>
        <v>Shoulder</v>
      </c>
      <c r="E5616" s="21">
        <f t="shared" si="611"/>
        <v>20</v>
      </c>
      <c r="F5616" s="23">
        <v>105.8251604729744</v>
      </c>
      <c r="G5616" s="23">
        <v>3590.107563680604</v>
      </c>
      <c r="H5616" s="16">
        <f t="shared" si="615"/>
        <v>2.9476877390403781E-2</v>
      </c>
      <c r="I5616" s="23">
        <v>12.452998214203895</v>
      </c>
      <c r="J5616" s="23">
        <v>103.7276062949018</v>
      </c>
      <c r="K5616" s="23">
        <v>19.736566484517304</v>
      </c>
      <c r="L5616" s="23">
        <v>32.099244064584546</v>
      </c>
      <c r="M5616" s="23">
        <f t="shared" si="612"/>
        <v>51.891795745799961</v>
      </c>
      <c r="N5616" s="23">
        <v>2351.2757040072433</v>
      </c>
      <c r="O5616" s="17">
        <f t="shared" si="613"/>
        <v>2.7365907728448009E-2</v>
      </c>
      <c r="P5616" s="18">
        <f t="shared" si="614"/>
        <v>5.6036123612063227E-2</v>
      </c>
    </row>
    <row r="5617" spans="2:16" x14ac:dyDescent="0.3">
      <c r="B5617" s="19">
        <v>41142.874999998785</v>
      </c>
      <c r="C5617" s="21">
        <f t="shared" si="609"/>
        <v>8</v>
      </c>
      <c r="D5617" s="21" t="str">
        <f t="shared" si="610"/>
        <v>Shoulder</v>
      </c>
      <c r="E5617" s="21">
        <f t="shared" si="611"/>
        <v>21</v>
      </c>
      <c r="F5617" s="23">
        <v>100.99399492291353</v>
      </c>
      <c r="G5617" s="23">
        <v>3528.1854158440628</v>
      </c>
      <c r="H5617" s="16">
        <f t="shared" si="615"/>
        <v>2.8624911397620609E-2</v>
      </c>
      <c r="I5617" s="23">
        <v>11.937225445523193</v>
      </c>
      <c r="J5617" s="23">
        <v>99.260320173543136</v>
      </c>
      <c r="K5617" s="23">
        <v>19.736566484517304</v>
      </c>
      <c r="L5617" s="23">
        <v>30.391960670551679</v>
      </c>
      <c r="M5617" s="23">
        <f t="shared" si="612"/>
        <v>49.131793018474141</v>
      </c>
      <c r="N5617" s="23">
        <v>2271.6646259647996</v>
      </c>
      <c r="O5617" s="17">
        <f t="shared" si="613"/>
        <v>2.6882937633481301E-2</v>
      </c>
      <c r="P5617" s="18">
        <f t="shared" si="614"/>
        <v>5.4738327323235747E-2</v>
      </c>
    </row>
    <row r="5618" spans="2:16" x14ac:dyDescent="0.3">
      <c r="B5618" s="19">
        <v>41142.916666665449</v>
      </c>
      <c r="C5618" s="21">
        <f t="shared" si="609"/>
        <v>8</v>
      </c>
      <c r="D5618" s="21" t="str">
        <f t="shared" si="610"/>
        <v>Shoulder</v>
      </c>
      <c r="E5618" s="21">
        <f t="shared" si="611"/>
        <v>22</v>
      </c>
      <c r="F5618" s="23">
        <v>92.771573308397436</v>
      </c>
      <c r="G5618" s="23">
        <v>3444.148215208756</v>
      </c>
      <c r="H5618" s="16">
        <f t="shared" si="615"/>
        <v>2.6935999124176595E-2</v>
      </c>
      <c r="I5618" s="23">
        <v>10.838209081986456</v>
      </c>
      <c r="J5618" s="23">
        <v>93.686339326159441</v>
      </c>
      <c r="K5618" s="23">
        <v>19.736566484517304</v>
      </c>
      <c r="L5618" s="23">
        <v>28.261726635642546</v>
      </c>
      <c r="M5618" s="23">
        <f t="shared" si="612"/>
        <v>45.688046205999584</v>
      </c>
      <c r="N5618" s="23">
        <v>2073.8483813994085</v>
      </c>
      <c r="O5618" s="17">
        <f t="shared" si="613"/>
        <v>2.7256696195814847E-2</v>
      </c>
      <c r="P5618" s="18">
        <f t="shared" si="614"/>
        <v>5.3458508975133032E-2</v>
      </c>
    </row>
    <row r="5619" spans="2:16" x14ac:dyDescent="0.3">
      <c r="B5619" s="19">
        <v>41142.958333332113</v>
      </c>
      <c r="C5619" s="21">
        <f t="shared" si="609"/>
        <v>8</v>
      </c>
      <c r="D5619" s="21" t="str">
        <f t="shared" si="610"/>
        <v>Shoulder</v>
      </c>
      <c r="E5619" s="21">
        <f t="shared" si="611"/>
        <v>23</v>
      </c>
      <c r="F5619" s="23">
        <v>85.366090124304932</v>
      </c>
      <c r="G5619" s="23">
        <v>3216.3631713814784</v>
      </c>
      <c r="H5619" s="16">
        <f t="shared" si="615"/>
        <v>2.6541185051450162E-2</v>
      </c>
      <c r="I5619" s="23">
        <v>9.8246812005911188</v>
      </c>
      <c r="J5619" s="23">
        <v>88.403210448691965</v>
      </c>
      <c r="K5619" s="23">
        <v>19.736566484517304</v>
      </c>
      <c r="L5619" s="23">
        <v>26.242648842995479</v>
      </c>
      <c r="M5619" s="23">
        <f t="shared" si="612"/>
        <v>42.423995121179175</v>
      </c>
      <c r="N5619" s="23">
        <v>1884.6049429064371</v>
      </c>
      <c r="O5619" s="17">
        <f t="shared" si="613"/>
        <v>2.7723941040498599E-2</v>
      </c>
      <c r="P5619" s="18">
        <f t="shared" si="614"/>
        <v>5.3529299842437393E-2</v>
      </c>
    </row>
    <row r="5620" spans="2:16" x14ac:dyDescent="0.3">
      <c r="B5620" s="19">
        <v>41142.999999998778</v>
      </c>
      <c r="C5620" s="21">
        <f t="shared" si="609"/>
        <v>8</v>
      </c>
      <c r="D5620" s="21" t="str">
        <f t="shared" si="610"/>
        <v>Shoulder</v>
      </c>
      <c r="E5620" s="21">
        <f t="shared" si="611"/>
        <v>0</v>
      </c>
      <c r="F5620" s="23">
        <v>80.944776679049681</v>
      </c>
      <c r="G5620" s="23">
        <v>3004.0586645133358</v>
      </c>
      <c r="H5620" s="16">
        <f t="shared" si="615"/>
        <v>2.6945138467248581E-2</v>
      </c>
      <c r="I5620" s="23">
        <v>9.1595332852965345</v>
      </c>
      <c r="J5620" s="23">
        <v>83.752574229879087</v>
      </c>
      <c r="K5620" s="23">
        <v>19.736566484517304</v>
      </c>
      <c r="L5620" s="23">
        <v>24.465293694395278</v>
      </c>
      <c r="M5620" s="23">
        <f t="shared" si="612"/>
        <v>39.550714050966498</v>
      </c>
      <c r="N5620" s="23">
        <v>1742.9200728859132</v>
      </c>
      <c r="O5620" s="17">
        <f t="shared" si="613"/>
        <v>2.7947493458841743E-2</v>
      </c>
      <c r="P5620" s="18">
        <f t="shared" si="614"/>
        <v>5.4139582845029309E-2</v>
      </c>
    </row>
    <row r="5621" spans="2:16" x14ac:dyDescent="0.3">
      <c r="B5621" s="19">
        <v>41143.041666665442</v>
      </c>
      <c r="C5621" s="21">
        <f t="shared" si="609"/>
        <v>8</v>
      </c>
      <c r="D5621" s="21" t="str">
        <f t="shared" si="610"/>
        <v>Shoulder</v>
      </c>
      <c r="E5621" s="21">
        <f t="shared" si="611"/>
        <v>1</v>
      </c>
      <c r="F5621" s="23">
        <v>75.075958576668057</v>
      </c>
      <c r="G5621" s="23">
        <v>2831.5612526829696</v>
      </c>
      <c r="H5621" s="16">
        <f t="shared" si="615"/>
        <v>2.6513980054477668E-2</v>
      </c>
      <c r="I5621" s="23">
        <v>8.7820285747637765</v>
      </c>
      <c r="J5621" s="23">
        <v>81.16459805313815</v>
      </c>
      <c r="K5621" s="23">
        <v>19.736566484517304</v>
      </c>
      <c r="L5621" s="23">
        <v>23.476234871953281</v>
      </c>
      <c r="M5621" s="23">
        <f t="shared" si="612"/>
        <v>37.951796696667564</v>
      </c>
      <c r="N5621" s="23">
        <v>1671.2037753638742</v>
      </c>
      <c r="O5621" s="17">
        <f t="shared" si="613"/>
        <v>2.7964169277475394E-2</v>
      </c>
      <c r="P5621" s="18">
        <f t="shared" si="614"/>
        <v>5.3736707905490039E-2</v>
      </c>
    </row>
    <row r="5622" spans="2:16" x14ac:dyDescent="0.3">
      <c r="B5622" s="19">
        <v>41143.083333332106</v>
      </c>
      <c r="C5622" s="21">
        <f t="shared" si="609"/>
        <v>8</v>
      </c>
      <c r="D5622" s="21" t="str">
        <f t="shared" si="610"/>
        <v>Shoulder</v>
      </c>
      <c r="E5622" s="21">
        <f t="shared" si="611"/>
        <v>2</v>
      </c>
      <c r="F5622" s="23">
        <v>69.24651464751939</v>
      </c>
      <c r="G5622" s="23">
        <v>2728.7262571687133</v>
      </c>
      <c r="H5622" s="16">
        <f t="shared" si="615"/>
        <v>2.537686382633653E-2</v>
      </c>
      <c r="I5622" s="23">
        <v>8.5186968522562889</v>
      </c>
      <c r="J5622" s="23">
        <v>81.857295457357864</v>
      </c>
      <c r="K5622" s="23">
        <v>19.736566484517304</v>
      </c>
      <c r="L5622" s="23">
        <v>23.740966242003587</v>
      </c>
      <c r="M5622" s="23">
        <f t="shared" si="612"/>
        <v>38.379762730836973</v>
      </c>
      <c r="N5622" s="23">
        <v>1614.6858859327624</v>
      </c>
      <c r="O5622" s="17">
        <f t="shared" si="613"/>
        <v>2.9044943039185131E-2</v>
      </c>
      <c r="P5622" s="18">
        <f t="shared" si="614"/>
        <v>5.3684737301172555E-2</v>
      </c>
    </row>
    <row r="5623" spans="2:16" x14ac:dyDescent="0.3">
      <c r="B5623" s="19">
        <v>41143.12499999877</v>
      </c>
      <c r="C5623" s="21">
        <f t="shared" si="609"/>
        <v>8</v>
      </c>
      <c r="D5623" s="21" t="str">
        <f t="shared" si="610"/>
        <v>Shoulder</v>
      </c>
      <c r="E5623" s="21">
        <f t="shared" si="611"/>
        <v>3</v>
      </c>
      <c r="F5623" s="23">
        <v>64.944737846488778</v>
      </c>
      <c r="G5623" s="23">
        <v>2654.6408302928512</v>
      </c>
      <c r="H5623" s="16">
        <f t="shared" si="615"/>
        <v>2.4464604441168145E-2</v>
      </c>
      <c r="I5623" s="23">
        <v>8.3496505147708753</v>
      </c>
      <c r="J5623" s="23">
        <v>79.794537124904679</v>
      </c>
      <c r="K5623" s="23">
        <v>19.736566484517304</v>
      </c>
      <c r="L5623" s="23">
        <v>22.952632351755877</v>
      </c>
      <c r="M5623" s="23">
        <f t="shared" si="612"/>
        <v>37.105338288631501</v>
      </c>
      <c r="N5623" s="23">
        <v>1579.3364465727154</v>
      </c>
      <c r="O5623" s="17">
        <f t="shared" si="613"/>
        <v>2.8781067455286857E-2</v>
      </c>
      <c r="P5623" s="18">
        <f t="shared" si="614"/>
        <v>5.2541554465766832E-2</v>
      </c>
    </row>
    <row r="5624" spans="2:16" x14ac:dyDescent="0.3">
      <c r="B5624" s="19">
        <v>41143.166666665435</v>
      </c>
      <c r="C5624" s="21">
        <f t="shared" si="609"/>
        <v>8</v>
      </c>
      <c r="D5624" s="21" t="str">
        <f t="shared" si="610"/>
        <v>Shoulder</v>
      </c>
      <c r="E5624" s="21">
        <f t="shared" si="611"/>
        <v>4</v>
      </c>
      <c r="F5624" s="23">
        <v>63.617677109434041</v>
      </c>
      <c r="G5624" s="23">
        <v>2612.622229975198</v>
      </c>
      <c r="H5624" s="16">
        <f t="shared" si="615"/>
        <v>2.4350124705950302E-2</v>
      </c>
      <c r="I5624" s="23">
        <v>8.2820968388245788</v>
      </c>
      <c r="J5624" s="23">
        <v>79.002517060283452</v>
      </c>
      <c r="K5624" s="23">
        <v>19.736566484517304</v>
      </c>
      <c r="L5624" s="23">
        <v>22.64994238130523</v>
      </c>
      <c r="M5624" s="23">
        <f t="shared" si="612"/>
        <v>36.616008194460917</v>
      </c>
      <c r="N5624" s="23">
        <v>1563.1844831818917</v>
      </c>
      <c r="O5624" s="17">
        <f t="shared" si="613"/>
        <v>2.8722204906931108E-2</v>
      </c>
      <c r="P5624" s="18">
        <f t="shared" si="614"/>
        <v>5.2372940341567781E-2</v>
      </c>
    </row>
    <row r="5625" spans="2:16" x14ac:dyDescent="0.3">
      <c r="B5625" s="19">
        <v>41143.208333332099</v>
      </c>
      <c r="C5625" s="21">
        <f t="shared" si="609"/>
        <v>8</v>
      </c>
      <c r="D5625" s="21" t="str">
        <f t="shared" si="610"/>
        <v>Shoulder</v>
      </c>
      <c r="E5625" s="21">
        <f t="shared" si="611"/>
        <v>5</v>
      </c>
      <c r="F5625" s="23">
        <v>67.255719956047272</v>
      </c>
      <c r="G5625" s="23">
        <v>2591.612929816371</v>
      </c>
      <c r="H5625" s="16">
        <f t="shared" si="615"/>
        <v>2.5951298198227727E-2</v>
      </c>
      <c r="I5625" s="23">
        <v>8.4124687526083939</v>
      </c>
      <c r="J5625" s="23">
        <v>76.6357438049736</v>
      </c>
      <c r="K5625" s="23">
        <v>19.736566484517304</v>
      </c>
      <c r="L5625" s="23">
        <v>21.745421702203821</v>
      </c>
      <c r="M5625" s="23">
        <f t="shared" si="612"/>
        <v>35.153755618252475</v>
      </c>
      <c r="N5625" s="23">
        <v>1594.8348566335562</v>
      </c>
      <c r="O5625" s="17">
        <f t="shared" si="613"/>
        <v>2.7317075614225202E-2</v>
      </c>
      <c r="P5625" s="18">
        <f t="shared" si="614"/>
        <v>5.2559460237284639E-2</v>
      </c>
    </row>
    <row r="5626" spans="2:16" x14ac:dyDescent="0.3">
      <c r="B5626" s="19">
        <v>41143.249999998763</v>
      </c>
      <c r="C5626" s="21">
        <f t="shared" si="609"/>
        <v>8</v>
      </c>
      <c r="D5626" s="21" t="str">
        <f t="shared" si="610"/>
        <v>Shoulder</v>
      </c>
      <c r="E5626" s="21">
        <f t="shared" si="611"/>
        <v>6</v>
      </c>
      <c r="F5626" s="23">
        <v>72.275025875900113</v>
      </c>
      <c r="G5626" s="23">
        <v>2633.6315301340246</v>
      </c>
      <c r="H5626" s="16">
        <f t="shared" si="615"/>
        <v>2.7443104720204371E-2</v>
      </c>
      <c r="I5626" s="23">
        <v>8.7688966749117867</v>
      </c>
      <c r="J5626" s="23">
        <v>78.528502765480809</v>
      </c>
      <c r="K5626" s="23">
        <v>19.736566484517304</v>
      </c>
      <c r="L5626" s="23">
        <v>22.468786146386336</v>
      </c>
      <c r="M5626" s="23">
        <f t="shared" si="612"/>
        <v>36.323150134577169</v>
      </c>
      <c r="N5626" s="23">
        <v>1670.3547692155396</v>
      </c>
      <c r="O5626" s="17">
        <f t="shared" si="613"/>
        <v>2.6995490802631018E-2</v>
      </c>
      <c r="P5626" s="18">
        <f t="shared" si="614"/>
        <v>5.3697755441765471E-2</v>
      </c>
    </row>
    <row r="5627" spans="2:16" x14ac:dyDescent="0.3">
      <c r="B5627" s="19">
        <v>41143.291666665427</v>
      </c>
      <c r="C5627" s="21">
        <f t="shared" si="609"/>
        <v>8</v>
      </c>
      <c r="D5627" s="21" t="str">
        <f t="shared" si="610"/>
        <v>Shoulder</v>
      </c>
      <c r="E5627" s="21">
        <f t="shared" si="611"/>
        <v>7</v>
      </c>
      <c r="F5627" s="23">
        <v>72.145009087418643</v>
      </c>
      <c r="G5627" s="23">
        <v>2747.5240520476632</v>
      </c>
      <c r="H5627" s="16">
        <f t="shared" si="615"/>
        <v>2.6258190181684019E-2</v>
      </c>
      <c r="I5627" s="23">
        <v>9.0864150100541625</v>
      </c>
      <c r="J5627" s="23">
        <v>84.358124904629378</v>
      </c>
      <c r="K5627" s="23">
        <v>19.736566484517304</v>
      </c>
      <c r="L5627" s="23">
        <v>24.696719795871882</v>
      </c>
      <c r="M5627" s="23">
        <f t="shared" si="612"/>
        <v>39.924838624240195</v>
      </c>
      <c r="N5627" s="23">
        <v>1740.2463707080997</v>
      </c>
      <c r="O5627" s="17">
        <f t="shared" si="613"/>
        <v>2.8163399423928613E-2</v>
      </c>
      <c r="P5627" s="18">
        <f t="shared" si="614"/>
        <v>5.3682069707376379E-2</v>
      </c>
    </row>
    <row r="5628" spans="2:16" x14ac:dyDescent="0.3">
      <c r="B5628" s="19">
        <v>41143.333333332092</v>
      </c>
      <c r="C5628" s="21">
        <f t="shared" si="609"/>
        <v>8</v>
      </c>
      <c r="D5628" s="21" t="str">
        <f t="shared" si="610"/>
        <v>Shoulder</v>
      </c>
      <c r="E5628" s="21">
        <f t="shared" si="611"/>
        <v>8</v>
      </c>
      <c r="F5628" s="23">
        <v>76.177613522297804</v>
      </c>
      <c r="G5628" s="23">
        <v>2839.3015211625375</v>
      </c>
      <c r="H5628" s="16">
        <f t="shared" si="615"/>
        <v>2.68297019370832E-2</v>
      </c>
      <c r="I5628" s="23">
        <v>9.4801580353236528</v>
      </c>
      <c r="J5628" s="23">
        <v>89.132136829111843</v>
      </c>
      <c r="K5628" s="23">
        <v>19.736566484517304</v>
      </c>
      <c r="L5628" s="23">
        <v>26.521226008405431</v>
      </c>
      <c r="M5628" s="23">
        <f t="shared" si="612"/>
        <v>42.874344336189111</v>
      </c>
      <c r="N5628" s="23">
        <v>1839.4090654541394</v>
      </c>
      <c r="O5628" s="17">
        <f t="shared" si="613"/>
        <v>2.8462674972511752E-2</v>
      </c>
      <c r="P5628" s="18">
        <f t="shared" si="614"/>
        <v>5.4528731823750384E-2</v>
      </c>
    </row>
    <row r="5629" spans="2:16" x14ac:dyDescent="0.3">
      <c r="B5629" s="19">
        <v>41143.374999998756</v>
      </c>
      <c r="C5629" s="21">
        <f t="shared" si="609"/>
        <v>8</v>
      </c>
      <c r="D5629" s="21" t="str">
        <f t="shared" si="610"/>
        <v>Shoulder</v>
      </c>
      <c r="E5629" s="21">
        <f t="shared" si="611"/>
        <v>9</v>
      </c>
      <c r="F5629" s="23">
        <v>82.998038136868317</v>
      </c>
      <c r="G5629" s="23">
        <v>2933.2904955572881</v>
      </c>
      <c r="H5629" s="16">
        <f t="shared" si="615"/>
        <v>2.8295198945544511E-2</v>
      </c>
      <c r="I5629" s="23">
        <v>10.063284358336048</v>
      </c>
      <c r="J5629" s="23">
        <v>126.51423409104471</v>
      </c>
      <c r="K5629" s="23">
        <v>19.736566484517304</v>
      </c>
      <c r="L5629" s="23">
        <v>40.807714976344876</v>
      </c>
      <c r="M5629" s="23">
        <f t="shared" si="612"/>
        <v>65.969952630182547</v>
      </c>
      <c r="N5629" s="23">
        <v>1967.7617072911628</v>
      </c>
      <c r="O5629" s="17">
        <f t="shared" si="613"/>
        <v>3.8639453500285144E-2</v>
      </c>
      <c r="P5629" s="18">
        <f t="shared" si="614"/>
        <v>6.5841341421891963E-2</v>
      </c>
    </row>
    <row r="5630" spans="2:16" x14ac:dyDescent="0.3">
      <c r="B5630" s="19">
        <v>41143.41666666542</v>
      </c>
      <c r="C5630" s="21">
        <f t="shared" si="609"/>
        <v>8</v>
      </c>
      <c r="D5630" s="21" t="str">
        <f t="shared" si="610"/>
        <v>Shoulder</v>
      </c>
      <c r="E5630" s="21">
        <f t="shared" si="611"/>
        <v>10</v>
      </c>
      <c r="F5630" s="23">
        <v>83.789234538238944</v>
      </c>
      <c r="G5630" s="23">
        <v>3049.3945227508034</v>
      </c>
      <c r="H5630" s="16">
        <f t="shared" si="615"/>
        <v>2.7477334898160111E-2</v>
      </c>
      <c r="I5630" s="23">
        <v>10.320545236767199</v>
      </c>
      <c r="J5630" s="23">
        <v>89.855827928692662</v>
      </c>
      <c r="K5630" s="23">
        <v>19.736566484517304</v>
      </c>
      <c r="L5630" s="23">
        <v>26.797802382328836</v>
      </c>
      <c r="M5630" s="23">
        <f t="shared" si="612"/>
        <v>43.321459061846511</v>
      </c>
      <c r="N5630" s="23">
        <v>2014.8200677093018</v>
      </c>
      <c r="O5630" s="17">
        <f t="shared" si="613"/>
        <v>2.6623719486574611E-2</v>
      </c>
      <c r="P5630" s="18">
        <f t="shared" si="614"/>
        <v>5.3369505528167438E-2</v>
      </c>
    </row>
    <row r="5631" spans="2:16" x14ac:dyDescent="0.3">
      <c r="B5631" s="19">
        <v>41143.458333332084</v>
      </c>
      <c r="C5631" s="21">
        <f t="shared" si="609"/>
        <v>8</v>
      </c>
      <c r="D5631" s="21" t="str">
        <f t="shared" si="610"/>
        <v>Shoulder</v>
      </c>
      <c r="E5631" s="21">
        <f t="shared" si="611"/>
        <v>11</v>
      </c>
      <c r="F5631" s="23">
        <v>89.423504729979157</v>
      </c>
      <c r="G5631" s="23">
        <v>3133.4317233861102</v>
      </c>
      <c r="H5631" s="16">
        <f t="shared" si="615"/>
        <v>2.8538520262807763E-2</v>
      </c>
      <c r="I5631" s="23">
        <v>10.740735552544784</v>
      </c>
      <c r="J5631" s="23">
        <v>92.287061178608027</v>
      </c>
      <c r="K5631" s="23">
        <v>19.736566484517304</v>
      </c>
      <c r="L5631" s="23">
        <v>27.726958035636006</v>
      </c>
      <c r="M5631" s="23">
        <f t="shared" si="612"/>
        <v>44.823536658454728</v>
      </c>
      <c r="N5631" s="23">
        <v>2093.9478575486946</v>
      </c>
      <c r="O5631" s="17">
        <f t="shared" si="613"/>
        <v>2.653565226597691E-2</v>
      </c>
      <c r="P5631" s="18">
        <f t="shared" si="614"/>
        <v>5.431688427890527E-2</v>
      </c>
    </row>
    <row r="5632" spans="2:16" x14ac:dyDescent="0.3">
      <c r="B5632" s="19">
        <v>41143.499999998749</v>
      </c>
      <c r="C5632" s="21">
        <f t="shared" si="609"/>
        <v>8</v>
      </c>
      <c r="D5632" s="21" t="str">
        <f t="shared" si="610"/>
        <v>Shoulder</v>
      </c>
      <c r="E5632" s="21">
        <f t="shared" si="611"/>
        <v>12</v>
      </c>
      <c r="F5632" s="23">
        <v>93.949763888330281</v>
      </c>
      <c r="G5632" s="23">
        <v>3228.5264504207989</v>
      </c>
      <c r="H5632" s="16">
        <f t="shared" si="615"/>
        <v>2.9099889789066177E-2</v>
      </c>
      <c r="I5632" s="23">
        <v>11.142379148742844</v>
      </c>
      <c r="J5632" s="23">
        <v>95.489233257424232</v>
      </c>
      <c r="K5632" s="23">
        <v>19.736566484517304</v>
      </c>
      <c r="L5632" s="23">
        <v>28.95074694605751</v>
      </c>
      <c r="M5632" s="23">
        <f t="shared" si="612"/>
        <v>46.801919826849428</v>
      </c>
      <c r="N5632" s="23">
        <v>2164.9200235114658</v>
      </c>
      <c r="O5632" s="17">
        <f t="shared" si="613"/>
        <v>2.6765099101262662E-2</v>
      </c>
      <c r="P5632" s="18">
        <f t="shared" si="614"/>
        <v>5.5086127456288658E-2</v>
      </c>
    </row>
    <row r="5633" spans="2:16" x14ac:dyDescent="0.3">
      <c r="B5633" s="19">
        <v>41143.541666665413</v>
      </c>
      <c r="C5633" s="21">
        <f t="shared" si="609"/>
        <v>8</v>
      </c>
      <c r="D5633" s="21" t="str">
        <f t="shared" si="610"/>
        <v>Shoulder</v>
      </c>
      <c r="E5633" s="21">
        <f t="shared" si="611"/>
        <v>13</v>
      </c>
      <c r="F5633" s="23">
        <v>99.379385488430003</v>
      </c>
      <c r="G5633" s="23">
        <v>3318.0924142557965</v>
      </c>
      <c r="H5633" s="16">
        <f t="shared" si="615"/>
        <v>2.9950758773763526E-2</v>
      </c>
      <c r="I5633" s="23">
        <v>11.656553348151917</v>
      </c>
      <c r="J5633" s="23">
        <v>100.44964484630756</v>
      </c>
      <c r="K5633" s="23">
        <v>19.736566484517304</v>
      </c>
      <c r="L5633" s="23">
        <v>30.846490380259802</v>
      </c>
      <c r="M5633" s="23">
        <f t="shared" si="612"/>
        <v>49.866587981530451</v>
      </c>
      <c r="N5633" s="23">
        <v>2253.9638494790993</v>
      </c>
      <c r="O5633" s="17">
        <f t="shared" si="613"/>
        <v>2.7295531533880025E-2</v>
      </c>
      <c r="P5633" s="18">
        <f t="shared" si="614"/>
        <v>5.6428768427070654E-2</v>
      </c>
    </row>
    <row r="5634" spans="2:16" x14ac:dyDescent="0.3">
      <c r="B5634" s="19">
        <v>41143.583333332077</v>
      </c>
      <c r="C5634" s="21">
        <f t="shared" si="609"/>
        <v>8</v>
      </c>
      <c r="D5634" s="21" t="str">
        <f t="shared" si="610"/>
        <v>Shoulder</v>
      </c>
      <c r="E5634" s="21">
        <f t="shared" si="611"/>
        <v>14</v>
      </c>
      <c r="F5634" s="23">
        <v>101.81649055348842</v>
      </c>
      <c r="G5634" s="23">
        <v>3412.0813886505471</v>
      </c>
      <c r="H5634" s="16">
        <f t="shared" si="615"/>
        <v>2.9839994700054939E-2</v>
      </c>
      <c r="I5634" s="23">
        <v>12.140745284815491</v>
      </c>
      <c r="J5634" s="23">
        <v>103.64760886618281</v>
      </c>
      <c r="K5634" s="23">
        <v>19.736566484517304</v>
      </c>
      <c r="L5634" s="23">
        <v>32.068671077337484</v>
      </c>
      <c r="M5634" s="23">
        <f t="shared" si="612"/>
        <v>51.842371304328026</v>
      </c>
      <c r="N5634" s="23">
        <v>2333.0631180840628</v>
      </c>
      <c r="O5634" s="17">
        <f t="shared" si="613"/>
        <v>2.7424511618737157E-2</v>
      </c>
      <c r="P5634" s="18">
        <f t="shared" si="614"/>
        <v>5.6446159037437382E-2</v>
      </c>
    </row>
    <row r="5635" spans="2:16" x14ac:dyDescent="0.3">
      <c r="B5635" s="19">
        <v>41143.624999998741</v>
      </c>
      <c r="C5635" s="21">
        <f t="shared" si="609"/>
        <v>8</v>
      </c>
      <c r="D5635" s="21" t="str">
        <f t="shared" si="610"/>
        <v>Shoulder</v>
      </c>
      <c r="E5635" s="21">
        <f t="shared" si="611"/>
        <v>15</v>
      </c>
      <c r="F5635" s="23">
        <v>100.06776053410728</v>
      </c>
      <c r="G5635" s="23">
        <v>3498.3300945657302</v>
      </c>
      <c r="H5635" s="16">
        <f t="shared" si="615"/>
        <v>2.8604436353662423E-2</v>
      </c>
      <c r="I5635" s="23">
        <v>12.513416089772333</v>
      </c>
      <c r="J5635" s="23">
        <v>105.01980335103697</v>
      </c>
      <c r="K5635" s="23">
        <v>19.736566484517304</v>
      </c>
      <c r="L5635" s="23">
        <v>32.593088988734323</v>
      </c>
      <c r="M5635" s="23">
        <f t="shared" si="612"/>
        <v>52.69014787778535</v>
      </c>
      <c r="N5635" s="23">
        <v>2389.729094721517</v>
      </c>
      <c r="O5635" s="17">
        <f t="shared" si="613"/>
        <v>2.7284918659433267E-2</v>
      </c>
      <c r="P5635" s="18">
        <f t="shared" si="614"/>
        <v>5.5108885293887078E-2</v>
      </c>
    </row>
    <row r="5636" spans="2:16" x14ac:dyDescent="0.3">
      <c r="B5636" s="19">
        <v>41143.666666665406</v>
      </c>
      <c r="C5636" s="21">
        <f t="shared" si="609"/>
        <v>8</v>
      </c>
      <c r="D5636" s="21" t="str">
        <f t="shared" si="610"/>
        <v>Shoulder</v>
      </c>
      <c r="E5636" s="21">
        <f t="shared" si="611"/>
        <v>16</v>
      </c>
      <c r="F5636" s="23">
        <v>101.61789804830684</v>
      </c>
      <c r="G5636" s="23">
        <v>3565.781005601963</v>
      </c>
      <c r="H5636" s="16">
        <f t="shared" si="615"/>
        <v>2.8498075986343994E-2</v>
      </c>
      <c r="I5636" s="23">
        <v>12.664834075848626</v>
      </c>
      <c r="J5636" s="23">
        <v>83.314752805575168</v>
      </c>
      <c r="K5636" s="23">
        <v>19.736566484517304</v>
      </c>
      <c r="L5636" s="23">
        <v>24.297969456153162</v>
      </c>
      <c r="M5636" s="23">
        <f t="shared" si="612"/>
        <v>39.280216864904702</v>
      </c>
      <c r="N5636" s="23">
        <v>2408.1321563399829</v>
      </c>
      <c r="O5636" s="17">
        <f t="shared" si="613"/>
        <v>2.1570681162159468E-2</v>
      </c>
      <c r="P5636" s="18">
        <f t="shared" si="614"/>
        <v>4.9454034237667047E-2</v>
      </c>
    </row>
    <row r="5637" spans="2:16" x14ac:dyDescent="0.3">
      <c r="B5637" s="19">
        <v>41143.70833333207</v>
      </c>
      <c r="C5637" s="21">
        <f t="shared" ref="C5637:C5700" si="616">MONTH(B5637)</f>
        <v>8</v>
      </c>
      <c r="D5637" s="21" t="str">
        <f t="shared" ref="D5637:D5700" si="617">IF(AND(C5637&gt;5,C5637&lt;7),"Summer",IF(OR(C5637=1,C5637&gt;10),"Winter","Shoulder"))</f>
        <v>Shoulder</v>
      </c>
      <c r="E5637" s="21">
        <f t="shared" ref="E5637:E5700" si="618">HOUR(B5637)</f>
        <v>17</v>
      </c>
      <c r="F5637" s="23">
        <v>101.42961687760474</v>
      </c>
      <c r="G5637" s="23">
        <v>3624.3858955186897</v>
      </c>
      <c r="H5637" s="16">
        <f t="shared" si="615"/>
        <v>2.7985324907873543E-2</v>
      </c>
      <c r="I5637" s="23">
        <v>12.727101178950837</v>
      </c>
      <c r="J5637" s="23">
        <v>101.38879720052272</v>
      </c>
      <c r="K5637" s="23">
        <v>19.736566484517304</v>
      </c>
      <c r="L5637" s="23">
        <v>31.205410578174227</v>
      </c>
      <c r="M5637" s="23">
        <f t="shared" ref="M5637:M5700" si="619">J5637-K5637-L5637</f>
        <v>50.446820137831196</v>
      </c>
      <c r="N5637" s="23">
        <v>2413.8392452872249</v>
      </c>
      <c r="O5637" s="17">
        <f t="shared" ref="O5637:O5700" si="620">(I5637+M5637)/N5637</f>
        <v>2.6171552824042727E-2</v>
      </c>
      <c r="P5637" s="18">
        <f t="shared" ref="P5637:P5700" si="621">H5637+(1-H5637)*O5637</f>
        <v>5.3424458322791857E-2</v>
      </c>
    </row>
    <row r="5638" spans="2:16" x14ac:dyDescent="0.3">
      <c r="B5638" s="19">
        <v>41143.749999998734</v>
      </c>
      <c r="C5638" s="21">
        <f t="shared" si="616"/>
        <v>8</v>
      </c>
      <c r="D5638" s="21" t="str">
        <f t="shared" si="617"/>
        <v>Shoulder</v>
      </c>
      <c r="E5638" s="21">
        <f t="shared" si="618"/>
        <v>18</v>
      </c>
      <c r="F5638" s="23">
        <v>102.71172408751964</v>
      </c>
      <c r="G5638" s="23">
        <v>3605.5881006397394</v>
      </c>
      <c r="H5638" s="16">
        <f t="shared" ref="H5638:H5701" si="622">F5638/G5638</f>
        <v>2.848681580386165E-2</v>
      </c>
      <c r="I5638" s="23">
        <v>12.9336676054611</v>
      </c>
      <c r="J5638" s="23">
        <v>105.90406808775029</v>
      </c>
      <c r="K5638" s="23">
        <v>19.736566484517304</v>
      </c>
      <c r="L5638" s="23">
        <v>32.931032532064016</v>
      </c>
      <c r="M5638" s="23">
        <f t="shared" si="619"/>
        <v>53.236469071168962</v>
      </c>
      <c r="N5638" s="23">
        <v>2444.8974691007379</v>
      </c>
      <c r="O5638" s="17">
        <f t="shared" si="620"/>
        <v>2.7064585534937881E-2</v>
      </c>
      <c r="P5638" s="18">
        <f t="shared" si="621"/>
        <v>5.4780417475857893E-2</v>
      </c>
    </row>
    <row r="5639" spans="2:16" x14ac:dyDescent="0.3">
      <c r="B5639" s="19">
        <v>41143.791666665398</v>
      </c>
      <c r="C5639" s="21">
        <f t="shared" si="616"/>
        <v>8</v>
      </c>
      <c r="D5639" s="21" t="str">
        <f t="shared" si="617"/>
        <v>Shoulder</v>
      </c>
      <c r="E5639" s="21">
        <f t="shared" si="618"/>
        <v>19</v>
      </c>
      <c r="F5639" s="23">
        <v>97.402089360644084</v>
      </c>
      <c r="G5639" s="23">
        <v>3643.18369039764</v>
      </c>
      <c r="H5639" s="16">
        <f t="shared" si="622"/>
        <v>2.673543187442547E-2</v>
      </c>
      <c r="I5639" s="23">
        <v>12.629880125299199</v>
      </c>
      <c r="J5639" s="23">
        <v>110.14455856011712</v>
      </c>
      <c r="K5639" s="23">
        <v>19.736566484517304</v>
      </c>
      <c r="L5639" s="23">
        <v>34.551640384203253</v>
      </c>
      <c r="M5639" s="23">
        <f t="shared" si="619"/>
        <v>55.856351691396569</v>
      </c>
      <c r="N5639" s="23">
        <v>2400.3065451892653</v>
      </c>
      <c r="O5639" s="17">
        <f t="shared" si="620"/>
        <v>2.8532285575755739E-2</v>
      </c>
      <c r="P5639" s="18">
        <f t="shared" si="621"/>
        <v>5.4504894472948942E-2</v>
      </c>
    </row>
    <row r="5640" spans="2:16" x14ac:dyDescent="0.3">
      <c r="B5640" s="19">
        <v>41143.833333332062</v>
      </c>
      <c r="C5640" s="21">
        <f t="shared" si="616"/>
        <v>8</v>
      </c>
      <c r="D5640" s="21" t="str">
        <f t="shared" si="617"/>
        <v>Shoulder</v>
      </c>
      <c r="E5640" s="21">
        <f t="shared" si="618"/>
        <v>20</v>
      </c>
      <c r="F5640" s="23">
        <v>95.947693646804751</v>
      </c>
      <c r="G5640" s="23">
        <v>3586.7903057607896</v>
      </c>
      <c r="H5640" s="16">
        <f t="shared" si="622"/>
        <v>2.6750293568236185E-2</v>
      </c>
      <c r="I5640" s="23">
        <v>12.08883431075995</v>
      </c>
      <c r="J5640" s="23">
        <v>108.11948587419411</v>
      </c>
      <c r="K5640" s="23">
        <v>19.736566484517304</v>
      </c>
      <c r="L5640" s="23">
        <v>33.777708991750963</v>
      </c>
      <c r="M5640" s="23">
        <f t="shared" si="619"/>
        <v>54.605210397925838</v>
      </c>
      <c r="N5640" s="23">
        <v>2316.7742278999581</v>
      </c>
      <c r="O5640" s="17">
        <f t="shared" si="620"/>
        <v>2.8787459695259414E-2</v>
      </c>
      <c r="P5640" s="18">
        <f t="shared" si="621"/>
        <v>5.476768026556364E-2</v>
      </c>
    </row>
    <row r="5641" spans="2:16" x14ac:dyDescent="0.3">
      <c r="B5641" s="19">
        <v>41143.874999998727</v>
      </c>
      <c r="C5641" s="21">
        <f t="shared" si="616"/>
        <v>8</v>
      </c>
      <c r="D5641" s="21" t="str">
        <f t="shared" si="617"/>
        <v>Shoulder</v>
      </c>
      <c r="E5641" s="21">
        <f t="shared" si="618"/>
        <v>21</v>
      </c>
      <c r="F5641" s="23">
        <v>95.722143666486858</v>
      </c>
      <c r="G5641" s="23">
        <v>3468.4747732873975</v>
      </c>
      <c r="H5641" s="16">
        <f t="shared" si="622"/>
        <v>2.7597762683383174E-2</v>
      </c>
      <c r="I5641" s="23">
        <v>11.592431076064205</v>
      </c>
      <c r="J5641" s="23">
        <v>100.83345575998723</v>
      </c>
      <c r="K5641" s="23">
        <v>19.736566484517304</v>
      </c>
      <c r="L5641" s="23">
        <v>30.993173171908388</v>
      </c>
      <c r="M5641" s="23">
        <f t="shared" si="619"/>
        <v>50.103716103561531</v>
      </c>
      <c r="N5641" s="23">
        <v>2231.4158002476552</v>
      </c>
      <c r="O5641" s="17">
        <f t="shared" si="620"/>
        <v>2.7648879770761841E-2</v>
      </c>
      <c r="P5641" s="18">
        <f t="shared" si="621"/>
        <v>5.4483595231770134E-2</v>
      </c>
    </row>
    <row r="5642" spans="2:16" x14ac:dyDescent="0.3">
      <c r="B5642" s="19">
        <v>41143.916666665391</v>
      </c>
      <c r="C5642" s="21">
        <f t="shared" si="616"/>
        <v>8</v>
      </c>
      <c r="D5642" s="21" t="str">
        <f t="shared" si="617"/>
        <v>Shoulder</v>
      </c>
      <c r="E5642" s="21">
        <f t="shared" si="618"/>
        <v>22</v>
      </c>
      <c r="F5642" s="23">
        <v>90.412363823406977</v>
      </c>
      <c r="G5642" s="23">
        <v>3408.7641307307326</v>
      </c>
      <c r="H5642" s="16">
        <f t="shared" si="622"/>
        <v>2.6523502464814247E-2</v>
      </c>
      <c r="I5642" s="23">
        <v>10.474498849871427</v>
      </c>
      <c r="J5642" s="23">
        <v>93.834031293662719</v>
      </c>
      <c r="K5642" s="23">
        <v>19.736566484517304</v>
      </c>
      <c r="L5642" s="23">
        <v>28.318170757800917</v>
      </c>
      <c r="M5642" s="23">
        <f t="shared" si="619"/>
        <v>45.779294051344493</v>
      </c>
      <c r="N5642" s="23">
        <v>2042.7938125317178</v>
      </c>
      <c r="O5642" s="17">
        <f t="shared" si="620"/>
        <v>2.753767539147688E-2</v>
      </c>
      <c r="P5642" s="18">
        <f t="shared" si="621"/>
        <v>5.3330782255170031E-2</v>
      </c>
    </row>
    <row r="5643" spans="2:16" x14ac:dyDescent="0.3">
      <c r="B5643" s="19">
        <v>41143.958333332055</v>
      </c>
      <c r="C5643" s="21">
        <f t="shared" si="616"/>
        <v>8</v>
      </c>
      <c r="D5643" s="21" t="str">
        <f t="shared" si="617"/>
        <v>Shoulder</v>
      </c>
      <c r="E5643" s="21">
        <f t="shared" si="618"/>
        <v>23</v>
      </c>
      <c r="F5643" s="23">
        <v>80.449524380873626</v>
      </c>
      <c r="G5643" s="23">
        <v>3169.9215605040722</v>
      </c>
      <c r="H5643" s="16">
        <f t="shared" si="622"/>
        <v>2.5379026845093532E-2</v>
      </c>
      <c r="I5643" s="23">
        <v>9.5007193439726993</v>
      </c>
      <c r="J5643" s="23">
        <v>87.896500372985983</v>
      </c>
      <c r="K5643" s="23">
        <v>19.736566484517304</v>
      </c>
      <c r="L5643" s="23">
        <v>26.048997110301254</v>
      </c>
      <c r="M5643" s="23">
        <f t="shared" si="619"/>
        <v>42.110936778167428</v>
      </c>
      <c r="N5643" s="23">
        <v>1848.7232442883956</v>
      </c>
      <c r="O5643" s="17">
        <f t="shared" si="620"/>
        <v>2.7917459404263788E-2</v>
      </c>
      <c r="P5643" s="18">
        <f t="shared" si="621"/>
        <v>5.2587968297689705E-2</v>
      </c>
    </row>
    <row r="5644" spans="2:16" x14ac:dyDescent="0.3">
      <c r="B5644" s="19">
        <v>41143.999999998719</v>
      </c>
      <c r="C5644" s="21">
        <f t="shared" si="616"/>
        <v>8</v>
      </c>
      <c r="D5644" s="21" t="str">
        <f t="shared" si="617"/>
        <v>Shoulder</v>
      </c>
      <c r="E5644" s="21">
        <f t="shared" si="618"/>
        <v>0</v>
      </c>
      <c r="F5644" s="23">
        <v>76.310160888377609</v>
      </c>
      <c r="G5644" s="23">
        <v>2931.0789902774118</v>
      </c>
      <c r="H5644" s="16">
        <f t="shared" si="622"/>
        <v>2.6034836025062305E-2</v>
      </c>
      <c r="I5644" s="23">
        <v>8.9428935448468305</v>
      </c>
      <c r="J5644" s="23">
        <v>84.589218510008408</v>
      </c>
      <c r="K5644" s="23">
        <v>19.736566484517304</v>
      </c>
      <c r="L5644" s="23">
        <v>24.785037907632045</v>
      </c>
      <c r="M5644" s="23">
        <f t="shared" si="619"/>
        <v>40.067614117859051</v>
      </c>
      <c r="N5644" s="23">
        <v>1717.8073799776489</v>
      </c>
      <c r="O5644" s="17">
        <f t="shared" si="620"/>
        <v>2.8530851732249271E-2</v>
      </c>
      <c r="P5644" s="18">
        <f t="shared" si="621"/>
        <v>5.3822891710807105E-2</v>
      </c>
    </row>
    <row r="5645" spans="2:16" x14ac:dyDescent="0.3">
      <c r="B5645" s="19">
        <v>41144.041666665384</v>
      </c>
      <c r="C5645" s="21">
        <f t="shared" si="616"/>
        <v>8</v>
      </c>
      <c r="D5645" s="21" t="str">
        <f t="shared" si="617"/>
        <v>Shoulder</v>
      </c>
      <c r="E5645" s="21">
        <f t="shared" si="618"/>
        <v>1</v>
      </c>
      <c r="F5645" s="23">
        <v>78.882368608860389</v>
      </c>
      <c r="G5645" s="23">
        <v>2781.8023838857489</v>
      </c>
      <c r="H5645" s="16">
        <f t="shared" si="622"/>
        <v>2.8356568053074238E-2</v>
      </c>
      <c r="I5645" s="23">
        <v>8.6356798479161476</v>
      </c>
      <c r="J5645" s="23">
        <v>90.281908030856926</v>
      </c>
      <c r="K5645" s="23">
        <v>19.736566484517304</v>
      </c>
      <c r="L5645" s="23">
        <v>26.960639385196171</v>
      </c>
      <c r="M5645" s="23">
        <f t="shared" si="619"/>
        <v>43.58470216114344</v>
      </c>
      <c r="N5645" s="23">
        <v>1642.9883102065392</v>
      </c>
      <c r="O5645" s="17">
        <f t="shared" si="620"/>
        <v>3.1783781834999782E-2</v>
      </c>
      <c r="P5645" s="18">
        <f t="shared" si="621"/>
        <v>5.9239070915485789E-2</v>
      </c>
    </row>
    <row r="5646" spans="2:16" x14ac:dyDescent="0.3">
      <c r="B5646" s="19">
        <v>41144.083333332048</v>
      </c>
      <c r="C5646" s="21">
        <f t="shared" si="616"/>
        <v>8</v>
      </c>
      <c r="D5646" s="21" t="str">
        <f t="shared" si="617"/>
        <v>Shoulder</v>
      </c>
      <c r="E5646" s="21">
        <f t="shared" si="618"/>
        <v>2</v>
      </c>
      <c r="F5646" s="23">
        <v>76.535180071563829</v>
      </c>
      <c r="G5646" s="23">
        <v>2732.0435150885282</v>
      </c>
      <c r="H5646" s="16">
        <f t="shared" si="622"/>
        <v>2.8013894965023576E-2</v>
      </c>
      <c r="I5646" s="23">
        <v>8.8481638248200589</v>
      </c>
      <c r="J5646" s="23">
        <v>206.79360046948813</v>
      </c>
      <c r="K5646" s="23">
        <v>19.736566484517304</v>
      </c>
      <c r="L5646" s="23">
        <v>71.488451642415455</v>
      </c>
      <c r="M5646" s="23">
        <f t="shared" si="619"/>
        <v>115.56858234255536</v>
      </c>
      <c r="N5646" s="23">
        <v>1699.583488831026</v>
      </c>
      <c r="O5646" s="17">
        <f t="shared" si="620"/>
        <v>7.3204256798793277E-2</v>
      </c>
      <c r="P5646" s="18">
        <f t="shared" si="621"/>
        <v>9.9167415402862835E-2</v>
      </c>
    </row>
    <row r="5647" spans="2:16" x14ac:dyDescent="0.3">
      <c r="B5647" s="19">
        <v>41144.124999998712</v>
      </c>
      <c r="C5647" s="21">
        <f t="shared" si="616"/>
        <v>8</v>
      </c>
      <c r="D5647" s="21" t="str">
        <f t="shared" si="617"/>
        <v>Shoulder</v>
      </c>
      <c r="E5647" s="21">
        <f t="shared" si="618"/>
        <v>3</v>
      </c>
      <c r="F5647" s="23">
        <v>70.435064738559007</v>
      </c>
      <c r="G5647" s="23">
        <v>2624.7855090145185</v>
      </c>
      <c r="H5647" s="16">
        <f t="shared" si="622"/>
        <v>2.6834598292568297E-2</v>
      </c>
      <c r="I5647" s="23">
        <v>8.2738829481570662</v>
      </c>
      <c r="J5647" s="23">
        <v>81.32885656672093</v>
      </c>
      <c r="K5647" s="23">
        <v>19.736566484517304</v>
      </c>
      <c r="L5647" s="23">
        <v>23.539010307631692</v>
      </c>
      <c r="M5647" s="23">
        <f t="shared" si="619"/>
        <v>38.053279774571934</v>
      </c>
      <c r="N5647" s="23">
        <v>1549.7583183637032</v>
      </c>
      <c r="O5647" s="17">
        <f t="shared" si="620"/>
        <v>2.9893153128316852E-2</v>
      </c>
      <c r="P5647" s="18">
        <f t="shared" si="621"/>
        <v>5.5925580664988539E-2</v>
      </c>
    </row>
    <row r="5648" spans="2:16" x14ac:dyDescent="0.3">
      <c r="B5648" s="19">
        <v>41144.166666665376</v>
      </c>
      <c r="C5648" s="21">
        <f t="shared" si="616"/>
        <v>8</v>
      </c>
      <c r="D5648" s="21" t="str">
        <f t="shared" si="617"/>
        <v>Shoulder</v>
      </c>
      <c r="E5648" s="21">
        <f t="shared" si="618"/>
        <v>4</v>
      </c>
      <c r="F5648" s="23">
        <v>68.47346455737393</v>
      </c>
      <c r="G5648" s="23">
        <v>2583.8726613368035</v>
      </c>
      <c r="H5648" s="16">
        <f t="shared" si="622"/>
        <v>2.6500324718768533E-2</v>
      </c>
      <c r="I5648" s="23">
        <v>8.22516957189438</v>
      </c>
      <c r="J5648" s="23">
        <v>77.420617367910523</v>
      </c>
      <c r="K5648" s="23">
        <v>19.736566484517304</v>
      </c>
      <c r="L5648" s="23">
        <v>22.045380461059878</v>
      </c>
      <c r="M5648" s="23">
        <f t="shared" si="619"/>
        <v>35.638670422333341</v>
      </c>
      <c r="N5648" s="23">
        <v>1537.6461105221026</v>
      </c>
      <c r="O5648" s="17">
        <f t="shared" si="620"/>
        <v>2.8526615906005769E-2</v>
      </c>
      <c r="P5648" s="18">
        <f t="shared" si="621"/>
        <v>5.4270976040137558E-2</v>
      </c>
    </row>
    <row r="5649" spans="2:16" x14ac:dyDescent="0.3">
      <c r="B5649" s="19">
        <v>41144.208333332041</v>
      </c>
      <c r="C5649" s="21">
        <f t="shared" si="616"/>
        <v>8</v>
      </c>
      <c r="D5649" s="21" t="str">
        <f t="shared" si="617"/>
        <v>Shoulder</v>
      </c>
      <c r="E5649" s="21">
        <f t="shared" si="618"/>
        <v>5</v>
      </c>
      <c r="F5649" s="23">
        <v>71.044621214592979</v>
      </c>
      <c r="G5649" s="23">
        <v>2565.0748664578532</v>
      </c>
      <c r="H5649" s="16">
        <f t="shared" si="622"/>
        <v>2.76968996669869E-2</v>
      </c>
      <c r="I5649" s="23">
        <v>8.3317543938400629</v>
      </c>
      <c r="J5649" s="23">
        <v>76.108154927178376</v>
      </c>
      <c r="K5649" s="23">
        <v>19.736566484517304</v>
      </c>
      <c r="L5649" s="23">
        <v>21.54379062117016</v>
      </c>
      <c r="M5649" s="23">
        <f t="shared" si="619"/>
        <v>34.827797821490911</v>
      </c>
      <c r="N5649" s="23">
        <v>1572.9023586054882</v>
      </c>
      <c r="O5649" s="17">
        <f t="shared" si="620"/>
        <v>2.7439435117635396E-2</v>
      </c>
      <c r="P5649" s="18">
        <f t="shared" si="621"/>
        <v>5.437634750325035E-2</v>
      </c>
    </row>
    <row r="5650" spans="2:16" x14ac:dyDescent="0.3">
      <c r="B5650" s="19">
        <v>41144.249999998705</v>
      </c>
      <c r="C5650" s="21">
        <f t="shared" si="616"/>
        <v>8</v>
      </c>
      <c r="D5650" s="21" t="str">
        <f t="shared" si="617"/>
        <v>Shoulder</v>
      </c>
      <c r="E5650" s="21">
        <f t="shared" si="618"/>
        <v>6</v>
      </c>
      <c r="F5650" s="23">
        <v>75.746071391872448</v>
      </c>
      <c r="G5650" s="23">
        <v>2600.4589509358771</v>
      </c>
      <c r="H5650" s="16">
        <f t="shared" si="622"/>
        <v>2.9127962725430546E-2</v>
      </c>
      <c r="I5650" s="23">
        <v>8.6402243959048217</v>
      </c>
      <c r="J5650" s="23">
        <v>77.568020782003401</v>
      </c>
      <c r="K5650" s="23">
        <v>19.736566484517304</v>
      </c>
      <c r="L5650" s="23">
        <v>22.101714305427112</v>
      </c>
      <c r="M5650" s="23">
        <f t="shared" si="619"/>
        <v>35.729739992058981</v>
      </c>
      <c r="N5650" s="23">
        <v>1665.2380343796156</v>
      </c>
      <c r="O5650" s="17">
        <f t="shared" si="620"/>
        <v>2.6644818021162864E-2</v>
      </c>
      <c r="P5650" s="18">
        <f t="shared" si="621"/>
        <v>5.4996671480447096E-2</v>
      </c>
    </row>
    <row r="5651" spans="2:16" x14ac:dyDescent="0.3">
      <c r="B5651" s="19">
        <v>41144.291666665369</v>
      </c>
      <c r="C5651" s="21">
        <f t="shared" si="616"/>
        <v>8</v>
      </c>
      <c r="D5651" s="21" t="str">
        <f t="shared" si="617"/>
        <v>Shoulder</v>
      </c>
      <c r="E5651" s="21">
        <f t="shared" si="618"/>
        <v>7</v>
      </c>
      <c r="F5651" s="23">
        <v>79.751882242212318</v>
      </c>
      <c r="G5651" s="23">
        <v>2706.6112043699486</v>
      </c>
      <c r="H5651" s="16">
        <f t="shared" si="622"/>
        <v>2.9465584903162017E-2</v>
      </c>
      <c r="I5651" s="23">
        <v>8.9730296449352451</v>
      </c>
      <c r="J5651" s="23">
        <v>82.362107345734159</v>
      </c>
      <c r="K5651" s="23">
        <v>19.736566484517304</v>
      </c>
      <c r="L5651" s="23">
        <v>23.933892535668676</v>
      </c>
      <c r="M5651" s="23">
        <f t="shared" si="619"/>
        <v>38.691648325548179</v>
      </c>
      <c r="N5651" s="23">
        <v>1748.4787018600314</v>
      </c>
      <c r="O5651" s="17">
        <f t="shared" si="620"/>
        <v>2.7260656889773804E-2</v>
      </c>
      <c r="P5651" s="18">
        <f t="shared" si="621"/>
        <v>5.5922990592834225E-2</v>
      </c>
    </row>
    <row r="5652" spans="2:16" x14ac:dyDescent="0.3">
      <c r="B5652" s="19">
        <v>41144.333333332033</v>
      </c>
      <c r="C5652" s="21">
        <f t="shared" si="616"/>
        <v>8</v>
      </c>
      <c r="D5652" s="21" t="str">
        <f t="shared" si="617"/>
        <v>Shoulder</v>
      </c>
      <c r="E5652" s="21">
        <f t="shared" si="618"/>
        <v>8</v>
      </c>
      <c r="F5652" s="23">
        <v>84.869439040839879</v>
      </c>
      <c r="G5652" s="23">
        <v>2808.3404472442667</v>
      </c>
      <c r="H5652" s="16">
        <f t="shared" si="622"/>
        <v>3.0220495212437474E-2</v>
      </c>
      <c r="I5652" s="23">
        <v>9.3995295199153368</v>
      </c>
      <c r="J5652" s="23">
        <v>85.149802167817953</v>
      </c>
      <c r="K5652" s="23">
        <v>19.736566484517304</v>
      </c>
      <c r="L5652" s="23">
        <v>24.999278756313878</v>
      </c>
      <c r="M5652" s="23">
        <f t="shared" si="619"/>
        <v>40.413956926986778</v>
      </c>
      <c r="N5652" s="23">
        <v>1833.0544114801976</v>
      </c>
      <c r="O5652" s="17">
        <f t="shared" si="620"/>
        <v>2.7175127009283682E-2</v>
      </c>
      <c r="P5652" s="18">
        <f t="shared" si="621"/>
        <v>5.6574376426039713E-2</v>
      </c>
    </row>
    <row r="5653" spans="2:16" x14ac:dyDescent="0.3">
      <c r="B5653" s="19">
        <v>41144.374999998698</v>
      </c>
      <c r="C5653" s="21">
        <f t="shared" si="616"/>
        <v>8</v>
      </c>
      <c r="D5653" s="21" t="str">
        <f t="shared" si="617"/>
        <v>Shoulder</v>
      </c>
      <c r="E5653" s="21">
        <f t="shared" si="618"/>
        <v>9</v>
      </c>
      <c r="F5653" s="23">
        <v>90.402692040038673</v>
      </c>
      <c r="G5653" s="23">
        <v>2910.0696901185852</v>
      </c>
      <c r="H5653" s="16">
        <f t="shared" si="622"/>
        <v>3.1065473224579296E-2</v>
      </c>
      <c r="I5653" s="23">
        <v>9.8228811343883997</v>
      </c>
      <c r="J5653" s="23">
        <v>87.793827164942684</v>
      </c>
      <c r="K5653" s="23">
        <v>19.736566484517304</v>
      </c>
      <c r="L5653" s="23">
        <v>26.009758015615486</v>
      </c>
      <c r="M5653" s="23">
        <f t="shared" si="619"/>
        <v>42.047502664809883</v>
      </c>
      <c r="N5653" s="23">
        <v>1914.7115746208756</v>
      </c>
      <c r="O5653" s="17">
        <f t="shared" si="620"/>
        <v>2.7090442491041464E-2</v>
      </c>
      <c r="P5653" s="18">
        <f t="shared" si="621"/>
        <v>5.731433829977331E-2</v>
      </c>
    </row>
    <row r="5654" spans="2:16" x14ac:dyDescent="0.3">
      <c r="B5654" s="19">
        <v>41144.416666665362</v>
      </c>
      <c r="C5654" s="21">
        <f t="shared" si="616"/>
        <v>8</v>
      </c>
      <c r="D5654" s="21" t="str">
        <f t="shared" si="617"/>
        <v>Shoulder</v>
      </c>
      <c r="E5654" s="21">
        <f t="shared" si="618"/>
        <v>10</v>
      </c>
      <c r="F5654" s="23">
        <v>89.04136350421004</v>
      </c>
      <c r="G5654" s="23">
        <v>3016.2219435526563</v>
      </c>
      <c r="H5654" s="16">
        <f t="shared" si="622"/>
        <v>2.9520826109809641E-2</v>
      </c>
      <c r="I5654" s="23">
        <v>10.235873393224201</v>
      </c>
      <c r="J5654" s="23">
        <v>90.765171580172094</v>
      </c>
      <c r="K5654" s="23">
        <v>19.736566484517304</v>
      </c>
      <c r="L5654" s="23">
        <v>27.145330450481293</v>
      </c>
      <c r="M5654" s="23">
        <f t="shared" si="619"/>
        <v>43.883274645173501</v>
      </c>
      <c r="N5654" s="23">
        <v>1992.0159721258847</v>
      </c>
      <c r="O5654" s="17">
        <f t="shared" si="620"/>
        <v>2.7168029170289036E-2</v>
      </c>
      <c r="P5654" s="18">
        <f t="shared" si="621"/>
        <v>5.5886832615216334E-2</v>
      </c>
    </row>
    <row r="5655" spans="2:16" x14ac:dyDescent="0.3">
      <c r="B5655" s="19">
        <v>41144.458333332026</v>
      </c>
      <c r="C5655" s="21">
        <f t="shared" si="616"/>
        <v>8</v>
      </c>
      <c r="D5655" s="21" t="str">
        <f t="shared" si="617"/>
        <v>Shoulder</v>
      </c>
      <c r="E5655" s="21">
        <f t="shared" si="618"/>
        <v>11</v>
      </c>
      <c r="F5655" s="23">
        <v>95.631826868106288</v>
      </c>
      <c r="G5655" s="23">
        <v>3090.3073704285184</v>
      </c>
      <c r="H5655" s="16">
        <f t="shared" si="622"/>
        <v>3.0945733030706739E-2</v>
      </c>
      <c r="I5655" s="23">
        <v>10.601726628610558</v>
      </c>
      <c r="J5655" s="23">
        <v>93.567898512556425</v>
      </c>
      <c r="K5655" s="23">
        <v>19.736566484517304</v>
      </c>
      <c r="L5655" s="23">
        <v>28.216461562229544</v>
      </c>
      <c r="M5655" s="23">
        <f t="shared" si="619"/>
        <v>45.614870465809588</v>
      </c>
      <c r="N5655" s="23">
        <v>2063.8718094096989</v>
      </c>
      <c r="O5655" s="17">
        <f t="shared" si="620"/>
        <v>2.723841511770007E-2</v>
      </c>
      <c r="P5655" s="18">
        <f t="shared" si="621"/>
        <v>5.7341235425994896E-2</v>
      </c>
    </row>
    <row r="5656" spans="2:16" x14ac:dyDescent="0.3">
      <c r="B5656" s="19">
        <v>41144.49999999869</v>
      </c>
      <c r="C5656" s="21">
        <f t="shared" si="616"/>
        <v>8</v>
      </c>
      <c r="D5656" s="21" t="str">
        <f t="shared" si="617"/>
        <v>Shoulder</v>
      </c>
      <c r="E5656" s="21">
        <f t="shared" si="618"/>
        <v>12</v>
      </c>
      <c r="F5656" s="23">
        <v>103.57416917936854</v>
      </c>
      <c r="G5656" s="23">
        <v>3189.8251080229602</v>
      </c>
      <c r="H5656" s="16">
        <f t="shared" si="622"/>
        <v>3.2470171771756907E-2</v>
      </c>
      <c r="I5656" s="23">
        <v>11.004217104614277</v>
      </c>
      <c r="J5656" s="23">
        <v>95.79216530494476</v>
      </c>
      <c r="K5656" s="23">
        <v>19.736566484517304</v>
      </c>
      <c r="L5656" s="23">
        <v>29.066519887436712</v>
      </c>
      <c r="M5656" s="23">
        <f t="shared" si="619"/>
        <v>46.989078932990751</v>
      </c>
      <c r="N5656" s="23">
        <v>2141.3758273317476</v>
      </c>
      <c r="O5656" s="17">
        <f t="shared" si="620"/>
        <v>2.7082259590959955E-2</v>
      </c>
      <c r="P5656" s="18">
        <f t="shared" si="621"/>
        <v>5.8673065741831079E-2</v>
      </c>
    </row>
    <row r="5657" spans="2:16" x14ac:dyDescent="0.3">
      <c r="B5657" s="19">
        <v>41144.541666665355</v>
      </c>
      <c r="C5657" s="21">
        <f t="shared" si="616"/>
        <v>8</v>
      </c>
      <c r="D5657" s="21" t="str">
        <f t="shared" si="617"/>
        <v>Shoulder</v>
      </c>
      <c r="E5657" s="21">
        <f t="shared" si="618"/>
        <v>13</v>
      </c>
      <c r="F5657" s="23">
        <v>114.33833686482218</v>
      </c>
      <c r="G5657" s="23">
        <v>3277.1795665780814</v>
      </c>
      <c r="H5657" s="16">
        <f t="shared" si="622"/>
        <v>3.4889249899788172E-2</v>
      </c>
      <c r="I5657" s="23">
        <v>11.439866446342918</v>
      </c>
      <c r="J5657" s="23">
        <v>97.791477206458069</v>
      </c>
      <c r="K5657" s="23">
        <v>19.736566484517304</v>
      </c>
      <c r="L5657" s="23">
        <v>29.830606161791536</v>
      </c>
      <c r="M5657" s="23">
        <f t="shared" si="619"/>
        <v>48.224304560149221</v>
      </c>
      <c r="N5657" s="23">
        <v>2220.8214633746347</v>
      </c>
      <c r="O5657" s="17">
        <f t="shared" si="620"/>
        <v>2.6865811588397494E-2</v>
      </c>
      <c r="P5657" s="18">
        <f t="shared" si="621"/>
        <v>6.0817733473917446E-2</v>
      </c>
    </row>
    <row r="5658" spans="2:16" x14ac:dyDescent="0.3">
      <c r="B5658" s="19">
        <v>41144.583333332019</v>
      </c>
      <c r="C5658" s="21">
        <f t="shared" si="616"/>
        <v>8</v>
      </c>
      <c r="D5658" s="21" t="str">
        <f t="shared" si="617"/>
        <v>Shoulder</v>
      </c>
      <c r="E5658" s="21">
        <f t="shared" si="618"/>
        <v>14</v>
      </c>
      <c r="F5658" s="23">
        <v>118.24689022185544</v>
      </c>
      <c r="G5658" s="23">
        <v>3383.331820012153</v>
      </c>
      <c r="H5658" s="16">
        <f t="shared" si="622"/>
        <v>3.4949835402615252E-2</v>
      </c>
      <c r="I5658" s="23">
        <v>11.915179682325642</v>
      </c>
      <c r="J5658" s="23">
        <v>101.13315320078976</v>
      </c>
      <c r="K5658" s="23">
        <v>19.736566484517304</v>
      </c>
      <c r="L5658" s="23">
        <v>31.107709928681132</v>
      </c>
      <c r="M5658" s="23">
        <f t="shared" si="619"/>
        <v>50.28887678759132</v>
      </c>
      <c r="N5658" s="23">
        <v>2300.7213861870755</v>
      </c>
      <c r="O5658" s="17">
        <f t="shared" si="620"/>
        <v>2.703676196664825E-2</v>
      </c>
      <c r="P5658" s="18">
        <f t="shared" si="621"/>
        <v>6.1041666988709456E-2</v>
      </c>
    </row>
    <row r="5659" spans="2:16" x14ac:dyDescent="0.3">
      <c r="B5659" s="19">
        <v>41144.624999998683</v>
      </c>
      <c r="C5659" s="21">
        <f t="shared" si="616"/>
        <v>8</v>
      </c>
      <c r="D5659" s="21" t="str">
        <f t="shared" si="617"/>
        <v>Shoulder</v>
      </c>
      <c r="E5659" s="21">
        <f t="shared" si="618"/>
        <v>15</v>
      </c>
      <c r="F5659" s="23">
        <v>122.66388515568408</v>
      </c>
      <c r="G5659" s="23">
        <v>3465.1575153675826</v>
      </c>
      <c r="H5659" s="16">
        <f t="shared" si="622"/>
        <v>3.5399223444153284E-2</v>
      </c>
      <c r="I5659" s="23">
        <v>12.27659164171517</v>
      </c>
      <c r="J5659" s="23">
        <v>96.523184005265165</v>
      </c>
      <c r="K5659" s="23">
        <v>19.736566484517304</v>
      </c>
      <c r="L5659" s="23">
        <v>29.345896684418083</v>
      </c>
      <c r="M5659" s="23">
        <f t="shared" si="619"/>
        <v>47.440720836329774</v>
      </c>
      <c r="N5659" s="23">
        <v>2357.9581581341499</v>
      </c>
      <c r="O5659" s="17">
        <f t="shared" si="620"/>
        <v>2.5325857573867721E-2</v>
      </c>
      <c r="P5659" s="18">
        <f t="shared" si="621"/>
        <v>5.9828565326848861E-2</v>
      </c>
    </row>
    <row r="5660" spans="2:16" x14ac:dyDescent="0.3">
      <c r="B5660" s="19">
        <v>41144.666666665347</v>
      </c>
      <c r="C5660" s="21">
        <f t="shared" si="616"/>
        <v>8</v>
      </c>
      <c r="D5660" s="21" t="str">
        <f t="shared" si="617"/>
        <v>Shoulder</v>
      </c>
      <c r="E5660" s="21">
        <f t="shared" si="618"/>
        <v>16</v>
      </c>
      <c r="F5660" s="23">
        <v>118.82651218762631</v>
      </c>
      <c r="G5660" s="23">
        <v>3545.8774580830745</v>
      </c>
      <c r="H5660" s="16">
        <f t="shared" si="622"/>
        <v>3.3511172789333993E-2</v>
      </c>
      <c r="I5660" s="23">
        <v>12.501939913193931</v>
      </c>
      <c r="J5660" s="23">
        <v>72.062524035427515</v>
      </c>
      <c r="K5660" s="23">
        <v>19.736566484517304</v>
      </c>
      <c r="L5660" s="23">
        <v>19.997653155998815</v>
      </c>
      <c r="M5660" s="23">
        <f t="shared" si="619"/>
        <v>32.328304394911399</v>
      </c>
      <c r="N5660" s="23">
        <v>2393.6620704073962</v>
      </c>
      <c r="O5660" s="17">
        <f t="shared" si="620"/>
        <v>1.872872735977945E-2</v>
      </c>
      <c r="P5660" s="18">
        <f t="shared" si="621"/>
        <v>5.1612278530435547E-2</v>
      </c>
    </row>
    <row r="5661" spans="2:16" x14ac:dyDescent="0.3">
      <c r="B5661" s="19">
        <v>41144.708333332012</v>
      </c>
      <c r="C5661" s="21">
        <f t="shared" si="616"/>
        <v>8</v>
      </c>
      <c r="D5661" s="21" t="str">
        <f t="shared" si="617"/>
        <v>Shoulder</v>
      </c>
      <c r="E5661" s="21">
        <f t="shared" si="618"/>
        <v>17</v>
      </c>
      <c r="F5661" s="23">
        <v>120.48920111609149</v>
      </c>
      <c r="G5661" s="23">
        <v>3610.0111111994925</v>
      </c>
      <c r="H5661" s="16">
        <f t="shared" si="622"/>
        <v>3.3376407275393885E-2</v>
      </c>
      <c r="I5661" s="23">
        <v>12.8765199305402</v>
      </c>
      <c r="J5661" s="23">
        <v>106.84491291045613</v>
      </c>
      <c r="K5661" s="23">
        <v>19.736566484517304</v>
      </c>
      <c r="L5661" s="23">
        <v>33.290599548487613</v>
      </c>
      <c r="M5661" s="23">
        <f t="shared" si="619"/>
        <v>53.817746877451221</v>
      </c>
      <c r="N5661" s="23">
        <v>2444.6615600373138</v>
      </c>
      <c r="O5661" s="17">
        <f t="shared" si="620"/>
        <v>2.7281595087940699E-2</v>
      </c>
      <c r="P5661" s="18">
        <f t="shared" si="621"/>
        <v>5.9747440734557088E-2</v>
      </c>
    </row>
    <row r="5662" spans="2:16" x14ac:dyDescent="0.3">
      <c r="B5662" s="19">
        <v>41144.749999998676</v>
      </c>
      <c r="C5662" s="21">
        <f t="shared" si="616"/>
        <v>8</v>
      </c>
      <c r="D5662" s="21" t="str">
        <f t="shared" si="617"/>
        <v>Shoulder</v>
      </c>
      <c r="E5662" s="21">
        <f t="shared" si="618"/>
        <v>18</v>
      </c>
      <c r="F5662" s="23">
        <v>115.50832522014734</v>
      </c>
      <c r="G5662" s="23">
        <v>3627.7031534385046</v>
      </c>
      <c r="H5662" s="16">
        <f t="shared" si="622"/>
        <v>3.1840622105660223E-2</v>
      </c>
      <c r="I5662" s="23">
        <v>12.822717466094762</v>
      </c>
      <c r="J5662" s="23">
        <v>106.44552072421371</v>
      </c>
      <c r="K5662" s="23">
        <v>19.736566484517304</v>
      </c>
      <c r="L5662" s="23">
        <v>33.137961989854865</v>
      </c>
      <c r="M5662" s="23">
        <f t="shared" si="619"/>
        <v>53.570992249841531</v>
      </c>
      <c r="N5662" s="23">
        <v>2436.6485586086164</v>
      </c>
      <c r="O5662" s="17">
        <f t="shared" si="620"/>
        <v>2.7247962978234605E-2</v>
      </c>
      <c r="P5662" s="18">
        <f t="shared" si="621"/>
        <v>5.8220992991555837E-2</v>
      </c>
    </row>
    <row r="5663" spans="2:16" x14ac:dyDescent="0.3">
      <c r="B5663" s="19">
        <v>41144.79166666534</v>
      </c>
      <c r="C5663" s="21">
        <f t="shared" si="616"/>
        <v>8</v>
      </c>
      <c r="D5663" s="21" t="str">
        <f t="shared" si="617"/>
        <v>Shoulder</v>
      </c>
      <c r="E5663" s="21">
        <f t="shared" si="618"/>
        <v>19</v>
      </c>
      <c r="F5663" s="23">
        <v>112.62300596136397</v>
      </c>
      <c r="G5663" s="23">
        <v>3621.0686375988748</v>
      </c>
      <c r="H5663" s="16">
        <f t="shared" si="622"/>
        <v>3.1102146143256792E-2</v>
      </c>
      <c r="I5663" s="23">
        <v>12.450271508108836</v>
      </c>
      <c r="J5663" s="23">
        <v>105.29880709438251</v>
      </c>
      <c r="K5663" s="23">
        <v>19.736566484517304</v>
      </c>
      <c r="L5663" s="23">
        <v>32.699717139460873</v>
      </c>
      <c r="M5663" s="23">
        <f t="shared" si="619"/>
        <v>52.862523470404327</v>
      </c>
      <c r="N5663" s="23">
        <v>2382.2009941296583</v>
      </c>
      <c r="O5663" s="17">
        <f t="shared" si="620"/>
        <v>2.7416995937563748E-2</v>
      </c>
      <c r="P5663" s="18">
        <f t="shared" si="621"/>
        <v>5.7666414666361354E-2</v>
      </c>
    </row>
    <row r="5664" spans="2:16" x14ac:dyDescent="0.3">
      <c r="B5664" s="19">
        <v>41144.833333332004</v>
      </c>
      <c r="C5664" s="21">
        <f t="shared" si="616"/>
        <v>8</v>
      </c>
      <c r="D5664" s="21" t="str">
        <f t="shared" si="617"/>
        <v>Shoulder</v>
      </c>
      <c r="E5664" s="21">
        <f t="shared" si="618"/>
        <v>20</v>
      </c>
      <c r="F5664" s="23">
        <v>110.69912520582317</v>
      </c>
      <c r="G5664" s="23">
        <v>3558.0407371223951</v>
      </c>
      <c r="H5664" s="16">
        <f t="shared" si="622"/>
        <v>3.1112382736615971E-2</v>
      </c>
      <c r="I5664" s="23">
        <v>12.058902309183189</v>
      </c>
      <c r="J5664" s="23">
        <v>101.24535822214628</v>
      </c>
      <c r="K5664" s="23">
        <v>19.736566484517304</v>
      </c>
      <c r="L5664" s="23">
        <v>31.150591840536563</v>
      </c>
      <c r="M5664" s="23">
        <f t="shared" si="619"/>
        <v>50.358199897092405</v>
      </c>
      <c r="N5664" s="23">
        <v>2321.5877246616092</v>
      </c>
      <c r="O5664" s="17">
        <f t="shared" si="620"/>
        <v>2.6885523878006121E-2</v>
      </c>
      <c r="P5664" s="18">
        <f t="shared" si="621"/>
        <v>5.7161433905655132E-2</v>
      </c>
    </row>
    <row r="5665" spans="2:16" x14ac:dyDescent="0.3">
      <c r="B5665" s="19">
        <v>41144.874999998668</v>
      </c>
      <c r="C5665" s="21">
        <f t="shared" si="616"/>
        <v>8</v>
      </c>
      <c r="D5665" s="21" t="str">
        <f t="shared" si="617"/>
        <v>Shoulder</v>
      </c>
      <c r="E5665" s="21">
        <f t="shared" si="618"/>
        <v>21</v>
      </c>
      <c r="F5665" s="23">
        <v>102.55262666986174</v>
      </c>
      <c r="G5665" s="23">
        <v>3488.378320806286</v>
      </c>
      <c r="H5665" s="16">
        <f t="shared" si="622"/>
        <v>2.9398367160520092E-2</v>
      </c>
      <c r="I5665" s="23">
        <v>11.643914721228493</v>
      </c>
      <c r="J5665" s="23">
        <v>102.63478089025895</v>
      </c>
      <c r="K5665" s="23">
        <v>19.736566484517304</v>
      </c>
      <c r="L5665" s="23">
        <v>31.681593926393585</v>
      </c>
      <c r="M5665" s="23">
        <f t="shared" si="619"/>
        <v>51.216620479348052</v>
      </c>
      <c r="N5665" s="23">
        <v>2253.2602171503222</v>
      </c>
      <c r="O5665" s="17">
        <f t="shared" si="620"/>
        <v>2.7897592440555175E-2</v>
      </c>
      <c r="P5665" s="18">
        <f t="shared" si="621"/>
        <v>5.6475815935613273E-2</v>
      </c>
    </row>
    <row r="5666" spans="2:16" x14ac:dyDescent="0.3">
      <c r="B5666" s="19">
        <v>41144.916666665333</v>
      </c>
      <c r="C5666" s="21">
        <f t="shared" si="616"/>
        <v>8</v>
      </c>
      <c r="D5666" s="21" t="str">
        <f t="shared" si="617"/>
        <v>Shoulder</v>
      </c>
      <c r="E5666" s="21">
        <f t="shared" si="618"/>
        <v>22</v>
      </c>
      <c r="F5666" s="23">
        <v>91.064144874732605</v>
      </c>
      <c r="G5666" s="23">
        <v>3397.7066043313498</v>
      </c>
      <c r="H5666" s="16">
        <f t="shared" si="622"/>
        <v>2.6801650489375769E-2</v>
      </c>
      <c r="I5666" s="23">
        <v>10.528066851839705</v>
      </c>
      <c r="J5666" s="23">
        <v>91.534449076716442</v>
      </c>
      <c r="K5666" s="23">
        <v>19.736566484517304</v>
      </c>
      <c r="L5666" s="23">
        <v>27.439328788526826</v>
      </c>
      <c r="M5666" s="23">
        <f t="shared" si="619"/>
        <v>44.358553803672308</v>
      </c>
      <c r="N5666" s="23">
        <v>2058.6294695507609</v>
      </c>
      <c r="O5666" s="17">
        <f t="shared" si="620"/>
        <v>2.6661728818780345E-2</v>
      </c>
      <c r="P5666" s="18">
        <f t="shared" si="621"/>
        <v>5.274880097091264E-2</v>
      </c>
    </row>
    <row r="5667" spans="2:16" x14ac:dyDescent="0.3">
      <c r="B5667" s="19">
        <v>41144.958333331997</v>
      </c>
      <c r="C5667" s="21">
        <f t="shared" si="616"/>
        <v>8</v>
      </c>
      <c r="D5667" s="21" t="str">
        <f t="shared" si="617"/>
        <v>Shoulder</v>
      </c>
      <c r="E5667" s="21">
        <f t="shared" si="618"/>
        <v>23</v>
      </c>
      <c r="F5667" s="23">
        <v>85.371906061511595</v>
      </c>
      <c r="G5667" s="23">
        <v>3168.8158078641336</v>
      </c>
      <c r="H5667" s="16">
        <f t="shared" si="622"/>
        <v>2.6941264888177434E-2</v>
      </c>
      <c r="I5667" s="23">
        <v>9.5379097148986745</v>
      </c>
      <c r="J5667" s="23">
        <v>84.909342235567877</v>
      </c>
      <c r="K5667" s="23">
        <v>19.736566484517304</v>
      </c>
      <c r="L5667" s="23">
        <v>24.907381072102876</v>
      </c>
      <c r="M5667" s="23">
        <f t="shared" si="619"/>
        <v>40.2653946789477</v>
      </c>
      <c r="N5667" s="23">
        <v>1860.3338124795487</v>
      </c>
      <c r="O5667" s="17">
        <f t="shared" si="620"/>
        <v>2.6771165507907403E-2</v>
      </c>
      <c r="P5667" s="18">
        <f t="shared" si="621"/>
        <v>5.299118133477107E-2</v>
      </c>
    </row>
    <row r="5668" spans="2:16" x14ac:dyDescent="0.3">
      <c r="B5668" s="19">
        <v>41144.999999998661</v>
      </c>
      <c r="C5668" s="21">
        <f t="shared" si="616"/>
        <v>8</v>
      </c>
      <c r="D5668" s="21" t="str">
        <f t="shared" si="617"/>
        <v>Shoulder</v>
      </c>
      <c r="E5668" s="21">
        <f t="shared" si="618"/>
        <v>0</v>
      </c>
      <c r="F5668" s="23">
        <v>79.429941104261431</v>
      </c>
      <c r="G5668" s="23">
        <v>2941.030764036856</v>
      </c>
      <c r="H5668" s="16">
        <f t="shared" si="622"/>
        <v>2.7007517934030712E-2</v>
      </c>
      <c r="I5668" s="23">
        <v>8.9279985728578364</v>
      </c>
      <c r="J5668" s="23">
        <v>82.269662632503554</v>
      </c>
      <c r="K5668" s="23">
        <v>19.736566484517304</v>
      </c>
      <c r="L5668" s="23">
        <v>23.898562512142725</v>
      </c>
      <c r="M5668" s="23">
        <f t="shared" si="619"/>
        <v>38.634533635843525</v>
      </c>
      <c r="N5668" s="23">
        <v>1712.1176964960478</v>
      </c>
      <c r="O5668" s="17">
        <f t="shared" si="620"/>
        <v>2.7779943111411649E-2</v>
      </c>
      <c r="P5668" s="18">
        <f t="shared" si="621"/>
        <v>5.4037193733654558E-2</v>
      </c>
    </row>
    <row r="5669" spans="2:16" x14ac:dyDescent="0.3">
      <c r="B5669" s="19">
        <v>41145.041666665325</v>
      </c>
      <c r="C5669" s="21">
        <f t="shared" si="616"/>
        <v>8</v>
      </c>
      <c r="D5669" s="21" t="str">
        <f t="shared" si="617"/>
        <v>Shoulder</v>
      </c>
      <c r="E5669" s="21">
        <f t="shared" si="618"/>
        <v>1</v>
      </c>
      <c r="F5669" s="23">
        <v>71.436250540068343</v>
      </c>
      <c r="G5669" s="23">
        <v>2780.6966312458107</v>
      </c>
      <c r="H5669" s="16">
        <f t="shared" si="622"/>
        <v>2.5690055411784849E-2</v>
      </c>
      <c r="I5669" s="23">
        <v>8.5650136614354029</v>
      </c>
      <c r="J5669" s="23">
        <v>80.622043150269775</v>
      </c>
      <c r="K5669" s="23">
        <v>19.736566484517304</v>
      </c>
      <c r="L5669" s="23">
        <v>23.268884155913501</v>
      </c>
      <c r="M5669" s="23">
        <f t="shared" si="619"/>
        <v>37.616592509838966</v>
      </c>
      <c r="N5669" s="23">
        <v>1622.7843465851729</v>
      </c>
      <c r="O5669" s="17">
        <f t="shared" si="620"/>
        <v>2.8458252181477087E-2</v>
      </c>
      <c r="P5669" s="18">
        <f t="shared" si="621"/>
        <v>5.3417213517797241E-2</v>
      </c>
    </row>
    <row r="5670" spans="2:16" x14ac:dyDescent="0.3">
      <c r="B5670" s="19">
        <v>41145.08333333199</v>
      </c>
      <c r="C5670" s="21">
        <f t="shared" si="616"/>
        <v>8</v>
      </c>
      <c r="D5670" s="21" t="str">
        <f t="shared" si="617"/>
        <v>Shoulder</v>
      </c>
      <c r="E5670" s="21">
        <f t="shared" si="618"/>
        <v>2</v>
      </c>
      <c r="F5670" s="23">
        <v>67.947017345074855</v>
      </c>
      <c r="G5670" s="23">
        <v>2664.5926040522954</v>
      </c>
      <c r="H5670" s="16">
        <f t="shared" si="622"/>
        <v>2.5499964700698135E-2</v>
      </c>
      <c r="I5670" s="23">
        <v>8.3185025990203787</v>
      </c>
      <c r="J5670" s="23">
        <v>80.653807882909035</v>
      </c>
      <c r="K5670" s="23">
        <v>19.736566484517304</v>
      </c>
      <c r="L5670" s="23">
        <v>23.28102383066852</v>
      </c>
      <c r="M5670" s="23">
        <f t="shared" si="619"/>
        <v>37.636217567723207</v>
      </c>
      <c r="N5670" s="23">
        <v>1554.7865272812592</v>
      </c>
      <c r="O5670" s="17">
        <f t="shared" si="620"/>
        <v>2.9556932325044791E-2</v>
      </c>
      <c r="P5670" s="18">
        <f t="shared" si="621"/>
        <v>5.4303196294793354E-2</v>
      </c>
    </row>
    <row r="5671" spans="2:16" x14ac:dyDescent="0.3">
      <c r="B5671" s="19">
        <v>41145.124999998654</v>
      </c>
      <c r="C5671" s="21">
        <f t="shared" si="616"/>
        <v>8</v>
      </c>
      <c r="D5671" s="21" t="str">
        <f t="shared" si="617"/>
        <v>Shoulder</v>
      </c>
      <c r="E5671" s="21">
        <f t="shared" si="618"/>
        <v>3</v>
      </c>
      <c r="F5671" s="23">
        <v>65.382200386299729</v>
      </c>
      <c r="G5671" s="23">
        <v>2597.1416930160626</v>
      </c>
      <c r="H5671" s="16">
        <f t="shared" si="622"/>
        <v>2.5174675899323509E-2</v>
      </c>
      <c r="I5671" s="23">
        <v>8.1931323821555537</v>
      </c>
      <c r="J5671" s="23">
        <v>80.058541429462679</v>
      </c>
      <c r="K5671" s="23">
        <v>19.736566484517304</v>
      </c>
      <c r="L5671" s="23">
        <v>23.05352809760258</v>
      </c>
      <c r="M5671" s="23">
        <f t="shared" si="619"/>
        <v>37.268446847342794</v>
      </c>
      <c r="N5671" s="23">
        <v>1501.3064178171269</v>
      </c>
      <c r="O5671" s="17">
        <f t="shared" si="620"/>
        <v>3.0281346092957281E-2</v>
      </c>
      <c r="P5671" s="18">
        <f t="shared" si="621"/>
        <v>5.4693698918595345E-2</v>
      </c>
    </row>
    <row r="5672" spans="2:16" x14ac:dyDescent="0.3">
      <c r="B5672" s="19">
        <v>41145.166666665318</v>
      </c>
      <c r="C5672" s="21">
        <f t="shared" si="616"/>
        <v>8</v>
      </c>
      <c r="D5672" s="21" t="str">
        <f t="shared" si="617"/>
        <v>Shoulder</v>
      </c>
      <c r="E5672" s="21">
        <f t="shared" si="618"/>
        <v>4</v>
      </c>
      <c r="F5672" s="23">
        <v>61.910677271174791</v>
      </c>
      <c r="G5672" s="23">
        <v>2556.2288453383476</v>
      </c>
      <c r="H5672" s="16">
        <f t="shared" si="622"/>
        <v>2.4219536284506706E-2</v>
      </c>
      <c r="I5672" s="23">
        <v>8.2098322643662058</v>
      </c>
      <c r="J5672" s="23">
        <v>80.585033226987278</v>
      </c>
      <c r="K5672" s="23">
        <v>19.736566484517304</v>
      </c>
      <c r="L5672" s="23">
        <v>23.254739902396238</v>
      </c>
      <c r="M5672" s="23">
        <f t="shared" si="619"/>
        <v>37.593726840073735</v>
      </c>
      <c r="N5672" s="23">
        <v>1459.9737111623194</v>
      </c>
      <c r="O5672" s="17">
        <f t="shared" si="620"/>
        <v>3.1372865657953969E-2</v>
      </c>
      <c r="P5672" s="18">
        <f t="shared" si="621"/>
        <v>5.4832565684308901E-2</v>
      </c>
    </row>
    <row r="5673" spans="2:16" x14ac:dyDescent="0.3">
      <c r="B5673" s="19">
        <v>41145.208333331982</v>
      </c>
      <c r="C5673" s="21">
        <f t="shared" si="616"/>
        <v>8</v>
      </c>
      <c r="D5673" s="21" t="str">
        <f t="shared" si="617"/>
        <v>Shoulder</v>
      </c>
      <c r="E5673" s="21">
        <f t="shared" si="618"/>
        <v>5</v>
      </c>
      <c r="F5673" s="23">
        <v>65.084781822423636</v>
      </c>
      <c r="G5673" s="23">
        <v>2541.8540610191503</v>
      </c>
      <c r="H5673" s="16">
        <f t="shared" si="622"/>
        <v>2.5605239427604294E-2</v>
      </c>
      <c r="I5673" s="23">
        <v>8.3348470838296009</v>
      </c>
      <c r="J5673" s="23">
        <v>80.420202051803614</v>
      </c>
      <c r="K5673" s="23">
        <v>19.736566484517304</v>
      </c>
      <c r="L5673" s="23">
        <v>23.191745609985794</v>
      </c>
      <c r="M5673" s="23">
        <f t="shared" si="619"/>
        <v>37.491889957300515</v>
      </c>
      <c r="N5673" s="23">
        <v>1488.2642386900679</v>
      </c>
      <c r="O5673" s="17">
        <f t="shared" si="620"/>
        <v>3.0792070285492874E-2</v>
      </c>
      <c r="P5673" s="18">
        <f t="shared" si="621"/>
        <v>5.5608871380965499E-2</v>
      </c>
    </row>
    <row r="5674" spans="2:16" x14ac:dyDescent="0.3">
      <c r="B5674" s="19">
        <v>41145.249999998647</v>
      </c>
      <c r="C5674" s="21">
        <f t="shared" si="616"/>
        <v>8</v>
      </c>
      <c r="D5674" s="21" t="str">
        <f t="shared" si="617"/>
        <v>Shoulder</v>
      </c>
      <c r="E5674" s="21">
        <f t="shared" si="618"/>
        <v>6</v>
      </c>
      <c r="F5674" s="23">
        <v>70.257064677271686</v>
      </c>
      <c r="G5674" s="23">
        <v>2575.0266402172974</v>
      </c>
      <c r="H5674" s="16">
        <f t="shared" si="622"/>
        <v>2.72840146893948E-2</v>
      </c>
      <c r="I5674" s="23">
        <v>8.6839982597309309</v>
      </c>
      <c r="J5674" s="23">
        <v>78.718795456388648</v>
      </c>
      <c r="K5674" s="23">
        <v>19.736566484517304</v>
      </c>
      <c r="L5674" s="23">
        <v>22.541511183996864</v>
      </c>
      <c r="M5674" s="23">
        <f t="shared" si="619"/>
        <v>36.440717787874476</v>
      </c>
      <c r="N5674" s="23">
        <v>1581.1604011650527</v>
      </c>
      <c r="O5674" s="17">
        <f t="shared" si="620"/>
        <v>2.8538986945509121E-2</v>
      </c>
      <c r="P5674" s="18">
        <f t="shared" si="621"/>
        <v>5.5044343495862208E-2</v>
      </c>
    </row>
    <row r="5675" spans="2:16" x14ac:dyDescent="0.3">
      <c r="B5675" s="19">
        <v>41145.291666665311</v>
      </c>
      <c r="C5675" s="21">
        <f t="shared" si="616"/>
        <v>8</v>
      </c>
      <c r="D5675" s="21" t="str">
        <f t="shared" si="617"/>
        <v>Shoulder</v>
      </c>
      <c r="E5675" s="21">
        <f t="shared" si="618"/>
        <v>7</v>
      </c>
      <c r="F5675" s="23">
        <v>75.248558549641771</v>
      </c>
      <c r="G5675" s="23">
        <v>2695.5536779705658</v>
      </c>
      <c r="H5675" s="16">
        <f t="shared" si="622"/>
        <v>2.7915807859665798E-2</v>
      </c>
      <c r="I5675" s="23">
        <v>8.9510559809652488</v>
      </c>
      <c r="J5675" s="23">
        <v>81.026722524760245</v>
      </c>
      <c r="K5675" s="23">
        <v>19.736566484517304</v>
      </c>
      <c r="L5675" s="23">
        <v>23.423542343727327</v>
      </c>
      <c r="M5675" s="23">
        <f t="shared" si="619"/>
        <v>37.866613696515614</v>
      </c>
      <c r="N5675" s="23">
        <v>1671.1974597537801</v>
      </c>
      <c r="O5675" s="17">
        <f t="shared" si="620"/>
        <v>2.8014445213660498E-2</v>
      </c>
      <c r="P5675" s="18">
        <f t="shared" si="621"/>
        <v>5.5148207203446611E-2</v>
      </c>
    </row>
    <row r="5676" spans="2:16" x14ac:dyDescent="0.3">
      <c r="B5676" s="19">
        <v>41145.333333331975</v>
      </c>
      <c r="C5676" s="21">
        <f t="shared" si="616"/>
        <v>8</v>
      </c>
      <c r="D5676" s="21" t="str">
        <f t="shared" si="617"/>
        <v>Shoulder</v>
      </c>
      <c r="E5676" s="21">
        <f t="shared" si="618"/>
        <v>8</v>
      </c>
      <c r="F5676" s="23">
        <v>76.877591441836771</v>
      </c>
      <c r="G5676" s="23">
        <v>2788.4368997253782</v>
      </c>
      <c r="H5676" s="16">
        <f t="shared" si="622"/>
        <v>2.7570138470556078E-2</v>
      </c>
      <c r="I5676" s="23">
        <v>9.3305648386211804</v>
      </c>
      <c r="J5676" s="23">
        <v>82.434561536990046</v>
      </c>
      <c r="K5676" s="23">
        <v>19.736566484517304</v>
      </c>
      <c r="L5676" s="23">
        <v>23.961582688974019</v>
      </c>
      <c r="M5676" s="23">
        <f t="shared" si="619"/>
        <v>38.736412363498722</v>
      </c>
      <c r="N5676" s="23">
        <v>1742.7219299985827</v>
      </c>
      <c r="O5676" s="17">
        <f t="shared" si="620"/>
        <v>2.758155295730914E-2</v>
      </c>
      <c r="P5676" s="18">
        <f t="shared" si="621"/>
        <v>5.4391264193599229E-2</v>
      </c>
    </row>
    <row r="5677" spans="2:16" x14ac:dyDescent="0.3">
      <c r="B5677" s="19">
        <v>41145.374999998639</v>
      </c>
      <c r="C5677" s="21">
        <f t="shared" si="616"/>
        <v>8</v>
      </c>
      <c r="D5677" s="21" t="str">
        <f t="shared" si="617"/>
        <v>Shoulder</v>
      </c>
      <c r="E5677" s="21">
        <f t="shared" si="618"/>
        <v>9</v>
      </c>
      <c r="F5677" s="23">
        <v>80.45013843161982</v>
      </c>
      <c r="G5677" s="23">
        <v>2873.5798530006232</v>
      </c>
      <c r="H5677" s="16">
        <f t="shared" si="622"/>
        <v>2.7996486106907005E-2</v>
      </c>
      <c r="I5677" s="23">
        <v>9.6629752663767139</v>
      </c>
      <c r="J5677" s="23">
        <v>86.172287821390242</v>
      </c>
      <c r="K5677" s="23">
        <v>19.736566484517304</v>
      </c>
      <c r="L5677" s="23">
        <v>25.390046826582431</v>
      </c>
      <c r="M5677" s="23">
        <f t="shared" si="619"/>
        <v>41.04567451029051</v>
      </c>
      <c r="N5677" s="23">
        <v>1800.1343943391241</v>
      </c>
      <c r="O5677" s="17">
        <f t="shared" si="620"/>
        <v>2.8169368873863263E-2</v>
      </c>
      <c r="P5677" s="18">
        <f t="shared" si="621"/>
        <v>5.5377211636452817E-2</v>
      </c>
    </row>
    <row r="5678" spans="2:16" x14ac:dyDescent="0.3">
      <c r="B5678" s="19">
        <v>41145.416666665304</v>
      </c>
      <c r="C5678" s="21">
        <f t="shared" si="616"/>
        <v>8</v>
      </c>
      <c r="D5678" s="21" t="str">
        <f t="shared" si="617"/>
        <v>Shoulder</v>
      </c>
      <c r="E5678" s="21">
        <f t="shared" si="618"/>
        <v>10</v>
      </c>
      <c r="F5678" s="23">
        <v>80.934986761491132</v>
      </c>
      <c r="G5678" s="23">
        <v>2936.607753477103</v>
      </c>
      <c r="H5678" s="16">
        <f t="shared" si="622"/>
        <v>2.7560707304426241E-2</v>
      </c>
      <c r="I5678" s="23">
        <v>9.9719719088579257</v>
      </c>
      <c r="J5678" s="23">
        <v>88.562279240725147</v>
      </c>
      <c r="K5678" s="23">
        <v>19.736566484517304</v>
      </c>
      <c r="L5678" s="23">
        <v>26.303440898791649</v>
      </c>
      <c r="M5678" s="23">
        <f t="shared" si="619"/>
        <v>42.5222718574162</v>
      </c>
      <c r="N5678" s="23">
        <v>1851.8745274632988</v>
      </c>
      <c r="O5678" s="17">
        <f t="shared" si="620"/>
        <v>2.8346544535163967E-2</v>
      </c>
      <c r="P5678" s="18">
        <f t="shared" si="621"/>
        <v>5.5126001022564666E-2</v>
      </c>
    </row>
    <row r="5679" spans="2:16" x14ac:dyDescent="0.3">
      <c r="B5679" s="19">
        <v>41145.458333331968</v>
      </c>
      <c r="C5679" s="21">
        <f t="shared" si="616"/>
        <v>8</v>
      </c>
      <c r="D5679" s="21" t="str">
        <f t="shared" si="617"/>
        <v>Shoulder</v>
      </c>
      <c r="E5679" s="21">
        <f t="shared" si="618"/>
        <v>11</v>
      </c>
      <c r="F5679" s="23">
        <v>84.982844498049744</v>
      </c>
      <c r="G5679" s="23">
        <v>3017.3276961925944</v>
      </c>
      <c r="H5679" s="16">
        <f t="shared" si="622"/>
        <v>2.8164937008759466E-2</v>
      </c>
      <c r="I5679" s="23">
        <v>10.142436559046178</v>
      </c>
      <c r="J5679" s="23">
        <v>90.000645077859303</v>
      </c>
      <c r="K5679" s="23">
        <v>19.736566484517304</v>
      </c>
      <c r="L5679" s="23">
        <v>26.853147821870145</v>
      </c>
      <c r="M5679" s="23">
        <f t="shared" si="619"/>
        <v>43.410930771471847</v>
      </c>
      <c r="N5679" s="23">
        <v>1883.9399779023977</v>
      </c>
      <c r="O5679" s="17">
        <f t="shared" si="620"/>
        <v>2.8426259837717877E-2</v>
      </c>
      <c r="P5679" s="18">
        <f t="shared" si="621"/>
        <v>5.5790573028753392E-2</v>
      </c>
    </row>
    <row r="5680" spans="2:16" x14ac:dyDescent="0.3">
      <c r="B5680" s="19">
        <v>41145.499999998632</v>
      </c>
      <c r="C5680" s="21">
        <f t="shared" si="616"/>
        <v>8</v>
      </c>
      <c r="D5680" s="21" t="str">
        <f t="shared" si="617"/>
        <v>Shoulder</v>
      </c>
      <c r="E5680" s="21">
        <f t="shared" si="618"/>
        <v>12</v>
      </c>
      <c r="F5680" s="23">
        <v>87.356550715045898</v>
      </c>
      <c r="G5680" s="23">
        <v>3052.7117806706183</v>
      </c>
      <c r="H5680" s="16">
        <f t="shared" si="622"/>
        <v>2.8616049267466533E-2</v>
      </c>
      <c r="I5680" s="23">
        <v>10.265761044539587</v>
      </c>
      <c r="J5680" s="23">
        <v>92.298920217182228</v>
      </c>
      <c r="K5680" s="23">
        <v>19.736566484517304</v>
      </c>
      <c r="L5680" s="23">
        <v>27.731490259244904</v>
      </c>
      <c r="M5680" s="23">
        <f t="shared" si="619"/>
        <v>44.83086347342001</v>
      </c>
      <c r="N5680" s="23">
        <v>1912.7247275977193</v>
      </c>
      <c r="O5680" s="17">
        <f t="shared" si="620"/>
        <v>2.8805307801482775E-2</v>
      </c>
      <c r="P5680" s="18">
        <f t="shared" si="621"/>
        <v>5.659706296173754E-2</v>
      </c>
    </row>
    <row r="5681" spans="2:16" x14ac:dyDescent="0.3">
      <c r="B5681" s="19">
        <v>41145.541666665296</v>
      </c>
      <c r="C5681" s="21">
        <f t="shared" si="616"/>
        <v>8</v>
      </c>
      <c r="D5681" s="21" t="str">
        <f t="shared" si="617"/>
        <v>Shoulder</v>
      </c>
      <c r="E5681" s="21">
        <f t="shared" si="618"/>
        <v>13</v>
      </c>
      <c r="F5681" s="23">
        <v>93.526614628809256</v>
      </c>
      <c r="G5681" s="23">
        <v>3070.40382290963</v>
      </c>
      <c r="H5681" s="16">
        <f t="shared" si="622"/>
        <v>3.046068856837858E-2</v>
      </c>
      <c r="I5681" s="23">
        <v>10.391293075617433</v>
      </c>
      <c r="J5681" s="23">
        <v>93.219565648431256</v>
      </c>
      <c r="K5681" s="23">
        <v>19.736566484517304</v>
      </c>
      <c r="L5681" s="23">
        <v>28.083337580832101</v>
      </c>
      <c r="M5681" s="23">
        <f t="shared" si="619"/>
        <v>45.399661583081844</v>
      </c>
      <c r="N5681" s="23">
        <v>1951.420128252214</v>
      </c>
      <c r="O5681" s="17">
        <f t="shared" si="620"/>
        <v>2.8589924768618814E-2</v>
      </c>
      <c r="P5681" s="18">
        <f t="shared" si="621"/>
        <v>5.8179744542427123E-2</v>
      </c>
    </row>
    <row r="5682" spans="2:16" x14ac:dyDescent="0.3">
      <c r="B5682" s="19">
        <v>41145.583333331961</v>
      </c>
      <c r="C5682" s="21">
        <f t="shared" si="616"/>
        <v>8</v>
      </c>
      <c r="D5682" s="21" t="str">
        <f t="shared" si="617"/>
        <v>Shoulder</v>
      </c>
      <c r="E5682" s="21">
        <f t="shared" si="618"/>
        <v>14</v>
      </c>
      <c r="F5682" s="23">
        <v>95.740350399755712</v>
      </c>
      <c r="G5682" s="23">
        <v>3117.9511864269748</v>
      </c>
      <c r="H5682" s="16">
        <f t="shared" si="622"/>
        <v>3.0706173597755917E-2</v>
      </c>
      <c r="I5682" s="23">
        <v>10.512524293431683</v>
      </c>
      <c r="J5682" s="23">
        <v>93.031130942108007</v>
      </c>
      <c r="K5682" s="23">
        <v>19.736566484517304</v>
      </c>
      <c r="L5682" s="23">
        <v>28.011322617781715</v>
      </c>
      <c r="M5682" s="23">
        <f t="shared" si="619"/>
        <v>45.28324183980898</v>
      </c>
      <c r="N5682" s="23">
        <v>1990.1819230146086</v>
      </c>
      <c r="O5682" s="17">
        <f t="shared" si="620"/>
        <v>2.8035510466663555E-2</v>
      </c>
      <c r="P5682" s="18">
        <f t="shared" si="621"/>
        <v>5.7880820813128397E-2</v>
      </c>
    </row>
    <row r="5683" spans="2:16" x14ac:dyDescent="0.3">
      <c r="B5683" s="19">
        <v>41145.624999998625</v>
      </c>
      <c r="C5683" s="21">
        <f t="shared" si="616"/>
        <v>8</v>
      </c>
      <c r="D5683" s="21" t="str">
        <f t="shared" si="617"/>
        <v>Shoulder</v>
      </c>
      <c r="E5683" s="21">
        <f t="shared" si="618"/>
        <v>15</v>
      </c>
      <c r="F5683" s="23">
        <v>98.37463742330533</v>
      </c>
      <c r="G5683" s="23">
        <v>3164.392797304381</v>
      </c>
      <c r="H5683" s="16">
        <f t="shared" si="622"/>
        <v>3.1087998148367272E-2</v>
      </c>
      <c r="I5683" s="23">
        <v>10.611222304015334</v>
      </c>
      <c r="J5683" s="23">
        <v>93.428718607272884</v>
      </c>
      <c r="K5683" s="23">
        <v>19.736566484517304</v>
      </c>
      <c r="L5683" s="23">
        <v>28.163270534250035</v>
      </c>
      <c r="M5683" s="23">
        <f t="shared" si="619"/>
        <v>45.528881588505541</v>
      </c>
      <c r="N5683" s="23">
        <v>2013.795469963502</v>
      </c>
      <c r="O5683" s="17">
        <f t="shared" si="620"/>
        <v>2.7877758555856894E-2</v>
      </c>
      <c r="P5683" s="18">
        <f t="shared" si="621"/>
        <v>5.8099092997859057E-2</v>
      </c>
    </row>
    <row r="5684" spans="2:16" x14ac:dyDescent="0.3">
      <c r="B5684" s="19">
        <v>41145.666666665289</v>
      </c>
      <c r="C5684" s="21">
        <f t="shared" si="616"/>
        <v>8</v>
      </c>
      <c r="D5684" s="21" t="str">
        <f t="shared" si="617"/>
        <v>Shoulder</v>
      </c>
      <c r="E5684" s="21">
        <f t="shared" si="618"/>
        <v>16</v>
      </c>
      <c r="F5684" s="23">
        <v>98.607240581578054</v>
      </c>
      <c r="G5684" s="23">
        <v>3190.9308606628988</v>
      </c>
      <c r="H5684" s="16">
        <f t="shared" si="622"/>
        <v>3.0902343199342441E-2</v>
      </c>
      <c r="I5684" s="23">
        <v>10.755927979888158</v>
      </c>
      <c r="J5684" s="23">
        <v>92.273220881327916</v>
      </c>
      <c r="K5684" s="23">
        <v>19.736566484517304</v>
      </c>
      <c r="L5684" s="23">
        <v>27.721668625225998</v>
      </c>
      <c r="M5684" s="23">
        <f t="shared" si="619"/>
        <v>44.814985771584603</v>
      </c>
      <c r="N5684" s="23">
        <v>2046.1643026367394</v>
      </c>
      <c r="O5684" s="17">
        <f t="shared" si="620"/>
        <v>2.7158578458173013E-2</v>
      </c>
      <c r="P5684" s="18">
        <f t="shared" si="621"/>
        <v>5.7221657945194723E-2</v>
      </c>
    </row>
    <row r="5685" spans="2:16" x14ac:dyDescent="0.3">
      <c r="B5685" s="19">
        <v>41145.708333331953</v>
      </c>
      <c r="C5685" s="21">
        <f t="shared" si="616"/>
        <v>8</v>
      </c>
      <c r="D5685" s="21" t="str">
        <f t="shared" si="617"/>
        <v>Shoulder</v>
      </c>
      <c r="E5685" s="21">
        <f t="shared" si="618"/>
        <v>17</v>
      </c>
      <c r="F5685" s="23">
        <v>98.060227437836232</v>
      </c>
      <c r="G5685" s="23">
        <v>3215.2574187415398</v>
      </c>
      <c r="H5685" s="16">
        <f t="shared" si="622"/>
        <v>3.0498406400137398E-2</v>
      </c>
      <c r="I5685" s="23">
        <v>10.889911014980175</v>
      </c>
      <c r="J5685" s="23">
        <v>106.29655681147447</v>
      </c>
      <c r="K5685" s="23">
        <v>19.736566484517304</v>
      </c>
      <c r="L5685" s="23">
        <v>33.081031762504089</v>
      </c>
      <c r="M5685" s="23">
        <f t="shared" si="619"/>
        <v>53.478958564453087</v>
      </c>
      <c r="N5685" s="23">
        <v>2074.441591507928</v>
      </c>
      <c r="O5685" s="17">
        <f t="shared" si="620"/>
        <v>3.1029492391079098E-2</v>
      </c>
      <c r="P5685" s="18">
        <f t="shared" si="621"/>
        <v>6.0581548721883399E-2</v>
      </c>
    </row>
    <row r="5686" spans="2:16" x14ac:dyDescent="0.3">
      <c r="B5686" s="19">
        <v>41145.749999998618</v>
      </c>
      <c r="C5686" s="21">
        <f t="shared" si="616"/>
        <v>8</v>
      </c>
      <c r="D5686" s="21" t="str">
        <f t="shared" si="617"/>
        <v>Shoulder</v>
      </c>
      <c r="E5686" s="21">
        <f t="shared" si="618"/>
        <v>18</v>
      </c>
      <c r="F5686" s="23">
        <v>96.399545164308904</v>
      </c>
      <c r="G5686" s="23">
        <v>3232.949460980552</v>
      </c>
      <c r="H5686" s="16">
        <f t="shared" si="622"/>
        <v>2.9817832393541646E-2</v>
      </c>
      <c r="I5686" s="23">
        <v>10.787393313735681</v>
      </c>
      <c r="J5686" s="23">
        <v>96.377291579811242</v>
      </c>
      <c r="K5686" s="23">
        <v>19.736566484517304</v>
      </c>
      <c r="L5686" s="23">
        <v>29.290140301565909</v>
      </c>
      <c r="M5686" s="23">
        <f t="shared" si="619"/>
        <v>47.350584793728018</v>
      </c>
      <c r="N5686" s="23">
        <v>2055.5434169705486</v>
      </c>
      <c r="O5686" s="17">
        <f t="shared" si="620"/>
        <v>2.8283507722326396E-2</v>
      </c>
      <c r="P5686" s="18">
        <f t="shared" si="621"/>
        <v>5.7257987223102269E-2</v>
      </c>
    </row>
    <row r="5687" spans="2:16" x14ac:dyDescent="0.3">
      <c r="B5687" s="19">
        <v>41145.791666665282</v>
      </c>
      <c r="C5687" s="21">
        <f t="shared" si="616"/>
        <v>8</v>
      </c>
      <c r="D5687" s="21" t="str">
        <f t="shared" si="617"/>
        <v>Shoulder</v>
      </c>
      <c r="E5687" s="21">
        <f t="shared" si="618"/>
        <v>19</v>
      </c>
      <c r="F5687" s="23">
        <v>90.602920219254443</v>
      </c>
      <c r="G5687" s="23">
        <v>3229.6322030607371</v>
      </c>
      <c r="H5687" s="16">
        <f t="shared" si="622"/>
        <v>2.8053634136230635E-2</v>
      </c>
      <c r="I5687" s="23">
        <v>10.569907418323995</v>
      </c>
      <c r="J5687" s="23">
        <v>97.969611609244893</v>
      </c>
      <c r="K5687" s="23">
        <v>19.736566484517304</v>
      </c>
      <c r="L5687" s="23">
        <v>29.8986846102101</v>
      </c>
      <c r="M5687" s="23">
        <f t="shared" si="619"/>
        <v>48.334360514517499</v>
      </c>
      <c r="N5687" s="23">
        <v>2004.9877907984599</v>
      </c>
      <c r="O5687" s="17">
        <f t="shared" si="620"/>
        <v>2.93788661473014E-2</v>
      </c>
      <c r="P5687" s="18">
        <f t="shared" si="621"/>
        <v>5.6608316321298355E-2</v>
      </c>
    </row>
    <row r="5688" spans="2:16" x14ac:dyDescent="0.3">
      <c r="B5688" s="19">
        <v>41145.833333331946</v>
      </c>
      <c r="C5688" s="21">
        <f t="shared" si="616"/>
        <v>8</v>
      </c>
      <c r="D5688" s="21" t="str">
        <f t="shared" si="617"/>
        <v>Shoulder</v>
      </c>
      <c r="E5688" s="21">
        <f t="shared" si="618"/>
        <v>20</v>
      </c>
      <c r="F5688" s="23">
        <v>88.631491293858858</v>
      </c>
      <c r="G5688" s="23">
        <v>3183.1905921833309</v>
      </c>
      <c r="H5688" s="16">
        <f t="shared" si="622"/>
        <v>2.7843601797361138E-2</v>
      </c>
      <c r="I5688" s="23">
        <v>10.292652156882786</v>
      </c>
      <c r="J5688" s="23">
        <v>93.195788322809278</v>
      </c>
      <c r="K5688" s="23">
        <v>19.736566484517304</v>
      </c>
      <c r="L5688" s="23">
        <v>28.07425049035119</v>
      </c>
      <c r="M5688" s="23">
        <f t="shared" si="619"/>
        <v>45.384971347940777</v>
      </c>
      <c r="N5688" s="23">
        <v>1933.135447665135</v>
      </c>
      <c r="O5688" s="17">
        <f t="shared" si="620"/>
        <v>2.8801718768372744E-2</v>
      </c>
      <c r="P5688" s="18">
        <f t="shared" si="621"/>
        <v>5.5843376977267725E-2</v>
      </c>
    </row>
    <row r="5689" spans="2:16" x14ac:dyDescent="0.3">
      <c r="B5689" s="19">
        <v>41145.87499999861</v>
      </c>
      <c r="C5689" s="21">
        <f t="shared" si="616"/>
        <v>8</v>
      </c>
      <c r="D5689" s="21" t="str">
        <f t="shared" si="617"/>
        <v>Shoulder</v>
      </c>
      <c r="E5689" s="21">
        <f t="shared" si="618"/>
        <v>21</v>
      </c>
      <c r="F5689" s="23">
        <v>88.615700132245308</v>
      </c>
      <c r="G5689" s="23">
        <v>3109.1051653074687</v>
      </c>
      <c r="H5689" s="16">
        <f t="shared" si="622"/>
        <v>2.8501995082395946E-2</v>
      </c>
      <c r="I5689" s="23">
        <v>10.113301759536334</v>
      </c>
      <c r="J5689" s="23">
        <v>93.269616111351127</v>
      </c>
      <c r="K5689" s="23">
        <v>19.736566484517304</v>
      </c>
      <c r="L5689" s="23">
        <v>28.102465597682915</v>
      </c>
      <c r="M5689" s="23">
        <f t="shared" si="619"/>
        <v>45.4305840291509</v>
      </c>
      <c r="N5689" s="23">
        <v>1893.0123999866423</v>
      </c>
      <c r="O5689" s="17">
        <f t="shared" si="620"/>
        <v>2.9341532992113083E-2</v>
      </c>
      <c r="P5689" s="18">
        <f t="shared" si="621"/>
        <v>5.700723584545786E-2</v>
      </c>
    </row>
    <row r="5690" spans="2:16" x14ac:dyDescent="0.3">
      <c r="B5690" s="19">
        <v>41145.916666665275</v>
      </c>
      <c r="C5690" s="21">
        <f t="shared" si="616"/>
        <v>8</v>
      </c>
      <c r="D5690" s="21" t="str">
        <f t="shared" si="617"/>
        <v>Shoulder</v>
      </c>
      <c r="E5690" s="21">
        <f t="shared" si="618"/>
        <v>22</v>
      </c>
      <c r="F5690" s="23">
        <v>85.123042926670166</v>
      </c>
      <c r="G5690" s="23">
        <v>3056.0290385904332</v>
      </c>
      <c r="H5690" s="16">
        <f t="shared" si="622"/>
        <v>2.7854134189095412E-2</v>
      </c>
      <c r="I5690" s="23">
        <v>9.5516896130489499</v>
      </c>
      <c r="J5690" s="23">
        <v>87.239709927547267</v>
      </c>
      <c r="K5690" s="23">
        <v>19.736566484517304</v>
      </c>
      <c r="L5690" s="23">
        <v>25.79798846872449</v>
      </c>
      <c r="M5690" s="23">
        <f t="shared" si="619"/>
        <v>41.705154974305465</v>
      </c>
      <c r="N5690" s="23">
        <v>1786.8585155458732</v>
      </c>
      <c r="O5690" s="17">
        <f t="shared" si="620"/>
        <v>2.8685452228821708E-2</v>
      </c>
      <c r="P5690" s="18">
        <f t="shared" si="621"/>
        <v>5.5740577982260633E-2</v>
      </c>
    </row>
    <row r="5691" spans="2:16" x14ac:dyDescent="0.3">
      <c r="B5691" s="19">
        <v>41145.958333331939</v>
      </c>
      <c r="C5691" s="21">
        <f t="shared" si="616"/>
        <v>8</v>
      </c>
      <c r="D5691" s="21" t="str">
        <f t="shared" si="617"/>
        <v>Shoulder</v>
      </c>
      <c r="E5691" s="21">
        <f t="shared" si="618"/>
        <v>23</v>
      </c>
      <c r="F5691" s="23">
        <v>78.998534098169984</v>
      </c>
      <c r="G5691" s="23">
        <v>2921.1272165179676</v>
      </c>
      <c r="H5691" s="16">
        <f t="shared" si="622"/>
        <v>2.7043852678329278E-2</v>
      </c>
      <c r="I5691" s="23">
        <v>8.881858547593934</v>
      </c>
      <c r="J5691" s="23">
        <v>86.612872059155166</v>
      </c>
      <c r="K5691" s="23">
        <v>19.736566484517304</v>
      </c>
      <c r="L5691" s="23">
        <v>25.558426942020372</v>
      </c>
      <c r="M5691" s="23">
        <f t="shared" si="619"/>
        <v>41.317878632617479</v>
      </c>
      <c r="N5691" s="23">
        <v>1667.5940802971686</v>
      </c>
      <c r="O5691" s="17">
        <f t="shared" si="620"/>
        <v>3.0103091497701719E-2</v>
      </c>
      <c r="P5691" s="18">
        <f t="shared" si="621"/>
        <v>5.6332840604404882E-2</v>
      </c>
    </row>
    <row r="5692" spans="2:16" x14ac:dyDescent="0.3">
      <c r="B5692" s="19">
        <v>41145.999999998603</v>
      </c>
      <c r="C5692" s="21">
        <f t="shared" si="616"/>
        <v>8</v>
      </c>
      <c r="D5692" s="21" t="str">
        <f t="shared" si="617"/>
        <v>Shoulder</v>
      </c>
      <c r="E5692" s="21">
        <f t="shared" si="618"/>
        <v>0</v>
      </c>
      <c r="F5692" s="23">
        <v>74.305310847277752</v>
      </c>
      <c r="G5692" s="23">
        <v>2763.0045890067986</v>
      </c>
      <c r="H5692" s="16">
        <f t="shared" si="622"/>
        <v>2.6892937906407118E-2</v>
      </c>
      <c r="I5692" s="23">
        <v>8.4492690722792378</v>
      </c>
      <c r="J5692" s="23">
        <v>83.807946026383291</v>
      </c>
      <c r="K5692" s="23">
        <v>19.736566484517304</v>
      </c>
      <c r="L5692" s="23">
        <v>24.486455389908219</v>
      </c>
      <c r="M5692" s="23">
        <f t="shared" si="619"/>
        <v>39.584924151957765</v>
      </c>
      <c r="N5692" s="23">
        <v>1564.7229885903423</v>
      </c>
      <c r="O5692" s="17">
        <f t="shared" si="620"/>
        <v>3.0698208931864014E-2</v>
      </c>
      <c r="P5692" s="18">
        <f t="shared" si="621"/>
        <v>5.67655818116286E-2</v>
      </c>
    </row>
    <row r="5693" spans="2:16" x14ac:dyDescent="0.3">
      <c r="B5693" s="19">
        <v>41146.041666665267</v>
      </c>
      <c r="C5693" s="21">
        <f t="shared" si="616"/>
        <v>8</v>
      </c>
      <c r="D5693" s="21" t="str">
        <f t="shared" si="617"/>
        <v>Shoulder</v>
      </c>
      <c r="E5693" s="21">
        <f t="shared" si="618"/>
        <v>1</v>
      </c>
      <c r="F5693" s="23">
        <v>68.579411281293915</v>
      </c>
      <c r="G5693" s="23">
        <v>2641.3717986135921</v>
      </c>
      <c r="H5693" s="16">
        <f t="shared" si="622"/>
        <v>2.596355852564565E-2</v>
      </c>
      <c r="I5693" s="23">
        <v>8.1639573238507008</v>
      </c>
      <c r="J5693" s="23">
        <v>81.004008651028158</v>
      </c>
      <c r="K5693" s="23">
        <v>19.736566484517304</v>
      </c>
      <c r="L5693" s="23">
        <v>23.414861677572645</v>
      </c>
      <c r="M5693" s="23">
        <f t="shared" si="619"/>
        <v>37.852580488938209</v>
      </c>
      <c r="N5693" s="23">
        <v>1500.8181520606677</v>
      </c>
      <c r="O5693" s="17">
        <f t="shared" si="620"/>
        <v>3.0660968318917816E-2</v>
      </c>
      <c r="P5693" s="18">
        <f t="shared" si="621"/>
        <v>5.5828458999162278E-2</v>
      </c>
    </row>
    <row r="5694" spans="2:16" x14ac:dyDescent="0.3">
      <c r="B5694" s="19">
        <v>41146.083333331931</v>
      </c>
      <c r="C5694" s="21">
        <f t="shared" si="616"/>
        <v>8</v>
      </c>
      <c r="D5694" s="21" t="str">
        <f t="shared" si="617"/>
        <v>Shoulder</v>
      </c>
      <c r="E5694" s="21">
        <f t="shared" si="618"/>
        <v>2</v>
      </c>
      <c r="F5694" s="23">
        <v>66.424736761073405</v>
      </c>
      <c r="G5694" s="23">
        <v>2552.9115874185327</v>
      </c>
      <c r="H5694" s="16">
        <f t="shared" si="622"/>
        <v>2.6019207671912029E-2</v>
      </c>
      <c r="I5694" s="23">
        <v>7.9854188062443621</v>
      </c>
      <c r="J5694" s="23">
        <v>80.963322440157157</v>
      </c>
      <c r="K5694" s="23">
        <v>19.736566484517304</v>
      </c>
      <c r="L5694" s="23">
        <v>23.399312440228282</v>
      </c>
      <c r="M5694" s="23">
        <f t="shared" si="619"/>
        <v>37.827443515411574</v>
      </c>
      <c r="N5694" s="23">
        <v>1469.5507628793935</v>
      </c>
      <c r="O5694" s="17">
        <f t="shared" si="620"/>
        <v>3.1174739572719212E-2</v>
      </c>
      <c r="P5694" s="18">
        <f t="shared" si="621"/>
        <v>5.6382805221570881E-2</v>
      </c>
    </row>
    <row r="5695" spans="2:16" x14ac:dyDescent="0.3">
      <c r="B5695" s="19">
        <v>41146.124999998596</v>
      </c>
      <c r="C5695" s="21">
        <f t="shared" si="616"/>
        <v>8</v>
      </c>
      <c r="D5695" s="21" t="str">
        <f t="shared" si="617"/>
        <v>Shoulder</v>
      </c>
      <c r="E5695" s="21">
        <f t="shared" si="618"/>
        <v>3</v>
      </c>
      <c r="F5695" s="23">
        <v>65.580187318612587</v>
      </c>
      <c r="G5695" s="23">
        <v>2507.5757291810646</v>
      </c>
      <c r="H5695" s="16">
        <f t="shared" si="622"/>
        <v>2.6152824241934283E-2</v>
      </c>
      <c r="I5695" s="23">
        <v>7.8411978869600434</v>
      </c>
      <c r="J5695" s="23">
        <v>78.008445318951743</v>
      </c>
      <c r="K5695" s="23">
        <v>19.736566484517304</v>
      </c>
      <c r="L5695" s="23">
        <v>22.27003338726551</v>
      </c>
      <c r="M5695" s="23">
        <f t="shared" si="619"/>
        <v>36.001845447168932</v>
      </c>
      <c r="N5695" s="23">
        <v>1442.9702572013193</v>
      </c>
      <c r="O5695" s="17">
        <f t="shared" si="620"/>
        <v>3.0383885679780936E-2</v>
      </c>
      <c r="P5695" s="18">
        <f t="shared" si="621"/>
        <v>5.5742085499744881E-2</v>
      </c>
    </row>
    <row r="5696" spans="2:16" x14ac:dyDescent="0.3">
      <c r="B5696" s="19">
        <v>41146.16666666526</v>
      </c>
      <c r="C5696" s="21">
        <f t="shared" si="616"/>
        <v>8</v>
      </c>
      <c r="D5696" s="21" t="str">
        <f t="shared" si="617"/>
        <v>Shoulder</v>
      </c>
      <c r="E5696" s="21">
        <f t="shared" si="618"/>
        <v>4</v>
      </c>
      <c r="F5696" s="23">
        <v>65.224390461912023</v>
      </c>
      <c r="G5696" s="23">
        <v>2468.8743867832263</v>
      </c>
      <c r="H5696" s="16">
        <f t="shared" si="622"/>
        <v>2.6418675170791057E-2</v>
      </c>
      <c r="I5696" s="23">
        <v>7.7918930207923189</v>
      </c>
      <c r="J5696" s="23">
        <v>77.201733521259072</v>
      </c>
      <c r="K5696" s="23">
        <v>19.736566484517304</v>
      </c>
      <c r="L5696" s="23">
        <v>21.961728609251377</v>
      </c>
      <c r="M5696" s="23">
        <f t="shared" si="619"/>
        <v>35.503438427490394</v>
      </c>
      <c r="N5696" s="23">
        <v>1442.0396471573981</v>
      </c>
      <c r="O5696" s="17">
        <f t="shared" si="620"/>
        <v>3.0023676210032137E-2</v>
      </c>
      <c r="P5696" s="18">
        <f t="shared" si="621"/>
        <v>5.5649165631597344E-2</v>
      </c>
    </row>
    <row r="5697" spans="2:16" x14ac:dyDescent="0.3">
      <c r="B5697" s="19">
        <v>41146.208333331924</v>
      </c>
      <c r="C5697" s="21">
        <f t="shared" si="616"/>
        <v>8</v>
      </c>
      <c r="D5697" s="21" t="str">
        <f t="shared" si="617"/>
        <v>Shoulder</v>
      </c>
      <c r="E5697" s="21">
        <f t="shared" si="618"/>
        <v>5</v>
      </c>
      <c r="F5697" s="23">
        <v>65.585256996623286</v>
      </c>
      <c r="G5697" s="23">
        <v>2437.9133128649555</v>
      </c>
      <c r="H5697" s="16">
        <f t="shared" si="622"/>
        <v>2.690221044797924E-2</v>
      </c>
      <c r="I5697" s="23">
        <v>7.8214075146214466</v>
      </c>
      <c r="J5697" s="23">
        <v>75.857926844543996</v>
      </c>
      <c r="K5697" s="23">
        <v>19.736566484517304</v>
      </c>
      <c r="L5697" s="23">
        <v>21.448159797758198</v>
      </c>
      <c r="M5697" s="23">
        <f t="shared" si="619"/>
        <v>34.673200562268491</v>
      </c>
      <c r="N5697" s="23">
        <v>1453.3862349710012</v>
      </c>
      <c r="O5697" s="17">
        <f t="shared" si="620"/>
        <v>2.9238344945339199E-2</v>
      </c>
      <c r="P5697" s="18">
        <f t="shared" si="621"/>
        <v>5.535397928444831E-2</v>
      </c>
    </row>
    <row r="5698" spans="2:16" x14ac:dyDescent="0.3">
      <c r="B5698" s="19">
        <v>41146.249999998588</v>
      </c>
      <c r="C5698" s="21">
        <f t="shared" si="616"/>
        <v>8</v>
      </c>
      <c r="D5698" s="21" t="str">
        <f t="shared" si="617"/>
        <v>Shoulder</v>
      </c>
      <c r="E5698" s="21">
        <f t="shared" si="618"/>
        <v>6</v>
      </c>
      <c r="F5698" s="23">
        <v>66.803638961612961</v>
      </c>
      <c r="G5698" s="23">
        <v>2441.2305707847704</v>
      </c>
      <c r="H5698" s="16">
        <f t="shared" si="622"/>
        <v>2.7364739636263822E-2</v>
      </c>
      <c r="I5698" s="23">
        <v>7.8450688470627412</v>
      </c>
      <c r="J5698" s="23">
        <v>72.012256141329388</v>
      </c>
      <c r="K5698" s="23">
        <v>19.736566484517304</v>
      </c>
      <c r="L5698" s="23">
        <v>19.97844204246919</v>
      </c>
      <c r="M5698" s="23">
        <f t="shared" si="619"/>
        <v>32.297247614342893</v>
      </c>
      <c r="N5698" s="23">
        <v>1467.2116509093498</v>
      </c>
      <c r="O5698" s="17">
        <f t="shared" si="620"/>
        <v>2.7359594940870455E-2</v>
      </c>
      <c r="P5698" s="18">
        <f t="shared" si="621"/>
        <v>5.3975646385023716E-2</v>
      </c>
    </row>
    <row r="5699" spans="2:16" x14ac:dyDescent="0.3">
      <c r="B5699" s="19">
        <v>41146.291666665253</v>
      </c>
      <c r="C5699" s="21">
        <f t="shared" si="616"/>
        <v>8</v>
      </c>
      <c r="D5699" s="21" t="str">
        <f t="shared" si="617"/>
        <v>Shoulder</v>
      </c>
      <c r="E5699" s="21">
        <f t="shared" si="618"/>
        <v>7</v>
      </c>
      <c r="F5699" s="23">
        <v>67.061175536499007</v>
      </c>
      <c r="G5699" s="23">
        <v>2452.2880971841528</v>
      </c>
      <c r="H5699" s="16">
        <f t="shared" si="622"/>
        <v>2.7346369137256837E-2</v>
      </c>
      <c r="I5699" s="23">
        <v>8.0216705422800008</v>
      </c>
      <c r="J5699" s="23">
        <v>75.827696374578395</v>
      </c>
      <c r="K5699" s="23">
        <v>19.736566484517304</v>
      </c>
      <c r="L5699" s="23">
        <v>21.436606479263709</v>
      </c>
      <c r="M5699" s="23">
        <f t="shared" si="619"/>
        <v>34.654523410797381</v>
      </c>
      <c r="N5699" s="23">
        <v>1518.586991407291</v>
      </c>
      <c r="O5699" s="17">
        <f t="shared" si="620"/>
        <v>2.8102567844025116E-2</v>
      </c>
      <c r="P5699" s="18">
        <f t="shared" si="621"/>
        <v>5.4680433787314436E-2</v>
      </c>
    </row>
    <row r="5700" spans="2:16" x14ac:dyDescent="0.3">
      <c r="B5700" s="19">
        <v>41146.333333331917</v>
      </c>
      <c r="C5700" s="21">
        <f t="shared" si="616"/>
        <v>8</v>
      </c>
      <c r="D5700" s="21" t="str">
        <f t="shared" si="617"/>
        <v>Shoulder</v>
      </c>
      <c r="E5700" s="21">
        <f t="shared" si="618"/>
        <v>8</v>
      </c>
      <c r="F5700" s="23">
        <v>69.565772565807734</v>
      </c>
      <c r="G5700" s="23">
        <v>2516.4217503005707</v>
      </c>
      <c r="H5700" s="16">
        <f t="shared" si="622"/>
        <v>2.7644719156277576E-2</v>
      </c>
      <c r="I5700" s="23">
        <v>8.3978811819706944</v>
      </c>
      <c r="J5700" s="23">
        <v>75.73081261594912</v>
      </c>
      <c r="K5700" s="23">
        <v>19.736566484517304</v>
      </c>
      <c r="L5700" s="23">
        <v>21.399579965231304</v>
      </c>
      <c r="M5700" s="23">
        <f t="shared" si="619"/>
        <v>34.594666166200511</v>
      </c>
      <c r="N5700" s="23">
        <v>1612.8118077156996</v>
      </c>
      <c r="O5700" s="17">
        <f t="shared" si="620"/>
        <v>2.6656890247513474E-2</v>
      </c>
      <c r="P5700" s="18">
        <f t="shared" si="621"/>
        <v>5.3564687159318822E-2</v>
      </c>
    </row>
    <row r="5701" spans="2:16" x14ac:dyDescent="0.3">
      <c r="B5701" s="19">
        <v>41146.374999998581</v>
      </c>
      <c r="C5701" s="21">
        <f t="shared" ref="C5701:C5764" si="623">MONTH(B5701)</f>
        <v>8</v>
      </c>
      <c r="D5701" s="21" t="str">
        <f t="shared" ref="D5701:D5764" si="624">IF(AND(C5701&gt;5,C5701&lt;7),"Summer",IF(OR(C5701=1,C5701&gt;10),"Winter","Shoulder"))</f>
        <v>Shoulder</v>
      </c>
      <c r="E5701" s="21">
        <f t="shared" ref="E5701:E5764" si="625">HOUR(B5701)</f>
        <v>9</v>
      </c>
      <c r="F5701" s="23">
        <v>72.105908707224501</v>
      </c>
      <c r="G5701" s="23">
        <v>2640.2660459736539</v>
      </c>
      <c r="H5701" s="16">
        <f t="shared" si="622"/>
        <v>2.7310092033029924E-2</v>
      </c>
      <c r="I5701" s="23">
        <v>8.726319408590431</v>
      </c>
      <c r="J5701" s="23">
        <v>78.586673725672355</v>
      </c>
      <c r="K5701" s="23">
        <v>19.736566484517304</v>
      </c>
      <c r="L5701" s="23">
        <v>22.491017611229196</v>
      </c>
      <c r="M5701" s="23">
        <f t="shared" ref="M5701:M5764" si="626">J5701-K5701-L5701</f>
        <v>36.359089629925855</v>
      </c>
      <c r="N5701" s="23">
        <v>1692.3780107842763</v>
      </c>
      <c r="O5701" s="17">
        <f t="shared" ref="O5701:O5764" si="627">(I5701+M5701)/N5701</f>
        <v>2.6640271116275586E-2</v>
      </c>
      <c r="P5701" s="18">
        <f t="shared" ref="P5701:P5764" si="628">H5701+(1-H5701)*O5701</f>
        <v>5.3222814893335156E-2</v>
      </c>
    </row>
    <row r="5702" spans="2:16" x14ac:dyDescent="0.3">
      <c r="B5702" s="19">
        <v>41146.416666665245</v>
      </c>
      <c r="C5702" s="21">
        <f t="shared" si="623"/>
        <v>8</v>
      </c>
      <c r="D5702" s="21" t="str">
        <f t="shared" si="624"/>
        <v>Shoulder</v>
      </c>
      <c r="E5702" s="21">
        <f t="shared" si="625"/>
        <v>10</v>
      </c>
      <c r="F5702" s="23">
        <v>74.056272680732832</v>
      </c>
      <c r="G5702" s="23">
        <v>2720.9859886891454</v>
      </c>
      <c r="H5702" s="16">
        <f t="shared" ref="H5702:H5765" si="629">F5702/G5702</f>
        <v>2.7216704896157871E-2</v>
      </c>
      <c r="I5702" s="23">
        <v>8.9600819420784443</v>
      </c>
      <c r="J5702" s="23">
        <v>80.961822061044828</v>
      </c>
      <c r="K5702" s="23">
        <v>19.736566484517304</v>
      </c>
      <c r="L5702" s="23">
        <v>23.398739033405072</v>
      </c>
      <c r="M5702" s="23">
        <f t="shared" si="626"/>
        <v>37.826516543122452</v>
      </c>
      <c r="N5702" s="23">
        <v>1747.9256960481805</v>
      </c>
      <c r="O5702" s="17">
        <f t="shared" si="627"/>
        <v>2.6766926415109613E-2</v>
      </c>
      <c r="P5702" s="18">
        <f t="shared" si="628"/>
        <v>5.325512377405027E-2</v>
      </c>
    </row>
    <row r="5703" spans="2:16" x14ac:dyDescent="0.3">
      <c r="B5703" s="19">
        <v>41146.45833333191</v>
      </c>
      <c r="C5703" s="21">
        <f t="shared" si="623"/>
        <v>8</v>
      </c>
      <c r="D5703" s="21" t="str">
        <f t="shared" si="624"/>
        <v>Shoulder</v>
      </c>
      <c r="E5703" s="21">
        <f t="shared" si="625"/>
        <v>11</v>
      </c>
      <c r="F5703" s="23">
        <v>75.462296959271882</v>
      </c>
      <c r="G5703" s="23">
        <v>2791.7541576451931</v>
      </c>
      <c r="H5703" s="16">
        <f t="shared" si="629"/>
        <v>2.7030423417699255E-2</v>
      </c>
      <c r="I5703" s="23">
        <v>9.1076531497882183</v>
      </c>
      <c r="J5703" s="23">
        <v>82.998384828737613</v>
      </c>
      <c r="K5703" s="23">
        <v>19.736566484517304</v>
      </c>
      <c r="L5703" s="23">
        <v>24.177061643538231</v>
      </c>
      <c r="M5703" s="23">
        <f t="shared" si="626"/>
        <v>39.084756700682078</v>
      </c>
      <c r="N5703" s="23">
        <v>1783.1064292483088</v>
      </c>
      <c r="O5703" s="17">
        <f t="shared" si="627"/>
        <v>2.7027220058191602E-2</v>
      </c>
      <c r="P5703" s="18">
        <f t="shared" si="628"/>
        <v>5.3327086273914609E-2</v>
      </c>
    </row>
    <row r="5704" spans="2:16" x14ac:dyDescent="0.3">
      <c r="B5704" s="19">
        <v>41146.499999998574</v>
      </c>
      <c r="C5704" s="21">
        <f t="shared" si="623"/>
        <v>8</v>
      </c>
      <c r="D5704" s="21" t="str">
        <f t="shared" si="624"/>
        <v>Shoulder</v>
      </c>
      <c r="E5704" s="21">
        <f t="shared" si="625"/>
        <v>12</v>
      </c>
      <c r="F5704" s="23">
        <v>77.538395386515091</v>
      </c>
      <c r="G5704" s="23">
        <v>2830.4555000430314</v>
      </c>
      <c r="H5704" s="16">
        <f t="shared" si="629"/>
        <v>2.7394317057920985E-2</v>
      </c>
      <c r="I5704" s="23">
        <v>9.2402824874327525</v>
      </c>
      <c r="J5704" s="23">
        <v>85.022975725114094</v>
      </c>
      <c r="K5704" s="23">
        <v>19.736566484517304</v>
      </c>
      <c r="L5704" s="23">
        <v>24.950808908251695</v>
      </c>
      <c r="M5704" s="23">
        <f t="shared" si="626"/>
        <v>40.335600332345088</v>
      </c>
      <c r="N5704" s="23">
        <v>1814.5328734044933</v>
      </c>
      <c r="O5704" s="17">
        <f t="shared" si="627"/>
        <v>2.7321567741432948E-2</v>
      </c>
      <c r="P5704" s="18">
        <f t="shared" si="628"/>
        <v>5.3967429110125656E-2</v>
      </c>
    </row>
    <row r="5705" spans="2:16" x14ac:dyDescent="0.3">
      <c r="B5705" s="19">
        <v>41146.541666665238</v>
      </c>
      <c r="C5705" s="21">
        <f t="shared" si="623"/>
        <v>8</v>
      </c>
      <c r="D5705" s="21" t="str">
        <f t="shared" si="624"/>
        <v>Shoulder</v>
      </c>
      <c r="E5705" s="21">
        <f t="shared" si="625"/>
        <v>13</v>
      </c>
      <c r="F5705" s="23">
        <v>77.523081693604567</v>
      </c>
      <c r="G5705" s="23">
        <v>2865.8395845210553</v>
      </c>
      <c r="H5705" s="16">
        <f t="shared" si="629"/>
        <v>2.7050740073631993E-2</v>
      </c>
      <c r="I5705" s="23">
        <v>9.4041360297291643</v>
      </c>
      <c r="J5705" s="23">
        <v>86.702177260839633</v>
      </c>
      <c r="K5705" s="23">
        <v>19.736566484517304</v>
      </c>
      <c r="L5705" s="23">
        <v>25.592557123901418</v>
      </c>
      <c r="M5705" s="23">
        <f t="shared" si="626"/>
        <v>41.373053652420921</v>
      </c>
      <c r="N5705" s="23">
        <v>1850.1797884871976</v>
      </c>
      <c r="O5705" s="17">
        <f t="shared" si="627"/>
        <v>2.7444462423658913E-2</v>
      </c>
      <c r="P5705" s="18">
        <f t="shared" si="628"/>
        <v>5.3752809477807945E-2</v>
      </c>
    </row>
    <row r="5706" spans="2:16" x14ac:dyDescent="0.3">
      <c r="B5706" s="19">
        <v>41146.583333331902</v>
      </c>
      <c r="C5706" s="21">
        <f t="shared" si="623"/>
        <v>8</v>
      </c>
      <c r="D5706" s="21" t="str">
        <f t="shared" si="624"/>
        <v>Shoulder</v>
      </c>
      <c r="E5706" s="21">
        <f t="shared" si="625"/>
        <v>14</v>
      </c>
      <c r="F5706" s="23">
        <v>80.577488745479542</v>
      </c>
      <c r="G5706" s="23">
        <v>2912.2811953984615</v>
      </c>
      <c r="H5706" s="16">
        <f t="shared" si="629"/>
        <v>2.7668169156465965E-2</v>
      </c>
      <c r="I5706" s="23">
        <v>9.6438922834527734</v>
      </c>
      <c r="J5706" s="23">
        <v>86.442122345108274</v>
      </c>
      <c r="K5706" s="23">
        <v>19.736566484517304</v>
      </c>
      <c r="L5706" s="23">
        <v>25.493170734244842</v>
      </c>
      <c r="M5706" s="23">
        <f t="shared" si="626"/>
        <v>41.212385126346135</v>
      </c>
      <c r="N5706" s="23">
        <v>1901.9114382165226</v>
      </c>
      <c r="O5706" s="17">
        <f t="shared" si="627"/>
        <v>2.6739561258166841E-2</v>
      </c>
      <c r="P5706" s="18">
        <f t="shared" si="628"/>
        <v>5.3667895710572164E-2</v>
      </c>
    </row>
    <row r="5707" spans="2:16" x14ac:dyDescent="0.3">
      <c r="B5707" s="19">
        <v>41146.624999998567</v>
      </c>
      <c r="C5707" s="21">
        <f t="shared" si="623"/>
        <v>8</v>
      </c>
      <c r="D5707" s="21" t="str">
        <f t="shared" si="624"/>
        <v>Shoulder</v>
      </c>
      <c r="E5707" s="21">
        <f t="shared" si="625"/>
        <v>15</v>
      </c>
      <c r="F5707" s="23">
        <v>83.945405851887614</v>
      </c>
      <c r="G5707" s="23">
        <v>2970.8860853151882</v>
      </c>
      <c r="H5707" s="16">
        <f t="shared" si="629"/>
        <v>2.8256016367245413E-2</v>
      </c>
      <c r="I5707" s="23">
        <v>9.9691999357325205</v>
      </c>
      <c r="J5707" s="23">
        <v>88.008951911956359</v>
      </c>
      <c r="K5707" s="23">
        <v>19.736566484517304</v>
      </c>
      <c r="L5707" s="23">
        <v>26.091973234933089</v>
      </c>
      <c r="M5707" s="23">
        <f t="shared" si="626"/>
        <v>42.180412192505955</v>
      </c>
      <c r="N5707" s="23">
        <v>1967.8468325275121</v>
      </c>
      <c r="O5707" s="17">
        <f t="shared" si="627"/>
        <v>2.6500849185125477E-2</v>
      </c>
      <c r="P5707" s="18">
        <f t="shared" si="628"/>
        <v>5.4008057124050088E-2</v>
      </c>
    </row>
    <row r="5708" spans="2:16" x14ac:dyDescent="0.3">
      <c r="B5708" s="19">
        <v>41146.666666665231</v>
      </c>
      <c r="C5708" s="21">
        <f t="shared" si="623"/>
        <v>8</v>
      </c>
      <c r="D5708" s="21" t="str">
        <f t="shared" si="624"/>
        <v>Shoulder</v>
      </c>
      <c r="E5708" s="21">
        <f t="shared" si="625"/>
        <v>16</v>
      </c>
      <c r="F5708" s="23">
        <v>88.715975088483276</v>
      </c>
      <c r="G5708" s="23">
        <v>3044.9715121910508</v>
      </c>
      <c r="H5708" s="16">
        <f t="shared" si="629"/>
        <v>2.9135239766051698E-2</v>
      </c>
      <c r="I5708" s="23">
        <v>10.357184845832279</v>
      </c>
      <c r="J5708" s="23">
        <v>91.233234894498665</v>
      </c>
      <c r="K5708" s="23">
        <v>19.736566484517304</v>
      </c>
      <c r="L5708" s="23">
        <v>27.324212371673905</v>
      </c>
      <c r="M5708" s="23">
        <f t="shared" si="626"/>
        <v>44.172456038307459</v>
      </c>
      <c r="N5708" s="23">
        <v>2040.0605604750197</v>
      </c>
      <c r="O5708" s="17">
        <f t="shared" si="627"/>
        <v>2.672942261647504E-2</v>
      </c>
      <c r="P5708" s="18">
        <f t="shared" si="628"/>
        <v>5.5085894245787609E-2</v>
      </c>
    </row>
    <row r="5709" spans="2:16" x14ac:dyDescent="0.3">
      <c r="B5709" s="19">
        <v>41146.708333331895</v>
      </c>
      <c r="C5709" s="21">
        <f t="shared" si="623"/>
        <v>8</v>
      </c>
      <c r="D5709" s="21" t="str">
        <f t="shared" si="624"/>
        <v>Shoulder</v>
      </c>
      <c r="E5709" s="21">
        <f t="shared" si="625"/>
        <v>17</v>
      </c>
      <c r="F5709" s="23">
        <v>92.161354579434771</v>
      </c>
      <c r="G5709" s="23">
        <v>3137.8547339458628</v>
      </c>
      <c r="H5709" s="16">
        <f t="shared" si="629"/>
        <v>2.9370816176547968E-2</v>
      </c>
      <c r="I5709" s="23">
        <v>10.726446617912176</v>
      </c>
      <c r="J5709" s="23">
        <v>94.039935430442554</v>
      </c>
      <c r="K5709" s="23">
        <v>19.736566484517304</v>
      </c>
      <c r="L5709" s="23">
        <v>28.396862093868727</v>
      </c>
      <c r="M5709" s="23">
        <f t="shared" si="626"/>
        <v>45.90650685205653</v>
      </c>
      <c r="N5709" s="23">
        <v>2104.8080364874963</v>
      </c>
      <c r="O5709" s="17">
        <f t="shared" si="627"/>
        <v>2.6906469610633841E-2</v>
      </c>
      <c r="P5709" s="18">
        <f t="shared" si="628"/>
        <v>5.548702081428801E-2</v>
      </c>
    </row>
    <row r="5710" spans="2:16" x14ac:dyDescent="0.3">
      <c r="B5710" s="19">
        <v>41146.749999998559</v>
      </c>
      <c r="C5710" s="21">
        <f t="shared" si="623"/>
        <v>8</v>
      </c>
      <c r="D5710" s="21" t="str">
        <f t="shared" si="624"/>
        <v>Shoulder</v>
      </c>
      <c r="E5710" s="21">
        <f t="shared" si="625"/>
        <v>18</v>
      </c>
      <c r="F5710" s="23">
        <v>95.631089102979345</v>
      </c>
      <c r="G5710" s="23">
        <v>3213.0459134616635</v>
      </c>
      <c r="H5710" s="16">
        <f t="shared" si="629"/>
        <v>2.9763374591789932E-2</v>
      </c>
      <c r="I5710" s="23">
        <v>10.812018444504435</v>
      </c>
      <c r="J5710" s="23">
        <v>93.294805666091804</v>
      </c>
      <c r="K5710" s="23">
        <v>19.736566484517304</v>
      </c>
      <c r="L5710" s="23">
        <v>28.112092406296362</v>
      </c>
      <c r="M5710" s="23">
        <f t="shared" si="626"/>
        <v>45.44614677527813</v>
      </c>
      <c r="N5710" s="23">
        <v>2122.5113986444053</v>
      </c>
      <c r="O5710" s="17">
        <f t="shared" si="627"/>
        <v>2.6505471422067859E-2</v>
      </c>
      <c r="P5710" s="18">
        <f t="shared" si="628"/>
        <v>5.5479953739190804E-2</v>
      </c>
    </row>
    <row r="5711" spans="2:16" x14ac:dyDescent="0.3">
      <c r="B5711" s="19">
        <v>41146.791666665224</v>
      </c>
      <c r="C5711" s="21">
        <f t="shared" si="623"/>
        <v>8</v>
      </c>
      <c r="D5711" s="21" t="str">
        <f t="shared" si="624"/>
        <v>Shoulder</v>
      </c>
      <c r="E5711" s="21">
        <f t="shared" si="625"/>
        <v>19</v>
      </c>
      <c r="F5711" s="23">
        <v>92.520781700331895</v>
      </c>
      <c r="G5711" s="23">
        <v>3229.6322030607371</v>
      </c>
      <c r="H5711" s="16">
        <f t="shared" si="629"/>
        <v>2.8647466919808864E-2</v>
      </c>
      <c r="I5711" s="23">
        <v>10.589946210036571</v>
      </c>
      <c r="J5711" s="23">
        <v>94.1447961128858</v>
      </c>
      <c r="K5711" s="23">
        <v>19.736566484517304</v>
      </c>
      <c r="L5711" s="23">
        <v>28.43693718576095</v>
      </c>
      <c r="M5711" s="23">
        <f t="shared" si="626"/>
        <v>45.971292442607549</v>
      </c>
      <c r="N5711" s="23">
        <v>2083.6199833033779</v>
      </c>
      <c r="O5711" s="17">
        <f t="shared" si="627"/>
        <v>2.7145659528073709E-2</v>
      </c>
      <c r="P5711" s="18">
        <f t="shared" si="628"/>
        <v>5.5015472064535685E-2</v>
      </c>
    </row>
    <row r="5712" spans="2:16" x14ac:dyDescent="0.3">
      <c r="B5712" s="19">
        <v>41146.833333331888</v>
      </c>
      <c r="C5712" s="21">
        <f t="shared" si="623"/>
        <v>8</v>
      </c>
      <c r="D5712" s="21" t="str">
        <f t="shared" si="624"/>
        <v>Shoulder</v>
      </c>
      <c r="E5712" s="21">
        <f t="shared" si="625"/>
        <v>20</v>
      </c>
      <c r="F5712" s="23">
        <v>88.934099552500854</v>
      </c>
      <c r="G5712" s="23">
        <v>3185.4020974632076</v>
      </c>
      <c r="H5712" s="16">
        <f t="shared" si="629"/>
        <v>2.7919269477258851E-2</v>
      </c>
      <c r="I5712" s="23">
        <v>10.270463546958123</v>
      </c>
      <c r="J5712" s="23">
        <v>93.070370256139768</v>
      </c>
      <c r="K5712" s="23">
        <v>19.736566484517304</v>
      </c>
      <c r="L5712" s="23">
        <v>28.026318887870474</v>
      </c>
      <c r="M5712" s="23">
        <f t="shared" si="626"/>
        <v>45.307484883751982</v>
      </c>
      <c r="N5712" s="23">
        <v>2025.6934632893374</v>
      </c>
      <c r="O5712" s="17">
        <f t="shared" si="627"/>
        <v>2.7436504800910099E-2</v>
      </c>
      <c r="P5712" s="18">
        <f t="shared" si="628"/>
        <v>5.4589767107118235E-2</v>
      </c>
    </row>
    <row r="5713" spans="2:16" x14ac:dyDescent="0.3">
      <c r="B5713" s="19">
        <v>41146.874999998552</v>
      </c>
      <c r="C5713" s="21">
        <f t="shared" si="623"/>
        <v>8</v>
      </c>
      <c r="D5713" s="21" t="str">
        <f t="shared" si="624"/>
        <v>Shoulder</v>
      </c>
      <c r="E5713" s="21">
        <f t="shared" si="625"/>
        <v>21</v>
      </c>
      <c r="F5713" s="23">
        <v>83.72451880633912</v>
      </c>
      <c r="G5713" s="23">
        <v>3101.3648968279008</v>
      </c>
      <c r="H5713" s="16">
        <f t="shared" si="629"/>
        <v>2.6996023232214044E-2</v>
      </c>
      <c r="I5713" s="23">
        <v>9.9975925315822121</v>
      </c>
      <c r="J5713" s="23">
        <v>87.657710639757326</v>
      </c>
      <c r="K5713" s="23">
        <v>19.736566484517304</v>
      </c>
      <c r="L5713" s="23">
        <v>25.957737733773374</v>
      </c>
      <c r="M5713" s="23">
        <f t="shared" si="626"/>
        <v>41.963406421466658</v>
      </c>
      <c r="N5713" s="23">
        <v>1968.7107569811355</v>
      </c>
      <c r="O5713" s="17">
        <f t="shared" si="627"/>
        <v>2.6393414456030613E-2</v>
      </c>
      <c r="P5713" s="18">
        <f t="shared" si="628"/>
        <v>5.2676920458412199E-2</v>
      </c>
    </row>
    <row r="5714" spans="2:16" x14ac:dyDescent="0.3">
      <c r="B5714" s="19">
        <v>41146.916666665216</v>
      </c>
      <c r="C5714" s="21">
        <f t="shared" si="623"/>
        <v>8</v>
      </c>
      <c r="D5714" s="21" t="str">
        <f t="shared" si="624"/>
        <v>Shoulder</v>
      </c>
      <c r="E5714" s="21">
        <f t="shared" si="625"/>
        <v>22</v>
      </c>
      <c r="F5714" s="23">
        <v>79.284333901862084</v>
      </c>
      <c r="G5714" s="23">
        <v>3071.5095755495686</v>
      </c>
      <c r="H5714" s="16">
        <f t="shared" si="629"/>
        <v>2.5812823288260844E-2</v>
      </c>
      <c r="I5714" s="23">
        <v>9.3573551453233588</v>
      </c>
      <c r="J5714" s="23">
        <v>84.619080029159747</v>
      </c>
      <c r="K5714" s="23">
        <v>19.736566484517304</v>
      </c>
      <c r="L5714" s="23">
        <v>24.796450222487799</v>
      </c>
      <c r="M5714" s="23">
        <f t="shared" si="626"/>
        <v>40.086063322154651</v>
      </c>
      <c r="N5714" s="23">
        <v>1839.5729514387515</v>
      </c>
      <c r="O5714" s="17">
        <f t="shared" si="627"/>
        <v>2.6877661159785883E-2</v>
      </c>
      <c r="P5714" s="18">
        <f t="shared" si="628"/>
        <v>5.1996696130127418E-2</v>
      </c>
    </row>
    <row r="5715" spans="2:16" x14ac:dyDescent="0.3">
      <c r="B5715" s="19">
        <v>41146.958333331881</v>
      </c>
      <c r="C5715" s="21">
        <f t="shared" si="623"/>
        <v>8</v>
      </c>
      <c r="D5715" s="21" t="str">
        <f t="shared" si="624"/>
        <v>Shoulder</v>
      </c>
      <c r="E5715" s="21">
        <f t="shared" si="625"/>
        <v>23</v>
      </c>
      <c r="F5715" s="23">
        <v>73.615497499572498</v>
      </c>
      <c r="G5715" s="23">
        <v>2916.7042059582145</v>
      </c>
      <c r="H5715" s="16">
        <f t="shared" si="629"/>
        <v>2.523927429774726E-2</v>
      </c>
      <c r="I5715" s="23">
        <v>8.7119650716687129</v>
      </c>
      <c r="J5715" s="23">
        <v>80.999913650767439</v>
      </c>
      <c r="K5715" s="23">
        <v>19.736566484517304</v>
      </c>
      <c r="L5715" s="23">
        <v>23.41329667238745</v>
      </c>
      <c r="M5715" s="23">
        <f t="shared" si="626"/>
        <v>37.850050493862682</v>
      </c>
      <c r="N5715" s="23">
        <v>1698.9034200555352</v>
      </c>
      <c r="O5715" s="17">
        <f t="shared" si="627"/>
        <v>2.7407099789115343E-2</v>
      </c>
      <c r="P5715" s="18">
        <f t="shared" si="628"/>
        <v>5.1954638777579387E-2</v>
      </c>
    </row>
    <row r="5716" spans="2:16" x14ac:dyDescent="0.3">
      <c r="B5716" s="19">
        <v>41146.999999998545</v>
      </c>
      <c r="C5716" s="21">
        <f t="shared" si="623"/>
        <v>8</v>
      </c>
      <c r="D5716" s="21" t="str">
        <f t="shared" si="624"/>
        <v>Shoulder</v>
      </c>
      <c r="E5716" s="21">
        <f t="shared" si="625"/>
        <v>0</v>
      </c>
      <c r="F5716" s="23">
        <v>69.995083480867933</v>
      </c>
      <c r="G5716" s="23">
        <v>2756.3700731671693</v>
      </c>
      <c r="H5716" s="16">
        <f t="shared" si="629"/>
        <v>2.5393935365304935E-2</v>
      </c>
      <c r="I5716" s="23">
        <v>8.2932514625064844</v>
      </c>
      <c r="J5716" s="23">
        <v>75.812983711508437</v>
      </c>
      <c r="K5716" s="23">
        <v>19.736566484517304</v>
      </c>
      <c r="L5716" s="23">
        <v>21.43098367278591</v>
      </c>
      <c r="M5716" s="23">
        <f t="shared" si="626"/>
        <v>34.645433554205226</v>
      </c>
      <c r="N5716" s="23">
        <v>1579.2100227234009</v>
      </c>
      <c r="O5716" s="17">
        <f t="shared" si="627"/>
        <v>2.718997751968576E-2</v>
      </c>
      <c r="P5716" s="18">
        <f t="shared" si="628"/>
        <v>5.1893452353271696E-2</v>
      </c>
    </row>
    <row r="5717" spans="2:16" x14ac:dyDescent="0.3">
      <c r="B5717" s="19">
        <v>41147.041666665209</v>
      </c>
      <c r="C5717" s="21">
        <f t="shared" si="623"/>
        <v>8</v>
      </c>
      <c r="D5717" s="21" t="str">
        <f t="shared" si="624"/>
        <v>Shoulder</v>
      </c>
      <c r="E5717" s="21">
        <f t="shared" si="625"/>
        <v>1</v>
      </c>
      <c r="F5717" s="23">
        <v>64.107913015655299</v>
      </c>
      <c r="G5717" s="23">
        <v>2626.9970142943948</v>
      </c>
      <c r="H5717" s="16">
        <f t="shared" si="629"/>
        <v>2.4403496717667391E-2</v>
      </c>
      <c r="I5717" s="23">
        <v>8.1127624757999364</v>
      </c>
      <c r="J5717" s="23">
        <v>74.066494536560825</v>
      </c>
      <c r="K5717" s="23">
        <v>19.736566484517304</v>
      </c>
      <c r="L5717" s="23">
        <v>20.763519828912091</v>
      </c>
      <c r="M5717" s="23">
        <f t="shared" si="626"/>
        <v>33.566408223131432</v>
      </c>
      <c r="N5717" s="23">
        <v>1488.8180894344105</v>
      </c>
      <c r="O5717" s="17">
        <f t="shared" si="627"/>
        <v>2.7994804062842184E-2</v>
      </c>
      <c r="P5717" s="18">
        <f t="shared" si="628"/>
        <v>5.1715129671450269E-2</v>
      </c>
    </row>
    <row r="5718" spans="2:16" x14ac:dyDescent="0.3">
      <c r="B5718" s="19">
        <v>41147.083333331873</v>
      </c>
      <c r="C5718" s="21">
        <f t="shared" si="623"/>
        <v>8</v>
      </c>
      <c r="D5718" s="21" t="str">
        <f t="shared" si="624"/>
        <v>Shoulder</v>
      </c>
      <c r="E5718" s="21">
        <f t="shared" si="625"/>
        <v>2</v>
      </c>
      <c r="F5718" s="23">
        <v>60.021929672504832</v>
      </c>
      <c r="G5718" s="23">
        <v>2542.9598136590885</v>
      </c>
      <c r="H5718" s="16">
        <f t="shared" si="629"/>
        <v>2.3603176640899694E-2</v>
      </c>
      <c r="I5718" s="23">
        <v>7.9515496529251424</v>
      </c>
      <c r="J5718" s="23">
        <v>73.481885134868321</v>
      </c>
      <c r="K5718" s="23">
        <v>19.736566484517304</v>
      </c>
      <c r="L5718" s="23">
        <v>20.540096950593849</v>
      </c>
      <c r="M5718" s="23">
        <f t="shared" si="626"/>
        <v>33.205221699757168</v>
      </c>
      <c r="N5718" s="23">
        <v>1435.6522942349811</v>
      </c>
      <c r="O5718" s="17">
        <f t="shared" si="627"/>
        <v>2.8667645723098715E-2</v>
      </c>
      <c r="P5718" s="18">
        <f t="shared" si="628"/>
        <v>5.1594174858117375E-2</v>
      </c>
    </row>
    <row r="5719" spans="2:16" x14ac:dyDescent="0.3">
      <c r="B5719" s="19">
        <v>41147.124999998538</v>
      </c>
      <c r="C5719" s="21">
        <f t="shared" si="623"/>
        <v>8</v>
      </c>
      <c r="D5719" s="21" t="str">
        <f t="shared" si="624"/>
        <v>Shoulder</v>
      </c>
      <c r="E5719" s="21">
        <f t="shared" si="625"/>
        <v>3</v>
      </c>
      <c r="F5719" s="23">
        <v>54.812658870554699</v>
      </c>
      <c r="G5719" s="23">
        <v>2474.4031499829175</v>
      </c>
      <c r="H5719" s="16">
        <f t="shared" si="629"/>
        <v>2.2151870793946052E-2</v>
      </c>
      <c r="I5719" s="23">
        <v>7.8555503578932715</v>
      </c>
      <c r="J5719" s="23">
        <v>75.85888097800462</v>
      </c>
      <c r="K5719" s="23">
        <v>19.736566484517304</v>
      </c>
      <c r="L5719" s="23">
        <v>21.44852444335482</v>
      </c>
      <c r="M5719" s="23">
        <f t="shared" si="626"/>
        <v>34.673790050132496</v>
      </c>
      <c r="N5719" s="23">
        <v>1407.5125700313015</v>
      </c>
      <c r="O5719" s="17">
        <f t="shared" si="627"/>
        <v>3.0215957792177985E-2</v>
      </c>
      <c r="P5719" s="18">
        <f t="shared" si="628"/>
        <v>5.1698488593196382E-2</v>
      </c>
    </row>
    <row r="5720" spans="2:16" x14ac:dyDescent="0.3">
      <c r="B5720" s="19">
        <v>41147.166666665202</v>
      </c>
      <c r="C5720" s="21">
        <f t="shared" si="623"/>
        <v>8</v>
      </c>
      <c r="D5720" s="21" t="str">
        <f t="shared" si="624"/>
        <v>Shoulder</v>
      </c>
      <c r="E5720" s="21">
        <f t="shared" si="625"/>
        <v>4</v>
      </c>
      <c r="F5720" s="23">
        <v>53.341736181409686</v>
      </c>
      <c r="G5720" s="23">
        <v>2450.076591904276</v>
      </c>
      <c r="H5720" s="16">
        <f t="shared" si="629"/>
        <v>2.1771456597587762E-2</v>
      </c>
      <c r="I5720" s="23">
        <v>7.7166475277970417</v>
      </c>
      <c r="J5720" s="23">
        <v>75.817628603586385</v>
      </c>
      <c r="K5720" s="23">
        <v>19.736566484517304</v>
      </c>
      <c r="L5720" s="23">
        <v>21.432758832669638</v>
      </c>
      <c r="M5720" s="23">
        <f t="shared" si="626"/>
        <v>34.64830328639944</v>
      </c>
      <c r="N5720" s="23">
        <v>1405.0260624512789</v>
      </c>
      <c r="O5720" s="17">
        <f t="shared" si="627"/>
        <v>3.0152430582166188E-2</v>
      </c>
      <c r="P5720" s="18">
        <f t="shared" si="628"/>
        <v>5.1267424846022543E-2</v>
      </c>
    </row>
    <row r="5721" spans="2:16" x14ac:dyDescent="0.3">
      <c r="B5721" s="19">
        <v>41147.208333331866</v>
      </c>
      <c r="C5721" s="21">
        <f t="shared" si="623"/>
        <v>8</v>
      </c>
      <c r="D5721" s="21" t="str">
        <f t="shared" si="624"/>
        <v>Shoulder</v>
      </c>
      <c r="E5721" s="21">
        <f t="shared" si="625"/>
        <v>5</v>
      </c>
      <c r="F5721" s="23">
        <v>55.228037466898215</v>
      </c>
      <c r="G5721" s="23">
        <v>2416.9040127061289</v>
      </c>
      <c r="H5721" s="16">
        <f t="shared" si="629"/>
        <v>2.2850736800697838E-2</v>
      </c>
      <c r="I5721" s="23">
        <v>7.6979184663777085</v>
      </c>
      <c r="J5721" s="23">
        <v>73.935696526893594</v>
      </c>
      <c r="K5721" s="23">
        <v>19.736566484517304</v>
      </c>
      <c r="L5721" s="23">
        <v>20.713532148738718</v>
      </c>
      <c r="M5721" s="23">
        <f t="shared" si="626"/>
        <v>33.485597893637575</v>
      </c>
      <c r="N5721" s="23">
        <v>1423.8535975958901</v>
      </c>
      <c r="O5721" s="17">
        <f t="shared" si="627"/>
        <v>2.8923982373996678E-2</v>
      </c>
      <c r="P5721" s="18">
        <f t="shared" si="628"/>
        <v>5.1113784866238299E-2</v>
      </c>
    </row>
    <row r="5722" spans="2:16" x14ac:dyDescent="0.3">
      <c r="B5722" s="19">
        <v>41147.24999999853</v>
      </c>
      <c r="C5722" s="21">
        <f t="shared" si="623"/>
        <v>8</v>
      </c>
      <c r="D5722" s="21" t="str">
        <f t="shared" si="624"/>
        <v>Shoulder</v>
      </c>
      <c r="E5722" s="21">
        <f t="shared" si="625"/>
        <v>6</v>
      </c>
      <c r="F5722" s="23">
        <v>55.750671195285875</v>
      </c>
      <c r="G5722" s="23">
        <v>2427.9615391055113</v>
      </c>
      <c r="H5722" s="16">
        <f t="shared" si="629"/>
        <v>2.2961925177704855E-2</v>
      </c>
      <c r="I5722" s="23">
        <v>7.7716217172131827</v>
      </c>
      <c r="J5722" s="23">
        <v>74.784378594346094</v>
      </c>
      <c r="K5722" s="23">
        <v>19.736566484517304</v>
      </c>
      <c r="L5722" s="23">
        <v>21.037876898820336</v>
      </c>
      <c r="M5722" s="23">
        <f t="shared" si="626"/>
        <v>34.009935211008454</v>
      </c>
      <c r="N5722" s="23">
        <v>1420.8192170441371</v>
      </c>
      <c r="O5722" s="17">
        <f t="shared" si="627"/>
        <v>2.9406666539282676E-2</v>
      </c>
      <c r="P5722" s="18">
        <f t="shared" si="628"/>
        <v>5.1693358040186807E-2</v>
      </c>
    </row>
    <row r="5723" spans="2:16" x14ac:dyDescent="0.3">
      <c r="B5723" s="19">
        <v>41147.291666665194</v>
      </c>
      <c r="C5723" s="21">
        <f t="shared" si="623"/>
        <v>8</v>
      </c>
      <c r="D5723" s="21" t="str">
        <f t="shared" si="624"/>
        <v>Shoulder</v>
      </c>
      <c r="E5723" s="21">
        <f t="shared" si="625"/>
        <v>7</v>
      </c>
      <c r="F5723" s="23">
        <v>54.533893787330506</v>
      </c>
      <c r="G5723" s="23">
        <v>2448.9708392643379</v>
      </c>
      <c r="H5723" s="16">
        <f t="shared" si="629"/>
        <v>2.2268086215233292E-2</v>
      </c>
      <c r="I5723" s="23">
        <v>7.924315629380664</v>
      </c>
      <c r="J5723" s="23">
        <v>74.961451999252191</v>
      </c>
      <c r="K5723" s="23">
        <v>19.736566484517304</v>
      </c>
      <c r="L5723" s="23">
        <v>21.105549860772701</v>
      </c>
      <c r="M5723" s="23">
        <f t="shared" si="626"/>
        <v>34.119335653962182</v>
      </c>
      <c r="N5723" s="23">
        <v>1441.3429836643115</v>
      </c>
      <c r="O5723" s="17">
        <f t="shared" si="627"/>
        <v>2.9169775521753816E-2</v>
      </c>
      <c r="P5723" s="18">
        <f t="shared" si="628"/>
        <v>5.0788306660789692E-2</v>
      </c>
    </row>
    <row r="5724" spans="2:16" x14ac:dyDescent="0.3">
      <c r="B5724" s="19">
        <v>41147.333333331859</v>
      </c>
      <c r="C5724" s="21">
        <f t="shared" si="623"/>
        <v>8</v>
      </c>
      <c r="D5724" s="21" t="str">
        <f t="shared" si="624"/>
        <v>Shoulder</v>
      </c>
      <c r="E5724" s="21">
        <f t="shared" si="625"/>
        <v>8</v>
      </c>
      <c r="F5724" s="23">
        <v>55.492647681567277</v>
      </c>
      <c r="G5724" s="23">
        <v>2477.7204079027324</v>
      </c>
      <c r="H5724" s="16">
        <f t="shared" si="629"/>
        <v>2.2396654402398474E-2</v>
      </c>
      <c r="I5724" s="23">
        <v>8.0884210722383649</v>
      </c>
      <c r="J5724" s="23">
        <v>71.449489423176658</v>
      </c>
      <c r="K5724" s="23">
        <v>19.736566484517304</v>
      </c>
      <c r="L5724" s="23">
        <v>19.763366883521382</v>
      </c>
      <c r="M5724" s="23">
        <f t="shared" si="626"/>
        <v>31.949556055137972</v>
      </c>
      <c r="N5724" s="23">
        <v>1532.5801251271741</v>
      </c>
      <c r="O5724" s="17">
        <f t="shared" si="627"/>
        <v>2.6124557190152761E-2</v>
      </c>
      <c r="P5724" s="18">
        <f t="shared" si="628"/>
        <v>4.7936108913747694E-2</v>
      </c>
    </row>
    <row r="5725" spans="2:16" x14ac:dyDescent="0.3">
      <c r="B5725" s="19">
        <v>41147.374999998523</v>
      </c>
      <c r="C5725" s="21">
        <f t="shared" si="623"/>
        <v>8</v>
      </c>
      <c r="D5725" s="21" t="str">
        <f t="shared" si="624"/>
        <v>Shoulder</v>
      </c>
      <c r="E5725" s="21">
        <f t="shared" si="625"/>
        <v>9</v>
      </c>
      <c r="F5725" s="23">
        <v>60.563461065857162</v>
      </c>
      <c r="G5725" s="23">
        <v>2567.28637173773</v>
      </c>
      <c r="H5725" s="16">
        <f t="shared" si="629"/>
        <v>2.3590457898494323E-2</v>
      </c>
      <c r="I5725" s="23">
        <v>8.4377048876808622</v>
      </c>
      <c r="J5725" s="23">
        <v>73.01194166301137</v>
      </c>
      <c r="K5725" s="23">
        <v>19.736566484517304</v>
      </c>
      <c r="L5725" s="23">
        <v>20.360496480903873</v>
      </c>
      <c r="M5725" s="23">
        <f t="shared" si="626"/>
        <v>32.914878697590197</v>
      </c>
      <c r="N5725" s="23">
        <v>1632.7319140943821</v>
      </c>
      <c r="O5725" s="17">
        <f t="shared" si="627"/>
        <v>2.5327234206852543E-2</v>
      </c>
      <c r="P5725" s="18">
        <f t="shared" si="628"/>
        <v>4.83202110531048E-2</v>
      </c>
    </row>
    <row r="5726" spans="2:16" x14ac:dyDescent="0.3">
      <c r="B5726" s="19">
        <v>41147.416666665187</v>
      </c>
      <c r="C5726" s="21">
        <f t="shared" si="623"/>
        <v>8</v>
      </c>
      <c r="D5726" s="21" t="str">
        <f t="shared" si="624"/>
        <v>Shoulder</v>
      </c>
      <c r="E5726" s="21">
        <f t="shared" si="625"/>
        <v>10</v>
      </c>
      <c r="F5726" s="23">
        <v>62.793064638143328</v>
      </c>
      <c r="G5726" s="23">
        <v>2665.6983566922336</v>
      </c>
      <c r="H5726" s="16">
        <f t="shared" si="629"/>
        <v>2.3555952788319574E-2</v>
      </c>
      <c r="I5726" s="23">
        <v>8.7629732538881804</v>
      </c>
      <c r="J5726" s="23">
        <v>81.451811314262414</v>
      </c>
      <c r="K5726" s="23">
        <v>19.736566484517304</v>
      </c>
      <c r="L5726" s="23">
        <v>23.58600049205069</v>
      </c>
      <c r="M5726" s="23">
        <f t="shared" si="626"/>
        <v>38.129244337694416</v>
      </c>
      <c r="N5726" s="23">
        <v>1715.2999556931918</v>
      </c>
      <c r="O5726" s="17">
        <f t="shared" si="627"/>
        <v>2.733761954341821E-2</v>
      </c>
      <c r="P5726" s="18">
        <f t="shared" si="628"/>
        <v>5.0249608656427983E-2</v>
      </c>
    </row>
    <row r="5727" spans="2:16" x14ac:dyDescent="0.3">
      <c r="B5727" s="19">
        <v>41147.458333331851</v>
      </c>
      <c r="C5727" s="21">
        <f t="shared" si="623"/>
        <v>8</v>
      </c>
      <c r="D5727" s="21" t="str">
        <f t="shared" si="624"/>
        <v>Shoulder</v>
      </c>
      <c r="E5727" s="21">
        <f t="shared" si="625"/>
        <v>11</v>
      </c>
      <c r="F5727" s="23">
        <v>68.583938371903898</v>
      </c>
      <c r="G5727" s="23">
        <v>2757.4758258071074</v>
      </c>
      <c r="H5727" s="16">
        <f t="shared" si="629"/>
        <v>2.487199986670038E-2</v>
      </c>
      <c r="I5727" s="23">
        <v>9.1358090779042165</v>
      </c>
      <c r="J5727" s="23">
        <v>82.917553421482125</v>
      </c>
      <c r="K5727" s="23">
        <v>19.736566484517304</v>
      </c>
      <c r="L5727" s="23">
        <v>24.146169930857504</v>
      </c>
      <c r="M5727" s="23">
        <f t="shared" si="626"/>
        <v>39.034817006107318</v>
      </c>
      <c r="N5727" s="23">
        <v>1799.5513053875916</v>
      </c>
      <c r="O5727" s="17">
        <f t="shared" si="627"/>
        <v>2.6768131555791587E-2</v>
      </c>
      <c r="P5727" s="18">
        <f t="shared" si="628"/>
        <v>5.0974354458004495E-2</v>
      </c>
    </row>
    <row r="5728" spans="2:16" x14ac:dyDescent="0.3">
      <c r="B5728" s="19">
        <v>41147.499999998516</v>
      </c>
      <c r="C5728" s="21">
        <f t="shared" si="623"/>
        <v>8</v>
      </c>
      <c r="D5728" s="21" t="str">
        <f t="shared" si="624"/>
        <v>Shoulder</v>
      </c>
      <c r="E5728" s="21">
        <f t="shared" si="625"/>
        <v>12</v>
      </c>
      <c r="F5728" s="23">
        <v>73.888362552579807</v>
      </c>
      <c r="G5728" s="23">
        <v>2853.6763054817347</v>
      </c>
      <c r="H5728" s="16">
        <f t="shared" si="629"/>
        <v>2.5892341892682382E-2</v>
      </c>
      <c r="I5728" s="23">
        <v>9.454997073072553</v>
      </c>
      <c r="J5728" s="23">
        <v>85.332379186602765</v>
      </c>
      <c r="K5728" s="23">
        <v>19.736566484517304</v>
      </c>
      <c r="L5728" s="23">
        <v>25.069055059831353</v>
      </c>
      <c r="M5728" s="23">
        <f t="shared" si="626"/>
        <v>40.526757642254097</v>
      </c>
      <c r="N5728" s="23">
        <v>1856.9711387869386</v>
      </c>
      <c r="O5728" s="17">
        <f t="shared" si="627"/>
        <v>2.6915741268858439E-2</v>
      </c>
      <c r="P5728" s="18">
        <f t="shared" si="628"/>
        <v>5.2111171586312552E-2</v>
      </c>
    </row>
    <row r="5729" spans="2:16" x14ac:dyDescent="0.3">
      <c r="B5729" s="19">
        <v>41147.54166666518</v>
      </c>
      <c r="C5729" s="21">
        <f t="shared" si="623"/>
        <v>8</v>
      </c>
      <c r="D5729" s="21" t="str">
        <f t="shared" si="624"/>
        <v>Shoulder</v>
      </c>
      <c r="E5729" s="21">
        <f t="shared" si="625"/>
        <v>13</v>
      </c>
      <c r="F5729" s="23">
        <v>77.226158602585912</v>
      </c>
      <c r="G5729" s="23">
        <v>2934.3962481972262</v>
      </c>
      <c r="H5729" s="16">
        <f t="shared" si="629"/>
        <v>2.6317563161427339E-2</v>
      </c>
      <c r="I5729" s="23">
        <v>9.7584883745386968</v>
      </c>
      <c r="J5729" s="23">
        <v>86.567466559228791</v>
      </c>
      <c r="K5729" s="23">
        <v>19.736566484517304</v>
      </c>
      <c r="L5729" s="23">
        <v>25.541074112155407</v>
      </c>
      <c r="M5729" s="23">
        <f t="shared" si="626"/>
        <v>41.289825962556073</v>
      </c>
      <c r="N5729" s="23">
        <v>1906.8429115565384</v>
      </c>
      <c r="O5729" s="17">
        <f t="shared" si="627"/>
        <v>2.6771116817076713E-2</v>
      </c>
      <c r="P5729" s="18">
        <f t="shared" si="628"/>
        <v>5.2384129420768685E-2</v>
      </c>
    </row>
    <row r="5730" spans="2:16" x14ac:dyDescent="0.3">
      <c r="B5730" s="19">
        <v>41147.583333331844</v>
      </c>
      <c r="C5730" s="21">
        <f t="shared" si="623"/>
        <v>8</v>
      </c>
      <c r="D5730" s="21" t="str">
        <f t="shared" si="624"/>
        <v>Shoulder</v>
      </c>
      <c r="E5730" s="21">
        <f t="shared" si="625"/>
        <v>14</v>
      </c>
      <c r="F5730" s="23">
        <v>81.969123266106237</v>
      </c>
      <c r="G5730" s="23">
        <v>3016.2219435526563</v>
      </c>
      <c r="H5730" s="16">
        <f t="shared" si="629"/>
        <v>2.7176091415063084E-2</v>
      </c>
      <c r="I5730" s="23">
        <v>10.307026147988774</v>
      </c>
      <c r="J5730" s="23">
        <v>90.500793543618499</v>
      </c>
      <c r="K5730" s="23">
        <v>19.736566484517304</v>
      </c>
      <c r="L5730" s="23">
        <v>27.044291873749678</v>
      </c>
      <c r="M5730" s="23">
        <f t="shared" si="626"/>
        <v>43.71993518535151</v>
      </c>
      <c r="N5730" s="23">
        <v>1996.7319643685696</v>
      </c>
      <c r="O5730" s="17">
        <f t="shared" si="627"/>
        <v>2.7057693419770205E-2</v>
      </c>
      <c r="P5730" s="18">
        <f t="shared" si="628"/>
        <v>5.3498462484976861E-2</v>
      </c>
    </row>
    <row r="5731" spans="2:16" x14ac:dyDescent="0.3">
      <c r="B5731" s="19">
        <v>41147.624999998508</v>
      </c>
      <c r="C5731" s="21">
        <f t="shared" si="623"/>
        <v>8</v>
      </c>
      <c r="D5731" s="21" t="str">
        <f t="shared" si="624"/>
        <v>Shoulder</v>
      </c>
      <c r="E5731" s="21">
        <f t="shared" si="625"/>
        <v>15</v>
      </c>
      <c r="F5731" s="23">
        <v>89.064876159998747</v>
      </c>
      <c r="G5731" s="23">
        <v>3129.0087128263572</v>
      </c>
      <c r="H5731" s="16">
        <f t="shared" si="629"/>
        <v>2.8464246774036184E-2</v>
      </c>
      <c r="I5731" s="23">
        <v>10.92295126715536</v>
      </c>
      <c r="J5731" s="23">
        <v>98.205550133182939</v>
      </c>
      <c r="K5731" s="23">
        <v>19.736566484517304</v>
      </c>
      <c r="L5731" s="23">
        <v>29.988854326899204</v>
      </c>
      <c r="M5731" s="23">
        <f t="shared" si="626"/>
        <v>48.480129321766441</v>
      </c>
      <c r="N5731" s="23">
        <v>2100.6383968832897</v>
      </c>
      <c r="O5731" s="17">
        <f t="shared" si="627"/>
        <v>2.827858458507564E-2</v>
      </c>
      <c r="P5731" s="18">
        <f t="shared" si="628"/>
        <v>5.5937902749061776E-2</v>
      </c>
    </row>
    <row r="5732" spans="2:16" x14ac:dyDescent="0.3">
      <c r="B5732" s="19">
        <v>41147.666666665173</v>
      </c>
      <c r="C5732" s="21">
        <f t="shared" si="623"/>
        <v>8</v>
      </c>
      <c r="D5732" s="21" t="str">
        <f t="shared" si="624"/>
        <v>Shoulder</v>
      </c>
      <c r="E5732" s="21">
        <f t="shared" si="625"/>
        <v>16</v>
      </c>
      <c r="F5732" s="23">
        <v>91.477616029329056</v>
      </c>
      <c r="G5732" s="23">
        <v>3232.949460980552</v>
      </c>
      <c r="H5732" s="16">
        <f t="shared" si="629"/>
        <v>2.8295405521614293E-2</v>
      </c>
      <c r="I5732" s="23">
        <v>11.514708520764268</v>
      </c>
      <c r="J5732" s="23">
        <v>99.789861745471811</v>
      </c>
      <c r="K5732" s="23">
        <v>19.736566484517304</v>
      </c>
      <c r="L5732" s="23">
        <v>30.594338021731705</v>
      </c>
      <c r="M5732" s="23">
        <f t="shared" si="626"/>
        <v>49.458957239222812</v>
      </c>
      <c r="N5732" s="23">
        <v>2182.442622525406</v>
      </c>
      <c r="O5732" s="17">
        <f t="shared" si="627"/>
        <v>2.7938267485553232E-2</v>
      </c>
      <c r="P5732" s="18">
        <f t="shared" si="628"/>
        <v>5.5443148399092465E-2</v>
      </c>
    </row>
    <row r="5733" spans="2:16" x14ac:dyDescent="0.3">
      <c r="B5733" s="19">
        <v>41147.708333331837</v>
      </c>
      <c r="C5733" s="21">
        <f t="shared" si="623"/>
        <v>8</v>
      </c>
      <c r="D5733" s="21" t="str">
        <f t="shared" si="624"/>
        <v>Shoulder</v>
      </c>
      <c r="E5733" s="21">
        <f t="shared" si="625"/>
        <v>17</v>
      </c>
      <c r="F5733" s="23">
        <v>95.070194027957257</v>
      </c>
      <c r="G5733" s="23">
        <v>3312.5636510561053</v>
      </c>
      <c r="H5733" s="16">
        <f t="shared" si="629"/>
        <v>2.8699884452830712E-2</v>
      </c>
      <c r="I5733" s="23">
        <v>11.956962558819738</v>
      </c>
      <c r="J5733" s="23">
        <v>100.77876902584433</v>
      </c>
      <c r="K5733" s="23">
        <v>19.736566484517304</v>
      </c>
      <c r="L5733" s="23">
        <v>30.972273289845837</v>
      </c>
      <c r="M5733" s="23">
        <f t="shared" si="626"/>
        <v>50.069929251481177</v>
      </c>
      <c r="N5733" s="23">
        <v>2243.6085827478805</v>
      </c>
      <c r="O5733" s="17">
        <f t="shared" si="627"/>
        <v>2.7646039637775364E-2</v>
      </c>
      <c r="P5733" s="18">
        <f t="shared" si="628"/>
        <v>5.5552485947423548E-2</v>
      </c>
    </row>
    <row r="5734" spans="2:16" x14ac:dyDescent="0.3">
      <c r="B5734" s="19">
        <v>41147.749999998501</v>
      </c>
      <c r="C5734" s="21">
        <f t="shared" si="623"/>
        <v>8</v>
      </c>
      <c r="D5734" s="21" t="str">
        <f t="shared" si="624"/>
        <v>Shoulder</v>
      </c>
      <c r="E5734" s="21">
        <f t="shared" si="625"/>
        <v>18</v>
      </c>
      <c r="F5734" s="23">
        <v>94.75363281004897</v>
      </c>
      <c r="G5734" s="23">
        <v>3403.235367531041</v>
      </c>
      <c r="H5734" s="16">
        <f t="shared" si="629"/>
        <v>2.7842221467858766E-2</v>
      </c>
      <c r="I5734" s="23">
        <v>11.964272991235514</v>
      </c>
      <c r="J5734" s="23">
        <v>95.25922182772473</v>
      </c>
      <c r="K5734" s="23">
        <v>19.736566484517304</v>
      </c>
      <c r="L5734" s="23">
        <v>28.86284241438084</v>
      </c>
      <c r="M5734" s="23">
        <f t="shared" si="626"/>
        <v>46.659812928826582</v>
      </c>
      <c r="N5734" s="23">
        <v>2258.8302639489243</v>
      </c>
      <c r="O5734" s="17">
        <f t="shared" si="627"/>
        <v>2.5953293992783021E-2</v>
      </c>
      <c r="P5734" s="18">
        <f t="shared" si="628"/>
        <v>5.307291810147427E-2</v>
      </c>
    </row>
    <row r="5735" spans="2:16" x14ac:dyDescent="0.3">
      <c r="B5735" s="19">
        <v>41147.791666665165</v>
      </c>
      <c r="C5735" s="21">
        <f t="shared" si="623"/>
        <v>8</v>
      </c>
      <c r="D5735" s="21" t="str">
        <f t="shared" si="624"/>
        <v>Shoulder</v>
      </c>
      <c r="E5735" s="21">
        <f t="shared" si="625"/>
        <v>19</v>
      </c>
      <c r="F5735" s="23">
        <v>90.484318745527091</v>
      </c>
      <c r="G5735" s="23">
        <v>3407.658378090794</v>
      </c>
      <c r="H5735" s="16">
        <f t="shared" si="629"/>
        <v>2.6553224738514625E-2</v>
      </c>
      <c r="I5735" s="23">
        <v>11.478203859777002</v>
      </c>
      <c r="J5735" s="23">
        <v>89.415376373740301</v>
      </c>
      <c r="K5735" s="23">
        <v>19.736566484517304</v>
      </c>
      <c r="L5735" s="23">
        <v>26.629472974894909</v>
      </c>
      <c r="M5735" s="23">
        <f t="shared" si="626"/>
        <v>43.049336914328094</v>
      </c>
      <c r="N5735" s="23">
        <v>2177.3277162310487</v>
      </c>
      <c r="O5735" s="17">
        <f t="shared" si="627"/>
        <v>2.5043331955784863E-2</v>
      </c>
      <c r="P5735" s="18">
        <f t="shared" si="628"/>
        <v>5.0931575472676308E-2</v>
      </c>
    </row>
    <row r="5736" spans="2:16" x14ac:dyDescent="0.3">
      <c r="B5736" s="19">
        <v>41147.83333333183</v>
      </c>
      <c r="C5736" s="21">
        <f t="shared" si="623"/>
        <v>8</v>
      </c>
      <c r="D5736" s="21" t="str">
        <f t="shared" si="624"/>
        <v>Shoulder</v>
      </c>
      <c r="E5736" s="21">
        <f t="shared" si="625"/>
        <v>20</v>
      </c>
      <c r="F5736" s="23">
        <v>89.537327373405233</v>
      </c>
      <c r="G5736" s="23">
        <v>3321.4096721756114</v>
      </c>
      <c r="H5736" s="16">
        <f t="shared" si="629"/>
        <v>2.6957628299659857E-2</v>
      </c>
      <c r="I5736" s="23">
        <v>11.123818612701253</v>
      </c>
      <c r="J5736" s="23">
        <v>89.109415946891772</v>
      </c>
      <c r="K5736" s="23">
        <v>19.736566484517304</v>
      </c>
      <c r="L5736" s="23">
        <v>26.512542663784497</v>
      </c>
      <c r="M5736" s="23">
        <f t="shared" si="626"/>
        <v>42.86030679858996</v>
      </c>
      <c r="N5736" s="23">
        <v>2082.1550966056097</v>
      </c>
      <c r="O5736" s="17">
        <f t="shared" si="627"/>
        <v>2.5927043330872767E-2</v>
      </c>
      <c r="P5736" s="18">
        <f t="shared" si="628"/>
        <v>5.218574003350978E-2</v>
      </c>
    </row>
    <row r="5737" spans="2:16" x14ac:dyDescent="0.3">
      <c r="B5737" s="19">
        <v>41147.874999998494</v>
      </c>
      <c r="C5737" s="21">
        <f t="shared" si="623"/>
        <v>8</v>
      </c>
      <c r="D5737" s="21" t="str">
        <f t="shared" si="624"/>
        <v>Shoulder</v>
      </c>
      <c r="E5737" s="21">
        <f t="shared" si="625"/>
        <v>21</v>
      </c>
      <c r="F5737" s="23">
        <v>88.700612699955215</v>
      </c>
      <c r="G5737" s="23">
        <v>3217.4689240214166</v>
      </c>
      <c r="H5737" s="16">
        <f t="shared" si="629"/>
        <v>2.7568444263042335E-2</v>
      </c>
      <c r="I5737" s="23">
        <v>10.665323232315895</v>
      </c>
      <c r="J5737" s="23">
        <v>72.228702747230827</v>
      </c>
      <c r="K5737" s="23">
        <v>19.736566484517304</v>
      </c>
      <c r="L5737" s="23">
        <v>20.061162442710291</v>
      </c>
      <c r="M5737" s="23">
        <f t="shared" si="626"/>
        <v>32.430973820003231</v>
      </c>
      <c r="N5737" s="23">
        <v>2011.3522897814685</v>
      </c>
      <c r="O5737" s="17">
        <f t="shared" si="627"/>
        <v>2.142652844619353E-2</v>
      </c>
      <c r="P5737" s="18">
        <f t="shared" si="628"/>
        <v>4.840427665401649E-2</v>
      </c>
    </row>
    <row r="5738" spans="2:16" x14ac:dyDescent="0.3">
      <c r="B5738" s="19">
        <v>41147.916666665158</v>
      </c>
      <c r="C5738" s="21">
        <f t="shared" si="623"/>
        <v>8</v>
      </c>
      <c r="D5738" s="21" t="str">
        <f t="shared" si="624"/>
        <v>Shoulder</v>
      </c>
      <c r="E5738" s="21">
        <f t="shared" si="625"/>
        <v>22</v>
      </c>
      <c r="F5738" s="23">
        <v>80.985845612541368</v>
      </c>
      <c r="G5738" s="23">
        <v>3144.4892497854926</v>
      </c>
      <c r="H5738" s="16">
        <f t="shared" si="629"/>
        <v>2.575484893709399E-2</v>
      </c>
      <c r="I5738" s="23">
        <v>9.6200650610747722</v>
      </c>
      <c r="J5738" s="23">
        <v>79.375930396397308</v>
      </c>
      <c r="K5738" s="23">
        <v>19.736566484517304</v>
      </c>
      <c r="L5738" s="23">
        <v>22.792651482656389</v>
      </c>
      <c r="M5738" s="23">
        <f t="shared" si="626"/>
        <v>36.846712429223615</v>
      </c>
      <c r="N5738" s="23">
        <v>1856.3001397324886</v>
      </c>
      <c r="O5738" s="17">
        <f t="shared" si="627"/>
        <v>2.5031931257083626E-2</v>
      </c>
      <c r="P5738" s="18">
        <f t="shared" si="628"/>
        <v>5.0142086586047706E-2</v>
      </c>
    </row>
    <row r="5739" spans="2:16" x14ac:dyDescent="0.3">
      <c r="B5739" s="19">
        <v>41147.958333331822</v>
      </c>
      <c r="C5739" s="21">
        <f t="shared" si="623"/>
        <v>8</v>
      </c>
      <c r="D5739" s="21" t="str">
        <f t="shared" si="624"/>
        <v>Shoulder</v>
      </c>
      <c r="E5739" s="21">
        <f t="shared" si="625"/>
        <v>23</v>
      </c>
      <c r="F5739" s="23">
        <v>71.228239282827246</v>
      </c>
      <c r="G5739" s="23">
        <v>2941.030764036856</v>
      </c>
      <c r="H5739" s="16">
        <f t="shared" si="629"/>
        <v>2.4218801161079811E-2</v>
      </c>
      <c r="I5739" s="23">
        <v>8.7314983512455218</v>
      </c>
      <c r="J5739" s="23">
        <v>73.612613701198185</v>
      </c>
      <c r="K5739" s="23">
        <v>19.736566484517304</v>
      </c>
      <c r="L5739" s="23">
        <v>20.590058091285869</v>
      </c>
      <c r="M5739" s="23">
        <f t="shared" si="626"/>
        <v>33.285989125395012</v>
      </c>
      <c r="N5739" s="23">
        <v>1652.0403062011617</v>
      </c>
      <c r="O5739" s="17">
        <f t="shared" si="627"/>
        <v>2.5433693911051738E-2</v>
      </c>
      <c r="P5739" s="18">
        <f t="shared" si="628"/>
        <v>4.9036521496508022E-2</v>
      </c>
    </row>
    <row r="5740" spans="2:16" x14ac:dyDescent="0.3">
      <c r="B5740" s="19">
        <v>41147.999999998487</v>
      </c>
      <c r="C5740" s="21">
        <f t="shared" si="623"/>
        <v>8</v>
      </c>
      <c r="D5740" s="21" t="str">
        <f t="shared" si="624"/>
        <v>Shoulder</v>
      </c>
      <c r="E5740" s="21">
        <f t="shared" si="625"/>
        <v>0</v>
      </c>
      <c r="F5740" s="23">
        <v>62.345283148411482</v>
      </c>
      <c r="G5740" s="23">
        <v>2717.668730769331</v>
      </c>
      <c r="H5740" s="16">
        <f t="shared" si="629"/>
        <v>2.2940722113236545E-2</v>
      </c>
      <c r="I5740" s="23">
        <v>8.2636818940280286</v>
      </c>
      <c r="J5740" s="23">
        <v>70.838720219979876</v>
      </c>
      <c r="K5740" s="23">
        <v>19.736566484517304</v>
      </c>
      <c r="L5740" s="23">
        <v>19.529946392897561</v>
      </c>
      <c r="M5740" s="23">
        <f t="shared" si="626"/>
        <v>31.572207342565012</v>
      </c>
      <c r="N5740" s="23">
        <v>1514.2684638260205</v>
      </c>
      <c r="O5740" s="17">
        <f t="shared" si="627"/>
        <v>2.6307018991825165E-2</v>
      </c>
      <c r="P5740" s="18">
        <f t="shared" si="628"/>
        <v>4.8644239092742611E-2</v>
      </c>
    </row>
    <row r="5741" spans="2:16" x14ac:dyDescent="0.3">
      <c r="B5741" s="19">
        <v>41148.041666665151</v>
      </c>
      <c r="C5741" s="21">
        <f t="shared" si="623"/>
        <v>8</v>
      </c>
      <c r="D5741" s="21" t="str">
        <f t="shared" si="624"/>
        <v>Shoulder</v>
      </c>
      <c r="E5741" s="21">
        <f t="shared" si="625"/>
        <v>1</v>
      </c>
      <c r="F5741" s="23">
        <v>56.091271150619761</v>
      </c>
      <c r="G5741" s="23">
        <v>2586.0841666166798</v>
      </c>
      <c r="H5741" s="16">
        <f t="shared" si="629"/>
        <v>2.1689654139912549E-2</v>
      </c>
      <c r="I5741" s="23">
        <v>7.9808198881086705</v>
      </c>
      <c r="J5741" s="23">
        <v>66.66916450214849</v>
      </c>
      <c r="K5741" s="23">
        <v>19.736566484517304</v>
      </c>
      <c r="L5741" s="23">
        <v>17.936448003906236</v>
      </c>
      <c r="M5741" s="23">
        <f t="shared" si="626"/>
        <v>28.99615001372495</v>
      </c>
      <c r="N5741" s="23">
        <v>1433.7661519088113</v>
      </c>
      <c r="O5741" s="17">
        <f t="shared" si="627"/>
        <v>2.5790098233666063E-2</v>
      </c>
      <c r="P5741" s="18">
        <f t="shared" si="628"/>
        <v>4.6920374062656027E-2</v>
      </c>
    </row>
    <row r="5742" spans="2:16" x14ac:dyDescent="0.3">
      <c r="B5742" s="19">
        <v>41148.083333331815</v>
      </c>
      <c r="C5742" s="21">
        <f t="shared" si="623"/>
        <v>8</v>
      </c>
      <c r="D5742" s="21" t="str">
        <f t="shared" si="624"/>
        <v>Shoulder</v>
      </c>
      <c r="E5742" s="21">
        <f t="shared" si="625"/>
        <v>2</v>
      </c>
      <c r="F5742" s="23">
        <v>53.709253417785121</v>
      </c>
      <c r="G5742" s="23">
        <v>2502.0469659813734</v>
      </c>
      <c r="H5742" s="16">
        <f t="shared" si="629"/>
        <v>2.1466125195902883E-2</v>
      </c>
      <c r="I5742" s="23">
        <v>7.788407588933369</v>
      </c>
      <c r="J5742" s="23">
        <v>65.598919650348677</v>
      </c>
      <c r="K5742" s="23">
        <v>19.736566484517304</v>
      </c>
      <c r="L5742" s="23">
        <v>17.527427580009306</v>
      </c>
      <c r="M5742" s="23">
        <f t="shared" si="626"/>
        <v>28.334925585822067</v>
      </c>
      <c r="N5742" s="23">
        <v>1384.5058722325678</v>
      </c>
      <c r="O5742" s="17">
        <f t="shared" si="627"/>
        <v>2.6091137567011691E-2</v>
      </c>
      <c r="P5742" s="18">
        <f t="shared" si="628"/>
        <v>4.6997187137397575E-2</v>
      </c>
    </row>
    <row r="5743" spans="2:16" x14ac:dyDescent="0.3">
      <c r="B5743" s="19">
        <v>41148.124999998479</v>
      </c>
      <c r="C5743" s="21">
        <f t="shared" si="623"/>
        <v>8</v>
      </c>
      <c r="D5743" s="21" t="str">
        <f t="shared" si="624"/>
        <v>Shoulder</v>
      </c>
      <c r="E5743" s="21">
        <f t="shared" si="625"/>
        <v>3</v>
      </c>
      <c r="F5743" s="23">
        <v>51.673180260077856</v>
      </c>
      <c r="G5743" s="23">
        <v>2442.3363234247086</v>
      </c>
      <c r="H5743" s="16">
        <f t="shared" si="629"/>
        <v>2.115727459992912E-2</v>
      </c>
      <c r="I5743" s="23">
        <v>7.6495664015395644</v>
      </c>
      <c r="J5743" s="23">
        <v>69.411085161208035</v>
      </c>
      <c r="K5743" s="23">
        <v>19.736566484517304</v>
      </c>
      <c r="L5743" s="23">
        <v>18.984340501005633</v>
      </c>
      <c r="M5743" s="23">
        <f t="shared" si="626"/>
        <v>30.690178175685098</v>
      </c>
      <c r="N5743" s="23">
        <v>1351.8565151527953</v>
      </c>
      <c r="O5743" s="17">
        <f t="shared" si="627"/>
        <v>2.8360809115079249E-2</v>
      </c>
      <c r="P5743" s="18">
        <f t="shared" si="628"/>
        <v>4.8918046288684465E-2</v>
      </c>
    </row>
    <row r="5744" spans="2:16" x14ac:dyDescent="0.3">
      <c r="B5744" s="19">
        <v>41148.166666665144</v>
      </c>
      <c r="C5744" s="21">
        <f t="shared" si="623"/>
        <v>8</v>
      </c>
      <c r="D5744" s="21" t="str">
        <f t="shared" si="624"/>
        <v>Shoulder</v>
      </c>
      <c r="E5744" s="21">
        <f t="shared" si="625"/>
        <v>4</v>
      </c>
      <c r="F5744" s="23">
        <v>51.089177253231661</v>
      </c>
      <c r="G5744" s="23">
        <v>2400.3177231070554</v>
      </c>
      <c r="H5744" s="16">
        <f t="shared" si="629"/>
        <v>2.1284339469484916E-2</v>
      </c>
      <c r="I5744" s="23">
        <v>7.5305420819188935</v>
      </c>
      <c r="J5744" s="23">
        <v>71.841892787961172</v>
      </c>
      <c r="K5744" s="23">
        <v>19.736566484517304</v>
      </c>
      <c r="L5744" s="23">
        <v>19.913333491940787</v>
      </c>
      <c r="M5744" s="23">
        <f t="shared" si="626"/>
        <v>32.191992811503084</v>
      </c>
      <c r="N5744" s="23">
        <v>1368.0448574596498</v>
      </c>
      <c r="O5744" s="17">
        <f t="shared" si="627"/>
        <v>2.9035988605800221E-2</v>
      </c>
      <c r="P5744" s="18">
        <f t="shared" si="628"/>
        <v>4.9702316236967192E-2</v>
      </c>
    </row>
    <row r="5745" spans="2:16" x14ac:dyDescent="0.3">
      <c r="B5745" s="19">
        <v>41148.208333331808</v>
      </c>
      <c r="C5745" s="21">
        <f t="shared" si="623"/>
        <v>8</v>
      </c>
      <c r="D5745" s="21" t="str">
        <f t="shared" si="624"/>
        <v>Shoulder</v>
      </c>
      <c r="E5745" s="21">
        <f t="shared" si="625"/>
        <v>5</v>
      </c>
      <c r="F5745" s="23">
        <v>53.474984399990113</v>
      </c>
      <c r="G5745" s="23">
        <v>2403.6349810268698</v>
      </c>
      <c r="H5745" s="16">
        <f t="shared" si="629"/>
        <v>2.2247547910600293E-2</v>
      </c>
      <c r="I5745" s="23">
        <v>7.7403942899491165</v>
      </c>
      <c r="J5745" s="23">
        <v>73.046867106254737</v>
      </c>
      <c r="K5745" s="23">
        <v>19.736566484517304</v>
      </c>
      <c r="L5745" s="23">
        <v>20.373844099045801</v>
      </c>
      <c r="M5745" s="23">
        <f t="shared" si="626"/>
        <v>32.936456522691628</v>
      </c>
      <c r="N5745" s="23">
        <v>1442.5104204642496</v>
      </c>
      <c r="O5745" s="17">
        <f t="shared" si="627"/>
        <v>2.8198653011844124E-2</v>
      </c>
      <c r="P5745" s="18">
        <f t="shared" si="628"/>
        <v>4.9818850038549023E-2</v>
      </c>
    </row>
    <row r="5746" spans="2:16" x14ac:dyDescent="0.3">
      <c r="B5746" s="19">
        <v>41148.249999998472</v>
      </c>
      <c r="C5746" s="21">
        <f t="shared" si="623"/>
        <v>8</v>
      </c>
      <c r="D5746" s="21" t="str">
        <f t="shared" si="624"/>
        <v>Shoulder</v>
      </c>
      <c r="E5746" s="21">
        <f t="shared" si="625"/>
        <v>6</v>
      </c>
      <c r="F5746" s="23">
        <v>58.923707165151505</v>
      </c>
      <c r="G5746" s="23">
        <v>2472.1916447030408</v>
      </c>
      <c r="H5746" s="16">
        <f t="shared" si="629"/>
        <v>2.3834603312976332E-2</v>
      </c>
      <c r="I5746" s="23">
        <v>8.2967917124259856</v>
      </c>
      <c r="J5746" s="23">
        <v>75.232014830177462</v>
      </c>
      <c r="K5746" s="23">
        <v>19.736566484517304</v>
      </c>
      <c r="L5746" s="23">
        <v>21.208952108968244</v>
      </c>
      <c r="M5746" s="23">
        <f t="shared" si="626"/>
        <v>34.286496236691917</v>
      </c>
      <c r="N5746" s="23">
        <v>1586.1414787748497</v>
      </c>
      <c r="O5746" s="17">
        <f t="shared" si="627"/>
        <v>2.6847093099166431E-2</v>
      </c>
      <c r="P5746" s="18">
        <f t="shared" si="628"/>
        <v>5.0041806598017588E-2</v>
      </c>
    </row>
    <row r="5747" spans="2:16" x14ac:dyDescent="0.3">
      <c r="B5747" s="19">
        <v>41148.291666665136</v>
      </c>
      <c r="C5747" s="21">
        <f t="shared" si="623"/>
        <v>8</v>
      </c>
      <c r="D5747" s="21" t="str">
        <f t="shared" si="624"/>
        <v>Shoulder</v>
      </c>
      <c r="E5747" s="21">
        <f t="shared" si="625"/>
        <v>7</v>
      </c>
      <c r="F5747" s="23">
        <v>63.030942914374656</v>
      </c>
      <c r="G5747" s="23">
        <v>2649.11206709316</v>
      </c>
      <c r="H5747" s="16">
        <f t="shared" si="629"/>
        <v>2.3793233852706645E-2</v>
      </c>
      <c r="I5747" s="23">
        <v>8.6768904961676103</v>
      </c>
      <c r="J5747" s="23">
        <v>77.14067238761406</v>
      </c>
      <c r="K5747" s="23">
        <v>19.736566484517304</v>
      </c>
      <c r="L5747" s="23">
        <v>21.938392593455454</v>
      </c>
      <c r="M5747" s="23">
        <f t="shared" si="626"/>
        <v>35.465713309641302</v>
      </c>
      <c r="N5747" s="23">
        <v>1689.7206667073829</v>
      </c>
      <c r="O5747" s="17">
        <f t="shared" si="627"/>
        <v>2.6124201872860978E-2</v>
      </c>
      <c r="P5747" s="18">
        <f t="shared" si="628"/>
        <v>4.9295856481191322E-2</v>
      </c>
    </row>
    <row r="5748" spans="2:16" x14ac:dyDescent="0.3">
      <c r="B5748" s="19">
        <v>41148.333333331801</v>
      </c>
      <c r="C5748" s="21">
        <f t="shared" si="623"/>
        <v>8</v>
      </c>
      <c r="D5748" s="21" t="str">
        <f t="shared" si="624"/>
        <v>Shoulder</v>
      </c>
      <c r="E5748" s="21">
        <f t="shared" si="625"/>
        <v>8</v>
      </c>
      <c r="F5748" s="23">
        <v>69.033351273362044</v>
      </c>
      <c r="G5748" s="23">
        <v>2768.5333522064902</v>
      </c>
      <c r="H5748" s="16">
        <f t="shared" si="629"/>
        <v>2.4934989935498964E-2</v>
      </c>
      <c r="I5748" s="23">
        <v>9.1383949872136014</v>
      </c>
      <c r="J5748" s="23">
        <v>77.767067047710825</v>
      </c>
      <c r="K5748" s="23">
        <v>19.736566484517304</v>
      </c>
      <c r="L5748" s="23">
        <v>22.177784737195914</v>
      </c>
      <c r="M5748" s="23">
        <f t="shared" si="626"/>
        <v>35.852715825997606</v>
      </c>
      <c r="N5748" s="23">
        <v>1805.4622934666843</v>
      </c>
      <c r="O5748" s="17">
        <f t="shared" si="627"/>
        <v>2.4919440841283579E-2</v>
      </c>
      <c r="P5748" s="18">
        <f t="shared" si="628"/>
        <v>4.9233064770206877E-2</v>
      </c>
    </row>
    <row r="5749" spans="2:16" x14ac:dyDescent="0.3">
      <c r="B5749" s="19">
        <v>41148.374999998465</v>
      </c>
      <c r="C5749" s="21">
        <f t="shared" si="623"/>
        <v>8</v>
      </c>
      <c r="D5749" s="21" t="str">
        <f t="shared" si="624"/>
        <v>Shoulder</v>
      </c>
      <c r="E5749" s="21">
        <f t="shared" si="625"/>
        <v>9</v>
      </c>
      <c r="F5749" s="23">
        <v>73.276304154882737</v>
      </c>
      <c r="G5749" s="23">
        <v>2899.0121637192024</v>
      </c>
      <c r="H5749" s="16">
        <f t="shared" si="629"/>
        <v>2.5276301035203334E-2</v>
      </c>
      <c r="I5749" s="23">
        <v>9.7872717756406011</v>
      </c>
      <c r="J5749" s="23">
        <v>83.125455663127553</v>
      </c>
      <c r="K5749" s="23">
        <v>19.736566484517304</v>
      </c>
      <c r="L5749" s="23">
        <v>24.225624891901166</v>
      </c>
      <c r="M5749" s="23">
        <f t="shared" si="626"/>
        <v>39.163264286709079</v>
      </c>
      <c r="N5749" s="23">
        <v>1943.8615982294625</v>
      </c>
      <c r="O5749" s="17">
        <f t="shared" si="627"/>
        <v>2.5182109727840477E-2</v>
      </c>
      <c r="P5749" s="18">
        <f t="shared" si="628"/>
        <v>4.9821900176861389E-2</v>
      </c>
    </row>
    <row r="5750" spans="2:16" x14ac:dyDescent="0.3">
      <c r="B5750" s="19">
        <v>41148.416666665129</v>
      </c>
      <c r="C5750" s="21">
        <f t="shared" si="623"/>
        <v>8</v>
      </c>
      <c r="D5750" s="21" t="str">
        <f t="shared" si="624"/>
        <v>Shoulder</v>
      </c>
      <c r="E5750" s="21">
        <f t="shared" si="625"/>
        <v>10</v>
      </c>
      <c r="F5750" s="23">
        <v>78.734312027940589</v>
      </c>
      <c r="G5750" s="23">
        <v>3041.6542542712359</v>
      </c>
      <c r="H5750" s="16">
        <f t="shared" si="629"/>
        <v>2.5885358902109967E-2</v>
      </c>
      <c r="I5750" s="23">
        <v>10.459123074821804</v>
      </c>
      <c r="J5750" s="23">
        <v>87.475980020058827</v>
      </c>
      <c r="K5750" s="23">
        <v>19.736566484517304</v>
      </c>
      <c r="L5750" s="23">
        <v>25.88828490250852</v>
      </c>
      <c r="M5750" s="23">
        <f t="shared" si="626"/>
        <v>41.851128633033014</v>
      </c>
      <c r="N5750" s="23">
        <v>2061.4744742171188</v>
      </c>
      <c r="O5750" s="17">
        <f t="shared" si="627"/>
        <v>2.5375163438645321E-2</v>
      </c>
      <c r="P5750" s="18">
        <f t="shared" si="628"/>
        <v>5.0603677127946251E-2</v>
      </c>
    </row>
    <row r="5751" spans="2:16" x14ac:dyDescent="0.3">
      <c r="B5751" s="19">
        <v>41148.458333331793</v>
      </c>
      <c r="C5751" s="21">
        <f t="shared" si="623"/>
        <v>8</v>
      </c>
      <c r="D5751" s="21" t="str">
        <f t="shared" si="624"/>
        <v>Shoulder</v>
      </c>
      <c r="E5751" s="21">
        <f t="shared" si="625"/>
        <v>11</v>
      </c>
      <c r="F5751" s="23">
        <v>81.74718448055134</v>
      </c>
      <c r="G5751" s="23">
        <v>3183.1905921833309</v>
      </c>
      <c r="H5751" s="16">
        <f t="shared" si="629"/>
        <v>2.5680895351126758E-2</v>
      </c>
      <c r="I5751" s="23">
        <v>11.042476240445707</v>
      </c>
      <c r="J5751" s="23">
        <v>92.531649858595131</v>
      </c>
      <c r="K5751" s="23">
        <v>19.736566484517304</v>
      </c>
      <c r="L5751" s="23">
        <v>27.82043362246128</v>
      </c>
      <c r="M5751" s="23">
        <f t="shared" si="626"/>
        <v>44.974649751616539</v>
      </c>
      <c r="N5751" s="23">
        <v>2148.3365081453599</v>
      </c>
      <c r="O5751" s="17">
        <f t="shared" si="627"/>
        <v>2.6074651610525086E-2</v>
      </c>
      <c r="P5751" s="18">
        <f t="shared" si="628"/>
        <v>5.1085926562324857E-2</v>
      </c>
    </row>
    <row r="5752" spans="2:16" x14ac:dyDescent="0.3">
      <c r="B5752" s="19">
        <v>41148.499999998457</v>
      </c>
      <c r="C5752" s="21">
        <f t="shared" si="623"/>
        <v>8</v>
      </c>
      <c r="D5752" s="21" t="str">
        <f t="shared" si="624"/>
        <v>Shoulder</v>
      </c>
      <c r="E5752" s="21">
        <f t="shared" si="625"/>
        <v>12</v>
      </c>
      <c r="F5752" s="23">
        <v>90.764897200943636</v>
      </c>
      <c r="G5752" s="23">
        <v>3301.5061246567229</v>
      </c>
      <c r="H5752" s="16">
        <f t="shared" si="629"/>
        <v>2.7491966930814342E-2</v>
      </c>
      <c r="I5752" s="23">
        <v>11.572247481626711</v>
      </c>
      <c r="J5752" s="23">
        <v>95.659081082992216</v>
      </c>
      <c r="K5752" s="23">
        <v>19.736566484517304</v>
      </c>
      <c r="L5752" s="23">
        <v>29.015658474942658</v>
      </c>
      <c r="M5752" s="23">
        <f t="shared" si="626"/>
        <v>46.906856123532265</v>
      </c>
      <c r="N5752" s="23">
        <v>2247.5454719679219</v>
      </c>
      <c r="O5752" s="17">
        <f t="shared" si="627"/>
        <v>2.6019096981364041E-2</v>
      </c>
      <c r="P5752" s="18">
        <f t="shared" si="628"/>
        <v>5.2795747758397071E-2</v>
      </c>
    </row>
    <row r="5753" spans="2:16" x14ac:dyDescent="0.3">
      <c r="B5753" s="19">
        <v>41148.541666665122</v>
      </c>
      <c r="C5753" s="21">
        <f t="shared" si="623"/>
        <v>8</v>
      </c>
      <c r="D5753" s="21" t="str">
        <f t="shared" si="624"/>
        <v>Shoulder</v>
      </c>
      <c r="E5753" s="21">
        <f t="shared" si="625"/>
        <v>13</v>
      </c>
      <c r="F5753" s="23">
        <v>96.980627213036499</v>
      </c>
      <c r="G5753" s="23">
        <v>3403.235367531041</v>
      </c>
      <c r="H5753" s="16">
        <f t="shared" si="629"/>
        <v>2.8496597131744499E-2</v>
      </c>
      <c r="I5753" s="23">
        <v>12.127411421289278</v>
      </c>
      <c r="J5753" s="23">
        <v>97.10599617403129</v>
      </c>
      <c r="K5753" s="23">
        <v>19.736566484517304</v>
      </c>
      <c r="L5753" s="23">
        <v>29.568632705918326</v>
      </c>
      <c r="M5753" s="23">
        <f t="shared" si="626"/>
        <v>47.800796983595667</v>
      </c>
      <c r="N5753" s="23">
        <v>2345.6797464689394</v>
      </c>
      <c r="O5753" s="17">
        <f t="shared" si="627"/>
        <v>2.554833348205255E-2</v>
      </c>
      <c r="P5753" s="18">
        <f t="shared" si="628"/>
        <v>5.3316890047171536E-2</v>
      </c>
    </row>
    <row r="5754" spans="2:16" x14ac:dyDescent="0.3">
      <c r="B5754" s="19">
        <v>41148.583333331786</v>
      </c>
      <c r="C5754" s="21">
        <f t="shared" si="623"/>
        <v>8</v>
      </c>
      <c r="D5754" s="21" t="str">
        <f t="shared" si="624"/>
        <v>Shoulder</v>
      </c>
      <c r="E5754" s="21">
        <f t="shared" si="625"/>
        <v>14</v>
      </c>
      <c r="F5754" s="23">
        <v>103.99853224398207</v>
      </c>
      <c r="G5754" s="23">
        <v>3506.0703630452977</v>
      </c>
      <c r="H5754" s="16">
        <f t="shared" si="629"/>
        <v>2.9662420167075931E-2</v>
      </c>
      <c r="I5754" s="23">
        <v>12.586499665205839</v>
      </c>
      <c r="J5754" s="23">
        <v>99.596702372526096</v>
      </c>
      <c r="K5754" s="23">
        <v>19.736566484517304</v>
      </c>
      <c r="L5754" s="23">
        <v>30.520517410991037</v>
      </c>
      <c r="M5754" s="23">
        <f t="shared" si="626"/>
        <v>49.339618477017751</v>
      </c>
      <c r="N5754" s="23">
        <v>2416.4994734556808</v>
      </c>
      <c r="O5754" s="17">
        <f t="shared" si="627"/>
        <v>2.5626373530165523E-2</v>
      </c>
      <c r="P5754" s="18">
        <f t="shared" si="628"/>
        <v>5.4528653438231253E-2</v>
      </c>
    </row>
    <row r="5755" spans="2:16" x14ac:dyDescent="0.3">
      <c r="B5755" s="19">
        <v>41148.62499999845</v>
      </c>
      <c r="C5755" s="21">
        <f t="shared" si="623"/>
        <v>8</v>
      </c>
      <c r="D5755" s="21" t="str">
        <f t="shared" si="624"/>
        <v>Shoulder</v>
      </c>
      <c r="E5755" s="21">
        <f t="shared" si="625"/>
        <v>15</v>
      </c>
      <c r="F5755" s="23">
        <v>111.24549055702253</v>
      </c>
      <c r="G5755" s="23">
        <v>3586.7903057607896</v>
      </c>
      <c r="H5755" s="16">
        <f t="shared" si="629"/>
        <v>3.1015331556559004E-2</v>
      </c>
      <c r="I5755" s="23">
        <v>13.078858728973223</v>
      </c>
      <c r="J5755" s="23">
        <v>102.64085711668916</v>
      </c>
      <c r="K5755" s="23">
        <v>19.736566484517304</v>
      </c>
      <c r="L5755" s="23">
        <v>31.683916105945304</v>
      </c>
      <c r="M5755" s="23">
        <f t="shared" si="626"/>
        <v>51.220374526226564</v>
      </c>
      <c r="N5755" s="23">
        <v>2485.2619659062452</v>
      </c>
      <c r="O5755" s="17">
        <f t="shared" si="627"/>
        <v>2.5872215539963498E-2</v>
      </c>
      <c r="P5755" s="18">
        <f t="shared" si="628"/>
        <v>5.6085111753447776E-2</v>
      </c>
    </row>
    <row r="5756" spans="2:16" x14ac:dyDescent="0.3">
      <c r="B5756" s="19">
        <v>41148.666666665114</v>
      </c>
      <c r="C5756" s="21">
        <f t="shared" si="623"/>
        <v>8</v>
      </c>
      <c r="D5756" s="21" t="str">
        <f t="shared" si="624"/>
        <v>Shoulder</v>
      </c>
      <c r="E5756" s="21">
        <f t="shared" si="625"/>
        <v>16</v>
      </c>
      <c r="F5756" s="23">
        <v>114.84308314417777</v>
      </c>
      <c r="G5756" s="23">
        <v>3674.1447643159108</v>
      </c>
      <c r="H5756" s="16">
        <f t="shared" si="629"/>
        <v>3.1257092605484316E-2</v>
      </c>
      <c r="I5756" s="23">
        <v>13.282123110149753</v>
      </c>
      <c r="J5756" s="23">
        <v>105.02750488677982</v>
      </c>
      <c r="K5756" s="23">
        <v>19.736566484517304</v>
      </c>
      <c r="L5756" s="23">
        <v>32.596032320261592</v>
      </c>
      <c r="M5756" s="23">
        <f t="shared" si="626"/>
        <v>52.694906082000934</v>
      </c>
      <c r="N5756" s="23">
        <v>2510.01318887763</v>
      </c>
      <c r="O5756" s="17">
        <f t="shared" si="627"/>
        <v>2.6285530882669494E-2</v>
      </c>
      <c r="P5756" s="18">
        <f t="shared" si="628"/>
        <v>5.6721014215169896E-2</v>
      </c>
    </row>
    <row r="5757" spans="2:16" x14ac:dyDescent="0.3">
      <c r="B5757" s="19">
        <v>41148.708333331779</v>
      </c>
      <c r="C5757" s="21">
        <f t="shared" si="623"/>
        <v>8</v>
      </c>
      <c r="D5757" s="21" t="str">
        <f t="shared" si="624"/>
        <v>Shoulder</v>
      </c>
      <c r="E5757" s="21">
        <f t="shared" si="625"/>
        <v>17</v>
      </c>
      <c r="F5757" s="23">
        <v>115.28594385011795</v>
      </c>
      <c r="G5757" s="23">
        <v>3692.9425591948607</v>
      </c>
      <c r="H5757" s="16">
        <f t="shared" si="629"/>
        <v>3.1217908754923258E-2</v>
      </c>
      <c r="I5757" s="23">
        <v>13.446206513284226</v>
      </c>
      <c r="J5757" s="23">
        <v>106.64760077645201</v>
      </c>
      <c r="K5757" s="23">
        <v>19.736566484517304</v>
      </c>
      <c r="L5757" s="23">
        <v>33.215191857850598</v>
      </c>
      <c r="M5757" s="23">
        <f t="shared" si="626"/>
        <v>53.695842434084099</v>
      </c>
      <c r="N5757" s="23">
        <v>2529.4346355477128</v>
      </c>
      <c r="O5757" s="17">
        <f t="shared" si="627"/>
        <v>2.6544290966755767E-2</v>
      </c>
      <c r="P5757" s="18">
        <f t="shared" si="628"/>
        <v>5.693354246831471E-2</v>
      </c>
    </row>
    <row r="5758" spans="2:16" x14ac:dyDescent="0.3">
      <c r="B5758" s="19">
        <v>41148.749999998443</v>
      </c>
      <c r="C5758" s="21">
        <f t="shared" si="623"/>
        <v>8</v>
      </c>
      <c r="D5758" s="21" t="str">
        <f t="shared" si="624"/>
        <v>Shoulder</v>
      </c>
      <c r="E5758" s="21">
        <f t="shared" si="625"/>
        <v>18</v>
      </c>
      <c r="F5758" s="23">
        <v>113.22249993322859</v>
      </c>
      <c r="G5758" s="23">
        <v>3719.4806225533785</v>
      </c>
      <c r="H5758" s="16">
        <f t="shared" si="629"/>
        <v>3.0440405912238015E-2</v>
      </c>
      <c r="I5758" s="23">
        <v>13.399421595707734</v>
      </c>
      <c r="J5758" s="23">
        <v>106.54422888741388</v>
      </c>
      <c r="K5758" s="23">
        <v>19.736566484517304</v>
      </c>
      <c r="L5758" s="23">
        <v>33.175685745018292</v>
      </c>
      <c r="M5758" s="23">
        <f t="shared" si="626"/>
        <v>53.631976657878276</v>
      </c>
      <c r="N5758" s="23">
        <v>2526.2138761998167</v>
      </c>
      <c r="O5758" s="17">
        <f t="shared" si="627"/>
        <v>2.6534332221474981E-2</v>
      </c>
      <c r="P5758" s="18">
        <f t="shared" si="628"/>
        <v>5.6167022290281116E-2</v>
      </c>
    </row>
    <row r="5759" spans="2:16" x14ac:dyDescent="0.3">
      <c r="B5759" s="19">
        <v>41148.791666665107</v>
      </c>
      <c r="C5759" s="21">
        <f t="shared" si="623"/>
        <v>8</v>
      </c>
      <c r="D5759" s="21" t="str">
        <f t="shared" si="624"/>
        <v>Shoulder</v>
      </c>
      <c r="E5759" s="21">
        <f t="shared" si="625"/>
        <v>19</v>
      </c>
      <c r="F5759" s="23">
        <v>109.62074150852884</v>
      </c>
      <c r="G5759" s="23">
        <v>3719.4806225533785</v>
      </c>
      <c r="H5759" s="16">
        <f t="shared" si="629"/>
        <v>2.9472056083269908E-2</v>
      </c>
      <c r="I5759" s="23">
        <v>13.365803469501863</v>
      </c>
      <c r="J5759" s="23">
        <v>108.25776270766541</v>
      </c>
      <c r="K5759" s="23">
        <v>19.736566484517304</v>
      </c>
      <c r="L5759" s="23">
        <v>33.830554888600119</v>
      </c>
      <c r="M5759" s="23">
        <f t="shared" si="626"/>
        <v>54.69064133454799</v>
      </c>
      <c r="N5759" s="23">
        <v>2522.2616299521774</v>
      </c>
      <c r="O5759" s="17">
        <f t="shared" si="627"/>
        <v>2.6982309842829514E-2</v>
      </c>
      <c r="P5759" s="18">
        <f t="shared" si="628"/>
        <v>5.5659141777155391E-2</v>
      </c>
    </row>
    <row r="5760" spans="2:16" x14ac:dyDescent="0.3">
      <c r="B5760" s="19">
        <v>41148.833333331771</v>
      </c>
      <c r="C5760" s="21">
        <f t="shared" si="623"/>
        <v>8</v>
      </c>
      <c r="D5760" s="21" t="str">
        <f t="shared" si="624"/>
        <v>Shoulder</v>
      </c>
      <c r="E5760" s="21">
        <f t="shared" si="625"/>
        <v>20</v>
      </c>
      <c r="F5760" s="23">
        <v>107.07549862768244</v>
      </c>
      <c r="G5760" s="23">
        <v>3700.6828276744286</v>
      </c>
      <c r="H5760" s="16">
        <f t="shared" si="629"/>
        <v>2.8933984243921407E-2</v>
      </c>
      <c r="I5760" s="23">
        <v>12.803826822617218</v>
      </c>
      <c r="J5760" s="23">
        <v>105.46066242304484</v>
      </c>
      <c r="K5760" s="23">
        <v>19.736566484517304</v>
      </c>
      <c r="L5760" s="23">
        <v>32.761574138845745</v>
      </c>
      <c r="M5760" s="23">
        <f t="shared" si="626"/>
        <v>52.962521799681795</v>
      </c>
      <c r="N5760" s="23">
        <v>2442.5812805839541</v>
      </c>
      <c r="O5760" s="17">
        <f t="shared" si="627"/>
        <v>2.6924937624420046E-2</v>
      </c>
      <c r="P5760" s="18">
        <f t="shared" si="628"/>
        <v>5.5079876147347918E-2</v>
      </c>
    </row>
    <row r="5761" spans="2:16" x14ac:dyDescent="0.3">
      <c r="B5761" s="19">
        <v>41148.874999998436</v>
      </c>
      <c r="C5761" s="21">
        <f t="shared" si="623"/>
        <v>8</v>
      </c>
      <c r="D5761" s="21" t="str">
        <f t="shared" si="624"/>
        <v>Shoulder</v>
      </c>
      <c r="E5761" s="21">
        <f t="shared" si="625"/>
        <v>21</v>
      </c>
      <c r="F5761" s="23">
        <v>94.845988233708965</v>
      </c>
      <c r="G5761" s="23">
        <v>3615.5398743991836</v>
      </c>
      <c r="H5761" s="16">
        <f t="shared" si="629"/>
        <v>2.6232870201568472E-2</v>
      </c>
      <c r="I5761" s="23">
        <v>12.023564324425926</v>
      </c>
      <c r="J5761" s="23">
        <v>98.167587598414315</v>
      </c>
      <c r="K5761" s="23">
        <v>19.736566484517304</v>
      </c>
      <c r="L5761" s="23">
        <v>29.974346009445348</v>
      </c>
      <c r="M5761" s="23">
        <f t="shared" si="626"/>
        <v>48.456675104451655</v>
      </c>
      <c r="N5761" s="23">
        <v>2325.3831602192313</v>
      </c>
      <c r="O5761" s="17">
        <f t="shared" si="627"/>
        <v>2.6008719966465938E-2</v>
      </c>
      <c r="P5761" s="18">
        <f t="shared" si="628"/>
        <v>5.155930679304517E-2</v>
      </c>
    </row>
    <row r="5762" spans="2:16" x14ac:dyDescent="0.3">
      <c r="B5762" s="19">
        <v>41148.9166666651</v>
      </c>
      <c r="C5762" s="21">
        <f t="shared" si="623"/>
        <v>8</v>
      </c>
      <c r="D5762" s="21" t="str">
        <f t="shared" si="624"/>
        <v>Shoulder</v>
      </c>
      <c r="E5762" s="21">
        <f t="shared" si="625"/>
        <v>22</v>
      </c>
      <c r="F5762" s="23">
        <v>86.797546139877298</v>
      </c>
      <c r="G5762" s="23">
        <v>3459.6287521678914</v>
      </c>
      <c r="H5762" s="16">
        <f t="shared" si="629"/>
        <v>2.5088687936671746E-2</v>
      </c>
      <c r="I5762" s="23">
        <v>10.652596653478181</v>
      </c>
      <c r="J5762" s="23">
        <v>91.242357515654746</v>
      </c>
      <c r="K5762" s="23">
        <v>19.736566484517304</v>
      </c>
      <c r="L5762" s="23">
        <v>27.327698805984742</v>
      </c>
      <c r="M5762" s="23">
        <f t="shared" si="626"/>
        <v>44.17809222515271</v>
      </c>
      <c r="N5762" s="23">
        <v>2098.3458461940158</v>
      </c>
      <c r="O5762" s="17">
        <f t="shared" si="627"/>
        <v>2.6130434588789504E-2</v>
      </c>
      <c r="P5762" s="18">
        <f t="shared" si="628"/>
        <v>5.0563544206413499E-2</v>
      </c>
    </row>
    <row r="5763" spans="2:16" x14ac:dyDescent="0.3">
      <c r="B5763" s="19">
        <v>41148.958333331764</v>
      </c>
      <c r="C5763" s="21">
        <f t="shared" si="623"/>
        <v>8</v>
      </c>
      <c r="D5763" s="21" t="str">
        <f t="shared" si="624"/>
        <v>Shoulder</v>
      </c>
      <c r="E5763" s="21">
        <f t="shared" si="625"/>
        <v>23</v>
      </c>
      <c r="F5763" s="23">
        <v>79.163899110650377</v>
      </c>
      <c r="G5763" s="23">
        <v>3185.4020974632076</v>
      </c>
      <c r="H5763" s="16">
        <f t="shared" si="629"/>
        <v>2.4852089842502135E-2</v>
      </c>
      <c r="I5763" s="23">
        <v>9.4915599989232735</v>
      </c>
      <c r="J5763" s="23">
        <v>84.79631777008467</v>
      </c>
      <c r="K5763" s="23">
        <v>19.736566484517304</v>
      </c>
      <c r="L5763" s="23">
        <v>24.864185989496381</v>
      </c>
      <c r="M5763" s="23">
        <f t="shared" si="626"/>
        <v>40.195565296070981</v>
      </c>
      <c r="N5763" s="23">
        <v>1875.8645316878644</v>
      </c>
      <c r="O5763" s="17">
        <f t="shared" si="627"/>
        <v>2.6487587166162153E-2</v>
      </c>
      <c r="P5763" s="18">
        <f t="shared" si="628"/>
        <v>5.0681405112699723E-2</v>
      </c>
    </row>
    <row r="5764" spans="2:16" x14ac:dyDescent="0.3">
      <c r="B5764" s="19">
        <v>41148.999999998428</v>
      </c>
      <c r="C5764" s="21">
        <f t="shared" si="623"/>
        <v>8</v>
      </c>
      <c r="D5764" s="21" t="str">
        <f t="shared" si="624"/>
        <v>Shoulder</v>
      </c>
      <c r="E5764" s="21">
        <f t="shared" si="625"/>
        <v>0</v>
      </c>
      <c r="F5764" s="23">
        <v>71.521696187210367</v>
      </c>
      <c r="G5764" s="23">
        <v>2936.607753477103</v>
      </c>
      <c r="H5764" s="16">
        <f t="shared" si="629"/>
        <v>2.4355209204404229E-2</v>
      </c>
      <c r="I5764" s="23">
        <v>8.7829370780057214</v>
      </c>
      <c r="J5764" s="23">
        <v>80.085217664751653</v>
      </c>
      <c r="K5764" s="23">
        <v>19.736566484517304</v>
      </c>
      <c r="L5764" s="23">
        <v>23.063723077795675</v>
      </c>
      <c r="M5764" s="23">
        <f t="shared" si="626"/>
        <v>37.28492810243867</v>
      </c>
      <c r="N5764" s="23">
        <v>1717.3670644866302</v>
      </c>
      <c r="O5764" s="17">
        <f t="shared" si="627"/>
        <v>2.6824705174030683E-2</v>
      </c>
      <c r="P5764" s="18">
        <f t="shared" si="628"/>
        <v>5.0526593072074924E-2</v>
      </c>
    </row>
    <row r="5765" spans="2:16" x14ac:dyDescent="0.3">
      <c r="B5765" s="19">
        <v>41149.041666665093</v>
      </c>
      <c r="C5765" s="21">
        <f t="shared" ref="C5765:C5828" si="630">MONTH(B5765)</f>
        <v>8</v>
      </c>
      <c r="D5765" s="21" t="str">
        <f t="shared" ref="D5765:D5828" si="631">IF(AND(C5765&gt;5,C5765&lt;7),"Summer",IF(OR(C5765=1,C5765&gt;10),"Winter","Shoulder"))</f>
        <v>Shoulder</v>
      </c>
      <c r="E5765" s="21">
        <f t="shared" ref="E5765:E5828" si="632">HOUR(B5765)</f>
        <v>1</v>
      </c>
      <c r="F5765" s="23">
        <v>65.125587748106938</v>
      </c>
      <c r="G5765" s="23">
        <v>2749.7355573275399</v>
      </c>
      <c r="H5765" s="16">
        <f t="shared" si="629"/>
        <v>2.3684309414612331E-2</v>
      </c>
      <c r="I5765" s="23">
        <v>8.3679852893209112</v>
      </c>
      <c r="J5765" s="23">
        <v>77.481740756116309</v>
      </c>
      <c r="K5765" s="23">
        <v>19.736566484517304</v>
      </c>
      <c r="L5765" s="23">
        <v>22.068740268969165</v>
      </c>
      <c r="M5765" s="23">
        <f t="shared" ref="M5765:M5828" si="633">J5765-K5765-L5765</f>
        <v>35.67643400262984</v>
      </c>
      <c r="N5765" s="23">
        <v>1614.956111154934</v>
      </c>
      <c r="O5765" s="17">
        <f t="shared" ref="O5765:O5828" si="634">(I5765+M5765)/N5765</f>
        <v>2.727282740857424E-2</v>
      </c>
      <c r="P5765" s="18">
        <f t="shared" ref="P5765:P5828" si="635">H5765+(1-H5765)*O5765</f>
        <v>5.031119874023058E-2</v>
      </c>
    </row>
    <row r="5766" spans="2:16" x14ac:dyDescent="0.3">
      <c r="B5766" s="19">
        <v>41149.083333331757</v>
      </c>
      <c r="C5766" s="21">
        <f t="shared" si="630"/>
        <v>8</v>
      </c>
      <c r="D5766" s="21" t="str">
        <f t="shared" si="631"/>
        <v>Shoulder</v>
      </c>
      <c r="E5766" s="21">
        <f t="shared" si="632"/>
        <v>2</v>
      </c>
      <c r="F5766" s="23">
        <v>64.00552890605006</v>
      </c>
      <c r="G5766" s="23">
        <v>2653.5350776529126</v>
      </c>
      <c r="H5766" s="16">
        <f t="shared" ref="H5766:H5829" si="636">F5766/G5766</f>
        <v>2.4120852761691701E-2</v>
      </c>
      <c r="I5766" s="23">
        <v>8.1552843700573341</v>
      </c>
      <c r="J5766" s="23">
        <v>77.873110686854886</v>
      </c>
      <c r="K5766" s="23">
        <v>19.736566484517304</v>
      </c>
      <c r="L5766" s="23">
        <v>22.21831192512056</v>
      </c>
      <c r="M5766" s="23">
        <f t="shared" si="633"/>
        <v>35.918232277217022</v>
      </c>
      <c r="N5766" s="23">
        <v>1561.8791318037372</v>
      </c>
      <c r="O5766" s="17">
        <f t="shared" si="634"/>
        <v>2.8218263340503199E-2</v>
      </c>
      <c r="P5766" s="18">
        <f t="shared" si="635"/>
        <v>5.1658467526967983E-2</v>
      </c>
    </row>
    <row r="5767" spans="2:16" x14ac:dyDescent="0.3">
      <c r="B5767" s="19">
        <v>41149.124999998421</v>
      </c>
      <c r="C5767" s="21">
        <f t="shared" si="630"/>
        <v>8</v>
      </c>
      <c r="D5767" s="21" t="str">
        <f t="shared" si="631"/>
        <v>Shoulder</v>
      </c>
      <c r="E5767" s="21">
        <f t="shared" si="632"/>
        <v>3</v>
      </c>
      <c r="F5767" s="23">
        <v>61.609224527949159</v>
      </c>
      <c r="G5767" s="23">
        <v>2572.8151349374211</v>
      </c>
      <c r="H5767" s="16">
        <f t="shared" si="636"/>
        <v>2.3946230606050788E-2</v>
      </c>
      <c r="I5767" s="23">
        <v>8.0115202178810367</v>
      </c>
      <c r="J5767" s="23">
        <v>77.017376713462639</v>
      </c>
      <c r="K5767" s="23">
        <v>19.736566484517304</v>
      </c>
      <c r="L5767" s="23">
        <v>21.891272115537465</v>
      </c>
      <c r="M5767" s="23">
        <f t="shared" si="633"/>
        <v>35.389538113407866</v>
      </c>
      <c r="N5767" s="23">
        <v>1523.4080488585512</v>
      </c>
      <c r="O5767" s="17">
        <f t="shared" si="634"/>
        <v>2.8489450586668588E-2</v>
      </c>
      <c r="P5767" s="18">
        <f t="shared" si="635"/>
        <v>5.1753466239131324E-2</v>
      </c>
    </row>
    <row r="5768" spans="2:16" x14ac:dyDescent="0.3">
      <c r="B5768" s="19">
        <v>41149.166666665085</v>
      </c>
      <c r="C5768" s="21">
        <f t="shared" si="630"/>
        <v>8</v>
      </c>
      <c r="D5768" s="21" t="str">
        <f t="shared" si="631"/>
        <v>Shoulder</v>
      </c>
      <c r="E5768" s="21">
        <f t="shared" si="632"/>
        <v>4</v>
      </c>
      <c r="F5768" s="23">
        <v>59.627178502978289</v>
      </c>
      <c r="G5768" s="23">
        <v>2533.0080398996442</v>
      </c>
      <c r="H5768" s="16">
        <f t="shared" si="636"/>
        <v>2.3540066815319179E-2</v>
      </c>
      <c r="I5768" s="23">
        <v>7.9791927671501108</v>
      </c>
      <c r="J5768" s="23">
        <v>77.209121484994498</v>
      </c>
      <c r="K5768" s="23">
        <v>19.736566484517304</v>
      </c>
      <c r="L5768" s="23">
        <v>21.964552101514588</v>
      </c>
      <c r="M5768" s="23">
        <f t="shared" si="633"/>
        <v>35.508002898962602</v>
      </c>
      <c r="N5768" s="23">
        <v>1513.7700471493642</v>
      </c>
      <c r="O5768" s="17">
        <f t="shared" si="634"/>
        <v>2.8727742201006712E-2</v>
      </c>
      <c r="P5768" s="18">
        <f t="shared" si="635"/>
        <v>5.1591556045460923E-2</v>
      </c>
    </row>
    <row r="5769" spans="2:16" x14ac:dyDescent="0.3">
      <c r="B5769" s="19">
        <v>41149.20833333175</v>
      </c>
      <c r="C5769" s="21">
        <f t="shared" si="630"/>
        <v>8</v>
      </c>
      <c r="D5769" s="21" t="str">
        <f t="shared" si="631"/>
        <v>Shoulder</v>
      </c>
      <c r="E5769" s="21">
        <f t="shared" si="632"/>
        <v>5</v>
      </c>
      <c r="F5769" s="23">
        <v>62.302819296550297</v>
      </c>
      <c r="G5769" s="23">
        <v>2511.9987397408177</v>
      </c>
      <c r="H5769" s="16">
        <f t="shared" si="636"/>
        <v>2.4802090188539887E-2</v>
      </c>
      <c r="I5769" s="23">
        <v>8.136750899685266</v>
      </c>
      <c r="J5769" s="23">
        <v>76.458142253740093</v>
      </c>
      <c r="K5769" s="23">
        <v>19.736566484517304</v>
      </c>
      <c r="L5769" s="23">
        <v>21.677546896127328</v>
      </c>
      <c r="M5769" s="23">
        <f t="shared" si="633"/>
        <v>35.044028873095456</v>
      </c>
      <c r="N5769" s="23">
        <v>1557.030369472481</v>
      </c>
      <c r="O5769" s="17">
        <f t="shared" si="634"/>
        <v>2.773277941098239E-2</v>
      </c>
      <c r="P5769" s="18">
        <f t="shared" si="635"/>
        <v>5.1847038703392211E-2</v>
      </c>
    </row>
    <row r="5770" spans="2:16" x14ac:dyDescent="0.3">
      <c r="B5770" s="19">
        <v>41149.249999998414</v>
      </c>
      <c r="C5770" s="21">
        <f t="shared" si="630"/>
        <v>8</v>
      </c>
      <c r="D5770" s="21" t="str">
        <f t="shared" si="631"/>
        <v>Shoulder</v>
      </c>
      <c r="E5770" s="21">
        <f t="shared" si="632"/>
        <v>6</v>
      </c>
      <c r="F5770" s="23">
        <v>67.746674537590792</v>
      </c>
      <c r="G5770" s="23">
        <v>2557.3345979782857</v>
      </c>
      <c r="H5770" s="16">
        <f t="shared" si="636"/>
        <v>2.6491126578097476E-2</v>
      </c>
      <c r="I5770" s="23">
        <v>8.6308627588625484</v>
      </c>
      <c r="J5770" s="23">
        <v>77.125176236875816</v>
      </c>
      <c r="K5770" s="23">
        <v>19.736566484517304</v>
      </c>
      <c r="L5770" s="23">
        <v>21.932470357872571</v>
      </c>
      <c r="M5770" s="23">
        <f t="shared" si="633"/>
        <v>35.456139394485945</v>
      </c>
      <c r="N5770" s="23">
        <v>1680.0556453750917</v>
      </c>
      <c r="O5770" s="17">
        <f t="shared" si="634"/>
        <v>2.6241394012580795E-2</v>
      </c>
      <c r="P5770" s="18">
        <f t="shared" si="635"/>
        <v>5.2037356500305262E-2</v>
      </c>
    </row>
    <row r="5771" spans="2:16" x14ac:dyDescent="0.3">
      <c r="B5771" s="19">
        <v>41149.291666665078</v>
      </c>
      <c r="C5771" s="21">
        <f t="shared" si="630"/>
        <v>8</v>
      </c>
      <c r="D5771" s="21" t="str">
        <f t="shared" si="631"/>
        <v>Shoulder</v>
      </c>
      <c r="E5771" s="21">
        <f t="shared" si="632"/>
        <v>7</v>
      </c>
      <c r="F5771" s="23">
        <v>70.417121289779956</v>
      </c>
      <c r="G5771" s="23">
        <v>2702.1881938101956</v>
      </c>
      <c r="H5771" s="16">
        <f t="shared" si="636"/>
        <v>2.6059295740793294E-2</v>
      </c>
      <c r="I5771" s="23">
        <v>8.9801426713448773</v>
      </c>
      <c r="J5771" s="23">
        <v>80.098792334690287</v>
      </c>
      <c r="K5771" s="23">
        <v>19.736566484517304</v>
      </c>
      <c r="L5771" s="23">
        <v>23.068910972176315</v>
      </c>
      <c r="M5771" s="23">
        <f t="shared" si="633"/>
        <v>37.293314877996664</v>
      </c>
      <c r="N5771" s="23">
        <v>1763.4197670616975</v>
      </c>
      <c r="O5771" s="17">
        <f t="shared" si="634"/>
        <v>2.6240750168319144E-2</v>
      </c>
      <c r="P5771" s="18">
        <f t="shared" si="635"/>
        <v>5.1616230440015939E-2</v>
      </c>
    </row>
    <row r="5772" spans="2:16" x14ac:dyDescent="0.3">
      <c r="B5772" s="19">
        <v>41149.333333331742</v>
      </c>
      <c r="C5772" s="21">
        <f t="shared" si="630"/>
        <v>8</v>
      </c>
      <c r="D5772" s="21" t="str">
        <f t="shared" si="631"/>
        <v>Shoulder</v>
      </c>
      <c r="E5772" s="21">
        <f t="shared" si="632"/>
        <v>8</v>
      </c>
      <c r="F5772" s="23">
        <v>70.805510744596546</v>
      </c>
      <c r="G5772" s="23">
        <v>2788.4368997253782</v>
      </c>
      <c r="H5772" s="16">
        <f t="shared" si="636"/>
        <v>2.5392545462144003E-2</v>
      </c>
      <c r="I5772" s="23">
        <v>9.342814149251268</v>
      </c>
      <c r="J5772" s="23">
        <v>83.264760299408138</v>
      </c>
      <c r="K5772" s="23">
        <v>19.736566484517304</v>
      </c>
      <c r="L5772" s="23">
        <v>24.278863588902578</v>
      </c>
      <c r="M5772" s="23">
        <f t="shared" si="633"/>
        <v>39.24933022598826</v>
      </c>
      <c r="N5772" s="23">
        <v>1838.4928195517773</v>
      </c>
      <c r="O5772" s="17">
        <f t="shared" si="634"/>
        <v>2.643042380066855E-2</v>
      </c>
      <c r="P5772" s="18">
        <f t="shared" si="635"/>
        <v>5.1151833524870349E-2</v>
      </c>
    </row>
    <row r="5773" spans="2:16" x14ac:dyDescent="0.3">
      <c r="B5773" s="19">
        <v>41149.374999998407</v>
      </c>
      <c r="C5773" s="21">
        <f t="shared" si="630"/>
        <v>8</v>
      </c>
      <c r="D5773" s="21" t="str">
        <f t="shared" si="631"/>
        <v>Shoulder</v>
      </c>
      <c r="E5773" s="21">
        <f t="shared" si="632"/>
        <v>9</v>
      </c>
      <c r="F5773" s="23">
        <v>74.007017089921121</v>
      </c>
      <c r="G5773" s="23">
        <v>2869.1568424408702</v>
      </c>
      <c r="H5773" s="16">
        <f t="shared" si="636"/>
        <v>2.5793994944856805E-2</v>
      </c>
      <c r="I5773" s="23">
        <v>9.7804468365828008</v>
      </c>
      <c r="J5773" s="23">
        <v>86.500341121902778</v>
      </c>
      <c r="K5773" s="23">
        <v>19.736566484517304</v>
      </c>
      <c r="L5773" s="23">
        <v>25.515420473379958</v>
      </c>
      <c r="M5773" s="23">
        <f t="shared" si="633"/>
        <v>41.248354164005505</v>
      </c>
      <c r="N5773" s="23">
        <v>1925.3387556991327</v>
      </c>
      <c r="O5773" s="17">
        <f t="shared" si="634"/>
        <v>2.6503803992694589E-2</v>
      </c>
      <c r="P5773" s="18">
        <f t="shared" si="635"/>
        <v>5.1614159951344357E-2</v>
      </c>
    </row>
    <row r="5774" spans="2:16" x14ac:dyDescent="0.3">
      <c r="B5774" s="19">
        <v>41149.416666665071</v>
      </c>
      <c r="C5774" s="21">
        <f t="shared" si="630"/>
        <v>8</v>
      </c>
      <c r="D5774" s="21" t="str">
        <f t="shared" si="631"/>
        <v>Shoulder</v>
      </c>
      <c r="E5774" s="21">
        <f t="shared" si="632"/>
        <v>10</v>
      </c>
      <c r="F5774" s="23">
        <v>78.509780596722933</v>
      </c>
      <c r="G5774" s="23">
        <v>2985.2608696343855</v>
      </c>
      <c r="H5774" s="16">
        <f t="shared" si="636"/>
        <v>2.6299135661915631E-2</v>
      </c>
      <c r="I5774" s="23">
        <v>10.214708102054761</v>
      </c>
      <c r="J5774" s="23">
        <v>89.858303169650668</v>
      </c>
      <c r="K5774" s="23">
        <v>19.736566484517304</v>
      </c>
      <c r="L5774" s="23">
        <v>26.798748356611437</v>
      </c>
      <c r="M5774" s="23">
        <f t="shared" si="633"/>
        <v>43.322988328521916</v>
      </c>
      <c r="N5774" s="23">
        <v>2010.5991749119109</v>
      </c>
      <c r="O5774" s="17">
        <f t="shared" si="634"/>
        <v>2.6627732219636609E-2</v>
      </c>
      <c r="P5774" s="18">
        <f t="shared" si="635"/>
        <v>5.2226581539538852E-2</v>
      </c>
    </row>
    <row r="5775" spans="2:16" x14ac:dyDescent="0.3">
      <c r="B5775" s="19">
        <v>41149.458333331735</v>
      </c>
      <c r="C5775" s="21">
        <f t="shared" si="630"/>
        <v>8</v>
      </c>
      <c r="D5775" s="21" t="str">
        <f t="shared" si="631"/>
        <v>Shoulder</v>
      </c>
      <c r="E5775" s="21">
        <f t="shared" si="632"/>
        <v>11</v>
      </c>
      <c r="F5775" s="23">
        <v>85.582550597440616</v>
      </c>
      <c r="G5775" s="23">
        <v>3082.5671019489509</v>
      </c>
      <c r="H5775" s="16">
        <f t="shared" si="636"/>
        <v>2.7763402309500775E-2</v>
      </c>
      <c r="I5775" s="23">
        <v>10.67591352785692</v>
      </c>
      <c r="J5775" s="23">
        <v>94.165686484348967</v>
      </c>
      <c r="K5775" s="23">
        <v>19.736566484517304</v>
      </c>
      <c r="L5775" s="23">
        <v>28.444920955621516</v>
      </c>
      <c r="M5775" s="23">
        <f t="shared" si="633"/>
        <v>45.984199044210158</v>
      </c>
      <c r="N5775" s="23">
        <v>2097.8874902859125</v>
      </c>
      <c r="O5775" s="17">
        <f t="shared" si="634"/>
        <v>2.7008175049628189E-2</v>
      </c>
      <c r="P5775" s="18">
        <f t="shared" si="635"/>
        <v>5.4021738529580712E-2</v>
      </c>
    </row>
    <row r="5776" spans="2:16" x14ac:dyDescent="0.3">
      <c r="B5776" s="19">
        <v>41149.499999998399</v>
      </c>
      <c r="C5776" s="21">
        <f t="shared" si="630"/>
        <v>8</v>
      </c>
      <c r="D5776" s="21" t="str">
        <f t="shared" si="631"/>
        <v>Shoulder</v>
      </c>
      <c r="E5776" s="21">
        <f t="shared" si="632"/>
        <v>12</v>
      </c>
      <c r="F5776" s="23">
        <v>92.701640238820318</v>
      </c>
      <c r="G5776" s="23">
        <v>3197.5653765025281</v>
      </c>
      <c r="H5776" s="16">
        <f t="shared" si="636"/>
        <v>2.8991319745967678E-2</v>
      </c>
      <c r="I5776" s="23">
        <v>11.111418551701563</v>
      </c>
      <c r="J5776" s="23">
        <v>97.009943482743324</v>
      </c>
      <c r="K5776" s="23">
        <v>19.736566484517304</v>
      </c>
      <c r="L5776" s="23">
        <v>29.531923804734664</v>
      </c>
      <c r="M5776" s="23">
        <f t="shared" si="633"/>
        <v>47.741453193491353</v>
      </c>
      <c r="N5776" s="23">
        <v>2176.1123117294715</v>
      </c>
      <c r="O5776" s="17">
        <f t="shared" si="634"/>
        <v>2.7044960606109263E-2</v>
      </c>
      <c r="P5776" s="18">
        <f t="shared" si="635"/>
        <v>5.5252211251628131E-2</v>
      </c>
    </row>
    <row r="5777" spans="2:16" x14ac:dyDescent="0.3">
      <c r="B5777" s="19">
        <v>41149.541666665064</v>
      </c>
      <c r="C5777" s="21">
        <f t="shared" si="630"/>
        <v>8</v>
      </c>
      <c r="D5777" s="21" t="str">
        <f t="shared" si="631"/>
        <v>Shoulder</v>
      </c>
      <c r="E5777" s="21">
        <f t="shared" si="632"/>
        <v>13</v>
      </c>
      <c r="F5777" s="23">
        <v>101.79421181845329</v>
      </c>
      <c r="G5777" s="23">
        <v>3295.9773614570317</v>
      </c>
      <c r="H5777" s="16">
        <f t="shared" si="636"/>
        <v>3.0884378336098087E-2</v>
      </c>
      <c r="I5777" s="23">
        <v>11.59657838155425</v>
      </c>
      <c r="J5777" s="23">
        <v>98.67790867726535</v>
      </c>
      <c r="K5777" s="23">
        <v>19.736566484517304</v>
      </c>
      <c r="L5777" s="23">
        <v>30.169377775909037</v>
      </c>
      <c r="M5777" s="23">
        <f t="shared" si="633"/>
        <v>48.771964416838998</v>
      </c>
      <c r="N5777" s="23">
        <v>2258.9809882749314</v>
      </c>
      <c r="O5777" s="17">
        <f t="shared" si="634"/>
        <v>2.6723794096422931E-2</v>
      </c>
      <c r="P5777" s="18">
        <f t="shared" si="635"/>
        <v>5.6782824665071105E-2</v>
      </c>
    </row>
    <row r="5778" spans="2:16" x14ac:dyDescent="0.3">
      <c r="B5778" s="19">
        <v>41149.583333331728</v>
      </c>
      <c r="C5778" s="21">
        <f t="shared" si="630"/>
        <v>8</v>
      </c>
      <c r="D5778" s="21" t="str">
        <f t="shared" si="631"/>
        <v>Shoulder</v>
      </c>
      <c r="E5778" s="21">
        <f t="shared" si="632"/>
        <v>14</v>
      </c>
      <c r="F5778" s="23">
        <v>106.01065287254777</v>
      </c>
      <c r="G5778" s="23">
        <v>3396.6008516914117</v>
      </c>
      <c r="H5778" s="16">
        <f t="shared" si="636"/>
        <v>3.1210806774589792E-2</v>
      </c>
      <c r="I5778" s="23">
        <v>12.164851790467152</v>
      </c>
      <c r="J5778" s="23">
        <v>102.14399458904539</v>
      </c>
      <c r="K5778" s="23">
        <v>19.736566484517304</v>
      </c>
      <c r="L5778" s="23">
        <v>31.494027856229746</v>
      </c>
      <c r="M5778" s="23">
        <f t="shared" si="633"/>
        <v>50.913400248298345</v>
      </c>
      <c r="N5778" s="23">
        <v>2350.0182731665868</v>
      </c>
      <c r="O5778" s="17">
        <f t="shared" si="634"/>
        <v>2.6841600662861755E-2</v>
      </c>
      <c r="P5778" s="18">
        <f t="shared" si="635"/>
        <v>5.7214659425642272E-2</v>
      </c>
    </row>
    <row r="5779" spans="2:16" x14ac:dyDescent="0.3">
      <c r="B5779" s="19">
        <v>41149.624999998392</v>
      </c>
      <c r="C5779" s="21">
        <f t="shared" si="630"/>
        <v>8</v>
      </c>
      <c r="D5779" s="21" t="str">
        <f t="shared" si="631"/>
        <v>Shoulder</v>
      </c>
      <c r="E5779" s="21">
        <f t="shared" si="632"/>
        <v>15</v>
      </c>
      <c r="F5779" s="23">
        <v>115.83387061683734</v>
      </c>
      <c r="G5779" s="23">
        <v>3512.7048788849274</v>
      </c>
      <c r="H5779" s="16">
        <f t="shared" si="636"/>
        <v>3.2975690987626503E-2</v>
      </c>
      <c r="I5779" s="23">
        <v>12.694399072216182</v>
      </c>
      <c r="J5779" s="23">
        <v>104.36253508107315</v>
      </c>
      <c r="K5779" s="23">
        <v>19.736566484517304</v>
      </c>
      <c r="L5779" s="23">
        <v>32.34189773474931</v>
      </c>
      <c r="M5779" s="23">
        <f t="shared" si="633"/>
        <v>52.284070861806541</v>
      </c>
      <c r="N5779" s="23">
        <v>2428.6070650958268</v>
      </c>
      <c r="O5779" s="17">
        <f t="shared" si="634"/>
        <v>2.6755447955290716E-2</v>
      </c>
      <c r="P5779" s="18">
        <f t="shared" si="635"/>
        <v>5.8848859558908027E-2</v>
      </c>
    </row>
    <row r="5780" spans="2:16" x14ac:dyDescent="0.3">
      <c r="B5780" s="19">
        <v>41149.666666665056</v>
      </c>
      <c r="C5780" s="21">
        <f t="shared" si="630"/>
        <v>8</v>
      </c>
      <c r="D5780" s="21" t="str">
        <f t="shared" si="631"/>
        <v>Shoulder</v>
      </c>
      <c r="E5780" s="21">
        <f t="shared" si="632"/>
        <v>16</v>
      </c>
      <c r="F5780" s="23">
        <v>120.17371128086646</v>
      </c>
      <c r="G5780" s="23">
        <v>3605.5881006397394</v>
      </c>
      <c r="H5780" s="16">
        <f t="shared" si="636"/>
        <v>3.3329850201009939E-2</v>
      </c>
      <c r="I5780" s="23">
        <v>13.04304787074325</v>
      </c>
      <c r="J5780" s="23">
        <v>107.01571627818856</v>
      </c>
      <c r="K5780" s="23">
        <v>19.736566484517304</v>
      </c>
      <c r="L5780" s="23">
        <v>33.355876261340242</v>
      </c>
      <c r="M5780" s="23">
        <f t="shared" si="633"/>
        <v>53.92327353233101</v>
      </c>
      <c r="N5780" s="23">
        <v>2475.516977676687</v>
      </c>
      <c r="O5780" s="17">
        <f t="shared" si="634"/>
        <v>2.7051449053653125E-2</v>
      </c>
      <c r="P5780" s="18">
        <f t="shared" si="635"/>
        <v>5.9479678509984549E-2</v>
      </c>
    </row>
    <row r="5781" spans="2:16" x14ac:dyDescent="0.3">
      <c r="B5781" s="19">
        <v>41149.70833333172</v>
      </c>
      <c r="C5781" s="21">
        <f t="shared" si="630"/>
        <v>8</v>
      </c>
      <c r="D5781" s="21" t="str">
        <f t="shared" si="631"/>
        <v>Shoulder</v>
      </c>
      <c r="E5781" s="21">
        <f t="shared" si="632"/>
        <v>17</v>
      </c>
      <c r="F5781" s="23">
        <v>123.38425565815402</v>
      </c>
      <c r="G5781" s="23">
        <v>3679.673527515602</v>
      </c>
      <c r="H5781" s="16">
        <f t="shared" si="636"/>
        <v>3.3531305083323283E-2</v>
      </c>
      <c r="I5781" s="23">
        <v>13.295879837656763</v>
      </c>
      <c r="J5781" s="23">
        <v>107.07422352003579</v>
      </c>
      <c r="K5781" s="23">
        <v>19.736566484517304</v>
      </c>
      <c r="L5781" s="23">
        <v>33.378236244498439</v>
      </c>
      <c r="M5781" s="23">
        <f t="shared" si="633"/>
        <v>53.959420791020037</v>
      </c>
      <c r="N5781" s="23">
        <v>2505.2317285404074</v>
      </c>
      <c r="O5781" s="17">
        <f t="shared" si="634"/>
        <v>2.6845939983308819E-2</v>
      </c>
      <c r="P5781" s="18">
        <f t="shared" si="635"/>
        <v>5.947706566280319E-2</v>
      </c>
    </row>
    <row r="5782" spans="2:16" x14ac:dyDescent="0.3">
      <c r="B5782" s="19">
        <v>41149.749999998385</v>
      </c>
      <c r="C5782" s="21">
        <f t="shared" si="630"/>
        <v>8</v>
      </c>
      <c r="D5782" s="21" t="str">
        <f t="shared" si="631"/>
        <v>Shoulder</v>
      </c>
      <c r="E5782" s="21">
        <f t="shared" si="632"/>
        <v>18</v>
      </c>
      <c r="F5782" s="23">
        <v>122.38955508167263</v>
      </c>
      <c r="G5782" s="23">
        <v>3707.3173435140579</v>
      </c>
      <c r="H5782" s="16">
        <f t="shared" si="636"/>
        <v>3.3012969687041448E-2</v>
      </c>
      <c r="I5782" s="23">
        <v>13.327358877435712</v>
      </c>
      <c r="J5782" s="23">
        <v>108.39537056216926</v>
      </c>
      <c r="K5782" s="23">
        <v>19.736566484517304</v>
      </c>
      <c r="L5782" s="23">
        <v>33.88314511866389</v>
      </c>
      <c r="M5782" s="23">
        <f t="shared" si="633"/>
        <v>54.77565895898806</v>
      </c>
      <c r="N5782" s="23">
        <v>2515.1932875626567</v>
      </c>
      <c r="O5782" s="17">
        <f t="shared" si="634"/>
        <v>2.7076653779725565E-2</v>
      </c>
      <c r="P5782" s="18">
        <f t="shared" si="635"/>
        <v>5.9195742716310416E-2</v>
      </c>
    </row>
    <row r="5783" spans="2:16" x14ac:dyDescent="0.3">
      <c r="B5783" s="19">
        <v>41149.791666665049</v>
      </c>
      <c r="C5783" s="21">
        <f t="shared" si="630"/>
        <v>8</v>
      </c>
      <c r="D5783" s="21" t="str">
        <f t="shared" si="631"/>
        <v>Shoulder</v>
      </c>
      <c r="E5783" s="21">
        <f t="shared" si="632"/>
        <v>19</v>
      </c>
      <c r="F5783" s="23">
        <v>118.21389509122471</v>
      </c>
      <c r="G5783" s="23">
        <v>3721.6921278332552</v>
      </c>
      <c r="H5783" s="16">
        <f t="shared" si="636"/>
        <v>3.1763480435994064E-2</v>
      </c>
      <c r="I5783" s="23">
        <v>13.218995880977365</v>
      </c>
      <c r="J5783" s="23">
        <v>108.43710823950128</v>
      </c>
      <c r="K5783" s="23">
        <v>19.736566484517304</v>
      </c>
      <c r="L5783" s="23">
        <v>33.899096199807701</v>
      </c>
      <c r="M5783" s="23">
        <f t="shared" si="633"/>
        <v>54.801445555176286</v>
      </c>
      <c r="N5783" s="23">
        <v>2501.9713889084796</v>
      </c>
      <c r="O5783" s="17">
        <f t="shared" si="634"/>
        <v>2.7186738320708184E-2</v>
      </c>
      <c r="P5783" s="18">
        <f t="shared" si="635"/>
        <v>5.8086673325933938E-2</v>
      </c>
    </row>
    <row r="5784" spans="2:16" x14ac:dyDescent="0.3">
      <c r="B5784" s="19">
        <v>41149.833333331713</v>
      </c>
      <c r="C5784" s="21">
        <f t="shared" si="630"/>
        <v>8</v>
      </c>
      <c r="D5784" s="21" t="str">
        <f t="shared" si="631"/>
        <v>Shoulder</v>
      </c>
      <c r="E5784" s="21">
        <f t="shared" si="632"/>
        <v>20</v>
      </c>
      <c r="F5784" s="23">
        <v>116.72502032468753</v>
      </c>
      <c r="G5784" s="23">
        <v>3685.2022907152932</v>
      </c>
      <c r="H5784" s="16">
        <f t="shared" si="636"/>
        <v>3.167397909709628E-2</v>
      </c>
      <c r="I5784" s="23">
        <v>12.701047023415125</v>
      </c>
      <c r="J5784" s="23">
        <v>105.48689532266533</v>
      </c>
      <c r="K5784" s="23">
        <v>19.736566484517304</v>
      </c>
      <c r="L5784" s="23">
        <v>32.77159968739641</v>
      </c>
      <c r="M5784" s="23">
        <f t="shared" si="633"/>
        <v>52.978729150751612</v>
      </c>
      <c r="N5784" s="23">
        <v>2427.3605448522662</v>
      </c>
      <c r="O5784" s="17">
        <f t="shared" si="634"/>
        <v>2.7058104867632726E-2</v>
      </c>
      <c r="P5784" s="18">
        <f t="shared" si="635"/>
        <v>5.7875046116744572E-2</v>
      </c>
    </row>
    <row r="5785" spans="2:16" x14ac:dyDescent="0.3">
      <c r="B5785" s="19">
        <v>41149.874999998377</v>
      </c>
      <c r="C5785" s="21">
        <f t="shared" si="630"/>
        <v>8</v>
      </c>
      <c r="D5785" s="21" t="str">
        <f t="shared" si="631"/>
        <v>Shoulder</v>
      </c>
      <c r="E5785" s="21">
        <f t="shared" si="632"/>
        <v>21</v>
      </c>
      <c r="F5785" s="23">
        <v>106.14502622008045</v>
      </c>
      <c r="G5785" s="23">
        <v>3598.9535848001101</v>
      </c>
      <c r="H5785" s="16">
        <f t="shared" si="636"/>
        <v>2.949330234998734E-2</v>
      </c>
      <c r="I5785" s="23">
        <v>11.954136999323193</v>
      </c>
      <c r="J5785" s="23">
        <v>101.64803987230547</v>
      </c>
      <c r="K5785" s="23">
        <v>19.736566484517304</v>
      </c>
      <c r="L5785" s="23">
        <v>31.304486548805087</v>
      </c>
      <c r="M5785" s="23">
        <f t="shared" si="633"/>
        <v>50.606986838983076</v>
      </c>
      <c r="N5785" s="23">
        <v>2311.0878197618299</v>
      </c>
      <c r="O5785" s="17">
        <f t="shared" si="634"/>
        <v>2.7069989856444977E-2</v>
      </c>
      <c r="P5785" s="18">
        <f t="shared" si="635"/>
        <v>5.5764908810985094E-2</v>
      </c>
    </row>
    <row r="5786" spans="2:16" x14ac:dyDescent="0.3">
      <c r="B5786" s="19">
        <v>41149.916666665042</v>
      </c>
      <c r="C5786" s="21">
        <f t="shared" si="630"/>
        <v>8</v>
      </c>
      <c r="D5786" s="21" t="str">
        <f t="shared" si="631"/>
        <v>Shoulder</v>
      </c>
      <c r="E5786" s="21">
        <f t="shared" si="632"/>
        <v>22</v>
      </c>
      <c r="F5786" s="23">
        <v>92.690038214148188</v>
      </c>
      <c r="G5786" s="23">
        <v>3455.2057416081384</v>
      </c>
      <c r="H5786" s="16">
        <f t="shared" si="636"/>
        <v>2.6826199406292935E-2</v>
      </c>
      <c r="I5786" s="23">
        <v>10.547391253297862</v>
      </c>
      <c r="J5786" s="23">
        <v>93.569141459055345</v>
      </c>
      <c r="K5786" s="23">
        <v>19.736566484517304</v>
      </c>
      <c r="L5786" s="23">
        <v>28.216936584840507</v>
      </c>
      <c r="M5786" s="23">
        <f t="shared" si="633"/>
        <v>45.615638389697523</v>
      </c>
      <c r="N5786" s="23">
        <v>2066.6095930450492</v>
      </c>
      <c r="O5786" s="17">
        <f t="shared" si="634"/>
        <v>2.7176410015711715E-2</v>
      </c>
      <c r="P5786" s="18">
        <f t="shared" si="635"/>
        <v>5.3273569627775991E-2</v>
      </c>
    </row>
    <row r="5787" spans="2:16" x14ac:dyDescent="0.3">
      <c r="B5787" s="19">
        <v>41149.958333331706</v>
      </c>
      <c r="C5787" s="21">
        <f t="shared" si="630"/>
        <v>8</v>
      </c>
      <c r="D5787" s="21" t="str">
        <f t="shared" si="631"/>
        <v>Shoulder</v>
      </c>
      <c r="E5787" s="21">
        <f t="shared" si="632"/>
        <v>23</v>
      </c>
      <c r="F5787" s="23">
        <v>80.714755275179883</v>
      </c>
      <c r="G5787" s="23">
        <v>3173.2388184238866</v>
      </c>
      <c r="H5787" s="16">
        <f t="shared" si="636"/>
        <v>2.5436079631494621E-2</v>
      </c>
      <c r="I5787" s="23">
        <v>9.4202405103010847</v>
      </c>
      <c r="J5787" s="23">
        <v>87.627351326725474</v>
      </c>
      <c r="K5787" s="23">
        <v>19.736566484517304</v>
      </c>
      <c r="L5787" s="23">
        <v>25.946135174728479</v>
      </c>
      <c r="M5787" s="23">
        <f t="shared" si="633"/>
        <v>41.944649667479695</v>
      </c>
      <c r="N5787" s="23">
        <v>1827.5170045856507</v>
      </c>
      <c r="O5787" s="17">
        <f t="shared" si="634"/>
        <v>2.8106381526899465E-2</v>
      </c>
      <c r="P5787" s="18">
        <f t="shared" si="635"/>
        <v>5.2827544999722698E-2</v>
      </c>
    </row>
    <row r="5788" spans="2:16" x14ac:dyDescent="0.3">
      <c r="B5788" s="19">
        <v>41149.99999999837</v>
      </c>
      <c r="C5788" s="21">
        <f t="shared" si="630"/>
        <v>8</v>
      </c>
      <c r="D5788" s="21" t="str">
        <f t="shared" si="631"/>
        <v>Shoulder</v>
      </c>
      <c r="E5788" s="21">
        <f t="shared" si="632"/>
        <v>0</v>
      </c>
      <c r="F5788" s="23">
        <v>69.712087660203537</v>
      </c>
      <c r="G5788" s="23">
        <v>2921.1272165179676</v>
      </c>
      <c r="H5788" s="16">
        <f t="shared" si="636"/>
        <v>2.3864790025578383E-2</v>
      </c>
      <c r="I5788" s="23">
        <v>8.8115404628165379</v>
      </c>
      <c r="J5788" s="23">
        <v>83.48383682650325</v>
      </c>
      <c r="K5788" s="23">
        <v>19.736566484517304</v>
      </c>
      <c r="L5788" s="23">
        <v>24.362589078287201</v>
      </c>
      <c r="M5788" s="23">
        <f t="shared" si="633"/>
        <v>39.384681263698745</v>
      </c>
      <c r="N5788" s="23">
        <v>1678.9191202676498</v>
      </c>
      <c r="O5788" s="17">
        <f t="shared" si="634"/>
        <v>2.8706696555359939E-2</v>
      </c>
      <c r="P5788" s="18">
        <f t="shared" si="635"/>
        <v>5.1886407295316662E-2</v>
      </c>
    </row>
    <row r="5789" spans="2:16" x14ac:dyDescent="0.3">
      <c r="B5789" s="19">
        <v>41150.041666665034</v>
      </c>
      <c r="C5789" s="21">
        <f t="shared" si="630"/>
        <v>8</v>
      </c>
      <c r="D5789" s="21" t="str">
        <f t="shared" si="631"/>
        <v>Shoulder</v>
      </c>
      <c r="E5789" s="21">
        <f t="shared" si="632"/>
        <v>1</v>
      </c>
      <c r="F5789" s="23">
        <v>64.636441352545049</v>
      </c>
      <c r="G5789" s="23">
        <v>2755.2643205272311</v>
      </c>
      <c r="H5789" s="16">
        <f t="shared" si="636"/>
        <v>2.3459252482961997E-2</v>
      </c>
      <c r="I5789" s="23">
        <v>8.4889675440168251</v>
      </c>
      <c r="J5789" s="23">
        <v>80.285503743483247</v>
      </c>
      <c r="K5789" s="23">
        <v>19.736566484517304</v>
      </c>
      <c r="L5789" s="23">
        <v>23.14026733464091</v>
      </c>
      <c r="M5789" s="23">
        <f t="shared" si="633"/>
        <v>37.408669924325032</v>
      </c>
      <c r="N5789" s="23">
        <v>1573.0125792634449</v>
      </c>
      <c r="O5789" s="17">
        <f t="shared" si="634"/>
        <v>2.9178175733237423E-2</v>
      </c>
      <c r="P5789" s="18">
        <f t="shared" si="635"/>
        <v>5.1952930024681168E-2</v>
      </c>
    </row>
    <row r="5790" spans="2:16" x14ac:dyDescent="0.3">
      <c r="B5790" s="19">
        <v>41150.083333331699</v>
      </c>
      <c r="C5790" s="21">
        <f t="shared" si="630"/>
        <v>8</v>
      </c>
      <c r="D5790" s="21" t="str">
        <f t="shared" si="631"/>
        <v>Shoulder</v>
      </c>
      <c r="E5790" s="21">
        <f t="shared" si="632"/>
        <v>2</v>
      </c>
      <c r="F5790" s="23">
        <v>60.618582454890564</v>
      </c>
      <c r="G5790" s="23">
        <v>2635.8430354139009</v>
      </c>
      <c r="H5790" s="16">
        <f t="shared" si="636"/>
        <v>2.2997796773346846E-2</v>
      </c>
      <c r="I5790" s="23">
        <v>8.241740903009406</v>
      </c>
      <c r="J5790" s="23">
        <v>76.719235950675738</v>
      </c>
      <c r="K5790" s="23">
        <v>19.736566484517304</v>
      </c>
      <c r="L5790" s="23">
        <v>21.777330281600136</v>
      </c>
      <c r="M5790" s="23">
        <f t="shared" si="633"/>
        <v>35.205339184558298</v>
      </c>
      <c r="N5790" s="23">
        <v>1516.8238965793187</v>
      </c>
      <c r="O5790" s="17">
        <f t="shared" si="634"/>
        <v>2.8643457019333518E-2</v>
      </c>
      <c r="P5790" s="18">
        <f t="shared" si="635"/>
        <v>5.098251738926364E-2</v>
      </c>
    </row>
    <row r="5791" spans="2:16" x14ac:dyDescent="0.3">
      <c r="B5791" s="19">
        <v>41150.124999998363</v>
      </c>
      <c r="C5791" s="21">
        <f t="shared" si="630"/>
        <v>8</v>
      </c>
      <c r="D5791" s="21" t="str">
        <f t="shared" si="631"/>
        <v>Shoulder</v>
      </c>
      <c r="E5791" s="21">
        <f t="shared" si="632"/>
        <v>3</v>
      </c>
      <c r="F5791" s="23">
        <v>57.734952187554683</v>
      </c>
      <c r="G5791" s="23">
        <v>2562.8633611779769</v>
      </c>
      <c r="H5791" s="16">
        <f t="shared" si="636"/>
        <v>2.2527518658278289E-2</v>
      </c>
      <c r="I5791" s="23">
        <v>8.1116076552460044</v>
      </c>
      <c r="J5791" s="23">
        <v>74.919531148538837</v>
      </c>
      <c r="K5791" s="23">
        <v>19.736566484517304</v>
      </c>
      <c r="L5791" s="23">
        <v>21.089528775410731</v>
      </c>
      <c r="M5791" s="23">
        <f t="shared" si="633"/>
        <v>34.093435888610799</v>
      </c>
      <c r="N5791" s="23">
        <v>1475.6115021499993</v>
      </c>
      <c r="O5791" s="17">
        <f t="shared" si="634"/>
        <v>2.8601731202530681E-2</v>
      </c>
      <c r="P5791" s="18">
        <f t="shared" si="635"/>
        <v>5.0484923827484901E-2</v>
      </c>
    </row>
    <row r="5792" spans="2:16" x14ac:dyDescent="0.3">
      <c r="B5792" s="19">
        <v>41150.166666665027</v>
      </c>
      <c r="C5792" s="21">
        <f t="shared" si="630"/>
        <v>8</v>
      </c>
      <c r="D5792" s="21" t="str">
        <f t="shared" si="631"/>
        <v>Shoulder</v>
      </c>
      <c r="E5792" s="21">
        <f t="shared" si="632"/>
        <v>4</v>
      </c>
      <c r="F5792" s="23">
        <v>59.272236595382182</v>
      </c>
      <c r="G5792" s="23">
        <v>2523.0562661402</v>
      </c>
      <c r="H5792" s="16">
        <f t="shared" si="636"/>
        <v>2.3492237327730116E-2</v>
      </c>
      <c r="I5792" s="23">
        <v>8.1493246314465004</v>
      </c>
      <c r="J5792" s="23">
        <v>75.892125781502429</v>
      </c>
      <c r="K5792" s="23">
        <v>19.736566484517304</v>
      </c>
      <c r="L5792" s="23">
        <v>21.461229763633799</v>
      </c>
      <c r="M5792" s="23">
        <f t="shared" si="633"/>
        <v>34.694329533351322</v>
      </c>
      <c r="N5792" s="23">
        <v>1451.363637239305</v>
      </c>
      <c r="O5792" s="17">
        <f t="shared" si="634"/>
        <v>2.9519586315592417E-2</v>
      </c>
      <c r="P5792" s="18">
        <f t="shared" si="635"/>
        <v>5.2318342515780228E-2</v>
      </c>
    </row>
    <row r="5793" spans="2:16" x14ac:dyDescent="0.3">
      <c r="B5793" s="19">
        <v>41150.208333331691</v>
      </c>
      <c r="C5793" s="21">
        <f t="shared" si="630"/>
        <v>8</v>
      </c>
      <c r="D5793" s="21" t="str">
        <f t="shared" si="631"/>
        <v>Shoulder</v>
      </c>
      <c r="E5793" s="21">
        <f t="shared" si="632"/>
        <v>5</v>
      </c>
      <c r="F5793" s="23">
        <v>62.296792186558001</v>
      </c>
      <c r="G5793" s="23">
        <v>2523.0562661402</v>
      </c>
      <c r="H5793" s="16">
        <f t="shared" si="636"/>
        <v>2.469100393145823E-2</v>
      </c>
      <c r="I5793" s="23">
        <v>8.3344896561416384</v>
      </c>
      <c r="J5793" s="23">
        <v>76.797784022230218</v>
      </c>
      <c r="K5793" s="23">
        <v>19.736566484517304</v>
      </c>
      <c r="L5793" s="23">
        <v>21.807349361317712</v>
      </c>
      <c r="M5793" s="23">
        <f t="shared" si="633"/>
        <v>35.253868176395201</v>
      </c>
      <c r="N5793" s="23">
        <v>1487.0233771724279</v>
      </c>
      <c r="O5793" s="17">
        <f t="shared" si="634"/>
        <v>2.9312489972699703E-2</v>
      </c>
      <c r="P5793" s="18">
        <f t="shared" si="635"/>
        <v>5.3279739099001175E-2</v>
      </c>
    </row>
    <row r="5794" spans="2:16" x14ac:dyDescent="0.3">
      <c r="B5794" s="19">
        <v>41150.249999998356</v>
      </c>
      <c r="C5794" s="21">
        <f t="shared" si="630"/>
        <v>8</v>
      </c>
      <c r="D5794" s="21" t="str">
        <f t="shared" si="631"/>
        <v>Shoulder</v>
      </c>
      <c r="E5794" s="21">
        <f t="shared" si="632"/>
        <v>6</v>
      </c>
      <c r="F5794" s="23">
        <v>63.616582588819377</v>
      </c>
      <c r="G5794" s="23">
        <v>2573.9208875773593</v>
      </c>
      <c r="H5794" s="16">
        <f t="shared" si="636"/>
        <v>2.471582669687138E-2</v>
      </c>
      <c r="I5794" s="23">
        <v>8.7963604085964526</v>
      </c>
      <c r="J5794" s="23">
        <v>78.419634337604734</v>
      </c>
      <c r="K5794" s="23">
        <v>19.736566484517304</v>
      </c>
      <c r="L5794" s="23">
        <v>22.427179395889961</v>
      </c>
      <c r="M5794" s="23">
        <f t="shared" si="633"/>
        <v>36.255888457197472</v>
      </c>
      <c r="N5794" s="23">
        <v>1611.9951849338418</v>
      </c>
      <c r="O5794" s="17">
        <f t="shared" si="634"/>
        <v>2.7948128683549962E-2</v>
      </c>
      <c r="P5794" s="18">
        <f t="shared" si="635"/>
        <v>5.1973194275376861E-2</v>
      </c>
    </row>
    <row r="5795" spans="2:16" x14ac:dyDescent="0.3">
      <c r="B5795" s="19">
        <v>41150.29166666502</v>
      </c>
      <c r="C5795" s="21">
        <f t="shared" si="630"/>
        <v>8</v>
      </c>
      <c r="D5795" s="21" t="str">
        <f t="shared" si="631"/>
        <v>Shoulder</v>
      </c>
      <c r="E5795" s="21">
        <f t="shared" si="632"/>
        <v>7</v>
      </c>
      <c r="F5795" s="23">
        <v>66.708950709004682</v>
      </c>
      <c r="G5795" s="23">
        <v>2715.4572254894542</v>
      </c>
      <c r="H5795" s="16">
        <f t="shared" si="636"/>
        <v>2.456637876038742E-2</v>
      </c>
      <c r="I5795" s="23">
        <v>9.0623183638553471</v>
      </c>
      <c r="J5795" s="23">
        <v>80.613685431857292</v>
      </c>
      <c r="K5795" s="23">
        <v>19.736566484517304</v>
      </c>
      <c r="L5795" s="23">
        <v>23.265690048021145</v>
      </c>
      <c r="M5795" s="23">
        <f t="shared" si="633"/>
        <v>37.611428899318838</v>
      </c>
      <c r="N5795" s="23">
        <v>1704.8732670937397</v>
      </c>
      <c r="O5795" s="17">
        <f t="shared" si="634"/>
        <v>2.7376666737661915E-2</v>
      </c>
      <c r="P5795" s="18">
        <f t="shared" si="635"/>
        <v>5.1270499933775034E-2</v>
      </c>
    </row>
    <row r="5796" spans="2:16" x14ac:dyDescent="0.3">
      <c r="B5796" s="19">
        <v>41150.333333331684</v>
      </c>
      <c r="C5796" s="21">
        <f t="shared" si="630"/>
        <v>8</v>
      </c>
      <c r="D5796" s="21" t="str">
        <f t="shared" si="631"/>
        <v>Shoulder</v>
      </c>
      <c r="E5796" s="21">
        <f t="shared" si="632"/>
        <v>8</v>
      </c>
      <c r="F5796" s="23">
        <v>71.663035246122689</v>
      </c>
      <c r="G5796" s="23">
        <v>2812.7634578040197</v>
      </c>
      <c r="H5796" s="16">
        <f t="shared" si="636"/>
        <v>2.5477803704855952E-2</v>
      </c>
      <c r="I5796" s="23">
        <v>9.3521656539559697</v>
      </c>
      <c r="J5796" s="23">
        <v>81.486569503421791</v>
      </c>
      <c r="K5796" s="23">
        <v>19.736566484517304</v>
      </c>
      <c r="L5796" s="23">
        <v>23.599284189925946</v>
      </c>
      <c r="M5796" s="23">
        <f t="shared" si="633"/>
        <v>38.15071882897854</v>
      </c>
      <c r="N5796" s="23">
        <v>1781.9535254021616</v>
      </c>
      <c r="O5796" s="17">
        <f t="shared" si="634"/>
        <v>2.6657757234276793E-2</v>
      </c>
      <c r="P5796" s="18">
        <f t="shared" si="635"/>
        <v>5.1456379833106136E-2</v>
      </c>
    </row>
    <row r="5797" spans="2:16" x14ac:dyDescent="0.3">
      <c r="B5797" s="19">
        <v>41150.374999998348</v>
      </c>
      <c r="C5797" s="21">
        <f t="shared" si="630"/>
        <v>8</v>
      </c>
      <c r="D5797" s="21" t="str">
        <f t="shared" si="631"/>
        <v>Shoulder</v>
      </c>
      <c r="E5797" s="21">
        <f t="shared" si="632"/>
        <v>9</v>
      </c>
      <c r="F5797" s="23">
        <v>77.403226302336606</v>
      </c>
      <c r="G5797" s="23">
        <v>2891.2718952396349</v>
      </c>
      <c r="H5797" s="16">
        <f t="shared" si="636"/>
        <v>2.6771341162959445E-2</v>
      </c>
      <c r="I5797" s="23">
        <v>9.6710729346671123</v>
      </c>
      <c r="J5797" s="23">
        <v>84.816796286929858</v>
      </c>
      <c r="K5797" s="23">
        <v>19.736566484517304</v>
      </c>
      <c r="L5797" s="23">
        <v>24.872012358973155</v>
      </c>
      <c r="M5797" s="23">
        <f t="shared" si="633"/>
        <v>40.208217443439409</v>
      </c>
      <c r="N5797" s="23">
        <v>1853.8008535927784</v>
      </c>
      <c r="O5797" s="17">
        <f t="shared" si="634"/>
        <v>2.6906498765192296E-2</v>
      </c>
      <c r="P5797" s="18">
        <f t="shared" si="635"/>
        <v>5.2957516870208027E-2</v>
      </c>
    </row>
    <row r="5798" spans="2:16" x14ac:dyDescent="0.3">
      <c r="B5798" s="19">
        <v>41150.416666665013</v>
      </c>
      <c r="C5798" s="21">
        <f t="shared" si="630"/>
        <v>8</v>
      </c>
      <c r="D5798" s="21" t="str">
        <f t="shared" si="631"/>
        <v>Shoulder</v>
      </c>
      <c r="E5798" s="21">
        <f t="shared" si="632"/>
        <v>10</v>
      </c>
      <c r="F5798" s="23">
        <v>83.270929271716241</v>
      </c>
      <c r="G5798" s="23">
        <v>2952.0882904362384</v>
      </c>
      <c r="H5798" s="16">
        <f t="shared" si="636"/>
        <v>2.8207465725698558E-2</v>
      </c>
      <c r="I5798" s="23">
        <v>9.9103936818037663</v>
      </c>
      <c r="J5798" s="23">
        <v>84.32596975635451</v>
      </c>
      <c r="K5798" s="23">
        <v>19.736566484517304</v>
      </c>
      <c r="L5798" s="23">
        <v>24.68443091416809</v>
      </c>
      <c r="M5798" s="23">
        <f t="shared" si="633"/>
        <v>39.904972357669109</v>
      </c>
      <c r="N5798" s="23">
        <v>1906.0600927449252</v>
      </c>
      <c r="O5798" s="17">
        <f t="shared" si="634"/>
        <v>2.6135254722076236E-2</v>
      </c>
      <c r="P5798" s="18">
        <f t="shared" si="635"/>
        <v>5.3605511145969426E-2</v>
      </c>
    </row>
    <row r="5799" spans="2:16" x14ac:dyDescent="0.3">
      <c r="B5799" s="19">
        <v>41150.458333331677</v>
      </c>
      <c r="C5799" s="21">
        <f t="shared" si="630"/>
        <v>8</v>
      </c>
      <c r="D5799" s="21" t="str">
        <f t="shared" si="631"/>
        <v>Shoulder</v>
      </c>
      <c r="E5799" s="21">
        <f t="shared" si="632"/>
        <v>11</v>
      </c>
      <c r="F5799" s="23">
        <v>91.631515859922274</v>
      </c>
      <c r="G5799" s="23">
        <v>3018.4334488325326</v>
      </c>
      <c r="H5799" s="16">
        <f t="shared" si="636"/>
        <v>3.0357308654714067E-2</v>
      </c>
      <c r="I5799" s="23">
        <v>10.136938460044419</v>
      </c>
      <c r="J5799" s="23">
        <v>85.798555967236211</v>
      </c>
      <c r="K5799" s="23">
        <v>19.736566484517304</v>
      </c>
      <c r="L5799" s="23">
        <v>25.24721599571901</v>
      </c>
      <c r="M5799" s="23">
        <f t="shared" si="633"/>
        <v>40.81477348699989</v>
      </c>
      <c r="N5799" s="23">
        <v>1961.1457182585395</v>
      </c>
      <c r="O5799" s="17">
        <f t="shared" si="634"/>
        <v>2.5980584447487395E-2</v>
      </c>
      <c r="P5799" s="18">
        <f t="shared" si="635"/>
        <v>5.5549192481099227E-2</v>
      </c>
    </row>
    <row r="5800" spans="2:16" x14ac:dyDescent="0.3">
      <c r="B5800" s="19">
        <v>41150.499999998341</v>
      </c>
      <c r="C5800" s="21">
        <f t="shared" si="630"/>
        <v>8</v>
      </c>
      <c r="D5800" s="21" t="str">
        <f t="shared" si="631"/>
        <v>Shoulder</v>
      </c>
      <c r="E5800" s="21">
        <f t="shared" si="632"/>
        <v>12</v>
      </c>
      <c r="F5800" s="23">
        <v>94.200710497448384</v>
      </c>
      <c r="G5800" s="23">
        <v>3070.40382290963</v>
      </c>
      <c r="H5800" s="16">
        <f t="shared" si="636"/>
        <v>3.0680234891116129E-2</v>
      </c>
      <c r="I5800" s="23">
        <v>10.355437916193447</v>
      </c>
      <c r="J5800" s="23">
        <v>89.179816986100221</v>
      </c>
      <c r="K5800" s="23">
        <v>19.736566484517304</v>
      </c>
      <c r="L5800" s="23">
        <v>26.539448154477956</v>
      </c>
      <c r="M5800" s="23">
        <f t="shared" si="633"/>
        <v>42.903802347104971</v>
      </c>
      <c r="N5800" s="23">
        <v>2017.0640241512397</v>
      </c>
      <c r="O5800" s="17">
        <f t="shared" si="634"/>
        <v>2.6404338000976132E-2</v>
      </c>
      <c r="P5800" s="18">
        <f t="shared" si="635"/>
        <v>5.6274481600077891E-2</v>
      </c>
    </row>
    <row r="5801" spans="2:16" x14ac:dyDescent="0.3">
      <c r="B5801" s="19">
        <v>41150.541666665005</v>
      </c>
      <c r="C5801" s="21">
        <f t="shared" si="630"/>
        <v>8</v>
      </c>
      <c r="D5801" s="21" t="str">
        <f t="shared" si="631"/>
        <v>Shoulder</v>
      </c>
      <c r="E5801" s="21">
        <f t="shared" si="632"/>
        <v>13</v>
      </c>
      <c r="F5801" s="23">
        <v>101.85765612626449</v>
      </c>
      <c r="G5801" s="23">
        <v>3113.5281758672218</v>
      </c>
      <c r="H5801" s="16">
        <f t="shared" si="636"/>
        <v>3.2714544520829246E-2</v>
      </c>
      <c r="I5801" s="23">
        <v>10.60743683042411</v>
      </c>
      <c r="J5801" s="23">
        <v>91.653850901211456</v>
      </c>
      <c r="K5801" s="23">
        <v>19.736566484517304</v>
      </c>
      <c r="L5801" s="23">
        <v>27.484961135916201</v>
      </c>
      <c r="M5801" s="23">
        <f t="shared" si="633"/>
        <v>44.432323280777943</v>
      </c>
      <c r="N5801" s="23">
        <v>2068.8752040851932</v>
      </c>
      <c r="O5801" s="17">
        <f t="shared" si="634"/>
        <v>2.6603712008593246E-2</v>
      </c>
      <c r="P5801" s="18">
        <f t="shared" si="635"/>
        <v>5.8447928208498048E-2</v>
      </c>
    </row>
    <row r="5802" spans="2:16" x14ac:dyDescent="0.3">
      <c r="B5802" s="19">
        <v>41150.58333333167</v>
      </c>
      <c r="C5802" s="21">
        <f t="shared" si="630"/>
        <v>8</v>
      </c>
      <c r="D5802" s="21" t="str">
        <f t="shared" si="631"/>
        <v>Shoulder</v>
      </c>
      <c r="E5802" s="21">
        <f t="shared" si="632"/>
        <v>14</v>
      </c>
      <c r="F5802" s="23">
        <v>101.50979919376225</v>
      </c>
      <c r="G5802" s="23">
        <v>3189.8251080229602</v>
      </c>
      <c r="H5802" s="16">
        <f t="shared" si="636"/>
        <v>3.182299836390641E-2</v>
      </c>
      <c r="I5802" s="23">
        <v>10.881600508655252</v>
      </c>
      <c r="J5802" s="23">
        <v>91.214345942407064</v>
      </c>
      <c r="K5802" s="23">
        <v>19.736566484517304</v>
      </c>
      <c r="L5802" s="23">
        <v>27.316993493509266</v>
      </c>
      <c r="M5802" s="23">
        <f t="shared" si="633"/>
        <v>44.160785964380501</v>
      </c>
      <c r="N5802" s="23">
        <v>2124.5415011959585</v>
      </c>
      <c r="O5802" s="17">
        <f t="shared" si="634"/>
        <v>2.5907889510301867E-2</v>
      </c>
      <c r="P5802" s="18">
        <f t="shared" si="635"/>
        <v>5.6906421148709668E-2</v>
      </c>
    </row>
    <row r="5803" spans="2:16" x14ac:dyDescent="0.3">
      <c r="B5803" s="19">
        <v>41150.624999998334</v>
      </c>
      <c r="C5803" s="21">
        <f t="shared" si="630"/>
        <v>8</v>
      </c>
      <c r="D5803" s="21" t="str">
        <f t="shared" si="631"/>
        <v>Shoulder</v>
      </c>
      <c r="E5803" s="21">
        <f t="shared" si="632"/>
        <v>15</v>
      </c>
      <c r="F5803" s="23">
        <v>97.185765828321962</v>
      </c>
      <c r="G5803" s="23">
        <v>3221.8919345811696</v>
      </c>
      <c r="H5803" s="16">
        <f t="shared" si="636"/>
        <v>3.0164191661802474E-2</v>
      </c>
      <c r="I5803" s="23">
        <v>11.153550859012837</v>
      </c>
      <c r="J5803" s="23">
        <v>92.125478617455443</v>
      </c>
      <c r="K5803" s="23">
        <v>19.736566484517304</v>
      </c>
      <c r="L5803" s="23">
        <v>27.665205281071632</v>
      </c>
      <c r="M5803" s="23">
        <f t="shared" si="633"/>
        <v>44.72370685186651</v>
      </c>
      <c r="N5803" s="23">
        <v>2174.6619248732241</v>
      </c>
      <c r="O5803" s="17">
        <f t="shared" si="634"/>
        <v>2.5694687101369476E-2</v>
      </c>
      <c r="P5803" s="18">
        <f t="shared" si="635"/>
        <v>5.5083819296756195E-2</v>
      </c>
    </row>
    <row r="5804" spans="2:16" x14ac:dyDescent="0.3">
      <c r="B5804" s="19">
        <v>41150.666666664998</v>
      </c>
      <c r="C5804" s="21">
        <f t="shared" si="630"/>
        <v>8</v>
      </c>
      <c r="D5804" s="21" t="str">
        <f t="shared" si="631"/>
        <v>Shoulder</v>
      </c>
      <c r="E5804" s="21">
        <f t="shared" si="632"/>
        <v>16</v>
      </c>
      <c r="F5804" s="23">
        <v>102.98915802721247</v>
      </c>
      <c r="G5804" s="23">
        <v>3280.4968244978963</v>
      </c>
      <c r="H5804" s="16">
        <f t="shared" si="636"/>
        <v>3.1394378210677192E-2</v>
      </c>
      <c r="I5804" s="23">
        <v>11.347043375497991</v>
      </c>
      <c r="J5804" s="23">
        <v>93.088759307140663</v>
      </c>
      <c r="K5804" s="23">
        <v>19.736566484517304</v>
      </c>
      <c r="L5804" s="23">
        <v>28.033346716523702</v>
      </c>
      <c r="M5804" s="23">
        <f t="shared" si="633"/>
        <v>45.318846106099649</v>
      </c>
      <c r="N5804" s="23">
        <v>2207.6470938191269</v>
      </c>
      <c r="O5804" s="17">
        <f t="shared" si="634"/>
        <v>2.5668001756371434E-2</v>
      </c>
      <c r="P5804" s="18">
        <f t="shared" si="635"/>
        <v>5.6256549011996775E-2</v>
      </c>
    </row>
    <row r="5805" spans="2:16" x14ac:dyDescent="0.3">
      <c r="B5805" s="19">
        <v>41150.708333331662</v>
      </c>
      <c r="C5805" s="21">
        <f t="shared" si="630"/>
        <v>8</v>
      </c>
      <c r="D5805" s="21" t="str">
        <f t="shared" si="631"/>
        <v>Shoulder</v>
      </c>
      <c r="E5805" s="21">
        <f t="shared" si="632"/>
        <v>17</v>
      </c>
      <c r="F5805" s="23">
        <v>103.1180529107481</v>
      </c>
      <c r="G5805" s="23">
        <v>3334.67870385487</v>
      </c>
      <c r="H5805" s="16">
        <f t="shared" si="636"/>
        <v>3.0922935031655135E-2</v>
      </c>
      <c r="I5805" s="23">
        <v>11.474186717042876</v>
      </c>
      <c r="J5805" s="23">
        <v>95.755491594491389</v>
      </c>
      <c r="K5805" s="23">
        <v>19.736566484517304</v>
      </c>
      <c r="L5805" s="23">
        <v>29.052504125931026</v>
      </c>
      <c r="M5805" s="23">
        <f t="shared" si="633"/>
        <v>46.966420984043054</v>
      </c>
      <c r="N5805" s="23">
        <v>2230.5102904036989</v>
      </c>
      <c r="O5805" s="17">
        <f t="shared" si="634"/>
        <v>2.6200555071417667E-2</v>
      </c>
      <c r="P5805" s="18">
        <f t="shared" si="635"/>
        <v>5.6313292040806054E-2</v>
      </c>
    </row>
    <row r="5806" spans="2:16" x14ac:dyDescent="0.3">
      <c r="B5806" s="19">
        <v>41150.749999998327</v>
      </c>
      <c r="C5806" s="21">
        <f t="shared" si="630"/>
        <v>8</v>
      </c>
      <c r="D5806" s="21" t="str">
        <f t="shared" si="631"/>
        <v>Shoulder</v>
      </c>
      <c r="E5806" s="21">
        <f t="shared" si="632"/>
        <v>18</v>
      </c>
      <c r="F5806" s="23">
        <v>98.110585690268081</v>
      </c>
      <c r="G5806" s="23">
        <v>3349.0534881740673</v>
      </c>
      <c r="H5806" s="16">
        <f t="shared" si="636"/>
        <v>2.9295019036485685E-2</v>
      </c>
      <c r="I5806" s="23">
        <v>11.494128835947457</v>
      </c>
      <c r="J5806" s="23">
        <v>96.134772110539785</v>
      </c>
      <c r="K5806" s="23">
        <v>19.736566484517304</v>
      </c>
      <c r="L5806" s="23">
        <v>29.197455514568002</v>
      </c>
      <c r="M5806" s="23">
        <f t="shared" si="633"/>
        <v>47.200750111454468</v>
      </c>
      <c r="N5806" s="23">
        <v>2235.6895483377307</v>
      </c>
      <c r="O5806" s="17">
        <f t="shared" si="634"/>
        <v>2.6253590974222009E-2</v>
      </c>
      <c r="P5806" s="18">
        <f t="shared" si="635"/>
        <v>5.4779510563341752E-2</v>
      </c>
    </row>
    <row r="5807" spans="2:16" x14ac:dyDescent="0.3">
      <c r="B5807" s="19">
        <v>41150.791666664991</v>
      </c>
      <c r="C5807" s="21">
        <f t="shared" si="630"/>
        <v>8</v>
      </c>
      <c r="D5807" s="21" t="str">
        <f t="shared" si="631"/>
        <v>Shoulder</v>
      </c>
      <c r="E5807" s="21">
        <f t="shared" si="632"/>
        <v>19</v>
      </c>
      <c r="F5807" s="23">
        <v>95.774240835903115</v>
      </c>
      <c r="G5807" s="23">
        <v>3361.2167672133878</v>
      </c>
      <c r="H5807" s="16">
        <f t="shared" si="636"/>
        <v>2.8493919752549793E-2</v>
      </c>
      <c r="I5807" s="23">
        <v>11.278106397412602</v>
      </c>
      <c r="J5807" s="23">
        <v>94.642003426391483</v>
      </c>
      <c r="K5807" s="23">
        <v>19.736566484517304</v>
      </c>
      <c r="L5807" s="23">
        <v>28.62695720388367</v>
      </c>
      <c r="M5807" s="23">
        <f t="shared" si="633"/>
        <v>46.278479737990502</v>
      </c>
      <c r="N5807" s="23">
        <v>2196.8351140208806</v>
      </c>
      <c r="O5807" s="17">
        <f t="shared" si="634"/>
        <v>2.6199775198447614E-2</v>
      </c>
      <c r="P5807" s="18">
        <f t="shared" si="635"/>
        <v>5.3947160658957993E-2</v>
      </c>
    </row>
    <row r="5808" spans="2:16" x14ac:dyDescent="0.3">
      <c r="B5808" s="19">
        <v>41150.833333331655</v>
      </c>
      <c r="C5808" s="21">
        <f t="shared" si="630"/>
        <v>8</v>
      </c>
      <c r="D5808" s="21" t="str">
        <f t="shared" si="631"/>
        <v>Shoulder</v>
      </c>
      <c r="E5808" s="21">
        <f t="shared" si="632"/>
        <v>20</v>
      </c>
      <c r="F5808" s="23">
        <v>92.282684082884089</v>
      </c>
      <c r="G5808" s="23">
        <v>3307.0348878564141</v>
      </c>
      <c r="H5808" s="16">
        <f t="shared" si="636"/>
        <v>2.7904962364246715E-2</v>
      </c>
      <c r="I5808" s="23">
        <v>11.113714061266007</v>
      </c>
      <c r="J5808" s="23">
        <v>94.701373583886792</v>
      </c>
      <c r="K5808" s="23">
        <v>19.736566484517304</v>
      </c>
      <c r="L5808" s="23">
        <v>28.649646971505277</v>
      </c>
      <c r="M5808" s="23">
        <f t="shared" si="633"/>
        <v>46.315160127864218</v>
      </c>
      <c r="N5808" s="23">
        <v>2160.7662000901732</v>
      </c>
      <c r="O5808" s="17">
        <f t="shared" si="634"/>
        <v>2.657801394095002E-2</v>
      </c>
      <c r="P5808" s="18">
        <f t="shared" si="635"/>
        <v>5.37413178264581E-2</v>
      </c>
    </row>
    <row r="5809" spans="2:16" x14ac:dyDescent="0.3">
      <c r="B5809" s="19">
        <v>41150.874999998319</v>
      </c>
      <c r="C5809" s="21">
        <f t="shared" si="630"/>
        <v>8</v>
      </c>
      <c r="D5809" s="21" t="str">
        <f t="shared" si="631"/>
        <v>Shoulder</v>
      </c>
      <c r="E5809" s="21">
        <f t="shared" si="632"/>
        <v>21</v>
      </c>
      <c r="F5809" s="23">
        <v>91.918881489815064</v>
      </c>
      <c r="G5809" s="23">
        <v>3277.1795665780814</v>
      </c>
      <c r="H5809" s="16">
        <f t="shared" si="636"/>
        <v>2.8048167524062043E-2</v>
      </c>
      <c r="I5809" s="23">
        <v>10.789591613721466</v>
      </c>
      <c r="J5809" s="23">
        <v>90.30954389200754</v>
      </c>
      <c r="K5809" s="23">
        <v>19.736566484517304</v>
      </c>
      <c r="L5809" s="23">
        <v>26.971201110042191</v>
      </c>
      <c r="M5809" s="23">
        <f t="shared" si="633"/>
        <v>43.601776297448055</v>
      </c>
      <c r="N5809" s="23">
        <v>2090.1959920863851</v>
      </c>
      <c r="O5809" s="17">
        <f t="shared" si="634"/>
        <v>2.6022137692876028E-2</v>
      </c>
      <c r="P5809" s="18">
        <f t="shared" si="635"/>
        <v>5.3340431939594077E-2</v>
      </c>
    </row>
    <row r="5810" spans="2:16" x14ac:dyDescent="0.3">
      <c r="B5810" s="19">
        <v>41150.916666664983</v>
      </c>
      <c r="C5810" s="21">
        <f t="shared" si="630"/>
        <v>8</v>
      </c>
      <c r="D5810" s="21" t="str">
        <f t="shared" si="631"/>
        <v>Shoulder</v>
      </c>
      <c r="E5810" s="21">
        <f t="shared" si="632"/>
        <v>22</v>
      </c>
      <c r="F5810" s="23">
        <v>82.619784545252827</v>
      </c>
      <c r="G5810" s="23">
        <v>3204.1998923421575</v>
      </c>
      <c r="H5810" s="16">
        <f t="shared" si="636"/>
        <v>2.5784840934146798E-2</v>
      </c>
      <c r="I5810" s="23">
        <v>9.8776104902730193</v>
      </c>
      <c r="J5810" s="23">
        <v>85.575772026608519</v>
      </c>
      <c r="K5810" s="23">
        <v>19.736566484517304</v>
      </c>
      <c r="L5810" s="23">
        <v>25.162073626961313</v>
      </c>
      <c r="M5810" s="23">
        <f t="shared" si="633"/>
        <v>40.677131915129891</v>
      </c>
      <c r="N5810" s="23">
        <v>1920.7432274951948</v>
      </c>
      <c r="O5810" s="17">
        <f t="shared" si="634"/>
        <v>2.632040643523726E-2</v>
      </c>
      <c r="P5810" s="18">
        <f t="shared" si="635"/>
        <v>5.142657987612937E-2</v>
      </c>
    </row>
    <row r="5811" spans="2:16" x14ac:dyDescent="0.3">
      <c r="B5811" s="19">
        <v>41150.958333331648</v>
      </c>
      <c r="C5811" s="21">
        <f t="shared" si="630"/>
        <v>8</v>
      </c>
      <c r="D5811" s="21" t="str">
        <f t="shared" si="631"/>
        <v>Shoulder</v>
      </c>
      <c r="E5811" s="21">
        <f t="shared" si="632"/>
        <v>23</v>
      </c>
      <c r="F5811" s="23">
        <v>70.491160623523356</v>
      </c>
      <c r="G5811" s="23">
        <v>3007.3759224331502</v>
      </c>
      <c r="H5811" s="16">
        <f t="shared" si="636"/>
        <v>2.3439424415718443E-2</v>
      </c>
      <c r="I5811" s="23">
        <v>9.0288550272512698</v>
      </c>
      <c r="J5811" s="23">
        <v>80.844931477656701</v>
      </c>
      <c r="K5811" s="23">
        <v>19.736566484517304</v>
      </c>
      <c r="L5811" s="23">
        <v>23.354066418641665</v>
      </c>
      <c r="M5811" s="23">
        <f t="shared" si="633"/>
        <v>37.754298574497732</v>
      </c>
      <c r="N5811" s="23">
        <v>1736.9820508843923</v>
      </c>
      <c r="O5811" s="17">
        <f t="shared" si="634"/>
        <v>2.6933584937120763E-2</v>
      </c>
      <c r="P5811" s="18">
        <f t="shared" si="635"/>
        <v>4.9741701624461232E-2</v>
      </c>
    </row>
    <row r="5812" spans="2:16" x14ac:dyDescent="0.3">
      <c r="B5812" s="19">
        <v>41150.999999998312</v>
      </c>
      <c r="C5812" s="21">
        <f t="shared" si="630"/>
        <v>8</v>
      </c>
      <c r="D5812" s="21" t="str">
        <f t="shared" si="631"/>
        <v>Shoulder</v>
      </c>
      <c r="E5812" s="21">
        <f t="shared" si="632"/>
        <v>0</v>
      </c>
      <c r="F5812" s="23">
        <v>65.811699209889753</v>
      </c>
      <c r="G5812" s="23">
        <v>2784.0138891656256</v>
      </c>
      <c r="H5812" s="16">
        <f t="shared" si="636"/>
        <v>2.363914183977496E-2</v>
      </c>
      <c r="I5812" s="23">
        <v>8.5446033651158384</v>
      </c>
      <c r="J5812" s="23">
        <v>78.411708063792162</v>
      </c>
      <c r="K5812" s="23">
        <v>19.736566484517304</v>
      </c>
      <c r="L5812" s="23">
        <v>22.424150175175384</v>
      </c>
      <c r="M5812" s="23">
        <f t="shared" si="633"/>
        <v>36.250991404099473</v>
      </c>
      <c r="N5812" s="23">
        <v>1615.3770108423307</v>
      </c>
      <c r="O5812" s="17">
        <f t="shared" si="634"/>
        <v>2.7730736830194742E-2</v>
      </c>
      <c r="P5812" s="18">
        <f t="shared" si="635"/>
        <v>5.0714347848719254E-2</v>
      </c>
    </row>
    <row r="5813" spans="2:16" x14ac:dyDescent="0.3">
      <c r="B5813" s="19">
        <v>41151.041666664976</v>
      </c>
      <c r="C5813" s="21">
        <f t="shared" si="630"/>
        <v>8</v>
      </c>
      <c r="D5813" s="21" t="str">
        <f t="shared" si="631"/>
        <v>Shoulder</v>
      </c>
      <c r="E5813" s="21">
        <f t="shared" si="632"/>
        <v>1</v>
      </c>
      <c r="F5813" s="23">
        <v>66.310226351034899</v>
      </c>
      <c r="G5813" s="23">
        <v>2646.9005618132833</v>
      </c>
      <c r="H5813" s="16">
        <f t="shared" si="636"/>
        <v>2.5052027759444231E-2</v>
      </c>
      <c r="I5813" s="23">
        <v>8.2441619556743451</v>
      </c>
      <c r="J5813" s="23">
        <v>76.975527720489254</v>
      </c>
      <c r="K5813" s="23">
        <v>19.736566484517304</v>
      </c>
      <c r="L5813" s="23">
        <v>21.87527849238025</v>
      </c>
      <c r="M5813" s="23">
        <f t="shared" si="633"/>
        <v>35.363682743591696</v>
      </c>
      <c r="N5813" s="23">
        <v>1542.6972265029658</v>
      </c>
      <c r="O5813" s="17">
        <f t="shared" si="634"/>
        <v>2.8267273675028029E-2</v>
      </c>
      <c r="P5813" s="18">
        <f t="shared" si="635"/>
        <v>5.2611148909681646E-2</v>
      </c>
    </row>
    <row r="5814" spans="2:16" x14ac:dyDescent="0.3">
      <c r="B5814" s="19">
        <v>41151.08333333164</v>
      </c>
      <c r="C5814" s="21">
        <f t="shared" si="630"/>
        <v>8</v>
      </c>
      <c r="D5814" s="21" t="str">
        <f t="shared" si="631"/>
        <v>Shoulder</v>
      </c>
      <c r="E5814" s="21">
        <f t="shared" si="632"/>
        <v>2</v>
      </c>
      <c r="F5814" s="23">
        <v>65.841251682922135</v>
      </c>
      <c r="G5814" s="23">
        <v>2573.9208875773593</v>
      </c>
      <c r="H5814" s="16">
        <f t="shared" si="636"/>
        <v>2.5580138069003985E-2</v>
      </c>
      <c r="I5814" s="23">
        <v>8.0806150179506382</v>
      </c>
      <c r="J5814" s="23">
        <v>72.270826217451528</v>
      </c>
      <c r="K5814" s="23">
        <v>19.736566484517304</v>
      </c>
      <c r="L5814" s="23">
        <v>20.077260964106308</v>
      </c>
      <c r="M5814" s="23">
        <f t="shared" si="633"/>
        <v>32.456998768827916</v>
      </c>
      <c r="N5814" s="23">
        <v>1501.2227385772749</v>
      </c>
      <c r="O5814" s="17">
        <f t="shared" si="634"/>
        <v>2.7003064065760481E-2</v>
      </c>
      <c r="P5814" s="18">
        <f t="shared" si="635"/>
        <v>5.1892460027676154E-2</v>
      </c>
    </row>
    <row r="5815" spans="2:16" x14ac:dyDescent="0.3">
      <c r="B5815" s="19">
        <v>41151.124999998305</v>
      </c>
      <c r="C5815" s="21">
        <f t="shared" si="630"/>
        <v>8</v>
      </c>
      <c r="D5815" s="21" t="str">
        <f t="shared" si="631"/>
        <v>Shoulder</v>
      </c>
      <c r="E5815" s="21">
        <f t="shared" si="632"/>
        <v>3</v>
      </c>
      <c r="F5815" s="23">
        <v>63.51402964531556</v>
      </c>
      <c r="G5815" s="23">
        <v>2518.633255580447</v>
      </c>
      <c r="H5815" s="16">
        <f t="shared" si="636"/>
        <v>2.5217657038629885E-2</v>
      </c>
      <c r="I5815" s="23">
        <v>7.9389091664229943</v>
      </c>
      <c r="J5815" s="23">
        <v>71.605861688196242</v>
      </c>
      <c r="K5815" s="23">
        <v>19.736566484517304</v>
      </c>
      <c r="L5815" s="23">
        <v>19.823128395119848</v>
      </c>
      <c r="M5815" s="23">
        <f t="shared" si="633"/>
        <v>32.046166808559093</v>
      </c>
      <c r="N5815" s="23">
        <v>1464.6151439116363</v>
      </c>
      <c r="O5815" s="17">
        <f t="shared" si="634"/>
        <v>2.7300739133552535E-2</v>
      </c>
      <c r="P5815" s="18">
        <f t="shared" si="635"/>
        <v>5.1829935495811386E-2</v>
      </c>
    </row>
    <row r="5816" spans="2:16" x14ac:dyDescent="0.3">
      <c r="B5816" s="19">
        <v>41151.166666664969</v>
      </c>
      <c r="C5816" s="21">
        <f t="shared" si="630"/>
        <v>8</v>
      </c>
      <c r="D5816" s="21" t="str">
        <f t="shared" si="631"/>
        <v>Shoulder</v>
      </c>
      <c r="E5816" s="21">
        <f t="shared" si="632"/>
        <v>4</v>
      </c>
      <c r="F5816" s="23">
        <v>63.465316681482946</v>
      </c>
      <c r="G5816" s="23">
        <v>2502.0469659813734</v>
      </c>
      <c r="H5816" s="16">
        <f t="shared" si="636"/>
        <v>2.5365357862733029E-2</v>
      </c>
      <c r="I5816" s="23">
        <v>7.940730775052919</v>
      </c>
      <c r="J5816" s="23">
        <v>71.103730723701105</v>
      </c>
      <c r="K5816" s="23">
        <v>19.736566484517304</v>
      </c>
      <c r="L5816" s="23">
        <v>19.631226682531199</v>
      </c>
      <c r="M5816" s="23">
        <f t="shared" si="633"/>
        <v>31.735937556652601</v>
      </c>
      <c r="N5816" s="23">
        <v>1473.385700941918</v>
      </c>
      <c r="O5816" s="17">
        <f t="shared" si="634"/>
        <v>2.6928908232474836E-2</v>
      </c>
      <c r="P5816" s="18">
        <f t="shared" si="635"/>
        <v>5.1611204701038443E-2</v>
      </c>
    </row>
    <row r="5817" spans="2:16" x14ac:dyDescent="0.3">
      <c r="B5817" s="19">
        <v>41151.208333331633</v>
      </c>
      <c r="C5817" s="21">
        <f t="shared" si="630"/>
        <v>8</v>
      </c>
      <c r="D5817" s="21" t="str">
        <f t="shared" si="631"/>
        <v>Shoulder</v>
      </c>
      <c r="E5817" s="21">
        <f t="shared" si="632"/>
        <v>5</v>
      </c>
      <c r="F5817" s="23">
        <v>65.128753541475504</v>
      </c>
      <c r="G5817" s="23">
        <v>2490.9894395819911</v>
      </c>
      <c r="H5817" s="16">
        <f t="shared" si="636"/>
        <v>2.6145736511996073E-2</v>
      </c>
      <c r="I5817" s="23">
        <v>8.1175808693859182</v>
      </c>
      <c r="J5817" s="23">
        <v>73.023233501027192</v>
      </c>
      <c r="K5817" s="23">
        <v>19.736566484517304</v>
      </c>
      <c r="L5817" s="23">
        <v>20.3648119348526</v>
      </c>
      <c r="M5817" s="23">
        <f t="shared" si="633"/>
        <v>32.921855081657284</v>
      </c>
      <c r="N5817" s="23">
        <v>1530.5979458558154</v>
      </c>
      <c r="O5817" s="17">
        <f t="shared" si="634"/>
        <v>2.6812681973185648E-2</v>
      </c>
      <c r="P5817" s="18">
        <f t="shared" si="635"/>
        <v>5.2257381167130863E-2</v>
      </c>
    </row>
    <row r="5818" spans="2:16" x14ac:dyDescent="0.3">
      <c r="B5818" s="19">
        <v>41151.249999998297</v>
      </c>
      <c r="C5818" s="21">
        <f t="shared" si="630"/>
        <v>8</v>
      </c>
      <c r="D5818" s="21" t="str">
        <f t="shared" si="631"/>
        <v>Shoulder</v>
      </c>
      <c r="E5818" s="21">
        <f t="shared" si="632"/>
        <v>6</v>
      </c>
      <c r="F5818" s="23">
        <v>73.800335570269311</v>
      </c>
      <c r="G5818" s="23">
        <v>2555.123092698409</v>
      </c>
      <c r="H5818" s="16">
        <f t="shared" si="636"/>
        <v>2.8883279941057716E-2</v>
      </c>
      <c r="I5818" s="23">
        <v>8.636527592041503</v>
      </c>
      <c r="J5818" s="23">
        <v>75.6357727551908</v>
      </c>
      <c r="K5818" s="23">
        <v>19.736566484517304</v>
      </c>
      <c r="L5818" s="23">
        <v>21.363258142174551</v>
      </c>
      <c r="M5818" s="23">
        <f t="shared" si="633"/>
        <v>34.535948128498944</v>
      </c>
      <c r="N5818" s="23">
        <v>1666.2489813156667</v>
      </c>
      <c r="O5818" s="17">
        <f t="shared" si="634"/>
        <v>2.5909978763468802E-2</v>
      </c>
      <c r="P5818" s="18">
        <f t="shared" si="635"/>
        <v>5.4044893534634389E-2</v>
      </c>
    </row>
    <row r="5819" spans="2:16" x14ac:dyDescent="0.3">
      <c r="B5819" s="19">
        <v>41151.291666664962</v>
      </c>
      <c r="C5819" s="21">
        <f t="shared" si="630"/>
        <v>8</v>
      </c>
      <c r="D5819" s="21" t="str">
        <f t="shared" si="631"/>
        <v>Shoulder</v>
      </c>
      <c r="E5819" s="21">
        <f t="shared" si="632"/>
        <v>7</v>
      </c>
      <c r="F5819" s="23">
        <v>80.29254167719823</v>
      </c>
      <c r="G5819" s="23">
        <v>2716.5629781293928</v>
      </c>
      <c r="H5819" s="16">
        <f t="shared" si="636"/>
        <v>2.9556664919466413E-2</v>
      </c>
      <c r="I5819" s="23">
        <v>9.0342808084473685</v>
      </c>
      <c r="J5819" s="23">
        <v>79.976187725934594</v>
      </c>
      <c r="K5819" s="23">
        <v>19.736566484517304</v>
      </c>
      <c r="L5819" s="23">
        <v>23.022054601916153</v>
      </c>
      <c r="M5819" s="23">
        <f t="shared" si="633"/>
        <v>37.217566639501136</v>
      </c>
      <c r="N5819" s="23">
        <v>1762.4435945988337</v>
      </c>
      <c r="O5819" s="17">
        <f t="shared" si="634"/>
        <v>2.6243022806341967E-2</v>
      </c>
      <c r="P5819" s="18">
        <f t="shared" si="635"/>
        <v>5.5024031494247415E-2</v>
      </c>
    </row>
    <row r="5820" spans="2:16" x14ac:dyDescent="0.3">
      <c r="B5820" s="19">
        <v>41151.333333331626</v>
      </c>
      <c r="C5820" s="21">
        <f t="shared" si="630"/>
        <v>8</v>
      </c>
      <c r="D5820" s="21" t="str">
        <f t="shared" si="631"/>
        <v>Shoulder</v>
      </c>
      <c r="E5820" s="21">
        <f t="shared" si="632"/>
        <v>8</v>
      </c>
      <c r="F5820" s="23">
        <v>78.43288749019456</v>
      </c>
      <c r="G5820" s="23">
        <v>2826.0324894832784</v>
      </c>
      <c r="H5820" s="16">
        <f t="shared" si="636"/>
        <v>2.7753710469385122E-2</v>
      </c>
      <c r="I5820" s="23">
        <v>9.2855371109790426</v>
      </c>
      <c r="J5820" s="23">
        <v>82.010265185824508</v>
      </c>
      <c r="K5820" s="23">
        <v>19.736566484517304</v>
      </c>
      <c r="L5820" s="23">
        <v>23.799427390474055</v>
      </c>
      <c r="M5820" s="23">
        <f t="shared" si="633"/>
        <v>38.474271310833146</v>
      </c>
      <c r="N5820" s="23">
        <v>1814.7230434034614</v>
      </c>
      <c r="O5820" s="17">
        <f t="shared" si="634"/>
        <v>2.6317959974895139E-2</v>
      </c>
      <c r="P5820" s="18">
        <f t="shared" si="635"/>
        <v>5.3341249402992154E-2</v>
      </c>
    </row>
    <row r="5821" spans="2:16" x14ac:dyDescent="0.3">
      <c r="B5821" s="19">
        <v>41151.37499999829</v>
      </c>
      <c r="C5821" s="21">
        <f t="shared" si="630"/>
        <v>8</v>
      </c>
      <c r="D5821" s="21" t="str">
        <f t="shared" si="631"/>
        <v>Shoulder</v>
      </c>
      <c r="E5821" s="21">
        <f t="shared" si="632"/>
        <v>9</v>
      </c>
      <c r="F5821" s="23">
        <v>75.655615891254712</v>
      </c>
      <c r="G5821" s="23">
        <v>2880.2143688402525</v>
      </c>
      <c r="H5821" s="16">
        <f t="shared" si="636"/>
        <v>2.6267355898831311E-2</v>
      </c>
      <c r="I5821" s="23">
        <v>9.5460256027659778</v>
      </c>
      <c r="J5821" s="23">
        <v>84.098988812017424</v>
      </c>
      <c r="K5821" s="23">
        <v>19.736566484517304</v>
      </c>
      <c r="L5821" s="23">
        <v>24.597684557095548</v>
      </c>
      <c r="M5821" s="23">
        <f t="shared" si="633"/>
        <v>39.764737770404579</v>
      </c>
      <c r="N5821" s="23">
        <v>1866.8496725586267</v>
      </c>
      <c r="O5821" s="17">
        <f t="shared" si="634"/>
        <v>2.6413890790460526E-2</v>
      </c>
      <c r="P5821" s="18">
        <f t="shared" si="635"/>
        <v>5.1987423619225946E-2</v>
      </c>
    </row>
    <row r="5822" spans="2:16" x14ac:dyDescent="0.3">
      <c r="B5822" s="19">
        <v>41151.416666664954</v>
      </c>
      <c r="C5822" s="21">
        <f t="shared" si="630"/>
        <v>8</v>
      </c>
      <c r="D5822" s="21" t="str">
        <f t="shared" si="631"/>
        <v>Shoulder</v>
      </c>
      <c r="E5822" s="21">
        <f t="shared" si="632"/>
        <v>10</v>
      </c>
      <c r="F5822" s="23">
        <v>79.291581482680783</v>
      </c>
      <c r="G5822" s="23">
        <v>2947.6652798764853</v>
      </c>
      <c r="H5822" s="16">
        <f t="shared" si="636"/>
        <v>2.6899791514321227E-2</v>
      </c>
      <c r="I5822" s="23">
        <v>9.7466602278048367</v>
      </c>
      <c r="J5822" s="23">
        <v>87.095081116851901</v>
      </c>
      <c r="K5822" s="23">
        <v>19.736566484517304</v>
      </c>
      <c r="L5822" s="23">
        <v>25.742715007367636</v>
      </c>
      <c r="M5822" s="23">
        <f t="shared" si="633"/>
        <v>41.615799624966954</v>
      </c>
      <c r="N5822" s="23">
        <v>1906.7935555302349</v>
      </c>
      <c r="O5822" s="17">
        <f t="shared" si="634"/>
        <v>2.6936560438756616E-2</v>
      </c>
      <c r="P5822" s="18">
        <f t="shared" si="635"/>
        <v>5.3111764093162379E-2</v>
      </c>
    </row>
    <row r="5823" spans="2:16" x14ac:dyDescent="0.3">
      <c r="B5823" s="19">
        <v>41151.458333331619</v>
      </c>
      <c r="C5823" s="21">
        <f t="shared" si="630"/>
        <v>8</v>
      </c>
      <c r="D5823" s="21" t="str">
        <f t="shared" si="631"/>
        <v>Shoulder</v>
      </c>
      <c r="E5823" s="21">
        <f t="shared" si="632"/>
        <v>11</v>
      </c>
      <c r="F5823" s="23">
        <v>82.450522194273546</v>
      </c>
      <c r="G5823" s="23">
        <v>2974.2033432350031</v>
      </c>
      <c r="H5823" s="16">
        <f t="shared" si="636"/>
        <v>2.7721884713031476E-2</v>
      </c>
      <c r="I5823" s="23">
        <v>9.9748367544193162</v>
      </c>
      <c r="J5823" s="23">
        <v>88.38031970897076</v>
      </c>
      <c r="K5823" s="23">
        <v>19.736566484517304</v>
      </c>
      <c r="L5823" s="23">
        <v>26.233900583147893</v>
      </c>
      <c r="M5823" s="23">
        <f t="shared" si="633"/>
        <v>42.409852641305569</v>
      </c>
      <c r="N5823" s="23">
        <v>1954.0121423274622</v>
      </c>
      <c r="O5823" s="17">
        <f t="shared" si="634"/>
        <v>2.6808783968623885E-2</v>
      </c>
      <c r="P5823" s="18">
        <f t="shared" si="635"/>
        <v>5.3787478663180607E-2</v>
      </c>
    </row>
    <row r="5824" spans="2:16" x14ac:dyDescent="0.3">
      <c r="B5824" s="19">
        <v>41151.499999998283</v>
      </c>
      <c r="C5824" s="21">
        <f t="shared" si="630"/>
        <v>8</v>
      </c>
      <c r="D5824" s="21" t="str">
        <f t="shared" si="631"/>
        <v>Shoulder</v>
      </c>
      <c r="E5824" s="21">
        <f t="shared" si="632"/>
        <v>12</v>
      </c>
      <c r="F5824" s="23">
        <v>86.494504900297102</v>
      </c>
      <c r="G5824" s="23">
        <v>3037.2312437114829</v>
      </c>
      <c r="H5824" s="16">
        <f t="shared" si="636"/>
        <v>2.847807689301958E-2</v>
      </c>
      <c r="I5824" s="23">
        <v>10.177409761218449</v>
      </c>
      <c r="J5824" s="23">
        <v>90.568109348965578</v>
      </c>
      <c r="K5824" s="23">
        <v>19.736566484517304</v>
      </c>
      <c r="L5824" s="23">
        <v>27.070018266352005</v>
      </c>
      <c r="M5824" s="23">
        <f t="shared" si="633"/>
        <v>43.761524598096258</v>
      </c>
      <c r="N5824" s="23">
        <v>1996.5023217111002</v>
      </c>
      <c r="O5824" s="17">
        <f t="shared" si="634"/>
        <v>2.7016715068523638E-2</v>
      </c>
      <c r="P5824" s="18">
        <f t="shared" si="635"/>
        <v>5.4725407872424997E-2</v>
      </c>
    </row>
    <row r="5825" spans="2:16" x14ac:dyDescent="0.3">
      <c r="B5825" s="19">
        <v>41151.541666664947</v>
      </c>
      <c r="C5825" s="21">
        <f t="shared" si="630"/>
        <v>8</v>
      </c>
      <c r="D5825" s="21" t="str">
        <f t="shared" si="631"/>
        <v>Shoulder</v>
      </c>
      <c r="E5825" s="21">
        <f t="shared" si="632"/>
        <v>13</v>
      </c>
      <c r="F5825" s="23">
        <v>88.970005869108903</v>
      </c>
      <c r="G5825" s="23">
        <v>3088.0958651486421</v>
      </c>
      <c r="H5825" s="16">
        <f t="shared" si="636"/>
        <v>2.8810635988732958E-2</v>
      </c>
      <c r="I5825" s="23">
        <v>10.425520749961438</v>
      </c>
      <c r="J5825" s="23">
        <v>90.37887203627092</v>
      </c>
      <c r="K5825" s="23">
        <v>19.736566484517304</v>
      </c>
      <c r="L5825" s="23">
        <v>26.997696567513355</v>
      </c>
      <c r="M5825" s="23">
        <f t="shared" si="633"/>
        <v>43.644608984240264</v>
      </c>
      <c r="N5825" s="23">
        <v>2043.6378196111693</v>
      </c>
      <c r="O5825" s="17">
        <f t="shared" si="634"/>
        <v>2.645778484589275E-2</v>
      </c>
      <c r="P5825" s="18">
        <f t="shared" si="635"/>
        <v>5.4506155226362471E-2</v>
      </c>
    </row>
    <row r="5826" spans="2:16" x14ac:dyDescent="0.3">
      <c r="B5826" s="19">
        <v>41151.583333331611</v>
      </c>
      <c r="C5826" s="21">
        <f t="shared" si="630"/>
        <v>8</v>
      </c>
      <c r="D5826" s="21" t="str">
        <f t="shared" si="631"/>
        <v>Shoulder</v>
      </c>
      <c r="E5826" s="21">
        <f t="shared" si="632"/>
        <v>14</v>
      </c>
      <c r="F5826" s="23">
        <v>93.000637814611935</v>
      </c>
      <c r="G5826" s="23">
        <v>3137.8547339458628</v>
      </c>
      <c r="H5826" s="16">
        <f t="shared" si="636"/>
        <v>2.9638286568372564E-2</v>
      </c>
      <c r="I5826" s="23">
        <v>10.767574265502803</v>
      </c>
      <c r="J5826" s="23">
        <v>94.087233270588456</v>
      </c>
      <c r="K5826" s="23">
        <v>19.736566484517304</v>
      </c>
      <c r="L5826" s="23">
        <v>28.414938128145703</v>
      </c>
      <c r="M5826" s="23">
        <f t="shared" si="633"/>
        <v>45.935728657925438</v>
      </c>
      <c r="N5826" s="23">
        <v>2107.5051544805619</v>
      </c>
      <c r="O5826" s="17">
        <f t="shared" si="634"/>
        <v>2.6905416009482517E-2</v>
      </c>
      <c r="P5826" s="18">
        <f t="shared" si="635"/>
        <v>5.5746272147924755E-2</v>
      </c>
    </row>
    <row r="5827" spans="2:16" x14ac:dyDescent="0.3">
      <c r="B5827" s="19">
        <v>41151.624999998276</v>
      </c>
      <c r="C5827" s="21">
        <f t="shared" si="630"/>
        <v>8</v>
      </c>
      <c r="D5827" s="21" t="str">
        <f t="shared" si="631"/>
        <v>Shoulder</v>
      </c>
      <c r="E5827" s="21">
        <f t="shared" si="632"/>
        <v>15</v>
      </c>
      <c r="F5827" s="23">
        <v>93.953452885643117</v>
      </c>
      <c r="G5827" s="23">
        <v>3214.1516661016017</v>
      </c>
      <c r="H5827" s="16">
        <f t="shared" si="636"/>
        <v>2.9231182173676921E-2</v>
      </c>
      <c r="I5827" s="23">
        <v>11.067788647739047</v>
      </c>
      <c r="J5827" s="23">
        <v>93.602064702693042</v>
      </c>
      <c r="K5827" s="23">
        <v>19.736566484517304</v>
      </c>
      <c r="L5827" s="23">
        <v>28.229519013100827</v>
      </c>
      <c r="M5827" s="23">
        <f t="shared" si="633"/>
        <v>45.635979205074904</v>
      </c>
      <c r="N5827" s="23">
        <v>2163.6635735385516</v>
      </c>
      <c r="O5827" s="17">
        <f t="shared" si="634"/>
        <v>2.6207294214450397E-2</v>
      </c>
      <c r="P5827" s="18">
        <f t="shared" si="635"/>
        <v>5.4672406196665566E-2</v>
      </c>
    </row>
    <row r="5828" spans="2:16" x14ac:dyDescent="0.3">
      <c r="B5828" s="19">
        <v>41151.66666666494</v>
      </c>
      <c r="C5828" s="21">
        <f t="shared" si="630"/>
        <v>8</v>
      </c>
      <c r="D5828" s="21" t="str">
        <f t="shared" si="631"/>
        <v>Shoulder</v>
      </c>
      <c r="E5828" s="21">
        <f t="shared" si="632"/>
        <v>16</v>
      </c>
      <c r="F5828" s="23">
        <v>100.06366758148914</v>
      </c>
      <c r="G5828" s="23">
        <v>3272.7565560183284</v>
      </c>
      <c r="H5828" s="16">
        <f t="shared" si="636"/>
        <v>3.0574735966071274E-2</v>
      </c>
      <c r="I5828" s="23">
        <v>11.468694792540679</v>
      </c>
      <c r="J5828" s="23">
        <v>102.41174849375641</v>
      </c>
      <c r="K5828" s="23">
        <v>19.736566484517304</v>
      </c>
      <c r="L5828" s="23">
        <v>31.596356604105321</v>
      </c>
      <c r="M5828" s="23">
        <f t="shared" si="633"/>
        <v>51.078825405133784</v>
      </c>
      <c r="N5828" s="23">
        <v>2227.0699362880432</v>
      </c>
      <c r="O5828" s="17">
        <f t="shared" si="634"/>
        <v>2.808511721096878E-2</v>
      </c>
      <c r="P5828" s="18">
        <f t="shared" si="635"/>
        <v>5.7801158133738519E-2</v>
      </c>
    </row>
    <row r="5829" spans="2:16" x14ac:dyDescent="0.3">
      <c r="B5829" s="19">
        <v>41151.708333331604</v>
      </c>
      <c r="C5829" s="21">
        <f t="shared" ref="C5829:C5892" si="637">MONTH(B5829)</f>
        <v>8</v>
      </c>
      <c r="D5829" s="21" t="str">
        <f t="shared" ref="D5829:D5892" si="638">IF(AND(C5829&gt;5,C5829&lt;7),"Summer",IF(OR(C5829=1,C5829&gt;10),"Winter","Shoulder"))</f>
        <v>Shoulder</v>
      </c>
      <c r="E5829" s="21">
        <f t="shared" ref="E5829:E5892" si="639">HOUR(B5829)</f>
        <v>17</v>
      </c>
      <c r="F5829" s="23">
        <v>101.43070927601165</v>
      </c>
      <c r="G5829" s="23">
        <v>3353.4764987338203</v>
      </c>
      <c r="H5829" s="16">
        <f t="shared" si="636"/>
        <v>3.0246435099309351E-2</v>
      </c>
      <c r="I5829" s="23">
        <v>11.793838126040892</v>
      </c>
      <c r="J5829" s="23">
        <v>109.72813004453481</v>
      </c>
      <c r="K5829" s="23">
        <v>19.736566484517304</v>
      </c>
      <c r="L5829" s="23">
        <v>34.39249197280953</v>
      </c>
      <c r="M5829" s="23">
        <f t="shared" ref="M5829:M5892" si="640">J5829-K5829-L5829</f>
        <v>55.59907158720798</v>
      </c>
      <c r="N5829" s="23">
        <v>2280.30817666967</v>
      </c>
      <c r="O5829" s="17">
        <f t="shared" ref="O5829:O5892" si="641">(I5829+M5829)/N5829</f>
        <v>2.9554299020965857E-2</v>
      </c>
      <c r="P5829" s="18">
        <f t="shared" ref="P5829:P5892" si="642">H5829+(1-H5829)*O5829</f>
        <v>5.8906821933031983E-2</v>
      </c>
    </row>
    <row r="5830" spans="2:16" x14ac:dyDescent="0.3">
      <c r="B5830" s="19">
        <v>41151.749999998268</v>
      </c>
      <c r="C5830" s="21">
        <f t="shared" si="637"/>
        <v>8</v>
      </c>
      <c r="D5830" s="21" t="str">
        <f t="shared" si="638"/>
        <v>Shoulder</v>
      </c>
      <c r="E5830" s="21">
        <f t="shared" si="639"/>
        <v>18</v>
      </c>
      <c r="F5830" s="23">
        <v>100.92095988105659</v>
      </c>
      <c r="G5830" s="23">
        <v>3402.1296148911028</v>
      </c>
      <c r="H5830" s="16">
        <f t="shared" ref="H5830:H5893" si="643">F5830/G5830</f>
        <v>2.9664054961141426E-2</v>
      </c>
      <c r="I5830" s="23">
        <v>11.858538991938875</v>
      </c>
      <c r="J5830" s="23">
        <v>110.18598921168018</v>
      </c>
      <c r="K5830" s="23">
        <v>19.736566484517304</v>
      </c>
      <c r="L5830" s="23">
        <v>34.567474127889241</v>
      </c>
      <c r="M5830" s="23">
        <f t="shared" si="640"/>
        <v>55.881948599273628</v>
      </c>
      <c r="N5830" s="23">
        <v>2292.0912534506019</v>
      </c>
      <c r="O5830" s="17">
        <f t="shared" si="641"/>
        <v>2.9554009897831676E-2</v>
      </c>
      <c r="P5830" s="18">
        <f t="shared" si="642"/>
        <v>5.8341373085041705E-2</v>
      </c>
    </row>
    <row r="5831" spans="2:16" x14ac:dyDescent="0.3">
      <c r="B5831" s="19">
        <v>41151.791666664933</v>
      </c>
      <c r="C5831" s="21">
        <f t="shared" si="637"/>
        <v>8</v>
      </c>
      <c r="D5831" s="21" t="str">
        <f t="shared" si="638"/>
        <v>Shoulder</v>
      </c>
      <c r="E5831" s="21">
        <f t="shared" si="639"/>
        <v>19</v>
      </c>
      <c r="F5831" s="23">
        <v>96.358474565591223</v>
      </c>
      <c r="G5831" s="23">
        <v>3439.7252046490034</v>
      </c>
      <c r="H5831" s="16">
        <f t="shared" si="643"/>
        <v>2.8013422245287713E-2</v>
      </c>
      <c r="I5831" s="23">
        <v>11.624357966680963</v>
      </c>
      <c r="J5831" s="23">
        <v>106.54026918758049</v>
      </c>
      <c r="K5831" s="23">
        <v>19.736566484517304</v>
      </c>
      <c r="L5831" s="23">
        <v>33.174172448223047</v>
      </c>
      <c r="M5831" s="23">
        <f t="shared" si="640"/>
        <v>53.629530254840134</v>
      </c>
      <c r="N5831" s="23">
        <v>2253.7362547837251</v>
      </c>
      <c r="O5831" s="17">
        <f t="shared" si="641"/>
        <v>2.8953648894370312E-2</v>
      </c>
      <c r="P5831" s="18">
        <f t="shared" si="642"/>
        <v>5.6155980347638218E-2</v>
      </c>
    </row>
    <row r="5832" spans="2:16" x14ac:dyDescent="0.3">
      <c r="B5832" s="19">
        <v>41151.833333331597</v>
      </c>
      <c r="C5832" s="21">
        <f t="shared" si="637"/>
        <v>8</v>
      </c>
      <c r="D5832" s="21" t="str">
        <f t="shared" si="638"/>
        <v>Shoulder</v>
      </c>
      <c r="E5832" s="21">
        <f t="shared" si="639"/>
        <v>20</v>
      </c>
      <c r="F5832" s="23">
        <v>90.970079361052058</v>
      </c>
      <c r="G5832" s="23">
        <v>3374.4857988926469</v>
      </c>
      <c r="H5832" s="16">
        <f t="shared" si="643"/>
        <v>2.6958204829578572E-2</v>
      </c>
      <c r="I5832" s="23">
        <v>11.431319741015338</v>
      </c>
      <c r="J5832" s="23">
        <v>107.57759546064361</v>
      </c>
      <c r="K5832" s="23">
        <v>19.736566484517304</v>
      </c>
      <c r="L5832" s="23">
        <v>33.570612226666441</v>
      </c>
      <c r="M5832" s="23">
        <f t="shared" si="640"/>
        <v>54.270416749459855</v>
      </c>
      <c r="N5832" s="23">
        <v>2212.8783175776762</v>
      </c>
      <c r="O5832" s="17">
        <f t="shared" si="641"/>
        <v>2.969062327945601E-2</v>
      </c>
      <c r="P5832" s="18">
        <f t="shared" si="642"/>
        <v>5.5848422205149156E-2</v>
      </c>
    </row>
    <row r="5833" spans="2:16" x14ac:dyDescent="0.3">
      <c r="B5833" s="19">
        <v>41151.874999998261</v>
      </c>
      <c r="C5833" s="21">
        <f t="shared" si="637"/>
        <v>8</v>
      </c>
      <c r="D5833" s="21" t="str">
        <f t="shared" si="638"/>
        <v>Shoulder</v>
      </c>
      <c r="E5833" s="21">
        <f t="shared" si="639"/>
        <v>21</v>
      </c>
      <c r="F5833" s="23">
        <v>87.320665416059384</v>
      </c>
      <c r="G5833" s="23">
        <v>3316.9866616158583</v>
      </c>
      <c r="H5833" s="16">
        <f t="shared" si="643"/>
        <v>2.6325298930662999E-2</v>
      </c>
      <c r="I5833" s="23">
        <v>10.964392877408164</v>
      </c>
      <c r="J5833" s="23">
        <v>104.31767582748573</v>
      </c>
      <c r="K5833" s="23">
        <v>19.736566484517304</v>
      </c>
      <c r="L5833" s="23">
        <v>32.324753666373581</v>
      </c>
      <c r="M5833" s="23">
        <f t="shared" si="640"/>
        <v>52.25635567659485</v>
      </c>
      <c r="N5833" s="23">
        <v>2136.812895914898</v>
      </c>
      <c r="O5833" s="17">
        <f t="shared" si="641"/>
        <v>2.958646902350073E-2</v>
      </c>
      <c r="P5833" s="18">
        <f t="shared" si="642"/>
        <v>5.5132895312817273E-2</v>
      </c>
    </row>
    <row r="5834" spans="2:16" x14ac:dyDescent="0.3">
      <c r="B5834" s="19">
        <v>41151.916666664925</v>
      </c>
      <c r="C5834" s="21">
        <f t="shared" si="637"/>
        <v>8</v>
      </c>
      <c r="D5834" s="21" t="str">
        <f t="shared" si="638"/>
        <v>Shoulder</v>
      </c>
      <c r="E5834" s="21">
        <f t="shared" si="639"/>
        <v>22</v>
      </c>
      <c r="F5834" s="23">
        <v>85.1784355909124</v>
      </c>
      <c r="G5834" s="23">
        <v>3225.209192500984</v>
      </c>
      <c r="H5834" s="16">
        <f t="shared" si="643"/>
        <v>2.6410204891193709E-2</v>
      </c>
      <c r="I5834" s="23">
        <v>10.058865714440945</v>
      </c>
      <c r="J5834" s="23">
        <v>97.193698407801719</v>
      </c>
      <c r="K5834" s="23">
        <v>19.736566484517304</v>
      </c>
      <c r="L5834" s="23">
        <v>29.602150274139429</v>
      </c>
      <c r="M5834" s="23">
        <f t="shared" si="640"/>
        <v>47.854981649144975</v>
      </c>
      <c r="N5834" s="23">
        <v>1962.3139607569781</v>
      </c>
      <c r="O5834" s="17">
        <f t="shared" si="641"/>
        <v>2.9513038444289104E-2</v>
      </c>
      <c r="P5834" s="18">
        <f t="shared" si="642"/>
        <v>5.5143797943207465E-2</v>
      </c>
    </row>
    <row r="5835" spans="2:16" x14ac:dyDescent="0.3">
      <c r="B5835" s="19">
        <v>41151.95833333159</v>
      </c>
      <c r="C5835" s="21">
        <f t="shared" si="637"/>
        <v>8</v>
      </c>
      <c r="D5835" s="21" t="str">
        <f t="shared" si="638"/>
        <v>Shoulder</v>
      </c>
      <c r="E5835" s="21">
        <f t="shared" si="639"/>
        <v>23</v>
      </c>
      <c r="F5835" s="23">
        <v>77.038042346365003</v>
      </c>
      <c r="G5835" s="23">
        <v>3069.2980702696918</v>
      </c>
      <c r="H5835" s="16">
        <f t="shared" si="643"/>
        <v>2.5099563673069997E-2</v>
      </c>
      <c r="I5835" s="23">
        <v>9.2097270507077909</v>
      </c>
      <c r="J5835" s="23">
        <v>90.360357637073008</v>
      </c>
      <c r="K5835" s="23">
        <v>19.736566484517304</v>
      </c>
      <c r="L5835" s="23">
        <v>26.990620833960058</v>
      </c>
      <c r="M5835" s="23">
        <f t="shared" si="640"/>
        <v>43.633170318595639</v>
      </c>
      <c r="N5835" s="23">
        <v>1778.4283783317678</v>
      </c>
      <c r="O5835" s="17">
        <f t="shared" si="641"/>
        <v>2.9713255823589611E-2</v>
      </c>
      <c r="P5835" s="18">
        <f t="shared" si="642"/>
        <v>5.4067029740181204E-2</v>
      </c>
    </row>
    <row r="5836" spans="2:16" x14ac:dyDescent="0.3">
      <c r="B5836" s="19">
        <v>41151.999999998254</v>
      </c>
      <c r="C5836" s="21">
        <f t="shared" si="637"/>
        <v>8</v>
      </c>
      <c r="D5836" s="21" t="str">
        <f t="shared" si="638"/>
        <v>Shoulder</v>
      </c>
      <c r="E5836" s="21">
        <f t="shared" si="639"/>
        <v>0</v>
      </c>
      <c r="F5836" s="23">
        <v>73.151819082470027</v>
      </c>
      <c r="G5836" s="23">
        <v>2847.041789642105</v>
      </c>
      <c r="H5836" s="16">
        <f t="shared" si="643"/>
        <v>2.5693974478564214E-2</v>
      </c>
      <c r="I5836" s="23">
        <v>8.6822094277333033</v>
      </c>
      <c r="J5836" s="23">
        <v>89.9388780916874</v>
      </c>
      <c r="K5836" s="23">
        <v>19.736566484517304</v>
      </c>
      <c r="L5836" s="23">
        <v>26.829542047150106</v>
      </c>
      <c r="M5836" s="23">
        <f t="shared" si="640"/>
        <v>43.372769560019982</v>
      </c>
      <c r="N5836" s="23">
        <v>1644.2029929788587</v>
      </c>
      <c r="O5836" s="17">
        <f t="shared" si="641"/>
        <v>3.1659703339575795E-2</v>
      </c>
      <c r="P5836" s="18">
        <f t="shared" si="642"/>
        <v>5.6540214208534029E-2</v>
      </c>
    </row>
    <row r="5837" spans="2:16" x14ac:dyDescent="0.3">
      <c r="B5837" s="19">
        <v>41152.041666664918</v>
      </c>
      <c r="C5837" s="21">
        <f t="shared" si="637"/>
        <v>8</v>
      </c>
      <c r="D5837" s="21" t="str">
        <f t="shared" si="638"/>
        <v>Shoulder</v>
      </c>
      <c r="E5837" s="21">
        <f t="shared" si="639"/>
        <v>1</v>
      </c>
      <c r="F5837" s="23">
        <v>65.587248955020286</v>
      </c>
      <c r="G5837" s="23">
        <v>2693.3421726906895</v>
      </c>
      <c r="H5837" s="16">
        <f t="shared" si="643"/>
        <v>2.4351621424134769E-2</v>
      </c>
      <c r="I5837" s="23">
        <v>8.4344995201046036</v>
      </c>
      <c r="J5837" s="23">
        <v>88.927425605720089</v>
      </c>
      <c r="K5837" s="23">
        <v>19.736566484517304</v>
      </c>
      <c r="L5837" s="23">
        <v>26.442990573563261</v>
      </c>
      <c r="M5837" s="23">
        <f t="shared" si="640"/>
        <v>42.747868547639513</v>
      </c>
      <c r="N5837" s="23">
        <v>1546.989182735965</v>
      </c>
      <c r="O5837" s="17">
        <f t="shared" si="641"/>
        <v>3.3085149294466494E-2</v>
      </c>
      <c r="P5837" s="18">
        <f t="shared" si="642"/>
        <v>5.6631093688221432E-2</v>
      </c>
    </row>
    <row r="5838" spans="2:16" x14ac:dyDescent="0.3">
      <c r="B5838" s="19">
        <v>41152.083333331582</v>
      </c>
      <c r="C5838" s="21">
        <f t="shared" si="637"/>
        <v>8</v>
      </c>
      <c r="D5838" s="21" t="str">
        <f t="shared" si="638"/>
        <v>Shoulder</v>
      </c>
      <c r="E5838" s="21">
        <f t="shared" si="639"/>
        <v>2</v>
      </c>
      <c r="F5838" s="23">
        <v>60.677045171978634</v>
      </c>
      <c r="G5838" s="23">
        <v>2677.8616357315541</v>
      </c>
      <c r="H5838" s="16">
        <f t="shared" si="643"/>
        <v>2.2658767862515989E-2</v>
      </c>
      <c r="I5838" s="23">
        <v>8.2215174496593164</v>
      </c>
      <c r="J5838" s="23">
        <v>88.364327497217019</v>
      </c>
      <c r="K5838" s="23">
        <v>19.736566484517304</v>
      </c>
      <c r="L5838" s="23">
        <v>26.227788765632898</v>
      </c>
      <c r="M5838" s="23">
        <f t="shared" si="640"/>
        <v>42.399972247066827</v>
      </c>
      <c r="N5838" s="23">
        <v>1504.2550725742735</v>
      </c>
      <c r="O5838" s="17">
        <f t="shared" si="641"/>
        <v>3.3652198101014996E-2</v>
      </c>
      <c r="P5838" s="18">
        <f t="shared" si="642"/>
        <v>5.5548448618696691E-2</v>
      </c>
    </row>
    <row r="5839" spans="2:16" x14ac:dyDescent="0.3">
      <c r="B5839" s="19">
        <v>41152.124999998246</v>
      </c>
      <c r="C5839" s="21">
        <f t="shared" si="637"/>
        <v>8</v>
      </c>
      <c r="D5839" s="21" t="str">
        <f t="shared" si="638"/>
        <v>Shoulder</v>
      </c>
      <c r="E5839" s="21">
        <f t="shared" si="639"/>
        <v>3</v>
      </c>
      <c r="F5839" s="23">
        <v>57.577218920877989</v>
      </c>
      <c r="G5839" s="23">
        <v>2618.1509931748892</v>
      </c>
      <c r="H5839" s="16">
        <f t="shared" si="643"/>
        <v>2.1991557809680498E-2</v>
      </c>
      <c r="I5839" s="23">
        <v>8.0765935482658904</v>
      </c>
      <c r="J5839" s="23">
        <v>84.391525020114273</v>
      </c>
      <c r="K5839" s="23">
        <v>19.736566484517304</v>
      </c>
      <c r="L5839" s="23">
        <v>24.709484472451138</v>
      </c>
      <c r="M5839" s="23">
        <f t="shared" si="640"/>
        <v>39.945474063145824</v>
      </c>
      <c r="N5839" s="23">
        <v>1487.5652330085475</v>
      </c>
      <c r="O5839" s="17">
        <f t="shared" si="641"/>
        <v>3.2282327218880212E-2</v>
      </c>
      <c r="P5839" s="18">
        <f t="shared" si="642"/>
        <v>5.3563946363295679E-2</v>
      </c>
    </row>
    <row r="5840" spans="2:16" x14ac:dyDescent="0.3">
      <c r="B5840" s="19">
        <v>41152.166666664911</v>
      </c>
      <c r="C5840" s="21">
        <f t="shared" si="637"/>
        <v>8</v>
      </c>
      <c r="D5840" s="21" t="str">
        <f t="shared" si="638"/>
        <v>Shoulder</v>
      </c>
      <c r="E5840" s="21">
        <f t="shared" si="639"/>
        <v>4</v>
      </c>
      <c r="F5840" s="23">
        <v>55.675840321609947</v>
      </c>
      <c r="G5840" s="23">
        <v>2578.3438981371123</v>
      </c>
      <c r="H5840" s="16">
        <f t="shared" si="643"/>
        <v>2.1593644029346309E-2</v>
      </c>
      <c r="I5840" s="23">
        <v>8.0435660868147583</v>
      </c>
      <c r="J5840" s="23">
        <v>83.592969775702002</v>
      </c>
      <c r="K5840" s="23">
        <v>19.736566484517304</v>
      </c>
      <c r="L5840" s="23">
        <v>24.404296922120629</v>
      </c>
      <c r="M5840" s="23">
        <f t="shared" si="640"/>
        <v>39.452106369064069</v>
      </c>
      <c r="N5840" s="23">
        <v>1493.1983204025792</v>
      </c>
      <c r="O5840" s="17">
        <f t="shared" si="641"/>
        <v>3.1808013581929008E-2</v>
      </c>
      <c r="P5840" s="18">
        <f t="shared" si="642"/>
        <v>5.2714806688706525E-2</v>
      </c>
    </row>
    <row r="5841" spans="2:16" x14ac:dyDescent="0.3">
      <c r="B5841" s="19">
        <v>41152.208333331575</v>
      </c>
      <c r="C5841" s="21">
        <f t="shared" si="637"/>
        <v>8</v>
      </c>
      <c r="D5841" s="21" t="str">
        <f t="shared" si="638"/>
        <v>Shoulder</v>
      </c>
      <c r="E5841" s="21">
        <f t="shared" si="639"/>
        <v>5</v>
      </c>
      <c r="F5841" s="23">
        <v>56.933411383675498</v>
      </c>
      <c r="G5841" s="23">
        <v>2568.3921243776681</v>
      </c>
      <c r="H5841" s="16">
        <f t="shared" si="643"/>
        <v>2.2166946722541714E-2</v>
      </c>
      <c r="I5841" s="23">
        <v>8.1755788041009243</v>
      </c>
      <c r="J5841" s="23">
        <v>83.747697414925426</v>
      </c>
      <c r="K5841" s="23">
        <v>19.736566484517304</v>
      </c>
      <c r="L5841" s="23">
        <v>24.463429899473713</v>
      </c>
      <c r="M5841" s="23">
        <f t="shared" si="640"/>
        <v>39.547701030934405</v>
      </c>
      <c r="N5841" s="23">
        <v>1541.0276957497676</v>
      </c>
      <c r="O5841" s="17">
        <f t="shared" si="641"/>
        <v>3.0968476404842397E-2</v>
      </c>
      <c r="P5841" s="18">
        <f t="shared" si="642"/>
        <v>5.2448946560839677E-2</v>
      </c>
    </row>
    <row r="5842" spans="2:16" x14ac:dyDescent="0.3">
      <c r="B5842" s="19">
        <v>41152.249999998239</v>
      </c>
      <c r="C5842" s="21">
        <f t="shared" si="637"/>
        <v>8</v>
      </c>
      <c r="D5842" s="21" t="str">
        <f t="shared" si="638"/>
        <v>Shoulder</v>
      </c>
      <c r="E5842" s="21">
        <f t="shared" si="639"/>
        <v>6</v>
      </c>
      <c r="F5842" s="23">
        <v>62.435205377873316</v>
      </c>
      <c r="G5842" s="23">
        <v>2604.8819614956301</v>
      </c>
      <c r="H5842" s="16">
        <f t="shared" si="643"/>
        <v>2.3968535350456056E-2</v>
      </c>
      <c r="I5842" s="23">
        <v>8.6091586509927414</v>
      </c>
      <c r="J5842" s="23">
        <v>86.137437260438958</v>
      </c>
      <c r="K5842" s="23">
        <v>19.736566484517304</v>
      </c>
      <c r="L5842" s="23">
        <v>25.37672782655233</v>
      </c>
      <c r="M5842" s="23">
        <f t="shared" si="640"/>
        <v>41.02414294936932</v>
      </c>
      <c r="N5842" s="23">
        <v>1631.1060083222155</v>
      </c>
      <c r="O5842" s="17">
        <f t="shared" si="641"/>
        <v>3.0429231053728845E-2</v>
      </c>
      <c r="P5842" s="18">
        <f t="shared" si="642"/>
        <v>5.3668422303986406E-2</v>
      </c>
    </row>
    <row r="5843" spans="2:16" x14ac:dyDescent="0.3">
      <c r="B5843" s="19">
        <v>41152.291666664903</v>
      </c>
      <c r="C5843" s="21">
        <f t="shared" si="637"/>
        <v>8</v>
      </c>
      <c r="D5843" s="21" t="str">
        <f t="shared" si="638"/>
        <v>Shoulder</v>
      </c>
      <c r="E5843" s="21">
        <f t="shared" si="639"/>
        <v>7</v>
      </c>
      <c r="F5843" s="23">
        <v>66.041808547396045</v>
      </c>
      <c r="G5843" s="23">
        <v>2756.3700731671693</v>
      </c>
      <c r="H5843" s="16">
        <f t="shared" si="643"/>
        <v>2.3959703085700539E-2</v>
      </c>
      <c r="I5843" s="23">
        <v>8.9686005077101711</v>
      </c>
      <c r="J5843" s="23">
        <v>89.783076065611041</v>
      </c>
      <c r="K5843" s="23">
        <v>19.736566484517304</v>
      </c>
      <c r="L5843" s="23">
        <v>26.769998466405397</v>
      </c>
      <c r="M5843" s="23">
        <f t="shared" si="640"/>
        <v>43.276511114688347</v>
      </c>
      <c r="N5843" s="23">
        <v>1715.0231581847411</v>
      </c>
      <c r="O5843" s="17">
        <f t="shared" si="641"/>
        <v>3.0463210582938795E-2</v>
      </c>
      <c r="P5843" s="18">
        <f t="shared" si="642"/>
        <v>5.3693024188034955E-2</v>
      </c>
    </row>
    <row r="5844" spans="2:16" x14ac:dyDescent="0.3">
      <c r="B5844" s="19">
        <v>41152.333333331568</v>
      </c>
      <c r="C5844" s="21">
        <f t="shared" si="637"/>
        <v>8</v>
      </c>
      <c r="D5844" s="21" t="str">
        <f t="shared" si="638"/>
        <v>Shoulder</v>
      </c>
      <c r="E5844" s="21">
        <f t="shared" si="639"/>
        <v>8</v>
      </c>
      <c r="F5844" s="23">
        <v>67.794375041115245</v>
      </c>
      <c r="G5844" s="23">
        <v>2849.2532949219817</v>
      </c>
      <c r="H5844" s="16">
        <f t="shared" si="643"/>
        <v>2.379373401513311E-2</v>
      </c>
      <c r="I5844" s="23">
        <v>9.2147909490716451</v>
      </c>
      <c r="J5844" s="23">
        <v>91.904193174992145</v>
      </c>
      <c r="K5844" s="23">
        <v>19.736566484517304</v>
      </c>
      <c r="L5844" s="23">
        <v>27.58063560028658</v>
      </c>
      <c r="M5844" s="23">
        <f t="shared" si="640"/>
        <v>44.586991090188249</v>
      </c>
      <c r="N5844" s="23">
        <v>1784.7284613970608</v>
      </c>
      <c r="O5844" s="17">
        <f t="shared" si="641"/>
        <v>3.0145640192875391E-2</v>
      </c>
      <c r="P5844" s="18">
        <f t="shared" si="642"/>
        <v>5.3222096863543317E-2</v>
      </c>
    </row>
    <row r="5845" spans="2:16" x14ac:dyDescent="0.3">
      <c r="B5845" s="19">
        <v>41152.374999998232</v>
      </c>
      <c r="C5845" s="21">
        <f t="shared" si="637"/>
        <v>8</v>
      </c>
      <c r="D5845" s="21" t="str">
        <f t="shared" si="638"/>
        <v>Shoulder</v>
      </c>
      <c r="E5845" s="21">
        <f t="shared" si="639"/>
        <v>9</v>
      </c>
      <c r="F5845" s="23">
        <v>72.279655055541923</v>
      </c>
      <c r="G5845" s="23">
        <v>2926.6559797176587</v>
      </c>
      <c r="H5845" s="16">
        <f t="shared" si="643"/>
        <v>2.469701104484269E-2</v>
      </c>
      <c r="I5845" s="23">
        <v>9.6071774570525328</v>
      </c>
      <c r="J5845" s="23">
        <v>95.907707630929963</v>
      </c>
      <c r="K5845" s="23">
        <v>19.736566484517304</v>
      </c>
      <c r="L5845" s="23">
        <v>29.110677232434007</v>
      </c>
      <c r="M5845" s="23">
        <f t="shared" si="640"/>
        <v>47.060463913978644</v>
      </c>
      <c r="N5845" s="23">
        <v>1874.5475532011162</v>
      </c>
      <c r="O5845" s="17">
        <f t="shared" si="641"/>
        <v>3.0230036722334049E-2</v>
      </c>
      <c r="P5845" s="18">
        <f t="shared" si="642"/>
        <v>5.4180456216359252E-2</v>
      </c>
    </row>
    <row r="5846" spans="2:16" x14ac:dyDescent="0.3">
      <c r="B5846" s="19">
        <v>41152.416666664896</v>
      </c>
      <c r="C5846" s="21">
        <f t="shared" si="637"/>
        <v>8</v>
      </c>
      <c r="D5846" s="21" t="str">
        <f t="shared" si="638"/>
        <v>Shoulder</v>
      </c>
      <c r="E5846" s="21">
        <f t="shared" si="639"/>
        <v>10</v>
      </c>
      <c r="F5846" s="23">
        <v>76.962637502860986</v>
      </c>
      <c r="G5846" s="23">
        <v>2936.607753477103</v>
      </c>
      <c r="H5846" s="16">
        <f t="shared" si="643"/>
        <v>2.6208007321281857E-2</v>
      </c>
      <c r="I5846" s="23">
        <v>9.9453429998583704</v>
      </c>
      <c r="J5846" s="23">
        <v>100.70410393643787</v>
      </c>
      <c r="K5846" s="23">
        <v>19.736566484517304</v>
      </c>
      <c r="L5846" s="23">
        <v>30.94373818737095</v>
      </c>
      <c r="M5846" s="23">
        <f t="shared" si="640"/>
        <v>50.023799264549623</v>
      </c>
      <c r="N5846" s="23">
        <v>1943.6339829383098</v>
      </c>
      <c r="O5846" s="17">
        <f t="shared" si="641"/>
        <v>3.0854133438101852E-2</v>
      </c>
      <c r="P5846" s="18">
        <f t="shared" si="642"/>
        <v>5.625351540434613E-2</v>
      </c>
    </row>
    <row r="5847" spans="2:16" x14ac:dyDescent="0.3">
      <c r="B5847" s="19">
        <v>41152.45833333156</v>
      </c>
      <c r="C5847" s="21">
        <f t="shared" si="637"/>
        <v>8</v>
      </c>
      <c r="D5847" s="21" t="str">
        <f t="shared" si="638"/>
        <v>Shoulder</v>
      </c>
      <c r="E5847" s="21">
        <f t="shared" si="639"/>
        <v>11</v>
      </c>
      <c r="F5847" s="23">
        <v>82.677276354984357</v>
      </c>
      <c r="G5847" s="23">
        <v>3019.5392014724712</v>
      </c>
      <c r="H5847" s="16">
        <f t="shared" si="643"/>
        <v>2.7380759393574681E-2</v>
      </c>
      <c r="I5847" s="23">
        <v>10.279947735949152</v>
      </c>
      <c r="J5847" s="23">
        <v>104.84133078719252</v>
      </c>
      <c r="K5847" s="23">
        <v>19.736566484517304</v>
      </c>
      <c r="L5847" s="23">
        <v>32.524881303740685</v>
      </c>
      <c r="M5847" s="23">
        <f t="shared" si="640"/>
        <v>52.579882998934536</v>
      </c>
      <c r="N5847" s="23">
        <v>2011.563265053459</v>
      </c>
      <c r="O5847" s="17">
        <f t="shared" si="641"/>
        <v>3.1249243723494392E-2</v>
      </c>
      <c r="P5847" s="18">
        <f t="shared" si="642"/>
        <v>5.77743750934449E-2</v>
      </c>
    </row>
    <row r="5848" spans="2:16" x14ac:dyDescent="0.3">
      <c r="B5848" s="19">
        <v>41152.499999998225</v>
      </c>
      <c r="C5848" s="21">
        <f t="shared" si="637"/>
        <v>8</v>
      </c>
      <c r="D5848" s="21" t="str">
        <f t="shared" si="638"/>
        <v>Shoulder</v>
      </c>
      <c r="E5848" s="21">
        <f t="shared" si="639"/>
        <v>12</v>
      </c>
      <c r="F5848" s="23">
        <v>86.387898352392085</v>
      </c>
      <c r="G5848" s="23">
        <v>3095.8361336282096</v>
      </c>
      <c r="H5848" s="16">
        <f t="shared" si="643"/>
        <v>2.7904544886601781E-2</v>
      </c>
      <c r="I5848" s="23">
        <v>10.392788129171564</v>
      </c>
      <c r="J5848" s="23">
        <v>105.84531652983441</v>
      </c>
      <c r="K5848" s="23">
        <v>19.736566484517304</v>
      </c>
      <c r="L5848" s="23">
        <v>32.90857917750413</v>
      </c>
      <c r="M5848" s="23">
        <f t="shared" si="640"/>
        <v>53.200170867812965</v>
      </c>
      <c r="N5848" s="23">
        <v>2030.3476428541292</v>
      </c>
      <c r="O5848" s="17">
        <f t="shared" si="641"/>
        <v>3.1321216945680165E-2</v>
      </c>
      <c r="P5848" s="18">
        <f t="shared" si="642"/>
        <v>5.835175752811822E-2</v>
      </c>
    </row>
    <row r="5849" spans="2:16" x14ac:dyDescent="0.3">
      <c r="B5849" s="19">
        <v>41152.541666664889</v>
      </c>
      <c r="C5849" s="21">
        <f t="shared" si="637"/>
        <v>8</v>
      </c>
      <c r="D5849" s="21" t="str">
        <f t="shared" si="638"/>
        <v>Shoulder</v>
      </c>
      <c r="E5849" s="21">
        <f t="shared" si="639"/>
        <v>13</v>
      </c>
      <c r="F5849" s="23">
        <v>89.219950525514591</v>
      </c>
      <c r="G5849" s="23">
        <v>3116.8454337870362</v>
      </c>
      <c r="H5849" s="16">
        <f t="shared" si="643"/>
        <v>2.8625080203964551E-2</v>
      </c>
      <c r="I5849" s="23">
        <v>10.558323052174636</v>
      </c>
      <c r="J5849" s="23">
        <v>106.11497704406433</v>
      </c>
      <c r="K5849" s="23">
        <v>19.736566484517304</v>
      </c>
      <c r="L5849" s="23">
        <v>33.011636583155834</v>
      </c>
      <c r="M5849" s="23">
        <f t="shared" si="640"/>
        <v>53.366773976391201</v>
      </c>
      <c r="N5849" s="23">
        <v>2061.9930093449038</v>
      </c>
      <c r="O5849" s="17">
        <f t="shared" si="641"/>
        <v>3.1001607056308531E-2</v>
      </c>
      <c r="P5849" s="18">
        <f t="shared" si="642"/>
        <v>5.8739263771834457E-2</v>
      </c>
    </row>
    <row r="5850" spans="2:16" x14ac:dyDescent="0.3">
      <c r="B5850" s="19">
        <v>41152.583333331553</v>
      </c>
      <c r="C5850" s="21">
        <f t="shared" si="637"/>
        <v>8</v>
      </c>
      <c r="D5850" s="21" t="str">
        <f t="shared" si="638"/>
        <v>Shoulder</v>
      </c>
      <c r="E5850" s="21">
        <f t="shared" si="639"/>
        <v>14</v>
      </c>
      <c r="F5850" s="23">
        <v>96.104155294820842</v>
      </c>
      <c r="G5850" s="23">
        <v>3177.6618289836397</v>
      </c>
      <c r="H5850" s="16">
        <f t="shared" si="643"/>
        <v>3.0243669863875763E-2</v>
      </c>
      <c r="I5850" s="23">
        <v>10.770680879407376</v>
      </c>
      <c r="J5850" s="23">
        <v>107.09468965162299</v>
      </c>
      <c r="K5850" s="23">
        <v>19.736566484517304</v>
      </c>
      <c r="L5850" s="23">
        <v>33.386057880643904</v>
      </c>
      <c r="M5850" s="23">
        <f t="shared" si="640"/>
        <v>53.97206528646177</v>
      </c>
      <c r="N5850" s="23">
        <v>2107.9570344823096</v>
      </c>
      <c r="O5850" s="17">
        <f t="shared" si="641"/>
        <v>3.0713503694238833E-2</v>
      </c>
      <c r="P5850" s="18">
        <f t="shared" si="642"/>
        <v>6.0028284492023111E-2</v>
      </c>
    </row>
    <row r="5851" spans="2:16" x14ac:dyDescent="0.3">
      <c r="B5851" s="19">
        <v>41152.624999998217</v>
      </c>
      <c r="C5851" s="21">
        <f t="shared" si="637"/>
        <v>8</v>
      </c>
      <c r="D5851" s="21" t="str">
        <f t="shared" si="638"/>
        <v>Shoulder</v>
      </c>
      <c r="E5851" s="21">
        <f t="shared" si="639"/>
        <v>15</v>
      </c>
      <c r="F5851" s="23">
        <v>99.641064611025371</v>
      </c>
      <c r="G5851" s="23">
        <v>3207.5171502619723</v>
      </c>
      <c r="H5851" s="16">
        <f t="shared" si="643"/>
        <v>3.1064857939383812E-2</v>
      </c>
      <c r="I5851" s="23">
        <v>10.858700812293703</v>
      </c>
      <c r="J5851" s="23">
        <v>107.17318965388036</v>
      </c>
      <c r="K5851" s="23">
        <v>19.736566484517304</v>
      </c>
      <c r="L5851" s="23">
        <v>33.416058589495918</v>
      </c>
      <c r="M5851" s="23">
        <f t="shared" si="640"/>
        <v>54.020564579867141</v>
      </c>
      <c r="N5851" s="23">
        <v>2125.6417747275382</v>
      </c>
      <c r="O5851" s="17">
        <f t="shared" si="641"/>
        <v>3.052220094821809E-2</v>
      </c>
      <c r="P5851" s="18">
        <f t="shared" si="642"/>
        <v>6.0638891051148183E-2</v>
      </c>
    </row>
    <row r="5852" spans="2:16" x14ac:dyDescent="0.3">
      <c r="B5852" s="19">
        <v>41152.666666664882</v>
      </c>
      <c r="C5852" s="21">
        <f t="shared" si="637"/>
        <v>8</v>
      </c>
      <c r="D5852" s="21" t="str">
        <f t="shared" si="638"/>
        <v>Shoulder</v>
      </c>
      <c r="E5852" s="21">
        <f t="shared" si="639"/>
        <v>16</v>
      </c>
      <c r="F5852" s="23">
        <v>100.24935392989649</v>
      </c>
      <c r="G5852" s="23">
        <v>3230.7379557006752</v>
      </c>
      <c r="H5852" s="16">
        <f t="shared" si="643"/>
        <v>3.1029862311489954E-2</v>
      </c>
      <c r="I5852" s="23">
        <v>10.895760676520686</v>
      </c>
      <c r="J5852" s="23">
        <v>107.15624559873625</v>
      </c>
      <c r="K5852" s="23">
        <v>19.736566484517304</v>
      </c>
      <c r="L5852" s="23">
        <v>33.409583001591038</v>
      </c>
      <c r="M5852" s="23">
        <f t="shared" si="640"/>
        <v>54.010096112627913</v>
      </c>
      <c r="N5852" s="23">
        <v>2132.5512975760594</v>
      </c>
      <c r="O5852" s="17">
        <f t="shared" si="641"/>
        <v>3.0435777494742151E-2</v>
      </c>
      <c r="P5852" s="18">
        <f t="shared" si="642"/>
        <v>6.0521221821227114E-2</v>
      </c>
    </row>
    <row r="5853" spans="2:16" x14ac:dyDescent="0.3">
      <c r="B5853" s="19">
        <v>41152.708333331546</v>
      </c>
      <c r="C5853" s="21">
        <f t="shared" si="637"/>
        <v>8</v>
      </c>
      <c r="D5853" s="21" t="str">
        <f t="shared" si="638"/>
        <v>Shoulder</v>
      </c>
      <c r="E5853" s="21">
        <f t="shared" si="639"/>
        <v>17</v>
      </c>
      <c r="F5853" s="23">
        <v>95.547685130934923</v>
      </c>
      <c r="G5853" s="23">
        <v>3237.372471540305</v>
      </c>
      <c r="H5853" s="16">
        <f t="shared" si="643"/>
        <v>2.9513961081368688E-2</v>
      </c>
      <c r="I5853" s="23">
        <v>10.805257218115987</v>
      </c>
      <c r="J5853" s="23">
        <v>107.33015979138176</v>
      </c>
      <c r="K5853" s="23">
        <v>19.736566484517304</v>
      </c>
      <c r="L5853" s="23">
        <v>33.476048592785361</v>
      </c>
      <c r="M5853" s="23">
        <f t="shared" si="640"/>
        <v>54.117544714079088</v>
      </c>
      <c r="N5853" s="23">
        <v>2115.0483270988302</v>
      </c>
      <c r="O5853" s="17">
        <f t="shared" si="641"/>
        <v>3.0695658865274436E-2</v>
      </c>
      <c r="P5853" s="18">
        <f t="shared" si="642"/>
        <v>5.930366946552644E-2</v>
      </c>
    </row>
    <row r="5854" spans="2:16" x14ac:dyDescent="0.3">
      <c r="B5854" s="19">
        <v>41152.74999999821</v>
      </c>
      <c r="C5854" s="21">
        <f t="shared" si="637"/>
        <v>8</v>
      </c>
      <c r="D5854" s="21" t="str">
        <f t="shared" si="638"/>
        <v>Shoulder</v>
      </c>
      <c r="E5854" s="21">
        <f t="shared" si="639"/>
        <v>18</v>
      </c>
      <c r="F5854" s="23">
        <v>94.544886821675576</v>
      </c>
      <c r="G5854" s="23">
        <v>3226.3149451409222</v>
      </c>
      <c r="H5854" s="16">
        <f t="shared" si="643"/>
        <v>2.9304295590877584E-2</v>
      </c>
      <c r="I5854" s="23">
        <v>10.808067380834688</v>
      </c>
      <c r="J5854" s="23">
        <v>108.87889810893844</v>
      </c>
      <c r="K5854" s="23">
        <v>19.736566484517304</v>
      </c>
      <c r="L5854" s="23">
        <v>34.067937077076749</v>
      </c>
      <c r="M5854" s="23">
        <f t="shared" si="640"/>
        <v>55.074394547344383</v>
      </c>
      <c r="N5854" s="23">
        <v>2113.2184119297217</v>
      </c>
      <c r="O5854" s="17">
        <f t="shared" si="641"/>
        <v>3.1176361873554454E-2</v>
      </c>
      <c r="P5854" s="18">
        <f t="shared" si="642"/>
        <v>5.9567056140641235E-2</v>
      </c>
    </row>
    <row r="5855" spans="2:16" x14ac:dyDescent="0.3">
      <c r="B5855" s="19">
        <v>41152.791666664874</v>
      </c>
      <c r="C5855" s="21">
        <f t="shared" si="637"/>
        <v>8</v>
      </c>
      <c r="D5855" s="21" t="str">
        <f t="shared" si="638"/>
        <v>Shoulder</v>
      </c>
      <c r="E5855" s="21">
        <f t="shared" si="639"/>
        <v>19</v>
      </c>
      <c r="F5855" s="23">
        <v>88.531744257461142</v>
      </c>
      <c r="G5855" s="23">
        <v>3222.9976872211078</v>
      </c>
      <c r="H5855" s="16">
        <f t="shared" si="643"/>
        <v>2.7468758233517028E-2</v>
      </c>
      <c r="I5855" s="23">
        <v>10.477545942344038</v>
      </c>
      <c r="J5855" s="23">
        <v>102.75849872938322</v>
      </c>
      <c r="K5855" s="23">
        <v>19.736566484517304</v>
      </c>
      <c r="L5855" s="23">
        <v>31.728875745051369</v>
      </c>
      <c r="M5855" s="23">
        <f t="shared" si="640"/>
        <v>51.293056499814554</v>
      </c>
      <c r="N5855" s="23">
        <v>2059.2747082709252</v>
      </c>
      <c r="O5855" s="17">
        <f t="shared" si="641"/>
        <v>2.9996290535721882E-2</v>
      </c>
      <c r="P5855" s="18">
        <f t="shared" si="642"/>
        <v>5.6641087916610836E-2</v>
      </c>
    </row>
    <row r="5856" spans="2:16" x14ac:dyDescent="0.3">
      <c r="B5856" s="19">
        <v>41152.833333331539</v>
      </c>
      <c r="C5856" s="21">
        <f t="shared" si="637"/>
        <v>8</v>
      </c>
      <c r="D5856" s="21" t="str">
        <f t="shared" si="638"/>
        <v>Shoulder</v>
      </c>
      <c r="E5856" s="21">
        <f t="shared" si="639"/>
        <v>20</v>
      </c>
      <c r="F5856" s="23">
        <v>92.154094509004963</v>
      </c>
      <c r="G5856" s="23">
        <v>3146.7007550653689</v>
      </c>
      <c r="H5856" s="16">
        <f t="shared" si="643"/>
        <v>2.9285941588395675E-2</v>
      </c>
      <c r="I5856" s="23">
        <v>10.408074964318429</v>
      </c>
      <c r="J5856" s="23">
        <v>102.30619824339023</v>
      </c>
      <c r="K5856" s="23">
        <v>19.736566484517304</v>
      </c>
      <c r="L5856" s="23">
        <v>31.556017976851386</v>
      </c>
      <c r="M5856" s="23">
        <f t="shared" si="640"/>
        <v>51.013613782021544</v>
      </c>
      <c r="N5856" s="23">
        <v>2050.5795399964518</v>
      </c>
      <c r="O5856" s="17">
        <f t="shared" si="641"/>
        <v>2.995333150863597E-2</v>
      </c>
      <c r="P5856" s="18">
        <f t="shared" si="642"/>
        <v>5.8362061580091884E-2</v>
      </c>
    </row>
    <row r="5857" spans="2:16" x14ac:dyDescent="0.3">
      <c r="B5857" s="19">
        <v>41152.874999998203</v>
      </c>
      <c r="C5857" s="21">
        <f t="shared" si="637"/>
        <v>8</v>
      </c>
      <c r="D5857" s="21" t="str">
        <f t="shared" si="638"/>
        <v>Shoulder</v>
      </c>
      <c r="E5857" s="21">
        <f t="shared" si="639"/>
        <v>21</v>
      </c>
      <c r="F5857" s="23">
        <v>85.870392593540203</v>
      </c>
      <c r="G5857" s="23">
        <v>3143.383497145554</v>
      </c>
      <c r="H5857" s="16">
        <f t="shared" si="643"/>
        <v>2.7317822553791941E-2</v>
      </c>
      <c r="I5857" s="23">
        <v>10.117427457740476</v>
      </c>
      <c r="J5857" s="23">
        <v>96.714912985107489</v>
      </c>
      <c r="K5857" s="23">
        <v>19.736566484517304</v>
      </c>
      <c r="L5857" s="23">
        <v>29.41917063521219</v>
      </c>
      <c r="M5857" s="23">
        <f t="shared" si="640"/>
        <v>47.559175865378002</v>
      </c>
      <c r="N5857" s="23">
        <v>1970.0961767460517</v>
      </c>
      <c r="O5857" s="17">
        <f t="shared" si="641"/>
        <v>2.9276034339796132E-2</v>
      </c>
      <c r="P5857" s="18">
        <f t="shared" si="642"/>
        <v>5.5794099382414808E-2</v>
      </c>
    </row>
    <row r="5858" spans="2:16" x14ac:dyDescent="0.3">
      <c r="B5858" s="19">
        <v>41152.916666664867</v>
      </c>
      <c r="C5858" s="21">
        <f t="shared" si="637"/>
        <v>8</v>
      </c>
      <c r="D5858" s="21" t="str">
        <f t="shared" si="638"/>
        <v>Shoulder</v>
      </c>
      <c r="E5858" s="21">
        <f t="shared" si="639"/>
        <v>22</v>
      </c>
      <c r="F5858" s="23">
        <v>77.017185760032191</v>
      </c>
      <c r="G5858" s="23">
        <v>3054.9232859504946</v>
      </c>
      <c r="H5858" s="16">
        <f t="shared" si="643"/>
        <v>2.521084117373161E-2</v>
      </c>
      <c r="I5858" s="23">
        <v>9.5168570222498161</v>
      </c>
      <c r="J5858" s="23">
        <v>96.364137973900185</v>
      </c>
      <c r="K5858" s="23">
        <v>19.736566484517304</v>
      </c>
      <c r="L5858" s="23">
        <v>29.285113327171718</v>
      </c>
      <c r="M5858" s="23">
        <f t="shared" si="640"/>
        <v>47.342458162211173</v>
      </c>
      <c r="N5858" s="23">
        <v>1852.6469559447105</v>
      </c>
      <c r="O5858" s="17">
        <f t="shared" si="641"/>
        <v>3.0690852891325438E-2</v>
      </c>
      <c r="P5858" s="18">
        <f t="shared" si="642"/>
        <v>5.512795184732748E-2</v>
      </c>
    </row>
    <row r="5859" spans="2:16" x14ac:dyDescent="0.3">
      <c r="B5859" s="19">
        <v>41152.958333331531</v>
      </c>
      <c r="C5859" s="21">
        <f t="shared" si="637"/>
        <v>8</v>
      </c>
      <c r="D5859" s="21" t="str">
        <f t="shared" si="638"/>
        <v>Shoulder</v>
      </c>
      <c r="E5859" s="21">
        <f t="shared" si="639"/>
        <v>23</v>
      </c>
      <c r="F5859" s="23">
        <v>72.334102398035924</v>
      </c>
      <c r="G5859" s="23">
        <v>2931.0789902774118</v>
      </c>
      <c r="H5859" s="16">
        <f t="shared" si="643"/>
        <v>2.4678319021074851E-2</v>
      </c>
      <c r="I5859" s="23">
        <v>8.8412479468848506</v>
      </c>
      <c r="J5859" s="23">
        <v>94.780172645977089</v>
      </c>
      <c r="K5859" s="23">
        <v>19.736566484517304</v>
      </c>
      <c r="L5859" s="23">
        <v>28.679761973436516</v>
      </c>
      <c r="M5859" s="23">
        <f t="shared" si="640"/>
        <v>46.363844188023279</v>
      </c>
      <c r="N5859" s="23">
        <v>1716.7152025872017</v>
      </c>
      <c r="O5859" s="17">
        <f t="shared" si="641"/>
        <v>3.2157396900610223E-2</v>
      </c>
      <c r="P5859" s="18">
        <f t="shared" si="642"/>
        <v>5.6042125422084491E-2</v>
      </c>
    </row>
    <row r="5860" spans="2:16" x14ac:dyDescent="0.3">
      <c r="B5860" s="19">
        <v>41153</v>
      </c>
      <c r="C5860" s="21">
        <f t="shared" si="637"/>
        <v>9</v>
      </c>
      <c r="D5860" s="21" t="str">
        <f t="shared" si="638"/>
        <v>Shoulder</v>
      </c>
      <c r="E5860" s="21">
        <f t="shared" si="639"/>
        <v>0</v>
      </c>
      <c r="F5860" s="23">
        <v>67.622827195379145</v>
      </c>
      <c r="G5860" s="23">
        <v>2779.5908786058726</v>
      </c>
      <c r="H5860" s="16">
        <f t="shared" si="643"/>
        <v>2.4328338287430251E-2</v>
      </c>
      <c r="I5860" s="23">
        <v>8.4077788824212014</v>
      </c>
      <c r="J5860" s="23">
        <v>89.547225583170501</v>
      </c>
      <c r="K5860" s="23">
        <v>19.736566484517304</v>
      </c>
      <c r="L5860" s="23">
        <v>26.679862396942511</v>
      </c>
      <c r="M5860" s="23">
        <f t="shared" si="640"/>
        <v>43.130796701710679</v>
      </c>
      <c r="N5860" s="23">
        <v>1608.5198149381592</v>
      </c>
      <c r="O5860" s="17">
        <f t="shared" si="641"/>
        <v>3.2040995146903624E-2</v>
      </c>
      <c r="P5860" s="18">
        <f t="shared" si="642"/>
        <v>5.5589829265334095E-2</v>
      </c>
    </row>
    <row r="5861" spans="2:16" x14ac:dyDescent="0.3">
      <c r="B5861" s="19">
        <v>41153.041666666664</v>
      </c>
      <c r="C5861" s="21">
        <f t="shared" si="637"/>
        <v>9</v>
      </c>
      <c r="D5861" s="21" t="str">
        <f t="shared" si="638"/>
        <v>Shoulder</v>
      </c>
      <c r="E5861" s="21">
        <f t="shared" si="639"/>
        <v>1</v>
      </c>
      <c r="F5861" s="23">
        <v>65.39514339430886</v>
      </c>
      <c r="G5861" s="23">
        <v>2745.3125467677869</v>
      </c>
      <c r="H5861" s="16">
        <f t="shared" si="643"/>
        <v>2.382065512770205E-2</v>
      </c>
      <c r="I5861" s="23">
        <v>8.1351654196815062</v>
      </c>
      <c r="J5861" s="23">
        <v>86.730885020132689</v>
      </c>
      <c r="K5861" s="23">
        <v>19.736566484517304</v>
      </c>
      <c r="L5861" s="23">
        <v>25.603528501017067</v>
      </c>
      <c r="M5861" s="23">
        <f t="shared" si="640"/>
        <v>41.390790034598311</v>
      </c>
      <c r="N5861" s="23">
        <v>1553.11432992507</v>
      </c>
      <c r="O5861" s="17">
        <f t="shared" si="641"/>
        <v>3.1888158199318908E-2</v>
      </c>
      <c r="P5861" s="18">
        <f t="shared" si="642"/>
        <v>5.4949216507897379E-2</v>
      </c>
    </row>
    <row r="5862" spans="2:16" x14ac:dyDescent="0.3">
      <c r="B5862" s="19">
        <v>41153.083333333328</v>
      </c>
      <c r="C5862" s="21">
        <f t="shared" si="637"/>
        <v>9</v>
      </c>
      <c r="D5862" s="21" t="str">
        <f t="shared" si="638"/>
        <v>Shoulder</v>
      </c>
      <c r="E5862" s="21">
        <f t="shared" si="639"/>
        <v>2</v>
      </c>
      <c r="F5862" s="23">
        <v>64.345919359383174</v>
      </c>
      <c r="G5862" s="23">
        <v>2557.3345979782857</v>
      </c>
      <c r="H5862" s="16">
        <f t="shared" si="643"/>
        <v>2.5161322030465696E-2</v>
      </c>
      <c r="I5862" s="23">
        <v>7.9744487405292599</v>
      </c>
      <c r="J5862" s="23">
        <v>82.63309341440771</v>
      </c>
      <c r="K5862" s="23">
        <v>19.736566484517304</v>
      </c>
      <c r="L5862" s="23">
        <v>24.037456534591559</v>
      </c>
      <c r="M5862" s="23">
        <f t="shared" si="640"/>
        <v>38.859070395298843</v>
      </c>
      <c r="N5862" s="23">
        <v>1515.8341084278136</v>
      </c>
      <c r="O5862" s="17">
        <f t="shared" si="641"/>
        <v>3.0896203532722124E-2</v>
      </c>
      <c r="P5862" s="18">
        <f t="shared" si="642"/>
        <v>5.5280136236582185E-2</v>
      </c>
    </row>
    <row r="5863" spans="2:16" x14ac:dyDescent="0.3">
      <c r="B5863" s="19">
        <v>41153.124999999993</v>
      </c>
      <c r="C5863" s="21">
        <f t="shared" si="637"/>
        <v>9</v>
      </c>
      <c r="D5863" s="21" t="str">
        <f t="shared" si="638"/>
        <v>Shoulder</v>
      </c>
      <c r="E5863" s="21">
        <f t="shared" si="639"/>
        <v>3</v>
      </c>
      <c r="F5863" s="23">
        <v>61.888382899322444</v>
      </c>
      <c r="G5863" s="23">
        <v>2523.0562661402</v>
      </c>
      <c r="H5863" s="16">
        <f t="shared" si="643"/>
        <v>2.4529133071613973E-2</v>
      </c>
      <c r="I5863" s="23">
        <v>7.8188927859532704</v>
      </c>
      <c r="J5863" s="23">
        <v>80.466434587108424</v>
      </c>
      <c r="K5863" s="23">
        <v>19.736566484517304</v>
      </c>
      <c r="L5863" s="23">
        <v>23.209414511785603</v>
      </c>
      <c r="M5863" s="23">
        <f t="shared" si="640"/>
        <v>37.520453590805516</v>
      </c>
      <c r="N5863" s="23">
        <v>1480.6726337210584</v>
      </c>
      <c r="O5863" s="17">
        <f t="shared" si="641"/>
        <v>3.0620776898413447E-2</v>
      </c>
      <c r="P5863" s="18">
        <f t="shared" si="642"/>
        <v>5.4398808858730038E-2</v>
      </c>
    </row>
    <row r="5864" spans="2:16" x14ac:dyDescent="0.3">
      <c r="B5864" s="19">
        <v>41153.166666666657</v>
      </c>
      <c r="C5864" s="21">
        <f t="shared" si="637"/>
        <v>9</v>
      </c>
      <c r="D5864" s="21" t="str">
        <f t="shared" si="638"/>
        <v>Shoulder</v>
      </c>
      <c r="E5864" s="21">
        <f t="shared" si="639"/>
        <v>4</v>
      </c>
      <c r="F5864" s="23">
        <v>58.637202281129483</v>
      </c>
      <c r="G5864" s="23">
        <v>2466.6628815033496</v>
      </c>
      <c r="H5864" s="16">
        <f t="shared" si="643"/>
        <v>2.3771875241172819E-2</v>
      </c>
      <c r="I5864" s="23">
        <v>7.6929778757222538</v>
      </c>
      <c r="J5864" s="23">
        <v>82.506419234763698</v>
      </c>
      <c r="K5864" s="23">
        <v>19.736566484517304</v>
      </c>
      <c r="L5864" s="23">
        <v>23.989044877607032</v>
      </c>
      <c r="M5864" s="23">
        <f t="shared" si="640"/>
        <v>38.780807872639357</v>
      </c>
      <c r="N5864" s="23">
        <v>1445.5814920039732</v>
      </c>
      <c r="O5864" s="17">
        <f t="shared" si="641"/>
        <v>3.2148852213053844E-2</v>
      </c>
      <c r="P5864" s="18">
        <f t="shared" si="642"/>
        <v>5.5156488950271046E-2</v>
      </c>
    </row>
    <row r="5865" spans="2:16" x14ac:dyDescent="0.3">
      <c r="B5865" s="19">
        <v>41153.208333333321</v>
      </c>
      <c r="C5865" s="21">
        <f t="shared" si="637"/>
        <v>9</v>
      </c>
      <c r="D5865" s="21" t="str">
        <f t="shared" si="638"/>
        <v>Shoulder</v>
      </c>
      <c r="E5865" s="21">
        <f t="shared" si="639"/>
        <v>5</v>
      </c>
      <c r="F5865" s="23">
        <v>58.222091662639244</v>
      </c>
      <c r="G5865" s="23">
        <v>2433.4903023052025</v>
      </c>
      <c r="H5865" s="16">
        <f t="shared" si="643"/>
        <v>2.3925343613445463E-2</v>
      </c>
      <c r="I5865" s="23">
        <v>7.7009242901462178</v>
      </c>
      <c r="J5865" s="23">
        <v>82.091105518068304</v>
      </c>
      <c r="K5865" s="23">
        <v>19.736566484517304</v>
      </c>
      <c r="L5865" s="23">
        <v>23.830322514058832</v>
      </c>
      <c r="M5865" s="23">
        <f t="shared" si="640"/>
        <v>38.524216519492171</v>
      </c>
      <c r="N5865" s="23">
        <v>1441.8536282683676</v>
      </c>
      <c r="O5865" s="17">
        <f t="shared" si="641"/>
        <v>3.2059523868004342E-2</v>
      </c>
      <c r="P5865" s="18">
        <f t="shared" si="642"/>
        <v>5.5217832356824342E-2</v>
      </c>
    </row>
    <row r="5866" spans="2:16" x14ac:dyDescent="0.3">
      <c r="B5866" s="19">
        <v>41153.249999999985</v>
      </c>
      <c r="C5866" s="21">
        <f t="shared" si="637"/>
        <v>9</v>
      </c>
      <c r="D5866" s="21" t="str">
        <f t="shared" si="638"/>
        <v>Shoulder</v>
      </c>
      <c r="E5866" s="21">
        <f t="shared" si="639"/>
        <v>6</v>
      </c>
      <c r="F5866" s="23">
        <v>60.897212369611033</v>
      </c>
      <c r="G5866" s="23">
        <v>2418.0097653460671</v>
      </c>
      <c r="H5866" s="16">
        <f t="shared" si="643"/>
        <v>2.5184849640545345E-2</v>
      </c>
      <c r="I5866" s="23">
        <v>7.7596415484988235</v>
      </c>
      <c r="J5866" s="23">
        <v>79.73529788702966</v>
      </c>
      <c r="K5866" s="23">
        <v>19.736566484517304</v>
      </c>
      <c r="L5866" s="23">
        <v>22.929992618290942</v>
      </c>
      <c r="M5866" s="23">
        <f t="shared" si="640"/>
        <v>37.068738784221409</v>
      </c>
      <c r="N5866" s="23">
        <v>1455.3391375091105</v>
      </c>
      <c r="O5866" s="17">
        <f t="shared" si="641"/>
        <v>3.0802703766660437E-2</v>
      </c>
      <c r="P5866" s="18">
        <f t="shared" si="642"/>
        <v>5.5211791944320174E-2</v>
      </c>
    </row>
    <row r="5867" spans="2:16" x14ac:dyDescent="0.3">
      <c r="B5867" s="19">
        <v>41153.29166666665</v>
      </c>
      <c r="C5867" s="21">
        <f t="shared" si="637"/>
        <v>9</v>
      </c>
      <c r="D5867" s="21" t="str">
        <f t="shared" si="638"/>
        <v>Shoulder</v>
      </c>
      <c r="E5867" s="21">
        <f t="shared" si="639"/>
        <v>7</v>
      </c>
      <c r="F5867" s="23">
        <v>58.473348941539534</v>
      </c>
      <c r="G5867" s="23">
        <v>2445.653581344523</v>
      </c>
      <c r="H5867" s="16">
        <f t="shared" si="643"/>
        <v>2.3909088919041924E-2</v>
      </c>
      <c r="I5867" s="23">
        <v>7.8349174050053714</v>
      </c>
      <c r="J5867" s="23">
        <v>78.543133031861856</v>
      </c>
      <c r="K5867" s="23">
        <v>19.736566484517304</v>
      </c>
      <c r="L5867" s="23">
        <v>22.474377462940524</v>
      </c>
      <c r="M5867" s="23">
        <f t="shared" si="640"/>
        <v>36.332189084404028</v>
      </c>
      <c r="N5867" s="23">
        <v>1477.2463983645509</v>
      </c>
      <c r="O5867" s="17">
        <f t="shared" si="641"/>
        <v>2.9898266489805959E-2</v>
      </c>
      <c r="P5867" s="18">
        <f t="shared" si="642"/>
        <v>5.3092515096817901E-2</v>
      </c>
    </row>
    <row r="5868" spans="2:16" x14ac:dyDescent="0.3">
      <c r="B5868" s="19">
        <v>41153.333333333314</v>
      </c>
      <c r="C5868" s="21">
        <f t="shared" si="637"/>
        <v>9</v>
      </c>
      <c r="D5868" s="21" t="str">
        <f t="shared" si="638"/>
        <v>Shoulder</v>
      </c>
      <c r="E5868" s="21">
        <f t="shared" si="639"/>
        <v>8</v>
      </c>
      <c r="F5868" s="23">
        <v>56.916461770722911</v>
      </c>
      <c r="G5868" s="23">
        <v>2493.2009448618678</v>
      </c>
      <c r="H5868" s="16">
        <f t="shared" si="643"/>
        <v>2.2828670062884276E-2</v>
      </c>
      <c r="I5868" s="23">
        <v>8.1678382719739719</v>
      </c>
      <c r="J5868" s="23">
        <v>81.136119585158212</v>
      </c>
      <c r="K5868" s="23">
        <v>19.736566484517304</v>
      </c>
      <c r="L5868" s="23">
        <v>23.465351124159028</v>
      </c>
      <c r="M5868" s="23">
        <f t="shared" si="640"/>
        <v>37.93420197648188</v>
      </c>
      <c r="N5868" s="23">
        <v>1568.2391611754115</v>
      </c>
      <c r="O5868" s="17">
        <f t="shared" si="641"/>
        <v>2.9397327518528419E-2</v>
      </c>
      <c r="P5868" s="18">
        <f t="shared" si="642"/>
        <v>5.155489569076166E-2</v>
      </c>
    </row>
    <row r="5869" spans="2:16" x14ac:dyDescent="0.3">
      <c r="B5869" s="19">
        <v>41153.374999999978</v>
      </c>
      <c r="C5869" s="21">
        <f t="shared" si="637"/>
        <v>9</v>
      </c>
      <c r="D5869" s="21" t="str">
        <f t="shared" si="638"/>
        <v>Shoulder</v>
      </c>
      <c r="E5869" s="21">
        <f t="shared" si="639"/>
        <v>9</v>
      </c>
      <c r="F5869" s="23">
        <v>63.468903093265048</v>
      </c>
      <c r="G5869" s="23">
        <v>2589.4014245364947</v>
      </c>
      <c r="H5869" s="16">
        <f t="shared" si="643"/>
        <v>2.4511032739786973E-2</v>
      </c>
      <c r="I5869" s="23">
        <v>8.59685752863553</v>
      </c>
      <c r="J5869" s="23">
        <v>84.927589346074981</v>
      </c>
      <c r="K5869" s="23">
        <v>19.736566484517304</v>
      </c>
      <c r="L5869" s="23">
        <v>24.914354654701246</v>
      </c>
      <c r="M5869" s="23">
        <f t="shared" si="640"/>
        <v>40.276668206856442</v>
      </c>
      <c r="N5869" s="23">
        <v>1673.2412647942781</v>
      </c>
      <c r="O5869" s="17">
        <f t="shared" si="641"/>
        <v>2.92088933997817E-2</v>
      </c>
      <c r="P5869" s="18">
        <f t="shared" si="642"/>
        <v>5.3003985997153683E-2</v>
      </c>
    </row>
    <row r="5870" spans="2:16" x14ac:dyDescent="0.3">
      <c r="B5870" s="19">
        <v>41153.416666666642</v>
      </c>
      <c r="C5870" s="21">
        <f t="shared" si="637"/>
        <v>9</v>
      </c>
      <c r="D5870" s="21" t="str">
        <f t="shared" si="638"/>
        <v>Shoulder</v>
      </c>
      <c r="E5870" s="21">
        <f t="shared" si="639"/>
        <v>10</v>
      </c>
      <c r="F5870" s="23">
        <v>78.556076140801835</v>
      </c>
      <c r="G5870" s="23">
        <v>2720.9859886891454</v>
      </c>
      <c r="H5870" s="16">
        <f t="shared" si="643"/>
        <v>2.8870444929650955E-2</v>
      </c>
      <c r="I5870" s="23">
        <v>8.9205370800695487</v>
      </c>
      <c r="J5870" s="23">
        <v>88.376325488747639</v>
      </c>
      <c r="K5870" s="23">
        <v>19.736566484517304</v>
      </c>
      <c r="L5870" s="23">
        <v>26.232374093535679</v>
      </c>
      <c r="M5870" s="23">
        <f t="shared" si="640"/>
        <v>42.40738491069466</v>
      </c>
      <c r="N5870" s="23">
        <v>1754.6141857731811</v>
      </c>
      <c r="O5870" s="17">
        <f t="shared" si="641"/>
        <v>2.9253110117849788E-2</v>
      </c>
      <c r="P5870" s="18">
        <f t="shared" si="642"/>
        <v>5.7279004742822347E-2</v>
      </c>
    </row>
    <row r="5871" spans="2:16" x14ac:dyDescent="0.3">
      <c r="B5871" s="19">
        <v>41153.458333333307</v>
      </c>
      <c r="C5871" s="21">
        <f t="shared" si="637"/>
        <v>9</v>
      </c>
      <c r="D5871" s="21" t="str">
        <f t="shared" si="638"/>
        <v>Shoulder</v>
      </c>
      <c r="E5871" s="21">
        <f t="shared" si="639"/>
        <v>11</v>
      </c>
      <c r="F5871" s="23">
        <v>85.514127718869119</v>
      </c>
      <c r="G5871" s="23">
        <v>2799.4944261247606</v>
      </c>
      <c r="H5871" s="16">
        <f t="shared" si="643"/>
        <v>3.0546275399177432E-2</v>
      </c>
      <c r="I5871" s="23">
        <v>9.2208453624515876</v>
      </c>
      <c r="J5871" s="23">
        <v>96.26897453947123</v>
      </c>
      <c r="K5871" s="23">
        <v>19.736566484517304</v>
      </c>
      <c r="L5871" s="23">
        <v>29.24874427739385</v>
      </c>
      <c r="M5871" s="23">
        <f t="shared" si="640"/>
        <v>47.283663777560065</v>
      </c>
      <c r="N5871" s="23">
        <v>1820.5256682959093</v>
      </c>
      <c r="O5871" s="17">
        <f t="shared" si="641"/>
        <v>3.1037469080511405E-2</v>
      </c>
      <c r="P5871" s="18">
        <f t="shared" si="642"/>
        <v>6.0635665401462077E-2</v>
      </c>
    </row>
    <row r="5872" spans="2:16" x14ac:dyDescent="0.3">
      <c r="B5872" s="19">
        <v>41153.499999999971</v>
      </c>
      <c r="C5872" s="21">
        <f t="shared" si="637"/>
        <v>9</v>
      </c>
      <c r="D5872" s="21" t="str">
        <f t="shared" si="638"/>
        <v>Shoulder</v>
      </c>
      <c r="E5872" s="21">
        <f t="shared" si="639"/>
        <v>12</v>
      </c>
      <c r="F5872" s="23">
        <v>87.260114544269115</v>
      </c>
      <c r="G5872" s="23">
        <v>2870.2625950808083</v>
      </c>
      <c r="H5872" s="16">
        <f t="shared" si="643"/>
        <v>3.0401439468925116E-2</v>
      </c>
      <c r="I5872" s="23">
        <v>9.4606090121574749</v>
      </c>
      <c r="J5872" s="23">
        <v>99.821663398392658</v>
      </c>
      <c r="K5872" s="23">
        <v>19.736566484517304</v>
      </c>
      <c r="L5872" s="23">
        <v>30.606491806481461</v>
      </c>
      <c r="M5872" s="23">
        <f t="shared" si="640"/>
        <v>49.478605107393903</v>
      </c>
      <c r="N5872" s="23">
        <v>1870.8764156140094</v>
      </c>
      <c r="O5872" s="17">
        <f t="shared" si="641"/>
        <v>3.1503531514778284E-2</v>
      </c>
      <c r="P5872" s="18">
        <f t="shared" si="642"/>
        <v>6.0947218277299493E-2</v>
      </c>
    </row>
    <row r="5873" spans="2:16" x14ac:dyDescent="0.3">
      <c r="B5873" s="19">
        <v>41153.541666666635</v>
      </c>
      <c r="C5873" s="21">
        <f t="shared" si="637"/>
        <v>9</v>
      </c>
      <c r="D5873" s="21" t="str">
        <f t="shared" si="638"/>
        <v>Shoulder</v>
      </c>
      <c r="E5873" s="21">
        <f t="shared" si="639"/>
        <v>13</v>
      </c>
      <c r="F5873" s="23">
        <v>87.443524927375449</v>
      </c>
      <c r="G5873" s="23">
        <v>2926.6559797176587</v>
      </c>
      <c r="H5873" s="16">
        <f t="shared" si="643"/>
        <v>2.9878306686326465E-2</v>
      </c>
      <c r="I5873" s="23">
        <v>9.6934884668588897</v>
      </c>
      <c r="J5873" s="23">
        <v>101.69038288647056</v>
      </c>
      <c r="K5873" s="23">
        <v>19.736566484517304</v>
      </c>
      <c r="L5873" s="23">
        <v>31.320668974325521</v>
      </c>
      <c r="M5873" s="23">
        <f t="shared" si="640"/>
        <v>50.633147427627726</v>
      </c>
      <c r="N5873" s="23">
        <v>1917.9831133332923</v>
      </c>
      <c r="O5873" s="17">
        <f t="shared" si="641"/>
        <v>3.1453163208326702E-2</v>
      </c>
      <c r="P5873" s="18">
        <f t="shared" si="642"/>
        <v>6.0391702638059701E-2</v>
      </c>
    </row>
    <row r="5874" spans="2:16" x14ac:dyDescent="0.3">
      <c r="B5874" s="19">
        <v>41153.583333333299</v>
      </c>
      <c r="C5874" s="21">
        <f t="shared" si="637"/>
        <v>9</v>
      </c>
      <c r="D5874" s="21" t="str">
        <f t="shared" si="638"/>
        <v>Shoulder</v>
      </c>
      <c r="E5874" s="21">
        <f t="shared" si="639"/>
        <v>14</v>
      </c>
      <c r="F5874" s="23">
        <v>85.198746889939926</v>
      </c>
      <c r="G5874" s="23">
        <v>2975.3090958749412</v>
      </c>
      <c r="H5874" s="16">
        <f t="shared" si="643"/>
        <v>2.863525910906603E-2</v>
      </c>
      <c r="I5874" s="23">
        <v>9.9033759654889248</v>
      </c>
      <c r="J5874" s="23">
        <v>102.7863342061347</v>
      </c>
      <c r="K5874" s="23">
        <v>19.736566484517304</v>
      </c>
      <c r="L5874" s="23">
        <v>31.739513757914608</v>
      </c>
      <c r="M5874" s="23">
        <f t="shared" si="640"/>
        <v>51.310253963702792</v>
      </c>
      <c r="N5874" s="23">
        <v>1959.6153637184814</v>
      </c>
      <c r="O5874" s="17">
        <f t="shared" si="641"/>
        <v>3.123757399668238E-2</v>
      </c>
      <c r="P5874" s="18">
        <f t="shared" si="642"/>
        <v>5.8978337080414785E-2</v>
      </c>
    </row>
    <row r="5875" spans="2:16" x14ac:dyDescent="0.3">
      <c r="B5875" s="19">
        <v>41153.624999999964</v>
      </c>
      <c r="C5875" s="21">
        <f t="shared" si="637"/>
        <v>9</v>
      </c>
      <c r="D5875" s="21" t="str">
        <f t="shared" si="638"/>
        <v>Shoulder</v>
      </c>
      <c r="E5875" s="21">
        <f t="shared" si="639"/>
        <v>15</v>
      </c>
      <c r="F5875" s="23">
        <v>83.773551783981446</v>
      </c>
      <c r="G5875" s="23">
        <v>3029.4909752319154</v>
      </c>
      <c r="H5875" s="16">
        <f t="shared" si="643"/>
        <v>2.7652682404036E-2</v>
      </c>
      <c r="I5875" s="23">
        <v>10.03917016725474</v>
      </c>
      <c r="J5875" s="23">
        <v>102.00970233048255</v>
      </c>
      <c r="K5875" s="23">
        <v>19.736566484517304</v>
      </c>
      <c r="L5875" s="23">
        <v>31.442704762798297</v>
      </c>
      <c r="M5875" s="23">
        <f t="shared" si="640"/>
        <v>50.830431083166943</v>
      </c>
      <c r="N5875" s="23">
        <v>1978.9876772669411</v>
      </c>
      <c r="O5875" s="17">
        <f t="shared" si="641"/>
        <v>3.075794859646876E-2</v>
      </c>
      <c r="P5875" s="18">
        <f t="shared" si="642"/>
        <v>5.7560091216566946E-2</v>
      </c>
    </row>
    <row r="5876" spans="2:16" x14ac:dyDescent="0.3">
      <c r="B5876" s="19">
        <v>41153.666666666628</v>
      </c>
      <c r="C5876" s="21">
        <f t="shared" si="637"/>
        <v>9</v>
      </c>
      <c r="D5876" s="21" t="str">
        <f t="shared" si="638"/>
        <v>Shoulder</v>
      </c>
      <c r="E5876" s="21">
        <f t="shared" si="639"/>
        <v>16</v>
      </c>
      <c r="F5876" s="23">
        <v>86.166879016923943</v>
      </c>
      <c r="G5876" s="23">
        <v>3056.0290385904332</v>
      </c>
      <c r="H5876" s="16">
        <f t="shared" si="643"/>
        <v>2.8195700344741378E-2</v>
      </c>
      <c r="I5876" s="23">
        <v>10.179519534787696</v>
      </c>
      <c r="J5876" s="23">
        <v>101.88311961092789</v>
      </c>
      <c r="K5876" s="23">
        <v>19.736566484517304</v>
      </c>
      <c r="L5876" s="23">
        <v>31.394328059539035</v>
      </c>
      <c r="M5876" s="23">
        <f t="shared" si="640"/>
        <v>50.75222506687156</v>
      </c>
      <c r="N5876" s="23">
        <v>1996.6383574081933</v>
      </c>
      <c r="O5876" s="17">
        <f t="shared" si="641"/>
        <v>3.0517166203675387E-2</v>
      </c>
      <c r="P5876" s="18">
        <f t="shared" si="642"/>
        <v>5.7852413674767261E-2</v>
      </c>
    </row>
    <row r="5877" spans="2:16" x14ac:dyDescent="0.3">
      <c r="B5877" s="19">
        <v>41153.708333333292</v>
      </c>
      <c r="C5877" s="21">
        <f t="shared" si="637"/>
        <v>9</v>
      </c>
      <c r="D5877" s="21" t="str">
        <f t="shared" si="638"/>
        <v>Shoulder</v>
      </c>
      <c r="E5877" s="21">
        <f t="shared" si="639"/>
        <v>17</v>
      </c>
      <c r="F5877" s="23">
        <v>84.555946547359255</v>
      </c>
      <c r="G5877" s="23">
        <v>3104.6821547477157</v>
      </c>
      <c r="H5877" s="16">
        <f t="shared" si="643"/>
        <v>2.7234976829449458E-2</v>
      </c>
      <c r="I5877" s="23">
        <v>10.212523783022784</v>
      </c>
      <c r="J5877" s="23">
        <v>102.59047184153702</v>
      </c>
      <c r="K5877" s="23">
        <v>19.736566484517304</v>
      </c>
      <c r="L5877" s="23">
        <v>31.664660132355493</v>
      </c>
      <c r="M5877" s="23">
        <f t="shared" si="640"/>
        <v>51.189245224664234</v>
      </c>
      <c r="N5877" s="23">
        <v>1997.3149220815485</v>
      </c>
      <c r="O5877" s="17">
        <f t="shared" si="641"/>
        <v>3.0742157047370239E-2</v>
      </c>
      <c r="P5877" s="18">
        <f t="shared" si="642"/>
        <v>5.7139871941947272E-2</v>
      </c>
    </row>
    <row r="5878" spans="2:16" x14ac:dyDescent="0.3">
      <c r="B5878" s="19">
        <v>41153.749999999956</v>
      </c>
      <c r="C5878" s="21">
        <f t="shared" si="637"/>
        <v>9</v>
      </c>
      <c r="D5878" s="21" t="str">
        <f t="shared" si="638"/>
        <v>Shoulder</v>
      </c>
      <c r="E5878" s="21">
        <f t="shared" si="639"/>
        <v>18</v>
      </c>
      <c r="F5878" s="23">
        <v>78.257896156371331</v>
      </c>
      <c r="G5878" s="23">
        <v>3099.1533915480245</v>
      </c>
      <c r="H5878" s="16">
        <f t="shared" si="643"/>
        <v>2.5251378770020021E-2</v>
      </c>
      <c r="I5878" s="23">
        <v>10.007144811870294</v>
      </c>
      <c r="J5878" s="23">
        <v>100.16710235944861</v>
      </c>
      <c r="K5878" s="23">
        <v>19.736566484517304</v>
      </c>
      <c r="L5878" s="23">
        <v>30.73850981156134</v>
      </c>
      <c r="M5878" s="23">
        <f t="shared" si="640"/>
        <v>49.692026063369966</v>
      </c>
      <c r="N5878" s="23">
        <v>1942.8696193186543</v>
      </c>
      <c r="O5878" s="17">
        <f t="shared" si="641"/>
        <v>3.0727317099217489E-2</v>
      </c>
      <c r="P5878" s="18">
        <f t="shared" si="642"/>
        <v>5.5202788746578656E-2</v>
      </c>
    </row>
    <row r="5879" spans="2:16" x14ac:dyDescent="0.3">
      <c r="B5879" s="19">
        <v>41153.791666666621</v>
      </c>
      <c r="C5879" s="21">
        <f t="shared" si="637"/>
        <v>9</v>
      </c>
      <c r="D5879" s="21" t="str">
        <f t="shared" si="638"/>
        <v>Shoulder</v>
      </c>
      <c r="E5879" s="21">
        <f t="shared" si="639"/>
        <v>19</v>
      </c>
      <c r="F5879" s="23">
        <v>73.500641217410646</v>
      </c>
      <c r="G5879" s="23">
        <v>3069.2980702696918</v>
      </c>
      <c r="H5879" s="16">
        <f t="shared" si="643"/>
        <v>2.3947052236263363E-2</v>
      </c>
      <c r="I5879" s="23">
        <v>9.5697563933308114</v>
      </c>
      <c r="J5879" s="23">
        <v>101.56097029613655</v>
      </c>
      <c r="K5879" s="23">
        <v>19.736566484517304</v>
      </c>
      <c r="L5879" s="23">
        <v>31.271210766264996</v>
      </c>
      <c r="M5879" s="23">
        <f t="shared" si="640"/>
        <v>50.553193045354249</v>
      </c>
      <c r="N5879" s="23">
        <v>1879.6496070205274</v>
      </c>
      <c r="O5879" s="17">
        <f t="shared" si="641"/>
        <v>3.1986253828439455E-2</v>
      </c>
      <c r="P5879" s="18">
        <f t="shared" si="642"/>
        <v>5.5167329573430804E-2</v>
      </c>
    </row>
    <row r="5880" spans="2:16" x14ac:dyDescent="0.3">
      <c r="B5880" s="19">
        <v>41153.833333333285</v>
      </c>
      <c r="C5880" s="21">
        <f t="shared" si="637"/>
        <v>9</v>
      </c>
      <c r="D5880" s="21" t="str">
        <f t="shared" si="638"/>
        <v>Shoulder</v>
      </c>
      <c r="E5880" s="21">
        <f t="shared" si="639"/>
        <v>20</v>
      </c>
      <c r="F5880" s="23">
        <v>78.362281716376572</v>
      </c>
      <c r="G5880" s="23">
        <v>3048.2887701108652</v>
      </c>
      <c r="H5880" s="16">
        <f t="shared" si="643"/>
        <v>2.5706974511317891E-2</v>
      </c>
      <c r="I5880" s="23">
        <v>9.2474570104610354</v>
      </c>
      <c r="J5880" s="23">
        <v>92.278243628320439</v>
      </c>
      <c r="K5880" s="23">
        <v>19.736566484517304</v>
      </c>
      <c r="L5880" s="23">
        <v>27.723588191669652</v>
      </c>
      <c r="M5880" s="23">
        <f t="shared" si="640"/>
        <v>44.818088952133479</v>
      </c>
      <c r="N5880" s="23">
        <v>1823.9232765725037</v>
      </c>
      <c r="O5880" s="17">
        <f t="shared" si="641"/>
        <v>2.9642445302959172E-2</v>
      </c>
      <c r="P5880" s="18">
        <f t="shared" si="642"/>
        <v>5.4587402228420762E-2</v>
      </c>
    </row>
    <row r="5881" spans="2:16" x14ac:dyDescent="0.3">
      <c r="B5881" s="19">
        <v>41153.874999999949</v>
      </c>
      <c r="C5881" s="21">
        <f t="shared" si="637"/>
        <v>9</v>
      </c>
      <c r="D5881" s="21" t="str">
        <f t="shared" si="638"/>
        <v>Shoulder</v>
      </c>
      <c r="E5881" s="21">
        <f t="shared" si="639"/>
        <v>21</v>
      </c>
      <c r="F5881" s="23">
        <v>82.165127059355868</v>
      </c>
      <c r="G5881" s="23">
        <v>2969.7803326752501</v>
      </c>
      <c r="H5881" s="16">
        <f t="shared" si="643"/>
        <v>2.7667072259630575E-2</v>
      </c>
      <c r="I5881" s="23">
        <v>8.9462764746933665</v>
      </c>
      <c r="J5881" s="23">
        <v>91.257036030759437</v>
      </c>
      <c r="K5881" s="23">
        <v>19.736566484517304</v>
      </c>
      <c r="L5881" s="23">
        <v>27.333308561976747</v>
      </c>
      <c r="M5881" s="23">
        <f t="shared" si="640"/>
        <v>44.18716098426539</v>
      </c>
      <c r="N5881" s="23">
        <v>1765.7062739948524</v>
      </c>
      <c r="O5881" s="17">
        <f t="shared" si="641"/>
        <v>3.0091889144589205E-2</v>
      </c>
      <c r="P5881" s="18">
        <f t="shared" si="642"/>
        <v>5.6926406932827633E-2</v>
      </c>
    </row>
    <row r="5882" spans="2:16" x14ac:dyDescent="0.3">
      <c r="B5882" s="19">
        <v>41153.916666666613</v>
      </c>
      <c r="C5882" s="21">
        <f t="shared" si="637"/>
        <v>9</v>
      </c>
      <c r="D5882" s="21" t="str">
        <f t="shared" si="638"/>
        <v>Shoulder</v>
      </c>
      <c r="E5882" s="21">
        <f t="shared" si="639"/>
        <v>22</v>
      </c>
      <c r="F5882" s="23">
        <v>77.64358194435772</v>
      </c>
      <c r="G5882" s="23">
        <v>2881.3201214801907</v>
      </c>
      <c r="H5882" s="16">
        <f t="shared" si="643"/>
        <v>2.6947225115850956E-2</v>
      </c>
      <c r="I5882" s="23">
        <v>8.4816253844791945</v>
      </c>
      <c r="J5882" s="23">
        <v>88.789783391522349</v>
      </c>
      <c r="K5882" s="23">
        <v>19.736566484517304</v>
      </c>
      <c r="L5882" s="23">
        <v>26.3903872120964</v>
      </c>
      <c r="M5882" s="23">
        <f t="shared" si="640"/>
        <v>42.662829694908638</v>
      </c>
      <c r="N5882" s="23">
        <v>1667.6040105844702</v>
      </c>
      <c r="O5882" s="17">
        <f t="shared" si="641"/>
        <v>3.0669424368596036E-2</v>
      </c>
      <c r="P5882" s="18">
        <f t="shared" si="642"/>
        <v>5.6790193601812866E-2</v>
      </c>
    </row>
    <row r="5883" spans="2:16" x14ac:dyDescent="0.3">
      <c r="B5883" s="19">
        <v>41153.958333333278</v>
      </c>
      <c r="C5883" s="21">
        <f t="shared" si="637"/>
        <v>9</v>
      </c>
      <c r="D5883" s="21" t="str">
        <f t="shared" si="638"/>
        <v>Shoulder</v>
      </c>
      <c r="E5883" s="21">
        <f t="shared" si="639"/>
        <v>23</v>
      </c>
      <c r="F5883" s="23">
        <v>71.820527717879173</v>
      </c>
      <c r="G5883" s="23">
        <v>2750.8413099674781</v>
      </c>
      <c r="H5883" s="16">
        <f t="shared" si="643"/>
        <v>2.6108568116104187E-2</v>
      </c>
      <c r="I5883" s="23">
        <v>7.9879334612093684</v>
      </c>
      <c r="J5883" s="23">
        <v>85.190815765765379</v>
      </c>
      <c r="K5883" s="23">
        <v>19.736566484517304</v>
      </c>
      <c r="L5883" s="23">
        <v>25.014953112691099</v>
      </c>
      <c r="M5883" s="23">
        <f t="shared" si="640"/>
        <v>40.439296168556979</v>
      </c>
      <c r="N5883" s="23">
        <v>1543.9559788989925</v>
      </c>
      <c r="O5883" s="17">
        <f t="shared" si="641"/>
        <v>3.1365680298929374E-2</v>
      </c>
      <c r="P5883" s="18">
        <f t="shared" si="642"/>
        <v>5.6655335414441017E-2</v>
      </c>
    </row>
    <row r="5884" spans="2:16" x14ac:dyDescent="0.3">
      <c r="B5884" s="19">
        <v>41153.999999999942</v>
      </c>
      <c r="C5884" s="21">
        <f t="shared" si="637"/>
        <v>9</v>
      </c>
      <c r="D5884" s="21" t="str">
        <f t="shared" si="638"/>
        <v>Shoulder</v>
      </c>
      <c r="E5884" s="21">
        <f t="shared" si="639"/>
        <v>0</v>
      </c>
      <c r="F5884" s="23">
        <v>69.765390958802939</v>
      </c>
      <c r="G5884" s="23">
        <v>2623.6797563745804</v>
      </c>
      <c r="H5884" s="16">
        <f t="shared" si="643"/>
        <v>2.6590665567815051E-2</v>
      </c>
      <c r="I5884" s="23">
        <v>7.6288885064598926</v>
      </c>
      <c r="J5884" s="23">
        <v>80.220936599345038</v>
      </c>
      <c r="K5884" s="23">
        <v>19.736566484517304</v>
      </c>
      <c r="L5884" s="23">
        <v>23.115591410602768</v>
      </c>
      <c r="M5884" s="23">
        <f t="shared" si="640"/>
        <v>37.368778704224965</v>
      </c>
      <c r="N5884" s="23">
        <v>1445.6050761287599</v>
      </c>
      <c r="O5884" s="17">
        <f t="shared" si="641"/>
        <v>3.1127219981259197E-2</v>
      </c>
      <c r="P5884" s="18">
        <f t="shared" si="642"/>
        <v>5.6890192052496777E-2</v>
      </c>
    </row>
    <row r="5885" spans="2:16" x14ac:dyDescent="0.3">
      <c r="B5885" s="19">
        <v>41154.041666666606</v>
      </c>
      <c r="C5885" s="21">
        <f t="shared" si="637"/>
        <v>9</v>
      </c>
      <c r="D5885" s="21" t="str">
        <f t="shared" si="638"/>
        <v>Shoulder</v>
      </c>
      <c r="E5885" s="21">
        <f t="shared" si="639"/>
        <v>1</v>
      </c>
      <c r="F5885" s="23">
        <v>65.574453313528309</v>
      </c>
      <c r="G5885" s="23">
        <v>2511.9987397408177</v>
      </c>
      <c r="H5885" s="16">
        <f t="shared" si="643"/>
        <v>2.6104492918771979E-2</v>
      </c>
      <c r="I5885" s="23">
        <v>7.4292756585433315</v>
      </c>
      <c r="J5885" s="23">
        <v>78.001359000658283</v>
      </c>
      <c r="K5885" s="23">
        <v>19.736566484517304</v>
      </c>
      <c r="L5885" s="23">
        <v>22.267325176235683</v>
      </c>
      <c r="M5885" s="23">
        <f t="shared" si="640"/>
        <v>35.997467339905299</v>
      </c>
      <c r="N5885" s="23">
        <v>1387.2890032436017</v>
      </c>
      <c r="O5885" s="17">
        <f t="shared" si="641"/>
        <v>3.1303313799008824E-2</v>
      </c>
      <c r="P5885" s="18">
        <f t="shared" si="642"/>
        <v>5.6590649584380481E-2</v>
      </c>
    </row>
    <row r="5886" spans="2:16" x14ac:dyDescent="0.3">
      <c r="B5886" s="19">
        <v>41154.08333333327</v>
      </c>
      <c r="C5886" s="21">
        <f t="shared" si="637"/>
        <v>9</v>
      </c>
      <c r="D5886" s="21" t="str">
        <f t="shared" si="638"/>
        <v>Shoulder</v>
      </c>
      <c r="E5886" s="21">
        <f t="shared" si="639"/>
        <v>2</v>
      </c>
      <c r="F5886" s="23">
        <v>65.234080956429622</v>
      </c>
      <c r="G5886" s="23">
        <v>2409.163744226561</v>
      </c>
      <c r="H5886" s="16">
        <f t="shared" si="643"/>
        <v>2.7077479109819662E-2</v>
      </c>
      <c r="I5886" s="23">
        <v>7.2878169936331068</v>
      </c>
      <c r="J5886" s="23">
        <v>78.343740756535112</v>
      </c>
      <c r="K5886" s="23">
        <v>19.736566484517304</v>
      </c>
      <c r="L5886" s="23">
        <v>22.398174795075533</v>
      </c>
      <c r="M5886" s="23">
        <f t="shared" si="640"/>
        <v>36.208999476942274</v>
      </c>
      <c r="N5886" s="23">
        <v>1344.2161483160276</v>
      </c>
      <c r="O5886" s="17">
        <f t="shared" si="641"/>
        <v>3.2358498687183754E-2</v>
      </c>
      <c r="P5886" s="18">
        <f t="shared" si="642"/>
        <v>5.8559791224776073E-2</v>
      </c>
    </row>
    <row r="5887" spans="2:16" x14ac:dyDescent="0.3">
      <c r="B5887" s="19">
        <v>41154.124999999935</v>
      </c>
      <c r="C5887" s="21">
        <f t="shared" si="637"/>
        <v>9</v>
      </c>
      <c r="D5887" s="21" t="str">
        <f t="shared" si="638"/>
        <v>Shoulder</v>
      </c>
      <c r="E5887" s="21">
        <f t="shared" si="639"/>
        <v>3</v>
      </c>
      <c r="F5887" s="23">
        <v>65.283509422794509</v>
      </c>
      <c r="G5887" s="23">
        <v>2392.5774546274874</v>
      </c>
      <c r="H5887" s="16">
        <f t="shared" si="643"/>
        <v>2.7285849950867663E-2</v>
      </c>
      <c r="I5887" s="23">
        <v>7.1712424373385764</v>
      </c>
      <c r="J5887" s="23">
        <v>81.035396244386774</v>
      </c>
      <c r="K5887" s="23">
        <v>19.736566484517304</v>
      </c>
      <c r="L5887" s="23">
        <v>23.426857219264864</v>
      </c>
      <c r="M5887" s="23">
        <f t="shared" si="640"/>
        <v>37.871972540604602</v>
      </c>
      <c r="N5887" s="23">
        <v>1312.8854942366045</v>
      </c>
      <c r="O5887" s="17">
        <f t="shared" si="641"/>
        <v>3.4308563218709474E-2</v>
      </c>
      <c r="P5887" s="18">
        <f t="shared" si="642"/>
        <v>6.065827486156157E-2</v>
      </c>
    </row>
    <row r="5888" spans="2:16" x14ac:dyDescent="0.3">
      <c r="B5888" s="19">
        <v>41154.166666666599</v>
      </c>
      <c r="C5888" s="21">
        <f t="shared" si="637"/>
        <v>9</v>
      </c>
      <c r="D5888" s="21" t="str">
        <f t="shared" si="638"/>
        <v>Shoulder</v>
      </c>
      <c r="E5888" s="21">
        <f t="shared" si="639"/>
        <v>4</v>
      </c>
      <c r="F5888" s="23">
        <v>63.011382388778408</v>
      </c>
      <c r="G5888" s="23">
        <v>2358.2991227894022</v>
      </c>
      <c r="H5888" s="16">
        <f t="shared" si="643"/>
        <v>2.6718994965425923E-2</v>
      </c>
      <c r="I5888" s="23">
        <v>7.1137436367657827</v>
      </c>
      <c r="J5888" s="23">
        <v>81.951525865227154</v>
      </c>
      <c r="K5888" s="23">
        <v>19.736566484517304</v>
      </c>
      <c r="L5888" s="23">
        <v>23.776978712706775</v>
      </c>
      <c r="M5888" s="23">
        <f t="shared" si="640"/>
        <v>38.437980668003078</v>
      </c>
      <c r="N5888" s="23">
        <v>1295.1175964051793</v>
      </c>
      <c r="O5888" s="17">
        <f t="shared" si="641"/>
        <v>3.5171882793659411E-2</v>
      </c>
      <c r="P5888" s="18">
        <f t="shared" si="642"/>
        <v>6.0951120399796999E-2</v>
      </c>
    </row>
    <row r="5889" spans="2:16" x14ac:dyDescent="0.3">
      <c r="B5889" s="19">
        <v>41154.208333333263</v>
      </c>
      <c r="C5889" s="21">
        <f t="shared" si="637"/>
        <v>9</v>
      </c>
      <c r="D5889" s="21" t="str">
        <f t="shared" si="638"/>
        <v>Shoulder</v>
      </c>
      <c r="E5889" s="21">
        <f t="shared" si="639"/>
        <v>5</v>
      </c>
      <c r="F5889" s="23">
        <v>65.105263318653854</v>
      </c>
      <c r="G5889" s="23">
        <v>2336.184069990637</v>
      </c>
      <c r="H5889" s="16">
        <f t="shared" si="643"/>
        <v>2.786820788437051E-2</v>
      </c>
      <c r="I5889" s="23">
        <v>7.137350466358007</v>
      </c>
      <c r="J5889" s="23">
        <v>79.528405637978054</v>
      </c>
      <c r="K5889" s="23">
        <v>19.736566484517304</v>
      </c>
      <c r="L5889" s="23">
        <v>22.850923650787131</v>
      </c>
      <c r="M5889" s="23">
        <f t="shared" si="640"/>
        <v>36.940915502673619</v>
      </c>
      <c r="N5889" s="23">
        <v>1300.2531465916998</v>
      </c>
      <c r="O5889" s="17">
        <f t="shared" si="641"/>
        <v>3.3899757200797534E-2</v>
      </c>
      <c r="P5889" s="18">
        <f t="shared" si="642"/>
        <v>6.0823239604266527E-2</v>
      </c>
    </row>
    <row r="5890" spans="2:16" x14ac:dyDescent="0.3">
      <c r="B5890" s="19">
        <v>41154.249999999927</v>
      </c>
      <c r="C5890" s="21">
        <f t="shared" si="637"/>
        <v>9</v>
      </c>
      <c r="D5890" s="21" t="str">
        <f t="shared" si="638"/>
        <v>Shoulder</v>
      </c>
      <c r="E5890" s="21">
        <f t="shared" si="639"/>
        <v>6</v>
      </c>
      <c r="F5890" s="23">
        <v>67.569571855828684</v>
      </c>
      <c r="G5890" s="23">
        <v>2330.6553067909458</v>
      </c>
      <c r="H5890" s="16">
        <f t="shared" si="643"/>
        <v>2.8991662413119554E-2</v>
      </c>
      <c r="I5890" s="23">
        <v>7.1999778511753432</v>
      </c>
      <c r="J5890" s="23">
        <v>76.096071966578066</v>
      </c>
      <c r="K5890" s="23">
        <v>19.736566484517304</v>
      </c>
      <c r="L5890" s="23">
        <v>21.539172820245113</v>
      </c>
      <c r="M5890" s="23">
        <f t="shared" si="640"/>
        <v>34.820332661815648</v>
      </c>
      <c r="N5890" s="23">
        <v>1324.9174514085369</v>
      </c>
      <c r="O5890" s="17">
        <f t="shared" si="641"/>
        <v>3.1715417793250933E-2</v>
      </c>
      <c r="P5890" s="18">
        <f t="shared" si="642"/>
        <v>5.9787597520417513E-2</v>
      </c>
    </row>
    <row r="5891" spans="2:16" x14ac:dyDescent="0.3">
      <c r="B5891" s="19">
        <v>41154.291666666591</v>
      </c>
      <c r="C5891" s="21">
        <f t="shared" si="637"/>
        <v>9</v>
      </c>
      <c r="D5891" s="21" t="str">
        <f t="shared" si="638"/>
        <v>Shoulder</v>
      </c>
      <c r="E5891" s="21">
        <f t="shared" si="639"/>
        <v>7</v>
      </c>
      <c r="F5891" s="23">
        <v>64.449566594686786</v>
      </c>
      <c r="G5891" s="23">
        <v>2352.7703595897106</v>
      </c>
      <c r="H5891" s="16">
        <f t="shared" si="643"/>
        <v>2.7393054461093205E-2</v>
      </c>
      <c r="I5891" s="23">
        <v>7.265642094669543</v>
      </c>
      <c r="J5891" s="23">
        <v>75.563377529815895</v>
      </c>
      <c r="K5891" s="23">
        <v>19.736566484517304</v>
      </c>
      <c r="L5891" s="23">
        <v>21.335590524132606</v>
      </c>
      <c r="M5891" s="23">
        <f t="shared" si="640"/>
        <v>34.491220521165985</v>
      </c>
      <c r="N5891" s="23">
        <v>1350.0982813216615</v>
      </c>
      <c r="O5891" s="17">
        <f t="shared" si="641"/>
        <v>3.0928757701223188E-2</v>
      </c>
      <c r="P5891" s="18">
        <f t="shared" si="642"/>
        <v>5.7474579018192834E-2</v>
      </c>
    </row>
    <row r="5892" spans="2:16" x14ac:dyDescent="0.3">
      <c r="B5892" s="19">
        <v>41154.333333333256</v>
      </c>
      <c r="C5892" s="21">
        <f t="shared" si="637"/>
        <v>9</v>
      </c>
      <c r="D5892" s="21" t="str">
        <f t="shared" si="638"/>
        <v>Shoulder</v>
      </c>
      <c r="E5892" s="21">
        <f t="shared" si="639"/>
        <v>8</v>
      </c>
      <c r="F5892" s="23">
        <v>62.648578722030408</v>
      </c>
      <c r="G5892" s="23">
        <v>2399.2119704671168</v>
      </c>
      <c r="H5892" s="16">
        <f t="shared" si="643"/>
        <v>2.6112148277516716E-2</v>
      </c>
      <c r="I5892" s="23">
        <v>7.4632510345365066</v>
      </c>
      <c r="J5892" s="23">
        <v>79.162832104537728</v>
      </c>
      <c r="K5892" s="23">
        <v>19.736566484517304</v>
      </c>
      <c r="L5892" s="23">
        <v>22.711210723075496</v>
      </c>
      <c r="M5892" s="23">
        <f t="shared" si="640"/>
        <v>36.715054896944928</v>
      </c>
      <c r="N5892" s="23">
        <v>1411.5166408522293</v>
      </c>
      <c r="O5892" s="17">
        <f t="shared" si="641"/>
        <v>3.1298466240403632E-2</v>
      </c>
      <c r="P5892" s="18">
        <f t="shared" si="642"/>
        <v>5.6593344326592077E-2</v>
      </c>
    </row>
    <row r="5893" spans="2:16" x14ac:dyDescent="0.3">
      <c r="B5893" s="19">
        <v>41154.37499999992</v>
      </c>
      <c r="C5893" s="21">
        <f t="shared" ref="C5893:C5956" si="644">MONTH(B5893)</f>
        <v>9</v>
      </c>
      <c r="D5893" s="21" t="str">
        <f t="shared" ref="D5893:D5956" si="645">IF(AND(C5893&gt;5,C5893&lt;7),"Summer",IF(OR(C5893=1,C5893&gt;10),"Winter","Shoulder"))</f>
        <v>Shoulder</v>
      </c>
      <c r="E5893" s="21">
        <f t="shared" ref="E5893:E5956" si="646">HOUR(B5893)</f>
        <v>9</v>
      </c>
      <c r="F5893" s="23">
        <v>69.672552982338544</v>
      </c>
      <c r="G5893" s="23">
        <v>2385.9429387878581</v>
      </c>
      <c r="H5893" s="16">
        <f t="shared" si="643"/>
        <v>2.9201265398968269E-2</v>
      </c>
      <c r="I5893" s="23">
        <v>7.6796840711499765</v>
      </c>
      <c r="J5893" s="23">
        <v>79.705330229059186</v>
      </c>
      <c r="K5893" s="23">
        <v>19.736566484517304</v>
      </c>
      <c r="L5893" s="23">
        <v>22.918539739871886</v>
      </c>
      <c r="M5893" s="23">
        <f t="shared" ref="M5893:M5956" si="647">J5893-K5893-L5893</f>
        <v>37.05022400467</v>
      </c>
      <c r="N5893" s="23">
        <v>1472.0417209353207</v>
      </c>
      <c r="O5893" s="17">
        <f t="shared" ref="O5893:O5956" si="648">(I5893+M5893)/N5893</f>
        <v>3.0386304572535511E-2</v>
      </c>
      <c r="P5893" s="18">
        <f t="shared" ref="P5893:P5956" si="649">H5893+(1-H5893)*O5893</f>
        <v>5.8700251427187287E-2</v>
      </c>
    </row>
    <row r="5894" spans="2:16" x14ac:dyDescent="0.3">
      <c r="B5894" s="19">
        <v>41154.416666666584</v>
      </c>
      <c r="C5894" s="21">
        <f t="shared" si="644"/>
        <v>9</v>
      </c>
      <c r="D5894" s="21" t="str">
        <f t="shared" si="645"/>
        <v>Shoulder</v>
      </c>
      <c r="E5894" s="21">
        <f t="shared" si="646"/>
        <v>10</v>
      </c>
      <c r="F5894" s="23">
        <v>71.741004484244414</v>
      </c>
      <c r="G5894" s="23">
        <v>2455.6053551039672</v>
      </c>
      <c r="H5894" s="16">
        <f t="shared" ref="H5894:H5957" si="650">F5894/G5894</f>
        <v>2.9215201186595798E-2</v>
      </c>
      <c r="I5894" s="23">
        <v>7.8572383166775293</v>
      </c>
      <c r="J5894" s="23">
        <v>80.220667439130921</v>
      </c>
      <c r="K5894" s="23">
        <v>19.736566484517304</v>
      </c>
      <c r="L5894" s="23">
        <v>23.115488544399124</v>
      </c>
      <c r="M5894" s="23">
        <f t="shared" si="647"/>
        <v>37.368612410214496</v>
      </c>
      <c r="N5894" s="23">
        <v>1516.4013631548642</v>
      </c>
      <c r="O5894" s="17">
        <f t="shared" si="648"/>
        <v>2.982445929275605E-2</v>
      </c>
      <c r="P5894" s="18">
        <f t="shared" si="649"/>
        <v>5.8168332900832544E-2</v>
      </c>
    </row>
    <row r="5895" spans="2:16" x14ac:dyDescent="0.3">
      <c r="B5895" s="19">
        <v>41154.458333333248</v>
      </c>
      <c r="C5895" s="21">
        <f t="shared" si="644"/>
        <v>9</v>
      </c>
      <c r="D5895" s="21" t="str">
        <f t="shared" si="645"/>
        <v>Shoulder</v>
      </c>
      <c r="E5895" s="21">
        <f t="shared" si="646"/>
        <v>11</v>
      </c>
      <c r="F5895" s="23">
        <v>71.914918198617201</v>
      </c>
      <c r="G5895" s="23">
        <v>2513.1044923807558</v>
      </c>
      <c r="H5895" s="16">
        <f t="shared" si="650"/>
        <v>2.8615968184629508E-2</v>
      </c>
      <c r="I5895" s="23">
        <v>7.965812475812279</v>
      </c>
      <c r="J5895" s="23">
        <v>80.665445947401665</v>
      </c>
      <c r="K5895" s="23">
        <v>19.736566484517304</v>
      </c>
      <c r="L5895" s="23">
        <v>23.285471603590864</v>
      </c>
      <c r="M5895" s="23">
        <f t="shared" si="647"/>
        <v>37.643407859293497</v>
      </c>
      <c r="N5895" s="23">
        <v>1544.4818309072607</v>
      </c>
      <c r="O5895" s="17">
        <f t="shared" si="648"/>
        <v>2.953043501218397E-2</v>
      </c>
      <c r="P5895" s="18">
        <f t="shared" si="649"/>
        <v>5.7301361208026549E-2</v>
      </c>
    </row>
    <row r="5896" spans="2:16" x14ac:dyDescent="0.3">
      <c r="B5896" s="19">
        <v>41154.499999999913</v>
      </c>
      <c r="C5896" s="21">
        <f t="shared" si="644"/>
        <v>9</v>
      </c>
      <c r="D5896" s="21" t="str">
        <f t="shared" si="645"/>
        <v>Shoulder</v>
      </c>
      <c r="E5896" s="21">
        <f t="shared" si="646"/>
        <v>12</v>
      </c>
      <c r="F5896" s="23">
        <v>71.733312558799639</v>
      </c>
      <c r="G5896" s="23">
        <v>2551.8058347785945</v>
      </c>
      <c r="H5896" s="16">
        <f t="shared" si="650"/>
        <v>2.8110803565516387E-2</v>
      </c>
      <c r="I5896" s="23">
        <v>8.0529941559089178</v>
      </c>
      <c r="J5896" s="23">
        <v>78.05226228898124</v>
      </c>
      <c r="K5896" s="23">
        <v>19.736566484517304</v>
      </c>
      <c r="L5896" s="23">
        <v>22.286779121314318</v>
      </c>
      <c r="M5896" s="23">
        <f t="shared" si="647"/>
        <v>36.028916683149617</v>
      </c>
      <c r="N5896" s="23">
        <v>1566.5632627544715</v>
      </c>
      <c r="O5896" s="17">
        <f t="shared" si="648"/>
        <v>2.813924715785163E-2</v>
      </c>
      <c r="P5896" s="18">
        <f t="shared" si="649"/>
        <v>5.5459033874032129E-2</v>
      </c>
    </row>
    <row r="5897" spans="2:16" x14ac:dyDescent="0.3">
      <c r="B5897" s="19">
        <v>41154.541666666577</v>
      </c>
      <c r="C5897" s="21">
        <f t="shared" si="644"/>
        <v>9</v>
      </c>
      <c r="D5897" s="21" t="str">
        <f t="shared" si="645"/>
        <v>Shoulder</v>
      </c>
      <c r="E5897" s="21">
        <f t="shared" si="646"/>
        <v>13</v>
      </c>
      <c r="F5897" s="23">
        <v>76.609063054139796</v>
      </c>
      <c r="G5897" s="23">
        <v>2568.3921243776681</v>
      </c>
      <c r="H5897" s="16">
        <f t="shared" si="650"/>
        <v>2.9827635090067285E-2</v>
      </c>
      <c r="I5897" s="23">
        <v>8.1818507726701029</v>
      </c>
      <c r="J5897" s="23">
        <v>79.222431600140368</v>
      </c>
      <c r="K5897" s="23">
        <v>19.736566484517304</v>
      </c>
      <c r="L5897" s="23">
        <v>22.733988137902056</v>
      </c>
      <c r="M5897" s="23">
        <f t="shared" si="647"/>
        <v>36.751876977721011</v>
      </c>
      <c r="N5897" s="23">
        <v>1595.6220619213136</v>
      </c>
      <c r="O5897" s="17">
        <f t="shared" si="648"/>
        <v>2.8160633286986335E-2</v>
      </c>
      <c r="P5897" s="18">
        <f t="shared" si="649"/>
        <v>5.7148303283464194E-2</v>
      </c>
    </row>
    <row r="5898" spans="2:16" x14ac:dyDescent="0.3">
      <c r="B5898" s="19">
        <v>41154.583333333241</v>
      </c>
      <c r="C5898" s="21">
        <f t="shared" si="644"/>
        <v>9</v>
      </c>
      <c r="D5898" s="21" t="str">
        <f t="shared" si="645"/>
        <v>Shoulder</v>
      </c>
      <c r="E5898" s="21">
        <f t="shared" si="646"/>
        <v>14</v>
      </c>
      <c r="F5898" s="23">
        <v>79.663701964036804</v>
      </c>
      <c r="G5898" s="23">
        <v>2582.7669086968654</v>
      </c>
      <c r="H5898" s="16">
        <f t="shared" si="650"/>
        <v>3.084432501275584E-2</v>
      </c>
      <c r="I5898" s="23">
        <v>8.3650996739698797</v>
      </c>
      <c r="J5898" s="23">
        <v>81.438011977385656</v>
      </c>
      <c r="K5898" s="23">
        <v>19.736566484517304</v>
      </c>
      <c r="L5898" s="23">
        <v>23.580726735667429</v>
      </c>
      <c r="M5898" s="23">
        <f t="shared" si="647"/>
        <v>38.120718757200919</v>
      </c>
      <c r="N5898" s="23">
        <v>1637.7641733496168</v>
      </c>
      <c r="O5898" s="17">
        <f t="shared" si="648"/>
        <v>2.8383706999827854E-2</v>
      </c>
      <c r="P5898" s="18">
        <f t="shared" si="649"/>
        <v>5.8352555728814176E-2</v>
      </c>
    </row>
    <row r="5899" spans="2:16" x14ac:dyDescent="0.3">
      <c r="B5899" s="19">
        <v>41154.624999999905</v>
      </c>
      <c r="C5899" s="21">
        <f t="shared" si="644"/>
        <v>9</v>
      </c>
      <c r="D5899" s="21" t="str">
        <f t="shared" si="645"/>
        <v>Shoulder</v>
      </c>
      <c r="E5899" s="21">
        <f t="shared" si="646"/>
        <v>15</v>
      </c>
      <c r="F5899" s="23">
        <v>83.448006910551754</v>
      </c>
      <c r="G5899" s="23">
        <v>2632.525777494086</v>
      </c>
      <c r="H5899" s="16">
        <f t="shared" si="650"/>
        <v>3.1698837528567836E-2</v>
      </c>
      <c r="I5899" s="23">
        <v>8.616757986619465</v>
      </c>
      <c r="J5899" s="23">
        <v>83.135306179707072</v>
      </c>
      <c r="K5899" s="23">
        <v>19.736566484517304</v>
      </c>
      <c r="L5899" s="23">
        <v>24.229389509371817</v>
      </c>
      <c r="M5899" s="23">
        <f t="shared" si="647"/>
        <v>39.169350185817947</v>
      </c>
      <c r="N5899" s="23">
        <v>1693.4282437271279</v>
      </c>
      <c r="O5899" s="17">
        <f t="shared" si="648"/>
        <v>2.821856098683179E-2</v>
      </c>
      <c r="P5899" s="18">
        <f t="shared" si="649"/>
        <v>5.9022902935388061E-2</v>
      </c>
    </row>
    <row r="5900" spans="2:16" x14ac:dyDescent="0.3">
      <c r="B5900" s="19">
        <v>41154.66666666657</v>
      </c>
      <c r="C5900" s="21">
        <f t="shared" si="644"/>
        <v>9</v>
      </c>
      <c r="D5900" s="21" t="str">
        <f t="shared" si="645"/>
        <v>Shoulder</v>
      </c>
      <c r="E5900" s="21">
        <f t="shared" si="646"/>
        <v>16</v>
      </c>
      <c r="F5900" s="23">
        <v>86.400468724592102</v>
      </c>
      <c r="G5900" s="23">
        <v>2693.3421726906895</v>
      </c>
      <c r="H5900" s="16">
        <f t="shared" si="650"/>
        <v>3.2079276669951196E-2</v>
      </c>
      <c r="I5900" s="23">
        <v>8.9434132554290322</v>
      </c>
      <c r="J5900" s="23">
        <v>87.782116477914286</v>
      </c>
      <c r="K5900" s="23">
        <v>19.736566484517304</v>
      </c>
      <c r="L5900" s="23">
        <v>26.005282488202834</v>
      </c>
      <c r="M5900" s="23">
        <f t="shared" si="647"/>
        <v>42.040267505194137</v>
      </c>
      <c r="N5900" s="23">
        <v>1761.0906181766743</v>
      </c>
      <c r="O5900" s="17">
        <f t="shared" si="648"/>
        <v>2.8950060964726826E-2</v>
      </c>
      <c r="P5900" s="18">
        <f t="shared" si="649"/>
        <v>6.0100640619378601E-2</v>
      </c>
    </row>
    <row r="5901" spans="2:16" x14ac:dyDescent="0.3">
      <c r="B5901" s="19">
        <v>41154.708333333234</v>
      </c>
      <c r="C5901" s="21">
        <f t="shared" si="644"/>
        <v>9</v>
      </c>
      <c r="D5901" s="21" t="str">
        <f t="shared" si="645"/>
        <v>Shoulder</v>
      </c>
      <c r="E5901" s="21">
        <f t="shared" si="646"/>
        <v>17</v>
      </c>
      <c r="F5901" s="23">
        <v>90.608591750475753</v>
      </c>
      <c r="G5901" s="23">
        <v>2766.3218469266135</v>
      </c>
      <c r="H5901" s="16">
        <f t="shared" si="650"/>
        <v>3.2754175675958314E-2</v>
      </c>
      <c r="I5901" s="23">
        <v>9.1915676247280249</v>
      </c>
      <c r="J5901" s="23">
        <v>88.192127652075555</v>
      </c>
      <c r="K5901" s="23">
        <v>19.736566484517304</v>
      </c>
      <c r="L5901" s="23">
        <v>26.161978354551451</v>
      </c>
      <c r="M5901" s="23">
        <f t="shared" si="647"/>
        <v>42.293582813006793</v>
      </c>
      <c r="N5901" s="23">
        <v>1808.7495854683784</v>
      </c>
      <c r="O5901" s="17">
        <f t="shared" si="648"/>
        <v>2.8464498818062015E-2</v>
      </c>
      <c r="P5901" s="18">
        <f t="shared" si="649"/>
        <v>6.0286343299205417E-2</v>
      </c>
    </row>
    <row r="5902" spans="2:16" x14ac:dyDescent="0.3">
      <c r="B5902" s="19">
        <v>41154.749999999898</v>
      </c>
      <c r="C5902" s="21">
        <f t="shared" si="644"/>
        <v>9</v>
      </c>
      <c r="D5902" s="21" t="str">
        <f t="shared" si="645"/>
        <v>Shoulder</v>
      </c>
      <c r="E5902" s="21">
        <f t="shared" si="646"/>
        <v>18</v>
      </c>
      <c r="F5902" s="23">
        <v>87.846283991122547</v>
      </c>
      <c r="G5902" s="23">
        <v>2829.3497474030933</v>
      </c>
      <c r="H5902" s="16">
        <f t="shared" si="650"/>
        <v>3.104822373824653E-2</v>
      </c>
      <c r="I5902" s="23">
        <v>9.239530526391027</v>
      </c>
      <c r="J5902" s="23">
        <v>90.208926260558826</v>
      </c>
      <c r="K5902" s="23">
        <v>19.736566484517304</v>
      </c>
      <c r="L5902" s="23">
        <v>26.932747604568704</v>
      </c>
      <c r="M5902" s="23">
        <f t="shared" si="647"/>
        <v>43.539612171472811</v>
      </c>
      <c r="N5902" s="23">
        <v>1817.3889631128482</v>
      </c>
      <c r="O5902" s="17">
        <f t="shared" si="648"/>
        <v>2.9041192484993976E-2</v>
      </c>
      <c r="P5902" s="18">
        <f t="shared" si="649"/>
        <v>5.9187738781340926E-2</v>
      </c>
    </row>
    <row r="5903" spans="2:16" x14ac:dyDescent="0.3">
      <c r="B5903" s="19">
        <v>41154.791666666562</v>
      </c>
      <c r="C5903" s="21">
        <f t="shared" si="644"/>
        <v>9</v>
      </c>
      <c r="D5903" s="21" t="str">
        <f t="shared" si="645"/>
        <v>Shoulder</v>
      </c>
      <c r="E5903" s="21">
        <f t="shared" si="646"/>
        <v>19</v>
      </c>
      <c r="F5903" s="23">
        <v>81.280212219836017</v>
      </c>
      <c r="G5903" s="23">
        <v>2824.9267368433402</v>
      </c>
      <c r="H5903" s="16">
        <f t="shared" si="650"/>
        <v>2.8772502720074439E-2</v>
      </c>
      <c r="I5903" s="23">
        <v>9.0050542580909898</v>
      </c>
      <c r="J5903" s="23">
        <v>91.301821526285934</v>
      </c>
      <c r="K5903" s="23">
        <v>19.736566484517304</v>
      </c>
      <c r="L5903" s="23">
        <v>27.350424441893267</v>
      </c>
      <c r="M5903" s="23">
        <f t="shared" si="647"/>
        <v>44.21483059987537</v>
      </c>
      <c r="N5903" s="23">
        <v>1768.813395481242</v>
      </c>
      <c r="O5903" s="17">
        <f t="shared" si="648"/>
        <v>3.0087902428784355E-2</v>
      </c>
      <c r="P5903" s="18">
        <f t="shared" si="649"/>
        <v>5.7994700894385257E-2</v>
      </c>
    </row>
    <row r="5904" spans="2:16" x14ac:dyDescent="0.3">
      <c r="B5904" s="19">
        <v>41154.833333333227</v>
      </c>
      <c r="C5904" s="21">
        <f t="shared" si="644"/>
        <v>9</v>
      </c>
      <c r="D5904" s="21" t="str">
        <f t="shared" si="645"/>
        <v>Shoulder</v>
      </c>
      <c r="E5904" s="21">
        <f t="shared" si="646"/>
        <v>20</v>
      </c>
      <c r="F5904" s="23">
        <v>77.276849657143742</v>
      </c>
      <c r="G5904" s="23">
        <v>2775.1678680461196</v>
      </c>
      <c r="H5904" s="16">
        <f t="shared" si="650"/>
        <v>2.7845828912523105E-2</v>
      </c>
      <c r="I5904" s="23">
        <v>8.8080873595497202</v>
      </c>
      <c r="J5904" s="23">
        <v>84.054746652485704</v>
      </c>
      <c r="K5904" s="23">
        <v>19.736566484517304</v>
      </c>
      <c r="L5904" s="23">
        <v>24.580776326408571</v>
      </c>
      <c r="M5904" s="23">
        <f t="shared" si="647"/>
        <v>39.737403841559825</v>
      </c>
      <c r="N5904" s="23">
        <v>1729.5589493773307</v>
      </c>
      <c r="O5904" s="17">
        <f t="shared" si="648"/>
        <v>2.8068133334562956E-2</v>
      </c>
      <c r="P5904" s="18">
        <f t="shared" si="649"/>
        <v>5.513238180835793E-2</v>
      </c>
    </row>
    <row r="5905" spans="2:16" x14ac:dyDescent="0.3">
      <c r="B5905" s="19">
        <v>41154.874999999891</v>
      </c>
      <c r="C5905" s="21">
        <f t="shared" si="644"/>
        <v>9</v>
      </c>
      <c r="D5905" s="21" t="str">
        <f t="shared" si="645"/>
        <v>Shoulder</v>
      </c>
      <c r="E5905" s="21">
        <f t="shared" si="646"/>
        <v>21</v>
      </c>
      <c r="F5905" s="23">
        <v>76.069231239908945</v>
      </c>
      <c r="G5905" s="23">
        <v>2723.1974939690222</v>
      </c>
      <c r="H5905" s="16">
        <f t="shared" si="650"/>
        <v>2.7933791584480016E-2</v>
      </c>
      <c r="I5905" s="23">
        <v>8.5486722485739097</v>
      </c>
      <c r="J5905" s="23">
        <v>84.17137447871751</v>
      </c>
      <c r="K5905" s="23">
        <v>19.736566484517304</v>
      </c>
      <c r="L5905" s="23">
        <v>24.625348522054537</v>
      </c>
      <c r="M5905" s="23">
        <f t="shared" si="647"/>
        <v>39.809459472145676</v>
      </c>
      <c r="N5905" s="23">
        <v>1674.3446191029634</v>
      </c>
      <c r="O5905" s="17">
        <f t="shared" si="648"/>
        <v>2.8881827055787141E-2</v>
      </c>
      <c r="P5905" s="18">
        <f t="shared" si="649"/>
        <v>5.6008839702711803E-2</v>
      </c>
    </row>
    <row r="5906" spans="2:16" x14ac:dyDescent="0.3">
      <c r="B5906" s="19">
        <v>41154.916666666555</v>
      </c>
      <c r="C5906" s="21">
        <f t="shared" si="644"/>
        <v>9</v>
      </c>
      <c r="D5906" s="21" t="str">
        <f t="shared" si="645"/>
        <v>Shoulder</v>
      </c>
      <c r="E5906" s="21">
        <f t="shared" si="646"/>
        <v>22</v>
      </c>
      <c r="F5906" s="23">
        <v>70.206435081428651</v>
      </c>
      <c r="G5906" s="23">
        <v>2667.9098619721099</v>
      </c>
      <c r="H5906" s="16">
        <f t="shared" si="650"/>
        <v>2.6315145081225604E-2</v>
      </c>
      <c r="I5906" s="23">
        <v>8.0473569015645818</v>
      </c>
      <c r="J5906" s="23">
        <v>82.11798628102666</v>
      </c>
      <c r="K5906" s="23">
        <v>19.736566484517304</v>
      </c>
      <c r="L5906" s="23">
        <v>23.840595659537094</v>
      </c>
      <c r="M5906" s="23">
        <f t="shared" si="647"/>
        <v>38.540824136972262</v>
      </c>
      <c r="N5906" s="23">
        <v>1561.8398712147209</v>
      </c>
      <c r="O5906" s="17">
        <f t="shared" si="648"/>
        <v>2.9829038108947038E-2</v>
      </c>
      <c r="P5906" s="18">
        <f t="shared" si="649"/>
        <v>5.5359227724702295E-2</v>
      </c>
    </row>
    <row r="5907" spans="2:16" x14ac:dyDescent="0.3">
      <c r="B5907" s="19">
        <v>41154.958333333219</v>
      </c>
      <c r="C5907" s="21">
        <f t="shared" si="644"/>
        <v>9</v>
      </c>
      <c r="D5907" s="21" t="str">
        <f t="shared" si="645"/>
        <v>Shoulder</v>
      </c>
      <c r="E5907" s="21">
        <f t="shared" si="646"/>
        <v>23</v>
      </c>
      <c r="F5907" s="23">
        <v>67.814286134237435</v>
      </c>
      <c r="G5907" s="23">
        <v>2533.0080398996442</v>
      </c>
      <c r="H5907" s="16">
        <f t="shared" si="650"/>
        <v>2.677223485517408E-2</v>
      </c>
      <c r="I5907" s="23">
        <v>7.5422845097288409</v>
      </c>
      <c r="J5907" s="23">
        <v>81.114105564115349</v>
      </c>
      <c r="K5907" s="23">
        <v>19.736566484517304</v>
      </c>
      <c r="L5907" s="23">
        <v>23.45693792394275</v>
      </c>
      <c r="M5907" s="23">
        <f t="shared" si="647"/>
        <v>37.920601155655291</v>
      </c>
      <c r="N5907" s="23">
        <v>1435.8027062218703</v>
      </c>
      <c r="O5907" s="17">
        <f t="shared" si="648"/>
        <v>3.1663741451646833E-2</v>
      </c>
      <c r="P5907" s="18">
        <f t="shared" si="649"/>
        <v>5.7588267184283913E-2</v>
      </c>
    </row>
    <row r="5908" spans="2:16" x14ac:dyDescent="0.3">
      <c r="B5908" s="19">
        <v>41154.999999999884</v>
      </c>
      <c r="C5908" s="21">
        <f t="shared" si="644"/>
        <v>9</v>
      </c>
      <c r="D5908" s="21" t="str">
        <f t="shared" si="645"/>
        <v>Shoulder</v>
      </c>
      <c r="E5908" s="21">
        <f t="shared" si="646"/>
        <v>0</v>
      </c>
      <c r="F5908" s="23">
        <v>67.394511633351513</v>
      </c>
      <c r="G5908" s="23">
        <v>2385.9429387878581</v>
      </c>
      <c r="H5908" s="16">
        <f t="shared" si="650"/>
        <v>2.8246489275887823E-2</v>
      </c>
      <c r="I5908" s="23">
        <v>7.2092547946543988</v>
      </c>
      <c r="J5908" s="23">
        <v>76.494269484987399</v>
      </c>
      <c r="K5908" s="23">
        <v>19.736566484517304</v>
      </c>
      <c r="L5908" s="23">
        <v>21.69135380714787</v>
      </c>
      <c r="M5908" s="23">
        <f t="shared" si="647"/>
        <v>35.066349193322225</v>
      </c>
      <c r="N5908" s="23">
        <v>1341.2582171820702</v>
      </c>
      <c r="O5908" s="17">
        <f t="shared" si="648"/>
        <v>3.1519362525730482E-2</v>
      </c>
      <c r="P5908" s="18">
        <f t="shared" si="649"/>
        <v>5.8875540466052437E-2</v>
      </c>
    </row>
    <row r="5909" spans="2:16" x14ac:dyDescent="0.3">
      <c r="B5909" s="19">
        <v>41155.041666666548</v>
      </c>
      <c r="C5909" s="21">
        <f t="shared" si="644"/>
        <v>9</v>
      </c>
      <c r="D5909" s="21" t="str">
        <f t="shared" si="645"/>
        <v>Shoulder</v>
      </c>
      <c r="E5909" s="21">
        <f t="shared" si="646"/>
        <v>1</v>
      </c>
      <c r="F5909" s="23">
        <v>58.958480310127364</v>
      </c>
      <c r="G5909" s="23">
        <v>2279.7906853537866</v>
      </c>
      <c r="H5909" s="16">
        <f t="shared" si="650"/>
        <v>2.586135678547084E-2</v>
      </c>
      <c r="I5909" s="23">
        <v>6.9940185789128186</v>
      </c>
      <c r="J5909" s="23">
        <v>74.148580265356102</v>
      </c>
      <c r="K5909" s="23">
        <v>19.736566484517304</v>
      </c>
      <c r="L5909" s="23">
        <v>20.794890911455742</v>
      </c>
      <c r="M5909" s="23">
        <f t="shared" si="647"/>
        <v>33.617122869383053</v>
      </c>
      <c r="N5909" s="23">
        <v>1277.6129022931398</v>
      </c>
      <c r="O5909" s="17">
        <f t="shared" si="648"/>
        <v>3.1786733975059614E-2</v>
      </c>
      <c r="P5909" s="18">
        <f t="shared" si="649"/>
        <v>5.6826042692156589E-2</v>
      </c>
    </row>
    <row r="5910" spans="2:16" x14ac:dyDescent="0.3">
      <c r="B5910" s="19">
        <v>41155.083333333212</v>
      </c>
      <c r="C5910" s="21">
        <f t="shared" si="644"/>
        <v>9</v>
      </c>
      <c r="D5910" s="21" t="str">
        <f t="shared" si="645"/>
        <v>Shoulder</v>
      </c>
      <c r="E5910" s="21">
        <f t="shared" si="646"/>
        <v>2</v>
      </c>
      <c r="F5910" s="23">
        <v>55.636210520328881</v>
      </c>
      <c r="G5910" s="23">
        <v>2175.8499371995917</v>
      </c>
      <c r="H5910" s="16">
        <f t="shared" si="650"/>
        <v>2.5569874819554406E-2</v>
      </c>
      <c r="I5910" s="23">
        <v>6.8834535385087507</v>
      </c>
      <c r="J5910" s="23">
        <v>75.717949190774533</v>
      </c>
      <c r="K5910" s="23">
        <v>19.736566484517304</v>
      </c>
      <c r="L5910" s="23">
        <v>21.394663890550987</v>
      </c>
      <c r="M5910" s="23">
        <f t="shared" si="647"/>
        <v>34.586718815706242</v>
      </c>
      <c r="N5910" s="23">
        <v>1241.4854707999659</v>
      </c>
      <c r="O5910" s="17">
        <f t="shared" si="648"/>
        <v>3.3403671109814272E-2</v>
      </c>
      <c r="P5910" s="18">
        <f t="shared" si="649"/>
        <v>5.8119418240577161E-2</v>
      </c>
    </row>
    <row r="5911" spans="2:16" x14ac:dyDescent="0.3">
      <c r="B5911" s="19">
        <v>41155.124999999876</v>
      </c>
      <c r="C5911" s="21">
        <f t="shared" si="644"/>
        <v>9</v>
      </c>
      <c r="D5911" s="21" t="str">
        <f t="shared" si="645"/>
        <v>Shoulder</v>
      </c>
      <c r="E5911" s="21">
        <f t="shared" si="646"/>
        <v>3</v>
      </c>
      <c r="F5911" s="23">
        <v>54.772620509839314</v>
      </c>
      <c r="G5911" s="23">
        <v>2151.5233791209507</v>
      </c>
      <c r="H5911" s="16">
        <f t="shared" si="650"/>
        <v>2.5457599504318563E-2</v>
      </c>
      <c r="I5911" s="23">
        <v>6.8293310983091153</v>
      </c>
      <c r="J5911" s="23">
        <v>74.929646531367851</v>
      </c>
      <c r="K5911" s="23">
        <v>19.736566484517304</v>
      </c>
      <c r="L5911" s="23">
        <v>21.093394618040708</v>
      </c>
      <c r="M5911" s="23">
        <f t="shared" si="647"/>
        <v>34.099685428809835</v>
      </c>
      <c r="N5911" s="23">
        <v>1223.1684019058389</v>
      </c>
      <c r="O5911" s="17">
        <f t="shared" si="648"/>
        <v>3.3461473059103533E-2</v>
      </c>
      <c r="P5911" s="18">
        <f t="shared" si="649"/>
        <v>5.8067223783458896E-2</v>
      </c>
    </row>
    <row r="5912" spans="2:16" x14ac:dyDescent="0.3">
      <c r="B5912" s="19">
        <v>41155.166666666541</v>
      </c>
      <c r="C5912" s="21">
        <f t="shared" si="644"/>
        <v>9</v>
      </c>
      <c r="D5912" s="21" t="str">
        <f t="shared" si="645"/>
        <v>Shoulder</v>
      </c>
      <c r="E5912" s="21">
        <f t="shared" si="646"/>
        <v>4</v>
      </c>
      <c r="F5912" s="23">
        <v>55.855225105421127</v>
      </c>
      <c r="G5912" s="23">
        <v>2102.8702629636678</v>
      </c>
      <c r="H5912" s="16">
        <f t="shared" si="650"/>
        <v>2.656142230415199E-2</v>
      </c>
      <c r="I5912" s="23">
        <v>6.8166826161337237</v>
      </c>
      <c r="J5912" s="23">
        <v>76.684375382107092</v>
      </c>
      <c r="K5912" s="23">
        <v>19.736566484517304</v>
      </c>
      <c r="L5912" s="23">
        <v>21.76400745691263</v>
      </c>
      <c r="M5912" s="23">
        <f t="shared" si="647"/>
        <v>35.183801440677158</v>
      </c>
      <c r="N5912" s="23">
        <v>1220.4963502604921</v>
      </c>
      <c r="O5912" s="17">
        <f t="shared" si="648"/>
        <v>3.4412625689414528E-2</v>
      </c>
      <c r="P5912" s="18">
        <f t="shared" si="649"/>
        <v>6.0059999710035269E-2</v>
      </c>
    </row>
    <row r="5913" spans="2:16" x14ac:dyDescent="0.3">
      <c r="B5913" s="19">
        <v>41155.208333333205</v>
      </c>
      <c r="C5913" s="21">
        <f t="shared" si="644"/>
        <v>9</v>
      </c>
      <c r="D5913" s="21" t="str">
        <f t="shared" si="645"/>
        <v>Shoulder</v>
      </c>
      <c r="E5913" s="21">
        <f t="shared" si="646"/>
        <v>5</v>
      </c>
      <c r="F5913" s="23">
        <v>56.658399783701597</v>
      </c>
      <c r="G5913" s="23">
        <v>2112.822036723112</v>
      </c>
      <c r="H5913" s="16">
        <f t="shared" si="650"/>
        <v>2.6816456284021024E-2</v>
      </c>
      <c r="I5913" s="23">
        <v>6.8662236105217955</v>
      </c>
      <c r="J5913" s="23">
        <v>73.948183979371166</v>
      </c>
      <c r="K5913" s="23">
        <v>19.736566484517304</v>
      </c>
      <c r="L5913" s="23">
        <v>20.7183045361949</v>
      </c>
      <c r="M5913" s="23">
        <f t="shared" si="647"/>
        <v>33.493312958658962</v>
      </c>
      <c r="N5913" s="23">
        <v>1238.1854499667052</v>
      </c>
      <c r="O5913" s="17">
        <f t="shared" si="648"/>
        <v>3.2595712193408524E-2</v>
      </c>
      <c r="P5913" s="18">
        <f t="shared" si="649"/>
        <v>5.8538066986348475E-2</v>
      </c>
    </row>
    <row r="5914" spans="2:16" x14ac:dyDescent="0.3">
      <c r="B5914" s="19">
        <v>41155.249999999869</v>
      </c>
      <c r="C5914" s="21">
        <f t="shared" si="644"/>
        <v>9</v>
      </c>
      <c r="D5914" s="21" t="str">
        <f t="shared" si="645"/>
        <v>Shoulder</v>
      </c>
      <c r="E5914" s="21">
        <f t="shared" si="646"/>
        <v>6</v>
      </c>
      <c r="F5914" s="23">
        <v>57.601206780257051</v>
      </c>
      <c r="G5914" s="23">
        <v>2137.1485948017535</v>
      </c>
      <c r="H5914" s="16">
        <f t="shared" si="650"/>
        <v>2.6952363967747531E-2</v>
      </c>
      <c r="I5914" s="23">
        <v>6.9716881976757312</v>
      </c>
      <c r="J5914" s="23">
        <v>71.214606135832668</v>
      </c>
      <c r="K5914" s="23">
        <v>19.736566484517304</v>
      </c>
      <c r="L5914" s="23">
        <v>19.673600451480926</v>
      </c>
      <c r="M5914" s="23">
        <f t="shared" si="647"/>
        <v>31.804439199834437</v>
      </c>
      <c r="N5914" s="23">
        <v>1274.3591127800805</v>
      </c>
      <c r="O5914" s="17">
        <f t="shared" si="648"/>
        <v>3.0427943747283318E-2</v>
      </c>
      <c r="P5914" s="18">
        <f t="shared" si="649"/>
        <v>5.6560202700363924E-2</v>
      </c>
    </row>
    <row r="5915" spans="2:16" x14ac:dyDescent="0.3">
      <c r="B5915" s="19">
        <v>41155.291666666533</v>
      </c>
      <c r="C5915" s="21">
        <f t="shared" si="644"/>
        <v>9</v>
      </c>
      <c r="D5915" s="21" t="str">
        <f t="shared" si="645"/>
        <v>Shoulder</v>
      </c>
      <c r="E5915" s="21">
        <f t="shared" si="646"/>
        <v>7</v>
      </c>
      <c r="F5915" s="23">
        <v>58.920618844717872</v>
      </c>
      <c r="G5915" s="23">
        <v>2186.9074635989746</v>
      </c>
      <c r="H5915" s="16">
        <f t="shared" si="650"/>
        <v>2.6942438043424444E-2</v>
      </c>
      <c r="I5915" s="23">
        <v>7.1427877017506862</v>
      </c>
      <c r="J5915" s="23">
        <v>71.303838737078806</v>
      </c>
      <c r="K5915" s="23">
        <v>19.736566484517304</v>
      </c>
      <c r="L5915" s="23">
        <v>19.707702887316746</v>
      </c>
      <c r="M5915" s="23">
        <f t="shared" si="647"/>
        <v>31.859569365244756</v>
      </c>
      <c r="N5915" s="23">
        <v>1325.2911805624283</v>
      </c>
      <c r="O5915" s="17">
        <f t="shared" si="648"/>
        <v>2.9429273837349154E-2</v>
      </c>
      <c r="P5915" s="18">
        <f t="shared" si="649"/>
        <v>5.5578815493747845E-2</v>
      </c>
    </row>
    <row r="5916" spans="2:16" x14ac:dyDescent="0.3">
      <c r="B5916" s="19">
        <v>41155.333333333198</v>
      </c>
      <c r="C5916" s="21">
        <f t="shared" si="644"/>
        <v>9</v>
      </c>
      <c r="D5916" s="21" t="str">
        <f t="shared" si="645"/>
        <v>Shoulder</v>
      </c>
      <c r="E5916" s="21">
        <f t="shared" si="646"/>
        <v>8</v>
      </c>
      <c r="F5916" s="23">
        <v>60.732406704658551</v>
      </c>
      <c r="G5916" s="23">
        <v>2266.5216536745279</v>
      </c>
      <c r="H5916" s="16">
        <f t="shared" si="650"/>
        <v>2.6795423112855783E-2</v>
      </c>
      <c r="I5916" s="23">
        <v>7.5170911537494511</v>
      </c>
      <c r="J5916" s="23">
        <v>75.535541339304586</v>
      </c>
      <c r="K5916" s="23">
        <v>19.736566484517304</v>
      </c>
      <c r="L5916" s="23">
        <v>21.324952238488468</v>
      </c>
      <c r="M5916" s="23">
        <f t="shared" si="647"/>
        <v>34.474022616298811</v>
      </c>
      <c r="N5916" s="23">
        <v>1422.1812587929028</v>
      </c>
      <c r="O5916" s="17">
        <f t="shared" si="648"/>
        <v>2.952585228530492E-2</v>
      </c>
      <c r="P5916" s="18">
        <f t="shared" si="649"/>
        <v>5.5530117693408279E-2</v>
      </c>
    </row>
    <row r="5917" spans="2:16" x14ac:dyDescent="0.3">
      <c r="B5917" s="19">
        <v>41155.374999999862</v>
      </c>
      <c r="C5917" s="21">
        <f t="shared" si="644"/>
        <v>9</v>
      </c>
      <c r="D5917" s="21" t="str">
        <f t="shared" si="645"/>
        <v>Shoulder</v>
      </c>
      <c r="E5917" s="21">
        <f t="shared" si="646"/>
        <v>9</v>
      </c>
      <c r="F5917" s="23">
        <v>65.606685867902257</v>
      </c>
      <c r="G5917" s="23">
        <v>2418.0097653460671</v>
      </c>
      <c r="H5917" s="16">
        <f t="shared" si="650"/>
        <v>2.7132514850911938E-2</v>
      </c>
      <c r="I5917" s="23">
        <v>7.9271030725567684</v>
      </c>
      <c r="J5917" s="23">
        <v>77.494587550326017</v>
      </c>
      <c r="K5917" s="23">
        <v>19.736566484517304</v>
      </c>
      <c r="L5917" s="23">
        <v>22.073649987716735</v>
      </c>
      <c r="M5917" s="23">
        <f t="shared" si="647"/>
        <v>35.684371078091978</v>
      </c>
      <c r="N5917" s="23">
        <v>1526.6697448686662</v>
      </c>
      <c r="O5917" s="17">
        <f t="shared" si="648"/>
        <v>2.8566410186114274E-2</v>
      </c>
      <c r="P5917" s="18">
        <f t="shared" si="649"/>
        <v>5.4923846488414224E-2</v>
      </c>
    </row>
    <row r="5918" spans="2:16" x14ac:dyDescent="0.3">
      <c r="B5918" s="19">
        <v>41155.416666666526</v>
      </c>
      <c r="C5918" s="21">
        <f t="shared" si="644"/>
        <v>9</v>
      </c>
      <c r="D5918" s="21" t="str">
        <f t="shared" si="645"/>
        <v>Shoulder</v>
      </c>
      <c r="E5918" s="21">
        <f t="shared" si="646"/>
        <v>10</v>
      </c>
      <c r="F5918" s="23">
        <v>69.252143977137777</v>
      </c>
      <c r="G5918" s="23">
        <v>2525.2677714200768</v>
      </c>
      <c r="H5918" s="16">
        <f t="shared" si="650"/>
        <v>2.7423683444941779E-2</v>
      </c>
      <c r="I5918" s="23">
        <v>8.2624700118810104</v>
      </c>
      <c r="J5918" s="23">
        <v>83.916704544713937</v>
      </c>
      <c r="K5918" s="23">
        <v>19.736566484517304</v>
      </c>
      <c r="L5918" s="23">
        <v>24.528020135765388</v>
      </c>
      <c r="M5918" s="23">
        <f t="shared" si="647"/>
        <v>39.652117924431252</v>
      </c>
      <c r="N5918" s="23">
        <v>1607.7216609992561</v>
      </c>
      <c r="O5918" s="17">
        <f t="shared" si="648"/>
        <v>2.9802788068757899E-2</v>
      </c>
      <c r="P5918" s="18">
        <f t="shared" si="649"/>
        <v>5.6409169287925373E-2</v>
      </c>
    </row>
    <row r="5919" spans="2:16" x14ac:dyDescent="0.3">
      <c r="B5919" s="19">
        <v>41155.45833333319</v>
      </c>
      <c r="C5919" s="21">
        <f t="shared" si="644"/>
        <v>9</v>
      </c>
      <c r="D5919" s="21" t="str">
        <f t="shared" si="645"/>
        <v>Shoulder</v>
      </c>
      <c r="E5919" s="21">
        <f t="shared" si="646"/>
        <v>11</v>
      </c>
      <c r="F5919" s="23">
        <v>73.673446888516949</v>
      </c>
      <c r="G5919" s="23">
        <v>2620.3624984547655</v>
      </c>
      <c r="H5919" s="16">
        <f t="shared" si="650"/>
        <v>2.8115746173272733E-2</v>
      </c>
      <c r="I5919" s="23">
        <v>8.4942953521513047</v>
      </c>
      <c r="J5919" s="23">
        <v>87.122322926090746</v>
      </c>
      <c r="K5919" s="23">
        <v>19.736566484517304</v>
      </c>
      <c r="L5919" s="23">
        <v>25.753126135572412</v>
      </c>
      <c r="M5919" s="23">
        <f t="shared" si="647"/>
        <v>41.632630306001033</v>
      </c>
      <c r="N5919" s="23">
        <v>1660.9725828458502</v>
      </c>
      <c r="O5919" s="17">
        <f t="shared" si="648"/>
        <v>3.0179261341127427E-2</v>
      </c>
      <c r="P5919" s="18">
        <f t="shared" si="649"/>
        <v>5.744649506283616E-2</v>
      </c>
    </row>
    <row r="5920" spans="2:16" x14ac:dyDescent="0.3">
      <c r="B5920" s="19">
        <v>41155.499999999854</v>
      </c>
      <c r="C5920" s="21">
        <f t="shared" si="644"/>
        <v>9</v>
      </c>
      <c r="D5920" s="21" t="str">
        <f t="shared" si="645"/>
        <v>Shoulder</v>
      </c>
      <c r="E5920" s="21">
        <f t="shared" si="646"/>
        <v>12</v>
      </c>
      <c r="F5920" s="23">
        <v>77.85625546368297</v>
      </c>
      <c r="G5920" s="23">
        <v>2673.438625171801</v>
      </c>
      <c r="H5920" s="16">
        <f t="shared" si="650"/>
        <v>2.9122140576045487E-2</v>
      </c>
      <c r="I5920" s="23">
        <v>8.6771749588135325</v>
      </c>
      <c r="J5920" s="23">
        <v>89.6150204160502</v>
      </c>
      <c r="K5920" s="23">
        <v>19.736566484517304</v>
      </c>
      <c r="L5920" s="23">
        <v>26.705771861712041</v>
      </c>
      <c r="M5920" s="23">
        <f t="shared" si="647"/>
        <v>43.172682069820866</v>
      </c>
      <c r="N5920" s="23">
        <v>1704.0891097632064</v>
      </c>
      <c r="O5920" s="17">
        <f t="shared" si="648"/>
        <v>3.042672870307777E-2</v>
      </c>
      <c r="P5920" s="18">
        <f t="shared" si="649"/>
        <v>5.8662777808563028E-2</v>
      </c>
    </row>
    <row r="5921" spans="2:16" x14ac:dyDescent="0.3">
      <c r="B5921" s="19">
        <v>41155.541666666519</v>
      </c>
      <c r="C5921" s="21">
        <f t="shared" si="644"/>
        <v>9</v>
      </c>
      <c r="D5921" s="21" t="str">
        <f t="shared" si="645"/>
        <v>Shoulder</v>
      </c>
      <c r="E5921" s="21">
        <f t="shared" si="646"/>
        <v>13</v>
      </c>
      <c r="F5921" s="23">
        <v>79.069191975528014</v>
      </c>
      <c r="G5921" s="23">
        <v>2714.3514728495161</v>
      </c>
      <c r="H5921" s="16">
        <f t="shared" si="650"/>
        <v>2.9130049209331564E-2</v>
      </c>
      <c r="I5921" s="23">
        <v>8.8413653273599522</v>
      </c>
      <c r="J5921" s="23">
        <v>90.95632726456347</v>
      </c>
      <c r="K5921" s="23">
        <v>19.736566484517304</v>
      </c>
      <c r="L5921" s="23">
        <v>27.218385302301957</v>
      </c>
      <c r="M5921" s="23">
        <f t="shared" si="647"/>
        <v>44.001375477744205</v>
      </c>
      <c r="N5921" s="23">
        <v>1741.2596386788771</v>
      </c>
      <c r="O5921" s="17">
        <f t="shared" si="648"/>
        <v>3.034742184984936E-2</v>
      </c>
      <c r="P5921" s="18">
        <f t="shared" si="649"/>
        <v>5.859344916731847E-2</v>
      </c>
    </row>
    <row r="5922" spans="2:16" x14ac:dyDescent="0.3">
      <c r="B5922" s="19">
        <v>41155.583333333183</v>
      </c>
      <c r="C5922" s="21">
        <f t="shared" si="644"/>
        <v>9</v>
      </c>
      <c r="D5922" s="21" t="str">
        <f t="shared" si="645"/>
        <v>Shoulder</v>
      </c>
      <c r="E5922" s="21">
        <f t="shared" si="646"/>
        <v>14</v>
      </c>
      <c r="F5922" s="23">
        <v>81.122417447537444</v>
      </c>
      <c r="G5922" s="23">
        <v>2772.9563627662428</v>
      </c>
      <c r="H5922" s="16">
        <f t="shared" si="650"/>
        <v>2.9254848196244757E-2</v>
      </c>
      <c r="I5922" s="23">
        <v>9.1081858316578881</v>
      </c>
      <c r="J5922" s="23">
        <v>95.649155504451826</v>
      </c>
      <c r="K5922" s="23">
        <v>19.736566484517304</v>
      </c>
      <c r="L5922" s="23">
        <v>29.011865170695334</v>
      </c>
      <c r="M5922" s="23">
        <f t="shared" si="647"/>
        <v>46.900723849239199</v>
      </c>
      <c r="N5922" s="23">
        <v>1795.9430432359816</v>
      </c>
      <c r="O5922" s="17">
        <f t="shared" si="648"/>
        <v>3.1186350754185743E-2</v>
      </c>
      <c r="P5922" s="18">
        <f t="shared" si="649"/>
        <v>5.9528846993321949E-2</v>
      </c>
    </row>
    <row r="5923" spans="2:16" x14ac:dyDescent="0.3">
      <c r="B5923" s="19">
        <v>41155.624999999847</v>
      </c>
      <c r="C5923" s="21">
        <f t="shared" si="644"/>
        <v>9</v>
      </c>
      <c r="D5923" s="21" t="str">
        <f t="shared" si="645"/>
        <v>Shoulder</v>
      </c>
      <c r="E5923" s="21">
        <f t="shared" si="646"/>
        <v>15</v>
      </c>
      <c r="F5923" s="23">
        <v>84.355461073091732</v>
      </c>
      <c r="G5923" s="23">
        <v>2818.2922210037109</v>
      </c>
      <c r="H5923" s="16">
        <f t="shared" si="650"/>
        <v>2.9931410392584928E-2</v>
      </c>
      <c r="I5923" s="23">
        <v>9.4106845575141289</v>
      </c>
      <c r="J5923" s="23">
        <v>96.848085932917655</v>
      </c>
      <c r="K5923" s="23">
        <v>19.736566484517304</v>
      </c>
      <c r="L5923" s="23">
        <v>29.470065956477526</v>
      </c>
      <c r="M5923" s="23">
        <f t="shared" si="647"/>
        <v>47.641453491922817</v>
      </c>
      <c r="N5923" s="23">
        <v>1853.9889434313975</v>
      </c>
      <c r="O5923" s="17">
        <f t="shared" si="648"/>
        <v>3.0772642011469488E-2</v>
      </c>
      <c r="P5923" s="18">
        <f t="shared" si="649"/>
        <v>5.9782983827145017E-2</v>
      </c>
    </row>
    <row r="5924" spans="2:16" x14ac:dyDescent="0.3">
      <c r="B5924" s="19">
        <v>41155.666666666511</v>
      </c>
      <c r="C5924" s="21">
        <f t="shared" si="644"/>
        <v>9</v>
      </c>
      <c r="D5924" s="21" t="str">
        <f t="shared" si="645"/>
        <v>Shoulder</v>
      </c>
      <c r="E5924" s="21">
        <f t="shared" si="646"/>
        <v>16</v>
      </c>
      <c r="F5924" s="23">
        <v>89.477866460553614</v>
      </c>
      <c r="G5924" s="23">
        <v>2893.4834005195112</v>
      </c>
      <c r="H5924" s="16">
        <f t="shared" si="650"/>
        <v>3.0923925965667641E-2</v>
      </c>
      <c r="I5924" s="23">
        <v>9.8389244250734009</v>
      </c>
      <c r="J5924" s="23">
        <v>97.737730431748659</v>
      </c>
      <c r="K5924" s="23">
        <v>19.736566484517304</v>
      </c>
      <c r="L5924" s="23">
        <v>29.810065508372112</v>
      </c>
      <c r="M5924" s="23">
        <f t="shared" si="647"/>
        <v>48.19109843885925</v>
      </c>
      <c r="N5924" s="23">
        <v>1932.5301125515703</v>
      </c>
      <c r="O5924" s="17">
        <f t="shared" si="648"/>
        <v>3.0028004473013924E-2</v>
      </c>
      <c r="P5924" s="18">
        <f t="shared" si="649"/>
        <v>6.0023346651461348E-2</v>
      </c>
    </row>
    <row r="5925" spans="2:16" x14ac:dyDescent="0.3">
      <c r="B5925" s="19">
        <v>41155.708333333176</v>
      </c>
      <c r="C5925" s="21">
        <f t="shared" si="644"/>
        <v>9</v>
      </c>
      <c r="D5925" s="21" t="str">
        <f t="shared" si="645"/>
        <v>Shoulder</v>
      </c>
      <c r="E5925" s="21">
        <f t="shared" si="646"/>
        <v>17</v>
      </c>
      <c r="F5925" s="23">
        <v>95.344902346476658</v>
      </c>
      <c r="G5925" s="23">
        <v>2995.2126433938297</v>
      </c>
      <c r="H5925" s="16">
        <f t="shared" si="650"/>
        <v>3.183243184979441E-2</v>
      </c>
      <c r="I5925" s="23">
        <v>10.283576644474147</v>
      </c>
      <c r="J5925" s="23">
        <v>102.10297586443494</v>
      </c>
      <c r="K5925" s="23">
        <v>19.736566484517304</v>
      </c>
      <c r="L5925" s="23">
        <v>31.47835154057201</v>
      </c>
      <c r="M5925" s="23">
        <f t="shared" si="647"/>
        <v>50.88805783934562</v>
      </c>
      <c r="N5925" s="23">
        <v>2010.362091033857</v>
      </c>
      <c r="O5925" s="17">
        <f t="shared" si="648"/>
        <v>3.0428167520986923E-2</v>
      </c>
      <c r="P5925" s="18">
        <f t="shared" si="649"/>
        <v>6.1291996801855389E-2</v>
      </c>
    </row>
    <row r="5926" spans="2:16" x14ac:dyDescent="0.3">
      <c r="B5926" s="19">
        <v>41155.74999999984</v>
      </c>
      <c r="C5926" s="21">
        <f t="shared" si="644"/>
        <v>9</v>
      </c>
      <c r="D5926" s="21" t="str">
        <f t="shared" si="645"/>
        <v>Shoulder</v>
      </c>
      <c r="E5926" s="21">
        <f t="shared" si="646"/>
        <v>18</v>
      </c>
      <c r="F5926" s="23">
        <v>94.70626042548048</v>
      </c>
      <c r="G5926" s="23">
        <v>3073.7210808294449</v>
      </c>
      <c r="H5926" s="16">
        <f t="shared" si="650"/>
        <v>3.0811598689339748E-2</v>
      </c>
      <c r="I5926" s="23">
        <v>10.464657386523164</v>
      </c>
      <c r="J5926" s="23">
        <v>103.95560037308397</v>
      </c>
      <c r="K5926" s="23">
        <v>19.736566484517304</v>
      </c>
      <c r="L5926" s="23">
        <v>32.186377615703464</v>
      </c>
      <c r="M5926" s="23">
        <f t="shared" si="647"/>
        <v>52.032656272863193</v>
      </c>
      <c r="N5926" s="23">
        <v>2042.6120715604063</v>
      </c>
      <c r="O5926" s="17">
        <f t="shared" si="648"/>
        <v>3.0596761142042492E-2</v>
      </c>
      <c r="P5926" s="18">
        <f t="shared" si="649"/>
        <v>6.0465624705880044E-2</v>
      </c>
    </row>
    <row r="5927" spans="2:16" x14ac:dyDescent="0.3">
      <c r="B5927" s="19">
        <v>41155.791666666504</v>
      </c>
      <c r="C5927" s="21">
        <f t="shared" si="644"/>
        <v>9</v>
      </c>
      <c r="D5927" s="21" t="str">
        <f t="shared" si="645"/>
        <v>Shoulder</v>
      </c>
      <c r="E5927" s="21">
        <f t="shared" si="646"/>
        <v>19</v>
      </c>
      <c r="F5927" s="23">
        <v>90.569399140836055</v>
      </c>
      <c r="G5927" s="23">
        <v>3112.4224232272836</v>
      </c>
      <c r="H5927" s="16">
        <f t="shared" si="650"/>
        <v>2.9099327412930111E-2</v>
      </c>
      <c r="I5927" s="23">
        <v>10.329506565707602</v>
      </c>
      <c r="J5927" s="23">
        <v>102.69982404079502</v>
      </c>
      <c r="K5927" s="23">
        <v>19.736566484517304</v>
      </c>
      <c r="L5927" s="23">
        <v>31.706451767997891</v>
      </c>
      <c r="M5927" s="23">
        <f t="shared" si="647"/>
        <v>51.25680578827982</v>
      </c>
      <c r="N5927" s="23">
        <v>2020.7458753305621</v>
      </c>
      <c r="O5927" s="17">
        <f t="shared" si="648"/>
        <v>3.0477019948840858E-2</v>
      </c>
      <c r="P5927" s="18">
        <f t="shared" si="649"/>
        <v>5.8689486579709252E-2</v>
      </c>
    </row>
    <row r="5928" spans="2:16" x14ac:dyDescent="0.3">
      <c r="B5928" s="19">
        <v>41155.833333333168</v>
      </c>
      <c r="C5928" s="21">
        <f t="shared" si="644"/>
        <v>9</v>
      </c>
      <c r="D5928" s="21" t="str">
        <f t="shared" si="645"/>
        <v>Shoulder</v>
      </c>
      <c r="E5928" s="21">
        <f t="shared" si="646"/>
        <v>20</v>
      </c>
      <c r="F5928" s="23">
        <v>87.719434216935895</v>
      </c>
      <c r="G5928" s="23">
        <v>3085.8843598687654</v>
      </c>
      <c r="H5928" s="16">
        <f t="shared" si="650"/>
        <v>2.8426027675472056E-2</v>
      </c>
      <c r="I5928" s="23">
        <v>10.1902363873265</v>
      </c>
      <c r="J5928" s="23">
        <v>96.524226752640118</v>
      </c>
      <c r="K5928" s="23">
        <v>19.736566484517304</v>
      </c>
      <c r="L5928" s="23">
        <v>29.3462951960041</v>
      </c>
      <c r="M5928" s="23">
        <f t="shared" si="647"/>
        <v>47.441365072118707</v>
      </c>
      <c r="N5928" s="23">
        <v>1994.7438834287736</v>
      </c>
      <c r="O5928" s="17">
        <f t="shared" si="648"/>
        <v>2.8891729879818959E-2</v>
      </c>
      <c r="P5928" s="18">
        <f t="shared" si="649"/>
        <v>5.6496480442135018E-2</v>
      </c>
    </row>
    <row r="5929" spans="2:16" x14ac:dyDescent="0.3">
      <c r="B5929" s="19">
        <v>41155.874999999833</v>
      </c>
      <c r="C5929" s="21">
        <f t="shared" si="644"/>
        <v>9</v>
      </c>
      <c r="D5929" s="21" t="str">
        <f t="shared" si="645"/>
        <v>Shoulder</v>
      </c>
      <c r="E5929" s="21">
        <f t="shared" si="646"/>
        <v>21</v>
      </c>
      <c r="F5929" s="23">
        <v>85.113858686727994</v>
      </c>
      <c r="G5929" s="23">
        <v>3051.6060280306801</v>
      </c>
      <c r="H5929" s="16">
        <f t="shared" si="650"/>
        <v>2.7891496446431938E-2</v>
      </c>
      <c r="I5929" s="23">
        <v>9.7279498483323525</v>
      </c>
      <c r="J5929" s="23">
        <v>95.273759407938485</v>
      </c>
      <c r="K5929" s="23">
        <v>19.736566484517304</v>
      </c>
      <c r="L5929" s="23">
        <v>28.868398308633886</v>
      </c>
      <c r="M5929" s="23">
        <f t="shared" si="647"/>
        <v>46.668794614787288</v>
      </c>
      <c r="N5929" s="23">
        <v>1906.5476051633025</v>
      </c>
      <c r="O5929" s="17">
        <f t="shared" si="648"/>
        <v>2.9580559284429229E-2</v>
      </c>
      <c r="P5929" s="18">
        <f t="shared" si="649"/>
        <v>5.6647009666696044E-2</v>
      </c>
    </row>
    <row r="5930" spans="2:16" x14ac:dyDescent="0.3">
      <c r="B5930" s="19">
        <v>41155.916666666497</v>
      </c>
      <c r="C5930" s="21">
        <f t="shared" si="644"/>
        <v>9</v>
      </c>
      <c r="D5930" s="21" t="str">
        <f t="shared" si="645"/>
        <v>Shoulder</v>
      </c>
      <c r="E5930" s="21">
        <f t="shared" si="646"/>
        <v>22</v>
      </c>
      <c r="F5930" s="23">
        <v>78.825608955304659</v>
      </c>
      <c r="G5930" s="23">
        <v>2957.6170536359296</v>
      </c>
      <c r="H5930" s="16">
        <f t="shared" si="650"/>
        <v>2.6651729255618421E-2</v>
      </c>
      <c r="I5930" s="23">
        <v>8.7925812788157991</v>
      </c>
      <c r="J5930" s="23">
        <v>89.597611209523734</v>
      </c>
      <c r="K5930" s="23">
        <v>19.736566484517304</v>
      </c>
      <c r="L5930" s="23">
        <v>26.69911850475247</v>
      </c>
      <c r="M5930" s="23">
        <f t="shared" si="647"/>
        <v>43.161926220253953</v>
      </c>
      <c r="N5930" s="23">
        <v>1718.885415123867</v>
      </c>
      <c r="O5930" s="17">
        <f t="shared" si="648"/>
        <v>3.0225695699050297E-2</v>
      </c>
      <c r="P5930" s="18">
        <f t="shared" si="649"/>
        <v>5.6071857896334919E-2</v>
      </c>
    </row>
    <row r="5931" spans="2:16" x14ac:dyDescent="0.3">
      <c r="B5931" s="19">
        <v>41155.958333333161</v>
      </c>
      <c r="C5931" s="21">
        <f t="shared" si="644"/>
        <v>9</v>
      </c>
      <c r="D5931" s="21" t="str">
        <f t="shared" si="645"/>
        <v>Shoulder</v>
      </c>
      <c r="E5931" s="21">
        <f t="shared" si="646"/>
        <v>23</v>
      </c>
      <c r="F5931" s="23">
        <v>72.422901121549756</v>
      </c>
      <c r="G5931" s="23">
        <v>2730.9377624485896</v>
      </c>
      <c r="H5931" s="16">
        <f t="shared" si="650"/>
        <v>2.6519425714269872E-2</v>
      </c>
      <c r="I5931" s="23">
        <v>8.0466986614783345</v>
      </c>
      <c r="J5931" s="23">
        <v>83.592298054158761</v>
      </c>
      <c r="K5931" s="23">
        <v>19.736566484517304</v>
      </c>
      <c r="L5931" s="23">
        <v>24.404040207192359</v>
      </c>
      <c r="M5931" s="23">
        <f t="shared" si="647"/>
        <v>39.451691362449097</v>
      </c>
      <c r="N5931" s="23">
        <v>1547.5956097671549</v>
      </c>
      <c r="O5931" s="17">
        <f t="shared" si="648"/>
        <v>3.0691732209730066E-2</v>
      </c>
      <c r="P5931" s="18">
        <f t="shared" si="649"/>
        <v>5.6397230811621735E-2</v>
      </c>
    </row>
    <row r="5932" spans="2:16" x14ac:dyDescent="0.3">
      <c r="B5932" s="19">
        <v>41155.999999999825</v>
      </c>
      <c r="C5932" s="21">
        <f t="shared" si="644"/>
        <v>9</v>
      </c>
      <c r="D5932" s="21" t="str">
        <f t="shared" si="645"/>
        <v>Shoulder</v>
      </c>
      <c r="E5932" s="21">
        <f t="shared" si="646"/>
        <v>0</v>
      </c>
      <c r="F5932" s="23">
        <v>67.439231761832716</v>
      </c>
      <c r="G5932" s="23">
        <v>2517.5275029405088</v>
      </c>
      <c r="H5932" s="16">
        <f t="shared" si="650"/>
        <v>2.6787882826726901E-2</v>
      </c>
      <c r="I5932" s="23">
        <v>7.6186357236561921</v>
      </c>
      <c r="J5932" s="23">
        <v>81.370573221129149</v>
      </c>
      <c r="K5932" s="23">
        <v>19.736566484517304</v>
      </c>
      <c r="L5932" s="23">
        <v>23.554953354347511</v>
      </c>
      <c r="M5932" s="23">
        <f t="shared" si="647"/>
        <v>38.079053382264334</v>
      </c>
      <c r="N5932" s="23">
        <v>1434.5913761705867</v>
      </c>
      <c r="O5932" s="17">
        <f t="shared" si="648"/>
        <v>3.1854150153825145E-2</v>
      </c>
      <c r="P5932" s="18">
        <f t="shared" si="649"/>
        <v>5.7788727738686416E-2</v>
      </c>
    </row>
    <row r="5933" spans="2:16" x14ac:dyDescent="0.3">
      <c r="B5933" s="19">
        <v>41156.04166666649</v>
      </c>
      <c r="C5933" s="21">
        <f t="shared" si="644"/>
        <v>9</v>
      </c>
      <c r="D5933" s="21" t="str">
        <f t="shared" si="645"/>
        <v>Shoulder</v>
      </c>
      <c r="E5933" s="21">
        <f t="shared" si="646"/>
        <v>1</v>
      </c>
      <c r="F5933" s="23">
        <v>65.116098230193444</v>
      </c>
      <c r="G5933" s="23">
        <v>2360.5106280692785</v>
      </c>
      <c r="H5933" s="16">
        <f t="shared" si="650"/>
        <v>2.7585598410736049E-2</v>
      </c>
      <c r="I5933" s="23">
        <v>7.4016428236286531</v>
      </c>
      <c r="J5933" s="23">
        <v>79.821233371462284</v>
      </c>
      <c r="K5933" s="23">
        <v>19.736566484517304</v>
      </c>
      <c r="L5933" s="23">
        <v>22.962834979748049</v>
      </c>
      <c r="M5933" s="23">
        <f t="shared" si="647"/>
        <v>37.121831907196935</v>
      </c>
      <c r="N5933" s="23">
        <v>1372.8687680691532</v>
      </c>
      <c r="O5933" s="17">
        <f t="shared" si="648"/>
        <v>3.2430976482511753E-2</v>
      </c>
      <c r="P5933" s="18">
        <f t="shared" si="649"/>
        <v>5.9121946999933214E-2</v>
      </c>
    </row>
    <row r="5934" spans="2:16" x14ac:dyDescent="0.3">
      <c r="B5934" s="19">
        <v>41156.083333333154</v>
      </c>
      <c r="C5934" s="21">
        <f t="shared" si="644"/>
        <v>9</v>
      </c>
      <c r="D5934" s="21" t="str">
        <f t="shared" si="645"/>
        <v>Shoulder</v>
      </c>
      <c r="E5934" s="21">
        <f t="shared" si="646"/>
        <v>2</v>
      </c>
      <c r="F5934" s="23">
        <v>63.89150169091586</v>
      </c>
      <c r="G5934" s="23">
        <v>2314.0690171918723</v>
      </c>
      <c r="H5934" s="16">
        <f t="shared" si="650"/>
        <v>2.7610024254353629E-2</v>
      </c>
      <c r="I5934" s="23">
        <v>7.2817179127765836</v>
      </c>
      <c r="J5934" s="23">
        <v>79.420182020345493</v>
      </c>
      <c r="K5934" s="23">
        <v>19.736566484517304</v>
      </c>
      <c r="L5934" s="23">
        <v>22.809563330403172</v>
      </c>
      <c r="M5934" s="23">
        <f t="shared" si="647"/>
        <v>36.874052205425016</v>
      </c>
      <c r="N5934" s="23">
        <v>1336.9287103431907</v>
      </c>
      <c r="O5934" s="17">
        <f t="shared" si="648"/>
        <v>3.3027767132674399E-2</v>
      </c>
      <c r="P5934" s="18">
        <f t="shared" si="649"/>
        <v>5.9725893935427737E-2</v>
      </c>
    </row>
    <row r="5935" spans="2:16" x14ac:dyDescent="0.3">
      <c r="B5935" s="19">
        <v>41156.124999999818</v>
      </c>
      <c r="C5935" s="21">
        <f t="shared" si="644"/>
        <v>9</v>
      </c>
      <c r="D5935" s="21" t="str">
        <f t="shared" si="645"/>
        <v>Shoulder</v>
      </c>
      <c r="E5935" s="21">
        <f t="shared" si="646"/>
        <v>3</v>
      </c>
      <c r="F5935" s="23">
        <v>61.085092455724968</v>
      </c>
      <c r="G5935" s="23">
        <v>2284.2136959135396</v>
      </c>
      <c r="H5935" s="16">
        <f t="shared" si="650"/>
        <v>2.6742284474086754E-2</v>
      </c>
      <c r="I5935" s="23">
        <v>7.2075699497755661</v>
      </c>
      <c r="J5935" s="23">
        <v>80.724361264560528</v>
      </c>
      <c r="K5935" s="23">
        <v>19.736566484517304</v>
      </c>
      <c r="L5935" s="23">
        <v>23.307987542777884</v>
      </c>
      <c r="M5935" s="23">
        <f t="shared" si="647"/>
        <v>37.679807237265337</v>
      </c>
      <c r="N5935" s="23">
        <v>1314.7691759417444</v>
      </c>
      <c r="O5935" s="17">
        <f t="shared" si="648"/>
        <v>3.4140880398180098E-2</v>
      </c>
      <c r="P5935" s="18">
        <f t="shared" si="649"/>
        <v>5.9970159736462948E-2</v>
      </c>
    </row>
    <row r="5936" spans="2:16" x14ac:dyDescent="0.3">
      <c r="B5936" s="19">
        <v>41156.166666666482</v>
      </c>
      <c r="C5936" s="21">
        <f t="shared" si="644"/>
        <v>9</v>
      </c>
      <c r="D5936" s="21" t="str">
        <f t="shared" si="645"/>
        <v>Shoulder</v>
      </c>
      <c r="E5936" s="21">
        <f t="shared" si="646"/>
        <v>4</v>
      </c>
      <c r="F5936" s="23">
        <v>61.535825390428819</v>
      </c>
      <c r="G5936" s="23">
        <v>2258.78138519496</v>
      </c>
      <c r="H5936" s="16">
        <f t="shared" si="650"/>
        <v>2.7242930986487449E-2</v>
      </c>
      <c r="I5936" s="23">
        <v>7.216466833993243</v>
      </c>
      <c r="J5936" s="23">
        <v>81.590443744950917</v>
      </c>
      <c r="K5936" s="23">
        <v>19.736566484517304</v>
      </c>
      <c r="L5936" s="23">
        <v>23.638982289132652</v>
      </c>
      <c r="M5936" s="23">
        <f t="shared" si="647"/>
        <v>38.214894971300964</v>
      </c>
      <c r="N5936" s="23">
        <v>1318.2329834990057</v>
      </c>
      <c r="O5936" s="17">
        <f t="shared" si="648"/>
        <v>3.4463833308665252E-2</v>
      </c>
      <c r="P5936" s="18">
        <f t="shared" si="649"/>
        <v>6.076786846279493E-2</v>
      </c>
    </row>
    <row r="5937" spans="2:16" x14ac:dyDescent="0.3">
      <c r="B5937" s="19">
        <v>41156.208333333147</v>
      </c>
      <c r="C5937" s="21">
        <f t="shared" si="644"/>
        <v>9</v>
      </c>
      <c r="D5937" s="21" t="str">
        <f t="shared" si="645"/>
        <v>Shoulder</v>
      </c>
      <c r="E5937" s="21">
        <f t="shared" si="646"/>
        <v>5</v>
      </c>
      <c r="F5937" s="23">
        <v>63.71443065889801</v>
      </c>
      <c r="G5937" s="23">
        <v>2256.5698799150837</v>
      </c>
      <c r="H5937" s="16">
        <f t="shared" si="650"/>
        <v>2.8235079811175904E-2</v>
      </c>
      <c r="I5937" s="23">
        <v>7.3942195998252274</v>
      </c>
      <c r="J5937" s="23">
        <v>80.123100224879948</v>
      </c>
      <c r="K5937" s="23">
        <v>19.736566484517304</v>
      </c>
      <c r="L5937" s="23">
        <v>23.078200830971429</v>
      </c>
      <c r="M5937" s="23">
        <f t="shared" si="647"/>
        <v>37.308332909391211</v>
      </c>
      <c r="N5937" s="23">
        <v>1374.8463062468197</v>
      </c>
      <c r="O5937" s="17">
        <f t="shared" si="648"/>
        <v>3.2514581670768365E-2</v>
      </c>
      <c r="P5937" s="18">
        <f t="shared" si="649"/>
        <v>5.9831609673443129E-2</v>
      </c>
    </row>
    <row r="5938" spans="2:16" x14ac:dyDescent="0.3">
      <c r="B5938" s="19">
        <v>41156.249999999811</v>
      </c>
      <c r="C5938" s="21">
        <f t="shared" si="644"/>
        <v>9</v>
      </c>
      <c r="D5938" s="21" t="str">
        <f t="shared" si="645"/>
        <v>Shoulder</v>
      </c>
      <c r="E5938" s="21">
        <f t="shared" si="646"/>
        <v>6</v>
      </c>
      <c r="F5938" s="23">
        <v>70.451282187050779</v>
      </c>
      <c r="G5938" s="23">
        <v>2327.3380488711314</v>
      </c>
      <c r="H5938" s="16">
        <f t="shared" si="650"/>
        <v>3.0271185666913739E-2</v>
      </c>
      <c r="I5938" s="23">
        <v>7.9140752370248943</v>
      </c>
      <c r="J5938" s="23">
        <v>80.050201456923688</v>
      </c>
      <c r="K5938" s="23">
        <v>19.736566484517304</v>
      </c>
      <c r="L5938" s="23">
        <v>23.050340771732753</v>
      </c>
      <c r="M5938" s="23">
        <f t="shared" si="647"/>
        <v>37.263294200673627</v>
      </c>
      <c r="N5938" s="23">
        <v>1517.9225389126216</v>
      </c>
      <c r="O5938" s="17">
        <f t="shared" si="648"/>
        <v>2.976263167556743E-2</v>
      </c>
      <c r="P5938" s="18">
        <f t="shared" si="649"/>
        <v>5.9132867193094102E-2</v>
      </c>
    </row>
    <row r="5939" spans="2:16" x14ac:dyDescent="0.3">
      <c r="B5939" s="19">
        <v>41156.291666666475</v>
      </c>
      <c r="C5939" s="21">
        <f t="shared" si="644"/>
        <v>9</v>
      </c>
      <c r="D5939" s="21" t="str">
        <f t="shared" si="645"/>
        <v>Shoulder</v>
      </c>
      <c r="E5939" s="21">
        <f t="shared" si="646"/>
        <v>7</v>
      </c>
      <c r="F5939" s="23">
        <v>76.084494254453915</v>
      </c>
      <c r="G5939" s="23">
        <v>2508.6814818210032</v>
      </c>
      <c r="H5939" s="16">
        <f t="shared" si="650"/>
        <v>3.0328479245290901E-2</v>
      </c>
      <c r="I5939" s="23">
        <v>8.32788501975363</v>
      </c>
      <c r="J5939" s="23">
        <v>82.420085610158125</v>
      </c>
      <c r="K5939" s="23">
        <v>19.736566484517304</v>
      </c>
      <c r="L5939" s="23">
        <v>23.956050357079004</v>
      </c>
      <c r="M5939" s="23">
        <f t="shared" si="647"/>
        <v>38.72746876856182</v>
      </c>
      <c r="N5939" s="23">
        <v>1614.1221049880933</v>
      </c>
      <c r="O5939" s="17">
        <f t="shared" si="648"/>
        <v>2.9152288815636137E-2</v>
      </c>
      <c r="P5939" s="18">
        <f t="shared" si="649"/>
        <v>5.8596623474629295E-2</v>
      </c>
    </row>
    <row r="5940" spans="2:16" x14ac:dyDescent="0.3">
      <c r="B5940" s="19">
        <v>41156.333333333139</v>
      </c>
      <c r="C5940" s="21">
        <f t="shared" si="644"/>
        <v>9</v>
      </c>
      <c r="D5940" s="21" t="str">
        <f t="shared" si="645"/>
        <v>Shoulder</v>
      </c>
      <c r="E5940" s="21">
        <f t="shared" si="646"/>
        <v>8</v>
      </c>
      <c r="F5940" s="23">
        <v>72.058199996600905</v>
      </c>
      <c r="G5940" s="23">
        <v>2656.8523355727275</v>
      </c>
      <c r="H5940" s="16">
        <f t="shared" si="650"/>
        <v>2.7121642792040077E-2</v>
      </c>
      <c r="I5940" s="23">
        <v>8.5705699142416076</v>
      </c>
      <c r="J5940" s="23">
        <v>88.608913413192113</v>
      </c>
      <c r="K5940" s="23">
        <v>19.736566484517304</v>
      </c>
      <c r="L5940" s="23">
        <v>26.321263296122922</v>
      </c>
      <c r="M5940" s="23">
        <f t="shared" si="647"/>
        <v>42.55108363255188</v>
      </c>
      <c r="N5940" s="23">
        <v>1647.7203742030492</v>
      </c>
      <c r="O5940" s="17">
        <f t="shared" si="648"/>
        <v>3.1025685150928253E-2</v>
      </c>
      <c r="P5940" s="18">
        <f t="shared" si="649"/>
        <v>5.7305860392926553E-2</v>
      </c>
    </row>
    <row r="5941" spans="2:16" x14ac:dyDescent="0.3">
      <c r="B5941" s="19">
        <v>41156.374999999804</v>
      </c>
      <c r="C5941" s="21">
        <f t="shared" si="644"/>
        <v>9</v>
      </c>
      <c r="D5941" s="21" t="str">
        <f t="shared" si="645"/>
        <v>Shoulder</v>
      </c>
      <c r="E5941" s="21">
        <f t="shared" si="646"/>
        <v>9</v>
      </c>
      <c r="F5941" s="23">
        <v>70.943642468402473</v>
      </c>
      <c r="G5941" s="23">
        <v>2703.2939464501337</v>
      </c>
      <c r="H5941" s="16">
        <f t="shared" si="650"/>
        <v>2.6243406700763361E-2</v>
      </c>
      <c r="I5941" s="23">
        <v>8.8119766506471073</v>
      </c>
      <c r="J5941" s="23">
        <v>90.53150429334093</v>
      </c>
      <c r="K5941" s="23">
        <v>19.736566484517304</v>
      </c>
      <c r="L5941" s="23">
        <v>27.056028742979681</v>
      </c>
      <c r="M5941" s="23">
        <f t="shared" si="647"/>
        <v>43.738909065843941</v>
      </c>
      <c r="N5941" s="23">
        <v>1695.2016125252185</v>
      </c>
      <c r="O5941" s="17">
        <f t="shared" si="648"/>
        <v>3.0999785115948433E-2</v>
      </c>
      <c r="P5941" s="18">
        <f t="shared" si="649"/>
        <v>5.6429651848277695E-2</v>
      </c>
    </row>
    <row r="5942" spans="2:16" x14ac:dyDescent="0.3">
      <c r="B5942" s="19">
        <v>41156.416666666468</v>
      </c>
      <c r="C5942" s="21">
        <f t="shared" si="644"/>
        <v>9</v>
      </c>
      <c r="D5942" s="21" t="str">
        <f t="shared" si="645"/>
        <v>Shoulder</v>
      </c>
      <c r="E5942" s="21">
        <f t="shared" si="646"/>
        <v>10</v>
      </c>
      <c r="F5942" s="23">
        <v>71.731893328216358</v>
      </c>
      <c r="G5942" s="23">
        <v>2779.5908786058726</v>
      </c>
      <c r="H5942" s="16">
        <f t="shared" si="650"/>
        <v>2.5806637185467416E-2</v>
      </c>
      <c r="I5942" s="23">
        <v>9.0525860266253133</v>
      </c>
      <c r="J5942" s="23">
        <v>92.491244177234719</v>
      </c>
      <c r="K5942" s="23">
        <v>19.736566484517304</v>
      </c>
      <c r="L5942" s="23">
        <v>27.804991596377171</v>
      </c>
      <c r="M5942" s="23">
        <f t="shared" si="647"/>
        <v>44.949686096340251</v>
      </c>
      <c r="N5942" s="23">
        <v>1762.9431743297184</v>
      </c>
      <c r="O5942" s="17">
        <f t="shared" si="648"/>
        <v>3.063188474211459E-2</v>
      </c>
      <c r="P5942" s="18">
        <f t="shared" si="649"/>
        <v>5.5648015991735203E-2</v>
      </c>
    </row>
    <row r="5943" spans="2:16" x14ac:dyDescent="0.3">
      <c r="B5943" s="19">
        <v>41156.458333333132</v>
      </c>
      <c r="C5943" s="21">
        <f t="shared" si="644"/>
        <v>9</v>
      </c>
      <c r="D5943" s="21" t="str">
        <f t="shared" si="645"/>
        <v>Shoulder</v>
      </c>
      <c r="E5943" s="21">
        <f t="shared" si="646"/>
        <v>11</v>
      </c>
      <c r="F5943" s="23">
        <v>70.431402632035216</v>
      </c>
      <c r="G5943" s="23">
        <v>2824.9267368433402</v>
      </c>
      <c r="H5943" s="16">
        <f t="shared" si="650"/>
        <v>2.4932116544281579E-2</v>
      </c>
      <c r="I5943" s="23">
        <v>9.2555840852162721</v>
      </c>
      <c r="J5943" s="23">
        <v>94.859858701299657</v>
      </c>
      <c r="K5943" s="23">
        <v>19.736566484517304</v>
      </c>
      <c r="L5943" s="23">
        <v>28.710215961672858</v>
      </c>
      <c r="M5943" s="23">
        <f t="shared" si="647"/>
        <v>46.413076255109488</v>
      </c>
      <c r="N5943" s="23">
        <v>1805.9919560214555</v>
      </c>
      <c r="O5943" s="17">
        <f t="shared" si="648"/>
        <v>3.0824423195639307E-2</v>
      </c>
      <c r="P5943" s="18">
        <f t="shared" si="649"/>
        <v>5.4988021628396944E-2</v>
      </c>
    </row>
    <row r="5944" spans="2:16" x14ac:dyDescent="0.3">
      <c r="B5944" s="19">
        <v>41156.499999999796</v>
      </c>
      <c r="C5944" s="21">
        <f t="shared" si="644"/>
        <v>9</v>
      </c>
      <c r="D5944" s="21" t="str">
        <f t="shared" si="645"/>
        <v>Shoulder</v>
      </c>
      <c r="E5944" s="21">
        <f t="shared" si="646"/>
        <v>12</v>
      </c>
      <c r="F5944" s="23">
        <v>71.313410475488226</v>
      </c>
      <c r="G5944" s="23">
        <v>2871.3683477207464</v>
      </c>
      <c r="H5944" s="16">
        <f t="shared" si="650"/>
        <v>2.4836036982888613E-2</v>
      </c>
      <c r="I5944" s="23">
        <v>9.4526190920782387</v>
      </c>
      <c r="J5944" s="23">
        <v>96.093244576070319</v>
      </c>
      <c r="K5944" s="23">
        <v>19.736566484517304</v>
      </c>
      <c r="L5944" s="23">
        <v>29.18158474469368</v>
      </c>
      <c r="M5944" s="23">
        <f t="shared" si="647"/>
        <v>47.175093346859342</v>
      </c>
      <c r="N5944" s="23">
        <v>1840.760037997934</v>
      </c>
      <c r="O5944" s="17">
        <f t="shared" si="648"/>
        <v>3.0763223489210241E-2</v>
      </c>
      <c r="P5944" s="18">
        <f t="shared" si="649"/>
        <v>5.483522391580796E-2</v>
      </c>
    </row>
    <row r="5945" spans="2:16" x14ac:dyDescent="0.3">
      <c r="B5945" s="19">
        <v>41156.541666666461</v>
      </c>
      <c r="C5945" s="21">
        <f t="shared" si="644"/>
        <v>9</v>
      </c>
      <c r="D5945" s="21" t="str">
        <f t="shared" si="645"/>
        <v>Shoulder</v>
      </c>
      <c r="E5945" s="21">
        <f t="shared" si="646"/>
        <v>13</v>
      </c>
      <c r="F5945" s="23">
        <v>73.512510895227862</v>
      </c>
      <c r="G5945" s="23">
        <v>2920.021463878029</v>
      </c>
      <c r="H5945" s="16">
        <f t="shared" si="650"/>
        <v>2.5175332374987817E-2</v>
      </c>
      <c r="I5945" s="23">
        <v>9.7267046357172227</v>
      </c>
      <c r="J5945" s="23">
        <v>98.583372031411272</v>
      </c>
      <c r="K5945" s="23">
        <v>19.736566484517304</v>
      </c>
      <c r="L5945" s="23">
        <v>30.133248268819138</v>
      </c>
      <c r="M5945" s="23">
        <f t="shared" si="647"/>
        <v>48.713557278074823</v>
      </c>
      <c r="N5945" s="23">
        <v>1890.7327352899372</v>
      </c>
      <c r="O5945" s="17">
        <f t="shared" si="648"/>
        <v>3.0908790450930885E-2</v>
      </c>
      <c r="P5945" s="18">
        <f t="shared" si="649"/>
        <v>5.5305983753007666E-2</v>
      </c>
    </row>
    <row r="5946" spans="2:16" x14ac:dyDescent="0.3">
      <c r="B5946" s="19">
        <v>41156.583333333125</v>
      </c>
      <c r="C5946" s="21">
        <f t="shared" si="644"/>
        <v>9</v>
      </c>
      <c r="D5946" s="21" t="str">
        <f t="shared" si="645"/>
        <v>Shoulder</v>
      </c>
      <c r="E5946" s="21">
        <f t="shared" si="646"/>
        <v>14</v>
      </c>
      <c r="F5946" s="23">
        <v>76.206019677662738</v>
      </c>
      <c r="G5946" s="23">
        <v>2956.511300995991</v>
      </c>
      <c r="H5946" s="16">
        <f t="shared" si="650"/>
        <v>2.5775656481336777E-2</v>
      </c>
      <c r="I5946" s="23">
        <v>9.9837457025402951</v>
      </c>
      <c r="J5946" s="23">
        <v>101.36614973368407</v>
      </c>
      <c r="K5946" s="23">
        <v>19.736566484517304</v>
      </c>
      <c r="L5946" s="23">
        <v>31.196755291049076</v>
      </c>
      <c r="M5946" s="23">
        <f t="shared" si="647"/>
        <v>50.432827958117684</v>
      </c>
      <c r="N5946" s="23">
        <v>1934.3158252792571</v>
      </c>
      <c r="O5946" s="17">
        <f t="shared" si="648"/>
        <v>3.1234079187629892E-2</v>
      </c>
      <c r="P5946" s="18">
        <f t="shared" si="649"/>
        <v>5.6204656773315452E-2</v>
      </c>
    </row>
    <row r="5947" spans="2:16" x14ac:dyDescent="0.3">
      <c r="B5947" s="19">
        <v>41156.624999999789</v>
      </c>
      <c r="C5947" s="21">
        <f t="shared" si="644"/>
        <v>9</v>
      </c>
      <c r="D5947" s="21" t="str">
        <f t="shared" si="645"/>
        <v>Shoulder</v>
      </c>
      <c r="E5947" s="21">
        <f t="shared" si="646"/>
        <v>15</v>
      </c>
      <c r="F5947" s="23">
        <v>78.428457249619768</v>
      </c>
      <c r="G5947" s="23">
        <v>3030.5967278718535</v>
      </c>
      <c r="H5947" s="16">
        <f t="shared" si="650"/>
        <v>2.5878882705946106E-2</v>
      </c>
      <c r="I5947" s="23">
        <v>10.267889887963115</v>
      </c>
      <c r="J5947" s="23">
        <v>103.76336993234462</v>
      </c>
      <c r="K5947" s="23">
        <v>19.736566484517304</v>
      </c>
      <c r="L5947" s="23">
        <v>32.112912019279548</v>
      </c>
      <c r="M5947" s="23">
        <f t="shared" si="647"/>
        <v>51.913891428547771</v>
      </c>
      <c r="N5947" s="23">
        <v>1984.5045104646988</v>
      </c>
      <c r="O5947" s="17">
        <f t="shared" si="648"/>
        <v>3.1333655826234513E-2</v>
      </c>
      <c r="P5947" s="18">
        <f t="shared" si="649"/>
        <v>5.6401658528305011E-2</v>
      </c>
    </row>
    <row r="5948" spans="2:16" x14ac:dyDescent="0.3">
      <c r="B5948" s="19">
        <v>41156.666666666453</v>
      </c>
      <c r="C5948" s="21">
        <f t="shared" si="644"/>
        <v>9</v>
      </c>
      <c r="D5948" s="21" t="str">
        <f t="shared" si="645"/>
        <v>Shoulder</v>
      </c>
      <c r="E5948" s="21">
        <f t="shared" si="646"/>
        <v>16</v>
      </c>
      <c r="F5948" s="23">
        <v>81.194605697927656</v>
      </c>
      <c r="G5948" s="23">
        <v>3098.0476389080864</v>
      </c>
      <c r="H5948" s="16">
        <f t="shared" si="650"/>
        <v>2.6208314126036122E-2</v>
      </c>
      <c r="I5948" s="23">
        <v>10.615652468229396</v>
      </c>
      <c r="J5948" s="23">
        <v>107.26139281116771</v>
      </c>
      <c r="K5948" s="23">
        <v>19.736566484517304</v>
      </c>
      <c r="L5948" s="23">
        <v>33.449767597973789</v>
      </c>
      <c r="M5948" s="23">
        <f t="shared" si="647"/>
        <v>54.075058728676623</v>
      </c>
      <c r="N5948" s="23">
        <v>2054.6128212347699</v>
      </c>
      <c r="O5948" s="17">
        <f t="shared" si="648"/>
        <v>3.1485596959347578E-2</v>
      </c>
      <c r="P5948" s="18">
        <f t="shared" si="649"/>
        <v>5.6868726669827355E-2</v>
      </c>
    </row>
    <row r="5949" spans="2:16" x14ac:dyDescent="0.3">
      <c r="B5949" s="19">
        <v>41156.708333333117</v>
      </c>
      <c r="C5949" s="21">
        <f t="shared" si="644"/>
        <v>9</v>
      </c>
      <c r="D5949" s="21" t="str">
        <f t="shared" si="645"/>
        <v>Shoulder</v>
      </c>
      <c r="E5949" s="21">
        <f t="shared" si="646"/>
        <v>17</v>
      </c>
      <c r="F5949" s="23">
        <v>83.510514432552512</v>
      </c>
      <c r="G5949" s="23">
        <v>3156.6525288248131</v>
      </c>
      <c r="H5949" s="16">
        <f t="shared" si="650"/>
        <v>2.6455402889605514E-2</v>
      </c>
      <c r="I5949" s="23">
        <v>10.818318645312562</v>
      </c>
      <c r="J5949" s="23">
        <v>106.83336461129667</v>
      </c>
      <c r="K5949" s="23">
        <v>19.736566484517304</v>
      </c>
      <c r="L5949" s="23">
        <v>33.286186081597727</v>
      </c>
      <c r="M5949" s="23">
        <f t="shared" si="647"/>
        <v>53.810612045181635</v>
      </c>
      <c r="N5949" s="23">
        <v>2080.8168606437134</v>
      </c>
      <c r="O5949" s="17">
        <f t="shared" si="648"/>
        <v>3.1059403599075434E-2</v>
      </c>
      <c r="P5949" s="18">
        <f t="shared" si="649"/>
        <v>5.6693117452956548E-2</v>
      </c>
    </row>
    <row r="5950" spans="2:16" x14ac:dyDescent="0.3">
      <c r="B5950" s="19">
        <v>41156.749999999782</v>
      </c>
      <c r="C5950" s="21">
        <f t="shared" si="644"/>
        <v>9</v>
      </c>
      <c r="D5950" s="21" t="str">
        <f t="shared" si="645"/>
        <v>Shoulder</v>
      </c>
      <c r="E5950" s="21">
        <f t="shared" si="646"/>
        <v>18</v>
      </c>
      <c r="F5950" s="23">
        <v>83.939186689404849</v>
      </c>
      <c r="G5950" s="23">
        <v>3197.5653765025281</v>
      </c>
      <c r="H5950" s="16">
        <f t="shared" si="650"/>
        <v>2.6250968097864778E-2</v>
      </c>
      <c r="I5950" s="23">
        <v>10.859341068563722</v>
      </c>
      <c r="J5950" s="23">
        <v>106.54352835087842</v>
      </c>
      <c r="K5950" s="23">
        <v>19.736566484517304</v>
      </c>
      <c r="L5950" s="23">
        <v>33.175418017731211</v>
      </c>
      <c r="M5950" s="23">
        <f t="shared" si="647"/>
        <v>53.63154384862991</v>
      </c>
      <c r="N5950" s="23">
        <v>2083.2027287739129</v>
      </c>
      <c r="O5950" s="17">
        <f t="shared" si="648"/>
        <v>3.0957565495870053E-2</v>
      </c>
      <c r="P5950" s="18">
        <f t="shared" si="649"/>
        <v>5.6395867529515184E-2</v>
      </c>
    </row>
    <row r="5951" spans="2:16" x14ac:dyDescent="0.3">
      <c r="B5951" s="19">
        <v>41156.791666666446</v>
      </c>
      <c r="C5951" s="21">
        <f t="shared" si="644"/>
        <v>9</v>
      </c>
      <c r="D5951" s="21" t="str">
        <f t="shared" si="645"/>
        <v>Shoulder</v>
      </c>
      <c r="E5951" s="21">
        <f t="shared" si="646"/>
        <v>19</v>
      </c>
      <c r="F5951" s="23">
        <v>85.516205825689354</v>
      </c>
      <c r="G5951" s="23">
        <v>3209.7286555418486</v>
      </c>
      <c r="H5951" s="16">
        <f t="shared" si="650"/>
        <v>2.6642814705859608E-2</v>
      </c>
      <c r="I5951" s="23">
        <v>10.638695784295756</v>
      </c>
      <c r="J5951" s="23">
        <v>105.54332692703487</v>
      </c>
      <c r="K5951" s="23">
        <v>19.736566484517304</v>
      </c>
      <c r="L5951" s="23">
        <v>32.793166414581876</v>
      </c>
      <c r="M5951" s="23">
        <f t="shared" si="647"/>
        <v>53.013594027935696</v>
      </c>
      <c r="N5951" s="23">
        <v>2053.9956351732112</v>
      </c>
      <c r="O5951" s="17">
        <f t="shared" si="648"/>
        <v>3.098949614216864E-2</v>
      </c>
      <c r="P5951" s="18">
        <f t="shared" si="649"/>
        <v>5.6806663444484498E-2</v>
      </c>
    </row>
    <row r="5952" spans="2:16" x14ac:dyDescent="0.3">
      <c r="B5952" s="19">
        <v>41156.83333333311</v>
      </c>
      <c r="C5952" s="21">
        <f t="shared" si="644"/>
        <v>9</v>
      </c>
      <c r="D5952" s="21" t="str">
        <f t="shared" si="645"/>
        <v>Shoulder</v>
      </c>
      <c r="E5952" s="21">
        <f t="shared" si="646"/>
        <v>20</v>
      </c>
      <c r="F5952" s="23">
        <v>83.378541588406492</v>
      </c>
      <c r="G5952" s="23">
        <v>3185.4020974632076</v>
      </c>
      <c r="H5952" s="16">
        <f t="shared" si="650"/>
        <v>2.6175201446249925E-2</v>
      </c>
      <c r="I5952" s="23">
        <v>10.514127659678243</v>
      </c>
      <c r="J5952" s="23">
        <v>100.4837258412412</v>
      </c>
      <c r="K5952" s="23">
        <v>19.736566484517304</v>
      </c>
      <c r="L5952" s="23">
        <v>30.859515271686412</v>
      </c>
      <c r="M5952" s="23">
        <f t="shared" si="647"/>
        <v>49.887644085037486</v>
      </c>
      <c r="N5952" s="23">
        <v>2025.6168318647367</v>
      </c>
      <c r="O5952" s="17">
        <f t="shared" si="648"/>
        <v>2.9818952328269921E-2</v>
      </c>
      <c r="P5952" s="18">
        <f t="shared" si="649"/>
        <v>5.5213636690411252E-2</v>
      </c>
    </row>
    <row r="5953" spans="2:16" x14ac:dyDescent="0.3">
      <c r="B5953" s="19">
        <v>41156.874999999774</v>
      </c>
      <c r="C5953" s="21">
        <f t="shared" si="644"/>
        <v>9</v>
      </c>
      <c r="D5953" s="21" t="str">
        <f t="shared" si="645"/>
        <v>Shoulder</v>
      </c>
      <c r="E5953" s="21">
        <f t="shared" si="646"/>
        <v>21</v>
      </c>
      <c r="F5953" s="23">
        <v>82.853753615572273</v>
      </c>
      <c r="G5953" s="23">
        <v>3147.806507705307</v>
      </c>
      <c r="H5953" s="16">
        <f t="shared" si="650"/>
        <v>2.6321107543541847E-2</v>
      </c>
      <c r="I5953" s="23">
        <v>10.055107206140145</v>
      </c>
      <c r="J5953" s="23">
        <v>99.889599545823089</v>
      </c>
      <c r="K5953" s="23">
        <v>19.736566484517304</v>
      </c>
      <c r="L5953" s="23">
        <v>30.632455278086294</v>
      </c>
      <c r="M5953" s="23">
        <f t="shared" si="647"/>
        <v>49.520577783219494</v>
      </c>
      <c r="N5953" s="23">
        <v>1942.5796492037264</v>
      </c>
      <c r="O5953" s="17">
        <f t="shared" si="648"/>
        <v>3.0668335794509134E-2</v>
      </c>
      <c r="P5953" s="18">
        <f t="shared" si="649"/>
        <v>5.6182218773422249E-2</v>
      </c>
    </row>
    <row r="5954" spans="2:16" x14ac:dyDescent="0.3">
      <c r="B5954" s="19">
        <v>41156.916666666439</v>
      </c>
      <c r="C5954" s="21">
        <f t="shared" si="644"/>
        <v>9</v>
      </c>
      <c r="D5954" s="21" t="str">
        <f t="shared" si="645"/>
        <v>Shoulder</v>
      </c>
      <c r="E5954" s="21">
        <f t="shared" si="646"/>
        <v>22</v>
      </c>
      <c r="F5954" s="23">
        <v>74.802184618927541</v>
      </c>
      <c r="G5954" s="23">
        <v>3060.4520491501858</v>
      </c>
      <c r="H5954" s="16">
        <f t="shared" si="650"/>
        <v>2.4441547659502887E-2</v>
      </c>
      <c r="I5954" s="23">
        <v>9.1611292075758648</v>
      </c>
      <c r="J5954" s="23">
        <v>92.409977932996</v>
      </c>
      <c r="K5954" s="23">
        <v>19.736566484517304</v>
      </c>
      <c r="L5954" s="23">
        <v>27.773933700035847</v>
      </c>
      <c r="M5954" s="23">
        <f t="shared" si="647"/>
        <v>44.899477748442855</v>
      </c>
      <c r="N5954" s="23">
        <v>1745.2635308602821</v>
      </c>
      <c r="O5954" s="17">
        <f t="shared" si="648"/>
        <v>3.0975612565152813E-2</v>
      </c>
      <c r="P5954" s="18">
        <f t="shared" si="649"/>
        <v>5.466006831386222E-2</v>
      </c>
    </row>
    <row r="5955" spans="2:16" x14ac:dyDescent="0.3">
      <c r="B5955" s="19">
        <v>41156.958333333103</v>
      </c>
      <c r="C5955" s="21">
        <f t="shared" si="644"/>
        <v>9</v>
      </c>
      <c r="D5955" s="21" t="str">
        <f t="shared" si="645"/>
        <v>Shoulder</v>
      </c>
      <c r="E5955" s="21">
        <f t="shared" si="646"/>
        <v>23</v>
      </c>
      <c r="F5955" s="23">
        <v>67.835613548799998</v>
      </c>
      <c r="G5955" s="23">
        <v>2839.3015211625375</v>
      </c>
      <c r="H5955" s="16">
        <f t="shared" si="650"/>
        <v>2.3891655410033751E-2</v>
      </c>
      <c r="I5955" s="23">
        <v>8.4202943067254949</v>
      </c>
      <c r="J5955" s="23">
        <v>88.1858598963708</v>
      </c>
      <c r="K5955" s="23">
        <v>19.736566484517304</v>
      </c>
      <c r="L5955" s="23">
        <v>26.159582977371244</v>
      </c>
      <c r="M5955" s="23">
        <f t="shared" si="647"/>
        <v>42.289710434482245</v>
      </c>
      <c r="N5955" s="23">
        <v>1583.5690175076245</v>
      </c>
      <c r="O5955" s="17">
        <f t="shared" si="648"/>
        <v>3.2022604749504441E-2</v>
      </c>
      <c r="P5955" s="18">
        <f t="shared" si="649"/>
        <v>5.5149187121531315E-2</v>
      </c>
    </row>
    <row r="5956" spans="2:16" x14ac:dyDescent="0.3">
      <c r="B5956" s="19">
        <v>41156.999999999767</v>
      </c>
      <c r="C5956" s="21">
        <f t="shared" si="644"/>
        <v>9</v>
      </c>
      <c r="D5956" s="21" t="str">
        <f t="shared" si="645"/>
        <v>Shoulder</v>
      </c>
      <c r="E5956" s="21">
        <f t="shared" si="646"/>
        <v>0</v>
      </c>
      <c r="F5956" s="23">
        <v>65.781347630554308</v>
      </c>
      <c r="G5956" s="23">
        <v>2620.3624984547655</v>
      </c>
      <c r="H5956" s="16">
        <f t="shared" si="650"/>
        <v>2.5103911260119825E-2</v>
      </c>
      <c r="I5956" s="23">
        <v>7.9774271339152243</v>
      </c>
      <c r="J5956" s="23">
        <v>84.583894472768961</v>
      </c>
      <c r="K5956" s="23">
        <v>19.736566484517304</v>
      </c>
      <c r="L5956" s="23">
        <v>24.783003195701543</v>
      </c>
      <c r="M5956" s="23">
        <f t="shared" si="647"/>
        <v>40.064324792550124</v>
      </c>
      <c r="N5956" s="23">
        <v>1485.0107893986635</v>
      </c>
      <c r="O5956" s="17">
        <f t="shared" si="648"/>
        <v>3.235111304876058E-2</v>
      </c>
      <c r="P5956" s="18">
        <f t="shared" si="649"/>
        <v>5.6642884837738217E-2</v>
      </c>
    </row>
    <row r="5957" spans="2:16" x14ac:dyDescent="0.3">
      <c r="B5957" s="19">
        <v>41157.041666666431</v>
      </c>
      <c r="C5957" s="21">
        <f t="shared" ref="C5957:C6020" si="651">MONTH(B5957)</f>
        <v>9</v>
      </c>
      <c r="D5957" s="21" t="str">
        <f t="shared" ref="D5957:D6020" si="652">IF(AND(C5957&gt;5,C5957&lt;7),"Summer",IF(OR(C5957=1,C5957&gt;10),"Winter","Shoulder"))</f>
        <v>Shoulder</v>
      </c>
      <c r="E5957" s="21">
        <f t="shared" ref="E5957:E6020" si="653">HOUR(B5957)</f>
        <v>1</v>
      </c>
      <c r="F5957" s="23">
        <v>62.234632776612003</v>
      </c>
      <c r="G5957" s="23">
        <v>2486.566429022238</v>
      </c>
      <c r="H5957" s="16">
        <f t="shared" si="650"/>
        <v>2.5028341109344005E-2</v>
      </c>
      <c r="I5957" s="23">
        <v>7.7258819763001245</v>
      </c>
      <c r="J5957" s="23">
        <v>82.235562832266652</v>
      </c>
      <c r="K5957" s="23">
        <v>19.736566484517304</v>
      </c>
      <c r="L5957" s="23">
        <v>23.885530433806405</v>
      </c>
      <c r="M5957" s="23">
        <f t="shared" ref="M5957:M6020" si="654">J5957-K5957-L5957</f>
        <v>38.613465913942946</v>
      </c>
      <c r="N5957" s="23">
        <v>1432.3468459308376</v>
      </c>
      <c r="O5957" s="17">
        <f t="shared" ref="O5957:O6020" si="655">(I5957+M5957)/N5957</f>
        <v>3.2352043795738993E-2</v>
      </c>
      <c r="P5957" s="18">
        <f t="shared" ref="P5957:P6020" si="656">H5957+(1-H5957)*O5957</f>
        <v>5.6570666917378803E-2</v>
      </c>
    </row>
    <row r="5958" spans="2:16" x14ac:dyDescent="0.3">
      <c r="B5958" s="19">
        <v>41157.083333333096</v>
      </c>
      <c r="C5958" s="21">
        <f t="shared" si="651"/>
        <v>9</v>
      </c>
      <c r="D5958" s="21" t="str">
        <f t="shared" si="652"/>
        <v>Shoulder</v>
      </c>
      <c r="E5958" s="21">
        <f t="shared" si="653"/>
        <v>2</v>
      </c>
      <c r="F5958" s="23">
        <v>63.417495046838368</v>
      </c>
      <c r="G5958" s="23">
        <v>2435.7018075850788</v>
      </c>
      <c r="H5958" s="16">
        <f t="shared" ref="H5958:H6021" si="657">F5958/G5958</f>
        <v>2.6036641615713545E-2</v>
      </c>
      <c r="I5958" s="23">
        <v>7.5915388237626473</v>
      </c>
      <c r="J5958" s="23">
        <v>82.229147139958386</v>
      </c>
      <c r="K5958" s="23">
        <v>19.736566484517304</v>
      </c>
      <c r="L5958" s="23">
        <v>23.883078519010361</v>
      </c>
      <c r="M5958" s="23">
        <f t="shared" si="654"/>
        <v>38.60950213643072</v>
      </c>
      <c r="N5958" s="23">
        <v>1409.7749494101172</v>
      </c>
      <c r="O5958" s="17">
        <f t="shared" si="655"/>
        <v>3.2771926455016781E-2</v>
      </c>
      <c r="P5958" s="18">
        <f t="shared" si="656"/>
        <v>5.7955297166564529E-2</v>
      </c>
    </row>
    <row r="5959" spans="2:16" x14ac:dyDescent="0.3">
      <c r="B5959" s="19">
        <v>41157.12499999976</v>
      </c>
      <c r="C5959" s="21">
        <f t="shared" si="651"/>
        <v>9</v>
      </c>
      <c r="D5959" s="21" t="str">
        <f t="shared" si="652"/>
        <v>Shoulder</v>
      </c>
      <c r="E5959" s="21">
        <f t="shared" si="653"/>
        <v>3</v>
      </c>
      <c r="F5959" s="23">
        <v>62.081771603521119</v>
      </c>
      <c r="G5959" s="23">
        <v>2406.9522389466847</v>
      </c>
      <c r="H5959" s="16">
        <f t="shared" si="657"/>
        <v>2.5792689443097944E-2</v>
      </c>
      <c r="I5959" s="23">
        <v>7.5217554297854852</v>
      </c>
      <c r="J5959" s="23">
        <v>82.215551093207537</v>
      </c>
      <c r="K5959" s="23">
        <v>19.736566484517304</v>
      </c>
      <c r="L5959" s="23">
        <v>23.877882454954552</v>
      </c>
      <c r="M5959" s="23">
        <f t="shared" si="654"/>
        <v>38.601102153735681</v>
      </c>
      <c r="N5959" s="23">
        <v>1395.3407074788008</v>
      </c>
      <c r="O5959" s="17">
        <f t="shared" si="655"/>
        <v>3.3054907189555997E-2</v>
      </c>
      <c r="P5959" s="18">
        <f t="shared" si="656"/>
        <v>5.7995021676943301E-2</v>
      </c>
    </row>
    <row r="5960" spans="2:16" x14ac:dyDescent="0.3">
      <c r="B5960" s="19">
        <v>41157.166666666424</v>
      </c>
      <c r="C5960" s="21">
        <f t="shared" si="651"/>
        <v>9</v>
      </c>
      <c r="D5960" s="21" t="str">
        <f t="shared" si="652"/>
        <v>Shoulder</v>
      </c>
      <c r="E5960" s="21">
        <f t="shared" si="653"/>
        <v>4</v>
      </c>
      <c r="F5960" s="23">
        <v>60.5144720346075</v>
      </c>
      <c r="G5960" s="23">
        <v>2371.5681544686609</v>
      </c>
      <c r="H5960" s="16">
        <f t="shared" si="657"/>
        <v>2.5516648939893315E-2</v>
      </c>
      <c r="I5960" s="23">
        <v>7.5245154502155129</v>
      </c>
      <c r="J5960" s="23">
        <v>82.29998167750415</v>
      </c>
      <c r="K5960" s="23">
        <v>19.736566484517304</v>
      </c>
      <c r="L5960" s="23">
        <v>23.910149681767923</v>
      </c>
      <c r="M5960" s="23">
        <f t="shared" si="654"/>
        <v>38.653265511218919</v>
      </c>
      <c r="N5960" s="23">
        <v>1396.906532653783</v>
      </c>
      <c r="O5960" s="17">
        <f t="shared" si="655"/>
        <v>3.305717303340823E-2</v>
      </c>
      <c r="P5960" s="18">
        <f t="shared" si="656"/>
        <v>5.7730313694062757E-2</v>
      </c>
    </row>
    <row r="5961" spans="2:16" x14ac:dyDescent="0.3">
      <c r="B5961" s="19">
        <v>41157.208333333088</v>
      </c>
      <c r="C5961" s="21">
        <f t="shared" si="651"/>
        <v>9</v>
      </c>
      <c r="D5961" s="21" t="str">
        <f t="shared" si="652"/>
        <v>Shoulder</v>
      </c>
      <c r="E5961" s="21">
        <f t="shared" si="653"/>
        <v>5</v>
      </c>
      <c r="F5961" s="23">
        <v>64.267789109984591</v>
      </c>
      <c r="G5961" s="23">
        <v>2389.260196707673</v>
      </c>
      <c r="H5961" s="16">
        <f t="shared" si="657"/>
        <v>2.6898614557988965E-2</v>
      </c>
      <c r="I5961" s="23">
        <v>7.7195721545204927</v>
      </c>
      <c r="J5961" s="23">
        <v>83.281643116592079</v>
      </c>
      <c r="K5961" s="23">
        <v>19.736566484517304</v>
      </c>
      <c r="L5961" s="23">
        <v>24.285315773213057</v>
      </c>
      <c r="M5961" s="23">
        <f t="shared" si="654"/>
        <v>39.259760858861718</v>
      </c>
      <c r="N5961" s="23">
        <v>1453.4120670823745</v>
      </c>
      <c r="O5961" s="17">
        <f t="shared" si="655"/>
        <v>3.2323478026221437E-2</v>
      </c>
      <c r="P5961" s="18">
        <f t="shared" si="656"/>
        <v>5.8352635807609451E-2</v>
      </c>
    </row>
    <row r="5962" spans="2:16" x14ac:dyDescent="0.3">
      <c r="B5962" s="19">
        <v>41157.249999999753</v>
      </c>
      <c r="C5962" s="21">
        <f t="shared" si="651"/>
        <v>9</v>
      </c>
      <c r="D5962" s="21" t="str">
        <f t="shared" si="652"/>
        <v>Shoulder</v>
      </c>
      <c r="E5962" s="21">
        <f t="shared" si="653"/>
        <v>6</v>
      </c>
      <c r="F5962" s="23">
        <v>71.414479957239308</v>
      </c>
      <c r="G5962" s="23">
        <v>2439.0190655048937</v>
      </c>
      <c r="H5962" s="16">
        <f t="shared" si="657"/>
        <v>2.9280000704896506E-2</v>
      </c>
      <c r="I5962" s="23">
        <v>8.235588717863159</v>
      </c>
      <c r="J5962" s="23">
        <v>82.866646003876923</v>
      </c>
      <c r="K5962" s="23">
        <v>19.736566484517304</v>
      </c>
      <c r="L5962" s="23">
        <v>24.126714407671987</v>
      </c>
      <c r="M5962" s="23">
        <f t="shared" si="654"/>
        <v>39.003365111687629</v>
      </c>
      <c r="N5962" s="23">
        <v>1592.6821047375929</v>
      </c>
      <c r="O5962" s="17">
        <f t="shared" si="655"/>
        <v>2.9660001634371214E-2</v>
      </c>
      <c r="P5962" s="18">
        <f t="shared" si="656"/>
        <v>5.8071557470506102E-2</v>
      </c>
    </row>
    <row r="5963" spans="2:16" x14ac:dyDescent="0.3">
      <c r="B5963" s="19">
        <v>41157.291666666417</v>
      </c>
      <c r="C5963" s="21">
        <f t="shared" si="651"/>
        <v>9</v>
      </c>
      <c r="D5963" s="21" t="str">
        <f t="shared" si="652"/>
        <v>Shoulder</v>
      </c>
      <c r="E5963" s="21">
        <f t="shared" si="653"/>
        <v>7</v>
      </c>
      <c r="F5963" s="23">
        <v>75.004584924220481</v>
      </c>
      <c r="G5963" s="23">
        <v>2605.9877141355682</v>
      </c>
      <c r="H5963" s="16">
        <f t="shared" si="657"/>
        <v>2.8781634125662117E-2</v>
      </c>
      <c r="I5963" s="23">
        <v>8.6133458525971527</v>
      </c>
      <c r="J5963" s="23">
        <v>83.396182814034731</v>
      </c>
      <c r="K5963" s="23">
        <v>19.736566484517304</v>
      </c>
      <c r="L5963" s="23">
        <v>24.329089939024026</v>
      </c>
      <c r="M5963" s="23">
        <f t="shared" si="654"/>
        <v>39.330526390493404</v>
      </c>
      <c r="N5963" s="23">
        <v>1687.9307254926578</v>
      </c>
      <c r="O5963" s="17">
        <f t="shared" si="655"/>
        <v>2.8403933596917692E-2</v>
      </c>
      <c r="P5963" s="18">
        <f t="shared" si="656"/>
        <v>5.6368056098063724E-2</v>
      </c>
    </row>
    <row r="5964" spans="2:16" x14ac:dyDescent="0.3">
      <c r="B5964" s="19">
        <v>41157.333333333081</v>
      </c>
      <c r="C5964" s="21">
        <f t="shared" si="651"/>
        <v>9</v>
      </c>
      <c r="D5964" s="21" t="str">
        <f t="shared" si="652"/>
        <v>Shoulder</v>
      </c>
      <c r="E5964" s="21">
        <f t="shared" si="653"/>
        <v>8</v>
      </c>
      <c r="F5964" s="23">
        <v>74.320349460574647</v>
      </c>
      <c r="G5964" s="23">
        <v>2714.3514728495161</v>
      </c>
      <c r="H5964" s="16">
        <f t="shared" si="657"/>
        <v>2.7380518036801409E-2</v>
      </c>
      <c r="I5964" s="23">
        <v>8.8581234094383916</v>
      </c>
      <c r="J5964" s="23">
        <v>89.276275200572613</v>
      </c>
      <c r="K5964" s="23">
        <v>19.736566484517304</v>
      </c>
      <c r="L5964" s="23">
        <v>26.576312036332176</v>
      </c>
      <c r="M5964" s="23">
        <f t="shared" si="654"/>
        <v>42.963396679723139</v>
      </c>
      <c r="N5964" s="23">
        <v>1736.2069317708153</v>
      </c>
      <c r="O5964" s="17">
        <f t="shared" si="655"/>
        <v>2.984754820458356E-2</v>
      </c>
      <c r="P5964" s="18">
        <f t="shared" si="656"/>
        <v>5.6410824909415069E-2</v>
      </c>
    </row>
    <row r="5965" spans="2:16" x14ac:dyDescent="0.3">
      <c r="B5965" s="19">
        <v>41157.374999999745</v>
      </c>
      <c r="C5965" s="21">
        <f t="shared" si="651"/>
        <v>9</v>
      </c>
      <c r="D5965" s="21" t="str">
        <f t="shared" si="652"/>
        <v>Shoulder</v>
      </c>
      <c r="E5965" s="21">
        <f t="shared" si="653"/>
        <v>9</v>
      </c>
      <c r="F5965" s="23">
        <v>74.188401338594559</v>
      </c>
      <c r="G5965" s="23">
        <v>2779.5908786058726</v>
      </c>
      <c r="H5965" s="16">
        <f t="shared" si="657"/>
        <v>2.6690403220708647E-2</v>
      </c>
      <c r="I5965" s="23">
        <v>9.0730180525473241</v>
      </c>
      <c r="J5965" s="23">
        <v>91.210851006208273</v>
      </c>
      <c r="K5965" s="23">
        <v>19.736566484517304</v>
      </c>
      <c r="L5965" s="23">
        <v>27.315657817581357</v>
      </c>
      <c r="M5965" s="23">
        <f t="shared" si="654"/>
        <v>44.158626704109622</v>
      </c>
      <c r="N5965" s="23">
        <v>1782.4160980227985</v>
      </c>
      <c r="O5965" s="17">
        <f t="shared" si="655"/>
        <v>2.9864881054264398E-2</v>
      </c>
      <c r="P5965" s="18">
        <f t="shared" si="656"/>
        <v>5.5758178557496221E-2</v>
      </c>
    </row>
    <row r="5966" spans="2:16" x14ac:dyDescent="0.3">
      <c r="B5966" s="19">
        <v>41157.41666666641</v>
      </c>
      <c r="C5966" s="21">
        <f t="shared" si="651"/>
        <v>9</v>
      </c>
      <c r="D5966" s="21" t="str">
        <f t="shared" si="652"/>
        <v>Shoulder</v>
      </c>
      <c r="E5966" s="21">
        <f t="shared" si="653"/>
        <v>10</v>
      </c>
      <c r="F5966" s="23">
        <v>75.986097280651492</v>
      </c>
      <c r="G5966" s="23">
        <v>2734.2550203684045</v>
      </c>
      <c r="H5966" s="16">
        <f t="shared" si="657"/>
        <v>2.779042068666052E-2</v>
      </c>
      <c r="I5966" s="23">
        <v>9.3258118583216074</v>
      </c>
      <c r="J5966" s="23">
        <v>75.148522751931651</v>
      </c>
      <c r="K5966" s="23">
        <v>19.736566484517304</v>
      </c>
      <c r="L5966" s="23">
        <v>21.177043555352025</v>
      </c>
      <c r="M5966" s="23">
        <f t="shared" si="654"/>
        <v>34.234912712062325</v>
      </c>
      <c r="N5966" s="23">
        <v>1833.7401903230084</v>
      </c>
      <c r="O5966" s="17">
        <f t="shared" si="655"/>
        <v>2.3755123435840072E-2</v>
      </c>
      <c r="P5966" s="18">
        <f t="shared" si="656"/>
        <v>5.0885379248755053E-2</v>
      </c>
    </row>
    <row r="5967" spans="2:16" x14ac:dyDescent="0.3">
      <c r="B5967" s="19">
        <v>41157.458333333074</v>
      </c>
      <c r="C5967" s="21">
        <f t="shared" si="651"/>
        <v>9</v>
      </c>
      <c r="D5967" s="21" t="str">
        <f t="shared" si="652"/>
        <v>Shoulder</v>
      </c>
      <c r="E5967" s="21">
        <f t="shared" si="653"/>
        <v>11</v>
      </c>
      <c r="F5967" s="23">
        <v>80.502801241473762</v>
      </c>
      <c r="G5967" s="23">
        <v>2896.8006584393261</v>
      </c>
      <c r="H5967" s="16">
        <f t="shared" si="657"/>
        <v>2.7790245423668633E-2</v>
      </c>
      <c r="I5967" s="23">
        <v>9.6250972649592033</v>
      </c>
      <c r="J5967" s="23">
        <v>62.932139947583799</v>
      </c>
      <c r="K5967" s="23">
        <v>19.736566484517304</v>
      </c>
      <c r="L5967" s="23">
        <v>16.508252049633906</v>
      </c>
      <c r="M5967" s="23">
        <f t="shared" si="654"/>
        <v>26.687321413432588</v>
      </c>
      <c r="N5967" s="23">
        <v>1874.6824361081017</v>
      </c>
      <c r="O5967" s="17">
        <f t="shared" si="655"/>
        <v>1.9369903925582986E-2</v>
      </c>
      <c r="P5967" s="18">
        <f t="shared" si="656"/>
        <v>4.6621854965326781E-2</v>
      </c>
    </row>
    <row r="5968" spans="2:16" x14ac:dyDescent="0.3">
      <c r="B5968" s="19">
        <v>41157.499999999738</v>
      </c>
      <c r="C5968" s="21">
        <f t="shared" si="651"/>
        <v>9</v>
      </c>
      <c r="D5968" s="21" t="str">
        <f t="shared" si="652"/>
        <v>Shoulder</v>
      </c>
      <c r="E5968" s="21">
        <f t="shared" si="653"/>
        <v>12</v>
      </c>
      <c r="F5968" s="23">
        <v>84.130965581870868</v>
      </c>
      <c r="G5968" s="23">
        <v>2948.7710325164235</v>
      </c>
      <c r="H5968" s="16">
        <f t="shared" si="657"/>
        <v>2.8530857314504731E-2</v>
      </c>
      <c r="I5968" s="23">
        <v>9.9128357326697696</v>
      </c>
      <c r="J5968" s="23">
        <v>83.137843587725399</v>
      </c>
      <c r="K5968" s="23">
        <v>19.736566484517304</v>
      </c>
      <c r="L5968" s="23">
        <v>24.230359242327324</v>
      </c>
      <c r="M5968" s="23">
        <f t="shared" si="654"/>
        <v>39.17091786088077</v>
      </c>
      <c r="N5968" s="23">
        <v>1935.4677433298698</v>
      </c>
      <c r="O5968" s="17">
        <f t="shared" si="655"/>
        <v>2.5360150672986439E-2</v>
      </c>
      <c r="P5968" s="18">
        <f t="shared" si="656"/>
        <v>5.3167461147165848E-2</v>
      </c>
    </row>
    <row r="5969" spans="2:16" x14ac:dyDescent="0.3">
      <c r="B5969" s="19">
        <v>41157.541666666402</v>
      </c>
      <c r="C5969" s="21">
        <f t="shared" si="651"/>
        <v>9</v>
      </c>
      <c r="D5969" s="21" t="str">
        <f t="shared" si="652"/>
        <v>Shoulder</v>
      </c>
      <c r="E5969" s="21">
        <f t="shared" si="653"/>
        <v>13</v>
      </c>
      <c r="F5969" s="23">
        <v>89.097678196026919</v>
      </c>
      <c r="G5969" s="23">
        <v>3002.9529118733972</v>
      </c>
      <c r="H5969" s="16">
        <f t="shared" si="657"/>
        <v>2.9670021745510217E-2</v>
      </c>
      <c r="I5969" s="23">
        <v>10.203304641956414</v>
      </c>
      <c r="J5969" s="23">
        <v>88.989152567550263</v>
      </c>
      <c r="K5969" s="23">
        <v>19.736566484517304</v>
      </c>
      <c r="L5969" s="23">
        <v>26.466581051995547</v>
      </c>
      <c r="M5969" s="23">
        <f t="shared" si="654"/>
        <v>42.786005031037405</v>
      </c>
      <c r="N5969" s="23">
        <v>1994.6088171094198</v>
      </c>
      <c r="O5969" s="17">
        <f t="shared" si="655"/>
        <v>2.6566266637578464E-2</v>
      </c>
      <c r="P5969" s="18">
        <f t="shared" si="656"/>
        <v>5.5448066674254705E-2</v>
      </c>
    </row>
    <row r="5970" spans="2:16" x14ac:dyDescent="0.3">
      <c r="B5970" s="19">
        <v>41157.583333333067</v>
      </c>
      <c r="C5970" s="21">
        <f t="shared" si="651"/>
        <v>9</v>
      </c>
      <c r="D5970" s="21" t="str">
        <f t="shared" si="652"/>
        <v>Shoulder</v>
      </c>
      <c r="E5970" s="21">
        <f t="shared" si="653"/>
        <v>14</v>
      </c>
      <c r="F5970" s="23">
        <v>92.549249660521085</v>
      </c>
      <c r="G5970" s="23">
        <v>3060.4520491501858</v>
      </c>
      <c r="H5970" s="16">
        <f t="shared" si="657"/>
        <v>3.0240385464042736E-2</v>
      </c>
      <c r="I5970" s="23">
        <v>10.575070106571726</v>
      </c>
      <c r="J5970" s="23">
        <v>91.160019821979375</v>
      </c>
      <c r="K5970" s="23">
        <v>19.736566484517304</v>
      </c>
      <c r="L5970" s="23">
        <v>27.296231428857762</v>
      </c>
      <c r="M5970" s="23">
        <f t="shared" si="654"/>
        <v>44.127221908604298</v>
      </c>
      <c r="N5970" s="23">
        <v>2065.8211772369405</v>
      </c>
      <c r="O5970" s="17">
        <f t="shared" si="655"/>
        <v>2.6479684020056841E-2</v>
      </c>
      <c r="P5970" s="18">
        <f t="shared" si="656"/>
        <v>5.5919313632367004E-2</v>
      </c>
    </row>
    <row r="5971" spans="2:16" x14ac:dyDescent="0.3">
      <c r="B5971" s="19">
        <v>41157.624999999731</v>
      </c>
      <c r="C5971" s="21">
        <f t="shared" si="651"/>
        <v>9</v>
      </c>
      <c r="D5971" s="21" t="str">
        <f t="shared" si="652"/>
        <v>Shoulder</v>
      </c>
      <c r="E5971" s="21">
        <f t="shared" si="653"/>
        <v>15</v>
      </c>
      <c r="F5971" s="23">
        <v>96.135925443711159</v>
      </c>
      <c r="G5971" s="23">
        <v>3140.0662392257395</v>
      </c>
      <c r="H5971" s="16">
        <f t="shared" si="657"/>
        <v>3.061589091426805E-2</v>
      </c>
      <c r="I5971" s="23">
        <v>10.953883742428378</v>
      </c>
      <c r="J5971" s="23">
        <v>92.847881896927774</v>
      </c>
      <c r="K5971" s="23">
        <v>19.736566484517304</v>
      </c>
      <c r="L5971" s="23">
        <v>27.941289482829205</v>
      </c>
      <c r="M5971" s="23">
        <f t="shared" si="654"/>
        <v>45.170025929581271</v>
      </c>
      <c r="N5971" s="23">
        <v>2133.4772678156278</v>
      </c>
      <c r="O5971" s="17">
        <f t="shared" si="655"/>
        <v>2.6306307790882822E-2</v>
      </c>
      <c r="P5971" s="18">
        <f t="shared" si="656"/>
        <v>5.6116807655468046E-2</v>
      </c>
    </row>
    <row r="5972" spans="2:16" x14ac:dyDescent="0.3">
      <c r="B5972" s="19">
        <v>41157.666666666395</v>
      </c>
      <c r="C5972" s="21">
        <f t="shared" si="651"/>
        <v>9</v>
      </c>
      <c r="D5972" s="21" t="str">
        <f t="shared" si="652"/>
        <v>Shoulder</v>
      </c>
      <c r="E5972" s="21">
        <f t="shared" si="653"/>
        <v>16</v>
      </c>
      <c r="F5972" s="23">
        <v>96.603835562459295</v>
      </c>
      <c r="G5972" s="23">
        <v>3234.0552136204901</v>
      </c>
      <c r="H5972" s="16">
        <f t="shared" si="657"/>
        <v>2.9870805902015612E-2</v>
      </c>
      <c r="I5972" s="23">
        <v>11.366937680518291</v>
      </c>
      <c r="J5972" s="23">
        <v>95.686598578902888</v>
      </c>
      <c r="K5972" s="23">
        <v>19.736566484517304</v>
      </c>
      <c r="L5972" s="23">
        <v>29.026174963597605</v>
      </c>
      <c r="M5972" s="23">
        <f t="shared" si="654"/>
        <v>46.923857130787987</v>
      </c>
      <c r="N5972" s="23">
        <v>2204.4173207845356</v>
      </c>
      <c r="O5972" s="17">
        <f t="shared" si="655"/>
        <v>2.6442722193164868E-2</v>
      </c>
      <c r="P5972" s="18">
        <f t="shared" si="656"/>
        <v>5.5523662673027531E-2</v>
      </c>
    </row>
    <row r="5973" spans="2:16" x14ac:dyDescent="0.3">
      <c r="B5973" s="19">
        <v>41157.708333333059</v>
      </c>
      <c r="C5973" s="21">
        <f t="shared" si="651"/>
        <v>9</v>
      </c>
      <c r="D5973" s="21" t="str">
        <f t="shared" si="652"/>
        <v>Shoulder</v>
      </c>
      <c r="E5973" s="21">
        <f t="shared" si="653"/>
        <v>17</v>
      </c>
      <c r="F5973" s="23">
        <v>99.167175325000727</v>
      </c>
      <c r="G5973" s="23">
        <v>3311.4578984161672</v>
      </c>
      <c r="H5973" s="16">
        <f t="shared" si="657"/>
        <v>2.994668160281647E-2</v>
      </c>
      <c r="I5973" s="23">
        <v>11.645543383796404</v>
      </c>
      <c r="J5973" s="23">
        <v>96.950377198624381</v>
      </c>
      <c r="K5973" s="23">
        <v>19.736566484517304</v>
      </c>
      <c r="L5973" s="23">
        <v>29.509159082494396</v>
      </c>
      <c r="M5973" s="23">
        <f t="shared" si="654"/>
        <v>47.704651631612677</v>
      </c>
      <c r="N5973" s="23">
        <v>2250.103927798441</v>
      </c>
      <c r="O5973" s="17">
        <f t="shared" si="655"/>
        <v>2.6376646110510472E-2</v>
      </c>
      <c r="P5973" s="18">
        <f t="shared" si="656"/>
        <v>5.5533434690505319E-2</v>
      </c>
    </row>
    <row r="5974" spans="2:16" x14ac:dyDescent="0.3">
      <c r="B5974" s="19">
        <v>41157.749999999724</v>
      </c>
      <c r="C5974" s="21">
        <f t="shared" si="651"/>
        <v>9</v>
      </c>
      <c r="D5974" s="21" t="str">
        <f t="shared" si="652"/>
        <v>Shoulder</v>
      </c>
      <c r="E5974" s="21">
        <f t="shared" si="653"/>
        <v>18</v>
      </c>
      <c r="F5974" s="23">
        <v>99.809612862392996</v>
      </c>
      <c r="G5974" s="23">
        <v>3364.5340251332027</v>
      </c>
      <c r="H5974" s="16">
        <f t="shared" si="657"/>
        <v>2.9665211324008383E-2</v>
      </c>
      <c r="I5974" s="23">
        <v>11.741657343548148</v>
      </c>
      <c r="J5974" s="23">
        <v>97.799560489295857</v>
      </c>
      <c r="K5974" s="23">
        <v>19.736566484517304</v>
      </c>
      <c r="L5974" s="23">
        <v>29.833695387371296</v>
      </c>
      <c r="M5974" s="23">
        <f t="shared" si="654"/>
        <v>48.229298617407252</v>
      </c>
      <c r="N5974" s="23">
        <v>2266.694838781772</v>
      </c>
      <c r="O5974" s="17">
        <f t="shared" si="655"/>
        <v>2.6457445852387702E-2</v>
      </c>
      <c r="P5974" s="18">
        <f t="shared" si="656"/>
        <v>5.5337791454091498E-2</v>
      </c>
    </row>
    <row r="5975" spans="2:16" x14ac:dyDescent="0.3">
      <c r="B5975" s="19">
        <v>41157.791666666388</v>
      </c>
      <c r="C5975" s="21">
        <f t="shared" si="651"/>
        <v>9</v>
      </c>
      <c r="D5975" s="21" t="str">
        <f t="shared" si="652"/>
        <v>Shoulder</v>
      </c>
      <c r="E5975" s="21">
        <f t="shared" si="653"/>
        <v>19</v>
      </c>
      <c r="F5975" s="23">
        <v>97.625728005328838</v>
      </c>
      <c r="G5975" s="23">
        <v>3373.3800462527088</v>
      </c>
      <c r="H5975" s="16">
        <f t="shared" si="657"/>
        <v>2.8940032450175773E-2</v>
      </c>
      <c r="I5975" s="23">
        <v>11.515650614000979</v>
      </c>
      <c r="J5975" s="23">
        <v>97.556060418772972</v>
      </c>
      <c r="K5975" s="23">
        <v>19.736566484517304</v>
      </c>
      <c r="L5975" s="23">
        <v>29.740635839458768</v>
      </c>
      <c r="M5975" s="23">
        <f t="shared" si="654"/>
        <v>48.078858094796892</v>
      </c>
      <c r="N5975" s="23">
        <v>2230.7814549109294</v>
      </c>
      <c r="O5975" s="17">
        <f t="shared" si="655"/>
        <v>2.6714633375494581E-2</v>
      </c>
      <c r="P5975" s="18">
        <f t="shared" si="656"/>
        <v>5.4881543468888988E-2</v>
      </c>
    </row>
    <row r="5976" spans="2:16" x14ac:dyDescent="0.3">
      <c r="B5976" s="19">
        <v>41157.833333333052</v>
      </c>
      <c r="C5976" s="21">
        <f t="shared" si="651"/>
        <v>9</v>
      </c>
      <c r="D5976" s="21" t="str">
        <f t="shared" si="652"/>
        <v>Shoulder</v>
      </c>
      <c r="E5976" s="21">
        <f t="shared" si="653"/>
        <v>20</v>
      </c>
      <c r="F5976" s="23">
        <v>95.247279011931894</v>
      </c>
      <c r="G5976" s="23">
        <v>3341.3132196944998</v>
      </c>
      <c r="H5976" s="16">
        <f t="shared" si="657"/>
        <v>2.8505941451559116E-2</v>
      </c>
      <c r="I5976" s="23">
        <v>11.30042821422443</v>
      </c>
      <c r="J5976" s="23">
        <v>91.612480131030694</v>
      </c>
      <c r="K5976" s="23">
        <v>19.736566484517304</v>
      </c>
      <c r="L5976" s="23">
        <v>27.469150277374979</v>
      </c>
      <c r="M5976" s="23">
        <f t="shared" si="654"/>
        <v>44.406763369138417</v>
      </c>
      <c r="N5976" s="23">
        <v>2195.2434155702299</v>
      </c>
      <c r="O5976" s="17">
        <f t="shared" si="655"/>
        <v>2.537631644320068E-2</v>
      </c>
      <c r="P5976" s="18">
        <f t="shared" si="656"/>
        <v>5.3158882103973681E-2</v>
      </c>
    </row>
    <row r="5977" spans="2:16" x14ac:dyDescent="0.3">
      <c r="B5977" s="19">
        <v>41157.874999999716</v>
      </c>
      <c r="C5977" s="21">
        <f t="shared" si="651"/>
        <v>9</v>
      </c>
      <c r="D5977" s="21" t="str">
        <f t="shared" si="652"/>
        <v>Shoulder</v>
      </c>
      <c r="E5977" s="21">
        <f t="shared" si="653"/>
        <v>21</v>
      </c>
      <c r="F5977" s="23">
        <v>89.437689132380129</v>
      </c>
      <c r="G5977" s="23">
        <v>3310.352145776229</v>
      </c>
      <c r="H5977" s="16">
        <f t="shared" si="657"/>
        <v>2.7017575530898178E-2</v>
      </c>
      <c r="I5977" s="23">
        <v>10.727423026205354</v>
      </c>
      <c r="J5977" s="23">
        <v>91.408038452807915</v>
      </c>
      <c r="K5977" s="23">
        <v>19.736566484517304</v>
      </c>
      <c r="L5977" s="23">
        <v>27.391017855856429</v>
      </c>
      <c r="M5977" s="23">
        <f t="shared" si="654"/>
        <v>44.280454112434171</v>
      </c>
      <c r="N5977" s="23">
        <v>2095.6968117204292</v>
      </c>
      <c r="O5977" s="17">
        <f t="shared" si="655"/>
        <v>2.6248012990715809E-2</v>
      </c>
      <c r="P5977" s="18">
        <f t="shared" si="656"/>
        <v>5.2556430848101326E-2</v>
      </c>
    </row>
    <row r="5978" spans="2:16" x14ac:dyDescent="0.3">
      <c r="B5978" s="19">
        <v>41157.91666666638</v>
      </c>
      <c r="C5978" s="21">
        <f t="shared" si="651"/>
        <v>9</v>
      </c>
      <c r="D5978" s="21" t="str">
        <f t="shared" si="652"/>
        <v>Shoulder</v>
      </c>
      <c r="E5978" s="21">
        <f t="shared" si="653"/>
        <v>22</v>
      </c>
      <c r="F5978" s="23">
        <v>81.673374506029973</v>
      </c>
      <c r="G5978" s="23">
        <v>3187.6136027430839</v>
      </c>
      <c r="H5978" s="16">
        <f t="shared" si="657"/>
        <v>2.5622106279050379E-2</v>
      </c>
      <c r="I5978" s="23">
        <v>9.6621362459625182</v>
      </c>
      <c r="J5978" s="23">
        <v>84.737236924690691</v>
      </c>
      <c r="K5978" s="23">
        <v>19.736566484517304</v>
      </c>
      <c r="L5978" s="23">
        <v>24.841606789618339</v>
      </c>
      <c r="M5978" s="23">
        <f t="shared" si="654"/>
        <v>40.159063650555055</v>
      </c>
      <c r="N5978" s="23">
        <v>1894.3776635791517</v>
      </c>
      <c r="O5978" s="17">
        <f t="shared" si="655"/>
        <v>2.6299507671763634E-2</v>
      </c>
      <c r="P5978" s="18">
        <f t="shared" si="656"/>
        <v>5.1247765170161386E-2</v>
      </c>
    </row>
    <row r="5979" spans="2:16" x14ac:dyDescent="0.3">
      <c r="B5979" s="19">
        <v>41157.958333333045</v>
      </c>
      <c r="C5979" s="21">
        <f t="shared" si="651"/>
        <v>9</v>
      </c>
      <c r="D5979" s="21" t="str">
        <f t="shared" si="652"/>
        <v>Shoulder</v>
      </c>
      <c r="E5979" s="21">
        <f t="shared" si="653"/>
        <v>23</v>
      </c>
      <c r="F5979" s="23">
        <v>71.881584824441873</v>
      </c>
      <c r="G5979" s="23">
        <v>2955.4055483560528</v>
      </c>
      <c r="H5979" s="16">
        <f t="shared" si="657"/>
        <v>2.4322071420765274E-2</v>
      </c>
      <c r="I5979" s="23">
        <v>8.7985794448798575</v>
      </c>
      <c r="J5979" s="23">
        <v>80.23332847578115</v>
      </c>
      <c r="K5979" s="23">
        <v>19.736566484517304</v>
      </c>
      <c r="L5979" s="23">
        <v>23.120327271321234</v>
      </c>
      <c r="M5979" s="23">
        <f t="shared" si="654"/>
        <v>37.376434719942608</v>
      </c>
      <c r="N5979" s="23">
        <v>1704.7159937003437</v>
      </c>
      <c r="O5979" s="17">
        <f t="shared" si="655"/>
        <v>2.708663163568532E-2</v>
      </c>
      <c r="P5979" s="18">
        <f t="shared" si="656"/>
        <v>5.0749900067259497E-2</v>
      </c>
    </row>
    <row r="5980" spans="2:16" x14ac:dyDescent="0.3">
      <c r="B5980" s="19">
        <v>41157.999999999709</v>
      </c>
      <c r="C5980" s="21">
        <f t="shared" si="651"/>
        <v>9</v>
      </c>
      <c r="D5980" s="21" t="str">
        <f t="shared" si="652"/>
        <v>Shoulder</v>
      </c>
      <c r="E5980" s="21">
        <f t="shared" si="653"/>
        <v>0</v>
      </c>
      <c r="F5980" s="23">
        <v>66.674915975985172</v>
      </c>
      <c r="G5980" s="23">
        <v>2725.4089992488985</v>
      </c>
      <c r="H5980" s="16">
        <f t="shared" si="657"/>
        <v>2.4464187207997135E-2</v>
      </c>
      <c r="I5980" s="23">
        <v>8.2991425179456506</v>
      </c>
      <c r="J5980" s="23">
        <v>75.672921929113741</v>
      </c>
      <c r="K5980" s="23">
        <v>19.736566484517304</v>
      </c>
      <c r="L5980" s="23">
        <v>21.377455613752975</v>
      </c>
      <c r="M5980" s="23">
        <f t="shared" si="654"/>
        <v>34.558899830843458</v>
      </c>
      <c r="N5980" s="23">
        <v>1577.93979612001</v>
      </c>
      <c r="O5980" s="17">
        <f t="shared" si="655"/>
        <v>2.716075889217864E-2</v>
      </c>
      <c r="P5980" s="18">
        <f t="shared" si="656"/>
        <v>5.0960480209926245E-2</v>
      </c>
    </row>
    <row r="5981" spans="2:16" x14ac:dyDescent="0.3">
      <c r="B5981" s="19">
        <v>41158.041666666373</v>
      </c>
      <c r="C5981" s="21">
        <f t="shared" si="651"/>
        <v>9</v>
      </c>
      <c r="D5981" s="21" t="str">
        <f t="shared" si="652"/>
        <v>Shoulder</v>
      </c>
      <c r="E5981" s="21">
        <f t="shared" si="653"/>
        <v>1</v>
      </c>
      <c r="F5981" s="23">
        <v>63.495881835576085</v>
      </c>
      <c r="G5981" s="23">
        <v>2577.2381454971742</v>
      </c>
      <c r="H5981" s="16">
        <f t="shared" si="657"/>
        <v>2.4637180675954613E-2</v>
      </c>
      <c r="I5981" s="23">
        <v>8.0400810674126006</v>
      </c>
      <c r="J5981" s="23">
        <v>74.490343725368916</v>
      </c>
      <c r="K5981" s="23">
        <v>19.736566484517304</v>
      </c>
      <c r="L5981" s="23">
        <v>20.925504233306199</v>
      </c>
      <c r="M5981" s="23">
        <f t="shared" si="654"/>
        <v>33.828273007545413</v>
      </c>
      <c r="N5981" s="23">
        <v>1511.1113350235694</v>
      </c>
      <c r="O5981" s="17">
        <f t="shared" si="655"/>
        <v>2.7706994914643384E-2</v>
      </c>
      <c r="P5981" s="18">
        <f t="shared" si="656"/>
        <v>5.1661553350898171E-2</v>
      </c>
    </row>
    <row r="5982" spans="2:16" x14ac:dyDescent="0.3">
      <c r="B5982" s="19">
        <v>41158.083333333037</v>
      </c>
      <c r="C5982" s="21">
        <f t="shared" si="651"/>
        <v>9</v>
      </c>
      <c r="D5982" s="21" t="str">
        <f t="shared" si="652"/>
        <v>Shoulder</v>
      </c>
      <c r="E5982" s="21">
        <f t="shared" si="653"/>
        <v>2</v>
      </c>
      <c r="F5982" s="23">
        <v>59.841082559786315</v>
      </c>
      <c r="G5982" s="23">
        <v>2500.9412133414353</v>
      </c>
      <c r="H5982" s="16">
        <f t="shared" si="657"/>
        <v>2.3927424699373232E-2</v>
      </c>
      <c r="I5982" s="23">
        <v>7.8891490743634014</v>
      </c>
      <c r="J5982" s="23">
        <v>73.218306259083477</v>
      </c>
      <c r="K5982" s="23">
        <v>19.736566484517304</v>
      </c>
      <c r="L5982" s="23">
        <v>20.439363792828601</v>
      </c>
      <c r="M5982" s="23">
        <f t="shared" si="654"/>
        <v>33.042375981737571</v>
      </c>
      <c r="N5982" s="23">
        <v>1466.8675314119603</v>
      </c>
      <c r="O5982" s="17">
        <f t="shared" si="655"/>
        <v>2.7904036444723529E-2</v>
      </c>
      <c r="P5982" s="18">
        <f t="shared" si="656"/>
        <v>5.1163789413257069E-2</v>
      </c>
    </row>
    <row r="5983" spans="2:16" x14ac:dyDescent="0.3">
      <c r="B5983" s="19">
        <v>41158.124999999702</v>
      </c>
      <c r="C5983" s="21">
        <f t="shared" si="651"/>
        <v>9</v>
      </c>
      <c r="D5983" s="21" t="str">
        <f t="shared" si="652"/>
        <v>Shoulder</v>
      </c>
      <c r="E5983" s="21">
        <f t="shared" si="653"/>
        <v>3</v>
      </c>
      <c r="F5983" s="23">
        <v>58.804269684422685</v>
      </c>
      <c r="G5983" s="23">
        <v>2451.1823445442142</v>
      </c>
      <c r="H5983" s="16">
        <f t="shared" si="657"/>
        <v>2.3990165323811135E-2</v>
      </c>
      <c r="I5983" s="23">
        <v>7.8021969555760666</v>
      </c>
      <c r="J5983" s="23">
        <v>73.032428323613786</v>
      </c>
      <c r="K5983" s="23">
        <v>19.736566484517304</v>
      </c>
      <c r="L5983" s="23">
        <v>20.368325962718</v>
      </c>
      <c r="M5983" s="23">
        <f t="shared" si="654"/>
        <v>32.927535876378485</v>
      </c>
      <c r="N5983" s="23">
        <v>1442.3099033250026</v>
      </c>
      <c r="O5983" s="17">
        <f t="shared" si="655"/>
        <v>2.8239238140193735E-2</v>
      </c>
      <c r="P5983" s="18">
        <f t="shared" si="656"/>
        <v>5.1551939472403149E-2</v>
      </c>
    </row>
    <row r="5984" spans="2:16" x14ac:dyDescent="0.3">
      <c r="B5984" s="19">
        <v>41158.166666666366</v>
      </c>
      <c r="C5984" s="21">
        <f t="shared" si="651"/>
        <v>9</v>
      </c>
      <c r="D5984" s="21" t="str">
        <f t="shared" si="652"/>
        <v>Shoulder</v>
      </c>
      <c r="E5984" s="21">
        <f t="shared" si="653"/>
        <v>4</v>
      </c>
      <c r="F5984" s="23">
        <v>58.113703370043389</v>
      </c>
      <c r="G5984" s="23">
        <v>2419.1155179860052</v>
      </c>
      <c r="H5984" s="16">
        <f t="shared" si="657"/>
        <v>2.4022707034025807E-2</v>
      </c>
      <c r="I5984" s="23">
        <v>7.8117416859674904</v>
      </c>
      <c r="J5984" s="23">
        <v>73.279101751833167</v>
      </c>
      <c r="K5984" s="23">
        <v>19.736566484517304</v>
      </c>
      <c r="L5984" s="23">
        <v>20.462598287415222</v>
      </c>
      <c r="M5984" s="23">
        <f t="shared" si="654"/>
        <v>33.079936979900637</v>
      </c>
      <c r="N5984" s="23">
        <v>1441.0933414011813</v>
      </c>
      <c r="O5984" s="17">
        <f t="shared" si="655"/>
        <v>2.8375454587909601E-2</v>
      </c>
      <c r="P5984" s="18">
        <f t="shared" si="656"/>
        <v>5.1716506389412754E-2</v>
      </c>
    </row>
    <row r="5985" spans="2:16" x14ac:dyDescent="0.3">
      <c r="B5985" s="19">
        <v>41158.20833333303</v>
      </c>
      <c r="C5985" s="21">
        <f t="shared" si="651"/>
        <v>9</v>
      </c>
      <c r="D5985" s="21" t="str">
        <f t="shared" si="652"/>
        <v>Shoulder</v>
      </c>
      <c r="E5985" s="21">
        <f t="shared" si="653"/>
        <v>5</v>
      </c>
      <c r="F5985" s="23">
        <v>60.460585784904033</v>
      </c>
      <c r="G5985" s="23">
        <v>2412.4810021463759</v>
      </c>
      <c r="H5985" s="16">
        <f t="shared" si="657"/>
        <v>2.5061580062646072E-2</v>
      </c>
      <c r="I5985" s="23">
        <v>7.9207382503004906</v>
      </c>
      <c r="J5985" s="23">
        <v>73.219773527112793</v>
      </c>
      <c r="K5985" s="23">
        <v>19.736566484517304</v>
      </c>
      <c r="L5985" s="23">
        <v>20.439924545436106</v>
      </c>
      <c r="M5985" s="23">
        <f t="shared" si="654"/>
        <v>33.043282497159382</v>
      </c>
      <c r="N5985" s="23">
        <v>1484.10642173984</v>
      </c>
      <c r="O5985" s="17">
        <f t="shared" si="655"/>
        <v>2.7601808163754956E-2</v>
      </c>
      <c r="P5985" s="18">
        <f t="shared" si="656"/>
        <v>5.1971643301231288E-2</v>
      </c>
    </row>
    <row r="5986" spans="2:16" x14ac:dyDescent="0.3">
      <c r="B5986" s="19">
        <v>41158.249999999694</v>
      </c>
      <c r="C5986" s="21">
        <f t="shared" si="651"/>
        <v>9</v>
      </c>
      <c r="D5986" s="21" t="str">
        <f t="shared" si="652"/>
        <v>Shoulder</v>
      </c>
      <c r="E5986" s="21">
        <f t="shared" si="653"/>
        <v>6</v>
      </c>
      <c r="F5986" s="23">
        <v>65.387456217303338</v>
      </c>
      <c r="G5986" s="23">
        <v>2476.6146552627938</v>
      </c>
      <c r="H5986" s="16">
        <f t="shared" si="657"/>
        <v>2.6401949967612168E-2</v>
      </c>
      <c r="I5986" s="23">
        <v>8.4591320877213168</v>
      </c>
      <c r="J5986" s="23">
        <v>72.729506674331134</v>
      </c>
      <c r="K5986" s="23">
        <v>19.736566484517304</v>
      </c>
      <c r="L5986" s="23">
        <v>20.252556995281452</v>
      </c>
      <c r="M5986" s="23">
        <f t="shared" si="654"/>
        <v>32.740383194532377</v>
      </c>
      <c r="N5986" s="23">
        <v>1625.6910395047589</v>
      </c>
      <c r="O5986" s="17">
        <f t="shared" si="655"/>
        <v>2.534277072401437E-2</v>
      </c>
      <c r="P5986" s="18">
        <f t="shared" si="656"/>
        <v>5.1075622126930446E-2</v>
      </c>
    </row>
    <row r="5987" spans="2:16" x14ac:dyDescent="0.3">
      <c r="B5987" s="19">
        <v>41158.291666666359</v>
      </c>
      <c r="C5987" s="21">
        <f t="shared" si="651"/>
        <v>9</v>
      </c>
      <c r="D5987" s="21" t="str">
        <f t="shared" si="652"/>
        <v>Shoulder</v>
      </c>
      <c r="E5987" s="21">
        <f t="shared" si="653"/>
        <v>7</v>
      </c>
      <c r="F5987" s="23">
        <v>75.382625792810174</v>
      </c>
      <c r="G5987" s="23">
        <v>2646.9005618132833</v>
      </c>
      <c r="H5987" s="16">
        <f t="shared" si="657"/>
        <v>2.8479583585553594E-2</v>
      </c>
      <c r="I5987" s="23">
        <v>8.8542746789291016</v>
      </c>
      <c r="J5987" s="23">
        <v>78.022921463115722</v>
      </c>
      <c r="K5987" s="23">
        <v>19.736566484517304</v>
      </c>
      <c r="L5987" s="23">
        <v>22.275565802219329</v>
      </c>
      <c r="M5987" s="23">
        <f t="shared" si="654"/>
        <v>36.010789176379092</v>
      </c>
      <c r="N5987" s="23">
        <v>1715.7153457229456</v>
      </c>
      <c r="O5987" s="17">
        <f t="shared" si="655"/>
        <v>2.614947984649723E-2</v>
      </c>
      <c r="P5987" s="18">
        <f t="shared" si="656"/>
        <v>5.3884337135043758E-2</v>
      </c>
    </row>
    <row r="5988" spans="2:16" x14ac:dyDescent="0.3">
      <c r="B5988" s="19">
        <v>41158.333333333023</v>
      </c>
      <c r="C5988" s="21">
        <f t="shared" si="651"/>
        <v>9</v>
      </c>
      <c r="D5988" s="21" t="str">
        <f t="shared" si="652"/>
        <v>Shoulder</v>
      </c>
      <c r="E5988" s="21">
        <f t="shared" si="653"/>
        <v>8</v>
      </c>
      <c r="F5988" s="23">
        <v>73.555619886087001</v>
      </c>
      <c r="G5988" s="23">
        <v>2767.4275995665516</v>
      </c>
      <c r="H5988" s="16">
        <f t="shared" si="657"/>
        <v>2.6579058435930773E-2</v>
      </c>
      <c r="I5988" s="23">
        <v>9.062485099533145</v>
      </c>
      <c r="J5988" s="23">
        <v>80.071654780669519</v>
      </c>
      <c r="K5988" s="23">
        <v>19.736566484517304</v>
      </c>
      <c r="L5988" s="23">
        <v>23.058539687670315</v>
      </c>
      <c r="M5988" s="23">
        <f t="shared" si="654"/>
        <v>37.276548608481903</v>
      </c>
      <c r="N5988" s="23">
        <v>1721.100488855911</v>
      </c>
      <c r="O5988" s="17">
        <f t="shared" si="655"/>
        <v>2.6924072131789694E-2</v>
      </c>
      <c r="P5988" s="18">
        <f t="shared" si="656"/>
        <v>5.2787514081196418E-2</v>
      </c>
    </row>
    <row r="5989" spans="2:16" x14ac:dyDescent="0.3">
      <c r="B5989" s="19">
        <v>41158.374999999687</v>
      </c>
      <c r="C5989" s="21">
        <f t="shared" si="651"/>
        <v>9</v>
      </c>
      <c r="D5989" s="21" t="str">
        <f t="shared" si="652"/>
        <v>Shoulder</v>
      </c>
      <c r="E5989" s="21">
        <f t="shared" si="653"/>
        <v>9</v>
      </c>
      <c r="F5989" s="23">
        <v>72.766235757338279</v>
      </c>
      <c r="G5989" s="23">
        <v>2813.8692104439579</v>
      </c>
      <c r="H5989" s="16">
        <f t="shared" si="657"/>
        <v>2.5859850019773162E-2</v>
      </c>
      <c r="I5989" s="23">
        <v>9.1931332952075895</v>
      </c>
      <c r="J5989" s="23">
        <v>82.784304402203688</v>
      </c>
      <c r="K5989" s="23">
        <v>19.736566484517304</v>
      </c>
      <c r="L5989" s="23">
        <v>24.095245537007386</v>
      </c>
      <c r="M5989" s="23">
        <f t="shared" si="654"/>
        <v>38.952492380678997</v>
      </c>
      <c r="N5989" s="23">
        <v>1764.603139977673</v>
      </c>
      <c r="O5989" s="17">
        <f t="shared" si="655"/>
        <v>2.7284109715737987E-2</v>
      </c>
      <c r="P5989" s="18">
        <f t="shared" si="656"/>
        <v>5.2438396750339129E-2</v>
      </c>
    </row>
    <row r="5990" spans="2:16" x14ac:dyDescent="0.3">
      <c r="B5990" s="19">
        <v>41158.416666666351</v>
      </c>
      <c r="C5990" s="21">
        <f t="shared" si="651"/>
        <v>9</v>
      </c>
      <c r="D5990" s="21" t="str">
        <f t="shared" si="652"/>
        <v>Shoulder</v>
      </c>
      <c r="E5990" s="21">
        <f t="shared" si="653"/>
        <v>10</v>
      </c>
      <c r="F5990" s="23">
        <v>73.700157675275989</v>
      </c>
      <c r="G5990" s="23">
        <v>2832.6670053229082</v>
      </c>
      <c r="H5990" s="16">
        <f t="shared" si="657"/>
        <v>2.6017939114193405E-2</v>
      </c>
      <c r="I5990" s="23">
        <v>9.3267022603958658</v>
      </c>
      <c r="J5990" s="23">
        <v>83.794047936414941</v>
      </c>
      <c r="K5990" s="23">
        <v>19.736566484517304</v>
      </c>
      <c r="L5990" s="23">
        <v>24.481143892599306</v>
      </c>
      <c r="M5990" s="23">
        <f t="shared" si="654"/>
        <v>39.576337559298338</v>
      </c>
      <c r="N5990" s="23">
        <v>1796.3993577249441</v>
      </c>
      <c r="O5990" s="17">
        <f t="shared" si="655"/>
        <v>2.7222810790595926E-2</v>
      </c>
      <c r="P5990" s="18">
        <f t="shared" si="656"/>
        <v>5.2532468471122404E-2</v>
      </c>
    </row>
    <row r="5991" spans="2:16" x14ac:dyDescent="0.3">
      <c r="B5991" s="19">
        <v>41158.458333333016</v>
      </c>
      <c r="C5991" s="21">
        <f t="shared" si="651"/>
        <v>9</v>
      </c>
      <c r="D5991" s="21" t="str">
        <f t="shared" si="652"/>
        <v>Shoulder</v>
      </c>
      <c r="E5991" s="21">
        <f t="shared" si="653"/>
        <v>11</v>
      </c>
      <c r="F5991" s="23">
        <v>72.176997592834667</v>
      </c>
      <c r="G5991" s="23">
        <v>2876.8971109204376</v>
      </c>
      <c r="H5991" s="16">
        <f t="shared" si="657"/>
        <v>2.5088487634423003E-2</v>
      </c>
      <c r="I5991" s="23">
        <v>9.3931481835721886</v>
      </c>
      <c r="J5991" s="23">
        <v>85.625102939598008</v>
      </c>
      <c r="K5991" s="23">
        <v>19.736566484517304</v>
      </c>
      <c r="L5991" s="23">
        <v>25.180926650087986</v>
      </c>
      <c r="M5991" s="23">
        <f t="shared" si="654"/>
        <v>40.707609804992714</v>
      </c>
      <c r="N5991" s="23">
        <v>1792.5153648818323</v>
      </c>
      <c r="O5991" s="17">
        <f t="shared" si="655"/>
        <v>2.7949974081180433E-2</v>
      </c>
      <c r="P5991" s="18">
        <f t="shared" si="656"/>
        <v>5.2337239136485303E-2</v>
      </c>
    </row>
    <row r="5992" spans="2:16" x14ac:dyDescent="0.3">
      <c r="B5992" s="19">
        <v>41158.49999999968</v>
      </c>
      <c r="C5992" s="21">
        <f t="shared" si="651"/>
        <v>9</v>
      </c>
      <c r="D5992" s="21" t="str">
        <f t="shared" si="652"/>
        <v>Shoulder</v>
      </c>
      <c r="E5992" s="21">
        <f t="shared" si="653"/>
        <v>12</v>
      </c>
      <c r="F5992" s="23">
        <v>71.073187368528764</v>
      </c>
      <c r="G5992" s="23">
        <v>2903.4351742789554</v>
      </c>
      <c r="H5992" s="16">
        <f t="shared" si="657"/>
        <v>2.4478999220700428E-2</v>
      </c>
      <c r="I5992" s="23">
        <v>9.4369270838217503</v>
      </c>
      <c r="J5992" s="23">
        <v>88.771221155371677</v>
      </c>
      <c r="K5992" s="23">
        <v>19.736566484517304</v>
      </c>
      <c r="L5992" s="23">
        <v>26.383293196473662</v>
      </c>
      <c r="M5992" s="23">
        <f t="shared" si="654"/>
        <v>42.651361474380707</v>
      </c>
      <c r="N5992" s="23">
        <v>1788.6752671370375</v>
      </c>
      <c r="O5992" s="17">
        <f t="shared" si="655"/>
        <v>2.9121154362231009E-2</v>
      </c>
      <c r="P5992" s="18">
        <f t="shared" si="656"/>
        <v>5.2887296867992484E-2</v>
      </c>
    </row>
    <row r="5993" spans="2:16" x14ac:dyDescent="0.3">
      <c r="B5993" s="19">
        <v>41158.541666666344</v>
      </c>
      <c r="C5993" s="21">
        <f t="shared" si="651"/>
        <v>9</v>
      </c>
      <c r="D5993" s="21" t="str">
        <f t="shared" si="652"/>
        <v>Shoulder</v>
      </c>
      <c r="E5993" s="21">
        <f t="shared" si="653"/>
        <v>13</v>
      </c>
      <c r="F5993" s="23">
        <v>73.658806298577403</v>
      </c>
      <c r="G5993" s="23">
        <v>2886.8488846798818</v>
      </c>
      <c r="H5993" s="16">
        <f t="shared" si="657"/>
        <v>2.5515296865545947E-2</v>
      </c>
      <c r="I5993" s="23">
        <v>9.5829305589480587</v>
      </c>
      <c r="J5993" s="23">
        <v>87.87539376425849</v>
      </c>
      <c r="K5993" s="23">
        <v>19.736566484517304</v>
      </c>
      <c r="L5993" s="23">
        <v>26.040930700045482</v>
      </c>
      <c r="M5993" s="23">
        <f t="shared" si="654"/>
        <v>42.0978965796957</v>
      </c>
      <c r="N5993" s="23">
        <v>1814.6281097323615</v>
      </c>
      <c r="O5993" s="17">
        <f t="shared" si="655"/>
        <v>2.8480120450832282E-2</v>
      </c>
      <c r="P5993" s="18">
        <f t="shared" si="656"/>
        <v>5.3268738588308738E-2</v>
      </c>
    </row>
    <row r="5994" spans="2:16" x14ac:dyDescent="0.3">
      <c r="B5994" s="19">
        <v>41158.583333333008</v>
      </c>
      <c r="C5994" s="21">
        <f t="shared" si="651"/>
        <v>9</v>
      </c>
      <c r="D5994" s="21" t="str">
        <f t="shared" si="652"/>
        <v>Shoulder</v>
      </c>
      <c r="E5994" s="21">
        <f t="shared" si="653"/>
        <v>14</v>
      </c>
      <c r="F5994" s="23">
        <v>75.399608399133299</v>
      </c>
      <c r="G5994" s="23">
        <v>2905.6466795588321</v>
      </c>
      <c r="H5994" s="16">
        <f t="shared" si="657"/>
        <v>2.5949338207418016E-2</v>
      </c>
      <c r="I5994" s="23">
        <v>9.501827760970837</v>
      </c>
      <c r="J5994" s="23">
        <v>89.214919769926738</v>
      </c>
      <c r="K5994" s="23">
        <v>19.736566484517304</v>
      </c>
      <c r="L5994" s="23">
        <v>26.552863547690581</v>
      </c>
      <c r="M5994" s="23">
        <f t="shared" si="654"/>
        <v>42.925489737718863</v>
      </c>
      <c r="N5994" s="23">
        <v>1850.5241485652155</v>
      </c>
      <c r="O5994" s="17">
        <f t="shared" si="655"/>
        <v>2.8331063682329505E-2</v>
      </c>
      <c r="P5994" s="18">
        <f t="shared" si="656"/>
        <v>5.3545229536478854E-2</v>
      </c>
    </row>
    <row r="5995" spans="2:16" x14ac:dyDescent="0.3">
      <c r="B5995" s="19">
        <v>41158.624999999673</v>
      </c>
      <c r="C5995" s="21">
        <f t="shared" si="651"/>
        <v>9</v>
      </c>
      <c r="D5995" s="21" t="str">
        <f t="shared" si="652"/>
        <v>Shoulder</v>
      </c>
      <c r="E5995" s="21">
        <f t="shared" si="653"/>
        <v>15</v>
      </c>
      <c r="F5995" s="23">
        <v>78.774384213541921</v>
      </c>
      <c r="G5995" s="23">
        <v>2917.8099585981527</v>
      </c>
      <c r="H5995" s="16">
        <f t="shared" si="657"/>
        <v>2.6997777556215033E-2</v>
      </c>
      <c r="I5995" s="23">
        <v>9.594019446065932</v>
      </c>
      <c r="J5995" s="23">
        <v>88.351282206794181</v>
      </c>
      <c r="K5995" s="23">
        <v>19.736566484517304</v>
      </c>
      <c r="L5995" s="23">
        <v>26.222803186669694</v>
      </c>
      <c r="M5995" s="23">
        <f t="shared" si="654"/>
        <v>42.39191253560719</v>
      </c>
      <c r="N5995" s="23">
        <v>1876.5727322943073</v>
      </c>
      <c r="O5995" s="17">
        <f t="shared" si="655"/>
        <v>2.7702593716213097E-2</v>
      </c>
      <c r="P5995" s="18">
        <f t="shared" si="656"/>
        <v>5.3952462809547609E-2</v>
      </c>
    </row>
    <row r="5996" spans="2:16" x14ac:dyDescent="0.3">
      <c r="B5996" s="19">
        <v>41158.666666666337</v>
      </c>
      <c r="C5996" s="21">
        <f t="shared" si="651"/>
        <v>9</v>
      </c>
      <c r="D5996" s="21" t="str">
        <f t="shared" si="652"/>
        <v>Shoulder</v>
      </c>
      <c r="E5996" s="21">
        <f t="shared" si="653"/>
        <v>16</v>
      </c>
      <c r="F5996" s="23">
        <v>85.557802644519924</v>
      </c>
      <c r="G5996" s="23">
        <v>2929.9732376374732</v>
      </c>
      <c r="H5996" s="16">
        <f t="shared" si="657"/>
        <v>2.9200881955327274E-2</v>
      </c>
      <c r="I5996" s="23">
        <v>9.7702543847699737</v>
      </c>
      <c r="J5996" s="23">
        <v>89.568036934989451</v>
      </c>
      <c r="K5996" s="23">
        <v>19.736566484517304</v>
      </c>
      <c r="L5996" s="23">
        <v>26.687815967500256</v>
      </c>
      <c r="M5996" s="23">
        <f t="shared" si="654"/>
        <v>43.143654482971897</v>
      </c>
      <c r="N5996" s="23">
        <v>1917.333272024408</v>
      </c>
      <c r="O5996" s="17">
        <f t="shared" si="655"/>
        <v>2.7597658497770159E-2</v>
      </c>
      <c r="P5996" s="18">
        <f t="shared" si="656"/>
        <v>5.5992664485060614E-2</v>
      </c>
    </row>
    <row r="5997" spans="2:16" x14ac:dyDescent="0.3">
      <c r="B5997" s="19">
        <v>41158.708333333001</v>
      </c>
      <c r="C5997" s="21">
        <f t="shared" si="651"/>
        <v>9</v>
      </c>
      <c r="D5997" s="21" t="str">
        <f t="shared" si="652"/>
        <v>Shoulder</v>
      </c>
      <c r="E5997" s="21">
        <f t="shared" si="653"/>
        <v>17</v>
      </c>
      <c r="F5997" s="23">
        <v>85.103608926941206</v>
      </c>
      <c r="G5997" s="23">
        <v>2959.8285589158058</v>
      </c>
      <c r="H5997" s="16">
        <f t="shared" si="657"/>
        <v>2.8752884578596982E-2</v>
      </c>
      <c r="I5997" s="23">
        <v>9.8726582047693618</v>
      </c>
      <c r="J5997" s="23">
        <v>91.353230795537101</v>
      </c>
      <c r="K5997" s="23">
        <v>19.736566484517304</v>
      </c>
      <c r="L5997" s="23">
        <v>27.370071760042929</v>
      </c>
      <c r="M5997" s="23">
        <f t="shared" si="654"/>
        <v>44.246592550976871</v>
      </c>
      <c r="N5997" s="23">
        <v>1948.2662131269021</v>
      </c>
      <c r="O5997" s="17">
        <f t="shared" si="655"/>
        <v>2.7778160084646054E-2</v>
      </c>
      <c r="P5997" s="18">
        <f t="shared" si="656"/>
        <v>5.5732342432523424E-2</v>
      </c>
    </row>
    <row r="5998" spans="2:16" x14ac:dyDescent="0.3">
      <c r="B5998" s="19">
        <v>41158.749999999665</v>
      </c>
      <c r="C5998" s="21">
        <f t="shared" si="651"/>
        <v>9</v>
      </c>
      <c r="D5998" s="21" t="str">
        <f t="shared" si="652"/>
        <v>Shoulder</v>
      </c>
      <c r="E5998" s="21">
        <f t="shared" si="653"/>
        <v>18</v>
      </c>
      <c r="F5998" s="23">
        <v>83.080497259619989</v>
      </c>
      <c r="G5998" s="23">
        <v>3020.6449541124093</v>
      </c>
      <c r="H5998" s="16">
        <f t="shared" si="657"/>
        <v>2.7504224601607469E-2</v>
      </c>
      <c r="I5998" s="23">
        <v>9.86617262366258</v>
      </c>
      <c r="J5998" s="23">
        <v>91.337509297582884</v>
      </c>
      <c r="K5998" s="23">
        <v>19.736566484517304</v>
      </c>
      <c r="L5998" s="23">
        <v>27.364063402472496</v>
      </c>
      <c r="M5998" s="23">
        <f t="shared" si="654"/>
        <v>44.23687941059309</v>
      </c>
      <c r="N5998" s="23">
        <v>1943.641014511333</v>
      </c>
      <c r="O5998" s="17">
        <f t="shared" si="655"/>
        <v>2.7835928358333276E-2</v>
      </c>
      <c r="P5998" s="18">
        <f t="shared" si="656"/>
        <v>5.4574547334378887E-2</v>
      </c>
    </row>
    <row r="5999" spans="2:16" x14ac:dyDescent="0.3">
      <c r="B5999" s="19">
        <v>41158.79166666633</v>
      </c>
      <c r="C5999" s="21">
        <f t="shared" si="651"/>
        <v>9</v>
      </c>
      <c r="D5999" s="21" t="str">
        <f t="shared" si="652"/>
        <v>Shoulder</v>
      </c>
      <c r="E5999" s="21">
        <f t="shared" si="653"/>
        <v>19</v>
      </c>
      <c r="F5999" s="23">
        <v>87.546082455335466</v>
      </c>
      <c r="G5999" s="23">
        <v>3010.6931803529651</v>
      </c>
      <c r="H5999" s="16">
        <f t="shared" si="657"/>
        <v>2.9078380695395808E-2</v>
      </c>
      <c r="I5999" s="23">
        <v>9.8369248769656039</v>
      </c>
      <c r="J5999" s="23">
        <v>90.188386306304054</v>
      </c>
      <c r="K5999" s="23">
        <v>19.736566484517304</v>
      </c>
      <c r="L5999" s="23">
        <v>26.924897755273015</v>
      </c>
      <c r="M5999" s="23">
        <f t="shared" si="654"/>
        <v>43.526922066513741</v>
      </c>
      <c r="N5999" s="23">
        <v>1933.0500101073735</v>
      </c>
      <c r="O5999" s="17">
        <f t="shared" si="655"/>
        <v>2.7606035366107878E-2</v>
      </c>
      <c r="P5999" s="18">
        <f t="shared" si="656"/>
        <v>5.5881677255637439E-2</v>
      </c>
    </row>
    <row r="6000" spans="2:16" x14ac:dyDescent="0.3">
      <c r="B6000" s="19">
        <v>41158.833333332994</v>
      </c>
      <c r="C6000" s="21">
        <f t="shared" si="651"/>
        <v>9</v>
      </c>
      <c r="D6000" s="21" t="str">
        <f t="shared" si="652"/>
        <v>Shoulder</v>
      </c>
      <c r="E6000" s="21">
        <f t="shared" si="653"/>
        <v>20</v>
      </c>
      <c r="F6000" s="23">
        <v>88.073816269177257</v>
      </c>
      <c r="G6000" s="23">
        <v>2999.6356539535827</v>
      </c>
      <c r="H6000" s="16">
        <f t="shared" si="657"/>
        <v>2.9361504672440506E-2</v>
      </c>
      <c r="I6000" s="23">
        <v>9.93944167649747</v>
      </c>
      <c r="J6000" s="23">
        <v>84.865201289874349</v>
      </c>
      <c r="K6000" s="23">
        <v>19.736566484517304</v>
      </c>
      <c r="L6000" s="23">
        <v>24.89051152277646</v>
      </c>
      <c r="M6000" s="23">
        <f t="shared" si="654"/>
        <v>40.238123282580588</v>
      </c>
      <c r="N6000" s="23">
        <v>1951.7500358948612</v>
      </c>
      <c r="O6000" s="17">
        <f t="shared" si="655"/>
        <v>2.5709011930962797E-2</v>
      </c>
      <c r="P6000" s="18">
        <f t="shared" si="656"/>
        <v>5.4315661329468509E-2</v>
      </c>
    </row>
    <row r="6001" spans="2:16" x14ac:dyDescent="0.3">
      <c r="B6001" s="19">
        <v>41158.874999999658</v>
      </c>
      <c r="C6001" s="21">
        <f t="shared" si="651"/>
        <v>9</v>
      </c>
      <c r="D6001" s="21" t="str">
        <f t="shared" si="652"/>
        <v>Shoulder</v>
      </c>
      <c r="E6001" s="21">
        <f t="shared" si="653"/>
        <v>21</v>
      </c>
      <c r="F6001" s="23">
        <v>87.670509132446085</v>
      </c>
      <c r="G6001" s="23">
        <v>3037.2312437114829</v>
      </c>
      <c r="H6001" s="16">
        <f t="shared" si="657"/>
        <v>2.8865273039043651E-2</v>
      </c>
      <c r="I6001" s="23">
        <v>9.5948422675718898</v>
      </c>
      <c r="J6001" s="23">
        <v>85.786231531218661</v>
      </c>
      <c r="K6001" s="23">
        <v>19.736566484517304</v>
      </c>
      <c r="L6001" s="23">
        <v>25.242505909017151</v>
      </c>
      <c r="M6001" s="23">
        <f t="shared" si="654"/>
        <v>40.807159137684209</v>
      </c>
      <c r="N6001" s="23">
        <v>1888.3022327013209</v>
      </c>
      <c r="O6001" s="17">
        <f t="shared" si="655"/>
        <v>2.6691702489359051E-2</v>
      </c>
      <c r="P6001" s="18">
        <f t="shared" si="656"/>
        <v>5.4786512248170431E-2</v>
      </c>
    </row>
    <row r="6002" spans="2:16" x14ac:dyDescent="0.3">
      <c r="B6002" s="19">
        <v>41158.916666666322</v>
      </c>
      <c r="C6002" s="21">
        <f t="shared" si="651"/>
        <v>9</v>
      </c>
      <c r="D6002" s="21" t="str">
        <f t="shared" si="652"/>
        <v>Shoulder</v>
      </c>
      <c r="E6002" s="21">
        <f t="shared" si="653"/>
        <v>22</v>
      </c>
      <c r="F6002" s="23">
        <v>78.732633066226057</v>
      </c>
      <c r="G6002" s="23">
        <v>2967.5688273953738</v>
      </c>
      <c r="H6002" s="16">
        <f t="shared" si="657"/>
        <v>2.6531021737187289E-2</v>
      </c>
      <c r="I6002" s="23">
        <v>8.8933999448092553</v>
      </c>
      <c r="J6002" s="23">
        <v>84.386446576323067</v>
      </c>
      <c r="K6002" s="23">
        <v>19.736566484517304</v>
      </c>
      <c r="L6002" s="23">
        <v>24.707543620104385</v>
      </c>
      <c r="M6002" s="23">
        <f t="shared" si="654"/>
        <v>39.942336471701367</v>
      </c>
      <c r="N6002" s="23">
        <v>1741.0845280578078</v>
      </c>
      <c r="O6002" s="17">
        <f t="shared" si="655"/>
        <v>2.8049032444729855E-2</v>
      </c>
      <c r="P6002" s="18">
        <f t="shared" si="656"/>
        <v>5.3835884692418942E-2</v>
      </c>
    </row>
    <row r="6003" spans="2:16" x14ac:dyDescent="0.3">
      <c r="B6003" s="19">
        <v>41158.958333332987</v>
      </c>
      <c r="C6003" s="21">
        <f t="shared" si="651"/>
        <v>9</v>
      </c>
      <c r="D6003" s="21" t="str">
        <f t="shared" si="652"/>
        <v>Shoulder</v>
      </c>
      <c r="E6003" s="21">
        <f t="shared" si="653"/>
        <v>23</v>
      </c>
      <c r="F6003" s="23">
        <v>72.069632302051133</v>
      </c>
      <c r="G6003" s="23">
        <v>2793.9656629250694</v>
      </c>
      <c r="H6003" s="16">
        <f t="shared" si="657"/>
        <v>2.5794745174713318E-2</v>
      </c>
      <c r="I6003" s="23">
        <v>8.2728068481418564</v>
      </c>
      <c r="J6003" s="23">
        <v>80.363756642301524</v>
      </c>
      <c r="K6003" s="23">
        <v>19.736566484517304</v>
      </c>
      <c r="L6003" s="23">
        <v>23.170173606828985</v>
      </c>
      <c r="M6003" s="23">
        <f t="shared" si="654"/>
        <v>37.457016550955231</v>
      </c>
      <c r="N6003" s="23">
        <v>1594.4425998105869</v>
      </c>
      <c r="O6003" s="17">
        <f t="shared" si="655"/>
        <v>2.8680758657934503E-2</v>
      </c>
      <c r="P6003" s="18">
        <f t="shared" si="656"/>
        <v>5.3735690971648944E-2</v>
      </c>
    </row>
    <row r="6004" spans="2:16" x14ac:dyDescent="0.3">
      <c r="B6004" s="19">
        <v>41158.999999999651</v>
      </c>
      <c r="C6004" s="21">
        <f t="shared" si="651"/>
        <v>9</v>
      </c>
      <c r="D6004" s="21" t="str">
        <f t="shared" si="652"/>
        <v>Shoulder</v>
      </c>
      <c r="E6004" s="21">
        <f t="shared" si="653"/>
        <v>0</v>
      </c>
      <c r="F6004" s="23">
        <v>68.790053343256162</v>
      </c>
      <c r="G6004" s="23">
        <v>2624.7855090145185</v>
      </c>
      <c r="H6004" s="16">
        <f t="shared" si="657"/>
        <v>2.6207876074827743E-2</v>
      </c>
      <c r="I6004" s="23">
        <v>7.9320690408979351</v>
      </c>
      <c r="J6004" s="23">
        <v>78.667866754206031</v>
      </c>
      <c r="K6004" s="23">
        <v>19.736566484517304</v>
      </c>
      <c r="L6004" s="23">
        <v>22.522047526385965</v>
      </c>
      <c r="M6004" s="23">
        <f t="shared" si="654"/>
        <v>36.409252743302758</v>
      </c>
      <c r="N6004" s="23">
        <v>1500.7988417347767</v>
      </c>
      <c r="O6004" s="17">
        <f t="shared" si="655"/>
        <v>2.9545146592028591E-2</v>
      </c>
      <c r="P6004" s="18">
        <f t="shared" si="656"/>
        <v>5.4978707126359827E-2</v>
      </c>
    </row>
    <row r="6005" spans="2:16" x14ac:dyDescent="0.3">
      <c r="B6005" s="19">
        <v>41159.041666666315</v>
      </c>
      <c r="C6005" s="21">
        <f t="shared" si="651"/>
        <v>9</v>
      </c>
      <c r="D6005" s="21" t="str">
        <f t="shared" si="652"/>
        <v>Shoulder</v>
      </c>
      <c r="E6005" s="21">
        <f t="shared" si="653"/>
        <v>1</v>
      </c>
      <c r="F6005" s="23">
        <v>67.473181095121035</v>
      </c>
      <c r="G6005" s="23">
        <v>2508.6814818210032</v>
      </c>
      <c r="H6005" s="16">
        <f t="shared" si="657"/>
        <v>2.6895874021497367E-2</v>
      </c>
      <c r="I6005" s="23">
        <v>7.7204067141534249</v>
      </c>
      <c r="J6005" s="23">
        <v>74.948202127724059</v>
      </c>
      <c r="K6005" s="23">
        <v>19.736566484517304</v>
      </c>
      <c r="L6005" s="23">
        <v>21.10048609610249</v>
      </c>
      <c r="M6005" s="23">
        <f t="shared" si="654"/>
        <v>34.111149547104262</v>
      </c>
      <c r="N6005" s="23">
        <v>1444.0842876311656</v>
      </c>
      <c r="O6005" s="17">
        <f t="shared" si="655"/>
        <v>2.8967530925689228E-2</v>
      </c>
      <c r="P6005" s="18">
        <f t="shared" si="656"/>
        <v>5.5084297884695432E-2</v>
      </c>
    </row>
    <row r="6006" spans="2:16" x14ac:dyDescent="0.3">
      <c r="B6006" s="19">
        <v>41159.083333332979</v>
      </c>
      <c r="C6006" s="21">
        <f t="shared" si="651"/>
        <v>9</v>
      </c>
      <c r="D6006" s="21" t="str">
        <f t="shared" si="652"/>
        <v>Shoulder</v>
      </c>
      <c r="E6006" s="21">
        <f t="shared" si="653"/>
        <v>2</v>
      </c>
      <c r="F6006" s="23">
        <v>67.917055592636842</v>
      </c>
      <c r="G6006" s="23">
        <v>2433.4903023052025</v>
      </c>
      <c r="H6006" s="16">
        <f t="shared" si="657"/>
        <v>2.7909318368065907E-2</v>
      </c>
      <c r="I6006" s="23">
        <v>7.6243362767394931</v>
      </c>
      <c r="J6006" s="23">
        <v>74.672052704097595</v>
      </c>
      <c r="K6006" s="23">
        <v>19.736566484517304</v>
      </c>
      <c r="L6006" s="23">
        <v>20.994948793941553</v>
      </c>
      <c r="M6006" s="23">
        <f t="shared" si="654"/>
        <v>33.940537425638738</v>
      </c>
      <c r="N6006" s="23">
        <v>1416.2631468410846</v>
      </c>
      <c r="O6006" s="17">
        <f t="shared" si="655"/>
        <v>2.9348270337392408E-2</v>
      </c>
      <c r="P6006" s="18">
        <f t="shared" si="656"/>
        <v>5.6438498485059968E-2</v>
      </c>
    </row>
    <row r="6007" spans="2:16" x14ac:dyDescent="0.3">
      <c r="B6007" s="19">
        <v>41159.124999999643</v>
      </c>
      <c r="C6007" s="21">
        <f t="shared" si="651"/>
        <v>9</v>
      </c>
      <c r="D6007" s="21" t="str">
        <f t="shared" si="652"/>
        <v>Shoulder</v>
      </c>
      <c r="E6007" s="21">
        <f t="shared" si="653"/>
        <v>3</v>
      </c>
      <c r="F6007" s="23">
        <v>66.826661391081984</v>
      </c>
      <c r="G6007" s="23">
        <v>2408.0579915866228</v>
      </c>
      <c r="H6007" s="16">
        <f t="shared" si="657"/>
        <v>2.7751267463061047E-2</v>
      </c>
      <c r="I6007" s="23">
        <v>7.5639429348746958</v>
      </c>
      <c r="J6007" s="23">
        <v>76.154508103722605</v>
      </c>
      <c r="K6007" s="23">
        <v>19.736566484517304</v>
      </c>
      <c r="L6007" s="23">
        <v>21.561505628990293</v>
      </c>
      <c r="M6007" s="23">
        <f t="shared" si="654"/>
        <v>34.856435990215004</v>
      </c>
      <c r="N6007" s="23">
        <v>1398.6578331635671</v>
      </c>
      <c r="O6007" s="17">
        <f t="shared" si="655"/>
        <v>3.0329347120689822E-2</v>
      </c>
      <c r="P6007" s="18">
        <f t="shared" si="656"/>
        <v>5.7238936759824582E-2</v>
      </c>
    </row>
    <row r="6008" spans="2:16" x14ac:dyDescent="0.3">
      <c r="B6008" s="19">
        <v>41159.166666666308</v>
      </c>
      <c r="C6008" s="21">
        <f t="shared" si="651"/>
        <v>9</v>
      </c>
      <c r="D6008" s="21" t="str">
        <f t="shared" si="652"/>
        <v>Shoulder</v>
      </c>
      <c r="E6008" s="21">
        <f t="shared" si="653"/>
        <v>4</v>
      </c>
      <c r="F6008" s="23">
        <v>65.099880406483791</v>
      </c>
      <c r="G6008" s="23">
        <v>2373.7796597485376</v>
      </c>
      <c r="H6008" s="16">
        <f t="shared" si="657"/>
        <v>2.7424567456854877E-2</v>
      </c>
      <c r="I6008" s="23">
        <v>7.5766517252059637</v>
      </c>
      <c r="J6008" s="23">
        <v>75.77822272970856</v>
      </c>
      <c r="K6008" s="23">
        <v>19.736566484517304</v>
      </c>
      <c r="L6008" s="23">
        <v>21.417698907634325</v>
      </c>
      <c r="M6008" s="23">
        <f t="shared" si="654"/>
        <v>34.623957337556931</v>
      </c>
      <c r="N6008" s="23">
        <v>1403.284853649011</v>
      </c>
      <c r="O6008" s="17">
        <f t="shared" si="655"/>
        <v>3.00727318142337E-2</v>
      </c>
      <c r="P6008" s="18">
        <f t="shared" si="656"/>
        <v>5.6672567608837224E-2</v>
      </c>
    </row>
    <row r="6009" spans="2:16" x14ac:dyDescent="0.3">
      <c r="B6009" s="19">
        <v>41159.208333332972</v>
      </c>
      <c r="C6009" s="21">
        <f t="shared" si="651"/>
        <v>9</v>
      </c>
      <c r="D6009" s="21" t="str">
        <f t="shared" si="652"/>
        <v>Shoulder</v>
      </c>
      <c r="E6009" s="21">
        <f t="shared" si="653"/>
        <v>5</v>
      </c>
      <c r="F6009" s="23">
        <v>65.303780463372036</v>
      </c>
      <c r="G6009" s="23">
        <v>2382.6256808680432</v>
      </c>
      <c r="H6009" s="16">
        <f t="shared" si="657"/>
        <v>2.7408325608066317E-2</v>
      </c>
      <c r="I6009" s="23">
        <v>7.7716446097012106</v>
      </c>
      <c r="J6009" s="23">
        <v>75.818851672345858</v>
      </c>
      <c r="K6009" s="23">
        <v>19.736566484517304</v>
      </c>
      <c r="L6009" s="23">
        <v>21.433226258512999</v>
      </c>
      <c r="M6009" s="23">
        <f t="shared" si="654"/>
        <v>34.649058929315558</v>
      </c>
      <c r="N6009" s="23">
        <v>1457.8495632430693</v>
      </c>
      <c r="O6009" s="17">
        <f t="shared" si="655"/>
        <v>2.9098135094714095E-2</v>
      </c>
      <c r="P6009" s="18">
        <f t="shared" si="656"/>
        <v>5.5708929541516988E-2</v>
      </c>
    </row>
    <row r="6010" spans="2:16" x14ac:dyDescent="0.3">
      <c r="B6010" s="19">
        <v>41159.249999999636</v>
      </c>
      <c r="C6010" s="21">
        <f t="shared" si="651"/>
        <v>9</v>
      </c>
      <c r="D6010" s="21" t="str">
        <f t="shared" si="652"/>
        <v>Shoulder</v>
      </c>
      <c r="E6010" s="21">
        <f t="shared" si="653"/>
        <v>6</v>
      </c>
      <c r="F6010" s="23">
        <v>69.15091490737862</v>
      </c>
      <c r="G6010" s="23">
        <v>2446.7593339844616</v>
      </c>
      <c r="H6010" s="16">
        <f t="shared" si="657"/>
        <v>2.8262246289163545E-2</v>
      </c>
      <c r="I6010" s="23">
        <v>8.2486500369632871</v>
      </c>
      <c r="J6010" s="23">
        <v>74.70018877227902</v>
      </c>
      <c r="K6010" s="23">
        <v>19.736566484517304</v>
      </c>
      <c r="L6010" s="23">
        <v>21.005701685221531</v>
      </c>
      <c r="M6010" s="23">
        <f t="shared" si="654"/>
        <v>33.957920602540185</v>
      </c>
      <c r="N6010" s="23">
        <v>1585.2565452665351</v>
      </c>
      <c r="O6010" s="17">
        <f t="shared" si="655"/>
        <v>2.6624441807560632E-2</v>
      </c>
      <c r="P6010" s="18">
        <f t="shared" si="656"/>
        <v>5.4134221565047394E-2</v>
      </c>
    </row>
    <row r="6011" spans="2:16" x14ac:dyDescent="0.3">
      <c r="B6011" s="19">
        <v>41159.2916666663</v>
      </c>
      <c r="C6011" s="21">
        <f t="shared" si="651"/>
        <v>9</v>
      </c>
      <c r="D6011" s="21" t="str">
        <f t="shared" si="652"/>
        <v>Shoulder</v>
      </c>
      <c r="E6011" s="21">
        <f t="shared" si="653"/>
        <v>7</v>
      </c>
      <c r="F6011" s="23">
        <v>72.211498196537178</v>
      </c>
      <c r="G6011" s="23">
        <v>2593.8244350962477</v>
      </c>
      <c r="H6011" s="16">
        <f t="shared" si="657"/>
        <v>2.783977867563641E-2</v>
      </c>
      <c r="I6011" s="23">
        <v>8.5233757308458085</v>
      </c>
      <c r="J6011" s="23">
        <v>73.393738580216535</v>
      </c>
      <c r="K6011" s="23">
        <v>19.736566484517304</v>
      </c>
      <c r="L6011" s="23">
        <v>20.506409574206945</v>
      </c>
      <c r="M6011" s="23">
        <f t="shared" si="654"/>
        <v>33.150762521492283</v>
      </c>
      <c r="N6011" s="23">
        <v>1665.1723348263586</v>
      </c>
      <c r="O6011" s="17">
        <f t="shared" si="655"/>
        <v>2.5026922067308909E-2</v>
      </c>
      <c r="P6011" s="18">
        <f t="shared" si="656"/>
        <v>5.2169956771659039E-2</v>
      </c>
    </row>
    <row r="6012" spans="2:16" x14ac:dyDescent="0.3">
      <c r="B6012" s="19">
        <v>41159.333333332965</v>
      </c>
      <c r="C6012" s="21">
        <f t="shared" si="651"/>
        <v>9</v>
      </c>
      <c r="D6012" s="21" t="str">
        <f t="shared" si="652"/>
        <v>Shoulder</v>
      </c>
      <c r="E6012" s="21">
        <f t="shared" si="653"/>
        <v>8</v>
      </c>
      <c r="F6012" s="23">
        <v>74.274217873629851</v>
      </c>
      <c r="G6012" s="23">
        <v>2705.50545173001</v>
      </c>
      <c r="H6012" s="16">
        <f t="shared" si="657"/>
        <v>2.7452991390623849E-2</v>
      </c>
      <c r="I6012" s="23">
        <v>8.6778145000908946</v>
      </c>
      <c r="J6012" s="23">
        <v>77.546162444771639</v>
      </c>
      <c r="K6012" s="23">
        <v>19.736566484517304</v>
      </c>
      <c r="L6012" s="23">
        <v>22.093360603612823</v>
      </c>
      <c r="M6012" s="23">
        <f t="shared" si="654"/>
        <v>35.716235356641512</v>
      </c>
      <c r="N6012" s="23">
        <v>1703.5743093271551</v>
      </c>
      <c r="O6012" s="17">
        <f t="shared" si="655"/>
        <v>2.6059356268565891E-2</v>
      </c>
      <c r="P6012" s="18">
        <f t="shared" si="656"/>
        <v>5.27969403759036E-2</v>
      </c>
    </row>
    <row r="6013" spans="2:16" x14ac:dyDescent="0.3">
      <c r="B6013" s="19">
        <v>41159.374999999629</v>
      </c>
      <c r="C6013" s="21">
        <f t="shared" si="651"/>
        <v>9</v>
      </c>
      <c r="D6013" s="21" t="str">
        <f t="shared" si="652"/>
        <v>Shoulder</v>
      </c>
      <c r="E6013" s="21">
        <f t="shared" si="653"/>
        <v>9</v>
      </c>
      <c r="F6013" s="23">
        <v>74.012811589488507</v>
      </c>
      <c r="G6013" s="23">
        <v>2732.0435150885282</v>
      </c>
      <c r="H6013" s="16">
        <f t="shared" si="657"/>
        <v>2.7090641558500293E-2</v>
      </c>
      <c r="I6013" s="23">
        <v>8.8954226353235057</v>
      </c>
      <c r="J6013" s="23">
        <v>79.154997877850377</v>
      </c>
      <c r="K6013" s="23">
        <v>19.736566484517304</v>
      </c>
      <c r="L6013" s="23">
        <v>22.708216680436394</v>
      </c>
      <c r="M6013" s="23">
        <f t="shared" si="654"/>
        <v>36.710214712896679</v>
      </c>
      <c r="N6013" s="23">
        <v>1753.1518245502925</v>
      </c>
      <c r="O6013" s="17">
        <f t="shared" si="655"/>
        <v>2.6013512754332418E-2</v>
      </c>
      <c r="P6013" s="18">
        <f t="shared" si="656"/>
        <v>5.2399431563127617E-2</v>
      </c>
    </row>
    <row r="6014" spans="2:16" x14ac:dyDescent="0.3">
      <c r="B6014" s="19">
        <v>41159.416666666293</v>
      </c>
      <c r="C6014" s="21">
        <f t="shared" si="651"/>
        <v>9</v>
      </c>
      <c r="D6014" s="21" t="str">
        <f t="shared" si="652"/>
        <v>Shoulder</v>
      </c>
      <c r="E6014" s="21">
        <f t="shared" si="653"/>
        <v>10</v>
      </c>
      <c r="F6014" s="23">
        <v>76.098760963786191</v>
      </c>
      <c r="G6014" s="23">
        <v>2775.1678680461196</v>
      </c>
      <c r="H6014" s="16">
        <f t="shared" si="657"/>
        <v>2.7421318126374879E-2</v>
      </c>
      <c r="I6014" s="23">
        <v>9.1066583346509784</v>
      </c>
      <c r="J6014" s="23">
        <v>81.755182635236224</v>
      </c>
      <c r="K6014" s="23">
        <v>19.736566484517304</v>
      </c>
      <c r="L6014" s="23">
        <v>23.701941312596762</v>
      </c>
      <c r="M6014" s="23">
        <f t="shared" si="654"/>
        <v>38.316674838122154</v>
      </c>
      <c r="N6014" s="23">
        <v>1798.1014493329683</v>
      </c>
      <c r="O6014" s="17">
        <f t="shared" si="655"/>
        <v>2.6374114313942355E-2</v>
      </c>
      <c r="P6014" s="18">
        <f t="shared" si="656"/>
        <v>5.3072219461413245E-2</v>
      </c>
    </row>
    <row r="6015" spans="2:16" x14ac:dyDescent="0.3">
      <c r="B6015" s="19">
        <v>41159.458333332957</v>
      </c>
      <c r="C6015" s="21">
        <f t="shared" si="651"/>
        <v>9</v>
      </c>
      <c r="D6015" s="21" t="str">
        <f t="shared" si="652"/>
        <v>Shoulder</v>
      </c>
      <c r="E6015" s="21">
        <f t="shared" si="653"/>
        <v>11</v>
      </c>
      <c r="F6015" s="23">
        <v>76.698397730457231</v>
      </c>
      <c r="G6015" s="23">
        <v>2827.138242123217</v>
      </c>
      <c r="H6015" s="16">
        <f t="shared" si="657"/>
        <v>2.7129341108150323E-2</v>
      </c>
      <c r="I6015" s="23">
        <v>9.2542540056534861</v>
      </c>
      <c r="J6015" s="23">
        <v>83.147812232972441</v>
      </c>
      <c r="K6015" s="23">
        <v>19.736566484517304</v>
      </c>
      <c r="L6015" s="23">
        <v>24.23416900557708</v>
      </c>
      <c r="M6015" s="23">
        <f t="shared" si="654"/>
        <v>39.177076742878057</v>
      </c>
      <c r="N6015" s="23">
        <v>1829.4079897391891</v>
      </c>
      <c r="O6015" s="17">
        <f t="shared" si="655"/>
        <v>2.6473772400784253E-2</v>
      </c>
      <c r="P6015" s="18">
        <f t="shared" si="656"/>
        <v>5.2884897507054163E-2</v>
      </c>
    </row>
    <row r="6016" spans="2:16" x14ac:dyDescent="0.3">
      <c r="B6016" s="19">
        <v>41159.499999999622</v>
      </c>
      <c r="C6016" s="21">
        <f t="shared" si="651"/>
        <v>9</v>
      </c>
      <c r="D6016" s="21" t="str">
        <f t="shared" si="652"/>
        <v>Shoulder</v>
      </c>
      <c r="E6016" s="21">
        <f t="shared" si="653"/>
        <v>12</v>
      </c>
      <c r="F6016" s="23">
        <v>78.00066089264638</v>
      </c>
      <c r="G6016" s="23">
        <v>2878.0028635603758</v>
      </c>
      <c r="H6016" s="16">
        <f t="shared" si="657"/>
        <v>2.7102356943506236E-2</v>
      </c>
      <c r="I6016" s="23">
        <v>9.3575341479659837</v>
      </c>
      <c r="J6016" s="23">
        <v>84.05623715388532</v>
      </c>
      <c r="K6016" s="23">
        <v>19.736566484517304</v>
      </c>
      <c r="L6016" s="23">
        <v>24.581345958220641</v>
      </c>
      <c r="M6016" s="23">
        <f t="shared" si="654"/>
        <v>39.738324711147371</v>
      </c>
      <c r="N6016" s="23">
        <v>1854.8232435635214</v>
      </c>
      <c r="O6016" s="17">
        <f t="shared" si="655"/>
        <v>2.6469292440388804E-2</v>
      </c>
      <c r="P6016" s="18">
        <f t="shared" si="656"/>
        <v>5.2854269172133567E-2</v>
      </c>
    </row>
    <row r="6017" spans="2:16" x14ac:dyDescent="0.3">
      <c r="B6017" s="19">
        <v>41159.541666666286</v>
      </c>
      <c r="C6017" s="21">
        <f t="shared" si="651"/>
        <v>9</v>
      </c>
      <c r="D6017" s="21" t="str">
        <f t="shared" si="652"/>
        <v>Shoulder</v>
      </c>
      <c r="E6017" s="21">
        <f t="shared" si="653"/>
        <v>13</v>
      </c>
      <c r="F6017" s="23">
        <v>81.828606441326613</v>
      </c>
      <c r="G6017" s="23">
        <v>2906.7524321987703</v>
      </c>
      <c r="H6017" s="16">
        <f t="shared" si="657"/>
        <v>2.8151212856964418E-2</v>
      </c>
      <c r="I6017" s="23">
        <v>9.5817830891254943</v>
      </c>
      <c r="J6017" s="23">
        <v>84.773013641556986</v>
      </c>
      <c r="K6017" s="23">
        <v>19.736566484517304</v>
      </c>
      <c r="L6017" s="23">
        <v>24.855279742937093</v>
      </c>
      <c r="M6017" s="23">
        <f t="shared" si="654"/>
        <v>40.181167414102582</v>
      </c>
      <c r="N6017" s="23">
        <v>1899.3179695125591</v>
      </c>
      <c r="O6017" s="17">
        <f t="shared" si="655"/>
        <v>2.6200431577025115E-2</v>
      </c>
      <c r="P6017" s="18">
        <f t="shared" si="656"/>
        <v>5.3614070507720366E-2</v>
      </c>
    </row>
    <row r="6018" spans="2:16" x14ac:dyDescent="0.3">
      <c r="B6018" s="19">
        <v>41159.58333333295</v>
      </c>
      <c r="C6018" s="21">
        <f t="shared" si="651"/>
        <v>9</v>
      </c>
      <c r="D6018" s="21" t="str">
        <f t="shared" si="652"/>
        <v>Shoulder</v>
      </c>
      <c r="E6018" s="21">
        <f t="shared" si="653"/>
        <v>14</v>
      </c>
      <c r="F6018" s="23">
        <v>88.361040420997114</v>
      </c>
      <c r="G6018" s="23">
        <v>2949.8767851563616</v>
      </c>
      <c r="H6018" s="16">
        <f t="shared" si="657"/>
        <v>2.9954146175062507E-2</v>
      </c>
      <c r="I6018" s="23">
        <v>9.8730827345557994</v>
      </c>
      <c r="J6018" s="23">
        <v>85.457451688485904</v>
      </c>
      <c r="K6018" s="23">
        <v>19.736566484517304</v>
      </c>
      <c r="L6018" s="23">
        <v>25.116854596219746</v>
      </c>
      <c r="M6018" s="23">
        <f t="shared" si="654"/>
        <v>40.604030607748861</v>
      </c>
      <c r="N6018" s="23">
        <v>1957.3672501521171</v>
      </c>
      <c r="O6018" s="17">
        <f t="shared" si="655"/>
        <v>2.5788269083577352E-2</v>
      </c>
      <c r="P6018" s="18">
        <f t="shared" si="656"/>
        <v>5.4969949676908533E-2</v>
      </c>
    </row>
    <row r="6019" spans="2:16" x14ac:dyDescent="0.3">
      <c r="B6019" s="19">
        <v>41159.624999999614</v>
      </c>
      <c r="C6019" s="21">
        <f t="shared" si="651"/>
        <v>9</v>
      </c>
      <c r="D6019" s="21" t="str">
        <f t="shared" si="652"/>
        <v>Shoulder</v>
      </c>
      <c r="E6019" s="21">
        <f t="shared" si="653"/>
        <v>15</v>
      </c>
      <c r="F6019" s="23">
        <v>95.001259754388954</v>
      </c>
      <c r="G6019" s="23">
        <v>3035.0197384316066</v>
      </c>
      <c r="H6019" s="16">
        <f t="shared" si="657"/>
        <v>3.1301694203637147E-2</v>
      </c>
      <c r="I6019" s="23">
        <v>10.13208389293265</v>
      </c>
      <c r="J6019" s="23">
        <v>85.890263959084095</v>
      </c>
      <c r="K6019" s="23">
        <v>19.736566484517304</v>
      </c>
      <c r="L6019" s="23">
        <v>25.282264463027474</v>
      </c>
      <c r="M6019" s="23">
        <f t="shared" si="654"/>
        <v>40.871433011539324</v>
      </c>
      <c r="N6019" s="23">
        <v>2007.4643575757289</v>
      </c>
      <c r="O6019" s="17">
        <f t="shared" si="655"/>
        <v>2.540693522751521E-2</v>
      </c>
      <c r="P6019" s="18">
        <f t="shared" si="656"/>
        <v>5.5913349314009056E-2</v>
      </c>
    </row>
    <row r="6020" spans="2:16" x14ac:dyDescent="0.3">
      <c r="B6020" s="19">
        <v>41159.666666666279</v>
      </c>
      <c r="C6020" s="21">
        <f t="shared" si="651"/>
        <v>9</v>
      </c>
      <c r="D6020" s="21" t="str">
        <f t="shared" si="652"/>
        <v>Shoulder</v>
      </c>
      <c r="E6020" s="21">
        <f t="shared" si="653"/>
        <v>16</v>
      </c>
      <c r="F6020" s="23">
        <v>99.08297647525437</v>
      </c>
      <c r="G6020" s="23">
        <v>3091.4131230684566</v>
      </c>
      <c r="H6020" s="16">
        <f t="shared" si="657"/>
        <v>3.2051030558124555E-2</v>
      </c>
      <c r="I6020" s="23">
        <v>10.388014090010136</v>
      </c>
      <c r="J6020" s="23">
        <v>88.871667765851797</v>
      </c>
      <c r="K6020" s="23">
        <v>19.736566484517304</v>
      </c>
      <c r="L6020" s="23">
        <v>26.421681342072773</v>
      </c>
      <c r="M6020" s="23">
        <f t="shared" si="654"/>
        <v>42.713419939261726</v>
      </c>
      <c r="N6020" s="23">
        <v>2056.8658596188416</v>
      </c>
      <c r="O6020" s="17">
        <f t="shared" si="655"/>
        <v>2.5816673353269672E-2</v>
      </c>
      <c r="P6020" s="18">
        <f t="shared" si="656"/>
        <v>5.7040252924839462E-2</v>
      </c>
    </row>
    <row r="6021" spans="2:16" x14ac:dyDescent="0.3">
      <c r="B6021" s="19">
        <v>41159.708333332943</v>
      </c>
      <c r="C6021" s="21">
        <f t="shared" ref="C6021:C6084" si="658">MONTH(B6021)</f>
        <v>9</v>
      </c>
      <c r="D6021" s="21" t="str">
        <f t="shared" ref="D6021:D6084" si="659">IF(AND(C6021&gt;5,C6021&lt;7),"Summer",IF(OR(C6021=1,C6021&gt;10),"Winter","Shoulder"))</f>
        <v>Shoulder</v>
      </c>
      <c r="E6021" s="21">
        <f t="shared" ref="E6021:E6084" si="660">HOUR(B6021)</f>
        <v>17</v>
      </c>
      <c r="F6021" s="23">
        <v>100.98488475067082</v>
      </c>
      <c r="G6021" s="23">
        <v>3145.5950024254307</v>
      </c>
      <c r="H6021" s="16">
        <f t="shared" si="657"/>
        <v>3.2103587611503004E-2</v>
      </c>
      <c r="I6021" s="23">
        <v>10.525130427574608</v>
      </c>
      <c r="J6021" s="23">
        <v>89.473450069126073</v>
      </c>
      <c r="K6021" s="23">
        <v>19.736566484517304</v>
      </c>
      <c r="L6021" s="23">
        <v>26.651667267597187</v>
      </c>
      <c r="M6021" s="23">
        <f t="shared" ref="M6021:M6084" si="661">J6021-K6021-L6021</f>
        <v>43.085216317011572</v>
      </c>
      <c r="N6021" s="23">
        <v>2081.4157653242692</v>
      </c>
      <c r="O6021" s="17">
        <f t="shared" ref="O6021:O6084" si="662">(I6021+M6021)/N6021</f>
        <v>2.5756673720703796E-2</v>
      </c>
      <c r="P6021" s="18">
        <f t="shared" ref="P6021:P6084" si="663">H6021+(1-H6021)*O6021</f>
        <v>5.7033379700833289E-2</v>
      </c>
    </row>
    <row r="6022" spans="2:16" x14ac:dyDescent="0.3">
      <c r="B6022" s="19">
        <v>41159.749999999607</v>
      </c>
      <c r="C6022" s="21">
        <f t="shared" si="658"/>
        <v>9</v>
      </c>
      <c r="D6022" s="21" t="str">
        <f t="shared" si="659"/>
        <v>Shoulder</v>
      </c>
      <c r="E6022" s="21">
        <f t="shared" si="660"/>
        <v>18</v>
      </c>
      <c r="F6022" s="23">
        <v>97.659406860357763</v>
      </c>
      <c r="G6022" s="23">
        <v>3171.0273131440103</v>
      </c>
      <c r="H6022" s="16">
        <f t="shared" ref="H6022:H6085" si="664">F6022/G6022</f>
        <v>3.0797403243912905E-2</v>
      </c>
      <c r="I6022" s="23">
        <v>10.452877872487248</v>
      </c>
      <c r="J6022" s="23">
        <v>89.266692809971588</v>
      </c>
      <c r="K6022" s="23">
        <v>19.736566484517304</v>
      </c>
      <c r="L6022" s="23">
        <v>26.572649889806563</v>
      </c>
      <c r="M6022" s="23">
        <f t="shared" si="661"/>
        <v>42.957476435647727</v>
      </c>
      <c r="N6022" s="23">
        <v>2069.9249786671126</v>
      </c>
      <c r="O6022" s="17">
        <f t="shared" si="662"/>
        <v>2.5803038689125594E-2</v>
      </c>
      <c r="P6022" s="18">
        <f t="shared" si="663"/>
        <v>5.5805775345611208E-2</v>
      </c>
    </row>
    <row r="6023" spans="2:16" x14ac:dyDescent="0.3">
      <c r="B6023" s="19">
        <v>41159.791666666271</v>
      </c>
      <c r="C6023" s="21">
        <f t="shared" si="658"/>
        <v>9</v>
      </c>
      <c r="D6023" s="21" t="str">
        <f t="shared" si="659"/>
        <v>Shoulder</v>
      </c>
      <c r="E6023" s="21">
        <f t="shared" si="660"/>
        <v>19</v>
      </c>
      <c r="F6023" s="23">
        <v>91.228734696885638</v>
      </c>
      <c r="G6023" s="23">
        <v>3152.2295182650601</v>
      </c>
      <c r="H6023" s="16">
        <f t="shared" si="664"/>
        <v>2.8941019100378378E-2</v>
      </c>
      <c r="I6023" s="23">
        <v>10.116172063778363</v>
      </c>
      <c r="J6023" s="23">
        <v>89.631798366628956</v>
      </c>
      <c r="K6023" s="23">
        <v>19.736566484517304</v>
      </c>
      <c r="L6023" s="23">
        <v>26.712183968667098</v>
      </c>
      <c r="M6023" s="23">
        <f t="shared" si="661"/>
        <v>43.183047913444561</v>
      </c>
      <c r="N6023" s="23">
        <v>2011.000457443705</v>
      </c>
      <c r="O6023" s="17">
        <f t="shared" si="662"/>
        <v>2.6503832845952972E-2</v>
      </c>
      <c r="P6023" s="18">
        <f t="shared" si="663"/>
        <v>5.4677804013703389E-2</v>
      </c>
    </row>
    <row r="6024" spans="2:16" x14ac:dyDescent="0.3">
      <c r="B6024" s="19">
        <v>41159.833333332936</v>
      </c>
      <c r="C6024" s="21">
        <f t="shared" si="658"/>
        <v>9</v>
      </c>
      <c r="D6024" s="21" t="str">
        <f t="shared" si="659"/>
        <v>Shoulder</v>
      </c>
      <c r="E6024" s="21">
        <f t="shared" si="660"/>
        <v>20</v>
      </c>
      <c r="F6024" s="23">
        <v>87.26967561041495</v>
      </c>
      <c r="G6024" s="23">
        <v>3095.8361336282096</v>
      </c>
      <c r="H6024" s="16">
        <f t="shared" si="664"/>
        <v>2.8189371737882652E-2</v>
      </c>
      <c r="I6024" s="23">
        <v>9.8906790433378937</v>
      </c>
      <c r="J6024" s="23">
        <v>83.454463809126366</v>
      </c>
      <c r="K6024" s="23">
        <v>19.736566484517304</v>
      </c>
      <c r="L6024" s="23">
        <v>24.351363456413456</v>
      </c>
      <c r="M6024" s="23">
        <f t="shared" si="661"/>
        <v>39.366533868195603</v>
      </c>
      <c r="N6024" s="23">
        <v>1969.1977183914269</v>
      </c>
      <c r="O6024" s="17">
        <f t="shared" si="662"/>
        <v>2.5013848254795919E-2</v>
      </c>
      <c r="P6024" s="18">
        <f t="shared" si="663"/>
        <v>5.2498095325629143E-2</v>
      </c>
    </row>
    <row r="6025" spans="2:16" x14ac:dyDescent="0.3">
      <c r="B6025" s="19">
        <v>41159.8749999996</v>
      </c>
      <c r="C6025" s="21">
        <f t="shared" si="658"/>
        <v>9</v>
      </c>
      <c r="D6025" s="21" t="str">
        <f t="shared" si="659"/>
        <v>Shoulder</v>
      </c>
      <c r="E6025" s="21">
        <f t="shared" si="660"/>
        <v>21</v>
      </c>
      <c r="F6025" s="23">
        <v>87.06118873544014</v>
      </c>
      <c r="G6025" s="23">
        <v>3029.4909752319154</v>
      </c>
      <c r="H6025" s="16">
        <f t="shared" si="664"/>
        <v>2.8737893410880809E-2</v>
      </c>
      <c r="I6025" s="23">
        <v>9.4912041363975881</v>
      </c>
      <c r="J6025" s="23">
        <v>81.794132883852711</v>
      </c>
      <c r="K6025" s="23">
        <v>19.736566484517304</v>
      </c>
      <c r="L6025" s="23">
        <v>23.716827109219111</v>
      </c>
      <c r="M6025" s="23">
        <f t="shared" si="661"/>
        <v>38.340739290116296</v>
      </c>
      <c r="N6025" s="23">
        <v>1889.1991060138403</v>
      </c>
      <c r="O6025" s="17">
        <f t="shared" si="662"/>
        <v>2.5318635433529298E-2</v>
      </c>
      <c r="P6025" s="18">
        <f t="shared" si="663"/>
        <v>5.3328924598012389E-2</v>
      </c>
    </row>
    <row r="6026" spans="2:16" x14ac:dyDescent="0.3">
      <c r="B6026" s="19">
        <v>41159.916666666264</v>
      </c>
      <c r="C6026" s="21">
        <f t="shared" si="658"/>
        <v>9</v>
      </c>
      <c r="D6026" s="21" t="str">
        <f t="shared" si="659"/>
        <v>Shoulder</v>
      </c>
      <c r="E6026" s="21">
        <f t="shared" si="660"/>
        <v>22</v>
      </c>
      <c r="F6026" s="23">
        <v>86.851760875955875</v>
      </c>
      <c r="G6026" s="23">
        <v>3026.1737173121005</v>
      </c>
      <c r="H6026" s="16">
        <f t="shared" si="664"/>
        <v>2.8700190071407766E-2</v>
      </c>
      <c r="I6026" s="23">
        <v>8.8789203042638718</v>
      </c>
      <c r="J6026" s="23">
        <v>78.47289651423003</v>
      </c>
      <c r="K6026" s="23">
        <v>19.736566484517304</v>
      </c>
      <c r="L6026" s="23">
        <v>22.447534848218762</v>
      </c>
      <c r="M6026" s="23">
        <f t="shared" si="661"/>
        <v>36.288795181493967</v>
      </c>
      <c r="N6026" s="23">
        <v>1758.2063218093301</v>
      </c>
      <c r="O6026" s="17">
        <f t="shared" si="662"/>
        <v>2.5689655943949043E-2</v>
      </c>
      <c r="P6026" s="18">
        <f t="shared" si="663"/>
        <v>5.3652548006896401E-2</v>
      </c>
    </row>
    <row r="6027" spans="2:16" x14ac:dyDescent="0.3">
      <c r="B6027" s="19">
        <v>41159.958333332928</v>
      </c>
      <c r="C6027" s="21">
        <f t="shared" si="658"/>
        <v>9</v>
      </c>
      <c r="D6027" s="21" t="str">
        <f t="shared" si="659"/>
        <v>Shoulder</v>
      </c>
      <c r="E6027" s="21">
        <f t="shared" si="660"/>
        <v>23</v>
      </c>
      <c r="F6027" s="23">
        <v>75.982326712466872</v>
      </c>
      <c r="G6027" s="23">
        <v>2795.0714155650076</v>
      </c>
      <c r="H6027" s="16">
        <f t="shared" si="664"/>
        <v>2.718439546458153E-2</v>
      </c>
      <c r="I6027" s="23">
        <v>8.2604075702516688</v>
      </c>
      <c r="J6027" s="23">
        <v>74.522074633234354</v>
      </c>
      <c r="K6027" s="23">
        <v>19.736566484517304</v>
      </c>
      <c r="L6027" s="23">
        <v>20.937630981091001</v>
      </c>
      <c r="M6027" s="23">
        <f t="shared" si="661"/>
        <v>33.847877167626052</v>
      </c>
      <c r="N6027" s="23">
        <v>1613.6866185402498</v>
      </c>
      <c r="O6027" s="17">
        <f t="shared" si="662"/>
        <v>2.6094462365914096E-2</v>
      </c>
      <c r="P6027" s="18">
        <f t="shared" si="663"/>
        <v>5.2569495646104983E-2</v>
      </c>
    </row>
    <row r="6028" spans="2:16" x14ac:dyDescent="0.3">
      <c r="B6028" s="19">
        <v>41159.999999999593</v>
      </c>
      <c r="C6028" s="21">
        <f t="shared" si="658"/>
        <v>9</v>
      </c>
      <c r="D6028" s="21" t="str">
        <f t="shared" si="659"/>
        <v>Shoulder</v>
      </c>
      <c r="E6028" s="21">
        <f t="shared" si="660"/>
        <v>0</v>
      </c>
      <c r="F6028" s="23">
        <v>73.957711591464459</v>
      </c>
      <c r="G6028" s="23">
        <v>2626.9970142943948</v>
      </c>
      <c r="H6028" s="16">
        <f t="shared" si="664"/>
        <v>2.8152948476543788E-2</v>
      </c>
      <c r="I6028" s="23">
        <v>7.8875976522035387</v>
      </c>
      <c r="J6028" s="23">
        <v>72.777868025126466</v>
      </c>
      <c r="K6028" s="23">
        <v>19.736566484517304</v>
      </c>
      <c r="L6028" s="23">
        <v>20.271039476341059</v>
      </c>
      <c r="M6028" s="23">
        <f t="shared" si="661"/>
        <v>32.770262064268103</v>
      </c>
      <c r="N6028" s="23">
        <v>1511.2803486513574</v>
      </c>
      <c r="O6028" s="17">
        <f t="shared" si="662"/>
        <v>2.6902923572554933E-2</v>
      </c>
      <c r="P6028" s="18">
        <f t="shared" si="663"/>
        <v>5.4298475427892186E-2</v>
      </c>
    </row>
    <row r="6029" spans="2:16" x14ac:dyDescent="0.3">
      <c r="B6029" s="19">
        <v>41160.041666666257</v>
      </c>
      <c r="C6029" s="21">
        <f t="shared" si="658"/>
        <v>9</v>
      </c>
      <c r="D6029" s="21" t="str">
        <f t="shared" si="659"/>
        <v>Shoulder</v>
      </c>
      <c r="E6029" s="21">
        <f t="shared" si="660"/>
        <v>1</v>
      </c>
      <c r="F6029" s="23">
        <v>69.380884913727868</v>
      </c>
      <c r="G6029" s="23">
        <v>2506.4699765411265</v>
      </c>
      <c r="H6029" s="16">
        <f t="shared" si="664"/>
        <v>2.7680716530852672E-2</v>
      </c>
      <c r="I6029" s="23">
        <v>7.6476709159607656</v>
      </c>
      <c r="J6029" s="23">
        <v>70.30755468471429</v>
      </c>
      <c r="K6029" s="23">
        <v>19.736566484517304</v>
      </c>
      <c r="L6029" s="23">
        <v>19.326948404139742</v>
      </c>
      <c r="M6029" s="23">
        <f t="shared" si="661"/>
        <v>31.244039796057244</v>
      </c>
      <c r="N6029" s="23">
        <v>1443.4753948308694</v>
      </c>
      <c r="O6029" s="17">
        <f t="shared" si="662"/>
        <v>2.694310609747173E-2</v>
      </c>
      <c r="P6029" s="18">
        <f t="shared" si="663"/>
        <v>5.3878018145979603E-2</v>
      </c>
    </row>
    <row r="6030" spans="2:16" x14ac:dyDescent="0.3">
      <c r="B6030" s="19">
        <v>41160.083333332921</v>
      </c>
      <c r="C6030" s="21">
        <f t="shared" si="658"/>
        <v>9</v>
      </c>
      <c r="D6030" s="21" t="str">
        <f t="shared" si="659"/>
        <v>Shoulder</v>
      </c>
      <c r="E6030" s="21">
        <f t="shared" si="660"/>
        <v>2</v>
      </c>
      <c r="F6030" s="23">
        <v>68.434117827288119</v>
      </c>
      <c r="G6030" s="23">
        <v>2414.6925074262522</v>
      </c>
      <c r="H6030" s="16">
        <f t="shared" si="664"/>
        <v>2.8340717344681694E-2</v>
      </c>
      <c r="I6030" s="23">
        <v>7.5069383520839192</v>
      </c>
      <c r="J6030" s="23">
        <v>70.933380488272107</v>
      </c>
      <c r="K6030" s="23">
        <v>19.736566484517304</v>
      </c>
      <c r="L6030" s="23">
        <v>19.566123145346282</v>
      </c>
      <c r="M6030" s="23">
        <f t="shared" si="661"/>
        <v>31.630690858408521</v>
      </c>
      <c r="N6030" s="23">
        <v>1399.5582012813318</v>
      </c>
      <c r="O6030" s="17">
        <f t="shared" si="662"/>
        <v>2.7964274136410283E-2</v>
      </c>
      <c r="P6030" s="18">
        <f t="shared" si="663"/>
        <v>5.5512463892042785E-2</v>
      </c>
    </row>
    <row r="6031" spans="2:16" x14ac:dyDescent="0.3">
      <c r="B6031" s="19">
        <v>41160.124999999585</v>
      </c>
      <c r="C6031" s="21">
        <f t="shared" si="658"/>
        <v>9</v>
      </c>
      <c r="D6031" s="21" t="str">
        <f t="shared" si="659"/>
        <v>Shoulder</v>
      </c>
      <c r="E6031" s="21">
        <f t="shared" si="660"/>
        <v>3</v>
      </c>
      <c r="F6031" s="23">
        <v>70.775360262830418</v>
      </c>
      <c r="G6031" s="23">
        <v>2382.6256808680432</v>
      </c>
      <c r="H6031" s="16">
        <f t="shared" si="664"/>
        <v>2.9704775211289332E-2</v>
      </c>
      <c r="I6031" s="23">
        <v>7.4041795814705038</v>
      </c>
      <c r="J6031" s="23">
        <v>70.1484285377785</v>
      </c>
      <c r="K6031" s="23">
        <v>19.736566484517304</v>
      </c>
      <c r="L6031" s="23">
        <v>19.266134428755223</v>
      </c>
      <c r="M6031" s="23">
        <f t="shared" si="661"/>
        <v>31.145727624505973</v>
      </c>
      <c r="N6031" s="23">
        <v>1367.9974523036433</v>
      </c>
      <c r="O6031" s="17">
        <f t="shared" si="662"/>
        <v>2.8179809210214717E-2</v>
      </c>
      <c r="P6031" s="18">
        <f t="shared" si="663"/>
        <v>5.7047509523417597E-2</v>
      </c>
    </row>
    <row r="6032" spans="2:16" x14ac:dyDescent="0.3">
      <c r="B6032" s="19">
        <v>41160.16666666625</v>
      </c>
      <c r="C6032" s="21">
        <f t="shared" si="658"/>
        <v>9</v>
      </c>
      <c r="D6032" s="21" t="str">
        <f t="shared" si="659"/>
        <v>Shoulder</v>
      </c>
      <c r="E6032" s="21">
        <f t="shared" si="660"/>
        <v>4</v>
      </c>
      <c r="F6032" s="23">
        <v>70.770572401754137</v>
      </c>
      <c r="G6032" s="23">
        <v>2345.0300911101431</v>
      </c>
      <c r="H6032" s="16">
        <f t="shared" si="664"/>
        <v>3.0178961314842306E-2</v>
      </c>
      <c r="I6032" s="23">
        <v>7.3698368200769204</v>
      </c>
      <c r="J6032" s="23">
        <v>70.473936826311046</v>
      </c>
      <c r="K6032" s="23">
        <v>19.736566484517304</v>
      </c>
      <c r="L6032" s="23">
        <v>19.390535436556057</v>
      </c>
      <c r="M6032" s="23">
        <f t="shared" si="661"/>
        <v>31.346834905237685</v>
      </c>
      <c r="N6032" s="23">
        <v>1353.7215131958415</v>
      </c>
      <c r="O6032" s="17">
        <f t="shared" si="662"/>
        <v>2.8600174665107433E-2</v>
      </c>
      <c r="P6032" s="18">
        <f t="shared" si="663"/>
        <v>5.7916012415133729E-2</v>
      </c>
    </row>
    <row r="6033" spans="2:16" x14ac:dyDescent="0.3">
      <c r="B6033" s="19">
        <v>41160.208333332914</v>
      </c>
      <c r="C6033" s="21">
        <f t="shared" si="658"/>
        <v>9</v>
      </c>
      <c r="D6033" s="21" t="str">
        <f t="shared" si="659"/>
        <v>Shoulder</v>
      </c>
      <c r="E6033" s="21">
        <f t="shared" si="660"/>
        <v>5</v>
      </c>
      <c r="F6033" s="23">
        <v>71.403732399358972</v>
      </c>
      <c r="G6033" s="23">
        <v>2335.0783173506989</v>
      </c>
      <c r="H6033" s="16">
        <f t="shared" si="664"/>
        <v>3.0578731286568257E-2</v>
      </c>
      <c r="I6033" s="23">
        <v>7.419951039734193</v>
      </c>
      <c r="J6033" s="23">
        <v>70.098736822613731</v>
      </c>
      <c r="K6033" s="23">
        <v>19.736566484517304</v>
      </c>
      <c r="L6033" s="23">
        <v>19.247143516192853</v>
      </c>
      <c r="M6033" s="23">
        <f t="shared" si="661"/>
        <v>31.115026821903573</v>
      </c>
      <c r="N6033" s="23">
        <v>1364.4806222293198</v>
      </c>
      <c r="O6033" s="17">
        <f t="shared" si="662"/>
        <v>2.8241498804635591E-2</v>
      </c>
      <c r="P6033" s="18">
        <f t="shared" si="663"/>
        <v>5.7956640888126958E-2</v>
      </c>
    </row>
    <row r="6034" spans="2:16" x14ac:dyDescent="0.3">
      <c r="B6034" s="19">
        <v>41160.249999999578</v>
      </c>
      <c r="C6034" s="21">
        <f t="shared" si="658"/>
        <v>9</v>
      </c>
      <c r="D6034" s="21" t="str">
        <f t="shared" si="659"/>
        <v>Shoulder</v>
      </c>
      <c r="E6034" s="21">
        <f t="shared" si="660"/>
        <v>6</v>
      </c>
      <c r="F6034" s="23">
        <v>74.180901570869196</v>
      </c>
      <c r="G6034" s="23">
        <v>2345.0300911101431</v>
      </c>
      <c r="H6034" s="16">
        <f t="shared" si="664"/>
        <v>3.1633240806625121E-2</v>
      </c>
      <c r="I6034" s="23">
        <v>7.5188352023208909</v>
      </c>
      <c r="J6034" s="23">
        <v>65.877479709019411</v>
      </c>
      <c r="K6034" s="23">
        <v>19.736566484517304</v>
      </c>
      <c r="L6034" s="23">
        <v>17.633886165712052</v>
      </c>
      <c r="M6034" s="23">
        <f t="shared" si="661"/>
        <v>28.507027058790054</v>
      </c>
      <c r="N6034" s="23">
        <v>1394.3248113230036</v>
      </c>
      <c r="O6034" s="17">
        <f t="shared" si="662"/>
        <v>2.5837496377137437E-2</v>
      </c>
      <c r="P6034" s="18">
        <f t="shared" si="663"/>
        <v>5.6653413439024261E-2</v>
      </c>
    </row>
    <row r="6035" spans="2:16" x14ac:dyDescent="0.3">
      <c r="B6035" s="19">
        <v>41160.291666666242</v>
      </c>
      <c r="C6035" s="21">
        <f t="shared" si="658"/>
        <v>9</v>
      </c>
      <c r="D6035" s="21" t="str">
        <f t="shared" si="659"/>
        <v>Shoulder</v>
      </c>
      <c r="E6035" s="21">
        <f t="shared" si="660"/>
        <v>7</v>
      </c>
      <c r="F6035" s="23">
        <v>65.124419007290669</v>
      </c>
      <c r="G6035" s="23">
        <v>2402.5292283869317</v>
      </c>
      <c r="H6035" s="16">
        <f t="shared" si="664"/>
        <v>2.7106608418252409E-2</v>
      </c>
      <c r="I6035" s="23">
        <v>7.6521226442009525</v>
      </c>
      <c r="J6035" s="23">
        <v>65.902459464791193</v>
      </c>
      <c r="K6035" s="23">
        <v>19.736566484517304</v>
      </c>
      <c r="L6035" s="23">
        <v>17.643432794483438</v>
      </c>
      <c r="M6035" s="23">
        <f t="shared" si="661"/>
        <v>28.52246018579045</v>
      </c>
      <c r="N6035" s="23">
        <v>1436.5284061074067</v>
      </c>
      <c r="O6035" s="17">
        <f t="shared" si="662"/>
        <v>2.5181947447885475E-2</v>
      </c>
      <c r="P6035" s="18">
        <f t="shared" si="663"/>
        <v>5.1605958677459041E-2</v>
      </c>
    </row>
    <row r="6036" spans="2:16" x14ac:dyDescent="0.3">
      <c r="B6036" s="19">
        <v>41160.333333332906</v>
      </c>
      <c r="C6036" s="21">
        <f t="shared" si="658"/>
        <v>9</v>
      </c>
      <c r="D6036" s="21" t="str">
        <f t="shared" si="659"/>
        <v>Shoulder</v>
      </c>
      <c r="E6036" s="21">
        <f t="shared" si="660"/>
        <v>8</v>
      </c>
      <c r="F6036" s="23">
        <v>64.973277370689047</v>
      </c>
      <c r="G6036" s="23">
        <v>2435.7018075850788</v>
      </c>
      <c r="H6036" s="16">
        <f t="shared" si="664"/>
        <v>2.6675382498938978E-2</v>
      </c>
      <c r="I6036" s="23">
        <v>7.9091558809972886</v>
      </c>
      <c r="J6036" s="23">
        <v>69.496549651077927</v>
      </c>
      <c r="K6036" s="23">
        <v>19.736566484517304</v>
      </c>
      <c r="L6036" s="23">
        <v>19.017002860292795</v>
      </c>
      <c r="M6036" s="23">
        <f t="shared" si="661"/>
        <v>30.742980306267828</v>
      </c>
      <c r="N6036" s="23">
        <v>1508.646472702869</v>
      </c>
      <c r="O6036" s="17">
        <f t="shared" si="662"/>
        <v>2.5620406693435946E-2</v>
      </c>
      <c r="P6036" s="18">
        <f t="shared" si="663"/>
        <v>5.1612355044049145E-2</v>
      </c>
    </row>
    <row r="6037" spans="2:16" x14ac:dyDescent="0.3">
      <c r="B6037" s="19">
        <v>41160.374999999571</v>
      </c>
      <c r="C6037" s="21">
        <f t="shared" si="658"/>
        <v>9</v>
      </c>
      <c r="D6037" s="21" t="str">
        <f t="shared" si="659"/>
        <v>Shoulder</v>
      </c>
      <c r="E6037" s="21">
        <f t="shared" si="660"/>
        <v>9</v>
      </c>
      <c r="F6037" s="23">
        <v>66.903195318065073</v>
      </c>
      <c r="G6037" s="23">
        <v>2521.9505135002619</v>
      </c>
      <c r="H6037" s="16">
        <f t="shared" si="664"/>
        <v>2.65283537325278E-2</v>
      </c>
      <c r="I6037" s="23">
        <v>8.1970046647355765</v>
      </c>
      <c r="J6037" s="23">
        <v>69.239101177489147</v>
      </c>
      <c r="K6037" s="23">
        <v>19.736566484517304</v>
      </c>
      <c r="L6037" s="23">
        <v>18.918612586682215</v>
      </c>
      <c r="M6037" s="23">
        <f t="shared" si="661"/>
        <v>30.583922106289627</v>
      </c>
      <c r="N6037" s="23">
        <v>1590.9887591774718</v>
      </c>
      <c r="O6037" s="17">
        <f t="shared" si="662"/>
        <v>2.4375361891981331E-2</v>
      </c>
      <c r="P6037" s="18">
        <f t="shared" si="663"/>
        <v>5.0257077401880276E-2</v>
      </c>
    </row>
    <row r="6038" spans="2:16" x14ac:dyDescent="0.3">
      <c r="B6038" s="19">
        <v>41160.416666666235</v>
      </c>
      <c r="C6038" s="21">
        <f t="shared" si="658"/>
        <v>9</v>
      </c>
      <c r="D6038" s="21" t="str">
        <f t="shared" si="659"/>
        <v>Shoulder</v>
      </c>
      <c r="E6038" s="21">
        <f t="shared" si="660"/>
        <v>10</v>
      </c>
      <c r="F6038" s="23">
        <v>69.240975317318032</v>
      </c>
      <c r="G6038" s="23">
        <v>2614.8337352550743</v>
      </c>
      <c r="H6038" s="16">
        <f t="shared" si="664"/>
        <v>2.648006807613091E-2</v>
      </c>
      <c r="I6038" s="23">
        <v>8.3922546230028097</v>
      </c>
      <c r="J6038" s="23">
        <v>74.393193530690993</v>
      </c>
      <c r="K6038" s="23">
        <v>19.736566484517304</v>
      </c>
      <c r="L6038" s="23">
        <v>20.888375894177067</v>
      </c>
      <c r="M6038" s="23">
        <f t="shared" si="661"/>
        <v>33.768251151996623</v>
      </c>
      <c r="N6038" s="23">
        <v>1648.7147630521283</v>
      </c>
      <c r="O6038" s="17">
        <f t="shared" si="662"/>
        <v>2.5571740315438921E-2</v>
      </c>
      <c r="P6038" s="18">
        <f t="shared" si="663"/>
        <v>5.1374666967191868E-2</v>
      </c>
    </row>
    <row r="6039" spans="2:16" x14ac:dyDescent="0.3">
      <c r="B6039" s="19">
        <v>41160.458333332899</v>
      </c>
      <c r="C6039" s="21">
        <f t="shared" si="658"/>
        <v>9</v>
      </c>
      <c r="D6039" s="21" t="str">
        <f t="shared" si="659"/>
        <v>Shoulder</v>
      </c>
      <c r="E6039" s="21">
        <f t="shared" si="660"/>
        <v>11</v>
      </c>
      <c r="F6039" s="23">
        <v>69.933027526787598</v>
      </c>
      <c r="G6039" s="23">
        <v>2667.9098619721099</v>
      </c>
      <c r="H6039" s="16">
        <f t="shared" si="664"/>
        <v>2.6212665024257356E-2</v>
      </c>
      <c r="I6039" s="23">
        <v>8.5595669169655419</v>
      </c>
      <c r="J6039" s="23">
        <v>76.81003798780074</v>
      </c>
      <c r="K6039" s="23">
        <v>19.736566484517304</v>
      </c>
      <c r="L6039" s="23">
        <v>21.812032516002965</v>
      </c>
      <c r="M6039" s="23">
        <f t="shared" si="661"/>
        <v>35.261438987280471</v>
      </c>
      <c r="N6039" s="23">
        <v>1692.531090574756</v>
      </c>
      <c r="O6039" s="17">
        <f t="shared" si="662"/>
        <v>2.589081296542985E-2</v>
      </c>
      <c r="P6039" s="18">
        <f t="shared" si="663"/>
        <v>5.1424810782218694E-2</v>
      </c>
    </row>
    <row r="6040" spans="2:16" x14ac:dyDescent="0.3">
      <c r="B6040" s="19">
        <v>41160.499999999563</v>
      </c>
      <c r="C6040" s="21">
        <f t="shared" si="658"/>
        <v>9</v>
      </c>
      <c r="D6040" s="21" t="str">
        <f t="shared" si="659"/>
        <v>Shoulder</v>
      </c>
      <c r="E6040" s="21">
        <f t="shared" si="660"/>
        <v>12</v>
      </c>
      <c r="F6040" s="23">
        <v>72.327913478197701</v>
      </c>
      <c r="G6040" s="23">
        <v>2723.1974939690222</v>
      </c>
      <c r="H6040" s="16">
        <f t="shared" si="664"/>
        <v>2.6559922164433539E-2</v>
      </c>
      <c r="I6040" s="23">
        <v>8.7109915573010834</v>
      </c>
      <c r="J6040" s="23">
        <v>79.061661992288208</v>
      </c>
      <c r="K6040" s="23">
        <v>19.736566484517304</v>
      </c>
      <c r="L6040" s="23">
        <v>22.672546073459653</v>
      </c>
      <c r="M6040" s="23">
        <f t="shared" si="661"/>
        <v>36.652549434311254</v>
      </c>
      <c r="N6040" s="23">
        <v>1731.2178878290665</v>
      </c>
      <c r="O6040" s="17">
        <f t="shared" si="662"/>
        <v>2.6203253392037128E-2</v>
      </c>
      <c r="P6040" s="18">
        <f t="shared" si="663"/>
        <v>5.2067219185923233E-2</v>
      </c>
    </row>
    <row r="6041" spans="2:16" x14ac:dyDescent="0.3">
      <c r="B6041" s="19">
        <v>41160.541666666228</v>
      </c>
      <c r="C6041" s="21">
        <f t="shared" si="658"/>
        <v>9</v>
      </c>
      <c r="D6041" s="21" t="str">
        <f t="shared" si="659"/>
        <v>Shoulder</v>
      </c>
      <c r="E6041" s="21">
        <f t="shared" si="660"/>
        <v>13</v>
      </c>
      <c r="F6041" s="23">
        <v>75.335991837353333</v>
      </c>
      <c r="G6041" s="23">
        <v>2766.3218469266135</v>
      </c>
      <c r="H6041" s="16">
        <f t="shared" si="664"/>
        <v>2.723327074940745E-2</v>
      </c>
      <c r="I6041" s="23">
        <v>9.0181043113841053</v>
      </c>
      <c r="J6041" s="23">
        <v>82.223022285216487</v>
      </c>
      <c r="K6041" s="23">
        <v>19.736566484517304</v>
      </c>
      <c r="L6041" s="23">
        <v>23.880737754951909</v>
      </c>
      <c r="M6041" s="23">
        <f t="shared" si="661"/>
        <v>38.605718045747274</v>
      </c>
      <c r="N6041" s="23">
        <v>1795.682797978174</v>
      </c>
      <c r="O6041" s="17">
        <f t="shared" si="662"/>
        <v>2.6521288955239097E-2</v>
      </c>
      <c r="P6041" s="18">
        <f t="shared" si="663"/>
        <v>5.3032298261905253E-2</v>
      </c>
    </row>
    <row r="6042" spans="2:16" x14ac:dyDescent="0.3">
      <c r="B6042" s="19">
        <v>41160.583333332892</v>
      </c>
      <c r="C6042" s="21">
        <f t="shared" si="658"/>
        <v>9</v>
      </c>
      <c r="D6042" s="21" t="str">
        <f t="shared" si="659"/>
        <v>Shoulder</v>
      </c>
      <c r="E6042" s="21">
        <f t="shared" si="660"/>
        <v>14</v>
      </c>
      <c r="F6042" s="23">
        <v>80.611574784020533</v>
      </c>
      <c r="G6042" s="23">
        <v>2840.4072738024756</v>
      </c>
      <c r="H6042" s="16">
        <f t="shared" si="664"/>
        <v>2.8380287407201707E-2</v>
      </c>
      <c r="I6042" s="23">
        <v>9.3708455082775419</v>
      </c>
      <c r="J6042" s="23">
        <v>82.94284286684406</v>
      </c>
      <c r="K6042" s="23">
        <v>19.736566484517304</v>
      </c>
      <c r="L6042" s="23">
        <v>24.155834915131582</v>
      </c>
      <c r="M6042" s="23">
        <f t="shared" si="661"/>
        <v>39.050441467195171</v>
      </c>
      <c r="N6042" s="23">
        <v>1867.5233393533872</v>
      </c>
      <c r="O6042" s="17">
        <f t="shared" si="662"/>
        <v>2.5928075946958788E-2</v>
      </c>
      <c r="P6042" s="18">
        <f t="shared" si="663"/>
        <v>5.3572517106870055E-2</v>
      </c>
    </row>
    <row r="6043" spans="2:16" x14ac:dyDescent="0.3">
      <c r="B6043" s="19">
        <v>41160.624999999556</v>
      </c>
      <c r="C6043" s="21">
        <f t="shared" si="658"/>
        <v>9</v>
      </c>
      <c r="D6043" s="21" t="str">
        <f t="shared" si="659"/>
        <v>Shoulder</v>
      </c>
      <c r="E6043" s="21">
        <f t="shared" si="660"/>
        <v>15</v>
      </c>
      <c r="F6043" s="23">
        <v>88.689351864834606</v>
      </c>
      <c r="G6043" s="23">
        <v>2922.2329691579057</v>
      </c>
      <c r="H6043" s="16">
        <f t="shared" si="664"/>
        <v>3.0349856702353219E-2</v>
      </c>
      <c r="I6043" s="23">
        <v>9.8465144735093197</v>
      </c>
      <c r="J6043" s="23">
        <v>85.209986434141527</v>
      </c>
      <c r="K6043" s="23">
        <v>19.736566484517304</v>
      </c>
      <c r="L6043" s="23">
        <v>25.022279655670875</v>
      </c>
      <c r="M6043" s="23">
        <f t="shared" si="661"/>
        <v>40.451140293953358</v>
      </c>
      <c r="N6043" s="23">
        <v>1955.9789530864882</v>
      </c>
      <c r="O6043" s="17">
        <f t="shared" si="662"/>
        <v>2.5714824123283214E-2</v>
      </c>
      <c r="P6043" s="18">
        <f t="shared" si="663"/>
        <v>5.5284239598368576E-2</v>
      </c>
    </row>
    <row r="6044" spans="2:16" x14ac:dyDescent="0.3">
      <c r="B6044" s="19">
        <v>41160.66666666622</v>
      </c>
      <c r="C6044" s="21">
        <f t="shared" si="658"/>
        <v>9</v>
      </c>
      <c r="D6044" s="21" t="str">
        <f t="shared" si="659"/>
        <v>Shoulder</v>
      </c>
      <c r="E6044" s="21">
        <f t="shared" si="660"/>
        <v>16</v>
      </c>
      <c r="F6044" s="23">
        <v>92.670210890203052</v>
      </c>
      <c r="G6044" s="23">
        <v>3030.5967278718535</v>
      </c>
      <c r="H6044" s="16">
        <f t="shared" si="664"/>
        <v>3.0578205948000859E-2</v>
      </c>
      <c r="I6044" s="23">
        <v>10.293043233039784</v>
      </c>
      <c r="J6044" s="23">
        <v>87.809398173425734</v>
      </c>
      <c r="K6044" s="23">
        <v>19.736566484517304</v>
      </c>
      <c r="L6044" s="23">
        <v>26.01570885992885</v>
      </c>
      <c r="M6044" s="23">
        <f t="shared" si="661"/>
        <v>42.057122828979573</v>
      </c>
      <c r="N6044" s="23">
        <v>2032.5224106546614</v>
      </c>
      <c r="O6044" s="17">
        <f t="shared" si="662"/>
        <v>2.5756255275511442E-2</v>
      </c>
      <c r="P6044" s="18">
        <f t="shared" si="663"/>
        <v>5.5546881145248431E-2</v>
      </c>
    </row>
    <row r="6045" spans="2:16" x14ac:dyDescent="0.3">
      <c r="B6045" s="19">
        <v>41160.708333332885</v>
      </c>
      <c r="C6045" s="21">
        <f t="shared" si="658"/>
        <v>9</v>
      </c>
      <c r="D6045" s="21" t="str">
        <f t="shared" si="659"/>
        <v>Shoulder</v>
      </c>
      <c r="E6045" s="21">
        <f t="shared" si="660"/>
        <v>17</v>
      </c>
      <c r="F6045" s="23">
        <v>97.21947084739503</v>
      </c>
      <c r="G6045" s="23">
        <v>3125.6914549065423</v>
      </c>
      <c r="H6045" s="16">
        <f t="shared" si="664"/>
        <v>3.1103348571013028E-2</v>
      </c>
      <c r="I6045" s="23">
        <v>10.5758038454887</v>
      </c>
      <c r="J6045" s="23">
        <v>89.110882772824013</v>
      </c>
      <c r="K6045" s="23">
        <v>19.736566484517304</v>
      </c>
      <c r="L6045" s="23">
        <v>26.513103247433719</v>
      </c>
      <c r="M6045" s="23">
        <f t="shared" si="661"/>
        <v>42.861213040872997</v>
      </c>
      <c r="N6045" s="23">
        <v>2078.6155391304392</v>
      </c>
      <c r="O6045" s="17">
        <f t="shared" si="662"/>
        <v>2.5707984896868593E-2</v>
      </c>
      <c r="P6045" s="18">
        <f t="shared" si="663"/>
        <v>5.6011729052575981E-2</v>
      </c>
    </row>
    <row r="6046" spans="2:16" x14ac:dyDescent="0.3">
      <c r="B6046" s="19">
        <v>41160.749999999549</v>
      </c>
      <c r="C6046" s="21">
        <f t="shared" si="658"/>
        <v>9</v>
      </c>
      <c r="D6046" s="21" t="str">
        <f t="shared" si="659"/>
        <v>Shoulder</v>
      </c>
      <c r="E6046" s="21">
        <f t="shared" si="660"/>
        <v>18</v>
      </c>
      <c r="F6046" s="23">
        <v>96.125642507413971</v>
      </c>
      <c r="G6046" s="23">
        <v>3174.3445710638248</v>
      </c>
      <c r="H6046" s="16">
        <f t="shared" si="664"/>
        <v>3.028204416863264E-2</v>
      </c>
      <c r="I6046" s="23">
        <v>10.651547279360535</v>
      </c>
      <c r="J6046" s="23">
        <v>90.263634848045243</v>
      </c>
      <c r="K6046" s="23">
        <v>19.736566484517304</v>
      </c>
      <c r="L6046" s="23">
        <v>26.953655838424595</v>
      </c>
      <c r="M6046" s="23">
        <f t="shared" si="661"/>
        <v>43.57341252510335</v>
      </c>
      <c r="N6046" s="23">
        <v>2090.4382759676723</v>
      </c>
      <c r="O6046" s="17">
        <f t="shared" si="662"/>
        <v>2.5939517290632718E-2</v>
      </c>
      <c r="P6046" s="18">
        <f t="shared" si="663"/>
        <v>5.5436059850957412E-2</v>
      </c>
    </row>
    <row r="6047" spans="2:16" x14ac:dyDescent="0.3">
      <c r="B6047" s="19">
        <v>41160.791666666213</v>
      </c>
      <c r="C6047" s="21">
        <f t="shared" si="658"/>
        <v>9</v>
      </c>
      <c r="D6047" s="21" t="str">
        <f t="shared" si="659"/>
        <v>Shoulder</v>
      </c>
      <c r="E6047" s="21">
        <f t="shared" si="660"/>
        <v>19</v>
      </c>
      <c r="F6047" s="23">
        <v>90.999663280423164</v>
      </c>
      <c r="G6047" s="23">
        <v>3183.1905921833309</v>
      </c>
      <c r="H6047" s="16">
        <f t="shared" si="664"/>
        <v>2.8587563529460878E-2</v>
      </c>
      <c r="I6047" s="23">
        <v>10.272422482228906</v>
      </c>
      <c r="J6047" s="23">
        <v>89.204149873602574</v>
      </c>
      <c r="K6047" s="23">
        <v>19.736566484517304</v>
      </c>
      <c r="L6047" s="23">
        <v>26.548747566611645</v>
      </c>
      <c r="M6047" s="23">
        <f t="shared" si="661"/>
        <v>42.918835822473618</v>
      </c>
      <c r="N6047" s="23">
        <v>2027.6682610844869</v>
      </c>
      <c r="O6047" s="17">
        <f t="shared" si="662"/>
        <v>2.6232722248290003E-2</v>
      </c>
      <c r="P6047" s="18">
        <f t="shared" si="663"/>
        <v>5.4070356163927191E-2</v>
      </c>
    </row>
    <row r="6048" spans="2:16" x14ac:dyDescent="0.3">
      <c r="B6048" s="19">
        <v>41160.833333332877</v>
      </c>
      <c r="C6048" s="21">
        <f t="shared" si="658"/>
        <v>9</v>
      </c>
      <c r="D6048" s="21" t="str">
        <f t="shared" si="659"/>
        <v>Shoulder</v>
      </c>
      <c r="E6048" s="21">
        <f t="shared" si="660"/>
        <v>20</v>
      </c>
      <c r="F6048" s="23">
        <v>88.057611232125524</v>
      </c>
      <c r="G6048" s="23">
        <v>3103.5764021077775</v>
      </c>
      <c r="H6048" s="16">
        <f t="shared" si="664"/>
        <v>2.8372947794138938E-2</v>
      </c>
      <c r="I6048" s="23">
        <v>9.9377830930319107</v>
      </c>
      <c r="J6048" s="23">
        <v>80.545665783708998</v>
      </c>
      <c r="K6048" s="23">
        <v>19.736566484517304</v>
      </c>
      <c r="L6048" s="23">
        <v>23.239694664560858</v>
      </c>
      <c r="M6048" s="23">
        <f t="shared" si="661"/>
        <v>37.569404634630835</v>
      </c>
      <c r="N6048" s="23">
        <v>1970.2881488888931</v>
      </c>
      <c r="O6048" s="17">
        <f t="shared" si="662"/>
        <v>2.411179692394411E-2</v>
      </c>
      <c r="P6048" s="18">
        <f t="shared" si="663"/>
        <v>5.1800621962737103E-2</v>
      </c>
    </row>
    <row r="6049" spans="2:16" x14ac:dyDescent="0.3">
      <c r="B6049" s="19">
        <v>41160.874999999542</v>
      </c>
      <c r="C6049" s="21">
        <f t="shared" si="658"/>
        <v>9</v>
      </c>
      <c r="D6049" s="21" t="str">
        <f t="shared" si="659"/>
        <v>Shoulder</v>
      </c>
      <c r="E6049" s="21">
        <f t="shared" si="660"/>
        <v>21</v>
      </c>
      <c r="F6049" s="23">
        <v>83.180109924077769</v>
      </c>
      <c r="G6049" s="23">
        <v>3050.500275390742</v>
      </c>
      <c r="H6049" s="16">
        <f t="shared" si="664"/>
        <v>2.72676946122954E-2</v>
      </c>
      <c r="I6049" s="23">
        <v>9.4327260832048534</v>
      </c>
      <c r="J6049" s="23">
        <v>80.250690222262079</v>
      </c>
      <c r="K6049" s="23">
        <v>19.736566484517304</v>
      </c>
      <c r="L6049" s="23">
        <v>23.126962490255742</v>
      </c>
      <c r="M6049" s="23">
        <f t="shared" si="661"/>
        <v>37.387161247489033</v>
      </c>
      <c r="N6049" s="23">
        <v>1870.1149105058457</v>
      </c>
      <c r="O6049" s="17">
        <f t="shared" si="662"/>
        <v>2.5035834465396364E-2</v>
      </c>
      <c r="P6049" s="18">
        <f t="shared" si="663"/>
        <v>5.1620859589125358E-2</v>
      </c>
    </row>
    <row r="6050" spans="2:16" x14ac:dyDescent="0.3">
      <c r="B6050" s="19">
        <v>41160.916666666206</v>
      </c>
      <c r="C6050" s="21">
        <f t="shared" si="658"/>
        <v>9</v>
      </c>
      <c r="D6050" s="21" t="str">
        <f t="shared" si="659"/>
        <v>Shoulder</v>
      </c>
      <c r="E6050" s="21">
        <f t="shared" si="660"/>
        <v>22</v>
      </c>
      <c r="F6050" s="23">
        <v>76.262504456994947</v>
      </c>
      <c r="G6050" s="23">
        <v>2941.030764036856</v>
      </c>
      <c r="H6050" s="16">
        <f t="shared" si="664"/>
        <v>2.5930536120036062E-2</v>
      </c>
      <c r="I6050" s="23">
        <v>8.7199270082327338</v>
      </c>
      <c r="J6050" s="23">
        <v>76.378502081131472</v>
      </c>
      <c r="K6050" s="23">
        <v>19.736566484517304</v>
      </c>
      <c r="L6050" s="23">
        <v>21.647110443099947</v>
      </c>
      <c r="M6050" s="23">
        <f t="shared" si="661"/>
        <v>34.994825153514221</v>
      </c>
      <c r="N6050" s="23">
        <v>1720.3980536681663</v>
      </c>
      <c r="O6050" s="17">
        <f t="shared" si="662"/>
        <v>2.5409673109394685E-2</v>
      </c>
      <c r="P6050" s="18">
        <f t="shared" si="663"/>
        <v>5.0681322783069277E-2</v>
      </c>
    </row>
    <row r="6051" spans="2:16" x14ac:dyDescent="0.3">
      <c r="B6051" s="19">
        <v>41160.95833333287</v>
      </c>
      <c r="C6051" s="21">
        <f t="shared" si="658"/>
        <v>9</v>
      </c>
      <c r="D6051" s="21" t="str">
        <f t="shared" si="659"/>
        <v>Shoulder</v>
      </c>
      <c r="E6051" s="21">
        <f t="shared" si="660"/>
        <v>23</v>
      </c>
      <c r="F6051" s="23">
        <v>73.677206429200339</v>
      </c>
      <c r="G6051" s="23">
        <v>2767.4275995665516</v>
      </c>
      <c r="H6051" s="16">
        <f t="shared" si="664"/>
        <v>2.6622993295557229E-2</v>
      </c>
      <c r="I6051" s="23">
        <v>8.0584311172702012</v>
      </c>
      <c r="J6051" s="23">
        <v>71.725575396611987</v>
      </c>
      <c r="K6051" s="23">
        <v>19.736566484517304</v>
      </c>
      <c r="L6051" s="23">
        <v>19.868879936629384</v>
      </c>
      <c r="M6051" s="23">
        <f t="shared" si="661"/>
        <v>32.120128975465299</v>
      </c>
      <c r="N6051" s="23">
        <v>1565.0175650717042</v>
      </c>
      <c r="O6051" s="17">
        <f t="shared" si="662"/>
        <v>2.5672913192443719E-2</v>
      </c>
      <c r="P6051" s="18">
        <f t="shared" si="663"/>
        <v>5.1612416692201096E-2</v>
      </c>
    </row>
    <row r="6052" spans="2:16" x14ac:dyDescent="0.3">
      <c r="B6052" s="19">
        <v>41160.999999999534</v>
      </c>
      <c r="C6052" s="21">
        <f t="shared" si="658"/>
        <v>9</v>
      </c>
      <c r="D6052" s="21" t="str">
        <f t="shared" si="659"/>
        <v>Shoulder</v>
      </c>
      <c r="E6052" s="21">
        <f t="shared" si="660"/>
        <v>0</v>
      </c>
      <c r="F6052" s="23">
        <v>66.376779380287928</v>
      </c>
      <c r="G6052" s="23">
        <v>2605.9877141355682</v>
      </c>
      <c r="H6052" s="16">
        <f t="shared" si="664"/>
        <v>2.5470871953940027E-2</v>
      </c>
      <c r="I6052" s="23">
        <v>7.6017486484692451</v>
      </c>
      <c r="J6052" s="23">
        <v>70.436093109187141</v>
      </c>
      <c r="K6052" s="23">
        <v>19.736566484517304</v>
      </c>
      <c r="L6052" s="23">
        <v>19.376072528190903</v>
      </c>
      <c r="M6052" s="23">
        <f t="shared" si="661"/>
        <v>31.323454096478933</v>
      </c>
      <c r="N6052" s="23">
        <v>1442.2660615973239</v>
      </c>
      <c r="O6052" s="17">
        <f t="shared" si="662"/>
        <v>2.6988919576903955E-2</v>
      </c>
      <c r="P6052" s="18">
        <f t="shared" si="663"/>
        <v>5.1772360216125475E-2</v>
      </c>
    </row>
    <row r="6053" spans="2:16" x14ac:dyDescent="0.3">
      <c r="B6053" s="19">
        <v>41161.041666666199</v>
      </c>
      <c r="C6053" s="21">
        <f t="shared" si="658"/>
        <v>9</v>
      </c>
      <c r="D6053" s="21" t="str">
        <f t="shared" si="659"/>
        <v>Shoulder</v>
      </c>
      <c r="E6053" s="21">
        <f t="shared" si="660"/>
        <v>1</v>
      </c>
      <c r="F6053" s="23">
        <v>61.416168401673886</v>
      </c>
      <c r="G6053" s="23">
        <v>2464.4513762234733</v>
      </c>
      <c r="H6053" s="16">
        <f t="shared" si="664"/>
        <v>2.4920827813526617E-2</v>
      </c>
      <c r="I6053" s="23">
        <v>7.3356106550650324</v>
      </c>
      <c r="J6053" s="23">
        <v>68.917014850967448</v>
      </c>
      <c r="K6053" s="23">
        <v>19.736566484517304</v>
      </c>
      <c r="L6053" s="23">
        <v>18.795519365926452</v>
      </c>
      <c r="M6053" s="23">
        <f t="shared" si="661"/>
        <v>30.384929000523691</v>
      </c>
      <c r="N6053" s="23">
        <v>1366.8875337179475</v>
      </c>
      <c r="O6053" s="17">
        <f t="shared" si="662"/>
        <v>2.7595935089837629E-2</v>
      </c>
      <c r="P6053" s="18">
        <f t="shared" si="663"/>
        <v>5.1829049356637145E-2</v>
      </c>
    </row>
    <row r="6054" spans="2:16" x14ac:dyDescent="0.3">
      <c r="B6054" s="19">
        <v>41161.083333332863</v>
      </c>
      <c r="C6054" s="21">
        <f t="shared" si="658"/>
        <v>9</v>
      </c>
      <c r="D6054" s="21" t="str">
        <f t="shared" si="659"/>
        <v>Shoulder</v>
      </c>
      <c r="E6054" s="21">
        <f t="shared" si="660"/>
        <v>2</v>
      </c>
      <c r="F6054" s="23">
        <v>60.285323924191992</v>
      </c>
      <c r="G6054" s="23">
        <v>2363.8278859890934</v>
      </c>
      <c r="H6054" s="16">
        <f t="shared" si="664"/>
        <v>2.5503262856621595E-2</v>
      </c>
      <c r="I6054" s="23">
        <v>7.2163138314487449</v>
      </c>
      <c r="J6054" s="23">
        <v>66.235360688558913</v>
      </c>
      <c r="K6054" s="23">
        <v>19.736566484517304</v>
      </c>
      <c r="L6054" s="23">
        <v>17.77065919452853</v>
      </c>
      <c r="M6054" s="23">
        <f t="shared" si="661"/>
        <v>28.728135009513078</v>
      </c>
      <c r="N6054" s="23">
        <v>1318.3508146640429</v>
      </c>
      <c r="O6054" s="17">
        <f t="shared" si="662"/>
        <v>2.7264707118280652E-2</v>
      </c>
      <c r="P6054" s="18">
        <f t="shared" si="663"/>
        <v>5.2072630982555934E-2</v>
      </c>
    </row>
    <row r="6055" spans="2:16" x14ac:dyDescent="0.3">
      <c r="B6055" s="19">
        <v>41161.124999999527</v>
      </c>
      <c r="C6055" s="21">
        <f t="shared" si="658"/>
        <v>9</v>
      </c>
      <c r="D6055" s="21" t="str">
        <f t="shared" si="659"/>
        <v>Shoulder</v>
      </c>
      <c r="E6055" s="21">
        <f t="shared" si="660"/>
        <v>3</v>
      </c>
      <c r="F6055" s="23">
        <v>58.763158368023788</v>
      </c>
      <c r="G6055" s="23">
        <v>2337.2898226305756</v>
      </c>
      <c r="H6055" s="16">
        <f t="shared" si="664"/>
        <v>2.514157970443176E-2</v>
      </c>
      <c r="I6055" s="23">
        <v>7.1974547520063483</v>
      </c>
      <c r="J6055" s="23">
        <v>66.285879154523087</v>
      </c>
      <c r="K6055" s="23">
        <v>19.736566484517304</v>
      </c>
      <c r="L6055" s="23">
        <v>17.789966070266864</v>
      </c>
      <c r="M6055" s="23">
        <f t="shared" si="661"/>
        <v>28.759346599738919</v>
      </c>
      <c r="N6055" s="23">
        <v>1278.2402276336634</v>
      </c>
      <c r="O6055" s="17">
        <f t="shared" si="662"/>
        <v>2.8129924699921344E-2</v>
      </c>
      <c r="P6055" s="18">
        <f t="shared" si="663"/>
        <v>5.2564273660430372E-2</v>
      </c>
    </row>
    <row r="6056" spans="2:16" x14ac:dyDescent="0.3">
      <c r="B6056" s="19">
        <v>41161.166666666191</v>
      </c>
      <c r="C6056" s="21">
        <f t="shared" si="658"/>
        <v>9</v>
      </c>
      <c r="D6056" s="21" t="str">
        <f t="shared" si="659"/>
        <v>Shoulder</v>
      </c>
      <c r="E6056" s="21">
        <f t="shared" si="660"/>
        <v>4</v>
      </c>
      <c r="F6056" s="23">
        <v>56.467000458006083</v>
      </c>
      <c r="G6056" s="23">
        <v>2290.8482117531694</v>
      </c>
      <c r="H6056" s="16">
        <f t="shared" si="664"/>
        <v>2.4648948877670208E-2</v>
      </c>
      <c r="I6056" s="23">
        <v>7.179584640176965</v>
      </c>
      <c r="J6056" s="23">
        <v>66.652490010738177</v>
      </c>
      <c r="K6056" s="23">
        <v>19.736566484517304</v>
      </c>
      <c r="L6056" s="23">
        <v>17.930075436419983</v>
      </c>
      <c r="M6056" s="23">
        <f t="shared" si="661"/>
        <v>28.985848089800889</v>
      </c>
      <c r="N6056" s="23">
        <v>1251.8092253888219</v>
      </c>
      <c r="O6056" s="17">
        <f t="shared" si="662"/>
        <v>2.8890530598817549E-2</v>
      </c>
      <c r="P6056" s="18">
        <f t="shared" si="663"/>
        <v>5.2827358264708732E-2</v>
      </c>
    </row>
    <row r="6057" spans="2:16" x14ac:dyDescent="0.3">
      <c r="B6057" s="19">
        <v>41161.208333332856</v>
      </c>
      <c r="C6057" s="21">
        <f t="shared" si="658"/>
        <v>9</v>
      </c>
      <c r="D6057" s="21" t="str">
        <f t="shared" si="659"/>
        <v>Shoulder</v>
      </c>
      <c r="E6057" s="21">
        <f t="shared" si="660"/>
        <v>5</v>
      </c>
      <c r="F6057" s="23">
        <v>52.84315831499714</v>
      </c>
      <c r="G6057" s="23">
        <v>2290.8482117531694</v>
      </c>
      <c r="H6057" s="16">
        <f t="shared" si="664"/>
        <v>2.3067070984400428E-2</v>
      </c>
      <c r="I6057" s="23">
        <v>7.1747601432743844</v>
      </c>
      <c r="J6057" s="23">
        <v>67.039462220168787</v>
      </c>
      <c r="K6057" s="23">
        <v>19.736566484517304</v>
      </c>
      <c r="L6057" s="23">
        <v>18.077966395083752</v>
      </c>
      <c r="M6057" s="23">
        <f t="shared" si="661"/>
        <v>29.22492934056773</v>
      </c>
      <c r="N6057" s="23">
        <v>1261.9637014623941</v>
      </c>
      <c r="O6057" s="17">
        <f t="shared" si="662"/>
        <v>2.8843689752455857E-2</v>
      </c>
      <c r="P6057" s="18">
        <f t="shared" si="663"/>
        <v>5.1245421297884362E-2</v>
      </c>
    </row>
    <row r="6058" spans="2:16" x14ac:dyDescent="0.3">
      <c r="B6058" s="19">
        <v>41161.24999999952</v>
      </c>
      <c r="C6058" s="21">
        <f t="shared" si="658"/>
        <v>9</v>
      </c>
      <c r="D6058" s="21" t="str">
        <f t="shared" si="659"/>
        <v>Shoulder</v>
      </c>
      <c r="E6058" s="21">
        <f t="shared" si="660"/>
        <v>6</v>
      </c>
      <c r="F6058" s="23">
        <v>54.096478221891751</v>
      </c>
      <c r="G6058" s="23">
        <v>2287.5309538333545</v>
      </c>
      <c r="H6058" s="16">
        <f t="shared" si="664"/>
        <v>2.3648413644955929E-2</v>
      </c>
      <c r="I6058" s="23">
        <v>7.2571755354725447</v>
      </c>
      <c r="J6058" s="23">
        <v>66.120645911874135</v>
      </c>
      <c r="K6058" s="23">
        <v>19.736566484517304</v>
      </c>
      <c r="L6058" s="23">
        <v>17.726818117874021</v>
      </c>
      <c r="M6058" s="23">
        <f t="shared" si="661"/>
        <v>28.657261309482809</v>
      </c>
      <c r="N6058" s="23">
        <v>1294.0764018443147</v>
      </c>
      <c r="O6058" s="17">
        <f t="shared" si="662"/>
        <v>2.7752949357371933E-2</v>
      </c>
      <c r="P6058" s="18">
        <f t="shared" si="663"/>
        <v>5.0745049776057219E-2</v>
      </c>
    </row>
    <row r="6059" spans="2:16" x14ac:dyDescent="0.3">
      <c r="B6059" s="19">
        <v>41161.291666666184</v>
      </c>
      <c r="C6059" s="21">
        <f t="shared" si="658"/>
        <v>9</v>
      </c>
      <c r="D6059" s="21" t="str">
        <f t="shared" si="659"/>
        <v>Shoulder</v>
      </c>
      <c r="E6059" s="21">
        <f t="shared" si="660"/>
        <v>7</v>
      </c>
      <c r="F6059" s="23">
        <v>47.765616608795717</v>
      </c>
      <c r="G6059" s="23">
        <v>2330.6553067909458</v>
      </c>
      <c r="H6059" s="16">
        <f t="shared" si="664"/>
        <v>2.0494500610887707E-2</v>
      </c>
      <c r="I6059" s="23">
        <v>7.3233067481377612</v>
      </c>
      <c r="J6059" s="23">
        <v>62.110772535114691</v>
      </c>
      <c r="K6059" s="23">
        <v>19.736566484517304</v>
      </c>
      <c r="L6059" s="23">
        <v>16.19434626755211</v>
      </c>
      <c r="M6059" s="23">
        <f t="shared" si="661"/>
        <v>26.179859783045277</v>
      </c>
      <c r="N6059" s="23">
        <v>1324.0112919886997</v>
      </c>
      <c r="O6059" s="17">
        <f t="shared" si="662"/>
        <v>2.5304290630981257E-2</v>
      </c>
      <c r="P6059" s="18">
        <f t="shared" si="663"/>
        <v>4.5280192442074235E-2</v>
      </c>
    </row>
    <row r="6060" spans="2:16" x14ac:dyDescent="0.3">
      <c r="B6060" s="19">
        <v>41161.333333332848</v>
      </c>
      <c r="C6060" s="21">
        <f t="shared" si="658"/>
        <v>9</v>
      </c>
      <c r="D6060" s="21" t="str">
        <f t="shared" si="659"/>
        <v>Shoulder</v>
      </c>
      <c r="E6060" s="21">
        <f t="shared" si="660"/>
        <v>8</v>
      </c>
      <c r="F6060" s="23">
        <v>51.972753494086206</v>
      </c>
      <c r="G6060" s="23">
        <v>2332.8668120708226</v>
      </c>
      <c r="H6060" s="16">
        <f t="shared" si="664"/>
        <v>2.2278491521747615E-2</v>
      </c>
      <c r="I6060" s="23">
        <v>7.5492128239009801</v>
      </c>
      <c r="J6060" s="23">
        <v>64.33913134398307</v>
      </c>
      <c r="K6060" s="23">
        <v>19.736566484517304</v>
      </c>
      <c r="L6060" s="23">
        <v>17.045968457619214</v>
      </c>
      <c r="M6060" s="23">
        <f t="shared" si="661"/>
        <v>27.556596401846551</v>
      </c>
      <c r="N6060" s="23">
        <v>1389.0051410485314</v>
      </c>
      <c r="O6060" s="17">
        <f t="shared" si="662"/>
        <v>2.5274067163816891E-2</v>
      </c>
      <c r="P6060" s="18">
        <f t="shared" si="663"/>
        <v>4.6989490594535333E-2</v>
      </c>
    </row>
    <row r="6061" spans="2:16" x14ac:dyDescent="0.3">
      <c r="B6061" s="19">
        <v>41161.374999999513</v>
      </c>
      <c r="C6061" s="21">
        <f t="shared" si="658"/>
        <v>9</v>
      </c>
      <c r="D6061" s="21" t="str">
        <f t="shared" si="659"/>
        <v>Shoulder</v>
      </c>
      <c r="E6061" s="21">
        <f t="shared" si="660"/>
        <v>9</v>
      </c>
      <c r="F6061" s="23">
        <v>65.272677371238373</v>
      </c>
      <c r="G6061" s="23">
        <v>2439.0190655048937</v>
      </c>
      <c r="H6061" s="16">
        <f t="shared" si="664"/>
        <v>2.6761856147166477E-2</v>
      </c>
      <c r="I6061" s="23">
        <v>7.8264250157989217</v>
      </c>
      <c r="J6061" s="23">
        <v>67.784870737091026</v>
      </c>
      <c r="K6061" s="23">
        <v>19.736566484517304</v>
      </c>
      <c r="L6061" s="23">
        <v>18.362842614815332</v>
      </c>
      <c r="M6061" s="23">
        <f t="shared" si="661"/>
        <v>29.68546163775839</v>
      </c>
      <c r="N6061" s="23">
        <v>1492.048566530771</v>
      </c>
      <c r="O6061" s="17">
        <f t="shared" si="662"/>
        <v>2.5141196804858625E-2</v>
      </c>
      <c r="P6061" s="18">
        <f t="shared" si="663"/>
        <v>5.1230227859765873E-2</v>
      </c>
    </row>
    <row r="6062" spans="2:16" x14ac:dyDescent="0.3">
      <c r="B6062" s="19">
        <v>41161.416666666177</v>
      </c>
      <c r="C6062" s="21">
        <f t="shared" si="658"/>
        <v>9</v>
      </c>
      <c r="D6062" s="21" t="str">
        <f t="shared" si="659"/>
        <v>Shoulder</v>
      </c>
      <c r="E6062" s="21">
        <f t="shared" si="660"/>
        <v>10</v>
      </c>
      <c r="F6062" s="23">
        <v>75.579924375690766</v>
      </c>
      <c r="G6062" s="23">
        <v>2525.2677714200768</v>
      </c>
      <c r="H6062" s="16">
        <f t="shared" si="664"/>
        <v>2.9929469354130562E-2</v>
      </c>
      <c r="I6062" s="23">
        <v>8.1273178093305525</v>
      </c>
      <c r="J6062" s="23">
        <v>69.555129217713869</v>
      </c>
      <c r="K6062" s="23">
        <v>19.736566484517304</v>
      </c>
      <c r="L6062" s="23">
        <v>19.03939048414993</v>
      </c>
      <c r="M6062" s="23">
        <f t="shared" si="661"/>
        <v>30.779172249046635</v>
      </c>
      <c r="N6062" s="23">
        <v>1587.6967170593232</v>
      </c>
      <c r="O6062" s="17">
        <f t="shared" si="662"/>
        <v>2.450498866712935E-2</v>
      </c>
      <c r="P6062" s="18">
        <f t="shared" si="663"/>
        <v>5.3701036713923747E-2</v>
      </c>
    </row>
    <row r="6063" spans="2:16" x14ac:dyDescent="0.3">
      <c r="B6063" s="19">
        <v>41161.458333332841</v>
      </c>
      <c r="C6063" s="21">
        <f t="shared" si="658"/>
        <v>9</v>
      </c>
      <c r="D6063" s="21" t="str">
        <f t="shared" si="659"/>
        <v>Shoulder</v>
      </c>
      <c r="E6063" s="21">
        <f t="shared" si="660"/>
        <v>11</v>
      </c>
      <c r="F6063" s="23">
        <v>73.530908084785295</v>
      </c>
      <c r="G6063" s="23">
        <v>2614.8337352550743</v>
      </c>
      <c r="H6063" s="16">
        <f t="shared" si="664"/>
        <v>2.8120682050789141E-2</v>
      </c>
      <c r="I6063" s="23">
        <v>8.5095519545960201</v>
      </c>
      <c r="J6063" s="23">
        <v>73.579066420212584</v>
      </c>
      <c r="K6063" s="23">
        <v>19.736566484517304</v>
      </c>
      <c r="L6063" s="23">
        <v>20.577237171786699</v>
      </c>
      <c r="M6063" s="23">
        <f t="shared" si="661"/>
        <v>33.265262763908581</v>
      </c>
      <c r="N6063" s="23">
        <v>1680.2069523810362</v>
      </c>
      <c r="O6063" s="17">
        <f t="shared" si="662"/>
        <v>2.4862898382431484E-2</v>
      </c>
      <c r="P6063" s="18">
        <f t="shared" si="663"/>
        <v>5.2284418772947192E-2</v>
      </c>
    </row>
    <row r="6064" spans="2:16" x14ac:dyDescent="0.3">
      <c r="B6064" s="19">
        <v>41161.499999999505</v>
      </c>
      <c r="C6064" s="21">
        <f t="shared" si="658"/>
        <v>9</v>
      </c>
      <c r="D6064" s="21" t="str">
        <f t="shared" si="659"/>
        <v>Shoulder</v>
      </c>
      <c r="E6064" s="21">
        <f t="shared" si="660"/>
        <v>12</v>
      </c>
      <c r="F6064" s="23">
        <v>74.405278067348519</v>
      </c>
      <c r="G6064" s="23">
        <v>2715.4572254894542</v>
      </c>
      <c r="H6064" s="16">
        <f t="shared" si="664"/>
        <v>2.7400644491439984E-2</v>
      </c>
      <c r="I6064" s="23">
        <v>8.9824060138730442</v>
      </c>
      <c r="J6064" s="23">
        <v>75.008032489314999</v>
      </c>
      <c r="K6064" s="23">
        <v>19.736566484517304</v>
      </c>
      <c r="L6064" s="23">
        <v>21.123351742051337</v>
      </c>
      <c r="M6064" s="23">
        <f t="shared" si="661"/>
        <v>34.148114262746361</v>
      </c>
      <c r="N6064" s="23">
        <v>1762.400439580063</v>
      </c>
      <c r="O6064" s="17">
        <f t="shared" si="662"/>
        <v>2.4472599590871842E-2</v>
      </c>
      <c r="P6064" s="18">
        <f t="shared" si="663"/>
        <v>5.1202679081140984E-2</v>
      </c>
    </row>
    <row r="6065" spans="2:16" x14ac:dyDescent="0.3">
      <c r="B6065" s="19">
        <v>41161.541666666169</v>
      </c>
      <c r="C6065" s="21">
        <f t="shared" si="658"/>
        <v>9</v>
      </c>
      <c r="D6065" s="21" t="str">
        <f t="shared" si="659"/>
        <v>Shoulder</v>
      </c>
      <c r="E6065" s="21">
        <f t="shared" si="660"/>
        <v>13</v>
      </c>
      <c r="F6065" s="23">
        <v>84.415587700392052</v>
      </c>
      <c r="G6065" s="23">
        <v>2817.1864683637727</v>
      </c>
      <c r="H6065" s="16">
        <f t="shared" si="664"/>
        <v>2.9964501337897163E-2</v>
      </c>
      <c r="I6065" s="23">
        <v>9.5204241854206941</v>
      </c>
      <c r="J6065" s="23">
        <v>80.632621240213652</v>
      </c>
      <c r="K6065" s="23">
        <v>19.736566484517304</v>
      </c>
      <c r="L6065" s="23">
        <v>23.27292683346116</v>
      </c>
      <c r="M6065" s="23">
        <f t="shared" si="661"/>
        <v>37.623127922235184</v>
      </c>
      <c r="N6065" s="23">
        <v>1873.3585793218967</v>
      </c>
      <c r="O6065" s="17">
        <f t="shared" si="662"/>
        <v>2.5165258070732256E-2</v>
      </c>
      <c r="P6065" s="18">
        <f t="shared" si="663"/>
        <v>5.4375694999500429E-2</v>
      </c>
    </row>
    <row r="6066" spans="2:16" x14ac:dyDescent="0.3">
      <c r="B6066" s="19">
        <v>41161.583333332834</v>
      </c>
      <c r="C6066" s="21">
        <f t="shared" si="658"/>
        <v>9</v>
      </c>
      <c r="D6066" s="21" t="str">
        <f t="shared" si="659"/>
        <v>Shoulder</v>
      </c>
      <c r="E6066" s="21">
        <f t="shared" si="660"/>
        <v>14</v>
      </c>
      <c r="F6066" s="23">
        <v>94.581230195360362</v>
      </c>
      <c r="G6066" s="23">
        <v>2950.9825377962998</v>
      </c>
      <c r="H6066" s="16">
        <f t="shared" si="664"/>
        <v>3.2050759021431091E-2</v>
      </c>
      <c r="I6066" s="23">
        <v>10.061141518741707</v>
      </c>
      <c r="J6066" s="23">
        <v>82.839692995774541</v>
      </c>
      <c r="K6066" s="23">
        <v>19.736566484517304</v>
      </c>
      <c r="L6066" s="23">
        <v>24.116413651932962</v>
      </c>
      <c r="M6066" s="23">
        <f t="shared" si="661"/>
        <v>38.986712859324271</v>
      </c>
      <c r="N6066" s="23">
        <v>1972.9019343125749</v>
      </c>
      <c r="O6066" s="17">
        <f t="shared" si="662"/>
        <v>2.4860766531285241E-2</v>
      </c>
      <c r="P6066" s="18">
        <f t="shared" si="663"/>
        <v>5.6114719115534048E-2</v>
      </c>
    </row>
    <row r="6067" spans="2:16" x14ac:dyDescent="0.3">
      <c r="B6067" s="19">
        <v>41161.624999999498</v>
      </c>
      <c r="C6067" s="21">
        <f t="shared" si="658"/>
        <v>9</v>
      </c>
      <c r="D6067" s="21" t="str">
        <f t="shared" si="659"/>
        <v>Shoulder</v>
      </c>
      <c r="E6067" s="21">
        <f t="shared" si="660"/>
        <v>15</v>
      </c>
      <c r="F6067" s="23">
        <v>103.67103660068966</v>
      </c>
      <c r="G6067" s="23">
        <v>3051.6060280306801</v>
      </c>
      <c r="H6067" s="16">
        <f t="shared" si="664"/>
        <v>3.3972614960258357E-2</v>
      </c>
      <c r="I6067" s="23">
        <v>10.526567658848521</v>
      </c>
      <c r="J6067" s="23">
        <v>85.458054535995359</v>
      </c>
      <c r="K6067" s="23">
        <v>19.736566484517304</v>
      </c>
      <c r="L6067" s="23">
        <v>25.117084989240041</v>
      </c>
      <c r="M6067" s="23">
        <f t="shared" si="661"/>
        <v>40.604403062238006</v>
      </c>
      <c r="N6067" s="23">
        <v>2049.5602686386278</v>
      </c>
      <c r="O6067" s="17">
        <f t="shared" si="662"/>
        <v>2.4947288207850103E-2</v>
      </c>
      <c r="P6067" s="18">
        <f t="shared" si="663"/>
        <v>5.8072378551520573E-2</v>
      </c>
    </row>
    <row r="6068" spans="2:16" x14ac:dyDescent="0.3">
      <c r="B6068" s="19">
        <v>41161.666666666162</v>
      </c>
      <c r="C6068" s="21">
        <f t="shared" si="658"/>
        <v>9</v>
      </c>
      <c r="D6068" s="21" t="str">
        <f t="shared" si="659"/>
        <v>Shoulder</v>
      </c>
      <c r="E6068" s="21">
        <f t="shared" si="660"/>
        <v>16</v>
      </c>
      <c r="F6068" s="23">
        <v>108.56794742636261</v>
      </c>
      <c r="G6068" s="23">
        <v>3148.9122603452456</v>
      </c>
      <c r="H6068" s="16">
        <f t="shared" si="664"/>
        <v>3.4477920770793168E-2</v>
      </c>
      <c r="I6068" s="23">
        <v>11.001621087177348</v>
      </c>
      <c r="J6068" s="23">
        <v>87.325617291692126</v>
      </c>
      <c r="K6068" s="23">
        <v>19.736566484517304</v>
      </c>
      <c r="L6068" s="23">
        <v>25.830820083321193</v>
      </c>
      <c r="M6068" s="23">
        <f t="shared" si="661"/>
        <v>41.758230723853636</v>
      </c>
      <c r="N6068" s="23">
        <v>2112.5264155176837</v>
      </c>
      <c r="O6068" s="17">
        <f t="shared" si="662"/>
        <v>2.4974765486235093E-2</v>
      </c>
      <c r="P6068" s="18">
        <f t="shared" si="663"/>
        <v>5.8591608271324709E-2</v>
      </c>
    </row>
    <row r="6069" spans="2:16" x14ac:dyDescent="0.3">
      <c r="B6069" s="19">
        <v>41161.708333332826</v>
      </c>
      <c r="C6069" s="21">
        <f t="shared" si="658"/>
        <v>9</v>
      </c>
      <c r="D6069" s="21" t="str">
        <f t="shared" si="659"/>
        <v>Shoulder</v>
      </c>
      <c r="E6069" s="21">
        <f t="shared" si="660"/>
        <v>17</v>
      </c>
      <c r="F6069" s="23">
        <v>114.42657877753651</v>
      </c>
      <c r="G6069" s="23">
        <v>3232.949460980552</v>
      </c>
      <c r="H6069" s="16">
        <f t="shared" si="664"/>
        <v>3.539386561979567E-2</v>
      </c>
      <c r="I6069" s="23">
        <v>11.375053761243882</v>
      </c>
      <c r="J6069" s="23">
        <v>89.467891586720143</v>
      </c>
      <c r="K6069" s="23">
        <v>19.736566484517304</v>
      </c>
      <c r="L6069" s="23">
        <v>26.649542956673312</v>
      </c>
      <c r="M6069" s="23">
        <f t="shared" si="661"/>
        <v>43.08178214552953</v>
      </c>
      <c r="N6069" s="23">
        <v>2173.9222255336717</v>
      </c>
      <c r="O6069" s="17">
        <f t="shared" si="662"/>
        <v>2.505003871212776E-2</v>
      </c>
      <c r="P6069" s="18">
        <f t="shared" si="663"/>
        <v>5.95572866279757E-2</v>
      </c>
    </row>
    <row r="6070" spans="2:16" x14ac:dyDescent="0.3">
      <c r="B6070" s="19">
        <v>41161.749999999491</v>
      </c>
      <c r="C6070" s="21">
        <f t="shared" si="658"/>
        <v>9</v>
      </c>
      <c r="D6070" s="21" t="str">
        <f t="shared" si="659"/>
        <v>Shoulder</v>
      </c>
      <c r="E6070" s="21">
        <f t="shared" si="660"/>
        <v>18</v>
      </c>
      <c r="F6070" s="23">
        <v>112.37540407646426</v>
      </c>
      <c r="G6070" s="23">
        <v>3287.1313403375257</v>
      </c>
      <c r="H6070" s="16">
        <f t="shared" si="664"/>
        <v>3.4186466082893253E-2</v>
      </c>
      <c r="I6070" s="23">
        <v>11.312439547574678</v>
      </c>
      <c r="J6070" s="23">
        <v>88.69950082886966</v>
      </c>
      <c r="K6070" s="23">
        <v>19.736566484517304</v>
      </c>
      <c r="L6070" s="23">
        <v>26.355883507654745</v>
      </c>
      <c r="M6070" s="23">
        <f t="shared" si="661"/>
        <v>42.607050836697617</v>
      </c>
      <c r="N6070" s="23">
        <v>2160.0917317821777</v>
      </c>
      <c r="O6070" s="17">
        <f t="shared" si="662"/>
        <v>2.4961666947257915E-2</v>
      </c>
      <c r="P6070" s="18">
        <f t="shared" si="663"/>
        <v>5.8294781849686256E-2</v>
      </c>
    </row>
    <row r="6071" spans="2:16" x14ac:dyDescent="0.3">
      <c r="B6071" s="19">
        <v>41161.791666666155</v>
      </c>
      <c r="C6071" s="21">
        <f t="shared" si="658"/>
        <v>9</v>
      </c>
      <c r="D6071" s="21" t="str">
        <f t="shared" si="659"/>
        <v>Shoulder</v>
      </c>
      <c r="E6071" s="21">
        <f t="shared" si="660"/>
        <v>19</v>
      </c>
      <c r="F6071" s="23">
        <v>103.67258971592962</v>
      </c>
      <c r="G6071" s="23">
        <v>3267.2277928186372</v>
      </c>
      <c r="H6071" s="16">
        <f t="shared" si="664"/>
        <v>3.1731056507232784E-2</v>
      </c>
      <c r="I6071" s="23">
        <v>10.880258569054501</v>
      </c>
      <c r="J6071" s="23">
        <v>88.144026102729995</v>
      </c>
      <c r="K6071" s="23">
        <v>19.736566484517304</v>
      </c>
      <c r="L6071" s="23">
        <v>26.143595163013245</v>
      </c>
      <c r="M6071" s="23">
        <f t="shared" si="661"/>
        <v>42.263864455199453</v>
      </c>
      <c r="N6071" s="23">
        <v>2056.6068373635453</v>
      </c>
      <c r="O6071" s="17">
        <f t="shared" si="662"/>
        <v>2.5840681874023986E-2</v>
      </c>
      <c r="P6071" s="18">
        <f t="shared" si="663"/>
        <v>5.6751786244526689E-2</v>
      </c>
    </row>
    <row r="6072" spans="2:16" x14ac:dyDescent="0.3">
      <c r="B6072" s="19">
        <v>41161.833333332819</v>
      </c>
      <c r="C6072" s="21">
        <f t="shared" si="658"/>
        <v>9</v>
      </c>
      <c r="D6072" s="21" t="str">
        <f t="shared" si="659"/>
        <v>Shoulder</v>
      </c>
      <c r="E6072" s="21">
        <f t="shared" si="660"/>
        <v>20</v>
      </c>
      <c r="F6072" s="23">
        <v>100.61532004180467</v>
      </c>
      <c r="G6072" s="23">
        <v>3196.45962386259</v>
      </c>
      <c r="H6072" s="16">
        <f t="shared" si="664"/>
        <v>3.1477112768977036E-2</v>
      </c>
      <c r="I6072" s="23">
        <v>10.545323602426262</v>
      </c>
      <c r="J6072" s="23">
        <v>79.580831365474296</v>
      </c>
      <c r="K6072" s="23">
        <v>19.736566484517304</v>
      </c>
      <c r="L6072" s="23">
        <v>22.870959433484483</v>
      </c>
      <c r="M6072" s="23">
        <f t="shared" si="661"/>
        <v>36.973305447472512</v>
      </c>
      <c r="N6072" s="23">
        <v>2002.4046622274986</v>
      </c>
      <c r="O6072" s="17">
        <f t="shared" si="662"/>
        <v>2.3730782267076072E-2</v>
      </c>
      <c r="P6072" s="18">
        <f t="shared" si="663"/>
        <v>5.4460918526536312E-2</v>
      </c>
    </row>
    <row r="6073" spans="2:16" x14ac:dyDescent="0.3">
      <c r="B6073" s="19">
        <v>41161.874999999483</v>
      </c>
      <c r="C6073" s="21">
        <f t="shared" si="658"/>
        <v>9</v>
      </c>
      <c r="D6073" s="21" t="str">
        <f t="shared" si="659"/>
        <v>Shoulder</v>
      </c>
      <c r="E6073" s="21">
        <f t="shared" si="660"/>
        <v>21</v>
      </c>
      <c r="F6073" s="23">
        <v>95.621672737388408</v>
      </c>
      <c r="G6073" s="23">
        <v>3129.0087128263572</v>
      </c>
      <c r="H6073" s="16">
        <f t="shared" si="664"/>
        <v>3.0559733613210582E-2</v>
      </c>
      <c r="I6073" s="23">
        <v>9.8957398961704932</v>
      </c>
      <c r="J6073" s="23">
        <v>79.066535443249492</v>
      </c>
      <c r="K6073" s="23">
        <v>19.736566484517304</v>
      </c>
      <c r="L6073" s="23">
        <v>22.674408582748697</v>
      </c>
      <c r="M6073" s="23">
        <f t="shared" si="661"/>
        <v>36.655560375983491</v>
      </c>
      <c r="N6073" s="23">
        <v>1882.7233386382954</v>
      </c>
      <c r="O6073" s="17">
        <f t="shared" si="662"/>
        <v>2.4725512940113031E-2</v>
      </c>
      <c r="P6073" s="18">
        <f t="shared" si="663"/>
        <v>5.4529641464423767E-2</v>
      </c>
    </row>
    <row r="6074" spans="2:16" x14ac:dyDescent="0.3">
      <c r="B6074" s="19">
        <v>41161.916666666148</v>
      </c>
      <c r="C6074" s="21">
        <f t="shared" si="658"/>
        <v>9</v>
      </c>
      <c r="D6074" s="21" t="str">
        <f t="shared" si="659"/>
        <v>Shoulder</v>
      </c>
      <c r="E6074" s="21">
        <f t="shared" si="660"/>
        <v>22</v>
      </c>
      <c r="F6074" s="23">
        <v>85.630915388393902</v>
      </c>
      <c r="G6074" s="23">
        <v>3004.0586645133358</v>
      </c>
      <c r="H6074" s="16">
        <f t="shared" si="664"/>
        <v>2.8505074284981148E-2</v>
      </c>
      <c r="I6074" s="23">
        <v>8.8486222927977671</v>
      </c>
      <c r="J6074" s="23">
        <v>74.244485372422346</v>
      </c>
      <c r="K6074" s="23">
        <v>19.736566484517304</v>
      </c>
      <c r="L6074" s="23">
        <v>20.831543409694959</v>
      </c>
      <c r="M6074" s="23">
        <f t="shared" si="661"/>
        <v>33.676375478210083</v>
      </c>
      <c r="N6074" s="23">
        <v>1691.0780911246798</v>
      </c>
      <c r="O6074" s="17">
        <f t="shared" si="662"/>
        <v>2.5146678911040641E-2</v>
      </c>
      <c r="P6074" s="18">
        <f t="shared" si="663"/>
        <v>5.2934945245642004E-2</v>
      </c>
    </row>
    <row r="6075" spans="2:16" x14ac:dyDescent="0.3">
      <c r="B6075" s="19">
        <v>41161.958333332812</v>
      </c>
      <c r="C6075" s="21">
        <f t="shared" si="658"/>
        <v>9</v>
      </c>
      <c r="D6075" s="21" t="str">
        <f t="shared" si="659"/>
        <v>Shoulder</v>
      </c>
      <c r="E6075" s="21">
        <f t="shared" si="660"/>
        <v>23</v>
      </c>
      <c r="F6075" s="23">
        <v>79.218648203306486</v>
      </c>
      <c r="G6075" s="23">
        <v>2774.0621154061814</v>
      </c>
      <c r="H6075" s="16">
        <f t="shared" si="664"/>
        <v>2.8556912177039411E-2</v>
      </c>
      <c r="I6075" s="23">
        <v>8.0189947595020179</v>
      </c>
      <c r="J6075" s="23">
        <v>68.753274367732871</v>
      </c>
      <c r="K6075" s="23">
        <v>19.736566484517304</v>
      </c>
      <c r="L6075" s="23">
        <v>18.732941908301623</v>
      </c>
      <c r="M6075" s="23">
        <f t="shared" si="661"/>
        <v>30.283765974913944</v>
      </c>
      <c r="N6075" s="23">
        <v>1497.2794603197422</v>
      </c>
      <c r="O6075" s="17">
        <f t="shared" si="662"/>
        <v>2.5581570942164969E-2</v>
      </c>
      <c r="P6075" s="18">
        <f t="shared" si="663"/>
        <v>5.340795244445827E-2</v>
      </c>
    </row>
    <row r="6076" spans="2:16" x14ac:dyDescent="0.3">
      <c r="B6076" s="19">
        <v>41161.999999999476</v>
      </c>
      <c r="C6076" s="21">
        <f t="shared" si="658"/>
        <v>9</v>
      </c>
      <c r="D6076" s="21" t="str">
        <f t="shared" si="659"/>
        <v>Shoulder</v>
      </c>
      <c r="E6076" s="21">
        <f t="shared" si="660"/>
        <v>0</v>
      </c>
      <c r="F6076" s="23">
        <v>75.868315016262017</v>
      </c>
      <c r="G6076" s="23">
        <v>2552.9115874185327</v>
      </c>
      <c r="H6076" s="16">
        <f t="shared" si="664"/>
        <v>2.9718348018851277E-2</v>
      </c>
      <c r="I6076" s="23">
        <v>7.496299211104283</v>
      </c>
      <c r="J6076" s="23">
        <v>66.491450792424402</v>
      </c>
      <c r="K6076" s="23">
        <v>19.736566484517304</v>
      </c>
      <c r="L6076" s="23">
        <v>17.868530333700765</v>
      </c>
      <c r="M6076" s="23">
        <f t="shared" si="661"/>
        <v>28.886353974206333</v>
      </c>
      <c r="N6076" s="23">
        <v>1365.9114656000256</v>
      </c>
      <c r="O6076" s="17">
        <f t="shared" si="662"/>
        <v>2.663617233004793E-2</v>
      </c>
      <c r="P6076" s="18">
        <f t="shared" si="663"/>
        <v>5.5562937309704741E-2</v>
      </c>
    </row>
    <row r="6077" spans="2:16" x14ac:dyDescent="0.3">
      <c r="B6077" s="19">
        <v>41162.04166666614</v>
      </c>
      <c r="C6077" s="21">
        <f t="shared" si="658"/>
        <v>9</v>
      </c>
      <c r="D6077" s="21" t="str">
        <f t="shared" si="659"/>
        <v>Shoulder</v>
      </c>
      <c r="E6077" s="21">
        <f t="shared" si="660"/>
        <v>1</v>
      </c>
      <c r="F6077" s="23">
        <v>76.078597442435751</v>
      </c>
      <c r="G6077" s="23">
        <v>2405.8464863067466</v>
      </c>
      <c r="H6077" s="16">
        <f t="shared" si="664"/>
        <v>3.1622382340456487E-2</v>
      </c>
      <c r="I6077" s="23">
        <v>7.2057333106209329</v>
      </c>
      <c r="J6077" s="23">
        <v>65.58025124523968</v>
      </c>
      <c r="K6077" s="23">
        <v>19.736566484517304</v>
      </c>
      <c r="L6077" s="23">
        <v>17.520292989304831</v>
      </c>
      <c r="M6077" s="23">
        <f t="shared" si="661"/>
        <v>28.323391771417544</v>
      </c>
      <c r="N6077" s="23">
        <v>1285.4484622130453</v>
      </c>
      <c r="O6077" s="17">
        <f t="shared" si="662"/>
        <v>2.7639478459425014E-2</v>
      </c>
      <c r="P6077" s="18">
        <f t="shared" si="663"/>
        <v>5.8387834644346756E-2</v>
      </c>
    </row>
    <row r="6078" spans="2:16" x14ac:dyDescent="0.3">
      <c r="B6078" s="19">
        <v>41162.083333332805</v>
      </c>
      <c r="C6078" s="21">
        <f t="shared" si="658"/>
        <v>9</v>
      </c>
      <c r="D6078" s="21" t="str">
        <f t="shared" si="659"/>
        <v>Shoulder</v>
      </c>
      <c r="E6078" s="21">
        <f t="shared" si="660"/>
        <v>2</v>
      </c>
      <c r="F6078" s="23">
        <v>71.151610044924723</v>
      </c>
      <c r="G6078" s="23">
        <v>2317.3862751116872</v>
      </c>
      <c r="H6078" s="16">
        <f t="shared" si="664"/>
        <v>3.0703388040690605E-2</v>
      </c>
      <c r="I6078" s="23">
        <v>7.0988653561193233</v>
      </c>
      <c r="J6078" s="23">
        <v>63.533577281104655</v>
      </c>
      <c r="K6078" s="23">
        <v>19.736566484517304</v>
      </c>
      <c r="L6078" s="23">
        <v>16.738106136472485</v>
      </c>
      <c r="M6078" s="23">
        <f t="shared" si="661"/>
        <v>27.058904660114866</v>
      </c>
      <c r="N6078" s="23">
        <v>1233.2866414096563</v>
      </c>
      <c r="O6078" s="17">
        <f t="shared" si="662"/>
        <v>2.7696537746643868E-2</v>
      </c>
      <c r="P6078" s="18">
        <f t="shared" si="663"/>
        <v>5.7549548241515633E-2</v>
      </c>
    </row>
    <row r="6079" spans="2:16" x14ac:dyDescent="0.3">
      <c r="B6079" s="19">
        <v>41162.124999999469</v>
      </c>
      <c r="C6079" s="21">
        <f t="shared" si="658"/>
        <v>9</v>
      </c>
      <c r="D6079" s="21" t="str">
        <f t="shared" si="659"/>
        <v>Shoulder</v>
      </c>
      <c r="E6079" s="21">
        <f t="shared" si="660"/>
        <v>3</v>
      </c>
      <c r="F6079" s="23">
        <v>72.145264294493984</v>
      </c>
      <c r="G6079" s="23">
        <v>2276.4734274339721</v>
      </c>
      <c r="H6079" s="16">
        <f t="shared" si="664"/>
        <v>3.1691678639893334E-2</v>
      </c>
      <c r="I6079" s="23">
        <v>7.0477611289502953</v>
      </c>
      <c r="J6079" s="23">
        <v>58.882670201021121</v>
      </c>
      <c r="K6079" s="23">
        <v>19.736566484517304</v>
      </c>
      <c r="L6079" s="23">
        <v>14.960647471568</v>
      </c>
      <c r="M6079" s="23">
        <f t="shared" si="661"/>
        <v>24.185456244935814</v>
      </c>
      <c r="N6079" s="23">
        <v>1210.5561492899442</v>
      </c>
      <c r="O6079" s="17">
        <f t="shared" si="662"/>
        <v>2.5800717622396992E-2</v>
      </c>
      <c r="P6079" s="18">
        <f t="shared" si="663"/>
        <v>5.667472821072269E-2</v>
      </c>
    </row>
    <row r="6080" spans="2:16" x14ac:dyDescent="0.3">
      <c r="B6080" s="19">
        <v>41162.166666666133</v>
      </c>
      <c r="C6080" s="21">
        <f t="shared" si="658"/>
        <v>9</v>
      </c>
      <c r="D6080" s="21" t="str">
        <f t="shared" si="659"/>
        <v>Shoulder</v>
      </c>
      <c r="E6080" s="21">
        <f t="shared" si="660"/>
        <v>4</v>
      </c>
      <c r="F6080" s="23">
        <v>74.571236988026385</v>
      </c>
      <c r="G6080" s="23">
        <v>2242.1950955958864</v>
      </c>
      <c r="H6080" s="16">
        <f t="shared" si="664"/>
        <v>3.3258139371769663E-2</v>
      </c>
      <c r="I6080" s="23">
        <v>6.9988668501951929</v>
      </c>
      <c r="J6080" s="23">
        <v>59.302216036204072</v>
      </c>
      <c r="K6080" s="23">
        <v>19.736566484517304</v>
      </c>
      <c r="L6080" s="23">
        <v>15.120987243408193</v>
      </c>
      <c r="M6080" s="23">
        <f t="shared" si="661"/>
        <v>24.444662308278573</v>
      </c>
      <c r="N6080" s="23">
        <v>1230.8273175684064</v>
      </c>
      <c r="O6080" s="17">
        <f t="shared" si="662"/>
        <v>2.5546661753163606E-2</v>
      </c>
      <c r="P6080" s="18">
        <f t="shared" si="663"/>
        <v>5.7955166687863095E-2</v>
      </c>
    </row>
    <row r="6081" spans="2:16" x14ac:dyDescent="0.3">
      <c r="B6081" s="19">
        <v>41162.208333332797</v>
      </c>
      <c r="C6081" s="21">
        <f t="shared" si="658"/>
        <v>9</v>
      </c>
      <c r="D6081" s="21" t="str">
        <f t="shared" si="659"/>
        <v>Shoulder</v>
      </c>
      <c r="E6081" s="21">
        <f t="shared" si="660"/>
        <v>5</v>
      </c>
      <c r="F6081" s="23">
        <v>75.061982146977201</v>
      </c>
      <c r="G6081" s="23">
        <v>2254.3583746352074</v>
      </c>
      <c r="H6081" s="16">
        <f t="shared" si="664"/>
        <v>3.3296384013976249E-2</v>
      </c>
      <c r="I6081" s="23">
        <v>7.2243419412363439</v>
      </c>
      <c r="J6081" s="23">
        <v>60.53378810921717</v>
      </c>
      <c r="K6081" s="23">
        <v>19.736566484517304</v>
      </c>
      <c r="L6081" s="23">
        <v>15.591662837424185</v>
      </c>
      <c r="M6081" s="23">
        <f t="shared" si="661"/>
        <v>25.205558787275681</v>
      </c>
      <c r="N6081" s="23">
        <v>1273.7319201185021</v>
      </c>
      <c r="O6081" s="17">
        <f t="shared" si="662"/>
        <v>2.5460538608072958E-2</v>
      </c>
      <c r="P6081" s="18">
        <f t="shared" si="663"/>
        <v>5.7909178751352139E-2</v>
      </c>
    </row>
    <row r="6082" spans="2:16" x14ac:dyDescent="0.3">
      <c r="B6082" s="19">
        <v>41162.249999999462</v>
      </c>
      <c r="C6082" s="21">
        <f t="shared" si="658"/>
        <v>9</v>
      </c>
      <c r="D6082" s="21" t="str">
        <f t="shared" si="659"/>
        <v>Shoulder</v>
      </c>
      <c r="E6082" s="21">
        <f t="shared" si="660"/>
        <v>6</v>
      </c>
      <c r="F6082" s="23">
        <v>77.099044627954996</v>
      </c>
      <c r="G6082" s="23">
        <v>2311.857511911996</v>
      </c>
      <c r="H6082" s="16">
        <f t="shared" si="664"/>
        <v>3.3349392958128762E-2</v>
      </c>
      <c r="I6082" s="23">
        <v>7.7666519579972988</v>
      </c>
      <c r="J6082" s="23">
        <v>58.33591342923765</v>
      </c>
      <c r="K6082" s="23">
        <v>19.736566484517304</v>
      </c>
      <c r="L6082" s="23">
        <v>14.75169090785521</v>
      </c>
      <c r="M6082" s="23">
        <f t="shared" si="661"/>
        <v>23.847656036865136</v>
      </c>
      <c r="N6082" s="23">
        <v>1424.1891643447218</v>
      </c>
      <c r="O6082" s="17">
        <f t="shared" si="662"/>
        <v>2.2198110185319642E-2</v>
      </c>
      <c r="P6082" s="18">
        <f t="shared" si="663"/>
        <v>5.480720964395034E-2</v>
      </c>
    </row>
    <row r="6083" spans="2:16" x14ac:dyDescent="0.3">
      <c r="B6083" s="19">
        <v>41162.291666666126</v>
      </c>
      <c r="C6083" s="21">
        <f t="shared" si="658"/>
        <v>9</v>
      </c>
      <c r="D6083" s="21" t="str">
        <f t="shared" si="659"/>
        <v>Shoulder</v>
      </c>
      <c r="E6083" s="21">
        <f t="shared" si="660"/>
        <v>7</v>
      </c>
      <c r="F6083" s="23">
        <v>67.281475583900843</v>
      </c>
      <c r="G6083" s="23">
        <v>2475.5089026228557</v>
      </c>
      <c r="H6083" s="16">
        <f t="shared" si="664"/>
        <v>2.7178846140530802E-2</v>
      </c>
      <c r="I6083" s="23">
        <v>8.2585433470639433</v>
      </c>
      <c r="J6083" s="23">
        <v>64.727964131864198</v>
      </c>
      <c r="K6083" s="23">
        <v>19.736566484517304</v>
      </c>
      <c r="L6083" s="23">
        <v>17.194570482152855</v>
      </c>
      <c r="M6083" s="23">
        <f t="shared" si="661"/>
        <v>27.796827165194038</v>
      </c>
      <c r="N6083" s="23">
        <v>1517.715289106394</v>
      </c>
      <c r="O6083" s="17">
        <f t="shared" si="662"/>
        <v>2.3756346642252509E-2</v>
      </c>
      <c r="P6083" s="18">
        <f t="shared" si="663"/>
        <v>5.0289522692532417E-2</v>
      </c>
    </row>
    <row r="6084" spans="2:16" x14ac:dyDescent="0.3">
      <c r="B6084" s="19">
        <v>41162.33333333279</v>
      </c>
      <c r="C6084" s="21">
        <f t="shared" si="658"/>
        <v>9</v>
      </c>
      <c r="D6084" s="21" t="str">
        <f t="shared" si="659"/>
        <v>Shoulder</v>
      </c>
      <c r="E6084" s="21">
        <f t="shared" si="660"/>
        <v>8</v>
      </c>
      <c r="F6084" s="23">
        <v>63.667544786003866</v>
      </c>
      <c r="G6084" s="23">
        <v>2607.0934667755064</v>
      </c>
      <c r="H6084" s="16">
        <f t="shared" si="664"/>
        <v>2.4420890772569374E-2</v>
      </c>
      <c r="I6084" s="23">
        <v>8.4870615742258835</v>
      </c>
      <c r="J6084" s="23">
        <v>70.746852738080648</v>
      </c>
      <c r="K6084" s="23">
        <v>19.736566484517304</v>
      </c>
      <c r="L6084" s="23">
        <v>19.494836972538682</v>
      </c>
      <c r="M6084" s="23">
        <f t="shared" si="661"/>
        <v>31.515449281024662</v>
      </c>
      <c r="N6084" s="23">
        <v>1567.2510334945209</v>
      </c>
      <c r="O6084" s="17">
        <f t="shared" si="662"/>
        <v>2.5523997113631763E-2</v>
      </c>
      <c r="P6084" s="18">
        <f t="shared" si="663"/>
        <v>4.9321569140609756E-2</v>
      </c>
    </row>
    <row r="6085" spans="2:16" x14ac:dyDescent="0.3">
      <c r="B6085" s="19">
        <v>41162.374999999454</v>
      </c>
      <c r="C6085" s="21">
        <f t="shared" ref="C6085:C6148" si="665">MONTH(B6085)</f>
        <v>9</v>
      </c>
      <c r="D6085" s="21" t="str">
        <f t="shared" ref="D6085:D6148" si="666">IF(AND(C6085&gt;5,C6085&lt;7),"Summer",IF(OR(C6085=1,C6085&gt;10),"Winter","Shoulder"))</f>
        <v>Shoulder</v>
      </c>
      <c r="E6085" s="21">
        <f t="shared" ref="E6085:E6148" si="667">HOUR(B6085)</f>
        <v>9</v>
      </c>
      <c r="F6085" s="23">
        <v>68.895732801569679</v>
      </c>
      <c r="G6085" s="23">
        <v>2665.6983566922336</v>
      </c>
      <c r="H6085" s="16">
        <f t="shared" si="664"/>
        <v>2.5845284643180651E-2</v>
      </c>
      <c r="I6085" s="23">
        <v>8.7715012947426541</v>
      </c>
      <c r="J6085" s="23">
        <v>72.343538212451804</v>
      </c>
      <c r="K6085" s="23">
        <v>19.736566484517304</v>
      </c>
      <c r="L6085" s="23">
        <v>20.105049643460752</v>
      </c>
      <c r="M6085" s="23">
        <f t="shared" ref="M6085:M6148" si="668">J6085-K6085-L6085</f>
        <v>32.501922084473748</v>
      </c>
      <c r="N6085" s="23">
        <v>1634.7037982460511</v>
      </c>
      <c r="O6085" s="17">
        <f t="shared" ref="O6085:O6148" si="669">(I6085+M6085)/N6085</f>
        <v>2.5248258078008113E-2</v>
      </c>
      <c r="P6085" s="18">
        <f t="shared" ref="P6085:P6148" si="670">H6085+(1-H6085)*O6085</f>
        <v>5.044099430441816E-2</v>
      </c>
    </row>
    <row r="6086" spans="2:16" x14ac:dyDescent="0.3">
      <c r="B6086" s="19">
        <v>41162.416666666119</v>
      </c>
      <c r="C6086" s="21">
        <f t="shared" si="665"/>
        <v>9</v>
      </c>
      <c r="D6086" s="21" t="str">
        <f t="shared" si="666"/>
        <v>Shoulder</v>
      </c>
      <c r="E6086" s="21">
        <f t="shared" si="667"/>
        <v>10</v>
      </c>
      <c r="F6086" s="23">
        <v>75.764480424765466</v>
      </c>
      <c r="G6086" s="23">
        <v>2750.8413099674781</v>
      </c>
      <c r="H6086" s="16">
        <f t="shared" ref="H6086:H6149" si="671">F6086/G6086</f>
        <v>2.7542294115708622E-2</v>
      </c>
      <c r="I6086" s="23">
        <v>9.0334038611169518</v>
      </c>
      <c r="J6086" s="23">
        <v>77.460937676379643</v>
      </c>
      <c r="K6086" s="23">
        <v>19.736566484517304</v>
      </c>
      <c r="L6086" s="23">
        <v>22.060789859791356</v>
      </c>
      <c r="M6086" s="23">
        <f t="shared" si="668"/>
        <v>35.663581332070983</v>
      </c>
      <c r="N6086" s="23">
        <v>1691.8042976305178</v>
      </c>
      <c r="O6086" s="17">
        <f t="shared" si="669"/>
        <v>2.6419713707896933E-2</v>
      </c>
      <c r="P6086" s="18">
        <f t="shared" si="670"/>
        <v>5.323434829820984E-2</v>
      </c>
    </row>
    <row r="6087" spans="2:16" x14ac:dyDescent="0.3">
      <c r="B6087" s="19">
        <v>41162.458333332783</v>
      </c>
      <c r="C6087" s="21">
        <f t="shared" si="665"/>
        <v>9</v>
      </c>
      <c r="D6087" s="21" t="str">
        <f t="shared" si="666"/>
        <v>Shoulder</v>
      </c>
      <c r="E6087" s="21">
        <f t="shared" si="667"/>
        <v>11</v>
      </c>
      <c r="F6087" s="23">
        <v>75.69443306836952</v>
      </c>
      <c r="G6087" s="23">
        <v>2810.551952524143</v>
      </c>
      <c r="H6087" s="16">
        <f t="shared" si="671"/>
        <v>2.6932230518062018E-2</v>
      </c>
      <c r="I6087" s="23">
        <v>9.2060807407271188</v>
      </c>
      <c r="J6087" s="23">
        <v>79.687414456084568</v>
      </c>
      <c r="K6087" s="23">
        <v>19.736566484517304</v>
      </c>
      <c r="L6087" s="23">
        <v>22.911692786070436</v>
      </c>
      <c r="M6087" s="23">
        <f t="shared" si="668"/>
        <v>37.039155185496824</v>
      </c>
      <c r="N6087" s="23">
        <v>1739.0808181588827</v>
      </c>
      <c r="O6087" s="17">
        <f t="shared" si="669"/>
        <v>2.6591769309020675E-2</v>
      </c>
      <c r="P6087" s="18">
        <f t="shared" si="670"/>
        <v>5.2807824166169026E-2</v>
      </c>
    </row>
    <row r="6088" spans="2:16" x14ac:dyDescent="0.3">
      <c r="B6088" s="19">
        <v>41162.499999999447</v>
      </c>
      <c r="C6088" s="21">
        <f t="shared" si="665"/>
        <v>9</v>
      </c>
      <c r="D6088" s="21" t="str">
        <f t="shared" si="666"/>
        <v>Shoulder</v>
      </c>
      <c r="E6088" s="21">
        <f t="shared" si="667"/>
        <v>12</v>
      </c>
      <c r="F6088" s="23">
        <v>76.153710756829184</v>
      </c>
      <c r="G6088" s="23">
        <v>2859.2050686814259</v>
      </c>
      <c r="H6088" s="16">
        <f t="shared" si="671"/>
        <v>2.6634574620402741E-2</v>
      </c>
      <c r="I6088" s="23">
        <v>9.2980433116576666</v>
      </c>
      <c r="J6088" s="23">
        <v>81.790522027511543</v>
      </c>
      <c r="K6088" s="23">
        <v>19.736566484517304</v>
      </c>
      <c r="L6088" s="23">
        <v>23.71544713155436</v>
      </c>
      <c r="M6088" s="23">
        <f t="shared" si="668"/>
        <v>38.338508411439875</v>
      </c>
      <c r="N6088" s="23">
        <v>1783.8982250678898</v>
      </c>
      <c r="O6088" s="17">
        <f t="shared" si="669"/>
        <v>2.6703626391738036E-2</v>
      </c>
      <c r="P6088" s="18">
        <f t="shared" si="670"/>
        <v>5.2626961282374672E-2</v>
      </c>
    </row>
    <row r="6089" spans="2:16" x14ac:dyDescent="0.3">
      <c r="B6089" s="19">
        <v>41162.541666666111</v>
      </c>
      <c r="C6089" s="21">
        <f t="shared" si="665"/>
        <v>9</v>
      </c>
      <c r="D6089" s="21" t="str">
        <f t="shared" si="666"/>
        <v>Shoulder</v>
      </c>
      <c r="E6089" s="21">
        <f t="shared" si="667"/>
        <v>13</v>
      </c>
      <c r="F6089" s="23">
        <v>78.661476408739375</v>
      </c>
      <c r="G6089" s="23">
        <v>2895.6949057993879</v>
      </c>
      <c r="H6089" s="16">
        <f t="shared" si="671"/>
        <v>2.7164973855221815E-2</v>
      </c>
      <c r="I6089" s="23">
        <v>9.4412836359440657</v>
      </c>
      <c r="J6089" s="23">
        <v>81.855668726641625</v>
      </c>
      <c r="K6089" s="23">
        <v>19.736566484517304</v>
      </c>
      <c r="L6089" s="23">
        <v>23.740344546803648</v>
      </c>
      <c r="M6089" s="23">
        <f t="shared" si="668"/>
        <v>38.378757695320672</v>
      </c>
      <c r="N6089" s="23">
        <v>1826.9305787501683</v>
      </c>
      <c r="O6089" s="17">
        <f t="shared" si="669"/>
        <v>2.6175073036425488E-2</v>
      </c>
      <c r="P6089" s="18">
        <f t="shared" si="670"/>
        <v>5.2629001716954282E-2</v>
      </c>
    </row>
    <row r="6090" spans="2:16" x14ac:dyDescent="0.3">
      <c r="B6090" s="19">
        <v>41162.583333332776</v>
      </c>
      <c r="C6090" s="21">
        <f t="shared" si="665"/>
        <v>9</v>
      </c>
      <c r="D6090" s="21" t="str">
        <f t="shared" si="666"/>
        <v>Shoulder</v>
      </c>
      <c r="E6090" s="21">
        <f t="shared" si="667"/>
        <v>14</v>
      </c>
      <c r="F6090" s="23">
        <v>80.300988539851247</v>
      </c>
      <c r="G6090" s="23">
        <v>2924.444474437782</v>
      </c>
      <c r="H6090" s="16">
        <f t="shared" si="671"/>
        <v>2.7458544431857929E-2</v>
      </c>
      <c r="I6090" s="23">
        <v>9.6560224816747109</v>
      </c>
      <c r="J6090" s="23">
        <v>82.755096460852684</v>
      </c>
      <c r="K6090" s="23">
        <v>19.736566484517304</v>
      </c>
      <c r="L6090" s="23">
        <v>24.084083003001776</v>
      </c>
      <c r="M6090" s="23">
        <f t="shared" si="668"/>
        <v>38.934446973333607</v>
      </c>
      <c r="N6090" s="23">
        <v>1866.5991134945898</v>
      </c>
      <c r="O6090" s="17">
        <f t="shared" si="669"/>
        <v>2.6031550697588581E-2</v>
      </c>
      <c r="P6090" s="18">
        <f t="shared" si="670"/>
        <v>5.2775306637986616E-2</v>
      </c>
    </row>
    <row r="6091" spans="2:16" x14ac:dyDescent="0.3">
      <c r="B6091" s="19">
        <v>41162.62499999944</v>
      </c>
      <c r="C6091" s="21">
        <f t="shared" si="665"/>
        <v>9</v>
      </c>
      <c r="D6091" s="21" t="str">
        <f t="shared" si="666"/>
        <v>Shoulder</v>
      </c>
      <c r="E6091" s="21">
        <f t="shared" si="667"/>
        <v>15</v>
      </c>
      <c r="F6091" s="23">
        <v>83.558177197017173</v>
      </c>
      <c r="G6091" s="23">
        <v>2978.6263537947561</v>
      </c>
      <c r="H6091" s="16">
        <f t="shared" si="671"/>
        <v>2.8052587760987357E-2</v>
      </c>
      <c r="I6091" s="23">
        <v>9.7882419946195149</v>
      </c>
      <c r="J6091" s="23">
        <v>84.025406917632353</v>
      </c>
      <c r="K6091" s="23">
        <v>19.736566484517304</v>
      </c>
      <c r="L6091" s="23">
        <v>24.569563424270751</v>
      </c>
      <c r="M6091" s="23">
        <f t="shared" si="668"/>
        <v>39.719277008844287</v>
      </c>
      <c r="N6091" s="23">
        <v>1901.7493308639114</v>
      </c>
      <c r="O6091" s="17">
        <f t="shared" si="669"/>
        <v>2.6032620703473008E-2</v>
      </c>
      <c r="P6091" s="18">
        <f t="shared" si="670"/>
        <v>5.335492608752769E-2</v>
      </c>
    </row>
    <row r="6092" spans="2:16" x14ac:dyDescent="0.3">
      <c r="B6092" s="19">
        <v>41162.666666666104</v>
      </c>
      <c r="C6092" s="21">
        <f t="shared" si="665"/>
        <v>9</v>
      </c>
      <c r="D6092" s="21" t="str">
        <f t="shared" si="666"/>
        <v>Shoulder</v>
      </c>
      <c r="E6092" s="21">
        <f t="shared" si="667"/>
        <v>16</v>
      </c>
      <c r="F6092" s="23">
        <v>85.800920465808161</v>
      </c>
      <c r="G6092" s="23">
        <v>3015.1161909127181</v>
      </c>
      <c r="H6092" s="16">
        <f t="shared" si="671"/>
        <v>2.845692007638187E-2</v>
      </c>
      <c r="I6092" s="23">
        <v>9.9862936065972523</v>
      </c>
      <c r="J6092" s="23">
        <v>83.624466383530162</v>
      </c>
      <c r="K6092" s="23">
        <v>19.736566484517304</v>
      </c>
      <c r="L6092" s="23">
        <v>24.416334126376761</v>
      </c>
      <c r="M6092" s="23">
        <f t="shared" si="668"/>
        <v>39.471565772636097</v>
      </c>
      <c r="N6092" s="23">
        <v>1934.0153644248674</v>
      </c>
      <c r="O6092" s="17">
        <f t="shared" si="669"/>
        <v>2.5572630026101682E-2</v>
      </c>
      <c r="P6092" s="18">
        <f t="shared" si="670"/>
        <v>5.3301831813687889E-2</v>
      </c>
    </row>
    <row r="6093" spans="2:16" x14ac:dyDescent="0.3">
      <c r="B6093" s="19">
        <v>41162.708333332768</v>
      </c>
      <c r="C6093" s="21">
        <f t="shared" si="665"/>
        <v>9</v>
      </c>
      <c r="D6093" s="21" t="str">
        <f t="shared" si="666"/>
        <v>Shoulder</v>
      </c>
      <c r="E6093" s="21">
        <f t="shared" si="667"/>
        <v>17</v>
      </c>
      <c r="F6093" s="23">
        <v>85.897980421698534</v>
      </c>
      <c r="G6093" s="23">
        <v>3056.0290385904332</v>
      </c>
      <c r="H6093" s="16">
        <f t="shared" si="671"/>
        <v>2.8107710802812998E-2</v>
      </c>
      <c r="I6093" s="23">
        <v>10.109470261134378</v>
      </c>
      <c r="J6093" s="23">
        <v>82.804488983398372</v>
      </c>
      <c r="K6093" s="23">
        <v>19.736566484517304</v>
      </c>
      <c r="L6093" s="23">
        <v>24.102959571737429</v>
      </c>
      <c r="M6093" s="23">
        <f t="shared" si="668"/>
        <v>38.964962927143638</v>
      </c>
      <c r="N6093" s="23">
        <v>1959.9606557965931</v>
      </c>
      <c r="O6093" s="17">
        <f t="shared" si="669"/>
        <v>2.5038478728203112E-2</v>
      </c>
      <c r="P6093" s="18">
        <f t="shared" si="670"/>
        <v>5.244241521198139E-2</v>
      </c>
    </row>
    <row r="6094" spans="2:16" x14ac:dyDescent="0.3">
      <c r="B6094" s="19">
        <v>41162.749999999432</v>
      </c>
      <c r="C6094" s="21">
        <f t="shared" si="665"/>
        <v>9</v>
      </c>
      <c r="D6094" s="21" t="str">
        <f t="shared" si="666"/>
        <v>Shoulder</v>
      </c>
      <c r="E6094" s="21">
        <f t="shared" si="667"/>
        <v>18</v>
      </c>
      <c r="F6094" s="23">
        <v>85.210596137017063</v>
      </c>
      <c r="G6094" s="23">
        <v>3075.9325861093212</v>
      </c>
      <c r="H6094" s="16">
        <f t="shared" si="671"/>
        <v>2.7702361398237941E-2</v>
      </c>
      <c r="I6094" s="23">
        <v>10.050642540681318</v>
      </c>
      <c r="J6094" s="23">
        <v>83.987052394884202</v>
      </c>
      <c r="K6094" s="23">
        <v>19.736566484517304</v>
      </c>
      <c r="L6094" s="23">
        <v>24.554905298958179</v>
      </c>
      <c r="M6094" s="23">
        <f t="shared" si="668"/>
        <v>39.69558061140873</v>
      </c>
      <c r="N6094" s="23">
        <v>1952.3254685990125</v>
      </c>
      <c r="O6094" s="17">
        <f t="shared" si="669"/>
        <v>2.5480496952072187E-2</v>
      </c>
      <c r="P6094" s="18">
        <f t="shared" si="670"/>
        <v>5.2476988415137121E-2</v>
      </c>
    </row>
    <row r="6095" spans="2:16" x14ac:dyDescent="0.3">
      <c r="B6095" s="19">
        <v>41162.791666666097</v>
      </c>
      <c r="C6095" s="21">
        <f t="shared" si="665"/>
        <v>9</v>
      </c>
      <c r="D6095" s="21" t="str">
        <f t="shared" si="666"/>
        <v>Shoulder</v>
      </c>
      <c r="E6095" s="21">
        <f t="shared" si="667"/>
        <v>19</v>
      </c>
      <c r="F6095" s="23">
        <v>85.821230922526212</v>
      </c>
      <c r="G6095" s="23">
        <v>3053.8175333105564</v>
      </c>
      <c r="H6095" s="16">
        <f t="shared" si="671"/>
        <v>2.8102933455061364E-2</v>
      </c>
      <c r="I6095" s="23">
        <v>9.8403209393668174</v>
      </c>
      <c r="J6095" s="23">
        <v>83.701192882345396</v>
      </c>
      <c r="K6095" s="23">
        <v>19.736566484517304</v>
      </c>
      <c r="L6095" s="23">
        <v>24.445657047217498</v>
      </c>
      <c r="M6095" s="23">
        <f t="shared" si="668"/>
        <v>39.51896935061059</v>
      </c>
      <c r="N6095" s="23">
        <v>1921.3366049789731</v>
      </c>
      <c r="O6095" s="17">
        <f t="shared" si="669"/>
        <v>2.5690079584216111E-2</v>
      </c>
      <c r="P6095" s="18">
        <f t="shared" si="670"/>
        <v>5.3071046442267018E-2</v>
      </c>
    </row>
    <row r="6096" spans="2:16" x14ac:dyDescent="0.3">
      <c r="B6096" s="19">
        <v>41162.833333332761</v>
      </c>
      <c r="C6096" s="21">
        <f t="shared" si="665"/>
        <v>9</v>
      </c>
      <c r="D6096" s="21" t="str">
        <f t="shared" si="666"/>
        <v>Shoulder</v>
      </c>
      <c r="E6096" s="21">
        <f t="shared" si="667"/>
        <v>20</v>
      </c>
      <c r="F6096" s="23">
        <v>83.476977779772113</v>
      </c>
      <c r="G6096" s="23">
        <v>3007.3759224331502</v>
      </c>
      <c r="H6096" s="16">
        <f t="shared" si="671"/>
        <v>2.7757413749669897E-2</v>
      </c>
      <c r="I6096" s="23">
        <v>9.773128435315483</v>
      </c>
      <c r="J6096" s="23">
        <v>79.338979113226912</v>
      </c>
      <c r="K6096" s="23">
        <v>19.736566484517304</v>
      </c>
      <c r="L6096" s="23">
        <v>22.778529639901929</v>
      </c>
      <c r="M6096" s="23">
        <f t="shared" si="668"/>
        <v>36.823882988807682</v>
      </c>
      <c r="N6096" s="23">
        <v>1912.4852247108786</v>
      </c>
      <c r="O6096" s="17">
        <f t="shared" si="669"/>
        <v>2.4364638650302518E-2</v>
      </c>
      <c r="P6096" s="18">
        <f t="shared" si="670"/>
        <v>5.1445753044094766E-2</v>
      </c>
    </row>
    <row r="6097" spans="2:16" x14ac:dyDescent="0.3">
      <c r="B6097" s="19">
        <v>41162.874999999425</v>
      </c>
      <c r="C6097" s="21">
        <f t="shared" si="665"/>
        <v>9</v>
      </c>
      <c r="D6097" s="21" t="str">
        <f t="shared" si="666"/>
        <v>Shoulder</v>
      </c>
      <c r="E6097" s="21">
        <f t="shared" si="667"/>
        <v>21</v>
      </c>
      <c r="F6097" s="23">
        <v>84.127001460288284</v>
      </c>
      <c r="G6097" s="23">
        <v>3018.4334488325326</v>
      </c>
      <c r="H6097" s="16">
        <f t="shared" si="671"/>
        <v>2.7871080441686354E-2</v>
      </c>
      <c r="I6097" s="23">
        <v>9.3162120506998196</v>
      </c>
      <c r="J6097" s="23">
        <v>79.43150221549854</v>
      </c>
      <c r="K6097" s="23">
        <v>19.736566484517304</v>
      </c>
      <c r="L6097" s="23">
        <v>22.813889621730155</v>
      </c>
      <c r="M6097" s="23">
        <f t="shared" si="668"/>
        <v>36.881046109251081</v>
      </c>
      <c r="N6097" s="23">
        <v>1818.0318085063088</v>
      </c>
      <c r="O6097" s="17">
        <f t="shared" si="669"/>
        <v>2.541058849674719E-2</v>
      </c>
      <c r="P6097" s="18">
        <f t="shared" si="670"/>
        <v>5.2573448382370117E-2</v>
      </c>
    </row>
    <row r="6098" spans="2:16" x14ac:dyDescent="0.3">
      <c r="B6098" s="19">
        <v>41162.916666666089</v>
      </c>
      <c r="C6098" s="21">
        <f t="shared" si="665"/>
        <v>9</v>
      </c>
      <c r="D6098" s="21" t="str">
        <f t="shared" si="666"/>
        <v>Shoulder</v>
      </c>
      <c r="E6098" s="21">
        <f t="shared" si="667"/>
        <v>22</v>
      </c>
      <c r="F6098" s="23">
        <v>78.896092535516843</v>
      </c>
      <c r="G6098" s="23">
        <v>2914.4927006783378</v>
      </c>
      <c r="H6098" s="16">
        <f t="shared" si="671"/>
        <v>2.7070265956457555E-2</v>
      </c>
      <c r="I6098" s="23">
        <v>8.564501506246506</v>
      </c>
      <c r="J6098" s="23">
        <v>73.284614596717191</v>
      </c>
      <c r="K6098" s="23">
        <v>19.736566484517304</v>
      </c>
      <c r="L6098" s="23">
        <v>20.464705156836317</v>
      </c>
      <c r="M6098" s="23">
        <f t="shared" si="668"/>
        <v>33.08334295536357</v>
      </c>
      <c r="N6098" s="23">
        <v>1652.5348053125513</v>
      </c>
      <c r="O6098" s="17">
        <f t="shared" si="669"/>
        <v>2.5202400777109828E-2</v>
      </c>
      <c r="P6098" s="18">
        <f t="shared" si="670"/>
        <v>5.1590431041789786E-2</v>
      </c>
    </row>
    <row r="6099" spans="2:16" x14ac:dyDescent="0.3">
      <c r="B6099" s="19">
        <v>41162.958333332754</v>
      </c>
      <c r="C6099" s="21">
        <f t="shared" si="665"/>
        <v>9</v>
      </c>
      <c r="D6099" s="21" t="str">
        <f t="shared" si="666"/>
        <v>Shoulder</v>
      </c>
      <c r="E6099" s="21">
        <f t="shared" si="667"/>
        <v>23</v>
      </c>
      <c r="F6099" s="23">
        <v>78.805417458055345</v>
      </c>
      <c r="G6099" s="23">
        <v>2713.2457202095779</v>
      </c>
      <c r="H6099" s="16">
        <f t="shared" si="671"/>
        <v>2.9044703497023563E-2</v>
      </c>
      <c r="I6099" s="23">
        <v>7.9074946123922292</v>
      </c>
      <c r="J6099" s="23">
        <v>70.875092336259726</v>
      </c>
      <c r="K6099" s="23">
        <v>19.736566484517304</v>
      </c>
      <c r="L6099" s="23">
        <v>19.543846892763355</v>
      </c>
      <c r="M6099" s="23">
        <f t="shared" si="668"/>
        <v>31.594678958979067</v>
      </c>
      <c r="N6099" s="23">
        <v>1507.4726351619167</v>
      </c>
      <c r="O6099" s="17">
        <f t="shared" si="669"/>
        <v>2.6204239234583777E-2</v>
      </c>
      <c r="P6099" s="18">
        <f t="shared" si="670"/>
        <v>5.4487848372673786E-2</v>
      </c>
    </row>
    <row r="6100" spans="2:16" x14ac:dyDescent="0.3">
      <c r="B6100" s="19">
        <v>41162.999999999418</v>
      </c>
      <c r="C6100" s="21">
        <f t="shared" si="665"/>
        <v>9</v>
      </c>
      <c r="D6100" s="21" t="str">
        <f t="shared" si="666"/>
        <v>Shoulder</v>
      </c>
      <c r="E6100" s="21">
        <f t="shared" si="667"/>
        <v>0</v>
      </c>
      <c r="F6100" s="23">
        <v>79.526662270216775</v>
      </c>
      <c r="G6100" s="23">
        <v>2538.5368030993354</v>
      </c>
      <c r="H6100" s="16">
        <f t="shared" si="671"/>
        <v>3.1327756277995084E-2</v>
      </c>
      <c r="I6100" s="23">
        <v>7.5470605499643764</v>
      </c>
      <c r="J6100" s="23">
        <v>64.767452627398072</v>
      </c>
      <c r="K6100" s="23">
        <v>19.736566484517304</v>
      </c>
      <c r="L6100" s="23">
        <v>17.209661983088512</v>
      </c>
      <c r="M6100" s="23">
        <f t="shared" si="668"/>
        <v>27.821224159792255</v>
      </c>
      <c r="N6100" s="23">
        <v>1403.1730367393152</v>
      </c>
      <c r="O6100" s="17">
        <f t="shared" si="669"/>
        <v>2.5205932400144484E-2</v>
      </c>
      <c r="P6100" s="18">
        <f t="shared" si="670"/>
        <v>5.5744043371148216E-2</v>
      </c>
    </row>
    <row r="6101" spans="2:16" x14ac:dyDescent="0.3">
      <c r="B6101" s="19">
        <v>41163.041666666082</v>
      </c>
      <c r="C6101" s="21">
        <f t="shared" si="665"/>
        <v>9</v>
      </c>
      <c r="D6101" s="21" t="str">
        <f t="shared" si="666"/>
        <v>Shoulder</v>
      </c>
      <c r="E6101" s="21">
        <f t="shared" si="667"/>
        <v>1</v>
      </c>
      <c r="F6101" s="23">
        <v>76.443666771416162</v>
      </c>
      <c r="G6101" s="23">
        <v>2422.4327759058201</v>
      </c>
      <c r="H6101" s="16">
        <f t="shared" si="671"/>
        <v>3.1556568888823584E-2</v>
      </c>
      <c r="I6101" s="23">
        <v>7.3614920907311419</v>
      </c>
      <c r="J6101" s="23">
        <v>64.142965904353488</v>
      </c>
      <c r="K6101" s="23">
        <v>19.736566484517304</v>
      </c>
      <c r="L6101" s="23">
        <v>16.970999004473711</v>
      </c>
      <c r="M6101" s="23">
        <f t="shared" si="668"/>
        <v>27.435400415362473</v>
      </c>
      <c r="N6101" s="23">
        <v>1342.7306934500086</v>
      </c>
      <c r="O6101" s="17">
        <f t="shared" si="669"/>
        <v>2.591501979945552E-2</v>
      </c>
      <c r="P6101" s="18">
        <f t="shared" si="670"/>
        <v>5.6653799580722357E-2</v>
      </c>
    </row>
    <row r="6102" spans="2:16" x14ac:dyDescent="0.3">
      <c r="B6102" s="19">
        <v>41163.083333332746</v>
      </c>
      <c r="C6102" s="21">
        <f t="shared" si="665"/>
        <v>9</v>
      </c>
      <c r="D6102" s="21" t="str">
        <f t="shared" si="666"/>
        <v>Shoulder</v>
      </c>
      <c r="E6102" s="21">
        <f t="shared" si="667"/>
        <v>2</v>
      </c>
      <c r="F6102" s="23">
        <v>75.523439875584017</v>
      </c>
      <c r="G6102" s="23">
        <v>2362.7221333491548</v>
      </c>
      <c r="H6102" s="16">
        <f t="shared" si="671"/>
        <v>3.1964588137382732E-2</v>
      </c>
      <c r="I6102" s="23">
        <v>7.2491110121339011</v>
      </c>
      <c r="J6102" s="23">
        <v>63.870967285467025</v>
      </c>
      <c r="K6102" s="23">
        <v>19.736566484517304</v>
      </c>
      <c r="L6102" s="23">
        <v>16.867048034553857</v>
      </c>
      <c r="M6102" s="23">
        <f t="shared" si="668"/>
        <v>27.267352766395863</v>
      </c>
      <c r="N6102" s="23">
        <v>1304.5364301179291</v>
      </c>
      <c r="O6102" s="17">
        <f t="shared" si="669"/>
        <v>2.6458796382872574E-2</v>
      </c>
      <c r="P6102" s="18">
        <f t="shared" si="670"/>
        <v>5.7577639991265916E-2</v>
      </c>
    </row>
    <row r="6103" spans="2:16" x14ac:dyDescent="0.3">
      <c r="B6103" s="19">
        <v>41163.124999999411</v>
      </c>
      <c r="C6103" s="21">
        <f t="shared" si="665"/>
        <v>9</v>
      </c>
      <c r="D6103" s="21" t="str">
        <f t="shared" si="666"/>
        <v>Shoulder</v>
      </c>
      <c r="E6103" s="21">
        <f t="shared" si="667"/>
        <v>3</v>
      </c>
      <c r="F6103" s="23">
        <v>75.096067046921419</v>
      </c>
      <c r="G6103" s="23">
        <v>2319.5977803915634</v>
      </c>
      <c r="H6103" s="16">
        <f t="shared" si="671"/>
        <v>3.2374607219293298E-2</v>
      </c>
      <c r="I6103" s="23">
        <v>7.1945642636321114</v>
      </c>
      <c r="J6103" s="23">
        <v>64.566779999364599</v>
      </c>
      <c r="K6103" s="23">
        <v>19.736566484517304</v>
      </c>
      <c r="L6103" s="23">
        <v>17.132969996909154</v>
      </c>
      <c r="M6103" s="23">
        <f t="shared" si="668"/>
        <v>27.697243517938141</v>
      </c>
      <c r="N6103" s="23">
        <v>1279.9629738953918</v>
      </c>
      <c r="O6103" s="17">
        <f t="shared" si="669"/>
        <v>2.7260013370060086E-2</v>
      </c>
      <c r="P6103" s="18">
        <f t="shared" si="670"/>
        <v>5.8752088363705005E-2</v>
      </c>
    </row>
    <row r="6104" spans="2:16" x14ac:dyDescent="0.3">
      <c r="B6104" s="19">
        <v>41163.166666666075</v>
      </c>
      <c r="C6104" s="21">
        <f t="shared" si="665"/>
        <v>9</v>
      </c>
      <c r="D6104" s="21" t="str">
        <f t="shared" si="666"/>
        <v>Shoulder</v>
      </c>
      <c r="E6104" s="21">
        <f t="shared" si="667"/>
        <v>4</v>
      </c>
      <c r="F6104" s="23">
        <v>77.644836391245747</v>
      </c>
      <c r="G6104" s="23">
        <v>2298.5884802327369</v>
      </c>
      <c r="H6104" s="16">
        <f t="shared" si="671"/>
        <v>3.3779355051576719E-2</v>
      </c>
      <c r="I6104" s="23">
        <v>7.2385214300872169</v>
      </c>
      <c r="J6104" s="23">
        <v>70.842516497320958</v>
      </c>
      <c r="K6104" s="23">
        <v>19.736566484517304</v>
      </c>
      <c r="L6104" s="23">
        <v>19.531397233763244</v>
      </c>
      <c r="M6104" s="23">
        <f t="shared" si="668"/>
        <v>31.57455277904041</v>
      </c>
      <c r="N6104" s="23">
        <v>1278.8651574668716</v>
      </c>
      <c r="O6104" s="17">
        <f t="shared" si="669"/>
        <v>3.0349622071186237E-2</v>
      </c>
      <c r="P6104" s="18">
        <f t="shared" si="670"/>
        <v>6.3103786463139189E-2</v>
      </c>
    </row>
    <row r="6105" spans="2:16" x14ac:dyDescent="0.3">
      <c r="B6105" s="19">
        <v>41163.208333332739</v>
      </c>
      <c r="C6105" s="21">
        <f t="shared" si="665"/>
        <v>9</v>
      </c>
      <c r="D6105" s="21" t="str">
        <f t="shared" si="666"/>
        <v>Shoulder</v>
      </c>
      <c r="E6105" s="21">
        <f t="shared" si="667"/>
        <v>5</v>
      </c>
      <c r="F6105" s="23">
        <v>79.035204547380019</v>
      </c>
      <c r="G6105" s="23">
        <v>2306.3287487123048</v>
      </c>
      <c r="H6105" s="16">
        <f t="shared" si="671"/>
        <v>3.4268837255533424E-2</v>
      </c>
      <c r="I6105" s="23">
        <v>7.4225785044343509</v>
      </c>
      <c r="J6105" s="23">
        <v>71.749150956489345</v>
      </c>
      <c r="K6105" s="23">
        <v>19.736566484517304</v>
      </c>
      <c r="L6105" s="23">
        <v>19.877889917362701</v>
      </c>
      <c r="M6105" s="23">
        <f t="shared" si="668"/>
        <v>32.134694554609339</v>
      </c>
      <c r="N6105" s="23">
        <v>1322.4562285033635</v>
      </c>
      <c r="O6105" s="17">
        <f t="shared" si="669"/>
        <v>2.991197153179961E-2</v>
      </c>
      <c r="P6105" s="18">
        <f t="shared" si="670"/>
        <v>6.3155760302917641E-2</v>
      </c>
    </row>
    <row r="6106" spans="2:16" x14ac:dyDescent="0.3">
      <c r="B6106" s="19">
        <v>41163.249999999403</v>
      </c>
      <c r="C6106" s="21">
        <f t="shared" si="665"/>
        <v>9</v>
      </c>
      <c r="D6106" s="21" t="str">
        <f t="shared" si="666"/>
        <v>Shoulder</v>
      </c>
      <c r="E6106" s="21">
        <f t="shared" si="667"/>
        <v>6</v>
      </c>
      <c r="F6106" s="23">
        <v>81.776740227572503</v>
      </c>
      <c r="G6106" s="23">
        <v>2368.250896548846</v>
      </c>
      <c r="H6106" s="16">
        <f t="shared" si="671"/>
        <v>3.4530437778675545E-2</v>
      </c>
      <c r="I6106" s="23">
        <v>7.9837592718179113</v>
      </c>
      <c r="J6106" s="23">
        <v>71.836291083816576</v>
      </c>
      <c r="K6106" s="23">
        <v>19.736566484517304</v>
      </c>
      <c r="L6106" s="23">
        <v>19.911192662765185</v>
      </c>
      <c r="M6106" s="23">
        <f t="shared" si="668"/>
        <v>32.188531936534091</v>
      </c>
      <c r="N6106" s="23">
        <v>1458.2317323332363</v>
      </c>
      <c r="O6106" s="17">
        <f t="shared" si="669"/>
        <v>2.7548633264258025E-2</v>
      </c>
      <c r="P6106" s="18">
        <f t="shared" si="670"/>
        <v>6.1127804676114554E-2</v>
      </c>
    </row>
    <row r="6107" spans="2:16" x14ac:dyDescent="0.3">
      <c r="B6107" s="19">
        <v>41163.291666666068</v>
      </c>
      <c r="C6107" s="21">
        <f t="shared" si="665"/>
        <v>9</v>
      </c>
      <c r="D6107" s="21" t="str">
        <f t="shared" si="666"/>
        <v>Shoulder</v>
      </c>
      <c r="E6107" s="21">
        <f t="shared" si="667"/>
        <v>7</v>
      </c>
      <c r="F6107" s="23">
        <v>79.023535940093197</v>
      </c>
      <c r="G6107" s="23">
        <v>2559.546103258162</v>
      </c>
      <c r="H6107" s="16">
        <f t="shared" si="671"/>
        <v>3.0874042799815392E-2</v>
      </c>
      <c r="I6107" s="23">
        <v>8.4002967548847511</v>
      </c>
      <c r="J6107" s="23">
        <v>73.605827293963955</v>
      </c>
      <c r="K6107" s="23">
        <v>19.736566484517304</v>
      </c>
      <c r="L6107" s="23">
        <v>20.587464498652352</v>
      </c>
      <c r="M6107" s="23">
        <f t="shared" si="668"/>
        <v>33.281796310794299</v>
      </c>
      <c r="N6107" s="23">
        <v>1556.8359928077648</v>
      </c>
      <c r="O6107" s="17">
        <f t="shared" si="669"/>
        <v>2.677359288855154E-2</v>
      </c>
      <c r="P6107" s="18">
        <f t="shared" si="670"/>
        <v>5.6821026635620955E-2</v>
      </c>
    </row>
    <row r="6108" spans="2:16" x14ac:dyDescent="0.3">
      <c r="B6108" s="19">
        <v>41163.333333332732</v>
      </c>
      <c r="C6108" s="21">
        <f t="shared" si="665"/>
        <v>9</v>
      </c>
      <c r="D6108" s="21" t="str">
        <f t="shared" si="666"/>
        <v>Shoulder</v>
      </c>
      <c r="E6108" s="21">
        <f t="shared" si="667"/>
        <v>8</v>
      </c>
      <c r="F6108" s="23">
        <v>84.188548732622579</v>
      </c>
      <c r="G6108" s="23">
        <v>2645.7948091733451</v>
      </c>
      <c r="H6108" s="16">
        <f t="shared" si="671"/>
        <v>3.1819757314788345E-2</v>
      </c>
      <c r="I6108" s="23">
        <v>8.6033727713213608</v>
      </c>
      <c r="J6108" s="23">
        <v>76.352874586182892</v>
      </c>
      <c r="K6108" s="23">
        <v>19.736566484517304</v>
      </c>
      <c r="L6108" s="23">
        <v>21.637316264852174</v>
      </c>
      <c r="M6108" s="23">
        <f t="shared" si="668"/>
        <v>34.978991836813414</v>
      </c>
      <c r="N6108" s="23">
        <v>1592.5511357286944</v>
      </c>
      <c r="O6108" s="17">
        <f t="shared" si="669"/>
        <v>2.7366383176257034E-2</v>
      </c>
      <c r="P6108" s="18">
        <f t="shared" si="670"/>
        <v>5.8315348819793375E-2</v>
      </c>
    </row>
    <row r="6109" spans="2:16" x14ac:dyDescent="0.3">
      <c r="B6109" s="19">
        <v>41163.374999999396</v>
      </c>
      <c r="C6109" s="21">
        <f t="shared" si="665"/>
        <v>9</v>
      </c>
      <c r="D6109" s="21" t="str">
        <f t="shared" si="666"/>
        <v>Shoulder</v>
      </c>
      <c r="E6109" s="21">
        <f t="shared" si="667"/>
        <v>9</v>
      </c>
      <c r="F6109" s="23">
        <v>83.008000720900498</v>
      </c>
      <c r="G6109" s="23">
        <v>2688.9191621309365</v>
      </c>
      <c r="H6109" s="16">
        <f t="shared" si="671"/>
        <v>3.0870396510960057E-2</v>
      </c>
      <c r="I6109" s="23">
        <v>8.7708866274616035</v>
      </c>
      <c r="J6109" s="23">
        <v>78.67556414895509</v>
      </c>
      <c r="K6109" s="23">
        <v>19.736566484517304</v>
      </c>
      <c r="L6109" s="23">
        <v>22.524989275330487</v>
      </c>
      <c r="M6109" s="23">
        <f t="shared" si="668"/>
        <v>36.414008389107295</v>
      </c>
      <c r="N6109" s="23">
        <v>1617.8907588139227</v>
      </c>
      <c r="O6109" s="17">
        <f t="shared" si="669"/>
        <v>2.7928273136125701E-2</v>
      </c>
      <c r="P6109" s="18">
        <f t="shared" si="670"/>
        <v>5.793651278150716E-2</v>
      </c>
    </row>
    <row r="6110" spans="2:16" x14ac:dyDescent="0.3">
      <c r="B6110" s="19">
        <v>41163.41666666606</v>
      </c>
      <c r="C6110" s="21">
        <f t="shared" si="665"/>
        <v>9</v>
      </c>
      <c r="D6110" s="21" t="str">
        <f t="shared" si="666"/>
        <v>Shoulder</v>
      </c>
      <c r="E6110" s="21">
        <f t="shared" si="667"/>
        <v>10</v>
      </c>
      <c r="F6110" s="23">
        <v>85.08926460624609</v>
      </c>
      <c r="G6110" s="23">
        <v>2723.1974939690222</v>
      </c>
      <c r="H6110" s="16">
        <f t="shared" si="671"/>
        <v>3.1246086556223171E-2</v>
      </c>
      <c r="I6110" s="23">
        <v>8.8707937609258316</v>
      </c>
      <c r="J6110" s="23">
        <v>80.234521828555643</v>
      </c>
      <c r="K6110" s="23">
        <v>19.736566484517304</v>
      </c>
      <c r="L6110" s="23">
        <v>23.120783340469206</v>
      </c>
      <c r="M6110" s="23">
        <f t="shared" si="668"/>
        <v>37.377172003569129</v>
      </c>
      <c r="N6110" s="23">
        <v>1640.4360998003458</v>
      </c>
      <c r="O6110" s="17">
        <f t="shared" si="669"/>
        <v>2.8192482334498559E-2</v>
      </c>
      <c r="P6110" s="18">
        <f t="shared" si="670"/>
        <v>5.855766414746319E-2</v>
      </c>
    </row>
    <row r="6111" spans="2:16" x14ac:dyDescent="0.3">
      <c r="B6111" s="19">
        <v>41163.458333332725</v>
      </c>
      <c r="C6111" s="21">
        <f t="shared" si="665"/>
        <v>9</v>
      </c>
      <c r="D6111" s="21" t="str">
        <f t="shared" si="666"/>
        <v>Shoulder</v>
      </c>
      <c r="E6111" s="21">
        <f t="shared" si="667"/>
        <v>11</v>
      </c>
      <c r="F6111" s="23">
        <v>85.133979309797112</v>
      </c>
      <c r="G6111" s="23">
        <v>2751.9470626074162</v>
      </c>
      <c r="H6111" s="16">
        <f t="shared" si="671"/>
        <v>3.0935907331420223E-2</v>
      </c>
      <c r="I6111" s="23">
        <v>8.9135461698212595</v>
      </c>
      <c r="J6111" s="23">
        <v>80.546601639598165</v>
      </c>
      <c r="K6111" s="23">
        <v>19.736566484517304</v>
      </c>
      <c r="L6111" s="23">
        <v>23.240052324933483</v>
      </c>
      <c r="M6111" s="23">
        <f t="shared" si="668"/>
        <v>37.569982830147381</v>
      </c>
      <c r="N6111" s="23">
        <v>1665.4803143090967</v>
      </c>
      <c r="O6111" s="17">
        <f t="shared" si="669"/>
        <v>2.7909984045204245E-2</v>
      </c>
      <c r="P6111" s="18">
        <f t="shared" si="670"/>
        <v>5.7982470696580607E-2</v>
      </c>
    </row>
    <row r="6112" spans="2:16" x14ac:dyDescent="0.3">
      <c r="B6112" s="19">
        <v>41163.499999999389</v>
      </c>
      <c r="C6112" s="21">
        <f t="shared" si="665"/>
        <v>9</v>
      </c>
      <c r="D6112" s="21" t="str">
        <f t="shared" si="666"/>
        <v>Shoulder</v>
      </c>
      <c r="E6112" s="21">
        <f t="shared" si="667"/>
        <v>12</v>
      </c>
      <c r="F6112" s="23">
        <v>84.05261305017477</v>
      </c>
      <c r="G6112" s="23">
        <v>2780.6966312458107</v>
      </c>
      <c r="H6112" s="16">
        <f t="shared" si="671"/>
        <v>3.0227178364479634E-2</v>
      </c>
      <c r="I6112" s="23">
        <v>8.9329524428521587</v>
      </c>
      <c r="J6112" s="23">
        <v>80.200970180465944</v>
      </c>
      <c r="K6112" s="23">
        <v>19.736566484517304</v>
      </c>
      <c r="L6112" s="23">
        <v>23.107960751973671</v>
      </c>
      <c r="M6112" s="23">
        <f t="shared" si="668"/>
        <v>37.356442943974969</v>
      </c>
      <c r="N6112" s="23">
        <v>1671.8766279612798</v>
      </c>
      <c r="O6112" s="17">
        <f t="shared" si="669"/>
        <v>2.7687088037873554E-2</v>
      </c>
      <c r="P6112" s="18">
        <f t="shared" si="670"/>
        <v>5.7077363853839339E-2</v>
      </c>
    </row>
    <row r="6113" spans="2:16" x14ac:dyDescent="0.3">
      <c r="B6113" s="19">
        <v>41163.541666666053</v>
      </c>
      <c r="C6113" s="21">
        <f t="shared" si="665"/>
        <v>9</v>
      </c>
      <c r="D6113" s="21" t="str">
        <f t="shared" si="666"/>
        <v>Shoulder</v>
      </c>
      <c r="E6113" s="21">
        <f t="shared" si="667"/>
        <v>13</v>
      </c>
      <c r="F6113" s="23">
        <v>82.331581022020458</v>
      </c>
      <c r="G6113" s="23">
        <v>2771.8506101263047</v>
      </c>
      <c r="H6113" s="16">
        <f t="shared" si="671"/>
        <v>2.9702748308744122E-2</v>
      </c>
      <c r="I6113" s="23">
        <v>9.0245848980692376</v>
      </c>
      <c r="J6113" s="23">
        <v>81.98231228751149</v>
      </c>
      <c r="K6113" s="23">
        <v>19.736566484517304</v>
      </c>
      <c r="L6113" s="23">
        <v>23.788744502069676</v>
      </c>
      <c r="M6113" s="23">
        <f t="shared" si="668"/>
        <v>38.45700130092451</v>
      </c>
      <c r="N6113" s="23">
        <v>1681.1188129570285</v>
      </c>
      <c r="O6113" s="17">
        <f t="shared" si="669"/>
        <v>2.8244039524770601E-2</v>
      </c>
      <c r="P6113" s="18">
        <f t="shared" si="670"/>
        <v>5.7107862236288241E-2</v>
      </c>
    </row>
    <row r="6114" spans="2:16" x14ac:dyDescent="0.3">
      <c r="B6114" s="19">
        <v>41163.583333332717</v>
      </c>
      <c r="C6114" s="21">
        <f t="shared" si="665"/>
        <v>9</v>
      </c>
      <c r="D6114" s="21" t="str">
        <f t="shared" si="666"/>
        <v>Shoulder</v>
      </c>
      <c r="E6114" s="21">
        <f t="shared" si="667"/>
        <v>14</v>
      </c>
      <c r="F6114" s="23">
        <v>82.877664371483959</v>
      </c>
      <c r="G6114" s="23">
        <v>2795.0714155650076</v>
      </c>
      <c r="H6114" s="16">
        <f t="shared" si="671"/>
        <v>2.965135842682242E-2</v>
      </c>
      <c r="I6114" s="23">
        <v>9.0455589765737301</v>
      </c>
      <c r="J6114" s="23">
        <v>82.052320697591028</v>
      </c>
      <c r="K6114" s="23">
        <v>19.736566484517304</v>
      </c>
      <c r="L6114" s="23">
        <v>23.815499939873398</v>
      </c>
      <c r="M6114" s="23">
        <f t="shared" si="668"/>
        <v>38.500254273200326</v>
      </c>
      <c r="N6114" s="23">
        <v>1695.1018690253636</v>
      </c>
      <c r="O6114" s="17">
        <f t="shared" si="669"/>
        <v>2.8048941552469394E-2</v>
      </c>
      <c r="P6114" s="18">
        <f t="shared" si="670"/>
        <v>5.6868610759826549E-2</v>
      </c>
    </row>
    <row r="6115" spans="2:16" x14ac:dyDescent="0.3">
      <c r="B6115" s="19">
        <v>41163.624999999382</v>
      </c>
      <c r="C6115" s="21">
        <f t="shared" si="665"/>
        <v>9</v>
      </c>
      <c r="D6115" s="21" t="str">
        <f t="shared" si="666"/>
        <v>Shoulder</v>
      </c>
      <c r="E6115" s="21">
        <f t="shared" si="667"/>
        <v>15</v>
      </c>
      <c r="F6115" s="23">
        <v>78.191766404960021</v>
      </c>
      <c r="G6115" s="23">
        <v>2785.1196418055633</v>
      </c>
      <c r="H6115" s="16">
        <f t="shared" si="671"/>
        <v>2.8074832129749778E-2</v>
      </c>
      <c r="I6115" s="23">
        <v>9.0985411719316502</v>
      </c>
      <c r="J6115" s="23">
        <v>81.967198081710904</v>
      </c>
      <c r="K6115" s="23">
        <v>19.736566484517304</v>
      </c>
      <c r="L6115" s="23">
        <v>23.782968236149756</v>
      </c>
      <c r="M6115" s="23">
        <f t="shared" si="668"/>
        <v>38.447663361043844</v>
      </c>
      <c r="N6115" s="23">
        <v>1697.2764810444419</v>
      </c>
      <c r="O6115" s="17">
        <f t="shared" si="669"/>
        <v>2.8013234769928171E-2</v>
      </c>
      <c r="P6115" s="18">
        <f t="shared" si="670"/>
        <v>5.5301600036100948E-2</v>
      </c>
    </row>
    <row r="6116" spans="2:16" x14ac:dyDescent="0.3">
      <c r="B6116" s="19">
        <v>41163.666666666046</v>
      </c>
      <c r="C6116" s="21">
        <f t="shared" si="665"/>
        <v>9</v>
      </c>
      <c r="D6116" s="21" t="str">
        <f t="shared" si="666"/>
        <v>Shoulder</v>
      </c>
      <c r="E6116" s="21">
        <f t="shared" si="667"/>
        <v>16</v>
      </c>
      <c r="F6116" s="23">
        <v>75.052848525307468</v>
      </c>
      <c r="G6116" s="23">
        <v>2801.7059314046373</v>
      </c>
      <c r="H6116" s="16">
        <f t="shared" si="671"/>
        <v>2.6788267706482554E-2</v>
      </c>
      <c r="I6116" s="23">
        <v>9.1582374946500664</v>
      </c>
      <c r="J6116" s="23">
        <v>82.773338577287703</v>
      </c>
      <c r="K6116" s="23">
        <v>19.736566484517304</v>
      </c>
      <c r="L6116" s="23">
        <v>24.091054676992528</v>
      </c>
      <c r="M6116" s="23">
        <f t="shared" si="668"/>
        <v>38.945717415777871</v>
      </c>
      <c r="N6116" s="23">
        <v>1702.134776652638</v>
      </c>
      <c r="O6116" s="17">
        <f t="shared" si="669"/>
        <v>2.8260955342812269E-2</v>
      </c>
      <c r="P6116" s="18">
        <f t="shared" si="670"/>
        <v>5.4292161011930615E-2</v>
      </c>
    </row>
    <row r="6117" spans="2:16" x14ac:dyDescent="0.3">
      <c r="B6117" s="19">
        <v>41163.70833333271</v>
      </c>
      <c r="C6117" s="21">
        <f t="shared" si="665"/>
        <v>9</v>
      </c>
      <c r="D6117" s="21" t="str">
        <f t="shared" si="666"/>
        <v>Shoulder</v>
      </c>
      <c r="E6117" s="21">
        <f t="shared" si="667"/>
        <v>17</v>
      </c>
      <c r="F6117" s="23">
        <v>72.824784850119002</v>
      </c>
      <c r="G6117" s="23">
        <v>2805.0231893244518</v>
      </c>
      <c r="H6117" s="16">
        <f t="shared" si="671"/>
        <v>2.5962275508908634E-2</v>
      </c>
      <c r="I6117" s="23">
        <v>9.1566372488319239</v>
      </c>
      <c r="J6117" s="23">
        <v>82.057169788883343</v>
      </c>
      <c r="K6117" s="23">
        <v>19.736566484517304</v>
      </c>
      <c r="L6117" s="23">
        <v>23.817353139515106</v>
      </c>
      <c r="M6117" s="23">
        <f t="shared" si="668"/>
        <v>38.503250164850932</v>
      </c>
      <c r="N6117" s="23">
        <v>1710.1260360207452</v>
      </c>
      <c r="O6117" s="17">
        <f t="shared" si="669"/>
        <v>2.786922508038156E-2</v>
      </c>
      <c r="P6117" s="18">
        <f t="shared" si="670"/>
        <v>5.310795208953354E-2</v>
      </c>
    </row>
    <row r="6118" spans="2:16" x14ac:dyDescent="0.3">
      <c r="B6118" s="19">
        <v>41163.749999999374</v>
      </c>
      <c r="C6118" s="21">
        <f t="shared" si="665"/>
        <v>9</v>
      </c>
      <c r="D6118" s="21" t="str">
        <f t="shared" si="666"/>
        <v>Shoulder</v>
      </c>
      <c r="E6118" s="21">
        <f t="shared" si="667"/>
        <v>18</v>
      </c>
      <c r="F6118" s="23">
        <v>73.14462749380813</v>
      </c>
      <c r="G6118" s="23">
        <v>2803.9174366845136</v>
      </c>
      <c r="H6118" s="16">
        <f t="shared" si="671"/>
        <v>2.6086583911792298E-2</v>
      </c>
      <c r="I6118" s="23">
        <v>9.1299726065042837</v>
      </c>
      <c r="J6118" s="23">
        <v>81.965695896562437</v>
      </c>
      <c r="K6118" s="23">
        <v>19.736566484517304</v>
      </c>
      <c r="L6118" s="23">
        <v>23.78239413910536</v>
      </c>
      <c r="M6118" s="23">
        <f t="shared" si="668"/>
        <v>38.446735272939776</v>
      </c>
      <c r="N6118" s="23">
        <v>1717.0785648313722</v>
      </c>
      <c r="O6118" s="17">
        <f t="shared" si="669"/>
        <v>2.7707938852591981E-2</v>
      </c>
      <c r="P6118" s="18">
        <f t="shared" si="670"/>
        <v>5.3071717292483327E-2</v>
      </c>
    </row>
    <row r="6119" spans="2:16" x14ac:dyDescent="0.3">
      <c r="B6119" s="19">
        <v>41163.791666666039</v>
      </c>
      <c r="C6119" s="21">
        <f t="shared" si="665"/>
        <v>9</v>
      </c>
      <c r="D6119" s="21" t="str">
        <f t="shared" si="666"/>
        <v>Shoulder</v>
      </c>
      <c r="E6119" s="21">
        <f t="shared" si="667"/>
        <v>19</v>
      </c>
      <c r="F6119" s="23">
        <v>72.605061010683258</v>
      </c>
      <c r="G6119" s="23">
        <v>2807.2346946043285</v>
      </c>
      <c r="H6119" s="16">
        <f t="shared" si="671"/>
        <v>2.5863552181880085E-2</v>
      </c>
      <c r="I6119" s="23">
        <v>9.0814309448521033</v>
      </c>
      <c r="J6119" s="23">
        <v>82.521524948581032</v>
      </c>
      <c r="K6119" s="23">
        <v>19.736566484517304</v>
      </c>
      <c r="L6119" s="23">
        <v>23.994817898106444</v>
      </c>
      <c r="M6119" s="23">
        <f t="shared" si="668"/>
        <v>38.790140565957287</v>
      </c>
      <c r="N6119" s="23">
        <v>1698.6438054603523</v>
      </c>
      <c r="O6119" s="17">
        <f t="shared" si="669"/>
        <v>2.818223064595678E-2</v>
      </c>
      <c r="P6119" s="18">
        <f t="shared" si="670"/>
        <v>5.3316890234923378E-2</v>
      </c>
    </row>
    <row r="6120" spans="2:16" x14ac:dyDescent="0.3">
      <c r="B6120" s="19">
        <v>41163.833333332703</v>
      </c>
      <c r="C6120" s="21">
        <f t="shared" si="665"/>
        <v>9</v>
      </c>
      <c r="D6120" s="21" t="str">
        <f t="shared" si="666"/>
        <v>Shoulder</v>
      </c>
      <c r="E6120" s="21">
        <f t="shared" si="667"/>
        <v>20</v>
      </c>
      <c r="F6120" s="23">
        <v>73.276433456081676</v>
      </c>
      <c r="G6120" s="23">
        <v>2787.3311470854401</v>
      </c>
      <c r="H6120" s="16">
        <f t="shared" si="671"/>
        <v>2.6289102223359014E-2</v>
      </c>
      <c r="I6120" s="23">
        <v>9.2915682845614107</v>
      </c>
      <c r="J6120" s="23">
        <v>77.677731897706451</v>
      </c>
      <c r="K6120" s="23">
        <v>19.736566484517304</v>
      </c>
      <c r="L6120" s="23">
        <v>22.143643109826968</v>
      </c>
      <c r="M6120" s="23">
        <f t="shared" si="668"/>
        <v>35.797522303362179</v>
      </c>
      <c r="N6120" s="23">
        <v>1726.8749342821395</v>
      </c>
      <c r="O6120" s="17">
        <f t="shared" si="669"/>
        <v>2.6110223556326671E-2</v>
      </c>
      <c r="P6120" s="18">
        <f t="shared" si="670"/>
        <v>5.1712911443538657E-2</v>
      </c>
    </row>
    <row r="6121" spans="2:16" x14ac:dyDescent="0.3">
      <c r="B6121" s="19">
        <v>41163.874999999367</v>
      </c>
      <c r="C6121" s="21">
        <f t="shared" si="665"/>
        <v>9</v>
      </c>
      <c r="D6121" s="21" t="str">
        <f t="shared" si="666"/>
        <v>Shoulder</v>
      </c>
      <c r="E6121" s="21">
        <f t="shared" si="667"/>
        <v>21</v>
      </c>
      <c r="F6121" s="23">
        <v>73.42955487350784</v>
      </c>
      <c r="G6121" s="23">
        <v>2829.3497474030933</v>
      </c>
      <c r="H6121" s="16">
        <f t="shared" si="671"/>
        <v>2.5952802385390793E-2</v>
      </c>
      <c r="I6121" s="23">
        <v>8.969326812005173</v>
      </c>
      <c r="J6121" s="23">
        <v>77.699561421414018</v>
      </c>
      <c r="K6121" s="23">
        <v>19.736566484517304</v>
      </c>
      <c r="L6121" s="23">
        <v>22.15198579984348</v>
      </c>
      <c r="M6121" s="23">
        <f t="shared" si="668"/>
        <v>35.811009137053233</v>
      </c>
      <c r="N6121" s="23">
        <v>1678.9993192807337</v>
      </c>
      <c r="O6121" s="17">
        <f t="shared" si="669"/>
        <v>2.6670848186074219E-2</v>
      </c>
      <c r="P6121" s="18">
        <f t="shared" si="670"/>
        <v>5.1931467319041066E-2</v>
      </c>
    </row>
    <row r="6122" spans="2:16" x14ac:dyDescent="0.3">
      <c r="B6122" s="19">
        <v>41163.916666666031</v>
      </c>
      <c r="C6122" s="21">
        <f t="shared" si="665"/>
        <v>9</v>
      </c>
      <c r="D6122" s="21" t="str">
        <f t="shared" si="666"/>
        <v>Shoulder</v>
      </c>
      <c r="E6122" s="21">
        <f t="shared" si="667"/>
        <v>22</v>
      </c>
      <c r="F6122" s="23">
        <v>67.565701944935398</v>
      </c>
      <c r="G6122" s="23">
        <v>2779.5908786058726</v>
      </c>
      <c r="H6122" s="16">
        <f t="shared" si="671"/>
        <v>2.4307786611684215E-2</v>
      </c>
      <c r="I6122" s="23">
        <v>8.4109330762937624</v>
      </c>
      <c r="J6122" s="23">
        <v>76.2257895736645</v>
      </c>
      <c r="K6122" s="23">
        <v>19.736566484517304</v>
      </c>
      <c r="L6122" s="23">
        <v>21.588747597968325</v>
      </c>
      <c r="M6122" s="23">
        <f t="shared" si="668"/>
        <v>34.900475491178867</v>
      </c>
      <c r="N6122" s="23">
        <v>1541.5907233321234</v>
      </c>
      <c r="O6122" s="17">
        <f t="shared" si="669"/>
        <v>2.8095270626600371E-2</v>
      </c>
      <c r="P6122" s="18">
        <f t="shared" si="670"/>
        <v>5.1720123395095664E-2</v>
      </c>
    </row>
    <row r="6123" spans="2:16" x14ac:dyDescent="0.3">
      <c r="B6123" s="19">
        <v>41163.958333332695</v>
      </c>
      <c r="C6123" s="21">
        <f t="shared" si="665"/>
        <v>9</v>
      </c>
      <c r="D6123" s="21" t="str">
        <f t="shared" si="666"/>
        <v>Shoulder</v>
      </c>
      <c r="E6123" s="21">
        <f t="shared" si="667"/>
        <v>23</v>
      </c>
      <c r="F6123" s="23">
        <v>73.214574501829901</v>
      </c>
      <c r="G6123" s="23">
        <v>2608.199219415445</v>
      </c>
      <c r="H6123" s="16">
        <f t="shared" si="671"/>
        <v>2.8070928768331931E-2</v>
      </c>
      <c r="I6123" s="23">
        <v>7.9055691694356831</v>
      </c>
      <c r="J6123" s="23">
        <v>73.761040217520659</v>
      </c>
      <c r="K6123" s="23">
        <v>19.736566484517304</v>
      </c>
      <c r="L6123" s="23">
        <v>20.646782939363074</v>
      </c>
      <c r="M6123" s="23">
        <f t="shared" si="668"/>
        <v>33.377690793640284</v>
      </c>
      <c r="N6123" s="23">
        <v>1402.4297202376622</v>
      </c>
      <c r="O6123" s="17">
        <f t="shared" si="669"/>
        <v>2.9436954570586191E-2</v>
      </c>
      <c r="P6123" s="18">
        <f t="shared" si="670"/>
        <v>5.6681560684010576E-2</v>
      </c>
    </row>
    <row r="6124" spans="2:16" x14ac:dyDescent="0.3">
      <c r="B6124" s="19">
        <v>41163.99999999936</v>
      </c>
      <c r="C6124" s="21">
        <f t="shared" si="665"/>
        <v>9</v>
      </c>
      <c r="D6124" s="21" t="str">
        <f t="shared" si="666"/>
        <v>Shoulder</v>
      </c>
      <c r="E6124" s="21">
        <f t="shared" si="667"/>
        <v>0</v>
      </c>
      <c r="F6124" s="23">
        <v>67.492077737442315</v>
      </c>
      <c r="G6124" s="23">
        <v>2464.4513762234733</v>
      </c>
      <c r="H6124" s="16">
        <f t="shared" si="671"/>
        <v>2.7386248472415477E-2</v>
      </c>
      <c r="I6124" s="23">
        <v>7.6527286791181046</v>
      </c>
      <c r="J6124" s="23">
        <v>74.748119151847234</v>
      </c>
      <c r="K6124" s="23">
        <v>19.736566484517304</v>
      </c>
      <c r="L6124" s="23">
        <v>21.024019460014433</v>
      </c>
      <c r="M6124" s="23">
        <f t="shared" si="668"/>
        <v>33.987533207315494</v>
      </c>
      <c r="N6124" s="23">
        <v>1325.5877447090984</v>
      </c>
      <c r="O6124" s="17">
        <f t="shared" si="669"/>
        <v>3.1412678679804483E-2</v>
      </c>
      <c r="P6124" s="18">
        <f t="shared" si="670"/>
        <v>5.7938651728710683E-2</v>
      </c>
    </row>
    <row r="6125" spans="2:16" x14ac:dyDescent="0.3">
      <c r="B6125" s="19">
        <v>41164.041666666024</v>
      </c>
      <c r="C6125" s="21">
        <f t="shared" si="665"/>
        <v>9</v>
      </c>
      <c r="D6125" s="21" t="str">
        <f t="shared" si="666"/>
        <v>Shoulder</v>
      </c>
      <c r="E6125" s="21">
        <f t="shared" si="667"/>
        <v>1</v>
      </c>
      <c r="F6125" s="23">
        <v>72.222402687070399</v>
      </c>
      <c r="G6125" s="23">
        <v>2374.8854123884757</v>
      </c>
      <c r="H6125" s="16">
        <f t="shared" si="671"/>
        <v>3.0410899957667728E-2</v>
      </c>
      <c r="I6125" s="23">
        <v>7.4788727338094168</v>
      </c>
      <c r="J6125" s="23">
        <v>75.200453896659468</v>
      </c>
      <c r="K6125" s="23">
        <v>19.736566484517304</v>
      </c>
      <c r="L6125" s="23">
        <v>21.19689032106578</v>
      </c>
      <c r="M6125" s="23">
        <f t="shared" si="668"/>
        <v>34.266997091076384</v>
      </c>
      <c r="N6125" s="23">
        <v>1288.3329343098035</v>
      </c>
      <c r="O6125" s="17">
        <f t="shared" si="669"/>
        <v>3.2403013780944949E-2</v>
      </c>
      <c r="P6125" s="18">
        <f t="shared" si="670"/>
        <v>6.1828508928193429E-2</v>
      </c>
    </row>
    <row r="6126" spans="2:16" x14ac:dyDescent="0.3">
      <c r="B6126" s="19">
        <v>41164.083333332688</v>
      </c>
      <c r="C6126" s="21">
        <f t="shared" si="665"/>
        <v>9</v>
      </c>
      <c r="D6126" s="21" t="str">
        <f t="shared" si="666"/>
        <v>Shoulder</v>
      </c>
      <c r="E6126" s="21">
        <f t="shared" si="667"/>
        <v>2</v>
      </c>
      <c r="F6126" s="23">
        <v>67.03796429890582</v>
      </c>
      <c r="G6126" s="23">
        <v>2320.7035330315016</v>
      </c>
      <c r="H6126" s="16">
        <f t="shared" si="671"/>
        <v>2.8886914396745497E-2</v>
      </c>
      <c r="I6126" s="23">
        <v>7.3237760361961692</v>
      </c>
      <c r="J6126" s="23">
        <v>74.784201521289901</v>
      </c>
      <c r="K6126" s="23">
        <v>19.736566484517304</v>
      </c>
      <c r="L6126" s="23">
        <v>21.037809225991651</v>
      </c>
      <c r="M6126" s="23">
        <f t="shared" si="668"/>
        <v>34.009825810780946</v>
      </c>
      <c r="N6126" s="23">
        <v>1270.3812644086568</v>
      </c>
      <c r="O6126" s="17">
        <f t="shared" si="669"/>
        <v>3.2536375500009665E-2</v>
      </c>
      <c r="P6126" s="18">
        <f t="shared" si="670"/>
        <v>6.0483414402906013E-2</v>
      </c>
    </row>
    <row r="6127" spans="2:16" x14ac:dyDescent="0.3">
      <c r="B6127" s="19">
        <v>41164.124999999352</v>
      </c>
      <c r="C6127" s="21">
        <f t="shared" si="665"/>
        <v>9</v>
      </c>
      <c r="D6127" s="21" t="str">
        <f t="shared" si="666"/>
        <v>Shoulder</v>
      </c>
      <c r="E6127" s="21">
        <f t="shared" si="667"/>
        <v>3</v>
      </c>
      <c r="F6127" s="23">
        <v>67.449890177260883</v>
      </c>
      <c r="G6127" s="23">
        <v>2295.271222312922</v>
      </c>
      <c r="H6127" s="16">
        <f t="shared" si="671"/>
        <v>2.9386457478995577E-2</v>
      </c>
      <c r="I6127" s="23">
        <v>7.2654533655102584</v>
      </c>
      <c r="J6127" s="23">
        <v>73.739625503913587</v>
      </c>
      <c r="K6127" s="23">
        <v>19.736566484517304</v>
      </c>
      <c r="L6127" s="23">
        <v>20.63859877924078</v>
      </c>
      <c r="M6127" s="23">
        <f t="shared" si="668"/>
        <v>33.364460240155502</v>
      </c>
      <c r="N6127" s="23">
        <v>1263.6185752472568</v>
      </c>
      <c r="O6127" s="17">
        <f t="shared" si="669"/>
        <v>3.2153621671567753E-2</v>
      </c>
      <c r="P6127" s="18">
        <f t="shared" si="670"/>
        <v>6.0595198114516094E-2</v>
      </c>
    </row>
    <row r="6128" spans="2:16" x14ac:dyDescent="0.3">
      <c r="B6128" s="19">
        <v>41164.166666666017</v>
      </c>
      <c r="C6128" s="21">
        <f t="shared" si="665"/>
        <v>9</v>
      </c>
      <c r="D6128" s="21" t="str">
        <f t="shared" si="666"/>
        <v>Shoulder</v>
      </c>
      <c r="E6128" s="21">
        <f t="shared" si="667"/>
        <v>4</v>
      </c>
      <c r="F6128" s="23">
        <v>69.712730513514884</v>
      </c>
      <c r="G6128" s="23">
        <v>2270.9446642342809</v>
      </c>
      <c r="H6128" s="16">
        <f t="shared" si="671"/>
        <v>3.0697679081062367E-2</v>
      </c>
      <c r="I6128" s="23">
        <v>7.2837531391525578</v>
      </c>
      <c r="J6128" s="23">
        <v>73.067120791908081</v>
      </c>
      <c r="K6128" s="23">
        <v>19.736566484517304</v>
      </c>
      <c r="L6128" s="23">
        <v>20.381584543746349</v>
      </c>
      <c r="M6128" s="23">
        <f t="shared" si="668"/>
        <v>32.948969763644428</v>
      </c>
      <c r="N6128" s="23">
        <v>1281.3438648101185</v>
      </c>
      <c r="O6128" s="17">
        <f t="shared" si="669"/>
        <v>3.1398849292308469E-2</v>
      </c>
      <c r="P6128" s="18">
        <f t="shared" si="670"/>
        <v>6.1132656574280908E-2</v>
      </c>
    </row>
    <row r="6129" spans="2:16" x14ac:dyDescent="0.3">
      <c r="B6129" s="19">
        <v>41164.208333332681</v>
      </c>
      <c r="C6129" s="21">
        <f t="shared" si="665"/>
        <v>9</v>
      </c>
      <c r="D6129" s="21" t="str">
        <f t="shared" si="666"/>
        <v>Shoulder</v>
      </c>
      <c r="E6129" s="21">
        <f t="shared" si="667"/>
        <v>5</v>
      </c>
      <c r="F6129" s="23">
        <v>75.275168720962924</v>
      </c>
      <c r="G6129" s="23">
        <v>2289.7424591132308</v>
      </c>
      <c r="H6129" s="16">
        <f t="shared" si="671"/>
        <v>3.2874949940927163E-2</v>
      </c>
      <c r="I6129" s="23">
        <v>7.4611343636107987</v>
      </c>
      <c r="J6129" s="23">
        <v>71.588567764471819</v>
      </c>
      <c r="K6129" s="23">
        <v>19.736566484517304</v>
      </c>
      <c r="L6129" s="23">
        <v>19.816519096321819</v>
      </c>
      <c r="M6129" s="23">
        <f t="shared" si="668"/>
        <v>32.035482183632695</v>
      </c>
      <c r="N6129" s="23">
        <v>1353.1604968710838</v>
      </c>
      <c r="O6129" s="17">
        <f t="shared" si="669"/>
        <v>2.9188419731858574E-2</v>
      </c>
      <c r="P6129" s="18">
        <f t="shared" si="670"/>
        <v>6.1103801835246115E-2</v>
      </c>
    </row>
    <row r="6130" spans="2:16" x14ac:dyDescent="0.3">
      <c r="B6130" s="19">
        <v>41164.249999999345</v>
      </c>
      <c r="C6130" s="21">
        <f t="shared" si="665"/>
        <v>9</v>
      </c>
      <c r="D6130" s="21" t="str">
        <f t="shared" si="666"/>
        <v>Shoulder</v>
      </c>
      <c r="E6130" s="21">
        <f t="shared" si="667"/>
        <v>6</v>
      </c>
      <c r="F6130" s="23">
        <v>76.984287769357849</v>
      </c>
      <c r="G6130" s="23">
        <v>2377.096917668352</v>
      </c>
      <c r="H6130" s="16">
        <f t="shared" si="671"/>
        <v>3.2385843083280859E-2</v>
      </c>
      <c r="I6130" s="23">
        <v>8.0059619065943135</v>
      </c>
      <c r="J6130" s="23">
        <v>70.810030236583884</v>
      </c>
      <c r="K6130" s="23">
        <v>19.736566484517304</v>
      </c>
      <c r="L6130" s="23">
        <v>19.518981809278689</v>
      </c>
      <c r="M6130" s="23">
        <f t="shared" si="668"/>
        <v>31.554481942787891</v>
      </c>
      <c r="N6130" s="23">
        <v>1512.7455260769088</v>
      </c>
      <c r="O6130" s="17">
        <f t="shared" si="669"/>
        <v>2.615142016117979E-2</v>
      </c>
      <c r="P6130" s="18">
        <f t="shared" si="670"/>
        <v>5.7690327454715737E-2</v>
      </c>
    </row>
    <row r="6131" spans="2:16" x14ac:dyDescent="0.3">
      <c r="B6131" s="19">
        <v>41164.291666666009</v>
      </c>
      <c r="C6131" s="21">
        <f t="shared" si="665"/>
        <v>9</v>
      </c>
      <c r="D6131" s="21" t="str">
        <f t="shared" si="666"/>
        <v>Shoulder</v>
      </c>
      <c r="E6131" s="21">
        <f t="shared" si="667"/>
        <v>7</v>
      </c>
      <c r="F6131" s="23">
        <v>78.855151087549032</v>
      </c>
      <c r="G6131" s="23">
        <v>2542.9598136590885</v>
      </c>
      <c r="H6131" s="16">
        <f t="shared" si="671"/>
        <v>3.1009200642492112E-2</v>
      </c>
      <c r="I6131" s="23">
        <v>8.4228562963512612</v>
      </c>
      <c r="J6131" s="23">
        <v>72.192181583028329</v>
      </c>
      <c r="K6131" s="23">
        <v>19.736566484517304</v>
      </c>
      <c r="L6131" s="23">
        <v>20.047204980510688</v>
      </c>
      <c r="M6131" s="23">
        <f t="shared" si="668"/>
        <v>32.408410118000333</v>
      </c>
      <c r="N6131" s="23">
        <v>1616.8868013210658</v>
      </c>
      <c r="O6131" s="17">
        <f t="shared" si="669"/>
        <v>2.5253014856074465E-2</v>
      </c>
      <c r="P6131" s="18">
        <f t="shared" si="670"/>
        <v>5.5479139694066731E-2</v>
      </c>
    </row>
    <row r="6132" spans="2:16" x14ac:dyDescent="0.3">
      <c r="B6132" s="19">
        <v>41164.333333332674</v>
      </c>
      <c r="C6132" s="21">
        <f t="shared" si="665"/>
        <v>9</v>
      </c>
      <c r="D6132" s="21" t="str">
        <f t="shared" si="666"/>
        <v>Shoulder</v>
      </c>
      <c r="E6132" s="21">
        <f t="shared" si="667"/>
        <v>8</v>
      </c>
      <c r="F6132" s="23">
        <v>78.182529880813973</v>
      </c>
      <c r="G6132" s="23">
        <v>2659.0638408526038</v>
      </c>
      <c r="H6132" s="16">
        <f t="shared" si="671"/>
        <v>2.9402276349914745E-2</v>
      </c>
      <c r="I6132" s="23">
        <v>8.563717395789201</v>
      </c>
      <c r="J6132" s="23">
        <v>76.394885476789327</v>
      </c>
      <c r="K6132" s="23">
        <v>19.736566484517304</v>
      </c>
      <c r="L6132" s="23">
        <v>21.653371761176434</v>
      </c>
      <c r="M6132" s="23">
        <f t="shared" si="668"/>
        <v>35.004947231095585</v>
      </c>
      <c r="N6132" s="23">
        <v>1635.225918226502</v>
      </c>
      <c r="O6132" s="17">
        <f t="shared" si="669"/>
        <v>2.6643819756806169E-2</v>
      </c>
      <c r="P6132" s="18">
        <f t="shared" si="670"/>
        <v>5.5262707155213975E-2</v>
      </c>
    </row>
    <row r="6133" spans="2:16" x14ac:dyDescent="0.3">
      <c r="B6133" s="19">
        <v>41164.374999999338</v>
      </c>
      <c r="C6133" s="21">
        <f t="shared" si="665"/>
        <v>9</v>
      </c>
      <c r="D6133" s="21" t="str">
        <f t="shared" si="666"/>
        <v>Shoulder</v>
      </c>
      <c r="E6133" s="21">
        <f t="shared" si="667"/>
        <v>9</v>
      </c>
      <c r="F6133" s="23">
        <v>77.219134557018734</v>
      </c>
      <c r="G6133" s="23">
        <v>2699.9766885303188</v>
      </c>
      <c r="H6133" s="16">
        <f t="shared" si="671"/>
        <v>2.8599926393828055E-2</v>
      </c>
      <c r="I6133" s="23">
        <v>8.5071584895039969</v>
      </c>
      <c r="J6133" s="23">
        <v>78.011041495543154</v>
      </c>
      <c r="K6133" s="23">
        <v>19.736566484517304</v>
      </c>
      <c r="L6133" s="23">
        <v>22.271025580078344</v>
      </c>
      <c r="M6133" s="23">
        <f t="shared" si="668"/>
        <v>36.003449430947505</v>
      </c>
      <c r="N6133" s="23">
        <v>1647.5797575156491</v>
      </c>
      <c r="O6133" s="17">
        <f t="shared" si="669"/>
        <v>2.7015753087163509E-2</v>
      </c>
      <c r="P6133" s="18">
        <f t="shared" si="670"/>
        <v>5.4843030931224855E-2</v>
      </c>
    </row>
    <row r="6134" spans="2:16" x14ac:dyDescent="0.3">
      <c r="B6134" s="19">
        <v>41164.416666666002</v>
      </c>
      <c r="C6134" s="21">
        <f t="shared" si="665"/>
        <v>9</v>
      </c>
      <c r="D6134" s="21" t="str">
        <f t="shared" si="666"/>
        <v>Shoulder</v>
      </c>
      <c r="E6134" s="21">
        <f t="shared" si="667"/>
        <v>10</v>
      </c>
      <c r="F6134" s="23">
        <v>79.181597549114784</v>
      </c>
      <c r="G6134" s="23">
        <v>2724.3032466089603</v>
      </c>
      <c r="H6134" s="16">
        <f t="shared" si="671"/>
        <v>2.906489857458967E-2</v>
      </c>
      <c r="I6134" s="23">
        <v>8.5780871178193152</v>
      </c>
      <c r="J6134" s="23">
        <v>78.569109039249639</v>
      </c>
      <c r="K6134" s="23">
        <v>19.736566484517304</v>
      </c>
      <c r="L6134" s="23">
        <v>22.484304833798731</v>
      </c>
      <c r="M6134" s="23">
        <f t="shared" si="668"/>
        <v>36.348237720933604</v>
      </c>
      <c r="N6134" s="23">
        <v>1651.803101252123</v>
      </c>
      <c r="O6134" s="17">
        <f t="shared" si="669"/>
        <v>2.7198353608064565E-2</v>
      </c>
      <c r="P6134" s="18">
        <f t="shared" si="670"/>
        <v>5.5472734793640011E-2</v>
      </c>
    </row>
    <row r="6135" spans="2:16" x14ac:dyDescent="0.3">
      <c r="B6135" s="19">
        <v>41164.458333332666</v>
      </c>
      <c r="C6135" s="21">
        <f t="shared" si="665"/>
        <v>9</v>
      </c>
      <c r="D6135" s="21" t="str">
        <f t="shared" si="666"/>
        <v>Shoulder</v>
      </c>
      <c r="E6135" s="21">
        <f t="shared" si="667"/>
        <v>11</v>
      </c>
      <c r="F6135" s="23">
        <v>78.952693411355853</v>
      </c>
      <c r="G6135" s="23">
        <v>2734.2550203684045</v>
      </c>
      <c r="H6135" s="16">
        <f t="shared" si="671"/>
        <v>2.8875394878389225E-2</v>
      </c>
      <c r="I6135" s="23">
        <v>8.6470527152708563</v>
      </c>
      <c r="J6135" s="23">
        <v>79.694191983509668</v>
      </c>
      <c r="K6135" s="23">
        <v>19.736566484517304</v>
      </c>
      <c r="L6135" s="23">
        <v>22.914282985066226</v>
      </c>
      <c r="M6135" s="23">
        <f t="shared" si="668"/>
        <v>37.043342513926135</v>
      </c>
      <c r="N6135" s="23">
        <v>1663.9489049989929</v>
      </c>
      <c r="O6135" s="17">
        <f t="shared" si="669"/>
        <v>2.7459013369899508E-2</v>
      </c>
      <c r="P6135" s="18">
        <f t="shared" si="670"/>
        <v>5.5541518394261913E-2</v>
      </c>
    </row>
    <row r="6136" spans="2:16" x14ac:dyDescent="0.3">
      <c r="B6136" s="19">
        <v>41164.499999999331</v>
      </c>
      <c r="C6136" s="21">
        <f t="shared" si="665"/>
        <v>9</v>
      </c>
      <c r="D6136" s="21" t="str">
        <f t="shared" si="666"/>
        <v>Shoulder</v>
      </c>
      <c r="E6136" s="21">
        <f t="shared" si="667"/>
        <v>12</v>
      </c>
      <c r="F6136" s="23">
        <v>85.413390309973323</v>
      </c>
      <c r="G6136" s="23">
        <v>2770.7448574863665</v>
      </c>
      <c r="H6136" s="16">
        <f t="shared" si="671"/>
        <v>3.0826869561515952E-2</v>
      </c>
      <c r="I6136" s="23">
        <v>8.7498155174844499</v>
      </c>
      <c r="J6136" s="23">
        <v>79.385504367096104</v>
      </c>
      <c r="K6136" s="23">
        <v>19.736566484517304</v>
      </c>
      <c r="L6136" s="23">
        <v>22.796310411309033</v>
      </c>
      <c r="M6136" s="23">
        <f t="shared" si="668"/>
        <v>36.85262747126977</v>
      </c>
      <c r="N6136" s="23">
        <v>1675.6478704753047</v>
      </c>
      <c r="O6136" s="17">
        <f t="shared" si="669"/>
        <v>2.7214812725431921E-2</v>
      </c>
      <c r="P6136" s="18">
        <f t="shared" si="670"/>
        <v>5.72027348049199E-2</v>
      </c>
    </row>
    <row r="6137" spans="2:16" x14ac:dyDescent="0.3">
      <c r="B6137" s="19">
        <v>41164.541666665995</v>
      </c>
      <c r="C6137" s="21">
        <f t="shared" si="665"/>
        <v>9</v>
      </c>
      <c r="D6137" s="21" t="str">
        <f t="shared" si="666"/>
        <v>Shoulder</v>
      </c>
      <c r="E6137" s="21">
        <f t="shared" si="667"/>
        <v>13</v>
      </c>
      <c r="F6137" s="23">
        <v>84.234152513079252</v>
      </c>
      <c r="G6137" s="23">
        <v>2735.3607730083427</v>
      </c>
      <c r="H6137" s="16">
        <f t="shared" si="671"/>
        <v>3.0794531143487427E-2</v>
      </c>
      <c r="I6137" s="23">
        <v>8.8052206301315668</v>
      </c>
      <c r="J6137" s="23">
        <v>79.224478760431694</v>
      </c>
      <c r="K6137" s="23">
        <v>19.736566484517304</v>
      </c>
      <c r="L6137" s="23">
        <v>22.734770510616798</v>
      </c>
      <c r="M6137" s="23">
        <f t="shared" si="668"/>
        <v>36.753141765297592</v>
      </c>
      <c r="N6137" s="23">
        <v>1698.8525375256893</v>
      </c>
      <c r="O6137" s="17">
        <f t="shared" si="669"/>
        <v>2.6817137679167311E-2</v>
      </c>
      <c r="P6137" s="18">
        <f t="shared" si="670"/>
        <v>5.6785847641214429E-2</v>
      </c>
    </row>
    <row r="6138" spans="2:16" x14ac:dyDescent="0.3">
      <c r="B6138" s="19">
        <v>41164.583333332659</v>
      </c>
      <c r="C6138" s="21">
        <f t="shared" si="665"/>
        <v>9</v>
      </c>
      <c r="D6138" s="21" t="str">
        <f t="shared" si="666"/>
        <v>Shoulder</v>
      </c>
      <c r="E6138" s="21">
        <f t="shared" si="667"/>
        <v>14</v>
      </c>
      <c r="F6138" s="23">
        <v>85.638638943613032</v>
      </c>
      <c r="G6138" s="23">
        <v>2756.3700731671693</v>
      </c>
      <c r="H6138" s="16">
        <f t="shared" si="671"/>
        <v>3.1069354502608979E-2</v>
      </c>
      <c r="I6138" s="23">
        <v>8.8350845299704535</v>
      </c>
      <c r="J6138" s="23">
        <v>79.147252469456959</v>
      </c>
      <c r="K6138" s="23">
        <v>19.736566484517304</v>
      </c>
      <c r="L6138" s="23">
        <v>22.705256581895391</v>
      </c>
      <c r="M6138" s="23">
        <f t="shared" si="668"/>
        <v>36.705429403044263</v>
      </c>
      <c r="N6138" s="23">
        <v>1721.8463909208922</v>
      </c>
      <c r="O6138" s="17">
        <f t="shared" si="669"/>
        <v>2.6448650804824905E-2</v>
      </c>
      <c r="P6138" s="18">
        <f t="shared" si="670"/>
        <v>5.6696262799463062E-2</v>
      </c>
    </row>
    <row r="6139" spans="2:16" x14ac:dyDescent="0.3">
      <c r="B6139" s="19">
        <v>41164.624999999323</v>
      </c>
      <c r="C6139" s="21">
        <f t="shared" si="665"/>
        <v>9</v>
      </c>
      <c r="D6139" s="21" t="str">
        <f t="shared" si="666"/>
        <v>Shoulder</v>
      </c>
      <c r="E6139" s="21">
        <f t="shared" si="667"/>
        <v>15</v>
      </c>
      <c r="F6139" s="23">
        <v>85.144460988507376</v>
      </c>
      <c r="G6139" s="23">
        <v>2766.3218469266135</v>
      </c>
      <c r="H6139" s="16">
        <f t="shared" si="671"/>
        <v>3.0778942473054235E-2</v>
      </c>
      <c r="I6139" s="23">
        <v>8.8898326155413336</v>
      </c>
      <c r="J6139" s="23">
        <v>79.674825075827243</v>
      </c>
      <c r="K6139" s="23">
        <v>19.736566484517304</v>
      </c>
      <c r="L6139" s="23">
        <v>22.906881444403346</v>
      </c>
      <c r="M6139" s="23">
        <f t="shared" si="668"/>
        <v>37.031377146906593</v>
      </c>
      <c r="N6139" s="23">
        <v>1735.0059148376813</v>
      </c>
      <c r="O6139" s="17">
        <f t="shared" si="669"/>
        <v>2.6467465828059783E-2</v>
      </c>
      <c r="P6139" s="18">
        <f t="shared" si="670"/>
        <v>5.6431767692984636E-2</v>
      </c>
    </row>
    <row r="6140" spans="2:16" x14ac:dyDescent="0.3">
      <c r="B6140" s="19">
        <v>41164.666666665988</v>
      </c>
      <c r="C6140" s="21">
        <f t="shared" si="665"/>
        <v>9</v>
      </c>
      <c r="D6140" s="21" t="str">
        <f t="shared" si="666"/>
        <v>Shoulder</v>
      </c>
      <c r="E6140" s="21">
        <f t="shared" si="667"/>
        <v>16</v>
      </c>
      <c r="F6140" s="23">
        <v>82.524226102460688</v>
      </c>
      <c r="G6140" s="23">
        <v>2774.0621154061814</v>
      </c>
      <c r="H6140" s="16">
        <f t="shared" si="671"/>
        <v>2.9748514153360044E-2</v>
      </c>
      <c r="I6140" s="23">
        <v>9.0029240861253843</v>
      </c>
      <c r="J6140" s="23">
        <v>79.360383370121582</v>
      </c>
      <c r="K6140" s="23">
        <v>19.736566484517304</v>
      </c>
      <c r="L6140" s="23">
        <v>22.786709803734091</v>
      </c>
      <c r="M6140" s="23">
        <f t="shared" si="668"/>
        <v>36.837107081870187</v>
      </c>
      <c r="N6140" s="23">
        <v>1758.5870370798445</v>
      </c>
      <c r="O6140" s="17">
        <f t="shared" si="669"/>
        <v>2.6066398876744539E-2</v>
      </c>
      <c r="P6140" s="18">
        <f t="shared" si="670"/>
        <v>5.503947639419262E-2</v>
      </c>
    </row>
    <row r="6141" spans="2:16" x14ac:dyDescent="0.3">
      <c r="B6141" s="19">
        <v>41164.708333332652</v>
      </c>
      <c r="C6141" s="21">
        <f t="shared" si="665"/>
        <v>9</v>
      </c>
      <c r="D6141" s="21" t="str">
        <f t="shared" si="666"/>
        <v>Shoulder</v>
      </c>
      <c r="E6141" s="21">
        <f t="shared" si="667"/>
        <v>17</v>
      </c>
      <c r="F6141" s="23">
        <v>81.75318831488913</v>
      </c>
      <c r="G6141" s="23">
        <v>2800.6001787646987</v>
      </c>
      <c r="H6141" s="16">
        <f t="shared" si="671"/>
        <v>2.9191310110873874E-2</v>
      </c>
      <c r="I6141" s="23">
        <v>9.0313167424377916</v>
      </c>
      <c r="J6141" s="23">
        <v>79.52150773231368</v>
      </c>
      <c r="K6141" s="23">
        <v>19.736566484517304</v>
      </c>
      <c r="L6141" s="23">
        <v>22.848287446282995</v>
      </c>
      <c r="M6141" s="23">
        <f t="shared" si="668"/>
        <v>36.93665380151338</v>
      </c>
      <c r="N6141" s="23">
        <v>1769.7303600008229</v>
      </c>
      <c r="O6141" s="17">
        <f t="shared" si="669"/>
        <v>2.5974561765403512E-2</v>
      </c>
      <c r="P6141" s="18">
        <f t="shared" si="670"/>
        <v>5.4407640388789445E-2</v>
      </c>
    </row>
    <row r="6142" spans="2:16" x14ac:dyDescent="0.3">
      <c r="B6142" s="19">
        <v>41164.749999999316</v>
      </c>
      <c r="C6142" s="21">
        <f t="shared" si="665"/>
        <v>9</v>
      </c>
      <c r="D6142" s="21" t="str">
        <f t="shared" si="666"/>
        <v>Shoulder</v>
      </c>
      <c r="E6142" s="21">
        <f t="shared" si="667"/>
        <v>18</v>
      </c>
      <c r="F6142" s="23">
        <v>85.544942701582798</v>
      </c>
      <c r="G6142" s="23">
        <v>2822.7152315634639</v>
      </c>
      <c r="H6142" s="16">
        <f t="shared" si="671"/>
        <v>3.0305906081146063E-2</v>
      </c>
      <c r="I6142" s="23">
        <v>9.0385873831284265</v>
      </c>
      <c r="J6142" s="23">
        <v>79.547653359247661</v>
      </c>
      <c r="K6142" s="23">
        <v>19.736566484517304</v>
      </c>
      <c r="L6142" s="23">
        <v>22.858279641427508</v>
      </c>
      <c r="M6142" s="23">
        <f t="shared" si="668"/>
        <v>36.952807233302849</v>
      </c>
      <c r="N6142" s="23">
        <v>1776.1929701294257</v>
      </c>
      <c r="O6142" s="17">
        <f t="shared" si="669"/>
        <v>2.5893242113822816E-2</v>
      </c>
      <c r="P6142" s="18">
        <f t="shared" si="670"/>
        <v>5.5414430031330994E-2</v>
      </c>
    </row>
    <row r="6143" spans="2:16" x14ac:dyDescent="0.3">
      <c r="B6143" s="19">
        <v>41164.79166666598</v>
      </c>
      <c r="C6143" s="21">
        <f t="shared" si="665"/>
        <v>9</v>
      </c>
      <c r="D6143" s="21" t="str">
        <f t="shared" si="666"/>
        <v>Shoulder</v>
      </c>
      <c r="E6143" s="21">
        <f t="shared" si="667"/>
        <v>19</v>
      </c>
      <c r="F6143" s="23">
        <v>84.260241040428539</v>
      </c>
      <c r="G6143" s="23">
        <v>2811.6577051640816</v>
      </c>
      <c r="H6143" s="16">
        <f t="shared" si="671"/>
        <v>2.9968171760620242E-2</v>
      </c>
      <c r="I6143" s="23">
        <v>9.0339905272610146</v>
      </c>
      <c r="J6143" s="23">
        <v>80.794432461133255</v>
      </c>
      <c r="K6143" s="23">
        <v>19.736566484517304</v>
      </c>
      <c r="L6143" s="23">
        <v>23.334766975986032</v>
      </c>
      <c r="M6143" s="23">
        <f t="shared" si="668"/>
        <v>37.723099000629915</v>
      </c>
      <c r="N6143" s="23">
        <v>1777.0224938563558</v>
      </c>
      <c r="O6143" s="17">
        <f t="shared" si="669"/>
        <v>2.6312041456730429E-2</v>
      </c>
      <c r="P6143" s="18">
        <f t="shared" si="670"/>
        <v>5.5491689439602809E-2</v>
      </c>
    </row>
    <row r="6144" spans="2:16" x14ac:dyDescent="0.3">
      <c r="B6144" s="19">
        <v>41164.833333332645</v>
      </c>
      <c r="C6144" s="21">
        <f t="shared" si="665"/>
        <v>9</v>
      </c>
      <c r="D6144" s="21" t="str">
        <f t="shared" si="666"/>
        <v>Shoulder</v>
      </c>
      <c r="E6144" s="21">
        <f t="shared" si="667"/>
        <v>20</v>
      </c>
      <c r="F6144" s="23">
        <v>85.140185122475202</v>
      </c>
      <c r="G6144" s="23">
        <v>2808.3404472442667</v>
      </c>
      <c r="H6144" s="16">
        <f t="shared" si="671"/>
        <v>3.0316903068508129E-2</v>
      </c>
      <c r="I6144" s="23">
        <v>9.237934333227086</v>
      </c>
      <c r="J6144" s="23">
        <v>73.036813119383424</v>
      </c>
      <c r="K6144" s="23">
        <v>19.736566484517304</v>
      </c>
      <c r="L6144" s="23">
        <v>20.370001720392878</v>
      </c>
      <c r="M6144" s="23">
        <f t="shared" si="668"/>
        <v>32.930244914473242</v>
      </c>
      <c r="N6144" s="23">
        <v>1817.0087956558821</v>
      </c>
      <c r="O6144" s="17">
        <f t="shared" si="669"/>
        <v>2.3207471173786458E-2</v>
      </c>
      <c r="P6144" s="18">
        <f t="shared" si="670"/>
        <v>5.2820795588253706E-2</v>
      </c>
    </row>
    <row r="6145" spans="2:16" x14ac:dyDescent="0.3">
      <c r="B6145" s="19">
        <v>41164.874999999309</v>
      </c>
      <c r="C6145" s="21">
        <f t="shared" si="665"/>
        <v>9</v>
      </c>
      <c r="D6145" s="21" t="str">
        <f t="shared" si="666"/>
        <v>Shoulder</v>
      </c>
      <c r="E6145" s="21">
        <f t="shared" si="667"/>
        <v>21</v>
      </c>
      <c r="F6145" s="23">
        <v>84.023473634028221</v>
      </c>
      <c r="G6145" s="23">
        <v>2853.6763054817347</v>
      </c>
      <c r="H6145" s="16">
        <f t="shared" si="671"/>
        <v>2.9443939900480075E-2</v>
      </c>
      <c r="I6145" s="23">
        <v>8.9331113552662398</v>
      </c>
      <c r="J6145" s="23">
        <v>74.407114066625383</v>
      </c>
      <c r="K6145" s="23">
        <v>19.736566484517304</v>
      </c>
      <c r="L6145" s="23">
        <v>20.893695969764611</v>
      </c>
      <c r="M6145" s="23">
        <f t="shared" si="668"/>
        <v>33.776851612343464</v>
      </c>
      <c r="N6145" s="23">
        <v>1752.7348736083716</v>
      </c>
      <c r="O6145" s="17">
        <f t="shared" si="669"/>
        <v>2.4367611788132171E-2</v>
      </c>
      <c r="P6145" s="18">
        <f t="shared" si="670"/>
        <v>5.3094073191604252E-2</v>
      </c>
    </row>
    <row r="6146" spans="2:16" x14ac:dyDescent="0.3">
      <c r="B6146" s="19">
        <v>41164.916666665973</v>
      </c>
      <c r="C6146" s="21">
        <f t="shared" si="665"/>
        <v>9</v>
      </c>
      <c r="D6146" s="21" t="str">
        <f t="shared" si="666"/>
        <v>Shoulder</v>
      </c>
      <c r="E6146" s="21">
        <f t="shared" si="667"/>
        <v>22</v>
      </c>
      <c r="F6146" s="23">
        <v>78.250732138010122</v>
      </c>
      <c r="G6146" s="23">
        <v>2791.7541576451931</v>
      </c>
      <c r="H6146" s="16">
        <f t="shared" si="671"/>
        <v>2.8029234566991228E-2</v>
      </c>
      <c r="I6146" s="23">
        <v>8.276270057391784</v>
      </c>
      <c r="J6146" s="23">
        <v>71.75707576174446</v>
      </c>
      <c r="K6146" s="23">
        <v>19.736566484517304</v>
      </c>
      <c r="L6146" s="23">
        <v>19.880918576831878</v>
      </c>
      <c r="M6146" s="23">
        <f t="shared" si="668"/>
        <v>32.139590700395274</v>
      </c>
      <c r="N6146" s="23">
        <v>1609.9946328492688</v>
      </c>
      <c r="O6146" s="17">
        <f t="shared" si="669"/>
        <v>2.510310278877239E-2</v>
      </c>
      <c r="P6146" s="18">
        <f t="shared" si="670"/>
        <v>5.242871659933783E-2</v>
      </c>
    </row>
    <row r="6147" spans="2:16" x14ac:dyDescent="0.3">
      <c r="B6147" s="19">
        <v>41164.958333332637</v>
      </c>
      <c r="C6147" s="21">
        <f t="shared" si="665"/>
        <v>9</v>
      </c>
      <c r="D6147" s="21" t="str">
        <f t="shared" si="666"/>
        <v>Shoulder</v>
      </c>
      <c r="E6147" s="21">
        <f t="shared" si="667"/>
        <v>23</v>
      </c>
      <c r="F6147" s="23">
        <v>73.78465836977027</v>
      </c>
      <c r="G6147" s="23">
        <v>2612.622229975198</v>
      </c>
      <c r="H6147" s="16">
        <f t="shared" si="671"/>
        <v>2.8241610104676601E-2</v>
      </c>
      <c r="I6147" s="23">
        <v>7.720421192215265</v>
      </c>
      <c r="J6147" s="23">
        <v>69.285904723349915</v>
      </c>
      <c r="K6147" s="23">
        <v>19.736566484517304</v>
      </c>
      <c r="L6147" s="23">
        <v>18.936499714226585</v>
      </c>
      <c r="M6147" s="23">
        <f t="shared" si="668"/>
        <v>30.612838524606026</v>
      </c>
      <c r="N6147" s="23">
        <v>1474.2111523815215</v>
      </c>
      <c r="O6147" s="17">
        <f t="shared" si="669"/>
        <v>2.6002557133620676E-2</v>
      </c>
      <c r="P6147" s="18">
        <f t="shared" si="670"/>
        <v>5.3509813158004987E-2</v>
      </c>
    </row>
    <row r="6148" spans="2:16" x14ac:dyDescent="0.3">
      <c r="B6148" s="19">
        <v>41164.999999999302</v>
      </c>
      <c r="C6148" s="21">
        <f t="shared" si="665"/>
        <v>9</v>
      </c>
      <c r="D6148" s="21" t="str">
        <f t="shared" si="666"/>
        <v>Shoulder</v>
      </c>
      <c r="E6148" s="21">
        <f t="shared" si="667"/>
        <v>0</v>
      </c>
      <c r="F6148" s="23">
        <v>74.017978268160832</v>
      </c>
      <c r="G6148" s="23">
        <v>2454.4996024640291</v>
      </c>
      <c r="H6148" s="16">
        <f t="shared" si="671"/>
        <v>3.0156035956923961E-2</v>
      </c>
      <c r="I6148" s="23">
        <v>7.4151014846115784</v>
      </c>
      <c r="J6148" s="23">
        <v>71.201637364490921</v>
      </c>
      <c r="K6148" s="23">
        <v>19.736566484517304</v>
      </c>
      <c r="L6148" s="23">
        <v>19.668644116168768</v>
      </c>
      <c r="M6148" s="23">
        <f t="shared" si="668"/>
        <v>31.796426763804849</v>
      </c>
      <c r="N6148" s="23">
        <v>1390.7702724734393</v>
      </c>
      <c r="O6148" s="17">
        <f t="shared" si="669"/>
        <v>2.8194108706882274E-2</v>
      </c>
      <c r="P6148" s="18">
        <f t="shared" si="670"/>
        <v>5.7499922107868071E-2</v>
      </c>
    </row>
    <row r="6149" spans="2:16" x14ac:dyDescent="0.3">
      <c r="B6149" s="19">
        <v>41165.041666665966</v>
      </c>
      <c r="C6149" s="21">
        <f t="shared" ref="C6149:C6212" si="672">MONTH(B6149)</f>
        <v>9</v>
      </c>
      <c r="D6149" s="21" t="str">
        <f t="shared" ref="D6149:D6212" si="673">IF(AND(C6149&gt;5,C6149&lt;7),"Summer",IF(OR(C6149=1,C6149&gt;10),"Winter","Shoulder"))</f>
        <v>Shoulder</v>
      </c>
      <c r="E6149" s="21">
        <f t="shared" ref="E6149:E6212" si="674">HOUR(B6149)</f>
        <v>1</v>
      </c>
      <c r="F6149" s="23">
        <v>74.2550782955486</v>
      </c>
      <c r="G6149" s="23">
        <v>2351.6646069497724</v>
      </c>
      <c r="H6149" s="16">
        <f t="shared" si="671"/>
        <v>3.1575539333332563E-2</v>
      </c>
      <c r="I6149" s="23">
        <v>7.2752772524799454</v>
      </c>
      <c r="J6149" s="23">
        <v>70.306851808766453</v>
      </c>
      <c r="K6149" s="23">
        <v>19.736566484517304</v>
      </c>
      <c r="L6149" s="23">
        <v>19.326679782788609</v>
      </c>
      <c r="M6149" s="23">
        <f t="shared" ref="M6149:M6212" si="675">J6149-K6149-L6149</f>
        <v>31.243605541460539</v>
      </c>
      <c r="N6149" s="23">
        <v>1347.0676801605978</v>
      </c>
      <c r="O6149" s="17">
        <f t="shared" ref="O6149:O6212" si="676">(I6149+M6149)/N6149</f>
        <v>2.8594615817186152E-2</v>
      </c>
      <c r="P6149" s="18">
        <f t="shared" ref="P6149:P6212" si="677">H6149+(1-H6149)*O6149</f>
        <v>5.9267264734061617E-2</v>
      </c>
    </row>
    <row r="6150" spans="2:16" x14ac:dyDescent="0.3">
      <c r="B6150" s="19">
        <v>41165.08333333263</v>
      </c>
      <c r="C6150" s="21">
        <f t="shared" si="672"/>
        <v>9</v>
      </c>
      <c r="D6150" s="21" t="str">
        <f t="shared" si="673"/>
        <v>Shoulder</v>
      </c>
      <c r="E6150" s="21">
        <f t="shared" si="674"/>
        <v>2</v>
      </c>
      <c r="F6150" s="23">
        <v>78.439287223731299</v>
      </c>
      <c r="G6150" s="23">
        <v>2307.4345013522429</v>
      </c>
      <c r="H6150" s="16">
        <f t="shared" ref="H6150:H6213" si="678">F6150/G6150</f>
        <v>3.3994155490768188E-2</v>
      </c>
      <c r="I6150" s="23">
        <v>7.1858662584286979</v>
      </c>
      <c r="J6150" s="23">
        <v>67.528327316530024</v>
      </c>
      <c r="K6150" s="23">
        <v>19.736566484517304</v>
      </c>
      <c r="L6150" s="23">
        <v>18.264798229505399</v>
      </c>
      <c r="M6150" s="23">
        <f t="shared" si="675"/>
        <v>29.526962602507322</v>
      </c>
      <c r="N6150" s="23">
        <v>1318.309037787493</v>
      </c>
      <c r="O6150" s="17">
        <f t="shared" si="676"/>
        <v>2.7848423858605153E-2</v>
      </c>
      <c r="P6150" s="18">
        <f t="shared" si="677"/>
        <v>6.0895895698551097E-2</v>
      </c>
    </row>
    <row r="6151" spans="2:16" x14ac:dyDescent="0.3">
      <c r="B6151" s="19">
        <v>41165.124999999294</v>
      </c>
      <c r="C6151" s="21">
        <f t="shared" si="672"/>
        <v>9</v>
      </c>
      <c r="D6151" s="21" t="str">
        <f t="shared" si="673"/>
        <v>Shoulder</v>
      </c>
      <c r="E6151" s="21">
        <f t="shared" si="674"/>
        <v>3</v>
      </c>
      <c r="F6151" s="23">
        <v>78.287733855424705</v>
      </c>
      <c r="G6151" s="23">
        <v>2283.1079432736014</v>
      </c>
      <c r="H6151" s="16">
        <f t="shared" si="678"/>
        <v>3.4289983566511958E-2</v>
      </c>
      <c r="I6151" s="23">
        <v>7.1443517781732844</v>
      </c>
      <c r="J6151" s="23">
        <v>66.039908970185664</v>
      </c>
      <c r="K6151" s="23">
        <v>19.736566484517304</v>
      </c>
      <c r="L6151" s="23">
        <v>17.695962507535853</v>
      </c>
      <c r="M6151" s="23">
        <f t="shared" si="675"/>
        <v>28.607379978132506</v>
      </c>
      <c r="N6151" s="23">
        <v>1305.5517276732157</v>
      </c>
      <c r="O6151" s="17">
        <f t="shared" si="676"/>
        <v>2.7384385465923547E-2</v>
      </c>
      <c r="P6151" s="18">
        <f t="shared" si="677"/>
        <v>6.0735358904829964E-2</v>
      </c>
    </row>
    <row r="6152" spans="2:16" x14ac:dyDescent="0.3">
      <c r="B6152" s="19">
        <v>41165.166666665958</v>
      </c>
      <c r="C6152" s="21">
        <f t="shared" si="672"/>
        <v>9</v>
      </c>
      <c r="D6152" s="21" t="str">
        <f t="shared" si="673"/>
        <v>Shoulder</v>
      </c>
      <c r="E6152" s="21">
        <f t="shared" si="674"/>
        <v>4</v>
      </c>
      <c r="F6152" s="23">
        <v>79.204644216930703</v>
      </c>
      <c r="G6152" s="23">
        <v>2255.4641272751455</v>
      </c>
      <c r="H6152" s="16">
        <f t="shared" si="678"/>
        <v>3.5116782953501825E-2</v>
      </c>
      <c r="I6152" s="23">
        <v>7.1863515694896849</v>
      </c>
      <c r="J6152" s="23">
        <v>67.340358002885438</v>
      </c>
      <c r="K6152" s="23">
        <v>19.736566484517304</v>
      </c>
      <c r="L6152" s="23">
        <v>18.192961127727028</v>
      </c>
      <c r="M6152" s="23">
        <f t="shared" si="675"/>
        <v>29.410830390641106</v>
      </c>
      <c r="N6152" s="23">
        <v>1317.4360586367236</v>
      </c>
      <c r="O6152" s="17">
        <f t="shared" si="676"/>
        <v>2.7779095402930883E-2</v>
      </c>
      <c r="P6152" s="18">
        <f t="shared" si="677"/>
        <v>6.1920365892523366E-2</v>
      </c>
    </row>
    <row r="6153" spans="2:16" x14ac:dyDescent="0.3">
      <c r="B6153" s="19">
        <v>41165.208333332623</v>
      </c>
      <c r="C6153" s="21">
        <f t="shared" si="672"/>
        <v>9</v>
      </c>
      <c r="D6153" s="21" t="str">
        <f t="shared" si="673"/>
        <v>Shoulder</v>
      </c>
      <c r="E6153" s="21">
        <f t="shared" si="674"/>
        <v>5</v>
      </c>
      <c r="F6153" s="23">
        <v>85.717013255552388</v>
      </c>
      <c r="G6153" s="23">
        <v>2278.6849327138484</v>
      </c>
      <c r="H6153" s="16">
        <f t="shared" si="678"/>
        <v>3.7616878061973176E-2</v>
      </c>
      <c r="I6153" s="23">
        <v>7.419527138709336</v>
      </c>
      <c r="J6153" s="23">
        <v>68.023350162279414</v>
      </c>
      <c r="K6153" s="23">
        <v>19.736566484517304</v>
      </c>
      <c r="L6153" s="23">
        <v>18.453983399484571</v>
      </c>
      <c r="M6153" s="23">
        <f t="shared" si="675"/>
        <v>29.832800278277539</v>
      </c>
      <c r="N6153" s="23">
        <v>1380.6640962076808</v>
      </c>
      <c r="O6153" s="17">
        <f t="shared" si="676"/>
        <v>2.6981455894528703E-2</v>
      </c>
      <c r="P6153" s="18">
        <f t="shared" si="677"/>
        <v>6.3583375820182891E-2</v>
      </c>
    </row>
    <row r="6154" spans="2:16" x14ac:dyDescent="0.3">
      <c r="B6154" s="19">
        <v>41165.249999999287</v>
      </c>
      <c r="C6154" s="21">
        <f t="shared" si="672"/>
        <v>9</v>
      </c>
      <c r="D6154" s="21" t="str">
        <f t="shared" si="673"/>
        <v>Shoulder</v>
      </c>
      <c r="E6154" s="21">
        <f t="shared" si="674"/>
        <v>6</v>
      </c>
      <c r="F6154" s="23">
        <v>86.436860712186473</v>
      </c>
      <c r="G6154" s="23">
        <v>2356.0876175095254</v>
      </c>
      <c r="H6154" s="16">
        <f t="shared" si="678"/>
        <v>3.6686607098064344E-2</v>
      </c>
      <c r="I6154" s="23">
        <v>8.0432605893152971</v>
      </c>
      <c r="J6154" s="23">
        <v>68.943021867001605</v>
      </c>
      <c r="K6154" s="23">
        <v>19.736566484517304</v>
      </c>
      <c r="L6154" s="23">
        <v>18.805458587502429</v>
      </c>
      <c r="M6154" s="23">
        <f t="shared" si="675"/>
        <v>30.400996794981872</v>
      </c>
      <c r="N6154" s="23">
        <v>1536.0937113232651</v>
      </c>
      <c r="O6154" s="17">
        <f t="shared" si="676"/>
        <v>2.5027286487085108E-2</v>
      </c>
      <c r="P6154" s="18">
        <f t="shared" si="677"/>
        <v>6.0795727359067062E-2</v>
      </c>
    </row>
    <row r="6155" spans="2:16" x14ac:dyDescent="0.3">
      <c r="B6155" s="19">
        <v>41165.291666665951</v>
      </c>
      <c r="C6155" s="21">
        <f t="shared" si="672"/>
        <v>9</v>
      </c>
      <c r="D6155" s="21" t="str">
        <f t="shared" si="673"/>
        <v>Shoulder</v>
      </c>
      <c r="E6155" s="21">
        <f t="shared" si="674"/>
        <v>7</v>
      </c>
      <c r="F6155" s="23">
        <v>81.009794645583412</v>
      </c>
      <c r="G6155" s="23">
        <v>2539.6425557392736</v>
      </c>
      <c r="H6155" s="16">
        <f t="shared" si="678"/>
        <v>3.1898108835241967E-2</v>
      </c>
      <c r="I6155" s="23">
        <v>8.5081207510215702</v>
      </c>
      <c r="J6155" s="23">
        <v>68.840116594383758</v>
      </c>
      <c r="K6155" s="23">
        <v>19.736566484517304</v>
      </c>
      <c r="L6155" s="23">
        <v>18.766130803625121</v>
      </c>
      <c r="M6155" s="23">
        <f t="shared" si="675"/>
        <v>30.337419306241333</v>
      </c>
      <c r="N6155" s="23">
        <v>1638.3192397515356</v>
      </c>
      <c r="O6155" s="17">
        <f t="shared" si="676"/>
        <v>2.3710604816649862E-2</v>
      </c>
      <c r="P6155" s="18">
        <f t="shared" si="677"/>
        <v>5.4852390198900924E-2</v>
      </c>
    </row>
    <row r="6156" spans="2:16" x14ac:dyDescent="0.3">
      <c r="B6156" s="19">
        <v>41165.333333332615</v>
      </c>
      <c r="C6156" s="21">
        <f t="shared" si="672"/>
        <v>9</v>
      </c>
      <c r="D6156" s="21" t="str">
        <f t="shared" si="673"/>
        <v>Shoulder</v>
      </c>
      <c r="E6156" s="21">
        <f t="shared" si="674"/>
        <v>8</v>
      </c>
      <c r="F6156" s="23">
        <v>91.394883657710579</v>
      </c>
      <c r="G6156" s="23">
        <v>2650.2178197330982</v>
      </c>
      <c r="H6156" s="16">
        <f t="shared" si="678"/>
        <v>3.4485800743319618E-2</v>
      </c>
      <c r="I6156" s="23">
        <v>8.4000671979632688</v>
      </c>
      <c r="J6156" s="23">
        <v>71.586614930439112</v>
      </c>
      <c r="K6156" s="23">
        <v>19.736566484517304</v>
      </c>
      <c r="L6156" s="23">
        <v>19.815772772709501</v>
      </c>
      <c r="M6156" s="23">
        <f t="shared" si="675"/>
        <v>32.034275673212306</v>
      </c>
      <c r="N6156" s="23">
        <v>1648.4523289503745</v>
      </c>
      <c r="O6156" s="17">
        <f t="shared" si="676"/>
        <v>2.4528669808074759E-2</v>
      </c>
      <c r="P6156" s="18">
        <f t="shared" si="677"/>
        <v>5.8168579731894432E-2</v>
      </c>
    </row>
    <row r="6157" spans="2:16" x14ac:dyDescent="0.3">
      <c r="B6157" s="19">
        <v>41165.37499999928</v>
      </c>
      <c r="C6157" s="21">
        <f t="shared" si="672"/>
        <v>9</v>
      </c>
      <c r="D6157" s="21" t="str">
        <f t="shared" si="673"/>
        <v>Shoulder</v>
      </c>
      <c r="E6157" s="21">
        <f t="shared" si="674"/>
        <v>9</v>
      </c>
      <c r="F6157" s="23">
        <v>86.908715989307922</v>
      </c>
      <c r="G6157" s="23">
        <v>2693.3421726906895</v>
      </c>
      <c r="H6157" s="16">
        <f t="shared" si="678"/>
        <v>3.2267981718225133E-2</v>
      </c>
      <c r="I6157" s="23">
        <v>8.4616919999306894</v>
      </c>
      <c r="J6157" s="23">
        <v>75.455677544799968</v>
      </c>
      <c r="K6157" s="23">
        <v>19.736566484517304</v>
      </c>
      <c r="L6157" s="23">
        <v>21.294430322847049</v>
      </c>
      <c r="M6157" s="23">
        <f t="shared" si="675"/>
        <v>34.424680737435615</v>
      </c>
      <c r="N6157" s="23">
        <v>1670.0604812073632</v>
      </c>
      <c r="O6157" s="17">
        <f t="shared" si="676"/>
        <v>2.5679532699535396E-2</v>
      </c>
      <c r="P6157" s="18">
        <f t="shared" si="677"/>
        <v>5.7118887726079356E-2</v>
      </c>
    </row>
    <row r="6158" spans="2:16" x14ac:dyDescent="0.3">
      <c r="B6158" s="19">
        <v>41165.416666665944</v>
      </c>
      <c r="C6158" s="21">
        <f t="shared" si="672"/>
        <v>9</v>
      </c>
      <c r="D6158" s="21" t="str">
        <f t="shared" si="673"/>
        <v>Shoulder</v>
      </c>
      <c r="E6158" s="21">
        <f t="shared" si="674"/>
        <v>10</v>
      </c>
      <c r="F6158" s="23">
        <v>85.287721991029585</v>
      </c>
      <c r="G6158" s="23">
        <v>2715.4572254894542</v>
      </c>
      <c r="H6158" s="16">
        <f t="shared" si="678"/>
        <v>3.1408236222780744E-2</v>
      </c>
      <c r="I6158" s="23">
        <v>8.6124532095633288</v>
      </c>
      <c r="J6158" s="23">
        <v>78.416973190405912</v>
      </c>
      <c r="K6158" s="23">
        <v>19.736566484517304</v>
      </c>
      <c r="L6158" s="23">
        <v>22.426162372959666</v>
      </c>
      <c r="M6158" s="23">
        <f t="shared" si="675"/>
        <v>36.254244332928941</v>
      </c>
      <c r="N6158" s="23">
        <v>1700.5873854979584</v>
      </c>
      <c r="O6158" s="17">
        <f t="shared" si="676"/>
        <v>2.638305912715835E-2</v>
      </c>
      <c r="P6158" s="18">
        <f t="shared" si="677"/>
        <v>5.6962649996593714E-2</v>
      </c>
    </row>
    <row r="6159" spans="2:16" x14ac:dyDescent="0.3">
      <c r="B6159" s="19">
        <v>41165.458333332608</v>
      </c>
      <c r="C6159" s="21">
        <f t="shared" si="672"/>
        <v>9</v>
      </c>
      <c r="D6159" s="21" t="str">
        <f t="shared" si="673"/>
        <v>Shoulder</v>
      </c>
      <c r="E6159" s="21">
        <f t="shared" si="674"/>
        <v>11</v>
      </c>
      <c r="F6159" s="23">
        <v>87.158934800338585</v>
      </c>
      <c r="G6159" s="23">
        <v>2746.418299407725</v>
      </c>
      <c r="H6159" s="16">
        <f t="shared" si="678"/>
        <v>3.1735491574293222E-2</v>
      </c>
      <c r="I6159" s="23">
        <v>8.710933097282318</v>
      </c>
      <c r="J6159" s="23">
        <v>89.277627471087882</v>
      </c>
      <c r="K6159" s="23">
        <v>19.736566484517304</v>
      </c>
      <c r="L6159" s="23">
        <v>26.576828839807987</v>
      </c>
      <c r="M6159" s="23">
        <f t="shared" si="675"/>
        <v>42.964232146762598</v>
      </c>
      <c r="N6159" s="23">
        <v>1725.9266396691723</v>
      </c>
      <c r="O6159" s="17">
        <f t="shared" si="676"/>
        <v>2.994053400435958E-2</v>
      </c>
      <c r="P6159" s="18">
        <f t="shared" si="677"/>
        <v>6.0725848014027611E-2</v>
      </c>
    </row>
    <row r="6160" spans="2:16" x14ac:dyDescent="0.3">
      <c r="B6160" s="19">
        <v>41165.499999999272</v>
      </c>
      <c r="C6160" s="21">
        <f t="shared" si="672"/>
        <v>9</v>
      </c>
      <c r="D6160" s="21" t="str">
        <f t="shared" si="673"/>
        <v>Shoulder</v>
      </c>
      <c r="E6160" s="21">
        <f t="shared" si="674"/>
        <v>12</v>
      </c>
      <c r="F6160" s="23">
        <v>87.709581958697328</v>
      </c>
      <c r="G6160" s="23">
        <v>2771.8506101263047</v>
      </c>
      <c r="H6160" s="16">
        <f t="shared" si="678"/>
        <v>3.1642968649995419E-2</v>
      </c>
      <c r="I6160" s="23">
        <v>8.7326536855558974</v>
      </c>
      <c r="J6160" s="23">
        <v>79.122437670237915</v>
      </c>
      <c r="K6160" s="23">
        <v>19.736566484517304</v>
      </c>
      <c r="L6160" s="23">
        <v>22.695772995332536</v>
      </c>
      <c r="M6160" s="23">
        <f t="shared" si="675"/>
        <v>36.690098190388071</v>
      </c>
      <c r="N6160" s="23">
        <v>1729.0937644129215</v>
      </c>
      <c r="O6160" s="17">
        <f t="shared" si="676"/>
        <v>2.6269686937056495E-2</v>
      </c>
      <c r="P6160" s="18">
        <f t="shared" si="677"/>
        <v>5.7081404706857443E-2</v>
      </c>
    </row>
    <row r="6161" spans="2:16" x14ac:dyDescent="0.3">
      <c r="B6161" s="19">
        <v>41165.541666665937</v>
      </c>
      <c r="C6161" s="21">
        <f t="shared" si="672"/>
        <v>9</v>
      </c>
      <c r="D6161" s="21" t="str">
        <f t="shared" si="673"/>
        <v>Shoulder</v>
      </c>
      <c r="E6161" s="21">
        <f t="shared" si="674"/>
        <v>13</v>
      </c>
      <c r="F6161" s="23">
        <v>84.488946493919002</v>
      </c>
      <c r="G6161" s="23">
        <v>2781.8023838857489</v>
      </c>
      <c r="H6161" s="16">
        <f t="shared" si="678"/>
        <v>3.0372015993422572E-2</v>
      </c>
      <c r="I6161" s="23">
        <v>8.8317169866000338</v>
      </c>
      <c r="J6161" s="23">
        <v>78.820700601730934</v>
      </c>
      <c r="K6161" s="23">
        <v>19.736566484517304</v>
      </c>
      <c r="L6161" s="23">
        <v>22.580456744608608</v>
      </c>
      <c r="M6161" s="23">
        <f t="shared" si="675"/>
        <v>36.503677372605026</v>
      </c>
      <c r="N6161" s="23">
        <v>1751.47693904225</v>
      </c>
      <c r="O6161" s="17">
        <f t="shared" si="676"/>
        <v>2.588409435981244E-2</v>
      </c>
      <c r="P6161" s="18">
        <f t="shared" si="677"/>
        <v>5.5469958225363533E-2</v>
      </c>
    </row>
    <row r="6162" spans="2:16" x14ac:dyDescent="0.3">
      <c r="B6162" s="19">
        <v>41165.583333332601</v>
      </c>
      <c r="C6162" s="21">
        <f t="shared" si="672"/>
        <v>9</v>
      </c>
      <c r="D6162" s="21" t="str">
        <f t="shared" si="673"/>
        <v>Shoulder</v>
      </c>
      <c r="E6162" s="21">
        <f t="shared" si="674"/>
        <v>14</v>
      </c>
      <c r="F6162" s="23">
        <v>79.190301155111214</v>
      </c>
      <c r="G6162" s="23">
        <v>2806.1289419643904</v>
      </c>
      <c r="H6162" s="16">
        <f t="shared" si="678"/>
        <v>2.8220478386027113E-2</v>
      </c>
      <c r="I6162" s="23">
        <v>8.9188838464694857</v>
      </c>
      <c r="J6162" s="23">
        <v>79.822804937610698</v>
      </c>
      <c r="K6162" s="23">
        <v>19.736566484517304</v>
      </c>
      <c r="L6162" s="23">
        <v>22.963435592450015</v>
      </c>
      <c r="M6162" s="23">
        <f t="shared" si="675"/>
        <v>37.122802860643375</v>
      </c>
      <c r="N6162" s="23">
        <v>1772.3499868044162</v>
      </c>
      <c r="O6162" s="17">
        <f t="shared" si="676"/>
        <v>2.5977762321158122E-2</v>
      </c>
      <c r="P6162" s="18">
        <f t="shared" si="677"/>
        <v>5.3465135827083642E-2</v>
      </c>
    </row>
    <row r="6163" spans="2:16" x14ac:dyDescent="0.3">
      <c r="B6163" s="19">
        <v>41165.624999999265</v>
      </c>
      <c r="C6163" s="21">
        <f t="shared" si="672"/>
        <v>9</v>
      </c>
      <c r="D6163" s="21" t="str">
        <f t="shared" si="673"/>
        <v>Shoulder</v>
      </c>
      <c r="E6163" s="21">
        <f t="shared" si="674"/>
        <v>15</v>
      </c>
      <c r="F6163" s="23">
        <v>79.332157446357513</v>
      </c>
      <c r="G6163" s="23">
        <v>2831.5612526829696</v>
      </c>
      <c r="H6163" s="16">
        <f t="shared" si="678"/>
        <v>2.8017108007530638E-2</v>
      </c>
      <c r="I6163" s="23">
        <v>9.0660572649116187</v>
      </c>
      <c r="J6163" s="23">
        <v>80.826108162904589</v>
      </c>
      <c r="K6163" s="23">
        <v>19.736566484517304</v>
      </c>
      <c r="L6163" s="23">
        <v>23.346872625402572</v>
      </c>
      <c r="M6163" s="23">
        <f t="shared" si="675"/>
        <v>37.742669052984709</v>
      </c>
      <c r="N6163" s="23">
        <v>1802.0039499429777</v>
      </c>
      <c r="O6163" s="17">
        <f t="shared" si="676"/>
        <v>2.5975928809355571E-2</v>
      </c>
      <c r="P6163" s="18">
        <f t="shared" si="677"/>
        <v>5.3265266413838566E-2</v>
      </c>
    </row>
    <row r="6164" spans="2:16" x14ac:dyDescent="0.3">
      <c r="B6164" s="19">
        <v>41165.666666665929</v>
      </c>
      <c r="C6164" s="21">
        <f t="shared" si="672"/>
        <v>9</v>
      </c>
      <c r="D6164" s="21" t="str">
        <f t="shared" si="673"/>
        <v>Shoulder</v>
      </c>
      <c r="E6164" s="21">
        <f t="shared" si="674"/>
        <v>16</v>
      </c>
      <c r="F6164" s="23">
        <v>83.292621347921823</v>
      </c>
      <c r="G6164" s="23">
        <v>2851.464800201858</v>
      </c>
      <c r="H6164" s="16">
        <f t="shared" si="678"/>
        <v>2.9210468017008471E-2</v>
      </c>
      <c r="I6164" s="23">
        <v>9.2241712357156569</v>
      </c>
      <c r="J6164" s="23">
        <v>80.780468581716974</v>
      </c>
      <c r="K6164" s="23">
        <v>19.736566484517304</v>
      </c>
      <c r="L6164" s="23">
        <v>23.329430335619591</v>
      </c>
      <c r="M6164" s="23">
        <f t="shared" si="675"/>
        <v>37.714471761580079</v>
      </c>
      <c r="N6164" s="23">
        <v>1838.5909456468189</v>
      </c>
      <c r="O6164" s="17">
        <f t="shared" si="676"/>
        <v>2.5529682449721113E-2</v>
      </c>
      <c r="P6164" s="18">
        <f t="shared" si="677"/>
        <v>5.3994416494047626E-2</v>
      </c>
    </row>
    <row r="6165" spans="2:16" x14ac:dyDescent="0.3">
      <c r="B6165" s="19">
        <v>41165.708333332594</v>
      </c>
      <c r="C6165" s="21">
        <f t="shared" si="672"/>
        <v>9</v>
      </c>
      <c r="D6165" s="21" t="str">
        <f t="shared" si="673"/>
        <v>Shoulder</v>
      </c>
      <c r="E6165" s="21">
        <f t="shared" si="674"/>
        <v>17</v>
      </c>
      <c r="F6165" s="23">
        <v>88.5832030830734</v>
      </c>
      <c r="G6165" s="23">
        <v>2897.9064110792642</v>
      </c>
      <c r="H6165" s="16">
        <f t="shared" si="678"/>
        <v>3.056799996866788E-2</v>
      </c>
      <c r="I6165" s="23">
        <v>9.3255249838806904</v>
      </c>
      <c r="J6165" s="23">
        <v>81.162516505810572</v>
      </c>
      <c r="K6165" s="23">
        <v>19.736566484517304</v>
      </c>
      <c r="L6165" s="23">
        <v>23.475439357385888</v>
      </c>
      <c r="M6165" s="23">
        <f t="shared" si="675"/>
        <v>37.95051066390738</v>
      </c>
      <c r="N6165" s="23">
        <v>1862.9152142175014</v>
      </c>
      <c r="O6165" s="17">
        <f t="shared" si="676"/>
        <v>2.537744889675287E-2</v>
      </c>
      <c r="P6165" s="18">
        <f t="shared" si="677"/>
        <v>5.5169711008339936E-2</v>
      </c>
    </row>
    <row r="6166" spans="2:16" x14ac:dyDescent="0.3">
      <c r="B6166" s="19">
        <v>41165.749999999258</v>
      </c>
      <c r="C6166" s="21">
        <f t="shared" si="672"/>
        <v>9</v>
      </c>
      <c r="D6166" s="21" t="str">
        <f t="shared" si="673"/>
        <v>Shoulder</v>
      </c>
      <c r="E6166" s="21">
        <f t="shared" si="674"/>
        <v>18</v>
      </c>
      <c r="F6166" s="23">
        <v>90.257482870754103</v>
      </c>
      <c r="G6166" s="23">
        <v>2922.2329691579057</v>
      </c>
      <c r="H6166" s="16">
        <f t="shared" si="678"/>
        <v>3.0886477506536184E-2</v>
      </c>
      <c r="I6166" s="23">
        <v>9.3679208109199923</v>
      </c>
      <c r="J6166" s="23">
        <v>82.683823930190712</v>
      </c>
      <c r="K6166" s="23">
        <v>19.736566484517304</v>
      </c>
      <c r="L6166" s="23">
        <v>24.056844450389686</v>
      </c>
      <c r="M6166" s="23">
        <f t="shared" si="675"/>
        <v>38.890412995283725</v>
      </c>
      <c r="N6166" s="23">
        <v>1872.8244794131704</v>
      </c>
      <c r="O6166" s="17">
        <f t="shared" si="676"/>
        <v>2.5767675688073529E-2</v>
      </c>
      <c r="P6166" s="18">
        <f t="shared" si="677"/>
        <v>5.585828045907431E-2</v>
      </c>
    </row>
    <row r="6167" spans="2:16" x14ac:dyDescent="0.3">
      <c r="B6167" s="19">
        <v>41165.791666665922</v>
      </c>
      <c r="C6167" s="21">
        <f t="shared" si="672"/>
        <v>9</v>
      </c>
      <c r="D6167" s="21" t="str">
        <f t="shared" si="673"/>
        <v>Shoulder</v>
      </c>
      <c r="E6167" s="21">
        <f t="shared" si="674"/>
        <v>19</v>
      </c>
      <c r="F6167" s="23">
        <v>91.383557530715592</v>
      </c>
      <c r="G6167" s="23">
        <v>2934.3962481972262</v>
      </c>
      <c r="H6167" s="16">
        <f t="shared" si="678"/>
        <v>3.114220091675006E-2</v>
      </c>
      <c r="I6167" s="23">
        <v>9.2681423936703737</v>
      </c>
      <c r="J6167" s="23">
        <v>83.752155989388271</v>
      </c>
      <c r="K6167" s="23">
        <v>19.736566484517304</v>
      </c>
      <c r="L6167" s="23">
        <v>24.465133853492926</v>
      </c>
      <c r="M6167" s="23">
        <f t="shared" si="675"/>
        <v>39.550455651378044</v>
      </c>
      <c r="N6167" s="23">
        <v>1855.3365779194314</v>
      </c>
      <c r="O6167" s="17">
        <f t="shared" si="676"/>
        <v>2.6312529287701232E-2</v>
      </c>
      <c r="P6167" s="18">
        <f t="shared" si="677"/>
        <v>5.663530013074583E-2</v>
      </c>
    </row>
    <row r="6168" spans="2:16" x14ac:dyDescent="0.3">
      <c r="B6168" s="19">
        <v>41165.833333332586</v>
      </c>
      <c r="C6168" s="21">
        <f t="shared" si="672"/>
        <v>9</v>
      </c>
      <c r="D6168" s="21" t="str">
        <f t="shared" si="673"/>
        <v>Shoulder</v>
      </c>
      <c r="E6168" s="21">
        <f t="shared" si="674"/>
        <v>20</v>
      </c>
      <c r="F6168" s="23">
        <v>92.065673429678185</v>
      </c>
      <c r="G6168" s="23">
        <v>2916.7042059582145</v>
      </c>
      <c r="H6168" s="16">
        <f t="shared" si="678"/>
        <v>3.156496748679806E-2</v>
      </c>
      <c r="I6168" s="23">
        <v>9.3674398131000132</v>
      </c>
      <c r="J6168" s="23">
        <v>79.358245822639077</v>
      </c>
      <c r="K6168" s="23">
        <v>19.736566484517304</v>
      </c>
      <c r="L6168" s="23">
        <v>22.78589288732854</v>
      </c>
      <c r="M6168" s="23">
        <f t="shared" si="675"/>
        <v>36.835786450793236</v>
      </c>
      <c r="N6168" s="23">
        <v>1871.5889227841496</v>
      </c>
      <c r="O6168" s="17">
        <f t="shared" si="676"/>
        <v>2.4686631610942627E-2</v>
      </c>
      <c r="P6168" s="18">
        <f t="shared" si="677"/>
        <v>5.5472366373582722E-2</v>
      </c>
    </row>
    <row r="6169" spans="2:16" x14ac:dyDescent="0.3">
      <c r="B6169" s="19">
        <v>41165.874999999251</v>
      </c>
      <c r="C6169" s="21">
        <f t="shared" si="672"/>
        <v>9</v>
      </c>
      <c r="D6169" s="21" t="str">
        <f t="shared" si="673"/>
        <v>Shoulder</v>
      </c>
      <c r="E6169" s="21">
        <f t="shared" si="674"/>
        <v>21</v>
      </c>
      <c r="F6169" s="23">
        <v>87.452458998227726</v>
      </c>
      <c r="G6169" s="23">
        <v>2933.2904955572881</v>
      </c>
      <c r="H6169" s="16">
        <f t="shared" si="678"/>
        <v>2.9813773688859572E-2</v>
      </c>
      <c r="I6169" s="23">
        <v>8.9850079822862927</v>
      </c>
      <c r="J6169" s="23">
        <v>77.635874022329517</v>
      </c>
      <c r="K6169" s="23">
        <v>19.736566484517304</v>
      </c>
      <c r="L6169" s="23">
        <v>22.127646092040514</v>
      </c>
      <c r="M6169" s="23">
        <f t="shared" si="675"/>
        <v>35.771661445771699</v>
      </c>
      <c r="N6169" s="23">
        <v>1793.2629976768358</v>
      </c>
      <c r="O6169" s="17">
        <f t="shared" si="676"/>
        <v>2.4958229487833106E-2</v>
      </c>
      <c r="P6169" s="18">
        <f t="shared" si="677"/>
        <v>5.40279041710678E-2</v>
      </c>
    </row>
    <row r="6170" spans="2:16" x14ac:dyDescent="0.3">
      <c r="B6170" s="19">
        <v>41165.916666665915</v>
      </c>
      <c r="C6170" s="21">
        <f t="shared" si="672"/>
        <v>9</v>
      </c>
      <c r="D6170" s="21" t="str">
        <f t="shared" si="673"/>
        <v>Shoulder</v>
      </c>
      <c r="E6170" s="21">
        <f t="shared" si="674"/>
        <v>22</v>
      </c>
      <c r="F6170" s="23">
        <v>81.375077147873327</v>
      </c>
      <c r="G6170" s="23">
        <v>2843.7245317222905</v>
      </c>
      <c r="H6170" s="16">
        <f t="shared" si="678"/>
        <v>2.8615668022735252E-2</v>
      </c>
      <c r="I6170" s="23">
        <v>8.2914779198757937</v>
      </c>
      <c r="J6170" s="23">
        <v>74.628143278828915</v>
      </c>
      <c r="K6170" s="23">
        <v>19.736566484517304</v>
      </c>
      <c r="L6170" s="23">
        <v>20.978167725846465</v>
      </c>
      <c r="M6170" s="23">
        <f t="shared" si="675"/>
        <v>33.913409068465143</v>
      </c>
      <c r="N6170" s="23">
        <v>1638.597940651774</v>
      </c>
      <c r="O6170" s="17">
        <f t="shared" si="676"/>
        <v>2.5756706963486958E-2</v>
      </c>
      <c r="P6170" s="18">
        <f t="shared" si="677"/>
        <v>5.3635329610396187E-2</v>
      </c>
    </row>
    <row r="6171" spans="2:16" x14ac:dyDescent="0.3">
      <c r="B6171" s="19">
        <v>41165.958333332579</v>
      </c>
      <c r="C6171" s="21">
        <f t="shared" si="672"/>
        <v>9</v>
      </c>
      <c r="D6171" s="21" t="str">
        <f t="shared" si="673"/>
        <v>Shoulder</v>
      </c>
      <c r="E6171" s="21">
        <f t="shared" si="674"/>
        <v>23</v>
      </c>
      <c r="F6171" s="23">
        <v>83.239123150026543</v>
      </c>
      <c r="G6171" s="23">
        <v>2669.015614612048</v>
      </c>
      <c r="H6171" s="16">
        <f t="shared" si="678"/>
        <v>3.1187199765455729E-2</v>
      </c>
      <c r="I6171" s="23">
        <v>7.7346999602803237</v>
      </c>
      <c r="J6171" s="23">
        <v>71.403618897677759</v>
      </c>
      <c r="K6171" s="23">
        <v>19.736566484517304</v>
      </c>
      <c r="L6171" s="23">
        <v>19.745836332683059</v>
      </c>
      <c r="M6171" s="23">
        <f t="shared" si="675"/>
        <v>31.921216080477397</v>
      </c>
      <c r="N6171" s="23">
        <v>1495.8716527952554</v>
      </c>
      <c r="O6171" s="17">
        <f t="shared" si="676"/>
        <v>2.6510239676415304E-2</v>
      </c>
      <c r="P6171" s="18">
        <f t="shared" si="677"/>
        <v>5.6870659301252555E-2</v>
      </c>
    </row>
    <row r="6172" spans="2:16" x14ac:dyDescent="0.3">
      <c r="B6172" s="19">
        <v>41165.999999999243</v>
      </c>
      <c r="C6172" s="21">
        <f t="shared" si="672"/>
        <v>9</v>
      </c>
      <c r="D6172" s="21" t="str">
        <f t="shared" si="673"/>
        <v>Shoulder</v>
      </c>
      <c r="E6172" s="21">
        <f t="shared" si="674"/>
        <v>0</v>
      </c>
      <c r="F6172" s="23">
        <v>82.86806593239406</v>
      </c>
      <c r="G6172" s="23">
        <v>2490.9894395819911</v>
      </c>
      <c r="H6172" s="16">
        <f t="shared" si="678"/>
        <v>3.3267128561693143E-2</v>
      </c>
      <c r="I6172" s="23">
        <v>7.4229742538575074</v>
      </c>
      <c r="J6172" s="23">
        <v>70.450402810421366</v>
      </c>
      <c r="K6172" s="23">
        <v>19.736566484517304</v>
      </c>
      <c r="L6172" s="23">
        <v>19.381541332880612</v>
      </c>
      <c r="M6172" s="23">
        <f t="shared" si="675"/>
        <v>31.332294993023449</v>
      </c>
      <c r="N6172" s="23">
        <v>1405.3643092800276</v>
      </c>
      <c r="O6172" s="17">
        <f t="shared" si="676"/>
        <v>2.7576671038938936E-2</v>
      </c>
      <c r="P6172" s="18">
        <f t="shared" si="677"/>
        <v>5.992640293987618E-2</v>
      </c>
    </row>
    <row r="6173" spans="2:16" x14ac:dyDescent="0.3">
      <c r="B6173" s="19">
        <v>41166.041666665908</v>
      </c>
      <c r="C6173" s="21">
        <f t="shared" si="672"/>
        <v>9</v>
      </c>
      <c r="D6173" s="21" t="str">
        <f t="shared" si="673"/>
        <v>Shoulder</v>
      </c>
      <c r="E6173" s="21">
        <f t="shared" si="674"/>
        <v>1</v>
      </c>
      <c r="F6173" s="23">
        <v>83.348159991793892</v>
      </c>
      <c r="G6173" s="23">
        <v>2389.260196707673</v>
      </c>
      <c r="H6173" s="16">
        <f t="shared" si="678"/>
        <v>3.4884505298604603E-2</v>
      </c>
      <c r="I6173" s="23">
        <v>7.2143754909873454</v>
      </c>
      <c r="J6173" s="23">
        <v>69.86790392340265</v>
      </c>
      <c r="K6173" s="23">
        <v>19.736566484517304</v>
      </c>
      <c r="L6173" s="23">
        <v>19.158925039714415</v>
      </c>
      <c r="M6173" s="23">
        <f t="shared" si="675"/>
        <v>30.972412399170931</v>
      </c>
      <c r="N6173" s="23">
        <v>1339.2523937261585</v>
      </c>
      <c r="O6173" s="17">
        <f t="shared" si="676"/>
        <v>2.851351102230433E-2</v>
      </c>
      <c r="P6173" s="18">
        <f t="shared" si="677"/>
        <v>6.2403336594569536E-2</v>
      </c>
    </row>
    <row r="6174" spans="2:16" x14ac:dyDescent="0.3">
      <c r="B6174" s="19">
        <v>41166.083333332572</v>
      </c>
      <c r="C6174" s="21">
        <f t="shared" si="672"/>
        <v>9</v>
      </c>
      <c r="D6174" s="21" t="str">
        <f t="shared" si="673"/>
        <v>Shoulder</v>
      </c>
      <c r="E6174" s="21">
        <f t="shared" si="674"/>
        <v>2</v>
      </c>
      <c r="F6174" s="23">
        <v>86.195202870546581</v>
      </c>
      <c r="G6174" s="23">
        <v>2332.8668120708226</v>
      </c>
      <c r="H6174" s="16">
        <f t="shared" si="678"/>
        <v>3.6948188565481557E-2</v>
      </c>
      <c r="I6174" s="23">
        <v>7.0903752625190402</v>
      </c>
      <c r="J6174" s="23">
        <v>69.080502993234717</v>
      </c>
      <c r="K6174" s="23">
        <v>19.736566484517304</v>
      </c>
      <c r="L6174" s="23">
        <v>18.858000385236963</v>
      </c>
      <c r="M6174" s="23">
        <f t="shared" si="675"/>
        <v>30.48593612348045</v>
      </c>
      <c r="N6174" s="23">
        <v>1292.3370644598645</v>
      </c>
      <c r="O6174" s="17">
        <f t="shared" si="676"/>
        <v>2.9076246762066368E-2</v>
      </c>
      <c r="P6174" s="18">
        <f t="shared" si="677"/>
        <v>6.4950120679406628E-2</v>
      </c>
    </row>
    <row r="6175" spans="2:16" x14ac:dyDescent="0.3">
      <c r="B6175" s="19">
        <v>41166.124999999236</v>
      </c>
      <c r="C6175" s="21">
        <f t="shared" si="672"/>
        <v>9</v>
      </c>
      <c r="D6175" s="21" t="str">
        <f t="shared" si="673"/>
        <v>Shoulder</v>
      </c>
      <c r="E6175" s="21">
        <f t="shared" si="674"/>
        <v>3</v>
      </c>
      <c r="F6175" s="23">
        <v>88.673015918535498</v>
      </c>
      <c r="G6175" s="23">
        <v>2301.9057381525517</v>
      </c>
      <c r="H6175" s="16">
        <f t="shared" si="678"/>
        <v>3.8521566912510546E-2</v>
      </c>
      <c r="I6175" s="23">
        <v>7.0453623310468139</v>
      </c>
      <c r="J6175" s="23">
        <v>70.244544828269085</v>
      </c>
      <c r="K6175" s="23">
        <v>19.736566484517304</v>
      </c>
      <c r="L6175" s="23">
        <v>19.302867635940238</v>
      </c>
      <c r="M6175" s="23">
        <f t="shared" si="675"/>
        <v>31.205110707811542</v>
      </c>
      <c r="N6175" s="23">
        <v>1279.2569372329549</v>
      </c>
      <c r="O6175" s="17">
        <f t="shared" si="676"/>
        <v>2.9900539856828529E-2</v>
      </c>
      <c r="P6175" s="18">
        <f t="shared" si="677"/>
        <v>6.727029112252407E-2</v>
      </c>
    </row>
    <row r="6176" spans="2:16" x14ac:dyDescent="0.3">
      <c r="B6176" s="19">
        <v>41166.1666666659</v>
      </c>
      <c r="C6176" s="21">
        <f t="shared" si="672"/>
        <v>9</v>
      </c>
      <c r="D6176" s="21" t="str">
        <f t="shared" si="673"/>
        <v>Shoulder</v>
      </c>
      <c r="E6176" s="21">
        <f t="shared" si="674"/>
        <v>4</v>
      </c>
      <c r="F6176" s="23">
        <v>84.016253131038539</v>
      </c>
      <c r="G6176" s="23">
        <v>2269.8389115943428</v>
      </c>
      <c r="H6176" s="16">
        <f t="shared" si="678"/>
        <v>3.7014191933129402E-2</v>
      </c>
      <c r="I6176" s="23">
        <v>7.1071156313719106</v>
      </c>
      <c r="J6176" s="23">
        <v>69.162801634326883</v>
      </c>
      <c r="K6176" s="23">
        <v>19.736566484517304</v>
      </c>
      <c r="L6176" s="23">
        <v>18.88945283745764</v>
      </c>
      <c r="M6176" s="23">
        <f t="shared" si="675"/>
        <v>30.536782312351939</v>
      </c>
      <c r="N6176" s="23">
        <v>1287.9904715845314</v>
      </c>
      <c r="O6176" s="17">
        <f t="shared" si="676"/>
        <v>2.92268450537627E-2</v>
      </c>
      <c r="P6176" s="18">
        <f t="shared" si="677"/>
        <v>6.5159228934472291E-2</v>
      </c>
    </row>
    <row r="6177" spans="2:16" x14ac:dyDescent="0.3">
      <c r="B6177" s="19">
        <v>41166.208333332565</v>
      </c>
      <c r="C6177" s="21">
        <f t="shared" si="672"/>
        <v>9</v>
      </c>
      <c r="D6177" s="21" t="str">
        <f t="shared" si="673"/>
        <v>Shoulder</v>
      </c>
      <c r="E6177" s="21">
        <f t="shared" si="674"/>
        <v>5</v>
      </c>
      <c r="F6177" s="23">
        <v>84.139053535409516</v>
      </c>
      <c r="G6177" s="23">
        <v>2296.3769749528606</v>
      </c>
      <c r="H6177" s="16">
        <f t="shared" si="678"/>
        <v>3.6639913417149943E-2</v>
      </c>
      <c r="I6177" s="23">
        <v>7.2895838587082595</v>
      </c>
      <c r="J6177" s="23">
        <v>69.582682224576871</v>
      </c>
      <c r="K6177" s="23">
        <v>19.736566484517304</v>
      </c>
      <c r="L6177" s="23">
        <v>19.049920544189732</v>
      </c>
      <c r="M6177" s="23">
        <f t="shared" si="675"/>
        <v>30.796195195869835</v>
      </c>
      <c r="N6177" s="23">
        <v>1343.7289445473734</v>
      </c>
      <c r="O6177" s="17">
        <f t="shared" si="676"/>
        <v>2.8343349459817618E-2</v>
      </c>
      <c r="P6177" s="18">
        <f t="shared" si="677"/>
        <v>6.3944765006807819E-2</v>
      </c>
    </row>
    <row r="6178" spans="2:16" x14ac:dyDescent="0.3">
      <c r="B6178" s="19">
        <v>41166.249999999229</v>
      </c>
      <c r="C6178" s="21">
        <f t="shared" si="672"/>
        <v>9</v>
      </c>
      <c r="D6178" s="21" t="str">
        <f t="shared" si="673"/>
        <v>Shoulder</v>
      </c>
      <c r="E6178" s="21">
        <f t="shared" si="674"/>
        <v>6</v>
      </c>
      <c r="F6178" s="23">
        <v>81.43521982452512</v>
      </c>
      <c r="G6178" s="23">
        <v>2354.9818648695873</v>
      </c>
      <c r="H6178" s="16">
        <f t="shared" si="678"/>
        <v>3.4579977467909202E-2</v>
      </c>
      <c r="I6178" s="23">
        <v>7.7867844441043834</v>
      </c>
      <c r="J6178" s="23">
        <v>69.539059994042177</v>
      </c>
      <c r="K6178" s="23">
        <v>19.736566484517304</v>
      </c>
      <c r="L6178" s="23">
        <v>19.033249234634145</v>
      </c>
      <c r="M6178" s="23">
        <f t="shared" si="675"/>
        <v>30.769244274890728</v>
      </c>
      <c r="N6178" s="23">
        <v>1472.9200420183533</v>
      </c>
      <c r="O6178" s="17">
        <f t="shared" si="676"/>
        <v>2.6176593174848443E-2</v>
      </c>
      <c r="P6178" s="18">
        <f t="shared" si="677"/>
        <v>5.9851384640584759E-2</v>
      </c>
    </row>
    <row r="6179" spans="2:16" x14ac:dyDescent="0.3">
      <c r="B6179" s="19">
        <v>41166.291666665893</v>
      </c>
      <c r="C6179" s="21">
        <f t="shared" si="672"/>
        <v>9</v>
      </c>
      <c r="D6179" s="21" t="str">
        <f t="shared" si="673"/>
        <v>Shoulder</v>
      </c>
      <c r="E6179" s="21">
        <f t="shared" si="674"/>
        <v>7</v>
      </c>
      <c r="F6179" s="23">
        <v>76.438850361091355</v>
      </c>
      <c r="G6179" s="23">
        <v>2518.633255580447</v>
      </c>
      <c r="H6179" s="16">
        <f t="shared" si="678"/>
        <v>3.0349337360542065E-2</v>
      </c>
      <c r="I6179" s="23">
        <v>8.1615854143970274</v>
      </c>
      <c r="J6179" s="23">
        <v>71.487117160158249</v>
      </c>
      <c r="K6179" s="23">
        <v>19.736566484517304</v>
      </c>
      <c r="L6179" s="23">
        <v>19.777747249756843</v>
      </c>
      <c r="M6179" s="23">
        <f t="shared" si="675"/>
        <v>31.972803425884102</v>
      </c>
      <c r="N6179" s="23">
        <v>1567.7985982128125</v>
      </c>
      <c r="O6179" s="17">
        <f t="shared" si="676"/>
        <v>2.5599199339782355E-2</v>
      </c>
      <c r="P6179" s="18">
        <f t="shared" si="677"/>
        <v>5.5171617963401601E-2</v>
      </c>
    </row>
    <row r="6180" spans="2:16" x14ac:dyDescent="0.3">
      <c r="B6180" s="19">
        <v>41166.333333332557</v>
      </c>
      <c r="C6180" s="21">
        <f t="shared" si="672"/>
        <v>9</v>
      </c>
      <c r="D6180" s="21" t="str">
        <f t="shared" si="673"/>
        <v>Shoulder</v>
      </c>
      <c r="E6180" s="21">
        <f t="shared" si="674"/>
        <v>8</v>
      </c>
      <c r="F6180" s="23">
        <v>76.204013231663197</v>
      </c>
      <c r="G6180" s="23">
        <v>2630.3142722142097</v>
      </c>
      <c r="H6180" s="16">
        <f t="shared" si="678"/>
        <v>2.8971448026822413E-2</v>
      </c>
      <c r="I6180" s="23">
        <v>8.2307123476506483</v>
      </c>
      <c r="J6180" s="23">
        <v>75.541455726156485</v>
      </c>
      <c r="K6180" s="23">
        <v>19.736566484517304</v>
      </c>
      <c r="L6180" s="23">
        <v>21.327212567060187</v>
      </c>
      <c r="M6180" s="23">
        <f t="shared" si="675"/>
        <v>34.477676674578994</v>
      </c>
      <c r="N6180" s="23">
        <v>1584.091273717421</v>
      </c>
      <c r="O6180" s="17">
        <f t="shared" si="676"/>
        <v>2.6960813262991434E-2</v>
      </c>
      <c r="P6180" s="18">
        <f t="shared" si="677"/>
        <v>5.5151167489604226E-2</v>
      </c>
    </row>
    <row r="6181" spans="2:16" x14ac:dyDescent="0.3">
      <c r="B6181" s="19">
        <v>41166.374999999221</v>
      </c>
      <c r="C6181" s="21">
        <f t="shared" si="672"/>
        <v>9</v>
      </c>
      <c r="D6181" s="21" t="str">
        <f t="shared" si="673"/>
        <v>Shoulder</v>
      </c>
      <c r="E6181" s="21">
        <f t="shared" si="674"/>
        <v>9</v>
      </c>
      <c r="F6181" s="23">
        <v>76.133378121098843</v>
      </c>
      <c r="G6181" s="23">
        <v>2649.11206709316</v>
      </c>
      <c r="H6181" s="16">
        <f t="shared" si="678"/>
        <v>2.8739206267192431E-2</v>
      </c>
      <c r="I6181" s="23">
        <v>8.3116790763788426</v>
      </c>
      <c r="J6181" s="23">
        <v>75.507430837653118</v>
      </c>
      <c r="K6181" s="23">
        <v>19.736566484517304</v>
      </c>
      <c r="L6181" s="23">
        <v>21.314209118087462</v>
      </c>
      <c r="M6181" s="23">
        <f t="shared" si="675"/>
        <v>34.456655235048352</v>
      </c>
      <c r="N6181" s="23">
        <v>1619.4689280704908</v>
      </c>
      <c r="O6181" s="17">
        <f t="shared" si="676"/>
        <v>2.6408863776338914E-2</v>
      </c>
      <c r="P6181" s="18">
        <f t="shared" si="677"/>
        <v>5.4389100260180956E-2</v>
      </c>
    </row>
    <row r="6182" spans="2:16" x14ac:dyDescent="0.3">
      <c r="B6182" s="19">
        <v>41166.416666665886</v>
      </c>
      <c r="C6182" s="21">
        <f t="shared" si="672"/>
        <v>9</v>
      </c>
      <c r="D6182" s="21" t="str">
        <f t="shared" si="673"/>
        <v>Shoulder</v>
      </c>
      <c r="E6182" s="21">
        <f t="shared" si="674"/>
        <v>10</v>
      </c>
      <c r="F6182" s="23">
        <v>77.851055444390454</v>
      </c>
      <c r="G6182" s="23">
        <v>2663.4868514123568</v>
      </c>
      <c r="H6182" s="16">
        <f t="shared" si="678"/>
        <v>2.9228999348395009E-2</v>
      </c>
      <c r="I6182" s="23">
        <v>8.4373922321460881</v>
      </c>
      <c r="J6182" s="23">
        <v>76.775823323305161</v>
      </c>
      <c r="K6182" s="23">
        <v>19.736566484517304</v>
      </c>
      <c r="L6182" s="23">
        <v>21.798956539461763</v>
      </c>
      <c r="M6182" s="23">
        <f t="shared" si="675"/>
        <v>35.240300299326094</v>
      </c>
      <c r="N6182" s="23">
        <v>1658.5786652610068</v>
      </c>
      <c r="O6182" s="17">
        <f t="shared" si="676"/>
        <v>2.6334411171627319E-2</v>
      </c>
      <c r="P6182" s="18">
        <f t="shared" si="677"/>
        <v>5.4793682033046465E-2</v>
      </c>
    </row>
    <row r="6183" spans="2:16" x14ac:dyDescent="0.3">
      <c r="B6183" s="19">
        <v>41166.45833333255</v>
      </c>
      <c r="C6183" s="21">
        <f t="shared" si="672"/>
        <v>9</v>
      </c>
      <c r="D6183" s="21" t="str">
        <f t="shared" si="673"/>
        <v>Shoulder</v>
      </c>
      <c r="E6183" s="21">
        <f t="shared" si="674"/>
        <v>11</v>
      </c>
      <c r="F6183" s="23">
        <v>78.462512108965811</v>
      </c>
      <c r="G6183" s="23">
        <v>2715.4572254894542</v>
      </c>
      <c r="H6183" s="16">
        <f t="shared" si="678"/>
        <v>2.8894770049203461E-2</v>
      </c>
      <c r="I6183" s="23">
        <v>8.5546434398486628</v>
      </c>
      <c r="J6183" s="23">
        <v>77.667765864846217</v>
      </c>
      <c r="K6183" s="23">
        <v>19.736566484517304</v>
      </c>
      <c r="L6183" s="23">
        <v>22.139834344965163</v>
      </c>
      <c r="M6183" s="23">
        <f t="shared" si="675"/>
        <v>35.791365035363754</v>
      </c>
      <c r="N6183" s="23">
        <v>1689.8532712442625</v>
      </c>
      <c r="O6183" s="17">
        <f t="shared" si="676"/>
        <v>2.6242520122803224E-2</v>
      </c>
      <c r="P6183" s="18">
        <f t="shared" si="677"/>
        <v>5.4379018587546693E-2</v>
      </c>
    </row>
    <row r="6184" spans="2:16" x14ac:dyDescent="0.3">
      <c r="B6184" s="19">
        <v>41166.499999999214</v>
      </c>
      <c r="C6184" s="21">
        <f t="shared" si="672"/>
        <v>9</v>
      </c>
      <c r="D6184" s="21" t="str">
        <f t="shared" si="673"/>
        <v>Shoulder</v>
      </c>
      <c r="E6184" s="21">
        <f t="shared" si="674"/>
        <v>12</v>
      </c>
      <c r="F6184" s="23">
        <v>79.612183173399899</v>
      </c>
      <c r="G6184" s="23">
        <v>2734.2550203684045</v>
      </c>
      <c r="H6184" s="16">
        <f t="shared" si="678"/>
        <v>2.9116590288887252E-2</v>
      </c>
      <c r="I6184" s="23">
        <v>8.6649923285146819</v>
      </c>
      <c r="J6184" s="23">
        <v>78.750600917170132</v>
      </c>
      <c r="K6184" s="23">
        <v>19.736566484517304</v>
      </c>
      <c r="L6184" s="23">
        <v>22.553666424014324</v>
      </c>
      <c r="M6184" s="23">
        <f t="shared" si="675"/>
        <v>36.460368008638504</v>
      </c>
      <c r="N6184" s="23">
        <v>1712.8340225266211</v>
      </c>
      <c r="O6184" s="17">
        <f t="shared" si="676"/>
        <v>2.6345436711134596E-2</v>
      </c>
      <c r="P6184" s="18">
        <f t="shared" si="677"/>
        <v>5.4694937713321928E-2</v>
      </c>
    </row>
    <row r="6185" spans="2:16" x14ac:dyDescent="0.3">
      <c r="B6185" s="19">
        <v>41166.541666665878</v>
      </c>
      <c r="C6185" s="21">
        <f t="shared" si="672"/>
        <v>9</v>
      </c>
      <c r="D6185" s="21" t="str">
        <f t="shared" si="673"/>
        <v>Shoulder</v>
      </c>
      <c r="E6185" s="21">
        <f t="shared" si="674"/>
        <v>13</v>
      </c>
      <c r="F6185" s="23">
        <v>82.265558081900068</v>
      </c>
      <c r="G6185" s="23">
        <v>2761.8988363668605</v>
      </c>
      <c r="H6185" s="16">
        <f t="shared" si="678"/>
        <v>2.9785869416606253E-2</v>
      </c>
      <c r="I6185" s="23">
        <v>8.838989024716609</v>
      </c>
      <c r="J6185" s="23">
        <v>80.376052639947432</v>
      </c>
      <c r="K6185" s="23">
        <v>19.736566484517304</v>
      </c>
      <c r="L6185" s="23">
        <v>23.174872825106849</v>
      </c>
      <c r="M6185" s="23">
        <f t="shared" si="675"/>
        <v>37.464613330323274</v>
      </c>
      <c r="N6185" s="23">
        <v>1750.2567011392573</v>
      </c>
      <c r="O6185" s="17">
        <f t="shared" si="676"/>
        <v>2.6455320710899417E-2</v>
      </c>
      <c r="P6185" s="18">
        <f t="shared" si="677"/>
        <v>5.5453195399436384E-2</v>
      </c>
    </row>
    <row r="6186" spans="2:16" x14ac:dyDescent="0.3">
      <c r="B6186" s="19">
        <v>41166.583333332543</v>
      </c>
      <c r="C6186" s="21">
        <f t="shared" si="672"/>
        <v>9</v>
      </c>
      <c r="D6186" s="21" t="str">
        <f t="shared" si="673"/>
        <v>Shoulder</v>
      </c>
      <c r="E6186" s="21">
        <f t="shared" si="674"/>
        <v>14</v>
      </c>
      <c r="F6186" s="23">
        <v>88.582177665807492</v>
      </c>
      <c r="G6186" s="23">
        <v>2791.7541576451931</v>
      </c>
      <c r="H6186" s="16">
        <f t="shared" si="678"/>
        <v>3.1729934895315198E-2</v>
      </c>
      <c r="I6186" s="23">
        <v>9.0453700354905209</v>
      </c>
      <c r="J6186" s="23">
        <v>81.260042379899815</v>
      </c>
      <c r="K6186" s="23">
        <v>19.736566484517304</v>
      </c>
      <c r="L6186" s="23">
        <v>23.512711271652805</v>
      </c>
      <c r="M6186" s="23">
        <f t="shared" si="675"/>
        <v>38.010764623729706</v>
      </c>
      <c r="N6186" s="23">
        <v>1794.6326985709136</v>
      </c>
      <c r="O6186" s="17">
        <f t="shared" si="676"/>
        <v>2.6220482161442595E-2</v>
      </c>
      <c r="P6186" s="18">
        <f t="shared" si="677"/>
        <v>5.7118442864851446E-2</v>
      </c>
    </row>
    <row r="6187" spans="2:16" x14ac:dyDescent="0.3">
      <c r="B6187" s="19">
        <v>41166.624999999207</v>
      </c>
      <c r="C6187" s="21">
        <f t="shared" si="672"/>
        <v>9</v>
      </c>
      <c r="D6187" s="21" t="str">
        <f t="shared" si="673"/>
        <v>Shoulder</v>
      </c>
      <c r="E6187" s="21">
        <f t="shared" si="674"/>
        <v>15</v>
      </c>
      <c r="F6187" s="23">
        <v>91.840255932541069</v>
      </c>
      <c r="G6187" s="23">
        <v>2859.2050686814259</v>
      </c>
      <c r="H6187" s="16">
        <f t="shared" si="678"/>
        <v>3.2120905540677029E-2</v>
      </c>
      <c r="I6187" s="23">
        <v>9.2252235020577302</v>
      </c>
      <c r="J6187" s="23">
        <v>82.395450117130679</v>
      </c>
      <c r="K6187" s="23">
        <v>19.736566484517304</v>
      </c>
      <c r="L6187" s="23">
        <v>23.946635296792511</v>
      </c>
      <c r="M6187" s="23">
        <f t="shared" si="675"/>
        <v>38.71224833582086</v>
      </c>
      <c r="N6187" s="23">
        <v>1834.4663438861392</v>
      </c>
      <c r="O6187" s="17">
        <f t="shared" si="676"/>
        <v>2.6131562455557349E-2</v>
      </c>
      <c r="P6187" s="18">
        <f t="shared" si="677"/>
        <v>5.7413098546969119E-2</v>
      </c>
    </row>
    <row r="6188" spans="2:16" x14ac:dyDescent="0.3">
      <c r="B6188" s="19">
        <v>41166.666666665871</v>
      </c>
      <c r="C6188" s="21">
        <f t="shared" si="672"/>
        <v>9</v>
      </c>
      <c r="D6188" s="21" t="str">
        <f t="shared" si="673"/>
        <v>Shoulder</v>
      </c>
      <c r="E6188" s="21">
        <f t="shared" si="674"/>
        <v>16</v>
      </c>
      <c r="F6188" s="23">
        <v>94.592010464316658</v>
      </c>
      <c r="G6188" s="23">
        <v>2901.2236689990791</v>
      </c>
      <c r="H6188" s="16">
        <f t="shared" si="678"/>
        <v>3.2604177152929015E-2</v>
      </c>
      <c r="I6188" s="23">
        <v>9.4055756561678141</v>
      </c>
      <c r="J6188" s="23">
        <v>82.291479177287016</v>
      </c>
      <c r="K6188" s="23">
        <v>19.736566484517304</v>
      </c>
      <c r="L6188" s="23">
        <v>23.906900241943802</v>
      </c>
      <c r="M6188" s="23">
        <f t="shared" si="675"/>
        <v>38.64801245082591</v>
      </c>
      <c r="N6188" s="23">
        <v>1873.2912377994251</v>
      </c>
      <c r="O6188" s="17">
        <f t="shared" si="676"/>
        <v>2.5651957975014489E-2</v>
      </c>
      <c r="P6188" s="18">
        <f t="shared" si="677"/>
        <v>5.7419774145806637E-2</v>
      </c>
    </row>
    <row r="6189" spans="2:16" x14ac:dyDescent="0.3">
      <c r="B6189" s="19">
        <v>41166.708333332535</v>
      </c>
      <c r="C6189" s="21">
        <f t="shared" si="672"/>
        <v>9</v>
      </c>
      <c r="D6189" s="21" t="str">
        <f t="shared" si="673"/>
        <v>Shoulder</v>
      </c>
      <c r="E6189" s="21">
        <f t="shared" si="674"/>
        <v>17</v>
      </c>
      <c r="F6189" s="23">
        <v>93.491436938211351</v>
      </c>
      <c r="G6189" s="23">
        <v>2941.030764036856</v>
      </c>
      <c r="H6189" s="16">
        <f t="shared" si="678"/>
        <v>3.178866337660647E-2</v>
      </c>
      <c r="I6189" s="23">
        <v>9.4699154070466864</v>
      </c>
      <c r="J6189" s="23">
        <v>84.277612829926611</v>
      </c>
      <c r="K6189" s="23">
        <v>19.736566484517304</v>
      </c>
      <c r="L6189" s="23">
        <v>24.665950123989447</v>
      </c>
      <c r="M6189" s="23">
        <f t="shared" si="675"/>
        <v>39.875096221419867</v>
      </c>
      <c r="N6189" s="23">
        <v>1885.8545186093722</v>
      </c>
      <c r="O6189" s="17">
        <f t="shared" si="676"/>
        <v>2.6165863348172544E-2</v>
      </c>
      <c r="P6189" s="18">
        <f t="shared" si="677"/>
        <v>5.7122748902845674E-2</v>
      </c>
    </row>
    <row r="6190" spans="2:16" x14ac:dyDescent="0.3">
      <c r="B6190" s="19">
        <v>41166.7499999992</v>
      </c>
      <c r="C6190" s="21">
        <f t="shared" si="672"/>
        <v>9</v>
      </c>
      <c r="D6190" s="21" t="str">
        <f t="shared" si="673"/>
        <v>Shoulder</v>
      </c>
      <c r="E6190" s="21">
        <f t="shared" si="674"/>
        <v>18</v>
      </c>
      <c r="F6190" s="23">
        <v>94.372615654407653</v>
      </c>
      <c r="G6190" s="23">
        <v>2946.5595272365472</v>
      </c>
      <c r="H6190" s="16">
        <f t="shared" si="678"/>
        <v>3.2028070290816661E-2</v>
      </c>
      <c r="I6190" s="23">
        <v>9.2606369177804702</v>
      </c>
      <c r="J6190" s="23">
        <v>82.96375846277769</v>
      </c>
      <c r="K6190" s="23">
        <v>19.736566484517304</v>
      </c>
      <c r="L6190" s="23">
        <v>24.163828325144671</v>
      </c>
      <c r="M6190" s="23">
        <f t="shared" si="675"/>
        <v>39.063363653115715</v>
      </c>
      <c r="N6190" s="23">
        <v>1845.6570397406595</v>
      </c>
      <c r="O6190" s="17">
        <f t="shared" si="676"/>
        <v>2.6182546123350407E-2</v>
      </c>
      <c r="P6190" s="18">
        <f t="shared" si="677"/>
        <v>5.7372039986535853E-2</v>
      </c>
    </row>
    <row r="6191" spans="2:16" x14ac:dyDescent="0.3">
      <c r="B6191" s="19">
        <v>41166.791666665864</v>
      </c>
      <c r="C6191" s="21">
        <f t="shared" si="672"/>
        <v>9</v>
      </c>
      <c r="D6191" s="21" t="str">
        <f t="shared" si="673"/>
        <v>Shoulder</v>
      </c>
      <c r="E6191" s="21">
        <f t="shared" si="674"/>
        <v>19</v>
      </c>
      <c r="F6191" s="23">
        <v>88.555137174502249</v>
      </c>
      <c r="G6191" s="23">
        <v>2905.6466795588321</v>
      </c>
      <c r="H6191" s="16">
        <f t="shared" si="678"/>
        <v>3.0476911662207905E-2</v>
      </c>
      <c r="I6191" s="23">
        <v>9.0022316936921047</v>
      </c>
      <c r="J6191" s="23">
        <v>83.8307229245343</v>
      </c>
      <c r="K6191" s="23">
        <v>19.736566484517304</v>
      </c>
      <c r="L6191" s="23">
        <v>24.495160142396511</v>
      </c>
      <c r="M6191" s="23">
        <f t="shared" si="675"/>
        <v>39.598996297620488</v>
      </c>
      <c r="N6191" s="23">
        <v>1786.8202314064888</v>
      </c>
      <c r="O6191" s="17">
        <f t="shared" si="676"/>
        <v>2.7199842008200411E-2</v>
      </c>
      <c r="P6191" s="18">
        <f t="shared" si="677"/>
        <v>5.6847786488298385E-2</v>
      </c>
    </row>
    <row r="6192" spans="2:16" x14ac:dyDescent="0.3">
      <c r="B6192" s="19">
        <v>41166.833333332528</v>
      </c>
      <c r="C6192" s="21">
        <f t="shared" si="672"/>
        <v>9</v>
      </c>
      <c r="D6192" s="21" t="str">
        <f t="shared" si="673"/>
        <v>Shoulder</v>
      </c>
      <c r="E6192" s="21">
        <f t="shared" si="674"/>
        <v>20</v>
      </c>
      <c r="F6192" s="23">
        <v>84.703420070596735</v>
      </c>
      <c r="G6192" s="23">
        <v>2843.7245317222905</v>
      </c>
      <c r="H6192" s="16">
        <f t="shared" si="678"/>
        <v>2.9786084807341181E-2</v>
      </c>
      <c r="I6192" s="23">
        <v>9.0106915516386596</v>
      </c>
      <c r="J6192" s="23">
        <v>79.787476407387246</v>
      </c>
      <c r="K6192" s="23">
        <v>19.736566484517304</v>
      </c>
      <c r="L6192" s="23">
        <v>22.94993392469301</v>
      </c>
      <c r="M6192" s="23">
        <f t="shared" si="675"/>
        <v>37.100975998176935</v>
      </c>
      <c r="N6192" s="23">
        <v>1787.0634896929241</v>
      </c>
      <c r="O6192" s="17">
        <f t="shared" si="676"/>
        <v>2.5803038233263378E-2</v>
      </c>
      <c r="P6192" s="18">
        <f t="shared" si="677"/>
        <v>5.4820551555501515E-2</v>
      </c>
    </row>
    <row r="6193" spans="2:16" x14ac:dyDescent="0.3">
      <c r="B6193" s="19">
        <v>41166.874999999192</v>
      </c>
      <c r="C6193" s="21">
        <f t="shared" si="672"/>
        <v>9</v>
      </c>
      <c r="D6193" s="21" t="str">
        <f t="shared" si="673"/>
        <v>Shoulder</v>
      </c>
      <c r="E6193" s="21">
        <f t="shared" si="674"/>
        <v>21</v>
      </c>
      <c r="F6193" s="23">
        <v>85.725863947997027</v>
      </c>
      <c r="G6193" s="23">
        <v>2845.9360370021668</v>
      </c>
      <c r="H6193" s="16">
        <f t="shared" si="678"/>
        <v>3.0122203322003809E-2</v>
      </c>
      <c r="I6193" s="23">
        <v>8.6501423186091078</v>
      </c>
      <c r="J6193" s="23">
        <v>78.731097139264193</v>
      </c>
      <c r="K6193" s="23">
        <v>19.736566484517304</v>
      </c>
      <c r="L6193" s="23">
        <v>22.546212575025223</v>
      </c>
      <c r="M6193" s="23">
        <f t="shared" si="675"/>
        <v>36.448318079721666</v>
      </c>
      <c r="N6193" s="23">
        <v>1711.5199877438954</v>
      </c>
      <c r="O6193" s="17">
        <f t="shared" si="676"/>
        <v>2.6349946668036875E-2</v>
      </c>
      <c r="P6193" s="18">
        <f t="shared" si="677"/>
        <v>5.5678431538982123E-2</v>
      </c>
    </row>
    <row r="6194" spans="2:16" x14ac:dyDescent="0.3">
      <c r="B6194" s="19">
        <v>41166.916666665857</v>
      </c>
      <c r="C6194" s="21">
        <f t="shared" si="672"/>
        <v>9</v>
      </c>
      <c r="D6194" s="21" t="str">
        <f t="shared" si="673"/>
        <v>Shoulder</v>
      </c>
      <c r="E6194" s="21">
        <f t="shared" si="674"/>
        <v>22</v>
      </c>
      <c r="F6194" s="23">
        <v>85.081863806142607</v>
      </c>
      <c r="G6194" s="23">
        <v>2766.3218469266135</v>
      </c>
      <c r="H6194" s="16">
        <f t="shared" si="678"/>
        <v>3.0756314165204114E-2</v>
      </c>
      <c r="I6194" s="23">
        <v>8.1484655331653215</v>
      </c>
      <c r="J6194" s="23">
        <v>72.890401232623233</v>
      </c>
      <c r="K6194" s="23">
        <v>19.736566484517304</v>
      </c>
      <c r="L6194" s="23">
        <v>20.314046812611263</v>
      </c>
      <c r="M6194" s="23">
        <f t="shared" si="675"/>
        <v>32.83978793549467</v>
      </c>
      <c r="N6194" s="23">
        <v>1594.8312884408156</v>
      </c>
      <c r="O6194" s="17">
        <f t="shared" si="676"/>
        <v>2.5700683053899762E-2</v>
      </c>
      <c r="P6194" s="18">
        <f t="shared" si="677"/>
        <v>5.5666538936837796E-2</v>
      </c>
    </row>
    <row r="6195" spans="2:16" x14ac:dyDescent="0.3">
      <c r="B6195" s="19">
        <v>41166.958333332521</v>
      </c>
      <c r="C6195" s="21">
        <f t="shared" si="672"/>
        <v>9</v>
      </c>
      <c r="D6195" s="21" t="str">
        <f t="shared" si="673"/>
        <v>Shoulder</v>
      </c>
      <c r="E6195" s="21">
        <f t="shared" si="674"/>
        <v>23</v>
      </c>
      <c r="F6195" s="23">
        <v>85.483001215076371</v>
      </c>
      <c r="G6195" s="23">
        <v>2635.8430354139009</v>
      </c>
      <c r="H6195" s="16">
        <f t="shared" si="678"/>
        <v>3.2430990793673398E-2</v>
      </c>
      <c r="I6195" s="23">
        <v>7.6602206706691289</v>
      </c>
      <c r="J6195" s="23">
        <v>70.551385069188953</v>
      </c>
      <c r="K6195" s="23">
        <v>19.736566484517304</v>
      </c>
      <c r="L6195" s="23">
        <v>19.420134189662619</v>
      </c>
      <c r="M6195" s="23">
        <f t="shared" si="675"/>
        <v>31.39468439500903</v>
      </c>
      <c r="N6195" s="23">
        <v>1469.6153929964134</v>
      </c>
      <c r="O6195" s="17">
        <f t="shared" si="676"/>
        <v>2.6574915622004151E-2</v>
      </c>
      <c r="P6195" s="18">
        <f t="shared" si="677"/>
        <v>5.8144055571797686E-2</v>
      </c>
    </row>
    <row r="6196" spans="2:16" x14ac:dyDescent="0.3">
      <c r="B6196" s="19">
        <v>41166.999999999185</v>
      </c>
      <c r="C6196" s="21">
        <f t="shared" si="672"/>
        <v>9</v>
      </c>
      <c r="D6196" s="21" t="str">
        <f t="shared" si="673"/>
        <v>Shoulder</v>
      </c>
      <c r="E6196" s="21">
        <f t="shared" si="674"/>
        <v>0</v>
      </c>
      <c r="F6196" s="23">
        <v>84.127106494385899</v>
      </c>
      <c r="G6196" s="23">
        <v>2494.306697501806</v>
      </c>
      <c r="H6196" s="16">
        <f t="shared" si="678"/>
        <v>3.3727651286284931E-2</v>
      </c>
      <c r="I6196" s="23">
        <v>7.3367441892401377</v>
      </c>
      <c r="J6196" s="23">
        <v>67.238459190000981</v>
      </c>
      <c r="K6196" s="23">
        <v>19.736566484517304</v>
      </c>
      <c r="L6196" s="23">
        <v>18.154017987219973</v>
      </c>
      <c r="M6196" s="23">
        <f t="shared" si="675"/>
        <v>29.347874718263704</v>
      </c>
      <c r="N6196" s="23">
        <v>1386.0624148717241</v>
      </c>
      <c r="O6196" s="17">
        <f t="shared" si="676"/>
        <v>2.6466787147459654E-2</v>
      </c>
      <c r="P6196" s="18">
        <f t="shared" si="677"/>
        <v>5.9301775866166737E-2</v>
      </c>
    </row>
    <row r="6197" spans="2:16" x14ac:dyDescent="0.3">
      <c r="B6197" s="19">
        <v>41167.041666665849</v>
      </c>
      <c r="C6197" s="21">
        <f t="shared" si="672"/>
        <v>9</v>
      </c>
      <c r="D6197" s="21" t="str">
        <f t="shared" si="673"/>
        <v>Shoulder</v>
      </c>
      <c r="E6197" s="21">
        <f t="shared" si="674"/>
        <v>1</v>
      </c>
      <c r="F6197" s="23">
        <v>87.719835834853612</v>
      </c>
      <c r="G6197" s="23">
        <v>2382.6256808680432</v>
      </c>
      <c r="H6197" s="16">
        <f t="shared" si="678"/>
        <v>3.6816456961420538E-2</v>
      </c>
      <c r="I6197" s="23">
        <v>7.1250748827545367</v>
      </c>
      <c r="J6197" s="23">
        <v>66.257185507819941</v>
      </c>
      <c r="K6197" s="23">
        <v>19.736566484517304</v>
      </c>
      <c r="L6197" s="23">
        <v>17.779000086624958</v>
      </c>
      <c r="M6197" s="23">
        <f t="shared" si="675"/>
        <v>28.741618936677678</v>
      </c>
      <c r="N6197" s="23">
        <v>1315.6841089910261</v>
      </c>
      <c r="O6197" s="17">
        <f t="shared" si="676"/>
        <v>2.726087027602524E-2</v>
      </c>
      <c r="P6197" s="18">
        <f t="shared" si="677"/>
        <v>6.3073678580197634E-2</v>
      </c>
    </row>
    <row r="6198" spans="2:16" x14ac:dyDescent="0.3">
      <c r="B6198" s="19">
        <v>41167.083333332514</v>
      </c>
      <c r="C6198" s="21">
        <f t="shared" si="672"/>
        <v>9</v>
      </c>
      <c r="D6198" s="21" t="str">
        <f t="shared" si="673"/>
        <v>Shoulder</v>
      </c>
      <c r="E6198" s="21">
        <f t="shared" si="674"/>
        <v>2</v>
      </c>
      <c r="F6198" s="23">
        <v>79.291252622996481</v>
      </c>
      <c r="G6198" s="23">
        <v>2304.117243432428</v>
      </c>
      <c r="H6198" s="16">
        <f t="shared" si="678"/>
        <v>3.4412855009442501E-2</v>
      </c>
      <c r="I6198" s="23">
        <v>6.9960563007414098</v>
      </c>
      <c r="J6198" s="23">
        <v>60.541738413564588</v>
      </c>
      <c r="K6198" s="23">
        <v>19.736566484517304</v>
      </c>
      <c r="L6198" s="23">
        <v>15.594701241999385</v>
      </c>
      <c r="M6198" s="23">
        <f t="shared" si="675"/>
        <v>25.210470687047899</v>
      </c>
      <c r="N6198" s="23">
        <v>1276.4277629877906</v>
      </c>
      <c r="O6198" s="17">
        <f t="shared" si="676"/>
        <v>2.5231766279042753E-2</v>
      </c>
      <c r="P6198" s="18">
        <f t="shared" si="677"/>
        <v>5.8776324173892419E-2</v>
      </c>
    </row>
    <row r="6199" spans="2:16" x14ac:dyDescent="0.3">
      <c r="B6199" s="19">
        <v>41167.124999999178</v>
      </c>
      <c r="C6199" s="21">
        <f t="shared" si="672"/>
        <v>9</v>
      </c>
      <c r="D6199" s="21" t="str">
        <f t="shared" si="673"/>
        <v>Shoulder</v>
      </c>
      <c r="E6199" s="21">
        <f t="shared" si="674"/>
        <v>3</v>
      </c>
      <c r="F6199" s="23">
        <v>74.312204151928299</v>
      </c>
      <c r="G6199" s="23">
        <v>2268.7331589544042</v>
      </c>
      <c r="H6199" s="16">
        <f t="shared" si="678"/>
        <v>3.2754933676808741E-2</v>
      </c>
      <c r="I6199" s="23">
        <v>6.9305561176438788</v>
      </c>
      <c r="J6199" s="23">
        <v>59.213224952062632</v>
      </c>
      <c r="K6199" s="23">
        <v>19.736566484517304</v>
      </c>
      <c r="L6199" s="23">
        <v>15.086977109281062</v>
      </c>
      <c r="M6199" s="23">
        <f t="shared" si="675"/>
        <v>24.389681358264266</v>
      </c>
      <c r="N6199" s="23">
        <v>1264.5715909733897</v>
      </c>
      <c r="O6199" s="17">
        <f t="shared" si="676"/>
        <v>2.4767468840415547E-2</v>
      </c>
      <c r="P6199" s="18">
        <f t="shared" si="677"/>
        <v>5.6711145718014055E-2</v>
      </c>
    </row>
    <row r="6200" spans="2:16" x14ac:dyDescent="0.3">
      <c r="B6200" s="19">
        <v>41167.166666665842</v>
      </c>
      <c r="C6200" s="21">
        <f t="shared" si="672"/>
        <v>9</v>
      </c>
      <c r="D6200" s="21" t="str">
        <f t="shared" si="673"/>
        <v>Shoulder</v>
      </c>
      <c r="E6200" s="21">
        <f t="shared" si="674"/>
        <v>4</v>
      </c>
      <c r="F6200" s="23">
        <v>76.39713411226677</v>
      </c>
      <c r="G6200" s="23">
        <v>2241.0893429559483</v>
      </c>
      <c r="H6200" s="16">
        <f t="shared" si="678"/>
        <v>3.4089285352408398E-2</v>
      </c>
      <c r="I6200" s="23">
        <v>6.9462160576020189</v>
      </c>
      <c r="J6200" s="23">
        <v>59.599845759844065</v>
      </c>
      <c r="K6200" s="23">
        <v>19.736566484517304</v>
      </c>
      <c r="L6200" s="23">
        <v>15.234733771151664</v>
      </c>
      <c r="M6200" s="23">
        <f t="shared" si="675"/>
        <v>24.628545504175097</v>
      </c>
      <c r="N6200" s="23">
        <v>1266.823833493261</v>
      </c>
      <c r="O6200" s="17">
        <f t="shared" si="676"/>
        <v>2.4924350747893537E-2</v>
      </c>
      <c r="P6200" s="18">
        <f t="shared" si="677"/>
        <v>5.8163982795433479E-2</v>
      </c>
    </row>
    <row r="6201" spans="2:16" x14ac:dyDescent="0.3">
      <c r="B6201" s="19">
        <v>41167.208333332506</v>
      </c>
      <c r="C6201" s="21">
        <f t="shared" si="672"/>
        <v>9</v>
      </c>
      <c r="D6201" s="21" t="str">
        <f t="shared" si="673"/>
        <v>Shoulder</v>
      </c>
      <c r="E6201" s="21">
        <f t="shared" si="674"/>
        <v>5</v>
      </c>
      <c r="F6201" s="23">
        <v>77.937307660941784</v>
      </c>
      <c r="G6201" s="23">
        <v>2233.3490744763808</v>
      </c>
      <c r="H6201" s="16">
        <f t="shared" si="678"/>
        <v>3.4897055973757508E-2</v>
      </c>
      <c r="I6201" s="23">
        <v>6.9919550833595334</v>
      </c>
      <c r="J6201" s="23">
        <v>60.475542178861708</v>
      </c>
      <c r="K6201" s="23">
        <v>19.736566484517304</v>
      </c>
      <c r="L6201" s="23">
        <v>15.569402720887119</v>
      </c>
      <c r="M6201" s="23">
        <f t="shared" si="675"/>
        <v>25.169572973457285</v>
      </c>
      <c r="N6201" s="23">
        <v>1282.8915916976844</v>
      </c>
      <c r="O6201" s="17">
        <f t="shared" si="676"/>
        <v>2.5069560253533674E-2</v>
      </c>
      <c r="P6201" s="18">
        <f t="shared" si="677"/>
        <v>5.9091762379886129E-2</v>
      </c>
    </row>
    <row r="6202" spans="2:16" x14ac:dyDescent="0.3">
      <c r="B6202" s="19">
        <v>41167.249999999171</v>
      </c>
      <c r="C6202" s="21">
        <f t="shared" si="672"/>
        <v>9</v>
      </c>
      <c r="D6202" s="21" t="str">
        <f t="shared" si="673"/>
        <v>Shoulder</v>
      </c>
      <c r="E6202" s="21">
        <f t="shared" si="674"/>
        <v>6</v>
      </c>
      <c r="F6202" s="23">
        <v>73.855734881913691</v>
      </c>
      <c r="G6202" s="23">
        <v>2264.3101483946512</v>
      </c>
      <c r="H6202" s="16">
        <f t="shared" si="678"/>
        <v>3.2617322734818759E-2</v>
      </c>
      <c r="I6202" s="23">
        <v>7.1284169452424688</v>
      </c>
      <c r="J6202" s="23">
        <v>69.157327313433555</v>
      </c>
      <c r="K6202" s="23">
        <v>19.736566484517304</v>
      </c>
      <c r="L6202" s="23">
        <v>18.887360690928208</v>
      </c>
      <c r="M6202" s="23">
        <f t="shared" si="675"/>
        <v>30.533400137988043</v>
      </c>
      <c r="N6202" s="23">
        <v>1325.3203067144034</v>
      </c>
      <c r="O6202" s="17">
        <f t="shared" si="676"/>
        <v>2.8417143306736E-2</v>
      </c>
      <c r="P6202" s="18">
        <f t="shared" si="677"/>
        <v>6.0107574907117357E-2</v>
      </c>
    </row>
    <row r="6203" spans="2:16" x14ac:dyDescent="0.3">
      <c r="B6203" s="19">
        <v>41167.291666665835</v>
      </c>
      <c r="C6203" s="21">
        <f t="shared" si="672"/>
        <v>9</v>
      </c>
      <c r="D6203" s="21" t="str">
        <f t="shared" si="673"/>
        <v>Shoulder</v>
      </c>
      <c r="E6203" s="21">
        <f t="shared" si="674"/>
        <v>7</v>
      </c>
      <c r="F6203" s="23">
        <v>65.223341837522355</v>
      </c>
      <c r="G6203" s="23">
        <v>2308.5402539921811</v>
      </c>
      <c r="H6203" s="16">
        <f t="shared" si="678"/>
        <v>2.8253066726790229E-2</v>
      </c>
      <c r="I6203" s="23">
        <v>7.2694137765154219</v>
      </c>
      <c r="J6203" s="23">
        <v>68.293957657404249</v>
      </c>
      <c r="K6203" s="23">
        <v>19.736566484517304</v>
      </c>
      <c r="L6203" s="23">
        <v>18.557402717203793</v>
      </c>
      <c r="M6203" s="23">
        <f t="shared" si="675"/>
        <v>29.999988455683152</v>
      </c>
      <c r="N6203" s="23">
        <v>1367.8390586417431</v>
      </c>
      <c r="O6203" s="17">
        <f t="shared" si="676"/>
        <v>2.724692060570846E-2</v>
      </c>
      <c r="P6203" s="18">
        <f t="shared" si="677"/>
        <v>5.4730178266526056E-2</v>
      </c>
    </row>
    <row r="6204" spans="2:16" x14ac:dyDescent="0.3">
      <c r="B6204" s="19">
        <v>41167.333333332499</v>
      </c>
      <c r="C6204" s="21">
        <f t="shared" si="672"/>
        <v>9</v>
      </c>
      <c r="D6204" s="21" t="str">
        <f t="shared" si="673"/>
        <v>Shoulder</v>
      </c>
      <c r="E6204" s="21">
        <f t="shared" si="674"/>
        <v>8</v>
      </c>
      <c r="F6204" s="23">
        <v>65.126422804357944</v>
      </c>
      <c r="G6204" s="23">
        <v>2348.347349029958</v>
      </c>
      <c r="H6204" s="16">
        <f t="shared" si="678"/>
        <v>2.7732874709211989E-2</v>
      </c>
      <c r="I6204" s="23">
        <v>7.521179068177485</v>
      </c>
      <c r="J6204" s="23">
        <v>69.968592570752946</v>
      </c>
      <c r="K6204" s="23">
        <v>19.736566484517304</v>
      </c>
      <c r="L6204" s="23">
        <v>19.197405685663394</v>
      </c>
      <c r="M6204" s="23">
        <f t="shared" si="675"/>
        <v>31.034620400572248</v>
      </c>
      <c r="N6204" s="23">
        <v>1446.3494203365178</v>
      </c>
      <c r="O6204" s="17">
        <f t="shared" si="676"/>
        <v>2.6657320096121082E-2</v>
      </c>
      <c r="P6204" s="18">
        <f t="shared" si="677"/>
        <v>5.3650910687023989E-2</v>
      </c>
    </row>
    <row r="6205" spans="2:16" x14ac:dyDescent="0.3">
      <c r="B6205" s="19">
        <v>41167.374999999163</v>
      </c>
      <c r="C6205" s="21">
        <f t="shared" si="672"/>
        <v>9</v>
      </c>
      <c r="D6205" s="21" t="str">
        <f t="shared" si="673"/>
        <v>Shoulder</v>
      </c>
      <c r="E6205" s="21">
        <f t="shared" si="674"/>
        <v>9</v>
      </c>
      <c r="F6205" s="23">
        <v>74.360444999445917</v>
      </c>
      <c r="G6205" s="23">
        <v>2444.5478287045848</v>
      </c>
      <c r="H6205" s="16">
        <f t="shared" si="678"/>
        <v>3.0418895521815589E-2</v>
      </c>
      <c r="I6205" s="23">
        <v>7.8326483036155894</v>
      </c>
      <c r="J6205" s="23">
        <v>72.139722390840703</v>
      </c>
      <c r="K6205" s="23">
        <v>19.736566484517304</v>
      </c>
      <c r="L6205" s="23">
        <v>20.02715640845749</v>
      </c>
      <c r="M6205" s="23">
        <f t="shared" si="675"/>
        <v>32.375999497865905</v>
      </c>
      <c r="N6205" s="23">
        <v>1528.4414645179804</v>
      </c>
      <c r="O6205" s="17">
        <f t="shared" si="676"/>
        <v>2.6306959562996394E-2</v>
      </c>
      <c r="P6205" s="18">
        <f t="shared" si="677"/>
        <v>5.5925626430368566E-2</v>
      </c>
    </row>
    <row r="6206" spans="2:16" x14ac:dyDescent="0.3">
      <c r="B6206" s="19">
        <v>41167.416666665828</v>
      </c>
      <c r="C6206" s="21">
        <f t="shared" si="672"/>
        <v>9</v>
      </c>
      <c r="D6206" s="21" t="str">
        <f t="shared" si="673"/>
        <v>Shoulder</v>
      </c>
      <c r="E6206" s="21">
        <f t="shared" si="674"/>
        <v>10</v>
      </c>
      <c r="F6206" s="23">
        <v>80.661233219178982</v>
      </c>
      <c r="G6206" s="23">
        <v>2541.8540610191503</v>
      </c>
      <c r="H6206" s="16">
        <f t="shared" si="678"/>
        <v>3.1733227511432364E-2</v>
      </c>
      <c r="I6206" s="23">
        <v>8.0278383109424762</v>
      </c>
      <c r="J6206" s="23">
        <v>74.865733770796808</v>
      </c>
      <c r="K6206" s="23">
        <v>19.736566484517304</v>
      </c>
      <c r="L6206" s="23">
        <v>21.068968782796347</v>
      </c>
      <c r="M6206" s="23">
        <f t="shared" si="675"/>
        <v>34.060198503483157</v>
      </c>
      <c r="N6206" s="23">
        <v>1575.8312457943725</v>
      </c>
      <c r="O6206" s="17">
        <f t="shared" si="676"/>
        <v>2.6708466992738909E-2</v>
      </c>
      <c r="P6206" s="18">
        <f t="shared" si="677"/>
        <v>5.7594148644609107E-2</v>
      </c>
    </row>
    <row r="6207" spans="2:16" x14ac:dyDescent="0.3">
      <c r="B6207" s="19">
        <v>41167.458333332492</v>
      </c>
      <c r="C6207" s="21">
        <f t="shared" si="672"/>
        <v>9</v>
      </c>
      <c r="D6207" s="21" t="str">
        <f t="shared" si="673"/>
        <v>Shoulder</v>
      </c>
      <c r="E6207" s="21">
        <f t="shared" si="674"/>
        <v>11</v>
      </c>
      <c r="F6207" s="23">
        <v>83.426666838694985</v>
      </c>
      <c r="G6207" s="23">
        <v>2583.8726613368035</v>
      </c>
      <c r="H6207" s="16">
        <f t="shared" si="678"/>
        <v>3.2287452894653484E-2</v>
      </c>
      <c r="I6207" s="23">
        <v>8.1926159058795509</v>
      </c>
      <c r="J6207" s="23">
        <v>75.020242179586219</v>
      </c>
      <c r="K6207" s="23">
        <v>19.736566484517304</v>
      </c>
      <c r="L6207" s="23">
        <v>21.128017975840724</v>
      </c>
      <c r="M6207" s="23">
        <f t="shared" si="675"/>
        <v>34.155657719228188</v>
      </c>
      <c r="N6207" s="23">
        <v>1617.1454434417997</v>
      </c>
      <c r="O6207" s="17">
        <f t="shared" si="676"/>
        <v>2.6187053116865696E-2</v>
      </c>
      <c r="P6207" s="18">
        <f t="shared" si="677"/>
        <v>5.762899276755859E-2</v>
      </c>
    </row>
    <row r="6208" spans="2:16" x14ac:dyDescent="0.3">
      <c r="B6208" s="19">
        <v>41167.499999999156</v>
      </c>
      <c r="C6208" s="21">
        <f t="shared" si="672"/>
        <v>9</v>
      </c>
      <c r="D6208" s="21" t="str">
        <f t="shared" si="673"/>
        <v>Shoulder</v>
      </c>
      <c r="E6208" s="21">
        <f t="shared" si="674"/>
        <v>12</v>
      </c>
      <c r="F6208" s="23">
        <v>84.414479881784033</v>
      </c>
      <c r="G6208" s="23">
        <v>2644.689056533407</v>
      </c>
      <c r="H6208" s="16">
        <f t="shared" si="678"/>
        <v>3.1918489500021768E-2</v>
      </c>
      <c r="I6208" s="23">
        <v>8.3323292930031538</v>
      </c>
      <c r="J6208" s="23">
        <v>77.898732586362001</v>
      </c>
      <c r="K6208" s="23">
        <v>19.736566484517304</v>
      </c>
      <c r="L6208" s="23">
        <v>22.228103964932593</v>
      </c>
      <c r="M6208" s="23">
        <f t="shared" si="675"/>
        <v>35.934062136912104</v>
      </c>
      <c r="N6208" s="23">
        <v>1648.4424629930863</v>
      </c>
      <c r="O6208" s="17">
        <f t="shared" si="676"/>
        <v>2.6853464663571285E-2</v>
      </c>
      <c r="P6208" s="18">
        <f t="shared" si="677"/>
        <v>5.7914832133689649E-2</v>
      </c>
    </row>
    <row r="6209" spans="2:16" x14ac:dyDescent="0.3">
      <c r="B6209" s="19">
        <v>41167.54166666582</v>
      </c>
      <c r="C6209" s="21">
        <f t="shared" si="672"/>
        <v>9</v>
      </c>
      <c r="D6209" s="21" t="str">
        <f t="shared" si="673"/>
        <v>Shoulder</v>
      </c>
      <c r="E6209" s="21">
        <f t="shared" si="674"/>
        <v>13</v>
      </c>
      <c r="F6209" s="23">
        <v>87.33438630306857</v>
      </c>
      <c r="G6209" s="23">
        <v>2683.3903989312453</v>
      </c>
      <c r="H6209" s="16">
        <f t="shared" si="678"/>
        <v>3.2546284110523974E-2</v>
      </c>
      <c r="I6209" s="23">
        <v>8.5504162346641319</v>
      </c>
      <c r="J6209" s="23">
        <v>79.372586927680985</v>
      </c>
      <c r="K6209" s="23">
        <v>19.736566484517304</v>
      </c>
      <c r="L6209" s="23">
        <v>22.791373693756647</v>
      </c>
      <c r="M6209" s="23">
        <f t="shared" si="675"/>
        <v>36.844646749407033</v>
      </c>
      <c r="N6209" s="23">
        <v>1692.2418427363091</v>
      </c>
      <c r="O6209" s="17">
        <f t="shared" si="676"/>
        <v>2.682539920574744E-2</v>
      </c>
      <c r="P6209" s="18">
        <f t="shared" si="677"/>
        <v>5.8498616252342935E-2</v>
      </c>
    </row>
    <row r="6210" spans="2:16" x14ac:dyDescent="0.3">
      <c r="B6210" s="19">
        <v>41167.583333332484</v>
      </c>
      <c r="C6210" s="21">
        <f t="shared" si="672"/>
        <v>9</v>
      </c>
      <c r="D6210" s="21" t="str">
        <f t="shared" si="673"/>
        <v>Shoulder</v>
      </c>
      <c r="E6210" s="21">
        <f t="shared" si="674"/>
        <v>14</v>
      </c>
      <c r="F6210" s="23">
        <v>91.517570432553384</v>
      </c>
      <c r="G6210" s="23">
        <v>2738.6780309281576</v>
      </c>
      <c r="H6210" s="16">
        <f t="shared" si="678"/>
        <v>3.3416695719261834E-2</v>
      </c>
      <c r="I6210" s="23">
        <v>8.8133122204047503</v>
      </c>
      <c r="J6210" s="23">
        <v>80.365612963980709</v>
      </c>
      <c r="K6210" s="23">
        <v>19.736566484517304</v>
      </c>
      <c r="L6210" s="23">
        <v>23.17088304586888</v>
      </c>
      <c r="M6210" s="23">
        <f t="shared" si="675"/>
        <v>37.458163433594521</v>
      </c>
      <c r="N6210" s="23">
        <v>1746.4428627622383</v>
      </c>
      <c r="O6210" s="17">
        <f t="shared" si="676"/>
        <v>2.6494697674113773E-2</v>
      </c>
      <c r="P6210" s="18">
        <f t="shared" si="677"/>
        <v>5.9026028143025912E-2</v>
      </c>
    </row>
    <row r="6211" spans="2:16" x14ac:dyDescent="0.3">
      <c r="B6211" s="19">
        <v>41167.624999999149</v>
      </c>
      <c r="C6211" s="21">
        <f t="shared" si="672"/>
        <v>9</v>
      </c>
      <c r="D6211" s="21" t="str">
        <f t="shared" si="673"/>
        <v>Shoulder</v>
      </c>
      <c r="E6211" s="21">
        <f t="shared" si="674"/>
        <v>15</v>
      </c>
      <c r="F6211" s="23">
        <v>95.646109926210841</v>
      </c>
      <c r="G6211" s="23">
        <v>2795.0714155650076</v>
      </c>
      <c r="H6211" s="16">
        <f t="shared" si="678"/>
        <v>3.4219558539214115E-2</v>
      </c>
      <c r="I6211" s="23">
        <v>9.1164409301106808</v>
      </c>
      <c r="J6211" s="23">
        <v>82.081512382982027</v>
      </c>
      <c r="K6211" s="23">
        <v>19.736566484517304</v>
      </c>
      <c r="L6211" s="23">
        <v>23.826656261263601</v>
      </c>
      <c r="M6211" s="23">
        <f t="shared" si="675"/>
        <v>38.518289637201121</v>
      </c>
      <c r="N6211" s="23">
        <v>1809.3294830444327</v>
      </c>
      <c r="O6211" s="17">
        <f t="shared" si="676"/>
        <v>2.6327283678128189E-2</v>
      </c>
      <c r="P6211" s="18">
        <f t="shared" si="677"/>
        <v>5.96459341923401E-2</v>
      </c>
    </row>
    <row r="6212" spans="2:16" x14ac:dyDescent="0.3">
      <c r="B6212" s="19">
        <v>41167.666666665813</v>
      </c>
      <c r="C6212" s="21">
        <f t="shared" si="672"/>
        <v>9</v>
      </c>
      <c r="D6212" s="21" t="str">
        <f t="shared" si="673"/>
        <v>Shoulder</v>
      </c>
      <c r="E6212" s="21">
        <f t="shared" si="674"/>
        <v>16</v>
      </c>
      <c r="F6212" s="23">
        <v>95.57509244145507</v>
      </c>
      <c r="G6212" s="23">
        <v>2895.6949057993879</v>
      </c>
      <c r="H6212" s="16">
        <f t="shared" si="678"/>
        <v>3.3005926228637177E-2</v>
      </c>
      <c r="I6212" s="23">
        <v>9.3814773125708353</v>
      </c>
      <c r="J6212" s="23">
        <v>83.658153232258158</v>
      </c>
      <c r="K6212" s="23">
        <v>19.736566484517304</v>
      </c>
      <c r="L6212" s="23">
        <v>24.429208385125406</v>
      </c>
      <c r="M6212" s="23">
        <f t="shared" si="675"/>
        <v>39.492378362615447</v>
      </c>
      <c r="N6212" s="23">
        <v>1862.357359192978</v>
      </c>
      <c r="O6212" s="17">
        <f t="shared" si="676"/>
        <v>2.6243006173833881E-2</v>
      </c>
      <c r="P6212" s="18">
        <f t="shared" si="677"/>
        <v>5.8382757676679831E-2</v>
      </c>
    </row>
    <row r="6213" spans="2:16" x14ac:dyDescent="0.3">
      <c r="B6213" s="19">
        <v>41167.708333332477</v>
      </c>
      <c r="C6213" s="21">
        <f t="shared" ref="C6213:C6276" si="679">MONTH(B6213)</f>
        <v>9</v>
      </c>
      <c r="D6213" s="21" t="str">
        <f t="shared" ref="D6213:D6276" si="680">IF(AND(C6213&gt;5,C6213&lt;7),"Summer",IF(OR(C6213=1,C6213&gt;10),"Winter","Shoulder"))</f>
        <v>Shoulder</v>
      </c>
      <c r="E6213" s="21">
        <f t="shared" ref="E6213:E6276" si="681">HOUR(B6213)</f>
        <v>17</v>
      </c>
      <c r="F6213" s="23">
        <v>98.509773427611577</v>
      </c>
      <c r="G6213" s="23">
        <v>2938.8192587569793</v>
      </c>
      <c r="H6213" s="16">
        <f t="shared" si="678"/>
        <v>3.3520187787689219E-2</v>
      </c>
      <c r="I6213" s="23">
        <v>9.6089429552165058</v>
      </c>
      <c r="J6213" s="23">
        <v>84.800649088348294</v>
      </c>
      <c r="K6213" s="23">
        <v>19.736566484517304</v>
      </c>
      <c r="L6213" s="23">
        <v>24.865841309425498</v>
      </c>
      <c r="M6213" s="23">
        <f t="shared" ref="M6213:M6276" si="682">J6213-K6213-L6213</f>
        <v>40.198241294405499</v>
      </c>
      <c r="N6213" s="23">
        <v>1903.965821737678</v>
      </c>
      <c r="O6213" s="17">
        <f t="shared" ref="O6213:O6276" si="683">(I6213+M6213)/N6213</f>
        <v>2.6159705012017948E-2</v>
      </c>
      <c r="P6213" s="18">
        <f t="shared" ref="P6213:P6276" si="684">H6213+(1-H6213)*O6213</f>
        <v>5.8803014575233771E-2</v>
      </c>
    </row>
    <row r="6214" spans="2:16" x14ac:dyDescent="0.3">
      <c r="B6214" s="19">
        <v>41167.749999999141</v>
      </c>
      <c r="C6214" s="21">
        <f t="shared" si="679"/>
        <v>9</v>
      </c>
      <c r="D6214" s="21" t="str">
        <f t="shared" si="680"/>
        <v>Shoulder</v>
      </c>
      <c r="E6214" s="21">
        <f t="shared" si="681"/>
        <v>18</v>
      </c>
      <c r="F6214" s="23">
        <v>99.437318977948109</v>
      </c>
      <c r="G6214" s="23">
        <v>2999.6356539535827</v>
      </c>
      <c r="H6214" s="16">
        <f t="shared" ref="H6214:H6277" si="685">F6214/G6214</f>
        <v>3.3149798992050131E-2</v>
      </c>
      <c r="I6214" s="23">
        <v>9.6222333026297093</v>
      </c>
      <c r="J6214" s="23">
        <v>84.349115263520432</v>
      </c>
      <c r="K6214" s="23">
        <v>19.736566484517304</v>
      </c>
      <c r="L6214" s="23">
        <v>24.693276539668084</v>
      </c>
      <c r="M6214" s="23">
        <f t="shared" si="682"/>
        <v>39.919272239335051</v>
      </c>
      <c r="N6214" s="23">
        <v>1909.0070864803668</v>
      </c>
      <c r="O6214" s="17">
        <f t="shared" si="683"/>
        <v>2.5951451879261671E-2</v>
      </c>
      <c r="P6214" s="18">
        <f t="shared" si="684"/>
        <v>5.824096545796241E-2</v>
      </c>
    </row>
    <row r="6215" spans="2:16" x14ac:dyDescent="0.3">
      <c r="B6215" s="19">
        <v>41167.791666665806</v>
      </c>
      <c r="C6215" s="21">
        <f t="shared" si="679"/>
        <v>9</v>
      </c>
      <c r="D6215" s="21" t="str">
        <f t="shared" si="680"/>
        <v>Shoulder</v>
      </c>
      <c r="E6215" s="21">
        <f t="shared" si="681"/>
        <v>19</v>
      </c>
      <c r="F6215" s="23">
        <v>92.444577977383602</v>
      </c>
      <c r="G6215" s="23">
        <v>3001.847159233459</v>
      </c>
      <c r="H6215" s="16">
        <f t="shared" si="685"/>
        <v>3.0795897683541597E-2</v>
      </c>
      <c r="I6215" s="23">
        <v>9.381858333429598</v>
      </c>
      <c r="J6215" s="23">
        <v>84.572298821756505</v>
      </c>
      <c r="K6215" s="23">
        <v>19.736566484517304</v>
      </c>
      <c r="L6215" s="23">
        <v>24.778571632135034</v>
      </c>
      <c r="M6215" s="23">
        <f t="shared" si="682"/>
        <v>40.05716070510416</v>
      </c>
      <c r="N6215" s="23">
        <v>1865.9320670938932</v>
      </c>
      <c r="O6215" s="17">
        <f t="shared" si="683"/>
        <v>2.6495615735642963E-2</v>
      </c>
      <c r="P6215" s="18">
        <f t="shared" si="684"/>
        <v>5.6475557147927263E-2</v>
      </c>
    </row>
    <row r="6216" spans="2:16" x14ac:dyDescent="0.3">
      <c r="B6216" s="19">
        <v>41167.83333333247</v>
      </c>
      <c r="C6216" s="21">
        <f t="shared" si="679"/>
        <v>9</v>
      </c>
      <c r="D6216" s="21" t="str">
        <f t="shared" si="680"/>
        <v>Shoulder</v>
      </c>
      <c r="E6216" s="21">
        <f t="shared" si="681"/>
        <v>20</v>
      </c>
      <c r="F6216" s="23">
        <v>88.296601327199681</v>
      </c>
      <c r="G6216" s="23">
        <v>2941.030764036856</v>
      </c>
      <c r="H6216" s="16">
        <f t="shared" si="685"/>
        <v>3.0022331764392649E-2</v>
      </c>
      <c r="I6216" s="23">
        <v>9.2649449241259454</v>
      </c>
      <c r="J6216" s="23">
        <v>81.122234687121178</v>
      </c>
      <c r="K6216" s="23">
        <v>19.736566484517304</v>
      </c>
      <c r="L6216" s="23">
        <v>23.460044668471504</v>
      </c>
      <c r="M6216" s="23">
        <f t="shared" si="682"/>
        <v>37.92562353413237</v>
      </c>
      <c r="N6216" s="23">
        <v>1843.8801551703934</v>
      </c>
      <c r="O6216" s="17">
        <f t="shared" si="683"/>
        <v>2.559307790472826E-2</v>
      </c>
      <c r="P6216" s="18">
        <f t="shared" si="684"/>
        <v>5.4847045793393209E-2</v>
      </c>
    </row>
    <row r="6217" spans="2:16" x14ac:dyDescent="0.3">
      <c r="B6217" s="19">
        <v>41167.874999999134</v>
      </c>
      <c r="C6217" s="21">
        <f t="shared" si="679"/>
        <v>9</v>
      </c>
      <c r="D6217" s="21" t="str">
        <f t="shared" si="680"/>
        <v>Shoulder</v>
      </c>
      <c r="E6217" s="21">
        <f t="shared" si="681"/>
        <v>21</v>
      </c>
      <c r="F6217" s="23">
        <v>81.920557281241003</v>
      </c>
      <c r="G6217" s="23">
        <v>2925.5502270777206</v>
      </c>
      <c r="H6217" s="16">
        <f t="shared" si="685"/>
        <v>2.8001760668135912E-2</v>
      </c>
      <c r="I6217" s="23">
        <v>8.8370484608428015</v>
      </c>
      <c r="J6217" s="23">
        <v>78.220904137099922</v>
      </c>
      <c r="K6217" s="23">
        <v>19.736566484517304</v>
      </c>
      <c r="L6217" s="23">
        <v>22.351229756221144</v>
      </c>
      <c r="M6217" s="23">
        <f t="shared" si="682"/>
        <v>36.133107896361473</v>
      </c>
      <c r="N6217" s="23">
        <v>1756.2225539437868</v>
      </c>
      <c r="O6217" s="17">
        <f t="shared" si="683"/>
        <v>2.5606183143599283E-2</v>
      </c>
      <c r="P6217" s="18">
        <f t="shared" si="684"/>
        <v>5.2890925599723672E-2</v>
      </c>
    </row>
    <row r="6218" spans="2:16" x14ac:dyDescent="0.3">
      <c r="B6218" s="19">
        <v>41167.916666665798</v>
      </c>
      <c r="C6218" s="21">
        <f t="shared" si="679"/>
        <v>9</v>
      </c>
      <c r="D6218" s="21" t="str">
        <f t="shared" si="680"/>
        <v>Shoulder</v>
      </c>
      <c r="E6218" s="21">
        <f t="shared" si="681"/>
        <v>22</v>
      </c>
      <c r="F6218" s="23">
        <v>78.011372792819913</v>
      </c>
      <c r="G6218" s="23">
        <v>2824.9267368433402</v>
      </c>
      <c r="H6218" s="16">
        <f t="shared" si="685"/>
        <v>2.7615361409334183E-2</v>
      </c>
      <c r="I6218" s="23">
        <v>8.257282932144161</v>
      </c>
      <c r="J6218" s="23">
        <v>74.661420105037081</v>
      </c>
      <c r="K6218" s="23">
        <v>19.736566484517304</v>
      </c>
      <c r="L6218" s="23">
        <v>20.990885284392736</v>
      </c>
      <c r="M6218" s="23">
        <f t="shared" si="682"/>
        <v>33.933968336127037</v>
      </c>
      <c r="N6218" s="23">
        <v>1631.3646787506875</v>
      </c>
      <c r="O6218" s="17">
        <f t="shared" si="683"/>
        <v>2.5862550426543261E-2</v>
      </c>
      <c r="P6218" s="18">
        <f t="shared" si="684"/>
        <v>5.2763708158881317E-2</v>
      </c>
    </row>
    <row r="6219" spans="2:16" x14ac:dyDescent="0.3">
      <c r="B6219" s="19">
        <v>41167.958333332463</v>
      </c>
      <c r="C6219" s="21">
        <f t="shared" si="679"/>
        <v>9</v>
      </c>
      <c r="D6219" s="21" t="str">
        <f t="shared" si="680"/>
        <v>Shoulder</v>
      </c>
      <c r="E6219" s="21">
        <f t="shared" si="681"/>
        <v>23</v>
      </c>
      <c r="F6219" s="23">
        <v>76.554780823816486</v>
      </c>
      <c r="G6219" s="23">
        <v>2671.2271198919248</v>
      </c>
      <c r="H6219" s="16">
        <f t="shared" si="685"/>
        <v>2.8659030995055866E-2</v>
      </c>
      <c r="I6219" s="23">
        <v>7.7192387086993426</v>
      </c>
      <c r="J6219" s="23">
        <v>71.559293348457032</v>
      </c>
      <c r="K6219" s="23">
        <v>19.736566484517304</v>
      </c>
      <c r="L6219" s="23">
        <v>19.805331157386568</v>
      </c>
      <c r="M6219" s="23">
        <f t="shared" si="682"/>
        <v>32.01739570655316</v>
      </c>
      <c r="N6219" s="23">
        <v>1499.4898403646284</v>
      </c>
      <c r="O6219" s="17">
        <f t="shared" si="683"/>
        <v>2.6500102465242321E-2</v>
      </c>
      <c r="P6219" s="18">
        <f t="shared" si="684"/>
        <v>5.4399666202374651E-2</v>
      </c>
    </row>
    <row r="6220" spans="2:16" x14ac:dyDescent="0.3">
      <c r="B6220" s="19">
        <v>41167.999999999127</v>
      </c>
      <c r="C6220" s="21">
        <f t="shared" si="679"/>
        <v>9</v>
      </c>
      <c r="D6220" s="21" t="str">
        <f t="shared" si="680"/>
        <v>Shoulder</v>
      </c>
      <c r="E6220" s="21">
        <f t="shared" si="681"/>
        <v>0</v>
      </c>
      <c r="F6220" s="23">
        <v>76.341228113768679</v>
      </c>
      <c r="G6220" s="23">
        <v>2502.0469659813734</v>
      </c>
      <c r="H6220" s="16">
        <f t="shared" si="685"/>
        <v>3.0511508837255376E-2</v>
      </c>
      <c r="I6220" s="23">
        <v>7.3598132209381735</v>
      </c>
      <c r="J6220" s="23">
        <v>71.457580712711831</v>
      </c>
      <c r="K6220" s="23">
        <v>19.736566484517304</v>
      </c>
      <c r="L6220" s="23">
        <v>19.766459169057715</v>
      </c>
      <c r="M6220" s="23">
        <f t="shared" si="682"/>
        <v>31.954555059136812</v>
      </c>
      <c r="N6220" s="23">
        <v>1402.2073804316437</v>
      </c>
      <c r="O6220" s="17">
        <f t="shared" si="683"/>
        <v>2.8037484917511121E-2</v>
      </c>
      <c r="P6220" s="18">
        <f t="shared" si="684"/>
        <v>5.7693527785931439E-2</v>
      </c>
    </row>
    <row r="6221" spans="2:16" x14ac:dyDescent="0.3">
      <c r="B6221" s="19">
        <v>41168.041666665791</v>
      </c>
      <c r="C6221" s="21">
        <f t="shared" si="679"/>
        <v>9</v>
      </c>
      <c r="D6221" s="21" t="str">
        <f t="shared" si="680"/>
        <v>Shoulder</v>
      </c>
      <c r="E6221" s="21">
        <f t="shared" si="681"/>
        <v>1</v>
      </c>
      <c r="F6221" s="23">
        <v>73.616092495906543</v>
      </c>
      <c r="G6221" s="23">
        <v>2394.7889599073642</v>
      </c>
      <c r="H6221" s="16">
        <f t="shared" si="685"/>
        <v>3.0740116865560538E-2</v>
      </c>
      <c r="I6221" s="23">
        <v>7.1140355254681191</v>
      </c>
      <c r="J6221" s="23">
        <v>68.377493470757273</v>
      </c>
      <c r="K6221" s="23">
        <v>19.736566484517304</v>
      </c>
      <c r="L6221" s="23">
        <v>18.58932798526817</v>
      </c>
      <c r="M6221" s="23">
        <f t="shared" si="682"/>
        <v>30.051599000971798</v>
      </c>
      <c r="N6221" s="23">
        <v>1330.463622712459</v>
      </c>
      <c r="O6221" s="17">
        <f t="shared" si="683"/>
        <v>2.7934348517300412E-2</v>
      </c>
      <c r="P6221" s="18">
        <f t="shared" si="684"/>
        <v>5.7815760244875836E-2</v>
      </c>
    </row>
    <row r="6222" spans="2:16" x14ac:dyDescent="0.3">
      <c r="B6222" s="19">
        <v>41168.083333332455</v>
      </c>
      <c r="C6222" s="21">
        <f t="shared" si="679"/>
        <v>9</v>
      </c>
      <c r="D6222" s="21" t="str">
        <f t="shared" si="680"/>
        <v>Shoulder</v>
      </c>
      <c r="E6222" s="21">
        <f t="shared" si="681"/>
        <v>2</v>
      </c>
      <c r="F6222" s="23">
        <v>73.352063702652387</v>
      </c>
      <c r="G6222" s="23">
        <v>2306.3287487123048</v>
      </c>
      <c r="H6222" s="16">
        <f t="shared" si="685"/>
        <v>3.1804686883258569E-2</v>
      </c>
      <c r="I6222" s="23">
        <v>6.9707601131269872</v>
      </c>
      <c r="J6222" s="23">
        <v>68.961559322252796</v>
      </c>
      <c r="K6222" s="23">
        <v>19.736566484517304</v>
      </c>
      <c r="L6222" s="23">
        <v>18.812543132494223</v>
      </c>
      <c r="M6222" s="23">
        <f t="shared" si="682"/>
        <v>30.412449705241269</v>
      </c>
      <c r="N6222" s="23">
        <v>1285.7852484734042</v>
      </c>
      <c r="O6222" s="17">
        <f t="shared" si="683"/>
        <v>2.9074225157546991E-2</v>
      </c>
      <c r="P6222" s="18">
        <f t="shared" si="684"/>
        <v>5.9954215413296416E-2</v>
      </c>
    </row>
    <row r="6223" spans="2:16" x14ac:dyDescent="0.3">
      <c r="B6223" s="19">
        <v>41168.12499999912</v>
      </c>
      <c r="C6223" s="21">
        <f t="shared" si="679"/>
        <v>9</v>
      </c>
      <c r="D6223" s="21" t="str">
        <f t="shared" si="680"/>
        <v>Shoulder</v>
      </c>
      <c r="E6223" s="21">
        <f t="shared" si="681"/>
        <v>3</v>
      </c>
      <c r="F6223" s="23">
        <v>73.302260090265406</v>
      </c>
      <c r="G6223" s="23">
        <v>2252.1468693553306</v>
      </c>
      <c r="H6223" s="16">
        <f t="shared" si="685"/>
        <v>3.2547726388398431E-2</v>
      </c>
      <c r="I6223" s="23">
        <v>6.8787138628518143</v>
      </c>
      <c r="J6223" s="23">
        <v>68.382869263139497</v>
      </c>
      <c r="K6223" s="23">
        <v>19.736566484517304</v>
      </c>
      <c r="L6223" s="23">
        <v>18.591382476700915</v>
      </c>
      <c r="M6223" s="23">
        <f t="shared" si="682"/>
        <v>30.054920301921278</v>
      </c>
      <c r="N6223" s="23">
        <v>1255.9268566712592</v>
      </c>
      <c r="O6223" s="17">
        <f t="shared" si="683"/>
        <v>2.9407472233425241E-2</v>
      </c>
      <c r="P6223" s="18">
        <f t="shared" si="684"/>
        <v>6.0998052261795721E-2</v>
      </c>
    </row>
    <row r="6224" spans="2:16" x14ac:dyDescent="0.3">
      <c r="B6224" s="19">
        <v>41168.166666665784</v>
      </c>
      <c r="C6224" s="21">
        <f t="shared" si="679"/>
        <v>9</v>
      </c>
      <c r="D6224" s="21" t="str">
        <f t="shared" si="680"/>
        <v>Shoulder</v>
      </c>
      <c r="E6224" s="21">
        <f t="shared" si="681"/>
        <v>4</v>
      </c>
      <c r="F6224" s="23">
        <v>71.936286339683264</v>
      </c>
      <c r="G6224" s="23">
        <v>2223.3973007169366</v>
      </c>
      <c r="H6224" s="16">
        <f t="shared" si="685"/>
        <v>3.2354220415976638E-2</v>
      </c>
      <c r="I6224" s="23">
        <v>6.8110082297065659</v>
      </c>
      <c r="J6224" s="23">
        <v>69.868349269352393</v>
      </c>
      <c r="K6224" s="23">
        <v>19.736566484517304</v>
      </c>
      <c r="L6224" s="23">
        <v>19.159095239635331</v>
      </c>
      <c r="M6224" s="23">
        <f t="shared" si="682"/>
        <v>30.972687545199758</v>
      </c>
      <c r="N6224" s="23">
        <v>1234.5814454210104</v>
      </c>
      <c r="O6224" s="17">
        <f t="shared" si="683"/>
        <v>3.0604457822563116E-2</v>
      </c>
      <c r="P6224" s="18">
        <f t="shared" si="684"/>
        <v>6.196849486443709E-2</v>
      </c>
    </row>
    <row r="6225" spans="2:16" x14ac:dyDescent="0.3">
      <c r="B6225" s="19">
        <v>41168.208333332448</v>
      </c>
      <c r="C6225" s="21">
        <f t="shared" si="679"/>
        <v>9</v>
      </c>
      <c r="D6225" s="21" t="str">
        <f t="shared" si="680"/>
        <v>Shoulder</v>
      </c>
      <c r="E6225" s="21">
        <f t="shared" si="681"/>
        <v>5</v>
      </c>
      <c r="F6225" s="23">
        <v>72.617512090164951</v>
      </c>
      <c r="G6225" s="23">
        <v>2205.7052584779244</v>
      </c>
      <c r="H6225" s="16">
        <f t="shared" si="685"/>
        <v>3.2922581932037287E-2</v>
      </c>
      <c r="I6225" s="23">
        <v>6.8221629049216395</v>
      </c>
      <c r="J6225" s="23">
        <v>68.325111893174821</v>
      </c>
      <c r="K6225" s="23">
        <v>19.736566484517304</v>
      </c>
      <c r="L6225" s="23">
        <v>18.569309075547526</v>
      </c>
      <c r="M6225" s="23">
        <f t="shared" si="682"/>
        <v>30.019236333109991</v>
      </c>
      <c r="N6225" s="23">
        <v>1233.6611443962629</v>
      </c>
      <c r="O6225" s="17">
        <f t="shared" si="683"/>
        <v>2.9863467294385212E-2</v>
      </c>
      <c r="P6225" s="18">
        <f t="shared" si="684"/>
        <v>6.1802866777648388E-2</v>
      </c>
    </row>
    <row r="6226" spans="2:16" x14ac:dyDescent="0.3">
      <c r="B6226" s="19">
        <v>41168.249999999112</v>
      </c>
      <c r="C6226" s="21">
        <f t="shared" si="679"/>
        <v>9</v>
      </c>
      <c r="D6226" s="21" t="str">
        <f t="shared" si="680"/>
        <v>Shoulder</v>
      </c>
      <c r="E6226" s="21">
        <f t="shared" si="681"/>
        <v>6</v>
      </c>
      <c r="F6226" s="23">
        <v>76.832867837440347</v>
      </c>
      <c r="G6226" s="23">
        <v>2205.7052584779244</v>
      </c>
      <c r="H6226" s="16">
        <f t="shared" si="685"/>
        <v>3.4833696633819453E-2</v>
      </c>
      <c r="I6226" s="23">
        <v>6.8999319136977162</v>
      </c>
      <c r="J6226" s="23">
        <v>68.175949972361224</v>
      </c>
      <c r="K6226" s="23">
        <v>19.736566484517304</v>
      </c>
      <c r="L6226" s="23">
        <v>18.512303174535383</v>
      </c>
      <c r="M6226" s="23">
        <f t="shared" si="682"/>
        <v>29.927080313308537</v>
      </c>
      <c r="N6226" s="23">
        <v>1228.9034498927081</v>
      </c>
      <c r="O6226" s="17">
        <f t="shared" si="683"/>
        <v>2.996737638764177E-2</v>
      </c>
      <c r="P6226" s="18">
        <f t="shared" si="684"/>
        <v>6.3757198523462622E-2</v>
      </c>
    </row>
    <row r="6227" spans="2:16" x14ac:dyDescent="0.3">
      <c r="B6227" s="19">
        <v>41168.291666665777</v>
      </c>
      <c r="C6227" s="21">
        <f t="shared" si="679"/>
        <v>9</v>
      </c>
      <c r="D6227" s="21" t="str">
        <f t="shared" si="680"/>
        <v>Shoulder</v>
      </c>
      <c r="E6227" s="21">
        <f t="shared" si="681"/>
        <v>7</v>
      </c>
      <c r="F6227" s="23">
        <v>74.334319865691796</v>
      </c>
      <c r="G6227" s="23">
        <v>2235.5605797562571</v>
      </c>
      <c r="H6227" s="16">
        <f t="shared" si="685"/>
        <v>3.325086358151675E-2</v>
      </c>
      <c r="I6227" s="23">
        <v>6.9966838456866327</v>
      </c>
      <c r="J6227" s="23">
        <v>66.894454003311708</v>
      </c>
      <c r="K6227" s="23">
        <v>19.736566484517304</v>
      </c>
      <c r="L6227" s="23">
        <v>18.022547934319679</v>
      </c>
      <c r="M6227" s="23">
        <f t="shared" si="682"/>
        <v>29.135339584474725</v>
      </c>
      <c r="N6227" s="23">
        <v>1251.732605027895</v>
      </c>
      <c r="O6227" s="17">
        <f t="shared" si="683"/>
        <v>2.8865608585274604E-2</v>
      </c>
      <c r="P6227" s="18">
        <f t="shared" si="684"/>
        <v>6.1156665753524929E-2</v>
      </c>
    </row>
    <row r="6228" spans="2:16" x14ac:dyDescent="0.3">
      <c r="B6228" s="19">
        <v>41168.333333332441</v>
      </c>
      <c r="C6228" s="21">
        <f t="shared" si="679"/>
        <v>9</v>
      </c>
      <c r="D6228" s="21" t="str">
        <f t="shared" si="680"/>
        <v>Shoulder</v>
      </c>
      <c r="E6228" s="21">
        <f t="shared" si="681"/>
        <v>8</v>
      </c>
      <c r="F6228" s="23">
        <v>72.469059940590242</v>
      </c>
      <c r="G6228" s="23">
        <v>2276.4734274339721</v>
      </c>
      <c r="H6228" s="16">
        <f t="shared" si="685"/>
        <v>3.183391427602867E-2</v>
      </c>
      <c r="I6228" s="23">
        <v>7.1807511236139137</v>
      </c>
      <c r="J6228" s="23">
        <v>64.761942060276979</v>
      </c>
      <c r="K6228" s="23">
        <v>19.736566484517304</v>
      </c>
      <c r="L6228" s="23">
        <v>17.207555984170611</v>
      </c>
      <c r="M6228" s="23">
        <f t="shared" si="682"/>
        <v>27.817819591589064</v>
      </c>
      <c r="N6228" s="23">
        <v>1338.7115365800632</v>
      </c>
      <c r="O6228" s="17">
        <f t="shared" si="683"/>
        <v>2.6143474347440084E-2</v>
      </c>
      <c r="P6228" s="18">
        <f t="shared" si="684"/>
        <v>5.7145139502214795E-2</v>
      </c>
    </row>
    <row r="6229" spans="2:16" x14ac:dyDescent="0.3">
      <c r="B6229" s="19">
        <v>41168.374999999105</v>
      </c>
      <c r="C6229" s="21">
        <f t="shared" si="679"/>
        <v>9</v>
      </c>
      <c r="D6229" s="21" t="str">
        <f t="shared" si="680"/>
        <v>Shoulder</v>
      </c>
      <c r="E6229" s="21">
        <f t="shared" si="681"/>
        <v>9</v>
      </c>
      <c r="F6229" s="23">
        <v>81.044750095681579</v>
      </c>
      <c r="G6229" s="23">
        <v>2346.1358437500812</v>
      </c>
      <c r="H6229" s="16">
        <f t="shared" si="685"/>
        <v>3.4543929036154636E-2</v>
      </c>
      <c r="I6229" s="23">
        <v>7.4177086507500887</v>
      </c>
      <c r="J6229" s="23">
        <v>65.52164656114833</v>
      </c>
      <c r="K6229" s="23">
        <v>19.736566484517304</v>
      </c>
      <c r="L6229" s="23">
        <v>17.497895766193619</v>
      </c>
      <c r="M6229" s="23">
        <f t="shared" si="682"/>
        <v>28.287184310437407</v>
      </c>
      <c r="N6229" s="23">
        <v>1403.1886124029045</v>
      </c>
      <c r="O6229" s="17">
        <f t="shared" si="683"/>
        <v>2.5445540710342777E-2</v>
      </c>
      <c r="P6229" s="18">
        <f t="shared" si="684"/>
        <v>5.9110480793912748E-2</v>
      </c>
    </row>
    <row r="6230" spans="2:16" x14ac:dyDescent="0.3">
      <c r="B6230" s="19">
        <v>41168.416666665769</v>
      </c>
      <c r="C6230" s="21">
        <f t="shared" si="679"/>
        <v>9</v>
      </c>
      <c r="D6230" s="21" t="str">
        <f t="shared" si="680"/>
        <v>Shoulder</v>
      </c>
      <c r="E6230" s="21">
        <f t="shared" si="681"/>
        <v>10</v>
      </c>
      <c r="F6230" s="23">
        <v>83.944264342254584</v>
      </c>
      <c r="G6230" s="23">
        <v>2422.4327759058201</v>
      </c>
      <c r="H6230" s="16">
        <f t="shared" si="685"/>
        <v>3.4652876718473773E-2</v>
      </c>
      <c r="I6230" s="23">
        <v>7.6202413681388377</v>
      </c>
      <c r="J6230" s="23">
        <v>69.040181316835515</v>
      </c>
      <c r="K6230" s="23">
        <v>19.736566484517304</v>
      </c>
      <c r="L6230" s="23">
        <v>18.842590463717322</v>
      </c>
      <c r="M6230" s="23">
        <f t="shared" si="682"/>
        <v>30.461024368600889</v>
      </c>
      <c r="N6230" s="23">
        <v>1455.730274116476</v>
      </c>
      <c r="O6230" s="17">
        <f t="shared" si="683"/>
        <v>2.6159561571151856E-2</v>
      </c>
      <c r="P6230" s="18">
        <f t="shared" si="684"/>
        <v>5.990593422749118E-2</v>
      </c>
    </row>
    <row r="6231" spans="2:16" x14ac:dyDescent="0.3">
      <c r="B6231" s="19">
        <v>41168.458333332434</v>
      </c>
      <c r="C6231" s="21">
        <f t="shared" si="679"/>
        <v>9</v>
      </c>
      <c r="D6231" s="21" t="str">
        <f t="shared" si="680"/>
        <v>Shoulder</v>
      </c>
      <c r="E6231" s="21">
        <f t="shared" si="681"/>
        <v>11</v>
      </c>
      <c r="F6231" s="23">
        <v>83.275511250862365</v>
      </c>
      <c r="G6231" s="23">
        <v>2497.6239554216204</v>
      </c>
      <c r="H6231" s="16">
        <f t="shared" si="685"/>
        <v>3.3341893230201959E-2</v>
      </c>
      <c r="I6231" s="23">
        <v>7.8295970867324147</v>
      </c>
      <c r="J6231" s="23">
        <v>70.510668320027207</v>
      </c>
      <c r="K6231" s="23">
        <v>19.736566484517304</v>
      </c>
      <c r="L6231" s="23">
        <v>19.40457328135847</v>
      </c>
      <c r="M6231" s="23">
        <f t="shared" si="682"/>
        <v>31.369528554151433</v>
      </c>
      <c r="N6231" s="23">
        <v>1481.5627300287795</v>
      </c>
      <c r="O6231" s="17">
        <f t="shared" si="683"/>
        <v>2.6457958779863747E-2</v>
      </c>
      <c r="P6231" s="18">
        <f t="shared" si="684"/>
        <v>5.8917693573338405E-2</v>
      </c>
    </row>
    <row r="6232" spans="2:16" x14ac:dyDescent="0.3">
      <c r="B6232" s="19">
        <v>41168.499999999098</v>
      </c>
      <c r="C6232" s="21">
        <f t="shared" si="679"/>
        <v>9</v>
      </c>
      <c r="D6232" s="21" t="str">
        <f t="shared" si="680"/>
        <v>Shoulder</v>
      </c>
      <c r="E6232" s="21">
        <f t="shared" si="681"/>
        <v>12</v>
      </c>
      <c r="F6232" s="23">
        <v>83.663648618574896</v>
      </c>
      <c r="G6232" s="23">
        <v>2541.8540610191503</v>
      </c>
      <c r="H6232" s="16">
        <f t="shared" si="685"/>
        <v>3.2914418613407791E-2</v>
      </c>
      <c r="I6232" s="23">
        <v>8.0830796109249867</v>
      </c>
      <c r="J6232" s="23">
        <v>73.212241971113016</v>
      </c>
      <c r="K6232" s="23">
        <v>19.736566484517304</v>
      </c>
      <c r="L6232" s="23">
        <v>20.437046175853254</v>
      </c>
      <c r="M6232" s="23">
        <f t="shared" si="682"/>
        <v>33.038629310742458</v>
      </c>
      <c r="N6232" s="23">
        <v>1524.9959096409616</v>
      </c>
      <c r="O6232" s="17">
        <f t="shared" si="683"/>
        <v>2.6965127356537607E-2</v>
      </c>
      <c r="P6232" s="18">
        <f t="shared" si="684"/>
        <v>5.8992004480168461E-2</v>
      </c>
    </row>
    <row r="6233" spans="2:16" x14ac:dyDescent="0.3">
      <c r="B6233" s="19">
        <v>41168.541666665762</v>
      </c>
      <c r="C6233" s="21">
        <f t="shared" si="679"/>
        <v>9</v>
      </c>
      <c r="D6233" s="21" t="str">
        <f t="shared" si="680"/>
        <v>Shoulder</v>
      </c>
      <c r="E6233" s="21">
        <f t="shared" si="681"/>
        <v>13</v>
      </c>
      <c r="F6233" s="23">
        <v>84.756088827386947</v>
      </c>
      <c r="G6233" s="23">
        <v>2593.8244350962477</v>
      </c>
      <c r="H6233" s="16">
        <f t="shared" si="685"/>
        <v>3.2676108560231815E-2</v>
      </c>
      <c r="I6233" s="23">
        <v>8.2642689765449955</v>
      </c>
      <c r="J6233" s="23">
        <v>75.93242500779229</v>
      </c>
      <c r="K6233" s="23">
        <v>19.736566484517304</v>
      </c>
      <c r="L6233" s="23">
        <v>21.476631105291347</v>
      </c>
      <c r="M6233" s="23">
        <f t="shared" si="682"/>
        <v>34.719227417983639</v>
      </c>
      <c r="N6233" s="23">
        <v>1571.1041682045907</v>
      </c>
      <c r="O6233" s="17">
        <f t="shared" si="683"/>
        <v>2.7358781972839426E-2</v>
      </c>
      <c r="P6233" s="18">
        <f t="shared" si="684"/>
        <v>5.9140912003251028E-2</v>
      </c>
    </row>
    <row r="6234" spans="2:16" x14ac:dyDescent="0.3">
      <c r="B6234" s="19">
        <v>41168.583333332426</v>
      </c>
      <c r="C6234" s="21">
        <f t="shared" si="679"/>
        <v>9</v>
      </c>
      <c r="D6234" s="21" t="str">
        <f t="shared" si="680"/>
        <v>Shoulder</v>
      </c>
      <c r="E6234" s="21">
        <f t="shared" si="681"/>
        <v>14</v>
      </c>
      <c r="F6234" s="23">
        <v>85.780453809466067</v>
      </c>
      <c r="G6234" s="23">
        <v>2643.5833038934684</v>
      </c>
      <c r="H6234" s="16">
        <f t="shared" si="685"/>
        <v>3.2448553326512787E-2</v>
      </c>
      <c r="I6234" s="23">
        <v>8.482394894250012</v>
      </c>
      <c r="J6234" s="23">
        <v>76.991987338673795</v>
      </c>
      <c r="K6234" s="23">
        <v>19.736566484517304</v>
      </c>
      <c r="L6234" s="23">
        <v>21.881568940772222</v>
      </c>
      <c r="M6234" s="23">
        <f t="shared" si="682"/>
        <v>35.373851913384271</v>
      </c>
      <c r="N6234" s="23">
        <v>1614.1641200991398</v>
      </c>
      <c r="O6234" s="17">
        <f t="shared" si="683"/>
        <v>2.7169633038888693E-2</v>
      </c>
      <c r="P6234" s="18">
        <f t="shared" si="684"/>
        <v>5.8736571078877323E-2</v>
      </c>
    </row>
    <row r="6235" spans="2:16" x14ac:dyDescent="0.3">
      <c r="B6235" s="19">
        <v>41168.624999999091</v>
      </c>
      <c r="C6235" s="21">
        <f t="shared" si="679"/>
        <v>9</v>
      </c>
      <c r="D6235" s="21" t="str">
        <f t="shared" si="680"/>
        <v>Shoulder</v>
      </c>
      <c r="E6235" s="21">
        <f t="shared" si="681"/>
        <v>15</v>
      </c>
      <c r="F6235" s="23">
        <v>84.713834152980823</v>
      </c>
      <c r="G6235" s="23">
        <v>2691.1306674108132</v>
      </c>
      <c r="H6235" s="16">
        <f t="shared" si="685"/>
        <v>3.1478900366620093E-2</v>
      </c>
      <c r="I6235" s="23">
        <v>8.8097785729456</v>
      </c>
      <c r="J6235" s="23">
        <v>79.811912401985964</v>
      </c>
      <c r="K6235" s="23">
        <v>19.736566484517304</v>
      </c>
      <c r="L6235" s="23">
        <v>22.959272741742492</v>
      </c>
      <c r="M6235" s="23">
        <f t="shared" si="682"/>
        <v>37.116073175726171</v>
      </c>
      <c r="N6235" s="23">
        <v>1675.8890192622014</v>
      </c>
      <c r="O6235" s="17">
        <f t="shared" si="683"/>
        <v>2.7403874135347169E-2</v>
      </c>
      <c r="P6235" s="18">
        <f t="shared" si="684"/>
        <v>5.8020130678401269E-2</v>
      </c>
    </row>
    <row r="6236" spans="2:16" x14ac:dyDescent="0.3">
      <c r="B6236" s="19">
        <v>41168.666666665755</v>
      </c>
      <c r="C6236" s="21">
        <f t="shared" si="679"/>
        <v>9</v>
      </c>
      <c r="D6236" s="21" t="str">
        <f t="shared" si="680"/>
        <v>Shoulder</v>
      </c>
      <c r="E6236" s="21">
        <f t="shared" si="681"/>
        <v>16</v>
      </c>
      <c r="F6236" s="23">
        <v>83.024032841969216</v>
      </c>
      <c r="G6236" s="23">
        <v>2759.6873310869842</v>
      </c>
      <c r="H6236" s="16">
        <f t="shared" si="685"/>
        <v>3.0084579476352402E-2</v>
      </c>
      <c r="I6236" s="23">
        <v>9.1222746805235992</v>
      </c>
      <c r="J6236" s="23">
        <v>81.488379547408471</v>
      </c>
      <c r="K6236" s="23">
        <v>19.736566484517304</v>
      </c>
      <c r="L6236" s="23">
        <v>23.599975942806104</v>
      </c>
      <c r="M6236" s="23">
        <f t="shared" si="682"/>
        <v>38.151837120085062</v>
      </c>
      <c r="N6236" s="23">
        <v>1729.1796496527179</v>
      </c>
      <c r="O6236" s="17">
        <f t="shared" si="683"/>
        <v>2.7339040110784918E-2</v>
      </c>
      <c r="P6236" s="18">
        <f t="shared" si="684"/>
        <v>5.6601136062117224E-2</v>
      </c>
    </row>
    <row r="6237" spans="2:16" x14ac:dyDescent="0.3">
      <c r="B6237" s="19">
        <v>41168.708333332419</v>
      </c>
      <c r="C6237" s="21">
        <f t="shared" si="679"/>
        <v>9</v>
      </c>
      <c r="D6237" s="21" t="str">
        <f t="shared" si="680"/>
        <v>Shoulder</v>
      </c>
      <c r="E6237" s="21">
        <f t="shared" si="681"/>
        <v>17</v>
      </c>
      <c r="F6237" s="23">
        <v>85.296956500283471</v>
      </c>
      <c r="G6237" s="23">
        <v>2828.2439947631551</v>
      </c>
      <c r="H6237" s="16">
        <f t="shared" si="685"/>
        <v>3.0158980858165482E-2</v>
      </c>
      <c r="I6237" s="23">
        <v>9.3798270001364994</v>
      </c>
      <c r="J6237" s="23">
        <v>80.765754515570094</v>
      </c>
      <c r="K6237" s="23">
        <v>19.736566484517304</v>
      </c>
      <c r="L6237" s="23">
        <v>23.323806992921398</v>
      </c>
      <c r="M6237" s="23">
        <f t="shared" si="682"/>
        <v>37.705381038131392</v>
      </c>
      <c r="N6237" s="23">
        <v>1756.5916132789052</v>
      </c>
      <c r="O6237" s="17">
        <f t="shared" si="683"/>
        <v>2.6804868975992244E-2</v>
      </c>
      <c r="P6237" s="18">
        <f t="shared" si="684"/>
        <v>5.6155442303805141E-2</v>
      </c>
    </row>
    <row r="6238" spans="2:16" x14ac:dyDescent="0.3">
      <c r="B6238" s="19">
        <v>41168.749999999083</v>
      </c>
      <c r="C6238" s="21">
        <f t="shared" si="679"/>
        <v>9</v>
      </c>
      <c r="D6238" s="21" t="str">
        <f t="shared" si="680"/>
        <v>Shoulder</v>
      </c>
      <c r="E6238" s="21">
        <f t="shared" si="681"/>
        <v>18</v>
      </c>
      <c r="F6238" s="23">
        <v>87.700950965074099</v>
      </c>
      <c r="G6238" s="23">
        <v>2864.7338318811171</v>
      </c>
      <c r="H6238" s="16">
        <f t="shared" si="685"/>
        <v>3.0613996312350452E-2</v>
      </c>
      <c r="I6238" s="23">
        <v>9.3440513459184231</v>
      </c>
      <c r="J6238" s="23">
        <v>81.389063082087418</v>
      </c>
      <c r="K6238" s="23">
        <v>19.736566484517304</v>
      </c>
      <c r="L6238" s="23">
        <v>23.562019710008304</v>
      </c>
      <c r="M6238" s="23">
        <f t="shared" si="682"/>
        <v>38.090476887561806</v>
      </c>
      <c r="N6238" s="23">
        <v>1748.318531057889</v>
      </c>
      <c r="O6238" s="17">
        <f t="shared" si="683"/>
        <v>2.7131513732098978E-2</v>
      </c>
      <c r="P6238" s="18">
        <f t="shared" si="684"/>
        <v>5.6914905983106473E-2</v>
      </c>
    </row>
    <row r="6239" spans="2:16" x14ac:dyDescent="0.3">
      <c r="B6239" s="19">
        <v>41168.791666665747</v>
      </c>
      <c r="C6239" s="21">
        <f t="shared" si="679"/>
        <v>9</v>
      </c>
      <c r="D6239" s="21" t="str">
        <f t="shared" si="680"/>
        <v>Shoulder</v>
      </c>
      <c r="E6239" s="21">
        <f t="shared" si="681"/>
        <v>19</v>
      </c>
      <c r="F6239" s="23">
        <v>83.985995488329394</v>
      </c>
      <c r="G6239" s="23">
        <v>2872.4741003606846</v>
      </c>
      <c r="H6239" s="16">
        <f t="shared" si="685"/>
        <v>2.9238208093080326E-2</v>
      </c>
      <c r="I6239" s="23">
        <v>9.1381573405987311</v>
      </c>
      <c r="J6239" s="23">
        <v>79.66519266821004</v>
      </c>
      <c r="K6239" s="23">
        <v>19.736566484517304</v>
      </c>
      <c r="L6239" s="23">
        <v>22.903200182643378</v>
      </c>
      <c r="M6239" s="23">
        <f t="shared" si="682"/>
        <v>37.025426001049354</v>
      </c>
      <c r="N6239" s="23">
        <v>1722.6849200957306</v>
      </c>
      <c r="O6239" s="17">
        <f t="shared" si="683"/>
        <v>2.6797461801130032E-2</v>
      </c>
      <c r="P6239" s="18">
        <f t="shared" si="684"/>
        <v>5.5252160129702549E-2</v>
      </c>
    </row>
    <row r="6240" spans="2:16" x14ac:dyDescent="0.3">
      <c r="B6240" s="19">
        <v>41168.833333332412</v>
      </c>
      <c r="C6240" s="21">
        <f t="shared" si="679"/>
        <v>9</v>
      </c>
      <c r="D6240" s="21" t="str">
        <f t="shared" si="680"/>
        <v>Shoulder</v>
      </c>
      <c r="E6240" s="21">
        <f t="shared" si="681"/>
        <v>20</v>
      </c>
      <c r="F6240" s="23">
        <v>83.363799099700557</v>
      </c>
      <c r="G6240" s="23">
        <v>2831.5612526829696</v>
      </c>
      <c r="H6240" s="16">
        <f t="shared" si="685"/>
        <v>2.9440930871868456E-2</v>
      </c>
      <c r="I6240" s="23">
        <v>9.107409205353969</v>
      </c>
      <c r="J6240" s="23">
        <v>76.29739560059619</v>
      </c>
      <c r="K6240" s="23">
        <v>19.736566484517304</v>
      </c>
      <c r="L6240" s="23">
        <v>21.616113604391924</v>
      </c>
      <c r="M6240" s="23">
        <f t="shared" si="682"/>
        <v>34.944715511686965</v>
      </c>
      <c r="N6240" s="23">
        <v>1720.0413578636219</v>
      </c>
      <c r="O6240" s="17">
        <f t="shared" si="683"/>
        <v>2.5611084591451855E-2</v>
      </c>
      <c r="P6240" s="18">
        <f t="shared" si="684"/>
        <v>5.42980012923098E-2</v>
      </c>
    </row>
    <row r="6241" spans="2:16" x14ac:dyDescent="0.3">
      <c r="B6241" s="19">
        <v>41168.874999999076</v>
      </c>
      <c r="C6241" s="21">
        <f t="shared" si="679"/>
        <v>9</v>
      </c>
      <c r="D6241" s="21" t="str">
        <f t="shared" si="680"/>
        <v>Shoulder</v>
      </c>
      <c r="E6241" s="21">
        <f t="shared" si="681"/>
        <v>21</v>
      </c>
      <c r="F6241" s="23">
        <v>79.73937886978581</v>
      </c>
      <c r="G6241" s="23">
        <v>2844.8302843622287</v>
      </c>
      <c r="H6241" s="16">
        <f t="shared" si="685"/>
        <v>2.8029573260698843E-2</v>
      </c>
      <c r="I6241" s="23">
        <v>8.5867206926802204</v>
      </c>
      <c r="J6241" s="23">
        <v>75.892556655105508</v>
      </c>
      <c r="K6241" s="23">
        <v>19.736566484517304</v>
      </c>
      <c r="L6241" s="23">
        <v>21.461394432591078</v>
      </c>
      <c r="M6241" s="23">
        <f t="shared" si="682"/>
        <v>34.694595737997126</v>
      </c>
      <c r="N6241" s="23">
        <v>1614.8979093336782</v>
      </c>
      <c r="O6241" s="17">
        <f t="shared" si="683"/>
        <v>2.6801270953738261E-2</v>
      </c>
      <c r="P6241" s="18">
        <f t="shared" si="684"/>
        <v>5.4079616026759453E-2</v>
      </c>
    </row>
    <row r="6242" spans="2:16" x14ac:dyDescent="0.3">
      <c r="B6242" s="19">
        <v>41168.91666666574</v>
      </c>
      <c r="C6242" s="21">
        <f t="shared" si="679"/>
        <v>9</v>
      </c>
      <c r="D6242" s="21" t="str">
        <f t="shared" si="680"/>
        <v>Shoulder</v>
      </c>
      <c r="E6242" s="21">
        <f t="shared" si="681"/>
        <v>22</v>
      </c>
      <c r="F6242" s="23">
        <v>76.770525868518305</v>
      </c>
      <c r="G6242" s="23">
        <v>2694.4479253306276</v>
      </c>
      <c r="H6242" s="16">
        <f t="shared" si="685"/>
        <v>2.8492117122322202E-2</v>
      </c>
      <c r="I6242" s="23">
        <v>7.8132560164833507</v>
      </c>
      <c r="J6242" s="23">
        <v>69.683188259638854</v>
      </c>
      <c r="K6242" s="23">
        <v>19.736566484517304</v>
      </c>
      <c r="L6242" s="23">
        <v>19.088331400356076</v>
      </c>
      <c r="M6242" s="23">
        <f t="shared" si="682"/>
        <v>30.858290374765474</v>
      </c>
      <c r="N6242" s="23">
        <v>1478.1355729755858</v>
      </c>
      <c r="O6242" s="17">
        <f t="shared" si="683"/>
        <v>2.6162381244502774E-2</v>
      </c>
      <c r="P6242" s="18">
        <f t="shared" si="684"/>
        <v>5.3909076736207755E-2</v>
      </c>
    </row>
    <row r="6243" spans="2:16" x14ac:dyDescent="0.3">
      <c r="B6243" s="19">
        <v>41168.958333332404</v>
      </c>
      <c r="C6243" s="21">
        <f t="shared" si="679"/>
        <v>9</v>
      </c>
      <c r="D6243" s="21" t="str">
        <f t="shared" si="680"/>
        <v>Shoulder</v>
      </c>
      <c r="E6243" s="21">
        <f t="shared" si="681"/>
        <v>23</v>
      </c>
      <c r="F6243" s="23">
        <v>78.800734067462059</v>
      </c>
      <c r="G6243" s="23">
        <v>2536.3252978194591</v>
      </c>
      <c r="H6243" s="16">
        <f t="shared" si="685"/>
        <v>3.1068859398756532E-2</v>
      </c>
      <c r="I6243" s="23">
        <v>7.2403193770577579</v>
      </c>
      <c r="J6243" s="23">
        <v>68.075834951904753</v>
      </c>
      <c r="K6243" s="23">
        <v>19.736566484517304</v>
      </c>
      <c r="L6243" s="23">
        <v>18.474041754228903</v>
      </c>
      <c r="M6243" s="23">
        <f t="shared" si="682"/>
        <v>29.865226713158545</v>
      </c>
      <c r="N6243" s="23">
        <v>1328.7655348774588</v>
      </c>
      <c r="O6243" s="17">
        <f t="shared" si="683"/>
        <v>2.7924825799788857E-2</v>
      </c>
      <c r="P6243" s="18">
        <f t="shared" si="684"/>
        <v>5.8126092712036982E-2</v>
      </c>
    </row>
    <row r="6244" spans="2:16" x14ac:dyDescent="0.3">
      <c r="B6244" s="19">
        <v>41168.999999999069</v>
      </c>
      <c r="C6244" s="21">
        <f t="shared" si="679"/>
        <v>9</v>
      </c>
      <c r="D6244" s="21" t="str">
        <f t="shared" si="680"/>
        <v>Shoulder</v>
      </c>
      <c r="E6244" s="21">
        <f t="shared" si="681"/>
        <v>0</v>
      </c>
      <c r="F6244" s="23">
        <v>81.83779693560119</v>
      </c>
      <c r="G6244" s="23">
        <v>2351.6646069497724</v>
      </c>
      <c r="H6244" s="16">
        <f t="shared" si="685"/>
        <v>3.4799944130531835E-2</v>
      </c>
      <c r="I6244" s="23">
        <v>6.9335136577192218</v>
      </c>
      <c r="J6244" s="23">
        <v>62.577048388538444</v>
      </c>
      <c r="K6244" s="23">
        <v>19.736566484517304</v>
      </c>
      <c r="L6244" s="23">
        <v>16.372545066546152</v>
      </c>
      <c r="M6244" s="23">
        <f t="shared" si="682"/>
        <v>26.467936837474987</v>
      </c>
      <c r="N6244" s="23">
        <v>1236.8460858773703</v>
      </c>
      <c r="O6244" s="17">
        <f t="shared" si="683"/>
        <v>2.7005341146793156E-2</v>
      </c>
      <c r="P6244" s="18">
        <f t="shared" si="684"/>
        <v>6.0865500914190643E-2</v>
      </c>
    </row>
    <row r="6245" spans="2:16" x14ac:dyDescent="0.3">
      <c r="B6245" s="19">
        <v>41169.041666665733</v>
      </c>
      <c r="C6245" s="21">
        <f t="shared" si="679"/>
        <v>9</v>
      </c>
      <c r="D6245" s="21" t="str">
        <f t="shared" si="680"/>
        <v>Shoulder</v>
      </c>
      <c r="E6245" s="21">
        <f t="shared" si="681"/>
        <v>1</v>
      </c>
      <c r="F6245" s="23">
        <v>79.87018151583608</v>
      </c>
      <c r="G6245" s="23">
        <v>2258.78138519496</v>
      </c>
      <c r="H6245" s="16">
        <f t="shared" si="685"/>
        <v>3.5359854671789023E-2</v>
      </c>
      <c r="I6245" s="23">
        <v>6.7609938733728177</v>
      </c>
      <c r="J6245" s="23">
        <v>60.385119809113235</v>
      </c>
      <c r="K6245" s="23">
        <v>19.736566484517304</v>
      </c>
      <c r="L6245" s="23">
        <v>15.534845585721186</v>
      </c>
      <c r="M6245" s="23">
        <f t="shared" si="682"/>
        <v>25.113707738874744</v>
      </c>
      <c r="N6245" s="23">
        <v>1204.4750322208076</v>
      </c>
      <c r="O6245" s="17">
        <f t="shared" si="683"/>
        <v>2.6463563593740153E-2</v>
      </c>
      <c r="P6245" s="18">
        <f t="shared" si="684"/>
        <v>6.0887670502756883E-2</v>
      </c>
    </row>
    <row r="6246" spans="2:16" x14ac:dyDescent="0.3">
      <c r="B6246" s="19">
        <v>41169.083333332397</v>
      </c>
      <c r="C6246" s="21">
        <f t="shared" si="679"/>
        <v>9</v>
      </c>
      <c r="D6246" s="21" t="str">
        <f t="shared" si="680"/>
        <v>Shoulder</v>
      </c>
      <c r="E6246" s="21">
        <f t="shared" si="681"/>
        <v>2</v>
      </c>
      <c r="F6246" s="23">
        <v>81.832893878943281</v>
      </c>
      <c r="G6246" s="23">
        <v>2204.5995058379863</v>
      </c>
      <c r="H6246" s="16">
        <f t="shared" si="685"/>
        <v>3.7119165482094187E-2</v>
      </c>
      <c r="I6246" s="23">
        <v>6.6921582175630565</v>
      </c>
      <c r="J6246" s="23">
        <v>59.946004250692305</v>
      </c>
      <c r="K6246" s="23">
        <v>19.736566484517304</v>
      </c>
      <c r="L6246" s="23">
        <v>15.367026762259416</v>
      </c>
      <c r="M6246" s="23">
        <f t="shared" si="682"/>
        <v>24.842411003915586</v>
      </c>
      <c r="N6246" s="23">
        <v>1191.4520173554488</v>
      </c>
      <c r="O6246" s="17">
        <f t="shared" si="683"/>
        <v>2.6467343008468678E-2</v>
      </c>
      <c r="P6246" s="18">
        <f t="shared" si="684"/>
        <v>6.2604062805560162E-2</v>
      </c>
    </row>
    <row r="6247" spans="2:16" x14ac:dyDescent="0.3">
      <c r="B6247" s="19">
        <v>41169.124999999061</v>
      </c>
      <c r="C6247" s="21">
        <f t="shared" si="679"/>
        <v>9</v>
      </c>
      <c r="D6247" s="21" t="str">
        <f t="shared" si="680"/>
        <v>Shoulder</v>
      </c>
      <c r="E6247" s="21">
        <f t="shared" si="681"/>
        <v>3</v>
      </c>
      <c r="F6247" s="23">
        <v>82.560396802725677</v>
      </c>
      <c r="G6247" s="23">
        <v>2172.5326792797773</v>
      </c>
      <c r="H6247" s="16">
        <f t="shared" si="685"/>
        <v>3.8001912509824945E-2</v>
      </c>
      <c r="I6247" s="23">
        <v>6.6618311575511191</v>
      </c>
      <c r="J6247" s="23">
        <v>60.189093763774991</v>
      </c>
      <c r="K6247" s="23">
        <v>19.736566484517304</v>
      </c>
      <c r="L6247" s="23">
        <v>15.459929405536579</v>
      </c>
      <c r="M6247" s="23">
        <f t="shared" si="682"/>
        <v>24.99259787372111</v>
      </c>
      <c r="N6247" s="23">
        <v>1185.1041305655572</v>
      </c>
      <c r="O6247" s="17">
        <f t="shared" si="683"/>
        <v>2.6710251204816959E-2</v>
      </c>
      <c r="P6247" s="18">
        <f t="shared" si="684"/>
        <v>6.3697123085241003E-2</v>
      </c>
    </row>
    <row r="6248" spans="2:16" x14ac:dyDescent="0.3">
      <c r="B6248" s="19">
        <v>41169.166666665726</v>
      </c>
      <c r="C6248" s="21">
        <f t="shared" si="679"/>
        <v>9</v>
      </c>
      <c r="D6248" s="21" t="str">
        <f t="shared" si="680"/>
        <v>Shoulder</v>
      </c>
      <c r="E6248" s="21">
        <f t="shared" si="681"/>
        <v>4</v>
      </c>
      <c r="F6248" s="23">
        <v>83.456649545461104</v>
      </c>
      <c r="G6248" s="23">
        <v>2160.3694002404563</v>
      </c>
      <c r="H6248" s="16">
        <f t="shared" si="685"/>
        <v>3.8630731177812509E-2</v>
      </c>
      <c r="I6248" s="23">
        <v>6.6929087647657646</v>
      </c>
      <c r="J6248" s="23">
        <v>61.243070208240283</v>
      </c>
      <c r="K6248" s="23">
        <v>19.736566484517304</v>
      </c>
      <c r="L6248" s="23">
        <v>15.862732456976259</v>
      </c>
      <c r="M6248" s="23">
        <f t="shared" si="682"/>
        <v>25.643771266746718</v>
      </c>
      <c r="N6248" s="23">
        <v>1196.935208921712</v>
      </c>
      <c r="O6248" s="17">
        <f t="shared" si="683"/>
        <v>2.7016232616837936E-2</v>
      </c>
      <c r="P6248" s="18">
        <f t="shared" si="684"/>
        <v>6.4603306974992128E-2</v>
      </c>
    </row>
    <row r="6249" spans="2:16" x14ac:dyDescent="0.3">
      <c r="B6249" s="19">
        <v>41169.20833333239</v>
      </c>
      <c r="C6249" s="21">
        <f t="shared" si="679"/>
        <v>9</v>
      </c>
      <c r="D6249" s="21" t="str">
        <f t="shared" si="680"/>
        <v>Shoulder</v>
      </c>
      <c r="E6249" s="21">
        <f t="shared" si="681"/>
        <v>5</v>
      </c>
      <c r="F6249" s="23">
        <v>82.094904160963551</v>
      </c>
      <c r="G6249" s="23">
        <v>2170.3211739999006</v>
      </c>
      <c r="H6249" s="16">
        <f t="shared" si="685"/>
        <v>3.7826154554656391E-2</v>
      </c>
      <c r="I6249" s="23">
        <v>6.9041606158605617</v>
      </c>
      <c r="J6249" s="23">
        <v>62.429267609336051</v>
      </c>
      <c r="K6249" s="23">
        <v>19.736566484517304</v>
      </c>
      <c r="L6249" s="23">
        <v>16.316067002810055</v>
      </c>
      <c r="M6249" s="23">
        <f t="shared" si="682"/>
        <v>26.376634122008692</v>
      </c>
      <c r="N6249" s="23">
        <v>1268.3126396077582</v>
      </c>
      <c r="O6249" s="17">
        <f t="shared" si="683"/>
        <v>2.6240213728502906E-2</v>
      </c>
      <c r="P6249" s="18">
        <f t="shared" si="684"/>
        <v>6.3073801903117732E-2</v>
      </c>
    </row>
    <row r="6250" spans="2:16" x14ac:dyDescent="0.3">
      <c r="B6250" s="19">
        <v>41169.249999999054</v>
      </c>
      <c r="C6250" s="21">
        <f t="shared" si="679"/>
        <v>9</v>
      </c>
      <c r="D6250" s="21" t="str">
        <f t="shared" si="680"/>
        <v>Shoulder</v>
      </c>
      <c r="E6250" s="21">
        <f t="shared" si="681"/>
        <v>6</v>
      </c>
      <c r="F6250" s="23">
        <v>81.866289947285935</v>
      </c>
      <c r="G6250" s="23">
        <v>2256.5698799150837</v>
      </c>
      <c r="H6250" s="16">
        <f t="shared" si="685"/>
        <v>3.6279084763094785E-2</v>
      </c>
      <c r="I6250" s="23">
        <v>7.4386307649391199</v>
      </c>
      <c r="J6250" s="23">
        <v>67.030971191782427</v>
      </c>
      <c r="K6250" s="23">
        <v>19.736566484517304</v>
      </c>
      <c r="L6250" s="23">
        <v>18.074721339502247</v>
      </c>
      <c r="M6250" s="23">
        <f t="shared" si="682"/>
        <v>29.219683367762876</v>
      </c>
      <c r="N6250" s="23">
        <v>1422.8657071401642</v>
      </c>
      <c r="O6250" s="17">
        <f t="shared" si="683"/>
        <v>2.5763720320719517E-2</v>
      </c>
      <c r="P6250" s="18">
        <f t="shared" si="684"/>
        <v>6.1108120890486249E-2</v>
      </c>
    </row>
    <row r="6251" spans="2:16" x14ac:dyDescent="0.3">
      <c r="B6251" s="19">
        <v>41169.291666665718</v>
      </c>
      <c r="C6251" s="21">
        <f t="shared" si="679"/>
        <v>9</v>
      </c>
      <c r="D6251" s="21" t="str">
        <f t="shared" si="680"/>
        <v>Shoulder</v>
      </c>
      <c r="E6251" s="21">
        <f t="shared" si="681"/>
        <v>7</v>
      </c>
      <c r="F6251" s="23">
        <v>77.574923431537826</v>
      </c>
      <c r="G6251" s="23">
        <v>2426.8557864655731</v>
      </c>
      <c r="H6251" s="16">
        <f t="shared" si="685"/>
        <v>3.1965197052156315E-2</v>
      </c>
      <c r="I6251" s="23">
        <v>7.8953223027647992</v>
      </c>
      <c r="J6251" s="23">
        <v>69.832133873205493</v>
      </c>
      <c r="K6251" s="23">
        <v>19.736566484517304</v>
      </c>
      <c r="L6251" s="23">
        <v>19.145254634227427</v>
      </c>
      <c r="M6251" s="23">
        <f t="shared" si="682"/>
        <v>30.950312754460761</v>
      </c>
      <c r="N6251" s="23">
        <v>1541.9101342759479</v>
      </c>
      <c r="O6251" s="17">
        <f t="shared" si="683"/>
        <v>2.5193190052847494E-2</v>
      </c>
      <c r="P6251" s="18">
        <f t="shared" si="684"/>
        <v>5.6353081820592114E-2</v>
      </c>
    </row>
    <row r="6252" spans="2:16" x14ac:dyDescent="0.3">
      <c r="B6252" s="19">
        <v>41169.333333332383</v>
      </c>
      <c r="C6252" s="21">
        <f t="shared" si="679"/>
        <v>9</v>
      </c>
      <c r="D6252" s="21" t="str">
        <f t="shared" si="680"/>
        <v>Shoulder</v>
      </c>
      <c r="E6252" s="21">
        <f t="shared" si="681"/>
        <v>8</v>
      </c>
      <c r="F6252" s="23">
        <v>79.683803199972886</v>
      </c>
      <c r="G6252" s="23">
        <v>2560.6518558981006</v>
      </c>
      <c r="H6252" s="16">
        <f t="shared" si="685"/>
        <v>3.1118561867921436E-2</v>
      </c>
      <c r="I6252" s="23">
        <v>7.9878858934963191</v>
      </c>
      <c r="J6252" s="23">
        <v>72.594865893254649</v>
      </c>
      <c r="K6252" s="23">
        <v>19.736566484517304</v>
      </c>
      <c r="L6252" s="23">
        <v>20.201100705389372</v>
      </c>
      <c r="M6252" s="23">
        <f t="shared" si="682"/>
        <v>32.657198703347973</v>
      </c>
      <c r="N6252" s="23">
        <v>1567.9589854737414</v>
      </c>
      <c r="O6252" s="17">
        <f t="shared" si="683"/>
        <v>2.5922288129599149E-2</v>
      </c>
      <c r="P6252" s="18">
        <f t="shared" si="684"/>
        <v>5.6234185670601566E-2</v>
      </c>
    </row>
    <row r="6253" spans="2:16" x14ac:dyDescent="0.3">
      <c r="B6253" s="19">
        <v>41169.374999999047</v>
      </c>
      <c r="C6253" s="21">
        <f t="shared" si="679"/>
        <v>9</v>
      </c>
      <c r="D6253" s="21" t="str">
        <f t="shared" si="680"/>
        <v>Shoulder</v>
      </c>
      <c r="E6253" s="21">
        <f t="shared" si="681"/>
        <v>9</v>
      </c>
      <c r="F6253" s="23">
        <v>82.989365577895299</v>
      </c>
      <c r="G6253" s="23">
        <v>2573.9208875773593</v>
      </c>
      <c r="H6253" s="16">
        <f t="shared" si="685"/>
        <v>3.2242391744995332E-2</v>
      </c>
      <c r="I6253" s="23">
        <v>8.1839598927100674</v>
      </c>
      <c r="J6253" s="23">
        <v>74.014309073007411</v>
      </c>
      <c r="K6253" s="23">
        <v>19.736566484517304</v>
      </c>
      <c r="L6253" s="23">
        <v>20.743575868996768</v>
      </c>
      <c r="M6253" s="23">
        <f t="shared" si="682"/>
        <v>33.534166719493342</v>
      </c>
      <c r="N6253" s="23">
        <v>1612.6988173099467</v>
      </c>
      <c r="O6253" s="17">
        <f t="shared" si="683"/>
        <v>2.5868516901247002E-2</v>
      </c>
      <c r="P6253" s="18">
        <f t="shared" si="684"/>
        <v>5.7276845790450295E-2</v>
      </c>
    </row>
    <row r="6254" spans="2:16" x14ac:dyDescent="0.3">
      <c r="B6254" s="19">
        <v>41169.416666665711</v>
      </c>
      <c r="C6254" s="21">
        <f t="shared" si="679"/>
        <v>9</v>
      </c>
      <c r="D6254" s="21" t="str">
        <f t="shared" si="680"/>
        <v>Shoulder</v>
      </c>
      <c r="E6254" s="21">
        <f t="shared" si="681"/>
        <v>10</v>
      </c>
      <c r="F6254" s="23">
        <v>84.289321188643171</v>
      </c>
      <c r="G6254" s="23">
        <v>2635.8430354139009</v>
      </c>
      <c r="H6254" s="16">
        <f t="shared" si="685"/>
        <v>3.1978126184364158E-2</v>
      </c>
      <c r="I6254" s="23">
        <v>8.3564641766070693</v>
      </c>
      <c r="J6254" s="23">
        <v>72.71542337111147</v>
      </c>
      <c r="K6254" s="23">
        <v>19.736566484517304</v>
      </c>
      <c r="L6254" s="23">
        <v>20.247174714167844</v>
      </c>
      <c r="M6254" s="23">
        <f t="shared" si="682"/>
        <v>32.731682172426318</v>
      </c>
      <c r="N6254" s="23">
        <v>1645.8361786256623</v>
      </c>
      <c r="O6254" s="17">
        <f t="shared" si="683"/>
        <v>2.496490652146412E-2</v>
      </c>
      <c r="P6254" s="18">
        <f t="shared" si="684"/>
        <v>5.6144701774904049E-2</v>
      </c>
    </row>
    <row r="6255" spans="2:16" x14ac:dyDescent="0.3">
      <c r="B6255" s="19">
        <v>41169.458333332375</v>
      </c>
      <c r="C6255" s="21">
        <f t="shared" si="679"/>
        <v>9</v>
      </c>
      <c r="D6255" s="21" t="str">
        <f t="shared" si="680"/>
        <v>Shoulder</v>
      </c>
      <c r="E6255" s="21">
        <f t="shared" si="681"/>
        <v>11</v>
      </c>
      <c r="F6255" s="23">
        <v>80.705806850677533</v>
      </c>
      <c r="G6255" s="23">
        <v>2672.3328725318629</v>
      </c>
      <c r="H6255" s="16">
        <f t="shared" si="685"/>
        <v>3.0200506710907609E-2</v>
      </c>
      <c r="I6255" s="23">
        <v>8.5105202607679526</v>
      </c>
      <c r="J6255" s="23">
        <v>77.662564658264117</v>
      </c>
      <c r="K6255" s="23">
        <v>19.736566484517304</v>
      </c>
      <c r="L6255" s="23">
        <v>22.137846575794949</v>
      </c>
      <c r="M6255" s="23">
        <f t="shared" si="682"/>
        <v>35.788151597951867</v>
      </c>
      <c r="N6255" s="23">
        <v>1680.1138360497271</v>
      </c>
      <c r="O6255" s="17">
        <f t="shared" si="683"/>
        <v>2.6366470478497203E-2</v>
      </c>
      <c r="P6255" s="18">
        <f t="shared" si="684"/>
        <v>5.5770696420776006E-2</v>
      </c>
    </row>
    <row r="6256" spans="2:16" x14ac:dyDescent="0.3">
      <c r="B6256" s="19">
        <v>41169.49999999904</v>
      </c>
      <c r="C6256" s="21">
        <f t="shared" si="679"/>
        <v>9</v>
      </c>
      <c r="D6256" s="21" t="str">
        <f t="shared" si="680"/>
        <v>Shoulder</v>
      </c>
      <c r="E6256" s="21">
        <f t="shared" si="681"/>
        <v>12</v>
      </c>
      <c r="F6256" s="23">
        <v>80.892016007846863</v>
      </c>
      <c r="G6256" s="23">
        <v>2722.091741329084</v>
      </c>
      <c r="H6256" s="16">
        <f t="shared" si="685"/>
        <v>2.9716858833108491E-2</v>
      </c>
      <c r="I6256" s="23">
        <v>8.6267746452894514</v>
      </c>
      <c r="J6256" s="23">
        <v>77.277897446666685</v>
      </c>
      <c r="K6256" s="23">
        <v>19.736566484517304</v>
      </c>
      <c r="L6256" s="23">
        <v>21.990836528811549</v>
      </c>
      <c r="M6256" s="23">
        <f t="shared" si="682"/>
        <v>35.550494433337832</v>
      </c>
      <c r="N6256" s="23">
        <v>1707.4423392489432</v>
      </c>
      <c r="O6256" s="17">
        <f t="shared" si="683"/>
        <v>2.5873359271423271E-2</v>
      </c>
      <c r="P6256" s="18">
        <f t="shared" si="684"/>
        <v>5.4821343139524581E-2</v>
      </c>
    </row>
    <row r="6257" spans="2:16" x14ac:dyDescent="0.3">
      <c r="B6257" s="19">
        <v>41169.541666665704</v>
      </c>
      <c r="C6257" s="21">
        <f t="shared" si="679"/>
        <v>9</v>
      </c>
      <c r="D6257" s="21" t="str">
        <f t="shared" si="680"/>
        <v>Shoulder</v>
      </c>
      <c r="E6257" s="21">
        <f t="shared" si="681"/>
        <v>13</v>
      </c>
      <c r="F6257" s="23">
        <v>78.452471731808032</v>
      </c>
      <c r="G6257" s="23">
        <v>2749.7355573275399</v>
      </c>
      <c r="H6257" s="16">
        <f t="shared" si="685"/>
        <v>2.8530915099361686E-2</v>
      </c>
      <c r="I6257" s="23">
        <v>8.8097751502139729</v>
      </c>
      <c r="J6257" s="23">
        <v>77.839725781993934</v>
      </c>
      <c r="K6257" s="23">
        <v>19.736566484517304</v>
      </c>
      <c r="L6257" s="23">
        <v>22.205553061655795</v>
      </c>
      <c r="M6257" s="23">
        <f t="shared" si="682"/>
        <v>35.897606235820831</v>
      </c>
      <c r="N6257" s="23">
        <v>1742.2602756851629</v>
      </c>
      <c r="O6257" s="17">
        <f t="shared" si="683"/>
        <v>2.5660564044286172E-2</v>
      </c>
      <c r="P6257" s="18">
        <f t="shared" si="684"/>
        <v>5.3459359769498602E-2</v>
      </c>
    </row>
    <row r="6258" spans="2:16" x14ac:dyDescent="0.3">
      <c r="B6258" s="19">
        <v>41169.583333332368</v>
      </c>
      <c r="C6258" s="21">
        <f t="shared" si="679"/>
        <v>9</v>
      </c>
      <c r="D6258" s="21" t="str">
        <f t="shared" si="680"/>
        <v>Shoulder</v>
      </c>
      <c r="E6258" s="21">
        <f t="shared" si="681"/>
        <v>14</v>
      </c>
      <c r="F6258" s="23">
        <v>78.750159637783483</v>
      </c>
      <c r="G6258" s="23">
        <v>2787.3311470854401</v>
      </c>
      <c r="H6258" s="16">
        <f t="shared" si="685"/>
        <v>2.825288976522514E-2</v>
      </c>
      <c r="I6258" s="23">
        <v>8.9937940606608162</v>
      </c>
      <c r="J6258" s="23">
        <v>79.119328140021395</v>
      </c>
      <c r="K6258" s="23">
        <v>19.736566484517304</v>
      </c>
      <c r="L6258" s="23">
        <v>22.694584611791011</v>
      </c>
      <c r="M6258" s="23">
        <f t="shared" si="682"/>
        <v>36.688177043713083</v>
      </c>
      <c r="N6258" s="23">
        <v>1775.387486531677</v>
      </c>
      <c r="O6258" s="17">
        <f t="shared" si="683"/>
        <v>2.5730704677668026E-2</v>
      </c>
      <c r="P6258" s="18">
        <f t="shared" si="684"/>
        <v>5.3256627680053445E-2</v>
      </c>
    </row>
    <row r="6259" spans="2:16" x14ac:dyDescent="0.3">
      <c r="B6259" s="19">
        <v>41169.624999999032</v>
      </c>
      <c r="C6259" s="21">
        <f t="shared" si="679"/>
        <v>9</v>
      </c>
      <c r="D6259" s="21" t="str">
        <f t="shared" si="680"/>
        <v>Shoulder</v>
      </c>
      <c r="E6259" s="21">
        <f t="shared" si="681"/>
        <v>15</v>
      </c>
      <c r="F6259" s="23">
        <v>77.993235588819573</v>
      </c>
      <c r="G6259" s="23">
        <v>2842.6187790823524</v>
      </c>
      <c r="H6259" s="16">
        <f t="shared" si="685"/>
        <v>2.743710699540132E-2</v>
      </c>
      <c r="I6259" s="23">
        <v>9.1206006390104051</v>
      </c>
      <c r="J6259" s="23">
        <v>80.16534343210219</v>
      </c>
      <c r="K6259" s="23">
        <v>19.736566484517304</v>
      </c>
      <c r="L6259" s="23">
        <v>23.094345112811002</v>
      </c>
      <c r="M6259" s="23">
        <f t="shared" si="682"/>
        <v>37.334431834773881</v>
      </c>
      <c r="N6259" s="23">
        <v>1786.3688382586215</v>
      </c>
      <c r="O6259" s="17">
        <f t="shared" si="683"/>
        <v>2.600528596270708E-2</v>
      </c>
      <c r="P6259" s="18">
        <f t="shared" si="684"/>
        <v>5.27288831447036E-2</v>
      </c>
    </row>
    <row r="6260" spans="2:16" x14ac:dyDescent="0.3">
      <c r="B6260" s="19">
        <v>41169.666666665697</v>
      </c>
      <c r="C6260" s="21">
        <f t="shared" si="679"/>
        <v>9</v>
      </c>
      <c r="D6260" s="21" t="str">
        <f t="shared" si="680"/>
        <v>Shoulder</v>
      </c>
      <c r="E6260" s="21">
        <f t="shared" si="681"/>
        <v>16</v>
      </c>
      <c r="F6260" s="23">
        <v>79.718392626924938</v>
      </c>
      <c r="G6260" s="23">
        <v>2865.8395845210553</v>
      </c>
      <c r="H6260" s="16">
        <f t="shared" si="685"/>
        <v>2.7816767225039091E-2</v>
      </c>
      <c r="I6260" s="23">
        <v>9.2654922297066822</v>
      </c>
      <c r="J6260" s="23">
        <v>79.55082258320401</v>
      </c>
      <c r="K6260" s="23">
        <v>19.736566484517304</v>
      </c>
      <c r="L6260" s="23">
        <v>22.859490838401605</v>
      </c>
      <c r="M6260" s="23">
        <f t="shared" si="682"/>
        <v>36.9547652602851</v>
      </c>
      <c r="N6260" s="23">
        <v>1817.2411160428132</v>
      </c>
      <c r="O6260" s="17">
        <f t="shared" si="683"/>
        <v>2.5434300975227801E-2</v>
      </c>
      <c r="P6260" s="18">
        <f t="shared" si="684"/>
        <v>5.2543568170507399E-2</v>
      </c>
    </row>
    <row r="6261" spans="2:16" x14ac:dyDescent="0.3">
      <c r="B6261" s="19">
        <v>41169.708333332361</v>
      </c>
      <c r="C6261" s="21">
        <f t="shared" si="679"/>
        <v>9</v>
      </c>
      <c r="D6261" s="21" t="str">
        <f t="shared" si="680"/>
        <v>Shoulder</v>
      </c>
      <c r="E6261" s="21">
        <f t="shared" si="681"/>
        <v>17</v>
      </c>
      <c r="F6261" s="23">
        <v>82.175309838522779</v>
      </c>
      <c r="G6261" s="23">
        <v>2904.5409269188935</v>
      </c>
      <c r="H6261" s="16">
        <f t="shared" si="685"/>
        <v>2.8292013060285393E-2</v>
      </c>
      <c r="I6261" s="23">
        <v>9.3796509214321269</v>
      </c>
      <c r="J6261" s="23">
        <v>80.746641195113142</v>
      </c>
      <c r="K6261" s="23">
        <v>19.736566484517304</v>
      </c>
      <c r="L6261" s="23">
        <v>23.316502366861076</v>
      </c>
      <c r="M6261" s="23">
        <f t="shared" si="682"/>
        <v>37.693572343734758</v>
      </c>
      <c r="N6261" s="23">
        <v>1850.235866281068</v>
      </c>
      <c r="O6261" s="17">
        <f t="shared" si="683"/>
        <v>2.544174184655873E-2</v>
      </c>
      <c r="P6261" s="18">
        <f t="shared" si="684"/>
        <v>5.3013956814244874E-2</v>
      </c>
    </row>
    <row r="6262" spans="2:16" x14ac:dyDescent="0.3">
      <c r="B6262" s="19">
        <v>41169.749999999025</v>
      </c>
      <c r="C6262" s="21">
        <f t="shared" si="679"/>
        <v>9</v>
      </c>
      <c r="D6262" s="21" t="str">
        <f t="shared" si="680"/>
        <v>Shoulder</v>
      </c>
      <c r="E6262" s="21">
        <f t="shared" si="681"/>
        <v>18</v>
      </c>
      <c r="F6262" s="23">
        <v>83.611221392936827</v>
      </c>
      <c r="G6262" s="23">
        <v>2935.5020008371644</v>
      </c>
      <c r="H6262" s="16">
        <f t="shared" si="685"/>
        <v>2.8482767638752099E-2</v>
      </c>
      <c r="I6262" s="23">
        <v>9.3901881705757351</v>
      </c>
      <c r="J6262" s="23">
        <v>81.365019713009275</v>
      </c>
      <c r="K6262" s="23">
        <v>19.736566484517304</v>
      </c>
      <c r="L6262" s="23">
        <v>23.552830944469541</v>
      </c>
      <c r="M6262" s="23">
        <f t="shared" si="682"/>
        <v>38.07562228402243</v>
      </c>
      <c r="N6262" s="23">
        <v>1858.6308537192112</v>
      </c>
      <c r="O6262" s="17">
        <f t="shared" si="683"/>
        <v>2.5538051496141235E-2</v>
      </c>
      <c r="P6262" s="18">
        <f t="shared" si="684"/>
        <v>5.3293424748182258E-2</v>
      </c>
    </row>
    <row r="6263" spans="2:16" x14ac:dyDescent="0.3">
      <c r="B6263" s="19">
        <v>41169.791666665689</v>
      </c>
      <c r="C6263" s="21">
        <f t="shared" si="679"/>
        <v>9</v>
      </c>
      <c r="D6263" s="21" t="str">
        <f t="shared" si="680"/>
        <v>Shoulder</v>
      </c>
      <c r="E6263" s="21">
        <f t="shared" si="681"/>
        <v>19</v>
      </c>
      <c r="F6263" s="23">
        <v>80.592235622196</v>
      </c>
      <c r="G6263" s="23">
        <v>2933.2904955572881</v>
      </c>
      <c r="H6263" s="16">
        <f t="shared" si="685"/>
        <v>2.7475027019744424E-2</v>
      </c>
      <c r="I6263" s="23">
        <v>9.2451412363366288</v>
      </c>
      <c r="J6263" s="23">
        <v>81.361528480832661</v>
      </c>
      <c r="K6263" s="23">
        <v>19.736566484517304</v>
      </c>
      <c r="L6263" s="23">
        <v>23.551496684124906</v>
      </c>
      <c r="M6263" s="23">
        <f t="shared" si="682"/>
        <v>38.07346531219045</v>
      </c>
      <c r="N6263" s="23">
        <v>1836.3402303531445</v>
      </c>
      <c r="O6263" s="17">
        <f t="shared" si="683"/>
        <v>2.5767886455021077E-2</v>
      </c>
      <c r="P6263" s="18">
        <f t="shared" si="684"/>
        <v>5.2534940098172084E-2</v>
      </c>
    </row>
    <row r="6264" spans="2:16" x14ac:dyDescent="0.3">
      <c r="B6264" s="19">
        <v>41169.833333332354</v>
      </c>
      <c r="C6264" s="21">
        <f t="shared" si="679"/>
        <v>9</v>
      </c>
      <c r="D6264" s="21" t="str">
        <f t="shared" si="680"/>
        <v>Shoulder</v>
      </c>
      <c r="E6264" s="21">
        <f t="shared" si="681"/>
        <v>20</v>
      </c>
      <c r="F6264" s="23">
        <v>79.84877848535325</v>
      </c>
      <c r="G6264" s="23">
        <v>2912.2811953984615</v>
      </c>
      <c r="H6264" s="16">
        <f t="shared" si="685"/>
        <v>2.7417949410763632E-2</v>
      </c>
      <c r="I6264" s="23">
        <v>9.2906182664153203</v>
      </c>
      <c r="J6264" s="23">
        <v>77.623685628744582</v>
      </c>
      <c r="K6264" s="23">
        <v>19.736566484517304</v>
      </c>
      <c r="L6264" s="23">
        <v>22.122987997304204</v>
      </c>
      <c r="M6264" s="23">
        <f t="shared" si="682"/>
        <v>35.764131146923077</v>
      </c>
      <c r="N6264" s="23">
        <v>1839.1703195852433</v>
      </c>
      <c r="O6264" s="17">
        <f t="shared" si="683"/>
        <v>2.4497323023078596E-2</v>
      </c>
      <c r="P6264" s="18">
        <f t="shared" si="684"/>
        <v>5.1243606070496328E-2</v>
      </c>
    </row>
    <row r="6265" spans="2:16" x14ac:dyDescent="0.3">
      <c r="B6265" s="19">
        <v>41169.874999999018</v>
      </c>
      <c r="C6265" s="21">
        <f t="shared" si="679"/>
        <v>9</v>
      </c>
      <c r="D6265" s="21" t="str">
        <f t="shared" si="680"/>
        <v>Shoulder</v>
      </c>
      <c r="E6265" s="21">
        <f t="shared" si="681"/>
        <v>21</v>
      </c>
      <c r="F6265" s="23">
        <v>75.330680097354062</v>
      </c>
      <c r="G6265" s="23">
        <v>2900.117916359141</v>
      </c>
      <c r="H6265" s="16">
        <f t="shared" si="685"/>
        <v>2.5975040419020452E-2</v>
      </c>
      <c r="I6265" s="23">
        <v>8.8202304490416914</v>
      </c>
      <c r="J6265" s="23">
        <v>76.464606570089472</v>
      </c>
      <c r="K6265" s="23">
        <v>19.736566484517304</v>
      </c>
      <c r="L6265" s="23">
        <v>21.680017393798003</v>
      </c>
      <c r="M6265" s="23">
        <f t="shared" si="682"/>
        <v>35.048022691774165</v>
      </c>
      <c r="N6265" s="23">
        <v>1734.4282653331616</v>
      </c>
      <c r="O6265" s="17">
        <f t="shared" si="683"/>
        <v>2.5292630440607655E-2</v>
      </c>
      <c r="P6265" s="18">
        <f t="shared" si="684"/>
        <v>5.061069376162998E-2</v>
      </c>
    </row>
    <row r="6266" spans="2:16" x14ac:dyDescent="0.3">
      <c r="B6266" s="19">
        <v>41169.916666665682</v>
      </c>
      <c r="C6266" s="21">
        <f t="shared" si="679"/>
        <v>9</v>
      </c>
      <c r="D6266" s="21" t="str">
        <f t="shared" si="680"/>
        <v>Shoulder</v>
      </c>
      <c r="E6266" s="21">
        <f t="shared" si="681"/>
        <v>22</v>
      </c>
      <c r="F6266" s="23">
        <v>72.930234089923459</v>
      </c>
      <c r="G6266" s="23">
        <v>2795.0714155650076</v>
      </c>
      <c r="H6266" s="16">
        <f t="shared" si="685"/>
        <v>2.6092440316120163E-2</v>
      </c>
      <c r="I6266" s="23">
        <v>8.084243517583749</v>
      </c>
      <c r="J6266" s="23">
        <v>72.621601846994736</v>
      </c>
      <c r="K6266" s="23">
        <v>19.736566484517304</v>
      </c>
      <c r="L6266" s="23">
        <v>20.211318508459076</v>
      </c>
      <c r="M6266" s="23">
        <f t="shared" si="682"/>
        <v>32.673716854018352</v>
      </c>
      <c r="N6266" s="23">
        <v>1571.9278033150285</v>
      </c>
      <c r="O6266" s="17">
        <f t="shared" si="683"/>
        <v>2.5928646522854228E-2</v>
      </c>
      <c r="P6266" s="18">
        <f t="shared" si="684"/>
        <v>5.1344545177099042E-2</v>
      </c>
    </row>
    <row r="6267" spans="2:16" x14ac:dyDescent="0.3">
      <c r="B6267" s="19">
        <v>41169.958333332346</v>
      </c>
      <c r="C6267" s="21">
        <f t="shared" si="679"/>
        <v>9</v>
      </c>
      <c r="D6267" s="21" t="str">
        <f t="shared" si="680"/>
        <v>Shoulder</v>
      </c>
      <c r="E6267" s="21">
        <f t="shared" si="681"/>
        <v>23</v>
      </c>
      <c r="F6267" s="23">
        <v>66.0904626575268</v>
      </c>
      <c r="G6267" s="23">
        <v>2605.9877141355682</v>
      </c>
      <c r="H6267" s="16">
        <f t="shared" si="685"/>
        <v>2.5361003161693593E-2</v>
      </c>
      <c r="I6267" s="23">
        <v>7.4899348420881822</v>
      </c>
      <c r="J6267" s="23">
        <v>70.004186711652636</v>
      </c>
      <c r="K6267" s="23">
        <v>19.736566484517304</v>
      </c>
      <c r="L6267" s="23">
        <v>19.211008863080739</v>
      </c>
      <c r="M6267" s="23">
        <f t="shared" si="682"/>
        <v>31.056611364054593</v>
      </c>
      <c r="N6267" s="23">
        <v>1427.2892760927637</v>
      </c>
      <c r="O6267" s="17">
        <f t="shared" si="683"/>
        <v>2.7006821148173137E-2</v>
      </c>
      <c r="P6267" s="18">
        <f t="shared" si="684"/>
        <v>5.1682904233340619E-2</v>
      </c>
    </row>
    <row r="6268" spans="2:16" x14ac:dyDescent="0.3">
      <c r="B6268" s="19">
        <v>41169.99999999901</v>
      </c>
      <c r="C6268" s="21">
        <f t="shared" si="679"/>
        <v>9</v>
      </c>
      <c r="D6268" s="21" t="str">
        <f t="shared" si="680"/>
        <v>Shoulder</v>
      </c>
      <c r="E6268" s="21">
        <f t="shared" si="681"/>
        <v>0</v>
      </c>
      <c r="F6268" s="23">
        <v>62.243583120511182</v>
      </c>
      <c r="G6268" s="23">
        <v>2434.5960549451406</v>
      </c>
      <c r="H6268" s="16">
        <f t="shared" si="685"/>
        <v>2.5566287678024571E-2</v>
      </c>
      <c r="I6268" s="23">
        <v>7.1933349672898066</v>
      </c>
      <c r="J6268" s="23">
        <v>70.505498595686149</v>
      </c>
      <c r="K6268" s="23">
        <v>19.736566484517304</v>
      </c>
      <c r="L6268" s="23">
        <v>19.402597543901891</v>
      </c>
      <c r="M6268" s="23">
        <f t="shared" si="682"/>
        <v>31.366334567266954</v>
      </c>
      <c r="N6268" s="23">
        <v>1344.8825546866847</v>
      </c>
      <c r="O6268" s="17">
        <f t="shared" si="683"/>
        <v>2.8671402867248844E-2</v>
      </c>
      <c r="P6268" s="18">
        <f t="shared" si="684"/>
        <v>5.3504669211436789E-2</v>
      </c>
    </row>
    <row r="6269" spans="2:16" x14ac:dyDescent="0.3">
      <c r="B6269" s="19">
        <v>41170.041666665675</v>
      </c>
      <c r="C6269" s="21">
        <f t="shared" si="679"/>
        <v>9</v>
      </c>
      <c r="D6269" s="21" t="str">
        <f t="shared" si="680"/>
        <v>Shoulder</v>
      </c>
      <c r="E6269" s="21">
        <f t="shared" si="681"/>
        <v>1</v>
      </c>
      <c r="F6269" s="23">
        <v>60.245783473804174</v>
      </c>
      <c r="G6269" s="23">
        <v>2327.3380488711314</v>
      </c>
      <c r="H6269" s="16">
        <f t="shared" si="685"/>
        <v>2.5886133517658175E-2</v>
      </c>
      <c r="I6269" s="23">
        <v>7.0230541577939656</v>
      </c>
      <c r="J6269" s="23">
        <v>71.551508432291001</v>
      </c>
      <c r="K6269" s="23">
        <v>19.736566484517304</v>
      </c>
      <c r="L6269" s="23">
        <v>19.802355959977412</v>
      </c>
      <c r="M6269" s="23">
        <f t="shared" si="682"/>
        <v>32.012585987796285</v>
      </c>
      <c r="N6269" s="23">
        <v>1296.7435109148159</v>
      </c>
      <c r="O6269" s="17">
        <f t="shared" si="683"/>
        <v>3.010282281501583E-2</v>
      </c>
      <c r="P6269" s="18">
        <f t="shared" si="684"/>
        <v>5.5209710642026094E-2</v>
      </c>
    </row>
    <row r="6270" spans="2:16" x14ac:dyDescent="0.3">
      <c r="B6270" s="19">
        <v>41170.083333332339</v>
      </c>
      <c r="C6270" s="21">
        <f t="shared" si="679"/>
        <v>9</v>
      </c>
      <c r="D6270" s="21" t="str">
        <f t="shared" si="680"/>
        <v>Shoulder</v>
      </c>
      <c r="E6270" s="21">
        <f t="shared" si="681"/>
        <v>2</v>
      </c>
      <c r="F6270" s="23">
        <v>60.162548863340675</v>
      </c>
      <c r="G6270" s="23">
        <v>2259.8871378348986</v>
      </c>
      <c r="H6270" s="16">
        <f t="shared" si="685"/>
        <v>2.6621926314860062E-2</v>
      </c>
      <c r="I6270" s="23">
        <v>6.9324765427352784</v>
      </c>
      <c r="J6270" s="23">
        <v>68.261852793315583</v>
      </c>
      <c r="K6270" s="23">
        <v>19.736566484517304</v>
      </c>
      <c r="L6270" s="23">
        <v>18.545133052839965</v>
      </c>
      <c r="M6270" s="23">
        <f t="shared" si="682"/>
        <v>29.980153255958314</v>
      </c>
      <c r="N6270" s="23">
        <v>1268.3504591504527</v>
      </c>
      <c r="O6270" s="17">
        <f t="shared" si="683"/>
        <v>2.9102863118303953E-2</v>
      </c>
      <c r="P6270" s="18">
        <f t="shared" si="684"/>
        <v>5.4950015155677073E-2</v>
      </c>
    </row>
    <row r="6271" spans="2:16" x14ac:dyDescent="0.3">
      <c r="B6271" s="19">
        <v>41170.124999999003</v>
      </c>
      <c r="C6271" s="21">
        <f t="shared" si="679"/>
        <v>9</v>
      </c>
      <c r="D6271" s="21" t="str">
        <f t="shared" si="680"/>
        <v>Shoulder</v>
      </c>
      <c r="E6271" s="21">
        <f t="shared" si="681"/>
        <v>3</v>
      </c>
      <c r="F6271" s="23">
        <v>63.584634302762858</v>
      </c>
      <c r="G6271" s="23">
        <v>2231.137569196504</v>
      </c>
      <c r="H6271" s="16">
        <f t="shared" si="685"/>
        <v>2.8498751121680717E-2</v>
      </c>
      <c r="I6271" s="23">
        <v>6.8997547433145456</v>
      </c>
      <c r="J6271" s="23">
        <v>68.153207061461103</v>
      </c>
      <c r="K6271" s="23">
        <v>19.736566484517304</v>
      </c>
      <c r="L6271" s="23">
        <v>18.503611411111923</v>
      </c>
      <c r="M6271" s="23">
        <f t="shared" si="682"/>
        <v>29.913029165831876</v>
      </c>
      <c r="N6271" s="23">
        <v>1254.9395912148711</v>
      </c>
      <c r="O6271" s="17">
        <f t="shared" si="683"/>
        <v>2.933430753707357E-2</v>
      </c>
      <c r="P6271" s="18">
        <f t="shared" si="684"/>
        <v>5.6997067528928386E-2</v>
      </c>
    </row>
    <row r="6272" spans="2:16" x14ac:dyDescent="0.3">
      <c r="B6272" s="19">
        <v>41170.166666665667</v>
      </c>
      <c r="C6272" s="21">
        <f t="shared" si="679"/>
        <v>9</v>
      </c>
      <c r="D6272" s="21" t="str">
        <f t="shared" si="680"/>
        <v>Shoulder</v>
      </c>
      <c r="E6272" s="21">
        <f t="shared" si="681"/>
        <v>4</v>
      </c>
      <c r="F6272" s="23">
        <v>63.867426817315469</v>
      </c>
      <c r="G6272" s="23">
        <v>2210.1282690376775</v>
      </c>
      <c r="H6272" s="16">
        <f t="shared" si="685"/>
        <v>2.8897610926955062E-2</v>
      </c>
      <c r="I6272" s="23">
        <v>6.9344395528080076</v>
      </c>
      <c r="J6272" s="23">
        <v>67.821408967003549</v>
      </c>
      <c r="K6272" s="23">
        <v>19.736566484517304</v>
      </c>
      <c r="L6272" s="23">
        <v>18.376806599096245</v>
      </c>
      <c r="M6272" s="23">
        <f t="shared" si="682"/>
        <v>29.70803588339</v>
      </c>
      <c r="N6272" s="23">
        <v>1267.7801885662111</v>
      </c>
      <c r="O6272" s="17">
        <f t="shared" si="683"/>
        <v>2.8902861684278729E-2</v>
      </c>
      <c r="P6272" s="18">
        <f t="shared" si="684"/>
        <v>5.6965248959605905E-2</v>
      </c>
    </row>
    <row r="6273" spans="2:16" x14ac:dyDescent="0.3">
      <c r="B6273" s="19">
        <v>41170.208333332332</v>
      </c>
      <c r="C6273" s="21">
        <f t="shared" si="679"/>
        <v>9</v>
      </c>
      <c r="D6273" s="21" t="str">
        <f t="shared" si="680"/>
        <v>Shoulder</v>
      </c>
      <c r="E6273" s="21">
        <f t="shared" si="681"/>
        <v>5</v>
      </c>
      <c r="F6273" s="23">
        <v>64.654602559181725</v>
      </c>
      <c r="G6273" s="23">
        <v>2232.2433218364422</v>
      </c>
      <c r="H6273" s="16">
        <f t="shared" si="685"/>
        <v>2.8963958331384362E-2</v>
      </c>
      <c r="I6273" s="23">
        <v>7.138539578042276</v>
      </c>
      <c r="J6273" s="23">
        <v>65.96519163413322</v>
      </c>
      <c r="K6273" s="23">
        <v>19.736566484517304</v>
      </c>
      <c r="L6273" s="23">
        <v>17.66740743771868</v>
      </c>
      <c r="M6273" s="23">
        <f t="shared" si="682"/>
        <v>28.561217711897235</v>
      </c>
      <c r="N6273" s="23">
        <v>1333.4350538483975</v>
      </c>
      <c r="O6273" s="17">
        <f t="shared" si="683"/>
        <v>2.6772775462072358E-2</v>
      </c>
      <c r="P6273" s="18">
        <f t="shared" si="684"/>
        <v>5.4961288240557751E-2</v>
      </c>
    </row>
    <row r="6274" spans="2:16" x14ac:dyDescent="0.3">
      <c r="B6274" s="19">
        <v>41170.249999998996</v>
      </c>
      <c r="C6274" s="21">
        <f t="shared" si="679"/>
        <v>9</v>
      </c>
      <c r="D6274" s="21" t="str">
        <f t="shared" si="680"/>
        <v>Shoulder</v>
      </c>
      <c r="E6274" s="21">
        <f t="shared" si="681"/>
        <v>6</v>
      </c>
      <c r="F6274" s="23">
        <v>69.1551342974157</v>
      </c>
      <c r="G6274" s="23">
        <v>2298.5884802327369</v>
      </c>
      <c r="H6274" s="16">
        <f t="shared" si="685"/>
        <v>3.0085913547436553E-2</v>
      </c>
      <c r="I6274" s="23">
        <v>7.6762729017915516</v>
      </c>
      <c r="J6274" s="23">
        <v>66.023627049004745</v>
      </c>
      <c r="K6274" s="23">
        <v>19.736566484517304</v>
      </c>
      <c r="L6274" s="23">
        <v>17.689739970429439</v>
      </c>
      <c r="M6274" s="23">
        <f t="shared" si="682"/>
        <v>28.597320594058001</v>
      </c>
      <c r="N6274" s="23">
        <v>1482.5093482710054</v>
      </c>
      <c r="O6274" s="17">
        <f t="shared" si="683"/>
        <v>2.4467699672959281E-2</v>
      </c>
      <c r="P6274" s="18">
        <f t="shared" si="684"/>
        <v>5.3817480123330541E-2</v>
      </c>
    </row>
    <row r="6275" spans="2:16" x14ac:dyDescent="0.3">
      <c r="B6275" s="19">
        <v>41170.29166666566</v>
      </c>
      <c r="C6275" s="21">
        <f t="shared" si="679"/>
        <v>9</v>
      </c>
      <c r="D6275" s="21" t="str">
        <f t="shared" si="680"/>
        <v>Shoulder</v>
      </c>
      <c r="E6275" s="21">
        <f t="shared" si="681"/>
        <v>7</v>
      </c>
      <c r="F6275" s="23">
        <v>70.572741961816007</v>
      </c>
      <c r="G6275" s="23">
        <v>2489.8836869420529</v>
      </c>
      <c r="H6275" s="16">
        <f t="shared" si="685"/>
        <v>2.8343790648506083E-2</v>
      </c>
      <c r="I6275" s="23">
        <v>8.1106011427561615</v>
      </c>
      <c r="J6275" s="23">
        <v>70.393427357928374</v>
      </c>
      <c r="K6275" s="23">
        <v>19.736566484517304</v>
      </c>
      <c r="L6275" s="23">
        <v>19.359766760743021</v>
      </c>
      <c r="M6275" s="23">
        <f t="shared" si="682"/>
        <v>31.297094112668049</v>
      </c>
      <c r="N6275" s="23">
        <v>1592.776440238192</v>
      </c>
      <c r="O6275" s="17">
        <f t="shared" si="683"/>
        <v>2.4741510647615417E-2</v>
      </c>
      <c r="P6275" s="18">
        <f t="shared" si="684"/>
        <v>5.2384033097997704E-2</v>
      </c>
    </row>
    <row r="6276" spans="2:16" x14ac:dyDescent="0.3">
      <c r="B6276" s="19">
        <v>41170.333333332324</v>
      </c>
      <c r="C6276" s="21">
        <f t="shared" si="679"/>
        <v>9</v>
      </c>
      <c r="D6276" s="21" t="str">
        <f t="shared" si="680"/>
        <v>Shoulder</v>
      </c>
      <c r="E6276" s="21">
        <f t="shared" si="681"/>
        <v>8</v>
      </c>
      <c r="F6276" s="23">
        <v>72.29465063473387</v>
      </c>
      <c r="G6276" s="23">
        <v>2613.7279826151362</v>
      </c>
      <c r="H6276" s="16">
        <f t="shared" si="685"/>
        <v>2.7659592396604434E-2</v>
      </c>
      <c r="I6276" s="23">
        <v>8.1595548576223766</v>
      </c>
      <c r="J6276" s="23">
        <v>70.221291594605404</v>
      </c>
      <c r="K6276" s="23">
        <v>19.736566484517304</v>
      </c>
      <c r="L6276" s="23">
        <v>19.29398084010646</v>
      </c>
      <c r="M6276" s="23">
        <f t="shared" si="682"/>
        <v>31.190744269981639</v>
      </c>
      <c r="N6276" s="23">
        <v>1607.7758506018986</v>
      </c>
      <c r="O6276" s="17">
        <f t="shared" si="683"/>
        <v>2.4474990784861306E-2</v>
      </c>
      <c r="P6276" s="18">
        <f t="shared" si="684"/>
        <v>5.1457614912445826E-2</v>
      </c>
    </row>
    <row r="6277" spans="2:16" x14ac:dyDescent="0.3">
      <c r="B6277" s="19">
        <v>41170.374999998989</v>
      </c>
      <c r="C6277" s="21">
        <f t="shared" ref="C6277:C6340" si="686">MONTH(B6277)</f>
        <v>9</v>
      </c>
      <c r="D6277" s="21" t="str">
        <f t="shared" ref="D6277:D6340" si="687">IF(AND(C6277&gt;5,C6277&lt;7),"Summer",IF(OR(C6277=1,C6277&gt;10),"Winter","Shoulder"))</f>
        <v>Shoulder</v>
      </c>
      <c r="E6277" s="21">
        <f t="shared" ref="E6277:E6340" si="688">HOUR(B6277)</f>
        <v>9</v>
      </c>
      <c r="F6277" s="23">
        <v>74.429292871007348</v>
      </c>
      <c r="G6277" s="23">
        <v>2629.2085195742716</v>
      </c>
      <c r="H6277" s="16">
        <f t="shared" si="685"/>
        <v>2.8308630645643554E-2</v>
      </c>
      <c r="I6277" s="23">
        <v>8.283072263449327</v>
      </c>
      <c r="J6277" s="23">
        <v>77.02826732596769</v>
      </c>
      <c r="K6277" s="23">
        <v>19.736566484517304</v>
      </c>
      <c r="L6277" s="23">
        <v>21.895434231277452</v>
      </c>
      <c r="M6277" s="23">
        <f t="shared" ref="M6277:M6340" si="689">J6277-K6277-L6277</f>
        <v>35.39626661017293</v>
      </c>
      <c r="N6277" s="23">
        <v>1636.2383283087145</v>
      </c>
      <c r="O6277" s="17">
        <f t="shared" ref="O6277:O6340" si="690">(I6277+M6277)/N6277</f>
        <v>2.6694973536508633E-2</v>
      </c>
      <c r="P6277" s="18">
        <f t="shared" ref="P6277:P6340" si="691">H6277+(1-H6277)*O6277</f>
        <v>5.4247906036211935E-2</v>
      </c>
    </row>
    <row r="6278" spans="2:16" x14ac:dyDescent="0.3">
      <c r="B6278" s="19">
        <v>41170.416666665653</v>
      </c>
      <c r="C6278" s="21">
        <f t="shared" si="686"/>
        <v>9</v>
      </c>
      <c r="D6278" s="21" t="str">
        <f t="shared" si="687"/>
        <v>Shoulder</v>
      </c>
      <c r="E6278" s="21">
        <f t="shared" si="688"/>
        <v>10</v>
      </c>
      <c r="F6278" s="23">
        <v>75.067647394199582</v>
      </c>
      <c r="G6278" s="23">
        <v>2652.4293250129745</v>
      </c>
      <c r="H6278" s="16">
        <f t="shared" ref="H6278:H6341" si="692">F6278/G6278</f>
        <v>2.8301469406289415E-2</v>
      </c>
      <c r="I6278" s="23">
        <v>8.4277550669146155</v>
      </c>
      <c r="J6278" s="23">
        <v>75.342985539987723</v>
      </c>
      <c r="K6278" s="23">
        <v>19.736566484517304</v>
      </c>
      <c r="L6278" s="23">
        <v>21.251362298272504</v>
      </c>
      <c r="M6278" s="23">
        <f t="shared" si="689"/>
        <v>34.355056757197914</v>
      </c>
      <c r="N6278" s="23">
        <v>1668.4920150506516</v>
      </c>
      <c r="O6278" s="17">
        <f t="shared" si="690"/>
        <v>2.564160417801804E-2</v>
      </c>
      <c r="P6278" s="18">
        <f t="shared" si="691"/>
        <v>5.3217378508135092E-2</v>
      </c>
    </row>
    <row r="6279" spans="2:16" x14ac:dyDescent="0.3">
      <c r="B6279" s="19">
        <v>41170.458333332317</v>
      </c>
      <c r="C6279" s="21">
        <f t="shared" si="686"/>
        <v>9</v>
      </c>
      <c r="D6279" s="21" t="str">
        <f t="shared" si="687"/>
        <v>Shoulder</v>
      </c>
      <c r="E6279" s="21">
        <f t="shared" si="688"/>
        <v>11</v>
      </c>
      <c r="F6279" s="23">
        <v>75.821365562857949</v>
      </c>
      <c r="G6279" s="23">
        <v>2690.0249147708746</v>
      </c>
      <c r="H6279" s="16">
        <f t="shared" si="692"/>
        <v>2.8186120190383478E-2</v>
      </c>
      <c r="I6279" s="23">
        <v>8.5614772716120449</v>
      </c>
      <c r="J6279" s="23">
        <v>75.702522396728128</v>
      </c>
      <c r="K6279" s="23">
        <v>19.736566484517304</v>
      </c>
      <c r="L6279" s="23">
        <v>21.388768161335729</v>
      </c>
      <c r="M6279" s="23">
        <f t="shared" si="689"/>
        <v>34.577187750875098</v>
      </c>
      <c r="N6279" s="23">
        <v>1697.1473610233566</v>
      </c>
      <c r="O6279" s="17">
        <f t="shared" si="690"/>
        <v>2.5418337861053575E-2</v>
      </c>
      <c r="P6279" s="18">
        <f t="shared" si="691"/>
        <v>5.2888013725445618E-2</v>
      </c>
    </row>
    <row r="6280" spans="2:16" x14ac:dyDescent="0.3">
      <c r="B6280" s="19">
        <v>41170.499999998981</v>
      </c>
      <c r="C6280" s="21">
        <f t="shared" si="686"/>
        <v>9</v>
      </c>
      <c r="D6280" s="21" t="str">
        <f t="shared" si="687"/>
        <v>Shoulder</v>
      </c>
      <c r="E6280" s="21">
        <f t="shared" si="688"/>
        <v>12</v>
      </c>
      <c r="F6280" s="23">
        <v>76.57043931567236</v>
      </c>
      <c r="G6280" s="23">
        <v>2730.9377624485896</v>
      </c>
      <c r="H6280" s="16">
        <f t="shared" si="692"/>
        <v>2.8038148788502026E-2</v>
      </c>
      <c r="I6280" s="23">
        <v>8.6577139629112985</v>
      </c>
      <c r="J6280" s="23">
        <v>76.777255407613822</v>
      </c>
      <c r="K6280" s="23">
        <v>19.736566484517304</v>
      </c>
      <c r="L6280" s="23">
        <v>21.799503845744059</v>
      </c>
      <c r="M6280" s="23">
        <f t="shared" si="689"/>
        <v>35.241185077352455</v>
      </c>
      <c r="N6280" s="23">
        <v>1719.0781165113654</v>
      </c>
      <c r="O6280" s="17">
        <f t="shared" si="690"/>
        <v>2.5536302637224298E-2</v>
      </c>
      <c r="P6280" s="18">
        <f t="shared" si="691"/>
        <v>5.2858460772875614E-2</v>
      </c>
    </row>
    <row r="6281" spans="2:16" x14ac:dyDescent="0.3">
      <c r="B6281" s="19">
        <v>41170.541666665646</v>
      </c>
      <c r="C6281" s="21">
        <f t="shared" si="686"/>
        <v>9</v>
      </c>
      <c r="D6281" s="21" t="str">
        <f t="shared" si="687"/>
        <v>Shoulder</v>
      </c>
      <c r="E6281" s="21">
        <f t="shared" si="688"/>
        <v>13</v>
      </c>
      <c r="F6281" s="23">
        <v>79.343259338350236</v>
      </c>
      <c r="G6281" s="23">
        <v>2766.3218469266135</v>
      </c>
      <c r="H6281" s="16">
        <f t="shared" si="692"/>
        <v>2.868186123263303E-2</v>
      </c>
      <c r="I6281" s="23">
        <v>8.8581275094430012</v>
      </c>
      <c r="J6281" s="23">
        <v>77.675122391685832</v>
      </c>
      <c r="K6281" s="23">
        <v>19.736566484517304</v>
      </c>
      <c r="L6281" s="23">
        <v>22.142645822844532</v>
      </c>
      <c r="M6281" s="23">
        <f t="shared" si="689"/>
        <v>35.795910084323992</v>
      </c>
      <c r="N6281" s="23">
        <v>1756.5432801459892</v>
      </c>
      <c r="O6281" s="17">
        <f t="shared" si="690"/>
        <v>2.5421541329773395E-2</v>
      </c>
      <c r="P6281" s="18">
        <f t="shared" si="691"/>
        <v>5.3374265441666222E-2</v>
      </c>
    </row>
    <row r="6282" spans="2:16" x14ac:dyDescent="0.3">
      <c r="B6282" s="19">
        <v>41170.58333333231</v>
      </c>
      <c r="C6282" s="21">
        <f t="shared" si="686"/>
        <v>9</v>
      </c>
      <c r="D6282" s="21" t="str">
        <f t="shared" si="687"/>
        <v>Shoulder</v>
      </c>
      <c r="E6282" s="21">
        <f t="shared" si="688"/>
        <v>14</v>
      </c>
      <c r="F6282" s="23">
        <v>81.540715312166157</v>
      </c>
      <c r="G6282" s="23">
        <v>2798.3886734848224</v>
      </c>
      <c r="H6282" s="16">
        <f t="shared" si="692"/>
        <v>2.9138452454720604E-2</v>
      </c>
      <c r="I6282" s="23">
        <v>9.033299613091641</v>
      </c>
      <c r="J6282" s="23">
        <v>79.011707551615956</v>
      </c>
      <c r="K6282" s="23">
        <v>19.736566484517304</v>
      </c>
      <c r="L6282" s="23">
        <v>22.653454753875227</v>
      </c>
      <c r="M6282" s="23">
        <f t="shared" si="689"/>
        <v>36.621686313223421</v>
      </c>
      <c r="N6282" s="23">
        <v>1789.4925387333237</v>
      </c>
      <c r="O6282" s="17">
        <f t="shared" si="690"/>
        <v>2.5512811558650889E-2</v>
      </c>
      <c r="P6282" s="18">
        <f t="shared" si="691"/>
        <v>5.3907860166783499E-2</v>
      </c>
    </row>
    <row r="6283" spans="2:16" x14ac:dyDescent="0.3">
      <c r="B6283" s="19">
        <v>41170.624999998974</v>
      </c>
      <c r="C6283" s="21">
        <f t="shared" si="686"/>
        <v>9</v>
      </c>
      <c r="D6283" s="21" t="str">
        <f t="shared" si="687"/>
        <v>Shoulder</v>
      </c>
      <c r="E6283" s="21">
        <f t="shared" si="688"/>
        <v>15</v>
      </c>
      <c r="F6283" s="23">
        <v>84.20812094155383</v>
      </c>
      <c r="G6283" s="23">
        <v>2850.3590475619199</v>
      </c>
      <c r="H6283" s="16">
        <f t="shared" si="692"/>
        <v>2.954298722947974E-2</v>
      </c>
      <c r="I6283" s="23">
        <v>9.2279247379920673</v>
      </c>
      <c r="J6283" s="23">
        <v>79.570981972852096</v>
      </c>
      <c r="K6283" s="23">
        <v>19.736566484517304</v>
      </c>
      <c r="L6283" s="23">
        <v>22.867195245561803</v>
      </c>
      <c r="M6283" s="23">
        <f t="shared" si="689"/>
        <v>36.967220242772989</v>
      </c>
      <c r="N6283" s="23">
        <v>1824.7252671838426</v>
      </c>
      <c r="O6283" s="17">
        <f t="shared" si="690"/>
        <v>2.5316219275058057E-2</v>
      </c>
      <c r="P6283" s="18">
        <f t="shared" si="691"/>
        <v>5.411128976179605E-2</v>
      </c>
    </row>
    <row r="6284" spans="2:16" x14ac:dyDescent="0.3">
      <c r="B6284" s="19">
        <v>41170.666666665638</v>
      </c>
      <c r="C6284" s="21">
        <f t="shared" si="686"/>
        <v>9</v>
      </c>
      <c r="D6284" s="21" t="str">
        <f t="shared" si="687"/>
        <v>Shoulder</v>
      </c>
      <c r="E6284" s="21">
        <f t="shared" si="688"/>
        <v>16</v>
      </c>
      <c r="F6284" s="23">
        <v>87.47335129575724</v>
      </c>
      <c r="G6284" s="23">
        <v>2894.5891531594498</v>
      </c>
      <c r="H6284" s="16">
        <f t="shared" si="692"/>
        <v>3.0219608610182174E-2</v>
      </c>
      <c r="I6284" s="23">
        <v>9.4900404458623306</v>
      </c>
      <c r="J6284" s="23">
        <v>81.787906982549828</v>
      </c>
      <c r="K6284" s="23">
        <v>19.736566484517304</v>
      </c>
      <c r="L6284" s="23">
        <v>23.714447727729198</v>
      </c>
      <c r="M6284" s="23">
        <f t="shared" si="689"/>
        <v>38.336892770303322</v>
      </c>
      <c r="N6284" s="23">
        <v>1868.6396847066148</v>
      </c>
      <c r="O6284" s="17">
        <f t="shared" si="690"/>
        <v>2.5594518626352897E-2</v>
      </c>
      <c r="P6284" s="18">
        <f t="shared" si="691"/>
        <v>5.5040670901080668E-2</v>
      </c>
    </row>
    <row r="6285" spans="2:16" x14ac:dyDescent="0.3">
      <c r="B6285" s="19">
        <v>41170.708333332303</v>
      </c>
      <c r="C6285" s="21">
        <f t="shared" si="686"/>
        <v>9</v>
      </c>
      <c r="D6285" s="21" t="str">
        <f t="shared" si="687"/>
        <v>Shoulder</v>
      </c>
      <c r="E6285" s="21">
        <f t="shared" si="688"/>
        <v>17</v>
      </c>
      <c r="F6285" s="23">
        <v>87.308420875315477</v>
      </c>
      <c r="G6285" s="23">
        <v>2955.4055483560528</v>
      </c>
      <c r="H6285" s="16">
        <f t="shared" si="692"/>
        <v>2.9541942534377683E-2</v>
      </c>
      <c r="I6285" s="23">
        <v>9.6576108286367219</v>
      </c>
      <c r="J6285" s="23">
        <v>82.619318414403352</v>
      </c>
      <c r="K6285" s="23">
        <v>19.736566484517304</v>
      </c>
      <c r="L6285" s="23">
        <v>24.032192079143364</v>
      </c>
      <c r="M6285" s="23">
        <f t="shared" si="689"/>
        <v>38.850559850742684</v>
      </c>
      <c r="N6285" s="23">
        <v>1903.821813720632</v>
      </c>
      <c r="O6285" s="17">
        <f t="shared" si="690"/>
        <v>2.5479364891076682E-2</v>
      </c>
      <c r="P6285" s="18">
        <f t="shared" si="691"/>
        <v>5.4268597492029738E-2</v>
      </c>
    </row>
    <row r="6286" spans="2:16" x14ac:dyDescent="0.3">
      <c r="B6286" s="19">
        <v>41170.749999998967</v>
      </c>
      <c r="C6286" s="21">
        <f t="shared" si="686"/>
        <v>9</v>
      </c>
      <c r="D6286" s="21" t="str">
        <f t="shared" si="687"/>
        <v>Shoulder</v>
      </c>
      <c r="E6286" s="21">
        <f t="shared" si="688"/>
        <v>18</v>
      </c>
      <c r="F6286" s="23">
        <v>86.057760733173311</v>
      </c>
      <c r="G6286" s="23">
        <v>2990.7896328340767</v>
      </c>
      <c r="H6286" s="16">
        <f t="shared" si="692"/>
        <v>2.8774260746525608E-2</v>
      </c>
      <c r="I6286" s="23">
        <v>9.6656071147012277</v>
      </c>
      <c r="J6286" s="23">
        <v>83.066038215324383</v>
      </c>
      <c r="K6286" s="23">
        <v>19.736566484517304</v>
      </c>
      <c r="L6286" s="23">
        <v>24.202917051123933</v>
      </c>
      <c r="M6286" s="23">
        <f t="shared" si="689"/>
        <v>39.126554679683146</v>
      </c>
      <c r="N6286" s="23">
        <v>1913.2215933697798</v>
      </c>
      <c r="O6286" s="17">
        <f t="shared" si="690"/>
        <v>2.550261922794116E-2</v>
      </c>
      <c r="P6286" s="18">
        <f t="shared" si="691"/>
        <v>5.3543060959082636E-2</v>
      </c>
    </row>
    <row r="6287" spans="2:16" x14ac:dyDescent="0.3">
      <c r="B6287" s="19">
        <v>41170.791666665631</v>
      </c>
      <c r="C6287" s="21">
        <f t="shared" si="686"/>
        <v>9</v>
      </c>
      <c r="D6287" s="21" t="str">
        <f t="shared" si="687"/>
        <v>Shoulder</v>
      </c>
      <c r="E6287" s="21">
        <f t="shared" si="688"/>
        <v>19</v>
      </c>
      <c r="F6287" s="23">
        <v>85.810679469623324</v>
      </c>
      <c r="G6287" s="23">
        <v>2985.2608696343855</v>
      </c>
      <c r="H6287" s="16">
        <f t="shared" si="692"/>
        <v>2.8744784197078505E-2</v>
      </c>
      <c r="I6287" s="23">
        <v>9.4913096996954831</v>
      </c>
      <c r="J6287" s="23">
        <v>84.251254691575198</v>
      </c>
      <c r="K6287" s="23">
        <v>19.736566484517304</v>
      </c>
      <c r="L6287" s="23">
        <v>24.655876712373871</v>
      </c>
      <c r="M6287" s="23">
        <f t="shared" si="689"/>
        <v>39.858811494684034</v>
      </c>
      <c r="N6287" s="23">
        <v>1880.8368241078695</v>
      </c>
      <c r="O6287" s="17">
        <f t="shared" si="690"/>
        <v>2.6238385255875445E-2</v>
      </c>
      <c r="P6287" s="18">
        <f t="shared" si="691"/>
        <v>5.4228952731094002E-2</v>
      </c>
    </row>
    <row r="6288" spans="2:16" x14ac:dyDescent="0.3">
      <c r="B6288" s="19">
        <v>41170.833333332295</v>
      </c>
      <c r="C6288" s="21">
        <f t="shared" si="686"/>
        <v>9</v>
      </c>
      <c r="D6288" s="21" t="str">
        <f t="shared" si="687"/>
        <v>Shoulder</v>
      </c>
      <c r="E6288" s="21">
        <f t="shared" si="688"/>
        <v>20</v>
      </c>
      <c r="F6288" s="23">
        <v>88.043622694798202</v>
      </c>
      <c r="G6288" s="23">
        <v>2952.0882904362384</v>
      </c>
      <c r="H6288" s="16">
        <f t="shared" si="692"/>
        <v>2.9824183436528501E-2</v>
      </c>
      <c r="I6288" s="23">
        <v>9.5227089063547528</v>
      </c>
      <c r="J6288" s="23">
        <v>81.148121797082553</v>
      </c>
      <c r="K6288" s="23">
        <v>19.736566484517304</v>
      </c>
      <c r="L6288" s="23">
        <v>23.46993806498919</v>
      </c>
      <c r="M6288" s="23">
        <f t="shared" si="689"/>
        <v>37.941617247576062</v>
      </c>
      <c r="N6288" s="23">
        <v>1876.3784802514028</v>
      </c>
      <c r="O6288" s="17">
        <f t="shared" si="690"/>
        <v>2.5295710142428939E-2</v>
      </c>
      <c r="P6288" s="18">
        <f t="shared" si="691"/>
        <v>5.436546967951239E-2</v>
      </c>
    </row>
    <row r="6289" spans="2:16" x14ac:dyDescent="0.3">
      <c r="B6289" s="19">
        <v>41170.87499999896</v>
      </c>
      <c r="C6289" s="21">
        <f t="shared" si="686"/>
        <v>9</v>
      </c>
      <c r="D6289" s="21" t="str">
        <f t="shared" si="687"/>
        <v>Shoulder</v>
      </c>
      <c r="E6289" s="21">
        <f t="shared" si="688"/>
        <v>21</v>
      </c>
      <c r="F6289" s="23">
        <v>84.984381077448859</v>
      </c>
      <c r="G6289" s="23">
        <v>2963.1458168356207</v>
      </c>
      <c r="H6289" s="16">
        <f t="shared" si="692"/>
        <v>2.868045865127377E-2</v>
      </c>
      <c r="I6289" s="23">
        <v>8.97232705474093</v>
      </c>
      <c r="J6289" s="23">
        <v>78.963782325305615</v>
      </c>
      <c r="K6289" s="23">
        <v>19.736566484517304</v>
      </c>
      <c r="L6289" s="23">
        <v>22.635138948526713</v>
      </c>
      <c r="M6289" s="23">
        <f t="shared" si="689"/>
        <v>36.592076892261602</v>
      </c>
      <c r="N6289" s="23">
        <v>1760.9237664362749</v>
      </c>
      <c r="O6289" s="17">
        <f t="shared" si="690"/>
        <v>2.5875284788287531E-2</v>
      </c>
      <c r="P6289" s="18">
        <f t="shared" si="691"/>
        <v>5.3813628404100887E-2</v>
      </c>
    </row>
    <row r="6290" spans="2:16" x14ac:dyDescent="0.3">
      <c r="B6290" s="19">
        <v>41170.916666665624</v>
      </c>
      <c r="C6290" s="21">
        <f t="shared" si="686"/>
        <v>9</v>
      </c>
      <c r="D6290" s="21" t="str">
        <f t="shared" si="687"/>
        <v>Shoulder</v>
      </c>
      <c r="E6290" s="21">
        <f t="shared" si="688"/>
        <v>22</v>
      </c>
      <c r="F6290" s="23">
        <v>79.854418592939012</v>
      </c>
      <c r="G6290" s="23">
        <v>2827.138242123217</v>
      </c>
      <c r="H6290" s="16">
        <f t="shared" si="692"/>
        <v>2.8245671684228403E-2</v>
      </c>
      <c r="I6290" s="23">
        <v>8.2105129480378949</v>
      </c>
      <c r="J6290" s="23">
        <v>75.090414503728866</v>
      </c>
      <c r="K6290" s="23">
        <v>19.736566484517304</v>
      </c>
      <c r="L6290" s="23">
        <v>21.154836057439898</v>
      </c>
      <c r="M6290" s="23">
        <f t="shared" si="689"/>
        <v>34.19901196177166</v>
      </c>
      <c r="N6290" s="23">
        <v>1598.6871668663978</v>
      </c>
      <c r="O6290" s="17">
        <f t="shared" si="690"/>
        <v>2.6527719611921873E-2</v>
      </c>
      <c r="P6290" s="18">
        <f t="shared" si="691"/>
        <v>5.4024098037460666E-2</v>
      </c>
    </row>
    <row r="6291" spans="2:16" x14ac:dyDescent="0.3">
      <c r="B6291" s="19">
        <v>41170.958333332288</v>
      </c>
      <c r="C6291" s="21">
        <f t="shared" si="686"/>
        <v>9</v>
      </c>
      <c r="D6291" s="21" t="str">
        <f t="shared" si="687"/>
        <v>Shoulder</v>
      </c>
      <c r="E6291" s="21">
        <f t="shared" si="688"/>
        <v>23</v>
      </c>
      <c r="F6291" s="23">
        <v>75.674096485954408</v>
      </c>
      <c r="G6291" s="23">
        <v>2645.7948091733451</v>
      </c>
      <c r="H6291" s="16">
        <f t="shared" si="692"/>
        <v>2.8601649766482874E-2</v>
      </c>
      <c r="I6291" s="23">
        <v>7.6020713339675092</v>
      </c>
      <c r="J6291" s="23">
        <v>71.652729851234994</v>
      </c>
      <c r="K6291" s="23">
        <v>19.736566484517304</v>
      </c>
      <c r="L6291" s="23">
        <v>19.841040217709928</v>
      </c>
      <c r="M6291" s="23">
        <f t="shared" si="689"/>
        <v>32.075123149007766</v>
      </c>
      <c r="N6291" s="23">
        <v>1455.7068144360894</v>
      </c>
      <c r="O6291" s="17">
        <f t="shared" si="690"/>
        <v>2.7256308818163631E-2</v>
      </c>
      <c r="P6291" s="18">
        <f t="shared" si="691"/>
        <v>5.5078383185902288E-2</v>
      </c>
    </row>
    <row r="6292" spans="2:16" x14ac:dyDescent="0.3">
      <c r="B6292" s="19">
        <v>41170.999999998952</v>
      </c>
      <c r="C6292" s="21">
        <f t="shared" si="686"/>
        <v>9</v>
      </c>
      <c r="D6292" s="21" t="str">
        <f t="shared" si="687"/>
        <v>Shoulder</v>
      </c>
      <c r="E6292" s="21">
        <f t="shared" si="688"/>
        <v>0</v>
      </c>
      <c r="F6292" s="23">
        <v>81.153058207316306</v>
      </c>
      <c r="G6292" s="23">
        <v>2460.0283656637203</v>
      </c>
      <c r="H6292" s="16">
        <f t="shared" si="692"/>
        <v>3.2988667667423852E-2</v>
      </c>
      <c r="I6292" s="23">
        <v>7.2495358855834731</v>
      </c>
      <c r="J6292" s="23">
        <v>62.929234681023772</v>
      </c>
      <c r="K6292" s="23">
        <v>19.736566484517304</v>
      </c>
      <c r="L6292" s="23">
        <v>16.507141730478509</v>
      </c>
      <c r="M6292" s="23">
        <f t="shared" si="689"/>
        <v>26.685526466027959</v>
      </c>
      <c r="N6292" s="23">
        <v>1357.2020891665131</v>
      </c>
      <c r="O6292" s="17">
        <f t="shared" si="690"/>
        <v>2.5003691508058083E-2</v>
      </c>
      <c r="P6292" s="18">
        <f t="shared" si="691"/>
        <v>5.7167520705863818E-2</v>
      </c>
    </row>
    <row r="6293" spans="2:16" x14ac:dyDescent="0.3">
      <c r="B6293" s="19">
        <v>41171.041666665617</v>
      </c>
      <c r="C6293" s="21">
        <f t="shared" si="686"/>
        <v>9</v>
      </c>
      <c r="D6293" s="21" t="str">
        <f t="shared" si="687"/>
        <v>Shoulder</v>
      </c>
      <c r="E6293" s="21">
        <f t="shared" si="688"/>
        <v>1</v>
      </c>
      <c r="F6293" s="23">
        <v>86.42993721133098</v>
      </c>
      <c r="G6293" s="23">
        <v>2358.2991227894022</v>
      </c>
      <c r="H6293" s="16">
        <f t="shared" si="692"/>
        <v>3.6649268269710177E-2</v>
      </c>
      <c r="I6293" s="23">
        <v>7.086497898973934</v>
      </c>
      <c r="J6293" s="23">
        <v>61.206549805544242</v>
      </c>
      <c r="K6293" s="23">
        <v>19.736566484517304</v>
      </c>
      <c r="L6293" s="23">
        <v>15.8487752858051</v>
      </c>
      <c r="M6293" s="23">
        <f t="shared" si="689"/>
        <v>25.621208035221837</v>
      </c>
      <c r="N6293" s="23">
        <v>1295.8842338740144</v>
      </c>
      <c r="O6293" s="17">
        <f t="shared" si="690"/>
        <v>2.5239681970986621E-2</v>
      </c>
      <c r="P6293" s="18">
        <f t="shared" si="691"/>
        <v>6.0963934365099941E-2</v>
      </c>
    </row>
    <row r="6294" spans="2:16" x14ac:dyDescent="0.3">
      <c r="B6294" s="19">
        <v>41171.083333332281</v>
      </c>
      <c r="C6294" s="21">
        <f t="shared" si="686"/>
        <v>9</v>
      </c>
      <c r="D6294" s="21" t="str">
        <f t="shared" si="687"/>
        <v>Shoulder</v>
      </c>
      <c r="E6294" s="21">
        <f t="shared" si="688"/>
        <v>2</v>
      </c>
      <c r="F6294" s="23">
        <v>81.882185382509647</v>
      </c>
      <c r="G6294" s="23">
        <v>2291.9539643931075</v>
      </c>
      <c r="H6294" s="16">
        <f t="shared" si="692"/>
        <v>3.5725929340029938E-2</v>
      </c>
      <c r="I6294" s="23">
        <v>7.0254413920471475</v>
      </c>
      <c r="J6294" s="23">
        <v>60.241009930609458</v>
      </c>
      <c r="K6294" s="23">
        <v>19.736566484517304</v>
      </c>
      <c r="L6294" s="23">
        <v>15.47977044707957</v>
      </c>
      <c r="M6294" s="23">
        <f t="shared" si="689"/>
        <v>25.024672999012584</v>
      </c>
      <c r="N6294" s="23">
        <v>1259.2358001700288</v>
      </c>
      <c r="O6294" s="17">
        <f t="shared" si="690"/>
        <v>2.5452035581208975E-2</v>
      </c>
      <c r="P6294" s="18">
        <f t="shared" si="691"/>
        <v>6.0268667296504715E-2</v>
      </c>
    </row>
    <row r="6295" spans="2:16" x14ac:dyDescent="0.3">
      <c r="B6295" s="19">
        <v>41171.124999998945</v>
      </c>
      <c r="C6295" s="21">
        <f t="shared" si="686"/>
        <v>9</v>
      </c>
      <c r="D6295" s="21" t="str">
        <f t="shared" si="687"/>
        <v>Shoulder</v>
      </c>
      <c r="E6295" s="21">
        <f t="shared" si="688"/>
        <v>3</v>
      </c>
      <c r="F6295" s="23">
        <v>80.749196461204946</v>
      </c>
      <c r="G6295" s="23">
        <v>2265.4159010345898</v>
      </c>
      <c r="H6295" s="16">
        <f t="shared" si="692"/>
        <v>3.5644314328476152E-2</v>
      </c>
      <c r="I6295" s="23">
        <v>6.9593609951719602</v>
      </c>
      <c r="J6295" s="23">
        <v>60.688306569592285</v>
      </c>
      <c r="K6295" s="23">
        <v>19.736566484517304</v>
      </c>
      <c r="L6295" s="23">
        <v>15.650715871929558</v>
      </c>
      <c r="M6295" s="23">
        <f t="shared" si="689"/>
        <v>25.301024213145425</v>
      </c>
      <c r="N6295" s="23">
        <v>1248.5999725943425</v>
      </c>
      <c r="O6295" s="17">
        <f t="shared" si="690"/>
        <v>2.5837246449146336E-2</v>
      </c>
      <c r="P6295" s="18">
        <f t="shared" si="691"/>
        <v>6.0560609843806811E-2</v>
      </c>
    </row>
    <row r="6296" spans="2:16" x14ac:dyDescent="0.3">
      <c r="B6296" s="19">
        <v>41171.166666665609</v>
      </c>
      <c r="C6296" s="21">
        <f t="shared" si="686"/>
        <v>9</v>
      </c>
      <c r="D6296" s="21" t="str">
        <f t="shared" si="687"/>
        <v>Shoulder</v>
      </c>
      <c r="E6296" s="21">
        <f t="shared" si="688"/>
        <v>4</v>
      </c>
      <c r="F6296" s="23">
        <v>78.036997887449417</v>
      </c>
      <c r="G6296" s="23">
        <v>2246.6181061556395</v>
      </c>
      <c r="H6296" s="16">
        <f t="shared" si="692"/>
        <v>3.4735319578183453E-2</v>
      </c>
      <c r="I6296" s="23">
        <v>6.949564339352917</v>
      </c>
      <c r="J6296" s="23">
        <v>59.748236829241002</v>
      </c>
      <c r="K6296" s="23">
        <v>19.736566484517304</v>
      </c>
      <c r="L6296" s="23">
        <v>15.291445072313435</v>
      </c>
      <c r="M6296" s="23">
        <f t="shared" si="689"/>
        <v>24.720225272410261</v>
      </c>
      <c r="N6296" s="23">
        <v>1266.9069034241211</v>
      </c>
      <c r="O6296" s="17">
        <f t="shared" si="690"/>
        <v>2.4997724399612901E-2</v>
      </c>
      <c r="P6296" s="18">
        <f t="shared" si="691"/>
        <v>5.8864740032048446E-2</v>
      </c>
    </row>
    <row r="6297" spans="2:16" x14ac:dyDescent="0.3">
      <c r="B6297" s="19">
        <v>41171.208333332273</v>
      </c>
      <c r="C6297" s="21">
        <f t="shared" si="686"/>
        <v>9</v>
      </c>
      <c r="D6297" s="21" t="str">
        <f t="shared" si="687"/>
        <v>Shoulder</v>
      </c>
      <c r="E6297" s="21">
        <f t="shared" si="688"/>
        <v>5</v>
      </c>
      <c r="F6297" s="23">
        <v>78.993230326808686</v>
      </c>
      <c r="G6297" s="23">
        <v>2262.0986431147749</v>
      </c>
      <c r="H6297" s="16">
        <f t="shared" si="692"/>
        <v>3.4920329653723554E-2</v>
      </c>
      <c r="I6297" s="23">
        <v>7.1413639514548874</v>
      </c>
      <c r="J6297" s="23">
        <v>59.810558034273591</v>
      </c>
      <c r="K6297" s="23">
        <v>19.736566484517304</v>
      </c>
      <c r="L6297" s="23">
        <v>15.315262655418209</v>
      </c>
      <c r="M6297" s="23">
        <f t="shared" si="689"/>
        <v>24.758728894338077</v>
      </c>
      <c r="N6297" s="23">
        <v>1331.1088331136991</v>
      </c>
      <c r="O6297" s="17">
        <f t="shared" si="690"/>
        <v>2.3965052332477581E-2</v>
      </c>
      <c r="P6297" s="18">
        <f t="shared" si="691"/>
        <v>5.8048514458582279E-2</v>
      </c>
    </row>
    <row r="6298" spans="2:16" x14ac:dyDescent="0.3">
      <c r="B6298" s="19">
        <v>41171.249999998938</v>
      </c>
      <c r="C6298" s="21">
        <f t="shared" si="686"/>
        <v>9</v>
      </c>
      <c r="D6298" s="21" t="str">
        <f t="shared" si="687"/>
        <v>Shoulder</v>
      </c>
      <c r="E6298" s="21">
        <f t="shared" si="688"/>
        <v>6</v>
      </c>
      <c r="F6298" s="23">
        <v>80.338071632063986</v>
      </c>
      <c r="G6298" s="23">
        <v>2336.184069990637</v>
      </c>
      <c r="H6298" s="16">
        <f t="shared" si="692"/>
        <v>3.4388588067200528E-2</v>
      </c>
      <c r="I6298" s="23">
        <v>7.6962717605577833</v>
      </c>
      <c r="J6298" s="23">
        <v>68.967399132228351</v>
      </c>
      <c r="K6298" s="23">
        <v>19.736566484517304</v>
      </c>
      <c r="L6298" s="23">
        <v>18.81477495967626</v>
      </c>
      <c r="M6298" s="23">
        <f t="shared" si="689"/>
        <v>30.416057688034787</v>
      </c>
      <c r="N6298" s="23">
        <v>1489.2341632177436</v>
      </c>
      <c r="O6298" s="17">
        <f t="shared" si="690"/>
        <v>2.559189843338297E-2</v>
      </c>
      <c r="P6298" s="18">
        <f t="shared" si="691"/>
        <v>5.9100417247500259E-2</v>
      </c>
    </row>
    <row r="6299" spans="2:16" x14ac:dyDescent="0.3">
      <c r="B6299" s="19">
        <v>41171.291666665602</v>
      </c>
      <c r="C6299" s="21">
        <f t="shared" si="686"/>
        <v>9</v>
      </c>
      <c r="D6299" s="21" t="str">
        <f t="shared" si="687"/>
        <v>Shoulder</v>
      </c>
      <c r="E6299" s="21">
        <f t="shared" si="688"/>
        <v>7</v>
      </c>
      <c r="F6299" s="23">
        <v>89.195447062616495</v>
      </c>
      <c r="G6299" s="23">
        <v>2508.6814818210032</v>
      </c>
      <c r="H6299" s="16">
        <f t="shared" si="692"/>
        <v>3.5554711791419315E-2</v>
      </c>
      <c r="I6299" s="23">
        <v>8.1317020447917638</v>
      </c>
      <c r="J6299" s="23">
        <v>69.403483856466622</v>
      </c>
      <c r="K6299" s="23">
        <v>19.736566484517304</v>
      </c>
      <c r="L6299" s="23">
        <v>18.981435475223666</v>
      </c>
      <c r="M6299" s="23">
        <f t="shared" si="689"/>
        <v>30.685481896725651</v>
      </c>
      <c r="N6299" s="23">
        <v>1594.838965271138</v>
      </c>
      <c r="O6299" s="17">
        <f t="shared" si="690"/>
        <v>2.4339249784330493E-2</v>
      </c>
      <c r="P6299" s="18">
        <f t="shared" si="691"/>
        <v>5.9028586564448572E-2</v>
      </c>
    </row>
    <row r="6300" spans="2:16" x14ac:dyDescent="0.3">
      <c r="B6300" s="19">
        <v>41171.333333332266</v>
      </c>
      <c r="C6300" s="21">
        <f t="shared" si="686"/>
        <v>9</v>
      </c>
      <c r="D6300" s="21" t="str">
        <f t="shared" si="687"/>
        <v>Shoulder</v>
      </c>
      <c r="E6300" s="21">
        <f t="shared" si="688"/>
        <v>8</v>
      </c>
      <c r="F6300" s="23">
        <v>88.526269098913687</v>
      </c>
      <c r="G6300" s="23">
        <v>2629.2085195742716</v>
      </c>
      <c r="H6300" s="16">
        <f t="shared" si="692"/>
        <v>3.3670311213371579E-2</v>
      </c>
      <c r="I6300" s="23">
        <v>8.1855424672882133</v>
      </c>
      <c r="J6300" s="23">
        <v>72.554822679556707</v>
      </c>
      <c r="K6300" s="23">
        <v>19.736566484517304</v>
      </c>
      <c r="L6300" s="23">
        <v>20.185797205247898</v>
      </c>
      <c r="M6300" s="23">
        <f t="shared" si="689"/>
        <v>32.632458989791502</v>
      </c>
      <c r="N6300" s="23">
        <v>1610.2897881825565</v>
      </c>
      <c r="O6300" s="17">
        <f t="shared" si="690"/>
        <v>2.5348233440111854E-2</v>
      </c>
      <c r="P6300" s="18">
        <f t="shared" si="691"/>
        <v>5.8165061744845675E-2</v>
      </c>
    </row>
    <row r="6301" spans="2:16" x14ac:dyDescent="0.3">
      <c r="B6301" s="19">
        <v>41171.37499999893</v>
      </c>
      <c r="C6301" s="21">
        <f t="shared" si="686"/>
        <v>9</v>
      </c>
      <c r="D6301" s="21" t="str">
        <f t="shared" si="687"/>
        <v>Shoulder</v>
      </c>
      <c r="E6301" s="21">
        <f t="shared" si="688"/>
        <v>9</v>
      </c>
      <c r="F6301" s="23">
        <v>84.530830189050874</v>
      </c>
      <c r="G6301" s="23">
        <v>2648.0063144532214</v>
      </c>
      <c r="H6301" s="16">
        <f t="shared" si="692"/>
        <v>3.1922442830921036E-2</v>
      </c>
      <c r="I6301" s="23">
        <v>8.2601108867771647</v>
      </c>
      <c r="J6301" s="23">
        <v>68.484140653826088</v>
      </c>
      <c r="K6301" s="23">
        <v>19.736566484517304</v>
      </c>
      <c r="L6301" s="23">
        <v>18.630085832365371</v>
      </c>
      <c r="M6301" s="23">
        <f t="shared" si="689"/>
        <v>30.117488336943413</v>
      </c>
      <c r="N6301" s="23">
        <v>1628.1782000645453</v>
      </c>
      <c r="O6301" s="17">
        <f t="shared" si="690"/>
        <v>2.3570883839495696E-2</v>
      </c>
      <c r="P6301" s="18">
        <f t="shared" si="691"/>
        <v>5.4740886478576153E-2</v>
      </c>
    </row>
    <row r="6302" spans="2:16" x14ac:dyDescent="0.3">
      <c r="B6302" s="19">
        <v>41171.416666665595</v>
      </c>
      <c r="C6302" s="21">
        <f t="shared" si="686"/>
        <v>9</v>
      </c>
      <c r="D6302" s="21" t="str">
        <f t="shared" si="687"/>
        <v>Shoulder</v>
      </c>
      <c r="E6302" s="21">
        <f t="shared" si="688"/>
        <v>10</v>
      </c>
      <c r="F6302" s="23">
        <v>84.522988264212955</v>
      </c>
      <c r="G6302" s="23">
        <v>2657.9580882126656</v>
      </c>
      <c r="H6302" s="16">
        <f t="shared" si="692"/>
        <v>3.1799970300152525E-2</v>
      </c>
      <c r="I6302" s="23">
        <v>8.297217811847112</v>
      </c>
      <c r="J6302" s="23">
        <v>51.622176520733525</v>
      </c>
      <c r="K6302" s="23">
        <v>19.736566484517304</v>
      </c>
      <c r="L6302" s="23">
        <v>12.185871028758557</v>
      </c>
      <c r="M6302" s="23">
        <f t="shared" si="689"/>
        <v>19.699739007457666</v>
      </c>
      <c r="N6302" s="23">
        <v>1620.7487678878649</v>
      </c>
      <c r="O6302" s="17">
        <f t="shared" si="690"/>
        <v>1.7274087985758572E-2</v>
      </c>
      <c r="P6302" s="18">
        <f t="shared" si="691"/>
        <v>4.8524742801001754E-2</v>
      </c>
    </row>
    <row r="6303" spans="2:16" x14ac:dyDescent="0.3">
      <c r="B6303" s="19">
        <v>41171.458333332259</v>
      </c>
      <c r="C6303" s="21">
        <f t="shared" si="686"/>
        <v>9</v>
      </c>
      <c r="D6303" s="21" t="str">
        <f t="shared" si="687"/>
        <v>Shoulder</v>
      </c>
      <c r="E6303" s="21">
        <f t="shared" si="688"/>
        <v>11</v>
      </c>
      <c r="F6303" s="23">
        <v>84.038702621038638</v>
      </c>
      <c r="G6303" s="23">
        <v>2635.8430354139009</v>
      </c>
      <c r="H6303" s="16">
        <f t="shared" si="692"/>
        <v>3.1883045193486725E-2</v>
      </c>
      <c r="I6303" s="23">
        <v>8.4185259682396492</v>
      </c>
      <c r="J6303" s="23">
        <v>74.481652414044447</v>
      </c>
      <c r="K6303" s="23">
        <v>19.736566484517304</v>
      </c>
      <c r="L6303" s="23">
        <v>20.922182634668118</v>
      </c>
      <c r="M6303" s="23">
        <f t="shared" si="689"/>
        <v>33.822903294859024</v>
      </c>
      <c r="N6303" s="23">
        <v>1661.9934371513439</v>
      </c>
      <c r="O6303" s="17">
        <f t="shared" si="690"/>
        <v>2.5416122782951821E-2</v>
      </c>
      <c r="P6303" s="18">
        <f t="shared" si="691"/>
        <v>5.6488824585106484E-2</v>
      </c>
    </row>
    <row r="6304" spans="2:16" x14ac:dyDescent="0.3">
      <c r="B6304" s="19">
        <v>41171.499999998923</v>
      </c>
      <c r="C6304" s="21">
        <f t="shared" si="686"/>
        <v>9</v>
      </c>
      <c r="D6304" s="21" t="str">
        <f t="shared" si="687"/>
        <v>Shoulder</v>
      </c>
      <c r="E6304" s="21">
        <f t="shared" si="688"/>
        <v>12</v>
      </c>
      <c r="F6304" s="23">
        <v>83.278141470184522</v>
      </c>
      <c r="G6304" s="23">
        <v>2671.2271198919248</v>
      </c>
      <c r="H6304" s="16">
        <f t="shared" si="692"/>
        <v>3.1175986815210933E-2</v>
      </c>
      <c r="I6304" s="23">
        <v>8.5709133193675804</v>
      </c>
      <c r="J6304" s="23">
        <v>74.954824861372515</v>
      </c>
      <c r="K6304" s="23">
        <v>19.736566484517304</v>
      </c>
      <c r="L6304" s="23">
        <v>21.10301713684489</v>
      </c>
      <c r="M6304" s="23">
        <f t="shared" si="689"/>
        <v>34.11524124001032</v>
      </c>
      <c r="N6304" s="23">
        <v>1699.4610370085118</v>
      </c>
      <c r="O6304" s="17">
        <f t="shared" si="690"/>
        <v>2.5117465849359217E-2</v>
      </c>
      <c r="P6304" s="18">
        <f t="shared" si="691"/>
        <v>5.5510390880419015E-2</v>
      </c>
    </row>
    <row r="6305" spans="2:16" x14ac:dyDescent="0.3">
      <c r="B6305" s="19">
        <v>41171.541666665587</v>
      </c>
      <c r="C6305" s="21">
        <f t="shared" si="686"/>
        <v>9</v>
      </c>
      <c r="D6305" s="21" t="str">
        <f t="shared" si="687"/>
        <v>Shoulder</v>
      </c>
      <c r="E6305" s="21">
        <f t="shared" si="688"/>
        <v>13</v>
      </c>
      <c r="F6305" s="23">
        <v>84.894627971592328</v>
      </c>
      <c r="G6305" s="23">
        <v>2730.9377624485896</v>
      </c>
      <c r="H6305" s="16">
        <f t="shared" si="692"/>
        <v>3.1086255109481091E-2</v>
      </c>
      <c r="I6305" s="23">
        <v>8.7221847283760763</v>
      </c>
      <c r="J6305" s="23">
        <v>74.907737293479101</v>
      </c>
      <c r="K6305" s="23">
        <v>19.736566484517304</v>
      </c>
      <c r="L6305" s="23">
        <v>21.085021463286967</v>
      </c>
      <c r="M6305" s="23">
        <f t="shared" si="689"/>
        <v>34.086149345674826</v>
      </c>
      <c r="N6305" s="23">
        <v>1726.553928048007</v>
      </c>
      <c r="O6305" s="17">
        <f t="shared" si="690"/>
        <v>2.4794090342980944E-2</v>
      </c>
      <c r="P6305" s="18">
        <f t="shared" si="691"/>
        <v>5.5109590034852607E-2</v>
      </c>
    </row>
    <row r="6306" spans="2:16" x14ac:dyDescent="0.3">
      <c r="B6306" s="19">
        <v>41171.583333332252</v>
      </c>
      <c r="C6306" s="21">
        <f t="shared" si="686"/>
        <v>9</v>
      </c>
      <c r="D6306" s="21" t="str">
        <f t="shared" si="687"/>
        <v>Shoulder</v>
      </c>
      <c r="E6306" s="21">
        <f t="shared" si="688"/>
        <v>14</v>
      </c>
      <c r="F6306" s="23">
        <v>87.443988595526832</v>
      </c>
      <c r="G6306" s="23">
        <v>2778.485125965934</v>
      </c>
      <c r="H6306" s="16">
        <f t="shared" si="692"/>
        <v>3.1471821741398426E-2</v>
      </c>
      <c r="I6306" s="23">
        <v>8.8737736165013334</v>
      </c>
      <c r="J6306" s="23">
        <v>78.087797754356799</v>
      </c>
      <c r="K6306" s="23">
        <v>19.736566484517304</v>
      </c>
      <c r="L6306" s="23">
        <v>22.300359874435291</v>
      </c>
      <c r="M6306" s="23">
        <f t="shared" si="689"/>
        <v>36.050871395404201</v>
      </c>
      <c r="N6306" s="23">
        <v>1753.3873957081978</v>
      </c>
      <c r="O6306" s="17">
        <f t="shared" si="690"/>
        <v>2.5621631090692511E-2</v>
      </c>
      <c r="P6306" s="18">
        <f t="shared" si="691"/>
        <v>5.6287093425680793E-2</v>
      </c>
    </row>
    <row r="6307" spans="2:16" x14ac:dyDescent="0.3">
      <c r="B6307" s="19">
        <v>41171.624999998916</v>
      </c>
      <c r="C6307" s="21">
        <f t="shared" si="686"/>
        <v>9</v>
      </c>
      <c r="D6307" s="21" t="str">
        <f t="shared" si="687"/>
        <v>Shoulder</v>
      </c>
      <c r="E6307" s="21">
        <f t="shared" si="688"/>
        <v>15</v>
      </c>
      <c r="F6307" s="23">
        <v>87.755461074239136</v>
      </c>
      <c r="G6307" s="23">
        <v>2813.8692104439579</v>
      </c>
      <c r="H6307" s="16">
        <f t="shared" si="692"/>
        <v>3.1186759053521727E-2</v>
      </c>
      <c r="I6307" s="23">
        <v>8.9690442714083609</v>
      </c>
      <c r="J6307" s="23">
        <v>79.423883982625426</v>
      </c>
      <c r="K6307" s="23">
        <v>19.736566484517304</v>
      </c>
      <c r="L6307" s="23">
        <v>22.810978126445814</v>
      </c>
      <c r="M6307" s="23">
        <f t="shared" si="689"/>
        <v>36.876339371662311</v>
      </c>
      <c r="N6307" s="23">
        <v>1772.2019245416514</v>
      </c>
      <c r="O6307" s="17">
        <f t="shared" si="690"/>
        <v>2.5869164798998721E-2</v>
      </c>
      <c r="P6307" s="18">
        <f t="shared" si="691"/>
        <v>5.6249148443018232E-2</v>
      </c>
    </row>
    <row r="6308" spans="2:16" x14ac:dyDescent="0.3">
      <c r="B6308" s="19">
        <v>41171.66666666558</v>
      </c>
      <c r="C6308" s="21">
        <f t="shared" si="686"/>
        <v>9</v>
      </c>
      <c r="D6308" s="21" t="str">
        <f t="shared" si="687"/>
        <v>Shoulder</v>
      </c>
      <c r="E6308" s="21">
        <f t="shared" si="688"/>
        <v>16</v>
      </c>
      <c r="F6308" s="23">
        <v>85.916301899855242</v>
      </c>
      <c r="G6308" s="23">
        <v>2830.4555000430314</v>
      </c>
      <c r="H6308" s="16">
        <f t="shared" si="692"/>
        <v>3.0354231641708924E-2</v>
      </c>
      <c r="I6308" s="23">
        <v>9.0613104072724013</v>
      </c>
      <c r="J6308" s="23">
        <v>80.373354325374351</v>
      </c>
      <c r="K6308" s="23">
        <v>19.736566484517304</v>
      </c>
      <c r="L6308" s="23">
        <v>23.17384159774927</v>
      </c>
      <c r="M6308" s="23">
        <f t="shared" si="689"/>
        <v>37.46294624310778</v>
      </c>
      <c r="N6308" s="23">
        <v>1788.9321472794441</v>
      </c>
      <c r="O6308" s="17">
        <f t="shared" si="690"/>
        <v>2.6006719551176335E-2</v>
      </c>
      <c r="P6308" s="18">
        <f t="shared" si="691"/>
        <v>5.5571537203387894E-2</v>
      </c>
    </row>
    <row r="6309" spans="2:16" x14ac:dyDescent="0.3">
      <c r="B6309" s="19">
        <v>41171.708333332244</v>
      </c>
      <c r="C6309" s="21">
        <f t="shared" si="686"/>
        <v>9</v>
      </c>
      <c r="D6309" s="21" t="str">
        <f t="shared" si="687"/>
        <v>Shoulder</v>
      </c>
      <c r="E6309" s="21">
        <f t="shared" si="688"/>
        <v>17</v>
      </c>
      <c r="F6309" s="23">
        <v>86.424092344358996</v>
      </c>
      <c r="G6309" s="23">
        <v>2858.0993160414878</v>
      </c>
      <c r="H6309" s="16">
        <f t="shared" si="692"/>
        <v>3.0238309725379914E-2</v>
      </c>
      <c r="I6309" s="23">
        <v>9.1449645489341709</v>
      </c>
      <c r="J6309" s="23">
        <v>80.61519356993611</v>
      </c>
      <c r="K6309" s="23">
        <v>19.736566484517304</v>
      </c>
      <c r="L6309" s="23">
        <v>23.26626642012446</v>
      </c>
      <c r="M6309" s="23">
        <f t="shared" si="689"/>
        <v>37.612360665294347</v>
      </c>
      <c r="N6309" s="23">
        <v>1809.1879658154508</v>
      </c>
      <c r="O6309" s="17">
        <f t="shared" si="690"/>
        <v>2.5844371119920481E-2</v>
      </c>
      <c r="P6309" s="18">
        <f t="shared" si="691"/>
        <v>5.5301190746718576E-2</v>
      </c>
    </row>
    <row r="6310" spans="2:16" x14ac:dyDescent="0.3">
      <c r="B6310" s="19">
        <v>41171.749999998909</v>
      </c>
      <c r="C6310" s="21">
        <f t="shared" si="686"/>
        <v>9</v>
      </c>
      <c r="D6310" s="21" t="str">
        <f t="shared" si="687"/>
        <v>Shoulder</v>
      </c>
      <c r="E6310" s="21">
        <f t="shared" si="688"/>
        <v>18</v>
      </c>
      <c r="F6310" s="23">
        <v>85.614237825104794</v>
      </c>
      <c r="G6310" s="23">
        <v>2878.0028635603758</v>
      </c>
      <c r="H6310" s="16">
        <f t="shared" si="692"/>
        <v>2.9747794524148413E-2</v>
      </c>
      <c r="I6310" s="23">
        <v>9.1284250201550723</v>
      </c>
      <c r="J6310" s="23">
        <v>80.532684539580416</v>
      </c>
      <c r="K6310" s="23">
        <v>19.736566484517304</v>
      </c>
      <c r="L6310" s="23">
        <v>23.234733562466083</v>
      </c>
      <c r="M6310" s="23">
        <f t="shared" si="689"/>
        <v>37.561384492597028</v>
      </c>
      <c r="N6310" s="23">
        <v>1806.3451792430242</v>
      </c>
      <c r="O6310" s="17">
        <f t="shared" si="690"/>
        <v>2.5847667460943517E-2</v>
      </c>
      <c r="P6310" s="18">
        <f t="shared" si="691"/>
        <v>5.4826550884535266E-2</v>
      </c>
    </row>
    <row r="6311" spans="2:16" x14ac:dyDescent="0.3">
      <c r="B6311" s="19">
        <v>41171.791666665573</v>
      </c>
      <c r="C6311" s="21">
        <f t="shared" si="686"/>
        <v>9</v>
      </c>
      <c r="D6311" s="21" t="str">
        <f t="shared" si="687"/>
        <v>Shoulder</v>
      </c>
      <c r="E6311" s="21">
        <f t="shared" si="688"/>
        <v>19</v>
      </c>
      <c r="F6311" s="23">
        <v>82.753181697766408</v>
      </c>
      <c r="G6311" s="23">
        <v>2872.4741003606846</v>
      </c>
      <c r="H6311" s="16">
        <f t="shared" si="692"/>
        <v>2.8809026228426373E-2</v>
      </c>
      <c r="I6311" s="23">
        <v>9.0991832579724381</v>
      </c>
      <c r="J6311" s="23">
        <v>79.968810618321868</v>
      </c>
      <c r="K6311" s="23">
        <v>19.736566484517304</v>
      </c>
      <c r="L6311" s="23">
        <v>23.01923525858755</v>
      </c>
      <c r="M6311" s="23">
        <f t="shared" si="689"/>
        <v>37.213008875217014</v>
      </c>
      <c r="N6311" s="23">
        <v>1794.8599403496505</v>
      </c>
      <c r="O6311" s="17">
        <f t="shared" si="690"/>
        <v>2.5802677463606177E-2</v>
      </c>
      <c r="P6311" s="18">
        <f t="shared" si="691"/>
        <v>5.3868353680219888E-2</v>
      </c>
    </row>
    <row r="6312" spans="2:16" x14ac:dyDescent="0.3">
      <c r="B6312" s="19">
        <v>41171.833333332237</v>
      </c>
      <c r="C6312" s="21">
        <f t="shared" si="686"/>
        <v>9</v>
      </c>
      <c r="D6312" s="21" t="str">
        <f t="shared" si="687"/>
        <v>Shoulder</v>
      </c>
      <c r="E6312" s="21">
        <f t="shared" si="688"/>
        <v>20</v>
      </c>
      <c r="F6312" s="23">
        <v>84.130584861089758</v>
      </c>
      <c r="G6312" s="23">
        <v>2859.2050686814259</v>
      </c>
      <c r="H6312" s="16">
        <f t="shared" si="692"/>
        <v>2.9424466885087083E-2</v>
      </c>
      <c r="I6312" s="23">
        <v>9.2440064805735744</v>
      </c>
      <c r="J6312" s="23">
        <v>77.721376968696219</v>
      </c>
      <c r="K6312" s="23">
        <v>19.736566484517304</v>
      </c>
      <c r="L6312" s="23">
        <v>22.160323148424887</v>
      </c>
      <c r="M6312" s="23">
        <f t="shared" si="689"/>
        <v>35.824487335754029</v>
      </c>
      <c r="N6312" s="23">
        <v>1813.3254000705767</v>
      </c>
      <c r="O6312" s="17">
        <f t="shared" si="690"/>
        <v>2.4854057531303254E-2</v>
      </c>
      <c r="P6312" s="18">
        <f t="shared" si="691"/>
        <v>5.3547207023600454E-2</v>
      </c>
    </row>
    <row r="6313" spans="2:16" x14ac:dyDescent="0.3">
      <c r="B6313" s="19">
        <v>41171.874999998901</v>
      </c>
      <c r="C6313" s="21">
        <f t="shared" si="686"/>
        <v>9</v>
      </c>
      <c r="D6313" s="21" t="str">
        <f t="shared" si="687"/>
        <v>Shoulder</v>
      </c>
      <c r="E6313" s="21">
        <f t="shared" si="688"/>
        <v>21</v>
      </c>
      <c r="F6313" s="23">
        <v>85.032877584756548</v>
      </c>
      <c r="G6313" s="23">
        <v>2887.95463731982</v>
      </c>
      <c r="H6313" s="16">
        <f t="shared" si="692"/>
        <v>2.9443979654636028E-2</v>
      </c>
      <c r="I6313" s="23">
        <v>8.8007973690189871</v>
      </c>
      <c r="J6313" s="23">
        <v>75.815032625186717</v>
      </c>
      <c r="K6313" s="23">
        <v>19.736566484517304</v>
      </c>
      <c r="L6313" s="23">
        <v>21.431766715600656</v>
      </c>
      <c r="M6313" s="23">
        <f t="shared" si="689"/>
        <v>34.646699425068761</v>
      </c>
      <c r="N6313" s="23">
        <v>1724.2561581875761</v>
      </c>
      <c r="O6313" s="17">
        <f t="shared" si="690"/>
        <v>2.5197820281968358E-2</v>
      </c>
      <c r="P6313" s="18">
        <f t="shared" si="691"/>
        <v>5.3899875828880936E-2</v>
      </c>
    </row>
    <row r="6314" spans="2:16" x14ac:dyDescent="0.3">
      <c r="B6314" s="19">
        <v>41171.916666665566</v>
      </c>
      <c r="C6314" s="21">
        <f t="shared" si="686"/>
        <v>9</v>
      </c>
      <c r="D6314" s="21" t="str">
        <f t="shared" si="687"/>
        <v>Shoulder</v>
      </c>
      <c r="E6314" s="21">
        <f t="shared" si="688"/>
        <v>22</v>
      </c>
      <c r="F6314" s="23">
        <v>80.623522021103099</v>
      </c>
      <c r="G6314" s="23">
        <v>2789.5426523653164</v>
      </c>
      <c r="H6314" s="16">
        <f t="shared" si="692"/>
        <v>2.8902057458322278E-2</v>
      </c>
      <c r="I6314" s="23">
        <v>8.1045364573317702</v>
      </c>
      <c r="J6314" s="23">
        <v>71.757260123873294</v>
      </c>
      <c r="K6314" s="23">
        <v>19.736566484517304</v>
      </c>
      <c r="L6314" s="23">
        <v>19.880989035359157</v>
      </c>
      <c r="M6314" s="23">
        <f t="shared" si="689"/>
        <v>32.139704603996833</v>
      </c>
      <c r="N6314" s="23">
        <v>1576.4317538704565</v>
      </c>
      <c r="O6314" s="17">
        <f t="shared" si="690"/>
        <v>2.5528692226936503E-2</v>
      </c>
      <c r="P6314" s="18">
        <f t="shared" si="691"/>
        <v>5.3692917955680035E-2</v>
      </c>
    </row>
    <row r="6315" spans="2:16" x14ac:dyDescent="0.3">
      <c r="B6315" s="19">
        <v>41171.95833333223</v>
      </c>
      <c r="C6315" s="21">
        <f t="shared" si="686"/>
        <v>9</v>
      </c>
      <c r="D6315" s="21" t="str">
        <f t="shared" si="687"/>
        <v>Shoulder</v>
      </c>
      <c r="E6315" s="21">
        <f t="shared" si="688"/>
        <v>23</v>
      </c>
      <c r="F6315" s="23">
        <v>78.593046061929442</v>
      </c>
      <c r="G6315" s="23">
        <v>2608.199219415445</v>
      </c>
      <c r="H6315" s="16">
        <f t="shared" si="692"/>
        <v>3.0133068623317768E-2</v>
      </c>
      <c r="I6315" s="23">
        <v>7.5274383701562915</v>
      </c>
      <c r="J6315" s="23">
        <v>65.380038233259469</v>
      </c>
      <c r="K6315" s="23">
        <v>19.736566484517304</v>
      </c>
      <c r="L6315" s="23">
        <v>17.443776656717841</v>
      </c>
      <c r="M6315" s="23">
        <f t="shared" si="689"/>
        <v>28.199695092024324</v>
      </c>
      <c r="N6315" s="23">
        <v>1433.156233815673</v>
      </c>
      <c r="O6315" s="17">
        <f t="shared" si="690"/>
        <v>2.4928987237532195E-2</v>
      </c>
      <c r="P6315" s="18">
        <f t="shared" si="691"/>
        <v>5.431086897771159E-2</v>
      </c>
    </row>
    <row r="6316" spans="2:16" x14ac:dyDescent="0.3">
      <c r="B6316" s="19">
        <v>41171.999999998894</v>
      </c>
      <c r="C6316" s="21">
        <f t="shared" si="686"/>
        <v>9</v>
      </c>
      <c r="D6316" s="21" t="str">
        <f t="shared" si="687"/>
        <v>Shoulder</v>
      </c>
      <c r="E6316" s="21">
        <f t="shared" si="688"/>
        <v>0</v>
      </c>
      <c r="F6316" s="23">
        <v>83.846677413512566</v>
      </c>
      <c r="G6316" s="23">
        <v>2451.1823445442142</v>
      </c>
      <c r="H6316" s="16">
        <f t="shared" si="692"/>
        <v>3.4206625875931505E-2</v>
      </c>
      <c r="I6316" s="23">
        <v>7.1946297816969933</v>
      </c>
      <c r="J6316" s="23">
        <v>63.224204398447512</v>
      </c>
      <c r="K6316" s="23">
        <v>19.736566484517304</v>
      </c>
      <c r="L6316" s="23">
        <v>16.619871671346267</v>
      </c>
      <c r="M6316" s="23">
        <f t="shared" si="689"/>
        <v>26.86776624258394</v>
      </c>
      <c r="N6316" s="23">
        <v>1345.2228521580444</v>
      </c>
      <c r="O6316" s="17">
        <f t="shared" si="690"/>
        <v>2.5321006084335455E-2</v>
      </c>
      <c r="P6316" s="18">
        <f t="shared" si="691"/>
        <v>5.8661485778337914E-2</v>
      </c>
    </row>
    <row r="6317" spans="2:16" x14ac:dyDescent="0.3">
      <c r="B6317" s="19">
        <v>41172.041666665558</v>
      </c>
      <c r="C6317" s="21">
        <f t="shared" si="686"/>
        <v>9</v>
      </c>
      <c r="D6317" s="21" t="str">
        <f t="shared" si="687"/>
        <v>Shoulder</v>
      </c>
      <c r="E6317" s="21">
        <f t="shared" si="688"/>
        <v>1</v>
      </c>
      <c r="F6317" s="23">
        <v>83.187533778320088</v>
      </c>
      <c r="G6317" s="23">
        <v>2340.60708055039</v>
      </c>
      <c r="H6317" s="16">
        <f t="shared" si="692"/>
        <v>3.5541007488859973E-2</v>
      </c>
      <c r="I6317" s="23">
        <v>7.0253190049519354</v>
      </c>
      <c r="J6317" s="23">
        <v>54.558018009284744</v>
      </c>
      <c r="K6317" s="23">
        <v>19.736566484517304</v>
      </c>
      <c r="L6317" s="23">
        <v>13.307875145967822</v>
      </c>
      <c r="M6317" s="23">
        <f t="shared" si="689"/>
        <v>21.51357637879962</v>
      </c>
      <c r="N6317" s="23">
        <v>1295.2332645702566</v>
      </c>
      <c r="O6317" s="17">
        <f t="shared" si="690"/>
        <v>2.2033788171137214E-2</v>
      </c>
      <c r="P6317" s="18">
        <f t="shared" si="691"/>
        <v>5.6791692629598843E-2</v>
      </c>
    </row>
    <row r="6318" spans="2:16" x14ac:dyDescent="0.3">
      <c r="B6318" s="19">
        <v>41172.083333332223</v>
      </c>
      <c r="C6318" s="21">
        <f t="shared" si="686"/>
        <v>9</v>
      </c>
      <c r="D6318" s="21" t="str">
        <f t="shared" si="687"/>
        <v>Shoulder</v>
      </c>
      <c r="E6318" s="21">
        <f t="shared" si="688"/>
        <v>2</v>
      </c>
      <c r="F6318" s="23">
        <v>83.047972869807154</v>
      </c>
      <c r="G6318" s="23">
        <v>2278.6849327138484</v>
      </c>
      <c r="H6318" s="16">
        <f t="shared" si="692"/>
        <v>3.6445570722627017E-2</v>
      </c>
      <c r="I6318" s="23">
        <v>6.941917574638957</v>
      </c>
      <c r="J6318" s="23">
        <v>54.129317885608899</v>
      </c>
      <c r="K6318" s="23">
        <v>19.736566484517304</v>
      </c>
      <c r="L6318" s="23">
        <v>13.144036837364251</v>
      </c>
      <c r="M6318" s="23">
        <f t="shared" si="689"/>
        <v>21.248714563727344</v>
      </c>
      <c r="N6318" s="23">
        <v>1266.6890102360542</v>
      </c>
      <c r="O6318" s="17">
        <f t="shared" si="690"/>
        <v>2.2255369637345181E-2</v>
      </c>
      <c r="P6318" s="18">
        <f t="shared" si="691"/>
        <v>5.7889830711896129E-2</v>
      </c>
    </row>
    <row r="6319" spans="2:16" x14ac:dyDescent="0.3">
      <c r="B6319" s="19">
        <v>41172.124999998887</v>
      </c>
      <c r="C6319" s="21">
        <f t="shared" si="686"/>
        <v>9</v>
      </c>
      <c r="D6319" s="21" t="str">
        <f t="shared" si="687"/>
        <v>Shoulder</v>
      </c>
      <c r="E6319" s="21">
        <f t="shared" si="688"/>
        <v>3</v>
      </c>
      <c r="F6319" s="23">
        <v>81.16955237152834</v>
      </c>
      <c r="G6319" s="23">
        <v>2251.0411167153925</v>
      </c>
      <c r="H6319" s="16">
        <f t="shared" si="692"/>
        <v>3.605867159368769E-2</v>
      </c>
      <c r="I6319" s="23">
        <v>6.9240153833452069</v>
      </c>
      <c r="J6319" s="23">
        <v>55.040358004359028</v>
      </c>
      <c r="K6319" s="23">
        <v>19.736566484517304</v>
      </c>
      <c r="L6319" s="23">
        <v>13.492213252258125</v>
      </c>
      <c r="M6319" s="23">
        <f t="shared" si="689"/>
        <v>21.811578267583599</v>
      </c>
      <c r="N6319" s="23">
        <v>1256.3589628119187</v>
      </c>
      <c r="O6319" s="17">
        <f t="shared" si="690"/>
        <v>2.2872120549539649E-2</v>
      </c>
      <c r="P6319" s="18">
        <f t="shared" si="691"/>
        <v>5.8106053859680248E-2</v>
      </c>
    </row>
    <row r="6320" spans="2:16" x14ac:dyDescent="0.3">
      <c r="B6320" s="19">
        <v>41172.166666665551</v>
      </c>
      <c r="C6320" s="21">
        <f t="shared" si="686"/>
        <v>9</v>
      </c>
      <c r="D6320" s="21" t="str">
        <f t="shared" si="687"/>
        <v>Shoulder</v>
      </c>
      <c r="E6320" s="21">
        <f t="shared" si="688"/>
        <v>4</v>
      </c>
      <c r="F6320" s="23">
        <v>81.558658817268849</v>
      </c>
      <c r="G6320" s="23">
        <v>2233.3490744763808</v>
      </c>
      <c r="H6320" s="16">
        <f t="shared" si="692"/>
        <v>3.6518545062818118E-2</v>
      </c>
      <c r="I6320" s="23">
        <v>6.9517162496794178</v>
      </c>
      <c r="J6320" s="23">
        <v>58.371479216002619</v>
      </c>
      <c r="K6320" s="23">
        <v>19.736566484517304</v>
      </c>
      <c r="L6320" s="23">
        <v>14.765283249041783</v>
      </c>
      <c r="M6320" s="23">
        <f t="shared" si="689"/>
        <v>23.869629482443532</v>
      </c>
      <c r="N6320" s="23">
        <v>1265.1384334942181</v>
      </c>
      <c r="O6320" s="17">
        <f t="shared" si="690"/>
        <v>2.4362034158583491E-2</v>
      </c>
      <c r="P6320" s="18">
        <f t="shared" si="691"/>
        <v>5.9990913179159458E-2</v>
      </c>
    </row>
    <row r="6321" spans="2:16" x14ac:dyDescent="0.3">
      <c r="B6321" s="19">
        <v>41172.208333332215</v>
      </c>
      <c r="C6321" s="21">
        <f t="shared" si="686"/>
        <v>9</v>
      </c>
      <c r="D6321" s="21" t="str">
        <f t="shared" si="687"/>
        <v>Shoulder</v>
      </c>
      <c r="E6321" s="21">
        <f t="shared" si="688"/>
        <v>5</v>
      </c>
      <c r="F6321" s="23">
        <v>87.16904297104918</v>
      </c>
      <c r="G6321" s="23">
        <v>2236.6663323961952</v>
      </c>
      <c r="H6321" s="16">
        <f t="shared" si="692"/>
        <v>3.8972752309309744E-2</v>
      </c>
      <c r="I6321" s="23">
        <v>7.1308492401869481</v>
      </c>
      <c r="J6321" s="23">
        <v>60.957711721985774</v>
      </c>
      <c r="K6321" s="23">
        <v>19.736566484517304</v>
      </c>
      <c r="L6321" s="23">
        <v>15.75367568476743</v>
      </c>
      <c r="M6321" s="23">
        <f t="shared" si="689"/>
        <v>25.46746955270104</v>
      </c>
      <c r="N6321" s="23">
        <v>1327.4652063937067</v>
      </c>
      <c r="O6321" s="17">
        <f t="shared" si="690"/>
        <v>2.4556815979717515E-2</v>
      </c>
      <c r="P6321" s="18">
        <f t="shared" si="691"/>
        <v>6.2572521582344429E-2</v>
      </c>
    </row>
    <row r="6322" spans="2:16" x14ac:dyDescent="0.3">
      <c r="B6322" s="19">
        <v>41172.24999999888</v>
      </c>
      <c r="C6322" s="21">
        <f t="shared" si="686"/>
        <v>9</v>
      </c>
      <c r="D6322" s="21" t="str">
        <f t="shared" si="687"/>
        <v>Shoulder</v>
      </c>
      <c r="E6322" s="21">
        <f t="shared" si="688"/>
        <v>6</v>
      </c>
      <c r="F6322" s="23">
        <v>86.76384634172841</v>
      </c>
      <c r="G6322" s="23">
        <v>2320.7035330315016</v>
      </c>
      <c r="H6322" s="16">
        <f t="shared" si="692"/>
        <v>3.7386872173366344E-2</v>
      </c>
      <c r="I6322" s="23">
        <v>7.6497266644500774</v>
      </c>
      <c r="J6322" s="23">
        <v>62.894608326810541</v>
      </c>
      <c r="K6322" s="23">
        <v>19.736566484517304</v>
      </c>
      <c r="L6322" s="23">
        <v>16.493908416574239</v>
      </c>
      <c r="M6322" s="23">
        <f t="shared" si="689"/>
        <v>26.664133425718997</v>
      </c>
      <c r="N6322" s="23">
        <v>1475.9315629942771</v>
      </c>
      <c r="O6322" s="17">
        <f t="shared" si="690"/>
        <v>2.3248950663102071E-2</v>
      </c>
      <c r="P6322" s="18">
        <f t="shared" si="691"/>
        <v>5.9766617289862115E-2</v>
      </c>
    </row>
    <row r="6323" spans="2:16" x14ac:dyDescent="0.3">
      <c r="B6323" s="19">
        <v>41172.291666665544</v>
      </c>
      <c r="C6323" s="21">
        <f t="shared" si="686"/>
        <v>9</v>
      </c>
      <c r="D6323" s="21" t="str">
        <f t="shared" si="687"/>
        <v>Shoulder</v>
      </c>
      <c r="E6323" s="21">
        <f t="shared" si="688"/>
        <v>7</v>
      </c>
      <c r="F6323" s="23">
        <v>88.789553072927674</v>
      </c>
      <c r="G6323" s="23">
        <v>2493.2009448618678</v>
      </c>
      <c r="H6323" s="16">
        <f t="shared" si="692"/>
        <v>3.5612674243490204E-2</v>
      </c>
      <c r="I6323" s="23">
        <v>8.0939728137282803</v>
      </c>
      <c r="J6323" s="23">
        <v>70.737113073022144</v>
      </c>
      <c r="K6323" s="23">
        <v>19.736566484517304</v>
      </c>
      <c r="L6323" s="23">
        <v>19.491114719706403</v>
      </c>
      <c r="M6323" s="23">
        <f t="shared" si="689"/>
        <v>31.509431868798437</v>
      </c>
      <c r="N6323" s="23">
        <v>1588.0831059223715</v>
      </c>
      <c r="O6323" s="17">
        <f t="shared" si="690"/>
        <v>2.4937866623500626E-2</v>
      </c>
      <c r="P6323" s="18">
        <f t="shared" si="691"/>
        <v>5.9662436746600489E-2</v>
      </c>
    </row>
    <row r="6324" spans="2:16" x14ac:dyDescent="0.3">
      <c r="B6324" s="19">
        <v>41172.333333332208</v>
      </c>
      <c r="C6324" s="21">
        <f t="shared" si="686"/>
        <v>9</v>
      </c>
      <c r="D6324" s="21" t="str">
        <f t="shared" si="687"/>
        <v>Shoulder</v>
      </c>
      <c r="E6324" s="21">
        <f t="shared" si="688"/>
        <v>8</v>
      </c>
      <c r="F6324" s="23">
        <v>90.704031120881226</v>
      </c>
      <c r="G6324" s="23">
        <v>2615.9394878950125</v>
      </c>
      <c r="H6324" s="16">
        <f t="shared" si="692"/>
        <v>3.4673596824622545E-2</v>
      </c>
      <c r="I6324" s="23">
        <v>8.1854490509138227</v>
      </c>
      <c r="J6324" s="23">
        <v>68.815296251811361</v>
      </c>
      <c r="K6324" s="23">
        <v>19.736566484517304</v>
      </c>
      <c r="L6324" s="23">
        <v>18.756645098533287</v>
      </c>
      <c r="M6324" s="23">
        <f t="shared" si="689"/>
        <v>30.32208466876077</v>
      </c>
      <c r="N6324" s="23">
        <v>1614.6880944041191</v>
      </c>
      <c r="O6324" s="17">
        <f t="shared" si="690"/>
        <v>2.3848279957675248E-2</v>
      </c>
      <c r="P6324" s="18">
        <f t="shared" si="691"/>
        <v>5.7694971138084639E-2</v>
      </c>
    </row>
    <row r="6325" spans="2:16" x14ac:dyDescent="0.3">
      <c r="B6325" s="19">
        <v>41172.374999998872</v>
      </c>
      <c r="C6325" s="21">
        <f t="shared" si="686"/>
        <v>9</v>
      </c>
      <c r="D6325" s="21" t="str">
        <f t="shared" si="687"/>
        <v>Shoulder</v>
      </c>
      <c r="E6325" s="21">
        <f t="shared" si="688"/>
        <v>9</v>
      </c>
      <c r="F6325" s="23">
        <v>87.326784136912565</v>
      </c>
      <c r="G6325" s="23">
        <v>2644.689056533407</v>
      </c>
      <c r="H6325" s="16">
        <f t="shared" si="692"/>
        <v>3.3019679164619203E-2</v>
      </c>
      <c r="I6325" s="23">
        <v>8.2798452745837103</v>
      </c>
      <c r="J6325" s="23">
        <v>68.782035981780737</v>
      </c>
      <c r="K6325" s="23">
        <v>19.736566484517304</v>
      </c>
      <c r="L6325" s="23">
        <v>18.743933867337944</v>
      </c>
      <c r="M6325" s="23">
        <f t="shared" si="689"/>
        <v>30.301535629925489</v>
      </c>
      <c r="N6325" s="23">
        <v>1639.0140032220154</v>
      </c>
      <c r="O6325" s="17">
        <f t="shared" si="690"/>
        <v>2.3539384549897038E-2</v>
      </c>
      <c r="P6325" s="18">
        <f t="shared" si="691"/>
        <v>5.5781800788946047E-2</v>
      </c>
    </row>
    <row r="6326" spans="2:16" x14ac:dyDescent="0.3">
      <c r="B6326" s="19">
        <v>41172.416666665536</v>
      </c>
      <c r="C6326" s="21">
        <f t="shared" si="686"/>
        <v>9</v>
      </c>
      <c r="D6326" s="21" t="str">
        <f t="shared" si="687"/>
        <v>Shoulder</v>
      </c>
      <c r="E6326" s="21">
        <f t="shared" si="688"/>
        <v>10</v>
      </c>
      <c r="F6326" s="23">
        <v>87.144950914106161</v>
      </c>
      <c r="G6326" s="23">
        <v>2667.9098619721099</v>
      </c>
      <c r="H6326" s="16">
        <f t="shared" si="692"/>
        <v>3.2664128633524712E-2</v>
      </c>
      <c r="I6326" s="23">
        <v>8.3723138617651482</v>
      </c>
      <c r="J6326" s="23">
        <v>68.84828529754374</v>
      </c>
      <c r="K6326" s="23">
        <v>19.736566484517304</v>
      </c>
      <c r="L6326" s="23">
        <v>18.769252674684413</v>
      </c>
      <c r="M6326" s="23">
        <f t="shared" si="689"/>
        <v>30.342466138342022</v>
      </c>
      <c r="N6326" s="23">
        <v>1656.9227874245219</v>
      </c>
      <c r="O6326" s="17">
        <f t="shared" si="690"/>
        <v>2.3365470192056703E-2</v>
      </c>
      <c r="P6326" s="18">
        <f t="shared" si="691"/>
        <v>5.526638610164529E-2</v>
      </c>
    </row>
    <row r="6327" spans="2:16" x14ac:dyDescent="0.3">
      <c r="B6327" s="19">
        <v>41172.458333332201</v>
      </c>
      <c r="C6327" s="21">
        <f t="shared" si="686"/>
        <v>9</v>
      </c>
      <c r="D6327" s="21" t="str">
        <f t="shared" si="687"/>
        <v>Shoulder</v>
      </c>
      <c r="E6327" s="21">
        <f t="shared" si="688"/>
        <v>11</v>
      </c>
      <c r="F6327" s="23">
        <v>89.983084052644173</v>
      </c>
      <c r="G6327" s="23">
        <v>2677.8616357315541</v>
      </c>
      <c r="H6327" s="16">
        <f t="shared" si="692"/>
        <v>3.3602589040438627E-2</v>
      </c>
      <c r="I6327" s="23">
        <v>8.4434575449465186</v>
      </c>
      <c r="J6327" s="23">
        <v>70.914210767481535</v>
      </c>
      <c r="K6327" s="23">
        <v>19.736566484517304</v>
      </c>
      <c r="L6327" s="23">
        <v>19.558796964509668</v>
      </c>
      <c r="M6327" s="23">
        <f t="shared" si="689"/>
        <v>31.618847318454563</v>
      </c>
      <c r="N6327" s="23">
        <v>1669.8946702814344</v>
      </c>
      <c r="O6327" s="17">
        <f t="shared" si="690"/>
        <v>2.3990917257463436E-2</v>
      </c>
      <c r="P6327" s="18">
        <f t="shared" si="691"/>
        <v>5.6787349364596354E-2</v>
      </c>
    </row>
    <row r="6328" spans="2:16" x14ac:dyDescent="0.3">
      <c r="B6328" s="19">
        <v>41172.499999998865</v>
      </c>
      <c r="C6328" s="21">
        <f t="shared" si="686"/>
        <v>9</v>
      </c>
      <c r="D6328" s="21" t="str">
        <f t="shared" si="687"/>
        <v>Shoulder</v>
      </c>
      <c r="E6328" s="21">
        <f t="shared" si="688"/>
        <v>12</v>
      </c>
      <c r="F6328" s="23">
        <v>86.643145295177533</v>
      </c>
      <c r="G6328" s="23">
        <v>2701.0824411702574</v>
      </c>
      <c r="H6328" s="16">
        <f t="shared" si="692"/>
        <v>3.2077193933273268E-2</v>
      </c>
      <c r="I6328" s="23">
        <v>8.4594361952393182</v>
      </c>
      <c r="J6328" s="23">
        <v>73.404834470660063</v>
      </c>
      <c r="K6328" s="23">
        <v>19.736566484517304</v>
      </c>
      <c r="L6328" s="23">
        <v>20.510650141965893</v>
      </c>
      <c r="M6328" s="23">
        <f t="shared" si="689"/>
        <v>33.157617844176869</v>
      </c>
      <c r="N6328" s="23">
        <v>1676.3473329059145</v>
      </c>
      <c r="O6328" s="17">
        <f t="shared" si="690"/>
        <v>2.482603290051702E-2</v>
      </c>
      <c r="P6328" s="18">
        <f t="shared" si="691"/>
        <v>5.610687736184658E-2</v>
      </c>
    </row>
    <row r="6329" spans="2:16" x14ac:dyDescent="0.3">
      <c r="B6329" s="19">
        <v>41172.541666665529</v>
      </c>
      <c r="C6329" s="21">
        <f t="shared" si="686"/>
        <v>9</v>
      </c>
      <c r="D6329" s="21" t="str">
        <f t="shared" si="687"/>
        <v>Shoulder</v>
      </c>
      <c r="E6329" s="21">
        <f t="shared" si="688"/>
        <v>13</v>
      </c>
      <c r="F6329" s="23">
        <v>85.055019972588951</v>
      </c>
      <c r="G6329" s="23">
        <v>2707.7169570098868</v>
      </c>
      <c r="H6329" s="16">
        <f t="shared" si="692"/>
        <v>3.1412079372769679E-2</v>
      </c>
      <c r="I6329" s="23">
        <v>8.5431235645146835</v>
      </c>
      <c r="J6329" s="23">
        <v>72.849440535523726</v>
      </c>
      <c r="K6329" s="23">
        <v>19.736566484517304</v>
      </c>
      <c r="L6329" s="23">
        <v>20.298392673595711</v>
      </c>
      <c r="M6329" s="23">
        <f t="shared" si="689"/>
        <v>32.814481377410715</v>
      </c>
      <c r="N6329" s="23">
        <v>1692.0105270102779</v>
      </c>
      <c r="O6329" s="17">
        <f t="shared" si="690"/>
        <v>2.4442876850773978E-2</v>
      </c>
      <c r="P6329" s="18">
        <f t="shared" si="691"/>
        <v>5.5087154635808308E-2</v>
      </c>
    </row>
    <row r="6330" spans="2:16" x14ac:dyDescent="0.3">
      <c r="B6330" s="19">
        <v>41172.583333332193</v>
      </c>
      <c r="C6330" s="21">
        <f t="shared" si="686"/>
        <v>9</v>
      </c>
      <c r="D6330" s="21" t="str">
        <f t="shared" si="687"/>
        <v>Shoulder</v>
      </c>
      <c r="E6330" s="21">
        <f t="shared" si="688"/>
        <v>14</v>
      </c>
      <c r="F6330" s="23">
        <v>84.438260980986172</v>
      </c>
      <c r="G6330" s="23">
        <v>2726.5147518888366</v>
      </c>
      <c r="H6330" s="16">
        <f t="shared" si="692"/>
        <v>3.0969302815064624E-2</v>
      </c>
      <c r="I6330" s="23">
        <v>8.6057619124551756</v>
      </c>
      <c r="J6330" s="23">
        <v>74.399921385089527</v>
      </c>
      <c r="K6330" s="23">
        <v>19.736566484517304</v>
      </c>
      <c r="L6330" s="23">
        <v>20.890947109402614</v>
      </c>
      <c r="M6330" s="23">
        <f t="shared" si="689"/>
        <v>33.772407791169613</v>
      </c>
      <c r="N6330" s="23">
        <v>1702.0826227536386</v>
      </c>
      <c r="O6330" s="17">
        <f t="shared" si="690"/>
        <v>2.4897833475947928E-2</v>
      </c>
      <c r="P6330" s="18">
        <f t="shared" si="691"/>
        <v>5.5096067746656867E-2</v>
      </c>
    </row>
    <row r="6331" spans="2:16" x14ac:dyDescent="0.3">
      <c r="B6331" s="19">
        <v>41172.624999998858</v>
      </c>
      <c r="C6331" s="21">
        <f t="shared" si="686"/>
        <v>9</v>
      </c>
      <c r="D6331" s="21" t="str">
        <f t="shared" si="687"/>
        <v>Shoulder</v>
      </c>
      <c r="E6331" s="21">
        <f t="shared" si="688"/>
        <v>15</v>
      </c>
      <c r="F6331" s="23">
        <v>83.776741948854763</v>
      </c>
      <c r="G6331" s="23">
        <v>2726.5147518888366</v>
      </c>
      <c r="H6331" s="16">
        <f t="shared" si="692"/>
        <v>3.0726678405395419E-2</v>
      </c>
      <c r="I6331" s="23">
        <v>8.645885928038437</v>
      </c>
      <c r="J6331" s="23">
        <v>74.244962376179572</v>
      </c>
      <c r="K6331" s="23">
        <v>19.736566484517304</v>
      </c>
      <c r="L6331" s="23">
        <v>20.83172570842655</v>
      </c>
      <c r="M6331" s="23">
        <f t="shared" si="689"/>
        <v>33.676670183235714</v>
      </c>
      <c r="N6331" s="23">
        <v>1708.9069181966138</v>
      </c>
      <c r="O6331" s="17">
        <f t="shared" si="690"/>
        <v>2.4765863875100096E-2</v>
      </c>
      <c r="P6331" s="18">
        <f t="shared" si="691"/>
        <v>5.4731569545773517E-2</v>
      </c>
    </row>
    <row r="6332" spans="2:16" x14ac:dyDescent="0.3">
      <c r="B6332" s="19">
        <v>41172.666666665522</v>
      </c>
      <c r="C6332" s="21">
        <f t="shared" si="686"/>
        <v>9</v>
      </c>
      <c r="D6332" s="21" t="str">
        <f t="shared" si="687"/>
        <v>Shoulder</v>
      </c>
      <c r="E6332" s="21">
        <f t="shared" si="688"/>
        <v>16</v>
      </c>
      <c r="F6332" s="23">
        <v>83.679255173786203</v>
      </c>
      <c r="G6332" s="23">
        <v>2741.995288847972</v>
      </c>
      <c r="H6332" s="16">
        <f t="shared" si="692"/>
        <v>3.0517650965382725E-2</v>
      </c>
      <c r="I6332" s="23">
        <v>8.7141857981962012</v>
      </c>
      <c r="J6332" s="23">
        <v>75.197362982048915</v>
      </c>
      <c r="K6332" s="23">
        <v>19.736566484517304</v>
      </c>
      <c r="L6332" s="23">
        <v>21.195709051936468</v>
      </c>
      <c r="M6332" s="23">
        <f t="shared" si="689"/>
        <v>34.265087445595142</v>
      </c>
      <c r="N6332" s="23">
        <v>1722.2896124690526</v>
      </c>
      <c r="O6332" s="17">
        <f t="shared" si="690"/>
        <v>2.4954730570648218E-2</v>
      </c>
      <c r="P6332" s="18">
        <f t="shared" si="691"/>
        <v>5.4710821778540739E-2</v>
      </c>
    </row>
    <row r="6333" spans="2:16" x14ac:dyDescent="0.3">
      <c r="B6333" s="19">
        <v>41172.708333332186</v>
      </c>
      <c r="C6333" s="21">
        <f t="shared" si="686"/>
        <v>9</v>
      </c>
      <c r="D6333" s="21" t="str">
        <f t="shared" si="687"/>
        <v>Shoulder</v>
      </c>
      <c r="E6333" s="21">
        <f t="shared" si="688"/>
        <v>17</v>
      </c>
      <c r="F6333" s="23">
        <v>84.870897719707727</v>
      </c>
      <c r="G6333" s="23">
        <v>2750.8413099674781</v>
      </c>
      <c r="H6333" s="16">
        <f t="shared" si="692"/>
        <v>3.085270582937084E-2</v>
      </c>
      <c r="I6333" s="23">
        <v>8.698808586518485</v>
      </c>
      <c r="J6333" s="23">
        <v>74.233178463933413</v>
      </c>
      <c r="K6333" s="23">
        <v>19.736566484517304</v>
      </c>
      <c r="L6333" s="23">
        <v>20.827222196193826</v>
      </c>
      <c r="M6333" s="23">
        <f t="shared" si="689"/>
        <v>33.669389783222286</v>
      </c>
      <c r="N6333" s="23">
        <v>1721.2253670679906</v>
      </c>
      <c r="O6333" s="17">
        <f t="shared" si="690"/>
        <v>2.4615137088011073E-2</v>
      </c>
      <c r="P6333" s="18">
        <f t="shared" si="691"/>
        <v>5.4708399333855871E-2</v>
      </c>
    </row>
    <row r="6334" spans="2:16" x14ac:dyDescent="0.3">
      <c r="B6334" s="19">
        <v>41172.74999999885</v>
      </c>
      <c r="C6334" s="21">
        <f t="shared" si="686"/>
        <v>9</v>
      </c>
      <c r="D6334" s="21" t="str">
        <f t="shared" si="687"/>
        <v>Shoulder</v>
      </c>
      <c r="E6334" s="21">
        <f t="shared" si="688"/>
        <v>18</v>
      </c>
      <c r="F6334" s="23">
        <v>82.978378989698001</v>
      </c>
      <c r="G6334" s="23">
        <v>2766.3218469266135</v>
      </c>
      <c r="H6334" s="16">
        <f t="shared" si="692"/>
        <v>2.9995923678181938E-2</v>
      </c>
      <c r="I6334" s="23">
        <v>8.6344496880065709</v>
      </c>
      <c r="J6334" s="23">
        <v>73.927884177678877</v>
      </c>
      <c r="K6334" s="23">
        <v>19.736566484517304</v>
      </c>
      <c r="L6334" s="23">
        <v>20.710546467114501</v>
      </c>
      <c r="M6334" s="23">
        <f t="shared" si="689"/>
        <v>33.480771226047068</v>
      </c>
      <c r="N6334" s="23">
        <v>1707.8365094805713</v>
      </c>
      <c r="O6334" s="17">
        <f t="shared" si="690"/>
        <v>2.465998395060821E-2</v>
      </c>
      <c r="P6334" s="18">
        <f t="shared" si="691"/>
        <v>5.3916208632302509E-2</v>
      </c>
    </row>
    <row r="6335" spans="2:16" x14ac:dyDescent="0.3">
      <c r="B6335" s="19">
        <v>41172.791666665515</v>
      </c>
      <c r="C6335" s="21">
        <f t="shared" si="686"/>
        <v>9</v>
      </c>
      <c r="D6335" s="21" t="str">
        <f t="shared" si="687"/>
        <v>Shoulder</v>
      </c>
      <c r="E6335" s="21">
        <f t="shared" si="688"/>
        <v>19</v>
      </c>
      <c r="F6335" s="23">
        <v>80.472682138417696</v>
      </c>
      <c r="G6335" s="23">
        <v>2737.5722782882194</v>
      </c>
      <c r="H6335" s="16">
        <f t="shared" si="692"/>
        <v>2.9395637432717055E-2</v>
      </c>
      <c r="I6335" s="23">
        <v>8.5832334555653187</v>
      </c>
      <c r="J6335" s="23">
        <v>75.092083577470333</v>
      </c>
      <c r="K6335" s="23">
        <v>19.736566484517304</v>
      </c>
      <c r="L6335" s="23">
        <v>21.155473935069583</v>
      </c>
      <c r="M6335" s="23">
        <f t="shared" si="689"/>
        <v>34.200043157883442</v>
      </c>
      <c r="N6335" s="23">
        <v>1695.621033648421</v>
      </c>
      <c r="O6335" s="17">
        <f t="shared" si="690"/>
        <v>2.5231626504062153E-2</v>
      </c>
      <c r="P6335" s="18">
        <f t="shared" si="691"/>
        <v>5.3885564192228064E-2</v>
      </c>
    </row>
    <row r="6336" spans="2:16" x14ac:dyDescent="0.3">
      <c r="B6336" s="19">
        <v>41172.833333332179</v>
      </c>
      <c r="C6336" s="21">
        <f t="shared" si="686"/>
        <v>9</v>
      </c>
      <c r="D6336" s="21" t="str">
        <f t="shared" si="687"/>
        <v>Shoulder</v>
      </c>
      <c r="E6336" s="21">
        <f t="shared" si="688"/>
        <v>20</v>
      </c>
      <c r="F6336" s="23">
        <v>83.259782977987939</v>
      </c>
      <c r="G6336" s="23">
        <v>2737.5722782882194</v>
      </c>
      <c r="H6336" s="16">
        <f t="shared" si="692"/>
        <v>3.0413729580155442E-2</v>
      </c>
      <c r="I6336" s="23">
        <v>8.6951899068521783</v>
      </c>
      <c r="J6336" s="23">
        <v>71.512912649829858</v>
      </c>
      <c r="K6336" s="23">
        <v>19.736566484517304</v>
      </c>
      <c r="L6336" s="23">
        <v>19.787605631324727</v>
      </c>
      <c r="M6336" s="23">
        <f t="shared" si="689"/>
        <v>31.988740533987826</v>
      </c>
      <c r="N6336" s="23">
        <v>1722.24709203667</v>
      </c>
      <c r="O6336" s="17">
        <f t="shared" si="690"/>
        <v>2.3622586229905367E-2</v>
      </c>
      <c r="P6336" s="18">
        <f t="shared" si="691"/>
        <v>5.3317864860480561E-2</v>
      </c>
    </row>
    <row r="6337" spans="2:16" x14ac:dyDescent="0.3">
      <c r="B6337" s="19">
        <v>41172.874999998843</v>
      </c>
      <c r="C6337" s="21">
        <f t="shared" si="686"/>
        <v>9</v>
      </c>
      <c r="D6337" s="21" t="str">
        <f t="shared" si="687"/>
        <v>Shoulder</v>
      </c>
      <c r="E6337" s="21">
        <f t="shared" si="688"/>
        <v>21</v>
      </c>
      <c r="F6337" s="23">
        <v>82.710302870236106</v>
      </c>
      <c r="G6337" s="23">
        <v>2768.5333522064902</v>
      </c>
      <c r="H6337" s="16">
        <f t="shared" si="692"/>
        <v>2.9875133273838624E-2</v>
      </c>
      <c r="I6337" s="23">
        <v>8.3800965648692785</v>
      </c>
      <c r="J6337" s="23">
        <v>71.477673878819914</v>
      </c>
      <c r="K6337" s="23">
        <v>19.736566484517304</v>
      </c>
      <c r="L6337" s="23">
        <v>19.774138267261399</v>
      </c>
      <c r="M6337" s="23">
        <f t="shared" si="689"/>
        <v>31.96696912704121</v>
      </c>
      <c r="N6337" s="23">
        <v>1656.9764278613056</v>
      </c>
      <c r="O6337" s="17">
        <f t="shared" si="690"/>
        <v>2.4349812715191908E-2</v>
      </c>
      <c r="P6337" s="18">
        <f t="shared" si="691"/>
        <v>5.3497492088971164E-2</v>
      </c>
    </row>
    <row r="6338" spans="2:16" x14ac:dyDescent="0.3">
      <c r="B6338" s="19">
        <v>41172.916666665507</v>
      </c>
      <c r="C6338" s="21">
        <f t="shared" si="686"/>
        <v>9</v>
      </c>
      <c r="D6338" s="21" t="str">
        <f t="shared" si="687"/>
        <v>Shoulder</v>
      </c>
      <c r="E6338" s="21">
        <f t="shared" si="688"/>
        <v>22</v>
      </c>
      <c r="F6338" s="23">
        <v>79.454389368010652</v>
      </c>
      <c r="G6338" s="23">
        <v>2683.3903989312453</v>
      </c>
      <c r="H6338" s="16">
        <f t="shared" si="692"/>
        <v>2.9609701741370231E-2</v>
      </c>
      <c r="I6338" s="23">
        <v>7.9151877134876587</v>
      </c>
      <c r="J6338" s="23">
        <v>69.099008640067098</v>
      </c>
      <c r="K6338" s="23">
        <v>19.736566484517304</v>
      </c>
      <c r="L6338" s="23">
        <v>18.865072773858262</v>
      </c>
      <c r="M6338" s="23">
        <f t="shared" si="689"/>
        <v>30.497369381691531</v>
      </c>
      <c r="N6338" s="23">
        <v>1547.2037088102666</v>
      </c>
      <c r="O6338" s="17">
        <f t="shared" si="690"/>
        <v>2.482708442104033E-2</v>
      </c>
      <c r="P6338" s="18">
        <f t="shared" si="691"/>
        <v>5.3701663597595733E-2</v>
      </c>
    </row>
    <row r="6339" spans="2:16" x14ac:dyDescent="0.3">
      <c r="B6339" s="19">
        <v>41172.958333332172</v>
      </c>
      <c r="C6339" s="21">
        <f t="shared" si="686"/>
        <v>9</v>
      </c>
      <c r="D6339" s="21" t="str">
        <f t="shared" si="687"/>
        <v>Shoulder</v>
      </c>
      <c r="E6339" s="21">
        <f t="shared" si="688"/>
        <v>23</v>
      </c>
      <c r="F6339" s="23">
        <v>81.539373517271201</v>
      </c>
      <c r="G6339" s="23">
        <v>2556.2288453383476</v>
      </c>
      <c r="H6339" s="16">
        <f t="shared" si="692"/>
        <v>3.1898307409358131E-2</v>
      </c>
      <c r="I6339" s="23">
        <v>7.4426925438253209</v>
      </c>
      <c r="J6339" s="23">
        <v>67.569532716110871</v>
      </c>
      <c r="K6339" s="23">
        <v>19.736566484517304</v>
      </c>
      <c r="L6339" s="23">
        <v>18.280545887599768</v>
      </c>
      <c r="M6339" s="23">
        <f t="shared" si="689"/>
        <v>29.552420343993798</v>
      </c>
      <c r="N6339" s="23">
        <v>1423.8120126373171</v>
      </c>
      <c r="O6339" s="17">
        <f t="shared" si="690"/>
        <v>2.5983144234956502E-2</v>
      </c>
      <c r="P6339" s="18">
        <f t="shared" si="691"/>
        <v>5.7052633322046298E-2</v>
      </c>
    </row>
    <row r="6340" spans="2:16" x14ac:dyDescent="0.3">
      <c r="B6340" s="19">
        <v>41172.999999998836</v>
      </c>
      <c r="C6340" s="21">
        <f t="shared" si="686"/>
        <v>9</v>
      </c>
      <c r="D6340" s="21" t="str">
        <f t="shared" si="687"/>
        <v>Shoulder</v>
      </c>
      <c r="E6340" s="21">
        <f t="shared" si="688"/>
        <v>0</v>
      </c>
      <c r="F6340" s="23">
        <v>90.13531327464294</v>
      </c>
      <c r="G6340" s="23">
        <v>2415.7982600661908</v>
      </c>
      <c r="H6340" s="16">
        <f t="shared" si="692"/>
        <v>3.7310778289977455E-2</v>
      </c>
      <c r="I6340" s="23">
        <v>7.1480233694607076</v>
      </c>
      <c r="J6340" s="23">
        <v>66.85700843797801</v>
      </c>
      <c r="K6340" s="23">
        <v>19.736566484517304</v>
      </c>
      <c r="L6340" s="23">
        <v>18.008237189465277</v>
      </c>
      <c r="M6340" s="23">
        <f t="shared" si="689"/>
        <v>29.112204763995429</v>
      </c>
      <c r="N6340" s="23">
        <v>1336.4243402288257</v>
      </c>
      <c r="O6340" s="17">
        <f t="shared" si="690"/>
        <v>2.7132271571204382E-2</v>
      </c>
      <c r="P6340" s="18">
        <f t="shared" si="691"/>
        <v>6.3430723692085175E-2</v>
      </c>
    </row>
    <row r="6341" spans="2:16" x14ac:dyDescent="0.3">
      <c r="B6341" s="19">
        <v>41173.0416666655</v>
      </c>
      <c r="C6341" s="21">
        <f t="shared" ref="C6341:C6404" si="693">MONTH(B6341)</f>
        <v>9</v>
      </c>
      <c r="D6341" s="21" t="str">
        <f t="shared" ref="D6341:D6404" si="694">IF(AND(C6341&gt;5,C6341&lt;7),"Summer",IF(OR(C6341=1,C6341&gt;10),"Winter","Shoulder"))</f>
        <v>Shoulder</v>
      </c>
      <c r="E6341" s="21">
        <f t="shared" ref="E6341:E6404" si="695">HOUR(B6341)</f>
        <v>1</v>
      </c>
      <c r="F6341" s="23">
        <v>90.411435097465557</v>
      </c>
      <c r="G6341" s="23">
        <v>2309.6460066321192</v>
      </c>
      <c r="H6341" s="16">
        <f t="shared" si="692"/>
        <v>3.9145148147313603E-2</v>
      </c>
      <c r="I6341" s="23">
        <v>6.9994956364170209</v>
      </c>
      <c r="J6341" s="23">
        <v>60.03367455621548</v>
      </c>
      <c r="K6341" s="23">
        <v>19.736566484517304</v>
      </c>
      <c r="L6341" s="23">
        <v>15.400532128314634</v>
      </c>
      <c r="M6341" s="23">
        <f t="shared" ref="M6341:M6404" si="696">J6341-K6341-L6341</f>
        <v>24.896575943383542</v>
      </c>
      <c r="N6341" s="23">
        <v>1287.8724270559362</v>
      </c>
      <c r="O6341" s="17">
        <f t="shared" ref="O6341:O6404" si="697">(I6341+M6341)/N6341</f>
        <v>2.476648378342463E-2</v>
      </c>
      <c r="P6341" s="18">
        <f t="shared" ref="P6341:P6404" si="698">H6341+(1-H6341)*O6341</f>
        <v>6.2942144253948035E-2</v>
      </c>
    </row>
    <row r="6342" spans="2:16" x14ac:dyDescent="0.3">
      <c r="B6342" s="19">
        <v>41173.083333332164</v>
      </c>
      <c r="C6342" s="21">
        <f t="shared" si="693"/>
        <v>9</v>
      </c>
      <c r="D6342" s="21" t="str">
        <f t="shared" si="694"/>
        <v>Shoulder</v>
      </c>
      <c r="E6342" s="21">
        <f t="shared" si="695"/>
        <v>2</v>
      </c>
      <c r="F6342" s="23">
        <v>95.367809000372446</v>
      </c>
      <c r="G6342" s="23">
        <v>2277.5791800739103</v>
      </c>
      <c r="H6342" s="16">
        <f t="shared" ref="H6342:H6405" si="699">F6342/G6342</f>
        <v>4.1872445021769844E-2</v>
      </c>
      <c r="I6342" s="23">
        <v>6.9160289073676324</v>
      </c>
      <c r="J6342" s="23">
        <v>59.129396295014438</v>
      </c>
      <c r="K6342" s="23">
        <v>19.736566484517304</v>
      </c>
      <c r="L6342" s="23">
        <v>15.054939923787575</v>
      </c>
      <c r="M6342" s="23">
        <f t="shared" si="696"/>
        <v>24.337889886709558</v>
      </c>
      <c r="N6342" s="23">
        <v>1260.4767256784635</v>
      </c>
      <c r="O6342" s="17">
        <f t="shared" si="697"/>
        <v>2.4795316055720485E-2</v>
      </c>
      <c r="P6342" s="18">
        <f t="shared" si="698"/>
        <v>6.5629520569149766E-2</v>
      </c>
    </row>
    <row r="6343" spans="2:16" x14ac:dyDescent="0.3">
      <c r="B6343" s="19">
        <v>41173.124999998829</v>
      </c>
      <c r="C6343" s="21">
        <f t="shared" si="693"/>
        <v>9</v>
      </c>
      <c r="D6343" s="21" t="str">
        <f t="shared" si="694"/>
        <v>Shoulder</v>
      </c>
      <c r="E6343" s="21">
        <f t="shared" si="695"/>
        <v>3</v>
      </c>
      <c r="F6343" s="23">
        <v>92.952212763444834</v>
      </c>
      <c r="G6343" s="23">
        <v>2254.3583746352074</v>
      </c>
      <c r="H6343" s="16">
        <f t="shared" si="699"/>
        <v>4.1232225456826956E-2</v>
      </c>
      <c r="I6343" s="23">
        <v>6.8841126033219249</v>
      </c>
      <c r="J6343" s="23">
        <v>58.842672387464781</v>
      </c>
      <c r="K6343" s="23">
        <v>19.736566484517304</v>
      </c>
      <c r="L6343" s="23">
        <v>14.945361322208576</v>
      </c>
      <c r="M6343" s="23">
        <f t="shared" si="696"/>
        <v>24.1607445807389</v>
      </c>
      <c r="N6343" s="23">
        <v>1248.0285028947071</v>
      </c>
      <c r="O6343" s="17">
        <f t="shared" si="697"/>
        <v>2.4875118726899778E-2</v>
      </c>
      <c r="P6343" s="18">
        <f t="shared" si="698"/>
        <v>6.5081687680113867E-2</v>
      </c>
    </row>
    <row r="6344" spans="2:16" x14ac:dyDescent="0.3">
      <c r="B6344" s="19">
        <v>41173.166666665493</v>
      </c>
      <c r="C6344" s="21">
        <f t="shared" si="693"/>
        <v>9</v>
      </c>
      <c r="D6344" s="21" t="str">
        <f t="shared" si="694"/>
        <v>Shoulder</v>
      </c>
      <c r="E6344" s="21">
        <f t="shared" si="695"/>
        <v>4</v>
      </c>
      <c r="F6344" s="23">
        <v>95.371977196644593</v>
      </c>
      <c r="G6344" s="23">
        <v>2231.137569196504</v>
      </c>
      <c r="H6344" s="16">
        <f t="shared" si="699"/>
        <v>4.274589721107639E-2</v>
      </c>
      <c r="I6344" s="23">
        <v>6.9027238399644411</v>
      </c>
      <c r="J6344" s="23">
        <v>58.186224646479729</v>
      </c>
      <c r="K6344" s="23">
        <v>19.736566484517304</v>
      </c>
      <c r="L6344" s="23">
        <v>14.694483653577558</v>
      </c>
      <c r="M6344" s="23">
        <f t="shared" si="696"/>
        <v>23.755174508384869</v>
      </c>
      <c r="N6344" s="23">
        <v>1255.5957564268961</v>
      </c>
      <c r="O6344" s="17">
        <f t="shared" si="697"/>
        <v>2.4417013351171111E-2</v>
      </c>
      <c r="P6344" s="18">
        <f t="shared" si="698"/>
        <v>6.6119183419336869E-2</v>
      </c>
    </row>
    <row r="6345" spans="2:16" x14ac:dyDescent="0.3">
      <c r="B6345" s="19">
        <v>41173.208333332157</v>
      </c>
      <c r="C6345" s="21">
        <f t="shared" si="693"/>
        <v>9</v>
      </c>
      <c r="D6345" s="21" t="str">
        <f t="shared" si="694"/>
        <v>Shoulder</v>
      </c>
      <c r="E6345" s="21">
        <f t="shared" si="695"/>
        <v>5</v>
      </c>
      <c r="F6345" s="23">
        <v>96.142467006497</v>
      </c>
      <c r="G6345" s="23">
        <v>2249.9353640754543</v>
      </c>
      <c r="H6345" s="16">
        <f t="shared" si="699"/>
        <v>4.2731212879088175E-2</v>
      </c>
      <c r="I6345" s="23">
        <v>7.0858608076966121</v>
      </c>
      <c r="J6345" s="23">
        <v>57.96090835772916</v>
      </c>
      <c r="K6345" s="23">
        <v>19.736566484517304</v>
      </c>
      <c r="L6345" s="23">
        <v>14.608373485627995</v>
      </c>
      <c r="M6345" s="23">
        <f t="shared" si="696"/>
        <v>23.615968387583862</v>
      </c>
      <c r="N6345" s="23">
        <v>1314.0946932847262</v>
      </c>
      <c r="O6345" s="17">
        <f t="shared" si="697"/>
        <v>2.3363483128097738E-2</v>
      </c>
      <c r="P6345" s="18">
        <f t="shared" si="698"/>
        <v>6.5096346036042183E-2</v>
      </c>
    </row>
    <row r="6346" spans="2:16" x14ac:dyDescent="0.3">
      <c r="B6346" s="19">
        <v>41173.249999998821</v>
      </c>
      <c r="C6346" s="21">
        <f t="shared" si="693"/>
        <v>9</v>
      </c>
      <c r="D6346" s="21" t="str">
        <f t="shared" si="694"/>
        <v>Shoulder</v>
      </c>
      <c r="E6346" s="21">
        <f t="shared" si="695"/>
        <v>6</v>
      </c>
      <c r="F6346" s="23">
        <v>100.28994158140335</v>
      </c>
      <c r="G6346" s="23">
        <v>2314.0690171918723</v>
      </c>
      <c r="H6346" s="16">
        <f t="shared" si="699"/>
        <v>4.3339217990613528E-2</v>
      </c>
      <c r="I6346" s="23">
        <v>7.5588448474225185</v>
      </c>
      <c r="J6346" s="23">
        <v>58.375175222816871</v>
      </c>
      <c r="K6346" s="23">
        <v>19.736566484517304</v>
      </c>
      <c r="L6346" s="23">
        <v>14.76669576905657</v>
      </c>
      <c r="M6346" s="23">
        <f t="shared" si="696"/>
        <v>23.871912969242999</v>
      </c>
      <c r="N6346" s="23">
        <v>1447.6337312400588</v>
      </c>
      <c r="O6346" s="17">
        <f t="shared" si="697"/>
        <v>2.1711816420401858E-2</v>
      </c>
      <c r="P6346" s="18">
        <f t="shared" si="698"/>
        <v>6.4110061266199406E-2</v>
      </c>
    </row>
    <row r="6347" spans="2:16" x14ac:dyDescent="0.3">
      <c r="B6347" s="19">
        <v>41173.291666665486</v>
      </c>
      <c r="C6347" s="21">
        <f t="shared" si="693"/>
        <v>9</v>
      </c>
      <c r="D6347" s="21" t="str">
        <f t="shared" si="694"/>
        <v>Shoulder</v>
      </c>
      <c r="E6347" s="21">
        <f t="shared" si="695"/>
        <v>7</v>
      </c>
      <c r="F6347" s="23">
        <v>92.687570641419001</v>
      </c>
      <c r="G6347" s="23">
        <v>2478.8261605426706</v>
      </c>
      <c r="H6347" s="16">
        <f t="shared" si="699"/>
        <v>3.7391718756561623E-2</v>
      </c>
      <c r="I6347" s="23">
        <v>8.032331478953763</v>
      </c>
      <c r="J6347" s="23">
        <v>66.851445998313892</v>
      </c>
      <c r="K6347" s="23">
        <v>19.736566484517304</v>
      </c>
      <c r="L6347" s="23">
        <v>18.006111366177738</v>
      </c>
      <c r="M6347" s="23">
        <f t="shared" si="696"/>
        <v>29.10876814761885</v>
      </c>
      <c r="N6347" s="23">
        <v>1562.4948445059695</v>
      </c>
      <c r="O6347" s="17">
        <f t="shared" si="697"/>
        <v>2.3770382191767105E-2</v>
      </c>
      <c r="P6347" s="18">
        <f t="shared" si="698"/>
        <v>6.0273285502678187E-2</v>
      </c>
    </row>
    <row r="6348" spans="2:16" x14ac:dyDescent="0.3">
      <c r="B6348" s="19">
        <v>41173.33333333215</v>
      </c>
      <c r="C6348" s="21">
        <f t="shared" si="693"/>
        <v>9</v>
      </c>
      <c r="D6348" s="21" t="str">
        <f t="shared" si="694"/>
        <v>Shoulder</v>
      </c>
      <c r="E6348" s="21">
        <f t="shared" si="695"/>
        <v>8</v>
      </c>
      <c r="F6348" s="23">
        <v>90.637928712328929</v>
      </c>
      <c r="G6348" s="23">
        <v>2611.5164773352594</v>
      </c>
      <c r="H6348" s="16">
        <f t="shared" si="699"/>
        <v>3.4707010083587182E-2</v>
      </c>
      <c r="I6348" s="23">
        <v>8.1157847087738038</v>
      </c>
      <c r="J6348" s="23">
        <v>68.41454080667738</v>
      </c>
      <c r="K6348" s="23">
        <v>19.736566484517304</v>
      </c>
      <c r="L6348" s="23">
        <v>18.603486536946146</v>
      </c>
      <c r="M6348" s="23">
        <f t="shared" si="696"/>
        <v>30.074487785213929</v>
      </c>
      <c r="N6348" s="23">
        <v>1582.6311611928775</v>
      </c>
      <c r="O6348" s="17">
        <f t="shared" si="697"/>
        <v>2.4130873592304702E-2</v>
      </c>
      <c r="P6348" s="18">
        <f t="shared" si="698"/>
        <v>5.8000373202797995E-2</v>
      </c>
    </row>
    <row r="6349" spans="2:16" x14ac:dyDescent="0.3">
      <c r="B6349" s="19">
        <v>41173.374999998814</v>
      </c>
      <c r="C6349" s="21">
        <f t="shared" si="693"/>
        <v>9</v>
      </c>
      <c r="D6349" s="21" t="str">
        <f t="shared" si="694"/>
        <v>Shoulder</v>
      </c>
      <c r="E6349" s="21">
        <f t="shared" si="695"/>
        <v>9</v>
      </c>
      <c r="F6349" s="23">
        <v>81.920319056863249</v>
      </c>
      <c r="G6349" s="23">
        <v>2628.1027669343334</v>
      </c>
      <c r="H6349" s="16">
        <f t="shared" si="699"/>
        <v>3.1170896392465969E-2</v>
      </c>
      <c r="I6349" s="23">
        <v>8.2040954744796313</v>
      </c>
      <c r="J6349" s="23">
        <v>68.672636479288599</v>
      </c>
      <c r="K6349" s="23">
        <v>19.736566484517304</v>
      </c>
      <c r="L6349" s="23">
        <v>18.702124153599826</v>
      </c>
      <c r="M6349" s="23">
        <f t="shared" si="696"/>
        <v>30.233945841171469</v>
      </c>
      <c r="N6349" s="23">
        <v>1604.527208366648</v>
      </c>
      <c r="O6349" s="17">
        <f t="shared" si="697"/>
        <v>2.395599221703424E-2</v>
      </c>
      <c r="P6349" s="18">
        <f t="shared" si="698"/>
        <v>5.4380158858124319E-2</v>
      </c>
    </row>
    <row r="6350" spans="2:16" x14ac:dyDescent="0.3">
      <c r="B6350" s="19">
        <v>41173.416666665478</v>
      </c>
      <c r="C6350" s="21">
        <f t="shared" si="693"/>
        <v>9</v>
      </c>
      <c r="D6350" s="21" t="str">
        <f t="shared" si="694"/>
        <v>Shoulder</v>
      </c>
      <c r="E6350" s="21">
        <f t="shared" si="695"/>
        <v>10</v>
      </c>
      <c r="F6350" s="23">
        <v>86.761201003027409</v>
      </c>
      <c r="G6350" s="23">
        <v>2641.3717986135921</v>
      </c>
      <c r="H6350" s="16">
        <f t="shared" si="699"/>
        <v>3.2847023296215541E-2</v>
      </c>
      <c r="I6350" s="23">
        <v>8.2726899411680215</v>
      </c>
      <c r="J6350" s="23">
        <v>69.453034405444654</v>
      </c>
      <c r="K6350" s="23">
        <v>19.736566484517304</v>
      </c>
      <c r="L6350" s="23">
        <v>19.000372437651691</v>
      </c>
      <c r="M6350" s="23">
        <f t="shared" si="696"/>
        <v>30.716095483275659</v>
      </c>
      <c r="N6350" s="23">
        <v>1624.8298354664275</v>
      </c>
      <c r="O6350" s="17">
        <f t="shared" si="697"/>
        <v>2.3995611462446751E-2</v>
      </c>
      <c r="P6350" s="18">
        <f t="shared" si="698"/>
        <v>5.6054450349948368E-2</v>
      </c>
    </row>
    <row r="6351" spans="2:16" x14ac:dyDescent="0.3">
      <c r="B6351" s="19">
        <v>41173.458333332143</v>
      </c>
      <c r="C6351" s="21">
        <f t="shared" si="693"/>
        <v>9</v>
      </c>
      <c r="D6351" s="21" t="str">
        <f t="shared" si="694"/>
        <v>Shoulder</v>
      </c>
      <c r="E6351" s="21">
        <f t="shared" si="695"/>
        <v>11</v>
      </c>
      <c r="F6351" s="23">
        <v>85.832618076216505</v>
      </c>
      <c r="G6351" s="23">
        <v>2657.9580882126656</v>
      </c>
      <c r="H6351" s="16">
        <f t="shared" si="699"/>
        <v>3.2292690564558274E-2</v>
      </c>
      <c r="I6351" s="23">
        <v>8.2857033334849159</v>
      </c>
      <c r="J6351" s="23">
        <v>69.726407159723763</v>
      </c>
      <c r="K6351" s="23">
        <v>19.736566484517304</v>
      </c>
      <c r="L6351" s="23">
        <v>19.104848567248641</v>
      </c>
      <c r="M6351" s="23">
        <f t="shared" si="696"/>
        <v>30.884992107957817</v>
      </c>
      <c r="N6351" s="23">
        <v>1632.3975534860479</v>
      </c>
      <c r="O6351" s="17">
        <f t="shared" si="697"/>
        <v>2.3995806265325628E-2</v>
      </c>
      <c r="P6351" s="18">
        <f t="shared" si="698"/>
        <v>5.5513607683310651E-2</v>
      </c>
    </row>
    <row r="6352" spans="2:16" x14ac:dyDescent="0.3">
      <c r="B6352" s="19">
        <v>41173.499999998807</v>
      </c>
      <c r="C6352" s="21">
        <f t="shared" si="693"/>
        <v>9</v>
      </c>
      <c r="D6352" s="21" t="str">
        <f t="shared" si="694"/>
        <v>Shoulder</v>
      </c>
      <c r="E6352" s="21">
        <f t="shared" si="695"/>
        <v>12</v>
      </c>
      <c r="F6352" s="23">
        <v>84.467186085001458</v>
      </c>
      <c r="G6352" s="23">
        <v>2673.438625171801</v>
      </c>
      <c r="H6352" s="16">
        <f t="shared" si="699"/>
        <v>3.1594959872914011E-2</v>
      </c>
      <c r="I6352" s="23">
        <v>8.2616665741508886</v>
      </c>
      <c r="J6352" s="23">
        <v>70.758341101751242</v>
      </c>
      <c r="K6352" s="23">
        <v>19.736566484517304</v>
      </c>
      <c r="L6352" s="23">
        <v>19.499227533605641</v>
      </c>
      <c r="M6352" s="23">
        <f t="shared" si="696"/>
        <v>31.522547083628297</v>
      </c>
      <c r="N6352" s="23">
        <v>1629.3947414937743</v>
      </c>
      <c r="O6352" s="17">
        <f t="shared" si="697"/>
        <v>2.4416559501908269E-2</v>
      </c>
      <c r="P6352" s="18">
        <f t="shared" si="698"/>
        <v>5.5240079157124866E-2</v>
      </c>
    </row>
    <row r="6353" spans="2:16" x14ac:dyDescent="0.3">
      <c r="B6353" s="19">
        <v>41173.541666665471</v>
      </c>
      <c r="C6353" s="21">
        <f t="shared" si="693"/>
        <v>9</v>
      </c>
      <c r="D6353" s="21" t="str">
        <f t="shared" si="694"/>
        <v>Shoulder</v>
      </c>
      <c r="E6353" s="21">
        <f t="shared" si="695"/>
        <v>13</v>
      </c>
      <c r="F6353" s="23">
        <v>82.545492479790852</v>
      </c>
      <c r="G6353" s="23">
        <v>2670.1213672519866</v>
      </c>
      <c r="H6353" s="16">
        <f t="shared" si="699"/>
        <v>3.0914509539596072E-2</v>
      </c>
      <c r="I6353" s="23">
        <v>8.3092990419893535</v>
      </c>
      <c r="J6353" s="23">
        <v>73.127250590380044</v>
      </c>
      <c r="K6353" s="23">
        <v>19.736566484517304</v>
      </c>
      <c r="L6353" s="23">
        <v>20.404564626872638</v>
      </c>
      <c r="M6353" s="23">
        <f t="shared" si="696"/>
        <v>32.986119478990105</v>
      </c>
      <c r="N6353" s="23">
        <v>1636.9082371850554</v>
      </c>
      <c r="O6353" s="17">
        <f t="shared" si="697"/>
        <v>2.5227693026943294E-2</v>
      </c>
      <c r="P6353" s="18">
        <f t="shared" si="698"/>
        <v>5.5362300809795928E-2</v>
      </c>
    </row>
    <row r="6354" spans="2:16" x14ac:dyDescent="0.3">
      <c r="B6354" s="19">
        <v>41173.583333332135</v>
      </c>
      <c r="C6354" s="21">
        <f t="shared" si="693"/>
        <v>9</v>
      </c>
      <c r="D6354" s="21" t="str">
        <f t="shared" si="694"/>
        <v>Shoulder</v>
      </c>
      <c r="E6354" s="21">
        <f t="shared" si="695"/>
        <v>14</v>
      </c>
      <c r="F6354" s="23">
        <v>81.774286312708554</v>
      </c>
      <c r="G6354" s="23">
        <v>2684.4961515711834</v>
      </c>
      <c r="H6354" s="16">
        <f t="shared" si="699"/>
        <v>3.0461688784633813E-2</v>
      </c>
      <c r="I6354" s="23">
        <v>8.3613196077316587</v>
      </c>
      <c r="J6354" s="23">
        <v>72.387342652298216</v>
      </c>
      <c r="K6354" s="23">
        <v>19.736566484517304</v>
      </c>
      <c r="L6354" s="23">
        <v>20.121790588791548</v>
      </c>
      <c r="M6354" s="23">
        <f t="shared" si="696"/>
        <v>32.528985578989364</v>
      </c>
      <c r="N6354" s="23">
        <v>1645.8753988110491</v>
      </c>
      <c r="O6354" s="17">
        <f t="shared" si="697"/>
        <v>2.4844107407073126E-2</v>
      </c>
      <c r="P6354" s="18">
        <f t="shared" si="698"/>
        <v>5.4549002723740664E-2</v>
      </c>
    </row>
    <row r="6355" spans="2:16" x14ac:dyDescent="0.3">
      <c r="B6355" s="19">
        <v>41173.624999998799</v>
      </c>
      <c r="C6355" s="21">
        <f t="shared" si="693"/>
        <v>9</v>
      </c>
      <c r="D6355" s="21" t="str">
        <f t="shared" si="694"/>
        <v>Shoulder</v>
      </c>
      <c r="E6355" s="21">
        <f t="shared" si="695"/>
        <v>15</v>
      </c>
      <c r="F6355" s="23">
        <v>81.683725377419222</v>
      </c>
      <c r="G6355" s="23">
        <v>2677.8616357315541</v>
      </c>
      <c r="H6355" s="16">
        <f t="shared" si="699"/>
        <v>3.050334053391238E-2</v>
      </c>
      <c r="I6355" s="23">
        <v>8.4061203984247808</v>
      </c>
      <c r="J6355" s="23">
        <v>72.679133342397947</v>
      </c>
      <c r="K6355" s="23">
        <v>19.736566484517304</v>
      </c>
      <c r="L6355" s="23">
        <v>20.233305586086853</v>
      </c>
      <c r="M6355" s="23">
        <f t="shared" si="696"/>
        <v>32.709261271793793</v>
      </c>
      <c r="N6355" s="23">
        <v>1656.5736226513493</v>
      </c>
      <c r="O6355" s="17">
        <f t="shared" si="697"/>
        <v>2.4819531778136929E-2</v>
      </c>
      <c r="P6355" s="18">
        <f t="shared" si="698"/>
        <v>5.4565793682328542E-2</v>
      </c>
    </row>
    <row r="6356" spans="2:16" x14ac:dyDescent="0.3">
      <c r="B6356" s="19">
        <v>41173.666666665464</v>
      </c>
      <c r="C6356" s="21">
        <f t="shared" si="693"/>
        <v>9</v>
      </c>
      <c r="D6356" s="21" t="str">
        <f t="shared" si="694"/>
        <v>Shoulder</v>
      </c>
      <c r="E6356" s="21">
        <f t="shared" si="695"/>
        <v>16</v>
      </c>
      <c r="F6356" s="23">
        <v>81.973212719116248</v>
      </c>
      <c r="G6356" s="23">
        <v>2694.4479253306276</v>
      </c>
      <c r="H6356" s="16">
        <f t="shared" si="699"/>
        <v>3.0423008716732782E-2</v>
      </c>
      <c r="I6356" s="23">
        <v>8.4333416124714375</v>
      </c>
      <c r="J6356" s="23">
        <v>73.03536878753502</v>
      </c>
      <c r="K6356" s="23">
        <v>19.736566484517304</v>
      </c>
      <c r="L6356" s="23">
        <v>20.369449733411681</v>
      </c>
      <c r="M6356" s="23">
        <f t="shared" si="696"/>
        <v>32.929352569606039</v>
      </c>
      <c r="N6356" s="23">
        <v>1666.7593957752451</v>
      </c>
      <c r="O6356" s="17">
        <f t="shared" si="697"/>
        <v>2.481623579679226E-2</v>
      </c>
      <c r="P6356" s="18">
        <f t="shared" si="698"/>
        <v>5.4484259955562733E-2</v>
      </c>
    </row>
    <row r="6357" spans="2:16" x14ac:dyDescent="0.3">
      <c r="B6357" s="19">
        <v>41173.708333332128</v>
      </c>
      <c r="C6357" s="21">
        <f t="shared" si="693"/>
        <v>9</v>
      </c>
      <c r="D6357" s="21" t="str">
        <f t="shared" si="694"/>
        <v>Shoulder</v>
      </c>
      <c r="E6357" s="21">
        <f t="shared" si="695"/>
        <v>17</v>
      </c>
      <c r="F6357" s="23">
        <v>81.959868630193654</v>
      </c>
      <c r="G6357" s="23">
        <v>2696.6594306105044</v>
      </c>
      <c r="H6357" s="16">
        <f t="shared" si="699"/>
        <v>3.0393110713145755E-2</v>
      </c>
      <c r="I6357" s="23">
        <v>8.4029314876688037</v>
      </c>
      <c r="J6357" s="23">
        <v>72.885503532341502</v>
      </c>
      <c r="K6357" s="23">
        <v>19.736566484517304</v>
      </c>
      <c r="L6357" s="23">
        <v>20.3121750358473</v>
      </c>
      <c r="M6357" s="23">
        <f t="shared" si="696"/>
        <v>32.836762011976901</v>
      </c>
      <c r="N6357" s="23">
        <v>1664.7163179587064</v>
      </c>
      <c r="O6357" s="17">
        <f t="shared" si="697"/>
        <v>2.4772805465266463E-2</v>
      </c>
      <c r="P6357" s="18">
        <f t="shared" si="698"/>
        <v>5.4412993559231154E-2</v>
      </c>
    </row>
    <row r="6358" spans="2:16" x14ac:dyDescent="0.3">
      <c r="B6358" s="19">
        <v>41173.749999998792</v>
      </c>
      <c r="C6358" s="21">
        <f t="shared" si="693"/>
        <v>9</v>
      </c>
      <c r="D6358" s="21" t="str">
        <f t="shared" si="694"/>
        <v>Shoulder</v>
      </c>
      <c r="E6358" s="21">
        <f t="shared" si="695"/>
        <v>18</v>
      </c>
      <c r="F6358" s="23">
        <v>80.744417639226938</v>
      </c>
      <c r="G6358" s="23">
        <v>2715.4572254894542</v>
      </c>
      <c r="H6358" s="16">
        <f t="shared" si="699"/>
        <v>2.9735109388317821E-2</v>
      </c>
      <c r="I6358" s="23">
        <v>8.2885120942346031</v>
      </c>
      <c r="J6358" s="23">
        <v>72.76375067208032</v>
      </c>
      <c r="K6358" s="23">
        <v>19.736566484517304</v>
      </c>
      <c r="L6358" s="23">
        <v>20.265644182247819</v>
      </c>
      <c r="M6358" s="23">
        <f t="shared" si="696"/>
        <v>32.761540005315197</v>
      </c>
      <c r="N6358" s="23">
        <v>1642.4030429488571</v>
      </c>
      <c r="O6358" s="17">
        <f t="shared" si="697"/>
        <v>2.4993896763516932E-2</v>
      </c>
      <c r="P6358" s="18">
        <f t="shared" si="698"/>
        <v>5.3985809897531253E-2</v>
      </c>
    </row>
    <row r="6359" spans="2:16" x14ac:dyDescent="0.3">
      <c r="B6359" s="19">
        <v>41173.791666665456</v>
      </c>
      <c r="C6359" s="21">
        <f t="shared" si="693"/>
        <v>9</v>
      </c>
      <c r="D6359" s="21" t="str">
        <f t="shared" si="694"/>
        <v>Shoulder</v>
      </c>
      <c r="E6359" s="21">
        <f t="shared" si="695"/>
        <v>19</v>
      </c>
      <c r="F6359" s="23">
        <v>78.308920930144581</v>
      </c>
      <c r="G6359" s="23">
        <v>2671.2271198919248</v>
      </c>
      <c r="H6359" s="16">
        <f t="shared" si="699"/>
        <v>2.9315710501364212E-2</v>
      </c>
      <c r="I6359" s="23">
        <v>8.245655534894528</v>
      </c>
      <c r="J6359" s="23">
        <v>73.557137556758477</v>
      </c>
      <c r="K6359" s="23">
        <v>19.736566484517304</v>
      </c>
      <c r="L6359" s="23">
        <v>20.568856516639897</v>
      </c>
      <c r="M6359" s="23">
        <f t="shared" si="696"/>
        <v>33.251714555601275</v>
      </c>
      <c r="N6359" s="23">
        <v>1631.8709361982483</v>
      </c>
      <c r="O6359" s="17">
        <f t="shared" si="697"/>
        <v>2.5429321136861333E-2</v>
      </c>
      <c r="P6359" s="18">
        <f t="shared" si="698"/>
        <v>5.3999553021531102E-2</v>
      </c>
    </row>
    <row r="6360" spans="2:16" x14ac:dyDescent="0.3">
      <c r="B6360" s="19">
        <v>41173.833333332121</v>
      </c>
      <c r="C6360" s="21">
        <f t="shared" si="693"/>
        <v>9</v>
      </c>
      <c r="D6360" s="21" t="str">
        <f t="shared" si="694"/>
        <v>Shoulder</v>
      </c>
      <c r="E6360" s="21">
        <f t="shared" si="695"/>
        <v>20</v>
      </c>
      <c r="F6360" s="23">
        <v>78.585271305224865</v>
      </c>
      <c r="G6360" s="23">
        <v>2659.0638408526038</v>
      </c>
      <c r="H6360" s="16">
        <f t="shared" si="699"/>
        <v>2.9553736205155282E-2</v>
      </c>
      <c r="I6360" s="23">
        <v>8.2847871122087948</v>
      </c>
      <c r="J6360" s="23">
        <v>69.606243382179628</v>
      </c>
      <c r="K6360" s="23">
        <v>19.736566484517304</v>
      </c>
      <c r="L6360" s="23">
        <v>19.058925020739167</v>
      </c>
      <c r="M6360" s="23">
        <f t="shared" si="696"/>
        <v>30.810751876923156</v>
      </c>
      <c r="N6360" s="23">
        <v>1637.789548025062</v>
      </c>
      <c r="O6360" s="17">
        <f t="shared" si="697"/>
        <v>2.3870917381464265E-2</v>
      </c>
      <c r="P6360" s="18">
        <f t="shared" si="698"/>
        <v>5.2719178791352697E-2</v>
      </c>
    </row>
    <row r="6361" spans="2:16" x14ac:dyDescent="0.3">
      <c r="B6361" s="19">
        <v>41173.874999998785</v>
      </c>
      <c r="C6361" s="21">
        <f t="shared" si="693"/>
        <v>9</v>
      </c>
      <c r="D6361" s="21" t="str">
        <f t="shared" si="694"/>
        <v>Shoulder</v>
      </c>
      <c r="E6361" s="21">
        <f t="shared" si="695"/>
        <v>21</v>
      </c>
      <c r="F6361" s="23">
        <v>78.595600923967638</v>
      </c>
      <c r="G6361" s="23">
        <v>2674.5443778117392</v>
      </c>
      <c r="H6361" s="16">
        <f t="shared" si="699"/>
        <v>2.9386538348738504E-2</v>
      </c>
      <c r="I6361" s="23">
        <v>8.0501662219025647</v>
      </c>
      <c r="J6361" s="23">
        <v>66.378156495563644</v>
      </c>
      <c r="K6361" s="23">
        <v>19.736566484517304</v>
      </c>
      <c r="L6361" s="23">
        <v>17.825232128388997</v>
      </c>
      <c r="M6361" s="23">
        <f t="shared" si="696"/>
        <v>28.816357882657343</v>
      </c>
      <c r="N6361" s="23">
        <v>1585.507264949206</v>
      </c>
      <c r="O6361" s="17">
        <f t="shared" si="697"/>
        <v>2.3252195003812221E-2</v>
      </c>
      <c r="P6361" s="18">
        <f t="shared" si="698"/>
        <v>5.195543183237885E-2</v>
      </c>
    </row>
    <row r="6362" spans="2:16" x14ac:dyDescent="0.3">
      <c r="B6362" s="19">
        <v>41173.916666665449</v>
      </c>
      <c r="C6362" s="21">
        <f t="shared" si="693"/>
        <v>9</v>
      </c>
      <c r="D6362" s="21" t="str">
        <f t="shared" si="694"/>
        <v>Shoulder</v>
      </c>
      <c r="E6362" s="21">
        <f t="shared" si="695"/>
        <v>22</v>
      </c>
      <c r="F6362" s="23">
        <v>77.40932913782305</v>
      </c>
      <c r="G6362" s="23">
        <v>2600.4589509358771</v>
      </c>
      <c r="H6362" s="16">
        <f t="shared" si="699"/>
        <v>2.976756434088847E-2</v>
      </c>
      <c r="I6362" s="23">
        <v>7.6913113284979557</v>
      </c>
      <c r="J6362" s="23">
        <v>64.379421173869915</v>
      </c>
      <c r="K6362" s="23">
        <v>19.736566484517304</v>
      </c>
      <c r="L6362" s="23">
        <v>17.061366208209964</v>
      </c>
      <c r="M6362" s="23">
        <f t="shared" si="696"/>
        <v>27.581488481142646</v>
      </c>
      <c r="N6362" s="23">
        <v>1498.0666333297872</v>
      </c>
      <c r="O6362" s="17">
        <f t="shared" si="697"/>
        <v>2.3545547991572935E-2</v>
      </c>
      <c r="P6362" s="18">
        <f t="shared" si="698"/>
        <v>5.2612218717680778E-2</v>
      </c>
    </row>
    <row r="6363" spans="2:16" x14ac:dyDescent="0.3">
      <c r="B6363" s="19">
        <v>41173.958333332113</v>
      </c>
      <c r="C6363" s="21">
        <f t="shared" si="693"/>
        <v>9</v>
      </c>
      <c r="D6363" s="21" t="str">
        <f t="shared" si="694"/>
        <v>Shoulder</v>
      </c>
      <c r="E6363" s="21">
        <f t="shared" si="695"/>
        <v>23</v>
      </c>
      <c r="F6363" s="23">
        <v>85.397573094834371</v>
      </c>
      <c r="G6363" s="23">
        <v>2503.1527186213116</v>
      </c>
      <c r="H6363" s="16">
        <f t="shared" si="699"/>
        <v>3.4116005971009916E-2</v>
      </c>
      <c r="I6363" s="23">
        <v>7.3011853806432327</v>
      </c>
      <c r="J6363" s="23">
        <v>63.13466659968973</v>
      </c>
      <c r="K6363" s="23">
        <v>19.736566484517304</v>
      </c>
      <c r="L6363" s="23">
        <v>16.585652596766167</v>
      </c>
      <c r="M6363" s="23">
        <f t="shared" si="696"/>
        <v>26.812447518406259</v>
      </c>
      <c r="N6363" s="23">
        <v>1392.0664160498627</v>
      </c>
      <c r="O6363" s="17">
        <f t="shared" si="697"/>
        <v>2.450575095105776E-2</v>
      </c>
      <c r="P6363" s="18">
        <f t="shared" si="698"/>
        <v>5.7785718576297308E-2</v>
      </c>
    </row>
    <row r="6364" spans="2:16" x14ac:dyDescent="0.3">
      <c r="B6364" s="19">
        <v>41173.999999998778</v>
      </c>
      <c r="C6364" s="21">
        <f t="shared" si="693"/>
        <v>9</v>
      </c>
      <c r="D6364" s="21" t="str">
        <f t="shared" si="694"/>
        <v>Shoulder</v>
      </c>
      <c r="E6364" s="21">
        <f t="shared" si="695"/>
        <v>0</v>
      </c>
      <c r="F6364" s="23">
        <v>86.769716629186732</v>
      </c>
      <c r="G6364" s="23">
        <v>2383.7314335079814</v>
      </c>
      <c r="H6364" s="16">
        <f t="shared" si="699"/>
        <v>3.640079390214418E-2</v>
      </c>
      <c r="I6364" s="23">
        <v>7.0421924641387754</v>
      </c>
      <c r="J6364" s="23">
        <v>58.611943437475986</v>
      </c>
      <c r="K6364" s="23">
        <v>19.736566484517304</v>
      </c>
      <c r="L6364" s="23">
        <v>14.85718257248509</v>
      </c>
      <c r="M6364" s="23">
        <f t="shared" si="696"/>
        <v>24.018194380473592</v>
      </c>
      <c r="N6364" s="23">
        <v>1314.3521079073321</v>
      </c>
      <c r="O6364" s="17">
        <f t="shared" si="697"/>
        <v>2.3631709233582533E-2</v>
      </c>
      <c r="P6364" s="18">
        <f t="shared" si="698"/>
        <v>5.9172290158359675E-2</v>
      </c>
    </row>
    <row r="6365" spans="2:16" x14ac:dyDescent="0.3">
      <c r="B6365" s="19">
        <v>41174.041666665442</v>
      </c>
      <c r="C6365" s="21">
        <f t="shared" si="693"/>
        <v>9</v>
      </c>
      <c r="D6365" s="21" t="str">
        <f t="shared" si="694"/>
        <v>Shoulder</v>
      </c>
      <c r="E6365" s="21">
        <f t="shared" si="695"/>
        <v>1</v>
      </c>
      <c r="F6365" s="23">
        <v>83.898003687428414</v>
      </c>
      <c r="G6365" s="23">
        <v>2282.0021906336633</v>
      </c>
      <c r="H6365" s="16">
        <f t="shared" si="699"/>
        <v>3.6765084640050995E-2</v>
      </c>
      <c r="I6365" s="23">
        <v>6.8853606270802832</v>
      </c>
      <c r="J6365" s="23">
        <v>57.862743063785651</v>
      </c>
      <c r="K6365" s="23">
        <v>19.736566484517304</v>
      </c>
      <c r="L6365" s="23">
        <v>14.570857201318642</v>
      </c>
      <c r="M6365" s="23">
        <f t="shared" si="696"/>
        <v>23.555319377949704</v>
      </c>
      <c r="N6365" s="23">
        <v>1265.4928112988132</v>
      </c>
      <c r="O6365" s="17">
        <f t="shared" si="697"/>
        <v>2.4054407684693056E-2</v>
      </c>
      <c r="P6365" s="18">
        <f t="shared" si="698"/>
        <v>5.9935129990250018E-2</v>
      </c>
    </row>
    <row r="6366" spans="2:16" x14ac:dyDescent="0.3">
      <c r="B6366" s="19">
        <v>41174.083333332106</v>
      </c>
      <c r="C6366" s="21">
        <f t="shared" si="693"/>
        <v>9</v>
      </c>
      <c r="D6366" s="21" t="str">
        <f t="shared" si="694"/>
        <v>Shoulder</v>
      </c>
      <c r="E6366" s="21">
        <f t="shared" si="695"/>
        <v>2</v>
      </c>
      <c r="F6366" s="23">
        <v>82.304839511921315</v>
      </c>
      <c r="G6366" s="23">
        <v>2228.9260639166278</v>
      </c>
      <c r="H6366" s="16">
        <f t="shared" si="699"/>
        <v>3.69257827095874E-2</v>
      </c>
      <c r="I6366" s="23">
        <v>6.7845871432912954</v>
      </c>
      <c r="J6366" s="23">
        <v>57.13708100052618</v>
      </c>
      <c r="K6366" s="23">
        <v>19.736566484517304</v>
      </c>
      <c r="L6366" s="23">
        <v>14.2935275750923</v>
      </c>
      <c r="M6366" s="23">
        <f t="shared" si="696"/>
        <v>23.106986940916578</v>
      </c>
      <c r="N6366" s="23">
        <v>1233.2880061920016</v>
      </c>
      <c r="O6366" s="17">
        <f t="shared" si="697"/>
        <v>2.4237302182564383E-2</v>
      </c>
      <c r="P6366" s="18">
        <f t="shared" si="698"/>
        <v>6.0268103538291803E-2</v>
      </c>
    </row>
    <row r="6367" spans="2:16" x14ac:dyDescent="0.3">
      <c r="B6367" s="19">
        <v>41174.12499999877</v>
      </c>
      <c r="C6367" s="21">
        <f t="shared" si="693"/>
        <v>9</v>
      </c>
      <c r="D6367" s="21" t="str">
        <f t="shared" si="694"/>
        <v>Shoulder</v>
      </c>
      <c r="E6367" s="21">
        <f t="shared" si="695"/>
        <v>3</v>
      </c>
      <c r="F6367" s="23">
        <v>78.467600472507968</v>
      </c>
      <c r="G6367" s="23">
        <v>2209.0225163977393</v>
      </c>
      <c r="H6367" s="16">
        <f t="shared" si="699"/>
        <v>3.5521412701788734E-2</v>
      </c>
      <c r="I6367" s="23">
        <v>6.7250762630499912</v>
      </c>
      <c r="J6367" s="23">
        <v>58.605656395026479</v>
      </c>
      <c r="K6367" s="23">
        <v>19.736566484517304</v>
      </c>
      <c r="L6367" s="23">
        <v>14.854779824400445</v>
      </c>
      <c r="M6367" s="23">
        <f t="shared" si="696"/>
        <v>24.014310086108729</v>
      </c>
      <c r="N6367" s="23">
        <v>1215.5638123573726</v>
      </c>
      <c r="O6367" s="17">
        <f t="shared" si="697"/>
        <v>2.5288171658833014E-2</v>
      </c>
      <c r="P6367" s="18">
        <f t="shared" si="698"/>
        <v>5.9911312778654663E-2</v>
      </c>
    </row>
    <row r="6368" spans="2:16" x14ac:dyDescent="0.3">
      <c r="B6368" s="19">
        <v>41174.166666665435</v>
      </c>
      <c r="C6368" s="21">
        <f t="shared" si="693"/>
        <v>9</v>
      </c>
      <c r="D6368" s="21" t="str">
        <f t="shared" si="694"/>
        <v>Shoulder</v>
      </c>
      <c r="E6368" s="21">
        <f t="shared" si="695"/>
        <v>4</v>
      </c>
      <c r="F6368" s="23">
        <v>80.914133367526929</v>
      </c>
      <c r="G6368" s="23">
        <v>2168.1096687200243</v>
      </c>
      <c r="H6368" s="16">
        <f t="shared" si="699"/>
        <v>3.7320129389624368E-2</v>
      </c>
      <c r="I6368" s="23">
        <v>6.7180767066921057</v>
      </c>
      <c r="J6368" s="23">
        <v>58.185455503873577</v>
      </c>
      <c r="K6368" s="23">
        <v>19.736566484517304</v>
      </c>
      <c r="L6368" s="23">
        <v>14.694189706791198</v>
      </c>
      <c r="M6368" s="23">
        <f t="shared" si="696"/>
        <v>23.754699312565073</v>
      </c>
      <c r="N6368" s="23">
        <v>1202.2417489170093</v>
      </c>
      <c r="O6368" s="17">
        <f t="shared" si="697"/>
        <v>2.5346629366936678E-2</v>
      </c>
      <c r="P6368" s="18">
        <f t="shared" si="698"/>
        <v>6.1720819268996113E-2</v>
      </c>
    </row>
    <row r="6369" spans="2:16" x14ac:dyDescent="0.3">
      <c r="B6369" s="19">
        <v>41174.208333332099</v>
      </c>
      <c r="C6369" s="21">
        <f t="shared" si="693"/>
        <v>9</v>
      </c>
      <c r="D6369" s="21" t="str">
        <f t="shared" si="694"/>
        <v>Shoulder</v>
      </c>
      <c r="E6369" s="21">
        <f t="shared" si="695"/>
        <v>5</v>
      </c>
      <c r="F6369" s="23">
        <v>84.918569802385861</v>
      </c>
      <c r="G6369" s="23">
        <v>2176.9556898395304</v>
      </c>
      <c r="H6369" s="16">
        <f t="shared" si="699"/>
        <v>3.9007945912140018E-2</v>
      </c>
      <c r="I6369" s="23">
        <v>6.8003555343729003</v>
      </c>
      <c r="J6369" s="23">
        <v>57.957860484327661</v>
      </c>
      <c r="K6369" s="23">
        <v>19.736566484517304</v>
      </c>
      <c r="L6369" s="23">
        <v>14.607208665756568</v>
      </c>
      <c r="M6369" s="23">
        <f t="shared" si="696"/>
        <v>23.61408533405379</v>
      </c>
      <c r="N6369" s="23">
        <v>1219.3682280819032</v>
      </c>
      <c r="O6369" s="17">
        <f t="shared" si="697"/>
        <v>2.4942786082157782E-2</v>
      </c>
      <c r="P6369" s="18">
        <f t="shared" si="698"/>
        <v>6.2977765143906905E-2</v>
      </c>
    </row>
    <row r="6370" spans="2:16" x14ac:dyDescent="0.3">
      <c r="B6370" s="19">
        <v>41174.249999998763</v>
      </c>
      <c r="C6370" s="21">
        <f t="shared" si="693"/>
        <v>9</v>
      </c>
      <c r="D6370" s="21" t="str">
        <f t="shared" si="694"/>
        <v>Shoulder</v>
      </c>
      <c r="E6370" s="21">
        <f t="shared" si="695"/>
        <v>6</v>
      </c>
      <c r="F6370" s="23">
        <v>84.224186411519455</v>
      </c>
      <c r="G6370" s="23">
        <v>2207.9167637578012</v>
      </c>
      <c r="H6370" s="16">
        <f t="shared" si="699"/>
        <v>3.8146449990339615E-2</v>
      </c>
      <c r="I6370" s="23">
        <v>6.9519879252909886</v>
      </c>
      <c r="J6370" s="23">
        <v>60.774365876420681</v>
      </c>
      <c r="K6370" s="23">
        <v>19.736566484517304</v>
      </c>
      <c r="L6370" s="23">
        <v>15.683605555164222</v>
      </c>
      <c r="M6370" s="23">
        <f t="shared" si="696"/>
        <v>25.354193836739157</v>
      </c>
      <c r="N6370" s="23">
        <v>1263.6867636195138</v>
      </c>
      <c r="O6370" s="17">
        <f t="shared" si="697"/>
        <v>2.5565023463169929E-2</v>
      </c>
      <c r="P6370" s="18">
        <f t="shared" si="698"/>
        <v>6.2736258564469877E-2</v>
      </c>
    </row>
    <row r="6371" spans="2:16" x14ac:dyDescent="0.3">
      <c r="B6371" s="19">
        <v>41174.291666665427</v>
      </c>
      <c r="C6371" s="21">
        <f t="shared" si="693"/>
        <v>9</v>
      </c>
      <c r="D6371" s="21" t="str">
        <f t="shared" si="694"/>
        <v>Shoulder</v>
      </c>
      <c r="E6371" s="21">
        <f t="shared" si="695"/>
        <v>7</v>
      </c>
      <c r="F6371" s="23">
        <v>75.05293057347636</v>
      </c>
      <c r="G6371" s="23">
        <v>2258.78138519496</v>
      </c>
      <c r="H6371" s="16">
        <f t="shared" si="699"/>
        <v>3.3227177745224067E-2</v>
      </c>
      <c r="I6371" s="23">
        <v>7.1878107414770023</v>
      </c>
      <c r="J6371" s="23">
        <v>63.453068941251431</v>
      </c>
      <c r="K6371" s="23">
        <v>19.736566484517304</v>
      </c>
      <c r="L6371" s="23">
        <v>16.707337891954772</v>
      </c>
      <c r="M6371" s="23">
        <f t="shared" si="696"/>
        <v>27.009164564779354</v>
      </c>
      <c r="N6371" s="23">
        <v>1329.7476338976537</v>
      </c>
      <c r="O6371" s="17">
        <f t="shared" si="697"/>
        <v>2.5716891261555262E-2</v>
      </c>
      <c r="P6371" s="18">
        <f t="shared" si="698"/>
        <v>5.8089569289777029E-2</v>
      </c>
    </row>
    <row r="6372" spans="2:16" x14ac:dyDescent="0.3">
      <c r="B6372" s="19">
        <v>41174.333333332092</v>
      </c>
      <c r="C6372" s="21">
        <f t="shared" si="693"/>
        <v>9</v>
      </c>
      <c r="D6372" s="21" t="str">
        <f t="shared" si="694"/>
        <v>Shoulder</v>
      </c>
      <c r="E6372" s="21">
        <f t="shared" si="695"/>
        <v>8</v>
      </c>
      <c r="F6372" s="23">
        <v>71.062936304372755</v>
      </c>
      <c r="G6372" s="23">
        <v>2319.5977803915634</v>
      </c>
      <c r="H6372" s="16">
        <f t="shared" si="699"/>
        <v>3.0635887353012065E-2</v>
      </c>
      <c r="I6372" s="23">
        <v>7.4012282501285416</v>
      </c>
      <c r="J6372" s="23">
        <v>63.319813922539765</v>
      </c>
      <c r="K6372" s="23">
        <v>19.736566484517304</v>
      </c>
      <c r="L6372" s="23">
        <v>16.65641120527351</v>
      </c>
      <c r="M6372" s="23">
        <f t="shared" si="696"/>
        <v>26.926836232748951</v>
      </c>
      <c r="N6372" s="23">
        <v>1395.5038055878026</v>
      </c>
      <c r="O6372" s="17">
        <f t="shared" si="697"/>
        <v>2.4599047559327944E-2</v>
      </c>
      <c r="P6372" s="18">
        <f t="shared" si="698"/>
        <v>5.4481321262321053E-2</v>
      </c>
    </row>
    <row r="6373" spans="2:16" x14ac:dyDescent="0.3">
      <c r="B6373" s="19">
        <v>41174.374999998756</v>
      </c>
      <c r="C6373" s="21">
        <f t="shared" si="693"/>
        <v>9</v>
      </c>
      <c r="D6373" s="21" t="str">
        <f t="shared" si="694"/>
        <v>Shoulder</v>
      </c>
      <c r="E6373" s="21">
        <f t="shared" si="695"/>
        <v>9</v>
      </c>
      <c r="F6373" s="23">
        <v>72.718329058128759</v>
      </c>
      <c r="G6373" s="23">
        <v>2405.8464863067466</v>
      </c>
      <c r="H6373" s="16">
        <f t="shared" si="699"/>
        <v>3.0225672947969275E-2</v>
      </c>
      <c r="I6373" s="23">
        <v>7.6250644030312973</v>
      </c>
      <c r="J6373" s="23">
        <v>63.730989628012878</v>
      </c>
      <c r="K6373" s="23">
        <v>19.736566484517304</v>
      </c>
      <c r="L6373" s="23">
        <v>16.813552125938447</v>
      </c>
      <c r="M6373" s="23">
        <f t="shared" si="696"/>
        <v>27.180871017557127</v>
      </c>
      <c r="N6373" s="23">
        <v>1452.9481134254083</v>
      </c>
      <c r="O6373" s="17">
        <f t="shared" si="697"/>
        <v>2.3955387738197643E-2</v>
      </c>
      <c r="P6373" s="18">
        <f t="shared" si="698"/>
        <v>5.345699297105036E-2</v>
      </c>
    </row>
    <row r="6374" spans="2:16" x14ac:dyDescent="0.3">
      <c r="B6374" s="19">
        <v>41174.41666666542</v>
      </c>
      <c r="C6374" s="21">
        <f t="shared" si="693"/>
        <v>9</v>
      </c>
      <c r="D6374" s="21" t="str">
        <f t="shared" si="694"/>
        <v>Shoulder</v>
      </c>
      <c r="E6374" s="21">
        <f t="shared" si="695"/>
        <v>10</v>
      </c>
      <c r="F6374" s="23">
        <v>79.315290341413174</v>
      </c>
      <c r="G6374" s="23">
        <v>2460.0283656637203</v>
      </c>
      <c r="H6374" s="16">
        <f t="shared" si="699"/>
        <v>3.2241616173402848E-2</v>
      </c>
      <c r="I6374" s="23">
        <v>7.7468612105597252</v>
      </c>
      <c r="J6374" s="23">
        <v>65.093551821208109</v>
      </c>
      <c r="K6374" s="23">
        <v>19.736566484517304</v>
      </c>
      <c r="L6374" s="23">
        <v>17.334288819891626</v>
      </c>
      <c r="M6374" s="23">
        <f t="shared" si="696"/>
        <v>28.022696516799179</v>
      </c>
      <c r="N6374" s="23">
        <v>1496.3827719330936</v>
      </c>
      <c r="O6374" s="17">
        <f t="shared" si="697"/>
        <v>2.3904016003305224E-2</v>
      </c>
      <c r="P6374" s="18">
        <f t="shared" si="698"/>
        <v>5.5374928067726627E-2</v>
      </c>
    </row>
    <row r="6375" spans="2:16" x14ac:dyDescent="0.3">
      <c r="B6375" s="19">
        <v>41174.458333332084</v>
      </c>
      <c r="C6375" s="21">
        <f t="shared" si="693"/>
        <v>9</v>
      </c>
      <c r="D6375" s="21" t="str">
        <f t="shared" si="694"/>
        <v>Shoulder</v>
      </c>
      <c r="E6375" s="21">
        <f t="shared" si="695"/>
        <v>11</v>
      </c>
      <c r="F6375" s="23">
        <v>67.374433181536347</v>
      </c>
      <c r="G6375" s="23">
        <v>2526.3735240600149</v>
      </c>
      <c r="H6375" s="16">
        <f t="shared" si="699"/>
        <v>2.6668437006599918E-2</v>
      </c>
      <c r="I6375" s="23">
        <v>7.8092466499928408</v>
      </c>
      <c r="J6375" s="23">
        <v>67.578255896076456</v>
      </c>
      <c r="K6375" s="23">
        <v>19.736566484517304</v>
      </c>
      <c r="L6375" s="23">
        <v>18.283879665623793</v>
      </c>
      <c r="M6375" s="23">
        <f t="shared" si="696"/>
        <v>29.557809745935359</v>
      </c>
      <c r="N6375" s="23">
        <v>1520.6350097482125</v>
      </c>
      <c r="O6375" s="17">
        <f t="shared" si="697"/>
        <v>2.4573323747238633E-2</v>
      </c>
      <c r="P6375" s="18">
        <f t="shared" si="698"/>
        <v>5.058642861744253E-2</v>
      </c>
    </row>
    <row r="6376" spans="2:16" x14ac:dyDescent="0.3">
      <c r="B6376" s="19">
        <v>41174.499999998749</v>
      </c>
      <c r="C6376" s="21">
        <f t="shared" si="693"/>
        <v>9</v>
      </c>
      <c r="D6376" s="21" t="str">
        <f t="shared" si="694"/>
        <v>Shoulder</v>
      </c>
      <c r="E6376" s="21">
        <f t="shared" si="695"/>
        <v>12</v>
      </c>
      <c r="F6376" s="23">
        <v>65.440773186801181</v>
      </c>
      <c r="G6376" s="23">
        <v>2523.0562661402</v>
      </c>
      <c r="H6376" s="16">
        <f t="shared" si="699"/>
        <v>2.5937104164114901E-2</v>
      </c>
      <c r="I6376" s="23">
        <v>7.8208312053888793</v>
      </c>
      <c r="J6376" s="23">
        <v>67.582985974954326</v>
      </c>
      <c r="K6376" s="23">
        <v>19.736566484517304</v>
      </c>
      <c r="L6376" s="23">
        <v>18.28568738174075</v>
      </c>
      <c r="M6376" s="23">
        <f t="shared" si="696"/>
        <v>29.560732108696271</v>
      </c>
      <c r="N6376" s="23">
        <v>1526.0680896876031</v>
      </c>
      <c r="O6376" s="17">
        <f t="shared" si="697"/>
        <v>2.4495344320932245E-2</v>
      </c>
      <c r="P6376" s="18">
        <f t="shared" si="698"/>
        <v>4.9797110187859261E-2</v>
      </c>
    </row>
    <row r="6377" spans="2:16" x14ac:dyDescent="0.3">
      <c r="B6377" s="19">
        <v>41174.541666665413</v>
      </c>
      <c r="C6377" s="21">
        <f t="shared" si="693"/>
        <v>9</v>
      </c>
      <c r="D6377" s="21" t="str">
        <f t="shared" si="694"/>
        <v>Shoulder</v>
      </c>
      <c r="E6377" s="21">
        <f t="shared" si="695"/>
        <v>13</v>
      </c>
      <c r="F6377" s="23">
        <v>62.320156502020488</v>
      </c>
      <c r="G6377" s="23">
        <v>2536.3252978194591</v>
      </c>
      <c r="H6377" s="16">
        <f t="shared" si="699"/>
        <v>2.4571042427246479E-2</v>
      </c>
      <c r="I6377" s="23">
        <v>7.837615156162423</v>
      </c>
      <c r="J6377" s="23">
        <v>68.050333488614299</v>
      </c>
      <c r="K6377" s="23">
        <v>19.736566484517304</v>
      </c>
      <c r="L6377" s="23">
        <v>18.464295742082701</v>
      </c>
      <c r="M6377" s="23">
        <f t="shared" si="696"/>
        <v>29.849471262014294</v>
      </c>
      <c r="N6377" s="23">
        <v>1531.2377739241285</v>
      </c>
      <c r="O6377" s="17">
        <f t="shared" si="697"/>
        <v>2.4612171316539165E-2</v>
      </c>
      <c r="P6377" s="18">
        <f t="shared" si="698"/>
        <v>4.8578467038140297E-2</v>
      </c>
    </row>
    <row r="6378" spans="2:16" x14ac:dyDescent="0.3">
      <c r="B6378" s="19">
        <v>41174.583333332077</v>
      </c>
      <c r="C6378" s="21">
        <f t="shared" si="693"/>
        <v>9</v>
      </c>
      <c r="D6378" s="21" t="str">
        <f t="shared" si="694"/>
        <v>Shoulder</v>
      </c>
      <c r="E6378" s="21">
        <f t="shared" si="695"/>
        <v>14</v>
      </c>
      <c r="F6378" s="23">
        <v>54.532994487869132</v>
      </c>
      <c r="G6378" s="23">
        <v>2533.0080398996442</v>
      </c>
      <c r="H6378" s="16">
        <f t="shared" si="699"/>
        <v>2.1528946465574458E-2</v>
      </c>
      <c r="I6378" s="23">
        <v>7.8466063901498329</v>
      </c>
      <c r="J6378" s="23">
        <v>67.263284898891101</v>
      </c>
      <c r="K6378" s="23">
        <v>19.736566484517304</v>
      </c>
      <c r="L6378" s="23">
        <v>18.163505743182263</v>
      </c>
      <c r="M6378" s="23">
        <f t="shared" si="696"/>
        <v>29.363212671191533</v>
      </c>
      <c r="N6378" s="23">
        <v>1535.6634345299126</v>
      </c>
      <c r="O6378" s="17">
        <f t="shared" si="697"/>
        <v>2.4230451949734541E-2</v>
      </c>
      <c r="P6378" s="18">
        <f t="shared" si="698"/>
        <v>4.523774231244649E-2</v>
      </c>
    </row>
    <row r="6379" spans="2:16" x14ac:dyDescent="0.3">
      <c r="B6379" s="19">
        <v>41174.624999998741</v>
      </c>
      <c r="C6379" s="21">
        <f t="shared" si="693"/>
        <v>9</v>
      </c>
      <c r="D6379" s="21" t="str">
        <f t="shared" si="694"/>
        <v>Shoulder</v>
      </c>
      <c r="E6379" s="21">
        <f t="shared" si="695"/>
        <v>15</v>
      </c>
      <c r="F6379" s="23">
        <v>54.120153542280924</v>
      </c>
      <c r="G6379" s="23">
        <v>2541.8540610191503</v>
      </c>
      <c r="H6379" s="16">
        <f t="shared" si="699"/>
        <v>2.1291605356989526E-2</v>
      </c>
      <c r="I6379" s="23">
        <v>7.8768136656578402</v>
      </c>
      <c r="J6379" s="23">
        <v>67.352528034979926</v>
      </c>
      <c r="K6379" s="23">
        <v>19.736566484517304</v>
      </c>
      <c r="L6379" s="23">
        <v>18.197612205167633</v>
      </c>
      <c r="M6379" s="23">
        <f t="shared" si="696"/>
        <v>29.418349345294988</v>
      </c>
      <c r="N6379" s="23">
        <v>1540.4151564472265</v>
      </c>
      <c r="O6379" s="17">
        <f t="shared" si="697"/>
        <v>2.4211111436328255E-2</v>
      </c>
      <c r="P6379" s="18">
        <f t="shared" si="698"/>
        <v>4.4987223363361389E-2</v>
      </c>
    </row>
    <row r="6380" spans="2:16" x14ac:dyDescent="0.3">
      <c r="B6380" s="19">
        <v>41174.666666665406</v>
      </c>
      <c r="C6380" s="21">
        <f t="shared" si="693"/>
        <v>9</v>
      </c>
      <c r="D6380" s="21" t="str">
        <f t="shared" si="694"/>
        <v>Shoulder</v>
      </c>
      <c r="E6380" s="21">
        <f t="shared" si="695"/>
        <v>16</v>
      </c>
      <c r="F6380" s="23">
        <v>54.116396171279916</v>
      </c>
      <c r="G6380" s="23">
        <v>2547.3828242188415</v>
      </c>
      <c r="H6380" s="16">
        <f t="shared" si="699"/>
        <v>2.1243919703303638E-2</v>
      </c>
      <c r="I6380" s="23">
        <v>7.9525576325592615</v>
      </c>
      <c r="J6380" s="23">
        <v>68.457407989303277</v>
      </c>
      <c r="K6380" s="23">
        <v>19.736566484517304</v>
      </c>
      <c r="L6380" s="23">
        <v>18.619869286351037</v>
      </c>
      <c r="M6380" s="23">
        <f t="shared" si="696"/>
        <v>30.100972218434936</v>
      </c>
      <c r="N6380" s="23">
        <v>1556.4417890597522</v>
      </c>
      <c r="O6380" s="17">
        <f t="shared" si="697"/>
        <v>2.444905432279762E-2</v>
      </c>
      <c r="P6380" s="18">
        <f t="shared" si="698"/>
        <v>4.5173580279246034E-2</v>
      </c>
    </row>
    <row r="6381" spans="2:16" x14ac:dyDescent="0.3">
      <c r="B6381" s="19">
        <v>41174.70833333207</v>
      </c>
      <c r="C6381" s="21">
        <f t="shared" si="693"/>
        <v>9</v>
      </c>
      <c r="D6381" s="21" t="str">
        <f t="shared" si="694"/>
        <v>Shoulder</v>
      </c>
      <c r="E6381" s="21">
        <f t="shared" si="695"/>
        <v>17</v>
      </c>
      <c r="F6381" s="23">
        <v>50.956602386689688</v>
      </c>
      <c r="G6381" s="23">
        <v>2567.28637173773</v>
      </c>
      <c r="H6381" s="16">
        <f t="shared" si="699"/>
        <v>1.9848429434149367E-2</v>
      </c>
      <c r="I6381" s="23">
        <v>8.0019841566916572</v>
      </c>
      <c r="J6381" s="23">
        <v>68.973015228509354</v>
      </c>
      <c r="K6381" s="23">
        <v>19.736566484517304</v>
      </c>
      <c r="L6381" s="23">
        <v>18.816921289161176</v>
      </c>
      <c r="M6381" s="23">
        <f t="shared" si="696"/>
        <v>30.419527454830874</v>
      </c>
      <c r="N6381" s="23">
        <v>1563.1519405282872</v>
      </c>
      <c r="O6381" s="17">
        <f t="shared" si="697"/>
        <v>2.4579511828221566E-2</v>
      </c>
      <c r="P6381" s="18">
        <f t="shared" si="698"/>
        <v>4.3940076556322635E-2</v>
      </c>
    </row>
    <row r="6382" spans="2:16" x14ac:dyDescent="0.3">
      <c r="B6382" s="19">
        <v>41174.749999998734</v>
      </c>
      <c r="C6382" s="21">
        <f t="shared" si="693"/>
        <v>9</v>
      </c>
      <c r="D6382" s="21" t="str">
        <f t="shared" si="694"/>
        <v>Shoulder</v>
      </c>
      <c r="E6382" s="21">
        <f t="shared" si="695"/>
        <v>18</v>
      </c>
      <c r="F6382" s="23">
        <v>47.573910911856558</v>
      </c>
      <c r="G6382" s="23">
        <v>2577.2381454971742</v>
      </c>
      <c r="H6382" s="16">
        <f t="shared" si="699"/>
        <v>1.8459260738079401E-2</v>
      </c>
      <c r="I6382" s="23">
        <v>7.9684669056090094</v>
      </c>
      <c r="J6382" s="23">
        <v>67.695350390393827</v>
      </c>
      <c r="K6382" s="23">
        <v>19.736566484517304</v>
      </c>
      <c r="L6382" s="23">
        <v>18.328630209969923</v>
      </c>
      <c r="M6382" s="23">
        <f t="shared" si="696"/>
        <v>29.6301536959066</v>
      </c>
      <c r="N6382" s="23">
        <v>1548.385571298141</v>
      </c>
      <c r="O6382" s="17">
        <f t="shared" si="697"/>
        <v>2.4282466394977796E-2</v>
      </c>
      <c r="P6382" s="18">
        <f t="shared" si="698"/>
        <v>4.2293490754508653E-2</v>
      </c>
    </row>
    <row r="6383" spans="2:16" x14ac:dyDescent="0.3">
      <c r="B6383" s="19">
        <v>41174.791666665398</v>
      </c>
      <c r="C6383" s="21">
        <f t="shared" si="693"/>
        <v>9</v>
      </c>
      <c r="D6383" s="21" t="str">
        <f t="shared" si="694"/>
        <v>Shoulder</v>
      </c>
      <c r="E6383" s="21">
        <f t="shared" si="695"/>
        <v>19</v>
      </c>
      <c r="F6383" s="23">
        <v>48.693970754007168</v>
      </c>
      <c r="G6383" s="23">
        <v>2552.9115874185327</v>
      </c>
      <c r="H6383" s="16">
        <f t="shared" si="699"/>
        <v>1.9073896250063956E-2</v>
      </c>
      <c r="I6383" s="23">
        <v>8.0426744474548535</v>
      </c>
      <c r="J6383" s="23">
        <v>70.815748527074348</v>
      </c>
      <c r="K6383" s="23">
        <v>19.736566484517304</v>
      </c>
      <c r="L6383" s="23">
        <v>19.52116719479719</v>
      </c>
      <c r="M6383" s="23">
        <f t="shared" si="696"/>
        <v>31.558014847759853</v>
      </c>
      <c r="N6383" s="23">
        <v>1561.5091708818838</v>
      </c>
      <c r="O6383" s="17">
        <f t="shared" si="697"/>
        <v>2.536052303352767E-2</v>
      </c>
      <c r="P6383" s="18">
        <f t="shared" si="698"/>
        <v>4.3950695298402759E-2</v>
      </c>
    </row>
    <row r="6384" spans="2:16" x14ac:dyDescent="0.3">
      <c r="B6384" s="19">
        <v>41174.833333332062</v>
      </c>
      <c r="C6384" s="21">
        <f t="shared" si="693"/>
        <v>9</v>
      </c>
      <c r="D6384" s="21" t="str">
        <f t="shared" si="694"/>
        <v>Shoulder</v>
      </c>
      <c r="E6384" s="21">
        <f t="shared" si="695"/>
        <v>20</v>
      </c>
      <c r="F6384" s="23">
        <v>51.389695196228942</v>
      </c>
      <c r="G6384" s="23">
        <v>2586.0841666166798</v>
      </c>
      <c r="H6384" s="16">
        <f t="shared" si="699"/>
        <v>1.9871625161937793E-2</v>
      </c>
      <c r="I6384" s="23">
        <v>8.1158410188748391</v>
      </c>
      <c r="J6384" s="23">
        <v>68.082346139503386</v>
      </c>
      <c r="K6384" s="23">
        <v>19.736566484517304</v>
      </c>
      <c r="L6384" s="23">
        <v>18.476530164901643</v>
      </c>
      <c r="M6384" s="23">
        <f t="shared" si="696"/>
        <v>29.869249490084439</v>
      </c>
      <c r="N6384" s="23">
        <v>1577.5113173831867</v>
      </c>
      <c r="O6384" s="17">
        <f t="shared" si="697"/>
        <v>2.4079123927915679E-2</v>
      </c>
      <c r="P6384" s="18">
        <f t="shared" si="698"/>
        <v>4.3472257764930085E-2</v>
      </c>
    </row>
    <row r="6385" spans="2:16" x14ac:dyDescent="0.3">
      <c r="B6385" s="19">
        <v>41174.874999998727</v>
      </c>
      <c r="C6385" s="21">
        <f t="shared" si="693"/>
        <v>9</v>
      </c>
      <c r="D6385" s="21" t="str">
        <f t="shared" si="694"/>
        <v>Shoulder</v>
      </c>
      <c r="E6385" s="21">
        <f t="shared" si="695"/>
        <v>21</v>
      </c>
      <c r="F6385" s="23">
        <v>53.271340865723687</v>
      </c>
      <c r="G6385" s="23">
        <v>2593.8244350962477</v>
      </c>
      <c r="H6385" s="16">
        <f t="shared" si="699"/>
        <v>2.0537758895677521E-2</v>
      </c>
      <c r="I6385" s="23">
        <v>7.8626826127023586</v>
      </c>
      <c r="J6385" s="23">
        <v>66.222001914783419</v>
      </c>
      <c r="K6385" s="23">
        <v>19.736566484517304</v>
      </c>
      <c r="L6385" s="23">
        <v>17.765553810182876</v>
      </c>
      <c r="M6385" s="23">
        <f t="shared" si="696"/>
        <v>28.719881620083239</v>
      </c>
      <c r="N6385" s="23">
        <v>1502.0969964399856</v>
      </c>
      <c r="O6385" s="17">
        <f t="shared" si="697"/>
        <v>2.4354328861243557E-2</v>
      </c>
      <c r="P6385" s="18">
        <f t="shared" si="698"/>
        <v>4.4391904422702813E-2</v>
      </c>
    </row>
    <row r="6386" spans="2:16" x14ac:dyDescent="0.3">
      <c r="B6386" s="19">
        <v>41174.916666665391</v>
      </c>
      <c r="C6386" s="21">
        <f t="shared" si="693"/>
        <v>9</v>
      </c>
      <c r="D6386" s="21" t="str">
        <f t="shared" si="694"/>
        <v>Shoulder</v>
      </c>
      <c r="E6386" s="21">
        <f t="shared" si="695"/>
        <v>22</v>
      </c>
      <c r="F6386" s="23">
        <v>54.041330749093071</v>
      </c>
      <c r="G6386" s="23">
        <v>2538.5368030993354</v>
      </c>
      <c r="H6386" s="16">
        <f t="shared" si="699"/>
        <v>2.1288377888834722E-2</v>
      </c>
      <c r="I6386" s="23">
        <v>7.5513894759129787</v>
      </c>
      <c r="J6386" s="23">
        <v>64.515028780516417</v>
      </c>
      <c r="K6386" s="23">
        <v>19.736566484517304</v>
      </c>
      <c r="L6386" s="23">
        <v>17.113191994300806</v>
      </c>
      <c r="M6386" s="23">
        <f t="shared" si="696"/>
        <v>27.665270301698307</v>
      </c>
      <c r="N6386" s="23">
        <v>1394.2641968554974</v>
      </c>
      <c r="O6386" s="17">
        <f t="shared" si="697"/>
        <v>2.5258240050225693E-2</v>
      </c>
      <c r="P6386" s="18">
        <f t="shared" si="698"/>
        <v>4.6008910980064308E-2</v>
      </c>
    </row>
    <row r="6387" spans="2:16" x14ac:dyDescent="0.3">
      <c r="B6387" s="19">
        <v>41174.958333332055</v>
      </c>
      <c r="C6387" s="21">
        <f t="shared" si="693"/>
        <v>9</v>
      </c>
      <c r="D6387" s="21" t="str">
        <f t="shared" si="694"/>
        <v>Shoulder</v>
      </c>
      <c r="E6387" s="21">
        <f t="shared" si="695"/>
        <v>23</v>
      </c>
      <c r="F6387" s="23">
        <v>63.100325400825589</v>
      </c>
      <c r="G6387" s="23">
        <v>2420.2212706259434</v>
      </c>
      <c r="H6387" s="16">
        <f t="shared" si="699"/>
        <v>2.6072130745510683E-2</v>
      </c>
      <c r="I6387" s="23">
        <v>7.2867126435014651</v>
      </c>
      <c r="J6387" s="23">
        <v>63.654565016795935</v>
      </c>
      <c r="K6387" s="23">
        <v>19.736566484517304</v>
      </c>
      <c r="L6387" s="23">
        <v>16.784344578877096</v>
      </c>
      <c r="M6387" s="23">
        <f t="shared" si="696"/>
        <v>27.133653953401534</v>
      </c>
      <c r="N6387" s="23">
        <v>1284.7279556048559</v>
      </c>
      <c r="O6387" s="17">
        <f t="shared" si="697"/>
        <v>2.6791949569352783E-2</v>
      </c>
      <c r="P6387" s="18">
        <f t="shared" si="698"/>
        <v>5.2165557102764173E-2</v>
      </c>
    </row>
    <row r="6388" spans="2:16" x14ac:dyDescent="0.3">
      <c r="B6388" s="19">
        <v>41174.999999998719</v>
      </c>
      <c r="C6388" s="21">
        <f t="shared" si="693"/>
        <v>9</v>
      </c>
      <c r="D6388" s="21" t="str">
        <f t="shared" si="694"/>
        <v>Shoulder</v>
      </c>
      <c r="E6388" s="21">
        <f t="shared" si="695"/>
        <v>0</v>
      </c>
      <c r="F6388" s="23">
        <v>66.043508083621418</v>
      </c>
      <c r="G6388" s="23">
        <v>2316.2805224717486</v>
      </c>
      <c r="H6388" s="16">
        <f t="shared" si="699"/>
        <v>2.851274163163324E-2</v>
      </c>
      <c r="I6388" s="23">
        <v>6.8998824523639284</v>
      </c>
      <c r="J6388" s="23">
        <v>59.017050844924256</v>
      </c>
      <c r="K6388" s="23">
        <v>19.736566484517304</v>
      </c>
      <c r="L6388" s="23">
        <v>15.012004343633647</v>
      </c>
      <c r="M6388" s="23">
        <f t="shared" si="696"/>
        <v>24.268480016773303</v>
      </c>
      <c r="N6388" s="23">
        <v>1226.7115468429618</v>
      </c>
      <c r="O6388" s="17">
        <f t="shared" si="697"/>
        <v>2.5408061536024058E-2</v>
      </c>
      <c r="P6388" s="18">
        <f t="shared" si="698"/>
        <v>5.3196349673720007E-2</v>
      </c>
    </row>
    <row r="6389" spans="2:16" x14ac:dyDescent="0.3">
      <c r="B6389" s="19">
        <v>41175.041666665384</v>
      </c>
      <c r="C6389" s="21">
        <f t="shared" si="693"/>
        <v>9</v>
      </c>
      <c r="D6389" s="21" t="str">
        <f t="shared" si="694"/>
        <v>Shoulder</v>
      </c>
      <c r="E6389" s="21">
        <f t="shared" si="695"/>
        <v>1</v>
      </c>
      <c r="F6389" s="23">
        <v>65.983331614533697</v>
      </c>
      <c r="G6389" s="23">
        <v>2230.0318165565659</v>
      </c>
      <c r="H6389" s="16">
        <f t="shared" si="699"/>
        <v>2.9588515789169233E-2</v>
      </c>
      <c r="I6389" s="23">
        <v>6.6723022702687418</v>
      </c>
      <c r="J6389" s="23">
        <v>54.785245970618895</v>
      </c>
      <c r="K6389" s="23">
        <v>19.736566484517304</v>
      </c>
      <c r="L6389" s="23">
        <v>13.39471590666836</v>
      </c>
      <c r="M6389" s="23">
        <f t="shared" si="696"/>
        <v>21.653963579433231</v>
      </c>
      <c r="N6389" s="23">
        <v>1199.227814570261</v>
      </c>
      <c r="O6389" s="17">
        <f t="shared" si="697"/>
        <v>2.3620420995532521E-2</v>
      </c>
      <c r="P6389" s="18">
        <f t="shared" si="698"/>
        <v>5.2510043585128618E-2</v>
      </c>
    </row>
    <row r="6390" spans="2:16" x14ac:dyDescent="0.3">
      <c r="B6390" s="19">
        <v>41175.083333332048</v>
      </c>
      <c r="C6390" s="21">
        <f t="shared" si="693"/>
        <v>9</v>
      </c>
      <c r="D6390" s="21" t="str">
        <f t="shared" si="694"/>
        <v>Shoulder</v>
      </c>
      <c r="E6390" s="21">
        <f t="shared" si="695"/>
        <v>2</v>
      </c>
      <c r="F6390" s="23">
        <v>78.751662700931362</v>
      </c>
      <c r="G6390" s="23">
        <v>2159.2636476005182</v>
      </c>
      <c r="H6390" s="16">
        <f t="shared" si="699"/>
        <v>3.6471536390863687E-2</v>
      </c>
      <c r="I6390" s="23">
        <v>6.608009634867134</v>
      </c>
      <c r="J6390" s="23">
        <v>53.443008791093568</v>
      </c>
      <c r="K6390" s="23">
        <v>19.736566484517304</v>
      </c>
      <c r="L6390" s="23">
        <v>12.881746917173649</v>
      </c>
      <c r="M6390" s="23">
        <f t="shared" si="696"/>
        <v>20.824695389402613</v>
      </c>
      <c r="N6390" s="23">
        <v>1179.016637240484</v>
      </c>
      <c r="O6390" s="17">
        <f t="shared" si="697"/>
        <v>2.3267445223229957E-2</v>
      </c>
      <c r="P6390" s="18">
        <f t="shared" si="698"/>
        <v>5.8890382138912185E-2</v>
      </c>
    </row>
    <row r="6391" spans="2:16" x14ac:dyDescent="0.3">
      <c r="B6391" s="19">
        <v>41175.124999998712</v>
      </c>
      <c r="C6391" s="21">
        <f t="shared" si="693"/>
        <v>9</v>
      </c>
      <c r="D6391" s="21" t="str">
        <f t="shared" si="694"/>
        <v>Shoulder</v>
      </c>
      <c r="E6391" s="21">
        <f t="shared" si="695"/>
        <v>3</v>
      </c>
      <c r="F6391" s="23">
        <v>81.347028570314677</v>
      </c>
      <c r="G6391" s="23">
        <v>2142.6773580014446</v>
      </c>
      <c r="H6391" s="16">
        <f t="shared" si="699"/>
        <v>3.7965131925503749E-2</v>
      </c>
      <c r="I6391" s="23">
        <v>6.563424574268331</v>
      </c>
      <c r="J6391" s="23">
        <v>53.672438685835125</v>
      </c>
      <c r="K6391" s="23">
        <v>19.736566484517304</v>
      </c>
      <c r="L6391" s="23">
        <v>12.969429200946381</v>
      </c>
      <c r="M6391" s="23">
        <f t="shared" si="696"/>
        <v>20.966443000371441</v>
      </c>
      <c r="N6391" s="23">
        <v>1158.1636365536174</v>
      </c>
      <c r="O6391" s="17">
        <f t="shared" si="697"/>
        <v>2.3770274515405469E-2</v>
      </c>
      <c r="P6391" s="18">
        <f t="shared" si="698"/>
        <v>6.0832964833026408E-2</v>
      </c>
    </row>
    <row r="6392" spans="2:16" x14ac:dyDescent="0.3">
      <c r="B6392" s="19">
        <v>41175.166666665376</v>
      </c>
      <c r="C6392" s="21">
        <f t="shared" si="693"/>
        <v>9</v>
      </c>
      <c r="D6392" s="21" t="str">
        <f t="shared" si="694"/>
        <v>Shoulder</v>
      </c>
      <c r="E6392" s="21">
        <f t="shared" si="695"/>
        <v>4</v>
      </c>
      <c r="F6392" s="23">
        <v>80.342239783033236</v>
      </c>
      <c r="G6392" s="23">
        <v>2117.245047282865</v>
      </c>
      <c r="H6392" s="16">
        <f t="shared" si="699"/>
        <v>3.7946594744023253E-2</v>
      </c>
      <c r="I6392" s="23">
        <v>6.5546778353436617</v>
      </c>
      <c r="J6392" s="23">
        <v>57.386466770491936</v>
      </c>
      <c r="K6392" s="23">
        <v>19.736566484517304</v>
      </c>
      <c r="L6392" s="23">
        <v>14.388836487976782</v>
      </c>
      <c r="M6392" s="23">
        <f t="shared" si="696"/>
        <v>23.261063797997849</v>
      </c>
      <c r="N6392" s="23">
        <v>1155.84150490966</v>
      </c>
      <c r="O6392" s="17">
        <f t="shared" si="697"/>
        <v>2.5795700800406794E-2</v>
      </c>
      <c r="P6392" s="18">
        <f t="shared" si="698"/>
        <v>6.2763436540018938E-2</v>
      </c>
    </row>
    <row r="6393" spans="2:16" x14ac:dyDescent="0.3">
      <c r="B6393" s="19">
        <v>41175.208333332041</v>
      </c>
      <c r="C6393" s="21">
        <f t="shared" si="693"/>
        <v>9</v>
      </c>
      <c r="D6393" s="21" t="str">
        <f t="shared" si="694"/>
        <v>Shoulder</v>
      </c>
      <c r="E6393" s="21">
        <f t="shared" si="695"/>
        <v>5</v>
      </c>
      <c r="F6393" s="23">
        <v>80.230848007919235</v>
      </c>
      <c r="G6393" s="23">
        <v>2112.822036723112</v>
      </c>
      <c r="H6393" s="16">
        <f t="shared" si="699"/>
        <v>3.7973310867371261E-2</v>
      </c>
      <c r="I6393" s="23">
        <v>6.5860322110389395</v>
      </c>
      <c r="J6393" s="23">
        <v>58.662343393050634</v>
      </c>
      <c r="K6393" s="23">
        <v>19.736566484517304</v>
      </c>
      <c r="L6393" s="23">
        <v>14.876444156559854</v>
      </c>
      <c r="M6393" s="23">
        <f t="shared" si="696"/>
        <v>24.049332751973473</v>
      </c>
      <c r="N6393" s="23">
        <v>1164.505491987705</v>
      </c>
      <c r="O6393" s="17">
        <f t="shared" si="697"/>
        <v>2.6307617416832126E-2</v>
      </c>
      <c r="P6393" s="18">
        <f t="shared" si="698"/>
        <v>6.3281940949854149E-2</v>
      </c>
    </row>
    <row r="6394" spans="2:16" x14ac:dyDescent="0.3">
      <c r="B6394" s="19">
        <v>41175.249999998705</v>
      </c>
      <c r="C6394" s="21">
        <f t="shared" si="693"/>
        <v>9</v>
      </c>
      <c r="D6394" s="21" t="str">
        <f t="shared" si="694"/>
        <v>Shoulder</v>
      </c>
      <c r="E6394" s="21">
        <f t="shared" si="695"/>
        <v>6</v>
      </c>
      <c r="F6394" s="23">
        <v>81.162662539506783</v>
      </c>
      <c r="G6394" s="23">
        <v>2121.6680578426181</v>
      </c>
      <c r="H6394" s="16">
        <f t="shared" si="699"/>
        <v>3.8254175642364927E-2</v>
      </c>
      <c r="I6394" s="23">
        <v>6.6479763409938988</v>
      </c>
      <c r="J6394" s="23">
        <v>58.09291428315489</v>
      </c>
      <c r="K6394" s="23">
        <v>19.736566484517304</v>
      </c>
      <c r="L6394" s="23">
        <v>14.658822800552272</v>
      </c>
      <c r="M6394" s="23">
        <f t="shared" si="696"/>
        <v>23.697524998085314</v>
      </c>
      <c r="N6394" s="23">
        <v>1183.0296109890896</v>
      </c>
      <c r="O6394" s="17">
        <f t="shared" si="697"/>
        <v>2.5650669313093864E-2</v>
      </c>
      <c r="P6394" s="18">
        <f t="shared" si="698"/>
        <v>6.2923599746211478E-2</v>
      </c>
    </row>
    <row r="6395" spans="2:16" x14ac:dyDescent="0.3">
      <c r="B6395" s="19">
        <v>41175.291666665369</v>
      </c>
      <c r="C6395" s="21">
        <f t="shared" si="693"/>
        <v>9</v>
      </c>
      <c r="D6395" s="21" t="str">
        <f t="shared" si="694"/>
        <v>Shoulder</v>
      </c>
      <c r="E6395" s="21">
        <f t="shared" si="695"/>
        <v>7</v>
      </c>
      <c r="F6395" s="23">
        <v>87.471888316636026</v>
      </c>
      <c r="G6395" s="23">
        <v>2154.8406370407652</v>
      </c>
      <c r="H6395" s="16">
        <f t="shared" si="699"/>
        <v>4.0593205276080582E-2</v>
      </c>
      <c r="I6395" s="23">
        <v>6.8277296227896835</v>
      </c>
      <c r="J6395" s="23">
        <v>58.694144245537089</v>
      </c>
      <c r="K6395" s="23">
        <v>19.736566484517304</v>
      </c>
      <c r="L6395" s="23">
        <v>14.888597635403896</v>
      </c>
      <c r="M6395" s="23">
        <f t="shared" si="696"/>
        <v>24.068980125615887</v>
      </c>
      <c r="N6395" s="23">
        <v>1224.5804471077097</v>
      </c>
      <c r="O6395" s="17">
        <f t="shared" si="697"/>
        <v>2.523044510581509E-2</v>
      </c>
      <c r="P6395" s="18">
        <f t="shared" si="698"/>
        <v>6.4799465744508442E-2</v>
      </c>
    </row>
    <row r="6396" spans="2:16" x14ac:dyDescent="0.3">
      <c r="B6396" s="19">
        <v>41175.333333332033</v>
      </c>
      <c r="C6396" s="21">
        <f t="shared" si="693"/>
        <v>9</v>
      </c>
      <c r="D6396" s="21" t="str">
        <f t="shared" si="694"/>
        <v>Shoulder</v>
      </c>
      <c r="E6396" s="21">
        <f t="shared" si="695"/>
        <v>8</v>
      </c>
      <c r="F6396" s="23">
        <v>82.551442773987731</v>
      </c>
      <c r="G6396" s="23">
        <v>2221.1857954370598</v>
      </c>
      <c r="H6396" s="16">
        <f t="shared" si="699"/>
        <v>3.7165482934192903E-2</v>
      </c>
      <c r="I6396" s="23">
        <v>7.044774325191117</v>
      </c>
      <c r="J6396" s="23">
        <v>61.581363715584502</v>
      </c>
      <c r="K6396" s="23">
        <v>19.736566484517304</v>
      </c>
      <c r="L6396" s="23">
        <v>15.992019650970057</v>
      </c>
      <c r="M6396" s="23">
        <f t="shared" si="696"/>
        <v>25.85277758009714</v>
      </c>
      <c r="N6396" s="23">
        <v>1311.7736288089586</v>
      </c>
      <c r="O6396" s="17">
        <f t="shared" si="697"/>
        <v>2.5078680637266659E-2</v>
      </c>
      <c r="P6396" s="18">
        <f t="shared" si="698"/>
        <v>6.1312102294223153E-2</v>
      </c>
    </row>
    <row r="6397" spans="2:16" x14ac:dyDescent="0.3">
      <c r="B6397" s="19">
        <v>41175.374999998698</v>
      </c>
      <c r="C6397" s="21">
        <f t="shared" si="693"/>
        <v>9</v>
      </c>
      <c r="D6397" s="21" t="str">
        <f t="shared" si="694"/>
        <v>Shoulder</v>
      </c>
      <c r="E6397" s="21">
        <f t="shared" si="695"/>
        <v>9</v>
      </c>
      <c r="F6397" s="23">
        <v>85.471899908403472</v>
      </c>
      <c r="G6397" s="23">
        <v>2294.1654696729838</v>
      </c>
      <c r="H6397" s="16">
        <f t="shared" si="699"/>
        <v>3.7256205377629914E-2</v>
      </c>
      <c r="I6397" s="23">
        <v>7.2619235751804565</v>
      </c>
      <c r="J6397" s="23">
        <v>60.027548897889226</v>
      </c>
      <c r="K6397" s="23">
        <v>19.736566484517304</v>
      </c>
      <c r="L6397" s="23">
        <v>15.398191057146629</v>
      </c>
      <c r="M6397" s="23">
        <f t="shared" si="696"/>
        <v>24.892791356225292</v>
      </c>
      <c r="N6397" s="23">
        <v>1380.8234829045075</v>
      </c>
      <c r="O6397" s="17">
        <f t="shared" si="697"/>
        <v>2.3286622315960025E-2</v>
      </c>
      <c r="P6397" s="18">
        <f t="shared" si="698"/>
        <v>5.9675256510035232E-2</v>
      </c>
    </row>
    <row r="6398" spans="2:16" x14ac:dyDescent="0.3">
      <c r="B6398" s="19">
        <v>41175.416666665362</v>
      </c>
      <c r="C6398" s="21">
        <f t="shared" si="693"/>
        <v>9</v>
      </c>
      <c r="D6398" s="21" t="str">
        <f t="shared" si="694"/>
        <v>Shoulder</v>
      </c>
      <c r="E6398" s="21">
        <f t="shared" si="695"/>
        <v>10</v>
      </c>
      <c r="F6398" s="23">
        <v>90.156190865659298</v>
      </c>
      <c r="G6398" s="23">
        <v>2373.7796597485376</v>
      </c>
      <c r="H6398" s="16">
        <f t="shared" si="699"/>
        <v>3.7980016593119614E-2</v>
      </c>
      <c r="I6398" s="23">
        <v>7.4185345985740305</v>
      </c>
      <c r="J6398" s="23">
        <v>60.981925385762992</v>
      </c>
      <c r="K6398" s="23">
        <v>19.736566484517304</v>
      </c>
      <c r="L6398" s="23">
        <v>15.762929532618783</v>
      </c>
      <c r="M6398" s="23">
        <f t="shared" si="696"/>
        <v>25.482429368626903</v>
      </c>
      <c r="N6398" s="23">
        <v>1398.1586290306038</v>
      </c>
      <c r="O6398" s="17">
        <f t="shared" si="697"/>
        <v>2.3531638888508965E-2</v>
      </c>
      <c r="P6398" s="18">
        <f t="shared" si="698"/>
        <v>6.0617923446179708E-2</v>
      </c>
    </row>
    <row r="6399" spans="2:16" x14ac:dyDescent="0.3">
      <c r="B6399" s="19">
        <v>41175.458333332026</v>
      </c>
      <c r="C6399" s="21">
        <f t="shared" si="693"/>
        <v>9</v>
      </c>
      <c r="D6399" s="21" t="str">
        <f t="shared" si="694"/>
        <v>Shoulder</v>
      </c>
      <c r="E6399" s="21">
        <f t="shared" si="695"/>
        <v>11</v>
      </c>
      <c r="F6399" s="23">
        <v>81.987776191426988</v>
      </c>
      <c r="G6399" s="23">
        <v>2423.5385285457583</v>
      </c>
      <c r="H6399" s="16">
        <f t="shared" si="699"/>
        <v>3.3829780391658834E-2</v>
      </c>
      <c r="I6399" s="23">
        <v>7.506860618331098</v>
      </c>
      <c r="J6399" s="23">
        <v>61.772138859232449</v>
      </c>
      <c r="K6399" s="23">
        <v>19.736566484517304</v>
      </c>
      <c r="L6399" s="23">
        <v>16.064929069775168</v>
      </c>
      <c r="M6399" s="23">
        <f t="shared" si="696"/>
        <v>25.970643304939976</v>
      </c>
      <c r="N6399" s="23">
        <v>1399.9692927466392</v>
      </c>
      <c r="O6399" s="17">
        <f t="shared" si="697"/>
        <v>2.3913027304756532E-2</v>
      </c>
      <c r="P6399" s="18">
        <f t="shared" si="698"/>
        <v>5.6933835234195707E-2</v>
      </c>
    </row>
    <row r="6400" spans="2:16" x14ac:dyDescent="0.3">
      <c r="B6400" s="19">
        <v>41175.49999999869</v>
      </c>
      <c r="C6400" s="21">
        <f t="shared" si="693"/>
        <v>9</v>
      </c>
      <c r="D6400" s="21" t="str">
        <f t="shared" si="694"/>
        <v>Shoulder</v>
      </c>
      <c r="E6400" s="21">
        <f t="shared" si="695"/>
        <v>12</v>
      </c>
      <c r="F6400" s="23">
        <v>77.03694377860063</v>
      </c>
      <c r="G6400" s="23">
        <v>2424.6442811856964</v>
      </c>
      <c r="H6400" s="16">
        <f t="shared" si="699"/>
        <v>3.1772472513340443E-2</v>
      </c>
      <c r="I6400" s="23">
        <v>7.5852589966591175</v>
      </c>
      <c r="J6400" s="23">
        <v>62.494677773096619</v>
      </c>
      <c r="K6400" s="23">
        <v>19.736566484517304</v>
      </c>
      <c r="L6400" s="23">
        <v>16.341065107555451</v>
      </c>
      <c r="M6400" s="23">
        <f t="shared" si="696"/>
        <v>26.417046181023863</v>
      </c>
      <c r="N6400" s="23">
        <v>1405.168081212641</v>
      </c>
      <c r="O6400" s="17">
        <f t="shared" si="697"/>
        <v>2.4198034122963751E-2</v>
      </c>
      <c r="P6400" s="18">
        <f t="shared" si="698"/>
        <v>5.5201675262255452E-2</v>
      </c>
    </row>
    <row r="6401" spans="2:16" x14ac:dyDescent="0.3">
      <c r="B6401" s="19">
        <v>41175.541666665355</v>
      </c>
      <c r="C6401" s="21">
        <f t="shared" si="693"/>
        <v>9</v>
      </c>
      <c r="D6401" s="21" t="str">
        <f t="shared" si="694"/>
        <v>Shoulder</v>
      </c>
      <c r="E6401" s="21">
        <f t="shared" si="695"/>
        <v>13</v>
      </c>
      <c r="F6401" s="23">
        <v>77.479080546579524</v>
      </c>
      <c r="G6401" s="23">
        <v>2431.2787970253262</v>
      </c>
      <c r="H6401" s="16">
        <f t="shared" si="699"/>
        <v>3.1867624824177015E-2</v>
      </c>
      <c r="I6401" s="23">
        <v>7.6300200999170817</v>
      </c>
      <c r="J6401" s="23">
        <v>64.147992297616071</v>
      </c>
      <c r="K6401" s="23">
        <v>19.736566484517304</v>
      </c>
      <c r="L6401" s="23">
        <v>16.972919964429252</v>
      </c>
      <c r="M6401" s="23">
        <f t="shared" si="696"/>
        <v>27.438505848669514</v>
      </c>
      <c r="N6401" s="23">
        <v>1383.5597685818225</v>
      </c>
      <c r="O6401" s="17">
        <f t="shared" si="697"/>
        <v>2.5346592713181133E-2</v>
      </c>
      <c r="P6401" s="18">
        <f t="shared" si="698"/>
        <v>5.6406481830203276E-2</v>
      </c>
    </row>
    <row r="6402" spans="2:16" x14ac:dyDescent="0.3">
      <c r="B6402" s="19">
        <v>41175.583333332019</v>
      </c>
      <c r="C6402" s="21">
        <f t="shared" si="693"/>
        <v>9</v>
      </c>
      <c r="D6402" s="21" t="str">
        <f t="shared" si="694"/>
        <v>Shoulder</v>
      </c>
      <c r="E6402" s="21">
        <f t="shared" si="695"/>
        <v>14</v>
      </c>
      <c r="F6402" s="23">
        <v>75.425659779462606</v>
      </c>
      <c r="G6402" s="23">
        <v>2421.327023265882</v>
      </c>
      <c r="H6402" s="16">
        <f t="shared" si="699"/>
        <v>3.1150546396549361E-2</v>
      </c>
      <c r="I6402" s="23">
        <v>7.5796768082253516</v>
      </c>
      <c r="J6402" s="23">
        <v>64.078562168545972</v>
      </c>
      <c r="K6402" s="23">
        <v>19.736566484517304</v>
      </c>
      <c r="L6402" s="23">
        <v>16.94638553095292</v>
      </c>
      <c r="M6402" s="23">
        <f t="shared" si="696"/>
        <v>27.395610153075747</v>
      </c>
      <c r="N6402" s="23">
        <v>1387.2559948538183</v>
      </c>
      <c r="O6402" s="17">
        <f t="shared" si="697"/>
        <v>2.5211847770740117E-2</v>
      </c>
      <c r="P6402" s="18">
        <f t="shared" si="698"/>
        <v>5.55770313335643E-2</v>
      </c>
    </row>
    <row r="6403" spans="2:16" x14ac:dyDescent="0.3">
      <c r="B6403" s="19">
        <v>41175.624999998683</v>
      </c>
      <c r="C6403" s="21">
        <f t="shared" si="693"/>
        <v>9</v>
      </c>
      <c r="D6403" s="21" t="str">
        <f t="shared" si="694"/>
        <v>Shoulder</v>
      </c>
      <c r="E6403" s="21">
        <f t="shared" si="695"/>
        <v>15</v>
      </c>
      <c r="F6403" s="23">
        <v>73.679399518329419</v>
      </c>
      <c r="G6403" s="23">
        <v>2418.0097653460671</v>
      </c>
      <c r="H6403" s="16">
        <f t="shared" si="699"/>
        <v>3.0471092620994594E-2</v>
      </c>
      <c r="I6403" s="23">
        <v>7.5948485623558994</v>
      </c>
      <c r="J6403" s="23">
        <v>63.764570581201184</v>
      </c>
      <c r="K6403" s="23">
        <v>19.736566484517304</v>
      </c>
      <c r="L6403" s="23">
        <v>16.826385914099024</v>
      </c>
      <c r="M6403" s="23">
        <f t="shared" si="696"/>
        <v>27.201618182584856</v>
      </c>
      <c r="N6403" s="23">
        <v>1394.1311626363536</v>
      </c>
      <c r="O6403" s="17">
        <f t="shared" si="697"/>
        <v>2.4959248941211064E-2</v>
      </c>
      <c r="P6403" s="18">
        <f t="shared" si="698"/>
        <v>5.4669805975967559E-2</v>
      </c>
    </row>
    <row r="6404" spans="2:16" x14ac:dyDescent="0.3">
      <c r="B6404" s="19">
        <v>41175.666666665347</v>
      </c>
      <c r="C6404" s="21">
        <f t="shared" si="693"/>
        <v>9</v>
      </c>
      <c r="D6404" s="21" t="str">
        <f t="shared" si="694"/>
        <v>Shoulder</v>
      </c>
      <c r="E6404" s="21">
        <f t="shared" si="695"/>
        <v>16</v>
      </c>
      <c r="F6404" s="23">
        <v>71.876802942887934</v>
      </c>
      <c r="G6404" s="23">
        <v>2418.0097653460671</v>
      </c>
      <c r="H6404" s="16">
        <f t="shared" si="699"/>
        <v>2.9725604905735722E-2</v>
      </c>
      <c r="I6404" s="23">
        <v>7.6100459396246229</v>
      </c>
      <c r="J6404" s="23">
        <v>64.449498608343404</v>
      </c>
      <c r="K6404" s="23">
        <v>19.736566484517304</v>
      </c>
      <c r="L6404" s="23">
        <v>17.088148025385493</v>
      </c>
      <c r="M6404" s="23">
        <f t="shared" si="696"/>
        <v>27.624784098440607</v>
      </c>
      <c r="N6404" s="23">
        <v>1383.0618448486787</v>
      </c>
      <c r="O6404" s="17">
        <f t="shared" si="697"/>
        <v>2.5475961302309141E-2</v>
      </c>
      <c r="P6404" s="18">
        <f t="shared" si="698"/>
        <v>5.444427784777861E-2</v>
      </c>
    </row>
    <row r="6405" spans="2:16" x14ac:dyDescent="0.3">
      <c r="B6405" s="19">
        <v>41175.708333332012</v>
      </c>
      <c r="C6405" s="21">
        <f t="shared" ref="C6405:C6468" si="700">MONTH(B6405)</f>
        <v>9</v>
      </c>
      <c r="D6405" s="21" t="str">
        <f t="shared" ref="D6405:D6468" si="701">IF(AND(C6405&gt;5,C6405&lt;7),"Summer",IF(OR(C6405=1,C6405&gt;10),"Winter","Shoulder"))</f>
        <v>Shoulder</v>
      </c>
      <c r="E6405" s="21">
        <f t="shared" ref="E6405:E6468" si="702">HOUR(B6405)</f>
        <v>17</v>
      </c>
      <c r="F6405" s="23">
        <v>71.647841426742474</v>
      </c>
      <c r="G6405" s="23">
        <v>2421.327023265882</v>
      </c>
      <c r="H6405" s="16">
        <f t="shared" si="699"/>
        <v>2.9590319993250635E-2</v>
      </c>
      <c r="I6405" s="23">
        <v>7.6711565315856207</v>
      </c>
      <c r="J6405" s="23">
        <v>63.960075358382056</v>
      </c>
      <c r="K6405" s="23">
        <v>19.736566484517304</v>
      </c>
      <c r="L6405" s="23">
        <v>16.90110287882155</v>
      </c>
      <c r="M6405" s="23">
        <f t="shared" ref="M6405:M6468" si="703">J6405-K6405-L6405</f>
        <v>27.322405995043201</v>
      </c>
      <c r="N6405" s="23">
        <v>1397.0347765408465</v>
      </c>
      <c r="O6405" s="17">
        <f t="shared" ref="O6405:O6468" si="704">(I6405+M6405)/N6405</f>
        <v>2.5048454851836453E-2</v>
      </c>
      <c r="P6405" s="18">
        <f t="shared" ref="P6405:P6468" si="705">H6405+(1-H6405)*O6405</f>
        <v>5.3897583050684754E-2</v>
      </c>
    </row>
    <row r="6406" spans="2:16" x14ac:dyDescent="0.3">
      <c r="B6406" s="19">
        <v>41175.749999998676</v>
      </c>
      <c r="C6406" s="21">
        <f t="shared" si="700"/>
        <v>9</v>
      </c>
      <c r="D6406" s="21" t="str">
        <f t="shared" si="701"/>
        <v>Shoulder</v>
      </c>
      <c r="E6406" s="21">
        <f t="shared" si="702"/>
        <v>18</v>
      </c>
      <c r="F6406" s="23">
        <v>76.704857718425416</v>
      </c>
      <c r="G6406" s="23">
        <v>2444.5478287045848</v>
      </c>
      <c r="H6406" s="16">
        <f t="shared" ref="H6406:H6469" si="706">F6406/G6406</f>
        <v>3.1377932891201749E-2</v>
      </c>
      <c r="I6406" s="23">
        <v>7.6533763448144372</v>
      </c>
      <c r="J6406" s="23">
        <v>62.222759706231535</v>
      </c>
      <c r="K6406" s="23">
        <v>19.736566484517304</v>
      </c>
      <c r="L6406" s="23">
        <v>16.237144922574085</v>
      </c>
      <c r="M6406" s="23">
        <f t="shared" si="703"/>
        <v>26.249048299140146</v>
      </c>
      <c r="N6406" s="23">
        <v>1420.7860208352811</v>
      </c>
      <c r="O6406" s="17">
        <f t="shared" si="704"/>
        <v>2.3861738605805906E-2</v>
      </c>
      <c r="P6406" s="18">
        <f t="shared" si="705"/>
        <v>5.4490939464367283E-2</v>
      </c>
    </row>
    <row r="6407" spans="2:16" x14ac:dyDescent="0.3">
      <c r="B6407" s="19">
        <v>41175.79166666534</v>
      </c>
      <c r="C6407" s="21">
        <f t="shared" si="700"/>
        <v>9</v>
      </c>
      <c r="D6407" s="21" t="str">
        <f t="shared" si="701"/>
        <v>Shoulder</v>
      </c>
      <c r="E6407" s="21">
        <f t="shared" si="702"/>
        <v>19</v>
      </c>
      <c r="F6407" s="23">
        <v>76.497514662116828</v>
      </c>
      <c r="G6407" s="23">
        <v>2461.1341183036584</v>
      </c>
      <c r="H6407" s="16">
        <f t="shared" si="706"/>
        <v>3.1082221035090479E-2</v>
      </c>
      <c r="I6407" s="23">
        <v>7.7223843690942218</v>
      </c>
      <c r="J6407" s="23">
        <v>66.141878489808619</v>
      </c>
      <c r="K6407" s="23">
        <v>19.736566484517304</v>
      </c>
      <c r="L6407" s="23">
        <v>17.734932670364117</v>
      </c>
      <c r="M6407" s="23">
        <f t="shared" si="703"/>
        <v>28.670379334927198</v>
      </c>
      <c r="N6407" s="23">
        <v>1456.8222787037012</v>
      </c>
      <c r="O6407" s="17">
        <f t="shared" si="704"/>
        <v>2.498092199441387E-2</v>
      </c>
      <c r="P6407" s="18">
        <f t="shared" si="705"/>
        <v>5.5286680490413624E-2</v>
      </c>
    </row>
    <row r="6408" spans="2:16" x14ac:dyDescent="0.3">
      <c r="B6408" s="19">
        <v>41175.833333332004</v>
      </c>
      <c r="C6408" s="21">
        <f t="shared" si="700"/>
        <v>9</v>
      </c>
      <c r="D6408" s="21" t="str">
        <f t="shared" si="701"/>
        <v>Shoulder</v>
      </c>
      <c r="E6408" s="21">
        <f t="shared" si="702"/>
        <v>20</v>
      </c>
      <c r="F6408" s="23">
        <v>83.502843191804502</v>
      </c>
      <c r="G6408" s="23">
        <v>2489.8836869420529</v>
      </c>
      <c r="H6408" s="16">
        <f t="shared" si="706"/>
        <v>3.3536844965781673E-2</v>
      </c>
      <c r="I6408" s="23">
        <v>7.8328397708227353</v>
      </c>
      <c r="J6408" s="23">
        <v>61.946486459537439</v>
      </c>
      <c r="K6408" s="23">
        <v>19.736566484517304</v>
      </c>
      <c r="L6408" s="23">
        <v>16.131560298378822</v>
      </c>
      <c r="M6408" s="23">
        <f t="shared" si="703"/>
        <v>26.078359676641313</v>
      </c>
      <c r="N6408" s="23">
        <v>1511.9811656345682</v>
      </c>
      <c r="O6408" s="17">
        <f t="shared" si="704"/>
        <v>2.2428321343031909E-2</v>
      </c>
      <c r="P6408" s="18">
        <f t="shared" si="705"/>
        <v>5.5212991173089587E-2</v>
      </c>
    </row>
    <row r="6409" spans="2:16" x14ac:dyDescent="0.3">
      <c r="B6409" s="19">
        <v>41175.874999998668</v>
      </c>
      <c r="C6409" s="21">
        <f t="shared" si="700"/>
        <v>9</v>
      </c>
      <c r="D6409" s="21" t="str">
        <f t="shared" si="701"/>
        <v>Shoulder</v>
      </c>
      <c r="E6409" s="21">
        <f t="shared" si="702"/>
        <v>21</v>
      </c>
      <c r="F6409" s="23">
        <v>86.833070059731511</v>
      </c>
      <c r="G6409" s="23">
        <v>2530.796534619768</v>
      </c>
      <c r="H6409" s="16">
        <f t="shared" si="706"/>
        <v>3.4310569368934861E-2</v>
      </c>
      <c r="I6409" s="23">
        <v>7.5775363040701107</v>
      </c>
      <c r="J6409" s="23">
        <v>63.099334139727318</v>
      </c>
      <c r="K6409" s="23">
        <v>19.736566484517304</v>
      </c>
      <c r="L6409" s="23">
        <v>16.57214942716265</v>
      </c>
      <c r="M6409" s="23">
        <f t="shared" si="703"/>
        <v>26.790618228047364</v>
      </c>
      <c r="N6409" s="23">
        <v>1462.0388727890031</v>
      </c>
      <c r="O6409" s="17">
        <f t="shared" si="704"/>
        <v>2.3507004616475324E-2</v>
      </c>
      <c r="P6409" s="18">
        <f t="shared" si="705"/>
        <v>5.7011035272860736E-2</v>
      </c>
    </row>
    <row r="6410" spans="2:16" x14ac:dyDescent="0.3">
      <c r="B6410" s="19">
        <v>41175.916666665333</v>
      </c>
      <c r="C6410" s="21">
        <f t="shared" si="700"/>
        <v>9</v>
      </c>
      <c r="D6410" s="21" t="str">
        <f t="shared" si="701"/>
        <v>Shoulder</v>
      </c>
      <c r="E6410" s="21">
        <f t="shared" si="702"/>
        <v>22</v>
      </c>
      <c r="F6410" s="23">
        <v>87.724510296824434</v>
      </c>
      <c r="G6410" s="23">
        <v>2461.1341183036584</v>
      </c>
      <c r="H6410" s="16">
        <f t="shared" si="706"/>
        <v>3.5643937339460689E-2</v>
      </c>
      <c r="I6410" s="23">
        <v>7.159309586110103</v>
      </c>
      <c r="J6410" s="23">
        <v>61.455786311848023</v>
      </c>
      <c r="K6410" s="23">
        <v>19.736566484517304</v>
      </c>
      <c r="L6410" s="23">
        <v>15.944027153905679</v>
      </c>
      <c r="M6410" s="23">
        <f t="shared" si="703"/>
        <v>25.775192673425039</v>
      </c>
      <c r="N6410" s="23">
        <v>1347.946731979669</v>
      </c>
      <c r="O6410" s="17">
        <f t="shared" si="704"/>
        <v>2.443308884407154E-2</v>
      </c>
      <c r="P6410" s="18">
        <f t="shared" si="705"/>
        <v>5.9206134695764669E-2</v>
      </c>
    </row>
    <row r="6411" spans="2:16" x14ac:dyDescent="0.3">
      <c r="B6411" s="19">
        <v>41175.958333331997</v>
      </c>
      <c r="C6411" s="21">
        <f t="shared" si="700"/>
        <v>9</v>
      </c>
      <c r="D6411" s="21" t="str">
        <f t="shared" si="701"/>
        <v>Shoulder</v>
      </c>
      <c r="E6411" s="21">
        <f t="shared" si="702"/>
        <v>23</v>
      </c>
      <c r="F6411" s="23">
        <v>94.875129759614524</v>
      </c>
      <c r="G6411" s="23">
        <v>2341.7128331903282</v>
      </c>
      <c r="H6411" s="16">
        <f t="shared" si="706"/>
        <v>4.0515270879887315E-2</v>
      </c>
      <c r="I6411" s="23">
        <v>6.7847981294545665</v>
      </c>
      <c r="J6411" s="23">
        <v>61.900519577064578</v>
      </c>
      <c r="K6411" s="23">
        <v>19.736566484517304</v>
      </c>
      <c r="L6411" s="23">
        <v>16.113992922350196</v>
      </c>
      <c r="M6411" s="23">
        <f t="shared" si="703"/>
        <v>26.049960170197078</v>
      </c>
      <c r="N6411" s="23">
        <v>1227.1277359869246</v>
      </c>
      <c r="O6411" s="17">
        <f t="shared" si="704"/>
        <v>2.6757408651711473E-2</v>
      </c>
      <c r="P6411" s="18">
        <f t="shared" si="705"/>
        <v>6.6188595872030853E-2</v>
      </c>
    </row>
    <row r="6412" spans="2:16" x14ac:dyDescent="0.3">
      <c r="B6412" s="19">
        <v>41175.999999998661</v>
      </c>
      <c r="C6412" s="21">
        <f t="shared" si="700"/>
        <v>9</v>
      </c>
      <c r="D6412" s="21" t="str">
        <f t="shared" si="701"/>
        <v>Shoulder</v>
      </c>
      <c r="E6412" s="21">
        <f t="shared" si="702"/>
        <v>0</v>
      </c>
      <c r="F6412" s="23">
        <v>102.71648097063695</v>
      </c>
      <c r="G6412" s="23">
        <v>2215.6570322373686</v>
      </c>
      <c r="H6412" s="16">
        <f t="shared" si="706"/>
        <v>4.6359377591446961E-2</v>
      </c>
      <c r="I6412" s="23">
        <v>6.6090023517879324</v>
      </c>
      <c r="J6412" s="23">
        <v>58.257268941189075</v>
      </c>
      <c r="K6412" s="23">
        <v>19.736566484517304</v>
      </c>
      <c r="L6412" s="23">
        <v>14.721634980200257</v>
      </c>
      <c r="M6412" s="23">
        <f t="shared" si="703"/>
        <v>23.799067476471514</v>
      </c>
      <c r="N6412" s="23">
        <v>1145.5802533022438</v>
      </c>
      <c r="O6412" s="17">
        <f t="shared" si="704"/>
        <v>2.6543814578337308E-2</v>
      </c>
      <c r="P6412" s="18">
        <f t="shared" si="705"/>
        <v>7.1672637447029772E-2</v>
      </c>
    </row>
    <row r="6413" spans="2:16" x14ac:dyDescent="0.3">
      <c r="B6413" s="19">
        <v>41176.041666665325</v>
      </c>
      <c r="C6413" s="21">
        <f t="shared" si="700"/>
        <v>9</v>
      </c>
      <c r="D6413" s="21" t="str">
        <f t="shared" si="701"/>
        <v>Shoulder</v>
      </c>
      <c r="E6413" s="21">
        <f t="shared" si="702"/>
        <v>1</v>
      </c>
      <c r="F6413" s="23">
        <v>108.17168086548668</v>
      </c>
      <c r="G6413" s="23">
        <v>2141.5716053615065</v>
      </c>
      <c r="H6413" s="16">
        <f t="shared" si="706"/>
        <v>5.0510419821907765E-2</v>
      </c>
      <c r="I6413" s="23">
        <v>6.4783593454190278</v>
      </c>
      <c r="J6413" s="23">
        <v>57.88940088756798</v>
      </c>
      <c r="K6413" s="23">
        <v>19.736566484517304</v>
      </c>
      <c r="L6413" s="23">
        <v>14.581045145101115</v>
      </c>
      <c r="M6413" s="23">
        <f t="shared" si="703"/>
        <v>23.571789257949561</v>
      </c>
      <c r="N6413" s="23">
        <v>1126.1342597924856</v>
      </c>
      <c r="O6413" s="17">
        <f t="shared" si="704"/>
        <v>2.6684339226928391E-2</v>
      </c>
      <c r="P6413" s="18">
        <f t="shared" si="705"/>
        <v>7.5846921871813799E-2</v>
      </c>
    </row>
    <row r="6414" spans="2:16" x14ac:dyDescent="0.3">
      <c r="B6414" s="19">
        <v>41176.08333333199</v>
      </c>
      <c r="C6414" s="21">
        <f t="shared" si="700"/>
        <v>9</v>
      </c>
      <c r="D6414" s="21" t="str">
        <f t="shared" si="701"/>
        <v>Shoulder</v>
      </c>
      <c r="E6414" s="21">
        <f t="shared" si="702"/>
        <v>2</v>
      </c>
      <c r="F6414" s="23">
        <v>105.75115411491352</v>
      </c>
      <c r="G6414" s="23">
        <v>2107.2932735234208</v>
      </c>
      <c r="H6414" s="16">
        <f t="shared" si="706"/>
        <v>5.0183406098998393E-2</v>
      </c>
      <c r="I6414" s="23">
        <v>6.4343151131794079</v>
      </c>
      <c r="J6414" s="23">
        <v>57.631064267245179</v>
      </c>
      <c r="K6414" s="23">
        <v>19.736566484517304</v>
      </c>
      <c r="L6414" s="23">
        <v>14.482315444346344</v>
      </c>
      <c r="M6414" s="23">
        <f t="shared" si="703"/>
        <v>23.41218233838153</v>
      </c>
      <c r="N6414" s="23">
        <v>1115.9726159807758</v>
      </c>
      <c r="O6414" s="17">
        <f t="shared" si="704"/>
        <v>2.6744829599004323E-2</v>
      </c>
      <c r="P6414" s="18">
        <f t="shared" si="705"/>
        <v>7.5586089053187366E-2</v>
      </c>
    </row>
    <row r="6415" spans="2:16" x14ac:dyDescent="0.3">
      <c r="B6415" s="19">
        <v>41176.124999998654</v>
      </c>
      <c r="C6415" s="21">
        <f t="shared" si="700"/>
        <v>9</v>
      </c>
      <c r="D6415" s="21" t="str">
        <f t="shared" si="701"/>
        <v>Shoulder</v>
      </c>
      <c r="E6415" s="21">
        <f t="shared" si="702"/>
        <v>3</v>
      </c>
      <c r="F6415" s="23">
        <v>101.16531131715337</v>
      </c>
      <c r="G6415" s="23">
        <v>2086.2839733645942</v>
      </c>
      <c r="H6415" s="16">
        <f t="shared" si="706"/>
        <v>4.8490671743982167E-2</v>
      </c>
      <c r="I6415" s="23">
        <v>6.4262513391595286</v>
      </c>
      <c r="J6415" s="23">
        <v>57.46946334495636</v>
      </c>
      <c r="K6415" s="23">
        <v>19.736566484517304</v>
      </c>
      <c r="L6415" s="23">
        <v>14.420555672621628</v>
      </c>
      <c r="M6415" s="23">
        <f t="shared" si="703"/>
        <v>23.312341187817427</v>
      </c>
      <c r="N6415" s="23">
        <v>1114.6680575916382</v>
      </c>
      <c r="O6415" s="17">
        <f t="shared" si="704"/>
        <v>2.6679326032927171E-2</v>
      </c>
      <c r="P6415" s="18">
        <f t="shared" si="705"/>
        <v>7.3876299335895984E-2</v>
      </c>
    </row>
    <row r="6416" spans="2:16" x14ac:dyDescent="0.3">
      <c r="B6416" s="19">
        <v>41176.166666665318</v>
      </c>
      <c r="C6416" s="21">
        <f t="shared" si="700"/>
        <v>9</v>
      </c>
      <c r="D6416" s="21" t="str">
        <f t="shared" si="701"/>
        <v>Shoulder</v>
      </c>
      <c r="E6416" s="21">
        <f t="shared" si="702"/>
        <v>4</v>
      </c>
      <c r="F6416" s="23">
        <v>105.56939075577614</v>
      </c>
      <c r="G6416" s="23">
        <v>2082.9667154447798</v>
      </c>
      <c r="H6416" s="16">
        <f t="shared" si="706"/>
        <v>5.0682226447979373E-2</v>
      </c>
      <c r="I6416" s="23">
        <v>6.4675247791883272</v>
      </c>
      <c r="J6416" s="23">
        <v>61.996913457288308</v>
      </c>
      <c r="K6416" s="23">
        <v>19.736566484517304</v>
      </c>
      <c r="L6416" s="23">
        <v>16.150832217287121</v>
      </c>
      <c r="M6416" s="23">
        <f t="shared" si="703"/>
        <v>26.109514755483882</v>
      </c>
      <c r="N6416" s="23">
        <v>1130.0130896371008</v>
      </c>
      <c r="O6416" s="17">
        <f t="shared" si="704"/>
        <v>2.8828904579445355E-2</v>
      </c>
      <c r="P6416" s="18">
        <f t="shared" si="705"/>
        <v>7.8050017957282086E-2</v>
      </c>
    </row>
    <row r="6417" spans="2:16" x14ac:dyDescent="0.3">
      <c r="B6417" s="19">
        <v>41176.208333331982</v>
      </c>
      <c r="C6417" s="21">
        <f t="shared" si="700"/>
        <v>9</v>
      </c>
      <c r="D6417" s="21" t="str">
        <f t="shared" si="701"/>
        <v>Shoulder</v>
      </c>
      <c r="E6417" s="21">
        <f t="shared" si="702"/>
        <v>5</v>
      </c>
      <c r="F6417" s="23">
        <v>99.523599570664373</v>
      </c>
      <c r="G6417" s="23">
        <v>2108.3990261633589</v>
      </c>
      <c r="H6417" s="16">
        <f t="shared" si="706"/>
        <v>4.7203398567190039E-2</v>
      </c>
      <c r="I6417" s="23">
        <v>6.6805676649557348</v>
      </c>
      <c r="J6417" s="23">
        <v>61.418760365317745</v>
      </c>
      <c r="K6417" s="23">
        <v>19.736566484517304</v>
      </c>
      <c r="L6417" s="23">
        <v>15.929876776709719</v>
      </c>
      <c r="M6417" s="23">
        <f t="shared" si="703"/>
        <v>25.752317104090722</v>
      </c>
      <c r="N6417" s="23">
        <v>1199.8744119523192</v>
      </c>
      <c r="O6417" s="17">
        <f t="shared" si="704"/>
        <v>2.7030232869350728E-2</v>
      </c>
      <c r="P6417" s="18">
        <f t="shared" si="705"/>
        <v>7.2957712581044845E-2</v>
      </c>
    </row>
    <row r="6418" spans="2:16" x14ac:dyDescent="0.3">
      <c r="B6418" s="19">
        <v>41176.249999998647</v>
      </c>
      <c r="C6418" s="21">
        <f t="shared" si="700"/>
        <v>9</v>
      </c>
      <c r="D6418" s="21" t="str">
        <f t="shared" si="701"/>
        <v>Shoulder</v>
      </c>
      <c r="E6418" s="21">
        <f t="shared" si="702"/>
        <v>6</v>
      </c>
      <c r="F6418" s="23">
        <v>95.833597286500805</v>
      </c>
      <c r="G6418" s="23">
        <v>2175.8499371995917</v>
      </c>
      <c r="H6418" s="16">
        <f t="shared" si="706"/>
        <v>4.4044212630693906E-2</v>
      </c>
      <c r="I6418" s="23">
        <v>7.2015450900130809</v>
      </c>
      <c r="J6418" s="23">
        <v>61.467858160952865</v>
      </c>
      <c r="K6418" s="23">
        <v>19.736566484517304</v>
      </c>
      <c r="L6418" s="23">
        <v>15.948640708299125</v>
      </c>
      <c r="M6418" s="23">
        <f t="shared" si="703"/>
        <v>25.782650968136437</v>
      </c>
      <c r="N6418" s="23">
        <v>1357.2080043313811</v>
      </c>
      <c r="O6418" s="17">
        <f t="shared" si="704"/>
        <v>2.4302977843399142E-2</v>
      </c>
      <c r="P6418" s="18">
        <f t="shared" si="705"/>
        <v>6.7276784950399335E-2</v>
      </c>
    </row>
    <row r="6419" spans="2:16" x14ac:dyDescent="0.3">
      <c r="B6419" s="19">
        <v>41176.291666665311</v>
      </c>
      <c r="C6419" s="21">
        <f t="shared" si="700"/>
        <v>9</v>
      </c>
      <c r="D6419" s="21" t="str">
        <f t="shared" si="701"/>
        <v>Shoulder</v>
      </c>
      <c r="E6419" s="21">
        <f t="shared" si="702"/>
        <v>7</v>
      </c>
      <c r="F6419" s="23">
        <v>97.196265747306981</v>
      </c>
      <c r="G6419" s="23">
        <v>2357.1933701494636</v>
      </c>
      <c r="H6419" s="16">
        <f t="shared" si="706"/>
        <v>4.1233895775442474E-2</v>
      </c>
      <c r="I6419" s="23">
        <v>7.6725276257793418</v>
      </c>
      <c r="J6419" s="23">
        <v>65.931475047871118</v>
      </c>
      <c r="K6419" s="23">
        <v>19.736566484517304</v>
      </c>
      <c r="L6419" s="23">
        <v>17.654521814039114</v>
      </c>
      <c r="M6419" s="23">
        <f t="shared" si="703"/>
        <v>28.540386749314699</v>
      </c>
      <c r="N6419" s="23">
        <v>1478.9340519828381</v>
      </c>
      <c r="O6419" s="17">
        <f t="shared" si="704"/>
        <v>2.4485820937412743E-2</v>
      </c>
      <c r="P6419" s="18">
        <f t="shared" si="705"/>
        <v>6.4710070924345789E-2</v>
      </c>
    </row>
    <row r="6420" spans="2:16" x14ac:dyDescent="0.3">
      <c r="B6420" s="19">
        <v>41176.333333331975</v>
      </c>
      <c r="C6420" s="21">
        <f t="shared" si="700"/>
        <v>9</v>
      </c>
      <c r="D6420" s="21" t="str">
        <f t="shared" si="701"/>
        <v>Shoulder</v>
      </c>
      <c r="E6420" s="21">
        <f t="shared" si="702"/>
        <v>8</v>
      </c>
      <c r="F6420" s="23">
        <v>93.747337238951914</v>
      </c>
      <c r="G6420" s="23">
        <v>2499.8354607014971</v>
      </c>
      <c r="H6420" s="16">
        <f t="shared" si="706"/>
        <v>3.7501403077402858E-2</v>
      </c>
      <c r="I6420" s="23">
        <v>7.7357875740668378</v>
      </c>
      <c r="J6420" s="23">
        <v>67.518678665525897</v>
      </c>
      <c r="K6420" s="23">
        <v>19.736566484517304</v>
      </c>
      <c r="L6420" s="23">
        <v>18.261110759935139</v>
      </c>
      <c r="M6420" s="23">
        <f t="shared" si="703"/>
        <v>29.521001421073453</v>
      </c>
      <c r="N6420" s="23">
        <v>1496.8149228898269</v>
      </c>
      <c r="O6420" s="17">
        <f t="shared" si="704"/>
        <v>2.4890711887886875E-2</v>
      </c>
      <c r="P6420" s="18">
        <f t="shared" si="705"/>
        <v>6.1458678345898583E-2</v>
      </c>
    </row>
    <row r="6421" spans="2:16" x14ac:dyDescent="0.3">
      <c r="B6421" s="19">
        <v>41176.374999998639</v>
      </c>
      <c r="C6421" s="21">
        <f t="shared" si="700"/>
        <v>9</v>
      </c>
      <c r="D6421" s="21" t="str">
        <f t="shared" si="701"/>
        <v>Shoulder</v>
      </c>
      <c r="E6421" s="21">
        <f t="shared" si="702"/>
        <v>9</v>
      </c>
      <c r="F6421" s="23">
        <v>91.907245360353386</v>
      </c>
      <c r="G6421" s="23">
        <v>2506.4699765411265</v>
      </c>
      <c r="H6421" s="16">
        <f t="shared" si="706"/>
        <v>3.666800169981823E-2</v>
      </c>
      <c r="I6421" s="23">
        <v>7.7947272884506047</v>
      </c>
      <c r="J6421" s="23">
        <v>67.741422175911012</v>
      </c>
      <c r="K6421" s="23">
        <v>19.736566484517304</v>
      </c>
      <c r="L6421" s="23">
        <v>18.346237677280079</v>
      </c>
      <c r="M6421" s="23">
        <f t="shared" si="703"/>
        <v>29.658618014113628</v>
      </c>
      <c r="N6421" s="23">
        <v>1515.2184319059206</v>
      </c>
      <c r="O6421" s="17">
        <f t="shared" si="704"/>
        <v>2.471811622265805E-2</v>
      </c>
      <c r="P6421" s="18">
        <f t="shared" si="705"/>
        <v>6.0479753994807553E-2</v>
      </c>
    </row>
    <row r="6422" spans="2:16" x14ac:dyDescent="0.3">
      <c r="B6422" s="19">
        <v>41176.416666665304</v>
      </c>
      <c r="C6422" s="21">
        <f t="shared" si="700"/>
        <v>9</v>
      </c>
      <c r="D6422" s="21" t="str">
        <f t="shared" si="701"/>
        <v>Shoulder</v>
      </c>
      <c r="E6422" s="21">
        <f t="shared" si="702"/>
        <v>10</v>
      </c>
      <c r="F6422" s="23">
        <v>89.282684299148627</v>
      </c>
      <c r="G6422" s="23">
        <v>2521.9505135002619</v>
      </c>
      <c r="H6422" s="16">
        <f t="shared" si="706"/>
        <v>3.5402234826262126E-2</v>
      </c>
      <c r="I6422" s="23">
        <v>7.8827884627227025</v>
      </c>
      <c r="J6422" s="23">
        <v>70.260383305099595</v>
      </c>
      <c r="K6422" s="23">
        <v>19.736566484517304</v>
      </c>
      <c r="L6422" s="23">
        <v>19.308920699868739</v>
      </c>
      <c r="M6422" s="23">
        <f t="shared" si="703"/>
        <v>31.214896120713551</v>
      </c>
      <c r="N6422" s="23">
        <v>1535.6560389201948</v>
      </c>
      <c r="O6422" s="17">
        <f t="shared" si="704"/>
        <v>2.5459923050820687E-2</v>
      </c>
      <c r="P6422" s="18">
        <f t="shared" si="705"/>
        <v>5.9960819702579091E-2</v>
      </c>
    </row>
    <row r="6423" spans="2:16" x14ac:dyDescent="0.3">
      <c r="B6423" s="19">
        <v>41176.458333331968</v>
      </c>
      <c r="C6423" s="21">
        <f t="shared" si="700"/>
        <v>9</v>
      </c>
      <c r="D6423" s="21" t="str">
        <f t="shared" si="701"/>
        <v>Shoulder</v>
      </c>
      <c r="E6423" s="21">
        <f t="shared" si="702"/>
        <v>11</v>
      </c>
      <c r="F6423" s="23">
        <v>84.656183155381257</v>
      </c>
      <c r="G6423" s="23">
        <v>2540.7483083792122</v>
      </c>
      <c r="H6423" s="16">
        <f t="shared" si="706"/>
        <v>3.3319389754660478E-2</v>
      </c>
      <c r="I6423" s="23">
        <v>7.9479035834098717</v>
      </c>
      <c r="J6423" s="23">
        <v>68.772355912671884</v>
      </c>
      <c r="K6423" s="23">
        <v>19.736566484517304</v>
      </c>
      <c r="L6423" s="23">
        <v>18.740234390565327</v>
      </c>
      <c r="M6423" s="23">
        <f t="shared" si="703"/>
        <v>30.295555037589253</v>
      </c>
      <c r="N6423" s="23">
        <v>1547.9413818762355</v>
      </c>
      <c r="O6423" s="17">
        <f t="shared" si="704"/>
        <v>2.4706012171239213E-2</v>
      </c>
      <c r="P6423" s="18">
        <f t="shared" si="705"/>
        <v>5.7202212677082788E-2</v>
      </c>
    </row>
    <row r="6424" spans="2:16" x14ac:dyDescent="0.3">
      <c r="B6424" s="19">
        <v>41176.499999998632</v>
      </c>
      <c r="C6424" s="21">
        <f t="shared" si="700"/>
        <v>9</v>
      </c>
      <c r="D6424" s="21" t="str">
        <f t="shared" si="701"/>
        <v>Shoulder</v>
      </c>
      <c r="E6424" s="21">
        <f t="shared" si="702"/>
        <v>12</v>
      </c>
      <c r="F6424" s="23">
        <v>81.817694689678817</v>
      </c>
      <c r="G6424" s="23">
        <v>2560.6518558981006</v>
      </c>
      <c r="H6424" s="16">
        <f t="shared" si="706"/>
        <v>3.195190103692671E-2</v>
      </c>
      <c r="I6424" s="23">
        <v>7.9716756320592532</v>
      </c>
      <c r="J6424" s="23">
        <v>72.020942884915272</v>
      </c>
      <c r="K6424" s="23">
        <v>19.736566484517304</v>
      </c>
      <c r="L6424" s="23">
        <v>19.981761895433497</v>
      </c>
      <c r="M6424" s="23">
        <f t="shared" si="703"/>
        <v>32.302614504964467</v>
      </c>
      <c r="N6424" s="23">
        <v>1551.4920996329859</v>
      </c>
      <c r="O6424" s="17">
        <f t="shared" si="704"/>
        <v>2.5958424246279324E-2</v>
      </c>
      <c r="P6424" s="18">
        <f t="shared" si="705"/>
        <v>5.708090428061436E-2</v>
      </c>
    </row>
    <row r="6425" spans="2:16" x14ac:dyDescent="0.3">
      <c r="B6425" s="19">
        <v>41176.541666665296</v>
      </c>
      <c r="C6425" s="21">
        <f t="shared" si="700"/>
        <v>9</v>
      </c>
      <c r="D6425" s="21" t="str">
        <f t="shared" si="701"/>
        <v>Shoulder</v>
      </c>
      <c r="E6425" s="21">
        <f t="shared" si="702"/>
        <v>13</v>
      </c>
      <c r="F6425" s="23">
        <v>77.062737606621937</v>
      </c>
      <c r="G6425" s="23">
        <v>2555.123092698409</v>
      </c>
      <c r="H6425" s="16">
        <f t="shared" si="706"/>
        <v>3.0160088109586019E-2</v>
      </c>
      <c r="I6425" s="23">
        <v>8.0247506081995557</v>
      </c>
      <c r="J6425" s="23">
        <v>72.007562604085962</v>
      </c>
      <c r="K6425" s="23">
        <v>19.736566484517304</v>
      </c>
      <c r="L6425" s="23">
        <v>19.976648291637638</v>
      </c>
      <c r="M6425" s="23">
        <f t="shared" si="703"/>
        <v>32.29434782793102</v>
      </c>
      <c r="N6425" s="23">
        <v>1559.2539026983927</v>
      </c>
      <c r="O6425" s="17">
        <f t="shared" si="704"/>
        <v>2.5857942934345516E-2</v>
      </c>
      <c r="P6425" s="18">
        <f t="shared" si="705"/>
        <v>5.5238153206699031E-2</v>
      </c>
    </row>
    <row r="6426" spans="2:16" x14ac:dyDescent="0.3">
      <c r="B6426" s="19">
        <v>41176.583333331961</v>
      </c>
      <c r="C6426" s="21">
        <f t="shared" si="700"/>
        <v>9</v>
      </c>
      <c r="D6426" s="21" t="str">
        <f t="shared" si="701"/>
        <v>Shoulder</v>
      </c>
      <c r="E6426" s="21">
        <f t="shared" si="702"/>
        <v>14</v>
      </c>
      <c r="F6426" s="23">
        <v>76.089046442737242</v>
      </c>
      <c r="G6426" s="23">
        <v>2561.7576085380388</v>
      </c>
      <c r="H6426" s="16">
        <f t="shared" si="706"/>
        <v>2.9701891462775923E-2</v>
      </c>
      <c r="I6426" s="23">
        <v>8.0692269972919988</v>
      </c>
      <c r="J6426" s="23">
        <v>70.747905394794117</v>
      </c>
      <c r="K6426" s="23">
        <v>19.736566484517304</v>
      </c>
      <c r="L6426" s="23">
        <v>19.49523927122242</v>
      </c>
      <c r="M6426" s="23">
        <f t="shared" si="703"/>
        <v>31.516099639054392</v>
      </c>
      <c r="N6426" s="23">
        <v>1567.9851931534797</v>
      </c>
      <c r="O6426" s="17">
        <f t="shared" si="704"/>
        <v>2.5245982429676968E-2</v>
      </c>
      <c r="P6426" s="18">
        <f t="shared" si="705"/>
        <v>5.4198020462455476E-2</v>
      </c>
    </row>
    <row r="6427" spans="2:16" x14ac:dyDescent="0.3">
      <c r="B6427" s="19">
        <v>41176.624999998625</v>
      </c>
      <c r="C6427" s="21">
        <f t="shared" si="700"/>
        <v>9</v>
      </c>
      <c r="D6427" s="21" t="str">
        <f t="shared" si="701"/>
        <v>Shoulder</v>
      </c>
      <c r="E6427" s="21">
        <f t="shared" si="702"/>
        <v>15</v>
      </c>
      <c r="F6427" s="23">
        <v>75.472091773993427</v>
      </c>
      <c r="G6427" s="23">
        <v>2571.709382297483</v>
      </c>
      <c r="H6427" s="16">
        <f t="shared" si="706"/>
        <v>2.9347053089867049E-2</v>
      </c>
      <c r="I6427" s="23">
        <v>8.1285909922842379</v>
      </c>
      <c r="J6427" s="23">
        <v>69.905833572031938</v>
      </c>
      <c r="K6427" s="23">
        <v>19.736566484517304</v>
      </c>
      <c r="L6427" s="23">
        <v>19.173420788920328</v>
      </c>
      <c r="M6427" s="23">
        <f t="shared" si="703"/>
        <v>30.995846298594305</v>
      </c>
      <c r="N6427" s="23">
        <v>1580.4943199950646</v>
      </c>
      <c r="O6427" s="17">
        <f t="shared" si="704"/>
        <v>2.4754557353297364E-2</v>
      </c>
      <c r="P6427" s="18">
        <f t="shared" si="705"/>
        <v>5.3375137134301032E-2</v>
      </c>
    </row>
    <row r="6428" spans="2:16" x14ac:dyDescent="0.3">
      <c r="B6428" s="19">
        <v>41176.666666665289</v>
      </c>
      <c r="C6428" s="21">
        <f t="shared" si="700"/>
        <v>9</v>
      </c>
      <c r="D6428" s="21" t="str">
        <f t="shared" si="701"/>
        <v>Shoulder</v>
      </c>
      <c r="E6428" s="21">
        <f t="shared" si="702"/>
        <v>16</v>
      </c>
      <c r="F6428" s="23">
        <v>75.324031965007237</v>
      </c>
      <c r="G6428" s="23">
        <v>2588.2956718965565</v>
      </c>
      <c r="H6428" s="16">
        <f t="shared" si="706"/>
        <v>2.9101788015514492E-2</v>
      </c>
      <c r="I6428" s="23">
        <v>8.1777291196728008</v>
      </c>
      <c r="J6428" s="23">
        <v>71.379340691499777</v>
      </c>
      <c r="K6428" s="23">
        <v>19.736566484517304</v>
      </c>
      <c r="L6428" s="23">
        <v>19.736557818363952</v>
      </c>
      <c r="M6428" s="23">
        <f t="shared" si="703"/>
        <v>31.906216388618521</v>
      </c>
      <c r="N6428" s="23">
        <v>1595.9361846804729</v>
      </c>
      <c r="O6428" s="17">
        <f t="shared" si="704"/>
        <v>2.5116258339813659E-2</v>
      </c>
      <c r="P6428" s="18">
        <f t="shared" si="705"/>
        <v>5.3487118329379996E-2</v>
      </c>
    </row>
    <row r="6429" spans="2:16" x14ac:dyDescent="0.3">
      <c r="B6429" s="19">
        <v>41176.708333331953</v>
      </c>
      <c r="C6429" s="21">
        <f t="shared" si="700"/>
        <v>9</v>
      </c>
      <c r="D6429" s="21" t="str">
        <f t="shared" si="701"/>
        <v>Shoulder</v>
      </c>
      <c r="E6429" s="21">
        <f t="shared" si="702"/>
        <v>17</v>
      </c>
      <c r="F6429" s="23">
        <v>78.009148419867856</v>
      </c>
      <c r="G6429" s="23">
        <v>2600.4589509358771</v>
      </c>
      <c r="H6429" s="16">
        <f t="shared" si="706"/>
        <v>2.9998223348918163E-2</v>
      </c>
      <c r="I6429" s="23">
        <v>8.1992435547655624</v>
      </c>
      <c r="J6429" s="23">
        <v>70.681505114404217</v>
      </c>
      <c r="K6429" s="23">
        <v>19.736566484517304</v>
      </c>
      <c r="L6429" s="23">
        <v>19.469862769026431</v>
      </c>
      <c r="M6429" s="23">
        <f t="shared" si="703"/>
        <v>31.475075860860482</v>
      </c>
      <c r="N6429" s="23">
        <v>1605.3827750908224</v>
      </c>
      <c r="O6429" s="17">
        <f t="shared" si="704"/>
        <v>2.4713308272154299E-2</v>
      </c>
      <c r="P6429" s="18">
        <f t="shared" si="705"/>
        <v>5.3970176279833706E-2</v>
      </c>
    </row>
    <row r="6430" spans="2:16" x14ac:dyDescent="0.3">
      <c r="B6430" s="19">
        <v>41176.749999998618</v>
      </c>
      <c r="C6430" s="21">
        <f t="shared" si="700"/>
        <v>9</v>
      </c>
      <c r="D6430" s="21" t="str">
        <f t="shared" si="701"/>
        <v>Shoulder</v>
      </c>
      <c r="E6430" s="21">
        <f t="shared" si="702"/>
        <v>18</v>
      </c>
      <c r="F6430" s="23">
        <v>77.30907869198154</v>
      </c>
      <c r="G6430" s="23">
        <v>2641.3717986135921</v>
      </c>
      <c r="H6430" s="16">
        <f t="shared" si="706"/>
        <v>2.9268533393352524E-2</v>
      </c>
      <c r="I6430" s="23">
        <v>8.1646642893505383</v>
      </c>
      <c r="J6430" s="23">
        <v>71.036121805559475</v>
      </c>
      <c r="K6430" s="23">
        <v>19.736566484517304</v>
      </c>
      <c r="L6430" s="23">
        <v>19.6053882696568</v>
      </c>
      <c r="M6430" s="23">
        <f t="shared" si="703"/>
        <v>31.694167051385371</v>
      </c>
      <c r="N6430" s="23">
        <v>1599.1607950620489</v>
      </c>
      <c r="O6430" s="17">
        <f t="shared" si="704"/>
        <v>2.492484274490318E-2</v>
      </c>
      <c r="P6430" s="18">
        <f t="shared" si="705"/>
        <v>5.346386254605244E-2</v>
      </c>
    </row>
    <row r="6431" spans="2:16" x14ac:dyDescent="0.3">
      <c r="B6431" s="19">
        <v>41176.791666665282</v>
      </c>
      <c r="C6431" s="21">
        <f t="shared" si="700"/>
        <v>9</v>
      </c>
      <c r="D6431" s="21" t="str">
        <f t="shared" si="701"/>
        <v>Shoulder</v>
      </c>
      <c r="E6431" s="21">
        <f t="shared" si="702"/>
        <v>19</v>
      </c>
      <c r="F6431" s="23">
        <v>73.598709138802079</v>
      </c>
      <c r="G6431" s="23">
        <v>2624.7855090145185</v>
      </c>
      <c r="H6431" s="16">
        <f t="shared" si="706"/>
        <v>2.8039894645118975E-2</v>
      </c>
      <c r="I6431" s="23">
        <v>8.2245735450147599</v>
      </c>
      <c r="J6431" s="23">
        <v>73.255432308204604</v>
      </c>
      <c r="K6431" s="23">
        <v>19.736566484517304</v>
      </c>
      <c r="L6431" s="23">
        <v>20.453552426694582</v>
      </c>
      <c r="M6431" s="23">
        <f t="shared" si="703"/>
        <v>33.065313396992721</v>
      </c>
      <c r="N6431" s="23">
        <v>1611.8859753533332</v>
      </c>
      <c r="O6431" s="17">
        <f t="shared" si="704"/>
        <v>2.5615885722286617E-2</v>
      </c>
      <c r="P6431" s="18">
        <f t="shared" si="705"/>
        <v>5.2937513630511267E-2</v>
      </c>
    </row>
    <row r="6432" spans="2:16" x14ac:dyDescent="0.3">
      <c r="B6432" s="19">
        <v>41176.833333331946</v>
      </c>
      <c r="C6432" s="21">
        <f t="shared" si="700"/>
        <v>9</v>
      </c>
      <c r="D6432" s="21" t="str">
        <f t="shared" si="701"/>
        <v>Shoulder</v>
      </c>
      <c r="E6432" s="21">
        <f t="shared" si="702"/>
        <v>20</v>
      </c>
      <c r="F6432" s="23">
        <v>76.595891694660196</v>
      </c>
      <c r="G6432" s="23">
        <v>2629.2085195742716</v>
      </c>
      <c r="H6432" s="16">
        <f t="shared" si="706"/>
        <v>2.9132680471864136E-2</v>
      </c>
      <c r="I6432" s="23">
        <v>8.3699272003282097</v>
      </c>
      <c r="J6432" s="23">
        <v>70.129843697630193</v>
      </c>
      <c r="K6432" s="23">
        <v>19.736566484517304</v>
      </c>
      <c r="L6432" s="23">
        <v>19.259031774458183</v>
      </c>
      <c r="M6432" s="23">
        <f t="shared" si="703"/>
        <v>31.134245438654705</v>
      </c>
      <c r="N6432" s="23">
        <v>1642.4955962447707</v>
      </c>
      <c r="O6432" s="17">
        <f t="shared" si="704"/>
        <v>2.4051311144639355E-2</v>
      </c>
      <c r="P6432" s="18">
        <f t="shared" si="705"/>
        <v>5.248331245399733E-2</v>
      </c>
    </row>
    <row r="6433" spans="2:16" x14ac:dyDescent="0.3">
      <c r="B6433" s="19">
        <v>41176.87499999861</v>
      </c>
      <c r="C6433" s="21">
        <f t="shared" si="700"/>
        <v>9</v>
      </c>
      <c r="D6433" s="21" t="str">
        <f t="shared" si="701"/>
        <v>Shoulder</v>
      </c>
      <c r="E6433" s="21">
        <f t="shared" si="702"/>
        <v>21</v>
      </c>
      <c r="F6433" s="23">
        <v>74.414394222613538</v>
      </c>
      <c r="G6433" s="23">
        <v>2660.1695934925424</v>
      </c>
      <c r="H6433" s="16">
        <f t="shared" si="706"/>
        <v>2.7973552665457965E-2</v>
      </c>
      <c r="I6433" s="23">
        <v>8.0211586340552614</v>
      </c>
      <c r="J6433" s="23">
        <v>67.881869482038368</v>
      </c>
      <c r="K6433" s="23">
        <v>19.736566484517304</v>
      </c>
      <c r="L6433" s="23">
        <v>18.399913073700617</v>
      </c>
      <c r="M6433" s="23">
        <f t="shared" si="703"/>
        <v>29.745389923820447</v>
      </c>
      <c r="N6433" s="23">
        <v>1563.7173395814104</v>
      </c>
      <c r="O6433" s="17">
        <f t="shared" si="704"/>
        <v>2.415177449396666E-2</v>
      </c>
      <c r="P6433" s="18">
        <f t="shared" si="705"/>
        <v>5.144971622365338E-2</v>
      </c>
    </row>
    <row r="6434" spans="2:16" x14ac:dyDescent="0.3">
      <c r="B6434" s="19">
        <v>41176.916666665275</v>
      </c>
      <c r="C6434" s="21">
        <f t="shared" si="700"/>
        <v>9</v>
      </c>
      <c r="D6434" s="21" t="str">
        <f t="shared" si="701"/>
        <v>Shoulder</v>
      </c>
      <c r="E6434" s="21">
        <f t="shared" si="702"/>
        <v>22</v>
      </c>
      <c r="F6434" s="23">
        <v>74.190118557771058</v>
      </c>
      <c r="G6434" s="23">
        <v>2576.1323928572356</v>
      </c>
      <c r="H6434" s="16">
        <f t="shared" si="706"/>
        <v>2.879903174366184E-2</v>
      </c>
      <c r="I6434" s="23">
        <v>7.4666246140042531</v>
      </c>
      <c r="J6434" s="23">
        <v>63.901013680861233</v>
      </c>
      <c r="K6434" s="23">
        <v>19.736566484517304</v>
      </c>
      <c r="L6434" s="23">
        <v>16.878531004418225</v>
      </c>
      <c r="M6434" s="23">
        <f t="shared" si="703"/>
        <v>27.285916191925704</v>
      </c>
      <c r="N6434" s="23">
        <v>1427.4985106797412</v>
      </c>
      <c r="O6434" s="17">
        <f t="shared" si="704"/>
        <v>2.4345062741523711E-2</v>
      </c>
      <c r="P6434" s="18">
        <f t="shared" si="705"/>
        <v>5.2442980250490975E-2</v>
      </c>
    </row>
    <row r="6435" spans="2:16" x14ac:dyDescent="0.3">
      <c r="B6435" s="19">
        <v>41176.958333331939</v>
      </c>
      <c r="C6435" s="21">
        <f t="shared" si="700"/>
        <v>9</v>
      </c>
      <c r="D6435" s="21" t="str">
        <f t="shared" si="701"/>
        <v>Shoulder</v>
      </c>
      <c r="E6435" s="21">
        <f t="shared" si="702"/>
        <v>23</v>
      </c>
      <c r="F6435" s="23">
        <v>79.489496235970904</v>
      </c>
      <c r="G6435" s="23">
        <v>2419.1155179860052</v>
      </c>
      <c r="H6435" s="16">
        <f t="shared" si="706"/>
        <v>3.2858908822241184E-2</v>
      </c>
      <c r="I6435" s="23">
        <v>6.9804923156327732</v>
      </c>
      <c r="J6435" s="23">
        <v>64.241783441785941</v>
      </c>
      <c r="K6435" s="23">
        <v>19.736566484517304</v>
      </c>
      <c r="L6435" s="23">
        <v>17.008764559693244</v>
      </c>
      <c r="M6435" s="23">
        <f t="shared" si="703"/>
        <v>27.496452397575393</v>
      </c>
      <c r="N6435" s="23">
        <v>1294.8676502054398</v>
      </c>
      <c r="O6435" s="17">
        <f t="shared" si="704"/>
        <v>2.6625844508307982E-2</v>
      </c>
      <c r="P6435" s="18">
        <f t="shared" si="705"/>
        <v>5.8609857133535503E-2</v>
      </c>
    </row>
    <row r="6436" spans="2:16" x14ac:dyDescent="0.3">
      <c r="B6436" s="19">
        <v>41176.999999998603</v>
      </c>
      <c r="C6436" s="21">
        <f t="shared" si="700"/>
        <v>9</v>
      </c>
      <c r="D6436" s="21" t="str">
        <f t="shared" si="701"/>
        <v>Shoulder</v>
      </c>
      <c r="E6436" s="21">
        <f t="shared" si="702"/>
        <v>0</v>
      </c>
      <c r="F6436" s="23">
        <v>80.900058167025009</v>
      </c>
      <c r="G6436" s="23">
        <v>2262.0986431147749</v>
      </c>
      <c r="H6436" s="16">
        <f t="shared" si="706"/>
        <v>3.5763276023909572E-2</v>
      </c>
      <c r="I6436" s="23">
        <v>6.7019635639761006</v>
      </c>
      <c r="J6436" s="23">
        <v>61.816447111909014</v>
      </c>
      <c r="K6436" s="23">
        <v>19.736566484517304</v>
      </c>
      <c r="L6436" s="23">
        <v>16.081862559584927</v>
      </c>
      <c r="M6436" s="23">
        <f t="shared" si="703"/>
        <v>25.998018067806782</v>
      </c>
      <c r="N6436" s="23">
        <v>1209.0260665181884</v>
      </c>
      <c r="O6436" s="17">
        <f t="shared" si="704"/>
        <v>2.7046548074810221E-2</v>
      </c>
      <c r="P6436" s="18">
        <f t="shared" si="705"/>
        <v>6.1842550934426414E-2</v>
      </c>
    </row>
    <row r="6437" spans="2:16" x14ac:dyDescent="0.3">
      <c r="B6437" s="19">
        <v>41177.041666665267</v>
      </c>
      <c r="C6437" s="21">
        <f t="shared" si="700"/>
        <v>9</v>
      </c>
      <c r="D6437" s="21" t="str">
        <f t="shared" si="701"/>
        <v>Shoulder</v>
      </c>
      <c r="E6437" s="21">
        <f t="shared" si="702"/>
        <v>1</v>
      </c>
      <c r="F6437" s="23">
        <v>80.168846706635804</v>
      </c>
      <c r="G6437" s="23">
        <v>2174.7441845596536</v>
      </c>
      <c r="H6437" s="16">
        <f t="shared" si="706"/>
        <v>3.6863575622283387E-2</v>
      </c>
      <c r="I6437" s="23">
        <v>6.5733584455428984</v>
      </c>
      <c r="J6437" s="23">
        <v>60.851075073585577</v>
      </c>
      <c r="K6437" s="23">
        <v>19.736566484517304</v>
      </c>
      <c r="L6437" s="23">
        <v>15.712921863753246</v>
      </c>
      <c r="M6437" s="23">
        <f t="shared" si="703"/>
        <v>25.401586725315028</v>
      </c>
      <c r="N6437" s="23">
        <v>1163.7673164657988</v>
      </c>
      <c r="O6437" s="17">
        <f t="shared" si="704"/>
        <v>2.7475376493611658E-2</v>
      </c>
      <c r="P6437" s="18">
        <f t="shared" si="705"/>
        <v>6.3326111496772086E-2</v>
      </c>
    </row>
    <row r="6438" spans="2:16" x14ac:dyDescent="0.3">
      <c r="B6438" s="19">
        <v>41177.083333331931</v>
      </c>
      <c r="C6438" s="21">
        <f t="shared" si="700"/>
        <v>9</v>
      </c>
      <c r="D6438" s="21" t="str">
        <f t="shared" si="701"/>
        <v>Shoulder</v>
      </c>
      <c r="E6438" s="21">
        <f t="shared" si="702"/>
        <v>2</v>
      </c>
      <c r="F6438" s="23">
        <v>65.995382525462517</v>
      </c>
      <c r="G6438" s="23">
        <v>2131.6198316020623</v>
      </c>
      <c r="H6438" s="16">
        <f t="shared" si="706"/>
        <v>3.096020291566829E-2</v>
      </c>
      <c r="I6438" s="23">
        <v>6.511844538055044</v>
      </c>
      <c r="J6438" s="23">
        <v>60.680582318514368</v>
      </c>
      <c r="K6438" s="23">
        <v>19.736566484517304</v>
      </c>
      <c r="L6438" s="23">
        <v>15.647763859177653</v>
      </c>
      <c r="M6438" s="23">
        <f t="shared" si="703"/>
        <v>25.296251974819413</v>
      </c>
      <c r="N6438" s="23">
        <v>1139.2488276921877</v>
      </c>
      <c r="O6438" s="17">
        <f t="shared" si="704"/>
        <v>2.7920236334417935E-2</v>
      </c>
      <c r="P6438" s="18">
        <f t="shared" si="705"/>
        <v>5.8016023067719233E-2</v>
      </c>
    </row>
    <row r="6439" spans="2:16" x14ac:dyDescent="0.3">
      <c r="B6439" s="19">
        <v>41177.124999998596</v>
      </c>
      <c r="C6439" s="21">
        <f t="shared" si="700"/>
        <v>9</v>
      </c>
      <c r="D6439" s="21" t="str">
        <f t="shared" si="701"/>
        <v>Shoulder</v>
      </c>
      <c r="E6439" s="21">
        <f t="shared" si="702"/>
        <v>3</v>
      </c>
      <c r="F6439" s="23">
        <v>62.6837259733189</v>
      </c>
      <c r="G6439" s="23">
        <v>2103.9760156036064</v>
      </c>
      <c r="H6439" s="16">
        <f t="shared" si="706"/>
        <v>2.9792985047567506E-2</v>
      </c>
      <c r="I6439" s="23">
        <v>6.5032893360812416</v>
      </c>
      <c r="J6439" s="23">
        <v>61.162860223437264</v>
      </c>
      <c r="K6439" s="23">
        <v>19.736566484517304</v>
      </c>
      <c r="L6439" s="23">
        <v>15.832078236187694</v>
      </c>
      <c r="M6439" s="23">
        <f t="shared" si="703"/>
        <v>25.594215502732265</v>
      </c>
      <c r="N6439" s="23">
        <v>1134.1955597189442</v>
      </c>
      <c r="O6439" s="17">
        <f t="shared" si="704"/>
        <v>2.8299797652855677E-2</v>
      </c>
      <c r="P6439" s="18">
        <f t="shared" si="705"/>
        <v>5.7249647252102465E-2</v>
      </c>
    </row>
    <row r="6440" spans="2:16" x14ac:dyDescent="0.3">
      <c r="B6440" s="19">
        <v>41177.16666666526</v>
      </c>
      <c r="C6440" s="21">
        <f t="shared" si="700"/>
        <v>9</v>
      </c>
      <c r="D6440" s="21" t="str">
        <f t="shared" si="701"/>
        <v>Shoulder</v>
      </c>
      <c r="E6440" s="21">
        <f t="shared" si="702"/>
        <v>4</v>
      </c>
      <c r="F6440" s="23">
        <v>58.944610505863508</v>
      </c>
      <c r="G6440" s="23">
        <v>2089.6012312844091</v>
      </c>
      <c r="H6440" s="16">
        <f t="shared" si="706"/>
        <v>2.8208545067535302E-2</v>
      </c>
      <c r="I6440" s="23">
        <v>6.5411552594197424</v>
      </c>
      <c r="J6440" s="23">
        <v>61.640800092247169</v>
      </c>
      <c r="K6440" s="23">
        <v>19.736566484517304</v>
      </c>
      <c r="L6440" s="23">
        <v>16.014734725877059</v>
      </c>
      <c r="M6440" s="23">
        <f t="shared" si="703"/>
        <v>25.889498881852806</v>
      </c>
      <c r="N6440" s="23">
        <v>1147.6840533147749</v>
      </c>
      <c r="O6440" s="17">
        <f t="shared" si="704"/>
        <v>2.8257475607163293E-2</v>
      </c>
      <c r="P6440" s="18">
        <f t="shared" si="705"/>
        <v>5.5668918400539148E-2</v>
      </c>
    </row>
    <row r="6441" spans="2:16" x14ac:dyDescent="0.3">
      <c r="B6441" s="19">
        <v>41177.208333331924</v>
      </c>
      <c r="C6441" s="21">
        <f t="shared" si="700"/>
        <v>9</v>
      </c>
      <c r="D6441" s="21" t="str">
        <f t="shared" si="701"/>
        <v>Shoulder</v>
      </c>
      <c r="E6441" s="21">
        <f t="shared" si="702"/>
        <v>5</v>
      </c>
      <c r="F6441" s="23">
        <v>59.210647601384714</v>
      </c>
      <c r="G6441" s="23">
        <v>2098.4472524039152</v>
      </c>
      <c r="H6441" s="16">
        <f t="shared" si="706"/>
        <v>2.8216409792314226E-2</v>
      </c>
      <c r="I6441" s="23">
        <v>6.7329287560686071</v>
      </c>
      <c r="J6441" s="23">
        <v>62.908226412174784</v>
      </c>
      <c r="K6441" s="23">
        <v>19.736566484517304</v>
      </c>
      <c r="L6441" s="23">
        <v>16.499112903228838</v>
      </c>
      <c r="M6441" s="23">
        <f t="shared" si="703"/>
        <v>26.672547024428642</v>
      </c>
      <c r="N6441" s="23">
        <v>1213.2684314622284</v>
      </c>
      <c r="O6441" s="17">
        <f t="shared" si="704"/>
        <v>2.7533458313291022E-2</v>
      </c>
      <c r="P6441" s="18">
        <f t="shared" si="705"/>
        <v>5.497297276283783E-2</v>
      </c>
    </row>
    <row r="6442" spans="2:16" x14ac:dyDescent="0.3">
      <c r="B6442" s="19">
        <v>41177.249999998588</v>
      </c>
      <c r="C6442" s="21">
        <f t="shared" si="700"/>
        <v>9</v>
      </c>
      <c r="D6442" s="21" t="str">
        <f t="shared" si="701"/>
        <v>Shoulder</v>
      </c>
      <c r="E6442" s="21">
        <f t="shared" si="702"/>
        <v>6</v>
      </c>
      <c r="F6442" s="23">
        <v>65.206437259070157</v>
      </c>
      <c r="G6442" s="23">
        <v>2182.4844530392215</v>
      </c>
      <c r="H6442" s="16">
        <f t="shared" si="706"/>
        <v>2.9877160026623259E-2</v>
      </c>
      <c r="I6442" s="23">
        <v>7.2393843641091253</v>
      </c>
      <c r="J6442" s="23">
        <v>62.074126639296438</v>
      </c>
      <c r="K6442" s="23">
        <v>19.736566484517304</v>
      </c>
      <c r="L6442" s="23">
        <v>16.180341136094142</v>
      </c>
      <c r="M6442" s="23">
        <f t="shared" si="703"/>
        <v>26.157219018684991</v>
      </c>
      <c r="N6442" s="23">
        <v>1364.4223541770482</v>
      </c>
      <c r="O6442" s="17">
        <f t="shared" si="704"/>
        <v>2.4476734260878694E-2</v>
      </c>
      <c r="P6442" s="18">
        <f t="shared" si="705"/>
        <v>5.3622598981060546E-2</v>
      </c>
    </row>
    <row r="6443" spans="2:16" x14ac:dyDescent="0.3">
      <c r="B6443" s="19">
        <v>41177.291666665253</v>
      </c>
      <c r="C6443" s="21">
        <f t="shared" si="700"/>
        <v>9</v>
      </c>
      <c r="D6443" s="21" t="str">
        <f t="shared" si="701"/>
        <v>Shoulder</v>
      </c>
      <c r="E6443" s="21">
        <f t="shared" si="702"/>
        <v>7</v>
      </c>
      <c r="F6443" s="23">
        <v>67.881497059599212</v>
      </c>
      <c r="G6443" s="23">
        <v>2358.2991227894022</v>
      </c>
      <c r="H6443" s="16">
        <f t="shared" si="706"/>
        <v>2.8784091213717115E-2</v>
      </c>
      <c r="I6443" s="23">
        <v>7.715850937123987</v>
      </c>
      <c r="J6443" s="23">
        <v>66.270720941976776</v>
      </c>
      <c r="K6443" s="23">
        <v>19.736566484517304</v>
      </c>
      <c r="L6443" s="23">
        <v>17.784172986085437</v>
      </c>
      <c r="M6443" s="23">
        <f t="shared" si="703"/>
        <v>28.749981471374035</v>
      </c>
      <c r="N6443" s="23">
        <v>1487.4542270640063</v>
      </c>
      <c r="O6443" s="17">
        <f t="shared" si="704"/>
        <v>2.4515599703848145E-2</v>
      </c>
      <c r="P6443" s="18">
        <f t="shared" si="705"/>
        <v>5.2594031659530721E-2</v>
      </c>
    </row>
    <row r="6444" spans="2:16" x14ac:dyDescent="0.3">
      <c r="B6444" s="19">
        <v>41177.333333331917</v>
      </c>
      <c r="C6444" s="21">
        <f t="shared" si="700"/>
        <v>9</v>
      </c>
      <c r="D6444" s="21" t="str">
        <f t="shared" si="701"/>
        <v>Shoulder</v>
      </c>
      <c r="E6444" s="21">
        <f t="shared" si="702"/>
        <v>8</v>
      </c>
      <c r="F6444" s="23">
        <v>68.600577577211453</v>
      </c>
      <c r="G6444" s="23">
        <v>2494.306697501806</v>
      </c>
      <c r="H6444" s="16">
        <f t="shared" si="706"/>
        <v>2.7502863880339554E-2</v>
      </c>
      <c r="I6444" s="23">
        <v>7.7599651159411422</v>
      </c>
      <c r="J6444" s="23">
        <v>71.144126195899176</v>
      </c>
      <c r="K6444" s="23">
        <v>19.736566484517304</v>
      </c>
      <c r="L6444" s="23">
        <v>19.646664806932531</v>
      </c>
      <c r="M6444" s="23">
        <f t="shared" si="703"/>
        <v>31.760894904449341</v>
      </c>
      <c r="N6444" s="23">
        <v>1496.8426805901765</v>
      </c>
      <c r="O6444" s="17">
        <f t="shared" si="704"/>
        <v>2.6402814759937339E-2</v>
      </c>
      <c r="P6444" s="18">
        <f t="shared" si="705"/>
        <v>5.3179525619876516E-2</v>
      </c>
    </row>
    <row r="6445" spans="2:16" x14ac:dyDescent="0.3">
      <c r="B6445" s="19">
        <v>41177.374999998581</v>
      </c>
      <c r="C6445" s="21">
        <f t="shared" si="700"/>
        <v>9</v>
      </c>
      <c r="D6445" s="21" t="str">
        <f t="shared" si="701"/>
        <v>Shoulder</v>
      </c>
      <c r="E6445" s="21">
        <f t="shared" si="702"/>
        <v>9</v>
      </c>
      <c r="F6445" s="23">
        <v>69.986566244647449</v>
      </c>
      <c r="G6445" s="23">
        <v>2499.8354607014971</v>
      </c>
      <c r="H6445" s="16">
        <f t="shared" si="706"/>
        <v>2.7996469105613857E-2</v>
      </c>
      <c r="I6445" s="23">
        <v>7.8621371034300598</v>
      </c>
      <c r="J6445" s="23">
        <v>76.610173663248062</v>
      </c>
      <c r="K6445" s="23">
        <v>19.736566484517304</v>
      </c>
      <c r="L6445" s="23">
        <v>21.735649442902506</v>
      </c>
      <c r="M6445" s="23">
        <f t="shared" si="703"/>
        <v>35.137957735828252</v>
      </c>
      <c r="N6445" s="23">
        <v>1514.9808621990887</v>
      </c>
      <c r="O6445" s="17">
        <f t="shared" si="704"/>
        <v>2.8383259427344185E-2</v>
      </c>
      <c r="P6445" s="18">
        <f t="shared" si="705"/>
        <v>5.5585097487283783E-2</v>
      </c>
    </row>
    <row r="6446" spans="2:16" x14ac:dyDescent="0.3">
      <c r="B6446" s="19">
        <v>41177.416666665245</v>
      </c>
      <c r="C6446" s="21">
        <f t="shared" si="700"/>
        <v>9</v>
      </c>
      <c r="D6446" s="21" t="str">
        <f t="shared" si="701"/>
        <v>Shoulder</v>
      </c>
      <c r="E6446" s="21">
        <f t="shared" si="702"/>
        <v>10</v>
      </c>
      <c r="F6446" s="23">
        <v>72.533754417171764</v>
      </c>
      <c r="G6446" s="23">
        <v>2516.4217503005707</v>
      </c>
      <c r="H6446" s="16">
        <f t="shared" si="706"/>
        <v>2.8824164474221408E-2</v>
      </c>
      <c r="I6446" s="23">
        <v>7.9523541177153358</v>
      </c>
      <c r="J6446" s="23">
        <v>77.761890627080646</v>
      </c>
      <c r="K6446" s="23">
        <v>19.736566484517304</v>
      </c>
      <c r="L6446" s="23">
        <v>22.175806440587561</v>
      </c>
      <c r="M6446" s="23">
        <f t="shared" si="703"/>
        <v>35.849517701975785</v>
      </c>
      <c r="N6446" s="23">
        <v>1535.2028058754154</v>
      </c>
      <c r="O6446" s="17">
        <f t="shared" si="704"/>
        <v>2.8531651747935722E-2</v>
      </c>
      <c r="P6446" s="18">
        <f t="shared" si="705"/>
        <v>5.6533415199453423E-2</v>
      </c>
    </row>
    <row r="6447" spans="2:16" x14ac:dyDescent="0.3">
      <c r="B6447" s="19">
        <v>41177.45833333191</v>
      </c>
      <c r="C6447" s="21">
        <f t="shared" si="700"/>
        <v>9</v>
      </c>
      <c r="D6447" s="21" t="str">
        <f t="shared" si="701"/>
        <v>Shoulder</v>
      </c>
      <c r="E6447" s="21">
        <f t="shared" si="702"/>
        <v>11</v>
      </c>
      <c r="F6447" s="23">
        <v>68.507175585759867</v>
      </c>
      <c r="G6447" s="23">
        <v>2535.219545179521</v>
      </c>
      <c r="H6447" s="16">
        <f t="shared" si="706"/>
        <v>2.7022186585781004E-2</v>
      </c>
      <c r="I6447" s="23">
        <v>8.0201567349600822</v>
      </c>
      <c r="J6447" s="23">
        <v>80.012129103141262</v>
      </c>
      <c r="K6447" s="23">
        <v>19.736566484517304</v>
      </c>
      <c r="L6447" s="23">
        <v>23.035790484238586</v>
      </c>
      <c r="M6447" s="23">
        <f t="shared" si="703"/>
        <v>37.239772134385376</v>
      </c>
      <c r="N6447" s="23">
        <v>1547.3871021441903</v>
      </c>
      <c r="O6447" s="17">
        <f t="shared" si="704"/>
        <v>2.9249260774262289E-2</v>
      </c>
      <c r="P6447" s="18">
        <f t="shared" si="705"/>
        <v>5.5481068377905007E-2</v>
      </c>
    </row>
    <row r="6448" spans="2:16" x14ac:dyDescent="0.3">
      <c r="B6448" s="19">
        <v>41177.499999998574</v>
      </c>
      <c r="C6448" s="21">
        <f t="shared" si="700"/>
        <v>9</v>
      </c>
      <c r="D6448" s="21" t="str">
        <f t="shared" si="701"/>
        <v>Shoulder</v>
      </c>
      <c r="E6448" s="21">
        <f t="shared" si="702"/>
        <v>12</v>
      </c>
      <c r="F6448" s="23">
        <v>72.946079110277211</v>
      </c>
      <c r="G6448" s="23">
        <v>2546.2770715789034</v>
      </c>
      <c r="H6448" s="16">
        <f t="shared" si="706"/>
        <v>2.8648131000545269E-2</v>
      </c>
      <c r="I6448" s="23">
        <v>8.0669353023177024</v>
      </c>
      <c r="J6448" s="23">
        <v>80.882105611847265</v>
      </c>
      <c r="K6448" s="23">
        <v>19.736566484517304</v>
      </c>
      <c r="L6448" s="23">
        <v>23.368273429400983</v>
      </c>
      <c r="M6448" s="23">
        <f t="shared" si="703"/>
        <v>37.777265697928982</v>
      </c>
      <c r="N6448" s="23">
        <v>1559.3990010131531</v>
      </c>
      <c r="O6448" s="17">
        <f t="shared" si="704"/>
        <v>2.9398634326725466E-2</v>
      </c>
      <c r="P6448" s="18">
        <f t="shared" si="705"/>
        <v>5.7204549399841577E-2</v>
      </c>
    </row>
    <row r="6449" spans="2:16" x14ac:dyDescent="0.3">
      <c r="B6449" s="19">
        <v>41177.541666665238</v>
      </c>
      <c r="C6449" s="21">
        <f t="shared" si="700"/>
        <v>9</v>
      </c>
      <c r="D6449" s="21" t="str">
        <f t="shared" si="701"/>
        <v>Shoulder</v>
      </c>
      <c r="E6449" s="21">
        <f t="shared" si="702"/>
        <v>13</v>
      </c>
      <c r="F6449" s="23">
        <v>72.90775056721148</v>
      </c>
      <c r="G6449" s="23">
        <v>2572.8151349374211</v>
      </c>
      <c r="H6449" s="16">
        <f t="shared" si="706"/>
        <v>2.8337733860923055E-2</v>
      </c>
      <c r="I6449" s="23">
        <v>8.1699348124414719</v>
      </c>
      <c r="J6449" s="23">
        <v>80.801709470205182</v>
      </c>
      <c r="K6449" s="23">
        <v>19.736566484517304</v>
      </c>
      <c r="L6449" s="23">
        <v>23.337548064192433</v>
      </c>
      <c r="M6449" s="23">
        <f t="shared" si="703"/>
        <v>37.727594921495445</v>
      </c>
      <c r="N6449" s="23">
        <v>1581.402396931461</v>
      </c>
      <c r="O6449" s="17">
        <f t="shared" si="704"/>
        <v>2.9023308566495203E-2</v>
      </c>
      <c r="P6449" s="18">
        <f t="shared" si="705"/>
        <v>5.6538587633497464E-2</v>
      </c>
    </row>
    <row r="6450" spans="2:16" x14ac:dyDescent="0.3">
      <c r="B6450" s="19">
        <v>41177.583333331902</v>
      </c>
      <c r="C6450" s="21">
        <f t="shared" si="700"/>
        <v>9</v>
      </c>
      <c r="D6450" s="21" t="str">
        <f t="shared" si="701"/>
        <v>Shoulder</v>
      </c>
      <c r="E6450" s="21">
        <f t="shared" si="702"/>
        <v>14</v>
      </c>
      <c r="F6450" s="23">
        <v>74.939963301359597</v>
      </c>
      <c r="G6450" s="23">
        <v>2590.5071771764328</v>
      </c>
      <c r="H6450" s="16">
        <f t="shared" si="706"/>
        <v>2.892868391240733E-2</v>
      </c>
      <c r="I6450" s="23">
        <v>8.2740933693571268</v>
      </c>
      <c r="J6450" s="23">
        <v>81.577487932460642</v>
      </c>
      <c r="K6450" s="23">
        <v>19.736566484517304</v>
      </c>
      <c r="L6450" s="23">
        <v>23.634030906364693</v>
      </c>
      <c r="M6450" s="23">
        <f t="shared" si="703"/>
        <v>38.206890541578645</v>
      </c>
      <c r="N6450" s="23">
        <v>1605.3712824675199</v>
      </c>
      <c r="O6450" s="17">
        <f t="shared" si="704"/>
        <v>2.8953416831708014E-2</v>
      </c>
      <c r="P6450" s="18">
        <f t="shared" si="705"/>
        <v>5.7044516500406692E-2</v>
      </c>
    </row>
    <row r="6451" spans="2:16" x14ac:dyDescent="0.3">
      <c r="B6451" s="19">
        <v>41177.624999998567</v>
      </c>
      <c r="C6451" s="21">
        <f t="shared" si="700"/>
        <v>9</v>
      </c>
      <c r="D6451" s="21" t="str">
        <f t="shared" si="701"/>
        <v>Shoulder</v>
      </c>
      <c r="E6451" s="21">
        <f t="shared" si="702"/>
        <v>15</v>
      </c>
      <c r="F6451" s="23">
        <v>74.498905797063088</v>
      </c>
      <c r="G6451" s="23">
        <v>2610.4107246953213</v>
      </c>
      <c r="H6451" s="16">
        <f t="shared" si="706"/>
        <v>2.8539150981981336E-2</v>
      </c>
      <c r="I6451" s="23">
        <v>8.3401508573788465</v>
      </c>
      <c r="J6451" s="23">
        <v>81.324229866998451</v>
      </c>
      <c r="K6451" s="23">
        <v>19.736566484517304</v>
      </c>
      <c r="L6451" s="23">
        <v>23.537242100404576</v>
      </c>
      <c r="M6451" s="23">
        <f t="shared" si="703"/>
        <v>38.05042128207657</v>
      </c>
      <c r="N6451" s="23">
        <v>1623.1265605694925</v>
      </c>
      <c r="O6451" s="17">
        <f t="shared" si="704"/>
        <v>2.8580995016912761E-2</v>
      </c>
      <c r="P6451" s="18">
        <f t="shared" si="705"/>
        <v>5.6304468666891164E-2</v>
      </c>
    </row>
    <row r="6452" spans="2:16" x14ac:dyDescent="0.3">
      <c r="B6452" s="19">
        <v>41177.666666665231</v>
      </c>
      <c r="C6452" s="21">
        <f t="shared" si="700"/>
        <v>9</v>
      </c>
      <c r="D6452" s="21" t="str">
        <f t="shared" si="701"/>
        <v>Shoulder</v>
      </c>
      <c r="E6452" s="21">
        <f t="shared" si="702"/>
        <v>16</v>
      </c>
      <c r="F6452" s="23">
        <v>73.224239712651524</v>
      </c>
      <c r="G6452" s="23">
        <v>2640.2660459736539</v>
      </c>
      <c r="H6452" s="16">
        <f t="shared" si="706"/>
        <v>2.7733659577343289E-2</v>
      </c>
      <c r="I6452" s="23">
        <v>8.4337320477757789</v>
      </c>
      <c r="J6452" s="23">
        <v>78.834182565263475</v>
      </c>
      <c r="K6452" s="23">
        <v>19.736566484517304</v>
      </c>
      <c r="L6452" s="23">
        <v>22.58560920895335</v>
      </c>
      <c r="M6452" s="23">
        <f t="shared" si="703"/>
        <v>36.512006871792821</v>
      </c>
      <c r="N6452" s="23">
        <v>1644.5877549218037</v>
      </c>
      <c r="O6452" s="17">
        <f t="shared" si="704"/>
        <v>2.73294865446117E-2</v>
      </c>
      <c r="P6452" s="18">
        <f t="shared" si="705"/>
        <v>5.430519944570314E-2</v>
      </c>
    </row>
    <row r="6453" spans="2:16" x14ac:dyDescent="0.3">
      <c r="B6453" s="19">
        <v>41177.708333331895</v>
      </c>
      <c r="C6453" s="21">
        <f t="shared" si="700"/>
        <v>9</v>
      </c>
      <c r="D6453" s="21" t="str">
        <f t="shared" si="701"/>
        <v>Shoulder</v>
      </c>
      <c r="E6453" s="21">
        <f t="shared" si="702"/>
        <v>17</v>
      </c>
      <c r="F6453" s="23">
        <v>75.942693844730087</v>
      </c>
      <c r="G6453" s="23">
        <v>2655.7465829327894</v>
      </c>
      <c r="H6453" s="16">
        <f t="shared" si="706"/>
        <v>2.8595610113094899E-2</v>
      </c>
      <c r="I6453" s="23">
        <v>8.4667491816904068</v>
      </c>
      <c r="J6453" s="23">
        <v>77.015285573625405</v>
      </c>
      <c r="K6453" s="23">
        <v>19.736566484517304</v>
      </c>
      <c r="L6453" s="23">
        <v>21.890472934956296</v>
      </c>
      <c r="M6453" s="23">
        <f t="shared" si="703"/>
        <v>35.388246154151801</v>
      </c>
      <c r="N6453" s="23">
        <v>1656.1846214026828</v>
      </c>
      <c r="O6453" s="17">
        <f t="shared" si="704"/>
        <v>2.6479532999587822E-2</v>
      </c>
      <c r="P6453" s="18">
        <f t="shared" si="705"/>
        <v>5.4317944711049677E-2</v>
      </c>
    </row>
    <row r="6454" spans="2:16" x14ac:dyDescent="0.3">
      <c r="B6454" s="19">
        <v>41177.749999998559</v>
      </c>
      <c r="C6454" s="21">
        <f t="shared" si="700"/>
        <v>9</v>
      </c>
      <c r="D6454" s="21" t="str">
        <f t="shared" si="701"/>
        <v>Shoulder</v>
      </c>
      <c r="E6454" s="21">
        <f t="shared" si="702"/>
        <v>18</v>
      </c>
      <c r="F6454" s="23">
        <v>74.145064662626993</v>
      </c>
      <c r="G6454" s="23">
        <v>2675.6501304516778</v>
      </c>
      <c r="H6454" s="16">
        <f t="shared" si="706"/>
        <v>2.7711046305635829E-2</v>
      </c>
      <c r="I6454" s="23">
        <v>8.4040960897802375</v>
      </c>
      <c r="J6454" s="23">
        <v>77.300028674107082</v>
      </c>
      <c r="K6454" s="23">
        <v>19.736566484517304</v>
      </c>
      <c r="L6454" s="23">
        <v>21.99929452233874</v>
      </c>
      <c r="M6454" s="23">
        <f t="shared" si="703"/>
        <v>35.564167667251041</v>
      </c>
      <c r="N6454" s="23">
        <v>1645.4511495833437</v>
      </c>
      <c r="O6454" s="17">
        <f t="shared" si="704"/>
        <v>2.6721099418943427E-2</v>
      </c>
      <c r="P6454" s="18">
        <f t="shared" si="705"/>
        <v>5.3691676101243417E-2</v>
      </c>
    </row>
    <row r="6455" spans="2:16" x14ac:dyDescent="0.3">
      <c r="B6455" s="19">
        <v>41177.791666665224</v>
      </c>
      <c r="C6455" s="21">
        <f t="shared" si="700"/>
        <v>9</v>
      </c>
      <c r="D6455" s="21" t="str">
        <f t="shared" si="701"/>
        <v>Shoulder</v>
      </c>
      <c r="E6455" s="21">
        <f t="shared" si="702"/>
        <v>19</v>
      </c>
      <c r="F6455" s="23">
        <v>71.991139754259834</v>
      </c>
      <c r="G6455" s="23">
        <v>2663.4868514123568</v>
      </c>
      <c r="H6455" s="16">
        <f t="shared" si="706"/>
        <v>2.7028907507497313E-2</v>
      </c>
      <c r="I6455" s="23">
        <v>8.4482933608344997</v>
      </c>
      <c r="J6455" s="23">
        <v>81.896735409341403</v>
      </c>
      <c r="K6455" s="23">
        <v>19.736566484517304</v>
      </c>
      <c r="L6455" s="23">
        <v>23.75603919082614</v>
      </c>
      <c r="M6455" s="23">
        <f t="shared" si="703"/>
        <v>38.404129733997962</v>
      </c>
      <c r="N6455" s="23">
        <v>1657.5232837593735</v>
      </c>
      <c r="O6455" s="17">
        <f t="shared" si="704"/>
        <v>2.8266524853013248E-2</v>
      </c>
      <c r="P6455" s="18">
        <f t="shared" si="705"/>
        <v>5.4531419074700091E-2</v>
      </c>
    </row>
    <row r="6456" spans="2:16" x14ac:dyDescent="0.3">
      <c r="B6456" s="19">
        <v>41177.833333331888</v>
      </c>
      <c r="C6456" s="21">
        <f t="shared" si="700"/>
        <v>9</v>
      </c>
      <c r="D6456" s="21" t="str">
        <f t="shared" si="701"/>
        <v>Shoulder</v>
      </c>
      <c r="E6456" s="21">
        <f t="shared" si="702"/>
        <v>20</v>
      </c>
      <c r="F6456" s="23">
        <v>74.006291817296173</v>
      </c>
      <c r="G6456" s="23">
        <v>2680.0731410114308</v>
      </c>
      <c r="H6456" s="16">
        <f t="shared" si="706"/>
        <v>2.7613534378903924E-2</v>
      </c>
      <c r="I6456" s="23">
        <v>8.5747711515849101</v>
      </c>
      <c r="J6456" s="23">
        <v>78.673146637303489</v>
      </c>
      <c r="K6456" s="23">
        <v>19.736566484517304</v>
      </c>
      <c r="L6456" s="23">
        <v>22.52406536372386</v>
      </c>
      <c r="M6456" s="23">
        <f t="shared" si="703"/>
        <v>36.412514789062328</v>
      </c>
      <c r="N6456" s="23">
        <v>1684.0903612400691</v>
      </c>
      <c r="O6456" s="17">
        <f t="shared" si="704"/>
        <v>2.6713106954380488E-2</v>
      </c>
      <c r="P6456" s="18">
        <f t="shared" si="705"/>
        <v>5.3588998036032287E-2</v>
      </c>
    </row>
    <row r="6457" spans="2:16" x14ac:dyDescent="0.3">
      <c r="B6457" s="19">
        <v>41177.874999998552</v>
      </c>
      <c r="C6457" s="21">
        <f t="shared" si="700"/>
        <v>9</v>
      </c>
      <c r="D6457" s="21" t="str">
        <f t="shared" si="701"/>
        <v>Shoulder</v>
      </c>
      <c r="E6457" s="21">
        <f t="shared" si="702"/>
        <v>21</v>
      </c>
      <c r="F6457" s="23">
        <v>72.816581013547435</v>
      </c>
      <c r="G6457" s="23">
        <v>2719.8802360492073</v>
      </c>
      <c r="H6457" s="16">
        <f t="shared" si="706"/>
        <v>2.6771980636661408E-2</v>
      </c>
      <c r="I6457" s="23">
        <v>8.1951102118874797</v>
      </c>
      <c r="J6457" s="23">
        <v>76.712645666877307</v>
      </c>
      <c r="K6457" s="23">
        <v>19.736566484517304</v>
      </c>
      <c r="L6457" s="23">
        <v>21.774811642366974</v>
      </c>
      <c r="M6457" s="23">
        <f t="shared" si="703"/>
        <v>35.201267539993026</v>
      </c>
      <c r="N6457" s="23">
        <v>1600.6535293074264</v>
      </c>
      <c r="O6457" s="17">
        <f t="shared" si="704"/>
        <v>2.7111662178796011E-2</v>
      </c>
      <c r="P6457" s="18">
        <f t="shared" si="705"/>
        <v>5.3157809920578988E-2</v>
      </c>
    </row>
    <row r="6458" spans="2:16" x14ac:dyDescent="0.3">
      <c r="B6458" s="19">
        <v>41177.916666665216</v>
      </c>
      <c r="C6458" s="21">
        <f t="shared" si="700"/>
        <v>9</v>
      </c>
      <c r="D6458" s="21" t="str">
        <f t="shared" si="701"/>
        <v>Shoulder</v>
      </c>
      <c r="E6458" s="21">
        <f t="shared" si="702"/>
        <v>22</v>
      </c>
      <c r="F6458" s="23">
        <v>74.552408341658662</v>
      </c>
      <c r="G6458" s="23">
        <v>2609.3049720553831</v>
      </c>
      <c r="H6458" s="16">
        <f t="shared" si="706"/>
        <v>2.8571749619184135E-2</v>
      </c>
      <c r="I6458" s="23">
        <v>7.5937950755116139</v>
      </c>
      <c r="J6458" s="23">
        <v>71.040525915050651</v>
      </c>
      <c r="K6458" s="23">
        <v>19.736566484517304</v>
      </c>
      <c r="L6458" s="23">
        <v>19.607071408545941</v>
      </c>
      <c r="M6458" s="23">
        <f t="shared" si="703"/>
        <v>31.696888021987405</v>
      </c>
      <c r="N6458" s="23">
        <v>1456.2102312901031</v>
      </c>
      <c r="O6458" s="17">
        <f t="shared" si="704"/>
        <v>2.6981463426946361E-2</v>
      </c>
      <c r="P6458" s="18">
        <f t="shared" si="705"/>
        <v>5.4782305428736605E-2</v>
      </c>
    </row>
    <row r="6459" spans="2:16" x14ac:dyDescent="0.3">
      <c r="B6459" s="19">
        <v>41177.958333331881</v>
      </c>
      <c r="C6459" s="21">
        <f t="shared" si="700"/>
        <v>9</v>
      </c>
      <c r="D6459" s="21" t="str">
        <f t="shared" si="701"/>
        <v>Shoulder</v>
      </c>
      <c r="E6459" s="21">
        <f t="shared" si="702"/>
        <v>23</v>
      </c>
      <c r="F6459" s="23">
        <v>78.934846037278149</v>
      </c>
      <c r="G6459" s="23">
        <v>2453.3938498240909</v>
      </c>
      <c r="H6459" s="16">
        <f t="shared" si="706"/>
        <v>3.2173736003674173E-2</v>
      </c>
      <c r="I6459" s="23">
        <v>7.0696584368598199</v>
      </c>
      <c r="J6459" s="23">
        <v>66.790035072819961</v>
      </c>
      <c r="K6459" s="23">
        <v>19.736566484517304</v>
      </c>
      <c r="L6459" s="23">
        <v>17.982641668813447</v>
      </c>
      <c r="M6459" s="23">
        <f t="shared" si="703"/>
        <v>29.07082691948921</v>
      </c>
      <c r="N6459" s="23">
        <v>1312.8703914575119</v>
      </c>
      <c r="O6459" s="17">
        <f t="shared" si="704"/>
        <v>2.7527839451255261E-2</v>
      </c>
      <c r="P6459" s="18">
        <f t="shared" si="705"/>
        <v>5.8815902015673223E-2</v>
      </c>
    </row>
    <row r="6460" spans="2:16" x14ac:dyDescent="0.3">
      <c r="B6460" s="19">
        <v>41177.999999998545</v>
      </c>
      <c r="C6460" s="21">
        <f t="shared" si="700"/>
        <v>9</v>
      </c>
      <c r="D6460" s="21" t="str">
        <f t="shared" si="701"/>
        <v>Shoulder</v>
      </c>
      <c r="E6460" s="21">
        <f t="shared" si="702"/>
        <v>0</v>
      </c>
      <c r="F6460" s="23">
        <v>76.278588056741896</v>
      </c>
      <c r="G6460" s="23">
        <v>2289.7424591132308</v>
      </c>
      <c r="H6460" s="16">
        <f t="shared" si="706"/>
        <v>3.3313173607429629E-2</v>
      </c>
      <c r="I6460" s="23">
        <v>6.8041510983328006</v>
      </c>
      <c r="J6460" s="23">
        <v>66.871671617395876</v>
      </c>
      <c r="K6460" s="23">
        <v>19.736566484517304</v>
      </c>
      <c r="L6460" s="23">
        <v>18.013841084546929</v>
      </c>
      <c r="M6460" s="23">
        <f t="shared" si="703"/>
        <v>29.121264048331643</v>
      </c>
      <c r="N6460" s="23">
        <v>1230.3268343002203</v>
      </c>
      <c r="O6460" s="17">
        <f t="shared" si="704"/>
        <v>2.9199895625374974E-2</v>
      </c>
      <c r="P6460" s="18">
        <f t="shared" si="705"/>
        <v>6.1540328040517664E-2</v>
      </c>
    </row>
    <row r="6461" spans="2:16" x14ac:dyDescent="0.3">
      <c r="B6461" s="19">
        <v>41178.041666665209</v>
      </c>
      <c r="C6461" s="21">
        <f t="shared" si="700"/>
        <v>9</v>
      </c>
      <c r="D6461" s="21" t="str">
        <f t="shared" si="701"/>
        <v>Shoulder</v>
      </c>
      <c r="E6461" s="21">
        <f t="shared" si="702"/>
        <v>1</v>
      </c>
      <c r="F6461" s="23">
        <v>77.076185587268725</v>
      </c>
      <c r="G6461" s="23">
        <v>2196.8592373584183</v>
      </c>
      <c r="H6461" s="16">
        <f t="shared" si="706"/>
        <v>3.5084717435035967E-2</v>
      </c>
      <c r="I6461" s="23">
        <v>6.6612480211667515</v>
      </c>
      <c r="J6461" s="23">
        <v>65.426278281078382</v>
      </c>
      <c r="K6461" s="23">
        <v>19.736566484517304</v>
      </c>
      <c r="L6461" s="23">
        <v>17.461448429609909</v>
      </c>
      <c r="M6461" s="23">
        <f t="shared" si="703"/>
        <v>28.228263366951168</v>
      </c>
      <c r="N6461" s="23">
        <v>1183.3115097317432</v>
      </c>
      <c r="O6461" s="17">
        <f t="shared" si="704"/>
        <v>2.9484637900655062E-2</v>
      </c>
      <c r="P6461" s="18">
        <f t="shared" si="705"/>
        <v>6.3534895146272197E-2</v>
      </c>
    </row>
    <row r="6462" spans="2:16" x14ac:dyDescent="0.3">
      <c r="B6462" s="19">
        <v>41178.083333331873</v>
      </c>
      <c r="C6462" s="21">
        <f t="shared" si="700"/>
        <v>9</v>
      </c>
      <c r="D6462" s="21" t="str">
        <f t="shared" si="701"/>
        <v>Shoulder</v>
      </c>
      <c r="E6462" s="21">
        <f t="shared" si="702"/>
        <v>2</v>
      </c>
      <c r="F6462" s="23">
        <v>71.107686306426672</v>
      </c>
      <c r="G6462" s="23">
        <v>2139.3601000816298</v>
      </c>
      <c r="H6462" s="16">
        <f t="shared" si="706"/>
        <v>3.3237829528424634E-2</v>
      </c>
      <c r="I6462" s="23">
        <v>6.5907605675944794</v>
      </c>
      <c r="J6462" s="23">
        <v>62.321731559010274</v>
      </c>
      <c r="K6462" s="23">
        <v>19.736566484517304</v>
      </c>
      <c r="L6462" s="23">
        <v>16.274969453203077</v>
      </c>
      <c r="M6462" s="23">
        <f t="shared" si="703"/>
        <v>26.310195621289893</v>
      </c>
      <c r="N6462" s="23">
        <v>1157.6567126753562</v>
      </c>
      <c r="O6462" s="17">
        <f t="shared" si="704"/>
        <v>2.8420304420686108E-2</v>
      </c>
      <c r="P6462" s="18">
        <f t="shared" si="705"/>
        <v>6.0713504715630043E-2</v>
      </c>
    </row>
    <row r="6463" spans="2:16" x14ac:dyDescent="0.3">
      <c r="B6463" s="19">
        <v>41178.124999998538</v>
      </c>
      <c r="C6463" s="21">
        <f t="shared" si="700"/>
        <v>9</v>
      </c>
      <c r="D6463" s="21" t="str">
        <f t="shared" si="701"/>
        <v>Shoulder</v>
      </c>
      <c r="E6463" s="21">
        <f t="shared" si="702"/>
        <v>3</v>
      </c>
      <c r="F6463" s="23">
        <v>71.097187917780303</v>
      </c>
      <c r="G6463" s="23">
        <v>2113.9277893630506</v>
      </c>
      <c r="H6463" s="16">
        <f t="shared" si="706"/>
        <v>3.3632741986519159E-2</v>
      </c>
      <c r="I6463" s="23">
        <v>6.5643871008136276</v>
      </c>
      <c r="J6463" s="23">
        <v>62.329374011431156</v>
      </c>
      <c r="K6463" s="23">
        <v>19.736566484517304</v>
      </c>
      <c r="L6463" s="23">
        <v>16.277890204583983</v>
      </c>
      <c r="M6463" s="23">
        <f t="shared" si="703"/>
        <v>26.314917322329869</v>
      </c>
      <c r="N6463" s="23">
        <v>1149.0281165565909</v>
      </c>
      <c r="O6463" s="17">
        <f t="shared" si="704"/>
        <v>2.8614882394415411E-2</v>
      </c>
      <c r="P6463" s="18">
        <f t="shared" si="705"/>
        <v>6.1285227424388605E-2</v>
      </c>
    </row>
    <row r="6464" spans="2:16" x14ac:dyDescent="0.3">
      <c r="B6464" s="19">
        <v>41178.166666665202</v>
      </c>
      <c r="C6464" s="21">
        <f t="shared" si="700"/>
        <v>9</v>
      </c>
      <c r="D6464" s="21" t="str">
        <f t="shared" si="701"/>
        <v>Shoulder</v>
      </c>
      <c r="E6464" s="21">
        <f t="shared" si="702"/>
        <v>4</v>
      </c>
      <c r="F6464" s="23">
        <v>71.091772005803591</v>
      </c>
      <c r="G6464" s="23">
        <v>2098.4472524039152</v>
      </c>
      <c r="H6464" s="16">
        <f t="shared" si="706"/>
        <v>3.3878274483365306E-2</v>
      </c>
      <c r="I6464" s="23">
        <v>6.6069483954541148</v>
      </c>
      <c r="J6464" s="23">
        <v>62.910144540699122</v>
      </c>
      <c r="K6464" s="23">
        <v>19.736566484517304</v>
      </c>
      <c r="L6464" s="23">
        <v>16.499845963276538</v>
      </c>
      <c r="M6464" s="23">
        <f t="shared" si="703"/>
        <v>26.673732092905279</v>
      </c>
      <c r="N6464" s="23">
        <v>1163.02205039769</v>
      </c>
      <c r="O6464" s="17">
        <f t="shared" si="704"/>
        <v>2.8615691746325205E-2</v>
      </c>
      <c r="P6464" s="18">
        <f t="shared" si="705"/>
        <v>6.1524515970177135E-2</v>
      </c>
    </row>
    <row r="6465" spans="2:16" x14ac:dyDescent="0.3">
      <c r="B6465" s="19">
        <v>41178.208333331866</v>
      </c>
      <c r="C6465" s="21">
        <f t="shared" si="700"/>
        <v>9</v>
      </c>
      <c r="D6465" s="21" t="str">
        <f t="shared" si="701"/>
        <v>Shoulder</v>
      </c>
      <c r="E6465" s="21">
        <f t="shared" si="702"/>
        <v>5</v>
      </c>
      <c r="F6465" s="23">
        <v>70.589081273710093</v>
      </c>
      <c r="G6465" s="23">
        <v>2131.6198316020623</v>
      </c>
      <c r="H6465" s="16">
        <f t="shared" si="706"/>
        <v>3.311523013025143E-2</v>
      </c>
      <c r="I6465" s="23">
        <v>6.811316346272184</v>
      </c>
      <c r="J6465" s="23">
        <v>64.965753454035948</v>
      </c>
      <c r="K6465" s="23">
        <v>19.736566484517304</v>
      </c>
      <c r="L6465" s="23">
        <v>17.285447526961143</v>
      </c>
      <c r="M6465" s="23">
        <f t="shared" si="703"/>
        <v>27.943739442557501</v>
      </c>
      <c r="N6465" s="23">
        <v>1228.3862937698457</v>
      </c>
      <c r="O6465" s="17">
        <f t="shared" si="704"/>
        <v>2.8293262441221528E-2</v>
      </c>
      <c r="P6465" s="18">
        <f t="shared" si="705"/>
        <v>6.0471554674596306E-2</v>
      </c>
    </row>
    <row r="6466" spans="2:16" x14ac:dyDescent="0.3">
      <c r="B6466" s="19">
        <v>41178.24999999853</v>
      </c>
      <c r="C6466" s="21">
        <f t="shared" si="700"/>
        <v>9</v>
      </c>
      <c r="D6466" s="21" t="str">
        <f t="shared" si="701"/>
        <v>Shoulder</v>
      </c>
      <c r="E6466" s="21">
        <f t="shared" si="702"/>
        <v>6</v>
      </c>
      <c r="F6466" s="23">
        <v>77.100638858168267</v>
      </c>
      <c r="G6466" s="23">
        <v>2197.9649899983569</v>
      </c>
      <c r="H6466" s="16">
        <f t="shared" si="706"/>
        <v>3.5078192422994828E-2</v>
      </c>
      <c r="I6466" s="23">
        <v>7.351337438159752</v>
      </c>
      <c r="J6466" s="23">
        <v>65.971420512910868</v>
      </c>
      <c r="K6466" s="23">
        <v>19.736566484517304</v>
      </c>
      <c r="L6466" s="23">
        <v>17.669787957123887</v>
      </c>
      <c r="M6466" s="23">
        <f t="shared" si="703"/>
        <v>28.565066071269676</v>
      </c>
      <c r="N6466" s="23">
        <v>1381.8537800074826</v>
      </c>
      <c r="O6466" s="17">
        <f t="shared" si="704"/>
        <v>2.5991464530519971E-2</v>
      </c>
      <c r="P6466" s="18">
        <f t="shared" si="705"/>
        <v>6.0157923359357775E-2</v>
      </c>
    </row>
    <row r="6467" spans="2:16" x14ac:dyDescent="0.3">
      <c r="B6467" s="19">
        <v>41178.291666665194</v>
      </c>
      <c r="C6467" s="21">
        <f t="shared" si="700"/>
        <v>9</v>
      </c>
      <c r="D6467" s="21" t="str">
        <f t="shared" si="701"/>
        <v>Shoulder</v>
      </c>
      <c r="E6467" s="21">
        <f t="shared" si="702"/>
        <v>7</v>
      </c>
      <c r="F6467" s="23">
        <v>86.099282493414321</v>
      </c>
      <c r="G6467" s="23">
        <v>2387.0486914277963</v>
      </c>
      <c r="H6467" s="16">
        <f t="shared" si="706"/>
        <v>3.6069344878723292E-2</v>
      </c>
      <c r="I6467" s="23">
        <v>7.794864901672816</v>
      </c>
      <c r="J6467" s="23">
        <v>72.482674566457717</v>
      </c>
      <c r="K6467" s="23">
        <v>19.736566484517304</v>
      </c>
      <c r="L6467" s="23">
        <v>20.158224027247101</v>
      </c>
      <c r="M6467" s="23">
        <f t="shared" si="703"/>
        <v>32.587884054693312</v>
      </c>
      <c r="N6467" s="23">
        <v>1494.6632307308191</v>
      </c>
      <c r="O6467" s="17">
        <f t="shared" si="704"/>
        <v>2.7017958377567694E-2</v>
      </c>
      <c r="P6467" s="18">
        <f t="shared" si="705"/>
        <v>6.2112783197651511E-2</v>
      </c>
    </row>
    <row r="6468" spans="2:16" x14ac:dyDescent="0.3">
      <c r="B6468" s="19">
        <v>41178.333333331859</v>
      </c>
      <c r="C6468" s="21">
        <f t="shared" si="700"/>
        <v>9</v>
      </c>
      <c r="D6468" s="21" t="str">
        <f t="shared" si="701"/>
        <v>Shoulder</v>
      </c>
      <c r="E6468" s="21">
        <f t="shared" si="702"/>
        <v>8</v>
      </c>
      <c r="F6468" s="23">
        <v>86.937060410943744</v>
      </c>
      <c r="G6468" s="23">
        <v>2503.1527186213116</v>
      </c>
      <c r="H6468" s="16">
        <f t="shared" si="706"/>
        <v>3.4731025304291861E-2</v>
      </c>
      <c r="I6468" s="23">
        <v>7.774650926408329</v>
      </c>
      <c r="J6468" s="23">
        <v>73.704194444871618</v>
      </c>
      <c r="K6468" s="23">
        <v>19.736566484517304</v>
      </c>
      <c r="L6468" s="23">
        <v>20.625057927571099</v>
      </c>
      <c r="M6468" s="23">
        <f t="shared" si="703"/>
        <v>33.342570032783215</v>
      </c>
      <c r="N6468" s="23">
        <v>1493.8149161245128</v>
      </c>
      <c r="O6468" s="17">
        <f t="shared" si="704"/>
        <v>2.7524976833049865E-2</v>
      </c>
      <c r="P6468" s="18">
        <f t="shared" si="705"/>
        <v>6.1300031470453029E-2</v>
      </c>
    </row>
    <row r="6469" spans="2:16" x14ac:dyDescent="0.3">
      <c r="B6469" s="19">
        <v>41178.374999998523</v>
      </c>
      <c r="C6469" s="21">
        <f t="shared" ref="C6469:C6532" si="707">MONTH(B6469)</f>
        <v>9</v>
      </c>
      <c r="D6469" s="21" t="str">
        <f t="shared" ref="D6469:D6532" si="708">IF(AND(C6469&gt;5,C6469&lt;7),"Summer",IF(OR(C6469=1,C6469&gt;10),"Winter","Shoulder"))</f>
        <v>Shoulder</v>
      </c>
      <c r="E6469" s="21">
        <f t="shared" ref="E6469:E6532" si="709">HOUR(B6469)</f>
        <v>9</v>
      </c>
      <c r="F6469" s="23">
        <v>89.95127583997099</v>
      </c>
      <c r="G6469" s="23">
        <v>2508.6814818210032</v>
      </c>
      <c r="H6469" s="16">
        <f t="shared" si="706"/>
        <v>3.5855997061323662E-2</v>
      </c>
      <c r="I6469" s="23">
        <v>7.8304023450625468</v>
      </c>
      <c r="J6469" s="23">
        <v>65.57408702111411</v>
      </c>
      <c r="K6469" s="23">
        <v>19.736566484517304</v>
      </c>
      <c r="L6469" s="23">
        <v>17.517937179266976</v>
      </c>
      <c r="M6469" s="23">
        <f t="shared" ref="M6469:M6532" si="710">J6469-K6469-L6469</f>
        <v>28.319583357329829</v>
      </c>
      <c r="N6469" s="23">
        <v>1507.3013859548612</v>
      </c>
      <c r="O6469" s="17">
        <f t="shared" ref="O6469:O6532" si="711">(I6469+M6469)/N6469</f>
        <v>2.3983249825974055E-2</v>
      </c>
      <c r="P6469" s="18">
        <f t="shared" ref="P6469:P6532" si="712">H6469+(1-H6469)*O6469</f>
        <v>5.8979303552016596E-2</v>
      </c>
    </row>
    <row r="6470" spans="2:16" x14ac:dyDescent="0.3">
      <c r="B6470" s="19">
        <v>41178.416666665187</v>
      </c>
      <c r="C6470" s="21">
        <f t="shared" si="707"/>
        <v>9</v>
      </c>
      <c r="D6470" s="21" t="str">
        <f t="shared" si="708"/>
        <v>Shoulder</v>
      </c>
      <c r="E6470" s="21">
        <f t="shared" si="709"/>
        <v>10</v>
      </c>
      <c r="F6470" s="23">
        <v>86.274411799747597</v>
      </c>
      <c r="G6470" s="23">
        <v>2533.0080398996442</v>
      </c>
      <c r="H6470" s="16">
        <f t="shared" ref="H6470:H6533" si="713">F6470/G6470</f>
        <v>3.4060062360941307E-2</v>
      </c>
      <c r="I6470" s="23">
        <v>7.9253870022024824</v>
      </c>
      <c r="J6470" s="23">
        <v>49.618175898687603</v>
      </c>
      <c r="K6470" s="23">
        <v>19.736566484517304</v>
      </c>
      <c r="L6470" s="23">
        <v>11.419992844396821</v>
      </c>
      <c r="M6470" s="23">
        <f t="shared" si="710"/>
        <v>18.461616569773476</v>
      </c>
      <c r="N6470" s="23">
        <v>1521.5390923978575</v>
      </c>
      <c r="O6470" s="17">
        <f t="shared" si="711"/>
        <v>1.7342310627321163E-2</v>
      </c>
      <c r="P6470" s="18">
        <f t="shared" si="712"/>
        <v>5.0811692806813094E-2</v>
      </c>
    </row>
    <row r="6471" spans="2:16" x14ac:dyDescent="0.3">
      <c r="B6471" s="19">
        <v>41178.458333331851</v>
      </c>
      <c r="C6471" s="21">
        <f t="shared" si="707"/>
        <v>9</v>
      </c>
      <c r="D6471" s="21" t="str">
        <f t="shared" si="708"/>
        <v>Shoulder</v>
      </c>
      <c r="E6471" s="21">
        <f t="shared" si="709"/>
        <v>11</v>
      </c>
      <c r="F6471" s="23">
        <v>84.857624134470953</v>
      </c>
      <c r="G6471" s="23">
        <v>2559.546103258162</v>
      </c>
      <c r="H6471" s="16">
        <f t="shared" si="713"/>
        <v>3.3153387636367188E-2</v>
      </c>
      <c r="I6471" s="23">
        <v>8.0292140652021118</v>
      </c>
      <c r="J6471" s="23">
        <v>39.983158738430348</v>
      </c>
      <c r="K6471" s="23">
        <v>19.736566484517304</v>
      </c>
      <c r="L6471" s="23">
        <v>7.7377337832901691</v>
      </c>
      <c r="M6471" s="23">
        <f t="shared" si="710"/>
        <v>12.508858470622874</v>
      </c>
      <c r="N6471" s="23">
        <v>1547.5030095981845</v>
      </c>
      <c r="O6471" s="17">
        <f t="shared" si="711"/>
        <v>1.3271749656343338E-2</v>
      </c>
      <c r="P6471" s="18">
        <f t="shared" si="712"/>
        <v>4.5985133831740951E-2</v>
      </c>
    </row>
    <row r="6472" spans="2:16" x14ac:dyDescent="0.3">
      <c r="B6472" s="19">
        <v>41178.499999998516</v>
      </c>
      <c r="C6472" s="21">
        <f t="shared" si="707"/>
        <v>9</v>
      </c>
      <c r="D6472" s="21" t="str">
        <f t="shared" si="708"/>
        <v>Shoulder</v>
      </c>
      <c r="E6472" s="21">
        <f t="shared" si="709"/>
        <v>12</v>
      </c>
      <c r="F6472" s="23">
        <v>83.396601899092829</v>
      </c>
      <c r="G6472" s="23">
        <v>2589.4014245364947</v>
      </c>
      <c r="H6472" s="16">
        <f t="shared" si="713"/>
        <v>3.2206903537183654E-2</v>
      </c>
      <c r="I6472" s="23">
        <v>8.1366682862533484</v>
      </c>
      <c r="J6472" s="23">
        <v>49.514921477240335</v>
      </c>
      <c r="K6472" s="23">
        <v>19.736566484517304</v>
      </c>
      <c r="L6472" s="23">
        <v>11.380531624696891</v>
      </c>
      <c r="M6472" s="23">
        <f t="shared" si="710"/>
        <v>18.397823368026138</v>
      </c>
      <c r="N6472" s="23">
        <v>1575.8485483037448</v>
      </c>
      <c r="O6472" s="17">
        <f t="shared" si="711"/>
        <v>1.683822451265473E-2</v>
      </c>
      <c r="P6472" s="18">
        <f t="shared" si="712"/>
        <v>4.8502820977221875E-2</v>
      </c>
    </row>
    <row r="6473" spans="2:16" x14ac:dyDescent="0.3">
      <c r="B6473" s="19">
        <v>41178.54166666518</v>
      </c>
      <c r="C6473" s="21">
        <f t="shared" si="707"/>
        <v>9</v>
      </c>
      <c r="D6473" s="21" t="str">
        <f t="shared" si="708"/>
        <v>Shoulder</v>
      </c>
      <c r="E6473" s="21">
        <f t="shared" si="709"/>
        <v>13</v>
      </c>
      <c r="F6473" s="23">
        <v>84.580863264217527</v>
      </c>
      <c r="G6473" s="23">
        <v>2604.8819614956301</v>
      </c>
      <c r="H6473" s="16">
        <f t="shared" si="713"/>
        <v>3.2470132817709031E-2</v>
      </c>
      <c r="I6473" s="23">
        <v>8.3379257594984466</v>
      </c>
      <c r="J6473" s="23">
        <v>71.958883403634161</v>
      </c>
      <c r="K6473" s="23">
        <v>19.736566484517304</v>
      </c>
      <c r="L6473" s="23">
        <v>19.958044336505051</v>
      </c>
      <c r="M6473" s="23">
        <f t="shared" si="710"/>
        <v>32.26427258261181</v>
      </c>
      <c r="N6473" s="23">
        <v>1623.8016796945928</v>
      </c>
      <c r="O6473" s="17">
        <f t="shared" si="711"/>
        <v>2.5004407157496463E-2</v>
      </c>
      <c r="P6473" s="18">
        <f t="shared" si="712"/>
        <v>5.6662643553773512E-2</v>
      </c>
    </row>
    <row r="6474" spans="2:16" x14ac:dyDescent="0.3">
      <c r="B6474" s="19">
        <v>41178.583333331844</v>
      </c>
      <c r="C6474" s="21">
        <f t="shared" si="707"/>
        <v>9</v>
      </c>
      <c r="D6474" s="21" t="str">
        <f t="shared" si="708"/>
        <v>Shoulder</v>
      </c>
      <c r="E6474" s="21">
        <f t="shared" si="709"/>
        <v>14</v>
      </c>
      <c r="F6474" s="23">
        <v>85.678036599930437</v>
      </c>
      <c r="G6474" s="23">
        <v>2654.6408302928512</v>
      </c>
      <c r="H6474" s="16">
        <f t="shared" si="713"/>
        <v>3.227481308289782E-2</v>
      </c>
      <c r="I6474" s="23">
        <v>8.5026760169151583</v>
      </c>
      <c r="J6474" s="23">
        <v>72.108004336707566</v>
      </c>
      <c r="K6474" s="23">
        <v>19.736566484517304</v>
      </c>
      <c r="L6474" s="23">
        <v>20.015034573043003</v>
      </c>
      <c r="M6474" s="23">
        <f t="shared" si="710"/>
        <v>32.356403279147258</v>
      </c>
      <c r="N6474" s="23">
        <v>1658.562743129432</v>
      </c>
      <c r="O6474" s="17">
        <f t="shared" si="711"/>
        <v>2.4635232803413957E-2</v>
      </c>
      <c r="P6474" s="18">
        <f t="shared" si="712"/>
        <v>5.6114948352327915E-2</v>
      </c>
    </row>
    <row r="6475" spans="2:16" x14ac:dyDescent="0.3">
      <c r="B6475" s="19">
        <v>41178.624999998508</v>
      </c>
      <c r="C6475" s="21">
        <f t="shared" si="707"/>
        <v>9</v>
      </c>
      <c r="D6475" s="21" t="str">
        <f t="shared" si="708"/>
        <v>Shoulder</v>
      </c>
      <c r="E6475" s="21">
        <f t="shared" si="709"/>
        <v>15</v>
      </c>
      <c r="F6475" s="23">
        <v>84.366822459882314</v>
      </c>
      <c r="G6475" s="23">
        <v>2688.9191621309365</v>
      </c>
      <c r="H6475" s="16">
        <f t="shared" si="713"/>
        <v>3.1375737749223601E-2</v>
      </c>
      <c r="I6475" s="23">
        <v>8.6857872145020298</v>
      </c>
      <c r="J6475" s="23">
        <v>73.347977457324774</v>
      </c>
      <c r="K6475" s="23">
        <v>19.736566484517304</v>
      </c>
      <c r="L6475" s="23">
        <v>20.488920834268868</v>
      </c>
      <c r="M6475" s="23">
        <f t="shared" si="710"/>
        <v>33.122490138538602</v>
      </c>
      <c r="N6475" s="23">
        <v>1698.3678426674799</v>
      </c>
      <c r="O6475" s="17">
        <f t="shared" si="711"/>
        <v>2.4616738672687051E-2</v>
      </c>
      <c r="P6475" s="18">
        <f t="shared" si="712"/>
        <v>5.5220108085075249E-2</v>
      </c>
    </row>
    <row r="6476" spans="2:16" x14ac:dyDescent="0.3">
      <c r="B6476" s="19">
        <v>41178.666666665173</v>
      </c>
      <c r="C6476" s="21">
        <f t="shared" si="707"/>
        <v>9</v>
      </c>
      <c r="D6476" s="21" t="str">
        <f t="shared" si="708"/>
        <v>Shoulder</v>
      </c>
      <c r="E6476" s="21">
        <f t="shared" si="709"/>
        <v>16</v>
      </c>
      <c r="F6476" s="23">
        <v>86.537039691593861</v>
      </c>
      <c r="G6476" s="23">
        <v>2732.0435150885282</v>
      </c>
      <c r="H6476" s="16">
        <f t="shared" si="713"/>
        <v>3.1674839442954385E-2</v>
      </c>
      <c r="I6476" s="23">
        <v>8.8386891455971845</v>
      </c>
      <c r="J6476" s="23">
        <v>73.531149808867269</v>
      </c>
      <c r="K6476" s="23">
        <v>19.736566484517304</v>
      </c>
      <c r="L6476" s="23">
        <v>20.558924658859212</v>
      </c>
      <c r="M6476" s="23">
        <f t="shared" si="710"/>
        <v>33.235658665490753</v>
      </c>
      <c r="N6476" s="23">
        <v>1730.955042208479</v>
      </c>
      <c r="O6476" s="17">
        <f t="shared" si="711"/>
        <v>2.4307013634164879E-2</v>
      </c>
      <c r="P6476" s="18">
        <f t="shared" si="712"/>
        <v>5.5211932322919391E-2</v>
      </c>
    </row>
    <row r="6477" spans="2:16" x14ac:dyDescent="0.3">
      <c r="B6477" s="19">
        <v>41178.708333331837</v>
      </c>
      <c r="C6477" s="21">
        <f t="shared" si="707"/>
        <v>9</v>
      </c>
      <c r="D6477" s="21" t="str">
        <f t="shared" si="708"/>
        <v>Shoulder</v>
      </c>
      <c r="E6477" s="21">
        <f t="shared" si="709"/>
        <v>17</v>
      </c>
      <c r="F6477" s="23">
        <v>88.831454492735844</v>
      </c>
      <c r="G6477" s="23">
        <v>2768.5333522064902</v>
      </c>
      <c r="H6477" s="16">
        <f t="shared" si="713"/>
        <v>3.2086105960016036E-2</v>
      </c>
      <c r="I6477" s="23">
        <v>8.8847201713423676</v>
      </c>
      <c r="J6477" s="23">
        <v>74.329128052119344</v>
      </c>
      <c r="K6477" s="23">
        <v>19.736566484517304</v>
      </c>
      <c r="L6477" s="23">
        <v>20.863891693988233</v>
      </c>
      <c r="M6477" s="23">
        <f t="shared" si="710"/>
        <v>33.728669873613811</v>
      </c>
      <c r="N6477" s="23">
        <v>1745.4525214016219</v>
      </c>
      <c r="O6477" s="17">
        <f t="shared" si="711"/>
        <v>2.4413949690672222E-2</v>
      </c>
      <c r="P6477" s="18">
        <f t="shared" si="712"/>
        <v>5.5716707074010843E-2</v>
      </c>
    </row>
    <row r="6478" spans="2:16" x14ac:dyDescent="0.3">
      <c r="B6478" s="19">
        <v>41178.749999998501</v>
      </c>
      <c r="C6478" s="21">
        <f t="shared" si="707"/>
        <v>9</v>
      </c>
      <c r="D6478" s="21" t="str">
        <f t="shared" si="708"/>
        <v>Shoulder</v>
      </c>
      <c r="E6478" s="21">
        <f t="shared" si="709"/>
        <v>18</v>
      </c>
      <c r="F6478" s="23">
        <v>88.363131125866332</v>
      </c>
      <c r="G6478" s="23">
        <v>2777.3793733259959</v>
      </c>
      <c r="H6478" s="16">
        <f t="shared" si="713"/>
        <v>3.181529033250103E-2</v>
      </c>
      <c r="I6478" s="23">
        <v>8.790993496140258</v>
      </c>
      <c r="J6478" s="23">
        <v>73.645480740929102</v>
      </c>
      <c r="K6478" s="23">
        <v>19.736566484517304</v>
      </c>
      <c r="L6478" s="23">
        <v>20.602619039839244</v>
      </c>
      <c r="M6478" s="23">
        <f t="shared" si="710"/>
        <v>33.306295216572551</v>
      </c>
      <c r="N6478" s="23">
        <v>1729.7625422955782</v>
      </c>
      <c r="O6478" s="17">
        <f t="shared" si="711"/>
        <v>2.4337033369242259E-2</v>
      </c>
      <c r="P6478" s="18">
        <f t="shared" si="712"/>
        <v>5.5378033919269085E-2</v>
      </c>
    </row>
    <row r="6479" spans="2:16" x14ac:dyDescent="0.3">
      <c r="B6479" s="19">
        <v>41178.791666665165</v>
      </c>
      <c r="C6479" s="21">
        <f t="shared" si="707"/>
        <v>9</v>
      </c>
      <c r="D6479" s="21" t="str">
        <f t="shared" si="708"/>
        <v>Shoulder</v>
      </c>
      <c r="E6479" s="21">
        <f t="shared" si="709"/>
        <v>19</v>
      </c>
      <c r="F6479" s="23">
        <v>84.958092349057026</v>
      </c>
      <c r="G6479" s="23">
        <v>2757.4758258071074</v>
      </c>
      <c r="H6479" s="16">
        <f t="shared" si="713"/>
        <v>3.0810095070983975E-2</v>
      </c>
      <c r="I6479" s="23">
        <v>8.771935928797312</v>
      </c>
      <c r="J6479" s="23">
        <v>75.321429179064154</v>
      </c>
      <c r="K6479" s="23">
        <v>19.736566484517304</v>
      </c>
      <c r="L6479" s="23">
        <v>21.24312400414027</v>
      </c>
      <c r="M6479" s="23">
        <f t="shared" si="710"/>
        <v>34.341738690406579</v>
      </c>
      <c r="N6479" s="23">
        <v>1728.2122544229994</v>
      </c>
      <c r="O6479" s="17">
        <f t="shared" si="711"/>
        <v>2.494697888460368E-2</v>
      </c>
      <c r="P6479" s="18">
        <f t="shared" si="712"/>
        <v>5.4988455164419185E-2</v>
      </c>
    </row>
    <row r="6480" spans="2:16" x14ac:dyDescent="0.3">
      <c r="B6480" s="19">
        <v>41178.83333333183</v>
      </c>
      <c r="C6480" s="21">
        <f t="shared" si="707"/>
        <v>9</v>
      </c>
      <c r="D6480" s="21" t="str">
        <f t="shared" si="708"/>
        <v>Shoulder</v>
      </c>
      <c r="E6480" s="21">
        <f t="shared" si="709"/>
        <v>20</v>
      </c>
      <c r="F6480" s="23">
        <v>86.122094897660901</v>
      </c>
      <c r="G6480" s="23">
        <v>2760.7930837269223</v>
      </c>
      <c r="H6480" s="16">
        <f t="shared" si="713"/>
        <v>3.1194693802043542E-2</v>
      </c>
      <c r="I6480" s="23">
        <v>8.8045547298294142</v>
      </c>
      <c r="J6480" s="23">
        <v>70.94773329782565</v>
      </c>
      <c r="K6480" s="23">
        <v>19.736566484517304</v>
      </c>
      <c r="L6480" s="23">
        <v>19.571608424941722</v>
      </c>
      <c r="M6480" s="23">
        <f t="shared" si="710"/>
        <v>31.639558388366623</v>
      </c>
      <c r="N6480" s="23">
        <v>1735.8879723190259</v>
      </c>
      <c r="O6480" s="17">
        <f t="shared" si="711"/>
        <v>2.3298803703424194E-2</v>
      </c>
      <c r="P6480" s="18">
        <f t="shared" si="712"/>
        <v>5.3766698457985498E-2</v>
      </c>
    </row>
    <row r="6481" spans="2:16" x14ac:dyDescent="0.3">
      <c r="B6481" s="19">
        <v>41178.874999998494</v>
      </c>
      <c r="C6481" s="21">
        <f t="shared" si="707"/>
        <v>9</v>
      </c>
      <c r="D6481" s="21" t="str">
        <f t="shared" si="708"/>
        <v>Shoulder</v>
      </c>
      <c r="E6481" s="21">
        <f t="shared" si="709"/>
        <v>21</v>
      </c>
      <c r="F6481" s="23">
        <v>81.542840337766563</v>
      </c>
      <c r="G6481" s="23">
        <v>2774.0621154061814</v>
      </c>
      <c r="H6481" s="16">
        <f t="shared" si="713"/>
        <v>2.9394742058912751E-2</v>
      </c>
      <c r="I6481" s="23">
        <v>8.3108905036209073</v>
      </c>
      <c r="J6481" s="23">
        <v>69.166003871066749</v>
      </c>
      <c r="K6481" s="23">
        <v>19.736566484517304</v>
      </c>
      <c r="L6481" s="23">
        <v>18.890676651079872</v>
      </c>
      <c r="M6481" s="23">
        <f t="shared" si="710"/>
        <v>30.538760735469573</v>
      </c>
      <c r="N6481" s="23">
        <v>1632.128597143417</v>
      </c>
      <c r="O6481" s="17">
        <f t="shared" si="711"/>
        <v>2.3803057741335999E-2</v>
      </c>
      <c r="P6481" s="18">
        <f t="shared" si="712"/>
        <v>5.2498115057728771E-2</v>
      </c>
    </row>
    <row r="6482" spans="2:16" x14ac:dyDescent="0.3">
      <c r="B6482" s="19">
        <v>41178.916666665158</v>
      </c>
      <c r="C6482" s="21">
        <f t="shared" si="707"/>
        <v>9</v>
      </c>
      <c r="D6482" s="21" t="str">
        <f t="shared" si="708"/>
        <v>Shoulder</v>
      </c>
      <c r="E6482" s="21">
        <f t="shared" si="709"/>
        <v>22</v>
      </c>
      <c r="F6482" s="23">
        <v>81.518809462510916</v>
      </c>
      <c r="G6482" s="23">
        <v>2645.7948091733451</v>
      </c>
      <c r="H6482" s="16">
        <f t="shared" si="713"/>
        <v>3.0810707308017108E-2</v>
      </c>
      <c r="I6482" s="23">
        <v>7.6538251476966801</v>
      </c>
      <c r="J6482" s="23">
        <v>65.691226406597238</v>
      </c>
      <c r="K6482" s="23">
        <v>19.736566484517304</v>
      </c>
      <c r="L6482" s="23">
        <v>17.562704879877508</v>
      </c>
      <c r="M6482" s="23">
        <f t="shared" si="710"/>
        <v>28.391955042202426</v>
      </c>
      <c r="N6482" s="23">
        <v>1478.0544106487437</v>
      </c>
      <c r="O6482" s="17">
        <f t="shared" si="711"/>
        <v>2.4387316143576872E-2</v>
      </c>
      <c r="P6482" s="18">
        <f t="shared" si="712"/>
        <v>5.4446632991866153E-2</v>
      </c>
    </row>
    <row r="6483" spans="2:16" x14ac:dyDescent="0.3">
      <c r="B6483" s="19">
        <v>41178.958333331822</v>
      </c>
      <c r="C6483" s="21">
        <f t="shared" si="707"/>
        <v>9</v>
      </c>
      <c r="D6483" s="21" t="str">
        <f t="shared" si="708"/>
        <v>Shoulder</v>
      </c>
      <c r="E6483" s="21">
        <f t="shared" si="709"/>
        <v>23</v>
      </c>
      <c r="F6483" s="23">
        <v>85.022309938151608</v>
      </c>
      <c r="G6483" s="23">
        <v>2484.3549237423617</v>
      </c>
      <c r="H6483" s="16">
        <f t="shared" si="713"/>
        <v>3.4223093136014723E-2</v>
      </c>
      <c r="I6483" s="23">
        <v>7.1083781871109517</v>
      </c>
      <c r="J6483" s="23">
        <v>62.858023191899342</v>
      </c>
      <c r="K6483" s="23">
        <v>19.736566484517304</v>
      </c>
      <c r="L6483" s="23">
        <v>16.479926506393085</v>
      </c>
      <c r="M6483" s="23">
        <f t="shared" si="710"/>
        <v>26.641530200988953</v>
      </c>
      <c r="N6483" s="23">
        <v>1333.3240787814607</v>
      </c>
      <c r="O6483" s="17">
        <f t="shared" si="711"/>
        <v>2.5312606983700699E-2</v>
      </c>
      <c r="P6483" s="18">
        <f t="shared" si="712"/>
        <v>5.8669424413396898E-2</v>
      </c>
    </row>
    <row r="6484" spans="2:16" x14ac:dyDescent="0.3">
      <c r="B6484" s="19">
        <v>41178.999999998487</v>
      </c>
      <c r="C6484" s="21">
        <f t="shared" si="707"/>
        <v>9</v>
      </c>
      <c r="D6484" s="21" t="str">
        <f t="shared" si="708"/>
        <v>Shoulder</v>
      </c>
      <c r="E6484" s="21">
        <f t="shared" si="709"/>
        <v>0</v>
      </c>
      <c r="F6484" s="23">
        <v>81.220234404073338</v>
      </c>
      <c r="G6484" s="23">
        <v>2310.7517592720574</v>
      </c>
      <c r="H6484" s="16">
        <f t="shared" si="713"/>
        <v>3.5148835905099415E-2</v>
      </c>
      <c r="I6484" s="23">
        <v>6.8060832882120046</v>
      </c>
      <c r="J6484" s="23">
        <v>59.616475234857361</v>
      </c>
      <c r="K6484" s="23">
        <v>19.736566484517304</v>
      </c>
      <c r="L6484" s="23">
        <v>15.241089134513311</v>
      </c>
      <c r="M6484" s="23">
        <f t="shared" si="710"/>
        <v>24.638819615826748</v>
      </c>
      <c r="N6484" s="23">
        <v>1241.622952010767</v>
      </c>
      <c r="O6484" s="17">
        <f t="shared" si="711"/>
        <v>2.5325645642354452E-2</v>
      </c>
      <c r="P6484" s="18">
        <f t="shared" si="712"/>
        <v>5.958431458458005E-2</v>
      </c>
    </row>
    <row r="6485" spans="2:16" x14ac:dyDescent="0.3">
      <c r="B6485" s="19">
        <v>41179.041666665151</v>
      </c>
      <c r="C6485" s="21">
        <f t="shared" si="707"/>
        <v>9</v>
      </c>
      <c r="D6485" s="21" t="str">
        <f t="shared" si="708"/>
        <v>Shoulder</v>
      </c>
      <c r="E6485" s="21">
        <f t="shared" si="709"/>
        <v>1</v>
      </c>
      <c r="F6485" s="23">
        <v>87.472033081081193</v>
      </c>
      <c r="G6485" s="23">
        <v>2211.2340216776156</v>
      </c>
      <c r="H6485" s="16">
        <f t="shared" si="713"/>
        <v>3.9558017027396336E-2</v>
      </c>
      <c r="I6485" s="23">
        <v>6.6601612025108752</v>
      </c>
      <c r="J6485" s="23">
        <v>58.581600081381502</v>
      </c>
      <c r="K6485" s="23">
        <v>19.736566484517304</v>
      </c>
      <c r="L6485" s="23">
        <v>14.845586111776729</v>
      </c>
      <c r="M6485" s="23">
        <f t="shared" si="710"/>
        <v>23.999447485087469</v>
      </c>
      <c r="N6485" s="23">
        <v>1192.3870470302093</v>
      </c>
      <c r="O6485" s="17">
        <f t="shared" si="711"/>
        <v>2.5712799182077646E-2</v>
      </c>
      <c r="P6485" s="18">
        <f t="shared" si="712"/>
        <v>6.4253668861607327E-2</v>
      </c>
    </row>
    <row r="6486" spans="2:16" x14ac:dyDescent="0.3">
      <c r="B6486" s="19">
        <v>41179.083333331815</v>
      </c>
      <c r="C6486" s="21">
        <f t="shared" si="707"/>
        <v>9</v>
      </c>
      <c r="D6486" s="21" t="str">
        <f t="shared" si="708"/>
        <v>Shoulder</v>
      </c>
      <c r="E6486" s="21">
        <f t="shared" si="709"/>
        <v>2</v>
      </c>
      <c r="F6486" s="23">
        <v>92.007323640694324</v>
      </c>
      <c r="G6486" s="23">
        <v>2157.0521423206419</v>
      </c>
      <c r="H6486" s="16">
        <f t="shared" si="713"/>
        <v>4.2654195434380746E-2</v>
      </c>
      <c r="I6486" s="23">
        <v>6.5672241063591956</v>
      </c>
      <c r="J6486" s="23">
        <v>57.453534783826967</v>
      </c>
      <c r="K6486" s="23">
        <v>19.736566484517304</v>
      </c>
      <c r="L6486" s="23">
        <v>14.414468180760064</v>
      </c>
      <c r="M6486" s="23">
        <f t="shared" si="710"/>
        <v>23.302500118549599</v>
      </c>
      <c r="N6486" s="23">
        <v>1161.1304189119901</v>
      </c>
      <c r="O6486" s="17">
        <f t="shared" si="711"/>
        <v>2.5724693573093638E-2</v>
      </c>
      <c r="P6486" s="18">
        <f t="shared" si="712"/>
        <v>6.7281622900318083E-2</v>
      </c>
    </row>
    <row r="6487" spans="2:16" x14ac:dyDescent="0.3">
      <c r="B6487" s="19">
        <v>41179.124999998479</v>
      </c>
      <c r="C6487" s="21">
        <f t="shared" si="707"/>
        <v>9</v>
      </c>
      <c r="D6487" s="21" t="str">
        <f t="shared" si="708"/>
        <v>Shoulder</v>
      </c>
      <c r="E6487" s="21">
        <f t="shared" si="709"/>
        <v>3</v>
      </c>
      <c r="F6487" s="23">
        <v>90.304125207427433</v>
      </c>
      <c r="G6487" s="23">
        <v>2137.1485948017535</v>
      </c>
      <c r="H6487" s="16">
        <f t="shared" si="713"/>
        <v>4.2254490598864623E-2</v>
      </c>
      <c r="I6487" s="23">
        <v>6.5277091075985867</v>
      </c>
      <c r="J6487" s="23">
        <v>58.442543087241646</v>
      </c>
      <c r="K6487" s="23">
        <v>19.736566484517304</v>
      </c>
      <c r="L6487" s="23">
        <v>14.792442057317352</v>
      </c>
      <c r="M6487" s="23">
        <f t="shared" si="710"/>
        <v>23.913534545406989</v>
      </c>
      <c r="N6487" s="23">
        <v>1151.1186717890876</v>
      </c>
      <c r="O6487" s="17">
        <f t="shared" si="711"/>
        <v>2.6444922143164695E-2</v>
      </c>
      <c r="P6487" s="18">
        <f t="shared" si="712"/>
        <v>6.7581996027943264E-2</v>
      </c>
    </row>
    <row r="6488" spans="2:16" x14ac:dyDescent="0.3">
      <c r="B6488" s="19">
        <v>41179.166666665144</v>
      </c>
      <c r="C6488" s="21">
        <f t="shared" si="707"/>
        <v>9</v>
      </c>
      <c r="D6488" s="21" t="str">
        <f t="shared" si="708"/>
        <v>Shoulder</v>
      </c>
      <c r="E6488" s="21">
        <f t="shared" si="709"/>
        <v>4</v>
      </c>
      <c r="F6488" s="23">
        <v>86.106906931421875</v>
      </c>
      <c r="G6488" s="23">
        <v>2116.1392946429269</v>
      </c>
      <c r="H6488" s="16">
        <f t="shared" si="713"/>
        <v>4.069056661317344E-2</v>
      </c>
      <c r="I6488" s="23">
        <v>6.576939485906844</v>
      </c>
      <c r="J6488" s="23">
        <v>60.363594175133883</v>
      </c>
      <c r="K6488" s="23">
        <v>19.736566484517304</v>
      </c>
      <c r="L6488" s="23">
        <v>15.526619034647315</v>
      </c>
      <c r="M6488" s="23">
        <f t="shared" si="710"/>
        <v>25.100408655969265</v>
      </c>
      <c r="N6488" s="23">
        <v>1165.3160047912047</v>
      </c>
      <c r="O6488" s="17">
        <f t="shared" si="711"/>
        <v>2.7183483288339364E-2</v>
      </c>
      <c r="P6488" s="18">
        <f t="shared" si="712"/>
        <v>6.6767938563990548E-2</v>
      </c>
    </row>
    <row r="6489" spans="2:16" x14ac:dyDescent="0.3">
      <c r="B6489" s="19">
        <v>41179.208333331808</v>
      </c>
      <c r="C6489" s="21">
        <f t="shared" si="707"/>
        <v>9</v>
      </c>
      <c r="D6489" s="21" t="str">
        <f t="shared" si="708"/>
        <v>Shoulder</v>
      </c>
      <c r="E6489" s="21">
        <f t="shared" si="709"/>
        <v>5</v>
      </c>
      <c r="F6489" s="23">
        <v>89.342844767948321</v>
      </c>
      <c r="G6489" s="23">
        <v>2133.8313368819386</v>
      </c>
      <c r="H6489" s="16">
        <f t="shared" si="713"/>
        <v>4.1869684460863046E-2</v>
      </c>
      <c r="I6489" s="23">
        <v>6.8053563707913485</v>
      </c>
      <c r="J6489" s="23">
        <v>61.375440915269124</v>
      </c>
      <c r="K6489" s="23">
        <v>19.736566484517304</v>
      </c>
      <c r="L6489" s="23">
        <v>15.913321182172574</v>
      </c>
      <c r="M6489" s="23">
        <f t="shared" si="710"/>
        <v>25.725553248579246</v>
      </c>
      <c r="N6489" s="23">
        <v>1235.5747287550066</v>
      </c>
      <c r="O6489" s="17">
        <f t="shared" si="711"/>
        <v>2.6328565049359244E-2</v>
      </c>
      <c r="P6489" s="18">
        <f t="shared" si="712"/>
        <v>6.7095880799298319E-2</v>
      </c>
    </row>
    <row r="6490" spans="2:16" x14ac:dyDescent="0.3">
      <c r="B6490" s="19">
        <v>41179.249999998472</v>
      </c>
      <c r="C6490" s="21">
        <f t="shared" si="707"/>
        <v>9</v>
      </c>
      <c r="D6490" s="21" t="str">
        <f t="shared" si="708"/>
        <v>Shoulder</v>
      </c>
      <c r="E6490" s="21">
        <f t="shared" si="709"/>
        <v>6</v>
      </c>
      <c r="F6490" s="23">
        <v>89.359151313023375</v>
      </c>
      <c r="G6490" s="23">
        <v>2218.9742901571835</v>
      </c>
      <c r="H6490" s="16">
        <f t="shared" si="713"/>
        <v>4.0270476187758586E-2</v>
      </c>
      <c r="I6490" s="23">
        <v>7.345162658462459</v>
      </c>
      <c r="J6490" s="23">
        <v>60.668880746864296</v>
      </c>
      <c r="K6490" s="23">
        <v>19.736566484517304</v>
      </c>
      <c r="L6490" s="23">
        <v>15.643291815431283</v>
      </c>
      <c r="M6490" s="23">
        <f t="shared" si="710"/>
        <v>25.289022446915709</v>
      </c>
      <c r="N6490" s="23">
        <v>1391.1933839388505</v>
      </c>
      <c r="O6490" s="17">
        <f t="shared" si="711"/>
        <v>2.3457691419565139E-2</v>
      </c>
      <c r="P6490" s="18">
        <f t="shared" si="712"/>
        <v>6.2783515203592336E-2</v>
      </c>
    </row>
    <row r="6491" spans="2:16" x14ac:dyDescent="0.3">
      <c r="B6491" s="19">
        <v>41179.291666665136</v>
      </c>
      <c r="C6491" s="21">
        <f t="shared" si="707"/>
        <v>9</v>
      </c>
      <c r="D6491" s="21" t="str">
        <f t="shared" si="708"/>
        <v>Shoulder</v>
      </c>
      <c r="E6491" s="21">
        <f t="shared" si="709"/>
        <v>7</v>
      </c>
      <c r="F6491" s="23">
        <v>94.873699573498442</v>
      </c>
      <c r="G6491" s="23">
        <v>2392.5774546274874</v>
      </c>
      <c r="H6491" s="16">
        <f t="shared" si="713"/>
        <v>3.9653345136226661E-2</v>
      </c>
      <c r="I6491" s="23">
        <v>7.8385351977937834</v>
      </c>
      <c r="J6491" s="23">
        <v>64.495277670153527</v>
      </c>
      <c r="K6491" s="23">
        <v>19.736566484517304</v>
      </c>
      <c r="L6491" s="23">
        <v>17.105643621122947</v>
      </c>
      <c r="M6491" s="23">
        <f t="shared" si="710"/>
        <v>27.653067564513275</v>
      </c>
      <c r="N6491" s="23">
        <v>1512.6239683224712</v>
      </c>
      <c r="O6491" s="17">
        <f t="shared" si="711"/>
        <v>2.3463599351574421E-2</v>
      </c>
      <c r="P6491" s="18">
        <f t="shared" si="712"/>
        <v>6.2186534284574962E-2</v>
      </c>
    </row>
    <row r="6492" spans="2:16" x14ac:dyDescent="0.3">
      <c r="B6492" s="19">
        <v>41179.333333331801</v>
      </c>
      <c r="C6492" s="21">
        <f t="shared" si="707"/>
        <v>9</v>
      </c>
      <c r="D6492" s="21" t="str">
        <f t="shared" si="708"/>
        <v>Shoulder</v>
      </c>
      <c r="E6492" s="21">
        <f t="shared" si="709"/>
        <v>8</v>
      </c>
      <c r="F6492" s="23">
        <v>96.987063138068464</v>
      </c>
      <c r="G6492" s="23">
        <v>2529.6907819798298</v>
      </c>
      <c r="H6492" s="16">
        <f t="shared" si="713"/>
        <v>3.8339493438863226E-2</v>
      </c>
      <c r="I6492" s="23">
        <v>7.8748825285476247</v>
      </c>
      <c r="J6492" s="23">
        <v>66.431680210446942</v>
      </c>
      <c r="K6492" s="23">
        <v>19.736566484517304</v>
      </c>
      <c r="L6492" s="23">
        <v>17.845687534003225</v>
      </c>
      <c r="M6492" s="23">
        <f t="shared" si="710"/>
        <v>28.849426191926412</v>
      </c>
      <c r="N6492" s="23">
        <v>1521.2139071184433</v>
      </c>
      <c r="O6492" s="17">
        <f t="shared" si="711"/>
        <v>2.414144950202236E-2</v>
      </c>
      <c r="P6492" s="18">
        <f t="shared" si="712"/>
        <v>6.1555371996098153E-2</v>
      </c>
    </row>
    <row r="6493" spans="2:16" x14ac:dyDescent="0.3">
      <c r="B6493" s="19">
        <v>41179.374999998465</v>
      </c>
      <c r="C6493" s="21">
        <f t="shared" si="707"/>
        <v>9</v>
      </c>
      <c r="D6493" s="21" t="str">
        <f t="shared" si="708"/>
        <v>Shoulder</v>
      </c>
      <c r="E6493" s="21">
        <f t="shared" si="709"/>
        <v>9</v>
      </c>
      <c r="F6493" s="23">
        <v>91.073473757536902</v>
      </c>
      <c r="G6493" s="23">
        <v>2546.2770715789034</v>
      </c>
      <c r="H6493" s="16">
        <f t="shared" si="713"/>
        <v>3.5767307012297675E-2</v>
      </c>
      <c r="I6493" s="23">
        <v>7.9604411689430412</v>
      </c>
      <c r="J6493" s="23">
        <v>67.547452453128926</v>
      </c>
      <c r="K6493" s="23">
        <v>19.736566484517304</v>
      </c>
      <c r="L6493" s="23">
        <v>18.272107371395325</v>
      </c>
      <c r="M6493" s="23">
        <f t="shared" si="710"/>
        <v>29.538778597216297</v>
      </c>
      <c r="N6493" s="23">
        <v>1541.0376439588151</v>
      </c>
      <c r="O6493" s="17">
        <f t="shared" si="711"/>
        <v>2.4333746753795404E-2</v>
      </c>
      <c r="P6493" s="18">
        <f t="shared" si="712"/>
        <v>5.9230701175190581E-2</v>
      </c>
    </row>
    <row r="6494" spans="2:16" x14ac:dyDescent="0.3">
      <c r="B6494" s="19">
        <v>41179.416666665129</v>
      </c>
      <c r="C6494" s="21">
        <f t="shared" si="707"/>
        <v>9</v>
      </c>
      <c r="D6494" s="21" t="str">
        <f t="shared" si="708"/>
        <v>Shoulder</v>
      </c>
      <c r="E6494" s="21">
        <f t="shared" si="709"/>
        <v>10</v>
      </c>
      <c r="F6494" s="23">
        <v>83.969134394313699</v>
      </c>
      <c r="G6494" s="23">
        <v>2552.9115874185327</v>
      </c>
      <c r="H6494" s="16">
        <f t="shared" si="713"/>
        <v>3.2891516810898289E-2</v>
      </c>
      <c r="I6494" s="23">
        <v>8.0636339928048812</v>
      </c>
      <c r="J6494" s="23">
        <v>68.789032130002113</v>
      </c>
      <c r="K6494" s="23">
        <v>19.736566484517304</v>
      </c>
      <c r="L6494" s="23">
        <v>18.746607617654373</v>
      </c>
      <c r="M6494" s="23">
        <f t="shared" si="710"/>
        <v>30.305858027830435</v>
      </c>
      <c r="N6494" s="23">
        <v>1563.5604615187688</v>
      </c>
      <c r="O6494" s="17">
        <f t="shared" si="711"/>
        <v>2.4539819831057259E-2</v>
      </c>
      <c r="P6494" s="18">
        <f t="shared" si="712"/>
        <v>5.6624184745445907E-2</v>
      </c>
    </row>
    <row r="6495" spans="2:16" x14ac:dyDescent="0.3">
      <c r="B6495" s="19">
        <v>41179.458333331793</v>
      </c>
      <c r="C6495" s="21">
        <f t="shared" si="707"/>
        <v>9</v>
      </c>
      <c r="D6495" s="21" t="str">
        <f t="shared" si="708"/>
        <v>Shoulder</v>
      </c>
      <c r="E6495" s="21">
        <f t="shared" si="709"/>
        <v>11</v>
      </c>
      <c r="F6495" s="23">
        <v>84.303475321453902</v>
      </c>
      <c r="G6495" s="23">
        <v>2573.9208875773593</v>
      </c>
      <c r="H6495" s="16">
        <f t="shared" si="713"/>
        <v>3.275293958269343E-2</v>
      </c>
      <c r="I6495" s="23">
        <v>8.1510289071755793</v>
      </c>
      <c r="J6495" s="23">
        <v>69.529019164478441</v>
      </c>
      <c r="K6495" s="23">
        <v>19.736566484517304</v>
      </c>
      <c r="L6495" s="23">
        <v>19.029411884370294</v>
      </c>
      <c r="M6495" s="23">
        <f t="shared" si="710"/>
        <v>30.763040795590843</v>
      </c>
      <c r="N6495" s="23">
        <v>1581.8940409445704</v>
      </c>
      <c r="O6495" s="17">
        <f t="shared" si="711"/>
        <v>2.4599668938338187E-2</v>
      </c>
      <c r="P6495" s="18">
        <f t="shared" si="712"/>
        <v>5.6546897050539967E-2</v>
      </c>
    </row>
    <row r="6496" spans="2:16" x14ac:dyDescent="0.3">
      <c r="B6496" s="19">
        <v>41179.499999998457</v>
      </c>
      <c r="C6496" s="21">
        <f t="shared" si="707"/>
        <v>9</v>
      </c>
      <c r="D6496" s="21" t="str">
        <f t="shared" si="708"/>
        <v>Shoulder</v>
      </c>
      <c r="E6496" s="21">
        <f t="shared" si="709"/>
        <v>12</v>
      </c>
      <c r="F6496" s="23">
        <v>82.586028796852489</v>
      </c>
      <c r="G6496" s="23">
        <v>2598.2474456560008</v>
      </c>
      <c r="H6496" s="16">
        <f t="shared" si="713"/>
        <v>3.1785282396766222E-2</v>
      </c>
      <c r="I6496" s="23">
        <v>8.2066659308472136</v>
      </c>
      <c r="J6496" s="23">
        <v>70.937330354019565</v>
      </c>
      <c r="K6496" s="23">
        <v>19.736566484517304</v>
      </c>
      <c r="L6496" s="23">
        <v>19.567632683803435</v>
      </c>
      <c r="M6496" s="23">
        <f t="shared" si="710"/>
        <v>31.633131185698826</v>
      </c>
      <c r="N6496" s="23">
        <v>1598.2842415000055</v>
      </c>
      <c r="O6496" s="17">
        <f t="shared" si="711"/>
        <v>2.4926603217432713E-2</v>
      </c>
      <c r="P6496" s="18">
        <f t="shared" si="712"/>
        <v>5.5919586491740697E-2</v>
      </c>
    </row>
    <row r="6497" spans="2:16" x14ac:dyDescent="0.3">
      <c r="B6497" s="19">
        <v>41179.541666665122</v>
      </c>
      <c r="C6497" s="21">
        <f t="shared" si="707"/>
        <v>9</v>
      </c>
      <c r="D6497" s="21" t="str">
        <f t="shared" si="708"/>
        <v>Shoulder</v>
      </c>
      <c r="E6497" s="21">
        <f t="shared" si="709"/>
        <v>13</v>
      </c>
      <c r="F6497" s="23">
        <v>81.798174604058417</v>
      </c>
      <c r="G6497" s="23">
        <v>2623.6797563745804</v>
      </c>
      <c r="H6497" s="16">
        <f t="shared" si="713"/>
        <v>3.1176889788213986E-2</v>
      </c>
      <c r="I6497" s="23">
        <v>8.3356543061592472</v>
      </c>
      <c r="J6497" s="23">
        <v>70.783139365046125</v>
      </c>
      <c r="K6497" s="23">
        <v>19.736566484517304</v>
      </c>
      <c r="L6497" s="23">
        <v>19.508704800557894</v>
      </c>
      <c r="M6497" s="23">
        <f t="shared" si="710"/>
        <v>31.537868079970927</v>
      </c>
      <c r="N6497" s="23">
        <v>1630.0781328935918</v>
      </c>
      <c r="O6497" s="17">
        <f t="shared" si="711"/>
        <v>2.4461111146463699E-2</v>
      </c>
      <c r="P6497" s="18">
        <f t="shared" si="712"/>
        <v>5.4875379568367133E-2</v>
      </c>
    </row>
    <row r="6498" spans="2:16" x14ac:dyDescent="0.3">
      <c r="B6498" s="19">
        <v>41179.583333331786</v>
      </c>
      <c r="C6498" s="21">
        <f t="shared" si="707"/>
        <v>9</v>
      </c>
      <c r="D6498" s="21" t="str">
        <f t="shared" si="708"/>
        <v>Shoulder</v>
      </c>
      <c r="E6498" s="21">
        <f t="shared" si="709"/>
        <v>14</v>
      </c>
      <c r="F6498" s="23">
        <v>83.736548796662987</v>
      </c>
      <c r="G6498" s="23">
        <v>2652.4293250129745</v>
      </c>
      <c r="H6498" s="16">
        <f t="shared" si="713"/>
        <v>3.1569756828960328E-2</v>
      </c>
      <c r="I6498" s="23">
        <v>8.4796386698644692</v>
      </c>
      <c r="J6498" s="23">
        <v>70.896775854255822</v>
      </c>
      <c r="K6498" s="23">
        <v>19.736566484517304</v>
      </c>
      <c r="L6498" s="23">
        <v>19.552133783101972</v>
      </c>
      <c r="M6498" s="23">
        <f t="shared" si="710"/>
        <v>31.608075586636545</v>
      </c>
      <c r="N6498" s="23">
        <v>1662.1093705199632</v>
      </c>
      <c r="O6498" s="17">
        <f t="shared" si="711"/>
        <v>2.4118577855054293E-2</v>
      </c>
      <c r="P6498" s="18">
        <f t="shared" si="712"/>
        <v>5.4926917046070209E-2</v>
      </c>
    </row>
    <row r="6499" spans="2:16" x14ac:dyDescent="0.3">
      <c r="B6499" s="19">
        <v>41179.62499999845</v>
      </c>
      <c r="C6499" s="21">
        <f t="shared" si="707"/>
        <v>9</v>
      </c>
      <c r="D6499" s="21" t="str">
        <f t="shared" si="708"/>
        <v>Shoulder</v>
      </c>
      <c r="E6499" s="21">
        <f t="shared" si="709"/>
        <v>15</v>
      </c>
      <c r="F6499" s="23">
        <v>85.088795414958994</v>
      </c>
      <c r="G6499" s="23">
        <v>2697.7651832504425</v>
      </c>
      <c r="H6499" s="16">
        <f t="shared" si="713"/>
        <v>3.1540475035873393E-2</v>
      </c>
      <c r="I6499" s="23">
        <v>8.6002955860866397</v>
      </c>
      <c r="J6499" s="23">
        <v>71.020920322615027</v>
      </c>
      <c r="K6499" s="23">
        <v>19.736566484517304</v>
      </c>
      <c r="L6499" s="23">
        <v>19.599578648627233</v>
      </c>
      <c r="M6499" s="23">
        <f t="shared" si="710"/>
        <v>31.684775189470489</v>
      </c>
      <c r="N6499" s="23">
        <v>1688.0085833863527</v>
      </c>
      <c r="O6499" s="17">
        <f t="shared" si="711"/>
        <v>2.3865441901213754E-2</v>
      </c>
      <c r="P6499" s="18">
        <f t="shared" si="712"/>
        <v>5.4653189562581826E-2</v>
      </c>
    </row>
    <row r="6500" spans="2:16" x14ac:dyDescent="0.3">
      <c r="B6500" s="19">
        <v>41179.666666665114</v>
      </c>
      <c r="C6500" s="21">
        <f t="shared" si="707"/>
        <v>9</v>
      </c>
      <c r="D6500" s="21" t="str">
        <f t="shared" si="708"/>
        <v>Shoulder</v>
      </c>
      <c r="E6500" s="21">
        <f t="shared" si="709"/>
        <v>16</v>
      </c>
      <c r="F6500" s="23">
        <v>85.715303052719293</v>
      </c>
      <c r="G6500" s="23">
        <v>2732.0435150885282</v>
      </c>
      <c r="H6500" s="16">
        <f t="shared" si="713"/>
        <v>3.1374062155061173E-2</v>
      </c>
      <c r="I6500" s="23">
        <v>8.712413370967008</v>
      </c>
      <c r="J6500" s="23">
        <v>72.330967972471768</v>
      </c>
      <c r="K6500" s="23">
        <v>19.736566484517304</v>
      </c>
      <c r="L6500" s="23">
        <v>20.100245616721942</v>
      </c>
      <c r="M6500" s="23">
        <f t="shared" si="710"/>
        <v>32.494155871232522</v>
      </c>
      <c r="N6500" s="23">
        <v>1714.8027437155279</v>
      </c>
      <c r="O6500" s="17">
        <f t="shared" si="711"/>
        <v>2.4029917955995159E-2</v>
      </c>
      <c r="P6500" s="18">
        <f t="shared" si="712"/>
        <v>5.4650063971523916E-2</v>
      </c>
    </row>
    <row r="6501" spans="2:16" x14ac:dyDescent="0.3">
      <c r="B6501" s="19">
        <v>41179.708333331779</v>
      </c>
      <c r="C6501" s="21">
        <f t="shared" si="707"/>
        <v>9</v>
      </c>
      <c r="D6501" s="21" t="str">
        <f t="shared" si="708"/>
        <v>Shoulder</v>
      </c>
      <c r="E6501" s="21">
        <f t="shared" si="709"/>
        <v>17</v>
      </c>
      <c r="F6501" s="23">
        <v>88.097017468728524</v>
      </c>
      <c r="G6501" s="23">
        <v>2741.995288847972</v>
      </c>
      <c r="H6501" s="16">
        <f t="shared" si="713"/>
        <v>3.2128799720054148E-2</v>
      </c>
      <c r="I6501" s="23">
        <v>8.7509497807862502</v>
      </c>
      <c r="J6501" s="23">
        <v>72.328757248333559</v>
      </c>
      <c r="K6501" s="23">
        <v>19.736566484517304</v>
      </c>
      <c r="L6501" s="23">
        <v>20.0994007340555</v>
      </c>
      <c r="M6501" s="23">
        <f t="shared" si="710"/>
        <v>32.492790029760755</v>
      </c>
      <c r="N6501" s="23">
        <v>1725.3383052736356</v>
      </c>
      <c r="O6501" s="17">
        <f t="shared" si="711"/>
        <v>2.3904726211944748E-2</v>
      </c>
      <c r="P6501" s="18">
        <f t="shared" si="712"/>
        <v>5.5265495771172596E-2</v>
      </c>
    </row>
    <row r="6502" spans="2:16" x14ac:dyDescent="0.3">
      <c r="B6502" s="19">
        <v>41179.749999998443</v>
      </c>
      <c r="C6502" s="21">
        <f t="shared" si="707"/>
        <v>9</v>
      </c>
      <c r="D6502" s="21" t="str">
        <f t="shared" si="708"/>
        <v>Shoulder</v>
      </c>
      <c r="E6502" s="21">
        <f t="shared" si="709"/>
        <v>18</v>
      </c>
      <c r="F6502" s="23">
        <v>85.851305935971951</v>
      </c>
      <c r="G6502" s="23">
        <v>2782.908136525687</v>
      </c>
      <c r="H6502" s="16">
        <f t="shared" si="713"/>
        <v>3.084949330851889E-2</v>
      </c>
      <c r="I6502" s="23">
        <v>8.627905739672574</v>
      </c>
      <c r="J6502" s="23">
        <v>72.445949286624085</v>
      </c>
      <c r="K6502" s="23">
        <v>19.736566484517304</v>
      </c>
      <c r="L6502" s="23">
        <v>20.144188557232908</v>
      </c>
      <c r="M6502" s="23">
        <f t="shared" si="710"/>
        <v>32.565194244873872</v>
      </c>
      <c r="N6502" s="23">
        <v>1703.9737000428904</v>
      </c>
      <c r="O6502" s="17">
        <f t="shared" si="711"/>
        <v>2.4174727569744526E-2</v>
      </c>
      <c r="P6502" s="18">
        <f t="shared" si="712"/>
        <v>5.4278442781865319E-2</v>
      </c>
    </row>
    <row r="6503" spans="2:16" x14ac:dyDescent="0.3">
      <c r="B6503" s="19">
        <v>41179.791666665107</v>
      </c>
      <c r="C6503" s="21">
        <f t="shared" si="707"/>
        <v>9</v>
      </c>
      <c r="D6503" s="21" t="str">
        <f t="shared" si="708"/>
        <v>Shoulder</v>
      </c>
      <c r="E6503" s="21">
        <f t="shared" si="709"/>
        <v>19</v>
      </c>
      <c r="F6503" s="23">
        <v>83.136526467590883</v>
      </c>
      <c r="G6503" s="23">
        <v>2736.4665256482808</v>
      </c>
      <c r="H6503" s="16">
        <f t="shared" si="713"/>
        <v>3.0380976960021639E-2</v>
      </c>
      <c r="I6503" s="23">
        <v>8.6285790626890382</v>
      </c>
      <c r="J6503" s="23">
        <v>74.025866514392206</v>
      </c>
      <c r="K6503" s="23">
        <v>19.736566484517304</v>
      </c>
      <c r="L6503" s="23">
        <v>20.747992829813189</v>
      </c>
      <c r="M6503" s="23">
        <f t="shared" si="710"/>
        <v>33.541307200061709</v>
      </c>
      <c r="N6503" s="23">
        <v>1707.4951289035439</v>
      </c>
      <c r="O6503" s="17">
        <f t="shared" si="711"/>
        <v>2.469692917357243E-2</v>
      </c>
      <c r="P6503" s="18">
        <f t="shared" si="712"/>
        <v>5.4327589297388484E-2</v>
      </c>
    </row>
    <row r="6504" spans="2:16" x14ac:dyDescent="0.3">
      <c r="B6504" s="19">
        <v>41179.833333331771</v>
      </c>
      <c r="C6504" s="21">
        <f t="shared" si="707"/>
        <v>9</v>
      </c>
      <c r="D6504" s="21" t="str">
        <f t="shared" si="708"/>
        <v>Shoulder</v>
      </c>
      <c r="E6504" s="21">
        <f t="shared" si="709"/>
        <v>20</v>
      </c>
      <c r="F6504" s="23">
        <v>86.463714821341341</v>
      </c>
      <c r="G6504" s="23">
        <v>2758.581578447046</v>
      </c>
      <c r="H6504" s="16">
        <f t="shared" si="713"/>
        <v>3.1343541005597671E-2</v>
      </c>
      <c r="I6504" s="23">
        <v>8.6776058612051745</v>
      </c>
      <c r="J6504" s="23">
        <v>71.465508879292415</v>
      </c>
      <c r="K6504" s="23">
        <v>19.736566484517304</v>
      </c>
      <c r="L6504" s="23">
        <v>19.769489113140196</v>
      </c>
      <c r="M6504" s="23">
        <f t="shared" si="710"/>
        <v>31.959453281634914</v>
      </c>
      <c r="N6504" s="23">
        <v>1716.6227247061754</v>
      </c>
      <c r="O6504" s="17">
        <f t="shared" si="711"/>
        <v>2.3672679242782192E-2</v>
      </c>
      <c r="P6504" s="18">
        <f t="shared" si="712"/>
        <v>5.427423465582136E-2</v>
      </c>
    </row>
    <row r="6505" spans="2:16" x14ac:dyDescent="0.3">
      <c r="B6505" s="19">
        <v>41179.874999998436</v>
      </c>
      <c r="C6505" s="21">
        <f t="shared" si="707"/>
        <v>9</v>
      </c>
      <c r="D6505" s="21" t="str">
        <f t="shared" si="708"/>
        <v>Shoulder</v>
      </c>
      <c r="E6505" s="21">
        <f t="shared" si="709"/>
        <v>21</v>
      </c>
      <c r="F6505" s="23">
        <v>80.752634965486649</v>
      </c>
      <c r="G6505" s="23">
        <v>2754.158567887293</v>
      </c>
      <c r="H6505" s="16">
        <f t="shared" si="713"/>
        <v>2.9320256250689212E-2</v>
      </c>
      <c r="I6505" s="23">
        <v>8.2373471929457871</v>
      </c>
      <c r="J6505" s="23">
        <v>66.779161198033563</v>
      </c>
      <c r="K6505" s="23">
        <v>19.736566484517304</v>
      </c>
      <c r="L6505" s="23">
        <v>17.978485949804796</v>
      </c>
      <c r="M6505" s="23">
        <f t="shared" si="710"/>
        <v>29.064108763711463</v>
      </c>
      <c r="N6505" s="23">
        <v>1621.3438076017665</v>
      </c>
      <c r="O6505" s="17">
        <f t="shared" si="711"/>
        <v>2.3006505950044134E-2</v>
      </c>
      <c r="P6505" s="18">
        <f t="shared" si="712"/>
        <v>5.1652205550845043E-2</v>
      </c>
    </row>
    <row r="6506" spans="2:16" x14ac:dyDescent="0.3">
      <c r="B6506" s="19">
        <v>41179.9166666651</v>
      </c>
      <c r="C6506" s="21">
        <f t="shared" si="707"/>
        <v>9</v>
      </c>
      <c r="D6506" s="21" t="str">
        <f t="shared" si="708"/>
        <v>Shoulder</v>
      </c>
      <c r="E6506" s="21">
        <f t="shared" si="709"/>
        <v>22</v>
      </c>
      <c r="F6506" s="23">
        <v>78.175379163719199</v>
      </c>
      <c r="G6506" s="23">
        <v>2640.2660459736539</v>
      </c>
      <c r="H6506" s="16">
        <f t="shared" si="713"/>
        <v>2.9608902210038601E-2</v>
      </c>
      <c r="I6506" s="23">
        <v>7.6312445623097469</v>
      </c>
      <c r="J6506" s="23">
        <v>64.707112247762055</v>
      </c>
      <c r="K6506" s="23">
        <v>19.736566484517304</v>
      </c>
      <c r="L6506" s="23">
        <v>17.186601421185021</v>
      </c>
      <c r="M6506" s="23">
        <f t="shared" si="710"/>
        <v>27.78394434205973</v>
      </c>
      <c r="N6506" s="23">
        <v>1464.2280518203552</v>
      </c>
      <c r="O6506" s="17">
        <f t="shared" si="711"/>
        <v>2.4186935129634123E-2</v>
      </c>
      <c r="P6506" s="18">
        <f t="shared" si="712"/>
        <v>5.3079688742658837E-2</v>
      </c>
    </row>
    <row r="6507" spans="2:16" x14ac:dyDescent="0.3">
      <c r="B6507" s="19">
        <v>41179.958333331764</v>
      </c>
      <c r="C6507" s="21">
        <f t="shared" si="707"/>
        <v>9</v>
      </c>
      <c r="D6507" s="21" t="str">
        <f t="shared" si="708"/>
        <v>Shoulder</v>
      </c>
      <c r="E6507" s="21">
        <f t="shared" si="709"/>
        <v>23</v>
      </c>
      <c r="F6507" s="23">
        <v>76.638808757249734</v>
      </c>
      <c r="G6507" s="23">
        <v>2487.6721816621762</v>
      </c>
      <c r="H6507" s="16">
        <f t="shared" si="713"/>
        <v>3.0807438907019633E-2</v>
      </c>
      <c r="I6507" s="23">
        <v>7.1235255944048088</v>
      </c>
      <c r="J6507" s="23">
        <v>64.058861549622236</v>
      </c>
      <c r="K6507" s="23">
        <v>19.736566484517304</v>
      </c>
      <c r="L6507" s="23">
        <v>16.93885645432184</v>
      </c>
      <c r="M6507" s="23">
        <f t="shared" si="710"/>
        <v>27.383438610783092</v>
      </c>
      <c r="N6507" s="23">
        <v>1322.9037738665984</v>
      </c>
      <c r="O6507" s="17">
        <f t="shared" si="711"/>
        <v>2.6084258648934492E-2</v>
      </c>
      <c r="P6507" s="18">
        <f t="shared" si="712"/>
        <v>5.6088108351192177E-2</v>
      </c>
    </row>
    <row r="6508" spans="2:16" x14ac:dyDescent="0.3">
      <c r="B6508" s="19">
        <v>41179.999999998428</v>
      </c>
      <c r="C6508" s="21">
        <f t="shared" si="707"/>
        <v>9</v>
      </c>
      <c r="D6508" s="21" t="str">
        <f t="shared" si="708"/>
        <v>Shoulder</v>
      </c>
      <c r="E6508" s="21">
        <f t="shared" si="709"/>
        <v>0</v>
      </c>
      <c r="F6508" s="23">
        <v>81.442681545534981</v>
      </c>
      <c r="G6508" s="23">
        <v>2308.5402539921811</v>
      </c>
      <c r="H6508" s="16">
        <f t="shared" si="713"/>
        <v>3.5278865683496467E-2</v>
      </c>
      <c r="I6508" s="23">
        <v>6.8217715612775756</v>
      </c>
      <c r="J6508" s="23">
        <v>59.590875224996317</v>
      </c>
      <c r="K6508" s="23">
        <v>19.736566484517304</v>
      </c>
      <c r="L6508" s="23">
        <v>15.231305460368542</v>
      </c>
      <c r="M6508" s="23">
        <f t="shared" si="710"/>
        <v>24.623003280110471</v>
      </c>
      <c r="N6508" s="23">
        <v>1232.3024031981129</v>
      </c>
      <c r="O6508" s="17">
        <f t="shared" si="711"/>
        <v>2.5517092849759525E-2</v>
      </c>
      <c r="P6508" s="18">
        <f t="shared" si="712"/>
        <v>5.9895744441976019E-2</v>
      </c>
    </row>
    <row r="6509" spans="2:16" x14ac:dyDescent="0.3">
      <c r="B6509" s="19">
        <v>41180.041666665093</v>
      </c>
      <c r="C6509" s="21">
        <f t="shared" si="707"/>
        <v>9</v>
      </c>
      <c r="D6509" s="21" t="str">
        <f t="shared" si="708"/>
        <v>Shoulder</v>
      </c>
      <c r="E6509" s="21">
        <f t="shared" si="709"/>
        <v>1</v>
      </c>
      <c r="F6509" s="23">
        <v>87.253372307208465</v>
      </c>
      <c r="G6509" s="23">
        <v>2210.1282690376775</v>
      </c>
      <c r="H6509" s="16">
        <f t="shared" si="713"/>
        <v>3.9478872574757788E-2</v>
      </c>
      <c r="I6509" s="23">
        <v>6.6842864992599811</v>
      </c>
      <c r="J6509" s="23">
        <v>59.460185237054411</v>
      </c>
      <c r="K6509" s="23">
        <v>19.736566484517304</v>
      </c>
      <c r="L6509" s="23">
        <v>15.181359063357437</v>
      </c>
      <c r="M6509" s="23">
        <f t="shared" si="710"/>
        <v>24.542259689179669</v>
      </c>
      <c r="N6509" s="23">
        <v>1192.3442744327454</v>
      </c>
      <c r="O6509" s="17">
        <f t="shared" si="711"/>
        <v>2.6189202949203239E-2</v>
      </c>
      <c r="P6509" s="18">
        <f t="shared" si="712"/>
        <v>6.4634155317894959E-2</v>
      </c>
    </row>
    <row r="6510" spans="2:16" x14ac:dyDescent="0.3">
      <c r="B6510" s="19">
        <v>41180.083333331757</v>
      </c>
      <c r="C6510" s="21">
        <f t="shared" si="707"/>
        <v>9</v>
      </c>
      <c r="D6510" s="21" t="str">
        <f t="shared" si="708"/>
        <v>Shoulder</v>
      </c>
      <c r="E6510" s="21">
        <f t="shared" si="709"/>
        <v>2</v>
      </c>
      <c r="F6510" s="23">
        <v>86.799937523324786</v>
      </c>
      <c r="G6510" s="23">
        <v>2165.898163440148</v>
      </c>
      <c r="H6510" s="16">
        <f t="shared" si="713"/>
        <v>4.007572423694121E-2</v>
      </c>
      <c r="I6510" s="23">
        <v>6.6046326944952298</v>
      </c>
      <c r="J6510" s="23">
        <v>61.356010726840744</v>
      </c>
      <c r="K6510" s="23">
        <v>19.736566484517304</v>
      </c>
      <c r="L6510" s="23">
        <v>15.905895457214395</v>
      </c>
      <c r="M6510" s="23">
        <f t="shared" si="710"/>
        <v>25.713548785109044</v>
      </c>
      <c r="N6510" s="23">
        <v>1165.1881515721977</v>
      </c>
      <c r="O6510" s="17">
        <f t="shared" si="711"/>
        <v>2.7736448775244664E-2</v>
      </c>
      <c r="P6510" s="18">
        <f t="shared" si="712"/>
        <v>6.6700614739757122E-2</v>
      </c>
    </row>
    <row r="6511" spans="2:16" x14ac:dyDescent="0.3">
      <c r="B6511" s="19">
        <v>41180.124999998421</v>
      </c>
      <c r="C6511" s="21">
        <f t="shared" si="707"/>
        <v>9</v>
      </c>
      <c r="D6511" s="21" t="str">
        <f t="shared" si="708"/>
        <v>Shoulder</v>
      </c>
      <c r="E6511" s="21">
        <f t="shared" si="709"/>
        <v>3</v>
      </c>
      <c r="F6511" s="23">
        <v>82.648736773710894</v>
      </c>
      <c r="G6511" s="23">
        <v>2139.3601000816298</v>
      </c>
      <c r="H6511" s="16">
        <f t="shared" si="713"/>
        <v>3.8632456859673758E-2</v>
      </c>
      <c r="I6511" s="23">
        <v>6.5740886560682181</v>
      </c>
      <c r="J6511" s="23">
        <v>60.987273505235692</v>
      </c>
      <c r="K6511" s="23">
        <v>19.736566484517304</v>
      </c>
      <c r="L6511" s="23">
        <v>15.764973448167733</v>
      </c>
      <c r="M6511" s="23">
        <f t="shared" si="710"/>
        <v>25.485733572550654</v>
      </c>
      <c r="N6511" s="23">
        <v>1154.5267843226495</v>
      </c>
      <c r="O6511" s="17">
        <f t="shared" si="711"/>
        <v>2.7768799012686467E-2</v>
      </c>
      <c r="P6511" s="18">
        <f t="shared" si="712"/>
        <v>6.5328478942457663E-2</v>
      </c>
    </row>
    <row r="6512" spans="2:16" x14ac:dyDescent="0.3">
      <c r="B6512" s="19">
        <v>41180.166666665085</v>
      </c>
      <c r="C6512" s="21">
        <f t="shared" si="707"/>
        <v>9</v>
      </c>
      <c r="D6512" s="21" t="str">
        <f t="shared" si="708"/>
        <v>Shoulder</v>
      </c>
      <c r="E6512" s="21">
        <f t="shared" si="709"/>
        <v>4</v>
      </c>
      <c r="F6512" s="23">
        <v>81.912391009012538</v>
      </c>
      <c r="G6512" s="23">
        <v>2108.3990261633589</v>
      </c>
      <c r="H6512" s="16">
        <f t="shared" si="713"/>
        <v>3.8850516430975604E-2</v>
      </c>
      <c r="I6512" s="23">
        <v>6.6144201869452663</v>
      </c>
      <c r="J6512" s="23">
        <v>62.173585176817618</v>
      </c>
      <c r="K6512" s="23">
        <v>19.736566484517304</v>
      </c>
      <c r="L6512" s="23">
        <v>16.218351665281617</v>
      </c>
      <c r="M6512" s="23">
        <f t="shared" si="710"/>
        <v>26.218667027018697</v>
      </c>
      <c r="N6512" s="23">
        <v>1164.8455899422629</v>
      </c>
      <c r="O6512" s="17">
        <f t="shared" si="711"/>
        <v>2.8186643360680431E-2</v>
      </c>
      <c r="P6512" s="18">
        <f t="shared" si="712"/>
        <v>6.5942094140637869E-2</v>
      </c>
    </row>
    <row r="6513" spans="2:16" x14ac:dyDescent="0.3">
      <c r="B6513" s="19">
        <v>41180.20833333175</v>
      </c>
      <c r="C6513" s="21">
        <f t="shared" si="707"/>
        <v>9</v>
      </c>
      <c r="D6513" s="21" t="str">
        <f t="shared" si="708"/>
        <v>Shoulder</v>
      </c>
      <c r="E6513" s="21">
        <f t="shared" si="709"/>
        <v>5</v>
      </c>
      <c r="F6513" s="23">
        <v>86.370371945292206</v>
      </c>
      <c r="G6513" s="23">
        <v>2139.3601000816298</v>
      </c>
      <c r="H6513" s="16">
        <f t="shared" si="713"/>
        <v>4.0372058889009216E-2</v>
      </c>
      <c r="I6513" s="23">
        <v>6.8003558837942535</v>
      </c>
      <c r="J6513" s="23">
        <v>62.1764117738187</v>
      </c>
      <c r="K6513" s="23">
        <v>19.736566484517304</v>
      </c>
      <c r="L6513" s="23">
        <v>16.219431918927896</v>
      </c>
      <c r="M6513" s="23">
        <f t="shared" si="710"/>
        <v>26.2204133703735</v>
      </c>
      <c r="N6513" s="23">
        <v>1222.0376476498477</v>
      </c>
      <c r="O6513" s="17">
        <f t="shared" si="711"/>
        <v>2.7021073628681891E-2</v>
      </c>
      <c r="P6513" s="18">
        <f t="shared" si="712"/>
        <v>6.6302236141909707E-2</v>
      </c>
    </row>
    <row r="6514" spans="2:16" x14ac:dyDescent="0.3">
      <c r="B6514" s="19">
        <v>41180.249999998414</v>
      </c>
      <c r="C6514" s="21">
        <f t="shared" si="707"/>
        <v>9</v>
      </c>
      <c r="D6514" s="21" t="str">
        <f t="shared" si="708"/>
        <v>Shoulder</v>
      </c>
      <c r="E6514" s="21">
        <f t="shared" si="709"/>
        <v>6</v>
      </c>
      <c r="F6514" s="23">
        <v>86.263796343560159</v>
      </c>
      <c r="G6514" s="23">
        <v>2204.5995058379863</v>
      </c>
      <c r="H6514" s="16">
        <f t="shared" si="713"/>
        <v>3.9129010105974138E-2</v>
      </c>
      <c r="I6514" s="23">
        <v>7.2895423346384884</v>
      </c>
      <c r="J6514" s="23">
        <v>60.401360282850604</v>
      </c>
      <c r="K6514" s="23">
        <v>19.736566484517304</v>
      </c>
      <c r="L6514" s="23">
        <v>15.541052282666447</v>
      </c>
      <c r="M6514" s="23">
        <f t="shared" si="710"/>
        <v>25.12374151566685</v>
      </c>
      <c r="N6514" s="23">
        <v>1361.6034781304263</v>
      </c>
      <c r="O6514" s="17">
        <f t="shared" si="711"/>
        <v>2.3805229915254751E-2</v>
      </c>
      <c r="P6514" s="18">
        <f t="shared" si="712"/>
        <v>6.2002764939299848E-2</v>
      </c>
    </row>
    <row r="6515" spans="2:16" x14ac:dyDescent="0.3">
      <c r="B6515" s="19">
        <v>41180.291666665078</v>
      </c>
      <c r="C6515" s="21">
        <f t="shared" si="707"/>
        <v>9</v>
      </c>
      <c r="D6515" s="21" t="str">
        <f t="shared" si="708"/>
        <v>Shoulder</v>
      </c>
      <c r="E6515" s="21">
        <f t="shared" si="709"/>
        <v>7</v>
      </c>
      <c r="F6515" s="23">
        <v>81.729796267853274</v>
      </c>
      <c r="G6515" s="23">
        <v>2370.4624018287227</v>
      </c>
      <c r="H6515" s="16">
        <f t="shared" si="713"/>
        <v>3.4478419149277288E-2</v>
      </c>
      <c r="I6515" s="23">
        <v>7.7508946241449461</v>
      </c>
      <c r="J6515" s="23">
        <v>62.593335406489828</v>
      </c>
      <c r="K6515" s="23">
        <v>19.736566484517304</v>
      </c>
      <c r="L6515" s="23">
        <v>16.378769551508906</v>
      </c>
      <c r="M6515" s="23">
        <f t="shared" si="710"/>
        <v>26.477999370463618</v>
      </c>
      <c r="N6515" s="23">
        <v>1477.1512483787142</v>
      </c>
      <c r="O6515" s="17">
        <f t="shared" si="711"/>
        <v>2.3172233738540569E-2</v>
      </c>
      <c r="P6515" s="18">
        <f t="shared" si="712"/>
        <v>5.6851710900355429E-2</v>
      </c>
    </row>
    <row r="6516" spans="2:16" x14ac:dyDescent="0.3">
      <c r="B6516" s="19">
        <v>41180.333333331742</v>
      </c>
      <c r="C6516" s="21">
        <f t="shared" si="707"/>
        <v>9</v>
      </c>
      <c r="D6516" s="21" t="str">
        <f t="shared" si="708"/>
        <v>Shoulder</v>
      </c>
      <c r="E6516" s="21">
        <f t="shared" si="709"/>
        <v>8</v>
      </c>
      <c r="F6516" s="23">
        <v>82.755396156819387</v>
      </c>
      <c r="G6516" s="23">
        <v>2499.8354607014971</v>
      </c>
      <c r="H6516" s="16">
        <f t="shared" si="713"/>
        <v>3.3104337248499066E-2</v>
      </c>
      <c r="I6516" s="23">
        <v>7.7425059361998931</v>
      </c>
      <c r="J6516" s="23">
        <v>66.538458626613533</v>
      </c>
      <c r="K6516" s="23">
        <v>19.736566484517304</v>
      </c>
      <c r="L6516" s="23">
        <v>17.886495535060231</v>
      </c>
      <c r="M6516" s="23">
        <f t="shared" si="710"/>
        <v>28.915396607035998</v>
      </c>
      <c r="N6516" s="23">
        <v>1483.922592128218</v>
      </c>
      <c r="O6516" s="17">
        <f t="shared" si="711"/>
        <v>2.47033792312992E-2</v>
      </c>
      <c r="P6516" s="18">
        <f t="shared" si="712"/>
        <v>5.6989927482547768E-2</v>
      </c>
    </row>
    <row r="6517" spans="2:16" x14ac:dyDescent="0.3">
      <c r="B6517" s="19">
        <v>41180.374999998407</v>
      </c>
      <c r="C6517" s="21">
        <f t="shared" si="707"/>
        <v>9</v>
      </c>
      <c r="D6517" s="21" t="str">
        <f t="shared" si="708"/>
        <v>Shoulder</v>
      </c>
      <c r="E6517" s="21">
        <f t="shared" si="709"/>
        <v>9</v>
      </c>
      <c r="F6517" s="23">
        <v>80.678402885642299</v>
      </c>
      <c r="G6517" s="23">
        <v>2511.9987397408177</v>
      </c>
      <c r="H6517" s="16">
        <f t="shared" si="713"/>
        <v>3.2117214714035454E-2</v>
      </c>
      <c r="I6517" s="23">
        <v>7.8414955490987168</v>
      </c>
      <c r="J6517" s="23">
        <v>65.531604395354279</v>
      </c>
      <c r="K6517" s="23">
        <v>19.736566484517304</v>
      </c>
      <c r="L6517" s="23">
        <v>17.501701397737801</v>
      </c>
      <c r="M6517" s="23">
        <f t="shared" si="710"/>
        <v>28.293336513099174</v>
      </c>
      <c r="N6517" s="23">
        <v>1515.2222224976813</v>
      </c>
      <c r="O6517" s="17">
        <f t="shared" si="711"/>
        <v>2.3847876255823051E-2</v>
      </c>
      <c r="P6517" s="18">
        <f t="shared" si="712"/>
        <v>5.5199163607676488E-2</v>
      </c>
    </row>
    <row r="6518" spans="2:16" x14ac:dyDescent="0.3">
      <c r="B6518" s="19">
        <v>41180.416666665071</v>
      </c>
      <c r="C6518" s="21">
        <f t="shared" si="707"/>
        <v>9</v>
      </c>
      <c r="D6518" s="21" t="str">
        <f t="shared" si="708"/>
        <v>Shoulder</v>
      </c>
      <c r="E6518" s="21">
        <f t="shared" si="709"/>
        <v>10</v>
      </c>
      <c r="F6518" s="23">
        <v>76.368776136804939</v>
      </c>
      <c r="G6518" s="23">
        <v>2540.7483083792122</v>
      </c>
      <c r="H6518" s="16">
        <f t="shared" si="713"/>
        <v>3.0057592042842654E-2</v>
      </c>
      <c r="I6518" s="23">
        <v>7.9185431243047777</v>
      </c>
      <c r="J6518" s="23">
        <v>70.148136715881748</v>
      </c>
      <c r="K6518" s="23">
        <v>19.736566484517304</v>
      </c>
      <c r="L6518" s="23">
        <v>19.266022901831537</v>
      </c>
      <c r="M6518" s="23">
        <f t="shared" si="710"/>
        <v>31.145547329532906</v>
      </c>
      <c r="N6518" s="23">
        <v>1541.6809839803898</v>
      </c>
      <c r="O6518" s="17">
        <f t="shared" si="711"/>
        <v>2.5338634166051685E-2</v>
      </c>
      <c r="P6518" s="18">
        <f t="shared" si="712"/>
        <v>5.4634607880208325E-2</v>
      </c>
    </row>
    <row r="6519" spans="2:16" x14ac:dyDescent="0.3">
      <c r="B6519" s="19">
        <v>41180.458333331735</v>
      </c>
      <c r="C6519" s="21">
        <f t="shared" si="707"/>
        <v>9</v>
      </c>
      <c r="D6519" s="21" t="str">
        <f t="shared" si="708"/>
        <v>Shoulder</v>
      </c>
      <c r="E6519" s="21">
        <f t="shared" si="709"/>
        <v>11</v>
      </c>
      <c r="F6519" s="23">
        <v>75.749108394855682</v>
      </c>
      <c r="G6519" s="23">
        <v>2563.9691138179151</v>
      </c>
      <c r="H6519" s="16">
        <f t="shared" si="713"/>
        <v>2.9543689893385801E-2</v>
      </c>
      <c r="I6519" s="23">
        <v>7.976228973975064</v>
      </c>
      <c r="J6519" s="23">
        <v>65.014124945505216</v>
      </c>
      <c r="K6519" s="23">
        <v>19.736566484517304</v>
      </c>
      <c r="L6519" s="23">
        <v>17.303933883529002</v>
      </c>
      <c r="M6519" s="23">
        <f t="shared" si="710"/>
        <v>27.97362457745891</v>
      </c>
      <c r="N6519" s="23">
        <v>1554.8401667052894</v>
      </c>
      <c r="O6519" s="17">
        <f t="shared" si="711"/>
        <v>2.3121253438938238E-2</v>
      </c>
      <c r="P6519" s="18">
        <f t="shared" si="712"/>
        <v>5.1981856190777664E-2</v>
      </c>
    </row>
    <row r="6520" spans="2:16" x14ac:dyDescent="0.3">
      <c r="B6520" s="19">
        <v>41180.499999998399</v>
      </c>
      <c r="C6520" s="21">
        <f t="shared" si="707"/>
        <v>9</v>
      </c>
      <c r="D6520" s="21" t="str">
        <f t="shared" si="708"/>
        <v>Shoulder</v>
      </c>
      <c r="E6520" s="21">
        <f t="shared" si="709"/>
        <v>12</v>
      </c>
      <c r="F6520" s="23">
        <v>76.202253793543832</v>
      </c>
      <c r="G6520" s="23">
        <v>2565.0748664578532</v>
      </c>
      <c r="H6520" s="16">
        <f t="shared" si="713"/>
        <v>2.9707613914120395E-2</v>
      </c>
      <c r="I6520" s="23">
        <v>8.0592163470505458</v>
      </c>
      <c r="J6520" s="23">
        <v>69.217578555485744</v>
      </c>
      <c r="K6520" s="23">
        <v>19.736566484517304</v>
      </c>
      <c r="L6520" s="23">
        <v>18.910387186709112</v>
      </c>
      <c r="M6520" s="23">
        <f t="shared" si="710"/>
        <v>30.570624884259328</v>
      </c>
      <c r="N6520" s="23">
        <v>1577.3834242330938</v>
      </c>
      <c r="O6520" s="17">
        <f t="shared" si="711"/>
        <v>2.4489823233746273E-2</v>
      </c>
      <c r="P6520" s="18">
        <f t="shared" si="712"/>
        <v>5.3469902934413477E-2</v>
      </c>
    </row>
    <row r="6521" spans="2:16" x14ac:dyDescent="0.3">
      <c r="B6521" s="19">
        <v>41180.541666665064</v>
      </c>
      <c r="C6521" s="21">
        <f t="shared" si="707"/>
        <v>9</v>
      </c>
      <c r="D6521" s="21" t="str">
        <f t="shared" si="708"/>
        <v>Shoulder</v>
      </c>
      <c r="E6521" s="21">
        <f t="shared" si="709"/>
        <v>13</v>
      </c>
      <c r="F6521" s="23">
        <v>76.906558556761681</v>
      </c>
      <c r="G6521" s="23">
        <v>2600.4589509358771</v>
      </c>
      <c r="H6521" s="16">
        <f t="shared" si="713"/>
        <v>2.9574225168631806E-2</v>
      </c>
      <c r="I6521" s="23">
        <v>8.1614398208004637</v>
      </c>
      <c r="J6521" s="23">
        <v>70.443574115296968</v>
      </c>
      <c r="K6521" s="23">
        <v>19.736566484517304</v>
      </c>
      <c r="L6521" s="23">
        <v>19.378931578888572</v>
      </c>
      <c r="M6521" s="23">
        <f t="shared" si="710"/>
        <v>31.328076051891092</v>
      </c>
      <c r="N6521" s="23">
        <v>1599.1188885129188</v>
      </c>
      <c r="O6521" s="17">
        <f t="shared" si="711"/>
        <v>2.4694546575842368E-2</v>
      </c>
      <c r="P6521" s="18">
        <f t="shared" si="712"/>
        <v>5.3538449663602945E-2</v>
      </c>
    </row>
    <row r="6522" spans="2:16" x14ac:dyDescent="0.3">
      <c r="B6522" s="19">
        <v>41180.583333331728</v>
      </c>
      <c r="C6522" s="21">
        <f t="shared" si="707"/>
        <v>9</v>
      </c>
      <c r="D6522" s="21" t="str">
        <f t="shared" si="708"/>
        <v>Shoulder</v>
      </c>
      <c r="E6522" s="21">
        <f t="shared" si="709"/>
        <v>14</v>
      </c>
      <c r="F6522" s="23">
        <v>77.913665245338407</v>
      </c>
      <c r="G6522" s="23">
        <v>2622.5740037346418</v>
      </c>
      <c r="H6522" s="16">
        <f t="shared" si="713"/>
        <v>2.9708852880561801E-2</v>
      </c>
      <c r="I6522" s="23">
        <v>8.2793081791240297</v>
      </c>
      <c r="J6522" s="23">
        <v>69.284664212743309</v>
      </c>
      <c r="K6522" s="23">
        <v>19.736566484517304</v>
      </c>
      <c r="L6522" s="23">
        <v>18.936025622551856</v>
      </c>
      <c r="M6522" s="23">
        <f t="shared" si="710"/>
        <v>30.612072105674148</v>
      </c>
      <c r="N6522" s="23">
        <v>1625.1357727922941</v>
      </c>
      <c r="O6522" s="17">
        <f t="shared" si="711"/>
        <v>2.3931157590590321E-2</v>
      </c>
      <c r="P6522" s="18">
        <f t="shared" si="712"/>
        <v>5.292904323103173E-2</v>
      </c>
    </row>
    <row r="6523" spans="2:16" x14ac:dyDescent="0.3">
      <c r="B6523" s="19">
        <v>41180.624999998392</v>
      </c>
      <c r="C6523" s="21">
        <f t="shared" si="707"/>
        <v>9</v>
      </c>
      <c r="D6523" s="21" t="str">
        <f t="shared" si="708"/>
        <v>Shoulder</v>
      </c>
      <c r="E6523" s="21">
        <f t="shared" si="709"/>
        <v>15</v>
      </c>
      <c r="F6523" s="23">
        <v>77.908187477818814</v>
      </c>
      <c r="G6523" s="23">
        <v>2655.7465829327894</v>
      </c>
      <c r="H6523" s="16">
        <f t="shared" si="713"/>
        <v>2.9335700920598902E-2</v>
      </c>
      <c r="I6523" s="23">
        <v>8.3753479820440582</v>
      </c>
      <c r="J6523" s="23">
        <v>70.823139710450548</v>
      </c>
      <c r="K6523" s="23">
        <v>19.736566484517304</v>
      </c>
      <c r="L6523" s="23">
        <v>19.523991917525404</v>
      </c>
      <c r="M6523" s="23">
        <f t="shared" si="710"/>
        <v>31.562581308407839</v>
      </c>
      <c r="N6523" s="23">
        <v>1647.1138498401874</v>
      </c>
      <c r="O6523" s="17">
        <f t="shared" si="711"/>
        <v>2.4247218426538583E-2</v>
      </c>
      <c r="P6523" s="18">
        <f t="shared" si="712"/>
        <v>5.2871610199220112E-2</v>
      </c>
    </row>
    <row r="6524" spans="2:16" x14ac:dyDescent="0.3">
      <c r="B6524" s="19">
        <v>41180.666666665056</v>
      </c>
      <c r="C6524" s="21">
        <f t="shared" si="707"/>
        <v>9</v>
      </c>
      <c r="D6524" s="21" t="str">
        <f t="shared" si="708"/>
        <v>Shoulder</v>
      </c>
      <c r="E6524" s="21">
        <f t="shared" si="709"/>
        <v>16</v>
      </c>
      <c r="F6524" s="23">
        <v>78.273045580927871</v>
      </c>
      <c r="G6524" s="23">
        <v>2670.1213672519866</v>
      </c>
      <c r="H6524" s="16">
        <f t="shared" si="713"/>
        <v>2.9314414895486297E-2</v>
      </c>
      <c r="I6524" s="23">
        <v>8.3632274997345704</v>
      </c>
      <c r="J6524" s="23">
        <v>70.454615507982226</v>
      </c>
      <c r="K6524" s="23">
        <v>19.736566484517304</v>
      </c>
      <c r="L6524" s="23">
        <v>19.383151318987242</v>
      </c>
      <c r="M6524" s="23">
        <f t="shared" si="710"/>
        <v>31.33489770447768</v>
      </c>
      <c r="N6524" s="23">
        <v>1646.2749536764068</v>
      </c>
      <c r="O6524" s="17">
        <f t="shared" si="711"/>
        <v>2.4113909475181959E-2</v>
      </c>
      <c r="P6524" s="18">
        <f t="shared" si="712"/>
        <v>5.2721439223560575E-2</v>
      </c>
    </row>
    <row r="6525" spans="2:16" x14ac:dyDescent="0.3">
      <c r="B6525" s="19">
        <v>41180.70833333172</v>
      </c>
      <c r="C6525" s="21">
        <f t="shared" si="707"/>
        <v>9</v>
      </c>
      <c r="D6525" s="21" t="str">
        <f t="shared" si="708"/>
        <v>Shoulder</v>
      </c>
      <c r="E6525" s="21">
        <f t="shared" si="709"/>
        <v>17</v>
      </c>
      <c r="F6525" s="23">
        <v>76.718746164527431</v>
      </c>
      <c r="G6525" s="23">
        <v>2671.2271198919248</v>
      </c>
      <c r="H6525" s="16">
        <f t="shared" si="713"/>
        <v>2.8720413024120314E-2</v>
      </c>
      <c r="I6525" s="23">
        <v>8.2813258819894191</v>
      </c>
      <c r="J6525" s="23">
        <v>69.534252874712436</v>
      </c>
      <c r="K6525" s="23">
        <v>19.736566484517304</v>
      </c>
      <c r="L6525" s="23">
        <v>19.031412075611449</v>
      </c>
      <c r="M6525" s="23">
        <f t="shared" si="710"/>
        <v>30.766274314583683</v>
      </c>
      <c r="N6525" s="23">
        <v>1634.2676482847842</v>
      </c>
      <c r="O6525" s="17">
        <f t="shared" si="711"/>
        <v>2.3893026480426752E-2</v>
      </c>
      <c r="P6525" s="18">
        <f t="shared" si="712"/>
        <v>5.1927221915632968E-2</v>
      </c>
    </row>
    <row r="6526" spans="2:16" x14ac:dyDescent="0.3">
      <c r="B6526" s="19">
        <v>41180.749999998385</v>
      </c>
      <c r="C6526" s="21">
        <f t="shared" si="707"/>
        <v>9</v>
      </c>
      <c r="D6526" s="21" t="str">
        <f t="shared" si="708"/>
        <v>Shoulder</v>
      </c>
      <c r="E6526" s="21">
        <f t="shared" si="709"/>
        <v>18</v>
      </c>
      <c r="F6526" s="23">
        <v>75.445159094513926</v>
      </c>
      <c r="G6526" s="23">
        <v>2653.5350776529126</v>
      </c>
      <c r="H6526" s="16">
        <f t="shared" si="713"/>
        <v>2.843194338370917E-2</v>
      </c>
      <c r="I6526" s="23">
        <v>8.148470304361604</v>
      </c>
      <c r="J6526" s="23">
        <v>69.858579064298695</v>
      </c>
      <c r="K6526" s="23">
        <v>19.736566484517304</v>
      </c>
      <c r="L6526" s="23">
        <v>19.155361315191872</v>
      </c>
      <c r="M6526" s="23">
        <f t="shared" si="710"/>
        <v>30.966651264589519</v>
      </c>
      <c r="N6526" s="23">
        <v>1608.1078082445315</v>
      </c>
      <c r="O6526" s="17">
        <f t="shared" si="711"/>
        <v>2.4323693578511135E-2</v>
      </c>
      <c r="P6526" s="18">
        <f t="shared" si="712"/>
        <v>5.2064067083513382E-2</v>
      </c>
    </row>
    <row r="6527" spans="2:16" x14ac:dyDescent="0.3">
      <c r="B6527" s="19">
        <v>41180.791666665049</v>
      </c>
      <c r="C6527" s="21">
        <f t="shared" si="707"/>
        <v>9</v>
      </c>
      <c r="D6527" s="21" t="str">
        <f t="shared" si="708"/>
        <v>Shoulder</v>
      </c>
      <c r="E6527" s="21">
        <f t="shared" si="709"/>
        <v>19</v>
      </c>
      <c r="F6527" s="23">
        <v>71.687026671048272</v>
      </c>
      <c r="G6527" s="23">
        <v>2603.7762088556919</v>
      </c>
      <c r="H6527" s="16">
        <f t="shared" si="713"/>
        <v>2.753194626605537E-2</v>
      </c>
      <c r="I6527" s="23">
        <v>8.1915903051248335</v>
      </c>
      <c r="J6527" s="23">
        <v>74.905956715873444</v>
      </c>
      <c r="K6527" s="23">
        <v>19.736566484517304</v>
      </c>
      <c r="L6527" s="23">
        <v>21.084340971709899</v>
      </c>
      <c r="M6527" s="23">
        <f t="shared" si="710"/>
        <v>34.08504925964624</v>
      </c>
      <c r="N6527" s="23">
        <v>1608.2472217001666</v>
      </c>
      <c r="O6527" s="17">
        <f t="shared" si="711"/>
        <v>2.6287400963191536E-2</v>
      </c>
      <c r="P6527" s="18">
        <f t="shared" si="712"/>
        <v>5.3095603918454068E-2</v>
      </c>
    </row>
    <row r="6528" spans="2:16" x14ac:dyDescent="0.3">
      <c r="B6528" s="19">
        <v>41180.833333331713</v>
      </c>
      <c r="C6528" s="21">
        <f t="shared" si="707"/>
        <v>9</v>
      </c>
      <c r="D6528" s="21" t="str">
        <f t="shared" si="708"/>
        <v>Shoulder</v>
      </c>
      <c r="E6528" s="21">
        <f t="shared" si="709"/>
        <v>20</v>
      </c>
      <c r="F6528" s="23">
        <v>72.135077100571195</v>
      </c>
      <c r="G6528" s="23">
        <v>2628.1027669343334</v>
      </c>
      <c r="H6528" s="16">
        <f t="shared" si="713"/>
        <v>2.7447586147750357E-2</v>
      </c>
      <c r="I6528" s="23">
        <v>8.1983608264576731</v>
      </c>
      <c r="J6528" s="23">
        <v>69.553310767816228</v>
      </c>
      <c r="K6528" s="23">
        <v>19.736566484517304</v>
      </c>
      <c r="L6528" s="23">
        <v>19.038695518743918</v>
      </c>
      <c r="M6528" s="23">
        <f t="shared" si="710"/>
        <v>30.778048764555006</v>
      </c>
      <c r="N6528" s="23">
        <v>1596.710793648725</v>
      </c>
      <c r="O6528" s="17">
        <f t="shared" si="711"/>
        <v>2.4410437848889157E-2</v>
      </c>
      <c r="P6528" s="18">
        <f t="shared" si="712"/>
        <v>5.118801640087782E-2</v>
      </c>
    </row>
    <row r="6529" spans="2:16" x14ac:dyDescent="0.3">
      <c r="B6529" s="19">
        <v>41180.874999998377</v>
      </c>
      <c r="C6529" s="21">
        <f t="shared" si="707"/>
        <v>9</v>
      </c>
      <c r="D6529" s="21" t="str">
        <f t="shared" si="708"/>
        <v>Shoulder</v>
      </c>
      <c r="E6529" s="21">
        <f t="shared" si="709"/>
        <v>21</v>
      </c>
      <c r="F6529" s="23">
        <v>72.818487789900331</v>
      </c>
      <c r="G6529" s="23">
        <v>2635.8430354139009</v>
      </c>
      <c r="H6529" s="16">
        <f t="shared" si="713"/>
        <v>2.7626261052553835E-2</v>
      </c>
      <c r="I6529" s="23">
        <v>7.9463368281405904</v>
      </c>
      <c r="J6529" s="23">
        <v>65.971290464486486</v>
      </c>
      <c r="K6529" s="23">
        <v>19.736566484517304</v>
      </c>
      <c r="L6529" s="23">
        <v>17.66973825591619</v>
      </c>
      <c r="M6529" s="23">
        <f t="shared" si="710"/>
        <v>28.564985724052992</v>
      </c>
      <c r="N6529" s="23">
        <v>1531.6614256150299</v>
      </c>
      <c r="O6529" s="17">
        <f t="shared" si="711"/>
        <v>2.3837724148163274E-2</v>
      </c>
      <c r="P6529" s="18">
        <f t="shared" si="712"/>
        <v>5.0805438010501185E-2</v>
      </c>
    </row>
    <row r="6530" spans="2:16" x14ac:dyDescent="0.3">
      <c r="B6530" s="19">
        <v>41180.916666665042</v>
      </c>
      <c r="C6530" s="21">
        <f t="shared" si="707"/>
        <v>9</v>
      </c>
      <c r="D6530" s="21" t="str">
        <f t="shared" si="708"/>
        <v>Shoulder</v>
      </c>
      <c r="E6530" s="21">
        <f t="shared" si="709"/>
        <v>22</v>
      </c>
      <c r="F6530" s="23">
        <v>68.806605254908234</v>
      </c>
      <c r="G6530" s="23">
        <v>2565.0748664578532</v>
      </c>
      <c r="H6530" s="16">
        <f t="shared" si="713"/>
        <v>2.6824404291140327E-2</v>
      </c>
      <c r="I6530" s="23">
        <v>7.6129060251216583</v>
      </c>
      <c r="J6530" s="23">
        <v>64.615751306359428</v>
      </c>
      <c r="K6530" s="23">
        <v>19.736566484517304</v>
      </c>
      <c r="L6530" s="23">
        <v>17.151685587750002</v>
      </c>
      <c r="M6530" s="23">
        <f t="shared" si="710"/>
        <v>27.727499234092122</v>
      </c>
      <c r="N6530" s="23">
        <v>1422.2514887226719</v>
      </c>
      <c r="O6530" s="17">
        <f t="shared" si="711"/>
        <v>2.4848211121194255E-2</v>
      </c>
      <c r="P6530" s="18">
        <f t="shared" si="712"/>
        <v>5.1006076951308058E-2</v>
      </c>
    </row>
    <row r="6531" spans="2:16" x14ac:dyDescent="0.3">
      <c r="B6531" s="19">
        <v>41180.958333331706</v>
      </c>
      <c r="C6531" s="21">
        <f t="shared" si="707"/>
        <v>9</v>
      </c>
      <c r="D6531" s="21" t="str">
        <f t="shared" si="708"/>
        <v>Shoulder</v>
      </c>
      <c r="E6531" s="21">
        <f t="shared" si="709"/>
        <v>23</v>
      </c>
      <c r="F6531" s="23">
        <v>65.791506387314683</v>
      </c>
      <c r="G6531" s="23">
        <v>2460.0283656637203</v>
      </c>
      <c r="H6531" s="16">
        <f t="shared" si="713"/>
        <v>2.6744206410629745E-2</v>
      </c>
      <c r="I6531" s="23">
        <v>7.2057037756147144</v>
      </c>
      <c r="J6531" s="23">
        <v>63.590095285545154</v>
      </c>
      <c r="K6531" s="23">
        <v>19.736566484517304</v>
      </c>
      <c r="L6531" s="23">
        <v>16.759705883572586</v>
      </c>
      <c r="M6531" s="23">
        <f t="shared" si="710"/>
        <v>27.093822917455263</v>
      </c>
      <c r="N6531" s="23">
        <v>1310.8376371872596</v>
      </c>
      <c r="O6531" s="17">
        <f t="shared" si="711"/>
        <v>2.6166113727607382E-2</v>
      </c>
      <c r="P6531" s="18">
        <f t="shared" si="712"/>
        <v>5.2210528191741983E-2</v>
      </c>
    </row>
    <row r="6532" spans="2:16" x14ac:dyDescent="0.3">
      <c r="B6532" s="19">
        <v>41180.99999999837</v>
      </c>
      <c r="C6532" s="21">
        <f t="shared" si="707"/>
        <v>9</v>
      </c>
      <c r="D6532" s="21" t="str">
        <f t="shared" si="708"/>
        <v>Shoulder</v>
      </c>
      <c r="E6532" s="21">
        <f t="shared" si="709"/>
        <v>0</v>
      </c>
      <c r="F6532" s="23">
        <v>66.3566616447565</v>
      </c>
      <c r="G6532" s="23">
        <v>2332.8668120708226</v>
      </c>
      <c r="H6532" s="16">
        <f t="shared" si="713"/>
        <v>2.8444256355061048E-2</v>
      </c>
      <c r="I6532" s="23">
        <v>6.9403647170348099</v>
      </c>
      <c r="J6532" s="23">
        <v>62.570994044538281</v>
      </c>
      <c r="K6532" s="23">
        <v>19.736566484517304</v>
      </c>
      <c r="L6532" s="23">
        <v>16.370231249903913</v>
      </c>
      <c r="M6532" s="23">
        <f t="shared" si="710"/>
        <v>26.464196310117064</v>
      </c>
      <c r="N6532" s="23">
        <v>1223.7861880856112</v>
      </c>
      <c r="O6532" s="17">
        <f t="shared" si="711"/>
        <v>2.7296076187464716E-2</v>
      </c>
      <c r="P6532" s="18">
        <f t="shared" si="712"/>
        <v>5.4963915953962238E-2</v>
      </c>
    </row>
    <row r="6533" spans="2:16" x14ac:dyDescent="0.3">
      <c r="B6533" s="19">
        <v>41181.041666665034</v>
      </c>
      <c r="C6533" s="21">
        <f t="shared" ref="C6533:C6596" si="714">MONTH(B6533)</f>
        <v>9</v>
      </c>
      <c r="D6533" s="21" t="str">
        <f t="shared" ref="D6533:D6596" si="715">IF(AND(C6533&gt;5,C6533&lt;7),"Summer",IF(OR(C6533=1,C6533&gt;10),"Winter","Shoulder"))</f>
        <v>Shoulder</v>
      </c>
      <c r="E6533" s="21">
        <f t="shared" ref="E6533:E6596" si="716">HOUR(B6533)</f>
        <v>1</v>
      </c>
      <c r="F6533" s="23">
        <v>67.181276503509267</v>
      </c>
      <c r="G6533" s="23">
        <v>2227.8203112766892</v>
      </c>
      <c r="H6533" s="16">
        <f t="shared" si="713"/>
        <v>3.0155608225427268E-2</v>
      </c>
      <c r="I6533" s="23">
        <v>6.668323871652694</v>
      </c>
      <c r="J6533" s="23">
        <v>62.204133539824241</v>
      </c>
      <c r="K6533" s="23">
        <v>19.736566484517304</v>
      </c>
      <c r="L6533" s="23">
        <v>16.230026474429557</v>
      </c>
      <c r="M6533" s="23">
        <f t="shared" ref="M6533:M6596" si="717">J6533-K6533-L6533</f>
        <v>26.237540580877379</v>
      </c>
      <c r="N6533" s="23">
        <v>1182.3430902907769</v>
      </c>
      <c r="O6533" s="17">
        <f t="shared" ref="O6533:O6596" si="718">(I6533+M6533)/N6533</f>
        <v>2.7831062508630593E-2</v>
      </c>
      <c r="P6533" s="18">
        <f t="shared" ref="P6533:P6596" si="719">H6533+(1-H6533)*O6533</f>
        <v>5.7147408116550218E-2</v>
      </c>
    </row>
    <row r="6534" spans="2:16" x14ac:dyDescent="0.3">
      <c r="B6534" s="19">
        <v>41181.083333331699</v>
      </c>
      <c r="C6534" s="21">
        <f t="shared" si="714"/>
        <v>9</v>
      </c>
      <c r="D6534" s="21" t="str">
        <f t="shared" si="715"/>
        <v>Shoulder</v>
      </c>
      <c r="E6534" s="21">
        <f t="shared" si="716"/>
        <v>2</v>
      </c>
      <c r="F6534" s="23">
        <v>67.679343099912714</v>
      </c>
      <c r="G6534" s="23">
        <v>2155.9463896807038</v>
      </c>
      <c r="H6534" s="16">
        <f t="shared" ref="H6534:H6597" si="720">F6534/G6534</f>
        <v>3.1391941573248511E-2</v>
      </c>
      <c r="I6534" s="23">
        <v>6.5428638402444932</v>
      </c>
      <c r="J6534" s="23">
        <v>61.859862602590105</v>
      </c>
      <c r="K6534" s="23">
        <v>19.736566484517304</v>
      </c>
      <c r="L6534" s="23">
        <v>16.098454858414684</v>
      </c>
      <c r="M6534" s="23">
        <f t="shared" si="717"/>
        <v>26.024841259658118</v>
      </c>
      <c r="N6534" s="23">
        <v>1161.2666883769768</v>
      </c>
      <c r="O6534" s="17">
        <f t="shared" si="718"/>
        <v>2.8044983487316138E-2</v>
      </c>
      <c r="P6534" s="18">
        <f t="shared" si="719"/>
        <v>5.8556538577508102E-2</v>
      </c>
    </row>
    <row r="6535" spans="2:16" x14ac:dyDescent="0.3">
      <c r="B6535" s="19">
        <v>41181.124999998363</v>
      </c>
      <c r="C6535" s="21">
        <f t="shared" si="714"/>
        <v>9</v>
      </c>
      <c r="D6535" s="21" t="str">
        <f t="shared" si="715"/>
        <v>Shoulder</v>
      </c>
      <c r="E6535" s="21">
        <f t="shared" si="716"/>
        <v>3</v>
      </c>
      <c r="F6535" s="23">
        <v>69.227531759426199</v>
      </c>
      <c r="G6535" s="23">
        <v>2117.245047282865</v>
      </c>
      <c r="H6535" s="16">
        <f t="shared" si="720"/>
        <v>3.269698604243676E-2</v>
      </c>
      <c r="I6535" s="23">
        <v>6.4843323163083815</v>
      </c>
      <c r="J6535" s="23">
        <v>61.882111700804657</v>
      </c>
      <c r="K6535" s="23">
        <v>19.736566484517304</v>
      </c>
      <c r="L6535" s="23">
        <v>16.106957899160676</v>
      </c>
      <c r="M6535" s="23">
        <f t="shared" si="717"/>
        <v>26.038587317126677</v>
      </c>
      <c r="N6535" s="23">
        <v>1139.6679910269081</v>
      </c>
      <c r="O6535" s="17">
        <f t="shared" si="718"/>
        <v>2.8537187926222257E-2</v>
      </c>
      <c r="P6535" s="18">
        <f t="shared" si="719"/>
        <v>6.0301093933344929E-2</v>
      </c>
    </row>
    <row r="6536" spans="2:16" x14ac:dyDescent="0.3">
      <c r="B6536" s="19">
        <v>41181.166666665027</v>
      </c>
      <c r="C6536" s="21">
        <f t="shared" si="714"/>
        <v>9</v>
      </c>
      <c r="D6536" s="21" t="str">
        <f t="shared" si="715"/>
        <v>Shoulder</v>
      </c>
      <c r="E6536" s="21">
        <f t="shared" si="716"/>
        <v>4</v>
      </c>
      <c r="F6536" s="23">
        <v>68.086965588856671</v>
      </c>
      <c r="G6536" s="23">
        <v>2092.9184892042235</v>
      </c>
      <c r="H6536" s="16">
        <f t="shared" si="720"/>
        <v>3.2532067512454785E-2</v>
      </c>
      <c r="I6536" s="23">
        <v>6.484152798327516</v>
      </c>
      <c r="J6536" s="23">
        <v>60.039864019019745</v>
      </c>
      <c r="K6536" s="23">
        <v>19.736566484517304</v>
      </c>
      <c r="L6536" s="23">
        <v>15.402897583935033</v>
      </c>
      <c r="M6536" s="23">
        <f t="shared" si="717"/>
        <v>24.900399950567408</v>
      </c>
      <c r="N6536" s="23">
        <v>1138.3643259024627</v>
      </c>
      <c r="O6536" s="17">
        <f t="shared" si="718"/>
        <v>2.7569866724358346E-2</v>
      </c>
      <c r="P6536" s="18">
        <f t="shared" si="719"/>
        <v>5.9205029471226925E-2</v>
      </c>
    </row>
    <row r="6537" spans="2:16" x14ac:dyDescent="0.3">
      <c r="B6537" s="19">
        <v>41181.208333331691</v>
      </c>
      <c r="C6537" s="21">
        <f t="shared" si="714"/>
        <v>9</v>
      </c>
      <c r="D6537" s="21" t="str">
        <f t="shared" si="715"/>
        <v>Shoulder</v>
      </c>
      <c r="E6537" s="21">
        <f t="shared" si="716"/>
        <v>5</v>
      </c>
      <c r="F6537" s="23">
        <v>69.397418316899106</v>
      </c>
      <c r="G6537" s="23">
        <v>2098.4472524039152</v>
      </c>
      <c r="H6537" s="16">
        <f t="shared" si="720"/>
        <v>3.3070842375189369E-2</v>
      </c>
      <c r="I6537" s="23">
        <v>6.5608737900541305</v>
      </c>
      <c r="J6537" s="23">
        <v>60.001047921882474</v>
      </c>
      <c r="K6537" s="23">
        <v>19.736566484517304</v>
      </c>
      <c r="L6537" s="23">
        <v>15.388063056603823</v>
      </c>
      <c r="M6537" s="23">
        <f t="shared" si="717"/>
        <v>24.876418380761347</v>
      </c>
      <c r="N6537" s="23">
        <v>1165.1188818820676</v>
      </c>
      <c r="O6537" s="17">
        <f t="shared" si="718"/>
        <v>2.6982046776234062E-2</v>
      </c>
      <c r="P6537" s="18">
        <f t="shared" si="719"/>
        <v>5.9160570135526613E-2</v>
      </c>
    </row>
    <row r="6538" spans="2:16" x14ac:dyDescent="0.3">
      <c r="B6538" s="19">
        <v>41181.249999998356</v>
      </c>
      <c r="C6538" s="21">
        <f t="shared" si="714"/>
        <v>9</v>
      </c>
      <c r="D6538" s="21" t="str">
        <f t="shared" si="715"/>
        <v>Shoulder</v>
      </c>
      <c r="E6538" s="21">
        <f t="shared" si="716"/>
        <v>6</v>
      </c>
      <c r="F6538" s="23">
        <v>73.804548703340942</v>
      </c>
      <c r="G6538" s="23">
        <v>2118.3507999228032</v>
      </c>
      <c r="H6538" s="16">
        <f t="shared" si="720"/>
        <v>3.4840569704522276E-2</v>
      </c>
      <c r="I6538" s="23">
        <v>6.7053333011888219</v>
      </c>
      <c r="J6538" s="23">
        <v>58.19394147997091</v>
      </c>
      <c r="K6538" s="23">
        <v>19.736566484517304</v>
      </c>
      <c r="L6538" s="23">
        <v>14.697432831516045</v>
      </c>
      <c r="M6538" s="23">
        <f t="shared" si="717"/>
        <v>23.759942163937559</v>
      </c>
      <c r="N6538" s="23">
        <v>1212.5889989088196</v>
      </c>
      <c r="O6538" s="17">
        <f t="shared" si="718"/>
        <v>2.5124156241349185E-2</v>
      </c>
      <c r="P6538" s="18">
        <f t="shared" si="719"/>
        <v>5.9089386029077429E-2</v>
      </c>
    </row>
    <row r="6539" spans="2:16" x14ac:dyDescent="0.3">
      <c r="B6539" s="19">
        <v>41181.29166666502</v>
      </c>
      <c r="C6539" s="21">
        <f t="shared" si="714"/>
        <v>9</v>
      </c>
      <c r="D6539" s="21" t="str">
        <f t="shared" si="715"/>
        <v>Shoulder</v>
      </c>
      <c r="E6539" s="21">
        <f t="shared" si="716"/>
        <v>7</v>
      </c>
      <c r="F6539" s="23">
        <v>76.47620434551996</v>
      </c>
      <c r="G6539" s="23">
        <v>2182.4844530392215</v>
      </c>
      <c r="H6539" s="16">
        <f t="shared" si="720"/>
        <v>3.5040893069832831E-2</v>
      </c>
      <c r="I6539" s="23">
        <v>6.9179979602411334</v>
      </c>
      <c r="J6539" s="23">
        <v>61.381150762622639</v>
      </c>
      <c r="K6539" s="23">
        <v>19.736566484517304</v>
      </c>
      <c r="L6539" s="23">
        <v>15.915503340938386</v>
      </c>
      <c r="M6539" s="23">
        <f t="shared" si="717"/>
        <v>25.729080937166948</v>
      </c>
      <c r="N6539" s="23">
        <v>1277.8551697291996</v>
      </c>
      <c r="O6539" s="17">
        <f t="shared" si="718"/>
        <v>2.5548340430728608E-2</v>
      </c>
      <c r="P6539" s="18">
        <f t="shared" si="719"/>
        <v>5.9693996835416596E-2</v>
      </c>
    </row>
    <row r="6540" spans="2:16" x14ac:dyDescent="0.3">
      <c r="B6540" s="19">
        <v>41181.333333331684</v>
      </c>
      <c r="C6540" s="21">
        <f t="shared" si="714"/>
        <v>9</v>
      </c>
      <c r="D6540" s="21" t="str">
        <f t="shared" si="715"/>
        <v>Shoulder</v>
      </c>
      <c r="E6540" s="21">
        <f t="shared" si="716"/>
        <v>8</v>
      </c>
      <c r="F6540" s="23">
        <v>76.256328489393383</v>
      </c>
      <c r="G6540" s="23">
        <v>2266.5216536745279</v>
      </c>
      <c r="H6540" s="16">
        <f t="shared" si="720"/>
        <v>3.3644650323885139E-2</v>
      </c>
      <c r="I6540" s="23">
        <v>7.1208466975179565</v>
      </c>
      <c r="J6540" s="23">
        <v>59.269704732107947</v>
      </c>
      <c r="K6540" s="23">
        <v>19.736566484517304</v>
      </c>
      <c r="L6540" s="23">
        <v>15.108562247987308</v>
      </c>
      <c r="M6540" s="23">
        <f t="shared" si="717"/>
        <v>24.424575999603334</v>
      </c>
      <c r="N6540" s="23">
        <v>1342.7723129158687</v>
      </c>
      <c r="O6540" s="17">
        <f t="shared" si="718"/>
        <v>2.349275628763859E-2</v>
      </c>
      <c r="P6540" s="18">
        <f t="shared" si="719"/>
        <v>5.6347001041081875E-2</v>
      </c>
    </row>
    <row r="6541" spans="2:16" x14ac:dyDescent="0.3">
      <c r="B6541" s="19">
        <v>41181.374999998348</v>
      </c>
      <c r="C6541" s="21">
        <f t="shared" si="714"/>
        <v>9</v>
      </c>
      <c r="D6541" s="21" t="str">
        <f t="shared" si="715"/>
        <v>Shoulder</v>
      </c>
      <c r="E6541" s="21">
        <f t="shared" si="716"/>
        <v>9</v>
      </c>
      <c r="F6541" s="23">
        <v>82.570976107656691</v>
      </c>
      <c r="G6541" s="23">
        <v>2324.0207909513165</v>
      </c>
      <c r="H6541" s="16">
        <f t="shared" si="720"/>
        <v>3.5529362056118709E-2</v>
      </c>
      <c r="I6541" s="23">
        <v>7.3315487495938019</v>
      </c>
      <c r="J6541" s="23">
        <v>60.376591820388178</v>
      </c>
      <c r="K6541" s="23">
        <v>19.736566484517304</v>
      </c>
      <c r="L6541" s="23">
        <v>15.531586404836137</v>
      </c>
      <c r="M6541" s="23">
        <f t="shared" si="717"/>
        <v>25.108438931034737</v>
      </c>
      <c r="N6541" s="23">
        <v>1403.8302672997636</v>
      </c>
      <c r="O6541" s="17">
        <f t="shared" si="718"/>
        <v>2.3108197932664706E-2</v>
      </c>
      <c r="P6541" s="18">
        <f t="shared" si="719"/>
        <v>5.7816540457969315E-2</v>
      </c>
    </row>
    <row r="6542" spans="2:16" x14ac:dyDescent="0.3">
      <c r="B6542" s="19">
        <v>41181.416666665013</v>
      </c>
      <c r="C6542" s="21">
        <f t="shared" si="714"/>
        <v>9</v>
      </c>
      <c r="D6542" s="21" t="str">
        <f t="shared" si="715"/>
        <v>Shoulder</v>
      </c>
      <c r="E6542" s="21">
        <f t="shared" si="716"/>
        <v>10</v>
      </c>
      <c r="F6542" s="23">
        <v>86.401500924135092</v>
      </c>
      <c r="G6542" s="23">
        <v>2397.0004651872405</v>
      </c>
      <c r="H6542" s="16">
        <f t="shared" si="720"/>
        <v>3.6045675492760443E-2</v>
      </c>
      <c r="I6542" s="23">
        <v>7.4631725572271748</v>
      </c>
      <c r="J6542" s="23">
        <v>62.399889412230678</v>
      </c>
      <c r="K6542" s="23">
        <v>19.736566484517304</v>
      </c>
      <c r="L6542" s="23">
        <v>16.304839401375524</v>
      </c>
      <c r="M6542" s="23">
        <f t="shared" si="717"/>
        <v>26.358483526337849</v>
      </c>
      <c r="N6542" s="23">
        <v>1437.8434407468128</v>
      </c>
      <c r="O6542" s="17">
        <f t="shared" si="718"/>
        <v>2.3522488697377324E-2</v>
      </c>
      <c r="P6542" s="18">
        <f t="shared" si="719"/>
        <v>5.8720280195769976E-2</v>
      </c>
    </row>
    <row r="6543" spans="2:16" x14ac:dyDescent="0.3">
      <c r="B6543" s="19">
        <v>41181.458333331677</v>
      </c>
      <c r="C6543" s="21">
        <f t="shared" si="714"/>
        <v>9</v>
      </c>
      <c r="D6543" s="21" t="str">
        <f t="shared" si="715"/>
        <v>Shoulder</v>
      </c>
      <c r="E6543" s="21">
        <f t="shared" si="716"/>
        <v>11</v>
      </c>
      <c r="F6543" s="23">
        <v>86.342385731784631</v>
      </c>
      <c r="G6543" s="23">
        <v>2431.2787970253262</v>
      </c>
      <c r="H6543" s="16">
        <f t="shared" si="720"/>
        <v>3.5513157042057326E-2</v>
      </c>
      <c r="I6543" s="23">
        <v>7.5571166010618613</v>
      </c>
      <c r="J6543" s="23">
        <v>65.00798339419093</v>
      </c>
      <c r="K6543" s="23">
        <v>19.736566484517304</v>
      </c>
      <c r="L6543" s="23">
        <v>17.301586738464273</v>
      </c>
      <c r="M6543" s="23">
        <f t="shared" si="717"/>
        <v>27.969830171209352</v>
      </c>
      <c r="N6543" s="23">
        <v>1462.7557199269629</v>
      </c>
      <c r="O6543" s="17">
        <f t="shared" si="718"/>
        <v>2.428768268569486E-2</v>
      </c>
      <c r="P6543" s="18">
        <f t="shared" si="719"/>
        <v>5.8938307438347451E-2</v>
      </c>
    </row>
    <row r="6544" spans="2:16" x14ac:dyDescent="0.3">
      <c r="B6544" s="19">
        <v>41181.499999998341</v>
      </c>
      <c r="C6544" s="21">
        <f t="shared" si="714"/>
        <v>9</v>
      </c>
      <c r="D6544" s="21" t="str">
        <f t="shared" si="715"/>
        <v>Shoulder</v>
      </c>
      <c r="E6544" s="21">
        <f t="shared" si="716"/>
        <v>12</v>
      </c>
      <c r="F6544" s="23">
        <v>84.503153397364414</v>
      </c>
      <c r="G6544" s="23">
        <v>2467.7686341432882</v>
      </c>
      <c r="H6544" s="16">
        <f t="shared" si="720"/>
        <v>3.4242737438269034E-2</v>
      </c>
      <c r="I6544" s="23">
        <v>7.639342057324674</v>
      </c>
      <c r="J6544" s="23">
        <v>64.214720163016864</v>
      </c>
      <c r="K6544" s="23">
        <v>19.736566484517304</v>
      </c>
      <c r="L6544" s="23">
        <v>16.998421661303638</v>
      </c>
      <c r="M6544" s="23">
        <f t="shared" si="717"/>
        <v>27.479732017195921</v>
      </c>
      <c r="N6544" s="23">
        <v>1481.8334137913002</v>
      </c>
      <c r="O6544" s="17">
        <f t="shared" si="718"/>
        <v>2.3699745023745784E-2</v>
      </c>
      <c r="P6544" s="18">
        <f t="shared" si="719"/>
        <v>5.7130938315812771E-2</v>
      </c>
    </row>
    <row r="6545" spans="2:16" x14ac:dyDescent="0.3">
      <c r="B6545" s="19">
        <v>41181.541666665005</v>
      </c>
      <c r="C6545" s="21">
        <f t="shared" si="714"/>
        <v>9</v>
      </c>
      <c r="D6545" s="21" t="str">
        <f t="shared" si="715"/>
        <v>Shoulder</v>
      </c>
      <c r="E6545" s="21">
        <f t="shared" si="716"/>
        <v>13</v>
      </c>
      <c r="F6545" s="23">
        <v>83.172138015548654</v>
      </c>
      <c r="G6545" s="23">
        <v>2485.4606763822999</v>
      </c>
      <c r="H6545" s="16">
        <f t="shared" si="720"/>
        <v>3.3463469692310503E-2</v>
      </c>
      <c r="I6545" s="23">
        <v>7.780303244680705</v>
      </c>
      <c r="J6545" s="23">
        <v>66.41146906920342</v>
      </c>
      <c r="K6545" s="23">
        <v>19.736566484517304</v>
      </c>
      <c r="L6545" s="23">
        <v>17.837963348696508</v>
      </c>
      <c r="M6545" s="23">
        <f t="shared" si="717"/>
        <v>28.836939235989608</v>
      </c>
      <c r="N6545" s="23">
        <v>1513.8265850372736</v>
      </c>
      <c r="O6545" s="17">
        <f t="shared" si="718"/>
        <v>2.4188531792608676E-2</v>
      </c>
      <c r="P6545" s="18">
        <f t="shared" si="719"/>
        <v>5.6842569284375727E-2</v>
      </c>
    </row>
    <row r="6546" spans="2:16" x14ac:dyDescent="0.3">
      <c r="B6546" s="19">
        <v>41181.58333333167</v>
      </c>
      <c r="C6546" s="21">
        <f t="shared" si="714"/>
        <v>9</v>
      </c>
      <c r="D6546" s="21" t="str">
        <f t="shared" si="715"/>
        <v>Shoulder</v>
      </c>
      <c r="E6546" s="21">
        <f t="shared" si="716"/>
        <v>14</v>
      </c>
      <c r="F6546" s="23">
        <v>82.365460929329288</v>
      </c>
      <c r="G6546" s="23">
        <v>2527.4792766999531</v>
      </c>
      <c r="H6546" s="16">
        <f t="shared" si="720"/>
        <v>3.2587986650822784E-2</v>
      </c>
      <c r="I6546" s="23">
        <v>7.9421969816935505</v>
      </c>
      <c r="J6546" s="23">
        <v>68.231768289718815</v>
      </c>
      <c r="K6546" s="23">
        <v>19.736566484517304</v>
      </c>
      <c r="L6546" s="23">
        <v>18.533635518987612</v>
      </c>
      <c r="M6546" s="23">
        <f t="shared" si="717"/>
        <v>29.961566286213898</v>
      </c>
      <c r="N6546" s="23">
        <v>1549.9408144979041</v>
      </c>
      <c r="O6546" s="17">
        <f t="shared" si="718"/>
        <v>2.4454974611521664E-2</v>
      </c>
      <c r="P6546" s="18">
        <f t="shared" si="719"/>
        <v>5.6246022876157972E-2</v>
      </c>
    </row>
    <row r="6547" spans="2:16" x14ac:dyDescent="0.3">
      <c r="B6547" s="19">
        <v>41181.624999998334</v>
      </c>
      <c r="C6547" s="21">
        <f t="shared" si="714"/>
        <v>9</v>
      </c>
      <c r="D6547" s="21" t="str">
        <f t="shared" si="715"/>
        <v>Shoulder</v>
      </c>
      <c r="E6547" s="21">
        <f t="shared" si="716"/>
        <v>15</v>
      </c>
      <c r="F6547" s="23">
        <v>83.241646055082413</v>
      </c>
      <c r="G6547" s="23">
        <v>2562.8633611779769</v>
      </c>
      <c r="H6547" s="16">
        <f t="shared" si="720"/>
        <v>3.2479939163366785E-2</v>
      </c>
      <c r="I6547" s="23">
        <v>8.1318324009406098</v>
      </c>
      <c r="J6547" s="23">
        <v>68.9511689002873</v>
      </c>
      <c r="K6547" s="23">
        <v>19.736566484517304</v>
      </c>
      <c r="L6547" s="23">
        <v>18.808572176885658</v>
      </c>
      <c r="M6547" s="23">
        <f t="shared" si="717"/>
        <v>30.406030238884338</v>
      </c>
      <c r="N6547" s="23">
        <v>1591.5391825761794</v>
      </c>
      <c r="O6547" s="17">
        <f t="shared" si="718"/>
        <v>2.4214209151574139E-2</v>
      </c>
      <c r="P6547" s="18">
        <f t="shared" si="719"/>
        <v>5.5907672274808758E-2</v>
      </c>
    </row>
    <row r="6548" spans="2:16" x14ac:dyDescent="0.3">
      <c r="B6548" s="19">
        <v>41181.666666664998</v>
      </c>
      <c r="C6548" s="21">
        <f t="shared" si="714"/>
        <v>9</v>
      </c>
      <c r="D6548" s="21" t="str">
        <f t="shared" si="715"/>
        <v>Shoulder</v>
      </c>
      <c r="E6548" s="21">
        <f t="shared" si="716"/>
        <v>16</v>
      </c>
      <c r="F6548" s="23">
        <v>83.263249943159053</v>
      </c>
      <c r="G6548" s="23">
        <v>2609.3049720553831</v>
      </c>
      <c r="H6548" s="16">
        <f t="shared" si="720"/>
        <v>3.1910125813147672E-2</v>
      </c>
      <c r="I6548" s="23">
        <v>8.2939547441388992</v>
      </c>
      <c r="J6548" s="23">
        <v>69.993642409887045</v>
      </c>
      <c r="K6548" s="23">
        <v>19.736566484517304</v>
      </c>
      <c r="L6548" s="23">
        <v>19.206979098517422</v>
      </c>
      <c r="M6548" s="23">
        <f t="shared" si="717"/>
        <v>31.050096826852318</v>
      </c>
      <c r="N6548" s="23">
        <v>1624.5461876086831</v>
      </c>
      <c r="O6548" s="17">
        <f t="shared" si="718"/>
        <v>2.4218487520447356E-2</v>
      </c>
      <c r="P6548" s="18">
        <f t="shared" si="719"/>
        <v>5.5355798349813405E-2</v>
      </c>
    </row>
    <row r="6549" spans="2:16" x14ac:dyDescent="0.3">
      <c r="B6549" s="19">
        <v>41181.708333331662</v>
      </c>
      <c r="C6549" s="21">
        <f t="shared" si="714"/>
        <v>9</v>
      </c>
      <c r="D6549" s="21" t="str">
        <f t="shared" si="715"/>
        <v>Shoulder</v>
      </c>
      <c r="E6549" s="21">
        <f t="shared" si="716"/>
        <v>17</v>
      </c>
      <c r="F6549" s="23">
        <v>84.501754001784974</v>
      </c>
      <c r="G6549" s="23">
        <v>2646.9005618132833</v>
      </c>
      <c r="H6549" s="16">
        <f t="shared" si="720"/>
        <v>3.1924793556995686E-2</v>
      </c>
      <c r="I6549" s="23">
        <v>8.3897252887529685</v>
      </c>
      <c r="J6549" s="23">
        <v>70.23717092066687</v>
      </c>
      <c r="K6549" s="23">
        <v>19.736566484517304</v>
      </c>
      <c r="L6549" s="23">
        <v>19.300049515574454</v>
      </c>
      <c r="M6549" s="23">
        <f t="shared" si="717"/>
        <v>31.200554920575112</v>
      </c>
      <c r="N6549" s="23">
        <v>1642.3049682808062</v>
      </c>
      <c r="O6549" s="17">
        <f t="shared" si="718"/>
        <v>2.4106533788771208E-2</v>
      </c>
      <c r="P6549" s="18">
        <f t="shared" si="719"/>
        <v>5.5261731231185635E-2</v>
      </c>
    </row>
    <row r="6550" spans="2:16" x14ac:dyDescent="0.3">
      <c r="B6550" s="19">
        <v>41181.749999998327</v>
      </c>
      <c r="C6550" s="21">
        <f t="shared" si="714"/>
        <v>9</v>
      </c>
      <c r="D6550" s="21" t="str">
        <f t="shared" si="715"/>
        <v>Shoulder</v>
      </c>
      <c r="E6550" s="21">
        <f t="shared" si="716"/>
        <v>18</v>
      </c>
      <c r="F6550" s="23">
        <v>82.706758083122807</v>
      </c>
      <c r="G6550" s="23">
        <v>2672.3328725318629</v>
      </c>
      <c r="H6550" s="16">
        <f t="shared" si="720"/>
        <v>3.0949272425318593E-2</v>
      </c>
      <c r="I6550" s="23">
        <v>8.297220298914473</v>
      </c>
      <c r="J6550" s="23">
        <v>70.752410386645394</v>
      </c>
      <c r="K6550" s="23">
        <v>19.736566484517304</v>
      </c>
      <c r="L6550" s="23">
        <v>19.496960964789611</v>
      </c>
      <c r="M6550" s="23">
        <f t="shared" si="717"/>
        <v>31.518882937338478</v>
      </c>
      <c r="N6550" s="23">
        <v>1621.1368684553545</v>
      </c>
      <c r="O6550" s="17">
        <f t="shared" si="718"/>
        <v>2.4560605591673688E-2</v>
      </c>
      <c r="P6550" s="18">
        <f t="shared" si="719"/>
        <v>5.4749745143604769E-2</v>
      </c>
    </row>
    <row r="6551" spans="2:16" x14ac:dyDescent="0.3">
      <c r="B6551" s="19">
        <v>41181.791666664991</v>
      </c>
      <c r="C6551" s="21">
        <f t="shared" si="714"/>
        <v>9</v>
      </c>
      <c r="D6551" s="21" t="str">
        <f t="shared" si="715"/>
        <v>Shoulder</v>
      </c>
      <c r="E6551" s="21">
        <f t="shared" si="716"/>
        <v>19</v>
      </c>
      <c r="F6551" s="23">
        <v>80.50641552183248</v>
      </c>
      <c r="G6551" s="23">
        <v>2646.9005618132833</v>
      </c>
      <c r="H6551" s="16">
        <f t="shared" si="720"/>
        <v>3.0415353218513366E-2</v>
      </c>
      <c r="I6551" s="23">
        <v>8.2019129944085005</v>
      </c>
      <c r="J6551" s="23">
        <v>73.462582771435208</v>
      </c>
      <c r="K6551" s="23">
        <v>19.736566484517304</v>
      </c>
      <c r="L6551" s="23">
        <v>20.532720077105179</v>
      </c>
      <c r="M6551" s="23">
        <f t="shared" si="717"/>
        <v>33.193296209812729</v>
      </c>
      <c r="N6551" s="23">
        <v>1598.8845672876598</v>
      </c>
      <c r="O6551" s="17">
        <f t="shared" si="718"/>
        <v>2.5890054886478681E-2</v>
      </c>
      <c r="P6551" s="18">
        <f t="shared" si="719"/>
        <v>5.5517952940773101E-2</v>
      </c>
    </row>
    <row r="6552" spans="2:16" x14ac:dyDescent="0.3">
      <c r="B6552" s="19">
        <v>41181.833333331655</v>
      </c>
      <c r="C6552" s="21">
        <f t="shared" si="714"/>
        <v>9</v>
      </c>
      <c r="D6552" s="21" t="str">
        <f t="shared" si="715"/>
        <v>Shoulder</v>
      </c>
      <c r="E6552" s="21">
        <f t="shared" si="716"/>
        <v>20</v>
      </c>
      <c r="F6552" s="23">
        <v>82.166076745821883</v>
      </c>
      <c r="G6552" s="23">
        <v>2617.0452405349506</v>
      </c>
      <c r="H6552" s="16">
        <f t="shared" si="720"/>
        <v>3.1396506056970683E-2</v>
      </c>
      <c r="I6552" s="23">
        <v>8.1555387351247646</v>
      </c>
      <c r="J6552" s="23">
        <v>68.516657396391622</v>
      </c>
      <c r="K6552" s="23">
        <v>19.736566484517304</v>
      </c>
      <c r="L6552" s="23">
        <v>18.642512906231254</v>
      </c>
      <c r="M6552" s="23">
        <f t="shared" si="717"/>
        <v>30.137578005643064</v>
      </c>
      <c r="N6552" s="23">
        <v>1582.3135930523056</v>
      </c>
      <c r="O6552" s="17">
        <f t="shared" si="718"/>
        <v>2.4200712746769659E-2</v>
      </c>
      <c r="P6552" s="18">
        <f t="shared" si="719"/>
        <v>5.4837400979403386E-2</v>
      </c>
    </row>
    <row r="6553" spans="2:16" x14ac:dyDescent="0.3">
      <c r="B6553" s="19">
        <v>41181.874999998319</v>
      </c>
      <c r="C6553" s="21">
        <f t="shared" si="714"/>
        <v>9</v>
      </c>
      <c r="D6553" s="21" t="str">
        <f t="shared" si="715"/>
        <v>Shoulder</v>
      </c>
      <c r="E6553" s="21">
        <f t="shared" si="716"/>
        <v>21</v>
      </c>
      <c r="F6553" s="23">
        <v>80.180050939896319</v>
      </c>
      <c r="G6553" s="23">
        <v>2611.5164773352594</v>
      </c>
      <c r="H6553" s="16">
        <f t="shared" si="720"/>
        <v>3.0702487093518353E-2</v>
      </c>
      <c r="I6553" s="23">
        <v>7.7587235648756181</v>
      </c>
      <c r="J6553" s="23">
        <v>65.570628272287408</v>
      </c>
      <c r="K6553" s="23">
        <v>19.736566484517304</v>
      </c>
      <c r="L6553" s="23">
        <v>17.516615333234384</v>
      </c>
      <c r="M6553" s="23">
        <f t="shared" si="717"/>
        <v>28.31744645453572</v>
      </c>
      <c r="N6553" s="23">
        <v>1492.9806862132789</v>
      </c>
      <c r="O6553" s="17">
        <f t="shared" si="718"/>
        <v>2.4163855803729865E-2</v>
      </c>
      <c r="P6553" s="18">
        <f t="shared" si="719"/>
        <v>5.4124452426304565E-2</v>
      </c>
    </row>
    <row r="6554" spans="2:16" x14ac:dyDescent="0.3">
      <c r="B6554" s="19">
        <v>41181.916666664983</v>
      </c>
      <c r="C6554" s="21">
        <f t="shared" si="714"/>
        <v>9</v>
      </c>
      <c r="D6554" s="21" t="str">
        <f t="shared" si="715"/>
        <v>Shoulder</v>
      </c>
      <c r="E6554" s="21">
        <f t="shared" si="716"/>
        <v>22</v>
      </c>
      <c r="F6554" s="23">
        <v>76.227675391070406</v>
      </c>
      <c r="G6554" s="23">
        <v>2557.3345979782857</v>
      </c>
      <c r="H6554" s="16">
        <f t="shared" si="720"/>
        <v>2.9807470423046163E-2</v>
      </c>
      <c r="I6554" s="23">
        <v>7.3470847016942962</v>
      </c>
      <c r="J6554" s="23">
        <v>62.50415039389955</v>
      </c>
      <c r="K6554" s="23">
        <v>19.736566484517304</v>
      </c>
      <c r="L6554" s="23">
        <v>16.344685302849747</v>
      </c>
      <c r="M6554" s="23">
        <f t="shared" si="717"/>
        <v>26.422898606532499</v>
      </c>
      <c r="N6554" s="23">
        <v>1381.8103992111919</v>
      </c>
      <c r="O6554" s="17">
        <f t="shared" si="718"/>
        <v>2.4438941353679515E-2</v>
      </c>
      <c r="P6554" s="18">
        <f t="shared" si="719"/>
        <v>5.3517948755155316E-2</v>
      </c>
    </row>
    <row r="6555" spans="2:16" x14ac:dyDescent="0.3">
      <c r="B6555" s="19">
        <v>41181.958333331648</v>
      </c>
      <c r="C6555" s="21">
        <f t="shared" si="714"/>
        <v>9</v>
      </c>
      <c r="D6555" s="21" t="str">
        <f t="shared" si="715"/>
        <v>Shoulder</v>
      </c>
      <c r="E6555" s="21">
        <f t="shared" si="716"/>
        <v>23</v>
      </c>
      <c r="F6555" s="23">
        <v>72.606631064250863</v>
      </c>
      <c r="G6555" s="23">
        <v>2453.3938498240909</v>
      </c>
      <c r="H6555" s="16">
        <f t="shared" si="720"/>
        <v>2.9594364178200244E-2</v>
      </c>
      <c r="I6555" s="23">
        <v>6.940633846079546</v>
      </c>
      <c r="J6555" s="23">
        <v>61.888244045489309</v>
      </c>
      <c r="K6555" s="23">
        <v>19.736566484517304</v>
      </c>
      <c r="L6555" s="23">
        <v>16.109301525685186</v>
      </c>
      <c r="M6555" s="23">
        <f t="shared" si="717"/>
        <v>26.042376035286818</v>
      </c>
      <c r="N6555" s="23">
        <v>1264.0835580520668</v>
      </c>
      <c r="O6555" s="17">
        <f t="shared" si="718"/>
        <v>2.6092428519672126E-2</v>
      </c>
      <c r="P6555" s="18">
        <f t="shared" si="719"/>
        <v>5.4914603865967533E-2</v>
      </c>
    </row>
    <row r="6556" spans="2:16" x14ac:dyDescent="0.3">
      <c r="B6556" s="19">
        <v>41181.999999998312</v>
      </c>
      <c r="C6556" s="21">
        <f t="shared" si="714"/>
        <v>9</v>
      </c>
      <c r="D6556" s="21" t="str">
        <f t="shared" si="715"/>
        <v>Shoulder</v>
      </c>
      <c r="E6556" s="21">
        <f t="shared" si="716"/>
        <v>0</v>
      </c>
      <c r="F6556" s="23">
        <v>73.544150439952887</v>
      </c>
      <c r="G6556" s="23">
        <v>2254.3583746352074</v>
      </c>
      <c r="H6556" s="16">
        <f t="shared" si="720"/>
        <v>3.2623096339708432E-2</v>
      </c>
      <c r="I6556" s="23">
        <v>6.6750067919047069</v>
      </c>
      <c r="J6556" s="23">
        <v>59.721320084557561</v>
      </c>
      <c r="K6556" s="23">
        <v>19.736566484517304</v>
      </c>
      <c r="L6556" s="23">
        <v>15.281158175532919</v>
      </c>
      <c r="M6556" s="23">
        <f t="shared" si="717"/>
        <v>24.703595424507338</v>
      </c>
      <c r="N6556" s="23">
        <v>1168.343388132474</v>
      </c>
      <c r="O6556" s="17">
        <f t="shared" si="718"/>
        <v>2.6857345652949546E-2</v>
      </c>
      <c r="P6556" s="18">
        <f t="shared" si="719"/>
        <v>5.8604272217992956E-2</v>
      </c>
    </row>
    <row r="6557" spans="2:16" x14ac:dyDescent="0.3">
      <c r="B6557" s="19">
        <v>41182.041666664976</v>
      </c>
      <c r="C6557" s="21">
        <f t="shared" si="714"/>
        <v>9</v>
      </c>
      <c r="D6557" s="21" t="str">
        <f t="shared" si="715"/>
        <v>Shoulder</v>
      </c>
      <c r="E6557" s="21">
        <f t="shared" si="716"/>
        <v>1</v>
      </c>
      <c r="F6557" s="23">
        <v>69.395147731981197</v>
      </c>
      <c r="G6557" s="23">
        <v>2168.1096687200243</v>
      </c>
      <c r="H6557" s="16">
        <f t="shared" si="720"/>
        <v>3.2007212888335877E-2</v>
      </c>
      <c r="I6557" s="23">
        <v>6.5135525993756795</v>
      </c>
      <c r="J6557" s="23">
        <v>57.159825192520671</v>
      </c>
      <c r="K6557" s="23">
        <v>19.736566484517304</v>
      </c>
      <c r="L6557" s="23">
        <v>14.302219828117519</v>
      </c>
      <c r="M6557" s="23">
        <f t="shared" si="717"/>
        <v>23.121038879885848</v>
      </c>
      <c r="N6557" s="23">
        <v>1112.9812058609252</v>
      </c>
      <c r="O6557" s="17">
        <f t="shared" si="718"/>
        <v>2.6626317967641023E-2</v>
      </c>
      <c r="P6557" s="18">
        <f t="shared" si="719"/>
        <v>5.7781296628354087E-2</v>
      </c>
    </row>
    <row r="6558" spans="2:16" x14ac:dyDescent="0.3">
      <c r="B6558" s="19">
        <v>41182.08333333164</v>
      </c>
      <c r="C6558" s="21">
        <f t="shared" si="714"/>
        <v>9</v>
      </c>
      <c r="D6558" s="21" t="str">
        <f t="shared" si="715"/>
        <v>Shoulder</v>
      </c>
      <c r="E6558" s="21">
        <f t="shared" si="716"/>
        <v>2</v>
      </c>
      <c r="F6558" s="23">
        <v>65.732222991231069</v>
      </c>
      <c r="G6558" s="23">
        <v>2100.6587576837915</v>
      </c>
      <c r="H6558" s="16">
        <f t="shared" si="720"/>
        <v>3.1291242687940479E-2</v>
      </c>
      <c r="I6558" s="23">
        <v>6.416029229514292</v>
      </c>
      <c r="J6558" s="23">
        <v>57.407366983721147</v>
      </c>
      <c r="K6558" s="23">
        <v>19.736566484517304</v>
      </c>
      <c r="L6558" s="23">
        <v>14.396824019110595</v>
      </c>
      <c r="M6558" s="23">
        <f t="shared" si="717"/>
        <v>23.273976480093246</v>
      </c>
      <c r="N6558" s="23">
        <v>1083.5930806780602</v>
      </c>
      <c r="O6558" s="17">
        <f t="shared" si="718"/>
        <v>2.7399589605194754E-2</v>
      </c>
      <c r="P6558" s="18">
        <f t="shared" si="719"/>
        <v>5.7833465085249114E-2</v>
      </c>
    </row>
    <row r="6559" spans="2:16" x14ac:dyDescent="0.3">
      <c r="B6559" s="19">
        <v>41182.124999998305</v>
      </c>
      <c r="C6559" s="21">
        <f t="shared" si="714"/>
        <v>9</v>
      </c>
      <c r="D6559" s="21" t="str">
        <f t="shared" si="715"/>
        <v>Shoulder</v>
      </c>
      <c r="E6559" s="21">
        <f t="shared" si="716"/>
        <v>3</v>
      </c>
      <c r="F6559" s="23">
        <v>64.246844114460117</v>
      </c>
      <c r="G6559" s="23">
        <v>2065.2746732057676</v>
      </c>
      <c r="H6559" s="16">
        <f t="shared" si="720"/>
        <v>3.1108135372005827E-2</v>
      </c>
      <c r="I6559" s="23">
        <v>6.3685632702338371</v>
      </c>
      <c r="J6559" s="23">
        <v>61.965145965260369</v>
      </c>
      <c r="K6559" s="23">
        <v>19.736566484517304</v>
      </c>
      <c r="L6559" s="23">
        <v>16.138691487963772</v>
      </c>
      <c r="M6559" s="23">
        <f t="shared" si="717"/>
        <v>26.089887992779293</v>
      </c>
      <c r="N6559" s="23">
        <v>1067.3935126972863</v>
      </c>
      <c r="O6559" s="17">
        <f t="shared" si="718"/>
        <v>3.040907676213166E-2</v>
      </c>
      <c r="P6559" s="18">
        <f t="shared" si="719"/>
        <v>6.0571242457683375E-2</v>
      </c>
    </row>
    <row r="6560" spans="2:16" x14ac:dyDescent="0.3">
      <c r="B6560" s="19">
        <v>41182.166666664969</v>
      </c>
      <c r="C6560" s="21">
        <f t="shared" si="714"/>
        <v>9</v>
      </c>
      <c r="D6560" s="21" t="str">
        <f t="shared" si="715"/>
        <v>Shoulder</v>
      </c>
      <c r="E6560" s="21">
        <f t="shared" si="716"/>
        <v>4</v>
      </c>
      <c r="F6560" s="23">
        <v>64.524789885508767</v>
      </c>
      <c r="G6560" s="23">
        <v>2033.2078466475587</v>
      </c>
      <c r="H6560" s="16">
        <f t="shared" si="720"/>
        <v>3.1735461768898854E-2</v>
      </c>
      <c r="I6560" s="23">
        <v>6.3805997113402109</v>
      </c>
      <c r="J6560" s="23">
        <v>61.154628906789931</v>
      </c>
      <c r="K6560" s="23">
        <v>19.736566484517304</v>
      </c>
      <c r="L6560" s="23">
        <v>15.828932435842418</v>
      </c>
      <c r="M6560" s="23">
        <f t="shared" si="717"/>
        <v>25.589129986430208</v>
      </c>
      <c r="N6560" s="23">
        <v>1067.3203286070045</v>
      </c>
      <c r="O6560" s="17">
        <f t="shared" si="718"/>
        <v>2.9953265988567072E-2</v>
      </c>
      <c r="P6560" s="18">
        <f t="shared" si="719"/>
        <v>6.0738147029832101E-2</v>
      </c>
    </row>
    <row r="6561" spans="2:16" x14ac:dyDescent="0.3">
      <c r="B6561" s="19">
        <v>41182.208333331633</v>
      </c>
      <c r="C6561" s="21">
        <f t="shared" si="714"/>
        <v>9</v>
      </c>
      <c r="D6561" s="21" t="str">
        <f t="shared" si="715"/>
        <v>Shoulder</v>
      </c>
      <c r="E6561" s="21">
        <f t="shared" si="716"/>
        <v>5</v>
      </c>
      <c r="F6561" s="23">
        <v>66.022933107167333</v>
      </c>
      <c r="G6561" s="23">
        <v>2034.3135992874968</v>
      </c>
      <c r="H6561" s="16">
        <f t="shared" si="720"/>
        <v>3.2454648649201071E-2</v>
      </c>
      <c r="I6561" s="23">
        <v>6.4038583479612567</v>
      </c>
      <c r="J6561" s="23">
        <v>60.556343849971803</v>
      </c>
      <c r="K6561" s="23">
        <v>19.736566484517304</v>
      </c>
      <c r="L6561" s="23">
        <v>15.600283069167658</v>
      </c>
      <c r="M6561" s="23">
        <f t="shared" si="717"/>
        <v>25.21949429628684</v>
      </c>
      <c r="N6561" s="23">
        <v>1079.1060880078767</v>
      </c>
      <c r="O6561" s="17">
        <f t="shared" si="718"/>
        <v>2.9305137831839634E-2</v>
      </c>
      <c r="P6561" s="18">
        <f t="shared" si="719"/>
        <v>6.0808698529091938E-2</v>
      </c>
    </row>
    <row r="6562" spans="2:16" x14ac:dyDescent="0.3">
      <c r="B6562" s="19">
        <v>41182.249999998297</v>
      </c>
      <c r="C6562" s="21">
        <f t="shared" si="714"/>
        <v>9</v>
      </c>
      <c r="D6562" s="21" t="str">
        <f t="shared" si="715"/>
        <v>Shoulder</v>
      </c>
      <c r="E6562" s="21">
        <f t="shared" si="716"/>
        <v>6</v>
      </c>
      <c r="F6562" s="23">
        <v>72.104846747969958</v>
      </c>
      <c r="G6562" s="23">
        <v>2055.3228994463234</v>
      </c>
      <c r="H6562" s="16">
        <f t="shared" si="720"/>
        <v>3.5082004276502751E-2</v>
      </c>
      <c r="I6562" s="23">
        <v>6.5008404298750886</v>
      </c>
      <c r="J6562" s="23">
        <v>60.029072109323764</v>
      </c>
      <c r="K6562" s="23">
        <v>19.736566484517304</v>
      </c>
      <c r="L6562" s="23">
        <v>15.398773189903999</v>
      </c>
      <c r="M6562" s="23">
        <f t="shared" si="717"/>
        <v>24.893732434902461</v>
      </c>
      <c r="N6562" s="23">
        <v>1118.358378509407</v>
      </c>
      <c r="O6562" s="17">
        <f t="shared" si="718"/>
        <v>2.8072014720917547E-2</v>
      </c>
      <c r="P6562" s="18">
        <f t="shared" si="719"/>
        <v>6.2169196456931017E-2</v>
      </c>
    </row>
    <row r="6563" spans="2:16" x14ac:dyDescent="0.3">
      <c r="B6563" s="19">
        <v>41182.291666664962</v>
      </c>
      <c r="C6563" s="21">
        <f t="shared" si="714"/>
        <v>9</v>
      </c>
      <c r="D6563" s="21" t="str">
        <f t="shared" si="715"/>
        <v>Shoulder</v>
      </c>
      <c r="E6563" s="21">
        <f t="shared" si="716"/>
        <v>7</v>
      </c>
      <c r="F6563" s="23">
        <v>78.112440585928255</v>
      </c>
      <c r="G6563" s="23">
        <v>2099.5530050438533</v>
      </c>
      <c r="H6563" s="16">
        <f t="shared" si="720"/>
        <v>3.7204319394783136E-2</v>
      </c>
      <c r="I6563" s="23">
        <v>6.6736621519050336</v>
      </c>
      <c r="J6563" s="23">
        <v>56.954543848623132</v>
      </c>
      <c r="K6563" s="23">
        <v>19.736566484517304</v>
      </c>
      <c r="L6563" s="23">
        <v>14.223766507685374</v>
      </c>
      <c r="M6563" s="23">
        <f t="shared" si="717"/>
        <v>22.994210856420452</v>
      </c>
      <c r="N6563" s="23">
        <v>1162.7462932828962</v>
      </c>
      <c r="O6563" s="17">
        <f t="shared" si="718"/>
        <v>2.5515345161463605E-2</v>
      </c>
      <c r="P6563" s="18">
        <f t="shared" si="719"/>
        <v>6.1770383505391518E-2</v>
      </c>
    </row>
    <row r="6564" spans="2:16" x14ac:dyDescent="0.3">
      <c r="B6564" s="19">
        <v>41182.333333331626</v>
      </c>
      <c r="C6564" s="21">
        <f t="shared" si="714"/>
        <v>9</v>
      </c>
      <c r="D6564" s="21" t="str">
        <f t="shared" si="715"/>
        <v>Shoulder</v>
      </c>
      <c r="E6564" s="21">
        <f t="shared" si="716"/>
        <v>8</v>
      </c>
      <c r="F6564" s="23">
        <v>78.851659712610584</v>
      </c>
      <c r="G6564" s="23">
        <v>2160.3694002404563</v>
      </c>
      <c r="H6564" s="16">
        <f t="shared" si="720"/>
        <v>3.6499155979451539E-2</v>
      </c>
      <c r="I6564" s="23">
        <v>6.8671962325413469</v>
      </c>
      <c r="J6564" s="23">
        <v>59.624959509175206</v>
      </c>
      <c r="K6564" s="23">
        <v>19.736566484517304</v>
      </c>
      <c r="L6564" s="23">
        <v>15.244331608861222</v>
      </c>
      <c r="M6564" s="23">
        <f t="shared" si="717"/>
        <v>24.644061415796678</v>
      </c>
      <c r="N6564" s="23">
        <v>1221.8036447883792</v>
      </c>
      <c r="O6564" s="17">
        <f t="shared" si="718"/>
        <v>2.579077070423692E-2</v>
      </c>
      <c r="P6564" s="18">
        <f t="shared" si="719"/>
        <v>6.1348585320924243E-2</v>
      </c>
    </row>
    <row r="6565" spans="2:16" x14ac:dyDescent="0.3">
      <c r="B6565" s="19">
        <v>41182.37499999829</v>
      </c>
      <c r="C6565" s="21">
        <f t="shared" si="714"/>
        <v>9</v>
      </c>
      <c r="D6565" s="21" t="str">
        <f t="shared" si="715"/>
        <v>Shoulder</v>
      </c>
      <c r="E6565" s="21">
        <f t="shared" si="716"/>
        <v>9</v>
      </c>
      <c r="F6565" s="23">
        <v>88.14759919865007</v>
      </c>
      <c r="G6565" s="23">
        <v>2225.6088059968129</v>
      </c>
      <c r="H6565" s="16">
        <f t="shared" si="720"/>
        <v>3.9606061479061337E-2</v>
      </c>
      <c r="I6565" s="23">
        <v>7.0708776095546986</v>
      </c>
      <c r="J6565" s="23">
        <v>58.286270590850393</v>
      </c>
      <c r="K6565" s="23">
        <v>19.736566484517304</v>
      </c>
      <c r="L6565" s="23">
        <v>14.732718674756908</v>
      </c>
      <c r="M6565" s="23">
        <f t="shared" si="717"/>
        <v>23.816985431576178</v>
      </c>
      <c r="N6565" s="23">
        <v>1292.7828917412703</v>
      </c>
      <c r="O6565" s="17">
        <f t="shared" si="718"/>
        <v>2.38925369746559E-2</v>
      </c>
      <c r="P6565" s="18">
        <f t="shared" si="719"/>
        <v>6.2552309165408271E-2</v>
      </c>
    </row>
    <row r="6566" spans="2:16" x14ac:dyDescent="0.3">
      <c r="B6566" s="19">
        <v>41182.416666664954</v>
      </c>
      <c r="C6566" s="21">
        <f t="shared" si="714"/>
        <v>9</v>
      </c>
      <c r="D6566" s="21" t="str">
        <f t="shared" si="715"/>
        <v>Shoulder</v>
      </c>
      <c r="E6566" s="21">
        <f t="shared" si="716"/>
        <v>10</v>
      </c>
      <c r="F6566" s="23">
        <v>94.296394500221965</v>
      </c>
      <c r="G6566" s="23">
        <v>2288.6367064732926</v>
      </c>
      <c r="H6566" s="16">
        <f t="shared" si="720"/>
        <v>4.1201993410972304E-2</v>
      </c>
      <c r="I6566" s="23">
        <v>7.2179589316678383</v>
      </c>
      <c r="J6566" s="23">
        <v>55.178071924208659</v>
      </c>
      <c r="K6566" s="23">
        <v>19.736566484517304</v>
      </c>
      <c r="L6566" s="23">
        <v>13.54484401780554</v>
      </c>
      <c r="M6566" s="23">
        <f t="shared" si="717"/>
        <v>21.896661421885817</v>
      </c>
      <c r="N6566" s="23">
        <v>1331.5660221616047</v>
      </c>
      <c r="O6566" s="17">
        <f t="shared" si="718"/>
        <v>2.1864946888844671E-2</v>
      </c>
      <c r="P6566" s="18">
        <f t="shared" si="719"/>
        <v>6.2166060902171541E-2</v>
      </c>
    </row>
    <row r="6567" spans="2:16" x14ac:dyDescent="0.3">
      <c r="B6567" s="19">
        <v>41182.458333331619</v>
      </c>
      <c r="C6567" s="21">
        <f t="shared" si="714"/>
        <v>9</v>
      </c>
      <c r="D6567" s="21" t="str">
        <f t="shared" si="715"/>
        <v>Shoulder</v>
      </c>
      <c r="E6567" s="21">
        <f t="shared" si="716"/>
        <v>11</v>
      </c>
      <c r="F6567" s="23">
        <v>93.65529590473254</v>
      </c>
      <c r="G6567" s="23">
        <v>2348.347349029958</v>
      </c>
      <c r="H6567" s="16">
        <f t="shared" si="720"/>
        <v>3.9881364204243097E-2</v>
      </c>
      <c r="I6567" s="23">
        <v>7.3398631977048971</v>
      </c>
      <c r="J6567" s="23">
        <v>61.239279938185099</v>
      </c>
      <c r="K6567" s="23">
        <v>19.736566484517304</v>
      </c>
      <c r="L6567" s="23">
        <v>15.861283911942801</v>
      </c>
      <c r="M6567" s="23">
        <f t="shared" si="717"/>
        <v>25.641429541724996</v>
      </c>
      <c r="N6567" s="23">
        <v>1354.0673961284149</v>
      </c>
      <c r="O6567" s="17">
        <f t="shared" si="718"/>
        <v>2.4357201741752935E-2</v>
      </c>
      <c r="P6567" s="18">
        <f t="shared" si="719"/>
        <v>6.3267167512336964E-2</v>
      </c>
    </row>
    <row r="6568" spans="2:16" x14ac:dyDescent="0.3">
      <c r="B6568" s="19">
        <v>41182.499999998283</v>
      </c>
      <c r="C6568" s="21">
        <f t="shared" si="714"/>
        <v>9</v>
      </c>
      <c r="D6568" s="21" t="str">
        <f t="shared" si="715"/>
        <v>Shoulder</v>
      </c>
      <c r="E6568" s="21">
        <f t="shared" si="716"/>
        <v>12</v>
      </c>
      <c r="F6568" s="23">
        <v>89.719746108634681</v>
      </c>
      <c r="G6568" s="23">
        <v>2377.096917668352</v>
      </c>
      <c r="H6568" s="16">
        <f t="shared" si="720"/>
        <v>3.7743411066570656E-2</v>
      </c>
      <c r="I6568" s="23">
        <v>7.4695260510684873</v>
      </c>
      <c r="J6568" s="23">
        <v>61.217420028726913</v>
      </c>
      <c r="K6568" s="23">
        <v>19.736566484517304</v>
      </c>
      <c r="L6568" s="23">
        <v>15.852929609263464</v>
      </c>
      <c r="M6568" s="23">
        <f t="shared" si="717"/>
        <v>25.627923934946146</v>
      </c>
      <c r="N6568" s="23">
        <v>1381.7939748543201</v>
      </c>
      <c r="O6568" s="17">
        <f t="shared" si="718"/>
        <v>2.3952521568567434E-2</v>
      </c>
      <c r="P6568" s="18">
        <f t="shared" si="719"/>
        <v>6.0791882767494754E-2</v>
      </c>
    </row>
    <row r="6569" spans="2:16" x14ac:dyDescent="0.3">
      <c r="B6569" s="19">
        <v>41182.541666664947</v>
      </c>
      <c r="C6569" s="21">
        <f t="shared" si="714"/>
        <v>9</v>
      </c>
      <c r="D6569" s="21" t="str">
        <f t="shared" si="715"/>
        <v>Shoulder</v>
      </c>
      <c r="E6569" s="21">
        <f t="shared" si="716"/>
        <v>13</v>
      </c>
      <c r="F6569" s="23">
        <v>84.673255986302451</v>
      </c>
      <c r="G6569" s="23">
        <v>2419.1155179860052</v>
      </c>
      <c r="H6569" s="16">
        <f t="shared" si="720"/>
        <v>3.5001741486407306E-2</v>
      </c>
      <c r="I6569" s="23">
        <v>7.6185164037296582</v>
      </c>
      <c r="J6569" s="23">
        <v>64.069086225086622</v>
      </c>
      <c r="K6569" s="23">
        <v>19.736566484517304</v>
      </c>
      <c r="L6569" s="23">
        <v>16.94276406582366</v>
      </c>
      <c r="M6569" s="23">
        <f t="shared" si="717"/>
        <v>27.389755674745658</v>
      </c>
      <c r="N6569" s="23">
        <v>1410.7325774651717</v>
      </c>
      <c r="O6569" s="17">
        <f t="shared" si="718"/>
        <v>2.4815668566595925E-2</v>
      </c>
      <c r="P6569" s="18">
        <f t="shared" si="719"/>
        <v>5.8948818437022876E-2</v>
      </c>
    </row>
    <row r="6570" spans="2:16" x14ac:dyDescent="0.3">
      <c r="B6570" s="19">
        <v>41182.583333331611</v>
      </c>
      <c r="C6570" s="21">
        <f t="shared" si="714"/>
        <v>9</v>
      </c>
      <c r="D6570" s="21" t="str">
        <f t="shared" si="715"/>
        <v>Shoulder</v>
      </c>
      <c r="E6570" s="21">
        <f t="shared" si="716"/>
        <v>14</v>
      </c>
      <c r="F6570" s="23">
        <v>75.378928911140633</v>
      </c>
      <c r="G6570" s="23">
        <v>2437.9133128649555</v>
      </c>
      <c r="H6570" s="16">
        <f t="shared" si="720"/>
        <v>3.0919445951323756E-2</v>
      </c>
      <c r="I6570" s="23">
        <v>7.8090499124559347</v>
      </c>
      <c r="J6570" s="23">
        <v>65.789365383738513</v>
      </c>
      <c r="K6570" s="23">
        <v>19.736566484517304</v>
      </c>
      <c r="L6570" s="23">
        <v>17.600211106572853</v>
      </c>
      <c r="M6570" s="23">
        <f t="shared" si="717"/>
        <v>28.452587792648355</v>
      </c>
      <c r="N6570" s="23">
        <v>1441.5266227181496</v>
      </c>
      <c r="O6570" s="17">
        <f t="shared" si="718"/>
        <v>2.5155024634043299E-2</v>
      </c>
      <c r="P6570" s="18">
        <f t="shared" si="719"/>
        <v>5.5296691160790536E-2</v>
      </c>
    </row>
    <row r="6571" spans="2:16" x14ac:dyDescent="0.3">
      <c r="B6571" s="19">
        <v>41182.624999998276</v>
      </c>
      <c r="C6571" s="21">
        <f t="shared" si="714"/>
        <v>9</v>
      </c>
      <c r="D6571" s="21" t="str">
        <f t="shared" si="715"/>
        <v>Shoulder</v>
      </c>
      <c r="E6571" s="21">
        <f t="shared" si="716"/>
        <v>15</v>
      </c>
      <c r="F6571" s="23">
        <v>70.218408392001152</v>
      </c>
      <c r="G6571" s="23">
        <v>2468.8743867832263</v>
      </c>
      <c r="H6571" s="16">
        <f t="shared" si="720"/>
        <v>2.844146659218694E-2</v>
      </c>
      <c r="I6571" s="23">
        <v>8.0411870980787139</v>
      </c>
      <c r="J6571" s="23">
        <v>67.109515289058123</v>
      </c>
      <c r="K6571" s="23">
        <v>19.736566484517304</v>
      </c>
      <c r="L6571" s="23">
        <v>18.104738900351318</v>
      </c>
      <c r="M6571" s="23">
        <f t="shared" si="717"/>
        <v>29.268209904189501</v>
      </c>
      <c r="N6571" s="23">
        <v>1472.7066660021746</v>
      </c>
      <c r="O6571" s="17">
        <f t="shared" si="718"/>
        <v>2.5333895651839959E-2</v>
      </c>
      <c r="P6571" s="18">
        <f t="shared" si="719"/>
        <v>5.3054829097195139E-2</v>
      </c>
    </row>
    <row r="6572" spans="2:16" x14ac:dyDescent="0.3">
      <c r="B6572" s="19">
        <v>41182.66666666494</v>
      </c>
      <c r="C6572" s="21">
        <f t="shared" si="714"/>
        <v>9</v>
      </c>
      <c r="D6572" s="21" t="str">
        <f t="shared" si="715"/>
        <v>Shoulder</v>
      </c>
      <c r="E6572" s="21">
        <f t="shared" si="716"/>
        <v>16</v>
      </c>
      <c r="F6572" s="23">
        <v>71.712981098131749</v>
      </c>
      <c r="G6572" s="23">
        <v>2521.9505135002619</v>
      </c>
      <c r="H6572" s="16">
        <f t="shared" si="720"/>
        <v>2.8435522709206525E-2</v>
      </c>
      <c r="I6572" s="23">
        <v>8.2908890060268803</v>
      </c>
      <c r="J6572" s="23">
        <v>67.54757674351147</v>
      </c>
      <c r="K6572" s="23">
        <v>19.736566484517304</v>
      </c>
      <c r="L6572" s="23">
        <v>18.272154872025553</v>
      </c>
      <c r="M6572" s="23">
        <f t="shared" si="717"/>
        <v>29.538855386968613</v>
      </c>
      <c r="N6572" s="23">
        <v>1493.8725448802561</v>
      </c>
      <c r="O6572" s="17">
        <f t="shared" si="718"/>
        <v>2.5323274413633329E-2</v>
      </c>
      <c r="P6572" s="18">
        <f t="shared" si="719"/>
        <v>5.3038716578179518E-2</v>
      </c>
    </row>
    <row r="6573" spans="2:16" x14ac:dyDescent="0.3">
      <c r="B6573" s="19">
        <v>41182.708333331604</v>
      </c>
      <c r="C6573" s="21">
        <f t="shared" si="714"/>
        <v>9</v>
      </c>
      <c r="D6573" s="21" t="str">
        <f t="shared" si="715"/>
        <v>Shoulder</v>
      </c>
      <c r="E6573" s="21">
        <f t="shared" si="716"/>
        <v>17</v>
      </c>
      <c r="F6573" s="23">
        <v>75.956234776357988</v>
      </c>
      <c r="G6573" s="23">
        <v>2561.7576085380388</v>
      </c>
      <c r="H6573" s="16">
        <f t="shared" si="720"/>
        <v>2.9650047499890204E-2</v>
      </c>
      <c r="I6573" s="23">
        <v>8.4309024425820738</v>
      </c>
      <c r="J6573" s="23">
        <v>67.233943854548116</v>
      </c>
      <c r="K6573" s="23">
        <v>19.736566484517304</v>
      </c>
      <c r="L6573" s="23">
        <v>18.15229234059073</v>
      </c>
      <c r="M6573" s="23">
        <f t="shared" si="717"/>
        <v>29.345085029440082</v>
      </c>
      <c r="N6573" s="23">
        <v>1533.4850915428131</v>
      </c>
      <c r="O6573" s="17">
        <f t="shared" si="718"/>
        <v>2.4634075466632922E-2</v>
      </c>
      <c r="P6573" s="18">
        <f t="shared" si="719"/>
        <v>5.3553721458821577E-2</v>
      </c>
    </row>
    <row r="6574" spans="2:16" x14ac:dyDescent="0.3">
      <c r="B6574" s="19">
        <v>41182.749999998268</v>
      </c>
      <c r="C6574" s="21">
        <f t="shared" si="714"/>
        <v>9</v>
      </c>
      <c r="D6574" s="21" t="str">
        <f t="shared" si="715"/>
        <v>Shoulder</v>
      </c>
      <c r="E6574" s="21">
        <f t="shared" si="716"/>
        <v>18</v>
      </c>
      <c r="F6574" s="23">
        <v>77.949926391463478</v>
      </c>
      <c r="G6574" s="23">
        <v>2605.9877141355682</v>
      </c>
      <c r="H6574" s="16">
        <f t="shared" si="720"/>
        <v>2.991185490577811E-2</v>
      </c>
      <c r="I6574" s="23">
        <v>8.3865957523150758</v>
      </c>
      <c r="J6574" s="23">
        <v>67.593438325181623</v>
      </c>
      <c r="K6574" s="23">
        <v>19.736566484517304</v>
      </c>
      <c r="L6574" s="23">
        <v>18.289682004759491</v>
      </c>
      <c r="M6574" s="23">
        <f t="shared" si="717"/>
        <v>29.567189835904827</v>
      </c>
      <c r="N6574" s="23">
        <v>1531.1389432080414</v>
      </c>
      <c r="O6574" s="17">
        <f t="shared" si="718"/>
        <v>2.4787943482581114E-2</v>
      </c>
      <c r="P6574" s="18">
        <f t="shared" si="719"/>
        <v>5.3958345019495632E-2</v>
      </c>
    </row>
    <row r="6575" spans="2:16" x14ac:dyDescent="0.3">
      <c r="B6575" s="19">
        <v>41182.791666664933</v>
      </c>
      <c r="C6575" s="21">
        <f t="shared" si="714"/>
        <v>9</v>
      </c>
      <c r="D6575" s="21" t="str">
        <f t="shared" si="715"/>
        <v>Shoulder</v>
      </c>
      <c r="E6575" s="21">
        <f t="shared" si="716"/>
        <v>19</v>
      </c>
      <c r="F6575" s="23">
        <v>77.019179317137159</v>
      </c>
      <c r="G6575" s="23">
        <v>2598.2474456560008</v>
      </c>
      <c r="H6575" s="16">
        <f t="shared" si="720"/>
        <v>2.9642742243778671E-2</v>
      </c>
      <c r="I6575" s="23">
        <v>8.4103927143696247</v>
      </c>
      <c r="J6575" s="23">
        <v>71.156469260061328</v>
      </c>
      <c r="K6575" s="23">
        <v>19.736566484517304</v>
      </c>
      <c r="L6575" s="23">
        <v>19.651382012838546</v>
      </c>
      <c r="M6575" s="23">
        <f t="shared" si="717"/>
        <v>31.768520762705478</v>
      </c>
      <c r="N6575" s="23">
        <v>1515.1882064728313</v>
      </c>
      <c r="O6575" s="17">
        <f t="shared" si="718"/>
        <v>2.651744074131001E-2</v>
      </c>
      <c r="P6575" s="18">
        <f t="shared" si="719"/>
        <v>5.5374133324229351E-2</v>
      </c>
    </row>
    <row r="6576" spans="2:16" x14ac:dyDescent="0.3">
      <c r="B6576" s="19">
        <v>41182.833333331597</v>
      </c>
      <c r="C6576" s="21">
        <f t="shared" si="714"/>
        <v>9</v>
      </c>
      <c r="D6576" s="21" t="str">
        <f t="shared" si="715"/>
        <v>Shoulder</v>
      </c>
      <c r="E6576" s="21">
        <f t="shared" si="716"/>
        <v>20</v>
      </c>
      <c r="F6576" s="23">
        <v>77.136708392301472</v>
      </c>
      <c r="G6576" s="23">
        <v>2601.5647035758152</v>
      </c>
      <c r="H6576" s="16">
        <f t="shared" si="720"/>
        <v>2.9650121054563095E-2</v>
      </c>
      <c r="I6576" s="23">
        <v>8.4374419311675517</v>
      </c>
      <c r="J6576" s="23">
        <v>66.86729854298396</v>
      </c>
      <c r="K6576" s="23">
        <v>19.736566484517304</v>
      </c>
      <c r="L6576" s="23">
        <v>18.012169806477537</v>
      </c>
      <c r="M6576" s="23">
        <f t="shared" si="717"/>
        <v>29.118562251989118</v>
      </c>
      <c r="N6576" s="23">
        <v>1510.3479280329584</v>
      </c>
      <c r="O6576" s="17">
        <f t="shared" si="718"/>
        <v>2.486579647384211E-2</v>
      </c>
      <c r="P6576" s="18">
        <f t="shared" si="719"/>
        <v>5.377864365283766E-2</v>
      </c>
    </row>
    <row r="6577" spans="2:16" x14ac:dyDescent="0.3">
      <c r="B6577" s="19">
        <v>41182.874999998261</v>
      </c>
      <c r="C6577" s="21">
        <f t="shared" si="714"/>
        <v>9</v>
      </c>
      <c r="D6577" s="21" t="str">
        <f t="shared" si="715"/>
        <v>Shoulder</v>
      </c>
      <c r="E6577" s="21">
        <f t="shared" si="716"/>
        <v>21</v>
      </c>
      <c r="F6577" s="23">
        <v>76.167072022685872</v>
      </c>
      <c r="G6577" s="23">
        <v>2591.612929816371</v>
      </c>
      <c r="H6577" s="16">
        <f t="shared" si="720"/>
        <v>2.9389833314376425E-2</v>
      </c>
      <c r="I6577" s="23">
        <v>8.0226324366976325</v>
      </c>
      <c r="J6577" s="23">
        <v>64.847512938116523</v>
      </c>
      <c r="K6577" s="23">
        <v>19.736566484517304</v>
      </c>
      <c r="L6577" s="23">
        <v>17.240259002240077</v>
      </c>
      <c r="M6577" s="23">
        <f t="shared" si="717"/>
        <v>27.870687451359142</v>
      </c>
      <c r="N6577" s="23">
        <v>1412.1916241054862</v>
      </c>
      <c r="O6577" s="17">
        <f t="shared" si="718"/>
        <v>2.5416748885472542E-2</v>
      </c>
      <c r="P6577" s="18">
        <f t="shared" si="719"/>
        <v>5.4059588186711569E-2</v>
      </c>
    </row>
    <row r="6578" spans="2:16" x14ac:dyDescent="0.3">
      <c r="B6578" s="19">
        <v>41182.916666664925</v>
      </c>
      <c r="C6578" s="21">
        <f t="shared" si="714"/>
        <v>9</v>
      </c>
      <c r="D6578" s="21" t="str">
        <f t="shared" si="715"/>
        <v>Shoulder</v>
      </c>
      <c r="E6578" s="21">
        <f t="shared" si="716"/>
        <v>22</v>
      </c>
      <c r="F6578" s="23">
        <v>71.855383666182391</v>
      </c>
      <c r="G6578" s="23">
        <v>2488.7779343021148</v>
      </c>
      <c r="H6578" s="16">
        <f t="shared" si="720"/>
        <v>2.8871753753446694E-2</v>
      </c>
      <c r="I6578" s="23">
        <v>7.5144230256277282</v>
      </c>
      <c r="J6578" s="23">
        <v>63.590119536528761</v>
      </c>
      <c r="K6578" s="23">
        <v>19.736566484517304</v>
      </c>
      <c r="L6578" s="23">
        <v>16.759715151683132</v>
      </c>
      <c r="M6578" s="23">
        <f t="shared" si="717"/>
        <v>27.093837900328325</v>
      </c>
      <c r="N6578" s="23">
        <v>1285.4736583207366</v>
      </c>
      <c r="O6578" s="17">
        <f t="shared" si="718"/>
        <v>2.6922574960552788E-2</v>
      </c>
      <c r="P6578" s="18">
        <f t="shared" si="719"/>
        <v>5.5017026759329693E-2</v>
      </c>
    </row>
    <row r="6579" spans="2:16" x14ac:dyDescent="0.3">
      <c r="B6579" s="19">
        <v>41182.95833333159</v>
      </c>
      <c r="C6579" s="21">
        <f t="shared" si="714"/>
        <v>9</v>
      </c>
      <c r="D6579" s="21" t="str">
        <f t="shared" si="715"/>
        <v>Shoulder</v>
      </c>
      <c r="E6579" s="21">
        <f t="shared" si="716"/>
        <v>23</v>
      </c>
      <c r="F6579" s="23">
        <v>70.616959567542338</v>
      </c>
      <c r="G6579" s="23">
        <v>2347.2415963900194</v>
      </c>
      <c r="H6579" s="16">
        <f t="shared" si="720"/>
        <v>3.0085083561977134E-2</v>
      </c>
      <c r="I6579" s="23">
        <v>7.0428128996915245</v>
      </c>
      <c r="J6579" s="23">
        <v>64.017638902081146</v>
      </c>
      <c r="K6579" s="23">
        <v>19.736566484517304</v>
      </c>
      <c r="L6579" s="23">
        <v>16.923102204494757</v>
      </c>
      <c r="M6579" s="23">
        <f t="shared" si="717"/>
        <v>27.357970213069084</v>
      </c>
      <c r="N6579" s="23">
        <v>1159.2497417151835</v>
      </c>
      <c r="O6579" s="17">
        <f t="shared" si="718"/>
        <v>2.9675040567067511E-2</v>
      </c>
      <c r="P6579" s="18">
        <f t="shared" si="719"/>
        <v>5.8867348053879359E-2</v>
      </c>
    </row>
    <row r="6580" spans="2:16" x14ac:dyDescent="0.3">
      <c r="B6580" s="19">
        <v>41183</v>
      </c>
      <c r="C6580" s="21">
        <f t="shared" si="714"/>
        <v>10</v>
      </c>
      <c r="D6580" s="21" t="str">
        <f t="shared" si="715"/>
        <v>Shoulder</v>
      </c>
      <c r="E6580" s="21">
        <f t="shared" si="716"/>
        <v>0</v>
      </c>
      <c r="F6580" s="23">
        <v>66.373856243732348</v>
      </c>
      <c r="G6580" s="23">
        <v>2189.1189688788509</v>
      </c>
      <c r="H6580" s="16">
        <f t="shared" si="720"/>
        <v>3.0319894527123609E-2</v>
      </c>
      <c r="I6580" s="23">
        <v>6.6262729795085864</v>
      </c>
      <c r="J6580" s="23">
        <v>59.315574165389108</v>
      </c>
      <c r="K6580" s="23">
        <v>19.736566484517304</v>
      </c>
      <c r="L6580" s="23">
        <v>15.126092381407728</v>
      </c>
      <c r="M6580" s="23">
        <f t="shared" si="717"/>
        <v>24.452915299464074</v>
      </c>
      <c r="N6580" s="23">
        <v>1061.5197139461745</v>
      </c>
      <c r="O6580" s="17">
        <f t="shared" si="718"/>
        <v>2.9278013277244289E-2</v>
      </c>
      <c r="P6580" s="18">
        <f t="shared" si="719"/>
        <v>5.8710201529838128E-2</v>
      </c>
    </row>
    <row r="6581" spans="2:16" x14ac:dyDescent="0.3">
      <c r="B6581" s="19">
        <v>41183.041666666664</v>
      </c>
      <c r="C6581" s="21">
        <f t="shared" si="714"/>
        <v>10</v>
      </c>
      <c r="D6581" s="21" t="str">
        <f t="shared" si="715"/>
        <v>Shoulder</v>
      </c>
      <c r="E6581" s="21">
        <f t="shared" si="716"/>
        <v>1</v>
      </c>
      <c r="F6581" s="23">
        <v>64.630228551264906</v>
      </c>
      <c r="G6581" s="23">
        <v>2172.5326792797773</v>
      </c>
      <c r="H6581" s="16">
        <f t="shared" si="720"/>
        <v>2.9748794652281439E-2</v>
      </c>
      <c r="I6581" s="23">
        <v>6.4893090914745359</v>
      </c>
      <c r="J6581" s="23">
        <v>58.043743645636766</v>
      </c>
      <c r="K6581" s="23">
        <v>19.736566484517304</v>
      </c>
      <c r="L6581" s="23">
        <v>14.640031030643616</v>
      </c>
      <c r="M6581" s="23">
        <f t="shared" si="717"/>
        <v>23.667146130475846</v>
      </c>
      <c r="N6581" s="23">
        <v>1016.7240637745469</v>
      </c>
      <c r="O6581" s="17">
        <f t="shared" si="718"/>
        <v>2.9660412590212296E-2</v>
      </c>
      <c r="P6581" s="18">
        <f t="shared" si="719"/>
        <v>5.8526845719045567E-2</v>
      </c>
    </row>
    <row r="6582" spans="2:16" x14ac:dyDescent="0.3">
      <c r="B6582" s="19">
        <v>41183.083333333328</v>
      </c>
      <c r="C6582" s="21">
        <f t="shared" si="714"/>
        <v>10</v>
      </c>
      <c r="D6582" s="21" t="str">
        <f t="shared" si="715"/>
        <v>Shoulder</v>
      </c>
      <c r="E6582" s="21">
        <f t="shared" si="716"/>
        <v>2</v>
      </c>
      <c r="F6582" s="23">
        <v>58.987191153351453</v>
      </c>
      <c r="G6582" s="23">
        <v>2050.8998888865704</v>
      </c>
      <c r="H6582" s="16">
        <f t="shared" si="720"/>
        <v>2.8761614095837457E-2</v>
      </c>
      <c r="I6582" s="23">
        <v>6.3003251082030385</v>
      </c>
      <c r="J6582" s="23">
        <v>55.15763675896104</v>
      </c>
      <c r="K6582" s="23">
        <v>19.736566484517304</v>
      </c>
      <c r="L6582" s="23">
        <v>13.537034216209271</v>
      </c>
      <c r="M6582" s="23">
        <f t="shared" si="717"/>
        <v>21.884036058234464</v>
      </c>
      <c r="N6582" s="23">
        <v>1022.5066585618802</v>
      </c>
      <c r="O6582" s="17">
        <f t="shared" si="718"/>
        <v>2.7563987902120678E-2</v>
      </c>
      <c r="P6582" s="18">
        <f t="shared" si="719"/>
        <v>5.5532817214975008E-2</v>
      </c>
    </row>
    <row r="6583" spans="2:16" x14ac:dyDescent="0.3">
      <c r="B6583" s="19">
        <v>41183.124999999993</v>
      </c>
      <c r="C6583" s="21">
        <f t="shared" si="714"/>
        <v>10</v>
      </c>
      <c r="D6583" s="21" t="str">
        <f t="shared" si="715"/>
        <v>Shoulder</v>
      </c>
      <c r="E6583" s="21">
        <f t="shared" si="716"/>
        <v>3</v>
      </c>
      <c r="F6583" s="23">
        <v>59.338960101141772</v>
      </c>
      <c r="G6583" s="23">
        <v>2013.3042991286702</v>
      </c>
      <c r="H6583" s="16">
        <f t="shared" si="720"/>
        <v>2.9473418462784211E-2</v>
      </c>
      <c r="I6583" s="23">
        <v>6.2667623446596021</v>
      </c>
      <c r="J6583" s="23">
        <v>53.142680857691012</v>
      </c>
      <c r="K6583" s="23">
        <v>19.736566484517304</v>
      </c>
      <c r="L6583" s="23">
        <v>12.766969202128513</v>
      </c>
      <c r="M6583" s="23">
        <f t="shared" si="717"/>
        <v>20.639145171045193</v>
      </c>
      <c r="N6583" s="23">
        <v>1035.847221198017</v>
      </c>
      <c r="O6583" s="17">
        <f t="shared" si="718"/>
        <v>2.5974783698880385E-2</v>
      </c>
      <c r="P6583" s="18">
        <f t="shared" si="719"/>
        <v>5.4682636492227189E-2</v>
      </c>
    </row>
    <row r="6584" spans="2:16" x14ac:dyDescent="0.3">
      <c r="B6584" s="19">
        <v>41183.166666666657</v>
      </c>
      <c r="C6584" s="21">
        <f t="shared" si="714"/>
        <v>10</v>
      </c>
      <c r="D6584" s="21" t="str">
        <f t="shared" si="715"/>
        <v>Shoulder</v>
      </c>
      <c r="E6584" s="21">
        <f t="shared" si="716"/>
        <v>4</v>
      </c>
      <c r="F6584" s="23">
        <v>56.875831505323696</v>
      </c>
      <c r="G6584" s="23">
        <v>2018.8330623283614</v>
      </c>
      <c r="H6584" s="16">
        <f t="shared" si="720"/>
        <v>2.8172627329437351E-2</v>
      </c>
      <c r="I6584" s="23">
        <v>6.3032502068914305</v>
      </c>
      <c r="J6584" s="23">
        <v>53.096009740018744</v>
      </c>
      <c r="K6584" s="23">
        <v>19.736566484517304</v>
      </c>
      <c r="L6584" s="23">
        <v>12.749132685277292</v>
      </c>
      <c r="M6584" s="23">
        <f t="shared" si="717"/>
        <v>20.610310570224147</v>
      </c>
      <c r="N6584" s="23">
        <v>1062.5420001619727</v>
      </c>
      <c r="O6584" s="17">
        <f t="shared" si="718"/>
        <v>2.5329408882672783E-2</v>
      </c>
      <c r="P6584" s="18">
        <f t="shared" si="719"/>
        <v>5.2788440215183655E-2</v>
      </c>
    </row>
    <row r="6585" spans="2:16" x14ac:dyDescent="0.3">
      <c r="B6585" s="19">
        <v>41183.208333333321</v>
      </c>
      <c r="C6585" s="21">
        <f t="shared" si="714"/>
        <v>10</v>
      </c>
      <c r="D6585" s="21" t="str">
        <f t="shared" si="715"/>
        <v>Shoulder</v>
      </c>
      <c r="E6585" s="21">
        <f t="shared" si="716"/>
        <v>5</v>
      </c>
      <c r="F6585" s="23">
        <v>61.092488129113406</v>
      </c>
      <c r="G6585" s="23">
        <v>2028.7848360878056</v>
      </c>
      <c r="H6585" s="16">
        <f t="shared" si="720"/>
        <v>3.0112847376620143E-2</v>
      </c>
      <c r="I6585" s="23">
        <v>6.484019456528495</v>
      </c>
      <c r="J6585" s="23">
        <v>52.83431930977018</v>
      </c>
      <c r="K6585" s="23">
        <v>19.736566484517304</v>
      </c>
      <c r="L6585" s="23">
        <v>12.649121243474946</v>
      </c>
      <c r="M6585" s="23">
        <f t="shared" si="717"/>
        <v>20.448631581777931</v>
      </c>
      <c r="N6585" s="23">
        <v>1133.5555957325901</v>
      </c>
      <c r="O6585" s="17">
        <f t="shared" si="718"/>
        <v>2.3759444300480465E-2</v>
      </c>
      <c r="P6585" s="18">
        <f t="shared" si="719"/>
        <v>5.3156827157126933E-2</v>
      </c>
    </row>
    <row r="6586" spans="2:16" x14ac:dyDescent="0.3">
      <c r="B6586" s="19">
        <v>41183.249999999985</v>
      </c>
      <c r="C6586" s="21">
        <f t="shared" si="714"/>
        <v>10</v>
      </c>
      <c r="D6586" s="21" t="str">
        <f t="shared" si="715"/>
        <v>Shoulder</v>
      </c>
      <c r="E6586" s="21">
        <f t="shared" si="716"/>
        <v>6</v>
      </c>
      <c r="F6586" s="23">
        <v>65.296573905208604</v>
      </c>
      <c r="G6586" s="23">
        <v>2144.8888632813209</v>
      </c>
      <c r="H6586" s="16">
        <f t="shared" si="720"/>
        <v>3.0442870501605278E-2</v>
      </c>
      <c r="I6586" s="23">
        <v>6.999176472673966</v>
      </c>
      <c r="J6586" s="23">
        <v>48.512317267899647</v>
      </c>
      <c r="K6586" s="23">
        <v>19.736566484517304</v>
      </c>
      <c r="L6586" s="23">
        <v>10.997361737903471</v>
      </c>
      <c r="M6586" s="23">
        <f t="shared" si="717"/>
        <v>17.778389045478871</v>
      </c>
      <c r="N6586" s="23">
        <v>1299.3254626949654</v>
      </c>
      <c r="O6586" s="17">
        <f t="shared" si="718"/>
        <v>1.9069560498538241E-2</v>
      </c>
      <c r="P6586" s="18">
        <f t="shared" si="719"/>
        <v>4.8931898839363996E-2</v>
      </c>
    </row>
    <row r="6587" spans="2:16" x14ac:dyDescent="0.3">
      <c r="B6587" s="19">
        <v>41183.29166666665</v>
      </c>
      <c r="C6587" s="21">
        <f t="shared" si="714"/>
        <v>10</v>
      </c>
      <c r="D6587" s="21" t="str">
        <f t="shared" si="715"/>
        <v>Shoulder</v>
      </c>
      <c r="E6587" s="21">
        <f t="shared" si="716"/>
        <v>7</v>
      </c>
      <c r="F6587" s="23">
        <v>67.910200501813094</v>
      </c>
      <c r="G6587" s="23">
        <v>2303.0114907924899</v>
      </c>
      <c r="H6587" s="16">
        <f t="shared" si="720"/>
        <v>2.9487564770440854E-2</v>
      </c>
      <c r="I6587" s="23">
        <v>7.4617897303438259</v>
      </c>
      <c r="J6587" s="23">
        <v>55.731062432829404</v>
      </c>
      <c r="K6587" s="23">
        <v>19.736566484517304</v>
      </c>
      <c r="L6587" s="23">
        <v>13.756182957550655</v>
      </c>
      <c r="M6587" s="23">
        <f t="shared" si="717"/>
        <v>22.238312990761443</v>
      </c>
      <c r="N6587" s="23">
        <v>1426.0500574200096</v>
      </c>
      <c r="O6587" s="17">
        <f t="shared" si="718"/>
        <v>2.0826830423357152E-2</v>
      </c>
      <c r="P6587" s="18">
        <f t="shared" si="719"/>
        <v>4.9700262682726273E-2</v>
      </c>
    </row>
    <row r="6588" spans="2:16" x14ac:dyDescent="0.3">
      <c r="B6588" s="19">
        <v>41183.333333333314</v>
      </c>
      <c r="C6588" s="21">
        <f t="shared" si="714"/>
        <v>10</v>
      </c>
      <c r="D6588" s="21" t="str">
        <f t="shared" si="715"/>
        <v>Shoulder</v>
      </c>
      <c r="E6588" s="21">
        <f t="shared" si="716"/>
        <v>8</v>
      </c>
      <c r="F6588" s="23">
        <v>73.787218174023039</v>
      </c>
      <c r="G6588" s="23">
        <v>2434.5960549451406</v>
      </c>
      <c r="H6588" s="16">
        <f t="shared" si="720"/>
        <v>3.0307786798613581E-2</v>
      </c>
      <c r="I6588" s="23">
        <v>7.5336277660303894</v>
      </c>
      <c r="J6588" s="23">
        <v>60.345216057381506</v>
      </c>
      <c r="K6588" s="23">
        <v>19.736566484517304</v>
      </c>
      <c r="L6588" s="23">
        <v>15.519595384404226</v>
      </c>
      <c r="M6588" s="23">
        <f t="shared" si="717"/>
        <v>25.089054188459976</v>
      </c>
      <c r="N6588" s="23">
        <v>1449.4756390283278</v>
      </c>
      <c r="O6588" s="17">
        <f t="shared" si="718"/>
        <v>2.2506540348866674E-2</v>
      </c>
      <c r="P6588" s="18">
        <f t="shared" si="719"/>
        <v>5.2132203721012411E-2</v>
      </c>
    </row>
    <row r="6589" spans="2:16" x14ac:dyDescent="0.3">
      <c r="B6589" s="19">
        <v>41183.374999999978</v>
      </c>
      <c r="C6589" s="21">
        <f t="shared" si="714"/>
        <v>10</v>
      </c>
      <c r="D6589" s="21" t="str">
        <f t="shared" si="715"/>
        <v>Shoulder</v>
      </c>
      <c r="E6589" s="21">
        <f t="shared" si="716"/>
        <v>9</v>
      </c>
      <c r="F6589" s="23">
        <v>77.442364228131339</v>
      </c>
      <c r="G6589" s="23">
        <v>2461.1341183036584</v>
      </c>
      <c r="H6589" s="16">
        <f t="shared" si="720"/>
        <v>3.1466129233748807E-2</v>
      </c>
      <c r="I6589" s="23">
        <v>7.6453776122941246</v>
      </c>
      <c r="J6589" s="23">
        <v>62.17526610962522</v>
      </c>
      <c r="K6589" s="23">
        <v>19.736566484517304</v>
      </c>
      <c r="L6589" s="23">
        <v>16.218994075145446</v>
      </c>
      <c r="M6589" s="23">
        <f t="shared" si="717"/>
        <v>26.21970554996247</v>
      </c>
      <c r="N6589" s="23">
        <v>1477.1519745382686</v>
      </c>
      <c r="O6589" s="17">
        <f t="shared" si="718"/>
        <v>2.2925930267156308E-2</v>
      </c>
      <c r="P6589" s="18">
        <f t="shared" si="719"/>
        <v>5.3670669216314859E-2</v>
      </c>
    </row>
    <row r="6590" spans="2:16" x14ac:dyDescent="0.3">
      <c r="B6590" s="19">
        <v>41183.416666666642</v>
      </c>
      <c r="C6590" s="21">
        <f t="shared" si="714"/>
        <v>10</v>
      </c>
      <c r="D6590" s="21" t="str">
        <f t="shared" si="715"/>
        <v>Shoulder</v>
      </c>
      <c r="E6590" s="21">
        <f t="shared" si="716"/>
        <v>10</v>
      </c>
      <c r="F6590" s="23">
        <v>77.84924006776744</v>
      </c>
      <c r="G6590" s="23">
        <v>2493.2009448618678</v>
      </c>
      <c r="H6590" s="16">
        <f t="shared" si="720"/>
        <v>3.1224615179215154E-2</v>
      </c>
      <c r="I6590" s="23">
        <v>7.7701574390653745</v>
      </c>
      <c r="J6590" s="23">
        <v>63.852612389095242</v>
      </c>
      <c r="K6590" s="23">
        <v>19.736566484517304</v>
      </c>
      <c r="L6590" s="23">
        <v>16.860033258933175</v>
      </c>
      <c r="M6590" s="23">
        <f t="shared" si="717"/>
        <v>27.256012645644763</v>
      </c>
      <c r="N6590" s="23">
        <v>1507.1218454719096</v>
      </c>
      <c r="O6590" s="17">
        <f t="shared" si="718"/>
        <v>2.3240436856479082E-2</v>
      </c>
      <c r="P6590" s="18">
        <f t="shared" si="719"/>
        <v>5.3739378338253832E-2</v>
      </c>
    </row>
    <row r="6591" spans="2:16" x14ac:dyDescent="0.3">
      <c r="B6591" s="19">
        <v>41183.458333333307</v>
      </c>
      <c r="C6591" s="21">
        <f t="shared" si="714"/>
        <v>10</v>
      </c>
      <c r="D6591" s="21" t="str">
        <f t="shared" si="715"/>
        <v>Shoulder</v>
      </c>
      <c r="E6591" s="21">
        <f t="shared" si="716"/>
        <v>11</v>
      </c>
      <c r="F6591" s="23">
        <v>80.635230296778275</v>
      </c>
      <c r="G6591" s="23">
        <v>2514.2102450206944</v>
      </c>
      <c r="H6591" s="16">
        <f t="shared" si="720"/>
        <v>3.2071792904540715E-2</v>
      </c>
      <c r="I6591" s="23">
        <v>7.8807018220128287</v>
      </c>
      <c r="J6591" s="23">
        <v>64.272997151416575</v>
      </c>
      <c r="K6591" s="23">
        <v>19.736566484517304</v>
      </c>
      <c r="L6591" s="23">
        <v>17.020693647437096</v>
      </c>
      <c r="M6591" s="23">
        <f t="shared" si="717"/>
        <v>27.515737019462176</v>
      </c>
      <c r="N6591" s="23">
        <v>1531.7663385245316</v>
      </c>
      <c r="O6591" s="17">
        <f t="shared" si="718"/>
        <v>2.3108249575173778E-2</v>
      </c>
      <c r="P6591" s="18">
        <f t="shared" si="719"/>
        <v>5.443891948495308E-2</v>
      </c>
    </row>
    <row r="6592" spans="2:16" x14ac:dyDescent="0.3">
      <c r="B6592" s="19">
        <v>41183.499999999971</v>
      </c>
      <c r="C6592" s="21">
        <f t="shared" si="714"/>
        <v>10</v>
      </c>
      <c r="D6592" s="21" t="str">
        <f t="shared" si="715"/>
        <v>Shoulder</v>
      </c>
      <c r="E6592" s="21">
        <f t="shared" si="716"/>
        <v>12</v>
      </c>
      <c r="F6592" s="23">
        <v>78.846600730360464</v>
      </c>
      <c r="G6592" s="23">
        <v>2551.8058347785945</v>
      </c>
      <c r="H6592" s="16">
        <f t="shared" si="720"/>
        <v>3.0898354277492091E-2</v>
      </c>
      <c r="I6592" s="23">
        <v>7.9705283855364888</v>
      </c>
      <c r="J6592" s="23">
        <v>65.43042388730953</v>
      </c>
      <c r="K6592" s="23">
        <v>19.736566484517304</v>
      </c>
      <c r="L6592" s="23">
        <v>17.463032775112833</v>
      </c>
      <c r="M6592" s="23">
        <f t="shared" si="717"/>
        <v>28.230824627679393</v>
      </c>
      <c r="N6592" s="23">
        <v>1551.2539105290073</v>
      </c>
      <c r="O6592" s="17">
        <f t="shared" si="718"/>
        <v>2.3336832718036809E-2</v>
      </c>
      <c r="P6592" s="18">
        <f t="shared" si="719"/>
        <v>5.3514117270492434E-2</v>
      </c>
    </row>
    <row r="6593" spans="2:16" x14ac:dyDescent="0.3">
      <c r="B6593" s="19">
        <v>41183.541666666635</v>
      </c>
      <c r="C6593" s="21">
        <f t="shared" si="714"/>
        <v>10</v>
      </c>
      <c r="D6593" s="21" t="str">
        <f t="shared" si="715"/>
        <v>Shoulder</v>
      </c>
      <c r="E6593" s="21">
        <f t="shared" si="716"/>
        <v>13</v>
      </c>
      <c r="F6593" s="23">
        <v>75.942962239797808</v>
      </c>
      <c r="G6593" s="23">
        <v>2578.3438981371123</v>
      </c>
      <c r="H6593" s="16">
        <f t="shared" si="720"/>
        <v>2.9454163307954227E-2</v>
      </c>
      <c r="I6593" s="23">
        <v>8.1074085757133147</v>
      </c>
      <c r="J6593" s="23">
        <v>67.092573802231897</v>
      </c>
      <c r="K6593" s="23">
        <v>19.736566484517304</v>
      </c>
      <c r="L6593" s="23">
        <v>18.098264293992361</v>
      </c>
      <c r="M6593" s="23">
        <f t="shared" si="717"/>
        <v>29.257743023722231</v>
      </c>
      <c r="N6593" s="23">
        <v>1578.7824655746711</v>
      </c>
      <c r="O6593" s="17">
        <f t="shared" si="718"/>
        <v>2.3667067765307852E-2</v>
      </c>
      <c r="P6593" s="18">
        <f t="shared" si="719"/>
        <v>5.2424137394282283E-2</v>
      </c>
    </row>
    <row r="6594" spans="2:16" x14ac:dyDescent="0.3">
      <c r="B6594" s="19">
        <v>41183.583333333299</v>
      </c>
      <c r="C6594" s="21">
        <f t="shared" si="714"/>
        <v>10</v>
      </c>
      <c r="D6594" s="21" t="str">
        <f t="shared" si="715"/>
        <v>Shoulder</v>
      </c>
      <c r="E6594" s="21">
        <f t="shared" si="716"/>
        <v>14</v>
      </c>
      <c r="F6594" s="23">
        <v>77.5952661584775</v>
      </c>
      <c r="G6594" s="23">
        <v>2603.7762088556919</v>
      </c>
      <c r="H6594" s="16">
        <f t="shared" si="720"/>
        <v>2.9801050449177843E-2</v>
      </c>
      <c r="I6594" s="23">
        <v>8.2218721171081413</v>
      </c>
      <c r="J6594" s="23">
        <v>67.32326674698524</v>
      </c>
      <c r="K6594" s="23">
        <v>19.736566484517304</v>
      </c>
      <c r="L6594" s="23">
        <v>18.186429283428531</v>
      </c>
      <c r="M6594" s="23">
        <f t="shared" si="717"/>
        <v>29.400270979039405</v>
      </c>
      <c r="N6594" s="23">
        <v>1601.3283202536209</v>
      </c>
      <c r="O6594" s="17">
        <f t="shared" si="718"/>
        <v>2.3494334434920189E-2</v>
      </c>
      <c r="P6594" s="18">
        <f t="shared" si="719"/>
        <v>5.2595229038333122E-2</v>
      </c>
    </row>
    <row r="6595" spans="2:16" x14ac:dyDescent="0.3">
      <c r="B6595" s="19">
        <v>41183.624999999964</v>
      </c>
      <c r="C6595" s="21">
        <f t="shared" si="714"/>
        <v>10</v>
      </c>
      <c r="D6595" s="21" t="str">
        <f t="shared" si="715"/>
        <v>Shoulder</v>
      </c>
      <c r="E6595" s="21">
        <f t="shared" si="716"/>
        <v>15</v>
      </c>
      <c r="F6595" s="23">
        <v>79.246146966310647</v>
      </c>
      <c r="G6595" s="23">
        <v>2631.4200248541479</v>
      </c>
      <c r="H6595" s="16">
        <f t="shared" si="720"/>
        <v>3.011535453018491E-2</v>
      </c>
      <c r="I6595" s="23">
        <v>8.3440856014859346</v>
      </c>
      <c r="J6595" s="23">
        <v>67.593211993079436</v>
      </c>
      <c r="K6595" s="23">
        <v>19.736566484517304</v>
      </c>
      <c r="L6595" s="23">
        <v>18.289595506373423</v>
      </c>
      <c r="M6595" s="23">
        <f t="shared" si="717"/>
        <v>29.567050002188708</v>
      </c>
      <c r="N6595" s="23">
        <v>1627.6775852928708</v>
      </c>
      <c r="O6595" s="17">
        <f t="shared" si="718"/>
        <v>2.3291551070203642E-2</v>
      </c>
      <c r="P6595" s="18">
        <f t="shared" si="719"/>
        <v>5.2705472282351465E-2</v>
      </c>
    </row>
    <row r="6596" spans="2:16" x14ac:dyDescent="0.3">
      <c r="B6596" s="19">
        <v>41183.666666666628</v>
      </c>
      <c r="C6596" s="21">
        <f t="shared" si="714"/>
        <v>10</v>
      </c>
      <c r="D6596" s="21" t="str">
        <f t="shared" si="715"/>
        <v>Shoulder</v>
      </c>
      <c r="E6596" s="21">
        <f t="shared" si="716"/>
        <v>16</v>
      </c>
      <c r="F6596" s="23">
        <v>80.400986835138113</v>
      </c>
      <c r="G6596" s="23">
        <v>2665.6983566922336</v>
      </c>
      <c r="H6596" s="16">
        <f t="shared" si="720"/>
        <v>3.0161322129074169E-2</v>
      </c>
      <c r="I6596" s="23">
        <v>8.4833248145975091</v>
      </c>
      <c r="J6596" s="23">
        <v>67.837573299903482</v>
      </c>
      <c r="K6596" s="23">
        <v>19.736566484517304</v>
      </c>
      <c r="L6596" s="23">
        <v>18.382984196945586</v>
      </c>
      <c r="M6596" s="23">
        <f t="shared" si="717"/>
        <v>29.718022618440592</v>
      </c>
      <c r="N6596" s="23">
        <v>1655.4457751386069</v>
      </c>
      <c r="O6596" s="17">
        <f t="shared" si="718"/>
        <v>2.3076169577248513E-2</v>
      </c>
      <c r="P6596" s="18">
        <f t="shared" si="719"/>
        <v>5.2541483922198151E-2</v>
      </c>
    </row>
    <row r="6597" spans="2:16" x14ac:dyDescent="0.3">
      <c r="B6597" s="19">
        <v>41183.708333333292</v>
      </c>
      <c r="C6597" s="21">
        <f t="shared" ref="C6597:C6660" si="721">MONTH(B6597)</f>
        <v>10</v>
      </c>
      <c r="D6597" s="21" t="str">
        <f t="shared" ref="D6597:D6660" si="722">IF(AND(C6597&gt;5,C6597&lt;7),"Summer",IF(OR(C6597=1,C6597&gt;10),"Winter","Shoulder"))</f>
        <v>Shoulder</v>
      </c>
      <c r="E6597" s="21">
        <f t="shared" ref="E6597:E6660" si="723">HOUR(B6597)</f>
        <v>17</v>
      </c>
      <c r="F6597" s="23">
        <v>80.522597246862617</v>
      </c>
      <c r="G6597" s="23">
        <v>2692.2364200507513</v>
      </c>
      <c r="H6597" s="16">
        <f t="shared" si="720"/>
        <v>2.9909185035593821E-2</v>
      </c>
      <c r="I6597" s="23">
        <v>8.5686648848184923</v>
      </c>
      <c r="J6597" s="23">
        <v>68.640283161840586</v>
      </c>
      <c r="K6597" s="23">
        <v>19.736566484517304</v>
      </c>
      <c r="L6597" s="23">
        <v>18.689759536666791</v>
      </c>
      <c r="M6597" s="23">
        <f t="shared" ref="M6597:M6660" si="724">J6597-K6597-L6597</f>
        <v>30.21395714065649</v>
      </c>
      <c r="N6597" s="23">
        <v>1668.7780894467483</v>
      </c>
      <c r="O6597" s="17">
        <f t="shared" ref="O6597:O6660" si="725">(I6597+M6597)/N6597</f>
        <v>2.3240131369613452E-2</v>
      </c>
      <c r="P6597" s="18">
        <f t="shared" ref="P6597:P6660" si="726">H6597+(1-H6597)*O6597</f>
        <v>5.2454223015821991E-2</v>
      </c>
    </row>
    <row r="6598" spans="2:16" x14ac:dyDescent="0.3">
      <c r="B6598" s="19">
        <v>41183.749999999956</v>
      </c>
      <c r="C6598" s="21">
        <f t="shared" si="721"/>
        <v>10</v>
      </c>
      <c r="D6598" s="21" t="str">
        <f t="shared" si="722"/>
        <v>Shoulder</v>
      </c>
      <c r="E6598" s="21">
        <f t="shared" si="723"/>
        <v>18</v>
      </c>
      <c r="F6598" s="23">
        <v>81.079712373286441</v>
      </c>
      <c r="G6598" s="23">
        <v>2719.8802360492073</v>
      </c>
      <c r="H6598" s="16">
        <f t="shared" ref="H6598:H6661" si="727">F6598/G6598</f>
        <v>2.9810030345696285E-2</v>
      </c>
      <c r="I6598" s="23">
        <v>8.5237524486209963</v>
      </c>
      <c r="J6598" s="23">
        <v>68.593075132125847</v>
      </c>
      <c r="K6598" s="23">
        <v>19.736566484517304</v>
      </c>
      <c r="L6598" s="23">
        <v>18.671717825657584</v>
      </c>
      <c r="M6598" s="23">
        <f t="shared" si="724"/>
        <v>30.184790821950958</v>
      </c>
      <c r="N6598" s="23">
        <v>1665.9813322903483</v>
      </c>
      <c r="O6598" s="17">
        <f t="shared" si="725"/>
        <v>2.3234680077331024E-2</v>
      </c>
      <c r="P6598" s="18">
        <f t="shared" si="726"/>
        <v>5.2352083904849522E-2</v>
      </c>
    </row>
    <row r="6599" spans="2:16" x14ac:dyDescent="0.3">
      <c r="B6599" s="19">
        <v>41183.791666666621</v>
      </c>
      <c r="C6599" s="21">
        <f t="shared" si="721"/>
        <v>10</v>
      </c>
      <c r="D6599" s="21" t="str">
        <f t="shared" si="722"/>
        <v>Shoulder</v>
      </c>
      <c r="E6599" s="21">
        <f t="shared" si="723"/>
        <v>19</v>
      </c>
      <c r="F6599" s="23">
        <v>80.511899096726367</v>
      </c>
      <c r="G6599" s="23">
        <v>2717.668730769331</v>
      </c>
      <c r="H6599" s="16">
        <f t="shared" si="727"/>
        <v>2.9625354328573616E-2</v>
      </c>
      <c r="I6599" s="23">
        <v>8.4885003728140678</v>
      </c>
      <c r="J6599" s="23">
        <v>65.067957920876097</v>
      </c>
      <c r="K6599" s="23">
        <v>19.736566484517304</v>
      </c>
      <c r="L6599" s="23">
        <v>17.324507480653811</v>
      </c>
      <c r="M6599" s="23">
        <f t="shared" si="724"/>
        <v>28.006883955704982</v>
      </c>
      <c r="N6599" s="23">
        <v>1664.6082724739681</v>
      </c>
      <c r="O6599" s="17">
        <f t="shared" si="725"/>
        <v>2.1924307917969801E-2</v>
      </c>
      <c r="P6599" s="18">
        <f t="shared" si="726"/>
        <v>5.090014685606481E-2</v>
      </c>
    </row>
    <row r="6600" spans="2:16" x14ac:dyDescent="0.3">
      <c r="B6600" s="19">
        <v>41183.833333333285</v>
      </c>
      <c r="C6600" s="21">
        <f t="shared" si="721"/>
        <v>10</v>
      </c>
      <c r="D6600" s="21" t="str">
        <f t="shared" si="722"/>
        <v>Shoulder</v>
      </c>
      <c r="E6600" s="21">
        <f t="shared" si="723"/>
        <v>20</v>
      </c>
      <c r="F6600" s="23">
        <v>80.558358324339935</v>
      </c>
      <c r="G6600" s="23">
        <v>2720.9859886891454</v>
      </c>
      <c r="H6600" s="16">
        <f t="shared" si="727"/>
        <v>2.9606311336850911E-2</v>
      </c>
      <c r="I6600" s="23">
        <v>8.478551354793078</v>
      </c>
      <c r="J6600" s="23">
        <v>68.936926677269838</v>
      </c>
      <c r="K6600" s="23">
        <v>19.736566484517304</v>
      </c>
      <c r="L6600" s="23">
        <v>18.803129160658067</v>
      </c>
      <c r="M6600" s="23">
        <f t="shared" si="724"/>
        <v>30.397231032094467</v>
      </c>
      <c r="N6600" s="23">
        <v>1661.6738476087517</v>
      </c>
      <c r="O6600" s="17">
        <f t="shared" si="725"/>
        <v>2.3395555296746185E-2</v>
      </c>
      <c r="P6600" s="18">
        <f t="shared" si="726"/>
        <v>5.2309210539583123E-2</v>
      </c>
    </row>
    <row r="6601" spans="2:16" x14ac:dyDescent="0.3">
      <c r="B6601" s="19">
        <v>41183.874999999949</v>
      </c>
      <c r="C6601" s="21">
        <f t="shared" si="721"/>
        <v>10</v>
      </c>
      <c r="D6601" s="21" t="str">
        <f t="shared" si="722"/>
        <v>Shoulder</v>
      </c>
      <c r="E6601" s="21">
        <f t="shared" si="723"/>
        <v>21</v>
      </c>
      <c r="F6601" s="23">
        <v>71.794955088633813</v>
      </c>
      <c r="G6601" s="23">
        <v>2715.4572254894542</v>
      </c>
      <c r="H6601" s="16">
        <f t="shared" si="727"/>
        <v>2.6439361450701162E-2</v>
      </c>
      <c r="I6601" s="23">
        <v>8.0113862941892027</v>
      </c>
      <c r="J6601" s="23">
        <v>65.114311482136372</v>
      </c>
      <c r="K6601" s="23">
        <v>19.736566484517304</v>
      </c>
      <c r="L6601" s="23">
        <v>17.342222635502658</v>
      </c>
      <c r="M6601" s="23">
        <f t="shared" si="724"/>
        <v>28.03552236211641</v>
      </c>
      <c r="N6601" s="23">
        <v>1559.4052891270505</v>
      </c>
      <c r="O6601" s="17">
        <f t="shared" si="725"/>
        <v>2.3115805049298339E-2</v>
      </c>
      <c r="P6601" s="18">
        <f t="shared" si="726"/>
        <v>4.8943999375077159E-2</v>
      </c>
    </row>
    <row r="6602" spans="2:16" x14ac:dyDescent="0.3">
      <c r="B6602" s="19">
        <v>41183.916666666613</v>
      </c>
      <c r="C6602" s="21">
        <f t="shared" si="721"/>
        <v>10</v>
      </c>
      <c r="D6602" s="21" t="str">
        <f t="shared" si="722"/>
        <v>Shoulder</v>
      </c>
      <c r="E6602" s="21">
        <f t="shared" si="723"/>
        <v>22</v>
      </c>
      <c r="F6602" s="23">
        <v>65.751377405387018</v>
      </c>
      <c r="G6602" s="23">
        <v>2601.5647035758152</v>
      </c>
      <c r="H6602" s="16">
        <f t="shared" si="727"/>
        <v>2.5273781318993393E-2</v>
      </c>
      <c r="I6602" s="23">
        <v>7.3902094817921364</v>
      </c>
      <c r="J6602" s="23">
        <v>61.363723081925087</v>
      </c>
      <c r="K6602" s="23">
        <v>19.736566484517304</v>
      </c>
      <c r="L6602" s="23">
        <v>15.908842923619428</v>
      </c>
      <c r="M6602" s="23">
        <f t="shared" si="724"/>
        <v>25.718313673788355</v>
      </c>
      <c r="N6602" s="23">
        <v>1404.8258485486306</v>
      </c>
      <c r="O6602" s="17">
        <f t="shared" si="725"/>
        <v>2.356770640986279E-2</v>
      </c>
      <c r="P6602" s="18">
        <f t="shared" si="726"/>
        <v>4.8245842670863071E-2</v>
      </c>
    </row>
    <row r="6603" spans="2:16" x14ac:dyDescent="0.3">
      <c r="B6603" s="19">
        <v>41183.958333333278</v>
      </c>
      <c r="C6603" s="21">
        <f t="shared" si="721"/>
        <v>10</v>
      </c>
      <c r="D6603" s="21" t="str">
        <f t="shared" si="722"/>
        <v>Shoulder</v>
      </c>
      <c r="E6603" s="21">
        <f t="shared" si="723"/>
        <v>23</v>
      </c>
      <c r="F6603" s="23">
        <v>62.171012949159987</v>
      </c>
      <c r="G6603" s="23">
        <v>2421.327023265882</v>
      </c>
      <c r="H6603" s="16">
        <f t="shared" si="727"/>
        <v>2.5676421380414705E-2</v>
      </c>
      <c r="I6603" s="23">
        <v>6.8891760462556872</v>
      </c>
      <c r="J6603" s="23">
        <v>59.290589535833284</v>
      </c>
      <c r="K6603" s="23">
        <v>19.736566484517304</v>
      </c>
      <c r="L6603" s="23">
        <v>15.116543889999763</v>
      </c>
      <c r="M6603" s="23">
        <f t="shared" si="724"/>
        <v>24.437479161316219</v>
      </c>
      <c r="N6603" s="23">
        <v>1262.1125040156282</v>
      </c>
      <c r="O6603" s="17">
        <f t="shared" si="725"/>
        <v>2.4820810433222679E-2</v>
      </c>
      <c r="P6603" s="18">
        <f t="shared" si="726"/>
        <v>4.9859922225950565E-2</v>
      </c>
    </row>
    <row r="6604" spans="2:16" x14ac:dyDescent="0.3">
      <c r="B6604" s="19">
        <v>41183.999999999942</v>
      </c>
      <c r="C6604" s="21">
        <f t="shared" si="721"/>
        <v>10</v>
      </c>
      <c r="D6604" s="21" t="str">
        <f t="shared" si="722"/>
        <v>Shoulder</v>
      </c>
      <c r="E6604" s="21">
        <f t="shared" si="723"/>
        <v>0</v>
      </c>
      <c r="F6604" s="23">
        <v>59.585557656148076</v>
      </c>
      <c r="G6604" s="23">
        <v>2272.0504168742191</v>
      </c>
      <c r="H6604" s="16">
        <f t="shared" si="727"/>
        <v>2.6225455744121693E-2</v>
      </c>
      <c r="I6604" s="23">
        <v>6.6020818826441641</v>
      </c>
      <c r="J6604" s="23">
        <v>57.734764102135095</v>
      </c>
      <c r="K6604" s="23">
        <v>19.736566484517304</v>
      </c>
      <c r="L6604" s="23">
        <v>14.521946889761271</v>
      </c>
      <c r="M6604" s="23">
        <f t="shared" si="724"/>
        <v>23.47625072785652</v>
      </c>
      <c r="N6604" s="23">
        <v>1181.2926027494884</v>
      </c>
      <c r="O6604" s="17">
        <f t="shared" si="725"/>
        <v>2.5462220402034691E-2</v>
      </c>
      <c r="P6604" s="18">
        <f t="shared" si="726"/>
        <v>5.1019917811855747E-2</v>
      </c>
    </row>
    <row r="6605" spans="2:16" x14ac:dyDescent="0.3">
      <c r="B6605" s="19">
        <v>41184.041666666606</v>
      </c>
      <c r="C6605" s="21">
        <f t="shared" si="721"/>
        <v>10</v>
      </c>
      <c r="D6605" s="21" t="str">
        <f t="shared" si="722"/>
        <v>Shoulder</v>
      </c>
      <c r="E6605" s="21">
        <f t="shared" si="723"/>
        <v>1</v>
      </c>
      <c r="F6605" s="23">
        <v>58.522926634851864</v>
      </c>
      <c r="G6605" s="23">
        <v>2159.2636476005182</v>
      </c>
      <c r="H6605" s="16">
        <f t="shared" si="727"/>
        <v>2.7103187098011614E-2</v>
      </c>
      <c r="I6605" s="23">
        <v>6.4602326311453755</v>
      </c>
      <c r="J6605" s="23">
        <v>51.587095420523923</v>
      </c>
      <c r="K6605" s="23">
        <v>19.736566484517304</v>
      </c>
      <c r="L6605" s="23">
        <v>12.172463922474071</v>
      </c>
      <c r="M6605" s="23">
        <f t="shared" si="724"/>
        <v>19.678065013532546</v>
      </c>
      <c r="N6605" s="23">
        <v>1141.7569597374213</v>
      </c>
      <c r="O6605" s="17">
        <f t="shared" si="725"/>
        <v>2.2893048666582375E-2</v>
      </c>
      <c r="P6605" s="18">
        <f t="shared" si="726"/>
        <v>4.9375761183339723E-2</v>
      </c>
    </row>
    <row r="6606" spans="2:16" x14ac:dyDescent="0.3">
      <c r="B6606" s="19">
        <v>41184.08333333327</v>
      </c>
      <c r="C6606" s="21">
        <f t="shared" si="721"/>
        <v>10</v>
      </c>
      <c r="D6606" s="21" t="str">
        <f t="shared" si="722"/>
        <v>Shoulder</v>
      </c>
      <c r="E6606" s="21">
        <f t="shared" si="723"/>
        <v>2</v>
      </c>
      <c r="F6606" s="23">
        <v>56.588208976233972</v>
      </c>
      <c r="G6606" s="23">
        <v>2127.1968210423092</v>
      </c>
      <c r="H6606" s="16">
        <f t="shared" si="727"/>
        <v>2.6602244050226723E-2</v>
      </c>
      <c r="I6606" s="23">
        <v>6.394717814863867</v>
      </c>
      <c r="J6606" s="23">
        <v>51.621104781070343</v>
      </c>
      <c r="K6606" s="23">
        <v>19.736566484517304</v>
      </c>
      <c r="L6606" s="23">
        <v>12.185461437055681</v>
      </c>
      <c r="M6606" s="23">
        <f t="shared" si="724"/>
        <v>19.69907685949736</v>
      </c>
      <c r="N6606" s="23">
        <v>1115.2093107352705</v>
      </c>
      <c r="O6606" s="17">
        <f t="shared" si="725"/>
        <v>2.3398114078833583E-2</v>
      </c>
      <c r="P6606" s="18">
        <f t="shared" si="726"/>
        <v>4.937791578802013E-2</v>
      </c>
    </row>
    <row r="6607" spans="2:16" x14ac:dyDescent="0.3">
      <c r="B6607" s="19">
        <v>41184.124999999935</v>
      </c>
      <c r="C6607" s="21">
        <f t="shared" si="721"/>
        <v>10</v>
      </c>
      <c r="D6607" s="21" t="str">
        <f t="shared" si="722"/>
        <v>Shoulder</v>
      </c>
      <c r="E6607" s="21">
        <f t="shared" si="723"/>
        <v>3</v>
      </c>
      <c r="F6607" s="23">
        <v>56.686560280274414</v>
      </c>
      <c r="G6607" s="23">
        <v>2090.7069839243472</v>
      </c>
      <c r="H6607" s="16">
        <f t="shared" si="727"/>
        <v>2.7113584407639609E-2</v>
      </c>
      <c r="I6607" s="23">
        <v>6.3589791998174867</v>
      </c>
      <c r="J6607" s="23">
        <v>51.360601713276381</v>
      </c>
      <c r="K6607" s="23">
        <v>19.736566484517304</v>
      </c>
      <c r="L6607" s="23">
        <v>12.085903775053053</v>
      </c>
      <c r="M6607" s="23">
        <f t="shared" si="724"/>
        <v>19.538131453706022</v>
      </c>
      <c r="N6607" s="23">
        <v>1101.3223893311456</v>
      </c>
      <c r="O6607" s="17">
        <f t="shared" si="725"/>
        <v>2.3514559319230154E-2</v>
      </c>
      <c r="P6607" s="18">
        <f t="shared" si="726"/>
        <v>4.9990579737959367E-2</v>
      </c>
    </row>
    <row r="6608" spans="2:16" x14ac:dyDescent="0.3">
      <c r="B6608" s="19">
        <v>41184.166666666599</v>
      </c>
      <c r="C6608" s="21">
        <f t="shared" si="721"/>
        <v>10</v>
      </c>
      <c r="D6608" s="21" t="str">
        <f t="shared" si="722"/>
        <v>Shoulder</v>
      </c>
      <c r="E6608" s="21">
        <f t="shared" si="723"/>
        <v>4</v>
      </c>
      <c r="F6608" s="23">
        <v>58.809021093358041</v>
      </c>
      <c r="G6608" s="23">
        <v>2079.6494575249649</v>
      </c>
      <c r="H6608" s="16">
        <f t="shared" si="727"/>
        <v>2.8278333581923904E-2</v>
      </c>
      <c r="I6608" s="23">
        <v>6.3982855043381024</v>
      </c>
      <c r="J6608" s="23">
        <v>51.816102496136644</v>
      </c>
      <c r="K6608" s="23">
        <v>19.736566484517304</v>
      </c>
      <c r="L6608" s="23">
        <v>12.259984615505193</v>
      </c>
      <c r="M6608" s="23">
        <f t="shared" si="724"/>
        <v>19.819551396114147</v>
      </c>
      <c r="N6608" s="23">
        <v>1115.1414642520272</v>
      </c>
      <c r="O6608" s="17">
        <f t="shared" si="725"/>
        <v>2.35107721674018E-2</v>
      </c>
      <c r="P6608" s="18">
        <f t="shared" si="726"/>
        <v>5.1124260291207306E-2</v>
      </c>
    </row>
    <row r="6609" spans="2:16" x14ac:dyDescent="0.3">
      <c r="B6609" s="19">
        <v>41184.208333333263</v>
      </c>
      <c r="C6609" s="21">
        <f t="shared" si="721"/>
        <v>10</v>
      </c>
      <c r="D6609" s="21" t="str">
        <f t="shared" si="722"/>
        <v>Shoulder</v>
      </c>
      <c r="E6609" s="21">
        <f t="shared" si="723"/>
        <v>5</v>
      </c>
      <c r="F6609" s="23">
        <v>59.083946337623473</v>
      </c>
      <c r="G6609" s="23">
        <v>2090.7069839243472</v>
      </c>
      <c r="H6609" s="16">
        <f t="shared" si="727"/>
        <v>2.8260271186697026E-2</v>
      </c>
      <c r="I6609" s="23">
        <v>6.6061039149277985</v>
      </c>
      <c r="J6609" s="23">
        <v>51.783233900608771</v>
      </c>
      <c r="K6609" s="23">
        <v>19.736566484517304</v>
      </c>
      <c r="L6609" s="23">
        <v>12.247423072365699</v>
      </c>
      <c r="M6609" s="23">
        <f t="shared" si="724"/>
        <v>19.799244343725768</v>
      </c>
      <c r="N6609" s="23">
        <v>1185.8134637857104</v>
      </c>
      <c r="O6609" s="17">
        <f t="shared" si="725"/>
        <v>2.2267708256874123E-2</v>
      </c>
      <c r="P6609" s="18">
        <f t="shared" si="726"/>
        <v>4.9898687969525637E-2</v>
      </c>
    </row>
    <row r="6610" spans="2:16" x14ac:dyDescent="0.3">
      <c r="B6610" s="19">
        <v>41184.249999999927</v>
      </c>
      <c r="C6610" s="21">
        <f t="shared" si="721"/>
        <v>10</v>
      </c>
      <c r="D6610" s="21" t="str">
        <f t="shared" si="722"/>
        <v>Shoulder</v>
      </c>
      <c r="E6610" s="21">
        <f t="shared" si="723"/>
        <v>6</v>
      </c>
      <c r="F6610" s="23">
        <v>61.14445202736357</v>
      </c>
      <c r="G6610" s="23">
        <v>2178.0614424794685</v>
      </c>
      <c r="H6610" s="16">
        <f t="shared" si="727"/>
        <v>2.8072877484006033E-2</v>
      </c>
      <c r="I6610" s="23">
        <v>7.1566908207141431</v>
      </c>
      <c r="J6610" s="23">
        <v>53.678285851898011</v>
      </c>
      <c r="K6610" s="23">
        <v>19.736566484517304</v>
      </c>
      <c r="L6610" s="23">
        <v>12.971663839438325</v>
      </c>
      <c r="M6610" s="23">
        <f t="shared" si="724"/>
        <v>20.970055527942382</v>
      </c>
      <c r="N6610" s="23">
        <v>1337.6203186237149</v>
      </c>
      <c r="O6610" s="17">
        <f t="shared" si="725"/>
        <v>2.1027451480100344E-2</v>
      </c>
      <c r="P6610" s="18">
        <f t="shared" si="726"/>
        <v>4.8510027894904641E-2</v>
      </c>
    </row>
    <row r="6611" spans="2:16" x14ac:dyDescent="0.3">
      <c r="B6611" s="19">
        <v>41184.291666666591</v>
      </c>
      <c r="C6611" s="21">
        <f t="shared" si="721"/>
        <v>10</v>
      </c>
      <c r="D6611" s="21" t="str">
        <f t="shared" si="722"/>
        <v>Shoulder</v>
      </c>
      <c r="E6611" s="21">
        <f t="shared" si="723"/>
        <v>7</v>
      </c>
      <c r="F6611" s="23">
        <v>69.814884749688716</v>
      </c>
      <c r="G6611" s="23">
        <v>2371.5681544686609</v>
      </c>
      <c r="H6611" s="16">
        <f t="shared" si="727"/>
        <v>2.9438278894974631E-2</v>
      </c>
      <c r="I6611" s="23">
        <v>7.6606757655258342</v>
      </c>
      <c r="J6611" s="23">
        <v>57.874414657141337</v>
      </c>
      <c r="K6611" s="23">
        <v>19.736566484517304</v>
      </c>
      <c r="L6611" s="23">
        <v>14.57531778812162</v>
      </c>
      <c r="M6611" s="23">
        <f t="shared" si="724"/>
        <v>23.562530384502413</v>
      </c>
      <c r="N6611" s="23">
        <v>1455.9056541520501</v>
      </c>
      <c r="O6611" s="17">
        <f t="shared" si="725"/>
        <v>2.144589936922341E-2</v>
      </c>
      <c r="P6611" s="18">
        <f t="shared" si="726"/>
        <v>5.0252847897413286E-2</v>
      </c>
    </row>
    <row r="6612" spans="2:16" x14ac:dyDescent="0.3">
      <c r="B6612" s="19">
        <v>41184.333333333256</v>
      </c>
      <c r="C6612" s="21">
        <f t="shared" si="721"/>
        <v>10</v>
      </c>
      <c r="D6612" s="21" t="str">
        <f t="shared" si="722"/>
        <v>Shoulder</v>
      </c>
      <c r="E6612" s="21">
        <f t="shared" si="723"/>
        <v>8</v>
      </c>
      <c r="F6612" s="23">
        <v>69.556580196849424</v>
      </c>
      <c r="G6612" s="23">
        <v>2514.2102450206944</v>
      </c>
      <c r="H6612" s="16">
        <f t="shared" si="727"/>
        <v>2.7665379351072092E-2</v>
      </c>
      <c r="I6612" s="23">
        <v>7.6928186081491985</v>
      </c>
      <c r="J6612" s="23">
        <v>61.974743189314168</v>
      </c>
      <c r="K6612" s="23">
        <v>19.736566484517304</v>
      </c>
      <c r="L6612" s="23">
        <v>16.142359303458623</v>
      </c>
      <c r="M6612" s="23">
        <f t="shared" si="724"/>
        <v>26.095817401338241</v>
      </c>
      <c r="N6612" s="23">
        <v>1445.3297494765065</v>
      </c>
      <c r="O6612" s="17">
        <f t="shared" si="725"/>
        <v>2.3377804284264937E-2</v>
      </c>
      <c r="P6612" s="18">
        <f t="shared" si="726"/>
        <v>5.0396427811417718E-2</v>
      </c>
    </row>
    <row r="6613" spans="2:16" x14ac:dyDescent="0.3">
      <c r="B6613" s="19">
        <v>41184.37499999992</v>
      </c>
      <c r="C6613" s="21">
        <f t="shared" si="721"/>
        <v>10</v>
      </c>
      <c r="D6613" s="21" t="str">
        <f t="shared" si="722"/>
        <v>Shoulder</v>
      </c>
      <c r="E6613" s="21">
        <f t="shared" si="723"/>
        <v>9</v>
      </c>
      <c r="F6613" s="23">
        <v>73.590350222123504</v>
      </c>
      <c r="G6613" s="23">
        <v>2503.1527186213116</v>
      </c>
      <c r="H6613" s="16">
        <f t="shared" si="727"/>
        <v>2.9399065296605496E-2</v>
      </c>
      <c r="I6613" s="23">
        <v>7.7541334921688883</v>
      </c>
      <c r="J6613" s="23">
        <v>61.169159199394144</v>
      </c>
      <c r="K6613" s="23">
        <v>19.736566484517304</v>
      </c>
      <c r="L6613" s="23">
        <v>15.834485544956024</v>
      </c>
      <c r="M6613" s="23">
        <f t="shared" si="724"/>
        <v>25.598107169920816</v>
      </c>
      <c r="N6613" s="23">
        <v>1468.240817916517</v>
      </c>
      <c r="O6613" s="17">
        <f t="shared" si="725"/>
        <v>2.2715783579302512E-2</v>
      </c>
      <c r="P6613" s="18">
        <f t="shared" si="726"/>
        <v>5.1447026071196535E-2</v>
      </c>
    </row>
    <row r="6614" spans="2:16" x14ac:dyDescent="0.3">
      <c r="B6614" s="19">
        <v>41184.416666666584</v>
      </c>
      <c r="C6614" s="21">
        <f t="shared" si="721"/>
        <v>10</v>
      </c>
      <c r="D6614" s="21" t="str">
        <f t="shared" si="722"/>
        <v>Shoulder</v>
      </c>
      <c r="E6614" s="21">
        <f t="shared" si="723"/>
        <v>10</v>
      </c>
      <c r="F6614" s="23">
        <v>79.527917718123888</v>
      </c>
      <c r="G6614" s="23">
        <v>2528.5850293398912</v>
      </c>
      <c r="H6614" s="16">
        <f t="shared" si="727"/>
        <v>3.1451549698878561E-2</v>
      </c>
      <c r="I6614" s="23">
        <v>7.8374731077460318</v>
      </c>
      <c r="J6614" s="23">
        <v>65.34920046882138</v>
      </c>
      <c r="K6614" s="23">
        <v>19.736566484517304</v>
      </c>
      <c r="L6614" s="23">
        <v>17.431991245686632</v>
      </c>
      <c r="M6614" s="23">
        <f t="shared" si="724"/>
        <v>28.180642738617443</v>
      </c>
      <c r="N6614" s="23">
        <v>1496.2897496571175</v>
      </c>
      <c r="O6614" s="17">
        <f t="shared" si="725"/>
        <v>2.4071618384485498E-2</v>
      </c>
      <c r="P6614" s="18">
        <f t="shared" si="726"/>
        <v>5.4766078381411981E-2</v>
      </c>
    </row>
    <row r="6615" spans="2:16" x14ac:dyDescent="0.3">
      <c r="B6615" s="19">
        <v>41184.458333333248</v>
      </c>
      <c r="C6615" s="21">
        <f t="shared" si="721"/>
        <v>10</v>
      </c>
      <c r="D6615" s="21" t="str">
        <f t="shared" si="722"/>
        <v>Shoulder</v>
      </c>
      <c r="E6615" s="21">
        <f t="shared" si="723"/>
        <v>11</v>
      </c>
      <c r="F6615" s="23">
        <v>81.739399584436029</v>
      </c>
      <c r="G6615" s="23">
        <v>2545.1713189389652</v>
      </c>
      <c r="H6615" s="16">
        <f t="shared" si="727"/>
        <v>3.2115480390731289E-2</v>
      </c>
      <c r="I6615" s="23">
        <v>7.9191996285327431</v>
      </c>
      <c r="J6615" s="23">
        <v>65.358508274283125</v>
      </c>
      <c r="K6615" s="23">
        <v>19.736566484517304</v>
      </c>
      <c r="L6615" s="23">
        <v>17.435548452739866</v>
      </c>
      <c r="M6615" s="23">
        <f t="shared" si="724"/>
        <v>28.186393337025955</v>
      </c>
      <c r="N6615" s="23">
        <v>1514.3888084215569</v>
      </c>
      <c r="O6615" s="17">
        <f t="shared" si="725"/>
        <v>2.3841692942244769E-2</v>
      </c>
      <c r="P6615" s="18">
        <f t="shared" si="726"/>
        <v>5.519148591080756E-2</v>
      </c>
    </row>
    <row r="6616" spans="2:16" x14ac:dyDescent="0.3">
      <c r="B6616" s="19">
        <v>41184.499999999913</v>
      </c>
      <c r="C6616" s="21">
        <f t="shared" si="721"/>
        <v>10</v>
      </c>
      <c r="D6616" s="21" t="str">
        <f t="shared" si="722"/>
        <v>Shoulder</v>
      </c>
      <c r="E6616" s="21">
        <f t="shared" si="723"/>
        <v>12</v>
      </c>
      <c r="F6616" s="23">
        <v>80.446305579740113</v>
      </c>
      <c r="G6616" s="23">
        <v>2594.9301877361859</v>
      </c>
      <c r="H6616" s="16">
        <f t="shared" si="727"/>
        <v>3.1001337130353159E-2</v>
      </c>
      <c r="I6616" s="23">
        <v>7.9873664585892001</v>
      </c>
      <c r="J6616" s="23">
        <v>65.830738336833818</v>
      </c>
      <c r="K6616" s="23">
        <v>19.736566484517304</v>
      </c>
      <c r="L6616" s="23">
        <v>17.616022799368626</v>
      </c>
      <c r="M6616" s="23">
        <f t="shared" si="724"/>
        <v>28.478149052947888</v>
      </c>
      <c r="N6616" s="23">
        <v>1522.4675193455123</v>
      </c>
      <c r="O6616" s="17">
        <f t="shared" si="725"/>
        <v>2.3951588489200159E-2</v>
      </c>
      <c r="P6616" s="18">
        <f t="shared" si="726"/>
        <v>5.4210394349992141E-2</v>
      </c>
    </row>
    <row r="6617" spans="2:16" x14ac:dyDescent="0.3">
      <c r="B6617" s="19">
        <v>41184.541666666577</v>
      </c>
      <c r="C6617" s="21">
        <f t="shared" si="721"/>
        <v>10</v>
      </c>
      <c r="D6617" s="21" t="str">
        <f t="shared" si="722"/>
        <v>Shoulder</v>
      </c>
      <c r="E6617" s="21">
        <f t="shared" si="723"/>
        <v>13</v>
      </c>
      <c r="F6617" s="23">
        <v>78.795215938276655</v>
      </c>
      <c r="G6617" s="23">
        <v>2593.8244350962477</v>
      </c>
      <c r="H6617" s="16">
        <f t="shared" si="727"/>
        <v>3.0378006649996278E-2</v>
      </c>
      <c r="I6617" s="23">
        <v>8.1278310527918425</v>
      </c>
      <c r="J6617" s="23">
        <v>67.113220671542152</v>
      </c>
      <c r="K6617" s="23">
        <v>19.736566484517304</v>
      </c>
      <c r="L6617" s="23">
        <v>18.10615500350918</v>
      </c>
      <c r="M6617" s="23">
        <f t="shared" si="724"/>
        <v>29.270499183515668</v>
      </c>
      <c r="N6617" s="23">
        <v>1532.0131720525753</v>
      </c>
      <c r="O6617" s="17">
        <f t="shared" si="725"/>
        <v>2.4411232826543922E-2</v>
      </c>
      <c r="P6617" s="18">
        <f t="shared" si="726"/>
        <v>5.4047674883400842E-2</v>
      </c>
    </row>
    <row r="6618" spans="2:16" x14ac:dyDescent="0.3">
      <c r="B6618" s="19">
        <v>41184.583333333241</v>
      </c>
      <c r="C6618" s="21">
        <f t="shared" si="721"/>
        <v>10</v>
      </c>
      <c r="D6618" s="21" t="str">
        <f t="shared" si="722"/>
        <v>Shoulder</v>
      </c>
      <c r="E6618" s="21">
        <f t="shared" si="723"/>
        <v>14</v>
      </c>
      <c r="F6618" s="23">
        <v>82.325571573697204</v>
      </c>
      <c r="G6618" s="23">
        <v>2761.8988363668605</v>
      </c>
      <c r="H6618" s="16">
        <f t="shared" si="727"/>
        <v>2.9807598486117026E-2</v>
      </c>
      <c r="I6618" s="23">
        <v>8.2423824964786672</v>
      </c>
      <c r="J6618" s="23">
        <v>67.757379354052929</v>
      </c>
      <c r="K6618" s="23">
        <v>19.736566484517304</v>
      </c>
      <c r="L6618" s="23">
        <v>18.352336105837647</v>
      </c>
      <c r="M6618" s="23">
        <f t="shared" si="724"/>
        <v>29.668476763697978</v>
      </c>
      <c r="N6618" s="23">
        <v>1557.0953450198199</v>
      </c>
      <c r="O6618" s="17">
        <f t="shared" si="725"/>
        <v>2.4347166267903834E-2</v>
      </c>
      <c r="P6618" s="18">
        <f t="shared" si="726"/>
        <v>5.3429034197632452E-2</v>
      </c>
    </row>
    <row r="6619" spans="2:16" x14ac:dyDescent="0.3">
      <c r="B6619" s="19">
        <v>41184.624999999905</v>
      </c>
      <c r="C6619" s="21">
        <f t="shared" si="721"/>
        <v>10</v>
      </c>
      <c r="D6619" s="21" t="str">
        <f t="shared" si="722"/>
        <v>Shoulder</v>
      </c>
      <c r="E6619" s="21">
        <f t="shared" si="723"/>
        <v>15</v>
      </c>
      <c r="F6619" s="23">
        <v>80.757979522897529</v>
      </c>
      <c r="G6619" s="23">
        <v>2648.0063144532214</v>
      </c>
      <c r="H6619" s="16">
        <f t="shared" si="727"/>
        <v>3.0497653680849696E-2</v>
      </c>
      <c r="I6619" s="23">
        <v>8.365479120480634</v>
      </c>
      <c r="J6619" s="23">
        <v>68.608947089186344</v>
      </c>
      <c r="K6619" s="23">
        <v>19.736566484517304</v>
      </c>
      <c r="L6619" s="23">
        <v>18.677783684880399</v>
      </c>
      <c r="M6619" s="23">
        <f t="shared" si="724"/>
        <v>30.194596919788641</v>
      </c>
      <c r="N6619" s="23">
        <v>1578.5803057306755</v>
      </c>
      <c r="O6619" s="17">
        <f t="shared" si="725"/>
        <v>2.442706012502862E-2</v>
      </c>
      <c r="P6619" s="18">
        <f t="shared" si="726"/>
        <v>5.4179745785743902E-2</v>
      </c>
    </row>
    <row r="6620" spans="2:16" x14ac:dyDescent="0.3">
      <c r="B6620" s="19">
        <v>41184.66666666657</v>
      </c>
      <c r="C6620" s="21">
        <f t="shared" si="721"/>
        <v>10</v>
      </c>
      <c r="D6620" s="21" t="str">
        <f t="shared" si="722"/>
        <v>Shoulder</v>
      </c>
      <c r="E6620" s="21">
        <f t="shared" si="723"/>
        <v>16</v>
      </c>
      <c r="F6620" s="23">
        <v>72.935548507290193</v>
      </c>
      <c r="G6620" s="23">
        <v>2676.7558830916159</v>
      </c>
      <c r="H6620" s="16">
        <f t="shared" si="727"/>
        <v>2.7247740060274247E-2</v>
      </c>
      <c r="I6620" s="23">
        <v>8.5276428271624667</v>
      </c>
      <c r="J6620" s="23">
        <v>67.097432162734393</v>
      </c>
      <c r="K6620" s="23">
        <v>19.736566484517304</v>
      </c>
      <c r="L6620" s="23">
        <v>18.100121036090982</v>
      </c>
      <c r="M6620" s="23">
        <f t="shared" si="724"/>
        <v>29.260744642126106</v>
      </c>
      <c r="N6620" s="23">
        <v>1598.6891728089533</v>
      </c>
      <c r="O6620" s="17">
        <f t="shared" si="725"/>
        <v>2.3637107270134971E-2</v>
      </c>
      <c r="P6620" s="18">
        <f t="shared" si="726"/>
        <v>5.0240789575735759E-2</v>
      </c>
    </row>
    <row r="6621" spans="2:16" x14ac:dyDescent="0.3">
      <c r="B6621" s="19">
        <v>41184.708333333234</v>
      </c>
      <c r="C6621" s="21">
        <f t="shared" si="721"/>
        <v>10</v>
      </c>
      <c r="D6621" s="21" t="str">
        <f t="shared" si="722"/>
        <v>Shoulder</v>
      </c>
      <c r="E6621" s="21">
        <f t="shared" si="723"/>
        <v>17</v>
      </c>
      <c r="F6621" s="23">
        <v>74.671137104468386</v>
      </c>
      <c r="G6621" s="23">
        <v>2703.2939464501337</v>
      </c>
      <c r="H6621" s="16">
        <f t="shared" si="727"/>
        <v>2.7622278073948923E-2</v>
      </c>
      <c r="I6621" s="23">
        <v>8.5915987349868619</v>
      </c>
      <c r="J6621" s="23">
        <v>68.001944359729123</v>
      </c>
      <c r="K6621" s="23">
        <v>19.736566484517304</v>
      </c>
      <c r="L6621" s="23">
        <v>18.445802644942049</v>
      </c>
      <c r="M6621" s="23">
        <f t="shared" si="724"/>
        <v>29.81957523026977</v>
      </c>
      <c r="N6621" s="23">
        <v>1613.0531705484855</v>
      </c>
      <c r="O6621" s="17">
        <f t="shared" si="725"/>
        <v>2.3812714091870701E-2</v>
      </c>
      <c r="P6621" s="18">
        <f t="shared" si="726"/>
        <v>5.0777230755478533E-2</v>
      </c>
    </row>
    <row r="6622" spans="2:16" x14ac:dyDescent="0.3">
      <c r="B6622" s="19">
        <v>41184.749999999898</v>
      </c>
      <c r="C6622" s="21">
        <f t="shared" si="721"/>
        <v>10</v>
      </c>
      <c r="D6622" s="21" t="str">
        <f t="shared" si="722"/>
        <v>Shoulder</v>
      </c>
      <c r="E6622" s="21">
        <f t="shared" si="723"/>
        <v>18</v>
      </c>
      <c r="F6622" s="23">
        <v>73.907423399613464</v>
      </c>
      <c r="G6622" s="23">
        <v>2714.3514728495161</v>
      </c>
      <c r="H6622" s="16">
        <f t="shared" si="727"/>
        <v>2.7228391068318696E-2</v>
      </c>
      <c r="I6622" s="23">
        <v>8.5826046271694363</v>
      </c>
      <c r="J6622" s="23">
        <v>86.206617448764845</v>
      </c>
      <c r="K6622" s="23">
        <v>19.736566484517304</v>
      </c>
      <c r="L6622" s="23">
        <v>25.403166739018701</v>
      </c>
      <c r="M6622" s="23">
        <f t="shared" si="724"/>
        <v>41.066884225228847</v>
      </c>
      <c r="N6622" s="23">
        <v>1622.7246147254812</v>
      </c>
      <c r="O6622" s="17">
        <f t="shared" si="725"/>
        <v>3.0596373778922166E-2</v>
      </c>
      <c r="P6622" s="18">
        <f t="shared" si="726"/>
        <v>5.6991674816715923E-2</v>
      </c>
    </row>
    <row r="6623" spans="2:16" x14ac:dyDescent="0.3">
      <c r="B6623" s="19">
        <v>41184.791666666562</v>
      </c>
      <c r="C6623" s="21">
        <f t="shared" si="721"/>
        <v>10</v>
      </c>
      <c r="D6623" s="21" t="str">
        <f t="shared" si="722"/>
        <v>Shoulder</v>
      </c>
      <c r="E6623" s="21">
        <f t="shared" si="723"/>
        <v>19</v>
      </c>
      <c r="F6623" s="23">
        <v>73.10793201675753</v>
      </c>
      <c r="G6623" s="23">
        <v>2696.6594306105044</v>
      </c>
      <c r="H6623" s="16">
        <f t="shared" si="727"/>
        <v>2.7110554335074644E-2</v>
      </c>
      <c r="I6623" s="23">
        <v>8.5852655069311563</v>
      </c>
      <c r="J6623" s="23">
        <v>81.694943051683723</v>
      </c>
      <c r="K6623" s="23">
        <v>19.736566484517304</v>
      </c>
      <c r="L6623" s="23">
        <v>23.678919272398591</v>
      </c>
      <c r="M6623" s="23">
        <f t="shared" si="724"/>
        <v>38.279457294767823</v>
      </c>
      <c r="N6623" s="23">
        <v>1630.1865394936626</v>
      </c>
      <c r="O6623" s="17">
        <f t="shared" si="725"/>
        <v>2.8748073712015317E-2</v>
      </c>
      <c r="P6623" s="18">
        <f t="shared" si="726"/>
        <v>5.5079251832691634E-2</v>
      </c>
    </row>
    <row r="6624" spans="2:16" x14ac:dyDescent="0.3">
      <c r="B6624" s="19">
        <v>41184.833333333227</v>
      </c>
      <c r="C6624" s="21">
        <f t="shared" si="721"/>
        <v>10</v>
      </c>
      <c r="D6624" s="21" t="str">
        <f t="shared" si="722"/>
        <v>Shoulder</v>
      </c>
      <c r="E6624" s="21">
        <f t="shared" si="723"/>
        <v>20</v>
      </c>
      <c r="F6624" s="23">
        <v>75.016754774973066</v>
      </c>
      <c r="G6624" s="23">
        <v>2715.4572254894542</v>
      </c>
      <c r="H6624" s="16">
        <f t="shared" si="727"/>
        <v>2.7625828192322746E-2</v>
      </c>
      <c r="I6624" s="23">
        <v>8.5742053488336474</v>
      </c>
      <c r="J6624" s="23">
        <v>85.109654149678121</v>
      </c>
      <c r="K6624" s="23">
        <v>19.736566484517304</v>
      </c>
      <c r="L6624" s="23">
        <v>24.98393520257423</v>
      </c>
      <c r="M6624" s="23">
        <f t="shared" si="724"/>
        <v>40.389152462586594</v>
      </c>
      <c r="N6624" s="23">
        <v>1615.3607554873247</v>
      </c>
      <c r="O6624" s="17">
        <f t="shared" si="725"/>
        <v>3.0311097781157183E-2</v>
      </c>
      <c r="P6624" s="18">
        <f t="shared" si="726"/>
        <v>5.709955679385699E-2</v>
      </c>
    </row>
    <row r="6625" spans="2:16" x14ac:dyDescent="0.3">
      <c r="B6625" s="19">
        <v>41184.874999999891</v>
      </c>
      <c r="C6625" s="21">
        <f t="shared" si="721"/>
        <v>10</v>
      </c>
      <c r="D6625" s="21" t="str">
        <f t="shared" si="722"/>
        <v>Shoulder</v>
      </c>
      <c r="E6625" s="21">
        <f t="shared" si="723"/>
        <v>21</v>
      </c>
      <c r="F6625" s="23">
        <v>72.910871747265332</v>
      </c>
      <c r="G6625" s="23">
        <v>2714.3514728495161</v>
      </c>
      <c r="H6625" s="16">
        <f t="shared" si="727"/>
        <v>2.6861249354242164E-2</v>
      </c>
      <c r="I6625" s="23">
        <v>8.0096570287352069</v>
      </c>
      <c r="J6625" s="23">
        <v>72.299520226926788</v>
      </c>
      <c r="K6625" s="23">
        <v>19.736566484517304</v>
      </c>
      <c r="L6625" s="23">
        <v>20.088227086390514</v>
      </c>
      <c r="M6625" s="23">
        <f t="shared" si="724"/>
        <v>32.474726656018973</v>
      </c>
      <c r="N6625" s="23">
        <v>1501.7745432284373</v>
      </c>
      <c r="O6625" s="17">
        <f t="shared" si="725"/>
        <v>2.6957697390264015E-2</v>
      </c>
      <c r="P6625" s="18">
        <f t="shared" si="726"/>
        <v>5.3094829312890092E-2</v>
      </c>
    </row>
    <row r="6626" spans="2:16" x14ac:dyDescent="0.3">
      <c r="B6626" s="19">
        <v>41184.916666666555</v>
      </c>
      <c r="C6626" s="21">
        <f t="shared" si="721"/>
        <v>10</v>
      </c>
      <c r="D6626" s="21" t="str">
        <f t="shared" si="722"/>
        <v>Shoulder</v>
      </c>
      <c r="E6626" s="21">
        <f t="shared" si="723"/>
        <v>22</v>
      </c>
      <c r="F6626" s="23">
        <v>68.241447210357762</v>
      </c>
      <c r="G6626" s="23">
        <v>2575.0266402172974</v>
      </c>
      <c r="H6626" s="16">
        <f t="shared" si="727"/>
        <v>2.6501258722744361E-2</v>
      </c>
      <c r="I6626" s="23">
        <v>7.463130425825673</v>
      </c>
      <c r="J6626" s="23">
        <v>75.005865231895726</v>
      </c>
      <c r="K6626" s="23">
        <v>19.736566484517304</v>
      </c>
      <c r="L6626" s="23">
        <v>21.122523471261875</v>
      </c>
      <c r="M6626" s="23">
        <f t="shared" si="724"/>
        <v>34.146775276116543</v>
      </c>
      <c r="N6626" s="23">
        <v>1373.897788876006</v>
      </c>
      <c r="O6626" s="17">
        <f t="shared" si="725"/>
        <v>3.0286027125775879E-2</v>
      </c>
      <c r="P6626" s="18">
        <f t="shared" si="726"/>
        <v>5.5984668007975996E-2</v>
      </c>
    </row>
    <row r="6627" spans="2:16" x14ac:dyDescent="0.3">
      <c r="B6627" s="19">
        <v>41184.958333333219</v>
      </c>
      <c r="C6627" s="21">
        <f t="shared" si="721"/>
        <v>10</v>
      </c>
      <c r="D6627" s="21" t="str">
        <f t="shared" si="722"/>
        <v>Shoulder</v>
      </c>
      <c r="E6627" s="21">
        <f t="shared" si="723"/>
        <v>23</v>
      </c>
      <c r="F6627" s="23">
        <v>76.921185124852272</v>
      </c>
      <c r="G6627" s="23">
        <v>2415.7982600661908</v>
      </c>
      <c r="H6627" s="16">
        <f t="shared" si="727"/>
        <v>3.1840897642978143E-2</v>
      </c>
      <c r="I6627" s="23">
        <v>7.0384237194699644</v>
      </c>
      <c r="J6627" s="23">
        <v>72.739945404344311</v>
      </c>
      <c r="K6627" s="23">
        <v>19.736566484517304</v>
      </c>
      <c r="L6627" s="23">
        <v>20.256546412999981</v>
      </c>
      <c r="M6627" s="23">
        <f t="shared" si="724"/>
        <v>32.746832506827026</v>
      </c>
      <c r="N6627" s="23">
        <v>1227.7393221976893</v>
      </c>
      <c r="O6627" s="17">
        <f t="shared" si="725"/>
        <v>3.2405296064868416E-2</v>
      </c>
      <c r="P6627" s="18">
        <f t="shared" si="726"/>
        <v>6.3214379992754671E-2</v>
      </c>
    </row>
    <row r="6628" spans="2:16" x14ac:dyDescent="0.3">
      <c r="B6628" s="19">
        <v>41184.999999999884</v>
      </c>
      <c r="C6628" s="21">
        <f t="shared" si="721"/>
        <v>10</v>
      </c>
      <c r="D6628" s="21" t="str">
        <f t="shared" si="722"/>
        <v>Shoulder</v>
      </c>
      <c r="E6628" s="21">
        <f t="shared" si="723"/>
        <v>0</v>
      </c>
      <c r="F6628" s="23">
        <v>82.418296395074307</v>
      </c>
      <c r="G6628" s="23">
        <v>2264.3101483946512</v>
      </c>
      <c r="H6628" s="16">
        <f t="shared" si="727"/>
        <v>3.6398854835989307E-2</v>
      </c>
      <c r="I6628" s="23">
        <v>6.8546822385225008</v>
      </c>
      <c r="J6628" s="23">
        <v>69.479965874980721</v>
      </c>
      <c r="K6628" s="23">
        <v>19.736566484517304</v>
      </c>
      <c r="L6628" s="23">
        <v>19.010664961897227</v>
      </c>
      <c r="M6628" s="23">
        <f t="shared" si="724"/>
        <v>30.732734428566189</v>
      </c>
      <c r="N6628" s="23">
        <v>1128.1944731502556</v>
      </c>
      <c r="O6628" s="17">
        <f t="shared" si="725"/>
        <v>3.3316433967393408E-2</v>
      </c>
      <c r="P6628" s="18">
        <f t="shared" si="726"/>
        <v>6.8502608759750741E-2</v>
      </c>
    </row>
    <row r="6629" spans="2:16" x14ac:dyDescent="0.3">
      <c r="B6629" s="19">
        <v>41185.041666666548</v>
      </c>
      <c r="C6629" s="21">
        <f t="shared" si="721"/>
        <v>10</v>
      </c>
      <c r="D6629" s="21" t="str">
        <f t="shared" si="722"/>
        <v>Shoulder</v>
      </c>
      <c r="E6629" s="21">
        <f t="shared" si="723"/>
        <v>1</v>
      </c>
      <c r="F6629" s="23">
        <v>82.850805627980705</v>
      </c>
      <c r="G6629" s="23">
        <v>2181.3787003992829</v>
      </c>
      <c r="H6629" s="16">
        <f t="shared" si="727"/>
        <v>3.7980936374236884E-2</v>
      </c>
      <c r="I6629" s="23">
        <v>6.7759993201808593</v>
      </c>
      <c r="J6629" s="23">
        <v>65.462147821299141</v>
      </c>
      <c r="K6629" s="23">
        <v>19.736566484517304</v>
      </c>
      <c r="L6629" s="23">
        <v>17.475156857659254</v>
      </c>
      <c r="M6629" s="23">
        <f t="shared" si="724"/>
        <v>28.250424479122582</v>
      </c>
      <c r="N6629" s="23">
        <v>1073.599498040468</v>
      </c>
      <c r="O6629" s="17">
        <f t="shared" si="725"/>
        <v>3.2625223710735347E-2</v>
      </c>
      <c r="P6629" s="18">
        <f t="shared" si="726"/>
        <v>6.9367023539019551E-2</v>
      </c>
    </row>
    <row r="6630" spans="2:16" x14ac:dyDescent="0.3">
      <c r="B6630" s="19">
        <v>41185.083333333212</v>
      </c>
      <c r="C6630" s="21">
        <f t="shared" si="721"/>
        <v>10</v>
      </c>
      <c r="D6630" s="21" t="str">
        <f t="shared" si="722"/>
        <v>Shoulder</v>
      </c>
      <c r="E6630" s="21">
        <f t="shared" si="723"/>
        <v>2</v>
      </c>
      <c r="F6630" s="23">
        <v>81.710868657580562</v>
      </c>
      <c r="G6630" s="23">
        <v>2117.245047282865</v>
      </c>
      <c r="H6630" s="16">
        <f t="shared" si="727"/>
        <v>3.859301442808568E-2</v>
      </c>
      <c r="I6630" s="23">
        <v>6.705233866118812</v>
      </c>
      <c r="J6630" s="23">
        <v>65.266456565114936</v>
      </c>
      <c r="K6630" s="23">
        <v>19.736566484517304</v>
      </c>
      <c r="L6630" s="23">
        <v>17.400368625393732</v>
      </c>
      <c r="M6630" s="23">
        <f t="shared" si="724"/>
        <v>28.1295214552039</v>
      </c>
      <c r="N6630" s="23">
        <v>1046.1939138387852</v>
      </c>
      <c r="O6630" s="17">
        <f t="shared" si="725"/>
        <v>3.3296652619115338E-2</v>
      </c>
      <c r="P6630" s="18">
        <f t="shared" si="726"/>
        <v>7.0604648852264543E-2</v>
      </c>
    </row>
    <row r="6631" spans="2:16" x14ac:dyDescent="0.3">
      <c r="B6631" s="19">
        <v>41185.124999999876</v>
      </c>
      <c r="C6631" s="21">
        <f t="shared" si="721"/>
        <v>10</v>
      </c>
      <c r="D6631" s="21" t="str">
        <f t="shared" si="722"/>
        <v>Shoulder</v>
      </c>
      <c r="E6631" s="21">
        <f t="shared" si="723"/>
        <v>3</v>
      </c>
      <c r="F6631" s="23">
        <v>81.954025023965528</v>
      </c>
      <c r="G6631" s="23">
        <v>2078.5437048850267</v>
      </c>
      <c r="H6631" s="16">
        <f t="shared" si="727"/>
        <v>3.9428579168845894E-2</v>
      </c>
      <c r="I6631" s="23">
        <v>6.6746323766286872</v>
      </c>
      <c r="J6631" s="23">
        <v>64.784673959872634</v>
      </c>
      <c r="K6631" s="23">
        <v>19.736566484517304</v>
      </c>
      <c r="L6631" s="23">
        <v>17.21624353935292</v>
      </c>
      <c r="M6631" s="23">
        <f t="shared" si="724"/>
        <v>27.83186393600241</v>
      </c>
      <c r="N6631" s="23">
        <v>1042.1999099366228</v>
      </c>
      <c r="O6631" s="17">
        <f t="shared" si="725"/>
        <v>3.3109287367650488E-2</v>
      </c>
      <c r="P6631" s="18">
        <f t="shared" si="726"/>
        <v>7.1232414378296902E-2</v>
      </c>
    </row>
    <row r="6632" spans="2:16" x14ac:dyDescent="0.3">
      <c r="B6632" s="19">
        <v>41185.166666666541</v>
      </c>
      <c r="C6632" s="21">
        <f t="shared" si="721"/>
        <v>10</v>
      </c>
      <c r="D6632" s="21" t="str">
        <f t="shared" si="722"/>
        <v>Shoulder</v>
      </c>
      <c r="E6632" s="21">
        <f t="shared" si="723"/>
        <v>4</v>
      </c>
      <c r="F6632" s="23">
        <v>80.291943280059598</v>
      </c>
      <c r="G6632" s="23">
        <v>2081.8609628048412</v>
      </c>
      <c r="H6632" s="16">
        <f t="shared" si="727"/>
        <v>3.8567389808723922E-2</v>
      </c>
      <c r="I6632" s="23">
        <v>6.7316420125328573</v>
      </c>
      <c r="J6632" s="23">
        <v>65.803684175034093</v>
      </c>
      <c r="K6632" s="23">
        <v>19.736566484517304</v>
      </c>
      <c r="L6632" s="23">
        <v>17.60568338525335</v>
      </c>
      <c r="M6632" s="23">
        <f t="shared" si="724"/>
        <v>28.461434305263438</v>
      </c>
      <c r="N6632" s="23">
        <v>1061.3853892438085</v>
      </c>
      <c r="O6632" s="17">
        <f t="shared" si="725"/>
        <v>3.3157679269421501E-2</v>
      </c>
      <c r="P6632" s="18">
        <f t="shared" si="726"/>
        <v>7.0446263936608994E-2</v>
      </c>
    </row>
    <row r="6633" spans="2:16" x14ac:dyDescent="0.3">
      <c r="B6633" s="19">
        <v>41185.208333333205</v>
      </c>
      <c r="C6633" s="21">
        <f t="shared" si="721"/>
        <v>10</v>
      </c>
      <c r="D6633" s="21" t="str">
        <f t="shared" si="722"/>
        <v>Shoulder</v>
      </c>
      <c r="E6633" s="21">
        <f t="shared" si="723"/>
        <v>5</v>
      </c>
      <c r="F6633" s="23">
        <v>83.436931182336153</v>
      </c>
      <c r="G6633" s="23">
        <v>2096.2357471240384</v>
      </c>
      <c r="H6633" s="16">
        <f t="shared" si="727"/>
        <v>3.9803219316724599E-2</v>
      </c>
      <c r="I6633" s="23">
        <v>6.9614103024073071</v>
      </c>
      <c r="J6633" s="23">
        <v>64.799048566475705</v>
      </c>
      <c r="K6633" s="23">
        <v>19.736566484517304</v>
      </c>
      <c r="L6633" s="23">
        <v>17.221737149227572</v>
      </c>
      <c r="M6633" s="23">
        <f t="shared" si="724"/>
        <v>27.840744932730829</v>
      </c>
      <c r="N6633" s="23">
        <v>1134.2210340310673</v>
      </c>
      <c r="O6633" s="17">
        <f t="shared" si="725"/>
        <v>3.0683750513292699E-2</v>
      </c>
      <c r="P6633" s="18">
        <f t="shared" si="726"/>
        <v>6.9265657778877054E-2</v>
      </c>
    </row>
    <row r="6634" spans="2:16" x14ac:dyDescent="0.3">
      <c r="B6634" s="19">
        <v>41185.249999999869</v>
      </c>
      <c r="C6634" s="21">
        <f t="shared" si="721"/>
        <v>10</v>
      </c>
      <c r="D6634" s="21" t="str">
        <f t="shared" si="722"/>
        <v>Shoulder</v>
      </c>
      <c r="E6634" s="21">
        <f t="shared" si="723"/>
        <v>6</v>
      </c>
      <c r="F6634" s="23">
        <v>85.776429791061148</v>
      </c>
      <c r="G6634" s="23">
        <v>2183.5902056791597</v>
      </c>
      <c r="H6634" s="16">
        <f t="shared" si="727"/>
        <v>3.9282292789173875E-2</v>
      </c>
      <c r="I6634" s="23">
        <v>7.4885001112336633</v>
      </c>
      <c r="J6634" s="23">
        <v>71.479006534722274</v>
      </c>
      <c r="K6634" s="23">
        <v>19.736566484517304</v>
      </c>
      <c r="L6634" s="23">
        <v>19.774647574529894</v>
      </c>
      <c r="M6634" s="23">
        <f t="shared" si="724"/>
        <v>31.967792475675076</v>
      </c>
      <c r="N6634" s="23">
        <v>1297.6691223227699</v>
      </c>
      <c r="O6634" s="17">
        <f t="shared" si="725"/>
        <v>3.0405510856483763E-2</v>
      </c>
      <c r="P6634" s="18">
        <f t="shared" si="726"/>
        <v>6.8493405465788831E-2</v>
      </c>
    </row>
    <row r="6635" spans="2:16" x14ac:dyDescent="0.3">
      <c r="B6635" s="19">
        <v>41185.291666666533</v>
      </c>
      <c r="C6635" s="21">
        <f t="shared" si="721"/>
        <v>10</v>
      </c>
      <c r="D6635" s="21" t="str">
        <f t="shared" si="722"/>
        <v>Shoulder</v>
      </c>
      <c r="E6635" s="21">
        <f t="shared" si="723"/>
        <v>7</v>
      </c>
      <c r="F6635" s="23">
        <v>88.206649427177254</v>
      </c>
      <c r="G6635" s="23">
        <v>2377.096917668352</v>
      </c>
      <c r="H6635" s="16">
        <f t="shared" si="727"/>
        <v>3.7106879728613436E-2</v>
      </c>
      <c r="I6635" s="23">
        <v>8.0225913610231672</v>
      </c>
      <c r="J6635" s="23">
        <v>70.403795154872824</v>
      </c>
      <c r="K6635" s="23">
        <v>19.736566484517304</v>
      </c>
      <c r="L6635" s="23">
        <v>19.363729069642677</v>
      </c>
      <c r="M6635" s="23">
        <f t="shared" si="724"/>
        <v>31.303499600712843</v>
      </c>
      <c r="N6635" s="23">
        <v>1428.3239046382973</v>
      </c>
      <c r="O6635" s="17">
        <f t="shared" si="725"/>
        <v>2.7533034232662224E-2</v>
      </c>
      <c r="P6635" s="18">
        <f t="shared" si="726"/>
        <v>6.3618248971440472E-2</v>
      </c>
    </row>
    <row r="6636" spans="2:16" x14ac:dyDescent="0.3">
      <c r="B6636" s="19">
        <v>41185.333333333198</v>
      </c>
      <c r="C6636" s="21">
        <f t="shared" si="721"/>
        <v>10</v>
      </c>
      <c r="D6636" s="21" t="str">
        <f t="shared" si="722"/>
        <v>Shoulder</v>
      </c>
      <c r="E6636" s="21">
        <f t="shared" si="723"/>
        <v>8</v>
      </c>
      <c r="F6636" s="23">
        <v>79.345002248148504</v>
      </c>
      <c r="G6636" s="23">
        <v>2518.633255580447</v>
      </c>
      <c r="H6636" s="16">
        <f t="shared" si="727"/>
        <v>3.1503198042965003E-2</v>
      </c>
      <c r="I6636" s="23">
        <v>8.0223230795942211</v>
      </c>
      <c r="J6636" s="23">
        <v>74.563510032345903</v>
      </c>
      <c r="K6636" s="23">
        <v>19.736566484517304</v>
      </c>
      <c r="L6636" s="23">
        <v>20.95346653916955</v>
      </c>
      <c r="M6636" s="23">
        <f t="shared" si="724"/>
        <v>33.873477008659052</v>
      </c>
      <c r="N6636" s="23">
        <v>1423.0907648428597</v>
      </c>
      <c r="O6636" s="17">
        <f t="shared" si="725"/>
        <v>2.9440005601385155E-2</v>
      </c>
      <c r="P6636" s="18">
        <f t="shared" si="726"/>
        <v>6.0015749317503725E-2</v>
      </c>
    </row>
    <row r="6637" spans="2:16" x14ac:dyDescent="0.3">
      <c r="B6637" s="19">
        <v>41185.374999999862</v>
      </c>
      <c r="C6637" s="21">
        <f t="shared" si="721"/>
        <v>10</v>
      </c>
      <c r="D6637" s="21" t="str">
        <f t="shared" si="722"/>
        <v>Shoulder</v>
      </c>
      <c r="E6637" s="21">
        <f t="shared" si="723"/>
        <v>9</v>
      </c>
      <c r="F6637" s="23">
        <v>84.525634680836845</v>
      </c>
      <c r="G6637" s="23">
        <v>2511.9987397408177</v>
      </c>
      <c r="H6637" s="16">
        <f t="shared" si="727"/>
        <v>3.364875680214633E-2</v>
      </c>
      <c r="I6637" s="23">
        <v>8.0088225433068985</v>
      </c>
      <c r="J6637" s="23">
        <v>61.999176383789028</v>
      </c>
      <c r="K6637" s="23">
        <v>19.736566484517304</v>
      </c>
      <c r="L6637" s="23">
        <v>16.151697050371823</v>
      </c>
      <c r="M6637" s="23">
        <f t="shared" si="724"/>
        <v>26.1109128488999</v>
      </c>
      <c r="N6637" s="23">
        <v>1416.947423187255</v>
      </c>
      <c r="O6637" s="17">
        <f t="shared" si="725"/>
        <v>2.407974695028451E-2</v>
      </c>
      <c r="P6637" s="18">
        <f t="shared" si="726"/>
        <v>5.6918250203443488E-2</v>
      </c>
    </row>
    <row r="6638" spans="2:16" x14ac:dyDescent="0.3">
      <c r="B6638" s="19">
        <v>41185.416666666526</v>
      </c>
      <c r="C6638" s="21">
        <f t="shared" si="721"/>
        <v>10</v>
      </c>
      <c r="D6638" s="21" t="str">
        <f t="shared" si="722"/>
        <v>Shoulder</v>
      </c>
      <c r="E6638" s="21">
        <f t="shared" si="723"/>
        <v>10</v>
      </c>
      <c r="F6638" s="23">
        <v>81.147359776464583</v>
      </c>
      <c r="G6638" s="23">
        <v>2523.0562661402</v>
      </c>
      <c r="H6638" s="16">
        <f t="shared" si="727"/>
        <v>3.2162326645455562E-2</v>
      </c>
      <c r="I6638" s="23">
        <v>8.0324730849294284</v>
      </c>
      <c r="J6638" s="23">
        <v>69.061435274907709</v>
      </c>
      <c r="K6638" s="23">
        <v>19.736566484517304</v>
      </c>
      <c r="L6638" s="23">
        <v>18.850713187153513</v>
      </c>
      <c r="M6638" s="23">
        <f t="shared" si="724"/>
        <v>30.474155603236891</v>
      </c>
      <c r="N6638" s="23">
        <v>1406.0248784293574</v>
      </c>
      <c r="O6638" s="17">
        <f t="shared" si="725"/>
        <v>2.7386875779311464E-2</v>
      </c>
      <c r="P6638" s="18">
        <f t="shared" si="726"/>
        <v>5.8668376780154297E-2</v>
      </c>
    </row>
    <row r="6639" spans="2:16" x14ac:dyDescent="0.3">
      <c r="B6639" s="19">
        <v>41185.45833333319</v>
      </c>
      <c r="C6639" s="21">
        <f t="shared" si="721"/>
        <v>10</v>
      </c>
      <c r="D6639" s="21" t="str">
        <f t="shared" si="722"/>
        <v>Shoulder</v>
      </c>
      <c r="E6639" s="21">
        <f t="shared" si="723"/>
        <v>11</v>
      </c>
      <c r="F6639" s="23">
        <v>81.237286106302307</v>
      </c>
      <c r="G6639" s="23">
        <v>2523.0562661402</v>
      </c>
      <c r="H6639" s="16">
        <f t="shared" si="727"/>
        <v>3.2197968470429723E-2</v>
      </c>
      <c r="I6639" s="23">
        <v>8.0177097025310058</v>
      </c>
      <c r="J6639" s="23">
        <v>79.130133255284449</v>
      </c>
      <c r="K6639" s="23">
        <v>19.736566484517304</v>
      </c>
      <c r="L6639" s="23">
        <v>22.698714052654683</v>
      </c>
      <c r="M6639" s="23">
        <f t="shared" si="724"/>
        <v>36.694852718112458</v>
      </c>
      <c r="N6639" s="23">
        <v>1387.941811723904</v>
      </c>
      <c r="O6639" s="17">
        <f t="shared" si="725"/>
        <v>3.2215012216620147E-2</v>
      </c>
      <c r="P6639" s="18">
        <f t="shared" si="726"/>
        <v>6.3375722739424628E-2</v>
      </c>
    </row>
    <row r="6640" spans="2:16" x14ac:dyDescent="0.3">
      <c r="B6640" s="19">
        <v>41185.499999999854</v>
      </c>
      <c r="C6640" s="21">
        <f t="shared" si="721"/>
        <v>10</v>
      </c>
      <c r="D6640" s="21" t="str">
        <f t="shared" si="722"/>
        <v>Shoulder</v>
      </c>
      <c r="E6640" s="21">
        <f t="shared" si="723"/>
        <v>12</v>
      </c>
      <c r="F6640" s="23">
        <v>78.477487142629997</v>
      </c>
      <c r="G6640" s="23">
        <v>2527.4792766999531</v>
      </c>
      <c r="H6640" s="16">
        <f t="shared" si="727"/>
        <v>3.104970547774203E-2</v>
      </c>
      <c r="I6640" s="23">
        <v>7.9637341569137208</v>
      </c>
      <c r="J6640" s="23">
        <v>78.775024273385498</v>
      </c>
      <c r="K6640" s="23">
        <v>19.736566484517304</v>
      </c>
      <c r="L6640" s="23">
        <v>22.563000410994402</v>
      </c>
      <c r="M6640" s="23">
        <f t="shared" si="724"/>
        <v>36.475457377873795</v>
      </c>
      <c r="N6640" s="23">
        <v>1371.0002193334603</v>
      </c>
      <c r="O6640" s="17">
        <f t="shared" si="725"/>
        <v>3.2413701258481586E-2</v>
      </c>
      <c r="P6640" s="18">
        <f t="shared" si="726"/>
        <v>6.2456970858704247E-2</v>
      </c>
    </row>
    <row r="6641" spans="2:16" x14ac:dyDescent="0.3">
      <c r="B6641" s="19">
        <v>41185.541666666519</v>
      </c>
      <c r="C6641" s="21">
        <f t="shared" si="721"/>
        <v>10</v>
      </c>
      <c r="D6641" s="21" t="str">
        <f t="shared" si="722"/>
        <v>Shoulder</v>
      </c>
      <c r="E6641" s="21">
        <f t="shared" si="723"/>
        <v>13</v>
      </c>
      <c r="F6641" s="23">
        <v>78.177330084164609</v>
      </c>
      <c r="G6641" s="23">
        <v>2500.9412133414353</v>
      </c>
      <c r="H6641" s="16">
        <f t="shared" si="727"/>
        <v>3.125916341700577E-2</v>
      </c>
      <c r="I6641" s="23">
        <v>7.8864097554525205</v>
      </c>
      <c r="J6641" s="23">
        <v>67.277438942871072</v>
      </c>
      <c r="K6641" s="23">
        <v>19.736566484517304</v>
      </c>
      <c r="L6641" s="23">
        <v>18.168915059619348</v>
      </c>
      <c r="M6641" s="23">
        <f t="shared" si="724"/>
        <v>29.37195739873442</v>
      </c>
      <c r="N6641" s="23">
        <v>1358.4827286553664</v>
      </c>
      <c r="O6641" s="17">
        <f t="shared" si="725"/>
        <v>2.7426456272333678E-2</v>
      </c>
      <c r="P6641" s="18">
        <f t="shared" si="726"/>
        <v>5.7828291610773207E-2</v>
      </c>
    </row>
    <row r="6642" spans="2:16" x14ac:dyDescent="0.3">
      <c r="B6642" s="19">
        <v>41185.583333333183</v>
      </c>
      <c r="C6642" s="21">
        <f t="shared" si="721"/>
        <v>10</v>
      </c>
      <c r="D6642" s="21" t="str">
        <f t="shared" si="722"/>
        <v>Shoulder</v>
      </c>
      <c r="E6642" s="21">
        <f t="shared" si="723"/>
        <v>14</v>
      </c>
      <c r="F6642" s="23">
        <v>77.092025459131932</v>
      </c>
      <c r="G6642" s="23">
        <v>2498.729708061559</v>
      </c>
      <c r="H6642" s="16">
        <f t="shared" si="727"/>
        <v>3.0852486849783228E-2</v>
      </c>
      <c r="I6642" s="23">
        <v>7.7715065954066214</v>
      </c>
      <c r="J6642" s="23">
        <v>61.210804396949605</v>
      </c>
      <c r="K6642" s="23">
        <v>19.736566484517304</v>
      </c>
      <c r="L6642" s="23">
        <v>15.850401282676007</v>
      </c>
      <c r="M6642" s="23">
        <f t="shared" si="724"/>
        <v>25.623836629756294</v>
      </c>
      <c r="N6642" s="23">
        <v>1365.5279808087309</v>
      </c>
      <c r="O6642" s="17">
        <f t="shared" si="725"/>
        <v>2.4455993355320775E-2</v>
      </c>
      <c r="P6642" s="18">
        <f t="shared" si="726"/>
        <v>5.4553951991710578E-2</v>
      </c>
    </row>
    <row r="6643" spans="2:16" x14ac:dyDescent="0.3">
      <c r="B6643" s="19">
        <v>41185.624999999847</v>
      </c>
      <c r="C6643" s="21">
        <f t="shared" si="721"/>
        <v>10</v>
      </c>
      <c r="D6643" s="21" t="str">
        <f t="shared" si="722"/>
        <v>Shoulder</v>
      </c>
      <c r="E6643" s="21">
        <f t="shared" si="723"/>
        <v>15</v>
      </c>
      <c r="F6643" s="23">
        <v>76.853960518700802</v>
      </c>
      <c r="G6643" s="23">
        <v>2478.8261605426706</v>
      </c>
      <c r="H6643" s="16">
        <f t="shared" si="727"/>
        <v>3.1004175178575552E-2</v>
      </c>
      <c r="I6643" s="23">
        <v>7.6725484434278099</v>
      </c>
      <c r="J6643" s="23">
        <v>61.096135626281956</v>
      </c>
      <c r="K6643" s="23">
        <v>19.736566484517304</v>
      </c>
      <c r="L6643" s="23">
        <v>15.806577788353794</v>
      </c>
      <c r="M6643" s="23">
        <f t="shared" si="724"/>
        <v>25.55299135341086</v>
      </c>
      <c r="N6643" s="23">
        <v>1424.3196939520967</v>
      </c>
      <c r="O6643" s="17">
        <f t="shared" si="725"/>
        <v>2.3327304914704156E-2</v>
      </c>
      <c r="P6643" s="18">
        <f t="shared" si="726"/>
        <v>5.3608236245260177E-2</v>
      </c>
    </row>
    <row r="6644" spans="2:16" x14ac:dyDescent="0.3">
      <c r="B6644" s="19">
        <v>41185.666666666511</v>
      </c>
      <c r="C6644" s="21">
        <f t="shared" si="721"/>
        <v>10</v>
      </c>
      <c r="D6644" s="21" t="str">
        <f t="shared" si="722"/>
        <v>Shoulder</v>
      </c>
      <c r="E6644" s="21">
        <f t="shared" si="723"/>
        <v>16</v>
      </c>
      <c r="F6644" s="23">
        <v>76.605967879622952</v>
      </c>
      <c r="G6644" s="23">
        <v>2464.4513762234733</v>
      </c>
      <c r="H6644" s="16">
        <f t="shared" si="727"/>
        <v>3.1084390066974655E-2</v>
      </c>
      <c r="I6644" s="23">
        <v>7.615531205150563</v>
      </c>
      <c r="J6644" s="23">
        <v>59.741301455803011</v>
      </c>
      <c r="K6644" s="23">
        <v>19.736566484517304</v>
      </c>
      <c r="L6644" s="23">
        <v>15.288794548577004</v>
      </c>
      <c r="M6644" s="23">
        <f t="shared" si="724"/>
        <v>24.715940422708705</v>
      </c>
      <c r="N6644" s="23">
        <v>1447.4510140063251</v>
      </c>
      <c r="O6644" s="17">
        <f t="shared" si="725"/>
        <v>2.2336833036145833E-2</v>
      </c>
      <c r="P6644" s="18">
        <f t="shared" si="726"/>
        <v>5.2726896272164051E-2</v>
      </c>
    </row>
    <row r="6645" spans="2:16" x14ac:dyDescent="0.3">
      <c r="B6645" s="19">
        <v>41185.708333333176</v>
      </c>
      <c r="C6645" s="21">
        <f t="shared" si="721"/>
        <v>10</v>
      </c>
      <c r="D6645" s="21" t="str">
        <f t="shared" si="722"/>
        <v>Shoulder</v>
      </c>
      <c r="E6645" s="21">
        <f t="shared" si="723"/>
        <v>17</v>
      </c>
      <c r="F6645" s="23">
        <v>78.311733091756579</v>
      </c>
      <c r="G6645" s="23">
        <v>2460.0283656637203</v>
      </c>
      <c r="H6645" s="16">
        <f t="shared" si="727"/>
        <v>3.1833670775835925E-2</v>
      </c>
      <c r="I6645" s="23">
        <v>7.580394666135609</v>
      </c>
      <c r="J6645" s="23">
        <v>59.658015800826213</v>
      </c>
      <c r="K6645" s="23">
        <v>19.736566484517304</v>
      </c>
      <c r="L6645" s="23">
        <v>15.256964884696016</v>
      </c>
      <c r="M6645" s="23">
        <f t="shared" si="724"/>
        <v>24.664484431612891</v>
      </c>
      <c r="N6645" s="23">
        <v>1455.1437773627135</v>
      </c>
      <c r="O6645" s="17">
        <f t="shared" si="725"/>
        <v>2.2159239244515593E-2</v>
      </c>
      <c r="P6645" s="18">
        <f t="shared" si="726"/>
        <v>5.328750009359863E-2</v>
      </c>
    </row>
    <row r="6646" spans="2:16" x14ac:dyDescent="0.3">
      <c r="B6646" s="19">
        <v>41185.74999999984</v>
      </c>
      <c r="C6646" s="21">
        <f t="shared" si="721"/>
        <v>10</v>
      </c>
      <c r="D6646" s="21" t="str">
        <f t="shared" si="722"/>
        <v>Shoulder</v>
      </c>
      <c r="E6646" s="21">
        <f t="shared" si="723"/>
        <v>18</v>
      </c>
      <c r="F6646" s="23">
        <v>80.220485076731507</v>
      </c>
      <c r="G6646" s="23">
        <v>2463.3456235835351</v>
      </c>
      <c r="H6646" s="16">
        <f t="shared" si="727"/>
        <v>3.2565663668434518E-2</v>
      </c>
      <c r="I6646" s="23">
        <v>7.5865918380486139</v>
      </c>
      <c r="J6646" s="23">
        <v>60.750732357797474</v>
      </c>
      <c r="K6646" s="23">
        <v>19.736566484517304</v>
      </c>
      <c r="L6646" s="23">
        <v>15.674573424069003</v>
      </c>
      <c r="M6646" s="23">
        <f t="shared" si="724"/>
        <v>25.339592449211167</v>
      </c>
      <c r="N6646" s="23">
        <v>1462.2191920912958</v>
      </c>
      <c r="O6646" s="17">
        <f t="shared" si="725"/>
        <v>2.2517953850795844E-2</v>
      </c>
      <c r="P6646" s="18">
        <f t="shared" si="726"/>
        <v>5.4350305407624019E-2</v>
      </c>
    </row>
    <row r="6647" spans="2:16" x14ac:dyDescent="0.3">
      <c r="B6647" s="19">
        <v>41185.791666666504</v>
      </c>
      <c r="C6647" s="21">
        <f t="shared" si="721"/>
        <v>10</v>
      </c>
      <c r="D6647" s="21" t="str">
        <f t="shared" si="722"/>
        <v>Shoulder</v>
      </c>
      <c r="E6647" s="21">
        <f t="shared" si="723"/>
        <v>19</v>
      </c>
      <c r="F6647" s="23">
        <v>82.050088401283787</v>
      </c>
      <c r="G6647" s="23">
        <v>2469.9801394231645</v>
      </c>
      <c r="H6647" s="16">
        <f t="shared" si="727"/>
        <v>3.321892637583946E-2</v>
      </c>
      <c r="I6647" s="23">
        <v>7.7324642860985149</v>
      </c>
      <c r="J6647" s="23">
        <v>57.167246583926733</v>
      </c>
      <c r="K6647" s="23">
        <v>19.736566484517304</v>
      </c>
      <c r="L6647" s="23">
        <v>14.305056095588187</v>
      </c>
      <c r="M6647" s="23">
        <f t="shared" si="724"/>
        <v>23.125624003821244</v>
      </c>
      <c r="N6647" s="23">
        <v>1497.2321910399185</v>
      </c>
      <c r="O6647" s="17">
        <f t="shared" si="725"/>
        <v>2.0610088718762416E-2</v>
      </c>
      <c r="P6647" s="18">
        <f t="shared" si="726"/>
        <v>5.3144370074853786E-2</v>
      </c>
    </row>
    <row r="6648" spans="2:16" x14ac:dyDescent="0.3">
      <c r="B6648" s="19">
        <v>41185.833333333168</v>
      </c>
      <c r="C6648" s="21">
        <f t="shared" si="721"/>
        <v>10</v>
      </c>
      <c r="D6648" s="21" t="str">
        <f t="shared" si="722"/>
        <v>Shoulder</v>
      </c>
      <c r="E6648" s="21">
        <f t="shared" si="723"/>
        <v>20</v>
      </c>
      <c r="F6648" s="23">
        <v>83.968474599893</v>
      </c>
      <c r="G6648" s="23">
        <v>2502.0469659813734</v>
      </c>
      <c r="H6648" s="16">
        <f t="shared" si="727"/>
        <v>3.3559911441134037E-2</v>
      </c>
      <c r="I6648" s="23">
        <v>7.831780336458694</v>
      </c>
      <c r="J6648" s="23">
        <v>60.552813446266043</v>
      </c>
      <c r="K6648" s="23">
        <v>19.736566484517304</v>
      </c>
      <c r="L6648" s="23">
        <v>15.598933838458599</v>
      </c>
      <c r="M6648" s="23">
        <f t="shared" si="724"/>
        <v>25.21731312329014</v>
      </c>
      <c r="N6648" s="23">
        <v>1486.3783726084157</v>
      </c>
      <c r="O6648" s="17">
        <f t="shared" si="725"/>
        <v>2.2234643660585317E-2</v>
      </c>
      <c r="P6648" s="18">
        <f t="shared" si="726"/>
        <v>5.5048362429544938E-2</v>
      </c>
    </row>
    <row r="6649" spans="2:16" x14ac:dyDescent="0.3">
      <c r="B6649" s="19">
        <v>41185.874999999833</v>
      </c>
      <c r="C6649" s="21">
        <f t="shared" si="721"/>
        <v>10</v>
      </c>
      <c r="D6649" s="21" t="str">
        <f t="shared" si="722"/>
        <v>Shoulder</v>
      </c>
      <c r="E6649" s="21">
        <f t="shared" si="723"/>
        <v>21</v>
      </c>
      <c r="F6649" s="23">
        <v>83.423759711697102</v>
      </c>
      <c r="G6649" s="23">
        <v>2521.9505135002619</v>
      </c>
      <c r="H6649" s="16">
        <f t="shared" si="727"/>
        <v>3.3079062917817419E-2</v>
      </c>
      <c r="I6649" s="23">
        <v>7.5741626817219405</v>
      </c>
      <c r="J6649" s="23">
        <v>57.995806963705597</v>
      </c>
      <c r="K6649" s="23">
        <v>19.736566484517304</v>
      </c>
      <c r="L6649" s="23">
        <v>14.62171084724752</v>
      </c>
      <c r="M6649" s="23">
        <f t="shared" si="724"/>
        <v>23.637529631940772</v>
      </c>
      <c r="N6649" s="23">
        <v>1411.3088580826213</v>
      </c>
      <c r="O6649" s="17">
        <f t="shared" si="725"/>
        <v>2.211542295289378E-2</v>
      </c>
      <c r="P6649" s="18">
        <f t="shared" si="726"/>
        <v>5.4462928403398281E-2</v>
      </c>
    </row>
    <row r="6650" spans="2:16" x14ac:dyDescent="0.3">
      <c r="B6650" s="19">
        <v>41185.916666666497</v>
      </c>
      <c r="C6650" s="21">
        <f t="shared" si="721"/>
        <v>10</v>
      </c>
      <c r="D6650" s="21" t="str">
        <f t="shared" si="722"/>
        <v>Shoulder</v>
      </c>
      <c r="E6650" s="21">
        <f t="shared" si="723"/>
        <v>22</v>
      </c>
      <c r="F6650" s="23">
        <v>79.914387003934749</v>
      </c>
      <c r="G6650" s="23">
        <v>2448.9708392643379</v>
      </c>
      <c r="H6650" s="16">
        <f t="shared" si="727"/>
        <v>3.2631824651673171E-2</v>
      </c>
      <c r="I6650" s="23">
        <v>7.2632534953563503</v>
      </c>
      <c r="J6650" s="23">
        <v>57.03202507896065</v>
      </c>
      <c r="K6650" s="23">
        <v>19.736566484517304</v>
      </c>
      <c r="L6650" s="23">
        <v>14.253377867761916</v>
      </c>
      <c r="M6650" s="23">
        <f t="shared" si="724"/>
        <v>23.04208072668143</v>
      </c>
      <c r="N6650" s="23">
        <v>1284.6445479238369</v>
      </c>
      <c r="O6650" s="17">
        <f t="shared" si="725"/>
        <v>2.3590443186027907E-2</v>
      </c>
      <c r="P6650" s="18">
        <f t="shared" si="726"/>
        <v>5.5452468632199353E-2</v>
      </c>
    </row>
    <row r="6651" spans="2:16" x14ac:dyDescent="0.3">
      <c r="B6651" s="19">
        <v>41185.958333333161</v>
      </c>
      <c r="C6651" s="21">
        <f t="shared" si="721"/>
        <v>10</v>
      </c>
      <c r="D6651" s="21" t="str">
        <f t="shared" si="722"/>
        <v>Shoulder</v>
      </c>
      <c r="E6651" s="21">
        <f t="shared" si="723"/>
        <v>23</v>
      </c>
      <c r="F6651" s="23">
        <v>78.913890991327804</v>
      </c>
      <c r="G6651" s="23">
        <v>2318.4920277516253</v>
      </c>
      <c r="H6651" s="16">
        <f t="shared" si="727"/>
        <v>3.403673165434825E-2</v>
      </c>
      <c r="I6651" s="23">
        <v>6.9197198175502397</v>
      </c>
      <c r="J6651" s="23">
        <v>53.303276219146134</v>
      </c>
      <c r="K6651" s="23">
        <v>19.736566484517304</v>
      </c>
      <c r="L6651" s="23">
        <v>12.828344674019633</v>
      </c>
      <c r="M6651" s="23">
        <f t="shared" si="724"/>
        <v>20.738365060609198</v>
      </c>
      <c r="N6651" s="23">
        <v>1169.0442625341952</v>
      </c>
      <c r="O6651" s="17">
        <f t="shared" si="725"/>
        <v>2.3658714870387912E-2</v>
      </c>
      <c r="P6651" s="18">
        <f t="shared" si="726"/>
        <v>5.689018119540603E-2</v>
      </c>
    </row>
    <row r="6652" spans="2:16" x14ac:dyDescent="0.3">
      <c r="B6652" s="19">
        <v>41185.999999999825</v>
      </c>
      <c r="C6652" s="21">
        <f t="shared" si="721"/>
        <v>10</v>
      </c>
      <c r="D6652" s="21" t="str">
        <f t="shared" si="722"/>
        <v>Shoulder</v>
      </c>
      <c r="E6652" s="21">
        <f t="shared" si="723"/>
        <v>0</v>
      </c>
      <c r="F6652" s="23">
        <v>76.910087765787694</v>
      </c>
      <c r="G6652" s="23">
        <v>2194.647732078542</v>
      </c>
      <c r="H6652" s="16">
        <f t="shared" si="727"/>
        <v>3.5044388510107931E-2</v>
      </c>
      <c r="I6652" s="23">
        <v>6.7042407700770079</v>
      </c>
      <c r="J6652" s="23">
        <v>51.421681002604181</v>
      </c>
      <c r="K6652" s="23">
        <v>19.736566484517304</v>
      </c>
      <c r="L6652" s="23">
        <v>12.109246729490224</v>
      </c>
      <c r="M6652" s="23">
        <f t="shared" si="724"/>
        <v>19.575867788596653</v>
      </c>
      <c r="N6652" s="23">
        <v>1077.6027032675772</v>
      </c>
      <c r="O6652" s="17">
        <f t="shared" si="725"/>
        <v>2.4387567402146822E-2</v>
      </c>
      <c r="P6652" s="18">
        <f t="shared" si="726"/>
        <v>5.8577308525397477E-2</v>
      </c>
    </row>
    <row r="6653" spans="2:16" x14ac:dyDescent="0.3">
      <c r="B6653" s="19">
        <v>41186.04166666649</v>
      </c>
      <c r="C6653" s="21">
        <f t="shared" si="721"/>
        <v>10</v>
      </c>
      <c r="D6653" s="21" t="str">
        <f t="shared" si="722"/>
        <v>Shoulder</v>
      </c>
      <c r="E6653" s="21">
        <f t="shared" si="723"/>
        <v>1</v>
      </c>
      <c r="F6653" s="23">
        <v>78.794077741322681</v>
      </c>
      <c r="G6653" s="23">
        <v>2116.1392946429269</v>
      </c>
      <c r="H6653" s="16">
        <f t="shared" si="727"/>
        <v>3.7234825675602906E-2</v>
      </c>
      <c r="I6653" s="23">
        <v>6.5831108204526814</v>
      </c>
      <c r="J6653" s="23">
        <v>51.88455650929744</v>
      </c>
      <c r="K6653" s="23">
        <v>19.736566484517304</v>
      </c>
      <c r="L6653" s="23">
        <v>12.286146002250844</v>
      </c>
      <c r="M6653" s="23">
        <f t="shared" si="724"/>
        <v>19.86184402252929</v>
      </c>
      <c r="N6653" s="23">
        <v>1041.2682029889659</v>
      </c>
      <c r="O6653" s="17">
        <f t="shared" si="725"/>
        <v>2.5396871590884645E-2</v>
      </c>
      <c r="P6653" s="18">
        <f t="shared" si="726"/>
        <v>6.1686049180095293E-2</v>
      </c>
    </row>
    <row r="6654" spans="2:16" x14ac:dyDescent="0.3">
      <c r="B6654" s="19">
        <v>41186.083333333154</v>
      </c>
      <c r="C6654" s="21">
        <f t="shared" si="721"/>
        <v>10</v>
      </c>
      <c r="D6654" s="21" t="str">
        <f t="shared" si="722"/>
        <v>Shoulder</v>
      </c>
      <c r="E6654" s="21">
        <f t="shared" si="723"/>
        <v>2</v>
      </c>
      <c r="F6654" s="23">
        <v>80.460492366103665</v>
      </c>
      <c r="G6654" s="23">
        <v>2067.4861784856444</v>
      </c>
      <c r="H6654" s="16">
        <f t="shared" si="727"/>
        <v>3.8917064212268614E-2</v>
      </c>
      <c r="I6654" s="23">
        <v>6.5439002847067682</v>
      </c>
      <c r="J6654" s="23">
        <v>49.653941175272259</v>
      </c>
      <c r="K6654" s="23">
        <v>19.736566484517304</v>
      </c>
      <c r="L6654" s="23">
        <v>11.433661425530239</v>
      </c>
      <c r="M6654" s="23">
        <f t="shared" si="724"/>
        <v>18.483713265224715</v>
      </c>
      <c r="N6654" s="23">
        <v>1025.9607278402402</v>
      </c>
      <c r="O6654" s="17">
        <f t="shared" si="725"/>
        <v>2.4394319266603268E-2</v>
      </c>
      <c r="P6654" s="18">
        <f t="shared" si="726"/>
        <v>6.2362028189558903E-2</v>
      </c>
    </row>
    <row r="6655" spans="2:16" x14ac:dyDescent="0.3">
      <c r="B6655" s="19">
        <v>41186.124999999818</v>
      </c>
      <c r="C6655" s="21">
        <f t="shared" si="721"/>
        <v>10</v>
      </c>
      <c r="D6655" s="21" t="str">
        <f t="shared" si="722"/>
        <v>Shoulder</v>
      </c>
      <c r="E6655" s="21">
        <f t="shared" si="723"/>
        <v>3</v>
      </c>
      <c r="F6655" s="23">
        <v>82.63197100486633</v>
      </c>
      <c r="G6655" s="23">
        <v>2058.6401573661383</v>
      </c>
      <c r="H6655" s="16">
        <f t="shared" si="727"/>
        <v>4.0139103820158242E-2</v>
      </c>
      <c r="I6655" s="23">
        <v>6.5171621585286488</v>
      </c>
      <c r="J6655" s="23">
        <v>49.396868497412214</v>
      </c>
      <c r="K6655" s="23">
        <v>19.736566484517304</v>
      </c>
      <c r="L6655" s="23">
        <v>11.335414771511012</v>
      </c>
      <c r="M6655" s="23">
        <f t="shared" si="724"/>
        <v>18.324887241383898</v>
      </c>
      <c r="N6655" s="23">
        <v>1026.1090082690073</v>
      </c>
      <c r="O6655" s="17">
        <f t="shared" si="725"/>
        <v>2.4209951574072814E-2</v>
      </c>
      <c r="P6655" s="18">
        <f t="shared" si="726"/>
        <v>6.3377289634518344E-2</v>
      </c>
    </row>
    <row r="6656" spans="2:16" x14ac:dyDescent="0.3">
      <c r="B6656" s="19">
        <v>41186.166666666482</v>
      </c>
      <c r="C6656" s="21">
        <f t="shared" si="721"/>
        <v>10</v>
      </c>
      <c r="D6656" s="21" t="str">
        <f t="shared" si="722"/>
        <v>Shoulder</v>
      </c>
      <c r="E6656" s="21">
        <f t="shared" si="723"/>
        <v>4</v>
      </c>
      <c r="F6656" s="23">
        <v>85.577190757302134</v>
      </c>
      <c r="G6656" s="23">
        <v>2054.2171468063852</v>
      </c>
      <c r="H6656" s="16">
        <f t="shared" si="727"/>
        <v>4.1659271947148233E-2</v>
      </c>
      <c r="I6656" s="23">
        <v>6.539525285714598</v>
      </c>
      <c r="J6656" s="23">
        <v>54.200653817151398</v>
      </c>
      <c r="K6656" s="23">
        <v>19.736566484517304</v>
      </c>
      <c r="L6656" s="23">
        <v>13.171299620184021</v>
      </c>
      <c r="M6656" s="23">
        <f t="shared" si="724"/>
        <v>21.292787712450071</v>
      </c>
      <c r="N6656" s="23">
        <v>1063.4976782613135</v>
      </c>
      <c r="O6656" s="17">
        <f t="shared" si="725"/>
        <v>2.6170544202472581E-2</v>
      </c>
      <c r="P6656" s="18">
        <f t="shared" si="726"/>
        <v>6.673957033168515E-2</v>
      </c>
    </row>
    <row r="6657" spans="2:16" x14ac:dyDescent="0.3">
      <c r="B6657" s="19">
        <v>41186.208333333147</v>
      </c>
      <c r="C6657" s="21">
        <f t="shared" si="721"/>
        <v>10</v>
      </c>
      <c r="D6657" s="21" t="str">
        <f t="shared" si="722"/>
        <v>Shoulder</v>
      </c>
      <c r="E6657" s="21">
        <f t="shared" si="723"/>
        <v>5</v>
      </c>
      <c r="F6657" s="23">
        <v>83.694427507086289</v>
      </c>
      <c r="G6657" s="23">
        <v>2082.9667154447798</v>
      </c>
      <c r="H6657" s="16">
        <f t="shared" si="727"/>
        <v>4.0180396012336118E-2</v>
      </c>
      <c r="I6657" s="23">
        <v>6.7332365452784018</v>
      </c>
      <c r="J6657" s="23">
        <v>54.258531274231913</v>
      </c>
      <c r="K6657" s="23">
        <v>19.736566484517304</v>
      </c>
      <c r="L6657" s="23">
        <v>13.193418915585756</v>
      </c>
      <c r="M6657" s="23">
        <f t="shared" si="724"/>
        <v>21.328545874128853</v>
      </c>
      <c r="N6657" s="23">
        <v>1152.8159190092795</v>
      </c>
      <c r="O6657" s="17">
        <f t="shared" si="725"/>
        <v>2.4341945627818291E-2</v>
      </c>
      <c r="P6657" s="18">
        <f t="shared" si="726"/>
        <v>6.3544272625117915E-2</v>
      </c>
    </row>
    <row r="6658" spans="2:16" x14ac:dyDescent="0.3">
      <c r="B6658" s="19">
        <v>41186.249999999811</v>
      </c>
      <c r="C6658" s="21">
        <f t="shared" si="721"/>
        <v>10</v>
      </c>
      <c r="D6658" s="21" t="str">
        <f t="shared" si="722"/>
        <v>Shoulder</v>
      </c>
      <c r="E6658" s="21">
        <f t="shared" si="723"/>
        <v>6</v>
      </c>
      <c r="F6658" s="23">
        <v>81.773963037206286</v>
      </c>
      <c r="G6658" s="23">
        <v>2172.5326792797773</v>
      </c>
      <c r="H6658" s="16">
        <f t="shared" si="727"/>
        <v>3.7639923126180738E-2</v>
      </c>
      <c r="I6658" s="23">
        <v>7.2503778333571685</v>
      </c>
      <c r="J6658" s="23">
        <v>54.203928970429438</v>
      </c>
      <c r="K6658" s="23">
        <v>19.736566484517304</v>
      </c>
      <c r="L6658" s="23">
        <v>13.172551300656821</v>
      </c>
      <c r="M6658" s="23">
        <f t="shared" si="724"/>
        <v>21.294811185255313</v>
      </c>
      <c r="N6658" s="23">
        <v>1309.0800752066141</v>
      </c>
      <c r="O6658" s="17">
        <f t="shared" si="725"/>
        <v>2.1805533182610814E-2</v>
      </c>
      <c r="P6658" s="18">
        <f t="shared" si="726"/>
        <v>5.8624697716072698E-2</v>
      </c>
    </row>
    <row r="6659" spans="2:16" x14ac:dyDescent="0.3">
      <c r="B6659" s="19">
        <v>41186.291666666475</v>
      </c>
      <c r="C6659" s="21">
        <f t="shared" si="721"/>
        <v>10</v>
      </c>
      <c r="D6659" s="21" t="str">
        <f t="shared" si="722"/>
        <v>Shoulder</v>
      </c>
      <c r="E6659" s="21">
        <f t="shared" si="723"/>
        <v>7</v>
      </c>
      <c r="F6659" s="23">
        <v>95.56776806834408</v>
      </c>
      <c r="G6659" s="23">
        <v>2357.1933701494636</v>
      </c>
      <c r="H6659" s="16">
        <f t="shared" si="727"/>
        <v>4.0543032777274599E-2</v>
      </c>
      <c r="I6659" s="23">
        <v>7.8075105102088944</v>
      </c>
      <c r="J6659" s="23">
        <v>55.885553004229756</v>
      </c>
      <c r="K6659" s="23">
        <v>19.736566484517304</v>
      </c>
      <c r="L6659" s="23">
        <v>13.815225333597576</v>
      </c>
      <c r="M6659" s="23">
        <f t="shared" si="724"/>
        <v>22.333761186114877</v>
      </c>
      <c r="N6659" s="23">
        <v>1430.3781455600333</v>
      </c>
      <c r="O6659" s="17">
        <f t="shared" si="725"/>
        <v>2.1072240085521311E-2</v>
      </c>
      <c r="P6659" s="18">
        <f t="shared" si="726"/>
        <v>6.0760940342318021E-2</v>
      </c>
    </row>
    <row r="6660" spans="2:16" x14ac:dyDescent="0.3">
      <c r="B6660" s="19">
        <v>41186.333333333139</v>
      </c>
      <c r="C6660" s="21">
        <f t="shared" si="721"/>
        <v>10</v>
      </c>
      <c r="D6660" s="21" t="str">
        <f t="shared" si="722"/>
        <v>Shoulder</v>
      </c>
      <c r="E6660" s="21">
        <f t="shared" si="723"/>
        <v>8</v>
      </c>
      <c r="F6660" s="23">
        <v>96.278865255113942</v>
      </c>
      <c r="G6660" s="23">
        <v>2509.7872344609414</v>
      </c>
      <c r="H6660" s="16">
        <f t="shared" si="727"/>
        <v>3.8361365430959714E-2</v>
      </c>
      <c r="I6660" s="23">
        <v>7.8480853977075835</v>
      </c>
      <c r="J6660" s="23">
        <v>62.468542272282889</v>
      </c>
      <c r="K6660" s="23">
        <v>19.736566484517304</v>
      </c>
      <c r="L6660" s="23">
        <v>16.331076782357144</v>
      </c>
      <c r="M6660" s="23">
        <f t="shared" si="724"/>
        <v>26.400899005408441</v>
      </c>
      <c r="N6660" s="23">
        <v>1456.4478730446792</v>
      </c>
      <c r="O6660" s="17">
        <f t="shared" si="725"/>
        <v>2.3515420659387633E-2</v>
      </c>
      <c r="P6660" s="18">
        <f t="shared" si="726"/>
        <v>6.0974702445169837E-2</v>
      </c>
    </row>
    <row r="6661" spans="2:16" x14ac:dyDescent="0.3">
      <c r="B6661" s="19">
        <v>41186.374999999804</v>
      </c>
      <c r="C6661" s="21">
        <f t="shared" ref="C6661:C6724" si="728">MONTH(B6661)</f>
        <v>10</v>
      </c>
      <c r="D6661" s="21" t="str">
        <f t="shared" ref="D6661:D6724" si="729">IF(AND(C6661&gt;5,C6661&lt;7),"Summer",IF(OR(C6661=1,C6661&gt;10),"Winter","Shoulder"))</f>
        <v>Shoulder</v>
      </c>
      <c r="E6661" s="21">
        <f t="shared" ref="E6661:E6724" si="730">HOUR(B6661)</f>
        <v>9</v>
      </c>
      <c r="F6661" s="23">
        <v>92.880817300197151</v>
      </c>
      <c r="G6661" s="23">
        <v>2533.0080398996442</v>
      </c>
      <c r="H6661" s="16">
        <f t="shared" si="727"/>
        <v>3.6668188903133926E-2</v>
      </c>
      <c r="I6661" s="23">
        <v>7.8007837861818485</v>
      </c>
      <c r="J6661" s="23">
        <v>61.318912127931846</v>
      </c>
      <c r="K6661" s="23">
        <v>19.736566484517304</v>
      </c>
      <c r="L6661" s="23">
        <v>15.891717314122946</v>
      </c>
      <c r="M6661" s="23">
        <f t="shared" ref="M6661:M6724" si="731">J6661-K6661-L6661</f>
        <v>25.690628329291595</v>
      </c>
      <c r="N6661" s="23">
        <v>1481.16308281438</v>
      </c>
      <c r="O6661" s="17">
        <f t="shared" ref="O6661:O6724" si="732">(I6661+M6661)/N6661</f>
        <v>2.2611562834685236E-2</v>
      </c>
      <c r="P6661" s="18">
        <f t="shared" ref="P6661:P6724" si="733">H6661+(1-H6661)*O6661</f>
        <v>5.8450626680401838E-2</v>
      </c>
    </row>
    <row r="6662" spans="2:16" x14ac:dyDescent="0.3">
      <c r="B6662" s="19">
        <v>41186.416666666468</v>
      </c>
      <c r="C6662" s="21">
        <f t="shared" si="728"/>
        <v>10</v>
      </c>
      <c r="D6662" s="21" t="str">
        <f t="shared" si="729"/>
        <v>Shoulder</v>
      </c>
      <c r="E6662" s="21">
        <f t="shared" si="730"/>
        <v>10</v>
      </c>
      <c r="F6662" s="23">
        <v>86.370816286640235</v>
      </c>
      <c r="G6662" s="23">
        <v>2530.796534619768</v>
      </c>
      <c r="H6662" s="16">
        <f t="shared" ref="H6662:H6725" si="734">F6662/G6662</f>
        <v>3.4127917872946181E-2</v>
      </c>
      <c r="I6662" s="23">
        <v>7.7673957481661553</v>
      </c>
      <c r="J6662" s="23">
        <v>62.054317548973039</v>
      </c>
      <c r="K6662" s="23">
        <v>19.736566484517304</v>
      </c>
      <c r="L6662" s="23">
        <v>16.172770604446679</v>
      </c>
      <c r="M6662" s="23">
        <f t="shared" si="731"/>
        <v>26.144980460009055</v>
      </c>
      <c r="N6662" s="23">
        <v>1489.6483325476534</v>
      </c>
      <c r="O6662" s="17">
        <f t="shared" si="732"/>
        <v>2.2765357076040202E-2</v>
      </c>
      <c r="P6662" s="18">
        <f t="shared" si="733"/>
        <v>5.6116340712346988E-2</v>
      </c>
    </row>
    <row r="6663" spans="2:16" x14ac:dyDescent="0.3">
      <c r="B6663" s="19">
        <v>41186.458333333132</v>
      </c>
      <c r="C6663" s="21">
        <f t="shared" si="728"/>
        <v>10</v>
      </c>
      <c r="D6663" s="21" t="str">
        <f t="shared" si="729"/>
        <v>Shoulder</v>
      </c>
      <c r="E6663" s="21">
        <f t="shared" si="730"/>
        <v>11</v>
      </c>
      <c r="F6663" s="23">
        <v>83.845102475374574</v>
      </c>
      <c r="G6663" s="23">
        <v>2527.4792766999531</v>
      </c>
      <c r="H6663" s="16">
        <f t="shared" si="734"/>
        <v>3.3173408481848514E-2</v>
      </c>
      <c r="I6663" s="23">
        <v>7.7023740339675228</v>
      </c>
      <c r="J6663" s="23">
        <v>62.135636812797841</v>
      </c>
      <c r="K6663" s="23">
        <v>19.736566484517304</v>
      </c>
      <c r="L6663" s="23">
        <v>16.203848763528377</v>
      </c>
      <c r="M6663" s="23">
        <f t="shared" si="731"/>
        <v>26.19522156475216</v>
      </c>
      <c r="N6663" s="23">
        <v>1484.9300998276224</v>
      </c>
      <c r="O6663" s="17">
        <f t="shared" si="732"/>
        <v>2.2827738223270357E-2</v>
      </c>
      <c r="P6663" s="18">
        <f t="shared" si="733"/>
        <v>5.5243872820321616E-2</v>
      </c>
    </row>
    <row r="6664" spans="2:16" x14ac:dyDescent="0.3">
      <c r="B6664" s="19">
        <v>41186.499999999796</v>
      </c>
      <c r="C6664" s="21">
        <f t="shared" si="728"/>
        <v>10</v>
      </c>
      <c r="D6664" s="21" t="str">
        <f t="shared" si="729"/>
        <v>Shoulder</v>
      </c>
      <c r="E6664" s="21">
        <f t="shared" si="730"/>
        <v>12</v>
      </c>
      <c r="F6664" s="23">
        <v>82.729894027402892</v>
      </c>
      <c r="G6664" s="23">
        <v>2529.6907819798298</v>
      </c>
      <c r="H6664" s="16">
        <f t="shared" si="734"/>
        <v>3.2703559904130028E-2</v>
      </c>
      <c r="I6664" s="23">
        <v>7.6400943645645247</v>
      </c>
      <c r="J6664" s="23">
        <v>62.453308144912448</v>
      </c>
      <c r="K6664" s="23">
        <v>19.736566484517304</v>
      </c>
      <c r="L6664" s="23">
        <v>16.325254685456347</v>
      </c>
      <c r="M6664" s="23">
        <f t="shared" si="731"/>
        <v>26.391486974938797</v>
      </c>
      <c r="N6664" s="23">
        <v>1474.612831968057</v>
      </c>
      <c r="O6664" s="17">
        <f t="shared" si="732"/>
        <v>2.3078316288678891E-2</v>
      </c>
      <c r="P6664" s="18">
        <f t="shared" si="733"/>
        <v>5.5027133093575653E-2</v>
      </c>
    </row>
    <row r="6665" spans="2:16" x14ac:dyDescent="0.3">
      <c r="B6665" s="19">
        <v>41186.541666666461</v>
      </c>
      <c r="C6665" s="21">
        <f t="shared" si="728"/>
        <v>10</v>
      </c>
      <c r="D6665" s="21" t="str">
        <f t="shared" si="729"/>
        <v>Shoulder</v>
      </c>
      <c r="E6665" s="21">
        <f t="shared" si="730"/>
        <v>13</v>
      </c>
      <c r="F6665" s="23">
        <v>80.640120560435136</v>
      </c>
      <c r="G6665" s="23">
        <v>2499.8354607014971</v>
      </c>
      <c r="H6665" s="16">
        <f t="shared" si="734"/>
        <v>3.2258171318925978E-2</v>
      </c>
      <c r="I6665" s="23">
        <v>7.6043660341011741</v>
      </c>
      <c r="J6665" s="23">
        <v>62.921110811164354</v>
      </c>
      <c r="K6665" s="23">
        <v>19.736566484517304</v>
      </c>
      <c r="L6665" s="23">
        <v>16.504036993569013</v>
      </c>
      <c r="M6665" s="23">
        <f t="shared" si="731"/>
        <v>26.680507333078037</v>
      </c>
      <c r="N6665" s="23">
        <v>1466.8061654258304</v>
      </c>
      <c r="O6665" s="17">
        <f t="shared" si="732"/>
        <v>2.3373826873181926E-2</v>
      </c>
      <c r="P6665" s="18">
        <f t="shared" si="733"/>
        <v>5.4878001280453892E-2</v>
      </c>
    </row>
    <row r="6666" spans="2:16" x14ac:dyDescent="0.3">
      <c r="B6666" s="19">
        <v>41186.583333333125</v>
      </c>
      <c r="C6666" s="21">
        <f t="shared" si="728"/>
        <v>10</v>
      </c>
      <c r="D6666" s="21" t="str">
        <f t="shared" si="729"/>
        <v>Shoulder</v>
      </c>
      <c r="E6666" s="21">
        <f t="shared" si="730"/>
        <v>14</v>
      </c>
      <c r="F6666" s="23">
        <v>80.179946464864273</v>
      </c>
      <c r="G6666" s="23">
        <v>2482.143418462485</v>
      </c>
      <c r="H6666" s="16">
        <f t="shared" si="734"/>
        <v>3.2302704939801655E-2</v>
      </c>
      <c r="I6666" s="23">
        <v>7.5667196937422538</v>
      </c>
      <c r="J6666" s="23">
        <v>61.743921869500774</v>
      </c>
      <c r="K6666" s="23">
        <v>19.736566484517304</v>
      </c>
      <c r="L6666" s="23">
        <v>16.054145252332141</v>
      </c>
      <c r="M6666" s="23">
        <f t="shared" si="731"/>
        <v>25.953210132651328</v>
      </c>
      <c r="N6666" s="23">
        <v>1455.2966644930034</v>
      </c>
      <c r="O6666" s="17">
        <f t="shared" si="732"/>
        <v>2.3033056176261668E-2</v>
      </c>
      <c r="P6666" s="18">
        <f t="shared" si="733"/>
        <v>5.4591731098539667E-2</v>
      </c>
    </row>
    <row r="6667" spans="2:16" x14ac:dyDescent="0.3">
      <c r="B6667" s="19">
        <v>41186.624999999789</v>
      </c>
      <c r="C6667" s="21">
        <f t="shared" si="728"/>
        <v>10</v>
      </c>
      <c r="D6667" s="21" t="str">
        <f t="shared" si="729"/>
        <v>Shoulder</v>
      </c>
      <c r="E6667" s="21">
        <f t="shared" si="730"/>
        <v>15</v>
      </c>
      <c r="F6667" s="23">
        <v>79.335149153115637</v>
      </c>
      <c r="G6667" s="23">
        <v>2466.6628815033496</v>
      </c>
      <c r="H6667" s="16">
        <f t="shared" si="734"/>
        <v>3.2162947660185931E-2</v>
      </c>
      <c r="I6667" s="23">
        <v>7.5398187493698776</v>
      </c>
      <c r="J6667" s="23">
        <v>62.568417966370824</v>
      </c>
      <c r="K6667" s="23">
        <v>19.736566484517304</v>
      </c>
      <c r="L6667" s="23">
        <v>16.369246738198697</v>
      </c>
      <c r="M6667" s="23">
        <f t="shared" si="731"/>
        <v>26.462604743654822</v>
      </c>
      <c r="N6667" s="23">
        <v>1446.5071707639902</v>
      </c>
      <c r="O6667" s="17">
        <f t="shared" si="732"/>
        <v>2.3506570987177278E-2</v>
      </c>
      <c r="P6667" s="18">
        <f t="shared" si="733"/>
        <v>5.4913478035032187E-2</v>
      </c>
    </row>
    <row r="6668" spans="2:16" x14ac:dyDescent="0.3">
      <c r="B6668" s="19">
        <v>41186.666666666453</v>
      </c>
      <c r="C6668" s="21">
        <f t="shared" si="728"/>
        <v>10</v>
      </c>
      <c r="D6668" s="21" t="str">
        <f t="shared" si="729"/>
        <v>Shoulder</v>
      </c>
      <c r="E6668" s="21">
        <f t="shared" si="730"/>
        <v>16</v>
      </c>
      <c r="F6668" s="23">
        <v>75.160859875569443</v>
      </c>
      <c r="G6668" s="23">
        <v>2467.7686341432882</v>
      </c>
      <c r="H6668" s="16">
        <f t="shared" si="734"/>
        <v>3.0457012393976846E-2</v>
      </c>
      <c r="I6668" s="23">
        <v>7.5286806215384798</v>
      </c>
      <c r="J6668" s="23">
        <v>61.378532323624079</v>
      </c>
      <c r="K6668" s="23">
        <v>19.736566484517304</v>
      </c>
      <c r="L6668" s="23">
        <v>15.914502639998469</v>
      </c>
      <c r="M6668" s="23">
        <f t="shared" si="731"/>
        <v>25.727463199108307</v>
      </c>
      <c r="N6668" s="23">
        <v>1437.6545854687738</v>
      </c>
      <c r="O6668" s="17">
        <f t="shared" si="732"/>
        <v>2.31322211585358E-2</v>
      </c>
      <c r="P6668" s="18">
        <f t="shared" si="733"/>
        <v>5.288469520598691E-2</v>
      </c>
    </row>
    <row r="6669" spans="2:16" x14ac:dyDescent="0.3">
      <c r="B6669" s="19">
        <v>41186.708333333117</v>
      </c>
      <c r="C6669" s="21">
        <f t="shared" si="728"/>
        <v>10</v>
      </c>
      <c r="D6669" s="21" t="str">
        <f t="shared" si="729"/>
        <v>Shoulder</v>
      </c>
      <c r="E6669" s="21">
        <f t="shared" si="730"/>
        <v>17</v>
      </c>
      <c r="F6669" s="23">
        <v>76.420574644104278</v>
      </c>
      <c r="G6669" s="23">
        <v>2453.3938498240909</v>
      </c>
      <c r="H6669" s="16">
        <f t="shared" si="734"/>
        <v>3.114892239971322E-2</v>
      </c>
      <c r="I6669" s="23">
        <v>7.4992969098346371</v>
      </c>
      <c r="J6669" s="23">
        <v>63.170025746882629</v>
      </c>
      <c r="K6669" s="23">
        <v>19.736566484517304</v>
      </c>
      <c r="L6669" s="23">
        <v>16.599165965551968</v>
      </c>
      <c r="M6669" s="23">
        <f t="shared" si="731"/>
        <v>26.834293296813357</v>
      </c>
      <c r="N6669" s="23">
        <v>1428.9035873428161</v>
      </c>
      <c r="O6669" s="17">
        <f t="shared" si="732"/>
        <v>2.4027926384098886E-2</v>
      </c>
      <c r="P6669" s="18">
        <f t="shared" si="733"/>
        <v>5.4428404769447783E-2</v>
      </c>
    </row>
    <row r="6670" spans="2:16" x14ac:dyDescent="0.3">
      <c r="B6670" s="19">
        <v>41186.749999999782</v>
      </c>
      <c r="C6670" s="21">
        <f t="shared" si="728"/>
        <v>10</v>
      </c>
      <c r="D6670" s="21" t="str">
        <f t="shared" si="729"/>
        <v>Shoulder</v>
      </c>
      <c r="E6670" s="21">
        <f t="shared" si="730"/>
        <v>18</v>
      </c>
      <c r="F6670" s="23">
        <v>77.317650892088992</v>
      </c>
      <c r="G6670" s="23">
        <v>2439.0190655048937</v>
      </c>
      <c r="H6670" s="16">
        <f t="shared" si="734"/>
        <v>3.170030607205758E-2</v>
      </c>
      <c r="I6670" s="23">
        <v>7.5095869669517787</v>
      </c>
      <c r="J6670" s="23">
        <v>62.052507382933335</v>
      </c>
      <c r="K6670" s="23">
        <v>19.736566484517304</v>
      </c>
      <c r="L6670" s="23">
        <v>16.17207880492095</v>
      </c>
      <c r="M6670" s="23">
        <f t="shared" si="731"/>
        <v>26.143862093495081</v>
      </c>
      <c r="N6670" s="23">
        <v>1419.1885393583595</v>
      </c>
      <c r="O6670" s="17">
        <f t="shared" si="732"/>
        <v>2.3713162928769269E-2</v>
      </c>
      <c r="P6670" s="18">
        <f t="shared" si="733"/>
        <v>5.4661754478048295E-2</v>
      </c>
    </row>
    <row r="6671" spans="2:16" x14ac:dyDescent="0.3">
      <c r="B6671" s="19">
        <v>41186.791666666446</v>
      </c>
      <c r="C6671" s="21">
        <f t="shared" si="728"/>
        <v>10</v>
      </c>
      <c r="D6671" s="21" t="str">
        <f t="shared" si="729"/>
        <v>Shoulder</v>
      </c>
      <c r="E6671" s="21">
        <f t="shared" si="730"/>
        <v>19</v>
      </c>
      <c r="F6671" s="23">
        <v>77.140965866525036</v>
      </c>
      <c r="G6671" s="23">
        <v>2453.3938498240909</v>
      </c>
      <c r="H6671" s="16">
        <f t="shared" si="734"/>
        <v>3.1442552883246232E-2</v>
      </c>
      <c r="I6671" s="23">
        <v>7.7793880424909858</v>
      </c>
      <c r="J6671" s="23">
        <v>57.287979285896569</v>
      </c>
      <c r="K6671" s="23">
        <v>19.736566484517304</v>
      </c>
      <c r="L6671" s="23">
        <v>14.351197070576182</v>
      </c>
      <c r="M6671" s="23">
        <f t="shared" si="731"/>
        <v>23.20021573080308</v>
      </c>
      <c r="N6671" s="23">
        <v>1448.2211828438697</v>
      </c>
      <c r="O6671" s="17">
        <f t="shared" si="732"/>
        <v>2.1391486425063517E-2</v>
      </c>
      <c r="P6671" s="18">
        <f t="shared" si="733"/>
        <v>5.2161436365138446E-2</v>
      </c>
    </row>
    <row r="6672" spans="2:16" x14ac:dyDescent="0.3">
      <c r="B6672" s="19">
        <v>41186.83333333311</v>
      </c>
      <c r="C6672" s="21">
        <f t="shared" si="728"/>
        <v>10</v>
      </c>
      <c r="D6672" s="21" t="str">
        <f t="shared" si="729"/>
        <v>Shoulder</v>
      </c>
      <c r="E6672" s="21">
        <f t="shared" si="730"/>
        <v>20</v>
      </c>
      <c r="F6672" s="23">
        <v>81.691026920102686</v>
      </c>
      <c r="G6672" s="23">
        <v>2507.5757291810646</v>
      </c>
      <c r="H6672" s="16">
        <f t="shared" si="734"/>
        <v>3.2577690862712935E-2</v>
      </c>
      <c r="I6672" s="23">
        <v>7.9901126443576089</v>
      </c>
      <c r="J6672" s="23">
        <v>63.530634083143511</v>
      </c>
      <c r="K6672" s="23">
        <v>19.736566484517304</v>
      </c>
      <c r="L6672" s="23">
        <v>16.736981320898128</v>
      </c>
      <c r="M6672" s="23">
        <f t="shared" si="731"/>
        <v>27.057086277728079</v>
      </c>
      <c r="N6672" s="23">
        <v>1435.0294155453837</v>
      </c>
      <c r="O6672" s="17">
        <f t="shared" si="732"/>
        <v>2.4422634506600673E-2</v>
      </c>
      <c r="P6672" s="18">
        <f t="shared" si="733"/>
        <v>5.6204692332304546E-2</v>
      </c>
    </row>
    <row r="6673" spans="2:16" x14ac:dyDescent="0.3">
      <c r="B6673" s="19">
        <v>41186.874999999774</v>
      </c>
      <c r="C6673" s="21">
        <f t="shared" si="728"/>
        <v>10</v>
      </c>
      <c r="D6673" s="21" t="str">
        <f t="shared" si="729"/>
        <v>Shoulder</v>
      </c>
      <c r="E6673" s="21">
        <f t="shared" si="730"/>
        <v>21</v>
      </c>
      <c r="F6673" s="23">
        <v>78.61731477449878</v>
      </c>
      <c r="G6673" s="23">
        <v>2530.796534619768</v>
      </c>
      <c r="H6673" s="16">
        <f t="shared" si="734"/>
        <v>3.1064257319409681E-2</v>
      </c>
      <c r="I6673" s="23">
        <v>7.7898080052482195</v>
      </c>
      <c r="J6673" s="23">
        <v>61.449506761451943</v>
      </c>
      <c r="K6673" s="23">
        <v>19.736566484517304</v>
      </c>
      <c r="L6673" s="23">
        <v>15.941627269093742</v>
      </c>
      <c r="M6673" s="23">
        <f t="shared" si="731"/>
        <v>25.771313007840895</v>
      </c>
      <c r="N6673" s="23">
        <v>1361.037110940475</v>
      </c>
      <c r="O6673" s="17">
        <f t="shared" si="732"/>
        <v>2.4658490751878485E-2</v>
      </c>
      <c r="P6673" s="18">
        <f t="shared" si="733"/>
        <v>5.4956750369463528E-2</v>
      </c>
    </row>
    <row r="6674" spans="2:16" x14ac:dyDescent="0.3">
      <c r="B6674" s="19">
        <v>41186.916666666439</v>
      </c>
      <c r="C6674" s="21">
        <f t="shared" si="728"/>
        <v>10</v>
      </c>
      <c r="D6674" s="21" t="str">
        <f t="shared" si="729"/>
        <v>Shoulder</v>
      </c>
      <c r="E6674" s="21">
        <f t="shared" si="730"/>
        <v>22</v>
      </c>
      <c r="F6674" s="23">
        <v>77.055379603680947</v>
      </c>
      <c r="G6674" s="23">
        <v>2456.7111077439058</v>
      </c>
      <c r="H6674" s="16">
        <f t="shared" si="734"/>
        <v>3.1365258764366445E-2</v>
      </c>
      <c r="I6674" s="23">
        <v>7.4032941493346449</v>
      </c>
      <c r="J6674" s="23">
        <v>55.854132301139863</v>
      </c>
      <c r="K6674" s="23">
        <v>19.736566484517304</v>
      </c>
      <c r="L6674" s="23">
        <v>13.803217138206259</v>
      </c>
      <c r="M6674" s="23">
        <f t="shared" si="731"/>
        <v>22.314348678416302</v>
      </c>
      <c r="N6674" s="23">
        <v>1255.9154048916646</v>
      </c>
      <c r="O6674" s="17">
        <f t="shared" si="732"/>
        <v>2.3662137363713916E-2</v>
      </c>
      <c r="P6674" s="18">
        <f t="shared" si="733"/>
        <v>5.4285227066749486E-2</v>
      </c>
    </row>
    <row r="6675" spans="2:16" x14ac:dyDescent="0.3">
      <c r="B6675" s="19">
        <v>41186.958333333103</v>
      </c>
      <c r="C6675" s="21">
        <f t="shared" si="728"/>
        <v>10</v>
      </c>
      <c r="D6675" s="21" t="str">
        <f t="shared" si="729"/>
        <v>Shoulder</v>
      </c>
      <c r="E6675" s="21">
        <f t="shared" si="730"/>
        <v>23</v>
      </c>
      <c r="F6675" s="23">
        <v>81.082700735157189</v>
      </c>
      <c r="G6675" s="23">
        <v>2338.3955752705137</v>
      </c>
      <c r="H6675" s="16">
        <f t="shared" si="734"/>
        <v>3.4674501437070696E-2</v>
      </c>
      <c r="I6675" s="23">
        <v>7.0067533859250357</v>
      </c>
      <c r="J6675" s="23">
        <v>53.781751253887151</v>
      </c>
      <c r="K6675" s="23">
        <v>19.736566484517304</v>
      </c>
      <c r="L6675" s="23">
        <v>13.011205690547534</v>
      </c>
      <c r="M6675" s="23">
        <f t="shared" si="731"/>
        <v>21.033979078822313</v>
      </c>
      <c r="N6675" s="23">
        <v>1143.9825766691249</v>
      </c>
      <c r="O6675" s="17">
        <f t="shared" si="732"/>
        <v>2.4511503091587377E-2</v>
      </c>
      <c r="P6675" s="18">
        <f t="shared" si="733"/>
        <v>5.8336080379484061E-2</v>
      </c>
    </row>
    <row r="6676" spans="2:16" x14ac:dyDescent="0.3">
      <c r="B6676" s="19">
        <v>41186.999999999767</v>
      </c>
      <c r="C6676" s="21">
        <f t="shared" si="728"/>
        <v>10</v>
      </c>
      <c r="D6676" s="21" t="str">
        <f t="shared" si="729"/>
        <v>Shoulder</v>
      </c>
      <c r="E6676" s="21">
        <f t="shared" si="730"/>
        <v>0</v>
      </c>
      <c r="F6676" s="23">
        <v>83.735973428559404</v>
      </c>
      <c r="G6676" s="23">
        <v>2225.6088059968129</v>
      </c>
      <c r="H6676" s="16">
        <f t="shared" si="734"/>
        <v>3.7623850697811857E-2</v>
      </c>
      <c r="I6676" s="23">
        <v>6.7798525785368442</v>
      </c>
      <c r="J6676" s="23">
        <v>51.996514311309724</v>
      </c>
      <c r="K6676" s="23">
        <v>19.736566484517304</v>
      </c>
      <c r="L6676" s="23">
        <v>12.328933433146327</v>
      </c>
      <c r="M6676" s="23">
        <f t="shared" si="731"/>
        <v>19.931014393646095</v>
      </c>
      <c r="N6676" s="23">
        <v>1073.3177335659634</v>
      </c>
      <c r="O6676" s="17">
        <f t="shared" si="732"/>
        <v>2.4886262601326297E-2</v>
      </c>
      <c r="P6676" s="18">
        <f t="shared" si="733"/>
        <v>6.1573796270599321E-2</v>
      </c>
    </row>
    <row r="6677" spans="2:16" x14ac:dyDescent="0.3">
      <c r="B6677" s="19">
        <v>41187.041666666431</v>
      </c>
      <c r="C6677" s="21">
        <f t="shared" si="728"/>
        <v>10</v>
      </c>
      <c r="D6677" s="21" t="str">
        <f t="shared" si="729"/>
        <v>Shoulder</v>
      </c>
      <c r="E6677" s="21">
        <f t="shared" si="730"/>
        <v>1</v>
      </c>
      <c r="F6677" s="23">
        <v>90.523127448330399</v>
      </c>
      <c r="G6677" s="23">
        <v>2126.0910684023711</v>
      </c>
      <c r="H6677" s="16">
        <f t="shared" si="734"/>
        <v>4.2577257763635239E-2</v>
      </c>
      <c r="I6677" s="23">
        <v>6.6190247641678539</v>
      </c>
      <c r="J6677" s="23">
        <v>53.925346244062474</v>
      </c>
      <c r="K6677" s="23">
        <v>19.736566484517304</v>
      </c>
      <c r="L6677" s="23">
        <v>13.066084051935784</v>
      </c>
      <c r="M6677" s="23">
        <f t="shared" si="731"/>
        <v>21.122695707609388</v>
      </c>
      <c r="N6677" s="23">
        <v>1045.7779691741182</v>
      </c>
      <c r="O6677" s="17">
        <f t="shared" si="732"/>
        <v>2.6527352162223974E-2</v>
      </c>
      <c r="P6677" s="18">
        <f t="shared" si="733"/>
        <v>6.7975148015061479E-2</v>
      </c>
    </row>
    <row r="6678" spans="2:16" x14ac:dyDescent="0.3">
      <c r="B6678" s="19">
        <v>41187.083333333096</v>
      </c>
      <c r="C6678" s="21">
        <f t="shared" si="728"/>
        <v>10</v>
      </c>
      <c r="D6678" s="21" t="str">
        <f t="shared" si="729"/>
        <v>Shoulder</v>
      </c>
      <c r="E6678" s="21">
        <f t="shared" si="730"/>
        <v>2</v>
      </c>
      <c r="F6678" s="23">
        <v>93.140574282199566</v>
      </c>
      <c r="G6678" s="23">
        <v>2102.8702629636678</v>
      </c>
      <c r="H6678" s="16">
        <f t="shared" si="734"/>
        <v>4.429211631483744E-2</v>
      </c>
      <c r="I6678" s="23">
        <v>6.4147746569086088</v>
      </c>
      <c r="J6678" s="23">
        <v>51.363084939151371</v>
      </c>
      <c r="K6678" s="23">
        <v>19.736566484517304</v>
      </c>
      <c r="L6678" s="23">
        <v>12.086852800968304</v>
      </c>
      <c r="M6678" s="23">
        <f t="shared" si="731"/>
        <v>19.539665653665764</v>
      </c>
      <c r="N6678" s="23">
        <v>1067.2632341966032</v>
      </c>
      <c r="O6678" s="17">
        <f t="shared" si="732"/>
        <v>2.4318686785937987E-2</v>
      </c>
      <c r="P6678" s="18">
        <f t="shared" si="733"/>
        <v>6.7533676997028558E-2</v>
      </c>
    </row>
    <row r="6679" spans="2:16" x14ac:dyDescent="0.3">
      <c r="B6679" s="19">
        <v>41187.12499999976</v>
      </c>
      <c r="C6679" s="21">
        <f t="shared" si="728"/>
        <v>10</v>
      </c>
      <c r="D6679" s="21" t="str">
        <f t="shared" si="729"/>
        <v>Shoulder</v>
      </c>
      <c r="E6679" s="21">
        <f t="shared" si="730"/>
        <v>3</v>
      </c>
      <c r="F6679" s="23">
        <v>93.304650607345707</v>
      </c>
      <c r="G6679" s="23">
        <v>2084.0724680847179</v>
      </c>
      <c r="H6679" s="16">
        <f t="shared" si="734"/>
        <v>4.4770348457745114E-2</v>
      </c>
      <c r="I6679" s="23">
        <v>6.356852315537556</v>
      </c>
      <c r="J6679" s="23">
        <v>52.369667440498951</v>
      </c>
      <c r="K6679" s="23">
        <v>19.736566484517304</v>
      </c>
      <c r="L6679" s="23">
        <v>12.471543090013887</v>
      </c>
      <c r="M6679" s="23">
        <f t="shared" si="731"/>
        <v>20.161557865967758</v>
      </c>
      <c r="N6679" s="23">
        <v>1085.8232171684588</v>
      </c>
      <c r="O6679" s="17">
        <f t="shared" si="732"/>
        <v>2.4422401144321034E-2</v>
      </c>
      <c r="P6679" s="18">
        <f t="shared" si="733"/>
        <v>6.8099350192660058E-2</v>
      </c>
    </row>
    <row r="6680" spans="2:16" x14ac:dyDescent="0.3">
      <c r="B6680" s="19">
        <v>41187.166666666424</v>
      </c>
      <c r="C6680" s="21">
        <f t="shared" si="728"/>
        <v>10</v>
      </c>
      <c r="D6680" s="21" t="str">
        <f t="shared" si="729"/>
        <v>Shoulder</v>
      </c>
      <c r="E6680" s="21">
        <f t="shared" si="730"/>
        <v>4</v>
      </c>
      <c r="F6680" s="23">
        <v>97.468896000426298</v>
      </c>
      <c r="G6680" s="23">
        <v>2092.9184892042235</v>
      </c>
      <c r="H6680" s="16">
        <f t="shared" si="734"/>
        <v>4.6570803642470689E-2</v>
      </c>
      <c r="I6680" s="23">
        <v>6.4288815737309832</v>
      </c>
      <c r="J6680" s="23">
        <v>52.187125414350753</v>
      </c>
      <c r="K6680" s="23">
        <v>19.736566484517304</v>
      </c>
      <c r="L6680" s="23">
        <v>12.401780159794152</v>
      </c>
      <c r="M6680" s="23">
        <f t="shared" si="731"/>
        <v>20.048778770039299</v>
      </c>
      <c r="N6680" s="23">
        <v>1129.9815274657085</v>
      </c>
      <c r="O6680" s="17">
        <f t="shared" si="732"/>
        <v>2.3431940877081107E-2</v>
      </c>
      <c r="P6680" s="18">
        <f t="shared" si="733"/>
        <v>6.8911500202003262E-2</v>
      </c>
    </row>
    <row r="6681" spans="2:16" x14ac:dyDescent="0.3">
      <c r="B6681" s="19">
        <v>41187.208333333088</v>
      </c>
      <c r="C6681" s="21">
        <f t="shared" si="728"/>
        <v>10</v>
      </c>
      <c r="D6681" s="21" t="str">
        <f t="shared" si="729"/>
        <v>Shoulder</v>
      </c>
      <c r="E6681" s="21">
        <f t="shared" si="730"/>
        <v>5</v>
      </c>
      <c r="F6681" s="23">
        <v>97.073891425085861</v>
      </c>
      <c r="G6681" s="23">
        <v>2122.7738104825562</v>
      </c>
      <c r="H6681" s="16">
        <f t="shared" si="734"/>
        <v>4.5729738583414448E-2</v>
      </c>
      <c r="I6681" s="23">
        <v>6.6915473979946603</v>
      </c>
      <c r="J6681" s="23">
        <v>52.071921457095307</v>
      </c>
      <c r="K6681" s="23">
        <v>19.736566484517304</v>
      </c>
      <c r="L6681" s="23">
        <v>12.357752130738946</v>
      </c>
      <c r="M6681" s="23">
        <f t="shared" si="731"/>
        <v>19.977602841839058</v>
      </c>
      <c r="N6681" s="23">
        <v>1215.7691062259344</v>
      </c>
      <c r="O6681" s="17">
        <f t="shared" si="732"/>
        <v>2.1936032181819248E-2</v>
      </c>
      <c r="P6681" s="18">
        <f t="shared" si="733"/>
        <v>6.6662641748001739E-2</v>
      </c>
    </row>
    <row r="6682" spans="2:16" x14ac:dyDescent="0.3">
      <c r="B6682" s="19">
        <v>41187.249999999753</v>
      </c>
      <c r="C6682" s="21">
        <f t="shared" si="728"/>
        <v>10</v>
      </c>
      <c r="D6682" s="21" t="str">
        <f t="shared" si="729"/>
        <v>Shoulder</v>
      </c>
      <c r="E6682" s="21">
        <f t="shared" si="730"/>
        <v>6</v>
      </c>
      <c r="F6682" s="23">
        <v>96.511196134709763</v>
      </c>
      <c r="G6682" s="23">
        <v>2209.0225163977393</v>
      </c>
      <c r="H6682" s="16">
        <f t="shared" si="734"/>
        <v>4.3689548394504785E-2</v>
      </c>
      <c r="I6682" s="23">
        <v>7.2145592429895888</v>
      </c>
      <c r="J6682" s="23">
        <v>54.635159663792244</v>
      </c>
      <c r="K6682" s="23">
        <v>19.736566484517304</v>
      </c>
      <c r="L6682" s="23">
        <v>13.337356728779179</v>
      </c>
      <c r="M6682" s="23">
        <f t="shared" si="731"/>
        <v>21.561236450495763</v>
      </c>
      <c r="N6682" s="23">
        <v>1355.6885056609649</v>
      </c>
      <c r="O6682" s="17">
        <f t="shared" si="732"/>
        <v>2.1225964204406773E-2</v>
      </c>
      <c r="P6682" s="18">
        <f t="shared" si="733"/>
        <v>6.3988159808583106E-2</v>
      </c>
    </row>
    <row r="6683" spans="2:16" x14ac:dyDescent="0.3">
      <c r="B6683" s="19">
        <v>41187.291666666417</v>
      </c>
      <c r="C6683" s="21">
        <f t="shared" si="728"/>
        <v>10</v>
      </c>
      <c r="D6683" s="21" t="str">
        <f t="shared" si="729"/>
        <v>Shoulder</v>
      </c>
      <c r="E6683" s="21">
        <f t="shared" si="730"/>
        <v>7</v>
      </c>
      <c r="F6683" s="23">
        <v>97.011789471387672</v>
      </c>
      <c r="G6683" s="23">
        <v>2392.5774546274874</v>
      </c>
      <c r="H6683" s="16">
        <f t="shared" si="734"/>
        <v>4.0546979694954924E-2</v>
      </c>
      <c r="I6683" s="23">
        <v>7.7268711384676054</v>
      </c>
      <c r="J6683" s="23">
        <v>54.844796757841607</v>
      </c>
      <c r="K6683" s="23">
        <v>19.736566484517304</v>
      </c>
      <c r="L6683" s="23">
        <v>13.417474706388129</v>
      </c>
      <c r="M6683" s="23">
        <f t="shared" si="731"/>
        <v>21.690755566936176</v>
      </c>
      <c r="N6683" s="23">
        <v>1478.2400848623154</v>
      </c>
      <c r="O6683" s="17">
        <f t="shared" si="732"/>
        <v>1.9900439046843844E-2</v>
      </c>
      <c r="P6683" s="18">
        <f t="shared" si="733"/>
        <v>5.9640516043845702E-2</v>
      </c>
    </row>
    <row r="6684" spans="2:16" x14ac:dyDescent="0.3">
      <c r="B6684" s="19">
        <v>41187.333333333081</v>
      </c>
      <c r="C6684" s="21">
        <f t="shared" si="728"/>
        <v>10</v>
      </c>
      <c r="D6684" s="21" t="str">
        <f t="shared" si="729"/>
        <v>Shoulder</v>
      </c>
      <c r="E6684" s="21">
        <f t="shared" si="730"/>
        <v>8</v>
      </c>
      <c r="F6684" s="23">
        <v>100.55438262813388</v>
      </c>
      <c r="G6684" s="23">
        <v>2528.5850293398912</v>
      </c>
      <c r="H6684" s="16">
        <f t="shared" si="734"/>
        <v>3.9767056065496229E-2</v>
      </c>
      <c r="I6684" s="23">
        <v>7.8430894933296411</v>
      </c>
      <c r="J6684" s="23">
        <v>60.364025766926595</v>
      </c>
      <c r="K6684" s="23">
        <v>19.736566484517304</v>
      </c>
      <c r="L6684" s="23">
        <v>15.52678397807844</v>
      </c>
      <c r="M6684" s="23">
        <f t="shared" si="731"/>
        <v>25.100675304330849</v>
      </c>
      <c r="N6684" s="23">
        <v>1508.6114096596007</v>
      </c>
      <c r="O6684" s="17">
        <f t="shared" si="732"/>
        <v>2.1837144135807538E-2</v>
      </c>
      <c r="P6684" s="18">
        <f t="shared" si="733"/>
        <v>6.0735801266144786E-2</v>
      </c>
    </row>
    <row r="6685" spans="2:16" x14ac:dyDescent="0.3">
      <c r="B6685" s="19">
        <v>41187.374999999745</v>
      </c>
      <c r="C6685" s="21">
        <f t="shared" si="728"/>
        <v>10</v>
      </c>
      <c r="D6685" s="21" t="str">
        <f t="shared" si="729"/>
        <v>Shoulder</v>
      </c>
      <c r="E6685" s="21">
        <f t="shared" si="730"/>
        <v>9</v>
      </c>
      <c r="F6685" s="23">
        <v>94.698990817164386</v>
      </c>
      <c r="G6685" s="23">
        <v>2549.5943294987178</v>
      </c>
      <c r="H6685" s="16">
        <f t="shared" si="734"/>
        <v>3.7142768055882597E-2</v>
      </c>
      <c r="I6685" s="23">
        <v>7.859264536271958</v>
      </c>
      <c r="J6685" s="23">
        <v>61.493448015768607</v>
      </c>
      <c r="K6685" s="23">
        <v>19.736566484517304</v>
      </c>
      <c r="L6685" s="23">
        <v>15.958420501443277</v>
      </c>
      <c r="M6685" s="23">
        <f t="shared" si="731"/>
        <v>25.798461029808024</v>
      </c>
      <c r="N6685" s="23">
        <v>1520.3401245447512</v>
      </c>
      <c r="O6685" s="17">
        <f t="shared" si="732"/>
        <v>2.2138286704863761E-2</v>
      </c>
      <c r="P6685" s="18">
        <f t="shared" si="733"/>
        <v>5.8458777512512973E-2</v>
      </c>
    </row>
    <row r="6686" spans="2:16" x14ac:dyDescent="0.3">
      <c r="B6686" s="19">
        <v>41187.41666666641</v>
      </c>
      <c r="C6686" s="21">
        <f t="shared" si="728"/>
        <v>10</v>
      </c>
      <c r="D6686" s="21" t="str">
        <f t="shared" si="729"/>
        <v>Shoulder</v>
      </c>
      <c r="E6686" s="21">
        <f t="shared" si="730"/>
        <v>10</v>
      </c>
      <c r="F6686" s="23">
        <v>91.570153978591918</v>
      </c>
      <c r="G6686" s="23">
        <v>2561.7576085380388</v>
      </c>
      <c r="H6686" s="16">
        <f t="shared" si="734"/>
        <v>3.5745050067734471E-2</v>
      </c>
      <c r="I6686" s="23">
        <v>7.8128825435576639</v>
      </c>
      <c r="J6686" s="23">
        <v>63.975554952013546</v>
      </c>
      <c r="K6686" s="23">
        <v>19.736566484517304</v>
      </c>
      <c r="L6686" s="23">
        <v>16.907018786698387</v>
      </c>
      <c r="M6686" s="23">
        <f t="shared" si="731"/>
        <v>27.331969680797854</v>
      </c>
      <c r="N6686" s="23">
        <v>1511.4468231079725</v>
      </c>
      <c r="O6686" s="17">
        <f t="shared" si="732"/>
        <v>2.3252456975024448E-2</v>
      </c>
      <c r="P6686" s="18">
        <f t="shared" si="733"/>
        <v>5.8166346803988828E-2</v>
      </c>
    </row>
    <row r="6687" spans="2:16" x14ac:dyDescent="0.3">
      <c r="B6687" s="19">
        <v>41187.458333333074</v>
      </c>
      <c r="C6687" s="21">
        <f t="shared" si="728"/>
        <v>10</v>
      </c>
      <c r="D6687" s="21" t="str">
        <f t="shared" si="729"/>
        <v>Shoulder</v>
      </c>
      <c r="E6687" s="21">
        <f t="shared" si="730"/>
        <v>11</v>
      </c>
      <c r="F6687" s="23">
        <v>86.983807623509179</v>
      </c>
      <c r="G6687" s="23">
        <v>2548.4885768587797</v>
      </c>
      <c r="H6687" s="16">
        <f t="shared" si="734"/>
        <v>3.4131527374050008E-2</v>
      </c>
      <c r="I6687" s="23">
        <v>7.7581755298340642</v>
      </c>
      <c r="J6687" s="23">
        <v>61.115647005573919</v>
      </c>
      <c r="K6687" s="23">
        <v>19.736566484517304</v>
      </c>
      <c r="L6687" s="23">
        <v>15.814034542399746</v>
      </c>
      <c r="M6687" s="23">
        <f t="shared" si="731"/>
        <v>25.565045978656869</v>
      </c>
      <c r="N6687" s="23">
        <v>1500.510525431207</v>
      </c>
      <c r="O6687" s="17">
        <f t="shared" si="732"/>
        <v>2.2207922532842428E-2</v>
      </c>
      <c r="P6687" s="18">
        <f t="shared" si="733"/>
        <v>5.5581459591041944E-2</v>
      </c>
    </row>
    <row r="6688" spans="2:16" x14ac:dyDescent="0.3">
      <c r="B6688" s="19">
        <v>41187.499999999738</v>
      </c>
      <c r="C6688" s="21">
        <f t="shared" si="728"/>
        <v>10</v>
      </c>
      <c r="D6688" s="21" t="str">
        <f t="shared" si="729"/>
        <v>Shoulder</v>
      </c>
      <c r="E6688" s="21">
        <f t="shared" si="730"/>
        <v>12</v>
      </c>
      <c r="F6688" s="23">
        <v>83.519523703967081</v>
      </c>
      <c r="G6688" s="23">
        <v>2545.1713189389652</v>
      </c>
      <c r="H6688" s="16">
        <f t="shared" si="734"/>
        <v>3.2814892688160902E-2</v>
      </c>
      <c r="I6688" s="23">
        <v>7.6590157026861663</v>
      </c>
      <c r="J6688" s="23">
        <v>64.388084110572237</v>
      </c>
      <c r="K6688" s="23">
        <v>19.736566484517304</v>
      </c>
      <c r="L6688" s="23">
        <v>17.064676962787502</v>
      </c>
      <c r="M6688" s="23">
        <f t="shared" si="731"/>
        <v>27.586840663267431</v>
      </c>
      <c r="N6688" s="23">
        <v>1478.4242872761877</v>
      </c>
      <c r="O6688" s="17">
        <f t="shared" si="732"/>
        <v>2.3840149725143988E-2</v>
      </c>
      <c r="P6688" s="18">
        <f t="shared" si="733"/>
        <v>5.5872730458404601E-2</v>
      </c>
    </row>
    <row r="6689" spans="2:16" x14ac:dyDescent="0.3">
      <c r="B6689" s="19">
        <v>41187.541666666402</v>
      </c>
      <c r="C6689" s="21">
        <f t="shared" si="728"/>
        <v>10</v>
      </c>
      <c r="D6689" s="21" t="str">
        <f t="shared" si="729"/>
        <v>Shoulder</v>
      </c>
      <c r="E6689" s="21">
        <f t="shared" si="730"/>
        <v>13</v>
      </c>
      <c r="F6689" s="23">
        <v>78.938563690797039</v>
      </c>
      <c r="G6689" s="23">
        <v>2493.2009448618678</v>
      </c>
      <c r="H6689" s="16">
        <f t="shared" si="734"/>
        <v>3.166153287944086E-2</v>
      </c>
      <c r="I6689" s="23">
        <v>7.5675075662857161</v>
      </c>
      <c r="J6689" s="23">
        <v>64.69823152942493</v>
      </c>
      <c r="K6689" s="23">
        <v>19.736566484517304</v>
      </c>
      <c r="L6689" s="23">
        <v>17.183207435993076</v>
      </c>
      <c r="M6689" s="23">
        <f t="shared" si="731"/>
        <v>27.77845760891455</v>
      </c>
      <c r="N6689" s="23">
        <v>1454.5887239139695</v>
      </c>
      <c r="O6689" s="17">
        <f t="shared" si="732"/>
        <v>2.4299628200122617E-2</v>
      </c>
      <c r="P6689" s="18">
        <f t="shared" si="733"/>
        <v>5.5191797602347104E-2</v>
      </c>
    </row>
    <row r="6690" spans="2:16" x14ac:dyDescent="0.3">
      <c r="B6690" s="19">
        <v>41187.583333333067</v>
      </c>
      <c r="C6690" s="21">
        <f t="shared" si="728"/>
        <v>10</v>
      </c>
      <c r="D6690" s="21" t="str">
        <f t="shared" si="729"/>
        <v>Shoulder</v>
      </c>
      <c r="E6690" s="21">
        <f t="shared" si="730"/>
        <v>14</v>
      </c>
      <c r="F6690" s="23">
        <v>81.673691069161464</v>
      </c>
      <c r="G6690" s="23">
        <v>2481.0376658225468</v>
      </c>
      <c r="H6690" s="16">
        <f t="shared" si="734"/>
        <v>3.2919166119182601E-2</v>
      </c>
      <c r="I6690" s="23">
        <v>7.4827716213935034</v>
      </c>
      <c r="J6690" s="23">
        <v>61.355472343516347</v>
      </c>
      <c r="K6690" s="23">
        <v>19.736566484517304</v>
      </c>
      <c r="L6690" s="23">
        <v>15.905689700769789</v>
      </c>
      <c r="M6690" s="23">
        <f t="shared" si="731"/>
        <v>25.713216158229251</v>
      </c>
      <c r="N6690" s="23">
        <v>1431.5601735580751</v>
      </c>
      <c r="O6690" s="17">
        <f t="shared" si="732"/>
        <v>2.3188677914331535E-2</v>
      </c>
      <c r="P6690" s="18">
        <f t="shared" si="733"/>
        <v>5.5344492093168038E-2</v>
      </c>
    </row>
    <row r="6691" spans="2:16" x14ac:dyDescent="0.3">
      <c r="B6691" s="19">
        <v>41187.624999999731</v>
      </c>
      <c r="C6691" s="21">
        <f t="shared" si="728"/>
        <v>10</v>
      </c>
      <c r="D6691" s="21" t="str">
        <f t="shared" si="729"/>
        <v>Shoulder</v>
      </c>
      <c r="E6691" s="21">
        <f t="shared" si="730"/>
        <v>15</v>
      </c>
      <c r="F6691" s="23">
        <v>80.618601316234091</v>
      </c>
      <c r="G6691" s="23">
        <v>2452.2880971841528</v>
      </c>
      <c r="H6691" s="16">
        <f t="shared" si="734"/>
        <v>3.2874849169966872E-2</v>
      </c>
      <c r="I6691" s="23">
        <v>7.3924950356606374</v>
      </c>
      <c r="J6691" s="23">
        <v>61.780439573855361</v>
      </c>
      <c r="K6691" s="23">
        <v>19.736566484517304</v>
      </c>
      <c r="L6691" s="23">
        <v>16.068101392265671</v>
      </c>
      <c r="M6691" s="23">
        <f t="shared" si="731"/>
        <v>25.975771697072386</v>
      </c>
      <c r="N6691" s="23">
        <v>1413.8748262655261</v>
      </c>
      <c r="O6691" s="17">
        <f t="shared" si="732"/>
        <v>2.3600580555542369E-2</v>
      </c>
      <c r="P6691" s="18">
        <f t="shared" si="733"/>
        <v>5.5699564199422132E-2</v>
      </c>
    </row>
    <row r="6692" spans="2:16" x14ac:dyDescent="0.3">
      <c r="B6692" s="19">
        <v>41187.666666666395</v>
      </c>
      <c r="C6692" s="21">
        <f t="shared" si="728"/>
        <v>10</v>
      </c>
      <c r="D6692" s="21" t="str">
        <f t="shared" si="729"/>
        <v>Shoulder</v>
      </c>
      <c r="E6692" s="21">
        <f t="shared" si="730"/>
        <v>16</v>
      </c>
      <c r="F6692" s="23">
        <v>76.99278953264168</v>
      </c>
      <c r="G6692" s="23">
        <v>2430.1730443853876</v>
      </c>
      <c r="H6692" s="16">
        <f t="shared" si="734"/>
        <v>3.168201939797001E-2</v>
      </c>
      <c r="I6692" s="23">
        <v>7.3619980707958419</v>
      </c>
      <c r="J6692" s="23">
        <v>61.3827042556007</v>
      </c>
      <c r="K6692" s="23">
        <v>19.736566484517304</v>
      </c>
      <c r="L6692" s="23">
        <v>15.916097046533267</v>
      </c>
      <c r="M6692" s="23">
        <f t="shared" si="731"/>
        <v>25.730040724550129</v>
      </c>
      <c r="N6692" s="23">
        <v>1404.8910895069382</v>
      </c>
      <c r="O6692" s="17">
        <f t="shared" si="732"/>
        <v>2.3554878411934394E-2</v>
      </c>
      <c r="P6692" s="18">
        <f t="shared" si="733"/>
        <v>5.4490631695140679E-2</v>
      </c>
    </row>
    <row r="6693" spans="2:16" x14ac:dyDescent="0.3">
      <c r="B6693" s="19">
        <v>41187.708333333059</v>
      </c>
      <c r="C6693" s="21">
        <f t="shared" si="728"/>
        <v>10</v>
      </c>
      <c r="D6693" s="21" t="str">
        <f t="shared" si="729"/>
        <v>Shoulder</v>
      </c>
      <c r="E6693" s="21">
        <f t="shared" si="730"/>
        <v>17</v>
      </c>
      <c r="F6693" s="23">
        <v>76.191012814832035</v>
      </c>
      <c r="G6693" s="23">
        <v>2421.327023265882</v>
      </c>
      <c r="H6693" s="16">
        <f t="shared" si="734"/>
        <v>3.1466634652293157E-2</v>
      </c>
      <c r="I6693" s="23">
        <v>7.3131493300076444</v>
      </c>
      <c r="J6693" s="23">
        <v>60.55948895924746</v>
      </c>
      <c r="K6693" s="23">
        <v>19.736566484517304</v>
      </c>
      <c r="L6693" s="23">
        <v>15.601485050122729</v>
      </c>
      <c r="M6693" s="23">
        <f t="shared" si="731"/>
        <v>25.221437424607426</v>
      </c>
      <c r="N6693" s="23">
        <v>1388.2098027136603</v>
      </c>
      <c r="O6693" s="17">
        <f t="shared" si="732"/>
        <v>2.3436361485862402E-2</v>
      </c>
      <c r="P6693" s="18">
        <f t="shared" si="733"/>
        <v>5.4165532713700851E-2</v>
      </c>
    </row>
    <row r="6694" spans="2:16" x14ac:dyDescent="0.3">
      <c r="B6694" s="19">
        <v>41187.749999999724</v>
      </c>
      <c r="C6694" s="21">
        <f t="shared" si="728"/>
        <v>10</v>
      </c>
      <c r="D6694" s="21" t="str">
        <f t="shared" si="729"/>
        <v>Shoulder</v>
      </c>
      <c r="E6694" s="21">
        <f t="shared" si="730"/>
        <v>18</v>
      </c>
      <c r="F6694" s="23">
        <v>68.394036968473742</v>
      </c>
      <c r="G6694" s="23">
        <v>2411.3752495064377</v>
      </c>
      <c r="H6694" s="16">
        <f t="shared" si="734"/>
        <v>2.836308325818335E-2</v>
      </c>
      <c r="I6694" s="23">
        <v>7.3048307913138633</v>
      </c>
      <c r="J6694" s="23">
        <v>61.384926879183318</v>
      </c>
      <c r="K6694" s="23">
        <v>19.736566484517304</v>
      </c>
      <c r="L6694" s="23">
        <v>15.9169464768654</v>
      </c>
      <c r="M6694" s="23">
        <f t="shared" si="731"/>
        <v>25.731413917800616</v>
      </c>
      <c r="N6694" s="23">
        <v>1379.9271758075656</v>
      </c>
      <c r="O6694" s="17">
        <f t="shared" si="732"/>
        <v>2.3940571131792439E-2</v>
      </c>
      <c r="P6694" s="18">
        <f t="shared" si="733"/>
        <v>5.1624625977716304E-2</v>
      </c>
    </row>
    <row r="6695" spans="2:16" x14ac:dyDescent="0.3">
      <c r="B6695" s="19">
        <v>41187.791666666388</v>
      </c>
      <c r="C6695" s="21">
        <f t="shared" si="728"/>
        <v>10</v>
      </c>
      <c r="D6695" s="21" t="str">
        <f t="shared" si="729"/>
        <v>Shoulder</v>
      </c>
      <c r="E6695" s="21">
        <f t="shared" si="730"/>
        <v>19</v>
      </c>
      <c r="F6695" s="23">
        <v>68.996058507378834</v>
      </c>
      <c r="G6695" s="23">
        <v>2391.4717019875493</v>
      </c>
      <c r="H6695" s="16">
        <f t="shared" si="734"/>
        <v>2.8850878080654809E-2</v>
      </c>
      <c r="I6695" s="23">
        <v>7.5199692297772023</v>
      </c>
      <c r="J6695" s="23">
        <v>56.799949459319215</v>
      </c>
      <c r="K6695" s="23">
        <v>19.736566484517304</v>
      </c>
      <c r="L6695" s="23">
        <v>14.164684455070178</v>
      </c>
      <c r="M6695" s="23">
        <f t="shared" si="731"/>
        <v>22.898698519731731</v>
      </c>
      <c r="N6695" s="23">
        <v>1423.1421257013365</v>
      </c>
      <c r="O6695" s="17">
        <f t="shared" si="732"/>
        <v>2.1374300711194505E-2</v>
      </c>
      <c r="P6695" s="18">
        <f t="shared" si="733"/>
        <v>4.960851144797139E-2</v>
      </c>
    </row>
    <row r="6696" spans="2:16" x14ac:dyDescent="0.3">
      <c r="B6696" s="19">
        <v>41187.833333333052</v>
      </c>
      <c r="C6696" s="21">
        <f t="shared" si="728"/>
        <v>10</v>
      </c>
      <c r="D6696" s="21" t="str">
        <f t="shared" si="729"/>
        <v>Shoulder</v>
      </c>
      <c r="E6696" s="21">
        <f t="shared" si="730"/>
        <v>20</v>
      </c>
      <c r="F6696" s="23">
        <v>71.443180332296166</v>
      </c>
      <c r="G6696" s="23">
        <v>2445.653581344523</v>
      </c>
      <c r="H6696" s="16">
        <f t="shared" si="734"/>
        <v>2.921230581357297E-2</v>
      </c>
      <c r="I6696" s="23">
        <v>7.5843549745837064</v>
      </c>
      <c r="J6696" s="23">
        <v>60.175619743991611</v>
      </c>
      <c r="K6696" s="23">
        <v>19.736566484517304</v>
      </c>
      <c r="L6696" s="23">
        <v>15.454779977091189</v>
      </c>
      <c r="M6696" s="23">
        <f t="shared" si="731"/>
        <v>24.984273282383118</v>
      </c>
      <c r="N6696" s="23">
        <v>1441.284765844352</v>
      </c>
      <c r="O6696" s="17">
        <f t="shared" si="732"/>
        <v>2.2596941998403106E-2</v>
      </c>
      <c r="P6696" s="18">
        <f t="shared" si="733"/>
        <v>5.1149139031867158E-2</v>
      </c>
    </row>
    <row r="6697" spans="2:16" x14ac:dyDescent="0.3">
      <c r="B6697" s="19">
        <v>41187.874999999716</v>
      </c>
      <c r="C6697" s="21">
        <f t="shared" si="728"/>
        <v>10</v>
      </c>
      <c r="D6697" s="21" t="str">
        <f t="shared" si="729"/>
        <v>Shoulder</v>
      </c>
      <c r="E6697" s="21">
        <f t="shared" si="730"/>
        <v>21</v>
      </c>
      <c r="F6697" s="23">
        <v>72.195485012223926</v>
      </c>
      <c r="G6697" s="23">
        <v>2463.3456235835351</v>
      </c>
      <c r="H6697" s="16">
        <f t="shared" si="734"/>
        <v>2.9307899111289969E-2</v>
      </c>
      <c r="I6697" s="23">
        <v>7.4054845608965012</v>
      </c>
      <c r="J6697" s="23">
        <v>56.937087781676937</v>
      </c>
      <c r="K6697" s="23">
        <v>19.736566484517304</v>
      </c>
      <c r="L6697" s="23">
        <v>14.217095241862513</v>
      </c>
      <c r="M6697" s="23">
        <f t="shared" si="731"/>
        <v>22.983426055297119</v>
      </c>
      <c r="N6697" s="23">
        <v>1392.5082656712084</v>
      </c>
      <c r="O6697" s="17">
        <f t="shared" si="732"/>
        <v>2.1823145589405707E-2</v>
      </c>
      <c r="P6697" s="18">
        <f t="shared" si="733"/>
        <v>5.0491454151470383E-2</v>
      </c>
    </row>
    <row r="6698" spans="2:16" x14ac:dyDescent="0.3">
      <c r="B6698" s="19">
        <v>41187.91666666638</v>
      </c>
      <c r="C6698" s="21">
        <f t="shared" si="728"/>
        <v>10</v>
      </c>
      <c r="D6698" s="21" t="str">
        <f t="shared" si="729"/>
        <v>Shoulder</v>
      </c>
      <c r="E6698" s="21">
        <f t="shared" si="730"/>
        <v>22</v>
      </c>
      <c r="F6698" s="23">
        <v>74.784969607967682</v>
      </c>
      <c r="G6698" s="23">
        <v>2414.6925074262522</v>
      </c>
      <c r="H6698" s="16">
        <f t="shared" si="734"/>
        <v>3.0970804513606051E-2</v>
      </c>
      <c r="I6698" s="23">
        <v>7.1163501722990432</v>
      </c>
      <c r="J6698" s="23">
        <v>54.058082808958318</v>
      </c>
      <c r="K6698" s="23">
        <v>19.736566484517304</v>
      </c>
      <c r="L6698" s="23">
        <v>13.116812598724882</v>
      </c>
      <c r="M6698" s="23">
        <f t="shared" si="731"/>
        <v>21.204703725716129</v>
      </c>
      <c r="N6698" s="23">
        <v>1311.210667836589</v>
      </c>
      <c r="O6698" s="17">
        <f t="shared" si="732"/>
        <v>2.1599163729153485E-2</v>
      </c>
      <c r="P6698" s="18">
        <f t="shared" si="733"/>
        <v>5.1901024765246551E-2</v>
      </c>
    </row>
    <row r="6699" spans="2:16" x14ac:dyDescent="0.3">
      <c r="B6699" s="19">
        <v>41187.958333333045</v>
      </c>
      <c r="C6699" s="21">
        <f t="shared" si="728"/>
        <v>10</v>
      </c>
      <c r="D6699" s="21" t="str">
        <f t="shared" si="729"/>
        <v>Shoulder</v>
      </c>
      <c r="E6699" s="21">
        <f t="shared" si="730"/>
        <v>23</v>
      </c>
      <c r="F6699" s="23">
        <v>79.912644578619052</v>
      </c>
      <c r="G6699" s="23">
        <v>2325.1265435912546</v>
      </c>
      <c r="H6699" s="16">
        <f t="shared" si="734"/>
        <v>3.4369159303988095E-2</v>
      </c>
      <c r="I6699" s="23">
        <v>6.7898341016067283</v>
      </c>
      <c r="J6699" s="23">
        <v>53.02037692347924</v>
      </c>
      <c r="K6699" s="23">
        <v>19.736566484517304</v>
      </c>
      <c r="L6699" s="23">
        <v>12.720227742049135</v>
      </c>
      <c r="M6699" s="23">
        <f t="shared" si="731"/>
        <v>20.563582696912803</v>
      </c>
      <c r="N6699" s="23">
        <v>1215.5867000958408</v>
      </c>
      <c r="O6699" s="17">
        <f t="shared" si="732"/>
        <v>2.250223435018078E-2</v>
      </c>
      <c r="P6699" s="18">
        <f t="shared" si="733"/>
        <v>5.6098010777091839E-2</v>
      </c>
    </row>
    <row r="6700" spans="2:16" x14ac:dyDescent="0.3">
      <c r="B6700" s="19">
        <v>41187.999999999709</v>
      </c>
      <c r="C6700" s="21">
        <f t="shared" si="728"/>
        <v>10</v>
      </c>
      <c r="D6700" s="21" t="str">
        <f t="shared" si="729"/>
        <v>Shoulder</v>
      </c>
      <c r="E6700" s="21">
        <f t="shared" si="730"/>
        <v>0</v>
      </c>
      <c r="F6700" s="23">
        <v>81.982031082651474</v>
      </c>
      <c r="G6700" s="23">
        <v>2212.3397743175537</v>
      </c>
      <c r="H6700" s="16">
        <f t="shared" si="734"/>
        <v>3.7056708935199925E-2</v>
      </c>
      <c r="I6700" s="23">
        <v>6.5690086431139108</v>
      </c>
      <c r="J6700" s="23">
        <v>51.439008781114921</v>
      </c>
      <c r="K6700" s="23">
        <v>19.736566484517304</v>
      </c>
      <c r="L6700" s="23">
        <v>12.115868966728494</v>
      </c>
      <c r="M6700" s="23">
        <f t="shared" si="731"/>
        <v>19.586573329869125</v>
      </c>
      <c r="N6700" s="23">
        <v>1162.7684107001112</v>
      </c>
      <c r="O6700" s="17">
        <f t="shared" si="732"/>
        <v>2.2494231639157251E-2</v>
      </c>
      <c r="P6700" s="18">
        <f t="shared" si="733"/>
        <v>5.8717378379783962E-2</v>
      </c>
    </row>
    <row r="6701" spans="2:16" x14ac:dyDescent="0.3">
      <c r="B6701" s="19">
        <v>41188.041666666373</v>
      </c>
      <c r="C6701" s="21">
        <f t="shared" si="728"/>
        <v>10</v>
      </c>
      <c r="D6701" s="21" t="str">
        <f t="shared" si="729"/>
        <v>Shoulder</v>
      </c>
      <c r="E6701" s="21">
        <f t="shared" si="730"/>
        <v>1</v>
      </c>
      <c r="F6701" s="23">
        <v>80.275134247264376</v>
      </c>
      <c r="G6701" s="23">
        <v>2157.0521423206419</v>
      </c>
      <c r="H6701" s="16">
        <f t="shared" si="734"/>
        <v>3.7215203412237045E-2</v>
      </c>
      <c r="I6701" s="23">
        <v>6.4688448100567202</v>
      </c>
      <c r="J6701" s="23">
        <v>48.947612501380192</v>
      </c>
      <c r="K6701" s="23">
        <v>19.736566484517304</v>
      </c>
      <c r="L6701" s="23">
        <v>11.163720530117338</v>
      </c>
      <c r="M6701" s="23">
        <f t="shared" si="731"/>
        <v>18.047325486745549</v>
      </c>
      <c r="N6701" s="23">
        <v>1132.4850033596772</v>
      </c>
      <c r="O6701" s="17">
        <f t="shared" si="732"/>
        <v>2.1648119157491336E-2</v>
      </c>
      <c r="P6701" s="18">
        <f t="shared" si="733"/>
        <v>5.8057683411789997E-2</v>
      </c>
    </row>
    <row r="6702" spans="2:16" x14ac:dyDescent="0.3">
      <c r="B6702" s="19">
        <v>41188.083333333037</v>
      </c>
      <c r="C6702" s="21">
        <f t="shared" si="728"/>
        <v>10</v>
      </c>
      <c r="D6702" s="21" t="str">
        <f t="shared" si="729"/>
        <v>Shoulder</v>
      </c>
      <c r="E6702" s="21">
        <f t="shared" si="730"/>
        <v>2</v>
      </c>
      <c r="F6702" s="23">
        <v>78.851880491494938</v>
      </c>
      <c r="G6702" s="23">
        <v>2116.1392946429269</v>
      </c>
      <c r="H6702" s="16">
        <f t="shared" si="734"/>
        <v>3.7262140867149414E-2</v>
      </c>
      <c r="I6702" s="23">
        <v>6.4286634188540237</v>
      </c>
      <c r="J6702" s="23">
        <v>50.748076341660266</v>
      </c>
      <c r="K6702" s="23">
        <v>19.736566484517304</v>
      </c>
      <c r="L6702" s="23">
        <v>11.851812121423768</v>
      </c>
      <c r="M6702" s="23">
        <f t="shared" si="731"/>
        <v>19.159697735719192</v>
      </c>
      <c r="N6702" s="23">
        <v>1109.1529043207092</v>
      </c>
      <c r="O6702" s="17">
        <f t="shared" si="732"/>
        <v>2.3070183610297244E-2</v>
      </c>
      <c r="P6702" s="18">
        <f t="shared" si="733"/>
        <v>5.9472680045928761E-2</v>
      </c>
    </row>
    <row r="6703" spans="2:16" x14ac:dyDescent="0.3">
      <c r="B6703" s="19">
        <v>41188.124999999702</v>
      </c>
      <c r="C6703" s="21">
        <f t="shared" si="728"/>
        <v>10</v>
      </c>
      <c r="D6703" s="21" t="str">
        <f t="shared" si="729"/>
        <v>Shoulder</v>
      </c>
      <c r="E6703" s="21">
        <f t="shared" si="730"/>
        <v>3</v>
      </c>
      <c r="F6703" s="23">
        <v>76.832767343783289</v>
      </c>
      <c r="G6703" s="23">
        <v>2092.9184892042235</v>
      </c>
      <c r="H6703" s="16">
        <f t="shared" si="734"/>
        <v>3.6710826408245315E-2</v>
      </c>
      <c r="I6703" s="23">
        <v>6.5473403151239724</v>
      </c>
      <c r="J6703" s="23">
        <v>52.136056957588778</v>
      </c>
      <c r="K6703" s="23">
        <v>19.736566484517304</v>
      </c>
      <c r="L6703" s="23">
        <v>12.382263091529431</v>
      </c>
      <c r="M6703" s="23">
        <f t="shared" si="731"/>
        <v>20.017227381542043</v>
      </c>
      <c r="N6703" s="23">
        <v>1078.6963840719013</v>
      </c>
      <c r="O6703" s="17">
        <f t="shared" si="732"/>
        <v>2.4626547459433528E-2</v>
      </c>
      <c r="P6703" s="18">
        <f t="shared" si="733"/>
        <v>6.043331295886116E-2</v>
      </c>
    </row>
    <row r="6704" spans="2:16" x14ac:dyDescent="0.3">
      <c r="B6704" s="19">
        <v>41188.166666666366</v>
      </c>
      <c r="C6704" s="21">
        <f t="shared" si="728"/>
        <v>10</v>
      </c>
      <c r="D6704" s="21" t="str">
        <f t="shared" si="729"/>
        <v>Shoulder</v>
      </c>
      <c r="E6704" s="21">
        <f t="shared" si="730"/>
        <v>4</v>
      </c>
      <c r="F6704" s="23">
        <v>77.810676049273155</v>
      </c>
      <c r="G6704" s="23">
        <v>2092.9184892042235</v>
      </c>
      <c r="H6704" s="16">
        <f t="shared" si="734"/>
        <v>3.717807284451799E-2</v>
      </c>
      <c r="I6704" s="23">
        <v>6.6555617404907599</v>
      </c>
      <c r="J6704" s="23">
        <v>52.481306001376879</v>
      </c>
      <c r="K6704" s="23">
        <v>19.736566484517304</v>
      </c>
      <c r="L6704" s="23">
        <v>12.514208515048862</v>
      </c>
      <c r="M6704" s="23">
        <f t="shared" si="731"/>
        <v>20.230531001810711</v>
      </c>
      <c r="N6704" s="23">
        <v>1086.300989851142</v>
      </c>
      <c r="O6704" s="17">
        <f t="shared" si="732"/>
        <v>2.4750131863532341E-2</v>
      </c>
      <c r="P6704" s="18">
        <f t="shared" si="733"/>
        <v>6.1008042502716499E-2</v>
      </c>
    </row>
    <row r="6705" spans="2:16" x14ac:dyDescent="0.3">
      <c r="B6705" s="19">
        <v>41188.20833333303</v>
      </c>
      <c r="C6705" s="21">
        <f t="shared" si="728"/>
        <v>10</v>
      </c>
      <c r="D6705" s="21" t="str">
        <f t="shared" si="729"/>
        <v>Shoulder</v>
      </c>
      <c r="E6705" s="21">
        <f t="shared" si="730"/>
        <v>5</v>
      </c>
      <c r="F6705" s="23">
        <v>78.113357733030043</v>
      </c>
      <c r="G6705" s="23">
        <v>2127.1968210423092</v>
      </c>
      <c r="H6705" s="16">
        <f t="shared" si="734"/>
        <v>3.6721264793332632E-2</v>
      </c>
      <c r="I6705" s="23">
        <v>6.7855489562288396</v>
      </c>
      <c r="J6705" s="23">
        <v>53.540459653637221</v>
      </c>
      <c r="K6705" s="23">
        <v>19.736566484517304</v>
      </c>
      <c r="L6705" s="23">
        <v>12.918990163931332</v>
      </c>
      <c r="M6705" s="23">
        <f t="shared" si="731"/>
        <v>20.884903005188583</v>
      </c>
      <c r="N6705" s="23">
        <v>1130.1226400346613</v>
      </c>
      <c r="O6705" s="17">
        <f t="shared" si="732"/>
        <v>2.448446830564226E-2</v>
      </c>
      <c r="P6705" s="18">
        <f t="shared" si="733"/>
        <v>6.030663245499944E-2</v>
      </c>
    </row>
    <row r="6706" spans="2:16" x14ac:dyDescent="0.3">
      <c r="B6706" s="19">
        <v>41188.249999999694</v>
      </c>
      <c r="C6706" s="21">
        <f t="shared" si="728"/>
        <v>10</v>
      </c>
      <c r="D6706" s="21" t="str">
        <f t="shared" si="729"/>
        <v>Shoulder</v>
      </c>
      <c r="E6706" s="21">
        <f t="shared" si="730"/>
        <v>6</v>
      </c>
      <c r="F6706" s="23">
        <v>74.065684663629909</v>
      </c>
      <c r="G6706" s="23">
        <v>2163.6866581602712</v>
      </c>
      <c r="H6706" s="16">
        <f t="shared" si="734"/>
        <v>3.4231243412392309E-2</v>
      </c>
      <c r="I6706" s="23">
        <v>7.0173592008705432</v>
      </c>
      <c r="J6706" s="23">
        <v>54.987001242679334</v>
      </c>
      <c r="K6706" s="23">
        <v>19.736566484517304</v>
      </c>
      <c r="L6706" s="23">
        <v>13.47182165192172</v>
      </c>
      <c r="M6706" s="23">
        <f t="shared" si="731"/>
        <v>21.778613106240307</v>
      </c>
      <c r="N6706" s="23">
        <v>1205.1295591275916</v>
      </c>
      <c r="O6706" s="17">
        <f t="shared" si="732"/>
        <v>2.3894503366058514E-2</v>
      </c>
      <c r="P6706" s="18">
        <f t="shared" si="733"/>
        <v>5.7307808217509047E-2</v>
      </c>
    </row>
    <row r="6707" spans="2:16" x14ac:dyDescent="0.3">
      <c r="B6707" s="19">
        <v>41188.291666666359</v>
      </c>
      <c r="C6707" s="21">
        <f t="shared" si="728"/>
        <v>10</v>
      </c>
      <c r="D6707" s="21" t="str">
        <f t="shared" si="729"/>
        <v>Shoulder</v>
      </c>
      <c r="E6707" s="21">
        <f t="shared" si="730"/>
        <v>7</v>
      </c>
      <c r="F6707" s="23">
        <v>74.176963111298321</v>
      </c>
      <c r="G6707" s="23">
        <v>2258.78138519496</v>
      </c>
      <c r="H6707" s="16">
        <f t="shared" si="734"/>
        <v>3.2839372414473815E-2</v>
      </c>
      <c r="I6707" s="23">
        <v>7.3413337471817695</v>
      </c>
      <c r="J6707" s="23">
        <v>52.026535331909621</v>
      </c>
      <c r="K6707" s="23">
        <v>19.736566484517304</v>
      </c>
      <c r="L6707" s="23">
        <v>12.340406705408219</v>
      </c>
      <c r="M6707" s="23">
        <f t="shared" si="731"/>
        <v>19.949562141984096</v>
      </c>
      <c r="N6707" s="23">
        <v>1287.1846238859146</v>
      </c>
      <c r="O6707" s="17">
        <f t="shared" si="732"/>
        <v>2.120200582164871E-2</v>
      </c>
      <c r="P6707" s="18">
        <f t="shared" si="733"/>
        <v>5.3345117671011563E-2</v>
      </c>
    </row>
    <row r="6708" spans="2:16" x14ac:dyDescent="0.3">
      <c r="B6708" s="19">
        <v>41188.333333333023</v>
      </c>
      <c r="C6708" s="21">
        <f t="shared" si="728"/>
        <v>10</v>
      </c>
      <c r="D6708" s="21" t="str">
        <f t="shared" si="729"/>
        <v>Shoulder</v>
      </c>
      <c r="E6708" s="21">
        <f t="shared" si="730"/>
        <v>8</v>
      </c>
      <c r="F6708" s="23">
        <v>75.659873503194774</v>
      </c>
      <c r="G6708" s="23">
        <v>2349.4531016698961</v>
      </c>
      <c r="H6708" s="16">
        <f t="shared" si="734"/>
        <v>3.2203185264442519E-2</v>
      </c>
      <c r="I6708" s="23">
        <v>7.5910174264513337</v>
      </c>
      <c r="J6708" s="23">
        <v>58.171791302379809</v>
      </c>
      <c r="K6708" s="23">
        <v>19.736566484517304</v>
      </c>
      <c r="L6708" s="23">
        <v>14.688967595722131</v>
      </c>
      <c r="M6708" s="23">
        <f t="shared" si="731"/>
        <v>23.746257222140372</v>
      </c>
      <c r="N6708" s="23">
        <v>1349.2109884376052</v>
      </c>
      <c r="O6708" s="17">
        <f t="shared" si="732"/>
        <v>2.322637075827589E-2</v>
      </c>
      <c r="P6708" s="18">
        <f t="shared" si="733"/>
        <v>5.4681592902169021E-2</v>
      </c>
    </row>
    <row r="6709" spans="2:16" x14ac:dyDescent="0.3">
      <c r="B6709" s="19">
        <v>41188.374999999687</v>
      </c>
      <c r="C6709" s="21">
        <f t="shared" si="728"/>
        <v>10</v>
      </c>
      <c r="D6709" s="21" t="str">
        <f t="shared" si="729"/>
        <v>Shoulder</v>
      </c>
      <c r="E6709" s="21">
        <f t="shared" si="730"/>
        <v>9</v>
      </c>
      <c r="F6709" s="23">
        <v>74.41481817270062</v>
      </c>
      <c r="G6709" s="23">
        <v>2423.5385285457583</v>
      </c>
      <c r="H6709" s="16">
        <f t="shared" si="734"/>
        <v>3.0705027915257924E-2</v>
      </c>
      <c r="I6709" s="23">
        <v>7.6705210534549195</v>
      </c>
      <c r="J6709" s="23">
        <v>59.707306419305418</v>
      </c>
      <c r="K6709" s="23">
        <v>19.736566484517304</v>
      </c>
      <c r="L6709" s="23">
        <v>15.275802508283368</v>
      </c>
      <c r="M6709" s="23">
        <f t="shared" si="731"/>
        <v>24.694937426504744</v>
      </c>
      <c r="N6709" s="23">
        <v>1393.4308851916626</v>
      </c>
      <c r="O6709" s="17">
        <f t="shared" si="732"/>
        <v>2.3227171741286533E-2</v>
      </c>
      <c r="P6709" s="18">
        <f t="shared" si="733"/>
        <v>5.3219008699835764E-2</v>
      </c>
    </row>
    <row r="6710" spans="2:16" x14ac:dyDescent="0.3">
      <c r="B6710" s="19">
        <v>41188.416666666351</v>
      </c>
      <c r="C6710" s="21">
        <f t="shared" si="728"/>
        <v>10</v>
      </c>
      <c r="D6710" s="21" t="str">
        <f t="shared" si="729"/>
        <v>Shoulder</v>
      </c>
      <c r="E6710" s="21">
        <f t="shared" si="730"/>
        <v>10</v>
      </c>
      <c r="F6710" s="23">
        <v>72.371683493722102</v>
      </c>
      <c r="G6710" s="23">
        <v>2454.4996024640291</v>
      </c>
      <c r="H6710" s="16">
        <f t="shared" si="734"/>
        <v>2.9485310741574143E-2</v>
      </c>
      <c r="I6710" s="23">
        <v>7.574200909125854</v>
      </c>
      <c r="J6710" s="23">
        <v>60.996108915102596</v>
      </c>
      <c r="K6710" s="23">
        <v>19.736566484517304</v>
      </c>
      <c r="L6710" s="23">
        <v>15.768350117612103</v>
      </c>
      <c r="M6710" s="23">
        <f t="shared" si="731"/>
        <v>25.49119231297319</v>
      </c>
      <c r="N6710" s="23">
        <v>1388.7893607075137</v>
      </c>
      <c r="O6710" s="17">
        <f t="shared" si="732"/>
        <v>2.3808789264668621E-2</v>
      </c>
      <c r="P6710" s="18">
        <f t="shared" si="733"/>
        <v>5.2592090456393355E-2</v>
      </c>
    </row>
    <row r="6711" spans="2:16" x14ac:dyDescent="0.3">
      <c r="B6711" s="19">
        <v>41188.458333333016</v>
      </c>
      <c r="C6711" s="21">
        <f t="shared" si="728"/>
        <v>10</v>
      </c>
      <c r="D6711" s="21" t="str">
        <f t="shared" si="729"/>
        <v>Shoulder</v>
      </c>
      <c r="E6711" s="21">
        <f t="shared" si="730"/>
        <v>11</v>
      </c>
      <c r="F6711" s="23">
        <v>70.360212323065511</v>
      </c>
      <c r="G6711" s="23">
        <v>2446.7593339844616</v>
      </c>
      <c r="H6711" s="16">
        <f t="shared" si="734"/>
        <v>2.875649081860715E-2</v>
      </c>
      <c r="I6711" s="23">
        <v>7.4401634548299151</v>
      </c>
      <c r="J6711" s="23">
        <v>59.38570486322056</v>
      </c>
      <c r="K6711" s="23">
        <v>19.736566484517304</v>
      </c>
      <c r="L6711" s="23">
        <v>15.152894554487068</v>
      </c>
      <c r="M6711" s="23">
        <f t="shared" si="731"/>
        <v>24.496243824216187</v>
      </c>
      <c r="N6711" s="23">
        <v>1365.580975864897</v>
      </c>
      <c r="O6711" s="17">
        <f t="shared" si="732"/>
        <v>2.3386681451694237E-2</v>
      </c>
      <c r="P6711" s="18">
        <f t="shared" si="733"/>
        <v>5.1470653379858053E-2</v>
      </c>
    </row>
    <row r="6712" spans="2:16" x14ac:dyDescent="0.3">
      <c r="B6712" s="19">
        <v>41188.49999999968</v>
      </c>
      <c r="C6712" s="21">
        <f t="shared" si="728"/>
        <v>10</v>
      </c>
      <c r="D6712" s="21" t="str">
        <f t="shared" si="729"/>
        <v>Shoulder</v>
      </c>
      <c r="E6712" s="21">
        <f t="shared" si="730"/>
        <v>12</v>
      </c>
      <c r="F6712" s="23">
        <v>65.853308768460224</v>
      </c>
      <c r="G6712" s="23">
        <v>2419.1155179860052</v>
      </c>
      <c r="H6712" s="16">
        <f t="shared" si="734"/>
        <v>2.7222060409618352E-2</v>
      </c>
      <c r="I6712" s="23">
        <v>7.3027992889088837</v>
      </c>
      <c r="J6712" s="23">
        <v>58.583315307462307</v>
      </c>
      <c r="K6712" s="23">
        <v>19.736566484517304</v>
      </c>
      <c r="L6712" s="23">
        <v>14.846241627659346</v>
      </c>
      <c r="M6712" s="23">
        <f t="shared" si="731"/>
        <v>24.000507195285657</v>
      </c>
      <c r="N6712" s="23">
        <v>1343.2734948197408</v>
      </c>
      <c r="O6712" s="17">
        <f t="shared" si="732"/>
        <v>2.3303747602341589E-2</v>
      </c>
      <c r="P6712" s="18">
        <f t="shared" si="733"/>
        <v>4.9891431986958501E-2</v>
      </c>
    </row>
    <row r="6713" spans="2:16" x14ac:dyDescent="0.3">
      <c r="B6713" s="19">
        <v>41188.541666666344</v>
      </c>
      <c r="C6713" s="21">
        <f t="shared" si="728"/>
        <v>10</v>
      </c>
      <c r="D6713" s="21" t="str">
        <f t="shared" si="729"/>
        <v>Shoulder</v>
      </c>
      <c r="E6713" s="21">
        <f t="shared" si="730"/>
        <v>13</v>
      </c>
      <c r="F6713" s="23">
        <v>60.691626451582977</v>
      </c>
      <c r="G6713" s="23">
        <v>2389.260196707673</v>
      </c>
      <c r="H6713" s="16">
        <f t="shared" si="734"/>
        <v>2.540184887992282E-2</v>
      </c>
      <c r="I6713" s="23">
        <v>7.1755419997403349</v>
      </c>
      <c r="J6713" s="23">
        <v>58.633930265006164</v>
      </c>
      <c r="K6713" s="23">
        <v>19.736566484517304</v>
      </c>
      <c r="L6713" s="23">
        <v>14.865585380030872</v>
      </c>
      <c r="M6713" s="23">
        <f t="shared" si="731"/>
        <v>24.031778400457988</v>
      </c>
      <c r="N6713" s="23">
        <v>1327.7283991104377</v>
      </c>
      <c r="O6713" s="17">
        <f t="shared" si="732"/>
        <v>2.3504295322075552E-2</v>
      </c>
      <c r="P6713" s="18">
        <f t="shared" si="733"/>
        <v>4.830909164419793E-2</v>
      </c>
    </row>
    <row r="6714" spans="2:16" x14ac:dyDescent="0.3">
      <c r="B6714" s="19">
        <v>41188.583333333008</v>
      </c>
      <c r="C6714" s="21">
        <f t="shared" si="728"/>
        <v>10</v>
      </c>
      <c r="D6714" s="21" t="str">
        <f t="shared" si="729"/>
        <v>Shoulder</v>
      </c>
      <c r="E6714" s="21">
        <f t="shared" si="730"/>
        <v>14</v>
      </c>
      <c r="F6714" s="23">
        <v>61.656496065538327</v>
      </c>
      <c r="G6714" s="23">
        <v>2341.7128331903282</v>
      </c>
      <c r="H6714" s="16">
        <f t="shared" si="734"/>
        <v>2.6329657160198451E-2</v>
      </c>
      <c r="I6714" s="23">
        <v>7.0826756713329209</v>
      </c>
      <c r="J6714" s="23">
        <v>58.854093233081834</v>
      </c>
      <c r="K6714" s="23">
        <v>19.736566484517304</v>
      </c>
      <c r="L6714" s="23">
        <v>14.94972607958881</v>
      </c>
      <c r="M6714" s="23">
        <f t="shared" si="731"/>
        <v>24.167800668975719</v>
      </c>
      <c r="N6714" s="23">
        <v>1319.3242781510162</v>
      </c>
      <c r="O6714" s="17">
        <f t="shared" si="732"/>
        <v>2.3686728773084521E-2</v>
      </c>
      <c r="P6714" s="18">
        <f t="shared" si="733"/>
        <v>4.9392722485441048E-2</v>
      </c>
    </row>
    <row r="6715" spans="2:16" x14ac:dyDescent="0.3">
      <c r="B6715" s="19">
        <v>41188.624999999673</v>
      </c>
      <c r="C6715" s="21">
        <f t="shared" si="728"/>
        <v>10</v>
      </c>
      <c r="D6715" s="21" t="str">
        <f t="shared" si="729"/>
        <v>Shoulder</v>
      </c>
      <c r="E6715" s="21">
        <f t="shared" si="730"/>
        <v>15</v>
      </c>
      <c r="F6715" s="23">
        <v>62.334296974803557</v>
      </c>
      <c r="G6715" s="23">
        <v>2330.6553067909458</v>
      </c>
      <c r="H6715" s="16">
        <f t="shared" si="734"/>
        <v>2.6745395079734453E-2</v>
      </c>
      <c r="I6715" s="23">
        <v>7.0082141348752893</v>
      </c>
      <c r="J6715" s="23">
        <v>57.10214918906879</v>
      </c>
      <c r="K6715" s="23">
        <v>19.736566484517304</v>
      </c>
      <c r="L6715" s="23">
        <v>14.280177523180571</v>
      </c>
      <c r="M6715" s="23">
        <f t="shared" si="731"/>
        <v>23.085405181370916</v>
      </c>
      <c r="N6715" s="23">
        <v>1309.0899865781669</v>
      </c>
      <c r="O6715" s="17">
        <f t="shared" si="732"/>
        <v>2.2988197621851787E-2</v>
      </c>
      <c r="P6715" s="18">
        <f t="shared" si="733"/>
        <v>4.9118764274018803E-2</v>
      </c>
    </row>
    <row r="6716" spans="2:16" x14ac:dyDescent="0.3">
      <c r="B6716" s="19">
        <v>41188.666666666337</v>
      </c>
      <c r="C6716" s="21">
        <f t="shared" si="728"/>
        <v>10</v>
      </c>
      <c r="D6716" s="21" t="str">
        <f t="shared" si="729"/>
        <v>Shoulder</v>
      </c>
      <c r="E6716" s="21">
        <f t="shared" si="730"/>
        <v>16</v>
      </c>
      <c r="F6716" s="23">
        <v>62.636616306449667</v>
      </c>
      <c r="G6716" s="23">
        <v>2304.117243432428</v>
      </c>
      <c r="H6716" s="16">
        <f t="shared" si="734"/>
        <v>2.7184648040366348E-2</v>
      </c>
      <c r="I6716" s="23">
        <v>7.0284741380463664</v>
      </c>
      <c r="J6716" s="23">
        <v>55.87885719298572</v>
      </c>
      <c r="K6716" s="23">
        <v>19.736566484517304</v>
      </c>
      <c r="L6716" s="23">
        <v>13.812666364452559</v>
      </c>
      <c r="M6716" s="23">
        <f t="shared" si="731"/>
        <v>22.329624344015855</v>
      </c>
      <c r="N6716" s="23">
        <v>1320.4382287594021</v>
      </c>
      <c r="O6716" s="17">
        <f t="shared" si="732"/>
        <v>2.2233602331890361E-2</v>
      </c>
      <c r="P6716" s="18">
        <f t="shared" si="733"/>
        <v>4.8813837718194801E-2</v>
      </c>
    </row>
    <row r="6717" spans="2:16" x14ac:dyDescent="0.3">
      <c r="B6717" s="19">
        <v>41188.708333333001</v>
      </c>
      <c r="C6717" s="21">
        <f t="shared" si="728"/>
        <v>10</v>
      </c>
      <c r="D6717" s="21" t="str">
        <f t="shared" si="729"/>
        <v>Shoulder</v>
      </c>
      <c r="E6717" s="21">
        <f t="shared" si="730"/>
        <v>17</v>
      </c>
      <c r="F6717" s="23">
        <v>62.321360367455071</v>
      </c>
      <c r="G6717" s="23">
        <v>2322.9150383113783</v>
      </c>
      <c r="H6717" s="16">
        <f t="shared" si="734"/>
        <v>2.6828945243197105E-2</v>
      </c>
      <c r="I6717" s="23">
        <v>7.0680691529649895</v>
      </c>
      <c r="J6717" s="23">
        <v>57.252700915234655</v>
      </c>
      <c r="K6717" s="23">
        <v>19.736566484517304</v>
      </c>
      <c r="L6717" s="23">
        <v>14.337714572530746</v>
      </c>
      <c r="M6717" s="23">
        <f t="shared" si="731"/>
        <v>23.178419858186604</v>
      </c>
      <c r="N6717" s="23">
        <v>1330.4594152858199</v>
      </c>
      <c r="O6717" s="17">
        <f t="shared" si="732"/>
        <v>2.273386821397615E-2</v>
      </c>
      <c r="P6717" s="18">
        <f t="shared" si="733"/>
        <v>4.8952887751694429E-2</v>
      </c>
    </row>
    <row r="6718" spans="2:16" x14ac:dyDescent="0.3">
      <c r="B6718" s="19">
        <v>41188.749999999665</v>
      </c>
      <c r="C6718" s="21">
        <f t="shared" si="728"/>
        <v>10</v>
      </c>
      <c r="D6718" s="21" t="str">
        <f t="shared" si="729"/>
        <v>Shoulder</v>
      </c>
      <c r="E6718" s="21">
        <f t="shared" si="730"/>
        <v>18</v>
      </c>
      <c r="F6718" s="23">
        <v>62.286578840261384</v>
      </c>
      <c r="G6718" s="23">
        <v>2327.3380488711314</v>
      </c>
      <c r="H6718" s="16">
        <f t="shared" si="734"/>
        <v>2.6763013164535041E-2</v>
      </c>
      <c r="I6718" s="23">
        <v>7.097446706875929</v>
      </c>
      <c r="J6718" s="23">
        <v>58.168585152595973</v>
      </c>
      <c r="K6718" s="23">
        <v>19.736566484517304</v>
      </c>
      <c r="L6718" s="23">
        <v>14.687742286633792</v>
      </c>
      <c r="M6718" s="23">
        <f t="shared" si="731"/>
        <v>23.744276381444877</v>
      </c>
      <c r="N6718" s="23">
        <v>1336.8489155222624</v>
      </c>
      <c r="O6718" s="17">
        <f t="shared" si="732"/>
        <v>2.30704627353286E-2</v>
      </c>
      <c r="P6718" s="18">
        <f t="shared" si="733"/>
        <v>4.9216040801966128E-2</v>
      </c>
    </row>
    <row r="6719" spans="2:16" x14ac:dyDescent="0.3">
      <c r="B6719" s="19">
        <v>41188.79166666633</v>
      </c>
      <c r="C6719" s="21">
        <f t="shared" si="728"/>
        <v>10</v>
      </c>
      <c r="D6719" s="21" t="str">
        <f t="shared" si="729"/>
        <v>Shoulder</v>
      </c>
      <c r="E6719" s="21">
        <f t="shared" si="730"/>
        <v>19</v>
      </c>
      <c r="F6719" s="23">
        <v>63.337819468581927</v>
      </c>
      <c r="G6719" s="23">
        <v>2329.5495541510077</v>
      </c>
      <c r="H6719" s="16">
        <f t="shared" si="734"/>
        <v>2.7188869777730513E-2</v>
      </c>
      <c r="I6719" s="23">
        <v>7.3216540952502536</v>
      </c>
      <c r="J6719" s="23">
        <v>55.498484545637979</v>
      </c>
      <c r="K6719" s="23">
        <v>19.736566484517304</v>
      </c>
      <c r="L6719" s="23">
        <v>13.667297590946818</v>
      </c>
      <c r="M6719" s="23">
        <f t="shared" si="731"/>
        <v>22.094620470173858</v>
      </c>
      <c r="N6719" s="23">
        <v>1392.4985721644321</v>
      </c>
      <c r="O6719" s="17">
        <f t="shared" si="732"/>
        <v>2.1124814885591505E-2</v>
      </c>
      <c r="P6719" s="18">
        <f t="shared" si="733"/>
        <v>4.7739324822319004E-2</v>
      </c>
    </row>
    <row r="6720" spans="2:16" x14ac:dyDescent="0.3">
      <c r="B6720" s="19">
        <v>41188.833333332994</v>
      </c>
      <c r="C6720" s="21">
        <f t="shared" si="728"/>
        <v>10</v>
      </c>
      <c r="D6720" s="21" t="str">
        <f t="shared" si="729"/>
        <v>Shoulder</v>
      </c>
      <c r="E6720" s="21">
        <f t="shared" si="730"/>
        <v>20</v>
      </c>
      <c r="F6720" s="23">
        <v>65.307902658733198</v>
      </c>
      <c r="G6720" s="23">
        <v>2389.260196707673</v>
      </c>
      <c r="H6720" s="16">
        <f t="shared" si="734"/>
        <v>2.733394326357819E-2</v>
      </c>
      <c r="I6720" s="23">
        <v>7.3891851025484945</v>
      </c>
      <c r="J6720" s="23">
        <v>59.604019235831387</v>
      </c>
      <c r="K6720" s="23">
        <v>19.736566484517304</v>
      </c>
      <c r="L6720" s="23">
        <v>15.236328767768173</v>
      </c>
      <c r="M6720" s="23">
        <f t="shared" si="731"/>
        <v>24.631123983545912</v>
      </c>
      <c r="N6720" s="23">
        <v>1403.9937248575161</v>
      </c>
      <c r="O6720" s="17">
        <f t="shared" si="732"/>
        <v>2.2806589886535267E-2</v>
      </c>
      <c r="P6720" s="18">
        <f t="shared" si="733"/>
        <v>4.9517139116119206E-2</v>
      </c>
    </row>
    <row r="6721" spans="2:16" x14ac:dyDescent="0.3">
      <c r="B6721" s="19">
        <v>41188.874999999658</v>
      </c>
      <c r="C6721" s="21">
        <f t="shared" si="728"/>
        <v>10</v>
      </c>
      <c r="D6721" s="21" t="str">
        <f t="shared" si="729"/>
        <v>Shoulder</v>
      </c>
      <c r="E6721" s="21">
        <f t="shared" si="730"/>
        <v>21</v>
      </c>
      <c r="F6721" s="23">
        <v>63.751900770703287</v>
      </c>
      <c r="G6721" s="23">
        <v>2413.586754786314</v>
      </c>
      <c r="H6721" s="16">
        <f t="shared" si="734"/>
        <v>2.641375978894429E-2</v>
      </c>
      <c r="I6721" s="23">
        <v>7.2061288832157349</v>
      </c>
      <c r="J6721" s="23">
        <v>56.605117719505614</v>
      </c>
      <c r="K6721" s="23">
        <v>19.736566484517304</v>
      </c>
      <c r="L6721" s="23">
        <v>14.090224708150473</v>
      </c>
      <c r="M6721" s="23">
        <f t="shared" si="731"/>
        <v>22.778326526837837</v>
      </c>
      <c r="N6721" s="23">
        <v>1356.7357512916167</v>
      </c>
      <c r="O6721" s="17">
        <f t="shared" si="732"/>
        <v>2.2100438778522843E-2</v>
      </c>
      <c r="P6721" s="18">
        <f t="shared" si="733"/>
        <v>4.7930442886340963E-2</v>
      </c>
    </row>
    <row r="6722" spans="2:16" x14ac:dyDescent="0.3">
      <c r="B6722" s="19">
        <v>41188.916666666322</v>
      </c>
      <c r="C6722" s="21">
        <f t="shared" si="728"/>
        <v>10</v>
      </c>
      <c r="D6722" s="21" t="str">
        <f t="shared" si="729"/>
        <v>Shoulder</v>
      </c>
      <c r="E6722" s="21">
        <f t="shared" si="730"/>
        <v>22</v>
      </c>
      <c r="F6722" s="23">
        <v>62.62867846953565</v>
      </c>
      <c r="G6722" s="23">
        <v>2359.4048754293403</v>
      </c>
      <c r="H6722" s="16">
        <f t="shared" si="734"/>
        <v>2.6544269328993026E-2</v>
      </c>
      <c r="I6722" s="23">
        <v>6.9274087911951554</v>
      </c>
      <c r="J6722" s="23">
        <v>56.228841494579619</v>
      </c>
      <c r="K6722" s="23">
        <v>19.736566484517304</v>
      </c>
      <c r="L6722" s="23">
        <v>13.946421483343785</v>
      </c>
      <c r="M6722" s="23">
        <f t="shared" si="731"/>
        <v>22.545853526718531</v>
      </c>
      <c r="N6722" s="23">
        <v>1281.0473825303848</v>
      </c>
      <c r="O6722" s="17">
        <f t="shared" si="732"/>
        <v>2.3007160172090372E-2</v>
      </c>
      <c r="P6722" s="18">
        <f t="shared" si="733"/>
        <v>4.8940721244980154E-2</v>
      </c>
    </row>
    <row r="6723" spans="2:16" x14ac:dyDescent="0.3">
      <c r="B6723" s="19">
        <v>41188.958333332987</v>
      </c>
      <c r="C6723" s="21">
        <f t="shared" si="728"/>
        <v>10</v>
      </c>
      <c r="D6723" s="21" t="str">
        <f t="shared" si="729"/>
        <v>Shoulder</v>
      </c>
      <c r="E6723" s="21">
        <f t="shared" si="730"/>
        <v>23</v>
      </c>
      <c r="F6723" s="23">
        <v>64.591817340941518</v>
      </c>
      <c r="G6723" s="23">
        <v>2270.9446642342809</v>
      </c>
      <c r="H6723" s="16">
        <f t="shared" si="734"/>
        <v>2.8442708604139697E-2</v>
      </c>
      <c r="I6723" s="23">
        <v>6.6402902367118308</v>
      </c>
      <c r="J6723" s="23">
        <v>54.442536751061887</v>
      </c>
      <c r="K6723" s="23">
        <v>19.736566484517304</v>
      </c>
      <c r="L6723" s="23">
        <v>13.263741139519642</v>
      </c>
      <c r="M6723" s="23">
        <f t="shared" si="731"/>
        <v>21.442229127024941</v>
      </c>
      <c r="N6723" s="23">
        <v>1196.001035117999</v>
      </c>
      <c r="O6723" s="17">
        <f t="shared" si="732"/>
        <v>2.3480347039136228E-2</v>
      </c>
      <c r="P6723" s="18">
        <f t="shared" si="733"/>
        <v>5.1255210974517698E-2</v>
      </c>
    </row>
    <row r="6724" spans="2:16" x14ac:dyDescent="0.3">
      <c r="B6724" s="19">
        <v>41188.999999999651</v>
      </c>
      <c r="C6724" s="21">
        <f t="shared" si="728"/>
        <v>10</v>
      </c>
      <c r="D6724" s="21" t="str">
        <f t="shared" si="729"/>
        <v>Shoulder</v>
      </c>
      <c r="E6724" s="21">
        <f t="shared" si="730"/>
        <v>0</v>
      </c>
      <c r="F6724" s="23">
        <v>67.062374436626087</v>
      </c>
      <c r="G6724" s="23">
        <v>2173.6384319197155</v>
      </c>
      <c r="H6724" s="16">
        <f t="shared" si="734"/>
        <v>3.0852589580594548E-2</v>
      </c>
      <c r="I6724" s="23">
        <v>6.4625669853366263</v>
      </c>
      <c r="J6724" s="23">
        <v>44.865006774794395</v>
      </c>
      <c r="K6724" s="23">
        <v>19.736566484517304</v>
      </c>
      <c r="L6724" s="23">
        <v>9.6034522213429838</v>
      </c>
      <c r="M6724" s="23">
        <f t="shared" si="731"/>
        <v>15.524988068934107</v>
      </c>
      <c r="N6724" s="23">
        <v>1139.1803530286829</v>
      </c>
      <c r="O6724" s="17">
        <f t="shared" si="732"/>
        <v>1.9301206341746941E-2</v>
      </c>
      <c r="P6724" s="18">
        <f t="shared" si="733"/>
        <v>4.9558303724669198E-2</v>
      </c>
    </row>
    <row r="6725" spans="2:16" x14ac:dyDescent="0.3">
      <c r="B6725" s="19">
        <v>41189.041666666315</v>
      </c>
      <c r="C6725" s="21">
        <f t="shared" ref="C6725:C6788" si="735">MONTH(B6725)</f>
        <v>10</v>
      </c>
      <c r="D6725" s="21" t="str">
        <f t="shared" ref="D6725:D6788" si="736">IF(AND(C6725&gt;5,C6725&lt;7),"Summer",IF(OR(C6725=1,C6725&gt;10),"Winter","Shoulder"))</f>
        <v>Shoulder</v>
      </c>
      <c r="E6725" s="21">
        <f t="shared" ref="E6725:E6788" si="737">HOUR(B6725)</f>
        <v>1</v>
      </c>
      <c r="F6725" s="23">
        <v>65.305294169499646</v>
      </c>
      <c r="G6725" s="23">
        <v>2102.8702629636678</v>
      </c>
      <c r="H6725" s="16">
        <f t="shared" si="734"/>
        <v>3.1055312978491605E-2</v>
      </c>
      <c r="I6725" s="23">
        <v>6.3879563110251043</v>
      </c>
      <c r="J6725" s="23">
        <v>45.891122579627798</v>
      </c>
      <c r="K6725" s="23">
        <v>19.736566484517304</v>
      </c>
      <c r="L6725" s="23">
        <v>9.9956076433050605</v>
      </c>
      <c r="M6725" s="23">
        <f t="shared" ref="M6725:M6788" si="738">J6725-K6725-L6725</f>
        <v>16.158948451805433</v>
      </c>
      <c r="N6725" s="23">
        <v>1114.5085785953672</v>
      </c>
      <c r="O6725" s="17">
        <f t="shared" ref="O6725:O6788" si="739">(I6725+M6725)/N6725</f>
        <v>2.0230355509014347E-2</v>
      </c>
      <c r="P6725" s="18">
        <f t="shared" ref="P6725:P6788" si="740">H6725+(1-H6725)*O6725</f>
        <v>5.0657408465507356E-2</v>
      </c>
    </row>
    <row r="6726" spans="2:16" x14ac:dyDescent="0.3">
      <c r="B6726" s="19">
        <v>41189.083333332979</v>
      </c>
      <c r="C6726" s="21">
        <f t="shared" si="735"/>
        <v>10</v>
      </c>
      <c r="D6726" s="21" t="str">
        <f t="shared" si="736"/>
        <v>Shoulder</v>
      </c>
      <c r="E6726" s="21">
        <f t="shared" si="737"/>
        <v>2</v>
      </c>
      <c r="F6726" s="23">
        <v>69.031129564862482</v>
      </c>
      <c r="G6726" s="23">
        <v>2092.9184892042235</v>
      </c>
      <c r="H6726" s="16">
        <f t="shared" ref="H6726:H6789" si="741">F6726/G6726</f>
        <v>3.2983190659809085E-2</v>
      </c>
      <c r="I6726" s="23">
        <v>6.3581682765550918</v>
      </c>
      <c r="J6726" s="23">
        <v>48.285626692548462</v>
      </c>
      <c r="K6726" s="23">
        <v>19.736566484517304</v>
      </c>
      <c r="L6726" s="23">
        <v>10.910726352488954</v>
      </c>
      <c r="M6726" s="23">
        <f t="shared" si="738"/>
        <v>17.638333855542204</v>
      </c>
      <c r="N6726" s="23">
        <v>1104.5591868244451</v>
      </c>
      <c r="O6726" s="17">
        <f t="shared" si="739"/>
        <v>2.1724958171853236E-2</v>
      </c>
      <c r="P6726" s="18">
        <f t="shared" si="740"/>
        <v>5.399159039420371E-2</v>
      </c>
    </row>
    <row r="6727" spans="2:16" x14ac:dyDescent="0.3">
      <c r="B6727" s="19">
        <v>41189.124999999643</v>
      </c>
      <c r="C6727" s="21">
        <f t="shared" si="735"/>
        <v>10</v>
      </c>
      <c r="D6727" s="21" t="str">
        <f t="shared" si="736"/>
        <v>Shoulder</v>
      </c>
      <c r="E6727" s="21">
        <f t="shared" si="737"/>
        <v>3</v>
      </c>
      <c r="F6727" s="23">
        <v>70.58647049302202</v>
      </c>
      <c r="G6727" s="23">
        <v>2088.4954786444709</v>
      </c>
      <c r="H6727" s="16">
        <f t="shared" si="741"/>
        <v>3.3797760739628639E-2</v>
      </c>
      <c r="I6727" s="23">
        <v>6.3695854579391886</v>
      </c>
      <c r="J6727" s="23">
        <v>50.361964797609687</v>
      </c>
      <c r="K6727" s="23">
        <v>19.736566484517304</v>
      </c>
      <c r="L6727" s="23">
        <v>11.704250087228059</v>
      </c>
      <c r="M6727" s="23">
        <f t="shared" si="738"/>
        <v>18.921148225864322</v>
      </c>
      <c r="N6727" s="23">
        <v>1104.170149049555</v>
      </c>
      <c r="O6727" s="17">
        <f t="shared" si="739"/>
        <v>2.2904743173480291E-2</v>
      </c>
      <c r="P6727" s="18">
        <f t="shared" si="740"/>
        <v>5.5928374883529003E-2</v>
      </c>
    </row>
    <row r="6728" spans="2:16" x14ac:dyDescent="0.3">
      <c r="B6728" s="19">
        <v>41189.166666666308</v>
      </c>
      <c r="C6728" s="21">
        <f t="shared" si="735"/>
        <v>10</v>
      </c>
      <c r="D6728" s="21" t="str">
        <f t="shared" si="736"/>
        <v>Shoulder</v>
      </c>
      <c r="E6728" s="21">
        <f t="shared" si="737"/>
        <v>4</v>
      </c>
      <c r="F6728" s="23">
        <v>71.285409242770058</v>
      </c>
      <c r="G6728" s="23">
        <v>2084.0724680847179</v>
      </c>
      <c r="H6728" s="16">
        <f t="shared" si="741"/>
        <v>3.4204861075815669E-2</v>
      </c>
      <c r="I6728" s="23">
        <v>6.4305823250341465</v>
      </c>
      <c r="J6728" s="23">
        <v>50.554629682138803</v>
      </c>
      <c r="K6728" s="23">
        <v>19.736566484517304</v>
      </c>
      <c r="L6728" s="23">
        <v>11.777881717044011</v>
      </c>
      <c r="M6728" s="23">
        <f t="shared" si="738"/>
        <v>19.040181480577488</v>
      </c>
      <c r="N6728" s="23">
        <v>1113.6909261250016</v>
      </c>
      <c r="O6728" s="17">
        <f t="shared" si="739"/>
        <v>2.2870585732645873E-2</v>
      </c>
      <c r="P6728" s="18">
        <f t="shared" si="740"/>
        <v>5.6293161600753858E-2</v>
      </c>
    </row>
    <row r="6729" spans="2:16" x14ac:dyDescent="0.3">
      <c r="B6729" s="19">
        <v>41189.208333332972</v>
      </c>
      <c r="C6729" s="21">
        <f t="shared" si="735"/>
        <v>10</v>
      </c>
      <c r="D6729" s="21" t="str">
        <f t="shared" si="736"/>
        <v>Shoulder</v>
      </c>
      <c r="E6729" s="21">
        <f t="shared" si="737"/>
        <v>5</v>
      </c>
      <c r="F6729" s="23">
        <v>73.633941444806098</v>
      </c>
      <c r="G6729" s="23">
        <v>2105.0817682435445</v>
      </c>
      <c r="H6729" s="16">
        <f t="shared" si="741"/>
        <v>3.4979135991589243E-2</v>
      </c>
      <c r="I6729" s="23">
        <v>6.5615584922914572</v>
      </c>
      <c r="J6729" s="23">
        <v>50.414878336336812</v>
      </c>
      <c r="K6729" s="23">
        <v>19.736566484517304</v>
      </c>
      <c r="L6729" s="23">
        <v>11.724472298999189</v>
      </c>
      <c r="M6729" s="23">
        <f t="shared" si="738"/>
        <v>18.95383955282032</v>
      </c>
      <c r="N6729" s="23">
        <v>1151.4977410263643</v>
      </c>
      <c r="O6729" s="17">
        <f t="shared" si="739"/>
        <v>2.2158443856232963E-2</v>
      </c>
      <c r="P6729" s="18">
        <f t="shared" si="740"/>
        <v>5.6362496626813044E-2</v>
      </c>
    </row>
    <row r="6730" spans="2:16" x14ac:dyDescent="0.3">
      <c r="B6730" s="19">
        <v>41189.249999999636</v>
      </c>
      <c r="C6730" s="21">
        <f t="shared" si="735"/>
        <v>10</v>
      </c>
      <c r="D6730" s="21" t="str">
        <f t="shared" si="736"/>
        <v>Shoulder</v>
      </c>
      <c r="E6730" s="21">
        <f t="shared" si="737"/>
        <v>6</v>
      </c>
      <c r="F6730" s="23">
        <v>73.098028605972246</v>
      </c>
      <c r="G6730" s="23">
        <v>2153.734884400827</v>
      </c>
      <c r="H6730" s="16">
        <f t="shared" si="741"/>
        <v>3.3940123798620762E-2</v>
      </c>
      <c r="I6730" s="23">
        <v>6.7766069182916429</v>
      </c>
      <c r="J6730" s="23">
        <v>49.607102307499517</v>
      </c>
      <c r="K6730" s="23">
        <v>19.736566484517304</v>
      </c>
      <c r="L6730" s="23">
        <v>11.415760798847437</v>
      </c>
      <c r="M6730" s="23">
        <f t="shared" si="738"/>
        <v>18.454775024134776</v>
      </c>
      <c r="N6730" s="23">
        <v>1211.6029349439848</v>
      </c>
      <c r="O6730" s="17">
        <f t="shared" si="739"/>
        <v>2.0824794340394134E-2</v>
      </c>
      <c r="P6730" s="18">
        <f t="shared" si="740"/>
        <v>5.4058122041021103E-2</v>
      </c>
    </row>
    <row r="6731" spans="2:16" x14ac:dyDescent="0.3">
      <c r="B6731" s="19">
        <v>41189.2916666663</v>
      </c>
      <c r="C6731" s="21">
        <f t="shared" si="735"/>
        <v>10</v>
      </c>
      <c r="D6731" s="21" t="str">
        <f t="shared" si="736"/>
        <v>Shoulder</v>
      </c>
      <c r="E6731" s="21">
        <f t="shared" si="737"/>
        <v>7</v>
      </c>
      <c r="F6731" s="23">
        <v>76.725550523729865</v>
      </c>
      <c r="G6731" s="23">
        <v>2221.1857954370598</v>
      </c>
      <c r="H6731" s="16">
        <f t="shared" si="741"/>
        <v>3.4542608133613012E-2</v>
      </c>
      <c r="I6731" s="23">
        <v>7.0652819836971519</v>
      </c>
      <c r="J6731" s="23">
        <v>51.54767141023401</v>
      </c>
      <c r="K6731" s="23">
        <v>19.736566484517304</v>
      </c>
      <c r="L6731" s="23">
        <v>12.157397066162284</v>
      </c>
      <c r="M6731" s="23">
        <f t="shared" si="738"/>
        <v>19.653707859554423</v>
      </c>
      <c r="N6731" s="23">
        <v>1293.6470540446046</v>
      </c>
      <c r="O6731" s="17">
        <f t="shared" si="739"/>
        <v>2.0654002774338102E-2</v>
      </c>
      <c r="P6731" s="18">
        <f t="shared" si="740"/>
        <v>5.4483167783726597E-2</v>
      </c>
    </row>
    <row r="6732" spans="2:16" x14ac:dyDescent="0.3">
      <c r="B6732" s="19">
        <v>41189.333333332965</v>
      </c>
      <c r="C6732" s="21">
        <f t="shared" si="735"/>
        <v>10</v>
      </c>
      <c r="D6732" s="21" t="str">
        <f t="shared" si="736"/>
        <v>Shoulder</v>
      </c>
      <c r="E6732" s="21">
        <f t="shared" si="737"/>
        <v>8</v>
      </c>
      <c r="F6732" s="23">
        <v>78.335722035801481</v>
      </c>
      <c r="G6732" s="23">
        <v>2305.2229960723662</v>
      </c>
      <c r="H6732" s="16">
        <f t="shared" si="741"/>
        <v>3.3981841309612869E-2</v>
      </c>
      <c r="I6732" s="23">
        <v>7.2913225397027563</v>
      </c>
      <c r="J6732" s="23">
        <v>56.826634473950129</v>
      </c>
      <c r="K6732" s="23">
        <v>19.736566484517304</v>
      </c>
      <c r="L6732" s="23">
        <v>14.17488279050499</v>
      </c>
      <c r="M6732" s="23">
        <f t="shared" si="738"/>
        <v>22.915185198927837</v>
      </c>
      <c r="N6732" s="23">
        <v>1346.390687155267</v>
      </c>
      <c r="O6732" s="17">
        <f t="shared" si="739"/>
        <v>2.2435172811877263E-2</v>
      </c>
      <c r="P6732" s="18">
        <f t="shared" si="740"/>
        <v>5.5654625639243178E-2</v>
      </c>
    </row>
    <row r="6733" spans="2:16" x14ac:dyDescent="0.3">
      <c r="B6733" s="19">
        <v>41189.374999999629</v>
      </c>
      <c r="C6733" s="21">
        <f t="shared" si="735"/>
        <v>10</v>
      </c>
      <c r="D6733" s="21" t="str">
        <f t="shared" si="736"/>
        <v>Shoulder</v>
      </c>
      <c r="E6733" s="21">
        <f t="shared" si="737"/>
        <v>9</v>
      </c>
      <c r="F6733" s="23">
        <v>78.66704782518751</v>
      </c>
      <c r="G6733" s="23">
        <v>2383.7314335079814</v>
      </c>
      <c r="H6733" s="16">
        <f t="shared" si="741"/>
        <v>3.3001640503359207E-2</v>
      </c>
      <c r="I6733" s="23">
        <v>7.4182460530995868</v>
      </c>
      <c r="J6733" s="23">
        <v>57.588661948640819</v>
      </c>
      <c r="K6733" s="23">
        <v>19.736566484517304</v>
      </c>
      <c r="L6733" s="23">
        <v>14.466110354174125</v>
      </c>
      <c r="M6733" s="23">
        <f t="shared" si="738"/>
        <v>23.385985109949388</v>
      </c>
      <c r="N6733" s="23">
        <v>1382.2959210135875</v>
      </c>
      <c r="O6733" s="17">
        <f t="shared" si="739"/>
        <v>2.2284831123903882E-2</v>
      </c>
      <c r="P6733" s="18">
        <f t="shared" si="740"/>
        <v>5.4551035641833945E-2</v>
      </c>
    </row>
    <row r="6734" spans="2:16" x14ac:dyDescent="0.3">
      <c r="B6734" s="19">
        <v>41189.416666666293</v>
      </c>
      <c r="C6734" s="21">
        <f t="shared" si="735"/>
        <v>10</v>
      </c>
      <c r="D6734" s="21" t="str">
        <f t="shared" si="736"/>
        <v>Shoulder</v>
      </c>
      <c r="E6734" s="21">
        <f t="shared" si="737"/>
        <v>10</v>
      </c>
      <c r="F6734" s="23">
        <v>79.699035490104421</v>
      </c>
      <c r="G6734" s="23">
        <v>2414.6925074262522</v>
      </c>
      <c r="H6734" s="16">
        <f t="shared" si="741"/>
        <v>3.3005873520125018E-2</v>
      </c>
      <c r="I6734" s="23">
        <v>7.3616890373568129</v>
      </c>
      <c r="J6734" s="23">
        <v>58.025029648557833</v>
      </c>
      <c r="K6734" s="23">
        <v>19.736566484517304</v>
      </c>
      <c r="L6734" s="23">
        <v>14.632879015845173</v>
      </c>
      <c r="M6734" s="23">
        <f t="shared" si="738"/>
        <v>23.655584148195356</v>
      </c>
      <c r="N6734" s="23">
        <v>1378.4820790706431</v>
      </c>
      <c r="O6734" s="17">
        <f t="shared" si="739"/>
        <v>2.2501034766054893E-2</v>
      </c>
      <c r="P6734" s="18">
        <f t="shared" si="740"/>
        <v>5.4764241978619566E-2</v>
      </c>
    </row>
    <row r="6735" spans="2:16" x14ac:dyDescent="0.3">
      <c r="B6735" s="19">
        <v>41189.458333332957</v>
      </c>
      <c r="C6735" s="21">
        <f t="shared" si="735"/>
        <v>10</v>
      </c>
      <c r="D6735" s="21" t="str">
        <f t="shared" si="736"/>
        <v>Shoulder</v>
      </c>
      <c r="E6735" s="21">
        <f t="shared" si="737"/>
        <v>11</v>
      </c>
      <c r="F6735" s="23">
        <v>80.292071150965825</v>
      </c>
      <c r="G6735" s="23">
        <v>2415.7982600661908</v>
      </c>
      <c r="H6735" s="16">
        <f t="shared" si="741"/>
        <v>3.3236248439373367E-2</v>
      </c>
      <c r="I6735" s="23">
        <v>7.2384640465576462</v>
      </c>
      <c r="J6735" s="23">
        <v>59.332689599644773</v>
      </c>
      <c r="K6735" s="23">
        <v>19.736566484517304</v>
      </c>
      <c r="L6735" s="23">
        <v>15.132633466060144</v>
      </c>
      <c r="M6735" s="23">
        <f t="shared" si="738"/>
        <v>24.463489649067327</v>
      </c>
      <c r="N6735" s="23">
        <v>1353.2691694347884</v>
      </c>
      <c r="O6735" s="17">
        <f t="shared" si="739"/>
        <v>2.3426199614719465E-2</v>
      </c>
      <c r="P6735" s="18">
        <f t="shared" si="740"/>
        <v>5.5883849063707663E-2</v>
      </c>
    </row>
    <row r="6736" spans="2:16" x14ac:dyDescent="0.3">
      <c r="B6736" s="19">
        <v>41189.499999999622</v>
      </c>
      <c r="C6736" s="21">
        <f t="shared" si="735"/>
        <v>10</v>
      </c>
      <c r="D6736" s="21" t="str">
        <f t="shared" si="736"/>
        <v>Shoulder</v>
      </c>
      <c r="E6736" s="21">
        <f t="shared" si="737"/>
        <v>12</v>
      </c>
      <c r="F6736" s="23">
        <v>77.49253328766919</v>
      </c>
      <c r="G6736" s="23">
        <v>2389.260196707673</v>
      </c>
      <c r="H6736" s="16">
        <f t="shared" si="741"/>
        <v>3.2433693657330211E-2</v>
      </c>
      <c r="I6736" s="23">
        <v>7.181259872378801</v>
      </c>
      <c r="J6736" s="23">
        <v>58.486911429655635</v>
      </c>
      <c r="K6736" s="23">
        <v>19.736566484517304</v>
      </c>
      <c r="L6736" s="23">
        <v>14.809398511899923</v>
      </c>
      <c r="M6736" s="23">
        <f t="shared" si="738"/>
        <v>23.940946433238409</v>
      </c>
      <c r="N6736" s="23">
        <v>1340.9665976550468</v>
      </c>
      <c r="O6736" s="17">
        <f t="shared" si="739"/>
        <v>2.3208785632722492E-2</v>
      </c>
      <c r="P6736" s="18">
        <f t="shared" si="740"/>
        <v>5.4889732646682336E-2</v>
      </c>
    </row>
    <row r="6737" spans="2:16" x14ac:dyDescent="0.3">
      <c r="B6737" s="19">
        <v>41189.541666666286</v>
      </c>
      <c r="C6737" s="21">
        <f t="shared" si="735"/>
        <v>10</v>
      </c>
      <c r="D6737" s="21" t="str">
        <f t="shared" si="736"/>
        <v>Shoulder</v>
      </c>
      <c r="E6737" s="21">
        <f t="shared" si="737"/>
        <v>13</v>
      </c>
      <c r="F6737" s="23">
        <v>76.899023520863736</v>
      </c>
      <c r="G6737" s="23">
        <v>2361.6163807092166</v>
      </c>
      <c r="H6737" s="16">
        <f t="shared" si="741"/>
        <v>3.2562030035449788E-2</v>
      </c>
      <c r="I6737" s="23">
        <v>7.0865972880776678</v>
      </c>
      <c r="J6737" s="23">
        <v>57.163953528682505</v>
      </c>
      <c r="K6737" s="23">
        <v>19.736566484517304</v>
      </c>
      <c r="L6737" s="23">
        <v>14.303797573438189</v>
      </c>
      <c r="M6737" s="23">
        <f t="shared" si="738"/>
        <v>23.123589470727012</v>
      </c>
      <c r="N6737" s="23">
        <v>1318.2305901761404</v>
      </c>
      <c r="O6737" s="17">
        <f t="shared" si="739"/>
        <v>2.2917224789001468E-2</v>
      </c>
      <c r="P6737" s="18">
        <f t="shared" si="740"/>
        <v>5.4733023462542635E-2</v>
      </c>
    </row>
    <row r="6738" spans="2:16" x14ac:dyDescent="0.3">
      <c r="B6738" s="19">
        <v>41189.58333333295</v>
      </c>
      <c r="C6738" s="21">
        <f t="shared" si="735"/>
        <v>10</v>
      </c>
      <c r="D6738" s="21" t="str">
        <f t="shared" si="736"/>
        <v>Shoulder</v>
      </c>
      <c r="E6738" s="21">
        <f t="shared" si="737"/>
        <v>14</v>
      </c>
      <c r="F6738" s="23">
        <v>73.377528744617621</v>
      </c>
      <c r="G6738" s="23">
        <v>2328.4438015110695</v>
      </c>
      <c r="H6738" s="16">
        <f t="shared" si="741"/>
        <v>3.1513549391657403E-2</v>
      </c>
      <c r="I6738" s="23">
        <v>6.9980195041418884</v>
      </c>
      <c r="J6738" s="23">
        <v>54.751747261021386</v>
      </c>
      <c r="K6738" s="23">
        <v>19.736566484517304</v>
      </c>
      <c r="L6738" s="23">
        <v>13.381913549921181</v>
      </c>
      <c r="M6738" s="23">
        <f t="shared" si="738"/>
        <v>21.633267226582902</v>
      </c>
      <c r="N6738" s="23">
        <v>1296.2364731447981</v>
      </c>
      <c r="O6738" s="17">
        <f t="shared" si="739"/>
        <v>2.2088011966877038E-2</v>
      </c>
      <c r="P6738" s="18">
        <f t="shared" si="740"/>
        <v>5.2905489702452742E-2</v>
      </c>
    </row>
    <row r="6739" spans="2:16" x14ac:dyDescent="0.3">
      <c r="B6739" s="19">
        <v>41189.624999999614</v>
      </c>
      <c r="C6739" s="21">
        <f t="shared" si="735"/>
        <v>10</v>
      </c>
      <c r="D6739" s="21" t="str">
        <f t="shared" si="736"/>
        <v>Shoulder</v>
      </c>
      <c r="E6739" s="21">
        <f t="shared" si="737"/>
        <v>15</v>
      </c>
      <c r="F6739" s="23">
        <v>73.840173358380255</v>
      </c>
      <c r="G6739" s="23">
        <v>2303.0114907924899</v>
      </c>
      <c r="H6739" s="16">
        <f t="shared" si="741"/>
        <v>3.2062442438344538E-2</v>
      </c>
      <c r="I6739" s="23">
        <v>6.9596476002887764</v>
      </c>
      <c r="J6739" s="23">
        <v>53.98116264942005</v>
      </c>
      <c r="K6739" s="23">
        <v>19.736566484517304</v>
      </c>
      <c r="L6739" s="23">
        <v>13.087415665670123</v>
      </c>
      <c r="M6739" s="23">
        <f t="shared" si="738"/>
        <v>21.157180499232624</v>
      </c>
      <c r="N6739" s="23">
        <v>1284.8435046835946</v>
      </c>
      <c r="O6739" s="17">
        <f t="shared" si="739"/>
        <v>2.1883465182357321E-2</v>
      </c>
      <c r="P6739" s="18">
        <f t="shared" si="740"/>
        <v>5.3244270277941014E-2</v>
      </c>
    </row>
    <row r="6740" spans="2:16" x14ac:dyDescent="0.3">
      <c r="B6740" s="19">
        <v>41189.666666666279</v>
      </c>
      <c r="C6740" s="21">
        <f t="shared" si="735"/>
        <v>10</v>
      </c>
      <c r="D6740" s="21" t="str">
        <f t="shared" si="736"/>
        <v>Shoulder</v>
      </c>
      <c r="E6740" s="21">
        <f t="shared" si="737"/>
        <v>16</v>
      </c>
      <c r="F6740" s="23">
        <v>71.07683537981822</v>
      </c>
      <c r="G6740" s="23">
        <v>2287.5309538333545</v>
      </c>
      <c r="H6740" s="16">
        <f t="shared" si="741"/>
        <v>3.1071420153117688E-2</v>
      </c>
      <c r="I6740" s="23">
        <v>7.0245423812999066</v>
      </c>
      <c r="J6740" s="23">
        <v>53.073215638993133</v>
      </c>
      <c r="K6740" s="23">
        <v>19.736566484517304</v>
      </c>
      <c r="L6740" s="23">
        <v>12.740421358286873</v>
      </c>
      <c r="M6740" s="23">
        <f t="shared" si="738"/>
        <v>20.596227796188955</v>
      </c>
      <c r="N6740" s="23">
        <v>1301.0310126539339</v>
      </c>
      <c r="O6740" s="17">
        <f t="shared" si="739"/>
        <v>2.1229909132716281E-2</v>
      </c>
      <c r="P6740" s="18">
        <f t="shared" si="740"/>
        <v>5.1641685859358827E-2</v>
      </c>
    </row>
    <row r="6741" spans="2:16" x14ac:dyDescent="0.3">
      <c r="B6741" s="19">
        <v>41189.708333332943</v>
      </c>
      <c r="C6741" s="21">
        <f t="shared" si="735"/>
        <v>10</v>
      </c>
      <c r="D6741" s="21" t="str">
        <f t="shared" si="736"/>
        <v>Shoulder</v>
      </c>
      <c r="E6741" s="21">
        <f t="shared" si="737"/>
        <v>17</v>
      </c>
      <c r="F6741" s="23">
        <v>77.061501876300341</v>
      </c>
      <c r="G6741" s="23">
        <v>2309.6460066321192</v>
      </c>
      <c r="H6741" s="16">
        <f t="shared" si="741"/>
        <v>3.3365070515143543E-2</v>
      </c>
      <c r="I6741" s="23">
        <v>7.1065208802011801</v>
      </c>
      <c r="J6741" s="23">
        <v>52.895094631428869</v>
      </c>
      <c r="K6741" s="23">
        <v>19.736566484517304</v>
      </c>
      <c r="L6741" s="23">
        <v>12.672348029182448</v>
      </c>
      <c r="M6741" s="23">
        <f t="shared" si="738"/>
        <v>20.486180117729116</v>
      </c>
      <c r="N6741" s="23">
        <v>1324.9582505655637</v>
      </c>
      <c r="O6741" s="17">
        <f t="shared" si="739"/>
        <v>2.0825336184104096E-2</v>
      </c>
      <c r="P6741" s="18">
        <f t="shared" si="740"/>
        <v>5.3495567888963438E-2</v>
      </c>
    </row>
    <row r="6742" spans="2:16" x14ac:dyDescent="0.3">
      <c r="B6742" s="19">
        <v>41189.749999999607</v>
      </c>
      <c r="C6742" s="21">
        <f t="shared" si="735"/>
        <v>10</v>
      </c>
      <c r="D6742" s="21" t="str">
        <f t="shared" si="736"/>
        <v>Shoulder</v>
      </c>
      <c r="E6742" s="21">
        <f t="shared" si="737"/>
        <v>18</v>
      </c>
      <c r="F6742" s="23">
        <v>78.947396206743619</v>
      </c>
      <c r="G6742" s="23">
        <v>2337.2898226305756</v>
      </c>
      <c r="H6742" s="16">
        <f t="shared" si="741"/>
        <v>3.3777324250652753E-2</v>
      </c>
      <c r="I6742" s="23">
        <v>7.1912596717440929</v>
      </c>
      <c r="J6742" s="23">
        <v>54.391863306892105</v>
      </c>
      <c r="K6742" s="23">
        <v>19.736566484517304</v>
      </c>
      <c r="L6742" s="23">
        <v>13.244375035043843</v>
      </c>
      <c r="M6742" s="23">
        <f t="shared" si="738"/>
        <v>21.410921787330956</v>
      </c>
      <c r="N6742" s="23">
        <v>1346.548293997655</v>
      </c>
      <c r="O6742" s="17">
        <f t="shared" si="739"/>
        <v>2.1241110761917356E-2</v>
      </c>
      <c r="P6742" s="18">
        <f t="shared" si="740"/>
        <v>5.4300967126920799E-2</v>
      </c>
    </row>
    <row r="6743" spans="2:16" x14ac:dyDescent="0.3">
      <c r="B6743" s="19">
        <v>41189.791666666271</v>
      </c>
      <c r="C6743" s="21">
        <f t="shared" si="735"/>
        <v>10</v>
      </c>
      <c r="D6743" s="21" t="str">
        <f t="shared" si="736"/>
        <v>Shoulder</v>
      </c>
      <c r="E6743" s="21">
        <f t="shared" si="737"/>
        <v>19</v>
      </c>
      <c r="F6743" s="23">
        <v>79.999850867472674</v>
      </c>
      <c r="G6743" s="23">
        <v>2359.4048754293403</v>
      </c>
      <c r="H6743" s="16">
        <f t="shared" si="741"/>
        <v>3.3906792217217541E-2</v>
      </c>
      <c r="I6743" s="23">
        <v>7.4691680680671908</v>
      </c>
      <c r="J6743" s="23">
        <v>51.614015248219964</v>
      </c>
      <c r="K6743" s="23">
        <v>19.736566484517304</v>
      </c>
      <c r="L6743" s="23">
        <v>12.18275199750377</v>
      </c>
      <c r="M6743" s="23">
        <f t="shared" si="738"/>
        <v>19.694696766198888</v>
      </c>
      <c r="N6743" s="23">
        <v>1415.3121370878223</v>
      </c>
      <c r="O6743" s="17">
        <f t="shared" si="739"/>
        <v>1.9192843841612954E-2</v>
      </c>
      <c r="P6743" s="18">
        <f t="shared" si="740"/>
        <v>5.2448868290635421E-2</v>
      </c>
    </row>
    <row r="6744" spans="2:16" x14ac:dyDescent="0.3">
      <c r="B6744" s="19">
        <v>41189.833333332936</v>
      </c>
      <c r="C6744" s="21">
        <f t="shared" si="735"/>
        <v>10</v>
      </c>
      <c r="D6744" s="21" t="str">
        <f t="shared" si="736"/>
        <v>Shoulder</v>
      </c>
      <c r="E6744" s="21">
        <f t="shared" si="737"/>
        <v>20</v>
      </c>
      <c r="F6744" s="23">
        <v>82.851828934104191</v>
      </c>
      <c r="G6744" s="23">
        <v>2431.2787970253262</v>
      </c>
      <c r="H6744" s="16">
        <f t="shared" si="741"/>
        <v>3.407746945166204E-2</v>
      </c>
      <c r="I6744" s="23">
        <v>7.5488324508093205</v>
      </c>
      <c r="J6744" s="23">
        <v>56.228126876096809</v>
      </c>
      <c r="K6744" s="23">
        <v>19.736566484517304</v>
      </c>
      <c r="L6744" s="23">
        <v>13.946148374293768</v>
      </c>
      <c r="M6744" s="23">
        <f t="shared" si="738"/>
        <v>22.545412017285734</v>
      </c>
      <c r="N6744" s="23">
        <v>1432.1962462503013</v>
      </c>
      <c r="O6744" s="17">
        <f t="shared" si="739"/>
        <v>2.1012654199371195E-2</v>
      </c>
      <c r="P6744" s="18">
        <f t="shared" si="740"/>
        <v>5.4374065569455829E-2</v>
      </c>
    </row>
    <row r="6745" spans="2:16" x14ac:dyDescent="0.3">
      <c r="B6745" s="19">
        <v>41189.8749999996</v>
      </c>
      <c r="C6745" s="21">
        <f t="shared" si="735"/>
        <v>10</v>
      </c>
      <c r="D6745" s="21" t="str">
        <f t="shared" si="736"/>
        <v>Shoulder</v>
      </c>
      <c r="E6745" s="21">
        <f t="shared" si="737"/>
        <v>21</v>
      </c>
      <c r="F6745" s="23">
        <v>83.006335491962218</v>
      </c>
      <c r="G6745" s="23">
        <v>2455.6053551039672</v>
      </c>
      <c r="H6745" s="16">
        <f t="shared" si="741"/>
        <v>3.3802799509063557E-2</v>
      </c>
      <c r="I6745" s="23">
        <v>7.2759435761571849</v>
      </c>
      <c r="J6745" s="23">
        <v>56.153894540506712</v>
      </c>
      <c r="K6745" s="23">
        <v>19.736566484517304</v>
      </c>
      <c r="L6745" s="23">
        <v>13.917778659345958</v>
      </c>
      <c r="M6745" s="23">
        <f t="shared" si="738"/>
        <v>22.499549396643452</v>
      </c>
      <c r="N6745" s="23">
        <v>1362.6406724266828</v>
      </c>
      <c r="O6745" s="17">
        <f t="shared" si="739"/>
        <v>2.1851316767005365E-2</v>
      </c>
      <c r="P6745" s="18">
        <f t="shared" si="740"/>
        <v>5.4915480596384805E-2</v>
      </c>
    </row>
    <row r="6746" spans="2:16" x14ac:dyDescent="0.3">
      <c r="B6746" s="19">
        <v>41189.916666666264</v>
      </c>
      <c r="C6746" s="21">
        <f t="shared" si="735"/>
        <v>10</v>
      </c>
      <c r="D6746" s="21" t="str">
        <f t="shared" si="736"/>
        <v>Shoulder</v>
      </c>
      <c r="E6746" s="21">
        <f t="shared" si="737"/>
        <v>22</v>
      </c>
      <c r="F6746" s="23">
        <v>86.02000228737981</v>
      </c>
      <c r="G6746" s="23">
        <v>2375.9911650284139</v>
      </c>
      <c r="H6746" s="16">
        <f t="shared" si="741"/>
        <v>3.6203839287572065E-2</v>
      </c>
      <c r="I6746" s="23">
        <v>6.8740382961981954</v>
      </c>
      <c r="J6746" s="23">
        <v>54.255949031633207</v>
      </c>
      <c r="K6746" s="23">
        <v>19.736566484517304</v>
      </c>
      <c r="L6746" s="23">
        <v>13.192432047991348</v>
      </c>
      <c r="M6746" s="23">
        <f t="shared" si="738"/>
        <v>21.326950499124557</v>
      </c>
      <c r="N6746" s="23">
        <v>1252.9843417456907</v>
      </c>
      <c r="O6746" s="17">
        <f t="shared" si="739"/>
        <v>2.2507056038731012E-2</v>
      </c>
      <c r="P6746" s="18">
        <f t="shared" si="740"/>
        <v>5.7896053486640481E-2</v>
      </c>
    </row>
    <row r="6747" spans="2:16" x14ac:dyDescent="0.3">
      <c r="B6747" s="19">
        <v>41189.958333332928</v>
      </c>
      <c r="C6747" s="21">
        <f t="shared" si="735"/>
        <v>10</v>
      </c>
      <c r="D6747" s="21" t="str">
        <f t="shared" si="736"/>
        <v>Shoulder</v>
      </c>
      <c r="E6747" s="21">
        <f t="shared" si="737"/>
        <v>23</v>
      </c>
      <c r="F6747" s="23">
        <v>84.744222029558202</v>
      </c>
      <c r="G6747" s="23">
        <v>2258.78138519496</v>
      </c>
      <c r="H6747" s="16">
        <f t="shared" si="741"/>
        <v>3.7517673283925954E-2</v>
      </c>
      <c r="I6747" s="23">
        <v>6.5335403538476449</v>
      </c>
      <c r="J6747" s="23">
        <v>53.119124920294688</v>
      </c>
      <c r="K6747" s="23">
        <v>19.736566484517304</v>
      </c>
      <c r="L6747" s="23">
        <v>12.757966720609508</v>
      </c>
      <c r="M6747" s="23">
        <f t="shared" si="738"/>
        <v>20.624591715167874</v>
      </c>
      <c r="N6747" s="23">
        <v>1151.9815731259305</v>
      </c>
      <c r="O6747" s="17">
        <f t="shared" si="739"/>
        <v>2.3575144518432924E-2</v>
      </c>
      <c r="P6747" s="18">
        <f t="shared" si="740"/>
        <v>6.0208333232694977E-2</v>
      </c>
    </row>
    <row r="6748" spans="2:16" x14ac:dyDescent="0.3">
      <c r="B6748" s="19">
        <v>41189.999999999593</v>
      </c>
      <c r="C6748" s="21">
        <f t="shared" si="735"/>
        <v>10</v>
      </c>
      <c r="D6748" s="21" t="str">
        <f t="shared" si="736"/>
        <v>Shoulder</v>
      </c>
      <c r="E6748" s="21">
        <f t="shared" si="737"/>
        <v>0</v>
      </c>
      <c r="F6748" s="23">
        <v>84.209690655402284</v>
      </c>
      <c r="G6748" s="23">
        <v>2143.7831106413828</v>
      </c>
      <c r="H6748" s="16">
        <f t="shared" si="741"/>
        <v>3.9280881651413052E-2</v>
      </c>
      <c r="I6748" s="23">
        <v>6.3575300147481153</v>
      </c>
      <c r="J6748" s="23">
        <v>49.943236657644839</v>
      </c>
      <c r="K6748" s="23">
        <v>19.736566484517304</v>
      </c>
      <c r="L6748" s="23">
        <v>11.54422281775045</v>
      </c>
      <c r="M6748" s="23">
        <f t="shared" si="738"/>
        <v>18.662447355377083</v>
      </c>
      <c r="N6748" s="23">
        <v>1096.1904459938178</v>
      </c>
      <c r="O6748" s="17">
        <f t="shared" si="739"/>
        <v>2.2824480419040529E-2</v>
      </c>
      <c r="P6748" s="18">
        <f t="shared" si="740"/>
        <v>6.1208796356358258E-2</v>
      </c>
    </row>
    <row r="6749" spans="2:16" x14ac:dyDescent="0.3">
      <c r="B6749" s="19">
        <v>41190.041666666257</v>
      </c>
      <c r="C6749" s="21">
        <f t="shared" si="735"/>
        <v>10</v>
      </c>
      <c r="D6749" s="21" t="str">
        <f t="shared" si="736"/>
        <v>Shoulder</v>
      </c>
      <c r="E6749" s="21">
        <f t="shared" si="737"/>
        <v>1</v>
      </c>
      <c r="F6749" s="23">
        <v>85.035872455130132</v>
      </c>
      <c r="G6749" s="23">
        <v>2071.9091890453969</v>
      </c>
      <c r="H6749" s="16">
        <f t="shared" si="741"/>
        <v>4.1042277771985373E-2</v>
      </c>
      <c r="I6749" s="23">
        <v>6.2825435489151324</v>
      </c>
      <c r="J6749" s="23">
        <v>49.890093523128947</v>
      </c>
      <c r="K6749" s="23">
        <v>19.736566484517304</v>
      </c>
      <c r="L6749" s="23">
        <v>11.523912860295061</v>
      </c>
      <c r="M6749" s="23">
        <f t="shared" si="738"/>
        <v>18.629614178316579</v>
      </c>
      <c r="N6749" s="23">
        <v>1072.7501182987892</v>
      </c>
      <c r="O6749" s="17">
        <f t="shared" si="739"/>
        <v>2.3222703313925917E-2</v>
      </c>
      <c r="P6749" s="18">
        <f t="shared" si="740"/>
        <v>6.3311868445884739E-2</v>
      </c>
    </row>
    <row r="6750" spans="2:16" x14ac:dyDescent="0.3">
      <c r="B6750" s="19">
        <v>41190.083333332921</v>
      </c>
      <c r="C6750" s="21">
        <f t="shared" si="735"/>
        <v>10</v>
      </c>
      <c r="D6750" s="21" t="str">
        <f t="shared" si="736"/>
        <v>Shoulder</v>
      </c>
      <c r="E6750" s="21">
        <f t="shared" si="737"/>
        <v>2</v>
      </c>
      <c r="F6750" s="23">
        <v>90.310711790024953</v>
      </c>
      <c r="G6750" s="23">
        <v>2065.2746732057676</v>
      </c>
      <c r="H6750" s="16">
        <f t="shared" si="741"/>
        <v>4.3728184421030332E-2</v>
      </c>
      <c r="I6750" s="23">
        <v>6.2860841518164126</v>
      </c>
      <c r="J6750" s="23">
        <v>50.638489843489339</v>
      </c>
      <c r="K6750" s="23">
        <v>19.736566484517304</v>
      </c>
      <c r="L6750" s="23">
        <v>11.809930942682406</v>
      </c>
      <c r="M6750" s="23">
        <f t="shared" si="738"/>
        <v>19.091992416289628</v>
      </c>
      <c r="N6750" s="23">
        <v>1069.2247840979162</v>
      </c>
      <c r="O6750" s="17">
        <f t="shared" si="739"/>
        <v>2.3735024613666264E-2</v>
      </c>
      <c r="P6750" s="18">
        <f t="shared" si="740"/>
        <v>6.6425319501152505E-2</v>
      </c>
    </row>
    <row r="6751" spans="2:16" x14ac:dyDescent="0.3">
      <c r="B6751" s="19">
        <v>41190.124999999585</v>
      </c>
      <c r="C6751" s="21">
        <f t="shared" si="735"/>
        <v>10</v>
      </c>
      <c r="D6751" s="21" t="str">
        <f t="shared" si="736"/>
        <v>Shoulder</v>
      </c>
      <c r="E6751" s="21">
        <f t="shared" si="737"/>
        <v>3</v>
      </c>
      <c r="F6751" s="23">
        <v>87.533466297749314</v>
      </c>
      <c r="G6751" s="23">
        <v>2050.8998888865704</v>
      </c>
      <c r="H6751" s="16">
        <f t="shared" si="741"/>
        <v>4.2680516378237783E-2</v>
      </c>
      <c r="I6751" s="23">
        <v>6.3218425880796483</v>
      </c>
      <c r="J6751" s="23">
        <v>52.287121847140867</v>
      </c>
      <c r="K6751" s="23">
        <v>19.736566484517304</v>
      </c>
      <c r="L6751" s="23">
        <v>12.439996258903818</v>
      </c>
      <c r="M6751" s="23">
        <f t="shared" si="738"/>
        <v>20.110559103719744</v>
      </c>
      <c r="N6751" s="23">
        <v>1082.4816584300393</v>
      </c>
      <c r="O6751" s="17">
        <f t="shared" si="739"/>
        <v>2.4418336778227929E-2</v>
      </c>
      <c r="P6751" s="18">
        <f t="shared" si="740"/>
        <v>6.6056665933673236E-2</v>
      </c>
    </row>
    <row r="6752" spans="2:16" x14ac:dyDescent="0.3">
      <c r="B6752" s="19">
        <v>41190.16666666625</v>
      </c>
      <c r="C6752" s="21">
        <f t="shared" si="735"/>
        <v>10</v>
      </c>
      <c r="D6752" s="21" t="str">
        <f t="shared" si="736"/>
        <v>Shoulder</v>
      </c>
      <c r="E6752" s="21">
        <f t="shared" si="737"/>
        <v>4</v>
      </c>
      <c r="F6752" s="23">
        <v>86.497842204473642</v>
      </c>
      <c r="G6752" s="23">
        <v>2071.9091890453969</v>
      </c>
      <c r="H6752" s="16">
        <f t="shared" si="741"/>
        <v>4.1747892553305535E-2</v>
      </c>
      <c r="I6752" s="23">
        <v>6.4324629466252947</v>
      </c>
      <c r="J6752" s="23">
        <v>54.41620720288865</v>
      </c>
      <c r="K6752" s="23">
        <v>19.736566484517304</v>
      </c>
      <c r="L6752" s="23">
        <v>13.253678654344663</v>
      </c>
      <c r="M6752" s="23">
        <f t="shared" si="738"/>
        <v>21.425962064026685</v>
      </c>
      <c r="N6752" s="23">
        <v>1120.2051335010301</v>
      </c>
      <c r="O6752" s="17">
        <f t="shared" si="739"/>
        <v>2.4869038872893507E-2</v>
      </c>
      <c r="P6752" s="18">
        <f t="shared" si="740"/>
        <v>6.5578701463429506E-2</v>
      </c>
    </row>
    <row r="6753" spans="2:16" x14ac:dyDescent="0.3">
      <c r="B6753" s="19">
        <v>41190.208333332914</v>
      </c>
      <c r="C6753" s="21">
        <f t="shared" si="735"/>
        <v>10</v>
      </c>
      <c r="D6753" s="21" t="str">
        <f t="shared" si="736"/>
        <v>Shoulder</v>
      </c>
      <c r="E6753" s="21">
        <f t="shared" si="737"/>
        <v>5</v>
      </c>
      <c r="F6753" s="23">
        <v>88.426811752661607</v>
      </c>
      <c r="G6753" s="23">
        <v>2106.1875208834826</v>
      </c>
      <c r="H6753" s="16">
        <f t="shared" si="741"/>
        <v>4.1984301433696275E-2</v>
      </c>
      <c r="I6753" s="23">
        <v>6.7245330228944935</v>
      </c>
      <c r="J6753" s="23">
        <v>54.456161938504323</v>
      </c>
      <c r="K6753" s="23">
        <v>19.736566484517304</v>
      </c>
      <c r="L6753" s="23">
        <v>13.268948340408304</v>
      </c>
      <c r="M6753" s="23">
        <f t="shared" si="738"/>
        <v>21.450647113578714</v>
      </c>
      <c r="N6753" s="23">
        <v>1211.0910737900108</v>
      </c>
      <c r="O6753" s="17">
        <f t="shared" si="739"/>
        <v>2.3264295102350379E-2</v>
      </c>
      <c r="P6753" s="18">
        <f t="shared" si="740"/>
        <v>6.4271861357827115E-2</v>
      </c>
    </row>
    <row r="6754" spans="2:16" x14ac:dyDescent="0.3">
      <c r="B6754" s="19">
        <v>41190.249999999578</v>
      </c>
      <c r="C6754" s="21">
        <f t="shared" si="735"/>
        <v>10</v>
      </c>
      <c r="D6754" s="21" t="str">
        <f t="shared" si="736"/>
        <v>Shoulder</v>
      </c>
      <c r="E6754" s="21">
        <f t="shared" si="737"/>
        <v>6</v>
      </c>
      <c r="F6754" s="23">
        <v>92.963047750141584</v>
      </c>
      <c r="G6754" s="23">
        <v>2221.1857954370598</v>
      </c>
      <c r="H6754" s="16">
        <f t="shared" si="741"/>
        <v>4.1852891343494916E-2</v>
      </c>
      <c r="I6754" s="23">
        <v>7.4301487567617768</v>
      </c>
      <c r="J6754" s="23">
        <v>58.985223690629574</v>
      </c>
      <c r="K6754" s="23">
        <v>19.736566484517304</v>
      </c>
      <c r="L6754" s="23">
        <v>14.999840812905937</v>
      </c>
      <c r="M6754" s="23">
        <f t="shared" si="738"/>
        <v>24.248816393206333</v>
      </c>
      <c r="N6754" s="23">
        <v>1397.0339443298178</v>
      </c>
      <c r="O6754" s="17">
        <f t="shared" si="739"/>
        <v>2.2675873609617321E-2</v>
      </c>
      <c r="P6754" s="18">
        <f t="shared" si="740"/>
        <v>6.3579714078810107E-2</v>
      </c>
    </row>
    <row r="6755" spans="2:16" x14ac:dyDescent="0.3">
      <c r="B6755" s="19">
        <v>41190.291666666242</v>
      </c>
      <c r="C6755" s="21">
        <f t="shared" si="735"/>
        <v>10</v>
      </c>
      <c r="D6755" s="21" t="str">
        <f t="shared" si="736"/>
        <v>Shoulder</v>
      </c>
      <c r="E6755" s="21">
        <f t="shared" si="737"/>
        <v>7</v>
      </c>
      <c r="F6755" s="23">
        <v>99.276683176581827</v>
      </c>
      <c r="G6755" s="23">
        <v>2439.0190655048937</v>
      </c>
      <c r="H6755" s="16">
        <f t="shared" si="741"/>
        <v>4.0703528964022621E-2</v>
      </c>
      <c r="I6755" s="23">
        <v>8.0369230594889203</v>
      </c>
      <c r="J6755" s="23">
        <v>62.906876220705854</v>
      </c>
      <c r="K6755" s="23">
        <v>19.736566484517304</v>
      </c>
      <c r="L6755" s="23">
        <v>16.498596894311778</v>
      </c>
      <c r="M6755" s="23">
        <f t="shared" si="738"/>
        <v>26.671712841876772</v>
      </c>
      <c r="N6755" s="23">
        <v>1536.7373528036183</v>
      </c>
      <c r="O6755" s="17">
        <f t="shared" si="739"/>
        <v>2.2585925850011637E-2</v>
      </c>
      <c r="P6755" s="18">
        <f t="shared" si="740"/>
        <v>6.2370127927019042E-2</v>
      </c>
    </row>
    <row r="6756" spans="2:16" x14ac:dyDescent="0.3">
      <c r="B6756" s="19">
        <v>41190.333333332906</v>
      </c>
      <c r="C6756" s="21">
        <f t="shared" si="735"/>
        <v>10</v>
      </c>
      <c r="D6756" s="21" t="str">
        <f t="shared" si="736"/>
        <v>Shoulder</v>
      </c>
      <c r="E6756" s="21">
        <f t="shared" si="737"/>
        <v>8</v>
      </c>
      <c r="F6756" s="23">
        <v>93.025009914879092</v>
      </c>
      <c r="G6756" s="23">
        <v>2610.4107246953213</v>
      </c>
      <c r="H6756" s="16">
        <f t="shared" si="741"/>
        <v>3.5636158338928317E-2</v>
      </c>
      <c r="I6756" s="23">
        <v>8.0542337655726328</v>
      </c>
      <c r="J6756" s="23">
        <v>69.059729147851968</v>
      </c>
      <c r="K6756" s="23">
        <v>19.736566484517304</v>
      </c>
      <c r="L6756" s="23">
        <v>18.85006114868737</v>
      </c>
      <c r="M6756" s="23">
        <f t="shared" si="738"/>
        <v>30.473101514647293</v>
      </c>
      <c r="N6756" s="23">
        <v>1540.5422104810264</v>
      </c>
      <c r="O6756" s="17">
        <f t="shared" si="739"/>
        <v>2.5008944914394763E-2</v>
      </c>
      <c r="P6756" s="18">
        <f t="shared" si="740"/>
        <v>5.9753880532464172E-2</v>
      </c>
    </row>
    <row r="6757" spans="2:16" x14ac:dyDescent="0.3">
      <c r="B6757" s="19">
        <v>41190.374999999571</v>
      </c>
      <c r="C6757" s="21">
        <f t="shared" si="735"/>
        <v>10</v>
      </c>
      <c r="D6757" s="21" t="str">
        <f t="shared" si="736"/>
        <v>Shoulder</v>
      </c>
      <c r="E6757" s="21">
        <f t="shared" si="737"/>
        <v>9</v>
      </c>
      <c r="F6757" s="23">
        <v>92.564296133909721</v>
      </c>
      <c r="G6757" s="23">
        <v>2615.9394878950125</v>
      </c>
      <c r="H6757" s="16">
        <f t="shared" si="741"/>
        <v>3.5384723753068968E-2</v>
      </c>
      <c r="I6757" s="23">
        <v>7.9806908003883246</v>
      </c>
      <c r="J6757" s="23">
        <v>67.118055578408899</v>
      </c>
      <c r="K6757" s="23">
        <v>19.736566484517304</v>
      </c>
      <c r="L6757" s="23">
        <v>18.10800278222338</v>
      </c>
      <c r="M6757" s="23">
        <f t="shared" si="738"/>
        <v>29.273486311668215</v>
      </c>
      <c r="N6757" s="23">
        <v>1525.4197939683766</v>
      </c>
      <c r="O6757" s="17">
        <f t="shared" si="739"/>
        <v>2.4422245770877191E-2</v>
      </c>
      <c r="P6757" s="18">
        <f t="shared" si="740"/>
        <v>5.8942795103914113E-2</v>
      </c>
    </row>
    <row r="6758" spans="2:16" x14ac:dyDescent="0.3">
      <c r="B6758" s="19">
        <v>41190.416666666235</v>
      </c>
      <c r="C6758" s="21">
        <f t="shared" si="735"/>
        <v>10</v>
      </c>
      <c r="D6758" s="21" t="str">
        <f t="shared" si="736"/>
        <v>Shoulder</v>
      </c>
      <c r="E6758" s="21">
        <f t="shared" si="737"/>
        <v>10</v>
      </c>
      <c r="F6758" s="23">
        <v>87.881420925545058</v>
      </c>
      <c r="G6758" s="23">
        <v>2580.5554034169886</v>
      </c>
      <c r="H6758" s="16">
        <f t="shared" si="741"/>
        <v>3.4055235089771256E-2</v>
      </c>
      <c r="I6758" s="23">
        <v>7.8922642740512572</v>
      </c>
      <c r="J6758" s="23">
        <v>67.330913754103079</v>
      </c>
      <c r="K6758" s="23">
        <v>19.736566484517304</v>
      </c>
      <c r="L6758" s="23">
        <v>18.189351775499027</v>
      </c>
      <c r="M6758" s="23">
        <f t="shared" si="738"/>
        <v>29.404995494086748</v>
      </c>
      <c r="N6758" s="23">
        <v>1512.5275528061541</v>
      </c>
      <c r="O6758" s="17">
        <f t="shared" si="739"/>
        <v>2.4658896096762896E-2</v>
      </c>
      <c r="P6758" s="18">
        <f t="shared" si="740"/>
        <v>5.7874366682904646E-2</v>
      </c>
    </row>
    <row r="6759" spans="2:16" x14ac:dyDescent="0.3">
      <c r="B6759" s="19">
        <v>41190.458333332899</v>
      </c>
      <c r="C6759" s="21">
        <f t="shared" si="735"/>
        <v>10</v>
      </c>
      <c r="D6759" s="21" t="str">
        <f t="shared" si="736"/>
        <v>Shoulder</v>
      </c>
      <c r="E6759" s="21">
        <f t="shared" si="737"/>
        <v>11</v>
      </c>
      <c r="F6759" s="23">
        <v>81.124727055096002</v>
      </c>
      <c r="G6759" s="23">
        <v>2583.8726613368035</v>
      </c>
      <c r="H6759" s="16">
        <f t="shared" si="741"/>
        <v>3.1396565422510007E-2</v>
      </c>
      <c r="I6759" s="23">
        <v>7.780690635529143</v>
      </c>
      <c r="J6759" s="23">
        <v>65.781493020612857</v>
      </c>
      <c r="K6759" s="23">
        <v>19.736566484517304</v>
      </c>
      <c r="L6759" s="23">
        <v>17.597202489154789</v>
      </c>
      <c r="M6759" s="23">
        <f t="shared" si="738"/>
        <v>28.447724046940763</v>
      </c>
      <c r="N6759" s="23">
        <v>1493.0453508342875</v>
      </c>
      <c r="O6759" s="17">
        <f t="shared" si="739"/>
        <v>2.4264778469204638E-2</v>
      </c>
      <c r="P6759" s="18">
        <f t="shared" si="740"/>
        <v>5.4899513187043544E-2</v>
      </c>
    </row>
    <row r="6760" spans="2:16" x14ac:dyDescent="0.3">
      <c r="B6760" s="19">
        <v>41190.499999999563</v>
      </c>
      <c r="C6760" s="21">
        <f t="shared" si="735"/>
        <v>10</v>
      </c>
      <c r="D6760" s="21" t="str">
        <f t="shared" si="736"/>
        <v>Shoulder</v>
      </c>
      <c r="E6760" s="21">
        <f t="shared" si="737"/>
        <v>12</v>
      </c>
      <c r="F6760" s="23">
        <v>79.082991186358299</v>
      </c>
      <c r="G6760" s="23">
        <v>2552.9115874185327</v>
      </c>
      <c r="H6760" s="16">
        <f t="shared" si="741"/>
        <v>3.0977567564854792E-2</v>
      </c>
      <c r="I6760" s="23">
        <v>7.6544879048419583</v>
      </c>
      <c r="J6760" s="23">
        <v>64.268309434231796</v>
      </c>
      <c r="K6760" s="23">
        <v>19.736566484517304</v>
      </c>
      <c r="L6760" s="23">
        <v>17.018902120884263</v>
      </c>
      <c r="M6760" s="23">
        <f t="shared" si="738"/>
        <v>27.512840828830228</v>
      </c>
      <c r="N6760" s="23">
        <v>1468.1265541924117</v>
      </c>
      <c r="O6760" s="17">
        <f t="shared" si="739"/>
        <v>2.3953880973849054E-2</v>
      </c>
      <c r="P6760" s="18">
        <f t="shared" si="740"/>
        <v>5.4189415572395948E-2</v>
      </c>
    </row>
    <row r="6761" spans="2:16" x14ac:dyDescent="0.3">
      <c r="B6761" s="19">
        <v>41190.541666666228</v>
      </c>
      <c r="C6761" s="21">
        <f t="shared" si="735"/>
        <v>10</v>
      </c>
      <c r="D6761" s="21" t="str">
        <f t="shared" si="736"/>
        <v>Shoulder</v>
      </c>
      <c r="E6761" s="21">
        <f t="shared" si="737"/>
        <v>13</v>
      </c>
      <c r="F6761" s="23">
        <v>73.799041979572024</v>
      </c>
      <c r="G6761" s="23">
        <v>2521.9505135002619</v>
      </c>
      <c r="H6761" s="16">
        <f t="shared" si="741"/>
        <v>2.926268441213185E-2</v>
      </c>
      <c r="I6761" s="23">
        <v>7.5887090905128067</v>
      </c>
      <c r="J6761" s="23">
        <v>63.61450433111969</v>
      </c>
      <c r="K6761" s="23">
        <v>19.736566484517304</v>
      </c>
      <c r="L6761" s="23">
        <v>16.76903440138889</v>
      </c>
      <c r="M6761" s="23">
        <f t="shared" si="738"/>
        <v>27.108903445213496</v>
      </c>
      <c r="N6761" s="23">
        <v>1453.1471063841666</v>
      </c>
      <c r="O6761" s="17">
        <f t="shared" si="739"/>
        <v>2.3877563657036482E-2</v>
      </c>
      <c r="P6761" s="18">
        <f t="shared" si="740"/>
        <v>5.2441526459341886E-2</v>
      </c>
    </row>
    <row r="6762" spans="2:16" x14ac:dyDescent="0.3">
      <c r="B6762" s="19">
        <v>41190.583333332892</v>
      </c>
      <c r="C6762" s="21">
        <f t="shared" si="735"/>
        <v>10</v>
      </c>
      <c r="D6762" s="21" t="str">
        <f t="shared" si="736"/>
        <v>Shoulder</v>
      </c>
      <c r="E6762" s="21">
        <f t="shared" si="737"/>
        <v>14</v>
      </c>
      <c r="F6762" s="23">
        <v>72.783715523968723</v>
      </c>
      <c r="G6762" s="23">
        <v>2496.5182027816822</v>
      </c>
      <c r="H6762" s="16">
        <f t="shared" si="741"/>
        <v>2.9154089660901054E-2</v>
      </c>
      <c r="I6762" s="23">
        <v>7.5335056896004584</v>
      </c>
      <c r="J6762" s="23">
        <v>63.493760829812508</v>
      </c>
      <c r="K6762" s="23">
        <v>19.736566484517304</v>
      </c>
      <c r="L6762" s="23">
        <v>16.722889299168202</v>
      </c>
      <c r="M6762" s="23">
        <f t="shared" si="738"/>
        <v>27.034305046127002</v>
      </c>
      <c r="N6762" s="23">
        <v>1437.3125037128566</v>
      </c>
      <c r="O6762" s="17">
        <f t="shared" si="739"/>
        <v>2.4050309620511971E-2</v>
      </c>
      <c r="P6762" s="18">
        <f t="shared" si="740"/>
        <v>5.2503234398364185E-2</v>
      </c>
    </row>
    <row r="6763" spans="2:16" x14ac:dyDescent="0.3">
      <c r="B6763" s="19">
        <v>41190.624999999556</v>
      </c>
      <c r="C6763" s="21">
        <f t="shared" si="735"/>
        <v>10</v>
      </c>
      <c r="D6763" s="21" t="str">
        <f t="shared" si="736"/>
        <v>Shoulder</v>
      </c>
      <c r="E6763" s="21">
        <f t="shared" si="737"/>
        <v>15</v>
      </c>
      <c r="F6763" s="23">
        <v>74.011630941485492</v>
      </c>
      <c r="G6763" s="23">
        <v>2472.1916447030408</v>
      </c>
      <c r="H6763" s="16">
        <f t="shared" si="741"/>
        <v>2.9937659202135099E-2</v>
      </c>
      <c r="I6763" s="23">
        <v>7.4823737266335906</v>
      </c>
      <c r="J6763" s="23">
        <v>62.052087463318593</v>
      </c>
      <c r="K6763" s="23">
        <v>19.736566484517304</v>
      </c>
      <c r="L6763" s="23">
        <v>16.171918322300051</v>
      </c>
      <c r="M6763" s="23">
        <f t="shared" si="738"/>
        <v>26.143602656501237</v>
      </c>
      <c r="N6763" s="23">
        <v>1418.3223349941068</v>
      </c>
      <c r="O6763" s="17">
        <f t="shared" si="739"/>
        <v>2.3708275300673837E-2</v>
      </c>
      <c r="P6763" s="18">
        <f t="shared" si="740"/>
        <v>5.2936164236586966E-2</v>
      </c>
    </row>
    <row r="6764" spans="2:16" x14ac:dyDescent="0.3">
      <c r="B6764" s="19">
        <v>41190.66666666622</v>
      </c>
      <c r="C6764" s="21">
        <f t="shared" si="735"/>
        <v>10</v>
      </c>
      <c r="D6764" s="21" t="str">
        <f t="shared" si="736"/>
        <v>Shoulder</v>
      </c>
      <c r="E6764" s="21">
        <f t="shared" si="737"/>
        <v>16</v>
      </c>
      <c r="F6764" s="23">
        <v>73.671232989454879</v>
      </c>
      <c r="G6764" s="23">
        <v>2468.8743867832263</v>
      </c>
      <c r="H6764" s="16">
        <f t="shared" si="741"/>
        <v>2.9840008622489471E-2</v>
      </c>
      <c r="I6764" s="23">
        <v>7.4950634390860555</v>
      </c>
      <c r="J6764" s="23">
        <v>61.197901508208041</v>
      </c>
      <c r="K6764" s="23">
        <v>19.736566484517304</v>
      </c>
      <c r="L6764" s="23">
        <v>15.845470126021814</v>
      </c>
      <c r="M6764" s="23">
        <f t="shared" si="738"/>
        <v>25.615864897668921</v>
      </c>
      <c r="N6764" s="23">
        <v>1411.9272641390198</v>
      </c>
      <c r="O6764" s="17">
        <f t="shared" si="739"/>
        <v>2.3450873977524409E-2</v>
      </c>
      <c r="P6764" s="18">
        <f t="shared" si="740"/>
        <v>5.2591108318319639E-2</v>
      </c>
    </row>
    <row r="6765" spans="2:16" x14ac:dyDescent="0.3">
      <c r="B6765" s="19">
        <v>41190.708333332885</v>
      </c>
      <c r="C6765" s="21">
        <f t="shared" si="735"/>
        <v>10</v>
      </c>
      <c r="D6765" s="21" t="str">
        <f t="shared" si="736"/>
        <v>Shoulder</v>
      </c>
      <c r="E6765" s="21">
        <f t="shared" si="737"/>
        <v>17</v>
      </c>
      <c r="F6765" s="23">
        <v>72.912270323182</v>
      </c>
      <c r="G6765" s="23">
        <v>2467.7686341432882</v>
      </c>
      <c r="H6765" s="16">
        <f t="shared" si="741"/>
        <v>2.9545829100179912E-2</v>
      </c>
      <c r="I6765" s="23">
        <v>7.5138420710967617</v>
      </c>
      <c r="J6765" s="23">
        <v>59.651943259027234</v>
      </c>
      <c r="K6765" s="23">
        <v>19.736566484517304</v>
      </c>
      <c r="L6765" s="23">
        <v>15.254644113316857</v>
      </c>
      <c r="M6765" s="23">
        <f t="shared" si="738"/>
        <v>24.660732661193073</v>
      </c>
      <c r="N6765" s="23">
        <v>1417.7708962423408</v>
      </c>
      <c r="O6765" s="17">
        <f t="shared" si="739"/>
        <v>2.269377571338593E-2</v>
      </c>
      <c r="P6765" s="18">
        <f t="shared" si="740"/>
        <v>5.1569098394700329E-2</v>
      </c>
    </row>
    <row r="6766" spans="2:16" x14ac:dyDescent="0.3">
      <c r="B6766" s="19">
        <v>41190.749999999549</v>
      </c>
      <c r="C6766" s="21">
        <f t="shared" si="735"/>
        <v>10</v>
      </c>
      <c r="D6766" s="21" t="str">
        <f t="shared" si="736"/>
        <v>Shoulder</v>
      </c>
      <c r="E6766" s="21">
        <f t="shared" si="737"/>
        <v>18</v>
      </c>
      <c r="F6766" s="23">
        <v>70.078315474615891</v>
      </c>
      <c r="G6766" s="23">
        <v>2472.1916447030408</v>
      </c>
      <c r="H6766" s="16">
        <f t="shared" si="741"/>
        <v>2.8346635514591625E-2</v>
      </c>
      <c r="I6766" s="23">
        <v>7.5626308490740453</v>
      </c>
      <c r="J6766" s="23">
        <v>59.564275299411946</v>
      </c>
      <c r="K6766" s="23">
        <v>19.736566484517304</v>
      </c>
      <c r="L6766" s="23">
        <v>15.221139643808105</v>
      </c>
      <c r="M6766" s="23">
        <f t="shared" si="738"/>
        <v>24.606569171086537</v>
      </c>
      <c r="N6766" s="23">
        <v>1422.1193769566494</v>
      </c>
      <c r="O6766" s="17">
        <f t="shared" si="739"/>
        <v>2.2620604529700602E-2</v>
      </c>
      <c r="P6766" s="18">
        <f t="shared" si="740"/>
        <v>5.0326022012569083E-2</v>
      </c>
    </row>
    <row r="6767" spans="2:16" x14ac:dyDescent="0.3">
      <c r="B6767" s="19">
        <v>41190.791666666213</v>
      </c>
      <c r="C6767" s="21">
        <f t="shared" si="735"/>
        <v>10</v>
      </c>
      <c r="D6767" s="21" t="str">
        <f t="shared" si="736"/>
        <v>Shoulder</v>
      </c>
      <c r="E6767" s="21">
        <f t="shared" si="737"/>
        <v>19</v>
      </c>
      <c r="F6767" s="23">
        <v>67.511735030030991</v>
      </c>
      <c r="G6767" s="23">
        <v>2475.5089026228557</v>
      </c>
      <c r="H6767" s="16">
        <f t="shared" si="741"/>
        <v>2.7271861134694701E-2</v>
      </c>
      <c r="I6767" s="23">
        <v>7.876676530793338</v>
      </c>
      <c r="J6767" s="23">
        <v>56.491783458859473</v>
      </c>
      <c r="K6767" s="23">
        <v>19.736566484517304</v>
      </c>
      <c r="L6767" s="23">
        <v>14.04691122969405</v>
      </c>
      <c r="M6767" s="23">
        <f t="shared" si="738"/>
        <v>22.708305744648118</v>
      </c>
      <c r="N6767" s="23">
        <v>1456.9892129048242</v>
      </c>
      <c r="O6767" s="17">
        <f t="shared" si="739"/>
        <v>2.0991907149719834E-2</v>
      </c>
      <c r="P6767" s="18">
        <f t="shared" si="740"/>
        <v>4.7691279907674973E-2</v>
      </c>
    </row>
    <row r="6768" spans="2:16" x14ac:dyDescent="0.3">
      <c r="B6768" s="19">
        <v>41190.833333332877</v>
      </c>
      <c r="C6768" s="21">
        <f t="shared" si="735"/>
        <v>10</v>
      </c>
      <c r="D6768" s="21" t="str">
        <f t="shared" si="736"/>
        <v>Shoulder</v>
      </c>
      <c r="E6768" s="21">
        <f t="shared" si="737"/>
        <v>20</v>
      </c>
      <c r="F6768" s="23">
        <v>72.926235789522607</v>
      </c>
      <c r="G6768" s="23">
        <v>2541.8540610191503</v>
      </c>
      <c r="H6768" s="16">
        <f t="shared" si="741"/>
        <v>2.869017419524196E-2</v>
      </c>
      <c r="I6768" s="23">
        <v>8.0266246002143742</v>
      </c>
      <c r="J6768" s="23">
        <v>61.565830951752183</v>
      </c>
      <c r="K6768" s="23">
        <v>19.736566484517304</v>
      </c>
      <c r="L6768" s="23">
        <v>15.986083422791715</v>
      </c>
      <c r="M6768" s="23">
        <f t="shared" si="738"/>
        <v>25.843181044443163</v>
      </c>
      <c r="N6768" s="23">
        <v>1444.0660310683247</v>
      </c>
      <c r="O6768" s="17">
        <f t="shared" si="739"/>
        <v>2.3454471551831012E-2</v>
      </c>
      <c r="P6768" s="18">
        <f t="shared" si="740"/>
        <v>5.1471732872593594E-2</v>
      </c>
    </row>
    <row r="6769" spans="2:16" x14ac:dyDescent="0.3">
      <c r="B6769" s="19">
        <v>41190.874999999542</v>
      </c>
      <c r="C6769" s="21">
        <f t="shared" si="735"/>
        <v>10</v>
      </c>
      <c r="D6769" s="21" t="str">
        <f t="shared" si="736"/>
        <v>Shoulder</v>
      </c>
      <c r="E6769" s="21">
        <f t="shared" si="737"/>
        <v>21</v>
      </c>
      <c r="F6769" s="23">
        <v>70.918050396625674</v>
      </c>
      <c r="G6769" s="23">
        <v>2548.4885768587797</v>
      </c>
      <c r="H6769" s="16">
        <f t="shared" si="741"/>
        <v>2.7827493927415584E-2</v>
      </c>
      <c r="I6769" s="23">
        <v>7.6383154030252154</v>
      </c>
      <c r="J6769" s="23">
        <v>60.17367494565211</v>
      </c>
      <c r="K6769" s="23">
        <v>19.736566484517304</v>
      </c>
      <c r="L6769" s="23">
        <v>15.454036724516898</v>
      </c>
      <c r="M6769" s="23">
        <f t="shared" si="738"/>
        <v>24.983071736617909</v>
      </c>
      <c r="N6769" s="23">
        <v>1375.0803662657886</v>
      </c>
      <c r="O6769" s="17">
        <f t="shared" si="739"/>
        <v>2.3723258610862715E-2</v>
      </c>
      <c r="P6769" s="18">
        <f t="shared" si="740"/>
        <v>5.0890593703346004E-2</v>
      </c>
    </row>
    <row r="6770" spans="2:16" x14ac:dyDescent="0.3">
      <c r="B6770" s="19">
        <v>41190.916666666206</v>
      </c>
      <c r="C6770" s="21">
        <f t="shared" si="735"/>
        <v>10</v>
      </c>
      <c r="D6770" s="21" t="str">
        <f t="shared" si="736"/>
        <v>Shoulder</v>
      </c>
      <c r="E6770" s="21">
        <f t="shared" si="737"/>
        <v>22</v>
      </c>
      <c r="F6770" s="23">
        <v>66.051088333782204</v>
      </c>
      <c r="G6770" s="23">
        <v>2465.5571288634114</v>
      </c>
      <c r="H6770" s="16">
        <f t="shared" si="741"/>
        <v>2.6789518507012191E-2</v>
      </c>
      <c r="I6770" s="23">
        <v>7.1348502896266623</v>
      </c>
      <c r="J6770" s="23">
        <v>58.057172423193762</v>
      </c>
      <c r="K6770" s="23">
        <v>19.736566484517304</v>
      </c>
      <c r="L6770" s="23">
        <v>14.645163168658149</v>
      </c>
      <c r="M6770" s="23">
        <f t="shared" si="738"/>
        <v>23.675442770018307</v>
      </c>
      <c r="N6770" s="23">
        <v>1257.3638418589167</v>
      </c>
      <c r="O6770" s="17">
        <f t="shared" si="739"/>
        <v>2.4503880288218163E-2</v>
      </c>
      <c r="P6770" s="18">
        <f t="shared" si="740"/>
        <v>5.0636951640755525E-2</v>
      </c>
    </row>
    <row r="6771" spans="2:16" x14ac:dyDescent="0.3">
      <c r="B6771" s="19">
        <v>41190.95833333287</v>
      </c>
      <c r="C6771" s="21">
        <f t="shared" si="735"/>
        <v>10</v>
      </c>
      <c r="D6771" s="21" t="str">
        <f t="shared" si="736"/>
        <v>Shoulder</v>
      </c>
      <c r="E6771" s="21">
        <f t="shared" si="737"/>
        <v>23</v>
      </c>
      <c r="F6771" s="23">
        <v>69.561786808563596</v>
      </c>
      <c r="G6771" s="23">
        <v>2315.1747698318104</v>
      </c>
      <c r="H6771" s="16">
        <f t="shared" si="741"/>
        <v>3.004601972818537E-2</v>
      </c>
      <c r="I6771" s="23">
        <v>6.6964225659955599</v>
      </c>
      <c r="J6771" s="23">
        <v>55.814827572524386</v>
      </c>
      <c r="K6771" s="23">
        <v>19.736566484517304</v>
      </c>
      <c r="L6771" s="23">
        <v>13.788195868323557</v>
      </c>
      <c r="M6771" s="23">
        <f t="shared" si="738"/>
        <v>22.290065219683527</v>
      </c>
      <c r="N6771" s="23">
        <v>1148.1653815628365</v>
      </c>
      <c r="O6771" s="17">
        <f t="shared" si="739"/>
        <v>2.5245916878476032E-2</v>
      </c>
      <c r="P6771" s="18">
        <f t="shared" si="740"/>
        <v>5.4533397290074587E-2</v>
      </c>
    </row>
    <row r="6772" spans="2:16" x14ac:dyDescent="0.3">
      <c r="B6772" s="19">
        <v>41190.999999999534</v>
      </c>
      <c r="C6772" s="21">
        <f t="shared" si="735"/>
        <v>10</v>
      </c>
      <c r="D6772" s="21" t="str">
        <f t="shared" si="736"/>
        <v>Shoulder</v>
      </c>
      <c r="E6772" s="21">
        <f t="shared" si="737"/>
        <v>0</v>
      </c>
      <c r="F6772" s="23">
        <v>68.167437191533267</v>
      </c>
      <c r="G6772" s="23">
        <v>2196.8592373584183</v>
      </c>
      <c r="H6772" s="16">
        <f t="shared" si="741"/>
        <v>3.1029497034821503E-2</v>
      </c>
      <c r="I6772" s="23">
        <v>6.4755637430319544</v>
      </c>
      <c r="J6772" s="23">
        <v>57.585453570714606</v>
      </c>
      <c r="K6772" s="23">
        <v>19.736566484517304</v>
      </c>
      <c r="L6772" s="23">
        <v>14.464884193546306</v>
      </c>
      <c r="M6772" s="23">
        <f t="shared" si="738"/>
        <v>23.384002892650997</v>
      </c>
      <c r="N6772" s="23">
        <v>1085.018337559769</v>
      </c>
      <c r="O6772" s="17">
        <f t="shared" si="739"/>
        <v>2.7519872800341606E-2</v>
      </c>
      <c r="P6772" s="18">
        <f t="shared" si="740"/>
        <v>5.7695442023706245E-2</v>
      </c>
    </row>
    <row r="6773" spans="2:16" x14ac:dyDescent="0.3">
      <c r="B6773" s="19">
        <v>41191.041666666199</v>
      </c>
      <c r="C6773" s="21">
        <f t="shared" si="735"/>
        <v>10</v>
      </c>
      <c r="D6773" s="21" t="str">
        <f t="shared" si="736"/>
        <v>Shoulder</v>
      </c>
      <c r="E6773" s="21">
        <f t="shared" si="737"/>
        <v>1</v>
      </c>
      <c r="F6773" s="23">
        <v>65.591106996266532</v>
      </c>
      <c r="G6773" s="23">
        <v>2118.3507999228032</v>
      </c>
      <c r="H6773" s="16">
        <f t="shared" si="741"/>
        <v>3.0963288516074296E-2</v>
      </c>
      <c r="I6773" s="23">
        <v>6.3629803389533155</v>
      </c>
      <c r="J6773" s="23">
        <v>56.975947513544092</v>
      </c>
      <c r="K6773" s="23">
        <v>19.736566484517304</v>
      </c>
      <c r="L6773" s="23">
        <v>14.231946445280212</v>
      </c>
      <c r="M6773" s="23">
        <f t="shared" si="738"/>
        <v>23.007434583746576</v>
      </c>
      <c r="N6773" s="23">
        <v>1057.3851285793107</v>
      </c>
      <c r="O6773" s="17">
        <f t="shared" si="739"/>
        <v>2.7776459237857459E-2</v>
      </c>
      <c r="P6773" s="18">
        <f t="shared" si="740"/>
        <v>5.7879697232594993E-2</v>
      </c>
    </row>
    <row r="6774" spans="2:16" x14ac:dyDescent="0.3">
      <c r="B6774" s="19">
        <v>41191.083333332863</v>
      </c>
      <c r="C6774" s="21">
        <f t="shared" si="735"/>
        <v>10</v>
      </c>
      <c r="D6774" s="21" t="str">
        <f t="shared" si="736"/>
        <v>Shoulder</v>
      </c>
      <c r="E6774" s="21">
        <f t="shared" si="737"/>
        <v>2</v>
      </c>
      <c r="F6774" s="23">
        <v>67.317297369244656</v>
      </c>
      <c r="G6774" s="23">
        <v>2078.5437048850267</v>
      </c>
      <c r="H6774" s="16">
        <f t="shared" si="741"/>
        <v>3.2386760601200958E-2</v>
      </c>
      <c r="I6774" s="23">
        <v>6.340871269461438</v>
      </c>
      <c r="J6774" s="23">
        <v>56.622047353468545</v>
      </c>
      <c r="K6774" s="23">
        <v>19.736566484517304</v>
      </c>
      <c r="L6774" s="23">
        <v>14.096694784645861</v>
      </c>
      <c r="M6774" s="23">
        <f t="shared" si="738"/>
        <v>22.788786084305379</v>
      </c>
      <c r="N6774" s="23">
        <v>1042.8205012784319</v>
      </c>
      <c r="O6774" s="17">
        <f t="shared" si="739"/>
        <v>2.7933529613251466E-2</v>
      </c>
      <c r="P6774" s="18">
        <f t="shared" si="740"/>
        <v>5.9415613678121496E-2</v>
      </c>
    </row>
    <row r="6775" spans="2:16" x14ac:dyDescent="0.3">
      <c r="B6775" s="19">
        <v>41191.124999999527</v>
      </c>
      <c r="C6775" s="21">
        <f t="shared" si="735"/>
        <v>10</v>
      </c>
      <c r="D6775" s="21" t="str">
        <f t="shared" si="736"/>
        <v>Shoulder</v>
      </c>
      <c r="E6775" s="21">
        <f t="shared" si="737"/>
        <v>3</v>
      </c>
      <c r="F6775" s="23">
        <v>63.295469470869108</v>
      </c>
      <c r="G6775" s="23">
        <v>2068.5919311255825</v>
      </c>
      <c r="H6775" s="16">
        <f t="shared" si="741"/>
        <v>3.0598335282313587E-2</v>
      </c>
      <c r="I6775" s="23">
        <v>6.3410746759777936</v>
      </c>
      <c r="J6775" s="23">
        <v>56.175042315453815</v>
      </c>
      <c r="K6775" s="23">
        <v>19.736566484517304</v>
      </c>
      <c r="L6775" s="23">
        <v>13.925860802286236</v>
      </c>
      <c r="M6775" s="23">
        <f t="shared" si="738"/>
        <v>22.512615028650274</v>
      </c>
      <c r="N6775" s="23">
        <v>1050.2539653026665</v>
      </c>
      <c r="O6775" s="17">
        <f t="shared" si="739"/>
        <v>2.7473059524524519E-2</v>
      </c>
      <c r="P6775" s="18">
        <f t="shared" si="740"/>
        <v>5.7230764920275748E-2</v>
      </c>
    </row>
    <row r="6776" spans="2:16" x14ac:dyDescent="0.3">
      <c r="B6776" s="19">
        <v>41191.166666666191</v>
      </c>
      <c r="C6776" s="21">
        <f t="shared" si="735"/>
        <v>10</v>
      </c>
      <c r="D6776" s="21" t="str">
        <f t="shared" si="736"/>
        <v>Shoulder</v>
      </c>
      <c r="E6776" s="21">
        <f t="shared" si="737"/>
        <v>4</v>
      </c>
      <c r="F6776" s="23">
        <v>60.584882464809951</v>
      </c>
      <c r="G6776" s="23">
        <v>2075.2264469652118</v>
      </c>
      <c r="H6776" s="16">
        <f t="shared" si="741"/>
        <v>2.9194347707648297E-2</v>
      </c>
      <c r="I6776" s="23">
        <v>6.4120091455501749</v>
      </c>
      <c r="J6776" s="23">
        <v>57.405637320864344</v>
      </c>
      <c r="K6776" s="23">
        <v>19.736566484517304</v>
      </c>
      <c r="L6776" s="23">
        <v>14.396162985858528</v>
      </c>
      <c r="M6776" s="23">
        <f t="shared" si="738"/>
        <v>23.272907850488512</v>
      </c>
      <c r="N6776" s="23">
        <v>1104.3550473872647</v>
      </c>
      <c r="O6776" s="17">
        <f t="shared" si="739"/>
        <v>2.6879867182450667E-2</v>
      </c>
      <c r="P6776" s="18">
        <f t="shared" si="740"/>
        <v>5.52894747012391E-2</v>
      </c>
    </row>
    <row r="6777" spans="2:16" x14ac:dyDescent="0.3">
      <c r="B6777" s="19">
        <v>41191.208333332856</v>
      </c>
      <c r="C6777" s="21">
        <f t="shared" si="735"/>
        <v>10</v>
      </c>
      <c r="D6777" s="21" t="str">
        <f t="shared" si="736"/>
        <v>Shoulder</v>
      </c>
      <c r="E6777" s="21">
        <f t="shared" si="737"/>
        <v>5</v>
      </c>
      <c r="F6777" s="23">
        <v>70.250684032623752</v>
      </c>
      <c r="G6777" s="23">
        <v>2122.7738104825562</v>
      </c>
      <c r="H6777" s="16">
        <f t="shared" si="741"/>
        <v>3.3093815123267478E-2</v>
      </c>
      <c r="I6777" s="23">
        <v>6.7373205424287033</v>
      </c>
      <c r="J6777" s="23">
        <v>57.580003426956331</v>
      </c>
      <c r="K6777" s="23">
        <v>19.736566484517304</v>
      </c>
      <c r="L6777" s="23">
        <v>14.462801286904376</v>
      </c>
      <c r="M6777" s="23">
        <f t="shared" si="738"/>
        <v>23.38063565553465</v>
      </c>
      <c r="N6777" s="23">
        <v>1216.5916597720122</v>
      </c>
      <c r="O6777" s="17">
        <f t="shared" si="739"/>
        <v>2.475601074201628E-2</v>
      </c>
      <c r="P6777" s="18">
        <f t="shared" si="740"/>
        <v>5.7030555022597851E-2</v>
      </c>
    </row>
    <row r="6778" spans="2:16" x14ac:dyDescent="0.3">
      <c r="B6778" s="19">
        <v>41191.24999999952</v>
      </c>
      <c r="C6778" s="21">
        <f t="shared" si="735"/>
        <v>10</v>
      </c>
      <c r="D6778" s="21" t="str">
        <f t="shared" si="736"/>
        <v>Shoulder</v>
      </c>
      <c r="E6778" s="21">
        <f t="shared" si="737"/>
        <v>6</v>
      </c>
      <c r="F6778" s="23">
        <v>71.277599990992059</v>
      </c>
      <c r="G6778" s="23">
        <v>2228.9260639166278</v>
      </c>
      <c r="H6778" s="16">
        <f t="shared" si="741"/>
        <v>3.1978449686996063E-2</v>
      </c>
      <c r="I6778" s="23">
        <v>7.488572507194772</v>
      </c>
      <c r="J6778" s="23">
        <v>60.458275452374004</v>
      </c>
      <c r="K6778" s="23">
        <v>19.736566484517304</v>
      </c>
      <c r="L6778" s="23">
        <v>15.5628038161828</v>
      </c>
      <c r="M6778" s="23">
        <f t="shared" si="738"/>
        <v>25.158905151673899</v>
      </c>
      <c r="N6778" s="23">
        <v>1412.4535790579816</v>
      </c>
      <c r="O6778" s="17">
        <f t="shared" si="739"/>
        <v>2.3114018147514979E-2</v>
      </c>
      <c r="P6778" s="18">
        <f t="shared" si="740"/>
        <v>5.4353317368116424E-2</v>
      </c>
    </row>
    <row r="6779" spans="2:16" x14ac:dyDescent="0.3">
      <c r="B6779" s="19">
        <v>41191.291666666184</v>
      </c>
      <c r="C6779" s="21">
        <f t="shared" si="735"/>
        <v>10</v>
      </c>
      <c r="D6779" s="21" t="str">
        <f t="shared" si="736"/>
        <v>Shoulder</v>
      </c>
      <c r="E6779" s="21">
        <f t="shared" si="737"/>
        <v>7</v>
      </c>
      <c r="F6779" s="23">
        <v>75.515565388368287</v>
      </c>
      <c r="G6779" s="23">
        <v>2460.0283656637203</v>
      </c>
      <c r="H6779" s="16">
        <f t="shared" si="741"/>
        <v>3.069703034419851E-2</v>
      </c>
      <c r="I6779" s="23">
        <v>8.1192939960325834</v>
      </c>
      <c r="J6779" s="23">
        <v>62.238856878919883</v>
      </c>
      <c r="K6779" s="23">
        <v>19.736566484517304</v>
      </c>
      <c r="L6779" s="23">
        <v>16.243296853494808</v>
      </c>
      <c r="M6779" s="23">
        <f t="shared" si="738"/>
        <v>26.25899354090777</v>
      </c>
      <c r="N6779" s="23">
        <v>1551.4860391699888</v>
      </c>
      <c r="O6779" s="17">
        <f t="shared" si="739"/>
        <v>2.2158296413245196E-2</v>
      </c>
      <c r="P6779" s="18">
        <f t="shared" si="740"/>
        <v>5.2175132860070569E-2</v>
      </c>
    </row>
    <row r="6780" spans="2:16" x14ac:dyDescent="0.3">
      <c r="B6780" s="19">
        <v>41191.333333332848</v>
      </c>
      <c r="C6780" s="21">
        <f t="shared" si="735"/>
        <v>10</v>
      </c>
      <c r="D6780" s="21" t="str">
        <f t="shared" si="736"/>
        <v>Shoulder</v>
      </c>
      <c r="E6780" s="21">
        <f t="shared" si="737"/>
        <v>8</v>
      </c>
      <c r="F6780" s="23">
        <v>74.713498528930941</v>
      </c>
      <c r="G6780" s="23">
        <v>2619.2567458148274</v>
      </c>
      <c r="H6780" s="16">
        <f t="shared" si="741"/>
        <v>2.8524694514316596E-2</v>
      </c>
      <c r="I6780" s="23">
        <v>8.0662963338732503</v>
      </c>
      <c r="J6780" s="23">
        <v>65.358181055997264</v>
      </c>
      <c r="K6780" s="23">
        <v>19.736566484517304</v>
      </c>
      <c r="L6780" s="23">
        <v>17.435423398214482</v>
      </c>
      <c r="M6780" s="23">
        <f t="shared" si="738"/>
        <v>28.186191173265478</v>
      </c>
      <c r="N6780" s="23">
        <v>1542.8875792624494</v>
      </c>
      <c r="O6780" s="17">
        <f t="shared" si="739"/>
        <v>2.3496519120640401E-2</v>
      </c>
      <c r="P6780" s="18">
        <f t="shared" si="740"/>
        <v>5.1350982604890932E-2</v>
      </c>
    </row>
    <row r="6781" spans="2:16" x14ac:dyDescent="0.3">
      <c r="B6781" s="19">
        <v>41191.374999999513</v>
      </c>
      <c r="C6781" s="21">
        <f t="shared" si="735"/>
        <v>10</v>
      </c>
      <c r="D6781" s="21" t="str">
        <f t="shared" si="736"/>
        <v>Shoulder</v>
      </c>
      <c r="E6781" s="21">
        <f t="shared" si="737"/>
        <v>9</v>
      </c>
      <c r="F6781" s="23">
        <v>69.969753530296515</v>
      </c>
      <c r="G6781" s="23">
        <v>2599.3531982959389</v>
      </c>
      <c r="H6781" s="16">
        <f t="shared" si="741"/>
        <v>2.6918140088144492E-2</v>
      </c>
      <c r="I6781" s="23">
        <v>7.9618572490173349</v>
      </c>
      <c r="J6781" s="23">
        <v>65.450056561562505</v>
      </c>
      <c r="K6781" s="23">
        <v>19.736566484517304</v>
      </c>
      <c r="L6781" s="23">
        <v>17.4705358850149</v>
      </c>
      <c r="M6781" s="23">
        <f t="shared" si="738"/>
        <v>28.2429541920303</v>
      </c>
      <c r="N6781" s="23">
        <v>1527.9907467505564</v>
      </c>
      <c r="O6781" s="17">
        <f t="shared" si="739"/>
        <v>2.3694391813589989E-2</v>
      </c>
      <c r="P6781" s="18">
        <f t="shared" si="740"/>
        <v>4.9974722943592884E-2</v>
      </c>
    </row>
    <row r="6782" spans="2:16" x14ac:dyDescent="0.3">
      <c r="B6782" s="19">
        <v>41191.416666666177</v>
      </c>
      <c r="C6782" s="21">
        <f t="shared" si="735"/>
        <v>10</v>
      </c>
      <c r="D6782" s="21" t="str">
        <f t="shared" si="736"/>
        <v>Shoulder</v>
      </c>
      <c r="E6782" s="21">
        <f t="shared" si="737"/>
        <v>10</v>
      </c>
      <c r="F6782" s="23">
        <v>67.881282366247788</v>
      </c>
      <c r="G6782" s="23">
        <v>2578.3438981371123</v>
      </c>
      <c r="H6782" s="16">
        <f t="shared" si="741"/>
        <v>2.6327474164828404E-2</v>
      </c>
      <c r="I6782" s="23">
        <v>7.8377793993410947</v>
      </c>
      <c r="J6782" s="23">
        <v>66.080932411980385</v>
      </c>
      <c r="K6782" s="23">
        <v>19.736566484517304</v>
      </c>
      <c r="L6782" s="23">
        <v>17.711640625981712</v>
      </c>
      <c r="M6782" s="23">
        <f t="shared" si="738"/>
        <v>28.632725301481369</v>
      </c>
      <c r="N6782" s="23">
        <v>1503.8597706073911</v>
      </c>
      <c r="O6782" s="17">
        <f t="shared" si="739"/>
        <v>2.4251266915726096E-2</v>
      </c>
      <c r="P6782" s="18">
        <f t="shared" si="740"/>
        <v>4.9940266477366366E-2</v>
      </c>
    </row>
    <row r="6783" spans="2:16" x14ac:dyDescent="0.3">
      <c r="B6783" s="19">
        <v>41191.458333332841</v>
      </c>
      <c r="C6783" s="21">
        <f t="shared" si="735"/>
        <v>10</v>
      </c>
      <c r="D6783" s="21" t="str">
        <f t="shared" si="736"/>
        <v>Shoulder</v>
      </c>
      <c r="E6783" s="21">
        <f t="shared" si="737"/>
        <v>11</v>
      </c>
      <c r="F6783" s="23">
        <v>63.947377022782774</v>
      </c>
      <c r="G6783" s="23">
        <v>2554.0173400584708</v>
      </c>
      <c r="H6783" s="16">
        <f t="shared" si="741"/>
        <v>2.5037957268261454E-2</v>
      </c>
      <c r="I6783" s="23">
        <v>7.7162918129801605</v>
      </c>
      <c r="J6783" s="23">
        <v>66.212456563745491</v>
      </c>
      <c r="K6783" s="23">
        <v>19.736566484517304</v>
      </c>
      <c r="L6783" s="23">
        <v>17.761905819238361</v>
      </c>
      <c r="M6783" s="23">
        <f t="shared" si="738"/>
        <v>28.713984259989825</v>
      </c>
      <c r="N6783" s="23">
        <v>1480.0890090681537</v>
      </c>
      <c r="O6783" s="17">
        <f t="shared" si="739"/>
        <v>2.4613571109420002E-2</v>
      </c>
      <c r="P6783" s="18">
        <f t="shared" si="740"/>
        <v>4.9035254836024486E-2</v>
      </c>
    </row>
    <row r="6784" spans="2:16" x14ac:dyDescent="0.3">
      <c r="B6784" s="19">
        <v>41191.499999999505</v>
      </c>
      <c r="C6784" s="21">
        <f t="shared" si="735"/>
        <v>10</v>
      </c>
      <c r="D6784" s="21" t="str">
        <f t="shared" si="736"/>
        <v>Shoulder</v>
      </c>
      <c r="E6784" s="21">
        <f t="shared" si="737"/>
        <v>12</v>
      </c>
      <c r="F6784" s="23">
        <v>62.059304039764918</v>
      </c>
      <c r="G6784" s="23">
        <v>2524.1620187801382</v>
      </c>
      <c r="H6784" s="16">
        <f t="shared" si="741"/>
        <v>2.4586101675738138E-2</v>
      </c>
      <c r="I6784" s="23">
        <v>7.6359951350396065</v>
      </c>
      <c r="J6784" s="23">
        <v>61.636536071681398</v>
      </c>
      <c r="K6784" s="23">
        <v>19.736566484517304</v>
      </c>
      <c r="L6784" s="23">
        <v>16.013105125420317</v>
      </c>
      <c r="M6784" s="23">
        <f t="shared" si="738"/>
        <v>25.886864461743777</v>
      </c>
      <c r="N6784" s="23">
        <v>1461.9804022760368</v>
      </c>
      <c r="O6784" s="17">
        <f t="shared" si="739"/>
        <v>2.2929759895956477E-2</v>
      </c>
      <c r="P6784" s="18">
        <f t="shared" si="740"/>
        <v>4.6952108163492365E-2</v>
      </c>
    </row>
    <row r="6785" spans="2:16" x14ac:dyDescent="0.3">
      <c r="B6785" s="19">
        <v>41191.541666666169</v>
      </c>
      <c r="C6785" s="21">
        <f t="shared" si="735"/>
        <v>10</v>
      </c>
      <c r="D6785" s="21" t="str">
        <f t="shared" si="736"/>
        <v>Shoulder</v>
      </c>
      <c r="E6785" s="21">
        <f t="shared" si="737"/>
        <v>13</v>
      </c>
      <c r="F6785" s="23">
        <v>61.023322451807623</v>
      </c>
      <c r="G6785" s="23">
        <v>2497.6239554216204</v>
      </c>
      <c r="H6785" s="16">
        <f t="shared" si="741"/>
        <v>2.4432550112014905E-2</v>
      </c>
      <c r="I6785" s="23">
        <v>7.6021451804978186</v>
      </c>
      <c r="J6785" s="23">
        <v>63.291605003822568</v>
      </c>
      <c r="K6785" s="23">
        <v>19.736566484517304</v>
      </c>
      <c r="L6785" s="23">
        <v>16.645630472367415</v>
      </c>
      <c r="M6785" s="23">
        <f t="shared" si="738"/>
        <v>26.909408046937848</v>
      </c>
      <c r="N6785" s="23">
        <v>1449.7067066096893</v>
      </c>
      <c r="O6785" s="17">
        <f t="shared" si="739"/>
        <v>2.3805886439019808E-2</v>
      </c>
      <c r="P6785" s="18">
        <f t="shared" si="740"/>
        <v>4.7656798037652423E-2</v>
      </c>
    </row>
    <row r="6786" spans="2:16" x14ac:dyDescent="0.3">
      <c r="B6786" s="19">
        <v>41191.583333332834</v>
      </c>
      <c r="C6786" s="21">
        <f t="shared" si="735"/>
        <v>10</v>
      </c>
      <c r="D6786" s="21" t="str">
        <f t="shared" si="736"/>
        <v>Shoulder</v>
      </c>
      <c r="E6786" s="21">
        <f t="shared" si="737"/>
        <v>14</v>
      </c>
      <c r="F6786" s="23">
        <v>61.04418720620194</v>
      </c>
      <c r="G6786" s="23">
        <v>2489.8836869420529</v>
      </c>
      <c r="H6786" s="16">
        <f t="shared" si="741"/>
        <v>2.4516883068210014E-2</v>
      </c>
      <c r="I6786" s="23">
        <v>7.5892763481479042</v>
      </c>
      <c r="J6786" s="23">
        <v>63.411877280108897</v>
      </c>
      <c r="K6786" s="23">
        <v>19.736566484517304</v>
      </c>
      <c r="L6786" s="23">
        <v>16.691595484342898</v>
      </c>
      <c r="M6786" s="23">
        <f t="shared" si="738"/>
        <v>26.983715311248694</v>
      </c>
      <c r="N6786" s="23">
        <v>1444.327176320628</v>
      </c>
      <c r="O6786" s="17">
        <f t="shared" si="739"/>
        <v>2.3937091419597923E-2</v>
      </c>
      <c r="P6786" s="18">
        <f t="shared" si="740"/>
        <v>4.7867111616480607E-2</v>
      </c>
    </row>
    <row r="6787" spans="2:16" x14ac:dyDescent="0.3">
      <c r="B6787" s="19">
        <v>41191.624999999498</v>
      </c>
      <c r="C6787" s="21">
        <f t="shared" si="735"/>
        <v>10</v>
      </c>
      <c r="D6787" s="21" t="str">
        <f t="shared" si="736"/>
        <v>Shoulder</v>
      </c>
      <c r="E6787" s="21">
        <f t="shared" si="737"/>
        <v>15</v>
      </c>
      <c r="F6787" s="23">
        <v>58.856916580146667</v>
      </c>
      <c r="G6787" s="23">
        <v>2478.8261605426706</v>
      </c>
      <c r="H6787" s="16">
        <f t="shared" si="741"/>
        <v>2.3743866156092839E-2</v>
      </c>
      <c r="I6787" s="23">
        <v>7.5746401556453877</v>
      </c>
      <c r="J6787" s="23">
        <v>62.229949157059949</v>
      </c>
      <c r="K6787" s="23">
        <v>19.736566484517304</v>
      </c>
      <c r="L6787" s="23">
        <v>16.239892548241691</v>
      </c>
      <c r="M6787" s="23">
        <f t="shared" si="738"/>
        <v>26.253490124300953</v>
      </c>
      <c r="N6787" s="23">
        <v>1444.6245274272326</v>
      </c>
      <c r="O6787" s="17">
        <f t="shared" si="739"/>
        <v>2.3416555400863705E-2</v>
      </c>
      <c r="P6787" s="18">
        <f t="shared" si="740"/>
        <v>4.6604421999681706E-2</v>
      </c>
    </row>
    <row r="6788" spans="2:16" x14ac:dyDescent="0.3">
      <c r="B6788" s="19">
        <v>41191.666666666162</v>
      </c>
      <c r="C6788" s="21">
        <f t="shared" si="735"/>
        <v>10</v>
      </c>
      <c r="D6788" s="21" t="str">
        <f t="shared" si="736"/>
        <v>Shoulder</v>
      </c>
      <c r="E6788" s="21">
        <f t="shared" si="737"/>
        <v>16</v>
      </c>
      <c r="F6788" s="23">
        <v>56.554542864398712</v>
      </c>
      <c r="G6788" s="23">
        <v>2478.8261605426706</v>
      </c>
      <c r="H6788" s="16">
        <f t="shared" si="741"/>
        <v>2.2815050028364092E-2</v>
      </c>
      <c r="I6788" s="23">
        <v>7.5940416152103261</v>
      </c>
      <c r="J6788" s="23">
        <v>61.732795274874853</v>
      </c>
      <c r="K6788" s="23">
        <v>19.736566484517304</v>
      </c>
      <c r="L6788" s="23">
        <v>16.049892950213827</v>
      </c>
      <c r="M6788" s="23">
        <f t="shared" si="738"/>
        <v>25.946335840143721</v>
      </c>
      <c r="N6788" s="23">
        <v>1452.0575966199981</v>
      </c>
      <c r="O6788" s="17">
        <f t="shared" si="739"/>
        <v>2.3098517258149456E-2</v>
      </c>
      <c r="P6788" s="18">
        <f t="shared" si="740"/>
        <v>4.5386573459687836E-2</v>
      </c>
    </row>
    <row r="6789" spans="2:16" x14ac:dyDescent="0.3">
      <c r="B6789" s="19">
        <v>41191.708333332826</v>
      </c>
      <c r="C6789" s="21">
        <f t="shared" ref="C6789:C6852" si="742">MONTH(B6789)</f>
        <v>10</v>
      </c>
      <c r="D6789" s="21" t="str">
        <f t="shared" ref="D6789:D6852" si="743">IF(AND(C6789&gt;5,C6789&lt;7),"Summer",IF(OR(C6789=1,C6789&gt;10),"Winter","Shoulder"))</f>
        <v>Shoulder</v>
      </c>
      <c r="E6789" s="21">
        <f t="shared" ref="E6789:E6852" si="744">HOUR(B6789)</f>
        <v>17</v>
      </c>
      <c r="F6789" s="23">
        <v>55.251569983974811</v>
      </c>
      <c r="G6789" s="23">
        <v>2475.5089026228557</v>
      </c>
      <c r="H6789" s="16">
        <f t="shared" si="741"/>
        <v>2.2319277432383527E-2</v>
      </c>
      <c r="I6789" s="23">
        <v>7.582144281320792</v>
      </c>
      <c r="J6789" s="23">
        <v>60.368258934471541</v>
      </c>
      <c r="K6789" s="23">
        <v>19.736566484517304</v>
      </c>
      <c r="L6789" s="23">
        <v>15.528401787293548</v>
      </c>
      <c r="M6789" s="23">
        <f t="shared" ref="M6789:M6852" si="745">J6789-K6789-L6789</f>
        <v>25.10329066266069</v>
      </c>
      <c r="N6789" s="23">
        <v>1453.1331686674089</v>
      </c>
      <c r="O6789" s="17">
        <f t="shared" ref="O6789:O6852" si="746">(I6789+M6789)/N6789</f>
        <v>2.2493076098425005E-2</v>
      </c>
      <c r="P6789" s="18">
        <f t="shared" ref="P6789:P6852" si="747">H6789+(1-H6789)*O6789</f>
        <v>4.4310324325060074E-2</v>
      </c>
    </row>
    <row r="6790" spans="2:16" x14ac:dyDescent="0.3">
      <c r="B6790" s="19">
        <v>41191.749999999491</v>
      </c>
      <c r="C6790" s="21">
        <f t="shared" si="742"/>
        <v>10</v>
      </c>
      <c r="D6790" s="21" t="str">
        <f t="shared" si="743"/>
        <v>Shoulder</v>
      </c>
      <c r="E6790" s="21">
        <f t="shared" si="744"/>
        <v>18</v>
      </c>
      <c r="F6790" s="23">
        <v>55.15106810422472</v>
      </c>
      <c r="G6790" s="23">
        <v>2478.8261605426706</v>
      </c>
      <c r="H6790" s="16">
        <f t="shared" ref="H6790:H6853" si="748">F6790/G6790</f>
        <v>2.2248864798228091E-2</v>
      </c>
      <c r="I6790" s="23">
        <v>7.6067643268401932</v>
      </c>
      <c r="J6790" s="23">
        <v>61.200531293683859</v>
      </c>
      <c r="K6790" s="23">
        <v>19.736566484517304</v>
      </c>
      <c r="L6790" s="23">
        <v>15.846475163297411</v>
      </c>
      <c r="M6790" s="23">
        <f t="shared" si="745"/>
        <v>25.617489645869142</v>
      </c>
      <c r="N6790" s="23">
        <v>1461.5409979579051</v>
      </c>
      <c r="O6790" s="17">
        <f t="shared" si="746"/>
        <v>2.2732344846385383E-2</v>
      </c>
      <c r="P6790" s="18">
        <f t="shared" si="747"/>
        <v>4.4475440777579547E-2</v>
      </c>
    </row>
    <row r="6791" spans="2:16" x14ac:dyDescent="0.3">
      <c r="B6791" s="19">
        <v>41191.791666666155</v>
      </c>
      <c r="C6791" s="21">
        <f t="shared" si="742"/>
        <v>10</v>
      </c>
      <c r="D6791" s="21" t="str">
        <f t="shared" si="743"/>
        <v>Shoulder</v>
      </c>
      <c r="E6791" s="21">
        <f t="shared" si="744"/>
        <v>19</v>
      </c>
      <c r="F6791" s="23">
        <v>57.575616861290563</v>
      </c>
      <c r="G6791" s="23">
        <v>2485.4606763822999</v>
      </c>
      <c r="H6791" s="16">
        <f t="shared" si="748"/>
        <v>2.3164967930651179E-2</v>
      </c>
      <c r="I6791" s="23">
        <v>7.8614527387391062</v>
      </c>
      <c r="J6791" s="23">
        <v>55.793755940578848</v>
      </c>
      <c r="K6791" s="23">
        <v>19.736566484517304</v>
      </c>
      <c r="L6791" s="23">
        <v>13.78014282530628</v>
      </c>
      <c r="M6791" s="23">
        <f t="shared" si="745"/>
        <v>22.277046630755265</v>
      </c>
      <c r="N6791" s="23">
        <v>1521.1604692733804</v>
      </c>
      <c r="O6791" s="17">
        <f t="shared" si="746"/>
        <v>1.9812833674208458E-2</v>
      </c>
      <c r="P6791" s="18">
        <f t="shared" si="747"/>
        <v>4.2518837948181273E-2</v>
      </c>
    </row>
    <row r="6792" spans="2:16" x14ac:dyDescent="0.3">
      <c r="B6792" s="19">
        <v>41191.833333332819</v>
      </c>
      <c r="C6792" s="21">
        <f t="shared" si="742"/>
        <v>10</v>
      </c>
      <c r="D6792" s="21" t="str">
        <f t="shared" si="743"/>
        <v>Shoulder</v>
      </c>
      <c r="E6792" s="21">
        <f t="shared" si="744"/>
        <v>20</v>
      </c>
      <c r="F6792" s="23">
        <v>58.233900939260799</v>
      </c>
      <c r="G6792" s="23">
        <v>2550.7000821386564</v>
      </c>
      <c r="H6792" s="16">
        <f t="shared" si="748"/>
        <v>2.2830555950911362E-2</v>
      </c>
      <c r="I6792" s="23">
        <v>7.8962850142766889</v>
      </c>
      <c r="J6792" s="23">
        <v>60.240626365817882</v>
      </c>
      <c r="K6792" s="23">
        <v>19.736566484517304</v>
      </c>
      <c r="L6792" s="23">
        <v>15.479623858349548</v>
      </c>
      <c r="M6792" s="23">
        <f t="shared" si="745"/>
        <v>25.024436022951029</v>
      </c>
      <c r="N6792" s="23">
        <v>1526.8190936950011</v>
      </c>
      <c r="O6792" s="17">
        <f t="shared" si="746"/>
        <v>2.1561638293085165E-2</v>
      </c>
      <c r="P6792" s="18">
        <f t="shared" si="747"/>
        <v>4.3899930054552935E-2</v>
      </c>
    </row>
    <row r="6793" spans="2:16" x14ac:dyDescent="0.3">
      <c r="B6793" s="19">
        <v>41191.874999999483</v>
      </c>
      <c r="C6793" s="21">
        <f t="shared" si="742"/>
        <v>10</v>
      </c>
      <c r="D6793" s="21" t="str">
        <f t="shared" si="743"/>
        <v>Shoulder</v>
      </c>
      <c r="E6793" s="21">
        <f t="shared" si="744"/>
        <v>21</v>
      </c>
      <c r="F6793" s="23">
        <v>56.891882903656523</v>
      </c>
      <c r="G6793" s="23">
        <v>2561.7576085380388</v>
      </c>
      <c r="H6793" s="16">
        <f t="shared" si="748"/>
        <v>2.2208144406029098E-2</v>
      </c>
      <c r="I6793" s="23">
        <v>7.5480305558954717</v>
      </c>
      <c r="J6793" s="23">
        <v>57.266362097615435</v>
      </c>
      <c r="K6793" s="23">
        <v>19.736566484517304</v>
      </c>
      <c r="L6793" s="23">
        <v>14.342935529771442</v>
      </c>
      <c r="M6793" s="23">
        <f t="shared" si="745"/>
        <v>23.186860083326689</v>
      </c>
      <c r="N6793" s="23">
        <v>1445.0762900881971</v>
      </c>
      <c r="O6793" s="17">
        <f t="shared" si="746"/>
        <v>2.1268697611353325E-2</v>
      </c>
      <c r="P6793" s="18">
        <f t="shared" si="747"/>
        <v>4.3004503709501318E-2</v>
      </c>
    </row>
    <row r="6794" spans="2:16" x14ac:dyDescent="0.3">
      <c r="B6794" s="19">
        <v>41191.916666666148</v>
      </c>
      <c r="C6794" s="21">
        <f t="shared" si="742"/>
        <v>10</v>
      </c>
      <c r="D6794" s="21" t="str">
        <f t="shared" si="743"/>
        <v>Shoulder</v>
      </c>
      <c r="E6794" s="21">
        <f t="shared" si="744"/>
        <v>22</v>
      </c>
      <c r="F6794" s="23">
        <v>53.274672885381364</v>
      </c>
      <c r="G6794" s="23">
        <v>2463.3456235835351</v>
      </c>
      <c r="H6794" s="16">
        <f t="shared" si="748"/>
        <v>2.1626958221104352E-2</v>
      </c>
      <c r="I6794" s="23">
        <v>7.0624515088615558</v>
      </c>
      <c r="J6794" s="23">
        <v>55.103422235353598</v>
      </c>
      <c r="K6794" s="23">
        <v>19.736566484517304</v>
      </c>
      <c r="L6794" s="23">
        <v>13.516314801030589</v>
      </c>
      <c r="M6794" s="23">
        <f t="shared" si="745"/>
        <v>21.850540949805705</v>
      </c>
      <c r="N6794" s="23">
        <v>1318.1169964324854</v>
      </c>
      <c r="O6794" s="17">
        <f t="shared" si="746"/>
        <v>2.1935072938836959E-2</v>
      </c>
      <c r="P6794" s="18">
        <f t="shared" si="747"/>
        <v>4.3087642253916203E-2</v>
      </c>
    </row>
    <row r="6795" spans="2:16" x14ac:dyDescent="0.3">
      <c r="B6795" s="19">
        <v>41191.958333332812</v>
      </c>
      <c r="C6795" s="21">
        <f t="shared" si="742"/>
        <v>10</v>
      </c>
      <c r="D6795" s="21" t="str">
        <f t="shared" si="743"/>
        <v>Shoulder</v>
      </c>
      <c r="E6795" s="21">
        <f t="shared" si="744"/>
        <v>23</v>
      </c>
      <c r="F6795" s="23">
        <v>53.192288242853948</v>
      </c>
      <c r="G6795" s="23">
        <v>2326.2322962311928</v>
      </c>
      <c r="H6795" s="16">
        <f t="shared" si="748"/>
        <v>2.2866283960132686E-2</v>
      </c>
      <c r="I6795" s="23">
        <v>6.6520242563251637</v>
      </c>
      <c r="J6795" s="23">
        <v>55.527973897130536</v>
      </c>
      <c r="K6795" s="23">
        <v>19.736566484517304</v>
      </c>
      <c r="L6795" s="23">
        <v>13.678567672767489</v>
      </c>
      <c r="M6795" s="23">
        <f t="shared" si="745"/>
        <v>22.112839739845743</v>
      </c>
      <c r="N6795" s="23">
        <v>1199.3936007445423</v>
      </c>
      <c r="O6795" s="17">
        <f t="shared" si="746"/>
        <v>2.398283931006024E-2</v>
      </c>
      <c r="P6795" s="18">
        <f t="shared" si="747"/>
        <v>4.630072485635886E-2</v>
      </c>
    </row>
    <row r="6796" spans="2:16" x14ac:dyDescent="0.3">
      <c r="B6796" s="19">
        <v>41191.999999999476</v>
      </c>
      <c r="C6796" s="21">
        <f t="shared" si="742"/>
        <v>10</v>
      </c>
      <c r="D6796" s="21" t="str">
        <f t="shared" si="743"/>
        <v>Shoulder</v>
      </c>
      <c r="E6796" s="21">
        <f t="shared" si="744"/>
        <v>0</v>
      </c>
      <c r="F6796" s="23">
        <v>51.710704534607942</v>
      </c>
      <c r="G6796" s="23">
        <v>2189.1189688788509</v>
      </c>
      <c r="H6796" s="16">
        <f t="shared" si="748"/>
        <v>2.3621696796630193E-2</v>
      </c>
      <c r="I6796" s="23">
        <v>6.441157234232378</v>
      </c>
      <c r="J6796" s="23">
        <v>55.457019826002224</v>
      </c>
      <c r="K6796" s="23">
        <v>19.736566484517304</v>
      </c>
      <c r="L6796" s="23">
        <v>13.651450827307954</v>
      </c>
      <c r="M6796" s="23">
        <f t="shared" si="745"/>
        <v>22.069002514176965</v>
      </c>
      <c r="N6796" s="23">
        <v>1134.9645104342676</v>
      </c>
      <c r="O6796" s="17">
        <f t="shared" si="746"/>
        <v>2.5119868935373667E-2</v>
      </c>
      <c r="P6796" s="18">
        <f t="shared" si="747"/>
        <v>4.8148191804441375E-2</v>
      </c>
    </row>
    <row r="6797" spans="2:16" x14ac:dyDescent="0.3">
      <c r="B6797" s="19">
        <v>41192.04166666614</v>
      </c>
      <c r="C6797" s="21">
        <f t="shared" si="742"/>
        <v>10</v>
      </c>
      <c r="D6797" s="21" t="str">
        <f t="shared" si="743"/>
        <v>Shoulder</v>
      </c>
      <c r="E6797" s="21">
        <f t="shared" si="744"/>
        <v>1</v>
      </c>
      <c r="F6797" s="23">
        <v>56.275362888388088</v>
      </c>
      <c r="G6797" s="23">
        <v>2105.0817682435445</v>
      </c>
      <c r="H6797" s="16">
        <f t="shared" si="748"/>
        <v>2.6733100698194536E-2</v>
      </c>
      <c r="I6797" s="23">
        <v>6.3524089546796008</v>
      </c>
      <c r="J6797" s="23">
        <v>55.715414361197681</v>
      </c>
      <c r="K6797" s="23">
        <v>19.736566484517304</v>
      </c>
      <c r="L6797" s="23">
        <v>13.750202661657415</v>
      </c>
      <c r="M6797" s="23">
        <f t="shared" si="745"/>
        <v>22.228645215022961</v>
      </c>
      <c r="N6797" s="23">
        <v>1102.707997234862</v>
      </c>
      <c r="O6797" s="17">
        <f t="shared" si="746"/>
        <v>2.5918968794433419E-2</v>
      </c>
      <c r="P6797" s="18">
        <f t="shared" si="747"/>
        <v>5.1959175089853003E-2</v>
      </c>
    </row>
    <row r="6798" spans="2:16" x14ac:dyDescent="0.3">
      <c r="B6798" s="19">
        <v>41192.083333332805</v>
      </c>
      <c r="C6798" s="21">
        <f t="shared" si="742"/>
        <v>10</v>
      </c>
      <c r="D6798" s="21" t="str">
        <f t="shared" si="743"/>
        <v>Shoulder</v>
      </c>
      <c r="E6798" s="21">
        <f t="shared" si="744"/>
        <v>2</v>
      </c>
      <c r="F6798" s="23">
        <v>56.526500098638373</v>
      </c>
      <c r="G6798" s="23">
        <v>2079.6494575249649</v>
      </c>
      <c r="H6798" s="16">
        <f t="shared" si="748"/>
        <v>2.7180782748796407E-2</v>
      </c>
      <c r="I6798" s="23">
        <v>6.3164126295065746</v>
      </c>
      <c r="J6798" s="23">
        <v>54.662924192410742</v>
      </c>
      <c r="K6798" s="23">
        <v>19.736566484517304</v>
      </c>
      <c r="L6798" s="23">
        <v>13.347967627066369</v>
      </c>
      <c r="M6798" s="23">
        <f t="shared" si="745"/>
        <v>21.57839008082707</v>
      </c>
      <c r="N6798" s="23">
        <v>1090.6993791246148</v>
      </c>
      <c r="O6798" s="17">
        <f t="shared" si="746"/>
        <v>2.5575152277726384E-2</v>
      </c>
      <c r="P6798" s="18">
        <f t="shared" si="747"/>
        <v>5.2060782368694519E-2</v>
      </c>
    </row>
    <row r="6799" spans="2:16" x14ac:dyDescent="0.3">
      <c r="B6799" s="19">
        <v>41192.124999999469</v>
      </c>
      <c r="C6799" s="21">
        <f t="shared" si="742"/>
        <v>10</v>
      </c>
      <c r="D6799" s="21" t="str">
        <f t="shared" si="743"/>
        <v>Shoulder</v>
      </c>
      <c r="E6799" s="21">
        <f t="shared" si="744"/>
        <v>3</v>
      </c>
      <c r="F6799" s="23">
        <v>56.305349195093655</v>
      </c>
      <c r="G6799" s="23">
        <v>2063.0631679258913</v>
      </c>
      <c r="H6799" s="16">
        <f t="shared" si="748"/>
        <v>2.7292111104722235E-2</v>
      </c>
      <c r="I6799" s="23">
        <v>6.3263209246121352</v>
      </c>
      <c r="J6799" s="23">
        <v>55.116546180825772</v>
      </c>
      <c r="K6799" s="23">
        <v>19.736566484517304</v>
      </c>
      <c r="L6799" s="23">
        <v>13.521330439957705</v>
      </c>
      <c r="M6799" s="23">
        <f t="shared" si="745"/>
        <v>21.858649256350763</v>
      </c>
      <c r="N6799" s="23">
        <v>1093.9012328490996</v>
      </c>
      <c r="O6799" s="17">
        <f t="shared" si="746"/>
        <v>2.5765552990149095E-2</v>
      </c>
      <c r="P6799" s="18">
        <f t="shared" si="747"/>
        <v>5.2354467759989573E-2</v>
      </c>
    </row>
    <row r="6800" spans="2:16" x14ac:dyDescent="0.3">
      <c r="B6800" s="19">
        <v>41192.166666666133</v>
      </c>
      <c r="C6800" s="21">
        <f t="shared" si="742"/>
        <v>10</v>
      </c>
      <c r="D6800" s="21" t="str">
        <f t="shared" si="743"/>
        <v>Shoulder</v>
      </c>
      <c r="E6800" s="21">
        <f t="shared" si="744"/>
        <v>4</v>
      </c>
      <c r="F6800" s="23">
        <v>60.015279335757342</v>
      </c>
      <c r="G6800" s="23">
        <v>2061.9574152859532</v>
      </c>
      <c r="H6800" s="16">
        <f t="shared" si="748"/>
        <v>2.9105974202398549E-2</v>
      </c>
      <c r="I6800" s="23">
        <v>6.4211137747114631</v>
      </c>
      <c r="J6800" s="23">
        <v>55.957533858328681</v>
      </c>
      <c r="K6800" s="23">
        <v>19.736566484517304</v>
      </c>
      <c r="L6800" s="23">
        <v>13.842734589452903</v>
      </c>
      <c r="M6800" s="23">
        <f t="shared" si="745"/>
        <v>22.378232784358474</v>
      </c>
      <c r="N6800" s="23">
        <v>1125.3781257747105</v>
      </c>
      <c r="O6800" s="17">
        <f t="shared" si="746"/>
        <v>2.5590817787794182E-2</v>
      </c>
      <c r="P6800" s="18">
        <f t="shared" si="747"/>
        <v>5.3951946307842912E-2</v>
      </c>
    </row>
    <row r="6801" spans="2:16" x14ac:dyDescent="0.3">
      <c r="B6801" s="19">
        <v>41192.208333332797</v>
      </c>
      <c r="C6801" s="21">
        <f t="shared" si="742"/>
        <v>10</v>
      </c>
      <c r="D6801" s="21" t="str">
        <f t="shared" si="743"/>
        <v>Shoulder</v>
      </c>
      <c r="E6801" s="21">
        <f t="shared" si="744"/>
        <v>5</v>
      </c>
      <c r="F6801" s="23">
        <v>60.310385409122361</v>
      </c>
      <c r="G6801" s="23">
        <v>2120.5623052026799</v>
      </c>
      <c r="H6801" s="16">
        <f t="shared" si="748"/>
        <v>2.8440751427653992E-2</v>
      </c>
      <c r="I6801" s="23">
        <v>6.6971968477793089</v>
      </c>
      <c r="J6801" s="23">
        <v>54.655895522272566</v>
      </c>
      <c r="K6801" s="23">
        <v>19.736566484517304</v>
      </c>
      <c r="L6801" s="23">
        <v>13.345281447698619</v>
      </c>
      <c r="M6801" s="23">
        <f t="shared" si="745"/>
        <v>21.574047590056644</v>
      </c>
      <c r="N6801" s="23">
        <v>1212.0567249906878</v>
      </c>
      <c r="O6801" s="17">
        <f t="shared" si="746"/>
        <v>2.3325017596064375E-2</v>
      </c>
      <c r="P6801" s="18">
        <f t="shared" si="747"/>
        <v>5.1102387996223048E-2</v>
      </c>
    </row>
    <row r="6802" spans="2:16" x14ac:dyDescent="0.3">
      <c r="B6802" s="19">
        <v>41192.249999999462</v>
      </c>
      <c r="C6802" s="21">
        <f t="shared" si="742"/>
        <v>10</v>
      </c>
      <c r="D6802" s="21" t="str">
        <f t="shared" si="743"/>
        <v>Shoulder</v>
      </c>
      <c r="E6802" s="21">
        <f t="shared" si="744"/>
        <v>6</v>
      </c>
      <c r="F6802" s="23">
        <v>62.742691664302427</v>
      </c>
      <c r="G6802" s="23">
        <v>2197.9649899983569</v>
      </c>
      <c r="H6802" s="16">
        <f t="shared" si="748"/>
        <v>2.8545810306263946E-2</v>
      </c>
      <c r="I6802" s="23">
        <v>7.3916633927445519</v>
      </c>
      <c r="J6802" s="23">
        <v>58.000391278697172</v>
      </c>
      <c r="K6802" s="23">
        <v>19.736566484517304</v>
      </c>
      <c r="L6802" s="23">
        <v>14.623462856106034</v>
      </c>
      <c r="M6802" s="23">
        <f t="shared" si="745"/>
        <v>23.640361938073834</v>
      </c>
      <c r="N6802" s="23">
        <v>1395.5654461663091</v>
      </c>
      <c r="O6802" s="17">
        <f t="shared" si="746"/>
        <v>2.2236166290921698E-2</v>
      </c>
      <c r="P6802" s="18">
        <f t="shared" si="747"/>
        <v>5.0147227212306453E-2</v>
      </c>
    </row>
    <row r="6803" spans="2:16" x14ac:dyDescent="0.3">
      <c r="B6803" s="19">
        <v>41192.291666666126</v>
      </c>
      <c r="C6803" s="21">
        <f t="shared" si="742"/>
        <v>10</v>
      </c>
      <c r="D6803" s="21" t="str">
        <f t="shared" si="743"/>
        <v>Shoulder</v>
      </c>
      <c r="E6803" s="21">
        <f t="shared" si="744"/>
        <v>7</v>
      </c>
      <c r="F6803" s="23">
        <v>64.576808251484053</v>
      </c>
      <c r="G6803" s="23">
        <v>2427.9615391055113</v>
      </c>
      <c r="H6803" s="16">
        <f t="shared" si="748"/>
        <v>2.6597129819146512E-2</v>
      </c>
      <c r="I6803" s="23">
        <v>7.9661485133062602</v>
      </c>
      <c r="J6803" s="23">
        <v>59.096809261647813</v>
      </c>
      <c r="K6803" s="23">
        <v>19.736566484517304</v>
      </c>
      <c r="L6803" s="23">
        <v>15.042485986561205</v>
      </c>
      <c r="M6803" s="23">
        <f t="shared" si="745"/>
        <v>24.317756790569305</v>
      </c>
      <c r="N6803" s="23">
        <v>1525.235814395194</v>
      </c>
      <c r="O6803" s="17">
        <f t="shared" si="746"/>
        <v>2.1166500943119535E-2</v>
      </c>
      <c r="P6803" s="18">
        <f t="shared" si="747"/>
        <v>4.7200662588864808E-2</v>
      </c>
    </row>
    <row r="6804" spans="2:16" x14ac:dyDescent="0.3">
      <c r="B6804" s="19">
        <v>41192.33333333279</v>
      </c>
      <c r="C6804" s="21">
        <f t="shared" si="742"/>
        <v>10</v>
      </c>
      <c r="D6804" s="21" t="str">
        <f t="shared" si="743"/>
        <v>Shoulder</v>
      </c>
      <c r="E6804" s="21">
        <f t="shared" si="744"/>
        <v>8</v>
      </c>
      <c r="F6804" s="23">
        <v>65.317812639583877</v>
      </c>
      <c r="G6804" s="23">
        <v>2565.0748664578532</v>
      </c>
      <c r="H6804" s="16">
        <f t="shared" si="748"/>
        <v>2.5464290923321913E-2</v>
      </c>
      <c r="I6804" s="23">
        <v>7.9215964932927765</v>
      </c>
      <c r="J6804" s="23">
        <v>62.681501049560687</v>
      </c>
      <c r="K6804" s="23">
        <v>19.736566484517304</v>
      </c>
      <c r="L6804" s="23">
        <v>16.412464223005195</v>
      </c>
      <c r="M6804" s="23">
        <f t="shared" si="745"/>
        <v>26.532470342038188</v>
      </c>
      <c r="N6804" s="23">
        <v>1515.9059398717743</v>
      </c>
      <c r="O6804" s="17">
        <f t="shared" si="746"/>
        <v>2.2728367195556556E-2</v>
      </c>
      <c r="P6804" s="18">
        <f t="shared" si="747"/>
        <v>4.7613896364398729E-2</v>
      </c>
    </row>
    <row r="6805" spans="2:16" x14ac:dyDescent="0.3">
      <c r="B6805" s="19">
        <v>41192.374999999454</v>
      </c>
      <c r="C6805" s="21">
        <f t="shared" si="742"/>
        <v>10</v>
      </c>
      <c r="D6805" s="21" t="str">
        <f t="shared" si="743"/>
        <v>Shoulder</v>
      </c>
      <c r="E6805" s="21">
        <f t="shared" si="744"/>
        <v>9</v>
      </c>
      <c r="F6805" s="23">
        <v>61.763091103169792</v>
      </c>
      <c r="G6805" s="23">
        <v>2566.1806190977918</v>
      </c>
      <c r="H6805" s="16">
        <f t="shared" si="748"/>
        <v>2.4068099744625236E-2</v>
      </c>
      <c r="I6805" s="23">
        <v>7.8528993577843629</v>
      </c>
      <c r="J6805" s="23">
        <v>63.917252408221714</v>
      </c>
      <c r="K6805" s="23">
        <v>19.736566484517304</v>
      </c>
      <c r="L6805" s="23">
        <v>16.884737033942557</v>
      </c>
      <c r="M6805" s="23">
        <f t="shared" si="745"/>
        <v>27.295948889761853</v>
      </c>
      <c r="N6805" s="23">
        <v>1501.0199518827239</v>
      </c>
      <c r="O6805" s="17">
        <f t="shared" si="746"/>
        <v>2.3416642932333535E-2</v>
      </c>
      <c r="P6805" s="18">
        <f t="shared" si="747"/>
        <v>4.6921148579179089E-2</v>
      </c>
    </row>
    <row r="6806" spans="2:16" x14ac:dyDescent="0.3">
      <c r="B6806" s="19">
        <v>41192.416666666119</v>
      </c>
      <c r="C6806" s="21">
        <f t="shared" si="742"/>
        <v>10</v>
      </c>
      <c r="D6806" s="21" t="str">
        <f t="shared" si="743"/>
        <v>Shoulder</v>
      </c>
      <c r="E6806" s="21">
        <f t="shared" si="744"/>
        <v>10</v>
      </c>
      <c r="F6806" s="23">
        <v>64.071420156963669</v>
      </c>
      <c r="G6806" s="23">
        <v>2541.8540610191503</v>
      </c>
      <c r="H6806" s="16">
        <f t="shared" si="748"/>
        <v>2.5206569149479174E-2</v>
      </c>
      <c r="I6806" s="23">
        <v>7.8020156930001363</v>
      </c>
      <c r="J6806" s="23">
        <v>66.218401711879551</v>
      </c>
      <c r="K6806" s="23">
        <v>19.736566484517304</v>
      </c>
      <c r="L6806" s="23">
        <v>17.76417790399152</v>
      </c>
      <c r="M6806" s="23">
        <f t="shared" si="745"/>
        <v>28.717657323370727</v>
      </c>
      <c r="N6806" s="23">
        <v>1494.3023488685628</v>
      </c>
      <c r="O6806" s="17">
        <f t="shared" si="746"/>
        <v>2.4439279670558218E-2</v>
      </c>
      <c r="P6806" s="18">
        <f t="shared" si="747"/>
        <v>4.9029818427058003E-2</v>
      </c>
    </row>
    <row r="6807" spans="2:16" x14ac:dyDescent="0.3">
      <c r="B6807" s="19">
        <v>41192.458333332783</v>
      </c>
      <c r="C6807" s="21">
        <f t="shared" si="742"/>
        <v>10</v>
      </c>
      <c r="D6807" s="21" t="str">
        <f t="shared" si="743"/>
        <v>Shoulder</v>
      </c>
      <c r="E6807" s="21">
        <f t="shared" si="744"/>
        <v>11</v>
      </c>
      <c r="F6807" s="23">
        <v>64.804720285931452</v>
      </c>
      <c r="G6807" s="23">
        <v>2528.5850293398912</v>
      </c>
      <c r="H6807" s="16">
        <f t="shared" si="748"/>
        <v>2.5628847570472756E-2</v>
      </c>
      <c r="I6807" s="23">
        <v>7.7290150562407653</v>
      </c>
      <c r="J6807" s="23">
        <v>63.330130059878257</v>
      </c>
      <c r="K6807" s="23">
        <v>19.736566484517304</v>
      </c>
      <c r="L6807" s="23">
        <v>16.660353771182685</v>
      </c>
      <c r="M6807" s="23">
        <f t="shared" si="745"/>
        <v>26.933209804178269</v>
      </c>
      <c r="N6807" s="23">
        <v>1480.3568189241867</v>
      </c>
      <c r="O6807" s="17">
        <f t="shared" si="746"/>
        <v>2.3414777043827151E-2</v>
      </c>
      <c r="P6807" s="18">
        <f t="shared" si="747"/>
        <v>4.844353086254706E-2</v>
      </c>
    </row>
    <row r="6808" spans="2:16" x14ac:dyDescent="0.3">
      <c r="B6808" s="19">
        <v>41192.499999999447</v>
      </c>
      <c r="C6808" s="21">
        <f t="shared" si="742"/>
        <v>10</v>
      </c>
      <c r="D6808" s="21" t="str">
        <f t="shared" si="743"/>
        <v>Shoulder</v>
      </c>
      <c r="E6808" s="21">
        <f t="shared" si="744"/>
        <v>12</v>
      </c>
      <c r="F6808" s="23">
        <v>63.971450707518855</v>
      </c>
      <c r="G6808" s="23">
        <v>2500.9412133414353</v>
      </c>
      <c r="H6808" s="16">
        <f t="shared" si="748"/>
        <v>2.5578950183338556E-2</v>
      </c>
      <c r="I6808" s="23">
        <v>7.6495604690025978</v>
      </c>
      <c r="J6808" s="23">
        <v>62.884181260811026</v>
      </c>
      <c r="K6808" s="23">
        <v>19.736566484517304</v>
      </c>
      <c r="L6808" s="23">
        <v>16.489923456545743</v>
      </c>
      <c r="M6808" s="23">
        <f t="shared" si="745"/>
        <v>26.657691319747979</v>
      </c>
      <c r="N6808" s="23">
        <v>1462.047765888934</v>
      </c>
      <c r="O6808" s="17">
        <f t="shared" si="746"/>
        <v>2.3465205849749756E-2</v>
      </c>
      <c r="P6808" s="18">
        <f t="shared" si="747"/>
        <v>4.8443940701615777E-2</v>
      </c>
    </row>
    <row r="6809" spans="2:16" x14ac:dyDescent="0.3">
      <c r="B6809" s="19">
        <v>41192.541666666111</v>
      </c>
      <c r="C6809" s="21">
        <f t="shared" si="742"/>
        <v>10</v>
      </c>
      <c r="D6809" s="21" t="str">
        <f t="shared" si="743"/>
        <v>Shoulder</v>
      </c>
      <c r="E6809" s="21">
        <f t="shared" si="744"/>
        <v>13</v>
      </c>
      <c r="F6809" s="23">
        <v>64.253960743560313</v>
      </c>
      <c r="G6809" s="23">
        <v>2496.5182027816822</v>
      </c>
      <c r="H6809" s="16">
        <f t="shared" si="748"/>
        <v>2.5737429301323323E-2</v>
      </c>
      <c r="I6809" s="23">
        <v>7.6496240815857304</v>
      </c>
      <c r="J6809" s="23">
        <v>64.15062153254874</v>
      </c>
      <c r="K6809" s="23">
        <v>19.736566484517304</v>
      </c>
      <c r="L6809" s="23">
        <v>16.973924791301236</v>
      </c>
      <c r="M6809" s="23">
        <f t="shared" si="745"/>
        <v>27.4401302567302</v>
      </c>
      <c r="N6809" s="23">
        <v>1459.0646450212332</v>
      </c>
      <c r="O6809" s="17">
        <f t="shared" si="746"/>
        <v>2.4049485715422349E-2</v>
      </c>
      <c r="P6809" s="18">
        <f t="shared" si="747"/>
        <v>4.9167943078411804E-2</v>
      </c>
    </row>
    <row r="6810" spans="2:16" x14ac:dyDescent="0.3">
      <c r="B6810" s="19">
        <v>41192.583333332776</v>
      </c>
      <c r="C6810" s="21">
        <f t="shared" si="742"/>
        <v>10</v>
      </c>
      <c r="D6810" s="21" t="str">
        <f t="shared" si="743"/>
        <v>Shoulder</v>
      </c>
      <c r="E6810" s="21">
        <f t="shared" si="744"/>
        <v>14</v>
      </c>
      <c r="F6810" s="23">
        <v>64.988675593616037</v>
      </c>
      <c r="G6810" s="23">
        <v>2477.7204079027324</v>
      </c>
      <c r="H6810" s="16">
        <f t="shared" si="748"/>
        <v>2.6229220773390544E-2</v>
      </c>
      <c r="I6810" s="23">
        <v>7.6363307459317493</v>
      </c>
      <c r="J6810" s="23">
        <v>62.89796207553529</v>
      </c>
      <c r="K6810" s="23">
        <v>19.736566484517304</v>
      </c>
      <c r="L6810" s="23">
        <v>16.495190134232331</v>
      </c>
      <c r="M6810" s="23">
        <f t="shared" si="745"/>
        <v>26.666205456785654</v>
      </c>
      <c r="N6810" s="23">
        <v>1455.2221499929021</v>
      </c>
      <c r="O6810" s="17">
        <f t="shared" si="746"/>
        <v>2.3572027269434234E-2</v>
      </c>
      <c r="P6810" s="18">
        <f t="shared" si="747"/>
        <v>4.918297213549841E-2</v>
      </c>
    </row>
    <row r="6811" spans="2:16" x14ac:dyDescent="0.3">
      <c r="B6811" s="19">
        <v>41192.62499999944</v>
      </c>
      <c r="C6811" s="21">
        <f t="shared" si="742"/>
        <v>10</v>
      </c>
      <c r="D6811" s="21" t="str">
        <f t="shared" si="743"/>
        <v>Shoulder</v>
      </c>
      <c r="E6811" s="21">
        <f t="shared" si="744"/>
        <v>15</v>
      </c>
      <c r="F6811" s="23">
        <v>64.522220353398595</v>
      </c>
      <c r="G6811" s="23">
        <v>2472.1916447030408</v>
      </c>
      <c r="H6811" s="16">
        <f t="shared" si="748"/>
        <v>2.6099198454798189E-2</v>
      </c>
      <c r="I6811" s="23">
        <v>7.6141137798162264</v>
      </c>
      <c r="J6811" s="23">
        <v>62.782651111529816</v>
      </c>
      <c r="K6811" s="23">
        <v>19.736566484517304</v>
      </c>
      <c r="L6811" s="23">
        <v>16.45112120991266</v>
      </c>
      <c r="M6811" s="23">
        <f t="shared" si="745"/>
        <v>26.594963417099851</v>
      </c>
      <c r="N6811" s="23">
        <v>1452.3074456415534</v>
      </c>
      <c r="O6811" s="17">
        <f t="shared" si="746"/>
        <v>2.3554983002792702E-2</v>
      </c>
      <c r="P6811" s="18">
        <f t="shared" si="747"/>
        <v>4.9039415281601606E-2</v>
      </c>
    </row>
    <row r="6812" spans="2:16" x14ac:dyDescent="0.3">
      <c r="B6812" s="19">
        <v>41192.666666666104</v>
      </c>
      <c r="C6812" s="21">
        <f t="shared" si="742"/>
        <v>10</v>
      </c>
      <c r="D6812" s="21" t="str">
        <f t="shared" si="743"/>
        <v>Shoulder</v>
      </c>
      <c r="E6812" s="21">
        <f t="shared" si="744"/>
        <v>16</v>
      </c>
      <c r="F6812" s="23">
        <v>64.3334115980538</v>
      </c>
      <c r="G6812" s="23">
        <v>2474.4031499829175</v>
      </c>
      <c r="H6812" s="16">
        <f t="shared" si="748"/>
        <v>2.5999567450638729E-2</v>
      </c>
      <c r="I6812" s="23">
        <v>7.6454078184796321</v>
      </c>
      <c r="J6812" s="23">
        <v>62.93584427069198</v>
      </c>
      <c r="K6812" s="23">
        <v>19.736566484517304</v>
      </c>
      <c r="L6812" s="23">
        <v>16.509667747925199</v>
      </c>
      <c r="M6812" s="23">
        <f t="shared" si="745"/>
        <v>26.689610038249477</v>
      </c>
      <c r="N6812" s="23">
        <v>1461.6339329730124</v>
      </c>
      <c r="O6812" s="17">
        <f t="shared" si="746"/>
        <v>2.3490846156595812E-2</v>
      </c>
      <c r="P6812" s="18">
        <f t="shared" si="747"/>
        <v>4.887966176811355E-2</v>
      </c>
    </row>
    <row r="6813" spans="2:16" x14ac:dyDescent="0.3">
      <c r="B6813" s="19">
        <v>41192.708333332768</v>
      </c>
      <c r="C6813" s="21">
        <f t="shared" si="742"/>
        <v>10</v>
      </c>
      <c r="D6813" s="21" t="str">
        <f t="shared" si="743"/>
        <v>Shoulder</v>
      </c>
      <c r="E6813" s="21">
        <f t="shared" si="744"/>
        <v>17</v>
      </c>
      <c r="F6813" s="23">
        <v>63.935306599002978</v>
      </c>
      <c r="G6813" s="23">
        <v>2497.6239554216204</v>
      </c>
      <c r="H6813" s="16">
        <f t="shared" si="748"/>
        <v>2.559845186470841E-2</v>
      </c>
      <c r="I6813" s="23">
        <v>7.6203743547657776</v>
      </c>
      <c r="J6813" s="23">
        <v>62.154360072859063</v>
      </c>
      <c r="K6813" s="23">
        <v>19.736566484517304</v>
      </c>
      <c r="L6813" s="23">
        <v>16.211004318403596</v>
      </c>
      <c r="M6813" s="23">
        <f t="shared" si="745"/>
        <v>26.206789269938163</v>
      </c>
      <c r="N6813" s="23">
        <v>1461.0817485599723</v>
      </c>
      <c r="O6813" s="17">
        <f t="shared" si="746"/>
        <v>2.315213618816583E-2</v>
      </c>
      <c r="P6813" s="18">
        <f t="shared" si="747"/>
        <v>4.8157929209096305E-2</v>
      </c>
    </row>
    <row r="6814" spans="2:16" x14ac:dyDescent="0.3">
      <c r="B6814" s="19">
        <v>41192.749999999432</v>
      </c>
      <c r="C6814" s="21">
        <f t="shared" si="742"/>
        <v>10</v>
      </c>
      <c r="D6814" s="21" t="str">
        <f t="shared" si="743"/>
        <v>Shoulder</v>
      </c>
      <c r="E6814" s="21">
        <f t="shared" si="744"/>
        <v>18</v>
      </c>
      <c r="F6814" s="23">
        <v>61.066896889542441</v>
      </c>
      <c r="G6814" s="23">
        <v>2479.9319131826087</v>
      </c>
      <c r="H6814" s="16">
        <f t="shared" si="748"/>
        <v>2.4624424793651907E-2</v>
      </c>
      <c r="I6814" s="23">
        <v>7.6312106394611998</v>
      </c>
      <c r="J6814" s="23">
        <v>63.803885379101224</v>
      </c>
      <c r="K6814" s="23">
        <v>19.736566484517304</v>
      </c>
      <c r="L6814" s="23">
        <v>16.841411032206768</v>
      </c>
      <c r="M6814" s="23">
        <f t="shared" si="745"/>
        <v>27.225907862377152</v>
      </c>
      <c r="N6814" s="23">
        <v>1467.2786135758256</v>
      </c>
      <c r="O6814" s="17">
        <f t="shared" si="746"/>
        <v>2.3756305162037323E-2</v>
      </c>
      <c r="P6814" s="18">
        <f t="shared" si="747"/>
        <v>4.7795744605851599E-2</v>
      </c>
    </row>
    <row r="6815" spans="2:16" x14ac:dyDescent="0.3">
      <c r="B6815" s="19">
        <v>41192.791666666097</v>
      </c>
      <c r="C6815" s="21">
        <f t="shared" si="742"/>
        <v>10</v>
      </c>
      <c r="D6815" s="21" t="str">
        <f t="shared" si="743"/>
        <v>Shoulder</v>
      </c>
      <c r="E6815" s="21">
        <f t="shared" si="744"/>
        <v>19</v>
      </c>
      <c r="F6815" s="23">
        <v>60.246324827873103</v>
      </c>
      <c r="G6815" s="23">
        <v>2487.6721816621762</v>
      </c>
      <c r="H6815" s="16">
        <f t="shared" si="748"/>
        <v>2.4217951734950303E-2</v>
      </c>
      <c r="I6815" s="23">
        <v>7.8695919830150958</v>
      </c>
      <c r="J6815" s="23">
        <v>60.06191189214335</v>
      </c>
      <c r="K6815" s="23">
        <v>19.736566484517304</v>
      </c>
      <c r="L6815" s="23">
        <v>15.411323721557533</v>
      </c>
      <c r="M6815" s="23">
        <f t="shared" si="745"/>
        <v>24.914021686068512</v>
      </c>
      <c r="N6815" s="23">
        <v>1523.5702153966733</v>
      </c>
      <c r="O6815" s="17">
        <f t="shared" si="746"/>
        <v>2.1517625730526728E-2</v>
      </c>
      <c r="P6815" s="18">
        <f t="shared" si="747"/>
        <v>4.5214464644084407E-2</v>
      </c>
    </row>
    <row r="6816" spans="2:16" x14ac:dyDescent="0.3">
      <c r="B6816" s="19">
        <v>41192.833333332761</v>
      </c>
      <c r="C6816" s="21">
        <f t="shared" si="742"/>
        <v>10</v>
      </c>
      <c r="D6816" s="21" t="str">
        <f t="shared" si="743"/>
        <v>Shoulder</v>
      </c>
      <c r="E6816" s="21">
        <f t="shared" si="744"/>
        <v>20</v>
      </c>
      <c r="F6816" s="23">
        <v>62.547622900061874</v>
      </c>
      <c r="G6816" s="23">
        <v>2554.0173400584708</v>
      </c>
      <c r="H6816" s="16">
        <f t="shared" si="748"/>
        <v>2.4489897511279203E-2</v>
      </c>
      <c r="I6816" s="23">
        <v>7.8511068048241031</v>
      </c>
      <c r="J6816" s="23">
        <v>63.11204265195515</v>
      </c>
      <c r="K6816" s="23">
        <v>19.736566484517304</v>
      </c>
      <c r="L6816" s="23">
        <v>16.577006298045777</v>
      </c>
      <c r="M6816" s="23">
        <f t="shared" si="745"/>
        <v>26.798469869392068</v>
      </c>
      <c r="N6816" s="23">
        <v>1516.3234160082823</v>
      </c>
      <c r="O6816" s="17">
        <f t="shared" si="746"/>
        <v>2.2851046358850737E-2</v>
      </c>
      <c r="P6816" s="18">
        <f t="shared" si="747"/>
        <v>4.6781324086776196E-2</v>
      </c>
    </row>
    <row r="6817" spans="2:16" x14ac:dyDescent="0.3">
      <c r="B6817" s="19">
        <v>41192.874999999425</v>
      </c>
      <c r="C6817" s="21">
        <f t="shared" si="742"/>
        <v>10</v>
      </c>
      <c r="D6817" s="21" t="str">
        <f t="shared" si="743"/>
        <v>Shoulder</v>
      </c>
      <c r="E6817" s="21">
        <f t="shared" si="744"/>
        <v>21</v>
      </c>
      <c r="F6817" s="23">
        <v>66.894930306551458</v>
      </c>
      <c r="G6817" s="23">
        <v>2550.7000821386564</v>
      </c>
      <c r="H6817" s="16">
        <f t="shared" si="748"/>
        <v>2.6226105834623578E-2</v>
      </c>
      <c r="I6817" s="23">
        <v>7.5409633525033151</v>
      </c>
      <c r="J6817" s="23">
        <v>62.20882606694294</v>
      </c>
      <c r="K6817" s="23">
        <v>19.736566484517304</v>
      </c>
      <c r="L6817" s="23">
        <v>16.231819839217078</v>
      </c>
      <c r="M6817" s="23">
        <f t="shared" si="745"/>
        <v>26.240439743208558</v>
      </c>
      <c r="N6817" s="23">
        <v>1440.0653481103107</v>
      </c>
      <c r="O6817" s="17">
        <f t="shared" si="746"/>
        <v>2.3458243155451707E-2</v>
      </c>
      <c r="P6817" s="18">
        <f t="shared" si="747"/>
        <v>4.9069130622386076E-2</v>
      </c>
    </row>
    <row r="6818" spans="2:16" x14ac:dyDescent="0.3">
      <c r="B6818" s="19">
        <v>41192.916666666089</v>
      </c>
      <c r="C6818" s="21">
        <f t="shared" si="742"/>
        <v>10</v>
      </c>
      <c r="D6818" s="21" t="str">
        <f t="shared" si="743"/>
        <v>Shoulder</v>
      </c>
      <c r="E6818" s="21">
        <f t="shared" si="744"/>
        <v>22</v>
      </c>
      <c r="F6818" s="23">
        <v>69.455801656891822</v>
      </c>
      <c r="G6818" s="23">
        <v>2467.7686341432882</v>
      </c>
      <c r="H6818" s="16">
        <f t="shared" si="748"/>
        <v>2.8145183748558397E-2</v>
      </c>
      <c r="I6818" s="23">
        <v>7.067683402409366</v>
      </c>
      <c r="J6818" s="23">
        <v>60.783393824540894</v>
      </c>
      <c r="K6818" s="23">
        <v>19.736566484517304</v>
      </c>
      <c r="L6818" s="23">
        <v>15.687055807843167</v>
      </c>
      <c r="M6818" s="23">
        <f t="shared" si="745"/>
        <v>25.359771532180424</v>
      </c>
      <c r="N6818" s="23">
        <v>1313.0061884632339</v>
      </c>
      <c r="O6818" s="17">
        <f t="shared" si="746"/>
        <v>2.4697107461879877E-2</v>
      </c>
      <c r="P6818" s="18">
        <f t="shared" si="747"/>
        <v>5.2147186582865775E-2</v>
      </c>
    </row>
    <row r="6819" spans="2:16" x14ac:dyDescent="0.3">
      <c r="B6819" s="19">
        <v>41192.958333332754</v>
      </c>
      <c r="C6819" s="21">
        <f t="shared" si="742"/>
        <v>10</v>
      </c>
      <c r="D6819" s="21" t="str">
        <f t="shared" si="743"/>
        <v>Shoulder</v>
      </c>
      <c r="E6819" s="21">
        <f t="shared" si="744"/>
        <v>23</v>
      </c>
      <c r="F6819" s="23">
        <v>66.045019327364088</v>
      </c>
      <c r="G6819" s="23">
        <v>2322.9150383113783</v>
      </c>
      <c r="H6819" s="16">
        <f t="shared" si="748"/>
        <v>2.843195650210905E-2</v>
      </c>
      <c r="I6819" s="23">
        <v>6.6704942556836802</v>
      </c>
      <c r="J6819" s="23">
        <v>58.356906472357792</v>
      </c>
      <c r="K6819" s="23">
        <v>19.736566484517304</v>
      </c>
      <c r="L6819" s="23">
        <v>14.759713916217688</v>
      </c>
      <c r="M6819" s="23">
        <f t="shared" si="745"/>
        <v>23.8606260716228</v>
      </c>
      <c r="N6819" s="23">
        <v>1190.1431979270528</v>
      </c>
      <c r="O6819" s="17">
        <f t="shared" si="746"/>
        <v>2.5653316660116575E-2</v>
      </c>
      <c r="P6819" s="18">
        <f t="shared" si="747"/>
        <v>5.3355899178810361E-2</v>
      </c>
    </row>
    <row r="6820" spans="2:16" x14ac:dyDescent="0.3">
      <c r="B6820" s="19">
        <v>41192.999999999418</v>
      </c>
      <c r="C6820" s="21">
        <f t="shared" si="742"/>
        <v>10</v>
      </c>
      <c r="D6820" s="21" t="str">
        <f t="shared" si="743"/>
        <v>Shoulder</v>
      </c>
      <c r="E6820" s="21">
        <f t="shared" si="744"/>
        <v>0</v>
      </c>
      <c r="F6820" s="23">
        <v>63.373400846392911</v>
      </c>
      <c r="G6820" s="23">
        <v>2206.8110111178626</v>
      </c>
      <c r="H6820" s="16">
        <f t="shared" si="748"/>
        <v>2.8717185353489352E-2</v>
      </c>
      <c r="I6820" s="23">
        <v>6.4553317693096162</v>
      </c>
      <c r="J6820" s="23">
        <v>56.889203640598907</v>
      </c>
      <c r="K6820" s="23">
        <v>19.736566484517304</v>
      </c>
      <c r="L6820" s="23">
        <v>14.198795138247215</v>
      </c>
      <c r="M6820" s="23">
        <f t="shared" si="745"/>
        <v>22.95384201783439</v>
      </c>
      <c r="N6820" s="23">
        <v>1129.9454420161214</v>
      </c>
      <c r="O6820" s="17">
        <f t="shared" si="746"/>
        <v>2.6027074134367289E-2</v>
      </c>
      <c r="P6820" s="18">
        <f t="shared" si="747"/>
        <v>5.3996835175731006E-2</v>
      </c>
    </row>
    <row r="6821" spans="2:16" x14ac:dyDescent="0.3">
      <c r="B6821" s="19">
        <v>41193.041666666082</v>
      </c>
      <c r="C6821" s="21">
        <f t="shared" si="742"/>
        <v>10</v>
      </c>
      <c r="D6821" s="21" t="str">
        <f t="shared" si="743"/>
        <v>Shoulder</v>
      </c>
      <c r="E6821" s="21">
        <f t="shared" si="744"/>
        <v>1</v>
      </c>
      <c r="F6821" s="23">
        <v>64.011611075837948</v>
      </c>
      <c r="G6821" s="23">
        <v>2106.1875208834826</v>
      </c>
      <c r="H6821" s="16">
        <f t="shared" si="748"/>
        <v>3.0392170897008731E-2</v>
      </c>
      <c r="I6821" s="23">
        <v>6.3448927850028003</v>
      </c>
      <c r="J6821" s="23">
        <v>57.302202875812668</v>
      </c>
      <c r="K6821" s="23">
        <v>19.736566484517304</v>
      </c>
      <c r="L6821" s="23">
        <v>14.356632965705261</v>
      </c>
      <c r="M6821" s="23">
        <f t="shared" si="745"/>
        <v>23.209003425590105</v>
      </c>
      <c r="N6821" s="23">
        <v>1100.635331837462</v>
      </c>
      <c r="O6821" s="17">
        <f t="shared" si="746"/>
        <v>2.685166953640674E-2</v>
      </c>
      <c r="P6821" s="18">
        <f t="shared" si="747"/>
        <v>5.6427759903994998E-2</v>
      </c>
    </row>
    <row r="6822" spans="2:16" x14ac:dyDescent="0.3">
      <c r="B6822" s="19">
        <v>41193.083333332746</v>
      </c>
      <c r="C6822" s="21">
        <f t="shared" si="742"/>
        <v>10</v>
      </c>
      <c r="D6822" s="21" t="str">
        <f t="shared" si="743"/>
        <v>Shoulder</v>
      </c>
      <c r="E6822" s="21">
        <f t="shared" si="744"/>
        <v>2</v>
      </c>
      <c r="F6822" s="23">
        <v>65.020526093234167</v>
      </c>
      <c r="G6822" s="23">
        <v>2076.33219960515</v>
      </c>
      <c r="H6822" s="16">
        <f t="shared" si="748"/>
        <v>3.1315088262658032E-2</v>
      </c>
      <c r="I6822" s="23">
        <v>6.2929618596988428</v>
      </c>
      <c r="J6822" s="23">
        <v>55.815729704418466</v>
      </c>
      <c r="K6822" s="23">
        <v>19.736566484517304</v>
      </c>
      <c r="L6822" s="23">
        <v>13.788540640241036</v>
      </c>
      <c r="M6822" s="23">
        <f t="shared" si="745"/>
        <v>22.290622579660123</v>
      </c>
      <c r="N6822" s="23">
        <v>1083.2113313765662</v>
      </c>
      <c r="O6822" s="17">
        <f t="shared" si="746"/>
        <v>2.6387818896830024E-2</v>
      </c>
      <c r="P6822" s="18">
        <f t="shared" si="747"/>
        <v>5.6876570281674789E-2</v>
      </c>
    </row>
    <row r="6823" spans="2:16" x14ac:dyDescent="0.3">
      <c r="B6823" s="19">
        <v>41193.124999999411</v>
      </c>
      <c r="C6823" s="21">
        <f t="shared" si="742"/>
        <v>10</v>
      </c>
      <c r="D6823" s="21" t="str">
        <f t="shared" si="743"/>
        <v>Shoulder</v>
      </c>
      <c r="E6823" s="21">
        <f t="shared" si="744"/>
        <v>3</v>
      </c>
      <c r="F6823" s="23">
        <v>62.713247183296339</v>
      </c>
      <c r="G6823" s="23">
        <v>2066.3804258457058</v>
      </c>
      <c r="H6823" s="16">
        <f t="shared" si="748"/>
        <v>3.034932309602659E-2</v>
      </c>
      <c r="I6823" s="23">
        <v>6.3107752497309164</v>
      </c>
      <c r="J6823" s="23">
        <v>56.646964469989918</v>
      </c>
      <c r="K6823" s="23">
        <v>19.736566484517304</v>
      </c>
      <c r="L6823" s="23">
        <v>14.106217474285263</v>
      </c>
      <c r="M6823" s="23">
        <f t="shared" si="745"/>
        <v>22.804180511187351</v>
      </c>
      <c r="N6823" s="23">
        <v>1087.2097931505295</v>
      </c>
      <c r="O6823" s="17">
        <f t="shared" si="746"/>
        <v>2.6779519412300914E-2</v>
      </c>
      <c r="P6823" s="18">
        <f t="shared" si="747"/>
        <v>5.6316102221327269E-2</v>
      </c>
    </row>
    <row r="6824" spans="2:16" x14ac:dyDescent="0.3">
      <c r="B6824" s="19">
        <v>41193.166666666075</v>
      </c>
      <c r="C6824" s="21">
        <f t="shared" si="742"/>
        <v>10</v>
      </c>
      <c r="D6824" s="21" t="str">
        <f t="shared" si="743"/>
        <v>Shoulder</v>
      </c>
      <c r="E6824" s="21">
        <f t="shared" si="744"/>
        <v>4</v>
      </c>
      <c r="F6824" s="23">
        <v>64.758904162098602</v>
      </c>
      <c r="G6824" s="23">
        <v>2058.6401573661383</v>
      </c>
      <c r="H6824" s="16">
        <f t="shared" si="748"/>
        <v>3.1457126652456022E-2</v>
      </c>
      <c r="I6824" s="23">
        <v>6.3926849369028877</v>
      </c>
      <c r="J6824" s="23">
        <v>56.389122829683892</v>
      </c>
      <c r="K6824" s="23">
        <v>19.736566484517304</v>
      </c>
      <c r="L6824" s="23">
        <v>14.007676942332321</v>
      </c>
      <c r="M6824" s="23">
        <f t="shared" si="745"/>
        <v>22.644879402834267</v>
      </c>
      <c r="N6824" s="23">
        <v>1116.5316846726039</v>
      </c>
      <c r="O6824" s="17">
        <f t="shared" si="746"/>
        <v>2.6006932663314185E-2</v>
      </c>
      <c r="P6824" s="18">
        <f t="shared" si="747"/>
        <v>5.6645955941138436E-2</v>
      </c>
    </row>
    <row r="6825" spans="2:16" x14ac:dyDescent="0.3">
      <c r="B6825" s="19">
        <v>41193.208333332739</v>
      </c>
      <c r="C6825" s="21">
        <f t="shared" si="742"/>
        <v>10</v>
      </c>
      <c r="D6825" s="21" t="str">
        <f t="shared" si="743"/>
        <v>Shoulder</v>
      </c>
      <c r="E6825" s="21">
        <f t="shared" si="744"/>
        <v>5</v>
      </c>
      <c r="F6825" s="23">
        <v>67.997864737829673</v>
      </c>
      <c r="G6825" s="23">
        <v>2095.1299944841003</v>
      </c>
      <c r="H6825" s="16">
        <f t="shared" si="748"/>
        <v>3.245520083090276E-2</v>
      </c>
      <c r="I6825" s="23">
        <v>6.6720498927690626</v>
      </c>
      <c r="J6825" s="23">
        <v>57.988912772452501</v>
      </c>
      <c r="K6825" s="23">
        <v>19.736566484517304</v>
      </c>
      <c r="L6825" s="23">
        <v>14.619076062297124</v>
      </c>
      <c r="M6825" s="23">
        <f t="shared" si="745"/>
        <v>23.633270225638071</v>
      </c>
      <c r="N6825" s="23">
        <v>1202.3036448397586</v>
      </c>
      <c r="O6825" s="17">
        <f t="shared" si="746"/>
        <v>2.520604528521261E-2</v>
      </c>
      <c r="P6825" s="18">
        <f t="shared" si="747"/>
        <v>5.6843178854230965E-2</v>
      </c>
    </row>
    <row r="6826" spans="2:16" x14ac:dyDescent="0.3">
      <c r="B6826" s="19">
        <v>41193.249999999403</v>
      </c>
      <c r="C6826" s="21">
        <f t="shared" si="742"/>
        <v>10</v>
      </c>
      <c r="D6826" s="21" t="str">
        <f t="shared" si="743"/>
        <v>Shoulder</v>
      </c>
      <c r="E6826" s="21">
        <f t="shared" si="744"/>
        <v>6</v>
      </c>
      <c r="F6826" s="23">
        <v>67.985054387796652</v>
      </c>
      <c r="G6826" s="23">
        <v>2200.1764952782332</v>
      </c>
      <c r="H6826" s="16">
        <f t="shared" si="748"/>
        <v>3.0899818507150852E-2</v>
      </c>
      <c r="I6826" s="23">
        <v>7.3302785369653689</v>
      </c>
      <c r="J6826" s="23">
        <v>56.849735180677811</v>
      </c>
      <c r="K6826" s="23">
        <v>19.736566484517304</v>
      </c>
      <c r="L6826" s="23">
        <v>14.183711294414337</v>
      </c>
      <c r="M6826" s="23">
        <f t="shared" si="745"/>
        <v>22.92945740174617</v>
      </c>
      <c r="N6826" s="23">
        <v>1381.5450783136152</v>
      </c>
      <c r="O6826" s="17">
        <f t="shared" si="746"/>
        <v>2.1902822002484439E-2</v>
      </c>
      <c r="P6826" s="18">
        <f t="shared" si="747"/>
        <v>5.212584728496409E-2</v>
      </c>
    </row>
    <row r="6827" spans="2:16" x14ac:dyDescent="0.3">
      <c r="B6827" s="19">
        <v>41193.291666666068</v>
      </c>
      <c r="C6827" s="21">
        <f t="shared" si="742"/>
        <v>10</v>
      </c>
      <c r="D6827" s="21" t="str">
        <f t="shared" si="743"/>
        <v>Shoulder</v>
      </c>
      <c r="E6827" s="21">
        <f t="shared" si="744"/>
        <v>7</v>
      </c>
      <c r="F6827" s="23">
        <v>74.588713151809642</v>
      </c>
      <c r="G6827" s="23">
        <v>2390.3659493476111</v>
      </c>
      <c r="H6827" s="16">
        <f t="shared" si="748"/>
        <v>3.1203888748568692E-2</v>
      </c>
      <c r="I6827" s="23">
        <v>7.9036209375061972</v>
      </c>
      <c r="J6827" s="23">
        <v>60.561843214695998</v>
      </c>
      <c r="K6827" s="23">
        <v>19.736566484517304</v>
      </c>
      <c r="L6827" s="23">
        <v>15.602384786813737</v>
      </c>
      <c r="M6827" s="23">
        <f t="shared" si="745"/>
        <v>25.222891943364957</v>
      </c>
      <c r="N6827" s="23">
        <v>1514.0951915675275</v>
      </c>
      <c r="O6827" s="17">
        <f t="shared" si="746"/>
        <v>2.1878751788766734E-2</v>
      </c>
      <c r="P6827" s="18">
        <f t="shared" si="747"/>
        <v>5.2399938400561202E-2</v>
      </c>
    </row>
    <row r="6828" spans="2:16" x14ac:dyDescent="0.3">
      <c r="B6828" s="19">
        <v>41193.333333332732</v>
      </c>
      <c r="C6828" s="21">
        <f t="shared" si="742"/>
        <v>10</v>
      </c>
      <c r="D6828" s="21" t="str">
        <f t="shared" si="743"/>
        <v>Shoulder</v>
      </c>
      <c r="E6828" s="21">
        <f t="shared" si="744"/>
        <v>8</v>
      </c>
      <c r="F6828" s="23">
        <v>72.723962584666779</v>
      </c>
      <c r="G6828" s="23">
        <v>2572.8151349374211</v>
      </c>
      <c r="H6828" s="16">
        <f t="shared" si="748"/>
        <v>2.8266299275496003E-2</v>
      </c>
      <c r="I6828" s="23">
        <v>7.8726281550934285</v>
      </c>
      <c r="J6828" s="23">
        <v>64.04407563739062</v>
      </c>
      <c r="K6828" s="23">
        <v>19.736566484517304</v>
      </c>
      <c r="L6828" s="23">
        <v>16.93320565387323</v>
      </c>
      <c r="M6828" s="23">
        <f t="shared" si="745"/>
        <v>27.374303499000085</v>
      </c>
      <c r="N6828" s="23">
        <v>1511.3583680575905</v>
      </c>
      <c r="O6828" s="17">
        <f t="shared" si="746"/>
        <v>2.3321359380431488E-2</v>
      </c>
      <c r="P6828" s="18">
        <f t="shared" si="747"/>
        <v>5.0928450132168818E-2</v>
      </c>
    </row>
    <row r="6829" spans="2:16" x14ac:dyDescent="0.3">
      <c r="B6829" s="19">
        <v>41193.374999999396</v>
      </c>
      <c r="C6829" s="21">
        <f t="shared" si="742"/>
        <v>10</v>
      </c>
      <c r="D6829" s="21" t="str">
        <f t="shared" si="743"/>
        <v>Shoulder</v>
      </c>
      <c r="E6829" s="21">
        <f t="shared" si="744"/>
        <v>9</v>
      </c>
      <c r="F6829" s="23">
        <v>70.366125783796505</v>
      </c>
      <c r="G6829" s="23">
        <v>2555.123092698409</v>
      </c>
      <c r="H6829" s="16">
        <f t="shared" si="748"/>
        <v>2.7539231274170982E-2</v>
      </c>
      <c r="I6829" s="23">
        <v>7.8216328693044312</v>
      </c>
      <c r="J6829" s="23">
        <v>63.856789758406862</v>
      </c>
      <c r="K6829" s="23">
        <v>19.736566484517304</v>
      </c>
      <c r="L6829" s="23">
        <v>16.86162974347943</v>
      </c>
      <c r="M6829" s="23">
        <f t="shared" si="745"/>
        <v>27.258593530410128</v>
      </c>
      <c r="N6829" s="23">
        <v>1501.0085979533187</v>
      </c>
      <c r="O6829" s="17">
        <f t="shared" si="746"/>
        <v>2.337110290210713E-2</v>
      </c>
      <c r="P6829" s="18">
        <f t="shared" si="747"/>
        <v>5.0266711968324537E-2</v>
      </c>
    </row>
    <row r="6830" spans="2:16" x14ac:dyDescent="0.3">
      <c r="B6830" s="19">
        <v>41193.41666666606</v>
      </c>
      <c r="C6830" s="21">
        <f t="shared" si="742"/>
        <v>10</v>
      </c>
      <c r="D6830" s="21" t="str">
        <f t="shared" si="743"/>
        <v>Shoulder</v>
      </c>
      <c r="E6830" s="21">
        <f t="shared" si="744"/>
        <v>10</v>
      </c>
      <c r="F6830" s="23">
        <v>69.306514602513019</v>
      </c>
      <c r="G6830" s="23">
        <v>2539.6425557392736</v>
      </c>
      <c r="H6830" s="16">
        <f t="shared" si="748"/>
        <v>2.7289869767652533E-2</v>
      </c>
      <c r="I6830" s="23">
        <v>7.7738017341469021</v>
      </c>
      <c r="J6830" s="23">
        <v>63.973302851697845</v>
      </c>
      <c r="K6830" s="23">
        <v>19.736566484517304</v>
      </c>
      <c r="L6830" s="23">
        <v>16.906158091106871</v>
      </c>
      <c r="M6830" s="23">
        <f t="shared" si="745"/>
        <v>27.33057827607367</v>
      </c>
      <c r="N6830" s="23">
        <v>1488.5088231546317</v>
      </c>
      <c r="O6830" s="17">
        <f t="shared" si="746"/>
        <v>2.3583588799845363E-2</v>
      </c>
      <c r="P6830" s="18">
        <f t="shared" si="747"/>
        <v>5.0229865500496247E-2</v>
      </c>
    </row>
    <row r="6831" spans="2:16" x14ac:dyDescent="0.3">
      <c r="B6831" s="19">
        <v>41193.458333332725</v>
      </c>
      <c r="C6831" s="21">
        <f t="shared" si="742"/>
        <v>10</v>
      </c>
      <c r="D6831" s="21" t="str">
        <f t="shared" si="743"/>
        <v>Shoulder</v>
      </c>
      <c r="E6831" s="21">
        <f t="shared" si="744"/>
        <v>11</v>
      </c>
      <c r="F6831" s="23">
        <v>67.966541275040541</v>
      </c>
      <c r="G6831" s="23">
        <v>2515.3159976606325</v>
      </c>
      <c r="H6831" s="16">
        <f t="shared" si="748"/>
        <v>2.7021074623726309E-2</v>
      </c>
      <c r="I6831" s="23">
        <v>7.7056989283703707</v>
      </c>
      <c r="J6831" s="23">
        <v>63.854659039651388</v>
      </c>
      <c r="K6831" s="23">
        <v>19.736566484517304</v>
      </c>
      <c r="L6831" s="23">
        <v>16.86081543684006</v>
      </c>
      <c r="M6831" s="23">
        <f t="shared" si="745"/>
        <v>27.257277118294024</v>
      </c>
      <c r="N6831" s="23">
        <v>1473.6903967829062</v>
      </c>
      <c r="O6831" s="17">
        <f t="shared" si="746"/>
        <v>2.3724777010822103E-2</v>
      </c>
      <c r="P6831" s="18">
        <f t="shared" si="747"/>
        <v>5.0104782664507727E-2</v>
      </c>
    </row>
    <row r="6832" spans="2:16" x14ac:dyDescent="0.3">
      <c r="B6832" s="19">
        <v>41193.499999999389</v>
      </c>
      <c r="C6832" s="21">
        <f t="shared" si="742"/>
        <v>10</v>
      </c>
      <c r="D6832" s="21" t="str">
        <f t="shared" si="743"/>
        <v>Shoulder</v>
      </c>
      <c r="E6832" s="21">
        <f t="shared" si="744"/>
        <v>12</v>
      </c>
      <c r="F6832" s="23">
        <v>66.892389583095721</v>
      </c>
      <c r="G6832" s="23">
        <v>2517.5275029405088</v>
      </c>
      <c r="H6832" s="16">
        <f t="shared" si="748"/>
        <v>2.6570668842729399E-2</v>
      </c>
      <c r="I6832" s="23">
        <v>7.6400637849060331</v>
      </c>
      <c r="J6832" s="23">
        <v>63.693179163409155</v>
      </c>
      <c r="K6832" s="23">
        <v>19.736566484517304</v>
      </c>
      <c r="L6832" s="23">
        <v>16.799101925842695</v>
      </c>
      <c r="M6832" s="23">
        <f t="shared" si="745"/>
        <v>27.157510753049156</v>
      </c>
      <c r="N6832" s="23">
        <v>1457.2711825899032</v>
      </c>
      <c r="O6832" s="17">
        <f t="shared" si="746"/>
        <v>2.3878585505349773E-2</v>
      </c>
      <c r="P6832" s="18">
        <f t="shared" si="747"/>
        <v>4.9814784360183724E-2</v>
      </c>
    </row>
    <row r="6833" spans="2:16" x14ac:dyDescent="0.3">
      <c r="B6833" s="19">
        <v>41193.541666666053</v>
      </c>
      <c r="C6833" s="21">
        <f t="shared" si="742"/>
        <v>10</v>
      </c>
      <c r="D6833" s="21" t="str">
        <f t="shared" si="743"/>
        <v>Shoulder</v>
      </c>
      <c r="E6833" s="21">
        <f t="shared" si="744"/>
        <v>13</v>
      </c>
      <c r="F6833" s="23">
        <v>66.522407464972304</v>
      </c>
      <c r="G6833" s="23">
        <v>2479.9319131826087</v>
      </c>
      <c r="H6833" s="16">
        <f t="shared" si="748"/>
        <v>2.6824287840871038E-2</v>
      </c>
      <c r="I6833" s="23">
        <v>7.6535576606695228</v>
      </c>
      <c r="J6833" s="23">
        <v>63.087770055503249</v>
      </c>
      <c r="K6833" s="23">
        <v>19.736566484517304</v>
      </c>
      <c r="L6833" s="23">
        <v>16.567729927621627</v>
      </c>
      <c r="M6833" s="23">
        <f t="shared" si="745"/>
        <v>26.783473643364317</v>
      </c>
      <c r="N6833" s="23">
        <v>1456.0061416400208</v>
      </c>
      <c r="O6833" s="17">
        <f t="shared" si="746"/>
        <v>2.3651707447637924E-2</v>
      </c>
      <c r="P6833" s="18">
        <f t="shared" si="747"/>
        <v>4.9841555080005449E-2</v>
      </c>
    </row>
    <row r="6834" spans="2:16" x14ac:dyDescent="0.3">
      <c r="B6834" s="19">
        <v>41193.583333332717</v>
      </c>
      <c r="C6834" s="21">
        <f t="shared" si="742"/>
        <v>10</v>
      </c>
      <c r="D6834" s="21" t="str">
        <f t="shared" si="743"/>
        <v>Shoulder</v>
      </c>
      <c r="E6834" s="21">
        <f t="shared" si="744"/>
        <v>14</v>
      </c>
      <c r="F6834" s="23">
        <v>66.044774680665</v>
      </c>
      <c r="G6834" s="23">
        <v>2478.8261605426706</v>
      </c>
      <c r="H6834" s="16">
        <f t="shared" si="748"/>
        <v>2.6643568529309988E-2</v>
      </c>
      <c r="I6834" s="23">
        <v>7.6662152211227923</v>
      </c>
      <c r="J6834" s="23">
        <v>62.327959750303378</v>
      </c>
      <c r="K6834" s="23">
        <v>19.736566484517304</v>
      </c>
      <c r="L6834" s="23">
        <v>16.277349709869142</v>
      </c>
      <c r="M6834" s="23">
        <f t="shared" si="745"/>
        <v>26.314043555916932</v>
      </c>
      <c r="N6834" s="23">
        <v>1456.9899785123514</v>
      </c>
      <c r="O6834" s="17">
        <f t="shared" si="746"/>
        <v>2.3322232327043876E-2</v>
      </c>
      <c r="P6834" s="18">
        <f t="shared" si="747"/>
        <v>4.9344413361091785E-2</v>
      </c>
    </row>
    <row r="6835" spans="2:16" x14ac:dyDescent="0.3">
      <c r="B6835" s="19">
        <v>41193.624999999382</v>
      </c>
      <c r="C6835" s="21">
        <f t="shared" si="742"/>
        <v>10</v>
      </c>
      <c r="D6835" s="21" t="str">
        <f t="shared" si="743"/>
        <v>Shoulder</v>
      </c>
      <c r="E6835" s="21">
        <f t="shared" si="744"/>
        <v>15</v>
      </c>
      <c r="F6835" s="23">
        <v>64.771283599016698</v>
      </c>
      <c r="G6835" s="23">
        <v>2484.3549237423617</v>
      </c>
      <c r="H6835" s="16">
        <f t="shared" si="748"/>
        <v>2.6071670750428474E-2</v>
      </c>
      <c r="I6835" s="23">
        <v>7.6541325933027435</v>
      </c>
      <c r="J6835" s="23">
        <v>58.992651464270622</v>
      </c>
      <c r="K6835" s="23">
        <v>19.736566484517304</v>
      </c>
      <c r="L6835" s="23">
        <v>15.002679519504863</v>
      </c>
      <c r="M6835" s="23">
        <f t="shared" si="745"/>
        <v>24.253405460248455</v>
      </c>
      <c r="N6835" s="23">
        <v>1457.3898279035566</v>
      </c>
      <c r="O6835" s="17">
        <f t="shared" si="746"/>
        <v>2.1893619292958792E-2</v>
      </c>
      <c r="P6835" s="18">
        <f t="shared" si="747"/>
        <v>4.7394486809646016E-2</v>
      </c>
    </row>
    <row r="6836" spans="2:16" x14ac:dyDescent="0.3">
      <c r="B6836" s="19">
        <v>41193.666666666046</v>
      </c>
      <c r="C6836" s="21">
        <f t="shared" si="742"/>
        <v>10</v>
      </c>
      <c r="D6836" s="21" t="str">
        <f t="shared" si="743"/>
        <v>Shoulder</v>
      </c>
      <c r="E6836" s="21">
        <f t="shared" si="744"/>
        <v>16</v>
      </c>
      <c r="F6836" s="23">
        <v>65.313845537241789</v>
      </c>
      <c r="G6836" s="23">
        <v>2492.0951922219292</v>
      </c>
      <c r="H6836" s="16">
        <f t="shared" si="748"/>
        <v>2.6208407183278003E-2</v>
      </c>
      <c r="I6836" s="23">
        <v>7.6785677328066431</v>
      </c>
      <c r="J6836" s="23">
        <v>58.567133959019316</v>
      </c>
      <c r="K6836" s="23">
        <v>19.736566484517304</v>
      </c>
      <c r="L6836" s="23">
        <v>14.840057526901241</v>
      </c>
      <c r="M6836" s="23">
        <f t="shared" si="745"/>
        <v>23.990509947600771</v>
      </c>
      <c r="N6836" s="23">
        <v>1463.3195848045316</v>
      </c>
      <c r="O6836" s="17">
        <f t="shared" si="746"/>
        <v>2.1641942067383544E-2</v>
      </c>
      <c r="P6836" s="18">
        <f t="shared" si="747"/>
        <v>4.7283148420722648E-2</v>
      </c>
    </row>
    <row r="6837" spans="2:16" x14ac:dyDescent="0.3">
      <c r="B6837" s="19">
        <v>41193.70833333271</v>
      </c>
      <c r="C6837" s="21">
        <f t="shared" si="742"/>
        <v>10</v>
      </c>
      <c r="D6837" s="21" t="str">
        <f t="shared" si="743"/>
        <v>Shoulder</v>
      </c>
      <c r="E6837" s="21">
        <f t="shared" si="744"/>
        <v>17</v>
      </c>
      <c r="F6837" s="23">
        <v>66.640032427374564</v>
      </c>
      <c r="G6837" s="23">
        <v>2495.4124501417441</v>
      </c>
      <c r="H6837" s="16">
        <f t="shared" si="748"/>
        <v>2.6705017210116623E-2</v>
      </c>
      <c r="I6837" s="23">
        <v>7.6649725748856214</v>
      </c>
      <c r="J6837" s="23">
        <v>57.376762884476484</v>
      </c>
      <c r="K6837" s="23">
        <v>19.736566484517304</v>
      </c>
      <c r="L6837" s="23">
        <v>14.385127908986835</v>
      </c>
      <c r="M6837" s="23">
        <f t="shared" si="745"/>
        <v>23.255068490972345</v>
      </c>
      <c r="N6837" s="23">
        <v>1465.5872644383728</v>
      </c>
      <c r="O6837" s="17">
        <f t="shared" si="746"/>
        <v>2.1097372920818074E-2</v>
      </c>
      <c r="P6837" s="18">
        <f t="shared" si="747"/>
        <v>4.7238984423996003E-2</v>
      </c>
    </row>
    <row r="6838" spans="2:16" x14ac:dyDescent="0.3">
      <c r="B6838" s="19">
        <v>41193.749999999374</v>
      </c>
      <c r="C6838" s="21">
        <f t="shared" si="742"/>
        <v>10</v>
      </c>
      <c r="D6838" s="21" t="str">
        <f t="shared" si="743"/>
        <v>Shoulder</v>
      </c>
      <c r="E6838" s="21">
        <f t="shared" si="744"/>
        <v>18</v>
      </c>
      <c r="F6838" s="23">
        <v>65.982642021769379</v>
      </c>
      <c r="G6838" s="23">
        <v>2495.4124501417441</v>
      </c>
      <c r="H6838" s="16">
        <f t="shared" si="748"/>
        <v>2.6441577630993002E-2</v>
      </c>
      <c r="I6838" s="23">
        <v>7.6399439710142163</v>
      </c>
      <c r="J6838" s="23">
        <v>57.550038990705929</v>
      </c>
      <c r="K6838" s="23">
        <v>19.736566484517304</v>
      </c>
      <c r="L6838" s="23">
        <v>14.451349639744977</v>
      </c>
      <c r="M6838" s="23">
        <f t="shared" si="745"/>
        <v>23.362122866443649</v>
      </c>
      <c r="N6838" s="23">
        <v>1463.1791145510595</v>
      </c>
      <c r="O6838" s="17">
        <f t="shared" si="746"/>
        <v>2.1188155659924168E-2</v>
      </c>
      <c r="P6838" s="18">
        <f t="shared" si="747"/>
        <v>4.7069485028177718E-2</v>
      </c>
    </row>
    <row r="6839" spans="2:16" x14ac:dyDescent="0.3">
      <c r="B6839" s="19">
        <v>41193.791666666039</v>
      </c>
      <c r="C6839" s="21">
        <f t="shared" si="742"/>
        <v>10</v>
      </c>
      <c r="D6839" s="21" t="str">
        <f t="shared" si="743"/>
        <v>Shoulder</v>
      </c>
      <c r="E6839" s="21">
        <f t="shared" si="744"/>
        <v>19</v>
      </c>
      <c r="F6839" s="23">
        <v>67.644477416336201</v>
      </c>
      <c r="G6839" s="23">
        <v>2500.9412133414353</v>
      </c>
      <c r="H6839" s="16">
        <f t="shared" si="748"/>
        <v>2.7047607938756133E-2</v>
      </c>
      <c r="I6839" s="23">
        <v>7.839119470440183</v>
      </c>
      <c r="J6839" s="23">
        <v>54.789745643200504</v>
      </c>
      <c r="K6839" s="23">
        <v>19.736566484517304</v>
      </c>
      <c r="L6839" s="23">
        <v>13.396435567345661</v>
      </c>
      <c r="M6839" s="23">
        <f t="shared" si="745"/>
        <v>21.656743591337538</v>
      </c>
      <c r="N6839" s="23">
        <v>1510.2975387035654</v>
      </c>
      <c r="O6839" s="17">
        <f t="shared" si="746"/>
        <v>1.9529835880615205E-2</v>
      </c>
      <c r="P6839" s="18">
        <f t="shared" si="747"/>
        <v>4.6049208475364201E-2</v>
      </c>
    </row>
    <row r="6840" spans="2:16" x14ac:dyDescent="0.3">
      <c r="B6840" s="19">
        <v>41193.833333332703</v>
      </c>
      <c r="C6840" s="21">
        <f t="shared" si="742"/>
        <v>10</v>
      </c>
      <c r="D6840" s="21" t="str">
        <f t="shared" si="743"/>
        <v>Shoulder</v>
      </c>
      <c r="E6840" s="21">
        <f t="shared" si="744"/>
        <v>20</v>
      </c>
      <c r="F6840" s="23">
        <v>67.210202320051195</v>
      </c>
      <c r="G6840" s="23">
        <v>2549.5943294987178</v>
      </c>
      <c r="H6840" s="16">
        <f t="shared" si="748"/>
        <v>2.636113578636079E-2</v>
      </c>
      <c r="I6840" s="23">
        <v>7.8301692925131778</v>
      </c>
      <c r="J6840" s="23">
        <v>57.64102605362875</v>
      </c>
      <c r="K6840" s="23">
        <v>19.736566484517304</v>
      </c>
      <c r="L6840" s="23">
        <v>14.486122586312524</v>
      </c>
      <c r="M6840" s="23">
        <f t="shared" si="745"/>
        <v>23.41833698279892</v>
      </c>
      <c r="N6840" s="23">
        <v>1506.1487618874639</v>
      </c>
      <c r="O6840" s="17">
        <f t="shared" si="746"/>
        <v>2.0747290749787779E-2</v>
      </c>
      <c r="P6840" s="18">
        <f t="shared" si="747"/>
        <v>4.6561504387494304E-2</v>
      </c>
    </row>
    <row r="6841" spans="2:16" x14ac:dyDescent="0.3">
      <c r="B6841" s="19">
        <v>41193.874999999367</v>
      </c>
      <c r="C6841" s="21">
        <f t="shared" si="742"/>
        <v>10</v>
      </c>
      <c r="D6841" s="21" t="str">
        <f t="shared" si="743"/>
        <v>Shoulder</v>
      </c>
      <c r="E6841" s="21">
        <f t="shared" si="744"/>
        <v>21</v>
      </c>
      <c r="F6841" s="23">
        <v>65.730036832770963</v>
      </c>
      <c r="G6841" s="23">
        <v>2540.7483083792122</v>
      </c>
      <c r="H6841" s="16">
        <f t="shared" si="748"/>
        <v>2.5870345604874695E-2</v>
      </c>
      <c r="I6841" s="23">
        <v>7.5420409214341113</v>
      </c>
      <c r="J6841" s="23">
        <v>56.774860349394068</v>
      </c>
      <c r="K6841" s="23">
        <v>19.736566484517304</v>
      </c>
      <c r="L6841" s="23">
        <v>14.155096033916346</v>
      </c>
      <c r="M6841" s="23">
        <f t="shared" si="745"/>
        <v>22.88319783096042</v>
      </c>
      <c r="N6841" s="23">
        <v>1438.0996934815521</v>
      </c>
      <c r="O6841" s="17">
        <f t="shared" si="746"/>
        <v>2.1156557428043721E-2</v>
      </c>
      <c r="P6841" s="18">
        <f t="shared" si="747"/>
        <v>4.6479575580445548E-2</v>
      </c>
    </row>
    <row r="6842" spans="2:16" x14ac:dyDescent="0.3">
      <c r="B6842" s="19">
        <v>41193.916666666031</v>
      </c>
      <c r="C6842" s="21">
        <f t="shared" si="742"/>
        <v>10</v>
      </c>
      <c r="D6842" s="21" t="str">
        <f t="shared" si="743"/>
        <v>Shoulder</v>
      </c>
      <c r="E6842" s="21">
        <f t="shared" si="744"/>
        <v>22</v>
      </c>
      <c r="F6842" s="23">
        <v>67.530491547634213</v>
      </c>
      <c r="G6842" s="23">
        <v>2477.7204079027324</v>
      </c>
      <c r="H6842" s="16">
        <f t="shared" si="748"/>
        <v>2.7255089529974623E-2</v>
      </c>
      <c r="I6842" s="23">
        <v>7.0927684155977939</v>
      </c>
      <c r="J6842" s="23">
        <v>53.750181724405095</v>
      </c>
      <c r="K6842" s="23">
        <v>19.736566484517304</v>
      </c>
      <c r="L6842" s="23">
        <v>12.999140617485734</v>
      </c>
      <c r="M6842" s="23">
        <f t="shared" si="745"/>
        <v>21.014474622402055</v>
      </c>
      <c r="N6842" s="23">
        <v>1322.3352266395664</v>
      </c>
      <c r="O6842" s="17">
        <f t="shared" si="746"/>
        <v>2.1255762133349822E-2</v>
      </c>
      <c r="P6842" s="18">
        <f t="shared" si="747"/>
        <v>4.7931523963352152E-2</v>
      </c>
    </row>
    <row r="6843" spans="2:16" x14ac:dyDescent="0.3">
      <c r="B6843" s="19">
        <v>41193.958333332695</v>
      </c>
      <c r="C6843" s="21">
        <f t="shared" si="742"/>
        <v>10</v>
      </c>
      <c r="D6843" s="21" t="str">
        <f t="shared" si="743"/>
        <v>Shoulder</v>
      </c>
      <c r="E6843" s="21">
        <f t="shared" si="744"/>
        <v>23</v>
      </c>
      <c r="F6843" s="23">
        <v>68.383329680378282</v>
      </c>
      <c r="G6843" s="23">
        <v>2338.3955752705137</v>
      </c>
      <c r="H6843" s="16">
        <f t="shared" si="748"/>
        <v>2.9243696149428209E-2</v>
      </c>
      <c r="I6843" s="23">
        <v>6.6878284927331837</v>
      </c>
      <c r="J6843" s="23">
        <v>52.897998562056621</v>
      </c>
      <c r="K6843" s="23">
        <v>19.736566484517304</v>
      </c>
      <c r="L6843" s="23">
        <v>12.673457837778427</v>
      </c>
      <c r="M6843" s="23">
        <f t="shared" si="745"/>
        <v>20.487974239760888</v>
      </c>
      <c r="N6843" s="23">
        <v>1206.763518756143</v>
      </c>
      <c r="O6843" s="17">
        <f t="shared" si="746"/>
        <v>2.2519575965061659E-2</v>
      </c>
      <c r="P6843" s="18">
        <f t="shared" si="747"/>
        <v>5.1104716477553637E-2</v>
      </c>
    </row>
    <row r="6844" spans="2:16" x14ac:dyDescent="0.3">
      <c r="B6844" s="19">
        <v>41193.99999999936</v>
      </c>
      <c r="C6844" s="21">
        <f t="shared" si="742"/>
        <v>10</v>
      </c>
      <c r="D6844" s="21" t="str">
        <f t="shared" si="743"/>
        <v>Shoulder</v>
      </c>
      <c r="E6844" s="21">
        <f t="shared" si="744"/>
        <v>0</v>
      </c>
      <c r="F6844" s="23">
        <v>67.020907547455721</v>
      </c>
      <c r="G6844" s="23">
        <v>2215.6570322373686</v>
      </c>
      <c r="H6844" s="16">
        <f t="shared" si="748"/>
        <v>3.0248773421298902E-2</v>
      </c>
      <c r="I6844" s="23">
        <v>6.465091837379382</v>
      </c>
      <c r="J6844" s="23">
        <v>51.664873988742343</v>
      </c>
      <c r="K6844" s="23">
        <v>19.736566484517304</v>
      </c>
      <c r="L6844" s="23">
        <v>12.202188917543467</v>
      </c>
      <c r="M6844" s="23">
        <f t="shared" si="745"/>
        <v>19.726118586681572</v>
      </c>
      <c r="N6844" s="23">
        <v>1136.2152850581581</v>
      </c>
      <c r="O6844" s="17">
        <f t="shared" si="746"/>
        <v>2.3051274497438518E-2</v>
      </c>
      <c r="P6844" s="18">
        <f t="shared" si="747"/>
        <v>5.2602775139392238E-2</v>
      </c>
    </row>
    <row r="6845" spans="2:16" x14ac:dyDescent="0.3">
      <c r="B6845" s="19">
        <v>41194.041666666024</v>
      </c>
      <c r="C6845" s="21">
        <f t="shared" si="742"/>
        <v>10</v>
      </c>
      <c r="D6845" s="21" t="str">
        <f t="shared" si="743"/>
        <v>Shoulder</v>
      </c>
      <c r="E6845" s="21">
        <f t="shared" si="744"/>
        <v>1</v>
      </c>
      <c r="F6845" s="23">
        <v>64.217970205335916</v>
      </c>
      <c r="G6845" s="23">
        <v>2127.1968210423092</v>
      </c>
      <c r="H6845" s="16">
        <f t="shared" si="748"/>
        <v>3.0189011928792576E-2</v>
      </c>
      <c r="I6845" s="23">
        <v>6.3525999621533273</v>
      </c>
      <c r="J6845" s="23">
        <v>51.145850528987047</v>
      </c>
      <c r="K6845" s="23">
        <v>19.736566484517304</v>
      </c>
      <c r="L6845" s="23">
        <v>12.003831321929194</v>
      </c>
      <c r="M6845" s="23">
        <f t="shared" si="745"/>
        <v>19.405452722540549</v>
      </c>
      <c r="N6845" s="23">
        <v>1099.0237425857692</v>
      </c>
      <c r="O6845" s="17">
        <f t="shared" si="746"/>
        <v>2.3437212215352742E-2</v>
      </c>
      <c r="P6845" s="18">
        <f t="shared" si="747"/>
        <v>5.291867786499839E-2</v>
      </c>
    </row>
    <row r="6846" spans="2:16" x14ac:dyDescent="0.3">
      <c r="B6846" s="19">
        <v>41194.083333332688</v>
      </c>
      <c r="C6846" s="21">
        <f t="shared" si="742"/>
        <v>10</v>
      </c>
      <c r="D6846" s="21" t="str">
        <f t="shared" si="743"/>
        <v>Shoulder</v>
      </c>
      <c r="E6846" s="21">
        <f t="shared" si="744"/>
        <v>2</v>
      </c>
      <c r="F6846" s="23">
        <v>60.999356423156549</v>
      </c>
      <c r="G6846" s="23">
        <v>2087.3897260045323</v>
      </c>
      <c r="H6846" s="16">
        <f t="shared" si="748"/>
        <v>2.9222792305256418E-2</v>
      </c>
      <c r="I6846" s="23">
        <v>6.3084849345618661</v>
      </c>
      <c r="J6846" s="23">
        <v>51.630107155868224</v>
      </c>
      <c r="K6846" s="23">
        <v>19.736566484517304</v>
      </c>
      <c r="L6846" s="23">
        <v>12.188901916259777</v>
      </c>
      <c r="M6846" s="23">
        <f t="shared" si="745"/>
        <v>19.704638755091143</v>
      </c>
      <c r="N6846" s="23">
        <v>1081.2566561118213</v>
      </c>
      <c r="O6846" s="17">
        <f t="shared" si="746"/>
        <v>2.405823218993695E-2</v>
      </c>
      <c r="P6846" s="18">
        <f t="shared" si="747"/>
        <v>5.2577975772675208E-2</v>
      </c>
    </row>
    <row r="6847" spans="2:16" x14ac:dyDescent="0.3">
      <c r="B6847" s="19">
        <v>41194.124999999352</v>
      </c>
      <c r="C6847" s="21">
        <f t="shared" si="742"/>
        <v>10</v>
      </c>
      <c r="D6847" s="21" t="str">
        <f t="shared" si="743"/>
        <v>Shoulder</v>
      </c>
      <c r="E6847" s="21">
        <f t="shared" si="744"/>
        <v>3</v>
      </c>
      <c r="F6847" s="23">
        <v>60.988378657538092</v>
      </c>
      <c r="G6847" s="23">
        <v>2069.6976837655207</v>
      </c>
      <c r="H6847" s="16">
        <f t="shared" si="748"/>
        <v>2.9467288452764952E-2</v>
      </c>
      <c r="I6847" s="23">
        <v>6.3073184317442053</v>
      </c>
      <c r="J6847" s="23">
        <v>52.282038120240713</v>
      </c>
      <c r="K6847" s="23">
        <v>19.736566484517304</v>
      </c>
      <c r="L6847" s="23">
        <v>12.438053387486892</v>
      </c>
      <c r="M6847" s="23">
        <f t="shared" si="745"/>
        <v>20.107418248236517</v>
      </c>
      <c r="N6847" s="23">
        <v>1079.2768677993108</v>
      </c>
      <c r="O6847" s="17">
        <f t="shared" si="746"/>
        <v>2.4474476816909303E-2</v>
      </c>
      <c r="P6847" s="18">
        <f t="shared" si="747"/>
        <v>5.3220568801579882E-2</v>
      </c>
    </row>
    <row r="6848" spans="2:16" x14ac:dyDescent="0.3">
      <c r="B6848" s="19">
        <v>41194.166666666017</v>
      </c>
      <c r="C6848" s="21">
        <f t="shared" si="742"/>
        <v>10</v>
      </c>
      <c r="D6848" s="21" t="str">
        <f t="shared" si="743"/>
        <v>Shoulder</v>
      </c>
      <c r="E6848" s="21">
        <f t="shared" si="744"/>
        <v>4</v>
      </c>
      <c r="F6848" s="23">
        <v>64.270606276107827</v>
      </c>
      <c r="G6848" s="23">
        <v>2064.1689205658295</v>
      </c>
      <c r="H6848" s="16">
        <f t="shared" si="748"/>
        <v>3.1136311391845771E-2</v>
      </c>
      <c r="I6848" s="23">
        <v>6.363195391447408</v>
      </c>
      <c r="J6848" s="23">
        <v>54.514414644137396</v>
      </c>
      <c r="K6848" s="23">
        <v>19.736566484517304</v>
      </c>
      <c r="L6848" s="23">
        <v>13.291211046284547</v>
      </c>
      <c r="M6848" s="23">
        <f t="shared" si="745"/>
        <v>21.486637113335547</v>
      </c>
      <c r="N6848" s="23">
        <v>1099.8086288342784</v>
      </c>
      <c r="O6848" s="17">
        <f t="shared" si="746"/>
        <v>2.5322434989714409E-2</v>
      </c>
      <c r="P6848" s="18">
        <f t="shared" si="747"/>
        <v>5.5670299160520659E-2</v>
      </c>
    </row>
    <row r="6849" spans="2:16" x14ac:dyDescent="0.3">
      <c r="B6849" s="19">
        <v>41194.208333332681</v>
      </c>
      <c r="C6849" s="21">
        <f t="shared" si="742"/>
        <v>10</v>
      </c>
      <c r="D6849" s="21" t="str">
        <f t="shared" si="743"/>
        <v>Shoulder</v>
      </c>
      <c r="E6849" s="21">
        <f t="shared" si="744"/>
        <v>5</v>
      </c>
      <c r="F6849" s="23">
        <v>64.705415312075928</v>
      </c>
      <c r="G6849" s="23">
        <v>2080.755210164903</v>
      </c>
      <c r="H6849" s="16">
        <f t="shared" si="748"/>
        <v>3.109708196138455E-2</v>
      </c>
      <c r="I6849" s="23">
        <v>6.5980430933370595</v>
      </c>
      <c r="J6849" s="23">
        <v>55.950327681850275</v>
      </c>
      <c r="K6849" s="23">
        <v>19.736566484517304</v>
      </c>
      <c r="L6849" s="23">
        <v>13.839980571666304</v>
      </c>
      <c r="M6849" s="23">
        <f t="shared" si="745"/>
        <v>22.373780625666669</v>
      </c>
      <c r="N6849" s="23">
        <v>1176.0639126183878</v>
      </c>
      <c r="O6849" s="17">
        <f t="shared" si="746"/>
        <v>2.4634565696774833E-2</v>
      </c>
      <c r="P6849" s="18">
        <f t="shared" si="747"/>
        <v>5.4965584549603666E-2</v>
      </c>
    </row>
    <row r="6850" spans="2:16" x14ac:dyDescent="0.3">
      <c r="B6850" s="19">
        <v>41194.249999999345</v>
      </c>
      <c r="C6850" s="21">
        <f t="shared" si="742"/>
        <v>10</v>
      </c>
      <c r="D6850" s="21" t="str">
        <f t="shared" si="743"/>
        <v>Shoulder</v>
      </c>
      <c r="E6850" s="21">
        <f t="shared" si="744"/>
        <v>6</v>
      </c>
      <c r="F6850" s="23">
        <v>65.549195868454632</v>
      </c>
      <c r="G6850" s="23">
        <v>2170.3211739999006</v>
      </c>
      <c r="H6850" s="16">
        <f t="shared" si="748"/>
        <v>3.0202532534688176E-2</v>
      </c>
      <c r="I6850" s="23">
        <v>7.1603472991344921</v>
      </c>
      <c r="J6850" s="23">
        <v>54.780198903741429</v>
      </c>
      <c r="K6850" s="23">
        <v>19.736566484517304</v>
      </c>
      <c r="L6850" s="23">
        <v>13.392787045781821</v>
      </c>
      <c r="M6850" s="23">
        <f t="shared" si="745"/>
        <v>21.650845373442301</v>
      </c>
      <c r="N6850" s="23">
        <v>1334.3522369507784</v>
      </c>
      <c r="O6850" s="17">
        <f t="shared" si="746"/>
        <v>2.1591894459903081E-2</v>
      </c>
      <c r="P6850" s="18">
        <f t="shared" si="747"/>
        <v>5.1142297099680482E-2</v>
      </c>
    </row>
    <row r="6851" spans="2:16" x14ac:dyDescent="0.3">
      <c r="B6851" s="19">
        <v>41194.291666666009</v>
      </c>
      <c r="C6851" s="21">
        <f t="shared" si="742"/>
        <v>10</v>
      </c>
      <c r="D6851" s="21" t="str">
        <f t="shared" si="743"/>
        <v>Shoulder</v>
      </c>
      <c r="E6851" s="21">
        <f t="shared" si="744"/>
        <v>7</v>
      </c>
      <c r="F6851" s="23">
        <v>72.71046258020408</v>
      </c>
      <c r="G6851" s="23">
        <v>2351.6646069497724</v>
      </c>
      <c r="H6851" s="16">
        <f t="shared" si="748"/>
        <v>3.091872130291284E-2</v>
      </c>
      <c r="I6851" s="23">
        <v>7.6892146469697851</v>
      </c>
      <c r="J6851" s="23">
        <v>56.521236826740449</v>
      </c>
      <c r="K6851" s="23">
        <v>19.736566484517304</v>
      </c>
      <c r="L6851" s="23">
        <v>14.058167559491485</v>
      </c>
      <c r="M6851" s="23">
        <f t="shared" si="745"/>
        <v>22.726502782731657</v>
      </c>
      <c r="N6851" s="23">
        <v>1462.066846493268</v>
      </c>
      <c r="O6851" s="17">
        <f t="shared" si="746"/>
        <v>2.08032331097944E-2</v>
      </c>
      <c r="P6851" s="18">
        <f t="shared" si="747"/>
        <v>5.1078745045985974E-2</v>
      </c>
    </row>
    <row r="6852" spans="2:16" x14ac:dyDescent="0.3">
      <c r="B6852" s="19">
        <v>41194.333333332674</v>
      </c>
      <c r="C6852" s="21">
        <f t="shared" si="742"/>
        <v>10</v>
      </c>
      <c r="D6852" s="21" t="str">
        <f t="shared" si="743"/>
        <v>Shoulder</v>
      </c>
      <c r="E6852" s="21">
        <f t="shared" si="744"/>
        <v>8</v>
      </c>
      <c r="F6852" s="23">
        <v>83.588240652020303</v>
      </c>
      <c r="G6852" s="23">
        <v>2508.6814818210032</v>
      </c>
      <c r="H6852" s="16">
        <f t="shared" si="748"/>
        <v>3.3319590891764075E-2</v>
      </c>
      <c r="I6852" s="23">
        <v>7.7281987123714249</v>
      </c>
      <c r="J6852" s="23">
        <v>59.716949010584727</v>
      </c>
      <c r="K6852" s="23">
        <v>19.736566484517304</v>
      </c>
      <c r="L6852" s="23">
        <v>15.279487661980577</v>
      </c>
      <c r="M6852" s="23">
        <f t="shared" si="745"/>
        <v>24.700894864086848</v>
      </c>
      <c r="N6852" s="23">
        <v>1474.1984730547235</v>
      </c>
      <c r="O6852" s="17">
        <f t="shared" si="746"/>
        <v>2.199777992529129E-2</v>
      </c>
      <c r="P6852" s="18">
        <f t="shared" si="747"/>
        <v>5.4584413789417599E-2</v>
      </c>
    </row>
    <row r="6853" spans="2:16" x14ac:dyDescent="0.3">
      <c r="B6853" s="19">
        <v>41194.374999999338</v>
      </c>
      <c r="C6853" s="21">
        <f t="shared" ref="C6853:C6916" si="749">MONTH(B6853)</f>
        <v>10</v>
      </c>
      <c r="D6853" s="21" t="str">
        <f t="shared" ref="D6853:D6916" si="750">IF(AND(C6853&gt;5,C6853&lt;7),"Summer",IF(OR(C6853=1,C6853&gt;10),"Winter","Shoulder"))</f>
        <v>Shoulder</v>
      </c>
      <c r="E6853" s="21">
        <f t="shared" ref="E6853:E6916" si="751">HOUR(B6853)</f>
        <v>9</v>
      </c>
      <c r="F6853" s="23">
        <v>85.518894094851149</v>
      </c>
      <c r="G6853" s="23">
        <v>2521.9505135002619</v>
      </c>
      <c r="H6853" s="16">
        <f t="shared" si="748"/>
        <v>3.3909822431907231E-2</v>
      </c>
      <c r="I6853" s="23">
        <v>7.7058807839614252</v>
      </c>
      <c r="J6853" s="23">
        <v>60.829657735377026</v>
      </c>
      <c r="K6853" s="23">
        <v>19.736566484517304</v>
      </c>
      <c r="L6853" s="23">
        <v>15.704736700574868</v>
      </c>
      <c r="M6853" s="23">
        <f t="shared" ref="M6853:M6916" si="752">J6853-K6853-L6853</f>
        <v>25.388354550284852</v>
      </c>
      <c r="N6853" s="23">
        <v>1474.3075270039337</v>
      </c>
      <c r="O6853" s="17">
        <f t="shared" ref="O6853:O6916" si="753">(I6853+M6853)/N6853</f>
        <v>2.2447308128108048E-2</v>
      </c>
      <c r="P6853" s="18">
        <f t="shared" ref="P6853:P6916" si="754">H6853+(1-H6853)*O6853</f>
        <v>5.5595946327316827E-2</v>
      </c>
    </row>
    <row r="6854" spans="2:16" x14ac:dyDescent="0.3">
      <c r="B6854" s="19">
        <v>41194.416666666002</v>
      </c>
      <c r="C6854" s="21">
        <f t="shared" si="749"/>
        <v>10</v>
      </c>
      <c r="D6854" s="21" t="str">
        <f t="shared" si="750"/>
        <v>Shoulder</v>
      </c>
      <c r="E6854" s="21">
        <f t="shared" si="751"/>
        <v>10</v>
      </c>
      <c r="F6854" s="23">
        <v>87.620550605656121</v>
      </c>
      <c r="G6854" s="23">
        <v>2514.2102450206944</v>
      </c>
      <c r="H6854" s="16">
        <f t="shared" ref="H6854:H6917" si="755">F6854/G6854</f>
        <v>3.4850128695158078E-2</v>
      </c>
      <c r="I6854" s="23">
        <v>7.688962899726465</v>
      </c>
      <c r="J6854" s="23">
        <v>59.714771718730361</v>
      </c>
      <c r="K6854" s="23">
        <v>19.736566484517304</v>
      </c>
      <c r="L6854" s="23">
        <v>15.278655556284651</v>
      </c>
      <c r="M6854" s="23">
        <f t="shared" si="752"/>
        <v>24.699549677928406</v>
      </c>
      <c r="N6854" s="23">
        <v>1468.5365507555348</v>
      </c>
      <c r="O6854" s="17">
        <f t="shared" si="753"/>
        <v>2.2054958428505973E-2</v>
      </c>
      <c r="P6854" s="18">
        <f t="shared" si="754"/>
        <v>5.6136468984064256E-2</v>
      </c>
    </row>
    <row r="6855" spans="2:16" x14ac:dyDescent="0.3">
      <c r="B6855" s="19">
        <v>41194.458333332666</v>
      </c>
      <c r="C6855" s="21">
        <f t="shared" si="749"/>
        <v>10</v>
      </c>
      <c r="D6855" s="21" t="str">
        <f t="shared" si="750"/>
        <v>Shoulder</v>
      </c>
      <c r="E6855" s="21">
        <f t="shared" si="751"/>
        <v>11</v>
      </c>
      <c r="F6855" s="23">
        <v>86.790715108084328</v>
      </c>
      <c r="G6855" s="23">
        <v>2509.7872344609414</v>
      </c>
      <c r="H6855" s="16">
        <f t="shared" si="755"/>
        <v>3.4580905471345846E-2</v>
      </c>
      <c r="I6855" s="23">
        <v>7.6405122831156635</v>
      </c>
      <c r="J6855" s="23">
        <v>60.534946099489659</v>
      </c>
      <c r="K6855" s="23">
        <v>19.736566484517304</v>
      </c>
      <c r="L6855" s="23">
        <v>15.592105391921248</v>
      </c>
      <c r="M6855" s="23">
        <f t="shared" si="752"/>
        <v>25.206274223051107</v>
      </c>
      <c r="N6855" s="23">
        <v>1457.1531421165428</v>
      </c>
      <c r="O6855" s="17">
        <f t="shared" si="753"/>
        <v>2.2541753201352734E-2</v>
      </c>
      <c r="P6855" s="18">
        <f t="shared" si="754"/>
        <v>5.6343144436084194E-2</v>
      </c>
    </row>
    <row r="6856" spans="2:16" x14ac:dyDescent="0.3">
      <c r="B6856" s="19">
        <v>41194.499999999331</v>
      </c>
      <c r="C6856" s="21">
        <f t="shared" si="749"/>
        <v>10</v>
      </c>
      <c r="D6856" s="21" t="str">
        <f t="shared" si="750"/>
        <v>Shoulder</v>
      </c>
      <c r="E6856" s="21">
        <f t="shared" si="751"/>
        <v>12</v>
      </c>
      <c r="F6856" s="23">
        <v>87.85640585793405</v>
      </c>
      <c r="G6856" s="23">
        <v>2483.2491711024236</v>
      </c>
      <c r="H6856" s="16">
        <f t="shared" si="755"/>
        <v>3.5379617510928524E-2</v>
      </c>
      <c r="I6856" s="23">
        <v>7.5681588376597775</v>
      </c>
      <c r="J6856" s="23">
        <v>60.528263683035149</v>
      </c>
      <c r="K6856" s="23">
        <v>19.736566484517304</v>
      </c>
      <c r="L6856" s="23">
        <v>15.58955154192488</v>
      </c>
      <c r="M6856" s="23">
        <f t="shared" si="752"/>
        <v>25.202145656592965</v>
      </c>
      <c r="N6856" s="23">
        <v>1438.9227493647954</v>
      </c>
      <c r="O6856" s="17">
        <f t="shared" si="753"/>
        <v>2.2774193061245999E-2</v>
      </c>
      <c r="P6856" s="18">
        <f t="shared" si="754"/>
        <v>5.7348068332547596E-2</v>
      </c>
    </row>
    <row r="6857" spans="2:16" x14ac:dyDescent="0.3">
      <c r="B6857" s="19">
        <v>41194.541666665995</v>
      </c>
      <c r="C6857" s="21">
        <f t="shared" si="749"/>
        <v>10</v>
      </c>
      <c r="D6857" s="21" t="str">
        <f t="shared" si="750"/>
        <v>Shoulder</v>
      </c>
      <c r="E6857" s="21">
        <f t="shared" si="751"/>
        <v>13</v>
      </c>
      <c r="F6857" s="23">
        <v>89.930405189067741</v>
      </c>
      <c r="G6857" s="23">
        <v>2469.9801394231645</v>
      </c>
      <c r="H6857" s="16">
        <f t="shared" si="755"/>
        <v>3.6409363684223775E-2</v>
      </c>
      <c r="I6857" s="23">
        <v>7.5533685666427592</v>
      </c>
      <c r="J6857" s="23">
        <v>59.598565779137004</v>
      </c>
      <c r="K6857" s="23">
        <v>19.736566484517304</v>
      </c>
      <c r="L6857" s="23">
        <v>15.23424459500613</v>
      </c>
      <c r="M6857" s="23">
        <f t="shared" si="752"/>
        <v>24.627754699613568</v>
      </c>
      <c r="N6857" s="23">
        <v>1432.4376003768732</v>
      </c>
      <c r="O6857" s="17">
        <f t="shared" si="753"/>
        <v>2.2465986132861566E-2</v>
      </c>
      <c r="P6857" s="18">
        <f t="shared" si="754"/>
        <v>5.8057377557449261E-2</v>
      </c>
    </row>
    <row r="6858" spans="2:16" x14ac:dyDescent="0.3">
      <c r="B6858" s="19">
        <v>41194.583333332659</v>
      </c>
      <c r="C6858" s="21">
        <f t="shared" si="749"/>
        <v>10</v>
      </c>
      <c r="D6858" s="21" t="str">
        <f t="shared" si="750"/>
        <v>Shoulder</v>
      </c>
      <c r="E6858" s="21">
        <f t="shared" si="751"/>
        <v>14</v>
      </c>
      <c r="F6858" s="23">
        <v>92.580125601976988</v>
      </c>
      <c r="G6858" s="23">
        <v>2457.816860383844</v>
      </c>
      <c r="H6858" s="16">
        <f t="shared" si="755"/>
        <v>3.766762572680802E-2</v>
      </c>
      <c r="I6858" s="23">
        <v>7.5578171248628081</v>
      </c>
      <c r="J6858" s="23">
        <v>58.52396750454389</v>
      </c>
      <c r="K6858" s="23">
        <v>19.736566484517304</v>
      </c>
      <c r="L6858" s="23">
        <v>14.823560403389765</v>
      </c>
      <c r="M6858" s="23">
        <f t="shared" si="752"/>
        <v>23.963840616636823</v>
      </c>
      <c r="N6858" s="23">
        <v>1432.089839970917</v>
      </c>
      <c r="O6858" s="17">
        <f t="shared" si="753"/>
        <v>2.2010949915083382E-2</v>
      </c>
      <c r="P6858" s="18">
        <f t="shared" si="754"/>
        <v>5.8849475418598529E-2</v>
      </c>
    </row>
    <row r="6859" spans="2:16" x14ac:dyDescent="0.3">
      <c r="B6859" s="19">
        <v>41194.624999999323</v>
      </c>
      <c r="C6859" s="21">
        <f t="shared" si="749"/>
        <v>10</v>
      </c>
      <c r="D6859" s="21" t="str">
        <f t="shared" si="750"/>
        <v>Shoulder</v>
      </c>
      <c r="E6859" s="21">
        <f t="shared" si="751"/>
        <v>15</v>
      </c>
      <c r="F6859" s="23">
        <v>92.33861191057359</v>
      </c>
      <c r="G6859" s="23">
        <v>2467.7686341432882</v>
      </c>
      <c r="H6859" s="16">
        <f t="shared" si="755"/>
        <v>3.7417856209453731E-2</v>
      </c>
      <c r="I6859" s="23">
        <v>7.5570748214922467</v>
      </c>
      <c r="J6859" s="23">
        <v>58.263399714956975</v>
      </c>
      <c r="K6859" s="23">
        <v>19.736566484517304</v>
      </c>
      <c r="L6859" s="23">
        <v>14.723978006360248</v>
      </c>
      <c r="M6859" s="23">
        <f t="shared" si="752"/>
        <v>23.802855224079423</v>
      </c>
      <c r="N6859" s="23">
        <v>1426.9493120630946</v>
      </c>
      <c r="O6859" s="17">
        <f t="shared" si="753"/>
        <v>2.197690540263917E-2</v>
      </c>
      <c r="P6859" s="18">
        <f t="shared" si="754"/>
        <v>5.8572432925808188E-2</v>
      </c>
    </row>
    <row r="6860" spans="2:16" x14ac:dyDescent="0.3">
      <c r="B6860" s="19">
        <v>41194.666666665988</v>
      </c>
      <c r="C6860" s="21">
        <f t="shared" si="749"/>
        <v>10</v>
      </c>
      <c r="D6860" s="21" t="str">
        <f t="shared" si="750"/>
        <v>Shoulder</v>
      </c>
      <c r="E6860" s="21">
        <f t="shared" si="751"/>
        <v>16</v>
      </c>
      <c r="F6860" s="23">
        <v>92.323164820213449</v>
      </c>
      <c r="G6860" s="23">
        <v>2472.1916447030408</v>
      </c>
      <c r="H6860" s="16">
        <f t="shared" si="755"/>
        <v>3.7344663395342592E-2</v>
      </c>
      <c r="I6860" s="23">
        <v>7.5706986189284118</v>
      </c>
      <c r="J6860" s="23">
        <v>58.043241223818342</v>
      </c>
      <c r="K6860" s="23">
        <v>19.736566484517304</v>
      </c>
      <c r="L6860" s="23">
        <v>14.639839017774035</v>
      </c>
      <c r="M6860" s="23">
        <f t="shared" si="752"/>
        <v>23.666835721527001</v>
      </c>
      <c r="N6860" s="23">
        <v>1426.3056254407927</v>
      </c>
      <c r="O6860" s="17">
        <f t="shared" si="753"/>
        <v>2.190101040287323E-2</v>
      </c>
      <c r="P6860" s="18">
        <f t="shared" si="754"/>
        <v>5.8427787936702627E-2</v>
      </c>
    </row>
    <row r="6861" spans="2:16" x14ac:dyDescent="0.3">
      <c r="B6861" s="19">
        <v>41194.708333332652</v>
      </c>
      <c r="C6861" s="21">
        <f t="shared" si="749"/>
        <v>10</v>
      </c>
      <c r="D6861" s="21" t="str">
        <f t="shared" si="750"/>
        <v>Shoulder</v>
      </c>
      <c r="E6861" s="21">
        <f t="shared" si="751"/>
        <v>17</v>
      </c>
      <c r="F6861" s="23">
        <v>95.063513257076394</v>
      </c>
      <c r="G6861" s="23">
        <v>2476.6146552627938</v>
      </c>
      <c r="H6861" s="16">
        <f t="shared" si="755"/>
        <v>3.8384458823687774E-2</v>
      </c>
      <c r="I6861" s="23">
        <v>7.5425880926514433</v>
      </c>
      <c r="J6861" s="23">
        <v>57.742352096516136</v>
      </c>
      <c r="K6861" s="23">
        <v>19.736566484517304</v>
      </c>
      <c r="L6861" s="23">
        <v>14.524846828661273</v>
      </c>
      <c r="M6861" s="23">
        <f t="shared" si="752"/>
        <v>23.480938783337557</v>
      </c>
      <c r="N6861" s="23">
        <v>1407.0848032601575</v>
      </c>
      <c r="O6861" s="17">
        <f t="shared" si="753"/>
        <v>2.2048086088421084E-2</v>
      </c>
      <c r="P6861" s="18">
        <f t="shared" si="754"/>
        <v>5.9586241059506731E-2</v>
      </c>
    </row>
    <row r="6862" spans="2:16" x14ac:dyDescent="0.3">
      <c r="B6862" s="19">
        <v>41194.749999999316</v>
      </c>
      <c r="C6862" s="21">
        <f t="shared" si="749"/>
        <v>10</v>
      </c>
      <c r="D6862" s="21" t="str">
        <f t="shared" si="750"/>
        <v>Shoulder</v>
      </c>
      <c r="E6862" s="21">
        <f t="shared" si="751"/>
        <v>18</v>
      </c>
      <c r="F6862" s="23">
        <v>90.813175958931197</v>
      </c>
      <c r="G6862" s="23">
        <v>2471.0858920631026</v>
      </c>
      <c r="H6862" s="16">
        <f t="shared" si="755"/>
        <v>3.6750311371456026E-2</v>
      </c>
      <c r="I6862" s="23">
        <v>7.471511329339787</v>
      </c>
      <c r="J6862" s="23">
        <v>58.547895594602814</v>
      </c>
      <c r="K6862" s="23">
        <v>19.736566484517304</v>
      </c>
      <c r="L6862" s="23">
        <v>14.83270511221269</v>
      </c>
      <c r="M6862" s="23">
        <f t="shared" si="752"/>
        <v>23.97862399787282</v>
      </c>
      <c r="N6862" s="23">
        <v>1392.8249395643907</v>
      </c>
      <c r="O6862" s="17">
        <f t="shared" si="753"/>
        <v>2.2580106396607683E-2</v>
      </c>
      <c r="P6862" s="18">
        <f t="shared" si="754"/>
        <v>5.8500591827187767E-2</v>
      </c>
    </row>
    <row r="6863" spans="2:16" x14ac:dyDescent="0.3">
      <c r="B6863" s="19">
        <v>41194.79166666598</v>
      </c>
      <c r="C6863" s="21">
        <f t="shared" si="749"/>
        <v>10</v>
      </c>
      <c r="D6863" s="21" t="str">
        <f t="shared" si="750"/>
        <v>Shoulder</v>
      </c>
      <c r="E6863" s="21">
        <f t="shared" si="751"/>
        <v>19</v>
      </c>
      <c r="F6863" s="23">
        <v>88.531802646829718</v>
      </c>
      <c r="G6863" s="23">
        <v>2453.3938498240909</v>
      </c>
      <c r="H6863" s="16">
        <f t="shared" si="755"/>
        <v>3.6085442479273137E-2</v>
      </c>
      <c r="I6863" s="23">
        <v>7.6473727562497631</v>
      </c>
      <c r="J6863" s="23">
        <v>56.49079770419295</v>
      </c>
      <c r="K6863" s="23">
        <v>19.736566484517304</v>
      </c>
      <c r="L6863" s="23">
        <v>14.046534499274944</v>
      </c>
      <c r="M6863" s="23">
        <f t="shared" si="752"/>
        <v>22.707696720400701</v>
      </c>
      <c r="N6863" s="23">
        <v>1413.6361699390782</v>
      </c>
      <c r="O6863" s="17">
        <f t="shared" si="753"/>
        <v>2.1473042443416426E-2</v>
      </c>
      <c r="P6863" s="18">
        <f t="shared" si="754"/>
        <v>5.6783620684742672E-2</v>
      </c>
    </row>
    <row r="6864" spans="2:16" x14ac:dyDescent="0.3">
      <c r="B6864" s="19">
        <v>41194.833333332645</v>
      </c>
      <c r="C6864" s="21">
        <f t="shared" si="749"/>
        <v>10</v>
      </c>
      <c r="D6864" s="21" t="str">
        <f t="shared" si="750"/>
        <v>Shoulder</v>
      </c>
      <c r="E6864" s="21">
        <f t="shared" si="751"/>
        <v>20</v>
      </c>
      <c r="F6864" s="23">
        <v>79.17059629640768</v>
      </c>
      <c r="G6864" s="23">
        <v>2497.6239554216204</v>
      </c>
      <c r="H6864" s="16">
        <f t="shared" si="755"/>
        <v>3.1698365210083436E-2</v>
      </c>
      <c r="I6864" s="23">
        <v>7.696616956121149</v>
      </c>
      <c r="J6864" s="23">
        <v>60.798991237407677</v>
      </c>
      <c r="K6864" s="23">
        <v>19.736566484517304</v>
      </c>
      <c r="L6864" s="23">
        <v>15.693016743241955</v>
      </c>
      <c r="M6864" s="23">
        <f t="shared" si="752"/>
        <v>25.369408009648417</v>
      </c>
      <c r="N6864" s="23">
        <v>1373.5210778217622</v>
      </c>
      <c r="O6864" s="17">
        <f t="shared" si="753"/>
        <v>2.4073911569095299E-2</v>
      </c>
      <c r="P6864" s="18">
        <f t="shared" si="754"/>
        <v>5.50091731382263E-2</v>
      </c>
    </row>
    <row r="6865" spans="2:16" x14ac:dyDescent="0.3">
      <c r="B6865" s="19">
        <v>41194.874999999309</v>
      </c>
      <c r="C6865" s="21">
        <f t="shared" si="749"/>
        <v>10</v>
      </c>
      <c r="D6865" s="21" t="str">
        <f t="shared" si="750"/>
        <v>Shoulder</v>
      </c>
      <c r="E6865" s="21">
        <f t="shared" si="751"/>
        <v>21</v>
      </c>
      <c r="F6865" s="23">
        <v>76.33919122169533</v>
      </c>
      <c r="G6865" s="23">
        <v>2472.1916447030408</v>
      </c>
      <c r="H6865" s="16">
        <f t="shared" si="755"/>
        <v>3.087915590413913E-2</v>
      </c>
      <c r="I6865" s="23">
        <v>7.523005383201256</v>
      </c>
      <c r="J6865" s="23">
        <v>59.895181827284169</v>
      </c>
      <c r="K6865" s="23">
        <v>19.736566484517304</v>
      </c>
      <c r="L6865" s="23">
        <v>15.347603721699203</v>
      </c>
      <c r="M6865" s="23">
        <f t="shared" si="752"/>
        <v>24.811011621067664</v>
      </c>
      <c r="N6865" s="23">
        <v>1293.7144080257417</v>
      </c>
      <c r="O6865" s="17">
        <f t="shared" si="753"/>
        <v>2.499316449108106E-2</v>
      </c>
      <c r="P6865" s="18">
        <f t="shared" si="754"/>
        <v>5.5100552572362307E-2</v>
      </c>
    </row>
    <row r="6866" spans="2:16" x14ac:dyDescent="0.3">
      <c r="B6866" s="19">
        <v>41194.916666665973</v>
      </c>
      <c r="C6866" s="21">
        <f t="shared" si="749"/>
        <v>10</v>
      </c>
      <c r="D6866" s="21" t="str">
        <f t="shared" si="750"/>
        <v>Shoulder</v>
      </c>
      <c r="E6866" s="21">
        <f t="shared" si="751"/>
        <v>22</v>
      </c>
      <c r="F6866" s="23">
        <v>75.049598584582313</v>
      </c>
      <c r="G6866" s="23">
        <v>2387.0486914277963</v>
      </c>
      <c r="H6866" s="16">
        <f t="shared" si="755"/>
        <v>3.1440330000010147E-2</v>
      </c>
      <c r="I6866" s="23">
        <v>7.2468004452063282</v>
      </c>
      <c r="J6866" s="23">
        <v>57.94640115258715</v>
      </c>
      <c r="K6866" s="23">
        <v>19.736566484517304</v>
      </c>
      <c r="L6866" s="23">
        <v>14.602829199956574</v>
      </c>
      <c r="M6866" s="23">
        <f t="shared" si="752"/>
        <v>23.607005468113272</v>
      </c>
      <c r="N6866" s="23">
        <v>1210.320953552723</v>
      </c>
      <c r="O6866" s="17">
        <f t="shared" si="753"/>
        <v>2.5492251309665169E-2</v>
      </c>
      <c r="P6866" s="18">
        <f t="shared" si="754"/>
        <v>5.6131096516056252E-2</v>
      </c>
    </row>
    <row r="6867" spans="2:16" x14ac:dyDescent="0.3">
      <c r="B6867" s="19">
        <v>41194.958333332637</v>
      </c>
      <c r="C6867" s="21">
        <f t="shared" si="749"/>
        <v>10</v>
      </c>
      <c r="D6867" s="21" t="str">
        <f t="shared" si="750"/>
        <v>Shoulder</v>
      </c>
      <c r="E6867" s="21">
        <f t="shared" si="751"/>
        <v>23</v>
      </c>
      <c r="F6867" s="23">
        <v>71.627760461001444</v>
      </c>
      <c r="G6867" s="23">
        <v>2299.694232872675</v>
      </c>
      <c r="H6867" s="16">
        <f t="shared" si="755"/>
        <v>3.1146645252715731E-2</v>
      </c>
      <c r="I6867" s="23">
        <v>6.9477142895306399</v>
      </c>
      <c r="J6867" s="23">
        <v>53.355769470762979</v>
      </c>
      <c r="K6867" s="23">
        <v>19.736566484517304</v>
      </c>
      <c r="L6867" s="23">
        <v>12.848406262722385</v>
      </c>
      <c r="M6867" s="23">
        <f t="shared" si="752"/>
        <v>20.77079672352329</v>
      </c>
      <c r="N6867" s="23">
        <v>1108.8181993025319</v>
      </c>
      <c r="O6867" s="17">
        <f t="shared" si="753"/>
        <v>2.4998246809521535E-2</v>
      </c>
      <c r="P6867" s="18">
        <f t="shared" si="754"/>
        <v>5.5366280536921261E-2</v>
      </c>
    </row>
    <row r="6868" spans="2:16" x14ac:dyDescent="0.3">
      <c r="B6868" s="19">
        <v>41194.999999999302</v>
      </c>
      <c r="C6868" s="21">
        <f t="shared" si="749"/>
        <v>10</v>
      </c>
      <c r="D6868" s="21" t="str">
        <f t="shared" si="750"/>
        <v>Shoulder</v>
      </c>
      <c r="E6868" s="21">
        <f t="shared" si="751"/>
        <v>0</v>
      </c>
      <c r="F6868" s="23">
        <v>106.29306693793231</v>
      </c>
      <c r="G6868" s="23">
        <v>2189.1189688788509</v>
      </c>
      <c r="H6868" s="16">
        <f t="shared" si="755"/>
        <v>4.8555180622444613E-2</v>
      </c>
      <c r="I6868" s="23">
        <v>6.7241592966040447</v>
      </c>
      <c r="J6868" s="23">
        <v>50.891667026089905</v>
      </c>
      <c r="K6868" s="23">
        <v>19.736566484517304</v>
      </c>
      <c r="L6868" s="23">
        <v>11.906688837265282</v>
      </c>
      <c r="M6868" s="23">
        <f t="shared" si="752"/>
        <v>19.248411704307319</v>
      </c>
      <c r="N6868" s="23">
        <v>1033.2929507350304</v>
      </c>
      <c r="O6868" s="17">
        <f t="shared" si="753"/>
        <v>2.5135728432518427E-2</v>
      </c>
      <c r="P6868" s="18">
        <f t="shared" si="754"/>
        <v>7.2470439220845395E-2</v>
      </c>
    </row>
    <row r="6869" spans="2:16" x14ac:dyDescent="0.3">
      <c r="B6869" s="19">
        <v>41195.041666665966</v>
      </c>
      <c r="C6869" s="21">
        <f t="shared" si="749"/>
        <v>10</v>
      </c>
      <c r="D6869" s="21" t="str">
        <f t="shared" si="750"/>
        <v>Shoulder</v>
      </c>
      <c r="E6869" s="21">
        <f t="shared" si="751"/>
        <v>1</v>
      </c>
      <c r="F6869" s="23">
        <v>94.43772244842954</v>
      </c>
      <c r="G6869" s="23">
        <v>2140.4658527215684</v>
      </c>
      <c r="H6869" s="16">
        <f t="shared" si="755"/>
        <v>4.4120172404691002E-2</v>
      </c>
      <c r="I6869" s="23">
        <v>6.5903909810911578</v>
      </c>
      <c r="J6869" s="23">
        <v>50.44097777825472</v>
      </c>
      <c r="K6869" s="23">
        <v>19.736566484517304</v>
      </c>
      <c r="L6869" s="23">
        <v>11.734446843402539</v>
      </c>
      <c r="M6869" s="23">
        <f t="shared" si="752"/>
        <v>18.969964450334878</v>
      </c>
      <c r="N6869" s="23">
        <v>988.0379405040444</v>
      </c>
      <c r="O6869" s="17">
        <f t="shared" si="753"/>
        <v>2.5869811657623695E-2</v>
      </c>
      <c r="P6869" s="18">
        <f t="shared" si="754"/>
        <v>6.8848603511903458E-2</v>
      </c>
    </row>
    <row r="6870" spans="2:16" x14ac:dyDescent="0.3">
      <c r="B6870" s="19">
        <v>41195.08333333263</v>
      </c>
      <c r="C6870" s="21">
        <f t="shared" si="749"/>
        <v>10</v>
      </c>
      <c r="D6870" s="21" t="str">
        <f t="shared" si="750"/>
        <v>Shoulder</v>
      </c>
      <c r="E6870" s="21">
        <f t="shared" si="751"/>
        <v>2</v>
      </c>
      <c r="F6870" s="23">
        <v>72.474998105854098</v>
      </c>
      <c r="G6870" s="23">
        <v>2087.3897260045323</v>
      </c>
      <c r="H6870" s="16">
        <f t="shared" si="755"/>
        <v>3.4720396101871366E-2</v>
      </c>
      <c r="I6870" s="23">
        <v>6.5310441403112431</v>
      </c>
      <c r="J6870" s="23">
        <v>48.078431696749625</v>
      </c>
      <c r="K6870" s="23">
        <v>19.736566484517304</v>
      </c>
      <c r="L6870" s="23">
        <v>10.831541682860836</v>
      </c>
      <c r="M6870" s="23">
        <f t="shared" si="752"/>
        <v>17.510323529371483</v>
      </c>
      <c r="N6870" s="23">
        <v>961.19586013076935</v>
      </c>
      <c r="O6870" s="17">
        <f t="shared" si="753"/>
        <v>2.5011934265313975E-2</v>
      </c>
      <c r="P6870" s="18">
        <f t="shared" si="754"/>
        <v>5.8863906102219671E-2</v>
      </c>
    </row>
    <row r="6871" spans="2:16" x14ac:dyDescent="0.3">
      <c r="B6871" s="19">
        <v>41195.124999999294</v>
      </c>
      <c r="C6871" s="21">
        <f t="shared" si="749"/>
        <v>10</v>
      </c>
      <c r="D6871" s="21" t="str">
        <f t="shared" si="750"/>
        <v>Shoulder</v>
      </c>
      <c r="E6871" s="21">
        <f t="shared" si="751"/>
        <v>3</v>
      </c>
      <c r="F6871" s="23">
        <v>74.332618083397264</v>
      </c>
      <c r="G6871" s="23">
        <v>2035.4193519274349</v>
      </c>
      <c r="H6871" s="16">
        <f t="shared" si="755"/>
        <v>3.6519559477022852E-2</v>
      </c>
      <c r="I6871" s="23">
        <v>6.5174965537246097</v>
      </c>
      <c r="J6871" s="23">
        <v>48.635641524840523</v>
      </c>
      <c r="K6871" s="23">
        <v>19.736566484517304</v>
      </c>
      <c r="L6871" s="23">
        <v>11.044493139438273</v>
      </c>
      <c r="M6871" s="23">
        <f t="shared" si="752"/>
        <v>17.854581900884945</v>
      </c>
      <c r="N6871" s="23">
        <v>950.08535003007171</v>
      </c>
      <c r="O6871" s="17">
        <f t="shared" si="753"/>
        <v>2.5652514749162417E-2</v>
      </c>
      <c r="P6871" s="18">
        <f t="shared" si="754"/>
        <v>6.1235255688068022E-2</v>
      </c>
    </row>
    <row r="6872" spans="2:16" x14ac:dyDescent="0.3">
      <c r="B6872" s="19">
        <v>41195.166666665958</v>
      </c>
      <c r="C6872" s="21">
        <f t="shared" si="749"/>
        <v>10</v>
      </c>
      <c r="D6872" s="21" t="str">
        <f t="shared" si="750"/>
        <v>Shoulder</v>
      </c>
      <c r="E6872" s="21">
        <f t="shared" si="751"/>
        <v>4</v>
      </c>
      <c r="F6872" s="23">
        <v>65.643379999065317</v>
      </c>
      <c r="G6872" s="23">
        <v>2029.8905887277438</v>
      </c>
      <c r="H6872" s="16">
        <f t="shared" si="755"/>
        <v>3.2338383341246009E-2</v>
      </c>
      <c r="I6872" s="23">
        <v>6.5346614225304256</v>
      </c>
      <c r="J6872" s="23">
        <v>49.573806237904776</v>
      </c>
      <c r="K6872" s="23">
        <v>19.736566484517304</v>
      </c>
      <c r="L6872" s="23">
        <v>11.403035885967135</v>
      </c>
      <c r="M6872" s="23">
        <f t="shared" si="752"/>
        <v>18.434203867420337</v>
      </c>
      <c r="N6872" s="23">
        <v>956.85151464714261</v>
      </c>
      <c r="O6872" s="17">
        <f t="shared" si="753"/>
        <v>2.6094817124429712E-2</v>
      </c>
      <c r="P6872" s="18">
        <f t="shared" si="754"/>
        <v>5.7589336266286206E-2</v>
      </c>
    </row>
    <row r="6873" spans="2:16" x14ac:dyDescent="0.3">
      <c r="B6873" s="19">
        <v>41195.208333332623</v>
      </c>
      <c r="C6873" s="21">
        <f t="shared" si="749"/>
        <v>10</v>
      </c>
      <c r="D6873" s="21" t="str">
        <f t="shared" si="750"/>
        <v>Shoulder</v>
      </c>
      <c r="E6873" s="21">
        <f t="shared" si="751"/>
        <v>5</v>
      </c>
      <c r="F6873" s="23">
        <v>62.168856496255771</v>
      </c>
      <c r="G6873" s="23">
        <v>2044.265373046941</v>
      </c>
      <c r="H6873" s="16">
        <f t="shared" si="755"/>
        <v>3.0411343515345173E-2</v>
      </c>
      <c r="I6873" s="23">
        <v>6.6101144111495218</v>
      </c>
      <c r="J6873" s="23">
        <v>46.718496160448836</v>
      </c>
      <c r="K6873" s="23">
        <v>19.736566484517304</v>
      </c>
      <c r="L6873" s="23">
        <v>10.311808830518844</v>
      </c>
      <c r="M6873" s="23">
        <f t="shared" si="752"/>
        <v>16.67012084541269</v>
      </c>
      <c r="N6873" s="23">
        <v>986.71700089566184</v>
      </c>
      <c r="O6873" s="17">
        <f t="shared" si="753"/>
        <v>2.3593629414949066E-2</v>
      </c>
      <c r="P6873" s="18">
        <f t="shared" si="754"/>
        <v>5.328745896138247E-2</v>
      </c>
    </row>
    <row r="6874" spans="2:16" x14ac:dyDescent="0.3">
      <c r="B6874" s="19">
        <v>41195.249999999287</v>
      </c>
      <c r="C6874" s="21">
        <f t="shared" si="749"/>
        <v>10</v>
      </c>
      <c r="D6874" s="21" t="str">
        <f t="shared" si="750"/>
        <v>Shoulder</v>
      </c>
      <c r="E6874" s="21">
        <f t="shared" si="751"/>
        <v>6</v>
      </c>
      <c r="F6874" s="23">
        <v>61.030513225438206</v>
      </c>
      <c r="G6874" s="23">
        <v>2061.9574152859532</v>
      </c>
      <c r="H6874" s="16">
        <f t="shared" si="755"/>
        <v>2.9598338342489226E-2</v>
      </c>
      <c r="I6874" s="23">
        <v>6.7466034794393872</v>
      </c>
      <c r="J6874" s="23">
        <v>44.773771496782835</v>
      </c>
      <c r="K6874" s="23">
        <v>19.736566484517304</v>
      </c>
      <c r="L6874" s="23">
        <v>9.5685844132672102</v>
      </c>
      <c r="M6874" s="23">
        <f t="shared" si="752"/>
        <v>15.468620598998321</v>
      </c>
      <c r="N6874" s="23">
        <v>1046.6389624117783</v>
      </c>
      <c r="O6874" s="17">
        <f t="shared" si="753"/>
        <v>2.1225298193798359E-2</v>
      </c>
      <c r="P6874" s="18">
        <f t="shared" si="754"/>
        <v>5.0195402978927314E-2</v>
      </c>
    </row>
    <row r="6875" spans="2:16" x14ac:dyDescent="0.3">
      <c r="B6875" s="19">
        <v>41195.291666665951</v>
      </c>
      <c r="C6875" s="21">
        <f t="shared" si="749"/>
        <v>10</v>
      </c>
      <c r="D6875" s="21" t="str">
        <f t="shared" si="750"/>
        <v>Shoulder</v>
      </c>
      <c r="E6875" s="21">
        <f t="shared" si="751"/>
        <v>7</v>
      </c>
      <c r="F6875" s="23">
        <v>74.456001559515187</v>
      </c>
      <c r="G6875" s="23">
        <v>2122.7738104825562</v>
      </c>
      <c r="H6875" s="16">
        <f t="shared" si="755"/>
        <v>3.5074863460176943E-2</v>
      </c>
      <c r="I6875" s="23">
        <v>7.0119046355973556</v>
      </c>
      <c r="J6875" s="23">
        <v>49.632927960253475</v>
      </c>
      <c r="K6875" s="23">
        <v>19.736566484517304</v>
      </c>
      <c r="L6875" s="23">
        <v>11.42563070797998</v>
      </c>
      <c r="M6875" s="23">
        <f t="shared" si="752"/>
        <v>18.470730767756191</v>
      </c>
      <c r="N6875" s="23">
        <v>1126.9886398862513</v>
      </c>
      <c r="O6875" s="17">
        <f t="shared" si="753"/>
        <v>2.2611261996328152E-2</v>
      </c>
      <c r="P6875" s="18">
        <f t="shared" si="754"/>
        <v>5.6893038529321593E-2</v>
      </c>
    </row>
    <row r="6876" spans="2:16" x14ac:dyDescent="0.3">
      <c r="B6876" s="19">
        <v>41195.333333332615</v>
      </c>
      <c r="C6876" s="21">
        <f t="shared" si="749"/>
        <v>10</v>
      </c>
      <c r="D6876" s="21" t="str">
        <f t="shared" si="750"/>
        <v>Shoulder</v>
      </c>
      <c r="E6876" s="21">
        <f t="shared" si="751"/>
        <v>8</v>
      </c>
      <c r="F6876" s="23">
        <v>71.734938309237165</v>
      </c>
      <c r="G6876" s="23">
        <v>2232.2433218364422</v>
      </c>
      <c r="H6876" s="16">
        <f t="shared" si="755"/>
        <v>3.2135805988310277E-2</v>
      </c>
      <c r="I6876" s="23">
        <v>7.2625766845471986</v>
      </c>
      <c r="J6876" s="23">
        <v>50.638356881013962</v>
      </c>
      <c r="K6876" s="23">
        <v>19.736566484517304</v>
      </c>
      <c r="L6876" s="23">
        <v>11.809880127798362</v>
      </c>
      <c r="M6876" s="23">
        <f t="shared" si="752"/>
        <v>19.091910268698296</v>
      </c>
      <c r="N6876" s="23">
        <v>1196.9186291951451</v>
      </c>
      <c r="O6876" s="17">
        <f t="shared" si="753"/>
        <v>2.2018612051319882E-2</v>
      </c>
      <c r="P6876" s="18">
        <f t="shared" si="754"/>
        <v>5.3446832194617072E-2</v>
      </c>
    </row>
    <row r="6877" spans="2:16" x14ac:dyDescent="0.3">
      <c r="B6877" s="19">
        <v>41195.37499999928</v>
      </c>
      <c r="C6877" s="21">
        <f t="shared" si="749"/>
        <v>10</v>
      </c>
      <c r="D6877" s="21" t="str">
        <f t="shared" si="750"/>
        <v>Shoulder</v>
      </c>
      <c r="E6877" s="21">
        <f t="shared" si="751"/>
        <v>9</v>
      </c>
      <c r="F6877" s="23">
        <v>76.729315522429076</v>
      </c>
      <c r="G6877" s="23">
        <v>2309.6460066321192</v>
      </c>
      <c r="H6877" s="16">
        <f t="shared" si="755"/>
        <v>3.3221244858347043E-2</v>
      </c>
      <c r="I6877" s="23">
        <v>7.4103338253695359</v>
      </c>
      <c r="J6877" s="23">
        <v>50.881113329942671</v>
      </c>
      <c r="K6877" s="23">
        <v>19.736566484517304</v>
      </c>
      <c r="L6877" s="23">
        <v>11.90265548240769</v>
      </c>
      <c r="M6877" s="23">
        <f t="shared" si="752"/>
        <v>19.241891363017679</v>
      </c>
      <c r="N6877" s="23">
        <v>1250.1848272861014</v>
      </c>
      <c r="O6877" s="17">
        <f t="shared" si="753"/>
        <v>2.1318627939393417E-2</v>
      </c>
      <c r="P6877" s="18">
        <f t="shared" si="754"/>
        <v>5.3831641438921871E-2</v>
      </c>
    </row>
    <row r="6878" spans="2:16" x14ac:dyDescent="0.3">
      <c r="B6878" s="19">
        <v>41195.416666665944</v>
      </c>
      <c r="C6878" s="21">
        <f t="shared" si="749"/>
        <v>10</v>
      </c>
      <c r="D6878" s="21" t="str">
        <f t="shared" si="750"/>
        <v>Shoulder</v>
      </c>
      <c r="E6878" s="21">
        <f t="shared" si="751"/>
        <v>10</v>
      </c>
      <c r="F6878" s="23">
        <v>85.008631185161036</v>
      </c>
      <c r="G6878" s="23">
        <v>2371.5681544686609</v>
      </c>
      <c r="H6878" s="16">
        <f t="shared" si="755"/>
        <v>3.5844903307957782E-2</v>
      </c>
      <c r="I6878" s="23">
        <v>7.5338508029285691</v>
      </c>
      <c r="J6878" s="23">
        <v>53.73650382728016</v>
      </c>
      <c r="K6878" s="23">
        <v>19.736566484517304</v>
      </c>
      <c r="L6878" s="23">
        <v>12.993913272293979</v>
      </c>
      <c r="M6878" s="23">
        <f t="shared" si="752"/>
        <v>21.006024070468875</v>
      </c>
      <c r="N6878" s="23">
        <v>1271.932042203669</v>
      </c>
      <c r="O6878" s="17">
        <f t="shared" si="753"/>
        <v>2.2438207330598467E-2</v>
      </c>
      <c r="P6878" s="18">
        <f t="shared" si="754"/>
        <v>5.747881526638704E-2</v>
      </c>
    </row>
    <row r="6879" spans="2:16" x14ac:dyDescent="0.3">
      <c r="B6879" s="19">
        <v>41195.458333332608</v>
      </c>
      <c r="C6879" s="21">
        <f t="shared" si="749"/>
        <v>10</v>
      </c>
      <c r="D6879" s="21" t="str">
        <f t="shared" si="750"/>
        <v>Shoulder</v>
      </c>
      <c r="E6879" s="21">
        <f t="shared" si="751"/>
        <v>11</v>
      </c>
      <c r="F6879" s="23">
        <v>84.144030342602321</v>
      </c>
      <c r="G6879" s="23">
        <v>2412.4810021463759</v>
      </c>
      <c r="H6879" s="16">
        <f t="shared" si="755"/>
        <v>3.4878629206920045E-2</v>
      </c>
      <c r="I6879" s="23">
        <v>7.5620768982806021</v>
      </c>
      <c r="J6879" s="23">
        <v>53.600773199174014</v>
      </c>
      <c r="K6879" s="23">
        <v>19.736566484517304</v>
      </c>
      <c r="L6879" s="23">
        <v>12.942040470523047</v>
      </c>
      <c r="M6879" s="23">
        <f t="shared" si="752"/>
        <v>20.922166244133663</v>
      </c>
      <c r="N6879" s="23">
        <v>1271.2326004776417</v>
      </c>
      <c r="O6879" s="17">
        <f t="shared" si="753"/>
        <v>2.2406790961553257E-2</v>
      </c>
      <c r="P6879" s="18">
        <f t="shared" si="754"/>
        <v>5.6503902014808316E-2</v>
      </c>
    </row>
    <row r="6880" spans="2:16" x14ac:dyDescent="0.3">
      <c r="B6880" s="19">
        <v>41195.499999999272</v>
      </c>
      <c r="C6880" s="21">
        <f t="shared" si="749"/>
        <v>10</v>
      </c>
      <c r="D6880" s="21" t="str">
        <f t="shared" si="750"/>
        <v>Shoulder</v>
      </c>
      <c r="E6880" s="21">
        <f t="shared" si="751"/>
        <v>12</v>
      </c>
      <c r="F6880" s="23">
        <v>79.945625552445705</v>
      </c>
      <c r="G6880" s="23">
        <v>2400.3177231070554</v>
      </c>
      <c r="H6880" s="16">
        <f t="shared" si="755"/>
        <v>3.3306268075611795E-2</v>
      </c>
      <c r="I6880" s="23">
        <v>7.5238643577991775</v>
      </c>
      <c r="J6880" s="23">
        <v>53.353191188063327</v>
      </c>
      <c r="K6880" s="23">
        <v>19.736566484517304</v>
      </c>
      <c r="L6880" s="23">
        <v>12.847420908500908</v>
      </c>
      <c r="M6880" s="23">
        <f t="shared" si="752"/>
        <v>20.769203795045115</v>
      </c>
      <c r="N6880" s="23">
        <v>1257.3028319767302</v>
      </c>
      <c r="O6880" s="17">
        <f t="shared" si="753"/>
        <v>2.2502986101098618E-2</v>
      </c>
      <c r="P6880" s="18">
        <f t="shared" si="754"/>
        <v>5.5059763689125456E-2</v>
      </c>
    </row>
    <row r="6881" spans="2:16" x14ac:dyDescent="0.3">
      <c r="B6881" s="19">
        <v>41195.541666665937</v>
      </c>
      <c r="C6881" s="21">
        <f t="shared" si="749"/>
        <v>10</v>
      </c>
      <c r="D6881" s="21" t="str">
        <f t="shared" si="750"/>
        <v>Shoulder</v>
      </c>
      <c r="E6881" s="21">
        <f t="shared" si="751"/>
        <v>13</v>
      </c>
      <c r="F6881" s="23">
        <v>71.528886043598888</v>
      </c>
      <c r="G6881" s="23">
        <v>2379.3084229482288</v>
      </c>
      <c r="H6881" s="16">
        <f t="shared" si="755"/>
        <v>3.0062889431949562E-2</v>
      </c>
      <c r="I6881" s="23">
        <v>7.4631085502612464</v>
      </c>
      <c r="J6881" s="23">
        <v>52.194399740929455</v>
      </c>
      <c r="K6881" s="23">
        <v>19.736566484517304</v>
      </c>
      <c r="L6881" s="23">
        <v>12.404560222819713</v>
      </c>
      <c r="M6881" s="23">
        <f t="shared" si="752"/>
        <v>20.05327303359244</v>
      </c>
      <c r="N6881" s="23">
        <v>1238.9762375517805</v>
      </c>
      <c r="O6881" s="17">
        <f t="shared" si="753"/>
        <v>2.2208966362604429E-2</v>
      </c>
      <c r="P6881" s="18">
        <f t="shared" si="754"/>
        <v>5.1604190094397123E-2</v>
      </c>
    </row>
    <row r="6882" spans="2:16" x14ac:dyDescent="0.3">
      <c r="B6882" s="19">
        <v>41195.583333332601</v>
      </c>
      <c r="C6882" s="21">
        <f t="shared" si="749"/>
        <v>10</v>
      </c>
      <c r="D6882" s="21" t="str">
        <f t="shared" si="750"/>
        <v>Shoulder</v>
      </c>
      <c r="E6882" s="21">
        <f t="shared" si="751"/>
        <v>14</v>
      </c>
      <c r="F6882" s="23">
        <v>73.636430736666085</v>
      </c>
      <c r="G6882" s="23">
        <v>2347.2415963900194</v>
      </c>
      <c r="H6882" s="16">
        <f t="shared" si="755"/>
        <v>3.1371474862202722E-2</v>
      </c>
      <c r="I6882" s="23">
        <v>7.3877098369641931</v>
      </c>
      <c r="J6882" s="23">
        <v>56.434790001692527</v>
      </c>
      <c r="K6882" s="23">
        <v>19.736566484517304</v>
      </c>
      <c r="L6882" s="23">
        <v>14.025129776626958</v>
      </c>
      <c r="M6882" s="23">
        <f t="shared" si="752"/>
        <v>22.673093740548264</v>
      </c>
      <c r="N6882" s="23">
        <v>1221.2561918223773</v>
      </c>
      <c r="O6882" s="17">
        <f t="shared" si="753"/>
        <v>2.4614658069946213E-2</v>
      </c>
      <c r="P6882" s="18">
        <f t="shared" si="754"/>
        <v>5.5213934805265902E-2</v>
      </c>
    </row>
    <row r="6883" spans="2:16" x14ac:dyDescent="0.3">
      <c r="B6883" s="19">
        <v>41195.624999999265</v>
      </c>
      <c r="C6883" s="21">
        <f t="shared" si="749"/>
        <v>10</v>
      </c>
      <c r="D6883" s="21" t="str">
        <f t="shared" si="750"/>
        <v>Shoulder</v>
      </c>
      <c r="E6883" s="21">
        <f t="shared" si="751"/>
        <v>15</v>
      </c>
      <c r="F6883" s="23">
        <v>73.09453337761579</v>
      </c>
      <c r="G6883" s="23">
        <v>2316.2805224717486</v>
      </c>
      <c r="H6883" s="16">
        <f t="shared" si="755"/>
        <v>3.1556857068251461E-2</v>
      </c>
      <c r="I6883" s="23">
        <v>7.3916675373186029</v>
      </c>
      <c r="J6883" s="23">
        <v>51.622633862070884</v>
      </c>
      <c r="K6883" s="23">
        <v>19.736566484517304</v>
      </c>
      <c r="L6883" s="23">
        <v>12.186045813012232</v>
      </c>
      <c r="M6883" s="23">
        <f t="shared" si="752"/>
        <v>19.700021564541348</v>
      </c>
      <c r="N6883" s="23">
        <v>1217.4621832441444</v>
      </c>
      <c r="O6883" s="17">
        <f t="shared" si="753"/>
        <v>2.2252591887223415E-2</v>
      </c>
      <c r="P6883" s="18">
        <f t="shared" si="754"/>
        <v>5.3107227093891637E-2</v>
      </c>
    </row>
    <row r="6884" spans="2:16" x14ac:dyDescent="0.3">
      <c r="B6884" s="19">
        <v>41195.666666665929</v>
      </c>
      <c r="C6884" s="21">
        <f t="shared" si="749"/>
        <v>10</v>
      </c>
      <c r="D6884" s="21" t="str">
        <f t="shared" si="750"/>
        <v>Shoulder</v>
      </c>
      <c r="E6884" s="21">
        <f t="shared" si="751"/>
        <v>16</v>
      </c>
      <c r="F6884" s="23">
        <v>75.061793735752346</v>
      </c>
      <c r="G6884" s="23">
        <v>2318.4920277516253</v>
      </c>
      <c r="H6884" s="16">
        <f t="shared" si="755"/>
        <v>3.2375264972786671E-2</v>
      </c>
      <c r="I6884" s="23">
        <v>7.3933879481156666</v>
      </c>
      <c r="J6884" s="23">
        <v>51.842790763611852</v>
      </c>
      <c r="K6884" s="23">
        <v>19.736566484517304</v>
      </c>
      <c r="L6884" s="23">
        <v>12.270184194094549</v>
      </c>
      <c r="M6884" s="23">
        <f t="shared" si="752"/>
        <v>19.836040085</v>
      </c>
      <c r="N6884" s="23">
        <v>1215.7880256637823</v>
      </c>
      <c r="O6884" s="17">
        <f t="shared" si="753"/>
        <v>2.239652592255895E-2</v>
      </c>
      <c r="P6884" s="18">
        <f t="shared" si="754"/>
        <v>5.4046697434132887E-2</v>
      </c>
    </row>
    <row r="6885" spans="2:16" x14ac:dyDescent="0.3">
      <c r="B6885" s="19">
        <v>41195.708333332594</v>
      </c>
      <c r="C6885" s="21">
        <f t="shared" si="749"/>
        <v>10</v>
      </c>
      <c r="D6885" s="21" t="str">
        <f t="shared" si="750"/>
        <v>Shoulder</v>
      </c>
      <c r="E6885" s="21">
        <f t="shared" si="751"/>
        <v>17</v>
      </c>
      <c r="F6885" s="23">
        <v>75.754315784585614</v>
      </c>
      <c r="G6885" s="23">
        <v>2318.4920277516253</v>
      </c>
      <c r="H6885" s="16">
        <f t="shared" si="755"/>
        <v>3.2673960004101853E-2</v>
      </c>
      <c r="I6885" s="23">
        <v>7.4339969689709582</v>
      </c>
      <c r="J6885" s="23">
        <v>51.399142693885743</v>
      </c>
      <c r="K6885" s="23">
        <v>19.736566484517304</v>
      </c>
      <c r="L6885" s="23">
        <v>12.100633159828634</v>
      </c>
      <c r="M6885" s="23">
        <f t="shared" si="752"/>
        <v>19.561943049539806</v>
      </c>
      <c r="N6885" s="23">
        <v>1227.871138096941</v>
      </c>
      <c r="O6885" s="17">
        <f t="shared" si="753"/>
        <v>2.1985971638971306E-2</v>
      </c>
      <c r="P6885" s="18">
        <f t="shared" si="754"/>
        <v>5.3941562885090097E-2</v>
      </c>
    </row>
    <row r="6886" spans="2:16" x14ac:dyDescent="0.3">
      <c r="B6886" s="19">
        <v>41195.749999999258</v>
      </c>
      <c r="C6886" s="21">
        <f t="shared" si="749"/>
        <v>10</v>
      </c>
      <c r="D6886" s="21" t="str">
        <f t="shared" si="750"/>
        <v>Shoulder</v>
      </c>
      <c r="E6886" s="21">
        <f t="shared" si="751"/>
        <v>18</v>
      </c>
      <c r="F6886" s="23">
        <v>72.959021084709448</v>
      </c>
      <c r="G6886" s="23">
        <v>2333.9725647107607</v>
      </c>
      <c r="H6886" s="16">
        <f t="shared" si="755"/>
        <v>3.1259588132198528E-2</v>
      </c>
      <c r="I6886" s="23">
        <v>7.4750373609602123</v>
      </c>
      <c r="J6886" s="23">
        <v>56.671305527221719</v>
      </c>
      <c r="K6886" s="23">
        <v>19.736566484517304</v>
      </c>
      <c r="L6886" s="23">
        <v>14.115520008682237</v>
      </c>
      <c r="M6886" s="23">
        <f t="shared" si="752"/>
        <v>22.819219034022176</v>
      </c>
      <c r="N6886" s="23">
        <v>1247.7238730059214</v>
      </c>
      <c r="O6886" s="17">
        <f t="shared" si="753"/>
        <v>2.4279615907323925E-2</v>
      </c>
      <c r="P6886" s="18">
        <f t="shared" si="754"/>
        <v>5.4780233246251531E-2</v>
      </c>
    </row>
    <row r="6887" spans="2:16" x14ac:dyDescent="0.3">
      <c r="B6887" s="19">
        <v>41195.791666665922</v>
      </c>
      <c r="C6887" s="21">
        <f t="shared" si="749"/>
        <v>10</v>
      </c>
      <c r="D6887" s="21" t="str">
        <f t="shared" si="750"/>
        <v>Shoulder</v>
      </c>
      <c r="E6887" s="21">
        <f t="shared" si="751"/>
        <v>19</v>
      </c>
      <c r="F6887" s="23">
        <v>71.402126772059887</v>
      </c>
      <c r="G6887" s="23">
        <v>2359.4048754293403</v>
      </c>
      <c r="H6887" s="16">
        <f t="shared" si="755"/>
        <v>3.0262769868637684E-2</v>
      </c>
      <c r="I6887" s="23">
        <v>7.6463497716433837</v>
      </c>
      <c r="J6887" s="23">
        <v>52.724228594570242</v>
      </c>
      <c r="K6887" s="23">
        <v>19.736566484517304</v>
      </c>
      <c r="L6887" s="23">
        <v>12.607047365780073</v>
      </c>
      <c r="M6887" s="23">
        <f t="shared" si="752"/>
        <v>20.380614744272865</v>
      </c>
      <c r="N6887" s="23">
        <v>1306.1670993763091</v>
      </c>
      <c r="O6887" s="17">
        <f t="shared" si="753"/>
        <v>2.1457411176027202E-2</v>
      </c>
      <c r="P6887" s="18">
        <f t="shared" si="754"/>
        <v>5.1070820348268042E-2</v>
      </c>
    </row>
    <row r="6888" spans="2:16" x14ac:dyDescent="0.3">
      <c r="B6888" s="19">
        <v>41195.833333332586</v>
      </c>
      <c r="C6888" s="21">
        <f t="shared" si="749"/>
        <v>10</v>
      </c>
      <c r="D6888" s="21" t="str">
        <f t="shared" si="750"/>
        <v>Shoulder</v>
      </c>
      <c r="E6888" s="21">
        <f t="shared" si="751"/>
        <v>20</v>
      </c>
      <c r="F6888" s="23">
        <v>69.395801707695981</v>
      </c>
      <c r="G6888" s="23">
        <v>2413.586754786314</v>
      </c>
      <c r="H6888" s="16">
        <f t="shared" si="755"/>
        <v>2.8752147222418742E-2</v>
      </c>
      <c r="I6888" s="23">
        <v>7.5654769514229683</v>
      </c>
      <c r="J6888" s="23">
        <v>54.503373338169744</v>
      </c>
      <c r="K6888" s="23">
        <v>19.736566484517304</v>
      </c>
      <c r="L6888" s="23">
        <v>13.286991339327145</v>
      </c>
      <c r="M6888" s="23">
        <f t="shared" si="752"/>
        <v>21.479815514325296</v>
      </c>
      <c r="N6888" s="23">
        <v>1309.1685381538227</v>
      </c>
      <c r="O6888" s="17">
        <f t="shared" si="753"/>
        <v>2.2186060556196735E-2</v>
      </c>
      <c r="P6888" s="18">
        <f t="shared" si="754"/>
        <v>5.0300310899218215E-2</v>
      </c>
    </row>
    <row r="6889" spans="2:16" x14ac:dyDescent="0.3">
      <c r="B6889" s="19">
        <v>41195.874999999251</v>
      </c>
      <c r="C6889" s="21">
        <f t="shared" si="749"/>
        <v>10</v>
      </c>
      <c r="D6889" s="21" t="str">
        <f t="shared" si="750"/>
        <v>Shoulder</v>
      </c>
      <c r="E6889" s="21">
        <f t="shared" si="751"/>
        <v>21</v>
      </c>
      <c r="F6889" s="23">
        <v>64.392717283501355</v>
      </c>
      <c r="G6889" s="23">
        <v>2406.9522389466847</v>
      </c>
      <c r="H6889" s="16">
        <f t="shared" si="755"/>
        <v>2.6752802254057392E-2</v>
      </c>
      <c r="I6889" s="23">
        <v>7.2387840982229683</v>
      </c>
      <c r="J6889" s="23">
        <v>52.270980707305363</v>
      </c>
      <c r="K6889" s="23">
        <v>19.736566484517304</v>
      </c>
      <c r="L6889" s="23">
        <v>12.433827524855161</v>
      </c>
      <c r="M6889" s="23">
        <f t="shared" si="752"/>
        <v>20.100586697932897</v>
      </c>
      <c r="N6889" s="23">
        <v>1266.5863818412947</v>
      </c>
      <c r="O6889" s="17">
        <f t="shared" si="753"/>
        <v>2.1585081908437519E-2</v>
      </c>
      <c r="P6889" s="18">
        <f t="shared" si="754"/>
        <v>4.7760422734560853E-2</v>
      </c>
    </row>
    <row r="6890" spans="2:16" x14ac:dyDescent="0.3">
      <c r="B6890" s="19">
        <v>41195.916666665915</v>
      </c>
      <c r="C6890" s="21">
        <f t="shared" si="749"/>
        <v>10</v>
      </c>
      <c r="D6890" s="21" t="str">
        <f t="shared" si="750"/>
        <v>Shoulder</v>
      </c>
      <c r="E6890" s="21">
        <f t="shared" si="751"/>
        <v>22</v>
      </c>
      <c r="F6890" s="23">
        <v>63.745381214761146</v>
      </c>
      <c r="G6890" s="23">
        <v>2350.5588543098343</v>
      </c>
      <c r="H6890" s="16">
        <f t="shared" si="755"/>
        <v>2.7119244896966394E-2</v>
      </c>
      <c r="I6890" s="23">
        <v>6.956453225048655</v>
      </c>
      <c r="J6890" s="23">
        <v>51.337088392376522</v>
      </c>
      <c r="K6890" s="23">
        <v>19.736566484517304</v>
      </c>
      <c r="L6890" s="23">
        <v>12.076917580477568</v>
      </c>
      <c r="M6890" s="23">
        <f t="shared" si="752"/>
        <v>19.523604327381648</v>
      </c>
      <c r="N6890" s="23">
        <v>1184.8690136319813</v>
      </c>
      <c r="O6890" s="17">
        <f t="shared" si="753"/>
        <v>2.234851046636871E-2</v>
      </c>
      <c r="P6890" s="18">
        <f t="shared" si="754"/>
        <v>4.8861680634915236E-2</v>
      </c>
    </row>
    <row r="6891" spans="2:16" x14ac:dyDescent="0.3">
      <c r="B6891" s="19">
        <v>41195.958333332579</v>
      </c>
      <c r="C6891" s="21">
        <f t="shared" si="749"/>
        <v>10</v>
      </c>
      <c r="D6891" s="21" t="str">
        <f t="shared" si="750"/>
        <v>Shoulder</v>
      </c>
      <c r="E6891" s="21">
        <f t="shared" si="751"/>
        <v>23</v>
      </c>
      <c r="F6891" s="23">
        <v>74.028674902525992</v>
      </c>
      <c r="G6891" s="23">
        <v>2239.9835903160101</v>
      </c>
      <c r="H6891" s="16">
        <f t="shared" si="755"/>
        <v>3.3048757688480319E-2</v>
      </c>
      <c r="I6891" s="23">
        <v>6.6724332336683041</v>
      </c>
      <c r="J6891" s="23">
        <v>50.351555236967606</v>
      </c>
      <c r="K6891" s="23">
        <v>19.736566484517304</v>
      </c>
      <c r="L6891" s="23">
        <v>11.700271817302964</v>
      </c>
      <c r="M6891" s="23">
        <f t="shared" si="752"/>
        <v>18.914716935147339</v>
      </c>
      <c r="N6891" s="23">
        <v>1092.1431139074577</v>
      </c>
      <c r="O6891" s="17">
        <f t="shared" si="753"/>
        <v>2.3428385751818017E-2</v>
      </c>
      <c r="P6891" s="18">
        <f t="shared" si="754"/>
        <v>5.5702864396554252E-2</v>
      </c>
    </row>
    <row r="6892" spans="2:16" x14ac:dyDescent="0.3">
      <c r="B6892" s="19">
        <v>41195.999999999243</v>
      </c>
      <c r="C6892" s="21">
        <f t="shared" si="749"/>
        <v>10</v>
      </c>
      <c r="D6892" s="21" t="str">
        <f t="shared" si="750"/>
        <v>Shoulder</v>
      </c>
      <c r="E6892" s="21">
        <f t="shared" si="751"/>
        <v>0</v>
      </c>
      <c r="F6892" s="23">
        <v>82.315485352303412</v>
      </c>
      <c r="G6892" s="23">
        <v>2144.8888632813209</v>
      </c>
      <c r="H6892" s="16">
        <f t="shared" si="755"/>
        <v>3.8377506061724104E-2</v>
      </c>
      <c r="I6892" s="23">
        <v>6.4850009666723203</v>
      </c>
      <c r="J6892" s="23">
        <v>50.115360149647152</v>
      </c>
      <c r="K6892" s="23">
        <v>19.736566484517304</v>
      </c>
      <c r="L6892" s="23">
        <v>11.610004048599643</v>
      </c>
      <c r="M6892" s="23">
        <f t="shared" si="752"/>
        <v>18.768789616530206</v>
      </c>
      <c r="N6892" s="23">
        <v>1023.3846946566086</v>
      </c>
      <c r="O6892" s="17">
        <f t="shared" si="753"/>
        <v>2.4676732723344377E-2</v>
      </c>
      <c r="P6892" s="18">
        <f t="shared" si="754"/>
        <v>6.2107207325394792E-2</v>
      </c>
    </row>
    <row r="6893" spans="2:16" x14ac:dyDescent="0.3">
      <c r="B6893" s="19">
        <v>41196.041666665908</v>
      </c>
      <c r="C6893" s="21">
        <f t="shared" si="749"/>
        <v>10</v>
      </c>
      <c r="D6893" s="21" t="str">
        <f t="shared" si="750"/>
        <v>Shoulder</v>
      </c>
      <c r="E6893" s="21">
        <f t="shared" si="751"/>
        <v>1</v>
      </c>
      <c r="F6893" s="23">
        <v>77.466331123460876</v>
      </c>
      <c r="G6893" s="23">
        <v>2082.9667154447798</v>
      </c>
      <c r="H6893" s="16">
        <f t="shared" si="755"/>
        <v>3.7190383576013765E-2</v>
      </c>
      <c r="I6893" s="23">
        <v>6.3445123336414975</v>
      </c>
      <c r="J6893" s="23">
        <v>52.135379401473507</v>
      </c>
      <c r="K6893" s="23">
        <v>19.736566484517304</v>
      </c>
      <c r="L6893" s="23">
        <v>12.382004146775794</v>
      </c>
      <c r="M6893" s="23">
        <f t="shared" si="752"/>
        <v>20.016808770180411</v>
      </c>
      <c r="N6893" s="23">
        <v>997.95463200267488</v>
      </c>
      <c r="O6893" s="17">
        <f t="shared" si="753"/>
        <v>2.6415350215791424E-2</v>
      </c>
      <c r="P6893" s="18">
        <f t="shared" si="754"/>
        <v>6.2623336784985162E-2</v>
      </c>
    </row>
    <row r="6894" spans="2:16" x14ac:dyDescent="0.3">
      <c r="B6894" s="19">
        <v>41196.083333332572</v>
      </c>
      <c r="C6894" s="21">
        <f t="shared" si="749"/>
        <v>10</v>
      </c>
      <c r="D6894" s="21" t="str">
        <f t="shared" si="750"/>
        <v>Shoulder</v>
      </c>
      <c r="E6894" s="21">
        <f t="shared" si="751"/>
        <v>2</v>
      </c>
      <c r="F6894" s="23">
        <v>81.079216288612187</v>
      </c>
      <c r="G6894" s="23">
        <v>2043.1596204070029</v>
      </c>
      <c r="H6894" s="16">
        <f t="shared" si="755"/>
        <v>3.9683251116944547E-2</v>
      </c>
      <c r="I6894" s="23">
        <v>6.2493836809968739</v>
      </c>
      <c r="J6894" s="23">
        <v>51.796099442205879</v>
      </c>
      <c r="K6894" s="23">
        <v>19.736566484517304</v>
      </c>
      <c r="L6894" s="23">
        <v>12.252339955888999</v>
      </c>
      <c r="M6894" s="23">
        <f t="shared" si="752"/>
        <v>19.807193001799575</v>
      </c>
      <c r="N6894" s="23">
        <v>978.36148690184609</v>
      </c>
      <c r="O6894" s="17">
        <f t="shared" si="753"/>
        <v>2.6632872441973557E-2</v>
      </c>
      <c r="P6894" s="18">
        <f t="shared" si="754"/>
        <v>6.5259244593837709E-2</v>
      </c>
    </row>
    <row r="6895" spans="2:16" x14ac:dyDescent="0.3">
      <c r="B6895" s="19">
        <v>41196.124999999236</v>
      </c>
      <c r="C6895" s="21">
        <f t="shared" si="749"/>
        <v>10</v>
      </c>
      <c r="D6895" s="21" t="str">
        <f t="shared" si="750"/>
        <v>Shoulder</v>
      </c>
      <c r="E6895" s="21">
        <f t="shared" si="751"/>
        <v>3</v>
      </c>
      <c r="F6895" s="23">
        <v>79.543380055420812</v>
      </c>
      <c r="G6895" s="23">
        <v>2025.4675781679907</v>
      </c>
      <c r="H6895" s="16">
        <f t="shared" si="755"/>
        <v>3.9271613583351836E-2</v>
      </c>
      <c r="I6895" s="23">
        <v>6.2015960734492328</v>
      </c>
      <c r="J6895" s="23">
        <v>51.696150835424866</v>
      </c>
      <c r="K6895" s="23">
        <v>19.736566484517304</v>
      </c>
      <c r="L6895" s="23">
        <v>12.214142134666378</v>
      </c>
      <c r="M6895" s="23">
        <f t="shared" si="752"/>
        <v>19.745442216241184</v>
      </c>
      <c r="N6895" s="23">
        <v>972.68238424386084</v>
      </c>
      <c r="O6895" s="17">
        <f t="shared" si="753"/>
        <v>2.6675756351710843E-2</v>
      </c>
      <c r="P6895" s="18">
        <f t="shared" si="754"/>
        <v>6.489976993957465E-2</v>
      </c>
    </row>
    <row r="6896" spans="2:16" x14ac:dyDescent="0.3">
      <c r="B6896" s="19">
        <v>41196.1666666659</v>
      </c>
      <c r="C6896" s="21">
        <f t="shared" si="749"/>
        <v>10</v>
      </c>
      <c r="D6896" s="21" t="str">
        <f t="shared" si="750"/>
        <v>Shoulder</v>
      </c>
      <c r="E6896" s="21">
        <f t="shared" si="751"/>
        <v>4</v>
      </c>
      <c r="F6896" s="23">
        <v>84.234099940017856</v>
      </c>
      <c r="G6896" s="23">
        <v>2007.775535928979</v>
      </c>
      <c r="H6896" s="16">
        <f t="shared" si="755"/>
        <v>4.195394277530308E-2</v>
      </c>
      <c r="I6896" s="23">
        <v>6.2048468807171639</v>
      </c>
      <c r="J6896" s="23">
        <v>51.613309700753447</v>
      </c>
      <c r="K6896" s="23">
        <v>19.736566484517304</v>
      </c>
      <c r="L6896" s="23">
        <v>12.182482355165991</v>
      </c>
      <c r="M6896" s="23">
        <f t="shared" si="752"/>
        <v>19.694260861070152</v>
      </c>
      <c r="N6896" s="23">
        <v>981.62667649475247</v>
      </c>
      <c r="O6896" s="17">
        <f t="shared" si="753"/>
        <v>2.6383867066723674E-2</v>
      </c>
      <c r="P6896" s="18">
        <f t="shared" si="754"/>
        <v>6.7230902592918224E-2</v>
      </c>
    </row>
    <row r="6897" spans="2:16" x14ac:dyDescent="0.3">
      <c r="B6897" s="19">
        <v>41196.208333332565</v>
      </c>
      <c r="C6897" s="21">
        <f t="shared" si="749"/>
        <v>10</v>
      </c>
      <c r="D6897" s="21" t="str">
        <f t="shared" si="750"/>
        <v>Shoulder</v>
      </c>
      <c r="E6897" s="21">
        <f t="shared" si="751"/>
        <v>5</v>
      </c>
      <c r="F6897" s="23">
        <v>85.249112813922693</v>
      </c>
      <c r="G6897" s="23">
        <v>2022.1503202481763</v>
      </c>
      <c r="H6897" s="16">
        <f t="shared" si="755"/>
        <v>4.2157653642415742E-2</v>
      </c>
      <c r="I6897" s="23">
        <v>6.2329256318016073</v>
      </c>
      <c r="J6897" s="23">
        <v>52.131584623334462</v>
      </c>
      <c r="K6897" s="23">
        <v>19.736566484517304</v>
      </c>
      <c r="L6897" s="23">
        <v>12.380553878867081</v>
      </c>
      <c r="M6897" s="23">
        <f t="shared" si="752"/>
        <v>20.014464259950074</v>
      </c>
      <c r="N6897" s="23">
        <v>1027.8827839886055</v>
      </c>
      <c r="O6897" s="17">
        <f t="shared" si="753"/>
        <v>2.5535392070583258E-2</v>
      </c>
      <c r="P6897" s="18">
        <f t="shared" si="754"/>
        <v>6.6616533498464053E-2</v>
      </c>
    </row>
    <row r="6898" spans="2:16" x14ac:dyDescent="0.3">
      <c r="B6898" s="19">
        <v>41196.249999999229</v>
      </c>
      <c r="C6898" s="21">
        <f t="shared" si="749"/>
        <v>10</v>
      </c>
      <c r="D6898" s="21" t="str">
        <f t="shared" si="750"/>
        <v>Shoulder</v>
      </c>
      <c r="E6898" s="21">
        <f t="shared" si="751"/>
        <v>6</v>
      </c>
      <c r="F6898" s="23">
        <v>91.686887903737912</v>
      </c>
      <c r="G6898" s="23">
        <v>2054.2171468063852</v>
      </c>
      <c r="H6898" s="16">
        <f t="shared" si="755"/>
        <v>4.4633493613993096E-2</v>
      </c>
      <c r="I6898" s="23">
        <v>6.3628765244696304</v>
      </c>
      <c r="J6898" s="23">
        <v>54.360715100259689</v>
      </c>
      <c r="K6898" s="23">
        <v>19.736566484517304</v>
      </c>
      <c r="L6898" s="23">
        <v>13.232470980883717</v>
      </c>
      <c r="M6898" s="23">
        <f t="shared" si="752"/>
        <v>21.391677634858667</v>
      </c>
      <c r="N6898" s="23">
        <v>1094.3777413750797</v>
      </c>
      <c r="O6898" s="17">
        <f t="shared" si="753"/>
        <v>2.5361036788316665E-2</v>
      </c>
      <c r="P6898" s="18">
        <f t="shared" si="754"/>
        <v>6.8862578728774188E-2</v>
      </c>
    </row>
    <row r="6899" spans="2:16" x14ac:dyDescent="0.3">
      <c r="B6899" s="19">
        <v>41196.291666665893</v>
      </c>
      <c r="C6899" s="21">
        <f t="shared" si="749"/>
        <v>10</v>
      </c>
      <c r="D6899" s="21" t="str">
        <f t="shared" si="750"/>
        <v>Shoulder</v>
      </c>
      <c r="E6899" s="21">
        <f t="shared" si="751"/>
        <v>7</v>
      </c>
      <c r="F6899" s="23">
        <v>90.953700358808916</v>
      </c>
      <c r="G6899" s="23">
        <v>2121.6680578426181</v>
      </c>
      <c r="H6899" s="16">
        <f t="shared" si="755"/>
        <v>4.2868958705676904E-2</v>
      </c>
      <c r="I6899" s="23">
        <v>6.6065195912606036</v>
      </c>
      <c r="J6899" s="23">
        <v>52.699222127436137</v>
      </c>
      <c r="K6899" s="23">
        <v>19.736566484517304</v>
      </c>
      <c r="L6899" s="23">
        <v>12.597490528603839</v>
      </c>
      <c r="M6899" s="23">
        <f t="shared" si="752"/>
        <v>20.365165114314994</v>
      </c>
      <c r="N6899" s="23">
        <v>1170.0676251143859</v>
      </c>
      <c r="O6899" s="17">
        <f t="shared" si="753"/>
        <v>2.3051389617705937E-2</v>
      </c>
      <c r="P6899" s="18">
        <f t="shared" si="754"/>
        <v>6.4932159253752939E-2</v>
      </c>
    </row>
    <row r="6900" spans="2:16" x14ac:dyDescent="0.3">
      <c r="B6900" s="19">
        <v>41196.333333332557</v>
      </c>
      <c r="C6900" s="21">
        <f t="shared" si="749"/>
        <v>10</v>
      </c>
      <c r="D6900" s="21" t="str">
        <f t="shared" si="750"/>
        <v>Shoulder</v>
      </c>
      <c r="E6900" s="21">
        <f t="shared" si="751"/>
        <v>8</v>
      </c>
      <c r="F6900" s="23">
        <v>91.561264884931191</v>
      </c>
      <c r="G6900" s="23">
        <v>2206.8110111178626</v>
      </c>
      <c r="H6900" s="16">
        <f t="shared" si="755"/>
        <v>4.1490306339622043E-2</v>
      </c>
      <c r="I6900" s="23">
        <v>6.8112768201704919</v>
      </c>
      <c r="J6900" s="23">
        <v>55.018989262520115</v>
      </c>
      <c r="K6900" s="23">
        <v>19.736566484517304</v>
      </c>
      <c r="L6900" s="23">
        <v>13.484046661379043</v>
      </c>
      <c r="M6900" s="23">
        <f t="shared" si="752"/>
        <v>21.798376116623768</v>
      </c>
      <c r="N6900" s="23">
        <v>1229.7115758332884</v>
      </c>
      <c r="O6900" s="17">
        <f t="shared" si="753"/>
        <v>2.3265335952788381E-2</v>
      </c>
      <c r="P6900" s="18">
        <f t="shared" si="754"/>
        <v>6.3790356376635007E-2</v>
      </c>
    </row>
    <row r="6901" spans="2:16" x14ac:dyDescent="0.3">
      <c r="B6901" s="19">
        <v>41196.374999999221</v>
      </c>
      <c r="C6901" s="21">
        <f t="shared" si="749"/>
        <v>10</v>
      </c>
      <c r="D6901" s="21" t="str">
        <f t="shared" si="750"/>
        <v>Shoulder</v>
      </c>
      <c r="E6901" s="21">
        <f t="shared" si="751"/>
        <v>9</v>
      </c>
      <c r="F6901" s="23">
        <v>98.452961327515041</v>
      </c>
      <c r="G6901" s="23">
        <v>2265.4159010345898</v>
      </c>
      <c r="H6901" s="16">
        <f t="shared" si="755"/>
        <v>4.3459111098563707E-2</v>
      </c>
      <c r="I6901" s="23">
        <v>6.9359871123584638</v>
      </c>
      <c r="J6901" s="23">
        <v>52.885652253176566</v>
      </c>
      <c r="K6901" s="23">
        <v>19.736566484517304</v>
      </c>
      <c r="L6901" s="23">
        <v>12.668739391823571</v>
      </c>
      <c r="M6901" s="23">
        <f t="shared" si="752"/>
        <v>20.480346376835691</v>
      </c>
      <c r="N6901" s="23">
        <v>1269.6964466583609</v>
      </c>
      <c r="O6901" s="17">
        <f t="shared" si="753"/>
        <v>2.1592825246813586E-2</v>
      </c>
      <c r="P6901" s="18">
        <f t="shared" si="754"/>
        <v>6.4113531354044156E-2</v>
      </c>
    </row>
    <row r="6902" spans="2:16" x14ac:dyDescent="0.3">
      <c r="B6902" s="19">
        <v>41196.416666665886</v>
      </c>
      <c r="C6902" s="21">
        <f t="shared" si="749"/>
        <v>10</v>
      </c>
      <c r="D6902" s="21" t="str">
        <f t="shared" si="750"/>
        <v>Shoulder</v>
      </c>
      <c r="E6902" s="21">
        <f t="shared" si="751"/>
        <v>10</v>
      </c>
      <c r="F6902" s="23">
        <v>100.96787776333476</v>
      </c>
      <c r="G6902" s="23">
        <v>2305.2229960723662</v>
      </c>
      <c r="H6902" s="16">
        <f t="shared" si="755"/>
        <v>4.3799614152454494E-2</v>
      </c>
      <c r="I6902" s="23">
        <v>7.0089039913920406</v>
      </c>
      <c r="J6902" s="23">
        <v>52.528223232322226</v>
      </c>
      <c r="K6902" s="23">
        <v>19.736566484517304</v>
      </c>
      <c r="L6902" s="23">
        <v>12.532139090147696</v>
      </c>
      <c r="M6902" s="23">
        <f t="shared" si="752"/>
        <v>20.259517657657227</v>
      </c>
      <c r="N6902" s="23">
        <v>1292.2816775223268</v>
      </c>
      <c r="O6902" s="17">
        <f t="shared" si="753"/>
        <v>2.110098914451114E-2</v>
      </c>
      <c r="P6902" s="18">
        <f t="shared" si="754"/>
        <v>6.3976388114200922E-2</v>
      </c>
    </row>
    <row r="6903" spans="2:16" x14ac:dyDescent="0.3">
      <c r="B6903" s="19">
        <v>41196.45833333255</v>
      </c>
      <c r="C6903" s="21">
        <f t="shared" si="749"/>
        <v>10</v>
      </c>
      <c r="D6903" s="21" t="str">
        <f t="shared" si="750"/>
        <v>Shoulder</v>
      </c>
      <c r="E6903" s="21">
        <f t="shared" si="751"/>
        <v>11</v>
      </c>
      <c r="F6903" s="23">
        <v>99.586435597203931</v>
      </c>
      <c r="G6903" s="23">
        <v>2325.1265435912546</v>
      </c>
      <c r="H6903" s="16">
        <f t="shared" si="755"/>
        <v>4.283054437260371E-2</v>
      </c>
      <c r="I6903" s="23">
        <v>6.9976937124977843</v>
      </c>
      <c r="J6903" s="23">
        <v>52.903223612006329</v>
      </c>
      <c r="K6903" s="23">
        <v>19.736566484517304</v>
      </c>
      <c r="L6903" s="23">
        <v>12.675454719278695</v>
      </c>
      <c r="M6903" s="23">
        <f t="shared" si="752"/>
        <v>20.491202408210327</v>
      </c>
      <c r="N6903" s="23">
        <v>1290.9711985651179</v>
      </c>
      <c r="O6903" s="17">
        <f t="shared" si="753"/>
        <v>2.1293190856048014E-2</v>
      </c>
      <c r="P6903" s="18">
        <f t="shared" si="754"/>
        <v>6.3211736272857436E-2</v>
      </c>
    </row>
    <row r="6904" spans="2:16" x14ac:dyDescent="0.3">
      <c r="B6904" s="19">
        <v>41196.499999999214</v>
      </c>
      <c r="C6904" s="21">
        <f t="shared" si="749"/>
        <v>10</v>
      </c>
      <c r="D6904" s="21" t="str">
        <f t="shared" si="750"/>
        <v>Shoulder</v>
      </c>
      <c r="E6904" s="21">
        <f t="shared" si="751"/>
        <v>12</v>
      </c>
      <c r="F6904" s="23">
        <v>99.209113965576194</v>
      </c>
      <c r="G6904" s="23">
        <v>2320.7035330315016</v>
      </c>
      <c r="H6904" s="16">
        <f t="shared" si="755"/>
        <v>4.2749585439713945E-2</v>
      </c>
      <c r="I6904" s="23">
        <v>6.9986696566150277</v>
      </c>
      <c r="J6904" s="23">
        <v>52.714460402329522</v>
      </c>
      <c r="K6904" s="23">
        <v>19.736566484517304</v>
      </c>
      <c r="L6904" s="23">
        <v>12.60331421058266</v>
      </c>
      <c r="M6904" s="23">
        <f t="shared" si="752"/>
        <v>20.374579707229557</v>
      </c>
      <c r="N6904" s="23">
        <v>1290.1087694906078</v>
      </c>
      <c r="O6904" s="17">
        <f t="shared" si="753"/>
        <v>2.1217784121142561E-2</v>
      </c>
      <c r="P6904" s="18">
        <f t="shared" si="754"/>
        <v>6.3060318085728317E-2</v>
      </c>
    </row>
    <row r="6905" spans="2:16" x14ac:dyDescent="0.3">
      <c r="B6905" s="19">
        <v>41196.541666665878</v>
      </c>
      <c r="C6905" s="21">
        <f t="shared" si="749"/>
        <v>10</v>
      </c>
      <c r="D6905" s="21" t="str">
        <f t="shared" si="750"/>
        <v>Shoulder</v>
      </c>
      <c r="E6905" s="21">
        <f t="shared" si="751"/>
        <v>13</v>
      </c>
      <c r="F6905" s="23">
        <v>104.35415941911143</v>
      </c>
      <c r="G6905" s="23">
        <v>2308.5402539921811</v>
      </c>
      <c r="H6905" s="16">
        <f t="shared" si="755"/>
        <v>4.5203526011145252E-2</v>
      </c>
      <c r="I6905" s="23">
        <v>6.9854516810797049</v>
      </c>
      <c r="J6905" s="23">
        <v>54.971023479762323</v>
      </c>
      <c r="K6905" s="23">
        <v>19.736566484517304</v>
      </c>
      <c r="L6905" s="23">
        <v>13.46571535638547</v>
      </c>
      <c r="M6905" s="23">
        <f t="shared" si="752"/>
        <v>21.768741638859549</v>
      </c>
      <c r="N6905" s="23">
        <v>1286.0090593836408</v>
      </c>
      <c r="O6905" s="17">
        <f t="shared" si="753"/>
        <v>2.2359246313335135E-2</v>
      </c>
      <c r="P6905" s="18">
        <f t="shared" si="754"/>
        <v>6.6552055552165937E-2</v>
      </c>
    </row>
    <row r="6906" spans="2:16" x14ac:dyDescent="0.3">
      <c r="B6906" s="19">
        <v>41196.583333332543</v>
      </c>
      <c r="C6906" s="21">
        <f t="shared" si="749"/>
        <v>10</v>
      </c>
      <c r="D6906" s="21" t="str">
        <f t="shared" si="750"/>
        <v>Shoulder</v>
      </c>
      <c r="E6906" s="21">
        <f t="shared" si="751"/>
        <v>14</v>
      </c>
      <c r="F6906" s="23">
        <v>102.25735631769064</v>
      </c>
      <c r="G6906" s="23">
        <v>2314.0690171918723</v>
      </c>
      <c r="H6906" s="16">
        <f t="shared" si="755"/>
        <v>4.4189415077074995E-2</v>
      </c>
      <c r="I6906" s="23">
        <v>7.0080066397612812</v>
      </c>
      <c r="J6906" s="23">
        <v>54.711028502434971</v>
      </c>
      <c r="K6906" s="23">
        <v>19.736566484517304</v>
      </c>
      <c r="L6906" s="23">
        <v>13.366351873665916</v>
      </c>
      <c r="M6906" s="23">
        <f t="shared" si="752"/>
        <v>21.60811014425175</v>
      </c>
      <c r="N6906" s="23">
        <v>1289.6914394077862</v>
      </c>
      <c r="O6906" s="17">
        <f t="shared" si="753"/>
        <v>2.2188343591047849E-2</v>
      </c>
      <c r="P6906" s="18">
        <f t="shared" si="754"/>
        <v>6.5397268743305273E-2</v>
      </c>
    </row>
    <row r="6907" spans="2:16" x14ac:dyDescent="0.3">
      <c r="B6907" s="19">
        <v>41196.624999999207</v>
      </c>
      <c r="C6907" s="21">
        <f t="shared" si="749"/>
        <v>10</v>
      </c>
      <c r="D6907" s="21" t="str">
        <f t="shared" si="750"/>
        <v>Shoulder</v>
      </c>
      <c r="E6907" s="21">
        <f t="shared" si="751"/>
        <v>15</v>
      </c>
      <c r="F6907" s="23">
        <v>100.9407243093535</v>
      </c>
      <c r="G6907" s="23">
        <v>2321.8092856714402</v>
      </c>
      <c r="H6907" s="16">
        <f t="shared" si="755"/>
        <v>4.3475028260196925E-2</v>
      </c>
      <c r="I6907" s="23">
        <v>7.0593792127496622</v>
      </c>
      <c r="J6907" s="23">
        <v>55.119133874582538</v>
      </c>
      <c r="K6907" s="23">
        <v>19.736566484517304</v>
      </c>
      <c r="L6907" s="23">
        <v>13.522319390846398</v>
      </c>
      <c r="M6907" s="23">
        <f t="shared" si="752"/>
        <v>21.860247999218835</v>
      </c>
      <c r="N6907" s="23">
        <v>1301.257034771837</v>
      </c>
      <c r="O6907" s="17">
        <f t="shared" si="753"/>
        <v>2.2224377228469146E-2</v>
      </c>
      <c r="P6907" s="18">
        <f t="shared" si="754"/>
        <v>6.4733200060593105E-2</v>
      </c>
    </row>
    <row r="6908" spans="2:16" x14ac:dyDescent="0.3">
      <c r="B6908" s="19">
        <v>41196.666666665871</v>
      </c>
      <c r="C6908" s="21">
        <f t="shared" si="749"/>
        <v>10</v>
      </c>
      <c r="D6908" s="21" t="str">
        <f t="shared" si="750"/>
        <v>Shoulder</v>
      </c>
      <c r="E6908" s="21">
        <f t="shared" si="751"/>
        <v>16</v>
      </c>
      <c r="F6908" s="23">
        <v>99.683239901165521</v>
      </c>
      <c r="G6908" s="23">
        <v>2335.0783173506989</v>
      </c>
      <c r="H6908" s="16">
        <f t="shared" si="755"/>
        <v>4.2689463201500993E-2</v>
      </c>
      <c r="I6908" s="23">
        <v>7.1416582210472805</v>
      </c>
      <c r="J6908" s="23">
        <v>55.364037473519801</v>
      </c>
      <c r="K6908" s="23">
        <v>19.736566484517304</v>
      </c>
      <c r="L6908" s="23">
        <v>13.615915331703061</v>
      </c>
      <c r="M6908" s="23">
        <f t="shared" si="752"/>
        <v>22.011555657299436</v>
      </c>
      <c r="N6908" s="23">
        <v>1323.058704061785</v>
      </c>
      <c r="O6908" s="17">
        <f t="shared" si="753"/>
        <v>2.2034709260327197E-2</v>
      </c>
      <c r="P6908" s="18">
        <f t="shared" si="754"/>
        <v>6.3783522551703678E-2</v>
      </c>
    </row>
    <row r="6909" spans="2:16" x14ac:dyDescent="0.3">
      <c r="B6909" s="19">
        <v>41196.708333332535</v>
      </c>
      <c r="C6909" s="21">
        <f t="shared" si="749"/>
        <v>10</v>
      </c>
      <c r="D6909" s="21" t="str">
        <f t="shared" si="750"/>
        <v>Shoulder</v>
      </c>
      <c r="E6909" s="21">
        <f t="shared" si="751"/>
        <v>17</v>
      </c>
      <c r="F6909" s="23">
        <v>99.74726092911142</v>
      </c>
      <c r="G6909" s="23">
        <v>2363.8278859890934</v>
      </c>
      <c r="H6909" s="16">
        <f t="shared" si="755"/>
        <v>4.2197345043746406E-2</v>
      </c>
      <c r="I6909" s="23">
        <v>7.2286144975404918</v>
      </c>
      <c r="J6909" s="23">
        <v>54.622927012702924</v>
      </c>
      <c r="K6909" s="23">
        <v>19.736566484517304</v>
      </c>
      <c r="L6909" s="23">
        <v>13.332681719947768</v>
      </c>
      <c r="M6909" s="23">
        <f t="shared" si="752"/>
        <v>21.553678808237851</v>
      </c>
      <c r="N6909" s="23">
        <v>1347.5798479979269</v>
      </c>
      <c r="O6909" s="17">
        <f t="shared" si="753"/>
        <v>2.1358506769405639E-2</v>
      </c>
      <c r="P6909" s="18">
        <f t="shared" si="754"/>
        <v>6.2654579533384241E-2</v>
      </c>
    </row>
    <row r="6910" spans="2:16" x14ac:dyDescent="0.3">
      <c r="B6910" s="19">
        <v>41196.7499999992</v>
      </c>
      <c r="C6910" s="21">
        <f t="shared" si="749"/>
        <v>10</v>
      </c>
      <c r="D6910" s="21" t="str">
        <f t="shared" si="750"/>
        <v>Shoulder</v>
      </c>
      <c r="E6910" s="21">
        <f t="shared" si="751"/>
        <v>18</v>
      </c>
      <c r="F6910" s="23">
        <v>99.986825243309582</v>
      </c>
      <c r="G6910" s="23">
        <v>2380.4141755881669</v>
      </c>
      <c r="H6910" s="16">
        <f t="shared" si="755"/>
        <v>4.200396144028349E-2</v>
      </c>
      <c r="I6910" s="23">
        <v>7.3165470512061441</v>
      </c>
      <c r="J6910" s="23">
        <v>53.951238069223734</v>
      </c>
      <c r="K6910" s="23">
        <v>19.736566484517304</v>
      </c>
      <c r="L6910" s="23">
        <v>13.075979250483217</v>
      </c>
      <c r="M6910" s="23">
        <f t="shared" si="752"/>
        <v>21.138692334223215</v>
      </c>
      <c r="N6910" s="23">
        <v>1370.8576473984997</v>
      </c>
      <c r="O6910" s="17">
        <f t="shared" si="753"/>
        <v>2.0757253270920841E-2</v>
      </c>
      <c r="P6910" s="18">
        <f t="shared" si="754"/>
        <v>6.1889327845206371E-2</v>
      </c>
    </row>
    <row r="6911" spans="2:16" x14ac:dyDescent="0.3">
      <c r="B6911" s="19">
        <v>41196.791666665864</v>
      </c>
      <c r="C6911" s="21">
        <f t="shared" si="749"/>
        <v>10</v>
      </c>
      <c r="D6911" s="21" t="str">
        <f t="shared" si="750"/>
        <v>Shoulder</v>
      </c>
      <c r="E6911" s="21">
        <f t="shared" si="751"/>
        <v>19</v>
      </c>
      <c r="F6911" s="23">
        <v>96.689926384775262</v>
      </c>
      <c r="G6911" s="23">
        <v>2418.0097653460671</v>
      </c>
      <c r="H6911" s="16">
        <f t="shared" si="755"/>
        <v>3.9987401114129469E-2</v>
      </c>
      <c r="I6911" s="23">
        <v>7.6001175919057928</v>
      </c>
      <c r="J6911" s="23">
        <v>55.395496350117469</v>
      </c>
      <c r="K6911" s="23">
        <v>19.736566484517304</v>
      </c>
      <c r="L6911" s="23">
        <v>13.627938116040365</v>
      </c>
      <c r="M6911" s="23">
        <f t="shared" si="752"/>
        <v>22.030991749559799</v>
      </c>
      <c r="N6911" s="23">
        <v>1438.3775267373139</v>
      </c>
      <c r="O6911" s="17">
        <f t="shared" si="753"/>
        <v>2.0600370063260189E-2</v>
      </c>
      <c r="P6911" s="18">
        <f t="shared" si="754"/>
        <v>5.9764015916570566E-2</v>
      </c>
    </row>
    <row r="6912" spans="2:16" x14ac:dyDescent="0.3">
      <c r="B6912" s="19">
        <v>41196.833333332528</v>
      </c>
      <c r="C6912" s="21">
        <f t="shared" si="749"/>
        <v>10</v>
      </c>
      <c r="D6912" s="21" t="str">
        <f t="shared" si="750"/>
        <v>Shoulder</v>
      </c>
      <c r="E6912" s="21">
        <f t="shared" si="751"/>
        <v>20</v>
      </c>
      <c r="F6912" s="23">
        <v>94.869493447666585</v>
      </c>
      <c r="G6912" s="23">
        <v>2488.7779343021148</v>
      </c>
      <c r="H6912" s="16">
        <f t="shared" si="755"/>
        <v>3.8118906528424042E-2</v>
      </c>
      <c r="I6912" s="23">
        <v>7.5427705346196934</v>
      </c>
      <c r="J6912" s="23">
        <v>57.338365805379588</v>
      </c>
      <c r="K6912" s="23">
        <v>19.736566484517304</v>
      </c>
      <c r="L6912" s="23">
        <v>14.37045351971768</v>
      </c>
      <c r="M6912" s="23">
        <f t="shared" si="752"/>
        <v>23.231345801144606</v>
      </c>
      <c r="N6912" s="23">
        <v>1419.8433609487925</v>
      </c>
      <c r="O6912" s="17">
        <f t="shared" si="753"/>
        <v>2.1674303787426158E-2</v>
      </c>
      <c r="P6912" s="18">
        <f t="shared" si="754"/>
        <v>5.8967009555708633E-2</v>
      </c>
    </row>
    <row r="6913" spans="2:16" x14ac:dyDescent="0.3">
      <c r="B6913" s="19">
        <v>41196.874999999192</v>
      </c>
      <c r="C6913" s="21">
        <f t="shared" si="749"/>
        <v>10</v>
      </c>
      <c r="D6913" s="21" t="str">
        <f t="shared" si="750"/>
        <v>Shoulder</v>
      </c>
      <c r="E6913" s="21">
        <f t="shared" si="751"/>
        <v>21</v>
      </c>
      <c r="F6913" s="23">
        <v>100.05048512202269</v>
      </c>
      <c r="G6913" s="23">
        <v>2477.7204079027324</v>
      </c>
      <c r="H6913" s="16">
        <f t="shared" si="755"/>
        <v>4.0380054506113733E-2</v>
      </c>
      <c r="I6913" s="23">
        <v>7.2287124334320705</v>
      </c>
      <c r="J6913" s="23">
        <v>55.957440726648791</v>
      </c>
      <c r="K6913" s="23">
        <v>19.736566484517304</v>
      </c>
      <c r="L6913" s="23">
        <v>13.842698996888149</v>
      </c>
      <c r="M6913" s="23">
        <f t="shared" si="752"/>
        <v>22.378175245243337</v>
      </c>
      <c r="N6913" s="23">
        <v>1335.7015623406435</v>
      </c>
      <c r="O6913" s="17">
        <f t="shared" si="753"/>
        <v>2.2165795499103243E-2</v>
      </c>
      <c r="P6913" s="18">
        <f t="shared" si="754"/>
        <v>6.1650793974791819E-2</v>
      </c>
    </row>
    <row r="6914" spans="2:16" x14ac:dyDescent="0.3">
      <c r="B6914" s="19">
        <v>41196.916666665857</v>
      </c>
      <c r="C6914" s="21">
        <f t="shared" si="749"/>
        <v>10</v>
      </c>
      <c r="D6914" s="21" t="str">
        <f t="shared" si="750"/>
        <v>Shoulder</v>
      </c>
      <c r="E6914" s="21">
        <f t="shared" si="751"/>
        <v>22</v>
      </c>
      <c r="F6914" s="23">
        <v>88.204490799723374</v>
      </c>
      <c r="G6914" s="23">
        <v>2392.5774546274874</v>
      </c>
      <c r="H6914" s="16">
        <f t="shared" si="755"/>
        <v>3.6865887300378486E-2</v>
      </c>
      <c r="I6914" s="23">
        <v>6.8329977678240299</v>
      </c>
      <c r="J6914" s="23">
        <v>53.379677871844677</v>
      </c>
      <c r="K6914" s="23">
        <v>19.736566484517304</v>
      </c>
      <c r="L6914" s="23">
        <v>12.857543446917843</v>
      </c>
      <c r="M6914" s="23">
        <f t="shared" si="752"/>
        <v>20.785567940409528</v>
      </c>
      <c r="N6914" s="23">
        <v>1203.5106883913825</v>
      </c>
      <c r="O6914" s="17">
        <f t="shared" si="753"/>
        <v>2.2948334380934042E-2</v>
      </c>
      <c r="P6914" s="18">
        <f t="shared" si="754"/>
        <v>5.8968210972293614E-2</v>
      </c>
    </row>
    <row r="6915" spans="2:16" x14ac:dyDescent="0.3">
      <c r="B6915" s="19">
        <v>41196.958333332521</v>
      </c>
      <c r="C6915" s="21">
        <f t="shared" si="749"/>
        <v>10</v>
      </c>
      <c r="D6915" s="21" t="str">
        <f t="shared" si="750"/>
        <v>Shoulder</v>
      </c>
      <c r="E6915" s="21">
        <f t="shared" si="751"/>
        <v>23</v>
      </c>
      <c r="F6915" s="23">
        <v>82.204898994118267</v>
      </c>
      <c r="G6915" s="23">
        <v>2247.7238587955776</v>
      </c>
      <c r="H6915" s="16">
        <f t="shared" si="755"/>
        <v>3.6572508082984456E-2</v>
      </c>
      <c r="I6915" s="23">
        <v>6.4502606270106719</v>
      </c>
      <c r="J6915" s="23">
        <v>53.562586146155439</v>
      </c>
      <c r="K6915" s="23">
        <v>19.736566484517304</v>
      </c>
      <c r="L6915" s="23">
        <v>12.927446347891419</v>
      </c>
      <c r="M6915" s="23">
        <f t="shared" si="752"/>
        <v>20.898573313746716</v>
      </c>
      <c r="N6915" s="23">
        <v>1108.5790293597454</v>
      </c>
      <c r="O6915" s="17">
        <f t="shared" si="753"/>
        <v>2.4670170746917863E-2</v>
      </c>
      <c r="P6915" s="18">
        <f t="shared" si="754"/>
        <v>6.0340428810852061E-2</v>
      </c>
    </row>
    <row r="6916" spans="2:16" x14ac:dyDescent="0.3">
      <c r="B6916" s="19">
        <v>41196.999999999185</v>
      </c>
      <c r="C6916" s="21">
        <f t="shared" si="749"/>
        <v>10</v>
      </c>
      <c r="D6916" s="21" t="str">
        <f t="shared" si="750"/>
        <v>Shoulder</v>
      </c>
      <c r="E6916" s="21">
        <f t="shared" si="751"/>
        <v>0</v>
      </c>
      <c r="F6916" s="23">
        <v>85.757859194559202</v>
      </c>
      <c r="G6916" s="23">
        <v>2115.0335420029887</v>
      </c>
      <c r="H6916" s="16">
        <f t="shared" si="755"/>
        <v>4.0546808119810908E-2</v>
      </c>
      <c r="I6916" s="23">
        <v>6.2594682513916888</v>
      </c>
      <c r="J6916" s="23">
        <v>51.963855568799943</v>
      </c>
      <c r="K6916" s="23">
        <v>19.736566484517304</v>
      </c>
      <c r="L6916" s="23">
        <v>12.316452090505129</v>
      </c>
      <c r="M6916" s="23">
        <f t="shared" si="752"/>
        <v>19.910836993777508</v>
      </c>
      <c r="N6916" s="23">
        <v>1028.1957695876529</v>
      </c>
      <c r="O6916" s="17">
        <f t="shared" si="753"/>
        <v>2.5452648239998616E-2</v>
      </c>
      <c r="P6916" s="18">
        <f t="shared" si="754"/>
        <v>6.4967432715481249E-2</v>
      </c>
    </row>
    <row r="6917" spans="2:16" x14ac:dyDescent="0.3">
      <c r="B6917" s="19">
        <v>41197.041666665849</v>
      </c>
      <c r="C6917" s="21">
        <f t="shared" ref="C6917:C6980" si="756">MONTH(B6917)</f>
        <v>10</v>
      </c>
      <c r="D6917" s="21" t="str">
        <f t="shared" ref="D6917:D6980" si="757">IF(AND(C6917&gt;5,C6917&lt;7),"Summer",IF(OR(C6917=1,C6917&gt;10),"Winter","Shoulder"))</f>
        <v>Shoulder</v>
      </c>
      <c r="E6917" s="21">
        <f t="shared" ref="E6917:E6980" si="758">HOUR(B6917)</f>
        <v>1</v>
      </c>
      <c r="F6917" s="23">
        <v>79.381924045932863</v>
      </c>
      <c r="G6917" s="23">
        <v>2047.5826309667559</v>
      </c>
      <c r="H6917" s="16">
        <f t="shared" si="755"/>
        <v>3.8768605889400946E-2</v>
      </c>
      <c r="I6917" s="23">
        <v>6.2225960809401464</v>
      </c>
      <c r="J6917" s="23">
        <v>52.645031803296526</v>
      </c>
      <c r="K6917" s="23">
        <v>19.736566484517304</v>
      </c>
      <c r="L6917" s="23">
        <v>12.576780361847675</v>
      </c>
      <c r="M6917" s="23">
        <f t="shared" ref="M6917:M6980" si="759">J6917-K6917-L6917</f>
        <v>20.331684956931547</v>
      </c>
      <c r="N6917" s="23">
        <v>980.73947195727897</v>
      </c>
      <c r="O6917" s="17">
        <f t="shared" ref="O6917:O6980" si="760">(I6917+M6917)/N6917</f>
        <v>2.7075774756854486E-2</v>
      </c>
      <c r="P6917" s="18">
        <f t="shared" ref="P6917:P6980" si="761">H6917+(1-H6917)*O6917</f>
        <v>6.479469060555676E-2</v>
      </c>
    </row>
    <row r="6918" spans="2:16" x14ac:dyDescent="0.3">
      <c r="B6918" s="19">
        <v>41197.083333332514</v>
      </c>
      <c r="C6918" s="21">
        <f t="shared" si="756"/>
        <v>10</v>
      </c>
      <c r="D6918" s="21" t="str">
        <f t="shared" si="757"/>
        <v>Shoulder</v>
      </c>
      <c r="E6918" s="21">
        <f t="shared" si="758"/>
        <v>2</v>
      </c>
      <c r="F6918" s="23">
        <v>79.853877076621046</v>
      </c>
      <c r="G6918" s="23">
        <v>1994.5065042497204</v>
      </c>
      <c r="H6918" s="16">
        <f t="shared" ref="H6918:H6981" si="762">F6918/G6918</f>
        <v>4.0036909835327872E-2</v>
      </c>
      <c r="I6918" s="23">
        <v>6.1949359451877219</v>
      </c>
      <c r="J6918" s="23">
        <v>53.796969716082543</v>
      </c>
      <c r="K6918" s="23">
        <v>19.736566484517304</v>
      </c>
      <c r="L6918" s="23">
        <v>13.017021800615947</v>
      </c>
      <c r="M6918" s="23">
        <f t="shared" si="759"/>
        <v>21.043381430949292</v>
      </c>
      <c r="N6918" s="23">
        <v>966.04455711542039</v>
      </c>
      <c r="O6918" s="17">
        <f t="shared" si="760"/>
        <v>2.8195715379288302E-2</v>
      </c>
      <c r="P6918" s="18">
        <f t="shared" si="761"/>
        <v>6.7103755900233042E-2</v>
      </c>
    </row>
    <row r="6919" spans="2:16" x14ac:dyDescent="0.3">
      <c r="B6919" s="19">
        <v>41197.124999999178</v>
      </c>
      <c r="C6919" s="21">
        <f t="shared" si="756"/>
        <v>10</v>
      </c>
      <c r="D6919" s="21" t="str">
        <f t="shared" si="757"/>
        <v>Shoulder</v>
      </c>
      <c r="E6919" s="21">
        <f t="shared" si="758"/>
        <v>3</v>
      </c>
      <c r="F6919" s="23">
        <v>74.075611650639445</v>
      </c>
      <c r="G6919" s="23">
        <v>1974.6029567308319</v>
      </c>
      <c r="H6919" s="16">
        <f t="shared" si="762"/>
        <v>3.75141804574625E-2</v>
      </c>
      <c r="I6919" s="23">
        <v>6.1662354084834829</v>
      </c>
      <c r="J6919" s="23">
        <v>54.133948099840161</v>
      </c>
      <c r="K6919" s="23">
        <v>19.736566484517304</v>
      </c>
      <c r="L6919" s="23">
        <v>13.145806387747436</v>
      </c>
      <c r="M6919" s="23">
        <f t="shared" si="759"/>
        <v>21.251575227575422</v>
      </c>
      <c r="N6919" s="23">
        <v>961.19971759619011</v>
      </c>
      <c r="O6919" s="17">
        <f t="shared" si="760"/>
        <v>2.8524572088542175E-2</v>
      </c>
      <c r="P6919" s="18">
        <f t="shared" si="761"/>
        <v>6.4968676601203201E-2</v>
      </c>
    </row>
    <row r="6920" spans="2:16" x14ac:dyDescent="0.3">
      <c r="B6920" s="19">
        <v>41197.166666665842</v>
      </c>
      <c r="C6920" s="21">
        <f t="shared" si="756"/>
        <v>10</v>
      </c>
      <c r="D6920" s="21" t="str">
        <f t="shared" si="757"/>
        <v>Shoulder</v>
      </c>
      <c r="E6920" s="21">
        <f t="shared" si="758"/>
        <v>4</v>
      </c>
      <c r="F6920" s="23">
        <v>72.516930542653242</v>
      </c>
      <c r="G6920" s="23">
        <v>1973.4972040908933</v>
      </c>
      <c r="H6920" s="16">
        <f t="shared" si="762"/>
        <v>3.674539309826827E-2</v>
      </c>
      <c r="I6920" s="23">
        <v>6.1999730043313805</v>
      </c>
      <c r="J6920" s="23">
        <v>55.759954843411762</v>
      </c>
      <c r="K6920" s="23">
        <v>19.736566484517304</v>
      </c>
      <c r="L6920" s="23">
        <v>13.767224903703374</v>
      </c>
      <c r="M6920" s="23">
        <f t="shared" si="759"/>
        <v>22.256163455191086</v>
      </c>
      <c r="N6920" s="23">
        <v>976.07665378235561</v>
      </c>
      <c r="O6920" s="17">
        <f t="shared" si="760"/>
        <v>2.9153587834780424E-2</v>
      </c>
      <c r="P6920" s="18">
        <f t="shared" si="761"/>
        <v>6.4827720887834797E-2</v>
      </c>
    </row>
    <row r="6921" spans="2:16" x14ac:dyDescent="0.3">
      <c r="B6921" s="19">
        <v>41197.208333332506</v>
      </c>
      <c r="C6921" s="21">
        <f t="shared" si="756"/>
        <v>10</v>
      </c>
      <c r="D6921" s="21" t="str">
        <f t="shared" si="757"/>
        <v>Shoulder</v>
      </c>
      <c r="E6921" s="21">
        <f t="shared" si="758"/>
        <v>5</v>
      </c>
      <c r="F6921" s="23">
        <v>82.102421291136025</v>
      </c>
      <c r="G6921" s="23">
        <v>1976.8144620107082</v>
      </c>
      <c r="H6921" s="16">
        <f t="shared" si="762"/>
        <v>4.1532689520910278E-2</v>
      </c>
      <c r="I6921" s="23">
        <v>6.3572164017003807</v>
      </c>
      <c r="J6921" s="23">
        <v>56.553694178062699</v>
      </c>
      <c r="K6921" s="23">
        <v>19.736566484517304</v>
      </c>
      <c r="L6921" s="23">
        <v>14.0705719355313</v>
      </c>
      <c r="M6921" s="23">
        <f t="shared" si="759"/>
        <v>22.746555758014097</v>
      </c>
      <c r="N6921" s="23">
        <v>1052.2513119285766</v>
      </c>
      <c r="O6921" s="17">
        <f t="shared" si="760"/>
        <v>2.7658575313508325E-2</v>
      </c>
      <c r="P6921" s="18">
        <f t="shared" si="761"/>
        <v>6.8042529813331948E-2</v>
      </c>
    </row>
    <row r="6922" spans="2:16" x14ac:dyDescent="0.3">
      <c r="B6922" s="19">
        <v>41197.249999999171</v>
      </c>
      <c r="C6922" s="21">
        <f t="shared" si="756"/>
        <v>10</v>
      </c>
      <c r="D6922" s="21" t="str">
        <f t="shared" si="757"/>
        <v>Shoulder</v>
      </c>
      <c r="E6922" s="21">
        <f t="shared" si="758"/>
        <v>6</v>
      </c>
      <c r="F6922" s="23">
        <v>80.378072378184399</v>
      </c>
      <c r="G6922" s="23">
        <v>2085.1782207246561</v>
      </c>
      <c r="H6922" s="16">
        <f t="shared" si="762"/>
        <v>3.8547339301410327E-2</v>
      </c>
      <c r="I6922" s="23">
        <v>6.8900866741604814</v>
      </c>
      <c r="J6922" s="23">
        <v>54.808446032124813</v>
      </c>
      <c r="K6922" s="23">
        <v>19.736566484517304</v>
      </c>
      <c r="L6922" s="23">
        <v>13.403582381452727</v>
      </c>
      <c r="M6922" s="23">
        <f t="shared" si="759"/>
        <v>21.66829716615478</v>
      </c>
      <c r="N6922" s="23">
        <v>1218.5941935054154</v>
      </c>
      <c r="O6922" s="17">
        <f t="shared" si="760"/>
        <v>2.3435516099222533E-2</v>
      </c>
      <c r="P6922" s="18">
        <f t="shared" si="761"/>
        <v>6.1079478609852467E-2</v>
      </c>
    </row>
    <row r="6923" spans="2:16" x14ac:dyDescent="0.3">
      <c r="B6923" s="19">
        <v>41197.291666665835</v>
      </c>
      <c r="C6923" s="21">
        <f t="shared" si="756"/>
        <v>10</v>
      </c>
      <c r="D6923" s="21" t="str">
        <f t="shared" si="757"/>
        <v>Shoulder</v>
      </c>
      <c r="E6923" s="21">
        <f t="shared" si="758"/>
        <v>7</v>
      </c>
      <c r="F6923" s="23">
        <v>92.255735251637205</v>
      </c>
      <c r="G6923" s="23">
        <v>2270.9446642342809</v>
      </c>
      <c r="H6923" s="16">
        <f t="shared" si="762"/>
        <v>4.0624387156850461E-2</v>
      </c>
      <c r="I6923" s="23">
        <v>7.398756220521296</v>
      </c>
      <c r="J6923" s="23">
        <v>58.425428091502795</v>
      </c>
      <c r="K6923" s="23">
        <v>19.736566484517304</v>
      </c>
      <c r="L6923" s="23">
        <v>14.785901140254937</v>
      </c>
      <c r="M6923" s="23">
        <f t="shared" si="759"/>
        <v>23.902960466730555</v>
      </c>
      <c r="N6923" s="23">
        <v>1345.8754253223765</v>
      </c>
      <c r="O6923" s="17">
        <f t="shared" si="760"/>
        <v>2.3257514104438139E-2</v>
      </c>
      <c r="P6923" s="18">
        <f t="shared" si="761"/>
        <v>6.2937079004003998E-2</v>
      </c>
    </row>
    <row r="6924" spans="2:16" x14ac:dyDescent="0.3">
      <c r="B6924" s="19">
        <v>41197.333333332499</v>
      </c>
      <c r="C6924" s="21">
        <f t="shared" si="756"/>
        <v>10</v>
      </c>
      <c r="D6924" s="21" t="str">
        <f t="shared" si="757"/>
        <v>Shoulder</v>
      </c>
      <c r="E6924" s="21">
        <f t="shared" si="758"/>
        <v>8</v>
      </c>
      <c r="F6924" s="23">
        <v>92.906399803748457</v>
      </c>
      <c r="G6924" s="23">
        <v>2427.9615391055113</v>
      </c>
      <c r="H6924" s="16">
        <f t="shared" si="762"/>
        <v>3.8265185962532269E-2</v>
      </c>
      <c r="I6924" s="23">
        <v>7.5822027972517301</v>
      </c>
      <c r="J6924" s="23">
        <v>61.835029637748917</v>
      </c>
      <c r="K6924" s="23">
        <v>19.736566484517304</v>
      </c>
      <c r="L6924" s="23">
        <v>16.088964329412018</v>
      </c>
      <c r="M6924" s="23">
        <f t="shared" si="759"/>
        <v>26.009498823819595</v>
      </c>
      <c r="N6924" s="23">
        <v>1328.366949860736</v>
      </c>
      <c r="O6924" s="17">
        <f t="shared" si="760"/>
        <v>2.5287968527516459E-2</v>
      </c>
      <c r="P6924" s="18">
        <f t="shared" si="761"/>
        <v>6.2585505671728645E-2</v>
      </c>
    </row>
    <row r="6925" spans="2:16" x14ac:dyDescent="0.3">
      <c r="B6925" s="19">
        <v>41197.374999999163</v>
      </c>
      <c r="C6925" s="21">
        <f t="shared" si="756"/>
        <v>10</v>
      </c>
      <c r="D6925" s="21" t="str">
        <f t="shared" si="757"/>
        <v>Shoulder</v>
      </c>
      <c r="E6925" s="21">
        <f t="shared" si="758"/>
        <v>9</v>
      </c>
      <c r="F6925" s="23">
        <v>81.620997138552127</v>
      </c>
      <c r="G6925" s="23">
        <v>2416.9040127061289</v>
      </c>
      <c r="H6925" s="16">
        <f t="shared" si="762"/>
        <v>3.3770889000744285E-2</v>
      </c>
      <c r="I6925" s="23">
        <v>7.6139959073938037</v>
      </c>
      <c r="J6925" s="23">
        <v>62.139803985310152</v>
      </c>
      <c r="K6925" s="23">
        <v>19.736566484517304</v>
      </c>
      <c r="L6925" s="23">
        <v>16.205441351116697</v>
      </c>
      <c r="M6925" s="23">
        <f t="shared" si="759"/>
        <v>26.197796149676151</v>
      </c>
      <c r="N6925" s="23">
        <v>1340.9975195121706</v>
      </c>
      <c r="O6925" s="17">
        <f t="shared" si="760"/>
        <v>2.5213910961871158E-2</v>
      </c>
      <c r="P6925" s="18">
        <f t="shared" si="761"/>
        <v>5.8133303774247441E-2</v>
      </c>
    </row>
    <row r="6926" spans="2:16" x14ac:dyDescent="0.3">
      <c r="B6926" s="19">
        <v>41197.416666665828</v>
      </c>
      <c r="C6926" s="21">
        <f t="shared" si="756"/>
        <v>10</v>
      </c>
      <c r="D6926" s="21" t="str">
        <f t="shared" si="757"/>
        <v>Shoulder</v>
      </c>
      <c r="E6926" s="21">
        <f t="shared" si="758"/>
        <v>10</v>
      </c>
      <c r="F6926" s="23">
        <v>82.72311541337433</v>
      </c>
      <c r="G6926" s="23">
        <v>2434.5960549451406</v>
      </c>
      <c r="H6926" s="16">
        <f t="shared" si="762"/>
        <v>3.3978168676215302E-2</v>
      </c>
      <c r="I6926" s="23">
        <v>7.6534913452775504</v>
      </c>
      <c r="J6926" s="23">
        <v>64.159630724797367</v>
      </c>
      <c r="K6926" s="23">
        <v>19.736566484517304</v>
      </c>
      <c r="L6926" s="23">
        <v>16.977367875962006</v>
      </c>
      <c r="M6926" s="23">
        <f t="shared" si="759"/>
        <v>27.445696364318056</v>
      </c>
      <c r="N6926" s="23">
        <v>1359.0386433335873</v>
      </c>
      <c r="O6926" s="17">
        <f t="shared" si="760"/>
        <v>2.5826482478453129E-2</v>
      </c>
      <c r="P6926" s="18">
        <f t="shared" si="761"/>
        <v>5.892711457670223E-2</v>
      </c>
    </row>
    <row r="6927" spans="2:16" x14ac:dyDescent="0.3">
      <c r="B6927" s="19">
        <v>41197.458333332492</v>
      </c>
      <c r="C6927" s="21">
        <f t="shared" si="756"/>
        <v>10</v>
      </c>
      <c r="D6927" s="21" t="str">
        <f t="shared" si="757"/>
        <v>Shoulder</v>
      </c>
      <c r="E6927" s="21">
        <f t="shared" si="758"/>
        <v>11</v>
      </c>
      <c r="F6927" s="23">
        <v>81.987758149835116</v>
      </c>
      <c r="G6927" s="23">
        <v>2443.4420760646467</v>
      </c>
      <c r="H6927" s="16">
        <f t="shared" si="762"/>
        <v>3.3554205746461882E-2</v>
      </c>
      <c r="I6927" s="23">
        <v>7.670123795582203</v>
      </c>
      <c r="J6927" s="23">
        <v>63.429282970523339</v>
      </c>
      <c r="K6927" s="23">
        <v>19.736566484517304</v>
      </c>
      <c r="L6927" s="23">
        <v>16.698247497533679</v>
      </c>
      <c r="M6927" s="23">
        <f t="shared" si="759"/>
        <v>26.994468988472356</v>
      </c>
      <c r="N6927" s="23">
        <v>1375.8658521873244</v>
      </c>
      <c r="O6927" s="17">
        <f t="shared" si="760"/>
        <v>2.5194747532214332E-2</v>
      </c>
      <c r="P6927" s="18">
        <f t="shared" si="761"/>
        <v>5.7903563536250133E-2</v>
      </c>
    </row>
    <row r="6928" spans="2:16" x14ac:dyDescent="0.3">
      <c r="B6928" s="19">
        <v>41197.499999999156</v>
      </c>
      <c r="C6928" s="21">
        <f t="shared" si="756"/>
        <v>10</v>
      </c>
      <c r="D6928" s="21" t="str">
        <f t="shared" si="757"/>
        <v>Shoulder</v>
      </c>
      <c r="E6928" s="21">
        <f t="shared" si="758"/>
        <v>12</v>
      </c>
      <c r="F6928" s="23">
        <v>83.156943402764085</v>
      </c>
      <c r="G6928" s="23">
        <v>2446.7593339844616</v>
      </c>
      <c r="H6928" s="16">
        <f t="shared" si="762"/>
        <v>3.3986564288423872E-2</v>
      </c>
      <c r="I6928" s="23">
        <v>7.6393366104096687</v>
      </c>
      <c r="J6928" s="23">
        <v>64.529817441018196</v>
      </c>
      <c r="K6928" s="23">
        <v>19.736566484517304</v>
      </c>
      <c r="L6928" s="23">
        <v>17.11884384506854</v>
      </c>
      <c r="M6928" s="23">
        <f t="shared" si="759"/>
        <v>27.674407111432352</v>
      </c>
      <c r="N6928" s="23">
        <v>1368.4960617505667</v>
      </c>
      <c r="O6928" s="17">
        <f t="shared" si="760"/>
        <v>2.5804782862633182E-2</v>
      </c>
      <c r="P6928" s="18">
        <f t="shared" si="761"/>
        <v>5.8914331239347355E-2</v>
      </c>
    </row>
    <row r="6929" spans="2:16" x14ac:dyDescent="0.3">
      <c r="B6929" s="19">
        <v>41197.54166666582</v>
      </c>
      <c r="C6929" s="21">
        <f t="shared" si="756"/>
        <v>10</v>
      </c>
      <c r="D6929" s="21" t="str">
        <f t="shared" si="757"/>
        <v>Shoulder</v>
      </c>
      <c r="E6929" s="21">
        <f t="shared" si="758"/>
        <v>13</v>
      </c>
      <c r="F6929" s="23">
        <v>82.3486122477631</v>
      </c>
      <c r="G6929" s="23">
        <v>2446.7593339844616</v>
      </c>
      <c r="H6929" s="16">
        <f t="shared" si="762"/>
        <v>3.3656196220026788E-2</v>
      </c>
      <c r="I6929" s="23">
        <v>7.6516765164852174</v>
      </c>
      <c r="J6929" s="23">
        <v>63.838912249757691</v>
      </c>
      <c r="K6929" s="23">
        <v>19.736566484517304</v>
      </c>
      <c r="L6929" s="23">
        <v>16.854797413332168</v>
      </c>
      <c r="M6929" s="23">
        <f t="shared" si="759"/>
        <v>27.247548351908218</v>
      </c>
      <c r="N6929" s="23">
        <v>1367.523404610175</v>
      </c>
      <c r="O6929" s="17">
        <f t="shared" si="760"/>
        <v>2.5520020169849871E-2</v>
      </c>
      <c r="P6929" s="18">
        <f t="shared" si="761"/>
        <v>5.8317309583501148E-2</v>
      </c>
    </row>
    <row r="6930" spans="2:16" x14ac:dyDescent="0.3">
      <c r="B6930" s="19">
        <v>41197.583333332484</v>
      </c>
      <c r="C6930" s="21">
        <f t="shared" si="756"/>
        <v>10</v>
      </c>
      <c r="D6930" s="21" t="str">
        <f t="shared" si="757"/>
        <v>Shoulder</v>
      </c>
      <c r="E6930" s="21">
        <f t="shared" si="758"/>
        <v>14</v>
      </c>
      <c r="F6930" s="23">
        <v>86.15187154963705</v>
      </c>
      <c r="G6930" s="23">
        <v>2447.8650866243997</v>
      </c>
      <c r="H6930" s="16">
        <f t="shared" si="762"/>
        <v>3.5194697624631052E-2</v>
      </c>
      <c r="I6930" s="23">
        <v>7.6473326374802193</v>
      </c>
      <c r="J6930" s="23">
        <v>63.381154291010837</v>
      </c>
      <c r="K6930" s="23">
        <v>19.736566484517304</v>
      </c>
      <c r="L6930" s="23">
        <v>16.679853937534116</v>
      </c>
      <c r="M6930" s="23">
        <f t="shared" si="759"/>
        <v>26.964733868959417</v>
      </c>
      <c r="N6930" s="23">
        <v>1373.4957589586154</v>
      </c>
      <c r="O6930" s="17">
        <f t="shared" si="760"/>
        <v>2.5199980619294019E-2</v>
      </c>
      <c r="P6930" s="18">
        <f t="shared" si="761"/>
        <v>5.9507772545882458E-2</v>
      </c>
    </row>
    <row r="6931" spans="2:16" x14ac:dyDescent="0.3">
      <c r="B6931" s="19">
        <v>41197.624999999149</v>
      </c>
      <c r="C6931" s="21">
        <f t="shared" si="756"/>
        <v>10</v>
      </c>
      <c r="D6931" s="21" t="str">
        <f t="shared" si="757"/>
        <v>Shoulder</v>
      </c>
      <c r="E6931" s="21">
        <f t="shared" si="758"/>
        <v>15</v>
      </c>
      <c r="F6931" s="23">
        <v>87.781634254251543</v>
      </c>
      <c r="G6931" s="23">
        <v>2446.7593339844616</v>
      </c>
      <c r="H6931" s="16">
        <f t="shared" si="762"/>
        <v>3.5876693320426506E-2</v>
      </c>
      <c r="I6931" s="23">
        <v>7.607947151958939</v>
      </c>
      <c r="J6931" s="23">
        <v>61.281944754232811</v>
      </c>
      <c r="K6931" s="23">
        <v>19.736566484517304</v>
      </c>
      <c r="L6931" s="23">
        <v>15.877589321976753</v>
      </c>
      <c r="M6931" s="23">
        <f t="shared" si="759"/>
        <v>25.667788947738753</v>
      </c>
      <c r="N6931" s="23">
        <v>1376.0691747899407</v>
      </c>
      <c r="O6931" s="17">
        <f t="shared" si="760"/>
        <v>2.4181732073736261E-2</v>
      </c>
      <c r="P6931" s="18">
        <f t="shared" si="761"/>
        <v>5.9190864808596609E-2</v>
      </c>
    </row>
    <row r="6932" spans="2:16" x14ac:dyDescent="0.3">
      <c r="B6932" s="19">
        <v>41197.666666665813</v>
      </c>
      <c r="C6932" s="21">
        <f t="shared" si="756"/>
        <v>10</v>
      </c>
      <c r="D6932" s="21" t="str">
        <f t="shared" si="757"/>
        <v>Shoulder</v>
      </c>
      <c r="E6932" s="21">
        <f t="shared" si="758"/>
        <v>16</v>
      </c>
      <c r="F6932" s="23">
        <v>86.829832780338705</v>
      </c>
      <c r="G6932" s="23">
        <v>2447.8650866243997</v>
      </c>
      <c r="H6932" s="16">
        <f t="shared" si="762"/>
        <v>3.5471657835553692E-2</v>
      </c>
      <c r="I6932" s="23">
        <v>7.5760498965246095</v>
      </c>
      <c r="J6932" s="23">
        <v>60.392850730794692</v>
      </c>
      <c r="K6932" s="23">
        <v>19.736566484517304</v>
      </c>
      <c r="L6932" s="23">
        <v>15.537800147808495</v>
      </c>
      <c r="M6932" s="23">
        <f t="shared" si="759"/>
        <v>25.11848409846889</v>
      </c>
      <c r="N6932" s="23">
        <v>1401.8660112034693</v>
      </c>
      <c r="O6932" s="17">
        <f t="shared" si="760"/>
        <v>2.3322153282627919E-2</v>
      </c>
      <c r="P6932" s="18">
        <f t="shared" si="761"/>
        <v>5.7966535676951897E-2</v>
      </c>
    </row>
    <row r="6933" spans="2:16" x14ac:dyDescent="0.3">
      <c r="B6933" s="19">
        <v>41197.708333332477</v>
      </c>
      <c r="C6933" s="21">
        <f t="shared" si="756"/>
        <v>10</v>
      </c>
      <c r="D6933" s="21" t="str">
        <f t="shared" si="757"/>
        <v>Shoulder</v>
      </c>
      <c r="E6933" s="21">
        <f t="shared" si="758"/>
        <v>17</v>
      </c>
      <c r="F6933" s="23">
        <v>86.331474885595441</v>
      </c>
      <c r="G6933" s="23">
        <v>2453.3938498240909</v>
      </c>
      <c r="H6933" s="16">
        <f t="shared" si="762"/>
        <v>3.5188591873165996E-2</v>
      </c>
      <c r="I6933" s="23">
        <v>7.5989869224879536</v>
      </c>
      <c r="J6933" s="23">
        <v>61.1960558217122</v>
      </c>
      <c r="K6933" s="23">
        <v>19.736566484517304</v>
      </c>
      <c r="L6933" s="23">
        <v>15.844764751479117</v>
      </c>
      <c r="M6933" s="23">
        <f t="shared" si="759"/>
        <v>25.614724585715777</v>
      </c>
      <c r="N6933" s="23">
        <v>1431.7423529369325</v>
      </c>
      <c r="O6933" s="17">
        <f t="shared" si="760"/>
        <v>2.3198106447066023E-2</v>
      </c>
      <c r="P6933" s="18">
        <f t="shared" si="761"/>
        <v>5.7570389620235952E-2</v>
      </c>
    </row>
    <row r="6934" spans="2:16" x14ac:dyDescent="0.3">
      <c r="B6934" s="19">
        <v>41197.749999999141</v>
      </c>
      <c r="C6934" s="21">
        <f t="shared" si="756"/>
        <v>10</v>
      </c>
      <c r="D6934" s="21" t="str">
        <f t="shared" si="757"/>
        <v>Shoulder</v>
      </c>
      <c r="E6934" s="21">
        <f t="shared" si="758"/>
        <v>18</v>
      </c>
      <c r="F6934" s="23">
        <v>86.492374087702217</v>
      </c>
      <c r="G6934" s="23">
        <v>2467.7686341432882</v>
      </c>
      <c r="H6934" s="16">
        <f t="shared" si="762"/>
        <v>3.5048818147301299E-2</v>
      </c>
      <c r="I6934" s="23">
        <v>7.6488286898330715</v>
      </c>
      <c r="J6934" s="23">
        <v>63.679633015172584</v>
      </c>
      <c r="K6934" s="23">
        <v>19.736566484517304</v>
      </c>
      <c r="L6934" s="23">
        <v>16.793924931732825</v>
      </c>
      <c r="M6934" s="23">
        <f t="shared" si="759"/>
        <v>27.149141598922455</v>
      </c>
      <c r="N6934" s="23">
        <v>1452.8461547046138</v>
      </c>
      <c r="O6934" s="17">
        <f t="shared" si="760"/>
        <v>2.3951586460873756E-2</v>
      </c>
      <c r="P6934" s="18">
        <f t="shared" si="761"/>
        <v>5.8160929809968523E-2</v>
      </c>
    </row>
    <row r="6935" spans="2:16" x14ac:dyDescent="0.3">
      <c r="B6935" s="19">
        <v>41197.791666665806</v>
      </c>
      <c r="C6935" s="21">
        <f t="shared" si="756"/>
        <v>10</v>
      </c>
      <c r="D6935" s="21" t="str">
        <f t="shared" si="757"/>
        <v>Shoulder</v>
      </c>
      <c r="E6935" s="21">
        <f t="shared" si="758"/>
        <v>19</v>
      </c>
      <c r="F6935" s="23">
        <v>82.017348714829112</v>
      </c>
      <c r="G6935" s="23">
        <v>2494.306697501806</v>
      </c>
      <c r="H6935" s="16">
        <f t="shared" si="762"/>
        <v>3.2881821949551866E-2</v>
      </c>
      <c r="I6935" s="23">
        <v>7.8744181313892296</v>
      </c>
      <c r="J6935" s="23">
        <v>63.403082387157205</v>
      </c>
      <c r="K6935" s="23">
        <v>19.736566484517304</v>
      </c>
      <c r="L6935" s="23">
        <v>16.688234299435376</v>
      </c>
      <c r="M6935" s="23">
        <f t="shared" si="759"/>
        <v>26.978281603204525</v>
      </c>
      <c r="N6935" s="23">
        <v>1505.7291089811204</v>
      </c>
      <c r="O6935" s="17">
        <f t="shared" si="760"/>
        <v>2.314672641095282E-2</v>
      </c>
      <c r="P6935" s="18">
        <f t="shared" si="761"/>
        <v>5.5267441823944746E-2</v>
      </c>
    </row>
    <row r="6936" spans="2:16" x14ac:dyDescent="0.3">
      <c r="B6936" s="19">
        <v>41197.83333333247</v>
      </c>
      <c r="C6936" s="21">
        <f t="shared" si="756"/>
        <v>10</v>
      </c>
      <c r="D6936" s="21" t="str">
        <f t="shared" si="757"/>
        <v>Shoulder</v>
      </c>
      <c r="E6936" s="21">
        <f t="shared" si="758"/>
        <v>20</v>
      </c>
      <c r="F6936" s="23">
        <v>81.582965155994117</v>
      </c>
      <c r="G6936" s="23">
        <v>2559.546103258162</v>
      </c>
      <c r="H6936" s="16">
        <f t="shared" si="762"/>
        <v>3.1873997132594513E-2</v>
      </c>
      <c r="I6936" s="23">
        <v>7.7625542844461908</v>
      </c>
      <c r="J6936" s="23">
        <v>62.398885740907481</v>
      </c>
      <c r="K6936" s="23">
        <v>19.736566484517304</v>
      </c>
      <c r="L6936" s="23">
        <v>16.304455823664895</v>
      </c>
      <c r="M6936" s="23">
        <f t="shared" si="759"/>
        <v>26.357863432725281</v>
      </c>
      <c r="N6936" s="23">
        <v>1483.0615479258647</v>
      </c>
      <c r="O6936" s="17">
        <f t="shared" si="760"/>
        <v>2.3006744234513106E-2</v>
      </c>
      <c r="P6936" s="18">
        <f t="shared" si="761"/>
        <v>5.4147424467346411E-2</v>
      </c>
    </row>
    <row r="6937" spans="2:16" x14ac:dyDescent="0.3">
      <c r="B6937" s="19">
        <v>41197.874999999134</v>
      </c>
      <c r="C6937" s="21">
        <f t="shared" si="756"/>
        <v>10</v>
      </c>
      <c r="D6937" s="21" t="str">
        <f t="shared" si="757"/>
        <v>Shoulder</v>
      </c>
      <c r="E6937" s="21">
        <f t="shared" si="758"/>
        <v>21</v>
      </c>
      <c r="F6937" s="23">
        <v>77.604752127183104</v>
      </c>
      <c r="G6937" s="23">
        <v>2526.3735240600149</v>
      </c>
      <c r="H6937" s="16">
        <f t="shared" si="762"/>
        <v>3.0717845713672691E-2</v>
      </c>
      <c r="I6937" s="23">
        <v>7.4383259182134109</v>
      </c>
      <c r="J6937" s="23">
        <v>62.010557846054532</v>
      </c>
      <c r="K6937" s="23">
        <v>19.736566484517304</v>
      </c>
      <c r="L6937" s="23">
        <v>16.156046756434481</v>
      </c>
      <c r="M6937" s="23">
        <f t="shared" si="759"/>
        <v>26.117944605102746</v>
      </c>
      <c r="N6937" s="23">
        <v>1407.1726013470063</v>
      </c>
      <c r="O6937" s="17">
        <f t="shared" si="760"/>
        <v>2.3846591733803407E-2</v>
      </c>
      <c r="P6937" s="18">
        <f t="shared" si="761"/>
        <v>5.3831921521800184E-2</v>
      </c>
    </row>
    <row r="6938" spans="2:16" x14ac:dyDescent="0.3">
      <c r="B6938" s="19">
        <v>41197.916666665798</v>
      </c>
      <c r="C6938" s="21">
        <f t="shared" si="756"/>
        <v>10</v>
      </c>
      <c r="D6938" s="21" t="str">
        <f t="shared" si="757"/>
        <v>Shoulder</v>
      </c>
      <c r="E6938" s="21">
        <f t="shared" si="758"/>
        <v>22</v>
      </c>
      <c r="F6938" s="23">
        <v>75.685994089745805</v>
      </c>
      <c r="G6938" s="23">
        <v>2450.076591904276</v>
      </c>
      <c r="H6938" s="16">
        <f t="shared" si="762"/>
        <v>3.089127676246247E-2</v>
      </c>
      <c r="I6938" s="23">
        <v>6.9662135902374258</v>
      </c>
      <c r="J6938" s="23">
        <v>59.617099713178462</v>
      </c>
      <c r="K6938" s="23">
        <v>19.736566484517304</v>
      </c>
      <c r="L6938" s="23">
        <v>15.241327794280917</v>
      </c>
      <c r="M6938" s="23">
        <f t="shared" si="759"/>
        <v>24.639205434380241</v>
      </c>
      <c r="N6938" s="23">
        <v>1275.4040520463827</v>
      </c>
      <c r="O6938" s="17">
        <f t="shared" si="760"/>
        <v>2.4780710845246922E-2</v>
      </c>
      <c r="P6938" s="18">
        <f t="shared" si="761"/>
        <v>5.4906479810618317E-2</v>
      </c>
    </row>
    <row r="6939" spans="2:16" x14ac:dyDescent="0.3">
      <c r="B6939" s="19">
        <v>41197.958333332463</v>
      </c>
      <c r="C6939" s="21">
        <f t="shared" si="756"/>
        <v>10</v>
      </c>
      <c r="D6939" s="21" t="str">
        <f t="shared" si="757"/>
        <v>Shoulder</v>
      </c>
      <c r="E6939" s="21">
        <f t="shared" si="758"/>
        <v>23</v>
      </c>
      <c r="F6939" s="23">
        <v>81.244640913241838</v>
      </c>
      <c r="G6939" s="23">
        <v>2307.4345013522429</v>
      </c>
      <c r="H6939" s="16">
        <f t="shared" si="762"/>
        <v>3.520994457941469E-2</v>
      </c>
      <c r="I6939" s="23">
        <v>6.5632607684237056</v>
      </c>
      <c r="J6939" s="23">
        <v>59.163633305563401</v>
      </c>
      <c r="K6939" s="23">
        <v>19.736566484517304</v>
      </c>
      <c r="L6939" s="23">
        <v>15.068024440423327</v>
      </c>
      <c r="M6939" s="23">
        <f t="shared" si="759"/>
        <v>24.359042380622768</v>
      </c>
      <c r="N6939" s="23">
        <v>1156.8604982112161</v>
      </c>
      <c r="O6939" s="17">
        <f t="shared" si="760"/>
        <v>2.6729500399451597E-2</v>
      </c>
      <c r="P6939" s="18">
        <f t="shared" si="761"/>
        <v>6.0998300751166148E-2</v>
      </c>
    </row>
    <row r="6940" spans="2:16" x14ac:dyDescent="0.3">
      <c r="B6940" s="19">
        <v>41197.999999999127</v>
      </c>
      <c r="C6940" s="21">
        <f t="shared" si="756"/>
        <v>10</v>
      </c>
      <c r="D6940" s="21" t="str">
        <f t="shared" si="757"/>
        <v>Shoulder</v>
      </c>
      <c r="E6940" s="21">
        <f t="shared" si="758"/>
        <v>0</v>
      </c>
      <c r="F6940" s="23">
        <v>75.710934040620486</v>
      </c>
      <c r="G6940" s="23">
        <v>2172.5326792797773</v>
      </c>
      <c r="H6940" s="16">
        <f t="shared" si="762"/>
        <v>3.4849157742345052E-2</v>
      </c>
      <c r="I6940" s="23">
        <v>6.3298939031701371</v>
      </c>
      <c r="J6940" s="23">
        <v>57.021462137348493</v>
      </c>
      <c r="K6940" s="23">
        <v>19.736566484517304</v>
      </c>
      <c r="L6940" s="23">
        <v>14.249340979522238</v>
      </c>
      <c r="M6940" s="23">
        <f t="shared" si="759"/>
        <v>23.035554673308951</v>
      </c>
      <c r="N6940" s="23">
        <v>1082.0621106855517</v>
      </c>
      <c r="O6940" s="17">
        <f t="shared" si="760"/>
        <v>2.7138413115559794E-2</v>
      </c>
      <c r="P6940" s="18">
        <f t="shared" si="761"/>
        <v>6.1041820018363779E-2</v>
      </c>
    </row>
    <row r="6941" spans="2:16" x14ac:dyDescent="0.3">
      <c r="B6941" s="19">
        <v>41198.041666665791</v>
      </c>
      <c r="C6941" s="21">
        <f t="shared" si="756"/>
        <v>10</v>
      </c>
      <c r="D6941" s="21" t="str">
        <f t="shared" si="757"/>
        <v>Shoulder</v>
      </c>
      <c r="E6941" s="21">
        <f t="shared" si="758"/>
        <v>1</v>
      </c>
      <c r="F6941" s="23">
        <v>72.266443928944824</v>
      </c>
      <c r="G6941" s="23">
        <v>2077.4379522450881</v>
      </c>
      <c r="H6941" s="16">
        <f t="shared" si="762"/>
        <v>3.4786330850866784E-2</v>
      </c>
      <c r="I6941" s="23">
        <v>6.1914884583925929</v>
      </c>
      <c r="J6941" s="23">
        <v>57.312664179375297</v>
      </c>
      <c r="K6941" s="23">
        <v>19.736566484517304</v>
      </c>
      <c r="L6941" s="23">
        <v>14.360631010461564</v>
      </c>
      <c r="M6941" s="23">
        <f t="shared" si="759"/>
        <v>23.215466684396429</v>
      </c>
      <c r="N6941" s="23">
        <v>1032.1332436844932</v>
      </c>
      <c r="O6941" s="17">
        <f t="shared" si="760"/>
        <v>2.8491432983800163E-2</v>
      </c>
      <c r="P6941" s="18">
        <f t="shared" si="761"/>
        <v>6.2286651420477179E-2</v>
      </c>
    </row>
    <row r="6942" spans="2:16" x14ac:dyDescent="0.3">
      <c r="B6942" s="19">
        <v>41198.083333332455</v>
      </c>
      <c r="C6942" s="21">
        <f t="shared" si="756"/>
        <v>10</v>
      </c>
      <c r="D6942" s="21" t="str">
        <f t="shared" si="757"/>
        <v>Shoulder</v>
      </c>
      <c r="E6942" s="21">
        <f t="shared" si="758"/>
        <v>2</v>
      </c>
      <c r="F6942" s="23">
        <v>70.229226753750382</v>
      </c>
      <c r="G6942" s="23">
        <v>2024.3618255280526</v>
      </c>
      <c r="H6942" s="16">
        <f t="shared" si="762"/>
        <v>3.4692032752312529E-2</v>
      </c>
      <c r="I6942" s="23">
        <v>6.1550371465822353</v>
      </c>
      <c r="J6942" s="23">
        <v>55.477596847189609</v>
      </c>
      <c r="K6942" s="23">
        <v>19.736566484517304</v>
      </c>
      <c r="L6942" s="23">
        <v>13.659314842644678</v>
      </c>
      <c r="M6942" s="23">
        <f t="shared" si="759"/>
        <v>22.081715520027629</v>
      </c>
      <c r="N6942" s="23">
        <v>984.04431869855807</v>
      </c>
      <c r="O6942" s="17">
        <f t="shared" si="760"/>
        <v>2.8694594471064282E-2</v>
      </c>
      <c r="P6942" s="18">
        <f t="shared" si="761"/>
        <v>6.2391153412172322E-2</v>
      </c>
    </row>
    <row r="6943" spans="2:16" x14ac:dyDescent="0.3">
      <c r="B6943" s="19">
        <v>41198.12499999912</v>
      </c>
      <c r="C6943" s="21">
        <f t="shared" si="756"/>
        <v>10</v>
      </c>
      <c r="D6943" s="21" t="str">
        <f t="shared" si="757"/>
        <v>Shoulder</v>
      </c>
      <c r="E6943" s="21">
        <f t="shared" si="758"/>
        <v>3</v>
      </c>
      <c r="F6943" s="23">
        <v>70.245396466886803</v>
      </c>
      <c r="G6943" s="23">
        <v>1996.7180095295967</v>
      </c>
      <c r="H6943" s="16">
        <f t="shared" si="762"/>
        <v>3.5180429150050985E-2</v>
      </c>
      <c r="I6943" s="23">
        <v>6.2635622706397509</v>
      </c>
      <c r="J6943" s="23">
        <v>57.12259051273179</v>
      </c>
      <c r="K6943" s="23">
        <v>19.736566484517304</v>
      </c>
      <c r="L6943" s="23">
        <v>14.287989678366921</v>
      </c>
      <c r="M6943" s="23">
        <f t="shared" si="759"/>
        <v>23.098034349847566</v>
      </c>
      <c r="N6943" s="23">
        <v>961.81408644982878</v>
      </c>
      <c r="O6943" s="17">
        <f t="shared" si="760"/>
        <v>3.0527309834756627E-2</v>
      </c>
      <c r="P6943" s="18">
        <f t="shared" si="761"/>
        <v>6.4633775124024295E-2</v>
      </c>
    </row>
    <row r="6944" spans="2:16" x14ac:dyDescent="0.3">
      <c r="B6944" s="19">
        <v>41198.166666665784</v>
      </c>
      <c r="C6944" s="21">
        <f t="shared" si="756"/>
        <v>10</v>
      </c>
      <c r="D6944" s="21" t="str">
        <f t="shared" si="757"/>
        <v>Shoulder</v>
      </c>
      <c r="E6944" s="21">
        <f t="shared" si="758"/>
        <v>4</v>
      </c>
      <c r="F6944" s="23">
        <v>67.346688006999585</v>
      </c>
      <c r="G6944" s="23">
        <v>1993.4007516097818</v>
      </c>
      <c r="H6944" s="16">
        <f t="shared" si="762"/>
        <v>3.3784821217014892E-2</v>
      </c>
      <c r="I6944" s="23">
        <v>6.2429105359577655</v>
      </c>
      <c r="J6944" s="23">
        <v>58.470032376868822</v>
      </c>
      <c r="K6944" s="23">
        <v>19.736566484517304</v>
      </c>
      <c r="L6944" s="23">
        <v>14.802947766246506</v>
      </c>
      <c r="M6944" s="23">
        <f t="shared" si="759"/>
        <v>23.930518126105014</v>
      </c>
      <c r="N6944" s="23">
        <v>995.35237687317658</v>
      </c>
      <c r="O6944" s="17">
        <f t="shared" si="760"/>
        <v>3.0314318188348833E-2</v>
      </c>
      <c r="P6944" s="18">
        <f t="shared" si="761"/>
        <v>6.3074975585054649E-2</v>
      </c>
    </row>
    <row r="6945" spans="2:16" x14ac:dyDescent="0.3">
      <c r="B6945" s="19">
        <v>41198.208333332448</v>
      </c>
      <c r="C6945" s="21">
        <f t="shared" si="756"/>
        <v>10</v>
      </c>
      <c r="D6945" s="21" t="str">
        <f t="shared" si="757"/>
        <v>Shoulder</v>
      </c>
      <c r="E6945" s="21">
        <f t="shared" si="758"/>
        <v>5</v>
      </c>
      <c r="F6945" s="23">
        <v>68.220867361119659</v>
      </c>
      <c r="G6945" s="23">
        <v>2007.775535928979</v>
      </c>
      <c r="H6945" s="16">
        <f t="shared" si="762"/>
        <v>3.397833380291413E-2</v>
      </c>
      <c r="I6945" s="23">
        <v>6.3632965046531549</v>
      </c>
      <c r="J6945" s="23">
        <v>58.252452017666705</v>
      </c>
      <c r="K6945" s="23">
        <v>19.736566484517304</v>
      </c>
      <c r="L6945" s="23">
        <v>14.719794074263929</v>
      </c>
      <c r="M6945" s="23">
        <f t="shared" si="759"/>
        <v>23.796091458885471</v>
      </c>
      <c r="N6945" s="23">
        <v>1083.49257968189</v>
      </c>
      <c r="O6945" s="17">
        <f t="shared" si="760"/>
        <v>2.7835343341615987E-2</v>
      </c>
      <c r="P6945" s="18">
        <f t="shared" si="761"/>
        <v>6.0867878556949966E-2</v>
      </c>
    </row>
    <row r="6946" spans="2:16" x14ac:dyDescent="0.3">
      <c r="B6946" s="19">
        <v>41198.249999999112</v>
      </c>
      <c r="C6946" s="21">
        <f t="shared" si="756"/>
        <v>10</v>
      </c>
      <c r="D6946" s="21" t="str">
        <f t="shared" si="757"/>
        <v>Shoulder</v>
      </c>
      <c r="E6946" s="21">
        <f t="shared" si="758"/>
        <v>6</v>
      </c>
      <c r="F6946" s="23">
        <v>69.949417976104073</v>
      </c>
      <c r="G6946" s="23">
        <v>2078.5437048850267</v>
      </c>
      <c r="H6946" s="16">
        <f t="shared" si="762"/>
        <v>3.3653089810768873E-2</v>
      </c>
      <c r="I6946" s="23">
        <v>6.8505001467039186</v>
      </c>
      <c r="J6946" s="23">
        <v>53.520480299682227</v>
      </c>
      <c r="K6946" s="23">
        <v>19.736566484517304</v>
      </c>
      <c r="L6946" s="23">
        <v>12.911354561844471</v>
      </c>
      <c r="M6946" s="23">
        <f t="shared" si="759"/>
        <v>20.872559253320453</v>
      </c>
      <c r="N6946" s="23">
        <v>1240.5244755247325</v>
      </c>
      <c r="O6946" s="17">
        <f t="shared" si="760"/>
        <v>2.2347853627231119E-2</v>
      </c>
      <c r="P6946" s="18">
        <f t="shared" si="761"/>
        <v>5.5248869112804869E-2</v>
      </c>
    </row>
    <row r="6947" spans="2:16" x14ac:dyDescent="0.3">
      <c r="B6947" s="19">
        <v>41198.291666665777</v>
      </c>
      <c r="C6947" s="21">
        <f t="shared" si="756"/>
        <v>10</v>
      </c>
      <c r="D6947" s="21" t="str">
        <f t="shared" si="757"/>
        <v>Shoulder</v>
      </c>
      <c r="E6947" s="21">
        <f t="shared" si="758"/>
        <v>7</v>
      </c>
      <c r="F6947" s="23">
        <v>77.751764381142507</v>
      </c>
      <c r="G6947" s="23">
        <v>2253.2526219952688</v>
      </c>
      <c r="H6947" s="16">
        <f t="shared" si="762"/>
        <v>3.450645685360075E-2</v>
      </c>
      <c r="I6947" s="23">
        <v>7.3429859094709169</v>
      </c>
      <c r="J6947" s="23">
        <v>55.89800710963214</v>
      </c>
      <c r="K6947" s="23">
        <v>19.736566484517304</v>
      </c>
      <c r="L6947" s="23">
        <v>13.819984976647831</v>
      </c>
      <c r="M6947" s="23">
        <f t="shared" si="759"/>
        <v>22.341455648467004</v>
      </c>
      <c r="N6947" s="23">
        <v>1358.5132092900574</v>
      </c>
      <c r="O6947" s="17">
        <f t="shared" si="760"/>
        <v>2.1850683051842134E-2</v>
      </c>
      <c r="P6947" s="18">
        <f t="shared" si="761"/>
        <v>5.5603150253492786E-2</v>
      </c>
    </row>
    <row r="6948" spans="2:16" x14ac:dyDescent="0.3">
      <c r="B6948" s="19">
        <v>41198.333333332441</v>
      </c>
      <c r="C6948" s="21">
        <f t="shared" si="756"/>
        <v>10</v>
      </c>
      <c r="D6948" s="21" t="str">
        <f t="shared" si="757"/>
        <v>Shoulder</v>
      </c>
      <c r="E6948" s="21">
        <f t="shared" si="758"/>
        <v>8</v>
      </c>
      <c r="F6948" s="23">
        <v>79.291798016261708</v>
      </c>
      <c r="G6948" s="23">
        <v>2393.6832072674256</v>
      </c>
      <c r="H6948" s="16">
        <f t="shared" si="762"/>
        <v>3.3125435218630886E-2</v>
      </c>
      <c r="I6948" s="23">
        <v>7.4162995164263457</v>
      </c>
      <c r="J6948" s="23">
        <v>59.500726230518325</v>
      </c>
      <c r="K6948" s="23">
        <v>19.736566484517304</v>
      </c>
      <c r="L6948" s="23">
        <v>15.196852802293838</v>
      </c>
      <c r="M6948" s="23">
        <f t="shared" si="759"/>
        <v>24.56730694370718</v>
      </c>
      <c r="N6948" s="23">
        <v>1344.193959489573</v>
      </c>
      <c r="O6948" s="17">
        <f t="shared" si="760"/>
        <v>2.3793892417340257E-2</v>
      </c>
      <c r="P6948" s="18">
        <f t="shared" si="761"/>
        <v>5.613114459410147E-2</v>
      </c>
    </row>
    <row r="6949" spans="2:16" x14ac:dyDescent="0.3">
      <c r="B6949" s="19">
        <v>41198.374999999105</v>
      </c>
      <c r="C6949" s="21">
        <f t="shared" si="756"/>
        <v>10</v>
      </c>
      <c r="D6949" s="21" t="str">
        <f t="shared" si="757"/>
        <v>Shoulder</v>
      </c>
      <c r="E6949" s="21">
        <f t="shared" si="758"/>
        <v>9</v>
      </c>
      <c r="F6949" s="23">
        <v>76.508893992854127</v>
      </c>
      <c r="G6949" s="23">
        <v>2397.0004651872405</v>
      </c>
      <c r="H6949" s="16">
        <f t="shared" si="762"/>
        <v>3.1918597891001106E-2</v>
      </c>
      <c r="I6949" s="23">
        <v>7.5964924674885443</v>
      </c>
      <c r="J6949" s="23">
        <v>60.962581550769741</v>
      </c>
      <c r="K6949" s="23">
        <v>19.736566484517304</v>
      </c>
      <c r="L6949" s="23">
        <v>15.755536809752215</v>
      </c>
      <c r="M6949" s="23">
        <f t="shared" si="759"/>
        <v>25.470478256500222</v>
      </c>
      <c r="N6949" s="23">
        <v>1332.8787476724137</v>
      </c>
      <c r="O6949" s="17">
        <f t="shared" si="760"/>
        <v>2.4808686297784495E-2</v>
      </c>
      <c r="P6949" s="18">
        <f t="shared" si="761"/>
        <v>5.593542570664263E-2</v>
      </c>
    </row>
    <row r="6950" spans="2:16" x14ac:dyDescent="0.3">
      <c r="B6950" s="19">
        <v>41198.416666665769</v>
      </c>
      <c r="C6950" s="21">
        <f t="shared" si="756"/>
        <v>10</v>
      </c>
      <c r="D6950" s="21" t="str">
        <f t="shared" si="757"/>
        <v>Shoulder</v>
      </c>
      <c r="E6950" s="21">
        <f t="shared" si="758"/>
        <v>10</v>
      </c>
      <c r="F6950" s="23">
        <v>73.817508110860572</v>
      </c>
      <c r="G6950" s="23">
        <v>2415.7982600661908</v>
      </c>
      <c r="H6950" s="16">
        <f t="shared" si="762"/>
        <v>3.055615583928686E-2</v>
      </c>
      <c r="I6950" s="23">
        <v>7.7420036199340529</v>
      </c>
      <c r="J6950" s="23">
        <v>64.632315100249031</v>
      </c>
      <c r="K6950" s="23">
        <v>19.736566484517304</v>
      </c>
      <c r="L6950" s="23">
        <v>17.158015849452891</v>
      </c>
      <c r="M6950" s="23">
        <f t="shared" si="759"/>
        <v>27.737732766278835</v>
      </c>
      <c r="N6950" s="23">
        <v>1332.8361633861755</v>
      </c>
      <c r="O6950" s="17">
        <f t="shared" si="760"/>
        <v>2.6619728186301473E-2</v>
      </c>
      <c r="P6950" s="18">
        <f t="shared" si="761"/>
        <v>5.6362487462728247E-2</v>
      </c>
    </row>
    <row r="6951" spans="2:16" x14ac:dyDescent="0.3">
      <c r="B6951" s="19">
        <v>41198.458333332434</v>
      </c>
      <c r="C6951" s="21">
        <f t="shared" si="756"/>
        <v>10</v>
      </c>
      <c r="D6951" s="21" t="str">
        <f t="shared" si="757"/>
        <v>Shoulder</v>
      </c>
      <c r="E6951" s="21">
        <f t="shared" si="758"/>
        <v>11</v>
      </c>
      <c r="F6951" s="23">
        <v>73.163346685102837</v>
      </c>
      <c r="G6951" s="23">
        <v>2432.3845496652643</v>
      </c>
      <c r="H6951" s="16">
        <f t="shared" si="762"/>
        <v>3.0078856854756499E-2</v>
      </c>
      <c r="I6951" s="23">
        <v>7.7636381114681576</v>
      </c>
      <c r="J6951" s="23">
        <v>66.335758661091191</v>
      </c>
      <c r="K6951" s="23">
        <v>19.736566484517304</v>
      </c>
      <c r="L6951" s="23">
        <v>17.809028751938207</v>
      </c>
      <c r="M6951" s="23">
        <f t="shared" si="759"/>
        <v>28.790163424635679</v>
      </c>
      <c r="N6951" s="23">
        <v>1326.1554019116622</v>
      </c>
      <c r="O6951" s="17">
        <f t="shared" si="760"/>
        <v>2.7563739123945257E-2</v>
      </c>
      <c r="P6951" s="18">
        <f t="shared" si="761"/>
        <v>5.681351021521075E-2</v>
      </c>
    </row>
    <row r="6952" spans="2:16" x14ac:dyDescent="0.3">
      <c r="B6952" s="19">
        <v>41198.499999999098</v>
      </c>
      <c r="C6952" s="21">
        <f t="shared" si="756"/>
        <v>10</v>
      </c>
      <c r="D6952" s="21" t="str">
        <f t="shared" si="757"/>
        <v>Shoulder</v>
      </c>
      <c r="E6952" s="21">
        <f t="shared" si="758"/>
        <v>12</v>
      </c>
      <c r="F6952" s="23">
        <v>72.857319275543119</v>
      </c>
      <c r="G6952" s="23">
        <v>2471.0858920631026</v>
      </c>
      <c r="H6952" s="16">
        <f t="shared" si="762"/>
        <v>2.9483928304375833E-2</v>
      </c>
      <c r="I6952" s="23">
        <v>7.5636356687179997</v>
      </c>
      <c r="J6952" s="23">
        <v>58.596714306790659</v>
      </c>
      <c r="K6952" s="23">
        <v>19.736566484517304</v>
      </c>
      <c r="L6952" s="23">
        <v>14.851362385190546</v>
      </c>
      <c r="M6952" s="23">
        <f t="shared" si="759"/>
        <v>24.008785437082807</v>
      </c>
      <c r="N6952" s="23">
        <v>1337.2219675397894</v>
      </c>
      <c r="O6952" s="17">
        <f t="shared" si="760"/>
        <v>2.3610456507746055E-2</v>
      </c>
      <c r="P6952" s="18">
        <f t="shared" si="761"/>
        <v>5.2398255805213921E-2</v>
      </c>
    </row>
    <row r="6953" spans="2:16" x14ac:dyDescent="0.3">
      <c r="B6953" s="19">
        <v>41198.541666665762</v>
      </c>
      <c r="C6953" s="21">
        <f t="shared" si="756"/>
        <v>10</v>
      </c>
      <c r="D6953" s="21" t="str">
        <f t="shared" si="757"/>
        <v>Shoulder</v>
      </c>
      <c r="E6953" s="21">
        <f t="shared" si="758"/>
        <v>13</v>
      </c>
      <c r="F6953" s="23">
        <v>71.77591672849843</v>
      </c>
      <c r="G6953" s="23">
        <v>2388.1544440677344</v>
      </c>
      <c r="H6953" s="16">
        <f t="shared" si="762"/>
        <v>3.0054972745499148E-2</v>
      </c>
      <c r="I6953" s="23">
        <v>7.3926448612658815</v>
      </c>
      <c r="J6953" s="23">
        <v>60.570198275072727</v>
      </c>
      <c r="K6953" s="23">
        <v>19.736566484517304</v>
      </c>
      <c r="L6953" s="23">
        <v>15.605577878872273</v>
      </c>
      <c r="M6953" s="23">
        <f t="shared" si="759"/>
        <v>25.228053911683148</v>
      </c>
      <c r="N6953" s="23">
        <v>1304.3682567116721</v>
      </c>
      <c r="O6953" s="17">
        <f t="shared" si="760"/>
        <v>2.5008810667614831E-2</v>
      </c>
      <c r="P6953" s="18">
        <f t="shared" si="761"/>
        <v>5.4312144290101463E-2</v>
      </c>
    </row>
    <row r="6954" spans="2:16" x14ac:dyDescent="0.3">
      <c r="B6954" s="19">
        <v>41198.583333332426</v>
      </c>
      <c r="C6954" s="21">
        <f t="shared" si="756"/>
        <v>10</v>
      </c>
      <c r="D6954" s="21" t="str">
        <f t="shared" si="757"/>
        <v>Shoulder</v>
      </c>
      <c r="E6954" s="21">
        <f t="shared" si="758"/>
        <v>14</v>
      </c>
      <c r="F6954" s="23">
        <v>72.989638292158375</v>
      </c>
      <c r="G6954" s="23">
        <v>2348.347349029958</v>
      </c>
      <c r="H6954" s="16">
        <f t="shared" si="762"/>
        <v>3.1081278637212047E-2</v>
      </c>
      <c r="I6954" s="23">
        <v>7.4344778567800693</v>
      </c>
      <c r="J6954" s="23">
        <v>60.447397115534287</v>
      </c>
      <c r="K6954" s="23">
        <v>19.736566484517304</v>
      </c>
      <c r="L6954" s="23">
        <v>15.558646391890601</v>
      </c>
      <c r="M6954" s="23">
        <f t="shared" si="759"/>
        <v>25.152184239126381</v>
      </c>
      <c r="N6954" s="23">
        <v>1283.4482910190884</v>
      </c>
      <c r="O6954" s="17">
        <f t="shared" si="760"/>
        <v>2.5389929866229254E-2</v>
      </c>
      <c r="P6954" s="18">
        <f t="shared" si="761"/>
        <v>5.5682057018689758E-2</v>
      </c>
    </row>
    <row r="6955" spans="2:16" x14ac:dyDescent="0.3">
      <c r="B6955" s="19">
        <v>41198.624999999091</v>
      </c>
      <c r="C6955" s="21">
        <f t="shared" si="756"/>
        <v>10</v>
      </c>
      <c r="D6955" s="21" t="str">
        <f t="shared" si="757"/>
        <v>Shoulder</v>
      </c>
      <c r="E6955" s="21">
        <f t="shared" si="758"/>
        <v>15</v>
      </c>
      <c r="F6955" s="23">
        <v>67.757979783817916</v>
      </c>
      <c r="G6955" s="23">
        <v>2332.8668120708226</v>
      </c>
      <c r="H6955" s="16">
        <f t="shared" si="762"/>
        <v>2.904494137137259E-2</v>
      </c>
      <c r="I6955" s="23">
        <v>7.5139202757375685</v>
      </c>
      <c r="J6955" s="23">
        <v>59.174124451752519</v>
      </c>
      <c r="K6955" s="23">
        <v>19.736566484517304</v>
      </c>
      <c r="L6955" s="23">
        <v>15.072033890274191</v>
      </c>
      <c r="M6955" s="23">
        <f t="shared" si="759"/>
        <v>24.365524076961023</v>
      </c>
      <c r="N6955" s="23">
        <v>1258.7945102563003</v>
      </c>
      <c r="O6955" s="17">
        <f t="shared" si="760"/>
        <v>2.53253760585655E-2</v>
      </c>
      <c r="P6955" s="18">
        <f t="shared" si="761"/>
        <v>5.3634743367109092E-2</v>
      </c>
    </row>
    <row r="6956" spans="2:16" x14ac:dyDescent="0.3">
      <c r="B6956" s="19">
        <v>41198.666666665755</v>
      </c>
      <c r="C6956" s="21">
        <f t="shared" si="756"/>
        <v>10</v>
      </c>
      <c r="D6956" s="21" t="str">
        <f t="shared" si="757"/>
        <v>Shoulder</v>
      </c>
      <c r="E6956" s="21">
        <f t="shared" si="758"/>
        <v>16</v>
      </c>
      <c r="F6956" s="23">
        <v>63.616464422786699</v>
      </c>
      <c r="G6956" s="23">
        <v>2343.9243384702049</v>
      </c>
      <c r="H6956" s="16">
        <f t="shared" si="762"/>
        <v>2.7141005952567084E-2</v>
      </c>
      <c r="I6956" s="23">
        <v>7.5298520034144056</v>
      </c>
      <c r="J6956" s="23">
        <v>60.325785016584071</v>
      </c>
      <c r="K6956" s="23">
        <v>19.736566484517304</v>
      </c>
      <c r="L6956" s="23">
        <v>15.512169333692224</v>
      </c>
      <c r="M6956" s="23">
        <f t="shared" si="759"/>
        <v>25.077049198374542</v>
      </c>
      <c r="N6956" s="23">
        <v>1267.8005522355984</v>
      </c>
      <c r="O6956" s="17">
        <f t="shared" si="760"/>
        <v>2.5719267233549472E-2</v>
      </c>
      <c r="P6956" s="18">
        <f t="shared" si="761"/>
        <v>5.2162226401035128E-2</v>
      </c>
    </row>
    <row r="6957" spans="2:16" x14ac:dyDescent="0.3">
      <c r="B6957" s="19">
        <v>41198.708333332419</v>
      </c>
      <c r="C6957" s="21">
        <f t="shared" si="756"/>
        <v>10</v>
      </c>
      <c r="D6957" s="21" t="str">
        <f t="shared" si="757"/>
        <v>Shoulder</v>
      </c>
      <c r="E6957" s="21">
        <f t="shared" si="758"/>
        <v>17</v>
      </c>
      <c r="F6957" s="23">
        <v>63.527413997334804</v>
      </c>
      <c r="G6957" s="23">
        <v>2341.7128331903282</v>
      </c>
      <c r="H6957" s="16">
        <f t="shared" si="762"/>
        <v>2.7128609920451106E-2</v>
      </c>
      <c r="I6957" s="23">
        <v>7.5372624898631093</v>
      </c>
      <c r="J6957" s="23">
        <v>60.951410858262477</v>
      </c>
      <c r="K6957" s="23">
        <v>19.736566484517304</v>
      </c>
      <c r="L6957" s="23">
        <v>15.751267654542675</v>
      </c>
      <c r="M6957" s="23">
        <f t="shared" si="759"/>
        <v>25.4635767192025</v>
      </c>
      <c r="N6957" s="23">
        <v>1284.1032356251326</v>
      </c>
      <c r="O6957" s="17">
        <f t="shared" si="760"/>
        <v>2.569952188696106E-2</v>
      </c>
      <c r="P6957" s="18">
        <f t="shared" si="761"/>
        <v>5.2130939502998699E-2</v>
      </c>
    </row>
    <row r="6958" spans="2:16" x14ac:dyDescent="0.3">
      <c r="B6958" s="19">
        <v>41198.749999999083</v>
      </c>
      <c r="C6958" s="21">
        <f t="shared" si="756"/>
        <v>10</v>
      </c>
      <c r="D6958" s="21" t="str">
        <f t="shared" si="757"/>
        <v>Shoulder</v>
      </c>
      <c r="E6958" s="21">
        <f t="shared" si="758"/>
        <v>18</v>
      </c>
      <c r="F6958" s="23">
        <v>64.08015736588851</v>
      </c>
      <c r="G6958" s="23">
        <v>2356.0876175095254</v>
      </c>
      <c r="H6958" s="16">
        <f t="shared" si="762"/>
        <v>2.7197697101614449E-2</v>
      </c>
      <c r="I6958" s="23">
        <v>7.6248278400499991</v>
      </c>
      <c r="J6958" s="23">
        <v>59.851644918059506</v>
      </c>
      <c r="K6958" s="23">
        <v>19.736566484517304</v>
      </c>
      <c r="L6958" s="23">
        <v>15.330965019783203</v>
      </c>
      <c r="M6958" s="23">
        <f t="shared" si="759"/>
        <v>24.784113413758998</v>
      </c>
      <c r="N6958" s="23">
        <v>1296.2050902792341</v>
      </c>
      <c r="O6958" s="17">
        <f t="shared" si="760"/>
        <v>2.5002942433151008E-2</v>
      </c>
      <c r="P6958" s="18">
        <f t="shared" si="761"/>
        <v>5.1520617079819517E-2</v>
      </c>
    </row>
    <row r="6959" spans="2:16" x14ac:dyDescent="0.3">
      <c r="B6959" s="19">
        <v>41198.791666665747</v>
      </c>
      <c r="C6959" s="21">
        <f t="shared" si="756"/>
        <v>10</v>
      </c>
      <c r="D6959" s="21" t="str">
        <f t="shared" si="757"/>
        <v>Shoulder</v>
      </c>
      <c r="E6959" s="21">
        <f t="shared" si="758"/>
        <v>19</v>
      </c>
      <c r="F6959" s="23">
        <v>68.072624303283902</v>
      </c>
      <c r="G6959" s="23">
        <v>2372.673907108599</v>
      </c>
      <c r="H6959" s="16">
        <f t="shared" si="762"/>
        <v>2.8690257055272689E-2</v>
      </c>
      <c r="I6959" s="23">
        <v>7.8985687003046801</v>
      </c>
      <c r="J6959" s="23">
        <v>56.252635765151759</v>
      </c>
      <c r="K6959" s="23">
        <v>19.736566484517304</v>
      </c>
      <c r="L6959" s="23">
        <v>13.955515049754661</v>
      </c>
      <c r="M6959" s="23">
        <f t="shared" si="759"/>
        <v>22.560554230879795</v>
      </c>
      <c r="N6959" s="23">
        <v>1346.9391710747188</v>
      </c>
      <c r="O6959" s="17">
        <f t="shared" si="760"/>
        <v>2.2613584626008931E-2</v>
      </c>
      <c r="P6959" s="18">
        <f t="shared" si="761"/>
        <v>5.0655052125420263E-2</v>
      </c>
    </row>
    <row r="6960" spans="2:16" x14ac:dyDescent="0.3">
      <c r="B6960" s="19">
        <v>41198.833333332412</v>
      </c>
      <c r="C6960" s="21">
        <f t="shared" si="756"/>
        <v>10</v>
      </c>
      <c r="D6960" s="21" t="str">
        <f t="shared" si="757"/>
        <v>Shoulder</v>
      </c>
      <c r="E6960" s="21">
        <f t="shared" si="758"/>
        <v>20</v>
      </c>
      <c r="F6960" s="23">
        <v>67.825483789111459</v>
      </c>
      <c r="G6960" s="23">
        <v>2452.2880971841528</v>
      </c>
      <c r="H6960" s="16">
        <f t="shared" si="762"/>
        <v>2.7658040613985069E-2</v>
      </c>
      <c r="I6960" s="23">
        <v>7.8905502801693901</v>
      </c>
      <c r="J6960" s="23">
        <v>60.578673921498158</v>
      </c>
      <c r="K6960" s="23">
        <v>19.736566484517304</v>
      </c>
      <c r="L6960" s="23">
        <v>15.608817055858642</v>
      </c>
      <c r="M6960" s="23">
        <f t="shared" si="759"/>
        <v>25.23329038112221</v>
      </c>
      <c r="N6960" s="23">
        <v>1345.2413859661488</v>
      </c>
      <c r="O6960" s="17">
        <f t="shared" si="760"/>
        <v>2.4622971763169587E-2</v>
      </c>
      <c r="P6960" s="18">
        <f t="shared" si="761"/>
        <v>5.1599989224091911E-2</v>
      </c>
    </row>
    <row r="6961" spans="2:16" x14ac:dyDescent="0.3">
      <c r="B6961" s="19">
        <v>41198.874999999076</v>
      </c>
      <c r="C6961" s="21">
        <f t="shared" si="756"/>
        <v>10</v>
      </c>
      <c r="D6961" s="21" t="str">
        <f t="shared" si="757"/>
        <v>Shoulder</v>
      </c>
      <c r="E6961" s="21">
        <f t="shared" si="758"/>
        <v>21</v>
      </c>
      <c r="F6961" s="23">
        <v>68.623159253457388</v>
      </c>
      <c r="G6961" s="23">
        <v>2434.5960549451406</v>
      </c>
      <c r="H6961" s="16">
        <f t="shared" si="762"/>
        <v>2.8186671507197399E-2</v>
      </c>
      <c r="I6961" s="23">
        <v>7.6338374444804513</v>
      </c>
      <c r="J6961" s="23">
        <v>58.262796302700934</v>
      </c>
      <c r="K6961" s="23">
        <v>19.736566484517304</v>
      </c>
      <c r="L6961" s="23">
        <v>14.723747397508134</v>
      </c>
      <c r="M6961" s="23">
        <f t="shared" si="759"/>
        <v>23.802482420675496</v>
      </c>
      <c r="N6961" s="23">
        <v>1290.3937342460249</v>
      </c>
      <c r="O6961" s="17">
        <f t="shared" si="760"/>
        <v>2.4361804487158443E-2</v>
      </c>
      <c r="P6961" s="18">
        <f t="shared" si="761"/>
        <v>5.1861797813953739E-2</v>
      </c>
    </row>
    <row r="6962" spans="2:16" x14ac:dyDescent="0.3">
      <c r="B6962" s="19">
        <v>41198.91666666574</v>
      </c>
      <c r="C6962" s="21">
        <f t="shared" si="756"/>
        <v>10</v>
      </c>
      <c r="D6962" s="21" t="str">
        <f t="shared" si="757"/>
        <v>Shoulder</v>
      </c>
      <c r="E6962" s="21">
        <f t="shared" si="758"/>
        <v>22</v>
      </c>
      <c r="F6962" s="23">
        <v>71.858506663852765</v>
      </c>
      <c r="G6962" s="23">
        <v>2384.83718614792</v>
      </c>
      <c r="H6962" s="16">
        <f t="shared" si="762"/>
        <v>3.0131409842665765E-2</v>
      </c>
      <c r="I6962" s="23">
        <v>7.1933552442515989</v>
      </c>
      <c r="J6962" s="23">
        <v>55.137897594312804</v>
      </c>
      <c r="K6962" s="23">
        <v>19.736566484517304</v>
      </c>
      <c r="L6962" s="23">
        <v>13.529490408380425</v>
      </c>
      <c r="M6962" s="23">
        <f t="shared" si="759"/>
        <v>21.871840701415074</v>
      </c>
      <c r="N6962" s="23">
        <v>1172.4383526864042</v>
      </c>
      <c r="O6962" s="17">
        <f t="shared" si="760"/>
        <v>2.4790383118284798E-2</v>
      </c>
      <c r="P6962" s="18">
        <f t="shared" si="761"/>
        <v>5.4174823767056818E-2</v>
      </c>
    </row>
    <row r="6963" spans="2:16" x14ac:dyDescent="0.3">
      <c r="B6963" s="19">
        <v>41198.958333332404</v>
      </c>
      <c r="C6963" s="21">
        <f t="shared" si="756"/>
        <v>10</v>
      </c>
      <c r="D6963" s="21" t="str">
        <f t="shared" si="757"/>
        <v>Shoulder</v>
      </c>
      <c r="E6963" s="21">
        <f t="shared" si="758"/>
        <v>23</v>
      </c>
      <c r="F6963" s="23">
        <v>72.573941488726902</v>
      </c>
      <c r="G6963" s="23">
        <v>2243.3008482358246</v>
      </c>
      <c r="H6963" s="16">
        <f t="shared" si="762"/>
        <v>3.2351408214284082E-2</v>
      </c>
      <c r="I6963" s="23">
        <v>6.8234765034559954</v>
      </c>
      <c r="J6963" s="23">
        <v>55.879186785716797</v>
      </c>
      <c r="K6963" s="23">
        <v>19.736566484517304</v>
      </c>
      <c r="L6963" s="23">
        <v>13.812792326430655</v>
      </c>
      <c r="M6963" s="23">
        <f t="shared" si="759"/>
        <v>22.32982797476884</v>
      </c>
      <c r="N6963" s="23">
        <v>1064.443909388516</v>
      </c>
      <c r="O6963" s="17">
        <f t="shared" si="760"/>
        <v>2.7388295635955438E-2</v>
      </c>
      <c r="P6963" s="18">
        <f t="shared" si="761"/>
        <v>5.885365391782723E-2</v>
      </c>
    </row>
    <row r="6964" spans="2:16" x14ac:dyDescent="0.3">
      <c r="B6964" s="19">
        <v>41198.999999999069</v>
      </c>
      <c r="C6964" s="21">
        <f t="shared" si="756"/>
        <v>10</v>
      </c>
      <c r="D6964" s="21" t="str">
        <f t="shared" si="757"/>
        <v>Shoulder</v>
      </c>
      <c r="E6964" s="21">
        <f t="shared" si="758"/>
        <v>0</v>
      </c>
      <c r="F6964" s="23">
        <v>72.740628305011953</v>
      </c>
      <c r="G6964" s="23">
        <v>2132.7255842420004</v>
      </c>
      <c r="H6964" s="16">
        <f t="shared" si="762"/>
        <v>3.4106885969047422E-2</v>
      </c>
      <c r="I6964" s="23">
        <v>6.610738800720446</v>
      </c>
      <c r="J6964" s="23">
        <v>54.039835812033672</v>
      </c>
      <c r="K6964" s="23">
        <v>19.736566484517304</v>
      </c>
      <c r="L6964" s="23">
        <v>13.109839059534842</v>
      </c>
      <c r="M6964" s="23">
        <f t="shared" si="759"/>
        <v>21.193430267981526</v>
      </c>
      <c r="N6964" s="23">
        <v>1001.4931114044402</v>
      </c>
      <c r="O6964" s="17">
        <f t="shared" si="760"/>
        <v>2.7762716240465096E-2</v>
      </c>
      <c r="P6964" s="18">
        <f t="shared" si="761"/>
        <v>6.0922702412507954E-2</v>
      </c>
    </row>
    <row r="6965" spans="2:16" x14ac:dyDescent="0.3">
      <c r="B6965" s="19">
        <v>41199.041666665733</v>
      </c>
      <c r="C6965" s="21">
        <f t="shared" si="756"/>
        <v>10</v>
      </c>
      <c r="D6965" s="21" t="str">
        <f t="shared" si="757"/>
        <v>Shoulder</v>
      </c>
      <c r="E6965" s="21">
        <f t="shared" si="758"/>
        <v>1</v>
      </c>
      <c r="F6965" s="23">
        <v>68.78020729926304</v>
      </c>
      <c r="G6965" s="23">
        <v>2050.8998888865704</v>
      </c>
      <c r="H6965" s="16">
        <f t="shared" si="762"/>
        <v>3.3536599066570569E-2</v>
      </c>
      <c r="I6965" s="23">
        <v>6.5267518875069417</v>
      </c>
      <c r="J6965" s="23">
        <v>53.345603985859043</v>
      </c>
      <c r="K6965" s="23">
        <v>19.736566484517304</v>
      </c>
      <c r="L6965" s="23">
        <v>12.844521272350759</v>
      </c>
      <c r="M6965" s="23">
        <f t="shared" si="759"/>
        <v>20.764516228990978</v>
      </c>
      <c r="N6965" s="23">
        <v>974.49688747594871</v>
      </c>
      <c r="O6965" s="17">
        <f t="shared" si="760"/>
        <v>2.8005495417420187E-2</v>
      </c>
      <c r="P6965" s="18">
        <f t="shared" si="761"/>
        <v>6.0602885412516058E-2</v>
      </c>
    </row>
    <row r="6966" spans="2:16" x14ac:dyDescent="0.3">
      <c r="B6966" s="19">
        <v>41199.083333332397</v>
      </c>
      <c r="C6966" s="21">
        <f t="shared" si="756"/>
        <v>10</v>
      </c>
      <c r="D6966" s="21" t="str">
        <f t="shared" si="757"/>
        <v>Shoulder</v>
      </c>
      <c r="E6966" s="21">
        <f t="shared" si="758"/>
        <v>2</v>
      </c>
      <c r="F6966" s="23">
        <v>66.217865661058397</v>
      </c>
      <c r="G6966" s="23">
        <v>2043.1596204070029</v>
      </c>
      <c r="H6966" s="16">
        <f t="shared" si="762"/>
        <v>3.2409541085129522E-2</v>
      </c>
      <c r="I6966" s="23">
        <v>6.498312986300852</v>
      </c>
      <c r="J6966" s="23">
        <v>52.401076231001738</v>
      </c>
      <c r="K6966" s="23">
        <v>19.736566484517304</v>
      </c>
      <c r="L6966" s="23">
        <v>12.483546732716709</v>
      </c>
      <c r="M6966" s="23">
        <f t="shared" si="759"/>
        <v>20.180963013767723</v>
      </c>
      <c r="N6966" s="23">
        <v>966.29364348920046</v>
      </c>
      <c r="O6966" s="17">
        <f t="shared" si="760"/>
        <v>2.7609905311735346E-2</v>
      </c>
      <c r="P6966" s="18">
        <f t="shared" si="761"/>
        <v>5.9124622036307646E-2</v>
      </c>
    </row>
    <row r="6967" spans="2:16" x14ac:dyDescent="0.3">
      <c r="B6967" s="19">
        <v>41199.124999999061</v>
      </c>
      <c r="C6967" s="21">
        <f t="shared" si="756"/>
        <v>10</v>
      </c>
      <c r="D6967" s="21" t="str">
        <f t="shared" si="757"/>
        <v>Shoulder</v>
      </c>
      <c r="E6967" s="21">
        <f t="shared" si="758"/>
        <v>3</v>
      </c>
      <c r="F6967" s="23">
        <v>67.900619674886769</v>
      </c>
      <c r="G6967" s="23">
        <v>2021.0445676082381</v>
      </c>
      <c r="H6967" s="16">
        <f t="shared" si="762"/>
        <v>3.359679482736113E-2</v>
      </c>
      <c r="I6967" s="23">
        <v>6.4829675686747699</v>
      </c>
      <c r="J6967" s="23">
        <v>53.622641106177447</v>
      </c>
      <c r="K6967" s="23">
        <v>19.736566484517304</v>
      </c>
      <c r="L6967" s="23">
        <v>12.950397829661227</v>
      </c>
      <c r="M6967" s="23">
        <f t="shared" si="759"/>
        <v>20.935676791998915</v>
      </c>
      <c r="N6967" s="23">
        <v>970.24769767664304</v>
      </c>
      <c r="O6967" s="17">
        <f t="shared" si="760"/>
        <v>2.8259427387800479E-2</v>
      </c>
      <c r="P6967" s="18">
        <f t="shared" si="761"/>
        <v>6.0906796031274968E-2</v>
      </c>
    </row>
    <row r="6968" spans="2:16" x14ac:dyDescent="0.3">
      <c r="B6968" s="19">
        <v>41199.166666665726</v>
      </c>
      <c r="C6968" s="21">
        <f t="shared" si="756"/>
        <v>10</v>
      </c>
      <c r="D6968" s="21" t="str">
        <f t="shared" si="757"/>
        <v>Shoulder</v>
      </c>
      <c r="E6968" s="21">
        <f t="shared" si="758"/>
        <v>4</v>
      </c>
      <c r="F6968" s="23">
        <v>67.769352108048963</v>
      </c>
      <c r="G6968" s="23">
        <v>2030.9963413676824</v>
      </c>
      <c r="H6968" s="16">
        <f t="shared" si="762"/>
        <v>3.3367540220388958E-2</v>
      </c>
      <c r="I6968" s="23">
        <v>6.6013676185741463</v>
      </c>
      <c r="J6968" s="23">
        <v>55.056346833249812</v>
      </c>
      <c r="K6968" s="23">
        <v>19.736566484517304</v>
      </c>
      <c r="L6968" s="23">
        <v>13.498323776928741</v>
      </c>
      <c r="M6968" s="23">
        <f t="shared" si="759"/>
        <v>21.821456571803765</v>
      </c>
      <c r="N6968" s="23">
        <v>1006.5466386984234</v>
      </c>
      <c r="O6968" s="17">
        <f t="shared" si="760"/>
        <v>2.8237960465629073E-2</v>
      </c>
      <c r="P6968" s="18">
        <f t="shared" si="761"/>
        <v>6.0663269404439397E-2</v>
      </c>
    </row>
    <row r="6969" spans="2:16" x14ac:dyDescent="0.3">
      <c r="B6969" s="19">
        <v>41199.20833333239</v>
      </c>
      <c r="C6969" s="21">
        <f t="shared" si="756"/>
        <v>10</v>
      </c>
      <c r="D6969" s="21" t="str">
        <f t="shared" si="757"/>
        <v>Shoulder</v>
      </c>
      <c r="E6969" s="21">
        <f t="shared" si="758"/>
        <v>5</v>
      </c>
      <c r="F6969" s="23">
        <v>72.280169632987821</v>
      </c>
      <c r="G6969" s="23">
        <v>2066.3804258457058</v>
      </c>
      <c r="H6969" s="16">
        <f t="shared" si="762"/>
        <v>3.4979120363766401E-2</v>
      </c>
      <c r="I6969" s="23">
        <v>6.8708781909990249</v>
      </c>
      <c r="J6969" s="23">
        <v>54.307074144580518</v>
      </c>
      <c r="K6969" s="23">
        <v>19.736566484517304</v>
      </c>
      <c r="L6969" s="23">
        <v>13.211970768812401</v>
      </c>
      <c r="M6969" s="23">
        <f t="shared" si="759"/>
        <v>21.358536891250814</v>
      </c>
      <c r="N6969" s="23">
        <v>1101.6629200950945</v>
      </c>
      <c r="O6969" s="17">
        <f t="shared" si="760"/>
        <v>2.5624367097526624E-2</v>
      </c>
      <c r="P6969" s="18">
        <f t="shared" si="761"/>
        <v>5.9707169640343311E-2</v>
      </c>
    </row>
    <row r="6970" spans="2:16" x14ac:dyDescent="0.3">
      <c r="B6970" s="19">
        <v>41199.249999999054</v>
      </c>
      <c r="C6970" s="21">
        <f t="shared" si="756"/>
        <v>10</v>
      </c>
      <c r="D6970" s="21" t="str">
        <f t="shared" si="757"/>
        <v>Shoulder</v>
      </c>
      <c r="E6970" s="21">
        <f t="shared" si="758"/>
        <v>6</v>
      </c>
      <c r="F6970" s="23">
        <v>78.591737170183293</v>
      </c>
      <c r="G6970" s="23">
        <v>2176.9556898395304</v>
      </c>
      <c r="H6970" s="16">
        <f t="shared" si="762"/>
        <v>3.6101670574643856E-2</v>
      </c>
      <c r="I6970" s="23">
        <v>7.5826314491080629</v>
      </c>
      <c r="J6970" s="23">
        <v>58.927587736554123</v>
      </c>
      <c r="K6970" s="23">
        <v>19.736566484517304</v>
      </c>
      <c r="L6970" s="23">
        <v>14.977813813824373</v>
      </c>
      <c r="M6970" s="23">
        <f t="shared" si="759"/>
        <v>24.213207438212446</v>
      </c>
      <c r="N6970" s="23">
        <v>1294.526995475605</v>
      </c>
      <c r="O6970" s="17">
        <f t="shared" si="760"/>
        <v>2.4561742627575583E-2</v>
      </c>
      <c r="P6970" s="18">
        <f t="shared" si="761"/>
        <v>5.9776693261139519E-2</v>
      </c>
    </row>
    <row r="6971" spans="2:16" x14ac:dyDescent="0.3">
      <c r="B6971" s="19">
        <v>41199.291666665718</v>
      </c>
      <c r="C6971" s="21">
        <f t="shared" si="756"/>
        <v>10</v>
      </c>
      <c r="D6971" s="21" t="str">
        <f t="shared" si="757"/>
        <v>Shoulder</v>
      </c>
      <c r="E6971" s="21">
        <f t="shared" si="758"/>
        <v>7</v>
      </c>
      <c r="F6971" s="23">
        <v>86.418752840456904</v>
      </c>
      <c r="G6971" s="23">
        <v>2403.6349810268698</v>
      </c>
      <c r="H6971" s="16">
        <f t="shared" si="762"/>
        <v>3.5953359608511558E-2</v>
      </c>
      <c r="I6971" s="23">
        <v>8.2145168822256682</v>
      </c>
      <c r="J6971" s="23">
        <v>61.639923304573287</v>
      </c>
      <c r="K6971" s="23">
        <v>19.736566484517304</v>
      </c>
      <c r="L6971" s="23">
        <v>16.014399639877404</v>
      </c>
      <c r="M6971" s="23">
        <f t="shared" si="759"/>
        <v>25.888957180178579</v>
      </c>
      <c r="N6971" s="23">
        <v>1437.9340822414938</v>
      </c>
      <c r="O6971" s="17">
        <f t="shared" si="760"/>
        <v>2.3716994042760814E-2</v>
      </c>
      <c r="P6971" s="18">
        <f t="shared" si="761"/>
        <v>5.8817648035620063E-2</v>
      </c>
    </row>
    <row r="6972" spans="2:16" x14ac:dyDescent="0.3">
      <c r="B6972" s="19">
        <v>41199.333333332383</v>
      </c>
      <c r="C6972" s="21">
        <f t="shared" si="756"/>
        <v>10</v>
      </c>
      <c r="D6972" s="21" t="str">
        <f t="shared" si="757"/>
        <v>Shoulder</v>
      </c>
      <c r="E6972" s="21">
        <f t="shared" si="758"/>
        <v>8</v>
      </c>
      <c r="F6972" s="23">
        <v>91.444890198448974</v>
      </c>
      <c r="G6972" s="23">
        <v>2563.9691138179151</v>
      </c>
      <c r="H6972" s="16">
        <f t="shared" si="762"/>
        <v>3.5665363403025417E-2</v>
      </c>
      <c r="I6972" s="23">
        <v>8.2002782036284501</v>
      </c>
      <c r="J6972" s="23">
        <v>66.440275766392119</v>
      </c>
      <c r="K6972" s="23">
        <v>19.736566484517304</v>
      </c>
      <c r="L6972" s="23">
        <v>17.848972537365228</v>
      </c>
      <c r="M6972" s="23">
        <f t="shared" si="759"/>
        <v>28.854736744509587</v>
      </c>
      <c r="N6972" s="23">
        <v>1434.3797491505047</v>
      </c>
      <c r="O6972" s="17">
        <f t="shared" si="760"/>
        <v>2.5833476086150445E-2</v>
      </c>
      <c r="P6972" s="18">
        <f t="shared" si="761"/>
        <v>6.057747917659994E-2</v>
      </c>
    </row>
    <row r="6973" spans="2:16" x14ac:dyDescent="0.3">
      <c r="B6973" s="19">
        <v>41199.374999999047</v>
      </c>
      <c r="C6973" s="21">
        <f t="shared" si="756"/>
        <v>10</v>
      </c>
      <c r="D6973" s="21" t="str">
        <f t="shared" si="757"/>
        <v>Shoulder</v>
      </c>
      <c r="E6973" s="21">
        <f t="shared" si="758"/>
        <v>9</v>
      </c>
      <c r="F6973" s="23">
        <v>85.580422932026252</v>
      </c>
      <c r="G6973" s="23">
        <v>2560.6518558981006</v>
      </c>
      <c r="H6973" s="16">
        <f t="shared" si="762"/>
        <v>3.3421342590912471E-2</v>
      </c>
      <c r="I6973" s="23">
        <v>8.0234303071399147</v>
      </c>
      <c r="J6973" s="23">
        <v>67.010073123191972</v>
      </c>
      <c r="K6973" s="23">
        <v>19.736566484517304</v>
      </c>
      <c r="L6973" s="23">
        <v>18.066734627994954</v>
      </c>
      <c r="M6973" s="23">
        <f t="shared" si="759"/>
        <v>29.206772010679714</v>
      </c>
      <c r="N6973" s="23">
        <v>1415.2653488555434</v>
      </c>
      <c r="O6973" s="17">
        <f t="shared" si="760"/>
        <v>2.630616396276917E-2</v>
      </c>
      <c r="P6973" s="18">
        <f t="shared" si="761"/>
        <v>5.8848319235629221E-2</v>
      </c>
    </row>
    <row r="6974" spans="2:16" x14ac:dyDescent="0.3">
      <c r="B6974" s="19">
        <v>41199.416666665711</v>
      </c>
      <c r="C6974" s="21">
        <f t="shared" si="756"/>
        <v>10</v>
      </c>
      <c r="D6974" s="21" t="str">
        <f t="shared" si="757"/>
        <v>Shoulder</v>
      </c>
      <c r="E6974" s="21">
        <f t="shared" si="758"/>
        <v>10</v>
      </c>
      <c r="F6974" s="23">
        <v>79.022827457426416</v>
      </c>
      <c r="G6974" s="23">
        <v>2524.1620187801382</v>
      </c>
      <c r="H6974" s="16">
        <f t="shared" si="762"/>
        <v>3.130655911525683E-2</v>
      </c>
      <c r="I6974" s="23">
        <v>7.9317547984819843</v>
      </c>
      <c r="J6974" s="23">
        <v>64.594729922458569</v>
      </c>
      <c r="K6974" s="23">
        <v>19.736566484517304</v>
      </c>
      <c r="L6974" s="23">
        <v>17.143651748260311</v>
      </c>
      <c r="M6974" s="23">
        <f t="shared" si="759"/>
        <v>27.714511689680954</v>
      </c>
      <c r="N6974" s="23">
        <v>1391.4678685037561</v>
      </c>
      <c r="O6974" s="17">
        <f t="shared" si="760"/>
        <v>2.5617743172534287E-2</v>
      </c>
      <c r="P6974" s="18">
        <f t="shared" si="761"/>
        <v>5.6122298896760708E-2</v>
      </c>
    </row>
    <row r="6975" spans="2:16" x14ac:dyDescent="0.3">
      <c r="B6975" s="19">
        <v>41199.458333332375</v>
      </c>
      <c r="C6975" s="21">
        <f t="shared" si="756"/>
        <v>10</v>
      </c>
      <c r="D6975" s="21" t="str">
        <f t="shared" si="757"/>
        <v>Shoulder</v>
      </c>
      <c r="E6975" s="21">
        <f t="shared" si="758"/>
        <v>11</v>
      </c>
      <c r="F6975" s="23">
        <v>77.346610387080474</v>
      </c>
      <c r="G6975" s="23">
        <v>2516.4217503005707</v>
      </c>
      <c r="H6975" s="16">
        <f t="shared" si="762"/>
        <v>3.0736743702776338E-2</v>
      </c>
      <c r="I6975" s="23">
        <v>7.8793998088081905</v>
      </c>
      <c r="J6975" s="23">
        <v>64.992955666844821</v>
      </c>
      <c r="K6975" s="23">
        <v>19.736566484517304</v>
      </c>
      <c r="L6975" s="23">
        <v>17.295843522415186</v>
      </c>
      <c r="M6975" s="23">
        <f t="shared" si="759"/>
        <v>27.960545659912331</v>
      </c>
      <c r="N6975" s="23">
        <v>1365.7041339358007</v>
      </c>
      <c r="O6975" s="17">
        <f t="shared" si="760"/>
        <v>2.6242832966635286E-2</v>
      </c>
      <c r="P6975" s="18">
        <f t="shared" si="761"/>
        <v>5.6172957438481386E-2</v>
      </c>
    </row>
    <row r="6976" spans="2:16" x14ac:dyDescent="0.3">
      <c r="B6976" s="19">
        <v>41199.49999999904</v>
      </c>
      <c r="C6976" s="21">
        <f t="shared" si="756"/>
        <v>10</v>
      </c>
      <c r="D6976" s="21" t="str">
        <f t="shared" si="757"/>
        <v>Shoulder</v>
      </c>
      <c r="E6976" s="21">
        <f t="shared" si="758"/>
        <v>12</v>
      </c>
      <c r="F6976" s="23">
        <v>75.466597108694444</v>
      </c>
      <c r="G6976" s="23">
        <v>2466.6628815033496</v>
      </c>
      <c r="H6976" s="16">
        <f t="shared" si="762"/>
        <v>3.0594613343636178E-2</v>
      </c>
      <c r="I6976" s="23">
        <v>7.7706268703211316</v>
      </c>
      <c r="J6976" s="23">
        <v>64.716582649069665</v>
      </c>
      <c r="K6976" s="23">
        <v>19.736566484517304</v>
      </c>
      <c r="L6976" s="23">
        <v>17.190220768244526</v>
      </c>
      <c r="M6976" s="23">
        <f t="shared" si="759"/>
        <v>27.789795396307834</v>
      </c>
      <c r="N6976" s="23">
        <v>1331.8748635189663</v>
      </c>
      <c r="O6976" s="17">
        <f t="shared" si="760"/>
        <v>2.6699522035181479E-2</v>
      </c>
      <c r="P6976" s="18">
        <f t="shared" si="761"/>
        <v>5.6477273825691385E-2</v>
      </c>
    </row>
    <row r="6977" spans="2:16" x14ac:dyDescent="0.3">
      <c r="B6977" s="19">
        <v>41199.541666665704</v>
      </c>
      <c r="C6977" s="21">
        <f t="shared" si="756"/>
        <v>10</v>
      </c>
      <c r="D6977" s="21" t="str">
        <f t="shared" si="757"/>
        <v>Shoulder</v>
      </c>
      <c r="E6977" s="21">
        <f t="shared" si="758"/>
        <v>13</v>
      </c>
      <c r="F6977" s="23">
        <v>73.091015591882325</v>
      </c>
      <c r="G6977" s="23">
        <v>2427.9615391055113</v>
      </c>
      <c r="H6977" s="16">
        <f t="shared" si="762"/>
        <v>3.0103860549129575E-2</v>
      </c>
      <c r="I6977" s="23">
        <v>7.7169434932983432</v>
      </c>
      <c r="J6977" s="23">
        <v>63.046363983191732</v>
      </c>
      <c r="K6977" s="23">
        <v>19.736566484517304</v>
      </c>
      <c r="L6977" s="23">
        <v>16.551905577501856</v>
      </c>
      <c r="M6977" s="23">
        <f t="shared" si="759"/>
        <v>26.757891921172572</v>
      </c>
      <c r="N6977" s="23">
        <v>1311.2218174267068</v>
      </c>
      <c r="O6977" s="17">
        <f t="shared" si="760"/>
        <v>2.6292145963623698E-2</v>
      </c>
      <c r="P6977" s="18">
        <f t="shared" si="761"/>
        <v>5.5604511417126981E-2</v>
      </c>
    </row>
    <row r="6978" spans="2:16" x14ac:dyDescent="0.3">
      <c r="B6978" s="19">
        <v>41199.583333332368</v>
      </c>
      <c r="C6978" s="21">
        <f t="shared" si="756"/>
        <v>10</v>
      </c>
      <c r="D6978" s="21" t="str">
        <f t="shared" si="757"/>
        <v>Shoulder</v>
      </c>
      <c r="E6978" s="21">
        <f t="shared" si="758"/>
        <v>14</v>
      </c>
      <c r="F6978" s="23">
        <v>73.673831367369871</v>
      </c>
      <c r="G6978" s="23">
        <v>2405.8464863067466</v>
      </c>
      <c r="H6978" s="16">
        <f t="shared" si="762"/>
        <v>3.0622831417838198E-2</v>
      </c>
      <c r="I6978" s="23">
        <v>7.6479839988408322</v>
      </c>
      <c r="J6978" s="23">
        <v>62.192482355517264</v>
      </c>
      <c r="K6978" s="23">
        <v>19.736566484517304</v>
      </c>
      <c r="L6978" s="23">
        <v>16.225573687447095</v>
      </c>
      <c r="M6978" s="23">
        <f t="shared" si="759"/>
        <v>26.230342183552864</v>
      </c>
      <c r="N6978" s="23">
        <v>1294.8544023441182</v>
      </c>
      <c r="O6978" s="17">
        <f t="shared" si="760"/>
        <v>2.6163811252494975E-2</v>
      </c>
      <c r="P6978" s="18">
        <f t="shared" si="761"/>
        <v>5.5985432689099883E-2</v>
      </c>
    </row>
    <row r="6979" spans="2:16" x14ac:dyDescent="0.3">
      <c r="B6979" s="19">
        <v>41199.624999999032</v>
      </c>
      <c r="C6979" s="21">
        <f t="shared" si="756"/>
        <v>10</v>
      </c>
      <c r="D6979" s="21" t="str">
        <f t="shared" si="757"/>
        <v>Shoulder</v>
      </c>
      <c r="E6979" s="21">
        <f t="shared" si="758"/>
        <v>15</v>
      </c>
      <c r="F6979" s="23">
        <v>73.293050419084992</v>
      </c>
      <c r="G6979" s="23">
        <v>2382.6256808680432</v>
      </c>
      <c r="H6979" s="16">
        <f t="shared" si="762"/>
        <v>3.0761462451954564E-2</v>
      </c>
      <c r="I6979" s="23">
        <v>7.6056684715350995</v>
      </c>
      <c r="J6979" s="23">
        <v>61.58917422675156</v>
      </c>
      <c r="K6979" s="23">
        <v>19.736566484517304</v>
      </c>
      <c r="L6979" s="23">
        <v>15.995004630139105</v>
      </c>
      <c r="M6979" s="23">
        <f t="shared" si="759"/>
        <v>25.857603112095148</v>
      </c>
      <c r="N6979" s="23">
        <v>1279.987733691275</v>
      </c>
      <c r="O6979" s="17">
        <f t="shared" si="760"/>
        <v>2.6143431458618475E-2</v>
      </c>
      <c r="P6979" s="18">
        <f t="shared" si="761"/>
        <v>5.6100683725393501E-2</v>
      </c>
    </row>
    <row r="6980" spans="2:16" x14ac:dyDescent="0.3">
      <c r="B6980" s="19">
        <v>41199.666666665697</v>
      </c>
      <c r="C6980" s="21">
        <f t="shared" si="756"/>
        <v>10</v>
      </c>
      <c r="D6980" s="21" t="str">
        <f t="shared" si="757"/>
        <v>Shoulder</v>
      </c>
      <c r="E6980" s="21">
        <f t="shared" si="758"/>
        <v>16</v>
      </c>
      <c r="F6980" s="23">
        <v>73.80038078161536</v>
      </c>
      <c r="G6980" s="23">
        <v>2377.096917668352</v>
      </c>
      <c r="H6980" s="16">
        <f t="shared" si="762"/>
        <v>3.1046433249345473E-2</v>
      </c>
      <c r="I6980" s="23">
        <v>7.613288614289516</v>
      </c>
      <c r="J6980" s="23">
        <v>61.3449626486128</v>
      </c>
      <c r="K6980" s="23">
        <v>19.736566484517304</v>
      </c>
      <c r="L6980" s="23">
        <v>15.90167316207096</v>
      </c>
      <c r="M6980" s="23">
        <f t="shared" si="759"/>
        <v>25.706723002024535</v>
      </c>
      <c r="N6980" s="23">
        <v>1280.2524211055029</v>
      </c>
      <c r="O6980" s="17">
        <f t="shared" si="760"/>
        <v>2.6026126619266291E-2</v>
      </c>
      <c r="P6980" s="18">
        <f t="shared" si="761"/>
        <v>5.6264541465787701E-2</v>
      </c>
    </row>
    <row r="6981" spans="2:16" x14ac:dyDescent="0.3">
      <c r="B6981" s="19">
        <v>41199.708333332361</v>
      </c>
      <c r="C6981" s="21">
        <f t="shared" ref="C6981:C7044" si="763">MONTH(B6981)</f>
        <v>10</v>
      </c>
      <c r="D6981" s="21" t="str">
        <f t="shared" ref="D6981:D7044" si="764">IF(AND(C6981&gt;5,C6981&lt;7),"Summer",IF(OR(C6981=1,C6981&gt;10),"Winter","Shoulder"))</f>
        <v>Shoulder</v>
      </c>
      <c r="E6981" s="21">
        <f t="shared" ref="E6981:E7044" si="765">HOUR(B6981)</f>
        <v>17</v>
      </c>
      <c r="F6981" s="23">
        <v>74.816040231673711</v>
      </c>
      <c r="G6981" s="23">
        <v>2374.8854123884757</v>
      </c>
      <c r="H6981" s="16">
        <f t="shared" si="762"/>
        <v>3.1503010562698913E-2</v>
      </c>
      <c r="I6981" s="23">
        <v>7.6406643399587333</v>
      </c>
      <c r="J6981" s="23">
        <v>62.587673986815737</v>
      </c>
      <c r="K6981" s="23">
        <v>19.736566484517304</v>
      </c>
      <c r="L6981" s="23">
        <v>16.376605900573271</v>
      </c>
      <c r="M6981" s="23">
        <f t="shared" ref="M6981:M7044" si="766">J6981-K6981-L6981</f>
        <v>26.474501601725162</v>
      </c>
      <c r="N6981" s="23">
        <v>1288.8272309472684</v>
      </c>
      <c r="O6981" s="17">
        <f t="shared" ref="O6981:O7044" si="767">(I6981+M6981)/N6981</f>
        <v>2.6469929500643596E-2</v>
      </c>
      <c r="P6981" s="18">
        <f t="shared" ref="P6981:P7044" si="768">H6981+(1-H6981)*O6981</f>
        <v>5.7139057594689839E-2</v>
      </c>
    </row>
    <row r="6982" spans="2:16" x14ac:dyDescent="0.3">
      <c r="B6982" s="19">
        <v>41199.749999999025</v>
      </c>
      <c r="C6982" s="21">
        <f t="shared" si="763"/>
        <v>10</v>
      </c>
      <c r="D6982" s="21" t="str">
        <f t="shared" si="764"/>
        <v>Shoulder</v>
      </c>
      <c r="E6982" s="21">
        <f t="shared" si="765"/>
        <v>18</v>
      </c>
      <c r="F6982" s="23">
        <v>72.885111513955636</v>
      </c>
      <c r="G6982" s="23">
        <v>2388.1544440677344</v>
      </c>
      <c r="H6982" s="16">
        <f t="shared" ref="H6982:H7045" si="769">F6982/G6982</f>
        <v>3.0519429635300598E-2</v>
      </c>
      <c r="I6982" s="23">
        <v>7.7193955555025822</v>
      </c>
      <c r="J6982" s="23">
        <v>62.977832956670696</v>
      </c>
      <c r="K6982" s="23">
        <v>19.736566484517304</v>
      </c>
      <c r="L6982" s="23">
        <v>16.525714758204213</v>
      </c>
      <c r="M6982" s="23">
        <f t="shared" si="766"/>
        <v>26.715551713949178</v>
      </c>
      <c r="N6982" s="23">
        <v>1319.3946878824897</v>
      </c>
      <c r="O6982" s="17">
        <f t="shared" si="767"/>
        <v>2.6099049500280136E-2</v>
      </c>
      <c r="P6982" s="18">
        <f t="shared" si="768"/>
        <v>5.5821951030808704E-2</v>
      </c>
    </row>
    <row r="6983" spans="2:16" x14ac:dyDescent="0.3">
      <c r="B6983" s="19">
        <v>41199.791666665689</v>
      </c>
      <c r="C6983" s="21">
        <f t="shared" si="763"/>
        <v>10</v>
      </c>
      <c r="D6983" s="21" t="str">
        <f t="shared" si="764"/>
        <v>Shoulder</v>
      </c>
      <c r="E6983" s="21">
        <f t="shared" si="765"/>
        <v>19</v>
      </c>
      <c r="F6983" s="23">
        <v>74.372931963480966</v>
      </c>
      <c r="G6983" s="23">
        <v>2418.0097653460671</v>
      </c>
      <c r="H6983" s="16">
        <f t="shared" si="769"/>
        <v>3.0757912159563451E-2</v>
      </c>
      <c r="I6983" s="23">
        <v>8.0849182619503122</v>
      </c>
      <c r="J6983" s="23">
        <v>61.06093238975042</v>
      </c>
      <c r="K6983" s="23">
        <v>19.736566484517304</v>
      </c>
      <c r="L6983" s="23">
        <v>15.793124004666394</v>
      </c>
      <c r="M6983" s="23">
        <f t="shared" si="766"/>
        <v>25.531241900566719</v>
      </c>
      <c r="N6983" s="23">
        <v>1399.4103167527051</v>
      </c>
      <c r="O6983" s="17">
        <f t="shared" si="767"/>
        <v>2.4021660952537816E-2</v>
      </c>
      <c r="P6983" s="18">
        <f t="shared" si="768"/>
        <v>5.4040716974596295E-2</v>
      </c>
    </row>
    <row r="6984" spans="2:16" x14ac:dyDescent="0.3">
      <c r="B6984" s="19">
        <v>41199.833333332354</v>
      </c>
      <c r="C6984" s="21">
        <f t="shared" si="763"/>
        <v>10</v>
      </c>
      <c r="D6984" s="21" t="str">
        <f t="shared" si="764"/>
        <v>Shoulder</v>
      </c>
      <c r="E6984" s="21">
        <f t="shared" si="765"/>
        <v>20</v>
      </c>
      <c r="F6984" s="23">
        <v>76.831330432696276</v>
      </c>
      <c r="G6984" s="23">
        <v>2524.1620187801382</v>
      </c>
      <c r="H6984" s="16">
        <f t="shared" si="769"/>
        <v>3.0438351366140457E-2</v>
      </c>
      <c r="I6984" s="23">
        <v>8.1045294028238963</v>
      </c>
      <c r="J6984" s="23">
        <v>63.720191025203533</v>
      </c>
      <c r="K6984" s="23">
        <v>19.736566484517304</v>
      </c>
      <c r="L6984" s="23">
        <v>16.809425173969331</v>
      </c>
      <c r="M6984" s="23">
        <f t="shared" si="766"/>
        <v>27.174199366716898</v>
      </c>
      <c r="N6984" s="23">
        <v>1402.8953904017617</v>
      </c>
      <c r="O6984" s="17">
        <f t="shared" si="767"/>
        <v>2.514708438769455E-2</v>
      </c>
      <c r="P6984" s="18">
        <f t="shared" si="768"/>
        <v>5.4819999963408375E-2</v>
      </c>
    </row>
    <row r="6985" spans="2:16" x14ac:dyDescent="0.3">
      <c r="B6985" s="19">
        <v>41199.874999999018</v>
      </c>
      <c r="C6985" s="21">
        <f t="shared" si="763"/>
        <v>10</v>
      </c>
      <c r="D6985" s="21" t="str">
        <f t="shared" si="764"/>
        <v>Shoulder</v>
      </c>
      <c r="E6985" s="21">
        <f t="shared" si="765"/>
        <v>21</v>
      </c>
      <c r="F6985" s="23">
        <v>76.075990512955954</v>
      </c>
      <c r="G6985" s="23">
        <v>2526.3735240600149</v>
      </c>
      <c r="H6985" s="16">
        <f t="shared" si="769"/>
        <v>3.0112724737036446E-2</v>
      </c>
      <c r="I6985" s="23">
        <v>7.839100040923821</v>
      </c>
      <c r="J6985" s="23">
        <v>61.981734810538683</v>
      </c>
      <c r="K6985" s="23">
        <v>19.736566484517304</v>
      </c>
      <c r="L6985" s="23">
        <v>16.145031323671727</v>
      </c>
      <c r="M6985" s="23">
        <f t="shared" si="766"/>
        <v>26.100137002349651</v>
      </c>
      <c r="N6985" s="23">
        <v>1341.2702351011947</v>
      </c>
      <c r="O6985" s="17">
        <f t="shared" si="767"/>
        <v>2.5303802436734805E-2</v>
      </c>
      <c r="P6985" s="18">
        <f t="shared" si="768"/>
        <v>5.46545607361935E-2</v>
      </c>
    </row>
    <row r="6986" spans="2:16" x14ac:dyDescent="0.3">
      <c r="B6986" s="19">
        <v>41199.916666665682</v>
      </c>
      <c r="C6986" s="21">
        <f t="shared" si="763"/>
        <v>10</v>
      </c>
      <c r="D6986" s="21" t="str">
        <f t="shared" si="764"/>
        <v>Shoulder</v>
      </c>
      <c r="E6986" s="21">
        <f t="shared" si="765"/>
        <v>22</v>
      </c>
      <c r="F6986" s="23">
        <v>78.594851503503008</v>
      </c>
      <c r="G6986" s="23">
        <v>2450.076591904276</v>
      </c>
      <c r="H6986" s="16">
        <f t="shared" si="769"/>
        <v>3.2078528386909173E-2</v>
      </c>
      <c r="I6986" s="23">
        <v>7.4034852002988174</v>
      </c>
      <c r="J6986" s="23">
        <v>60.369811366172421</v>
      </c>
      <c r="K6986" s="23">
        <v>19.736566484517304</v>
      </c>
      <c r="L6986" s="23">
        <v>15.528995087295224</v>
      </c>
      <c r="M6986" s="23">
        <f t="shared" si="766"/>
        <v>25.104249794359895</v>
      </c>
      <c r="N6986" s="23">
        <v>1225.6358595420197</v>
      </c>
      <c r="O6986" s="17">
        <f t="shared" si="767"/>
        <v>2.6523159176173091E-2</v>
      </c>
      <c r="P6986" s="18">
        <f t="shared" si="768"/>
        <v>5.7750863648538889E-2</v>
      </c>
    </row>
    <row r="6987" spans="2:16" x14ac:dyDescent="0.3">
      <c r="B6987" s="19">
        <v>41199.958333332346</v>
      </c>
      <c r="C6987" s="21">
        <f t="shared" si="763"/>
        <v>10</v>
      </c>
      <c r="D6987" s="21" t="str">
        <f t="shared" si="764"/>
        <v>Shoulder</v>
      </c>
      <c r="E6987" s="21">
        <f t="shared" si="765"/>
        <v>23</v>
      </c>
      <c r="F6987" s="23">
        <v>80.952951252725811</v>
      </c>
      <c r="G6987" s="23">
        <v>2324.0207909513165</v>
      </c>
      <c r="H6987" s="16">
        <f t="shared" si="769"/>
        <v>3.4833144164596076E-2</v>
      </c>
      <c r="I6987" s="23">
        <v>7.0110336515940652</v>
      </c>
      <c r="J6987" s="23">
        <v>57.430436840319793</v>
      </c>
      <c r="K6987" s="23">
        <v>19.736566484517304</v>
      </c>
      <c r="L6987" s="23">
        <v>14.405640732883471</v>
      </c>
      <c r="M6987" s="23">
        <f t="shared" si="766"/>
        <v>23.288229622919019</v>
      </c>
      <c r="N6987" s="23">
        <v>1114.947226991279</v>
      </c>
      <c r="O6987" s="17">
        <f t="shared" si="767"/>
        <v>2.7175513370508685E-2</v>
      </c>
      <c r="P6987" s="18">
        <f t="shared" si="768"/>
        <v>6.1062048960122919E-2</v>
      </c>
    </row>
    <row r="6988" spans="2:16" x14ac:dyDescent="0.3">
      <c r="B6988" s="19">
        <v>41199.99999999901</v>
      </c>
      <c r="C6988" s="21">
        <f t="shared" si="763"/>
        <v>10</v>
      </c>
      <c r="D6988" s="21" t="str">
        <f t="shared" si="764"/>
        <v>Shoulder</v>
      </c>
      <c r="E6988" s="21">
        <f t="shared" si="765"/>
        <v>0</v>
      </c>
      <c r="F6988" s="23">
        <v>85.48602964678264</v>
      </c>
      <c r="G6988" s="23">
        <v>2202.38800055811</v>
      </c>
      <c r="H6988" s="16">
        <f t="shared" si="769"/>
        <v>3.881515410777734E-2</v>
      </c>
      <c r="I6988" s="23">
        <v>6.7590069645139419</v>
      </c>
      <c r="J6988" s="23">
        <v>56.734058218193901</v>
      </c>
      <c r="K6988" s="23">
        <v>19.736566484517304</v>
      </c>
      <c r="L6988" s="23">
        <v>14.139502494763763</v>
      </c>
      <c r="M6988" s="23">
        <f t="shared" si="766"/>
        <v>22.857989238912836</v>
      </c>
      <c r="N6988" s="23">
        <v>1060.3554258792669</v>
      </c>
      <c r="O6988" s="17">
        <f t="shared" si="767"/>
        <v>2.7931196918116206E-2</v>
      </c>
      <c r="P6988" s="18">
        <f t="shared" si="768"/>
        <v>6.5662197313102189E-2</v>
      </c>
    </row>
    <row r="6989" spans="2:16" x14ac:dyDescent="0.3">
      <c r="B6989" s="19">
        <v>41200.041666665675</v>
      </c>
      <c r="C6989" s="21">
        <f t="shared" si="763"/>
        <v>10</v>
      </c>
      <c r="D6989" s="21" t="str">
        <f t="shared" si="764"/>
        <v>Shoulder</v>
      </c>
      <c r="E6989" s="21">
        <f t="shared" si="765"/>
        <v>1</v>
      </c>
      <c r="F6989" s="23">
        <v>80.413016582994288</v>
      </c>
      <c r="G6989" s="23">
        <v>2141.5716053615065</v>
      </c>
      <c r="H6989" s="16">
        <f t="shared" si="769"/>
        <v>3.7548600467842037E-2</v>
      </c>
      <c r="I6989" s="23">
        <v>6.5838685802762829</v>
      </c>
      <c r="J6989" s="23">
        <v>51.468523111498207</v>
      </c>
      <c r="K6989" s="23">
        <v>19.736566484517304</v>
      </c>
      <c r="L6989" s="23">
        <v>12.127148594847336</v>
      </c>
      <c r="M6989" s="23">
        <f t="shared" si="766"/>
        <v>19.604808032133569</v>
      </c>
      <c r="N6989" s="23">
        <v>1035.9238818051581</v>
      </c>
      <c r="O6989" s="17">
        <f t="shared" si="767"/>
        <v>2.5280502817228757E-2</v>
      </c>
      <c r="P6989" s="18">
        <f t="shared" si="768"/>
        <v>6.1879855785160517E-2</v>
      </c>
    </row>
    <row r="6990" spans="2:16" x14ac:dyDescent="0.3">
      <c r="B6990" s="19">
        <v>41200.083333332339</v>
      </c>
      <c r="C6990" s="21">
        <f t="shared" si="763"/>
        <v>10</v>
      </c>
      <c r="D6990" s="21" t="str">
        <f t="shared" si="764"/>
        <v>Shoulder</v>
      </c>
      <c r="E6990" s="21">
        <f t="shared" si="765"/>
        <v>2</v>
      </c>
      <c r="F6990" s="23">
        <v>83.558218154480784</v>
      </c>
      <c r="G6990" s="23">
        <v>2065.2746732057676</v>
      </c>
      <c r="H6990" s="16">
        <f t="shared" si="769"/>
        <v>4.0458646609353791E-2</v>
      </c>
      <c r="I6990" s="23">
        <v>6.517778088018245</v>
      </c>
      <c r="J6990" s="23">
        <v>50.640936102434928</v>
      </c>
      <c r="K6990" s="23">
        <v>19.736566484517304</v>
      </c>
      <c r="L6990" s="23">
        <v>11.810865840775307</v>
      </c>
      <c r="M6990" s="23">
        <f t="shared" si="766"/>
        <v>19.093503777142317</v>
      </c>
      <c r="N6990" s="23">
        <v>1028.3138858822394</v>
      </c>
      <c r="O6990" s="17">
        <f t="shared" si="767"/>
        <v>2.4906093573935768E-2</v>
      </c>
      <c r="P6990" s="18">
        <f t="shared" si="768"/>
        <v>6.4357073344962185E-2</v>
      </c>
    </row>
    <row r="6991" spans="2:16" x14ac:dyDescent="0.3">
      <c r="B6991" s="19">
        <v>41200.124999999003</v>
      </c>
      <c r="C6991" s="21">
        <f t="shared" si="763"/>
        <v>10</v>
      </c>
      <c r="D6991" s="21" t="str">
        <f t="shared" si="764"/>
        <v>Shoulder</v>
      </c>
      <c r="E6991" s="21">
        <f t="shared" si="765"/>
        <v>3</v>
      </c>
      <c r="F6991" s="23">
        <v>82.297520485423746</v>
      </c>
      <c r="G6991" s="23">
        <v>2064.1689205658295</v>
      </c>
      <c r="H6991" s="16">
        <f t="shared" si="769"/>
        <v>3.9869566713011242E-2</v>
      </c>
      <c r="I6991" s="23">
        <v>6.4162526978005312</v>
      </c>
      <c r="J6991" s="23">
        <v>50.635970209882061</v>
      </c>
      <c r="K6991" s="23">
        <v>19.736566484517304</v>
      </c>
      <c r="L6991" s="23">
        <v>11.808968002655757</v>
      </c>
      <c r="M6991" s="23">
        <f t="shared" si="766"/>
        <v>19.090435722709</v>
      </c>
      <c r="N6991" s="23">
        <v>1055.7433711465003</v>
      </c>
      <c r="O6991" s="17">
        <f t="shared" si="767"/>
        <v>2.4159932344931665E-2</v>
      </c>
      <c r="P6991" s="18">
        <f t="shared" si="768"/>
        <v>6.3066253023534816E-2</v>
      </c>
    </row>
    <row r="6992" spans="2:16" x14ac:dyDescent="0.3">
      <c r="B6992" s="19">
        <v>41200.166666665667</v>
      </c>
      <c r="C6992" s="21">
        <f t="shared" si="763"/>
        <v>10</v>
      </c>
      <c r="D6992" s="21" t="str">
        <f t="shared" si="764"/>
        <v>Shoulder</v>
      </c>
      <c r="E6992" s="21">
        <f t="shared" si="765"/>
        <v>4</v>
      </c>
      <c r="F6992" s="23">
        <v>87.001243040716759</v>
      </c>
      <c r="G6992" s="23">
        <v>2068.5919311255825</v>
      </c>
      <c r="H6992" s="16">
        <f t="shared" si="769"/>
        <v>4.2058195109258109E-2</v>
      </c>
      <c r="I6992" s="23">
        <v>6.4620210494187766</v>
      </c>
      <c r="J6992" s="23">
        <v>51.247262046677655</v>
      </c>
      <c r="K6992" s="23">
        <v>19.736566484517304</v>
      </c>
      <c r="L6992" s="23">
        <v>12.042588230578735</v>
      </c>
      <c r="M6992" s="23">
        <f t="shared" si="766"/>
        <v>19.468107331581614</v>
      </c>
      <c r="N6992" s="23">
        <v>1114.8965386914779</v>
      </c>
      <c r="O6992" s="17">
        <f t="shared" si="767"/>
        <v>2.3257878629198939E-2</v>
      </c>
      <c r="P6992" s="18">
        <f t="shared" si="768"/>
        <v>6.4337889341242752E-2</v>
      </c>
    </row>
    <row r="6993" spans="2:16" x14ac:dyDescent="0.3">
      <c r="B6993" s="19">
        <v>41200.208333332332</v>
      </c>
      <c r="C6993" s="21">
        <f t="shared" si="763"/>
        <v>10</v>
      </c>
      <c r="D6993" s="21" t="str">
        <f t="shared" si="764"/>
        <v>Shoulder</v>
      </c>
      <c r="E6993" s="21">
        <f t="shared" si="765"/>
        <v>5</v>
      </c>
      <c r="F6993" s="23">
        <v>89.664263281689855</v>
      </c>
      <c r="G6993" s="23">
        <v>2103.9760156036064</v>
      </c>
      <c r="H6993" s="16">
        <f t="shared" si="769"/>
        <v>4.2616580520270911E-2</v>
      </c>
      <c r="I6993" s="23">
        <v>6.7859053598855885</v>
      </c>
      <c r="J6993" s="23">
        <v>58.77723709200054</v>
      </c>
      <c r="K6993" s="23">
        <v>19.736566484517304</v>
      </c>
      <c r="L6993" s="23">
        <v>14.920353612763776</v>
      </c>
      <c r="M6993" s="23">
        <f t="shared" si="766"/>
        <v>24.12031699471946</v>
      </c>
      <c r="N6993" s="23">
        <v>1219.3445078168538</v>
      </c>
      <c r="O6993" s="17">
        <f t="shared" si="767"/>
        <v>2.5346587577566863E-2</v>
      </c>
      <c r="P6993" s="18">
        <f t="shared" si="768"/>
        <v>6.6882983207424293E-2</v>
      </c>
    </row>
    <row r="6994" spans="2:16" x14ac:dyDescent="0.3">
      <c r="B6994" s="19">
        <v>41200.249999998996</v>
      </c>
      <c r="C6994" s="21">
        <f t="shared" si="763"/>
        <v>10</v>
      </c>
      <c r="D6994" s="21" t="str">
        <f t="shared" si="764"/>
        <v>Shoulder</v>
      </c>
      <c r="E6994" s="21">
        <f t="shared" si="765"/>
        <v>6</v>
      </c>
      <c r="F6994" s="23">
        <v>91.673203699403643</v>
      </c>
      <c r="G6994" s="23">
        <v>2223.3973007169366</v>
      </c>
      <c r="H6994" s="16">
        <f t="shared" si="769"/>
        <v>4.1231139243464734E-2</v>
      </c>
      <c r="I6994" s="23">
        <v>7.5405363873227227</v>
      </c>
      <c r="J6994" s="23">
        <v>63.740333128086704</v>
      </c>
      <c r="K6994" s="23">
        <v>19.736566484517304</v>
      </c>
      <c r="L6994" s="23">
        <v>16.81712297456664</v>
      </c>
      <c r="M6994" s="23">
        <f t="shared" si="766"/>
        <v>27.186643669002759</v>
      </c>
      <c r="N6994" s="23">
        <v>1416.9009251211303</v>
      </c>
      <c r="O6994" s="17">
        <f t="shared" si="767"/>
        <v>2.4509250746206315E-2</v>
      </c>
      <c r="P6994" s="18">
        <f t="shared" si="768"/>
        <v>6.4729845659401222E-2</v>
      </c>
    </row>
    <row r="6995" spans="2:16" x14ac:dyDescent="0.3">
      <c r="B6995" s="19">
        <v>41200.29166666566</v>
      </c>
      <c r="C6995" s="21">
        <f t="shared" si="763"/>
        <v>10</v>
      </c>
      <c r="D6995" s="21" t="str">
        <f t="shared" si="764"/>
        <v>Shoulder</v>
      </c>
      <c r="E6995" s="21">
        <f t="shared" si="765"/>
        <v>7</v>
      </c>
      <c r="F6995" s="23">
        <v>95.068628381998593</v>
      </c>
      <c r="G6995" s="23">
        <v>2451.1823445442142</v>
      </c>
      <c r="H6995" s="16">
        <f t="shared" si="769"/>
        <v>3.8784804644827905E-2</v>
      </c>
      <c r="I6995" s="23">
        <v>8.1629729191433551</v>
      </c>
      <c r="J6995" s="23">
        <v>65.195515024704804</v>
      </c>
      <c r="K6995" s="23">
        <v>19.736566484517304</v>
      </c>
      <c r="L6995" s="23">
        <v>17.373256568856707</v>
      </c>
      <c r="M6995" s="23">
        <f t="shared" si="766"/>
        <v>28.085691971330792</v>
      </c>
      <c r="N6995" s="23">
        <v>1554.023161188285</v>
      </c>
      <c r="O6995" s="17">
        <f t="shared" si="767"/>
        <v>2.3325691531364677E-2</v>
      </c>
      <c r="P6995" s="18">
        <f t="shared" si="768"/>
        <v>6.1205813786943085E-2</v>
      </c>
    </row>
    <row r="6996" spans="2:16" x14ac:dyDescent="0.3">
      <c r="B6996" s="19">
        <v>41200.333333332324</v>
      </c>
      <c r="C6996" s="21">
        <f t="shared" si="763"/>
        <v>10</v>
      </c>
      <c r="D6996" s="21" t="str">
        <f t="shared" si="764"/>
        <v>Shoulder</v>
      </c>
      <c r="E6996" s="21">
        <f t="shared" si="765"/>
        <v>8</v>
      </c>
      <c r="F6996" s="23">
        <v>95.768193563743552</v>
      </c>
      <c r="G6996" s="23">
        <v>2599.3531982959389</v>
      </c>
      <c r="H6996" s="16">
        <f t="shared" si="769"/>
        <v>3.6843086051763348E-2</v>
      </c>
      <c r="I6996" s="23">
        <v>8.1636148364898684</v>
      </c>
      <c r="J6996" s="23">
        <v>67.079735456053939</v>
      </c>
      <c r="K6996" s="23">
        <v>19.736566484517304</v>
      </c>
      <c r="L6996" s="23">
        <v>18.093357803868148</v>
      </c>
      <c r="M6996" s="23">
        <f t="shared" si="766"/>
        <v>29.249811167668486</v>
      </c>
      <c r="N6996" s="23">
        <v>1563.7887310848382</v>
      </c>
      <c r="O6996" s="17">
        <f t="shared" si="767"/>
        <v>2.3924859708001445E-2</v>
      </c>
      <c r="P6996" s="18">
        <f t="shared" si="768"/>
        <v>5.9886480094766534E-2</v>
      </c>
    </row>
    <row r="6997" spans="2:16" x14ac:dyDescent="0.3">
      <c r="B6997" s="19">
        <v>41200.374999998989</v>
      </c>
      <c r="C6997" s="21">
        <f t="shared" si="763"/>
        <v>10</v>
      </c>
      <c r="D6997" s="21" t="str">
        <f t="shared" si="764"/>
        <v>Shoulder</v>
      </c>
      <c r="E6997" s="21">
        <f t="shared" si="765"/>
        <v>9</v>
      </c>
      <c r="F6997" s="23">
        <v>92.103075856835332</v>
      </c>
      <c r="G6997" s="23">
        <v>2577.2381454971742</v>
      </c>
      <c r="H6997" s="16">
        <f t="shared" si="769"/>
        <v>3.5737122709344253E-2</v>
      </c>
      <c r="I6997" s="23">
        <v>7.9743980290841376</v>
      </c>
      <c r="J6997" s="23">
        <v>67.495974144702188</v>
      </c>
      <c r="K6997" s="23">
        <v>19.736566484517304</v>
      </c>
      <c r="L6997" s="23">
        <v>18.252433668224704</v>
      </c>
      <c r="M6997" s="23">
        <f t="shared" si="766"/>
        <v>29.50697399196018</v>
      </c>
      <c r="N6997" s="23">
        <v>1523.0466799513088</v>
      </c>
      <c r="O6997" s="17">
        <f t="shared" si="767"/>
        <v>2.4609470290327923E-2</v>
      </c>
      <c r="P6997" s="18">
        <f t="shared" si="768"/>
        <v>5.946712134009477E-2</v>
      </c>
    </row>
    <row r="6998" spans="2:16" x14ac:dyDescent="0.3">
      <c r="B6998" s="19">
        <v>41200.416666665653</v>
      </c>
      <c r="C6998" s="21">
        <f t="shared" si="763"/>
        <v>10</v>
      </c>
      <c r="D6998" s="21" t="str">
        <f t="shared" si="764"/>
        <v>Shoulder</v>
      </c>
      <c r="E6998" s="21">
        <f t="shared" si="765"/>
        <v>10</v>
      </c>
      <c r="F6998" s="23">
        <v>90.62493163220833</v>
      </c>
      <c r="G6998" s="23">
        <v>2529.6907819798298</v>
      </c>
      <c r="H6998" s="16">
        <f t="shared" si="769"/>
        <v>3.5824509571593527E-2</v>
      </c>
      <c r="I6998" s="23">
        <v>7.827362765368262</v>
      </c>
      <c r="J6998" s="23">
        <v>65.56231732169249</v>
      </c>
      <c r="K6998" s="23">
        <v>19.736566484517304</v>
      </c>
      <c r="L6998" s="23">
        <v>17.513439098815127</v>
      </c>
      <c r="M6998" s="23">
        <f t="shared" si="766"/>
        <v>28.312311738360059</v>
      </c>
      <c r="N6998" s="23">
        <v>1491.2791431399869</v>
      </c>
      <c r="O6998" s="17">
        <f t="shared" si="767"/>
        <v>2.4234010560647851E-2</v>
      </c>
      <c r="P6998" s="18">
        <f t="shared" si="768"/>
        <v>5.9190348588953348E-2</v>
      </c>
    </row>
    <row r="6999" spans="2:16" x14ac:dyDescent="0.3">
      <c r="B6999" s="19">
        <v>41200.458333332317</v>
      </c>
      <c r="C6999" s="21">
        <f t="shared" si="763"/>
        <v>10</v>
      </c>
      <c r="D6999" s="21" t="str">
        <f t="shared" si="764"/>
        <v>Shoulder</v>
      </c>
      <c r="E6999" s="21">
        <f t="shared" si="765"/>
        <v>11</v>
      </c>
      <c r="F6999" s="23">
        <v>88.026470554773951</v>
      </c>
      <c r="G6999" s="23">
        <v>2493.2009448618678</v>
      </c>
      <c r="H6999" s="16">
        <f t="shared" si="769"/>
        <v>3.5306608854045227E-2</v>
      </c>
      <c r="I6999" s="23">
        <v>7.6813384574336023</v>
      </c>
      <c r="J6999" s="23">
        <v>62.131653151452923</v>
      </c>
      <c r="K6999" s="23">
        <v>19.736566484517304</v>
      </c>
      <c r="L6999" s="23">
        <v>16.202326309251472</v>
      </c>
      <c r="M6999" s="23">
        <f t="shared" si="766"/>
        <v>26.192760357684147</v>
      </c>
      <c r="N6999" s="23">
        <v>1458.7841927683144</v>
      </c>
      <c r="O6999" s="17">
        <f t="shared" si="767"/>
        <v>2.3220774521031343E-2</v>
      </c>
      <c r="P6999" s="18">
        <f t="shared" si="768"/>
        <v>5.7707536571774534E-2</v>
      </c>
    </row>
    <row r="7000" spans="2:16" x14ac:dyDescent="0.3">
      <c r="B7000" s="19">
        <v>41200.499999998981</v>
      </c>
      <c r="C7000" s="21">
        <f t="shared" si="763"/>
        <v>10</v>
      </c>
      <c r="D7000" s="21" t="str">
        <f t="shared" si="764"/>
        <v>Shoulder</v>
      </c>
      <c r="E7000" s="21">
        <f t="shared" si="765"/>
        <v>12</v>
      </c>
      <c r="F7000" s="23">
        <v>90.754549728388582</v>
      </c>
      <c r="G7000" s="23">
        <v>2454.4996024640291</v>
      </c>
      <c r="H7000" s="16">
        <f t="shared" si="769"/>
        <v>3.6974766521567851E-2</v>
      </c>
      <c r="I7000" s="23">
        <v>7.5258755018083638</v>
      </c>
      <c r="J7000" s="23">
        <v>62.763068042104848</v>
      </c>
      <c r="K7000" s="23">
        <v>19.736566484517304</v>
      </c>
      <c r="L7000" s="23">
        <v>16.443637057717087</v>
      </c>
      <c r="M7000" s="23">
        <f t="shared" si="766"/>
        <v>26.582864499870457</v>
      </c>
      <c r="N7000" s="23">
        <v>1421.4866067414634</v>
      </c>
      <c r="O7000" s="17">
        <f t="shared" si="767"/>
        <v>2.3995118800217041E-2</v>
      </c>
      <c r="P7000" s="18">
        <f t="shared" si="768"/>
        <v>6.0082671406489582E-2</v>
      </c>
    </row>
    <row r="7001" spans="2:16" x14ac:dyDescent="0.3">
      <c r="B7001" s="19">
        <v>41200.541666665646</v>
      </c>
      <c r="C7001" s="21">
        <f t="shared" si="763"/>
        <v>10</v>
      </c>
      <c r="D7001" s="21" t="str">
        <f t="shared" si="764"/>
        <v>Shoulder</v>
      </c>
      <c r="E7001" s="21">
        <f t="shared" si="765"/>
        <v>13</v>
      </c>
      <c r="F7001" s="23">
        <v>88.963844126355198</v>
      </c>
      <c r="G7001" s="23">
        <v>2419.1155179860052</v>
      </c>
      <c r="H7001" s="16">
        <f t="shared" si="769"/>
        <v>3.6775360029280696E-2</v>
      </c>
      <c r="I7001" s="23">
        <v>7.4512120951907379</v>
      </c>
      <c r="J7001" s="23">
        <v>64.02581386651832</v>
      </c>
      <c r="K7001" s="23">
        <v>19.736566484517304</v>
      </c>
      <c r="L7001" s="23">
        <v>16.926226468455294</v>
      </c>
      <c r="M7001" s="23">
        <f t="shared" si="766"/>
        <v>27.363020913545721</v>
      </c>
      <c r="N7001" s="23">
        <v>1400.9922443697119</v>
      </c>
      <c r="O7001" s="17">
        <f t="shared" si="767"/>
        <v>2.4849697169022463E-2</v>
      </c>
      <c r="P7001" s="18">
        <f t="shared" si="768"/>
        <v>6.0711200638293758E-2</v>
      </c>
    </row>
    <row r="7002" spans="2:16" x14ac:dyDescent="0.3">
      <c r="B7002" s="19">
        <v>41200.58333333231</v>
      </c>
      <c r="C7002" s="21">
        <f t="shared" si="763"/>
        <v>10</v>
      </c>
      <c r="D7002" s="21" t="str">
        <f t="shared" si="764"/>
        <v>Shoulder</v>
      </c>
      <c r="E7002" s="21">
        <f t="shared" si="765"/>
        <v>14</v>
      </c>
      <c r="F7002" s="23">
        <v>92.005651718081737</v>
      </c>
      <c r="G7002" s="23">
        <v>2398.1062178271786</v>
      </c>
      <c r="H7002" s="16">
        <f t="shared" si="769"/>
        <v>3.8365961871965837E-2</v>
      </c>
      <c r="I7002" s="23">
        <v>7.3710576636843976</v>
      </c>
      <c r="J7002" s="23">
        <v>62.458310657896554</v>
      </c>
      <c r="K7002" s="23">
        <v>19.736566484517304</v>
      </c>
      <c r="L7002" s="23">
        <v>16.327166518975442</v>
      </c>
      <c r="M7002" s="23">
        <f t="shared" si="766"/>
        <v>26.394577654403808</v>
      </c>
      <c r="N7002" s="23">
        <v>1380.6755241452161</v>
      </c>
      <c r="O7002" s="17">
        <f t="shared" si="767"/>
        <v>2.4455880275702505E-2</v>
      </c>
      <c r="P7002" s="18">
        <f t="shared" si="768"/>
        <v>6.1883568777465377E-2</v>
      </c>
    </row>
    <row r="7003" spans="2:16" x14ac:dyDescent="0.3">
      <c r="B7003" s="19">
        <v>41200.624999998974</v>
      </c>
      <c r="C7003" s="21">
        <f t="shared" si="763"/>
        <v>10</v>
      </c>
      <c r="D7003" s="21" t="str">
        <f t="shared" si="764"/>
        <v>Shoulder</v>
      </c>
      <c r="E7003" s="21">
        <f t="shared" si="765"/>
        <v>15</v>
      </c>
      <c r="F7003" s="23">
        <v>93.287494199061072</v>
      </c>
      <c r="G7003" s="23">
        <v>2372.673907108599</v>
      </c>
      <c r="H7003" s="16">
        <f t="shared" si="769"/>
        <v>3.9317452735316498E-2</v>
      </c>
      <c r="I7003" s="23">
        <v>7.3179808778097364</v>
      </c>
      <c r="J7003" s="23">
        <v>63.224406888284065</v>
      </c>
      <c r="K7003" s="23">
        <v>19.736566484517304</v>
      </c>
      <c r="L7003" s="23">
        <v>16.619949057823433</v>
      </c>
      <c r="M7003" s="23">
        <f t="shared" si="766"/>
        <v>26.867891345943328</v>
      </c>
      <c r="N7003" s="23">
        <v>1367.8041135149606</v>
      </c>
      <c r="O7003" s="17">
        <f t="shared" si="767"/>
        <v>2.4993251508728668E-2</v>
      </c>
      <c r="P7003" s="18">
        <f t="shared" si="768"/>
        <v>6.3328033259148847E-2</v>
      </c>
    </row>
    <row r="7004" spans="2:16" x14ac:dyDescent="0.3">
      <c r="B7004" s="19">
        <v>41200.666666665638</v>
      </c>
      <c r="C7004" s="21">
        <f t="shared" si="763"/>
        <v>10</v>
      </c>
      <c r="D7004" s="21" t="str">
        <f t="shared" si="764"/>
        <v>Shoulder</v>
      </c>
      <c r="E7004" s="21">
        <f t="shared" si="765"/>
        <v>16</v>
      </c>
      <c r="F7004" s="23">
        <v>88.480792336871119</v>
      </c>
      <c r="G7004" s="23">
        <v>2348.347349029958</v>
      </c>
      <c r="H7004" s="16">
        <f t="shared" si="769"/>
        <v>3.7677898192284148E-2</v>
      </c>
      <c r="I7004" s="23">
        <v>7.3292278381931855</v>
      </c>
      <c r="J7004" s="23">
        <v>62.313903818094445</v>
      </c>
      <c r="K7004" s="23">
        <v>19.736566484517304</v>
      </c>
      <c r="L7004" s="23">
        <v>16.271977889261276</v>
      </c>
      <c r="M7004" s="23">
        <f t="shared" si="766"/>
        <v>26.305359444315865</v>
      </c>
      <c r="N7004" s="23">
        <v>1371.6594209643631</v>
      </c>
      <c r="O7004" s="17">
        <f t="shared" si="767"/>
        <v>2.452109231230433E-2</v>
      </c>
      <c r="P7004" s="18">
        <f t="shared" si="768"/>
        <v>6.1275087284881874E-2</v>
      </c>
    </row>
    <row r="7005" spans="2:16" x14ac:dyDescent="0.3">
      <c r="B7005" s="19">
        <v>41200.708333332303</v>
      </c>
      <c r="C7005" s="21">
        <f t="shared" si="763"/>
        <v>10</v>
      </c>
      <c r="D7005" s="21" t="str">
        <f t="shared" si="764"/>
        <v>Shoulder</v>
      </c>
      <c r="E7005" s="21">
        <f t="shared" si="765"/>
        <v>17</v>
      </c>
      <c r="F7005" s="23">
        <v>85.337620848345921</v>
      </c>
      <c r="G7005" s="23">
        <v>2361.6163807092166</v>
      </c>
      <c r="H7005" s="16">
        <f t="shared" si="769"/>
        <v>3.6135259538942643E-2</v>
      </c>
      <c r="I7005" s="23">
        <v>7.311769698877443</v>
      </c>
      <c r="J7005" s="23">
        <v>61.163155457082617</v>
      </c>
      <c r="K7005" s="23">
        <v>19.736566484517304</v>
      </c>
      <c r="L7005" s="23">
        <v>15.832191066995115</v>
      </c>
      <c r="M7005" s="23">
        <f t="shared" si="766"/>
        <v>25.594397905570197</v>
      </c>
      <c r="N7005" s="23">
        <v>1371.4211919388251</v>
      </c>
      <c r="O7005" s="17">
        <f t="shared" si="767"/>
        <v>2.3994209654823156E-2</v>
      </c>
      <c r="P7005" s="18">
        <f t="shared" si="768"/>
        <v>5.926243220045696E-2</v>
      </c>
    </row>
    <row r="7006" spans="2:16" x14ac:dyDescent="0.3">
      <c r="B7006" s="19">
        <v>41200.749999998967</v>
      </c>
      <c r="C7006" s="21">
        <f t="shared" si="763"/>
        <v>10</v>
      </c>
      <c r="D7006" s="21" t="str">
        <f t="shared" si="764"/>
        <v>Shoulder</v>
      </c>
      <c r="E7006" s="21">
        <f t="shared" si="765"/>
        <v>18</v>
      </c>
      <c r="F7006" s="23">
        <v>83.842606640211557</v>
      </c>
      <c r="G7006" s="23">
        <v>2364.9336386290315</v>
      </c>
      <c r="H7006" s="16">
        <f t="shared" si="769"/>
        <v>3.5452414084995512E-2</v>
      </c>
      <c r="I7006" s="23">
        <v>7.3823140976239348</v>
      </c>
      <c r="J7006" s="23">
        <v>63.231377583733767</v>
      </c>
      <c r="K7006" s="23">
        <v>19.736566484517304</v>
      </c>
      <c r="L7006" s="23">
        <v>16.622613080736411</v>
      </c>
      <c r="M7006" s="23">
        <f t="shared" si="766"/>
        <v>26.872198018480052</v>
      </c>
      <c r="N7006" s="23">
        <v>1393.6200093859934</v>
      </c>
      <c r="O7006" s="17">
        <f t="shared" si="767"/>
        <v>2.4579520877571193E-2</v>
      </c>
      <c r="P7006" s="18">
        <f t="shared" si="768"/>
        <v>5.9160531610404257E-2</v>
      </c>
    </row>
    <row r="7007" spans="2:16" x14ac:dyDescent="0.3">
      <c r="B7007" s="19">
        <v>41200.791666665631</v>
      </c>
      <c r="C7007" s="21">
        <f t="shared" si="763"/>
        <v>10</v>
      </c>
      <c r="D7007" s="21" t="str">
        <f t="shared" si="764"/>
        <v>Shoulder</v>
      </c>
      <c r="E7007" s="21">
        <f t="shared" si="765"/>
        <v>19</v>
      </c>
      <c r="F7007" s="23">
        <v>81.255731462934605</v>
      </c>
      <c r="G7007" s="23">
        <v>2388.1544440677344</v>
      </c>
      <c r="H7007" s="16">
        <f t="shared" si="769"/>
        <v>3.402448768117862E-2</v>
      </c>
      <c r="I7007" s="23">
        <v>7.7109066005718914</v>
      </c>
      <c r="J7007" s="23">
        <v>62.686104312287732</v>
      </c>
      <c r="K7007" s="23">
        <v>19.736566484517304</v>
      </c>
      <c r="L7007" s="23">
        <v>16.41422347320739</v>
      </c>
      <c r="M7007" s="23">
        <f t="shared" si="766"/>
        <v>26.535314354563038</v>
      </c>
      <c r="N7007" s="23">
        <v>1472.1190661468427</v>
      </c>
      <c r="O7007" s="17">
        <f t="shared" si="767"/>
        <v>2.32632140583382E-2</v>
      </c>
      <c r="P7007" s="18">
        <f t="shared" si="768"/>
        <v>5.6496182799364275E-2</v>
      </c>
    </row>
    <row r="7008" spans="2:16" x14ac:dyDescent="0.3">
      <c r="B7008" s="19">
        <v>41200.833333332295</v>
      </c>
      <c r="C7008" s="21">
        <f t="shared" si="763"/>
        <v>10</v>
      </c>
      <c r="D7008" s="21" t="str">
        <f t="shared" si="764"/>
        <v>Shoulder</v>
      </c>
      <c r="E7008" s="21">
        <f t="shared" si="765"/>
        <v>20</v>
      </c>
      <c r="F7008" s="23">
        <v>81.631922821855156</v>
      </c>
      <c r="G7008" s="23">
        <v>2476.6146552627938</v>
      </c>
      <c r="H7008" s="16">
        <f t="shared" si="769"/>
        <v>3.2961091725912113E-2</v>
      </c>
      <c r="I7008" s="23">
        <v>7.6806963206437242</v>
      </c>
      <c r="J7008" s="23">
        <v>63.727809890106506</v>
      </c>
      <c r="K7008" s="23">
        <v>19.736566484517304</v>
      </c>
      <c r="L7008" s="23">
        <v>16.812336910799452</v>
      </c>
      <c r="M7008" s="23">
        <f t="shared" si="766"/>
        <v>27.17890649478975</v>
      </c>
      <c r="N7008" s="23">
        <v>1463.5360652755789</v>
      </c>
      <c r="O7008" s="17">
        <f t="shared" si="767"/>
        <v>2.3818752159598833E-2</v>
      </c>
      <c r="P7008" s="18">
        <f t="shared" si="768"/>
        <v>5.5994751810781646E-2</v>
      </c>
    </row>
    <row r="7009" spans="2:16" x14ac:dyDescent="0.3">
      <c r="B7009" s="19">
        <v>41200.87499999896</v>
      </c>
      <c r="C7009" s="21">
        <f t="shared" si="763"/>
        <v>10</v>
      </c>
      <c r="D7009" s="21" t="str">
        <f t="shared" si="764"/>
        <v>Shoulder</v>
      </c>
      <c r="E7009" s="21">
        <f t="shared" si="765"/>
        <v>21</v>
      </c>
      <c r="F7009" s="23">
        <v>86.774525770843809</v>
      </c>
      <c r="G7009" s="23">
        <v>2468.8743867832263</v>
      </c>
      <c r="H7009" s="16">
        <f t="shared" si="769"/>
        <v>3.5147404110706923E-2</v>
      </c>
      <c r="I7009" s="23">
        <v>7.3920480536822764</v>
      </c>
      <c r="J7009" s="23">
        <v>62.24697733956495</v>
      </c>
      <c r="K7009" s="23">
        <v>19.736566484517304</v>
      </c>
      <c r="L7009" s="23">
        <v>16.246400287489092</v>
      </c>
      <c r="M7009" s="23">
        <f t="shared" si="766"/>
        <v>26.264010567558554</v>
      </c>
      <c r="N7009" s="23">
        <v>1387.3039755733721</v>
      </c>
      <c r="O7009" s="17">
        <f t="shared" si="767"/>
        <v>2.4260046257944874E-2</v>
      </c>
      <c r="P7009" s="18">
        <f t="shared" si="768"/>
        <v>5.8554772719079363E-2</v>
      </c>
    </row>
    <row r="7010" spans="2:16" x14ac:dyDescent="0.3">
      <c r="B7010" s="19">
        <v>41200.916666665624</v>
      </c>
      <c r="C7010" s="21">
        <f t="shared" si="763"/>
        <v>10</v>
      </c>
      <c r="D7010" s="21" t="str">
        <f t="shared" si="764"/>
        <v>Shoulder</v>
      </c>
      <c r="E7010" s="21">
        <f t="shared" si="765"/>
        <v>22</v>
      </c>
      <c r="F7010" s="23">
        <v>86.84318235308271</v>
      </c>
      <c r="G7010" s="23">
        <v>2406.9522389466847</v>
      </c>
      <c r="H7010" s="16">
        <f t="shared" si="769"/>
        <v>3.6080143572390318E-2</v>
      </c>
      <c r="I7010" s="23">
        <v>6.9875776615335274</v>
      </c>
      <c r="J7010" s="23">
        <v>61.385607175700947</v>
      </c>
      <c r="K7010" s="23">
        <v>19.736566484517304</v>
      </c>
      <c r="L7010" s="23">
        <v>15.917206468931282</v>
      </c>
      <c r="M7010" s="23">
        <f t="shared" si="766"/>
        <v>25.73183422225236</v>
      </c>
      <c r="N7010" s="23">
        <v>1276.1529691442845</v>
      </c>
      <c r="O7010" s="17">
        <f t="shared" si="767"/>
        <v>2.563909866207157E-2</v>
      </c>
      <c r="P7010" s="18">
        <f t="shared" si="768"/>
        <v>6.079417987366767E-2</v>
      </c>
    </row>
    <row r="7011" spans="2:16" x14ac:dyDescent="0.3">
      <c r="B7011" s="19">
        <v>41200.958333332288</v>
      </c>
      <c r="C7011" s="21">
        <f t="shared" si="763"/>
        <v>10</v>
      </c>
      <c r="D7011" s="21" t="str">
        <f t="shared" si="764"/>
        <v>Shoulder</v>
      </c>
      <c r="E7011" s="21">
        <f t="shared" si="765"/>
        <v>23</v>
      </c>
      <c r="F7011" s="23">
        <v>80.964417979983423</v>
      </c>
      <c r="G7011" s="23">
        <v>2265.4159010345898</v>
      </c>
      <c r="H7011" s="16">
        <f t="shared" si="769"/>
        <v>3.5739317422027406E-2</v>
      </c>
      <c r="I7011" s="23">
        <v>6.6204090005530833</v>
      </c>
      <c r="J7011" s="23">
        <v>58.965278818587819</v>
      </c>
      <c r="K7011" s="23">
        <v>19.736566484517304</v>
      </c>
      <c r="L7011" s="23">
        <v>14.992218388931303</v>
      </c>
      <c r="M7011" s="23">
        <f t="shared" si="766"/>
        <v>24.236493945139213</v>
      </c>
      <c r="N7011" s="23">
        <v>1163.3250238508695</v>
      </c>
      <c r="O7011" s="17">
        <f t="shared" si="767"/>
        <v>2.6524747867581286E-2</v>
      </c>
      <c r="P7011" s="18">
        <f t="shared" si="768"/>
        <v>6.1316088906029964E-2</v>
      </c>
    </row>
    <row r="7012" spans="2:16" x14ac:dyDescent="0.3">
      <c r="B7012" s="19">
        <v>41200.999999998952</v>
      </c>
      <c r="C7012" s="21">
        <f t="shared" si="763"/>
        <v>10</v>
      </c>
      <c r="D7012" s="21" t="str">
        <f t="shared" si="764"/>
        <v>Shoulder</v>
      </c>
      <c r="E7012" s="21">
        <f t="shared" si="765"/>
        <v>0</v>
      </c>
      <c r="F7012" s="23">
        <v>77.978721952188309</v>
      </c>
      <c r="G7012" s="23">
        <v>2149.311873841074</v>
      </c>
      <c r="H7012" s="16">
        <f t="shared" si="769"/>
        <v>3.6280784981116365E-2</v>
      </c>
      <c r="I7012" s="23">
        <v>6.4156263649496683</v>
      </c>
      <c r="J7012" s="23">
        <v>56.690257090799555</v>
      </c>
      <c r="K7012" s="23">
        <v>19.736566484517304</v>
      </c>
      <c r="L7012" s="23">
        <v>14.122762815368093</v>
      </c>
      <c r="M7012" s="23">
        <f t="shared" si="766"/>
        <v>22.83092779091416</v>
      </c>
      <c r="N7012" s="23">
        <v>1090.4684098515029</v>
      </c>
      <c r="O7012" s="17">
        <f t="shared" si="767"/>
        <v>2.6820175524247002E-2</v>
      </c>
      <c r="P7012" s="18">
        <f t="shared" si="768"/>
        <v>6.2127903484012356E-2</v>
      </c>
    </row>
    <row r="7013" spans="2:16" x14ac:dyDescent="0.3">
      <c r="B7013" s="19">
        <v>41201.041666665617</v>
      </c>
      <c r="C7013" s="21">
        <f t="shared" si="763"/>
        <v>10</v>
      </c>
      <c r="D7013" s="21" t="str">
        <f t="shared" si="764"/>
        <v>Shoulder</v>
      </c>
      <c r="E7013" s="21">
        <f t="shared" si="765"/>
        <v>1</v>
      </c>
      <c r="F7013" s="23">
        <v>73.457418962827916</v>
      </c>
      <c r="G7013" s="23">
        <v>2070.8034364054588</v>
      </c>
      <c r="H7013" s="16">
        <f t="shared" si="769"/>
        <v>3.5472907602634052E-2</v>
      </c>
      <c r="I7013" s="23">
        <v>6.3599935693396876</v>
      </c>
      <c r="J7013" s="23">
        <v>55.22471827055135</v>
      </c>
      <c r="K7013" s="23">
        <v>19.736566484517304</v>
      </c>
      <c r="L7013" s="23">
        <v>13.562671067683187</v>
      </c>
      <c r="M7013" s="23">
        <f t="shared" si="766"/>
        <v>21.925480718350858</v>
      </c>
      <c r="N7013" s="23">
        <v>1046.266919833658</v>
      </c>
      <c r="O7013" s="17">
        <f t="shared" si="767"/>
        <v>2.7034663670899149E-2</v>
      </c>
      <c r="P7013" s="18">
        <f t="shared" si="768"/>
        <v>6.1548573147067104E-2</v>
      </c>
    </row>
    <row r="7014" spans="2:16" x14ac:dyDescent="0.3">
      <c r="B7014" s="19">
        <v>41201.083333332281</v>
      </c>
      <c r="C7014" s="21">
        <f t="shared" si="763"/>
        <v>10</v>
      </c>
      <c r="D7014" s="21" t="str">
        <f t="shared" si="764"/>
        <v>Shoulder</v>
      </c>
      <c r="E7014" s="21">
        <f t="shared" si="765"/>
        <v>2</v>
      </c>
      <c r="F7014" s="23">
        <v>70.752824581492632</v>
      </c>
      <c r="G7014" s="23">
        <v>2029.8905887277438</v>
      </c>
      <c r="H7014" s="16">
        <f t="shared" si="769"/>
        <v>3.4855486780613995E-2</v>
      </c>
      <c r="I7014" s="23">
        <v>6.3238183388600584</v>
      </c>
      <c r="J7014" s="23">
        <v>53.929721127425204</v>
      </c>
      <c r="K7014" s="23">
        <v>19.736566484517304</v>
      </c>
      <c r="L7014" s="23">
        <v>13.067756021340278</v>
      </c>
      <c r="M7014" s="23">
        <f t="shared" si="766"/>
        <v>21.125398621567619</v>
      </c>
      <c r="N7014" s="23">
        <v>1038.6518208402806</v>
      </c>
      <c r="O7014" s="17">
        <f t="shared" si="767"/>
        <v>2.6427736811957796E-2</v>
      </c>
      <c r="P7014" s="18">
        <f t="shared" si="768"/>
        <v>6.0362071961481051E-2</v>
      </c>
    </row>
    <row r="7015" spans="2:16" x14ac:dyDescent="0.3">
      <c r="B7015" s="19">
        <v>41201.124999998945</v>
      </c>
      <c r="C7015" s="21">
        <f t="shared" si="763"/>
        <v>10</v>
      </c>
      <c r="D7015" s="21" t="str">
        <f t="shared" si="764"/>
        <v>Shoulder</v>
      </c>
      <c r="E7015" s="21">
        <f t="shared" si="765"/>
        <v>3</v>
      </c>
      <c r="F7015" s="23">
        <v>71.425726195729197</v>
      </c>
      <c r="G7015" s="23">
        <v>2023.2560728881144</v>
      </c>
      <c r="H7015" s="16">
        <f t="shared" si="769"/>
        <v>3.5302365900610852E-2</v>
      </c>
      <c r="I7015" s="23">
        <v>6.3507203390852931</v>
      </c>
      <c r="J7015" s="23">
        <v>53.829046607877807</v>
      </c>
      <c r="K7015" s="23">
        <v>19.736566484517304</v>
      </c>
      <c r="L7015" s="23">
        <v>13.029280774679057</v>
      </c>
      <c r="M7015" s="23">
        <f t="shared" si="766"/>
        <v>21.063199348681444</v>
      </c>
      <c r="N7015" s="23">
        <v>1050.3603268140296</v>
      </c>
      <c r="O7015" s="17">
        <f t="shared" si="767"/>
        <v>2.6099538404043776E-2</v>
      </c>
      <c r="P7015" s="18">
        <f t="shared" si="768"/>
        <v>6.0480528850078027E-2</v>
      </c>
    </row>
    <row r="7016" spans="2:16" x14ac:dyDescent="0.3">
      <c r="B7016" s="19">
        <v>41201.166666665609</v>
      </c>
      <c r="C7016" s="21">
        <f t="shared" si="763"/>
        <v>10</v>
      </c>
      <c r="D7016" s="21" t="str">
        <f t="shared" si="764"/>
        <v>Shoulder</v>
      </c>
      <c r="E7016" s="21">
        <f t="shared" si="765"/>
        <v>4</v>
      </c>
      <c r="F7016" s="23">
        <v>73.283938340284024</v>
      </c>
      <c r="G7016" s="23">
        <v>2028.7848360878056</v>
      </c>
      <c r="H7016" s="16">
        <f t="shared" si="769"/>
        <v>3.6122085021889579E-2</v>
      </c>
      <c r="I7016" s="23">
        <v>6.4585978677454969</v>
      </c>
      <c r="J7016" s="23">
        <v>54.36057594926362</v>
      </c>
      <c r="K7016" s="23">
        <v>19.736566484517304</v>
      </c>
      <c r="L7016" s="23">
        <v>13.232417800904104</v>
      </c>
      <c r="M7016" s="23">
        <f t="shared" si="766"/>
        <v>21.391591663842213</v>
      </c>
      <c r="N7016" s="23">
        <v>1074.3217081333958</v>
      </c>
      <c r="O7016" s="17">
        <f t="shared" si="767"/>
        <v>2.5923509988434137E-2</v>
      </c>
      <c r="P7016" s="18">
        <f t="shared" si="768"/>
        <v>6.1109183778455693E-2</v>
      </c>
    </row>
    <row r="7017" spans="2:16" x14ac:dyDescent="0.3">
      <c r="B7017" s="19">
        <v>41201.208333332273</v>
      </c>
      <c r="C7017" s="21">
        <f t="shared" si="763"/>
        <v>10</v>
      </c>
      <c r="D7017" s="21" t="str">
        <f t="shared" si="764"/>
        <v>Shoulder</v>
      </c>
      <c r="E7017" s="21">
        <f t="shared" si="765"/>
        <v>5</v>
      </c>
      <c r="F7017" s="23">
        <v>76.351092739739684</v>
      </c>
      <c r="G7017" s="23">
        <v>2063.0631679258913</v>
      </c>
      <c r="H7017" s="16">
        <f t="shared" si="769"/>
        <v>3.7008606390127916E-2</v>
      </c>
      <c r="I7017" s="23">
        <v>6.7195351807262051</v>
      </c>
      <c r="J7017" s="23">
        <v>55.042803073904722</v>
      </c>
      <c r="K7017" s="23">
        <v>19.736566484517304</v>
      </c>
      <c r="L7017" s="23">
        <v>13.493147695792574</v>
      </c>
      <c r="M7017" s="23">
        <f t="shared" si="766"/>
        <v>21.813088893594845</v>
      </c>
      <c r="N7017" s="23">
        <v>1165.1520316828985</v>
      </c>
      <c r="O7017" s="17">
        <f t="shared" si="767"/>
        <v>2.448832710106481E-2</v>
      </c>
      <c r="P7017" s="18">
        <f t="shared" si="768"/>
        <v>6.0590654632356716E-2</v>
      </c>
    </row>
    <row r="7018" spans="2:16" x14ac:dyDescent="0.3">
      <c r="B7018" s="19">
        <v>41201.249999998938</v>
      </c>
      <c r="C7018" s="21">
        <f t="shared" si="763"/>
        <v>10</v>
      </c>
      <c r="D7018" s="21" t="str">
        <f t="shared" si="764"/>
        <v>Shoulder</v>
      </c>
      <c r="E7018" s="21">
        <f t="shared" si="765"/>
        <v>6</v>
      </c>
      <c r="F7018" s="23">
        <v>77.099210652511033</v>
      </c>
      <c r="G7018" s="23">
        <v>2168.1096687200243</v>
      </c>
      <c r="H7018" s="16">
        <f t="shared" si="769"/>
        <v>3.5560567698601567E-2</v>
      </c>
      <c r="I7018" s="23">
        <v>7.3058862183527964</v>
      </c>
      <c r="J7018" s="23">
        <v>59.844562118606987</v>
      </c>
      <c r="K7018" s="23">
        <v>19.736566484517304</v>
      </c>
      <c r="L7018" s="23">
        <v>15.328258153565084</v>
      </c>
      <c r="M7018" s="23">
        <f t="shared" si="766"/>
        <v>24.779737480524599</v>
      </c>
      <c r="N7018" s="23">
        <v>1337.5702678233952</v>
      </c>
      <c r="O7018" s="17">
        <f t="shared" si="767"/>
        <v>2.3987991113984447E-2</v>
      </c>
      <c r="P7018" s="18">
        <f t="shared" si="768"/>
        <v>5.8695532230623716E-2</v>
      </c>
    </row>
    <row r="7019" spans="2:16" x14ac:dyDescent="0.3">
      <c r="B7019" s="19">
        <v>41201.291666665602</v>
      </c>
      <c r="C7019" s="21">
        <f t="shared" si="763"/>
        <v>10</v>
      </c>
      <c r="D7019" s="21" t="str">
        <f t="shared" si="764"/>
        <v>Shoulder</v>
      </c>
      <c r="E7019" s="21">
        <f t="shared" si="765"/>
        <v>7</v>
      </c>
      <c r="F7019" s="23">
        <v>87.158164697392706</v>
      </c>
      <c r="G7019" s="23">
        <v>2349.4531016698961</v>
      </c>
      <c r="H7019" s="16">
        <f t="shared" si="769"/>
        <v>3.7097214085884164E-2</v>
      </c>
      <c r="I7019" s="23">
        <v>7.8966833652294781</v>
      </c>
      <c r="J7019" s="23">
        <v>63.643779374457694</v>
      </c>
      <c r="K7019" s="23">
        <v>19.736566484517304</v>
      </c>
      <c r="L7019" s="23">
        <v>16.780222580071154</v>
      </c>
      <c r="M7019" s="23">
        <f t="shared" si="766"/>
        <v>27.126990309869235</v>
      </c>
      <c r="N7019" s="23">
        <v>1486.3507305874423</v>
      </c>
      <c r="O7019" s="17">
        <f t="shared" si="767"/>
        <v>2.3563532451897472E-2</v>
      </c>
      <c r="P7019" s="18">
        <f t="shared" si="768"/>
        <v>5.9786605129793918E-2</v>
      </c>
    </row>
    <row r="7020" spans="2:16" x14ac:dyDescent="0.3">
      <c r="B7020" s="19">
        <v>41201.333333332266</v>
      </c>
      <c r="C7020" s="21">
        <f t="shared" si="763"/>
        <v>10</v>
      </c>
      <c r="D7020" s="21" t="str">
        <f t="shared" si="764"/>
        <v>Shoulder</v>
      </c>
      <c r="E7020" s="21">
        <f t="shared" si="765"/>
        <v>8</v>
      </c>
      <c r="F7020" s="23">
        <v>89.716698136589542</v>
      </c>
      <c r="G7020" s="23">
        <v>2538.5368030993354</v>
      </c>
      <c r="H7020" s="16">
        <f t="shared" si="769"/>
        <v>3.53418938134177E-2</v>
      </c>
      <c r="I7020" s="23">
        <v>7.9302972302895576</v>
      </c>
      <c r="J7020" s="23">
        <v>67.349797888974493</v>
      </c>
      <c r="K7020" s="23">
        <v>19.736566484517304</v>
      </c>
      <c r="L7020" s="23">
        <v>18.196568812644358</v>
      </c>
      <c r="M7020" s="23">
        <f t="shared" si="766"/>
        <v>29.41666259181283</v>
      </c>
      <c r="N7020" s="23">
        <v>1496.5381046902528</v>
      </c>
      <c r="O7020" s="17">
        <f t="shared" si="767"/>
        <v>2.4955568926079773E-2</v>
      </c>
      <c r="P7020" s="18">
        <f t="shared" si="768"/>
        <v>5.9415485672458537E-2</v>
      </c>
    </row>
    <row r="7021" spans="2:16" x14ac:dyDescent="0.3">
      <c r="B7021" s="19">
        <v>41201.37499999893</v>
      </c>
      <c r="C7021" s="21">
        <f t="shared" si="763"/>
        <v>10</v>
      </c>
      <c r="D7021" s="21" t="str">
        <f t="shared" si="764"/>
        <v>Shoulder</v>
      </c>
      <c r="E7021" s="21">
        <f t="shared" si="765"/>
        <v>9</v>
      </c>
      <c r="F7021" s="23">
        <v>89.720881352064112</v>
      </c>
      <c r="G7021" s="23">
        <v>2525.2677714200768</v>
      </c>
      <c r="H7021" s="16">
        <f t="shared" si="769"/>
        <v>3.552925450817037E-2</v>
      </c>
      <c r="I7021" s="23">
        <v>7.8767622937962827</v>
      </c>
      <c r="J7021" s="23">
        <v>66.253305797139433</v>
      </c>
      <c r="K7021" s="23">
        <v>19.736566484517304</v>
      </c>
      <c r="L7021" s="23">
        <v>17.777517359654141</v>
      </c>
      <c r="M7021" s="23">
        <f t="shared" si="766"/>
        <v>28.739221952967988</v>
      </c>
      <c r="N7021" s="23">
        <v>1492.2308992588021</v>
      </c>
      <c r="O7021" s="17">
        <f t="shared" si="767"/>
        <v>2.4537746983360014E-2</v>
      </c>
      <c r="P7021" s="18">
        <f t="shared" si="768"/>
        <v>5.9195193633901494E-2</v>
      </c>
    </row>
    <row r="7022" spans="2:16" x14ac:dyDescent="0.3">
      <c r="B7022" s="19">
        <v>41201.416666665595</v>
      </c>
      <c r="C7022" s="21">
        <f t="shared" si="763"/>
        <v>10</v>
      </c>
      <c r="D7022" s="21" t="str">
        <f t="shared" si="764"/>
        <v>Shoulder</v>
      </c>
      <c r="E7022" s="21">
        <f t="shared" si="765"/>
        <v>10</v>
      </c>
      <c r="F7022" s="23">
        <v>88.995758671587012</v>
      </c>
      <c r="G7022" s="23">
        <v>2510.8929871008795</v>
      </c>
      <c r="H7022" s="16">
        <f t="shared" si="769"/>
        <v>3.5443867631468853E-2</v>
      </c>
      <c r="I7022" s="23">
        <v>7.7782156237312172</v>
      </c>
      <c r="J7022" s="23">
        <v>67.802343457779486</v>
      </c>
      <c r="K7022" s="23">
        <v>19.736566484517304</v>
      </c>
      <c r="L7022" s="23">
        <v>18.369520245275883</v>
      </c>
      <c r="M7022" s="23">
        <f t="shared" si="766"/>
        <v>29.696256727986299</v>
      </c>
      <c r="N7022" s="23">
        <v>1477.072753645195</v>
      </c>
      <c r="O7022" s="17">
        <f t="shared" si="767"/>
        <v>2.5370769489340396E-2</v>
      </c>
      <c r="P7022" s="18">
        <f t="shared" si="768"/>
        <v>5.9915398925320558E-2</v>
      </c>
    </row>
    <row r="7023" spans="2:16" x14ac:dyDescent="0.3">
      <c r="B7023" s="19">
        <v>41201.458333332259</v>
      </c>
      <c r="C7023" s="21">
        <f t="shared" si="763"/>
        <v>10</v>
      </c>
      <c r="D7023" s="21" t="str">
        <f t="shared" si="764"/>
        <v>Shoulder</v>
      </c>
      <c r="E7023" s="21">
        <f t="shared" si="765"/>
        <v>11</v>
      </c>
      <c r="F7023" s="23">
        <v>88.215588889761889</v>
      </c>
      <c r="G7023" s="23">
        <v>2498.729708061559</v>
      </c>
      <c r="H7023" s="16">
        <f t="shared" si="769"/>
        <v>3.5304174199056106E-2</v>
      </c>
      <c r="I7023" s="23">
        <v>7.6793159815073926</v>
      </c>
      <c r="J7023" s="23">
        <v>67.040964933248205</v>
      </c>
      <c r="K7023" s="23">
        <v>19.736566484517304</v>
      </c>
      <c r="L7023" s="23">
        <v>18.078540693889963</v>
      </c>
      <c r="M7023" s="23">
        <f t="shared" si="766"/>
        <v>29.225857754840938</v>
      </c>
      <c r="N7023" s="23">
        <v>1458.3837823076153</v>
      </c>
      <c r="O7023" s="17">
        <f t="shared" si="767"/>
        <v>2.5305529438864785E-2</v>
      </c>
      <c r="P7023" s="18">
        <f t="shared" si="768"/>
        <v>5.9716312818411867E-2</v>
      </c>
    </row>
    <row r="7024" spans="2:16" x14ac:dyDescent="0.3">
      <c r="B7024" s="19">
        <v>41201.499999998923</v>
      </c>
      <c r="C7024" s="21">
        <f t="shared" si="763"/>
        <v>10</v>
      </c>
      <c r="D7024" s="21" t="str">
        <f t="shared" si="764"/>
        <v>Shoulder</v>
      </c>
      <c r="E7024" s="21">
        <f t="shared" si="765"/>
        <v>12</v>
      </c>
      <c r="F7024" s="23">
        <v>88.46136200860613</v>
      </c>
      <c r="G7024" s="23">
        <v>2471.0858920631026</v>
      </c>
      <c r="H7024" s="16">
        <f t="shared" si="769"/>
        <v>3.5798578387232827E-2</v>
      </c>
      <c r="I7024" s="23">
        <v>7.5498210195661306</v>
      </c>
      <c r="J7024" s="23">
        <v>64.063932101074855</v>
      </c>
      <c r="K7024" s="23">
        <v>19.736566484517304</v>
      </c>
      <c r="L7024" s="23">
        <v>16.940794290417063</v>
      </c>
      <c r="M7024" s="23">
        <f t="shared" si="766"/>
        <v>27.386571326140487</v>
      </c>
      <c r="N7024" s="23">
        <v>1424.8634068555932</v>
      </c>
      <c r="O7024" s="17">
        <f t="shared" si="767"/>
        <v>2.4519116834367086E-2</v>
      </c>
      <c r="P7024" s="18">
        <f t="shared" si="768"/>
        <v>5.9439945695619105E-2</v>
      </c>
    </row>
    <row r="7025" spans="2:16" x14ac:dyDescent="0.3">
      <c r="B7025" s="19">
        <v>41201.541666665587</v>
      </c>
      <c r="C7025" s="21">
        <f t="shared" si="763"/>
        <v>10</v>
      </c>
      <c r="D7025" s="21" t="str">
        <f t="shared" si="764"/>
        <v>Shoulder</v>
      </c>
      <c r="E7025" s="21">
        <f t="shared" si="765"/>
        <v>13</v>
      </c>
      <c r="F7025" s="23">
        <v>85.993221097290345</v>
      </c>
      <c r="G7025" s="23">
        <v>2439.0190655048937</v>
      </c>
      <c r="H7025" s="16">
        <f t="shared" si="769"/>
        <v>3.5257297621611318E-2</v>
      </c>
      <c r="I7025" s="23">
        <v>7.4798159805352151</v>
      </c>
      <c r="J7025" s="23">
        <v>64.648009714083003</v>
      </c>
      <c r="K7025" s="23">
        <v>19.736566484517304</v>
      </c>
      <c r="L7025" s="23">
        <v>17.164013932594781</v>
      </c>
      <c r="M7025" s="23">
        <f t="shared" si="766"/>
        <v>27.747429296970918</v>
      </c>
      <c r="N7025" s="23">
        <v>1399.5120519965612</v>
      </c>
      <c r="O7025" s="17">
        <f t="shared" si="767"/>
        <v>2.5171091043660904E-2</v>
      </c>
      <c r="P7025" s="18">
        <f t="shared" si="768"/>
        <v>5.9540924016885197E-2</v>
      </c>
    </row>
    <row r="7026" spans="2:16" x14ac:dyDescent="0.3">
      <c r="B7026" s="19">
        <v>41201.583333332252</v>
      </c>
      <c r="C7026" s="21">
        <f t="shared" si="763"/>
        <v>10</v>
      </c>
      <c r="D7026" s="21" t="str">
        <f t="shared" si="764"/>
        <v>Shoulder</v>
      </c>
      <c r="E7026" s="21">
        <f t="shared" si="765"/>
        <v>14</v>
      </c>
      <c r="F7026" s="23">
        <v>86.969975682329618</v>
      </c>
      <c r="G7026" s="23">
        <v>2409.163744226561</v>
      </c>
      <c r="H7026" s="16">
        <f t="shared" si="769"/>
        <v>3.609965320570209E-2</v>
      </c>
      <c r="I7026" s="23">
        <v>7.3880896377258125</v>
      </c>
      <c r="J7026" s="23">
        <v>64.044225341441006</v>
      </c>
      <c r="K7026" s="23">
        <v>19.736566484517304</v>
      </c>
      <c r="L7026" s="23">
        <v>16.933262866962405</v>
      </c>
      <c r="M7026" s="23">
        <f t="shared" si="766"/>
        <v>27.374395989961297</v>
      </c>
      <c r="N7026" s="23">
        <v>1375.3269362420845</v>
      </c>
      <c r="O7026" s="17">
        <f t="shared" si="767"/>
        <v>2.5275797856960051E-2</v>
      </c>
      <c r="P7026" s="18">
        <f t="shared" si="768"/>
        <v>6.0463003525528455E-2</v>
      </c>
    </row>
    <row r="7027" spans="2:16" x14ac:dyDescent="0.3">
      <c r="B7027" s="19">
        <v>41201.624999998916</v>
      </c>
      <c r="C7027" s="21">
        <f t="shared" si="763"/>
        <v>10</v>
      </c>
      <c r="D7027" s="21" t="str">
        <f t="shared" si="764"/>
        <v>Shoulder</v>
      </c>
      <c r="E7027" s="21">
        <f t="shared" si="765"/>
        <v>15</v>
      </c>
      <c r="F7027" s="23">
        <v>88.123059644035038</v>
      </c>
      <c r="G7027" s="23">
        <v>2392.5774546274874</v>
      </c>
      <c r="H7027" s="16">
        <f t="shared" si="769"/>
        <v>3.6831852391485218E-2</v>
      </c>
      <c r="I7027" s="23">
        <v>7.3100352842117386</v>
      </c>
      <c r="J7027" s="23">
        <v>63.349364744942442</v>
      </c>
      <c r="K7027" s="23">
        <v>19.736566484517304</v>
      </c>
      <c r="L7027" s="23">
        <v>16.667704779716143</v>
      </c>
      <c r="M7027" s="23">
        <f t="shared" si="766"/>
        <v>26.945093480708994</v>
      </c>
      <c r="N7027" s="23">
        <v>1359.4647228240772</v>
      </c>
      <c r="O7027" s="17">
        <f t="shared" si="767"/>
        <v>2.5197512072075701E-2</v>
      </c>
      <c r="P7027" s="18">
        <f t="shared" si="768"/>
        <v>6.1101293418289557E-2</v>
      </c>
    </row>
    <row r="7028" spans="2:16" x14ac:dyDescent="0.3">
      <c r="B7028" s="19">
        <v>41201.66666666558</v>
      </c>
      <c r="C7028" s="21">
        <f t="shared" si="763"/>
        <v>10</v>
      </c>
      <c r="D7028" s="21" t="str">
        <f t="shared" si="764"/>
        <v>Shoulder</v>
      </c>
      <c r="E7028" s="21">
        <f t="shared" si="765"/>
        <v>16</v>
      </c>
      <c r="F7028" s="23">
        <v>79.371773867863723</v>
      </c>
      <c r="G7028" s="23">
        <v>2366.0393912689697</v>
      </c>
      <c r="H7028" s="16">
        <f t="shared" si="769"/>
        <v>3.3546260540190977E-2</v>
      </c>
      <c r="I7028" s="23">
        <v>7.284299492344906</v>
      </c>
      <c r="J7028" s="23">
        <v>62.712057683492873</v>
      </c>
      <c r="K7028" s="23">
        <v>19.736566484517304</v>
      </c>
      <c r="L7028" s="23">
        <v>16.424142193090997</v>
      </c>
      <c r="M7028" s="23">
        <f t="shared" si="766"/>
        <v>26.551349005884571</v>
      </c>
      <c r="N7028" s="23">
        <v>1357.0376317384591</v>
      </c>
      <c r="O7028" s="17">
        <f t="shared" si="767"/>
        <v>2.4933463676231046E-2</v>
      </c>
      <c r="P7028" s="18">
        <f t="shared" si="768"/>
        <v>5.7643299747769786E-2</v>
      </c>
    </row>
    <row r="7029" spans="2:16" x14ac:dyDescent="0.3">
      <c r="B7029" s="19">
        <v>41201.708333332244</v>
      </c>
      <c r="C7029" s="21">
        <f t="shared" si="763"/>
        <v>10</v>
      </c>
      <c r="D7029" s="21" t="str">
        <f t="shared" si="764"/>
        <v>Shoulder</v>
      </c>
      <c r="E7029" s="21">
        <f t="shared" si="765"/>
        <v>17</v>
      </c>
      <c r="F7029" s="23">
        <v>80.326717301032431</v>
      </c>
      <c r="G7029" s="23">
        <v>2362.7221333491548</v>
      </c>
      <c r="H7029" s="16">
        <f t="shared" si="769"/>
        <v>3.399753029238755E-2</v>
      </c>
      <c r="I7029" s="23">
        <v>7.2682212024797801</v>
      </c>
      <c r="J7029" s="23">
        <v>63.730134896075462</v>
      </c>
      <c r="K7029" s="23">
        <v>19.736566484517304</v>
      </c>
      <c r="L7029" s="23">
        <v>16.813225469081587</v>
      </c>
      <c r="M7029" s="23">
        <f t="shared" si="766"/>
        <v>27.180342942476571</v>
      </c>
      <c r="N7029" s="23">
        <v>1359.9964089011621</v>
      </c>
      <c r="O7029" s="17">
        <f t="shared" si="767"/>
        <v>2.5329893461108324E-2</v>
      </c>
      <c r="P7029" s="18">
        <f t="shared" si="768"/>
        <v>5.8466269933248896E-2</v>
      </c>
    </row>
    <row r="7030" spans="2:16" x14ac:dyDescent="0.3">
      <c r="B7030" s="19">
        <v>41201.749999998909</v>
      </c>
      <c r="C7030" s="21">
        <f t="shared" si="763"/>
        <v>10</v>
      </c>
      <c r="D7030" s="21" t="str">
        <f t="shared" si="764"/>
        <v>Shoulder</v>
      </c>
      <c r="E7030" s="21">
        <f t="shared" si="765"/>
        <v>18</v>
      </c>
      <c r="F7030" s="23">
        <v>80.436474463155037</v>
      </c>
      <c r="G7030" s="23">
        <v>2352.7703595897106</v>
      </c>
      <c r="H7030" s="16">
        <f t="shared" si="769"/>
        <v>3.4187983597847603E-2</v>
      </c>
      <c r="I7030" s="23">
        <v>7.3635968669248717</v>
      </c>
      <c r="J7030" s="23">
        <v>64.11755118579309</v>
      </c>
      <c r="K7030" s="23">
        <v>19.736566484517304</v>
      </c>
      <c r="L7030" s="23">
        <v>16.961286143962106</v>
      </c>
      <c r="M7030" s="23">
        <f t="shared" si="766"/>
        <v>27.41969855731368</v>
      </c>
      <c r="N7030" s="23">
        <v>1386.881363938096</v>
      </c>
      <c r="O7030" s="17">
        <f t="shared" si="767"/>
        <v>2.5080224111938616E-2</v>
      </c>
      <c r="P7030" s="18">
        <f t="shared" si="768"/>
        <v>5.8410765419216922E-2</v>
      </c>
    </row>
    <row r="7031" spans="2:16" x14ac:dyDescent="0.3">
      <c r="B7031" s="19">
        <v>41201.791666665573</v>
      </c>
      <c r="C7031" s="21">
        <f t="shared" si="763"/>
        <v>10</v>
      </c>
      <c r="D7031" s="21" t="str">
        <f t="shared" si="764"/>
        <v>Shoulder</v>
      </c>
      <c r="E7031" s="21">
        <f t="shared" si="765"/>
        <v>19</v>
      </c>
      <c r="F7031" s="23">
        <v>85.564487941201406</v>
      </c>
      <c r="G7031" s="23">
        <v>2394.7889599073642</v>
      </c>
      <c r="H7031" s="16">
        <f t="shared" si="769"/>
        <v>3.5729448136637157E-2</v>
      </c>
      <c r="I7031" s="23">
        <v>7.5164106022189836</v>
      </c>
      <c r="J7031" s="23">
        <v>60.582501556707335</v>
      </c>
      <c r="K7031" s="23">
        <v>19.736566484517304</v>
      </c>
      <c r="L7031" s="23">
        <v>15.610279880905779</v>
      </c>
      <c r="M7031" s="23">
        <f t="shared" si="766"/>
        <v>25.235655191284252</v>
      </c>
      <c r="N7031" s="23">
        <v>1420.6525824198484</v>
      </c>
      <c r="O7031" s="17">
        <f t="shared" si="767"/>
        <v>2.3054240142030693E-2</v>
      </c>
      <c r="P7031" s="18">
        <f t="shared" si="768"/>
        <v>5.7959973001183586E-2</v>
      </c>
    </row>
    <row r="7032" spans="2:16" x14ac:dyDescent="0.3">
      <c r="B7032" s="19">
        <v>41201.833333332237</v>
      </c>
      <c r="C7032" s="21">
        <f t="shared" si="763"/>
        <v>10</v>
      </c>
      <c r="D7032" s="21" t="str">
        <f t="shared" si="764"/>
        <v>Shoulder</v>
      </c>
      <c r="E7032" s="21">
        <f t="shared" si="765"/>
        <v>20</v>
      </c>
      <c r="F7032" s="23">
        <v>86.846545709735452</v>
      </c>
      <c r="G7032" s="23">
        <v>2434.5960549451406</v>
      </c>
      <c r="H7032" s="16">
        <f t="shared" si="769"/>
        <v>3.5671850175446204E-2</v>
      </c>
      <c r="I7032" s="23">
        <v>7.4125993870750282</v>
      </c>
      <c r="J7032" s="23">
        <v>61.627313943406072</v>
      </c>
      <c r="K7032" s="23">
        <v>19.736566484517304</v>
      </c>
      <c r="L7032" s="23">
        <v>16.009580662013594</v>
      </c>
      <c r="M7032" s="23">
        <f t="shared" si="766"/>
        <v>25.881166796875174</v>
      </c>
      <c r="N7032" s="23">
        <v>1393.9368793779995</v>
      </c>
      <c r="O7032" s="17">
        <f t="shared" si="767"/>
        <v>2.3884701435553164E-2</v>
      </c>
      <c r="P7032" s="18">
        <f t="shared" si="768"/>
        <v>5.8704540119905051E-2</v>
      </c>
    </row>
    <row r="7033" spans="2:16" x14ac:dyDescent="0.3">
      <c r="B7033" s="19">
        <v>41201.874999998901</v>
      </c>
      <c r="C7033" s="21">
        <f t="shared" si="763"/>
        <v>10</v>
      </c>
      <c r="D7033" s="21" t="str">
        <f t="shared" si="764"/>
        <v>Shoulder</v>
      </c>
      <c r="E7033" s="21">
        <f t="shared" si="765"/>
        <v>21</v>
      </c>
      <c r="F7033" s="23">
        <v>87.158724542287132</v>
      </c>
      <c r="G7033" s="23">
        <v>2410.2694968664996</v>
      </c>
      <c r="H7033" s="16">
        <f t="shared" si="769"/>
        <v>3.6161402140133664E-2</v>
      </c>
      <c r="I7033" s="23">
        <v>7.2012614358779121</v>
      </c>
      <c r="J7033" s="23">
        <v>59.834408745443611</v>
      </c>
      <c r="K7033" s="23">
        <v>19.736566484517304</v>
      </c>
      <c r="L7033" s="23">
        <v>15.324377791993356</v>
      </c>
      <c r="M7033" s="23">
        <f t="shared" si="766"/>
        <v>24.77346446893295</v>
      </c>
      <c r="N7033" s="23">
        <v>1337.8084648700244</v>
      </c>
      <c r="O7033" s="17">
        <f t="shared" si="767"/>
        <v>2.3900824927070099E-2</v>
      </c>
      <c r="P7033" s="18">
        <f t="shared" si="768"/>
        <v>5.9197939725535054E-2</v>
      </c>
    </row>
    <row r="7034" spans="2:16" x14ac:dyDescent="0.3">
      <c r="B7034" s="19">
        <v>41201.916666665566</v>
      </c>
      <c r="C7034" s="21">
        <f t="shared" si="763"/>
        <v>10</v>
      </c>
      <c r="D7034" s="21" t="str">
        <f t="shared" si="764"/>
        <v>Shoulder</v>
      </c>
      <c r="E7034" s="21">
        <f t="shared" si="765"/>
        <v>22</v>
      </c>
      <c r="F7034" s="23">
        <v>88.149067016051092</v>
      </c>
      <c r="G7034" s="23">
        <v>2353.8761122296492</v>
      </c>
      <c r="H7034" s="16">
        <f t="shared" si="769"/>
        <v>3.744847341713075E-2</v>
      </c>
      <c r="I7034" s="23">
        <v>6.888043975344579</v>
      </c>
      <c r="J7034" s="23">
        <v>59.248226029079767</v>
      </c>
      <c r="K7034" s="23">
        <v>19.736566484517304</v>
      </c>
      <c r="L7034" s="23">
        <v>15.100353632732048</v>
      </c>
      <c r="M7034" s="23">
        <f t="shared" si="766"/>
        <v>24.411305911830414</v>
      </c>
      <c r="N7034" s="23">
        <v>1250.2240719781016</v>
      </c>
      <c r="O7034" s="17">
        <f t="shared" si="767"/>
        <v>2.5034992197561223E-2</v>
      </c>
      <c r="P7034" s="18">
        <f t="shared" si="768"/>
        <v>6.1545943374883526E-2</v>
      </c>
    </row>
    <row r="7035" spans="2:16" x14ac:dyDescent="0.3">
      <c r="B7035" s="19">
        <v>41201.95833333223</v>
      </c>
      <c r="C7035" s="21">
        <f t="shared" si="763"/>
        <v>10</v>
      </c>
      <c r="D7035" s="21" t="str">
        <f t="shared" si="764"/>
        <v>Shoulder</v>
      </c>
      <c r="E7035" s="21">
        <f t="shared" si="765"/>
        <v>23</v>
      </c>
      <c r="F7035" s="23">
        <v>85.28146508115762</v>
      </c>
      <c r="G7035" s="23">
        <v>2262.0986431147749</v>
      </c>
      <c r="H7035" s="16">
        <f t="shared" si="769"/>
        <v>3.7700153059519161E-2</v>
      </c>
      <c r="I7035" s="23">
        <v>6.5759583178916454</v>
      </c>
      <c r="J7035" s="23">
        <v>58.532674268265474</v>
      </c>
      <c r="K7035" s="23">
        <v>19.736566484517304</v>
      </c>
      <c r="L7035" s="23">
        <v>14.826887907541906</v>
      </c>
      <c r="M7035" s="23">
        <f t="shared" si="766"/>
        <v>23.969219876206264</v>
      </c>
      <c r="N7035" s="23">
        <v>1157.4816963293033</v>
      </c>
      <c r="O7035" s="17">
        <f t="shared" si="767"/>
        <v>2.6389340143317317E-2</v>
      </c>
      <c r="P7035" s="18">
        <f t="shared" si="768"/>
        <v>6.3094611040293708E-2</v>
      </c>
    </row>
    <row r="7036" spans="2:16" x14ac:dyDescent="0.3">
      <c r="B7036" s="19">
        <v>41201.999999998894</v>
      </c>
      <c r="C7036" s="21">
        <f t="shared" si="763"/>
        <v>10</v>
      </c>
      <c r="D7036" s="21" t="str">
        <f t="shared" si="764"/>
        <v>Shoulder</v>
      </c>
      <c r="E7036" s="21">
        <f t="shared" si="765"/>
        <v>0</v>
      </c>
      <c r="F7036" s="23">
        <v>65.334777211856846</v>
      </c>
      <c r="G7036" s="23">
        <v>2149.311873841074</v>
      </c>
      <c r="H7036" s="16">
        <f t="shared" si="769"/>
        <v>3.0397997613578476E-2</v>
      </c>
      <c r="I7036" s="23">
        <v>6.3640888430662486</v>
      </c>
      <c r="J7036" s="23">
        <v>57.349912273239781</v>
      </c>
      <c r="K7036" s="23">
        <v>19.736566484517304</v>
      </c>
      <c r="L7036" s="23">
        <v>14.374866286731461</v>
      </c>
      <c r="M7036" s="23">
        <f t="shared" si="766"/>
        <v>23.238479501991016</v>
      </c>
      <c r="N7036" s="23">
        <v>1079.8113232849119</v>
      </c>
      <c r="O7036" s="17">
        <f t="shared" si="767"/>
        <v>2.7414574849060486E-2</v>
      </c>
      <c r="P7036" s="18">
        <f t="shared" si="768"/>
        <v>5.6979224281799953E-2</v>
      </c>
    </row>
    <row r="7037" spans="2:16" x14ac:dyDescent="0.3">
      <c r="B7037" s="19">
        <v>41202.041666665558</v>
      </c>
      <c r="C7037" s="21">
        <f t="shared" si="763"/>
        <v>10</v>
      </c>
      <c r="D7037" s="21" t="str">
        <f t="shared" si="764"/>
        <v>Shoulder</v>
      </c>
      <c r="E7037" s="21">
        <f t="shared" si="765"/>
        <v>1</v>
      </c>
      <c r="F7037" s="23">
        <v>45.210887991263903</v>
      </c>
      <c r="G7037" s="23">
        <v>2059.7459100060764</v>
      </c>
      <c r="H7037" s="16">
        <f t="shared" si="769"/>
        <v>2.1949740388672759E-2</v>
      </c>
      <c r="I7037" s="23">
        <v>6.2413797928221237</v>
      </c>
      <c r="J7037" s="23">
        <v>56.546661434906909</v>
      </c>
      <c r="K7037" s="23">
        <v>19.736566484517304</v>
      </c>
      <c r="L7037" s="23">
        <v>14.067884199559568</v>
      </c>
      <c r="M7037" s="23">
        <f t="shared" si="766"/>
        <v>22.742210750830036</v>
      </c>
      <c r="N7037" s="23">
        <v>1035.8031433381832</v>
      </c>
      <c r="O7037" s="17">
        <f t="shared" si="767"/>
        <v>2.7981755732314088E-2</v>
      </c>
      <c r="P7037" s="18">
        <f t="shared" si="768"/>
        <v>4.9317303847043296E-2</v>
      </c>
    </row>
    <row r="7038" spans="2:16" x14ac:dyDescent="0.3">
      <c r="B7038" s="19">
        <v>41202.083333332223</v>
      </c>
      <c r="C7038" s="21">
        <f t="shared" si="763"/>
        <v>10</v>
      </c>
      <c r="D7038" s="21" t="str">
        <f t="shared" si="764"/>
        <v>Shoulder</v>
      </c>
      <c r="E7038" s="21">
        <f t="shared" si="765"/>
        <v>2</v>
      </c>
      <c r="F7038" s="23">
        <v>45.519377808701016</v>
      </c>
      <c r="G7038" s="23">
        <v>2002.2467727292878</v>
      </c>
      <c r="H7038" s="16">
        <f t="shared" si="769"/>
        <v>2.2734149670598783E-2</v>
      </c>
      <c r="I7038" s="23">
        <v>6.2469803578908643</v>
      </c>
      <c r="J7038" s="23">
        <v>55.50377536136476</v>
      </c>
      <c r="K7038" s="23">
        <v>19.736566484517304</v>
      </c>
      <c r="L7038" s="23">
        <v>13.669319606458213</v>
      </c>
      <c r="M7038" s="23">
        <f t="shared" si="766"/>
        <v>22.097889270389242</v>
      </c>
      <c r="N7038" s="23">
        <v>996.61787319468522</v>
      </c>
      <c r="O7038" s="17">
        <f t="shared" si="767"/>
        <v>2.8441060902730825E-2</v>
      </c>
      <c r="P7038" s="18">
        <f t="shared" si="768"/>
        <v>5.0528627237976312E-2</v>
      </c>
    </row>
    <row r="7039" spans="2:16" x14ac:dyDescent="0.3">
      <c r="B7039" s="19">
        <v>41202.124999998887</v>
      </c>
      <c r="C7039" s="21">
        <f t="shared" si="763"/>
        <v>10</v>
      </c>
      <c r="D7039" s="21" t="str">
        <f t="shared" si="764"/>
        <v>Shoulder</v>
      </c>
      <c r="E7039" s="21">
        <f t="shared" si="765"/>
        <v>3</v>
      </c>
      <c r="F7039" s="23">
        <v>45.086800149260974</v>
      </c>
      <c r="G7039" s="23">
        <v>1972.3914514509552</v>
      </c>
      <c r="H7039" s="16">
        <f t="shared" si="769"/>
        <v>2.2858951308115667E-2</v>
      </c>
      <c r="I7039" s="23">
        <v>6.2480869699925972</v>
      </c>
      <c r="J7039" s="23">
        <v>54.411990805150026</v>
      </c>
      <c r="K7039" s="23">
        <v>19.736566484517304</v>
      </c>
      <c r="L7039" s="23">
        <v>13.252067254123986</v>
      </c>
      <c r="M7039" s="23">
        <f t="shared" si="766"/>
        <v>21.423357066508736</v>
      </c>
      <c r="N7039" s="23">
        <v>981.38605907667477</v>
      </c>
      <c r="O7039" s="17">
        <f t="shared" si="767"/>
        <v>2.819628807702412E-2</v>
      </c>
      <c r="P7039" s="18">
        <f t="shared" si="768"/>
        <v>5.0410701808917491E-2</v>
      </c>
    </row>
    <row r="7040" spans="2:16" x14ac:dyDescent="0.3">
      <c r="B7040" s="19">
        <v>41202.166666665551</v>
      </c>
      <c r="C7040" s="21">
        <f t="shared" si="763"/>
        <v>10</v>
      </c>
      <c r="D7040" s="21" t="str">
        <f t="shared" si="764"/>
        <v>Shoulder</v>
      </c>
      <c r="E7040" s="21">
        <f t="shared" si="765"/>
        <v>4</v>
      </c>
      <c r="F7040" s="23">
        <v>43.620456586722646</v>
      </c>
      <c r="G7040" s="23">
        <v>1960.2281724116347</v>
      </c>
      <c r="H7040" s="16">
        <f t="shared" si="769"/>
        <v>2.22527444512019E-2</v>
      </c>
      <c r="I7040" s="23">
        <v>6.2954385955408059</v>
      </c>
      <c r="J7040" s="23">
        <v>54.096163905784692</v>
      </c>
      <c r="K7040" s="23">
        <v>19.736566484517304</v>
      </c>
      <c r="L7040" s="23">
        <v>13.13136622758859</v>
      </c>
      <c r="M7040" s="23">
        <f t="shared" si="766"/>
        <v>21.228231193678798</v>
      </c>
      <c r="N7040" s="23">
        <v>983.10691939721835</v>
      </c>
      <c r="O7040" s="17">
        <f t="shared" si="767"/>
        <v>2.7996618929399308E-2</v>
      </c>
      <c r="P7040" s="18">
        <f t="shared" si="768"/>
        <v>4.9626361774067602E-2</v>
      </c>
    </row>
    <row r="7041" spans="2:16" x14ac:dyDescent="0.3">
      <c r="B7041" s="19">
        <v>41202.208333332215</v>
      </c>
      <c r="C7041" s="21">
        <f t="shared" si="763"/>
        <v>10</v>
      </c>
      <c r="D7041" s="21" t="str">
        <f t="shared" si="764"/>
        <v>Shoulder</v>
      </c>
      <c r="E7041" s="21">
        <f t="shared" si="765"/>
        <v>5</v>
      </c>
      <c r="F7041" s="23">
        <v>46.30257613643402</v>
      </c>
      <c r="G7041" s="23">
        <v>1976.8144620107082</v>
      </c>
      <c r="H7041" s="16">
        <f t="shared" si="769"/>
        <v>2.3422823449671424E-2</v>
      </c>
      <c r="I7041" s="23">
        <v>6.4780357445375767</v>
      </c>
      <c r="J7041" s="23">
        <v>55.025502925873269</v>
      </c>
      <c r="K7041" s="23">
        <v>19.736566484517304</v>
      </c>
      <c r="L7041" s="23">
        <v>13.486536018222338</v>
      </c>
      <c r="M7041" s="23">
        <f t="shared" si="766"/>
        <v>21.802400423133626</v>
      </c>
      <c r="N7041" s="23">
        <v>1000.639894872511</v>
      </c>
      <c r="O7041" s="17">
        <f t="shared" si="767"/>
        <v>2.8262351234031442E-2</v>
      </c>
      <c r="P7041" s="18">
        <f t="shared" si="768"/>
        <v>5.1023190620475542E-2</v>
      </c>
    </row>
    <row r="7042" spans="2:16" x14ac:dyDescent="0.3">
      <c r="B7042" s="19">
        <v>41202.24999999888</v>
      </c>
      <c r="C7042" s="21">
        <f t="shared" si="763"/>
        <v>10</v>
      </c>
      <c r="D7042" s="21" t="str">
        <f t="shared" si="764"/>
        <v>Shoulder</v>
      </c>
      <c r="E7042" s="21">
        <f t="shared" si="765"/>
        <v>6</v>
      </c>
      <c r="F7042" s="23">
        <v>48.484827112895779</v>
      </c>
      <c r="G7042" s="23">
        <v>2011.0927938487939</v>
      </c>
      <c r="H7042" s="16">
        <f t="shared" si="769"/>
        <v>2.4108697152708886E-2</v>
      </c>
      <c r="I7042" s="23">
        <v>6.7384722850261998</v>
      </c>
      <c r="J7042" s="23">
        <v>54.423937152216951</v>
      </c>
      <c r="K7042" s="23">
        <v>19.736566484517304</v>
      </c>
      <c r="L7042" s="23">
        <v>13.256632844823271</v>
      </c>
      <c r="M7042" s="23">
        <f t="shared" si="766"/>
        <v>21.430737822876374</v>
      </c>
      <c r="N7042" s="23">
        <v>1057.0517793714457</v>
      </c>
      <c r="O7042" s="17">
        <f t="shared" si="767"/>
        <v>2.6648846024035659E-2</v>
      </c>
      <c r="P7042" s="18">
        <f t="shared" si="768"/>
        <v>5.0115074218481895E-2</v>
      </c>
    </row>
    <row r="7043" spans="2:16" x14ac:dyDescent="0.3">
      <c r="B7043" s="19">
        <v>41202.291666665544</v>
      </c>
      <c r="C7043" s="21">
        <f t="shared" si="763"/>
        <v>10</v>
      </c>
      <c r="D7043" s="21" t="str">
        <f t="shared" si="764"/>
        <v>Shoulder</v>
      </c>
      <c r="E7043" s="21">
        <f t="shared" si="765"/>
        <v>7</v>
      </c>
      <c r="F7043" s="23">
        <v>59.437719757654776</v>
      </c>
      <c r="G7043" s="23">
        <v>2087.3897260045323</v>
      </c>
      <c r="H7043" s="16">
        <f t="shared" si="769"/>
        <v>2.8474663364097499E-2</v>
      </c>
      <c r="I7043" s="23">
        <v>6.9852081442310299</v>
      </c>
      <c r="J7043" s="23">
        <v>55.728042716460308</v>
      </c>
      <c r="K7043" s="23">
        <v>19.736566484517304</v>
      </c>
      <c r="L7043" s="23">
        <v>13.7550288985825</v>
      </c>
      <c r="M7043" s="23">
        <f t="shared" si="766"/>
        <v>22.236447333360502</v>
      </c>
      <c r="N7043" s="23">
        <v>1146.5280595940051</v>
      </c>
      <c r="O7043" s="17">
        <f t="shared" si="767"/>
        <v>2.548708270422894E-2</v>
      </c>
      <c r="P7043" s="18">
        <f t="shared" si="768"/>
        <v>5.3236009968190612E-2</v>
      </c>
    </row>
    <row r="7044" spans="2:16" x14ac:dyDescent="0.3">
      <c r="B7044" s="19">
        <v>41202.333333332208</v>
      </c>
      <c r="C7044" s="21">
        <f t="shared" si="763"/>
        <v>10</v>
      </c>
      <c r="D7044" s="21" t="str">
        <f t="shared" si="764"/>
        <v>Shoulder</v>
      </c>
      <c r="E7044" s="21">
        <f t="shared" si="765"/>
        <v>8</v>
      </c>
      <c r="F7044" s="23">
        <v>67.737329654039712</v>
      </c>
      <c r="G7044" s="23">
        <v>2182.4844530392215</v>
      </c>
      <c r="H7044" s="16">
        <f t="shared" si="769"/>
        <v>3.1036798250595556E-2</v>
      </c>
      <c r="I7044" s="23">
        <v>7.1943360029672734</v>
      </c>
      <c r="J7044" s="23">
        <v>55.487718816450254</v>
      </c>
      <c r="K7044" s="23">
        <v>19.736566484517304</v>
      </c>
      <c r="L7044" s="23">
        <v>13.663183202441685</v>
      </c>
      <c r="M7044" s="23">
        <f t="shared" si="766"/>
        <v>22.087969129491263</v>
      </c>
      <c r="N7044" s="23">
        <v>1213.1754946554654</v>
      </c>
      <c r="O7044" s="17">
        <f t="shared" si="767"/>
        <v>2.4136907859958492E-2</v>
      </c>
      <c r="P7044" s="18">
        <f t="shared" si="768"/>
        <v>5.4424573770911297E-2</v>
      </c>
    </row>
    <row r="7045" spans="2:16" x14ac:dyDescent="0.3">
      <c r="B7045" s="19">
        <v>41202.374999998872</v>
      </c>
      <c r="C7045" s="21">
        <f t="shared" ref="C7045:C7108" si="770">MONTH(B7045)</f>
        <v>10</v>
      </c>
      <c r="D7045" s="21" t="str">
        <f t="shared" ref="D7045:D7108" si="771">IF(AND(C7045&gt;5,C7045&lt;7),"Summer",IF(OR(C7045=1,C7045&gt;10),"Winter","Shoulder"))</f>
        <v>Shoulder</v>
      </c>
      <c r="E7045" s="21">
        <f t="shared" ref="E7045:E7108" si="772">HOUR(B7045)</f>
        <v>9</v>
      </c>
      <c r="F7045" s="23">
        <v>74.01117888782818</v>
      </c>
      <c r="G7045" s="23">
        <v>2272.0504168742191</v>
      </c>
      <c r="H7045" s="16">
        <f t="shared" si="769"/>
        <v>3.2574619972407702E-2</v>
      </c>
      <c r="I7045" s="23">
        <v>7.3448638748518817</v>
      </c>
      <c r="J7045" s="23">
        <v>57.866515762467472</v>
      </c>
      <c r="K7045" s="23">
        <v>19.736566484517304</v>
      </c>
      <c r="L7045" s="23">
        <v>14.572299031019085</v>
      </c>
      <c r="M7045" s="23">
        <f t="shared" ref="M7045:M7108" si="773">J7045-K7045-L7045</f>
        <v>23.557650246931082</v>
      </c>
      <c r="N7045" s="23">
        <v>1267.8144853024114</v>
      </c>
      <c r="O7045" s="17">
        <f t="shared" ref="O7045:O7108" si="774">(I7045+M7045)/N7045</f>
        <v>2.4374634049406523E-2</v>
      </c>
      <c r="P7045" s="18">
        <f t="shared" ref="P7045:P7108" si="775">H7045+(1-H7045)*O7045</f>
        <v>5.6155259580688302E-2</v>
      </c>
    </row>
    <row r="7046" spans="2:16" x14ac:dyDescent="0.3">
      <c r="B7046" s="19">
        <v>41202.416666665536</v>
      </c>
      <c r="C7046" s="21">
        <f t="shared" si="770"/>
        <v>10</v>
      </c>
      <c r="D7046" s="21" t="str">
        <f t="shared" si="771"/>
        <v>Shoulder</v>
      </c>
      <c r="E7046" s="21">
        <f t="shared" si="772"/>
        <v>10</v>
      </c>
      <c r="F7046" s="23">
        <v>83.085092934266711</v>
      </c>
      <c r="G7046" s="23">
        <v>2322.9150383113783</v>
      </c>
      <c r="H7046" s="16">
        <f t="shared" ref="H7046:H7109" si="776">F7046/G7046</f>
        <v>3.5767598712807269E-2</v>
      </c>
      <c r="I7046" s="23">
        <v>7.3566666038480912</v>
      </c>
      <c r="J7046" s="23">
        <v>57.684885349654905</v>
      </c>
      <c r="K7046" s="23">
        <v>19.736566484517304</v>
      </c>
      <c r="L7046" s="23">
        <v>14.502884496283192</v>
      </c>
      <c r="M7046" s="23">
        <f t="shared" si="773"/>
        <v>23.445434368854407</v>
      </c>
      <c r="N7046" s="23">
        <v>1285.607847038096</v>
      </c>
      <c r="O7046" s="17">
        <f t="shared" si="774"/>
        <v>2.3959173120844952E-2</v>
      </c>
      <c r="P7046" s="18">
        <f t="shared" si="775"/>
        <v>5.8869809743975161E-2</v>
      </c>
    </row>
    <row r="7047" spans="2:16" x14ac:dyDescent="0.3">
      <c r="B7047" s="19">
        <v>41202.458333332201</v>
      </c>
      <c r="C7047" s="21">
        <f t="shared" si="770"/>
        <v>10</v>
      </c>
      <c r="D7047" s="21" t="str">
        <f t="shared" si="771"/>
        <v>Shoulder</v>
      </c>
      <c r="E7047" s="21">
        <f t="shared" si="772"/>
        <v>11</v>
      </c>
      <c r="F7047" s="23">
        <v>85.363986147911604</v>
      </c>
      <c r="G7047" s="23">
        <v>2339.5013279104519</v>
      </c>
      <c r="H7047" s="16">
        <f t="shared" si="776"/>
        <v>3.6488111859357339E-2</v>
      </c>
      <c r="I7047" s="23">
        <v>7.2961927486709079</v>
      </c>
      <c r="J7047" s="23">
        <v>58.661671780607556</v>
      </c>
      <c r="K7047" s="23">
        <v>19.736566484517304</v>
      </c>
      <c r="L7047" s="23">
        <v>14.8761874833269</v>
      </c>
      <c r="M7047" s="23">
        <f t="shared" si="773"/>
        <v>24.048917812763349</v>
      </c>
      <c r="N7047" s="23">
        <v>1283.3119499024745</v>
      </c>
      <c r="O7047" s="17">
        <f t="shared" si="774"/>
        <v>2.442516845870276E-2</v>
      </c>
      <c r="P7047" s="18">
        <f t="shared" si="775"/>
        <v>6.002205203915531E-2</v>
      </c>
    </row>
    <row r="7048" spans="2:16" x14ac:dyDescent="0.3">
      <c r="B7048" s="19">
        <v>41202.499999998865</v>
      </c>
      <c r="C7048" s="21">
        <f t="shared" si="770"/>
        <v>10</v>
      </c>
      <c r="D7048" s="21" t="str">
        <f t="shared" si="771"/>
        <v>Shoulder</v>
      </c>
      <c r="E7048" s="21">
        <f t="shared" si="772"/>
        <v>12</v>
      </c>
      <c r="F7048" s="23">
        <v>82.103087910949625</v>
      </c>
      <c r="G7048" s="23">
        <v>2330.6553067909458</v>
      </c>
      <c r="H7048" s="16">
        <f t="shared" si="776"/>
        <v>3.5227469146433536E-2</v>
      </c>
      <c r="I7048" s="23">
        <v>7.2081361993912223</v>
      </c>
      <c r="J7048" s="23">
        <v>59.52300201844055</v>
      </c>
      <c r="K7048" s="23">
        <v>19.736566484517304</v>
      </c>
      <c r="L7048" s="23">
        <v>15.205366043168825</v>
      </c>
      <c r="M7048" s="23">
        <f t="shared" si="773"/>
        <v>24.581069490754423</v>
      </c>
      <c r="N7048" s="23">
        <v>1256.5528700986051</v>
      </c>
      <c r="O7048" s="17">
        <f t="shared" si="774"/>
        <v>2.5298741061051462E-2</v>
      </c>
      <c r="P7048" s="18">
        <f t="shared" si="775"/>
        <v>5.9634999587313199E-2</v>
      </c>
    </row>
    <row r="7049" spans="2:16" x14ac:dyDescent="0.3">
      <c r="B7049" s="19">
        <v>41202.541666665529</v>
      </c>
      <c r="C7049" s="21">
        <f t="shared" si="770"/>
        <v>10</v>
      </c>
      <c r="D7049" s="21" t="str">
        <f t="shared" si="771"/>
        <v>Shoulder</v>
      </c>
      <c r="E7049" s="21">
        <f t="shared" si="772"/>
        <v>13</v>
      </c>
      <c r="F7049" s="23">
        <v>79.939760128032319</v>
      </c>
      <c r="G7049" s="23">
        <v>2285.3194485534782</v>
      </c>
      <c r="H7049" s="16">
        <f t="shared" si="776"/>
        <v>3.497968749123069E-2</v>
      </c>
      <c r="I7049" s="23">
        <v>7.0573036237050699</v>
      </c>
      <c r="J7049" s="23">
        <v>56.375686422570425</v>
      </c>
      <c r="K7049" s="23">
        <v>19.736566484517304</v>
      </c>
      <c r="L7049" s="23">
        <v>14.002541888494914</v>
      </c>
      <c r="M7049" s="23">
        <f t="shared" si="773"/>
        <v>22.636578049558207</v>
      </c>
      <c r="N7049" s="23">
        <v>1229.8470944536878</v>
      </c>
      <c r="O7049" s="17">
        <f t="shared" si="774"/>
        <v>2.4144368683859552E-2</v>
      </c>
      <c r="P7049" s="18">
        <f t="shared" si="775"/>
        <v>5.8279493703855781E-2</v>
      </c>
    </row>
    <row r="7050" spans="2:16" x14ac:dyDescent="0.3">
      <c r="B7050" s="19">
        <v>41202.583333332193</v>
      </c>
      <c r="C7050" s="21">
        <f t="shared" si="770"/>
        <v>10</v>
      </c>
      <c r="D7050" s="21" t="str">
        <f t="shared" si="771"/>
        <v>Shoulder</v>
      </c>
      <c r="E7050" s="21">
        <f t="shared" si="772"/>
        <v>14</v>
      </c>
      <c r="F7050" s="23">
        <v>81.099696610658697</v>
      </c>
      <c r="G7050" s="23">
        <v>2251.0411167153925</v>
      </c>
      <c r="H7050" s="16">
        <f t="shared" si="776"/>
        <v>3.6027638948237135E-2</v>
      </c>
      <c r="I7050" s="23">
        <v>6.9471952622536426</v>
      </c>
      <c r="J7050" s="23">
        <v>56.728208010267252</v>
      </c>
      <c r="K7050" s="23">
        <v>19.736566484517304</v>
      </c>
      <c r="L7050" s="23">
        <v>14.137266693748678</v>
      </c>
      <c r="M7050" s="23">
        <f t="shared" si="773"/>
        <v>22.85437483200127</v>
      </c>
      <c r="N7050" s="23">
        <v>1207.2159694411403</v>
      </c>
      <c r="O7050" s="17">
        <f t="shared" si="774"/>
        <v>2.4686196048293689E-2</v>
      </c>
      <c r="P7050" s="18">
        <f t="shared" si="775"/>
        <v>5.98244496382975E-2</v>
      </c>
    </row>
    <row r="7051" spans="2:16" x14ac:dyDescent="0.3">
      <c r="B7051" s="19">
        <v>41202.624999998858</v>
      </c>
      <c r="C7051" s="21">
        <f t="shared" si="770"/>
        <v>10</v>
      </c>
      <c r="D7051" s="21" t="str">
        <f t="shared" si="771"/>
        <v>Shoulder</v>
      </c>
      <c r="E7051" s="21">
        <f t="shared" si="772"/>
        <v>15</v>
      </c>
      <c r="F7051" s="23">
        <v>80.696573596092975</v>
      </c>
      <c r="G7051" s="23">
        <v>2212.3397743175537</v>
      </c>
      <c r="H7051" s="16">
        <f t="shared" si="776"/>
        <v>3.64756691231959E-2</v>
      </c>
      <c r="I7051" s="23">
        <v>6.9315023629975849</v>
      </c>
      <c r="J7051" s="23">
        <v>56.506590677227045</v>
      </c>
      <c r="K7051" s="23">
        <v>19.736566484517304</v>
      </c>
      <c r="L7051" s="23">
        <v>14.052570172807163</v>
      </c>
      <c r="M7051" s="23">
        <f t="shared" si="773"/>
        <v>22.717454019902576</v>
      </c>
      <c r="N7051" s="23">
        <v>1183.7807592726456</v>
      </c>
      <c r="O7051" s="17">
        <f t="shared" si="774"/>
        <v>2.5045986049914738E-2</v>
      </c>
      <c r="P7051" s="18">
        <f t="shared" si="775"/>
        <v>6.0608086073089769E-2</v>
      </c>
    </row>
    <row r="7052" spans="2:16" x14ac:dyDescent="0.3">
      <c r="B7052" s="19">
        <v>41202.666666665522</v>
      </c>
      <c r="C7052" s="21">
        <f t="shared" si="770"/>
        <v>10</v>
      </c>
      <c r="D7052" s="21" t="str">
        <f t="shared" si="771"/>
        <v>Shoulder</v>
      </c>
      <c r="E7052" s="21">
        <f t="shared" si="772"/>
        <v>16</v>
      </c>
      <c r="F7052" s="23">
        <v>79.179836567217265</v>
      </c>
      <c r="G7052" s="23">
        <v>2213.4455269574923</v>
      </c>
      <c r="H7052" s="16">
        <f t="shared" si="776"/>
        <v>3.5772209256061741E-2</v>
      </c>
      <c r="I7052" s="23">
        <v>7.0115709124868895</v>
      </c>
      <c r="J7052" s="23">
        <v>57.001617226173792</v>
      </c>
      <c r="K7052" s="23">
        <v>19.736566484517304</v>
      </c>
      <c r="L7052" s="23">
        <v>14.241756758054395</v>
      </c>
      <c r="M7052" s="23">
        <f t="shared" si="773"/>
        <v>23.023293983602095</v>
      </c>
      <c r="N7052" s="23">
        <v>1177.0235466759646</v>
      </c>
      <c r="O7052" s="17">
        <f t="shared" si="774"/>
        <v>2.5517641495712239E-2</v>
      </c>
      <c r="P7052" s="18">
        <f t="shared" si="775"/>
        <v>6.0377028340468195E-2</v>
      </c>
    </row>
    <row r="7053" spans="2:16" x14ac:dyDescent="0.3">
      <c r="B7053" s="19">
        <v>41202.708333332186</v>
      </c>
      <c r="C7053" s="21">
        <f t="shared" si="770"/>
        <v>10</v>
      </c>
      <c r="D7053" s="21" t="str">
        <f t="shared" si="771"/>
        <v>Shoulder</v>
      </c>
      <c r="E7053" s="21">
        <f t="shared" si="772"/>
        <v>17</v>
      </c>
      <c r="F7053" s="23">
        <v>75.454524390811969</v>
      </c>
      <c r="G7053" s="23">
        <v>2199.0707426382951</v>
      </c>
      <c r="H7053" s="16">
        <f t="shared" si="776"/>
        <v>3.4312004124199651E-2</v>
      </c>
      <c r="I7053" s="23">
        <v>7.0669544650776395</v>
      </c>
      <c r="J7053" s="23">
        <v>57.29577586870623</v>
      </c>
      <c r="K7053" s="23">
        <v>19.736566484517304</v>
      </c>
      <c r="L7053" s="23">
        <v>14.354176726680478</v>
      </c>
      <c r="M7053" s="23">
        <f t="shared" si="773"/>
        <v>23.205032657508447</v>
      </c>
      <c r="N7053" s="23">
        <v>1209.3813862570846</v>
      </c>
      <c r="O7053" s="17">
        <f t="shared" si="774"/>
        <v>2.5030968283938023E-2</v>
      </c>
      <c r="P7053" s="18">
        <f t="shared" si="775"/>
        <v>5.8484109721146482E-2</v>
      </c>
    </row>
    <row r="7054" spans="2:16" x14ac:dyDescent="0.3">
      <c r="B7054" s="19">
        <v>41202.74999999885</v>
      </c>
      <c r="C7054" s="21">
        <f t="shared" si="770"/>
        <v>10</v>
      </c>
      <c r="D7054" s="21" t="str">
        <f t="shared" si="771"/>
        <v>Shoulder</v>
      </c>
      <c r="E7054" s="21">
        <f t="shared" si="772"/>
        <v>18</v>
      </c>
      <c r="F7054" s="23">
        <v>73.348374142152977</v>
      </c>
      <c r="G7054" s="23">
        <v>2239.9835903160101</v>
      </c>
      <c r="H7054" s="16">
        <f t="shared" si="776"/>
        <v>3.2745049766996374E-2</v>
      </c>
      <c r="I7054" s="23">
        <v>7.2298008742623523</v>
      </c>
      <c r="J7054" s="23">
        <v>58.251883072415325</v>
      </c>
      <c r="K7054" s="23">
        <v>19.736566484517304</v>
      </c>
      <c r="L7054" s="23">
        <v>14.719576637826371</v>
      </c>
      <c r="M7054" s="23">
        <f t="shared" si="773"/>
        <v>23.795739950071649</v>
      </c>
      <c r="N7054" s="23">
        <v>1265.6675180408301</v>
      </c>
      <c r="O7054" s="17">
        <f t="shared" si="774"/>
        <v>2.4513184056709849E-2</v>
      </c>
      <c r="P7054" s="18">
        <f t="shared" si="775"/>
        <v>5.6455548391821722E-2</v>
      </c>
    </row>
    <row r="7055" spans="2:16" x14ac:dyDescent="0.3">
      <c r="B7055" s="19">
        <v>41202.791666665515</v>
      </c>
      <c r="C7055" s="21">
        <f t="shared" si="770"/>
        <v>10</v>
      </c>
      <c r="D7055" s="21" t="str">
        <f t="shared" si="771"/>
        <v>Shoulder</v>
      </c>
      <c r="E7055" s="21">
        <f t="shared" si="772"/>
        <v>19</v>
      </c>
      <c r="F7055" s="23">
        <v>71.874922270097798</v>
      </c>
      <c r="G7055" s="23">
        <v>2293.0597170330457</v>
      </c>
      <c r="H7055" s="16">
        <f t="shared" si="776"/>
        <v>3.1344548829759934E-2</v>
      </c>
      <c r="I7055" s="23">
        <v>7.4236268515947152</v>
      </c>
      <c r="J7055" s="23">
        <v>57.527859168271064</v>
      </c>
      <c r="K7055" s="23">
        <v>19.736566484517304</v>
      </c>
      <c r="L7055" s="23">
        <v>14.442873074444044</v>
      </c>
      <c r="M7055" s="23">
        <f t="shared" si="773"/>
        <v>23.348419609309715</v>
      </c>
      <c r="N7055" s="23">
        <v>1324.5643456876398</v>
      </c>
      <c r="O7055" s="17">
        <f t="shared" si="774"/>
        <v>2.3231824532412054E-2</v>
      </c>
      <c r="P7055" s="18">
        <f t="shared" si="775"/>
        <v>5.3848182303711384E-2</v>
      </c>
    </row>
    <row r="7056" spans="2:16" x14ac:dyDescent="0.3">
      <c r="B7056" s="19">
        <v>41202.833333332179</v>
      </c>
      <c r="C7056" s="21">
        <f t="shared" si="770"/>
        <v>10</v>
      </c>
      <c r="D7056" s="21" t="str">
        <f t="shared" si="771"/>
        <v>Shoulder</v>
      </c>
      <c r="E7056" s="21">
        <f t="shared" si="772"/>
        <v>20</v>
      </c>
      <c r="F7056" s="23">
        <v>73.721115825833337</v>
      </c>
      <c r="G7056" s="23">
        <v>2377.096917668352</v>
      </c>
      <c r="H7056" s="16">
        <f t="shared" si="776"/>
        <v>3.1013087972090316E-2</v>
      </c>
      <c r="I7056" s="23">
        <v>7.3641920732313206</v>
      </c>
      <c r="J7056" s="23">
        <v>60.054783535735929</v>
      </c>
      <c r="K7056" s="23">
        <v>19.736566484517304</v>
      </c>
      <c r="L7056" s="23">
        <v>15.408599444627312</v>
      </c>
      <c r="M7056" s="23">
        <f t="shared" si="773"/>
        <v>24.909617606591311</v>
      </c>
      <c r="N7056" s="23">
        <v>1305.7951853563688</v>
      </c>
      <c r="O7056" s="17">
        <f t="shared" si="774"/>
        <v>2.4715828364013061E-2</v>
      </c>
      <c r="P7056" s="18">
        <f t="shared" si="775"/>
        <v>5.4962402176747152E-2</v>
      </c>
    </row>
    <row r="7057" spans="2:16" x14ac:dyDescent="0.3">
      <c r="B7057" s="19">
        <v>41202.874999998843</v>
      </c>
      <c r="C7057" s="21">
        <f t="shared" si="770"/>
        <v>10</v>
      </c>
      <c r="D7057" s="21" t="str">
        <f t="shared" si="771"/>
        <v>Shoulder</v>
      </c>
      <c r="E7057" s="21">
        <f t="shared" si="772"/>
        <v>21</v>
      </c>
      <c r="F7057" s="23">
        <v>79.223781559734491</v>
      </c>
      <c r="G7057" s="23">
        <v>2333.9725647107607</v>
      </c>
      <c r="H7057" s="16">
        <f t="shared" si="776"/>
        <v>3.3943750135534419E-2</v>
      </c>
      <c r="I7057" s="23">
        <v>7.2733944640459143</v>
      </c>
      <c r="J7057" s="23">
        <v>56.002143778087259</v>
      </c>
      <c r="K7057" s="23">
        <v>19.736566484517304</v>
      </c>
      <c r="L7057" s="23">
        <v>13.859783368766324</v>
      </c>
      <c r="M7057" s="23">
        <f t="shared" si="773"/>
        <v>22.405793924803632</v>
      </c>
      <c r="N7057" s="23">
        <v>1239.2932844387842</v>
      </c>
      <c r="O7057" s="17">
        <f t="shared" si="774"/>
        <v>2.3948478347713964E-2</v>
      </c>
      <c r="P7057" s="18">
        <f t="shared" si="775"/>
        <v>5.707932731808732E-2</v>
      </c>
    </row>
    <row r="7058" spans="2:16" x14ac:dyDescent="0.3">
      <c r="B7058" s="19">
        <v>41202.916666665507</v>
      </c>
      <c r="C7058" s="21">
        <f t="shared" si="770"/>
        <v>10</v>
      </c>
      <c r="D7058" s="21" t="str">
        <f t="shared" si="771"/>
        <v>Shoulder</v>
      </c>
      <c r="E7058" s="21">
        <f t="shared" si="772"/>
        <v>22</v>
      </c>
      <c r="F7058" s="23">
        <v>77.936905809475391</v>
      </c>
      <c r="G7058" s="23">
        <v>2289.7424591132308</v>
      </c>
      <c r="H7058" s="16">
        <f t="shared" si="776"/>
        <v>3.4037411281467311E-2</v>
      </c>
      <c r="I7058" s="23">
        <v>7.0991430596301424</v>
      </c>
      <c r="J7058" s="23">
        <v>55.646524782399396</v>
      </c>
      <c r="K7058" s="23">
        <v>19.736566484517304</v>
      </c>
      <c r="L7058" s="23">
        <v>13.723874812778003</v>
      </c>
      <c r="M7058" s="23">
        <f t="shared" si="773"/>
        <v>22.186083485104088</v>
      </c>
      <c r="N7058" s="23">
        <v>1158.1064838454847</v>
      </c>
      <c r="O7058" s="17">
        <f t="shared" si="774"/>
        <v>2.5287162237010222E-2</v>
      </c>
      <c r="P7058" s="18">
        <f t="shared" si="775"/>
        <v>5.8463863977275224E-2</v>
      </c>
    </row>
    <row r="7059" spans="2:16" x14ac:dyDescent="0.3">
      <c r="B7059" s="19">
        <v>41202.958333332172</v>
      </c>
      <c r="C7059" s="21">
        <f t="shared" si="770"/>
        <v>10</v>
      </c>
      <c r="D7059" s="21" t="str">
        <f t="shared" si="771"/>
        <v>Shoulder</v>
      </c>
      <c r="E7059" s="21">
        <f t="shared" si="772"/>
        <v>23</v>
      </c>
      <c r="F7059" s="23">
        <v>83.663372206350616</v>
      </c>
      <c r="G7059" s="23">
        <v>2209.0225163977393</v>
      </c>
      <c r="H7059" s="16">
        <f t="shared" si="776"/>
        <v>3.7873480956084039E-2</v>
      </c>
      <c r="I7059" s="23">
        <v>6.7889651332478023</v>
      </c>
      <c r="J7059" s="23">
        <v>54.18466287118445</v>
      </c>
      <c r="K7059" s="23">
        <v>19.736566484517304</v>
      </c>
      <c r="L7059" s="23">
        <v>13.165188286420618</v>
      </c>
      <c r="M7059" s="23">
        <f t="shared" si="773"/>
        <v>21.28290810024653</v>
      </c>
      <c r="N7059" s="23">
        <v>1080.5951288469178</v>
      </c>
      <c r="O7059" s="17">
        <f t="shared" si="774"/>
        <v>2.5978160075040582E-2</v>
      </c>
      <c r="P7059" s="18">
        <f t="shared" si="775"/>
        <v>6.2867757680248465E-2</v>
      </c>
    </row>
    <row r="7060" spans="2:16" x14ac:dyDescent="0.3">
      <c r="B7060" s="19">
        <v>41202.999999998836</v>
      </c>
      <c r="C7060" s="21">
        <f t="shared" si="770"/>
        <v>10</v>
      </c>
      <c r="D7060" s="21" t="str">
        <f t="shared" si="771"/>
        <v>Shoulder</v>
      </c>
      <c r="E7060" s="21">
        <f t="shared" si="772"/>
        <v>0</v>
      </c>
      <c r="F7060" s="23">
        <v>78.795947337384121</v>
      </c>
      <c r="G7060" s="23">
        <v>2129.4083263221855</v>
      </c>
      <c r="H7060" s="16">
        <f t="shared" si="776"/>
        <v>3.7003681428012823E-2</v>
      </c>
      <c r="I7060" s="23">
        <v>6.5695012007147753</v>
      </c>
      <c r="J7060" s="23">
        <v>51.194090106968972</v>
      </c>
      <c r="K7060" s="23">
        <v>19.736566484517304</v>
      </c>
      <c r="L7060" s="23">
        <v>12.022267264509619</v>
      </c>
      <c r="M7060" s="23">
        <f t="shared" si="773"/>
        <v>19.435256357942048</v>
      </c>
      <c r="N7060" s="23">
        <v>1027.6100510880715</v>
      </c>
      <c r="O7060" s="17">
        <f t="shared" si="774"/>
        <v>2.5306056058056289E-2</v>
      </c>
      <c r="P7060" s="18">
        <f t="shared" si="775"/>
        <v>6.1373320249497362E-2</v>
      </c>
    </row>
    <row r="7061" spans="2:16" x14ac:dyDescent="0.3">
      <c r="B7061" s="19">
        <v>41203.0416666655</v>
      </c>
      <c r="C7061" s="21">
        <f t="shared" si="770"/>
        <v>10</v>
      </c>
      <c r="D7061" s="21" t="str">
        <f t="shared" si="771"/>
        <v>Shoulder</v>
      </c>
      <c r="E7061" s="21">
        <f t="shared" si="772"/>
        <v>1</v>
      </c>
      <c r="F7061" s="23">
        <v>86.062802619461337</v>
      </c>
      <c r="G7061" s="23">
        <v>2055.3228994463234</v>
      </c>
      <c r="H7061" s="16">
        <f t="shared" si="776"/>
        <v>4.1873129834074006E-2</v>
      </c>
      <c r="I7061" s="23">
        <v>6.476512215366518</v>
      </c>
      <c r="J7061" s="23">
        <v>50.752515027750412</v>
      </c>
      <c r="K7061" s="23">
        <v>19.736566484517304</v>
      </c>
      <c r="L7061" s="23">
        <v>11.853508474611624</v>
      </c>
      <c r="M7061" s="23">
        <f t="shared" si="773"/>
        <v>19.162440068621486</v>
      </c>
      <c r="N7061" s="23">
        <v>991.35863455177071</v>
      </c>
      <c r="O7061" s="17">
        <f t="shared" si="774"/>
        <v>2.5862439071386419E-2</v>
      </c>
      <c r="P7061" s="18">
        <f t="shared" si="775"/>
        <v>6.6652627636398426E-2</v>
      </c>
    </row>
    <row r="7062" spans="2:16" x14ac:dyDescent="0.3">
      <c r="B7062" s="19">
        <v>41203.083333332164</v>
      </c>
      <c r="C7062" s="21">
        <f t="shared" si="770"/>
        <v>10</v>
      </c>
      <c r="D7062" s="21" t="str">
        <f t="shared" si="771"/>
        <v>Shoulder</v>
      </c>
      <c r="E7062" s="21">
        <f t="shared" si="772"/>
        <v>2</v>
      </c>
      <c r="F7062" s="23">
        <v>78.431163340970627</v>
      </c>
      <c r="G7062" s="23">
        <v>2013.3042991286702</v>
      </c>
      <c r="H7062" s="16">
        <f t="shared" si="776"/>
        <v>3.8956437620937152E-2</v>
      </c>
      <c r="I7062" s="23">
        <v>6.4485458465854615</v>
      </c>
      <c r="J7062" s="23">
        <v>52.225099687009319</v>
      </c>
      <c r="K7062" s="23">
        <v>19.736566484517304</v>
      </c>
      <c r="L7062" s="23">
        <v>12.416292963171683</v>
      </c>
      <c r="M7062" s="23">
        <f t="shared" si="773"/>
        <v>20.07224023932033</v>
      </c>
      <c r="N7062" s="23">
        <v>976.24999679486677</v>
      </c>
      <c r="O7062" s="17">
        <f t="shared" si="774"/>
        <v>2.7165978154137127E-2</v>
      </c>
      <c r="P7062" s="18">
        <f t="shared" si="775"/>
        <v>6.5064126041700893E-2</v>
      </c>
    </row>
    <row r="7063" spans="2:16" x14ac:dyDescent="0.3">
      <c r="B7063" s="19">
        <v>41203.124999998829</v>
      </c>
      <c r="C7063" s="21">
        <f t="shared" si="770"/>
        <v>10</v>
      </c>
      <c r="D7063" s="21" t="str">
        <f t="shared" si="771"/>
        <v>Shoulder</v>
      </c>
      <c r="E7063" s="21">
        <f t="shared" si="772"/>
        <v>3</v>
      </c>
      <c r="F7063" s="23">
        <v>75.845611167217868</v>
      </c>
      <c r="G7063" s="23">
        <v>1988.9777410500287</v>
      </c>
      <c r="H7063" s="16">
        <f t="shared" si="776"/>
        <v>3.8132961270434911E-2</v>
      </c>
      <c r="I7063" s="23">
        <v>6.3945176574725631</v>
      </c>
      <c r="J7063" s="23">
        <v>51.594272378700737</v>
      </c>
      <c r="K7063" s="23">
        <v>19.736566484517304</v>
      </c>
      <c r="L7063" s="23">
        <v>12.175206773767242</v>
      </c>
      <c r="M7063" s="23">
        <f t="shared" si="773"/>
        <v>19.682499120416189</v>
      </c>
      <c r="N7063" s="23">
        <v>981.9511121681652</v>
      </c>
      <c r="O7063" s="17">
        <f t="shared" si="774"/>
        <v>2.6556328980890141E-2</v>
      </c>
      <c r="P7063" s="18">
        <f t="shared" si="775"/>
        <v>6.3676618786811842E-2</v>
      </c>
    </row>
    <row r="7064" spans="2:16" x14ac:dyDescent="0.3">
      <c r="B7064" s="19">
        <v>41203.166666665493</v>
      </c>
      <c r="C7064" s="21">
        <f t="shared" si="770"/>
        <v>10</v>
      </c>
      <c r="D7064" s="21" t="str">
        <f t="shared" si="771"/>
        <v>Shoulder</v>
      </c>
      <c r="E7064" s="21">
        <f t="shared" si="772"/>
        <v>4</v>
      </c>
      <c r="F7064" s="23">
        <v>76.600338180397202</v>
      </c>
      <c r="G7064" s="23">
        <v>1998.9295148094729</v>
      </c>
      <c r="H7064" s="16">
        <f t="shared" si="776"/>
        <v>3.8320679950387508E-2</v>
      </c>
      <c r="I7064" s="23">
        <v>6.4119261304070312</v>
      </c>
      <c r="J7064" s="23">
        <v>53.185606751290855</v>
      </c>
      <c r="K7064" s="23">
        <v>19.736566484517304</v>
      </c>
      <c r="L7064" s="23">
        <v>12.783374389377798</v>
      </c>
      <c r="M7064" s="23">
        <f t="shared" si="773"/>
        <v>20.665665877395753</v>
      </c>
      <c r="N7064" s="23">
        <v>1000.3533538167839</v>
      </c>
      <c r="O7064" s="17">
        <f t="shared" si="774"/>
        <v>2.7068027417002177E-2</v>
      </c>
      <c r="P7064" s="18">
        <f t="shared" si="775"/>
        <v>6.4351442151854427E-2</v>
      </c>
    </row>
    <row r="7065" spans="2:16" x14ac:dyDescent="0.3">
      <c r="B7065" s="19">
        <v>41203.208333332157</v>
      </c>
      <c r="C7065" s="21">
        <f t="shared" si="770"/>
        <v>10</v>
      </c>
      <c r="D7065" s="21" t="str">
        <f t="shared" si="771"/>
        <v>Shoulder</v>
      </c>
      <c r="E7065" s="21">
        <f t="shared" si="772"/>
        <v>5</v>
      </c>
      <c r="F7065" s="23">
        <v>76.122054538618428</v>
      </c>
      <c r="G7065" s="23">
        <v>2014.4100517686084</v>
      </c>
      <c r="H7065" s="16">
        <f t="shared" si="776"/>
        <v>3.7788758287710549E-2</v>
      </c>
      <c r="I7065" s="23">
        <v>6.5071914876946915</v>
      </c>
      <c r="J7065" s="23">
        <v>52.911586876593617</v>
      </c>
      <c r="K7065" s="23">
        <v>19.736566484517304</v>
      </c>
      <c r="L7065" s="23">
        <v>12.678650946778319</v>
      </c>
      <c r="M7065" s="23">
        <f t="shared" si="773"/>
        <v>20.496369445297994</v>
      </c>
      <c r="N7065" s="23">
        <v>1036.2759005630883</v>
      </c>
      <c r="O7065" s="17">
        <f t="shared" si="774"/>
        <v>2.6058273591347225E-2</v>
      </c>
      <c r="P7065" s="18">
        <f t="shared" si="775"/>
        <v>6.2862322076919316E-2</v>
      </c>
    </row>
    <row r="7066" spans="2:16" x14ac:dyDescent="0.3">
      <c r="B7066" s="19">
        <v>41203.249999998821</v>
      </c>
      <c r="C7066" s="21">
        <f t="shared" si="770"/>
        <v>10</v>
      </c>
      <c r="D7066" s="21" t="str">
        <f t="shared" si="771"/>
        <v>Shoulder</v>
      </c>
      <c r="E7066" s="21">
        <f t="shared" si="772"/>
        <v>6</v>
      </c>
      <c r="F7066" s="23">
        <v>74.415601623816514</v>
      </c>
      <c r="G7066" s="23">
        <v>2052.005641526509</v>
      </c>
      <c r="H7066" s="16">
        <f t="shared" si="776"/>
        <v>3.6264813369839444E-2</v>
      </c>
      <c r="I7066" s="23">
        <v>6.6684045455463981</v>
      </c>
      <c r="J7066" s="23">
        <v>53.445217229041283</v>
      </c>
      <c r="K7066" s="23">
        <v>19.736566484517304</v>
      </c>
      <c r="L7066" s="23">
        <v>12.882590926116094</v>
      </c>
      <c r="M7066" s="23">
        <f t="shared" si="773"/>
        <v>20.826059818407884</v>
      </c>
      <c r="N7066" s="23">
        <v>1109.7832301460583</v>
      </c>
      <c r="O7066" s="17">
        <f t="shared" si="774"/>
        <v>2.4774625906300408E-2</v>
      </c>
      <c r="P7066" s="18">
        <f t="shared" si="775"/>
        <v>6.0140992091340273E-2</v>
      </c>
    </row>
    <row r="7067" spans="2:16" x14ac:dyDescent="0.3">
      <c r="B7067" s="19">
        <v>41203.291666665486</v>
      </c>
      <c r="C7067" s="21">
        <f t="shared" si="770"/>
        <v>10</v>
      </c>
      <c r="D7067" s="21" t="str">
        <f t="shared" si="771"/>
        <v>Shoulder</v>
      </c>
      <c r="E7067" s="21">
        <f t="shared" si="772"/>
        <v>7</v>
      </c>
      <c r="F7067" s="23">
        <v>77.403432082236364</v>
      </c>
      <c r="G7067" s="23">
        <v>2122.7738104825562</v>
      </c>
      <c r="H7067" s="16">
        <f t="shared" si="776"/>
        <v>3.646334418674628E-2</v>
      </c>
      <c r="I7067" s="23">
        <v>6.9276166826957439</v>
      </c>
      <c r="J7067" s="23">
        <v>55.753306368566548</v>
      </c>
      <c r="K7067" s="23">
        <v>19.736566484517304</v>
      </c>
      <c r="L7067" s="23">
        <v>13.76468402532878</v>
      </c>
      <c r="M7067" s="23">
        <f t="shared" si="773"/>
        <v>22.252055858720464</v>
      </c>
      <c r="N7067" s="23">
        <v>1210.8523321818761</v>
      </c>
      <c r="O7067" s="17">
        <f t="shared" si="774"/>
        <v>2.4098456736533977E-2</v>
      </c>
      <c r="P7067" s="18">
        <f t="shared" si="775"/>
        <v>5.9683090600926608E-2</v>
      </c>
    </row>
    <row r="7068" spans="2:16" x14ac:dyDescent="0.3">
      <c r="B7068" s="19">
        <v>41203.33333333215</v>
      </c>
      <c r="C7068" s="21">
        <f t="shared" si="770"/>
        <v>10</v>
      </c>
      <c r="D7068" s="21" t="str">
        <f t="shared" si="771"/>
        <v>Shoulder</v>
      </c>
      <c r="E7068" s="21">
        <f t="shared" si="772"/>
        <v>8</v>
      </c>
      <c r="F7068" s="23">
        <v>77.981806800868767</v>
      </c>
      <c r="G7068" s="23">
        <v>2231.137569196504</v>
      </c>
      <c r="H7068" s="16">
        <f t="shared" si="776"/>
        <v>3.4951590559676796E-2</v>
      </c>
      <c r="I7068" s="23">
        <v>7.1568310781621536</v>
      </c>
      <c r="J7068" s="23">
        <v>59.616536831317823</v>
      </c>
      <c r="K7068" s="23">
        <v>19.736566484517304</v>
      </c>
      <c r="L7068" s="23">
        <v>15.241112675117435</v>
      </c>
      <c r="M7068" s="23">
        <f t="shared" si="773"/>
        <v>24.638857671683084</v>
      </c>
      <c r="N7068" s="23">
        <v>1304.8050270679914</v>
      </c>
      <c r="O7068" s="17">
        <f t="shared" si="774"/>
        <v>2.4368153164839403E-2</v>
      </c>
      <c r="P7068" s="18">
        <f t="shared" si="775"/>
        <v>5.8468038012403238E-2</v>
      </c>
    </row>
    <row r="7069" spans="2:16" x14ac:dyDescent="0.3">
      <c r="B7069" s="19">
        <v>41203.374999998814</v>
      </c>
      <c r="C7069" s="21">
        <f t="shared" si="770"/>
        <v>10</v>
      </c>
      <c r="D7069" s="21" t="str">
        <f t="shared" si="771"/>
        <v>Shoulder</v>
      </c>
      <c r="E7069" s="21">
        <f t="shared" si="772"/>
        <v>9</v>
      </c>
      <c r="F7069" s="23">
        <v>80.285489671371991</v>
      </c>
      <c r="G7069" s="23">
        <v>2324.0207909513165</v>
      </c>
      <c r="H7069" s="16">
        <f t="shared" si="776"/>
        <v>3.4545942955401816E-2</v>
      </c>
      <c r="I7069" s="23">
        <v>7.2382225338722881</v>
      </c>
      <c r="J7069" s="23">
        <v>59.350316837872697</v>
      </c>
      <c r="K7069" s="23">
        <v>19.736566484517304</v>
      </c>
      <c r="L7069" s="23">
        <v>15.139370149203254</v>
      </c>
      <c r="M7069" s="23">
        <f t="shared" si="773"/>
        <v>24.474380204152141</v>
      </c>
      <c r="N7069" s="23">
        <v>1340.283067160261</v>
      </c>
      <c r="O7069" s="17">
        <f t="shared" si="774"/>
        <v>2.3661123172447326E-2</v>
      </c>
      <c r="P7069" s="18">
        <f t="shared" si="775"/>
        <v>5.7389670316473046E-2</v>
      </c>
    </row>
    <row r="7070" spans="2:16" x14ac:dyDescent="0.3">
      <c r="B7070" s="19">
        <v>41203.416666665478</v>
      </c>
      <c r="C7070" s="21">
        <f t="shared" si="770"/>
        <v>10</v>
      </c>
      <c r="D7070" s="21" t="str">
        <f t="shared" si="771"/>
        <v>Shoulder</v>
      </c>
      <c r="E7070" s="21">
        <f t="shared" si="772"/>
        <v>10</v>
      </c>
      <c r="F7070" s="23">
        <v>82.308170376548631</v>
      </c>
      <c r="G7070" s="23">
        <v>2340.60708055039</v>
      </c>
      <c r="H7070" s="16">
        <f t="shared" si="776"/>
        <v>3.5165308633174776E-2</v>
      </c>
      <c r="I7070" s="23">
        <v>7.2115089069130223</v>
      </c>
      <c r="J7070" s="23">
        <v>59.461657682042777</v>
      </c>
      <c r="K7070" s="23">
        <v>19.736566484517304</v>
      </c>
      <c r="L7070" s="23">
        <v>15.181921794467325</v>
      </c>
      <c r="M7070" s="23">
        <f t="shared" si="773"/>
        <v>24.543169403058148</v>
      </c>
      <c r="N7070" s="23">
        <v>1335.1317509212913</v>
      </c>
      <c r="O7070" s="17">
        <f t="shared" si="774"/>
        <v>2.3783928655774413E-2</v>
      </c>
      <c r="P7070" s="18">
        <f t="shared" si="775"/>
        <v>5.8112868097259476E-2</v>
      </c>
    </row>
    <row r="7071" spans="2:16" x14ac:dyDescent="0.3">
      <c r="B7071" s="19">
        <v>41203.458333332143</v>
      </c>
      <c r="C7071" s="21">
        <f t="shared" si="770"/>
        <v>10</v>
      </c>
      <c r="D7071" s="21" t="str">
        <f t="shared" si="771"/>
        <v>Shoulder</v>
      </c>
      <c r="E7071" s="21">
        <f t="shared" si="772"/>
        <v>11</v>
      </c>
      <c r="F7071" s="23">
        <v>80.952651108219413</v>
      </c>
      <c r="G7071" s="23">
        <v>2347.2415963900194</v>
      </c>
      <c r="H7071" s="16">
        <f t="shared" si="776"/>
        <v>3.4488418760438608E-2</v>
      </c>
      <c r="I7071" s="23">
        <v>7.1063014381398943</v>
      </c>
      <c r="J7071" s="23">
        <v>59.345237328511764</v>
      </c>
      <c r="K7071" s="23">
        <v>19.736566484517304</v>
      </c>
      <c r="L7071" s="23">
        <v>15.13742888962279</v>
      </c>
      <c r="M7071" s="23">
        <f t="shared" si="773"/>
        <v>24.471241954371671</v>
      </c>
      <c r="N7071" s="23">
        <v>1308.8374074815952</v>
      </c>
      <c r="O7071" s="17">
        <f t="shared" si="774"/>
        <v>2.4126406543706316E-2</v>
      </c>
      <c r="P7071" s="18">
        <f t="shared" si="775"/>
        <v>5.7782743692080994E-2</v>
      </c>
    </row>
    <row r="7072" spans="2:16" x14ac:dyDescent="0.3">
      <c r="B7072" s="19">
        <v>41203.499999998807</v>
      </c>
      <c r="C7072" s="21">
        <f t="shared" si="770"/>
        <v>10</v>
      </c>
      <c r="D7072" s="21" t="str">
        <f t="shared" si="771"/>
        <v>Shoulder</v>
      </c>
      <c r="E7072" s="21">
        <f t="shared" si="772"/>
        <v>12</v>
      </c>
      <c r="F7072" s="23">
        <v>80.741991075957728</v>
      </c>
      <c r="G7072" s="23">
        <v>2301.9057381525517</v>
      </c>
      <c r="H7072" s="16">
        <f t="shared" si="776"/>
        <v>3.5076150051547766E-2</v>
      </c>
      <c r="I7072" s="23">
        <v>7.0093630850759929</v>
      </c>
      <c r="J7072" s="23">
        <v>58.334549643455134</v>
      </c>
      <c r="K7072" s="23">
        <v>19.736566484517304</v>
      </c>
      <c r="L7072" s="23">
        <v>14.751169703536471</v>
      </c>
      <c r="M7072" s="23">
        <f t="shared" si="773"/>
        <v>23.84681345540136</v>
      </c>
      <c r="N7072" s="23">
        <v>1284.4797231663451</v>
      </c>
      <c r="O7072" s="17">
        <f t="shared" si="774"/>
        <v>2.4022315015152135E-2</v>
      </c>
      <c r="P7072" s="18">
        <f t="shared" si="775"/>
        <v>5.8255854740642876E-2</v>
      </c>
    </row>
    <row r="7073" spans="2:16" x14ac:dyDescent="0.3">
      <c r="B7073" s="19">
        <v>41203.541666665471</v>
      </c>
      <c r="C7073" s="21">
        <f t="shared" si="770"/>
        <v>10</v>
      </c>
      <c r="D7073" s="21" t="str">
        <f t="shared" si="771"/>
        <v>Shoulder</v>
      </c>
      <c r="E7073" s="21">
        <f t="shared" si="772"/>
        <v>13</v>
      </c>
      <c r="F7073" s="23">
        <v>83.639353294659969</v>
      </c>
      <c r="G7073" s="23">
        <v>2260.9928904748367</v>
      </c>
      <c r="H7073" s="16">
        <f t="shared" si="776"/>
        <v>3.6992311495988237E-2</v>
      </c>
      <c r="I7073" s="23">
        <v>6.8921635424859327</v>
      </c>
      <c r="J7073" s="23">
        <v>56.786683566438789</v>
      </c>
      <c r="K7073" s="23">
        <v>19.736566484517304</v>
      </c>
      <c r="L7073" s="23">
        <v>14.159614567445686</v>
      </c>
      <c r="M7073" s="23">
        <f t="shared" si="773"/>
        <v>22.890502514475799</v>
      </c>
      <c r="N7073" s="23">
        <v>1253.5075833539745</v>
      </c>
      <c r="O7073" s="17">
        <f t="shared" si="774"/>
        <v>2.3759462210250933E-2</v>
      </c>
      <c r="P7073" s="18">
        <f t="shared" si="775"/>
        <v>5.9872856279180403E-2</v>
      </c>
    </row>
    <row r="7074" spans="2:16" x14ac:dyDescent="0.3">
      <c r="B7074" s="19">
        <v>41203.583333332135</v>
      </c>
      <c r="C7074" s="21">
        <f t="shared" si="770"/>
        <v>10</v>
      </c>
      <c r="D7074" s="21" t="str">
        <f t="shared" si="771"/>
        <v>Shoulder</v>
      </c>
      <c r="E7074" s="21">
        <f t="shared" si="772"/>
        <v>14</v>
      </c>
      <c r="F7074" s="23">
        <v>81.052143326641456</v>
      </c>
      <c r="G7074" s="23">
        <v>2234.4548271163189</v>
      </c>
      <c r="H7074" s="16">
        <f t="shared" si="776"/>
        <v>3.6273789178026705E-2</v>
      </c>
      <c r="I7074" s="23">
        <v>6.8239466917381648</v>
      </c>
      <c r="J7074" s="23">
        <v>56.768633606002254</v>
      </c>
      <c r="K7074" s="23">
        <v>19.736566484517304</v>
      </c>
      <c r="L7074" s="23">
        <v>14.152716330601411</v>
      </c>
      <c r="M7074" s="23">
        <f t="shared" si="773"/>
        <v>22.879350790883539</v>
      </c>
      <c r="N7074" s="23">
        <v>1234.4825304169301</v>
      </c>
      <c r="O7074" s="17">
        <f t="shared" si="774"/>
        <v>2.4061334810942855E-2</v>
      </c>
      <c r="P7074" s="18">
        <f t="shared" si="775"/>
        <v>5.9462328202695508E-2</v>
      </c>
    </row>
    <row r="7075" spans="2:16" x14ac:dyDescent="0.3">
      <c r="B7075" s="19">
        <v>41203.624999998799</v>
      </c>
      <c r="C7075" s="21">
        <f t="shared" si="770"/>
        <v>10</v>
      </c>
      <c r="D7075" s="21" t="str">
        <f t="shared" si="771"/>
        <v>Shoulder</v>
      </c>
      <c r="E7075" s="21">
        <f t="shared" si="772"/>
        <v>15</v>
      </c>
      <c r="F7075" s="23">
        <v>81.542779149652631</v>
      </c>
      <c r="G7075" s="23">
        <v>2210.1282690376775</v>
      </c>
      <c r="H7075" s="16">
        <f t="shared" si="776"/>
        <v>3.6895043736605189E-2</v>
      </c>
      <c r="I7075" s="23">
        <v>6.8072346307057749</v>
      </c>
      <c r="J7075" s="23">
        <v>55.810342755681567</v>
      </c>
      <c r="K7075" s="23">
        <v>19.736566484517304</v>
      </c>
      <c r="L7075" s="23">
        <v>13.786481885132638</v>
      </c>
      <c r="M7075" s="23">
        <f t="shared" si="773"/>
        <v>22.287294386031625</v>
      </c>
      <c r="N7075" s="23">
        <v>1228.0050800667868</v>
      </c>
      <c r="O7075" s="17">
        <f t="shared" si="774"/>
        <v>2.369251519314159E-2</v>
      </c>
      <c r="P7075" s="18">
        <f t="shared" si="775"/>
        <v>5.9713422545465633E-2</v>
      </c>
    </row>
    <row r="7076" spans="2:16" x14ac:dyDescent="0.3">
      <c r="B7076" s="19">
        <v>41203.666666665464</v>
      </c>
      <c r="C7076" s="21">
        <f t="shared" si="770"/>
        <v>10</v>
      </c>
      <c r="D7076" s="21" t="str">
        <f t="shared" si="771"/>
        <v>Shoulder</v>
      </c>
      <c r="E7076" s="21">
        <f t="shared" si="772"/>
        <v>16</v>
      </c>
      <c r="F7076" s="23">
        <v>80.373473149593238</v>
      </c>
      <c r="G7076" s="23">
        <v>2203.4937531980481</v>
      </c>
      <c r="H7076" s="16">
        <f t="shared" si="776"/>
        <v>3.647547129777106E-2</v>
      </c>
      <c r="I7076" s="23">
        <v>6.8703230581245034</v>
      </c>
      <c r="J7076" s="23">
        <v>56.138997912265552</v>
      </c>
      <c r="K7076" s="23">
        <v>19.736566484517304</v>
      </c>
      <c r="L7076" s="23">
        <v>13.912085546048019</v>
      </c>
      <c r="M7076" s="23">
        <f t="shared" si="773"/>
        <v>22.490345881700229</v>
      </c>
      <c r="N7076" s="23">
        <v>1244.6589423969269</v>
      </c>
      <c r="O7076" s="17">
        <f t="shared" si="774"/>
        <v>2.3589328722680318E-2</v>
      </c>
      <c r="P7076" s="18">
        <f t="shared" si="775"/>
        <v>5.9204368137693565E-2</v>
      </c>
    </row>
    <row r="7077" spans="2:16" x14ac:dyDescent="0.3">
      <c r="B7077" s="19">
        <v>41203.708333332128</v>
      </c>
      <c r="C7077" s="21">
        <f t="shared" si="770"/>
        <v>10</v>
      </c>
      <c r="D7077" s="21" t="str">
        <f t="shared" si="771"/>
        <v>Shoulder</v>
      </c>
      <c r="E7077" s="21">
        <f t="shared" si="772"/>
        <v>17</v>
      </c>
      <c r="F7077" s="23">
        <v>82.353917760346576</v>
      </c>
      <c r="G7077" s="23">
        <v>2223.3973007169366</v>
      </c>
      <c r="H7077" s="16">
        <f t="shared" si="776"/>
        <v>3.7039676954627711E-2</v>
      </c>
      <c r="I7077" s="23">
        <v>6.9698352449575385</v>
      </c>
      <c r="J7077" s="23">
        <v>55.664720189982937</v>
      </c>
      <c r="K7077" s="23">
        <v>19.736566484517304</v>
      </c>
      <c r="L7077" s="23">
        <v>13.730828635831001</v>
      </c>
      <c r="M7077" s="23">
        <f t="shared" si="773"/>
        <v>22.19732506963463</v>
      </c>
      <c r="N7077" s="23">
        <v>1272.9439875456771</v>
      </c>
      <c r="O7077" s="17">
        <f t="shared" si="774"/>
        <v>2.2913152974490605E-2</v>
      </c>
      <c r="P7077" s="18">
        <f t="shared" si="775"/>
        <v>5.9104134144931215E-2</v>
      </c>
    </row>
    <row r="7078" spans="2:16" x14ac:dyDescent="0.3">
      <c r="B7078" s="19">
        <v>41203.749999998792</v>
      </c>
      <c r="C7078" s="21">
        <f t="shared" si="770"/>
        <v>10</v>
      </c>
      <c r="D7078" s="21" t="str">
        <f t="shared" si="771"/>
        <v>Shoulder</v>
      </c>
      <c r="E7078" s="21">
        <f t="shared" si="772"/>
        <v>18</v>
      </c>
      <c r="F7078" s="23">
        <v>77.988715996085006</v>
      </c>
      <c r="G7078" s="23">
        <v>2260.9928904748367</v>
      </c>
      <c r="H7078" s="16">
        <f t="shared" si="776"/>
        <v>3.4493127477152927E-2</v>
      </c>
      <c r="I7078" s="23">
        <v>7.1666873355514067</v>
      </c>
      <c r="J7078" s="23">
        <v>56.857203430526837</v>
      </c>
      <c r="K7078" s="23">
        <v>19.736566484517304</v>
      </c>
      <c r="L7078" s="23">
        <v>14.186565469992834</v>
      </c>
      <c r="M7078" s="23">
        <f t="shared" si="773"/>
        <v>22.934071476016697</v>
      </c>
      <c r="N7078" s="23">
        <v>1323.7542297521009</v>
      </c>
      <c r="O7078" s="17">
        <f t="shared" si="774"/>
        <v>2.2738933054971291E-2</v>
      </c>
      <c r="P7078" s="18">
        <f t="shared" si="775"/>
        <v>5.6447723615564646E-2</v>
      </c>
    </row>
    <row r="7079" spans="2:16" x14ac:dyDescent="0.3">
      <c r="B7079" s="19">
        <v>41203.791666665456</v>
      </c>
      <c r="C7079" s="21">
        <f t="shared" si="770"/>
        <v>10</v>
      </c>
      <c r="D7079" s="21" t="str">
        <f t="shared" si="771"/>
        <v>Shoulder</v>
      </c>
      <c r="E7079" s="21">
        <f t="shared" si="772"/>
        <v>19</v>
      </c>
      <c r="F7079" s="23">
        <v>81.165153701407448</v>
      </c>
      <c r="G7079" s="23">
        <v>2308.5402539921811</v>
      </c>
      <c r="H7079" s="16">
        <f t="shared" si="776"/>
        <v>3.5158647790978631E-2</v>
      </c>
      <c r="I7079" s="23">
        <v>7.5201648845660465</v>
      </c>
      <c r="J7079" s="23">
        <v>56.829734171538718</v>
      </c>
      <c r="K7079" s="23">
        <v>19.736566484517304</v>
      </c>
      <c r="L7079" s="23">
        <v>14.176067416265635</v>
      </c>
      <c r="M7079" s="23">
        <f t="shared" si="773"/>
        <v>22.917100270755778</v>
      </c>
      <c r="N7079" s="23">
        <v>1411.9333952114284</v>
      </c>
      <c r="O7079" s="17">
        <f t="shared" si="774"/>
        <v>2.1557153657920266E-2</v>
      </c>
      <c r="P7079" s="18">
        <f t="shared" si="775"/>
        <v>5.5957881076064073E-2</v>
      </c>
    </row>
    <row r="7080" spans="2:16" x14ac:dyDescent="0.3">
      <c r="B7080" s="19">
        <v>41203.833333332121</v>
      </c>
      <c r="C7080" s="21">
        <f t="shared" si="770"/>
        <v>10</v>
      </c>
      <c r="D7080" s="21" t="str">
        <f t="shared" si="771"/>
        <v>Shoulder</v>
      </c>
      <c r="E7080" s="21">
        <f t="shared" si="772"/>
        <v>20</v>
      </c>
      <c r="F7080" s="23">
        <v>83.774708958007793</v>
      </c>
      <c r="G7080" s="23">
        <v>2410.2694968664996</v>
      </c>
      <c r="H7080" s="16">
        <f t="shared" si="776"/>
        <v>3.4757403297398952E-2</v>
      </c>
      <c r="I7080" s="23">
        <v>7.5040985073746267</v>
      </c>
      <c r="J7080" s="23">
        <v>58.981293028492942</v>
      </c>
      <c r="K7080" s="23">
        <v>19.736566484517304</v>
      </c>
      <c r="L7080" s="23">
        <v>14.998338613581529</v>
      </c>
      <c r="M7080" s="23">
        <f t="shared" si="773"/>
        <v>24.246387930394107</v>
      </c>
      <c r="N7080" s="23">
        <v>1404.8697561170991</v>
      </c>
      <c r="O7080" s="17">
        <f t="shared" si="774"/>
        <v>2.2600306042265074E-2</v>
      </c>
      <c r="P7080" s="18">
        <f t="shared" si="775"/>
        <v>5.6572181387908371E-2</v>
      </c>
    </row>
    <row r="7081" spans="2:16" x14ac:dyDescent="0.3">
      <c r="B7081" s="19">
        <v>41203.874999998785</v>
      </c>
      <c r="C7081" s="21">
        <f t="shared" si="770"/>
        <v>10</v>
      </c>
      <c r="D7081" s="21" t="str">
        <f t="shared" si="771"/>
        <v>Shoulder</v>
      </c>
      <c r="E7081" s="21">
        <f t="shared" si="772"/>
        <v>21</v>
      </c>
      <c r="F7081" s="23">
        <v>87.78691381683349</v>
      </c>
      <c r="G7081" s="23">
        <v>2399.2119704671168</v>
      </c>
      <c r="H7081" s="16">
        <f t="shared" si="776"/>
        <v>3.6589894889421437E-2</v>
      </c>
      <c r="I7081" s="23">
        <v>7.2277488055811387</v>
      </c>
      <c r="J7081" s="23">
        <v>57.990741794820103</v>
      </c>
      <c r="K7081" s="23">
        <v>19.736566484517304</v>
      </c>
      <c r="L7081" s="23">
        <v>14.619775068232871</v>
      </c>
      <c r="M7081" s="23">
        <f t="shared" si="773"/>
        <v>23.63440024206993</v>
      </c>
      <c r="N7081" s="23">
        <v>1336.8012211098144</v>
      </c>
      <c r="O7081" s="17">
        <f t="shared" si="774"/>
        <v>2.30865655718277E-2</v>
      </c>
      <c r="P7081" s="18">
        <f t="shared" si="775"/>
        <v>5.8831725453618228E-2</v>
      </c>
    </row>
    <row r="7082" spans="2:16" x14ac:dyDescent="0.3">
      <c r="B7082" s="19">
        <v>41203.916666665449</v>
      </c>
      <c r="C7082" s="21">
        <f t="shared" si="770"/>
        <v>10</v>
      </c>
      <c r="D7082" s="21" t="str">
        <f t="shared" si="771"/>
        <v>Shoulder</v>
      </c>
      <c r="E7082" s="21">
        <f t="shared" si="772"/>
        <v>22</v>
      </c>
      <c r="F7082" s="23">
        <v>84.489552735708102</v>
      </c>
      <c r="G7082" s="23">
        <v>2333.9725647107607</v>
      </c>
      <c r="H7082" s="16">
        <f t="shared" si="776"/>
        <v>3.6199891126903E-2</v>
      </c>
      <c r="I7082" s="23">
        <v>6.8354311110248602</v>
      </c>
      <c r="J7082" s="23">
        <v>56.180840495549518</v>
      </c>
      <c r="K7082" s="23">
        <v>19.736566484517304</v>
      </c>
      <c r="L7082" s="23">
        <v>13.92807671958459</v>
      </c>
      <c r="M7082" s="23">
        <f t="shared" si="773"/>
        <v>22.516197291447625</v>
      </c>
      <c r="N7082" s="23">
        <v>1231.1004881230369</v>
      </c>
      <c r="O7082" s="17">
        <f t="shared" si="774"/>
        <v>2.3841781142677172E-2</v>
      </c>
      <c r="P7082" s="18">
        <f t="shared" si="775"/>
        <v>5.9178602387943813E-2</v>
      </c>
    </row>
    <row r="7083" spans="2:16" x14ac:dyDescent="0.3">
      <c r="B7083" s="19">
        <v>41203.958333332113</v>
      </c>
      <c r="C7083" s="21">
        <f t="shared" si="770"/>
        <v>10</v>
      </c>
      <c r="D7083" s="21" t="str">
        <f t="shared" si="771"/>
        <v>Shoulder</v>
      </c>
      <c r="E7083" s="21">
        <f t="shared" si="772"/>
        <v>23</v>
      </c>
      <c r="F7083" s="23">
        <v>90.110646516201356</v>
      </c>
      <c r="G7083" s="23">
        <v>2221.1857954370598</v>
      </c>
      <c r="H7083" s="16">
        <f t="shared" si="776"/>
        <v>4.0568711857114324E-2</v>
      </c>
      <c r="I7083" s="23">
        <v>6.4989088639135648</v>
      </c>
      <c r="J7083" s="23">
        <v>54.395388609102064</v>
      </c>
      <c r="K7083" s="23">
        <v>19.736566484517304</v>
      </c>
      <c r="L7083" s="23">
        <v>13.245722316090657</v>
      </c>
      <c r="M7083" s="23">
        <f t="shared" si="773"/>
        <v>21.413099808494103</v>
      </c>
      <c r="N7083" s="23">
        <v>1128.7018548915223</v>
      </c>
      <c r="O7083" s="17">
        <f t="shared" si="774"/>
        <v>2.4729301676473494E-2</v>
      </c>
      <c r="P7083" s="18">
        <f t="shared" si="775"/>
        <v>6.429477761944731E-2</v>
      </c>
    </row>
    <row r="7084" spans="2:16" x14ac:dyDescent="0.3">
      <c r="B7084" s="19">
        <v>41203.999999998778</v>
      </c>
      <c r="C7084" s="21">
        <f t="shared" si="770"/>
        <v>10</v>
      </c>
      <c r="D7084" s="21" t="str">
        <f t="shared" si="771"/>
        <v>Shoulder</v>
      </c>
      <c r="E7084" s="21">
        <f t="shared" si="772"/>
        <v>0</v>
      </c>
      <c r="F7084" s="23">
        <v>92.632919352087754</v>
      </c>
      <c r="G7084" s="23">
        <v>2103.9760156036064</v>
      </c>
      <c r="H7084" s="16">
        <f t="shared" si="776"/>
        <v>4.4027554812934709E-2</v>
      </c>
      <c r="I7084" s="23">
        <v>6.3308700342037207</v>
      </c>
      <c r="J7084" s="23">
        <v>53.744396383066196</v>
      </c>
      <c r="K7084" s="23">
        <v>19.736566484517304</v>
      </c>
      <c r="L7084" s="23">
        <v>12.99692960683444</v>
      </c>
      <c r="M7084" s="23">
        <f t="shared" si="773"/>
        <v>21.010900291714449</v>
      </c>
      <c r="N7084" s="23">
        <v>1074.4739332684996</v>
      </c>
      <c r="O7084" s="17">
        <f t="shared" si="774"/>
        <v>2.5446657642727338E-2</v>
      </c>
      <c r="P7084" s="18">
        <f t="shared" si="775"/>
        <v>6.8353858341490881E-2</v>
      </c>
    </row>
    <row r="7085" spans="2:16" x14ac:dyDescent="0.3">
      <c r="B7085" s="19">
        <v>41204.041666665442</v>
      </c>
      <c r="C7085" s="21">
        <f t="shared" si="770"/>
        <v>10</v>
      </c>
      <c r="D7085" s="21" t="str">
        <f t="shared" si="771"/>
        <v>Shoulder</v>
      </c>
      <c r="E7085" s="21">
        <f t="shared" si="772"/>
        <v>1</v>
      </c>
      <c r="F7085" s="23">
        <v>89.481889083468388</v>
      </c>
      <c r="G7085" s="23">
        <v>2053.1113941664471</v>
      </c>
      <c r="H7085" s="16">
        <f t="shared" si="776"/>
        <v>4.3583552912771974E-2</v>
      </c>
      <c r="I7085" s="23">
        <v>6.2684763350092254</v>
      </c>
      <c r="J7085" s="23">
        <v>55.829360513980291</v>
      </c>
      <c r="K7085" s="23">
        <v>19.736566484517304</v>
      </c>
      <c r="L7085" s="23">
        <v>13.793749989761061</v>
      </c>
      <c r="M7085" s="23">
        <f t="shared" si="773"/>
        <v>22.299044039701926</v>
      </c>
      <c r="N7085" s="23">
        <v>1055.1702671580661</v>
      </c>
      <c r="O7085" s="17">
        <f t="shared" si="774"/>
        <v>2.7073848898010785E-2</v>
      </c>
      <c r="P7085" s="18">
        <f t="shared" si="775"/>
        <v>6.9477427284783913E-2</v>
      </c>
    </row>
    <row r="7086" spans="2:16" x14ac:dyDescent="0.3">
      <c r="B7086" s="19">
        <v>41204.083333332106</v>
      </c>
      <c r="C7086" s="21">
        <f t="shared" si="770"/>
        <v>10</v>
      </c>
      <c r="D7086" s="21" t="str">
        <f t="shared" si="771"/>
        <v>Shoulder</v>
      </c>
      <c r="E7086" s="21">
        <f t="shared" si="772"/>
        <v>2</v>
      </c>
      <c r="F7086" s="23">
        <v>90.569098969617059</v>
      </c>
      <c r="G7086" s="23">
        <v>2019.9388149682995</v>
      </c>
      <c r="H7086" s="16">
        <f t="shared" si="776"/>
        <v>4.4837545720927408E-2</v>
      </c>
      <c r="I7086" s="23">
        <v>6.2438420633811047</v>
      </c>
      <c r="J7086" s="23">
        <v>55.665567828316838</v>
      </c>
      <c r="K7086" s="23">
        <v>19.736566484517304</v>
      </c>
      <c r="L7086" s="23">
        <v>13.731152581692605</v>
      </c>
      <c r="M7086" s="23">
        <f t="shared" si="773"/>
        <v>22.197848762106929</v>
      </c>
      <c r="N7086" s="23">
        <v>1044.8006324041394</v>
      </c>
      <c r="O7086" s="17">
        <f t="shared" si="774"/>
        <v>2.7222122521157226E-2</v>
      </c>
      <c r="P7086" s="18">
        <f t="shared" si="775"/>
        <v>7.0839095078921555E-2</v>
      </c>
    </row>
    <row r="7087" spans="2:16" x14ac:dyDescent="0.3">
      <c r="B7087" s="19">
        <v>41204.12499999877</v>
      </c>
      <c r="C7087" s="21">
        <f t="shared" si="770"/>
        <v>10</v>
      </c>
      <c r="D7087" s="21" t="str">
        <f t="shared" si="771"/>
        <v>Shoulder</v>
      </c>
      <c r="E7087" s="21">
        <f t="shared" si="772"/>
        <v>3</v>
      </c>
      <c r="F7087" s="23">
        <v>90.552294846680553</v>
      </c>
      <c r="G7087" s="23">
        <v>2012.1985464887321</v>
      </c>
      <c r="H7087" s="16">
        <f t="shared" si="776"/>
        <v>4.5001669941911786E-2</v>
      </c>
      <c r="I7087" s="23">
        <v>6.2558645523725707</v>
      </c>
      <c r="J7087" s="23">
        <v>54.927898292510328</v>
      </c>
      <c r="K7087" s="23">
        <v>19.736566484517304</v>
      </c>
      <c r="L7087" s="23">
        <v>13.449234004159591</v>
      </c>
      <c r="M7087" s="23">
        <f t="shared" si="773"/>
        <v>21.742097803833431</v>
      </c>
      <c r="N7087" s="23">
        <v>1049.1819306889977</v>
      </c>
      <c r="O7087" s="17">
        <f t="shared" si="774"/>
        <v>2.6685517103615903E-2</v>
      </c>
      <c r="P7087" s="18">
        <f t="shared" si="775"/>
        <v>7.0486294212601525E-2</v>
      </c>
    </row>
    <row r="7088" spans="2:16" x14ac:dyDescent="0.3">
      <c r="B7088" s="19">
        <v>41204.166666665435</v>
      </c>
      <c r="C7088" s="21">
        <f t="shared" si="770"/>
        <v>10</v>
      </c>
      <c r="D7088" s="21" t="str">
        <f t="shared" si="771"/>
        <v>Shoulder</v>
      </c>
      <c r="E7088" s="21">
        <f t="shared" si="772"/>
        <v>4</v>
      </c>
      <c r="F7088" s="23">
        <v>86.347047812366071</v>
      </c>
      <c r="G7088" s="23">
        <v>2024.3618255280526</v>
      </c>
      <c r="H7088" s="16">
        <f t="shared" si="776"/>
        <v>4.2653959743507087E-2</v>
      </c>
      <c r="I7088" s="23">
        <v>6.3615727812068963</v>
      </c>
      <c r="J7088" s="23">
        <v>58.190146043324418</v>
      </c>
      <c r="K7088" s="23">
        <v>19.736566484517304</v>
      </c>
      <c r="L7088" s="23">
        <v>14.695982311942501</v>
      </c>
      <c r="M7088" s="23">
        <f t="shared" si="773"/>
        <v>23.757597246864613</v>
      </c>
      <c r="N7088" s="23">
        <v>1080.1108536225349</v>
      </c>
      <c r="O7088" s="17">
        <f t="shared" si="774"/>
        <v>2.7885258190912705E-2</v>
      </c>
      <c r="P7088" s="18">
        <f t="shared" si="775"/>
        <v>6.9349801254107307E-2</v>
      </c>
    </row>
    <row r="7089" spans="2:16" x14ac:dyDescent="0.3">
      <c r="B7089" s="19">
        <v>41204.208333332099</v>
      </c>
      <c r="C7089" s="21">
        <f t="shared" si="770"/>
        <v>10</v>
      </c>
      <c r="D7089" s="21" t="str">
        <f t="shared" si="771"/>
        <v>Shoulder</v>
      </c>
      <c r="E7089" s="21">
        <f t="shared" si="772"/>
        <v>5</v>
      </c>
      <c r="F7089" s="23">
        <v>87.302717229986897</v>
      </c>
      <c r="G7089" s="23">
        <v>2061.9574152859532</v>
      </c>
      <c r="H7089" s="16">
        <f t="shared" si="776"/>
        <v>4.2339728542783568E-2</v>
      </c>
      <c r="I7089" s="23">
        <v>6.6540186895997779</v>
      </c>
      <c r="J7089" s="23">
        <v>59.280690875213075</v>
      </c>
      <c r="K7089" s="23">
        <v>19.736566484517304</v>
      </c>
      <c r="L7089" s="23">
        <v>15.112760873098461</v>
      </c>
      <c r="M7089" s="23">
        <f t="shared" si="773"/>
        <v>24.431363517597312</v>
      </c>
      <c r="N7089" s="23">
        <v>1175.405488241488</v>
      </c>
      <c r="O7089" s="17">
        <f t="shared" si="774"/>
        <v>2.6446517834201717E-2</v>
      </c>
      <c r="P7089" s="18">
        <f t="shared" si="775"/>
        <v>6.7666507990983296E-2</v>
      </c>
    </row>
    <row r="7090" spans="2:16" x14ac:dyDescent="0.3">
      <c r="B7090" s="19">
        <v>41204.249999998763</v>
      </c>
      <c r="C7090" s="21">
        <f t="shared" si="770"/>
        <v>10</v>
      </c>
      <c r="D7090" s="21" t="str">
        <f t="shared" si="771"/>
        <v>Shoulder</v>
      </c>
      <c r="E7090" s="21">
        <f t="shared" si="772"/>
        <v>6</v>
      </c>
      <c r="F7090" s="23">
        <v>86.839522058611266</v>
      </c>
      <c r="G7090" s="23">
        <v>2158.1578949605801</v>
      </c>
      <c r="H7090" s="16">
        <f t="shared" si="776"/>
        <v>4.0237798291490365E-2</v>
      </c>
      <c r="I7090" s="23">
        <v>7.3522328505007355</v>
      </c>
      <c r="J7090" s="23">
        <v>59.271788283337727</v>
      </c>
      <c r="K7090" s="23">
        <v>19.736566484517304</v>
      </c>
      <c r="L7090" s="23">
        <v>15.109358528395273</v>
      </c>
      <c r="M7090" s="23">
        <f t="shared" si="773"/>
        <v>24.42586327042515</v>
      </c>
      <c r="N7090" s="23">
        <v>1357.7126485522679</v>
      </c>
      <c r="O7090" s="17">
        <f t="shared" si="774"/>
        <v>2.3405612487156943E-2</v>
      </c>
      <c r="P7090" s="18">
        <f t="shared" si="775"/>
        <v>6.2701620464500299E-2</v>
      </c>
    </row>
    <row r="7091" spans="2:16" x14ac:dyDescent="0.3">
      <c r="B7091" s="19">
        <v>41204.291666665427</v>
      </c>
      <c r="C7091" s="21">
        <f t="shared" si="770"/>
        <v>10</v>
      </c>
      <c r="D7091" s="21" t="str">
        <f t="shared" si="771"/>
        <v>Shoulder</v>
      </c>
      <c r="E7091" s="21">
        <f t="shared" si="772"/>
        <v>7</v>
      </c>
      <c r="F7091" s="23">
        <v>88.221148314103999</v>
      </c>
      <c r="G7091" s="23">
        <v>2382.6256808680432</v>
      </c>
      <c r="H7091" s="16">
        <f t="shared" si="776"/>
        <v>3.7026860334168431E-2</v>
      </c>
      <c r="I7091" s="23">
        <v>7.9921938142877451</v>
      </c>
      <c r="J7091" s="23">
        <v>64.6317504647904</v>
      </c>
      <c r="K7091" s="23">
        <v>19.736566484517304</v>
      </c>
      <c r="L7091" s="23">
        <v>17.157800060108759</v>
      </c>
      <c r="M7091" s="23">
        <f t="shared" si="773"/>
        <v>27.737383920164337</v>
      </c>
      <c r="N7091" s="23">
        <v>1501.6508315813221</v>
      </c>
      <c r="O7091" s="17">
        <f t="shared" si="774"/>
        <v>2.3793532413142169E-2</v>
      </c>
      <c r="P7091" s="18">
        <f t="shared" si="775"/>
        <v>5.9939392945792674E-2</v>
      </c>
    </row>
    <row r="7092" spans="2:16" x14ac:dyDescent="0.3">
      <c r="B7092" s="19">
        <v>41204.333333332092</v>
      </c>
      <c r="C7092" s="21">
        <f t="shared" si="770"/>
        <v>10</v>
      </c>
      <c r="D7092" s="21" t="str">
        <f t="shared" si="771"/>
        <v>Shoulder</v>
      </c>
      <c r="E7092" s="21">
        <f t="shared" si="772"/>
        <v>8</v>
      </c>
      <c r="F7092" s="23">
        <v>93.032186381541621</v>
      </c>
      <c r="G7092" s="23">
        <v>2531.9022872597061</v>
      </c>
      <c r="H7092" s="16">
        <f t="shared" si="776"/>
        <v>3.6743987652948069E-2</v>
      </c>
      <c r="I7092" s="23">
        <v>8.0485153911185456</v>
      </c>
      <c r="J7092" s="23">
        <v>68.882714988251735</v>
      </c>
      <c r="K7092" s="23">
        <v>19.736566484517304</v>
      </c>
      <c r="L7092" s="23">
        <v>18.782410828787505</v>
      </c>
      <c r="M7092" s="23">
        <f t="shared" si="773"/>
        <v>30.363737674946925</v>
      </c>
      <c r="N7092" s="23">
        <v>1502.9189552951236</v>
      </c>
      <c r="O7092" s="17">
        <f t="shared" si="774"/>
        <v>2.5558432762279305E-2</v>
      </c>
      <c r="P7092" s="18">
        <f t="shared" si="775"/>
        <v>6.1363301677381479E-2</v>
      </c>
    </row>
    <row r="7093" spans="2:16" x14ac:dyDescent="0.3">
      <c r="B7093" s="19">
        <v>41204.374999998756</v>
      </c>
      <c r="C7093" s="21">
        <f t="shared" si="770"/>
        <v>10</v>
      </c>
      <c r="D7093" s="21" t="str">
        <f t="shared" si="771"/>
        <v>Shoulder</v>
      </c>
      <c r="E7093" s="21">
        <f t="shared" si="772"/>
        <v>9</v>
      </c>
      <c r="F7093" s="23">
        <v>92.960167856562649</v>
      </c>
      <c r="G7093" s="23">
        <v>2558.4403506182239</v>
      </c>
      <c r="H7093" s="16">
        <f t="shared" si="776"/>
        <v>3.6334702051622841E-2</v>
      </c>
      <c r="I7093" s="23">
        <v>8.1325969599439372</v>
      </c>
      <c r="J7093" s="23">
        <v>67.544083794902576</v>
      </c>
      <c r="K7093" s="23">
        <v>19.736566484517304</v>
      </c>
      <c r="L7093" s="23">
        <v>18.270819955704059</v>
      </c>
      <c r="M7093" s="23">
        <f t="shared" si="773"/>
        <v>29.536697354681213</v>
      </c>
      <c r="N7093" s="23">
        <v>1492.0366637612674</v>
      </c>
      <c r="O7093" s="17">
        <f t="shared" si="774"/>
        <v>2.5246895890389733E-2</v>
      </c>
      <c r="P7093" s="18">
        <f t="shared" si="775"/>
        <v>6.0664259502106924E-2</v>
      </c>
    </row>
    <row r="7094" spans="2:16" x14ac:dyDescent="0.3">
      <c r="B7094" s="19">
        <v>41204.41666666542</v>
      </c>
      <c r="C7094" s="21">
        <f t="shared" si="770"/>
        <v>10</v>
      </c>
      <c r="D7094" s="21" t="str">
        <f t="shared" si="771"/>
        <v>Shoulder</v>
      </c>
      <c r="E7094" s="21">
        <f t="shared" si="772"/>
        <v>10</v>
      </c>
      <c r="F7094" s="23">
        <v>87.96435855039698</v>
      </c>
      <c r="G7094" s="23">
        <v>2555.123092698409</v>
      </c>
      <c r="H7094" s="16">
        <f t="shared" si="776"/>
        <v>3.4426661792446078E-2</v>
      </c>
      <c r="I7094" s="23">
        <v>8.1616375519907489</v>
      </c>
      <c r="J7094" s="23">
        <v>67.500968889762859</v>
      </c>
      <c r="K7094" s="23">
        <v>19.736566484517304</v>
      </c>
      <c r="L7094" s="23">
        <v>18.254342533040582</v>
      </c>
      <c r="M7094" s="23">
        <f t="shared" si="773"/>
        <v>29.510059872204973</v>
      </c>
      <c r="N7094" s="23">
        <v>1518.7574699372326</v>
      </c>
      <c r="O7094" s="17">
        <f t="shared" si="774"/>
        <v>2.480428782730703E-2</v>
      </c>
      <c r="P7094" s="18">
        <f t="shared" si="775"/>
        <v>5.8377020791719927E-2</v>
      </c>
    </row>
    <row r="7095" spans="2:16" x14ac:dyDescent="0.3">
      <c r="B7095" s="19">
        <v>41204.458333332084</v>
      </c>
      <c r="C7095" s="21">
        <f t="shared" si="770"/>
        <v>10</v>
      </c>
      <c r="D7095" s="21" t="str">
        <f t="shared" si="771"/>
        <v>Shoulder</v>
      </c>
      <c r="E7095" s="21">
        <f t="shared" si="772"/>
        <v>11</v>
      </c>
      <c r="F7095" s="23">
        <v>92.288169805365641</v>
      </c>
      <c r="G7095" s="23">
        <v>2584.9784139767416</v>
      </c>
      <c r="H7095" s="16">
        <f t="shared" si="776"/>
        <v>3.5701717780841788E-2</v>
      </c>
      <c r="I7095" s="23">
        <v>8.1375641589803944</v>
      </c>
      <c r="J7095" s="23">
        <v>69.472287647303588</v>
      </c>
      <c r="K7095" s="23">
        <v>19.736566484517304</v>
      </c>
      <c r="L7095" s="23">
        <v>19.007730538121208</v>
      </c>
      <c r="M7095" s="23">
        <f t="shared" si="773"/>
        <v>30.727990624665075</v>
      </c>
      <c r="N7095" s="23">
        <v>1539.1081293435475</v>
      </c>
      <c r="O7095" s="17">
        <f t="shared" si="774"/>
        <v>2.5251997596960396E-2</v>
      </c>
      <c r="P7095" s="18">
        <f t="shared" si="775"/>
        <v>6.0052175686193011E-2</v>
      </c>
    </row>
    <row r="7096" spans="2:16" x14ac:dyDescent="0.3">
      <c r="B7096" s="19">
        <v>41204.499999998749</v>
      </c>
      <c r="C7096" s="21">
        <f t="shared" si="770"/>
        <v>10</v>
      </c>
      <c r="D7096" s="21" t="str">
        <f t="shared" si="771"/>
        <v>Shoulder</v>
      </c>
      <c r="E7096" s="21">
        <f t="shared" si="772"/>
        <v>12</v>
      </c>
      <c r="F7096" s="23">
        <v>94.257723974346618</v>
      </c>
      <c r="G7096" s="23">
        <v>2594.9301877361859</v>
      </c>
      <c r="H7096" s="16">
        <f t="shared" si="776"/>
        <v>3.6323799545673691E-2</v>
      </c>
      <c r="I7096" s="23">
        <v>8.0085220989253667</v>
      </c>
      <c r="J7096" s="23">
        <v>68.914347215293759</v>
      </c>
      <c r="K7096" s="23">
        <v>19.736566484517304</v>
      </c>
      <c r="L7096" s="23">
        <v>18.794499863265713</v>
      </c>
      <c r="M7096" s="23">
        <f t="shared" si="773"/>
        <v>30.383280867510742</v>
      </c>
      <c r="N7096" s="23">
        <v>1504.7800920462134</v>
      </c>
      <c r="O7096" s="17">
        <f t="shared" si="774"/>
        <v>2.5513231580722599E-2</v>
      </c>
      <c r="P7096" s="18">
        <f t="shared" si="775"/>
        <v>6.0910293616695768E-2</v>
      </c>
    </row>
    <row r="7097" spans="2:16" x14ac:dyDescent="0.3">
      <c r="B7097" s="19">
        <v>41204.541666665413</v>
      </c>
      <c r="C7097" s="21">
        <f t="shared" si="770"/>
        <v>10</v>
      </c>
      <c r="D7097" s="21" t="str">
        <f t="shared" si="771"/>
        <v>Shoulder</v>
      </c>
      <c r="E7097" s="21">
        <f t="shared" si="772"/>
        <v>13</v>
      </c>
      <c r="F7097" s="23">
        <v>91.221685800058992</v>
      </c>
      <c r="G7097" s="23">
        <v>2558.4403506182239</v>
      </c>
      <c r="H7097" s="16">
        <f t="shared" si="776"/>
        <v>3.5655193515852772E-2</v>
      </c>
      <c r="I7097" s="23">
        <v>7.9243092510853863</v>
      </c>
      <c r="J7097" s="23">
        <v>67.950520009811996</v>
      </c>
      <c r="K7097" s="23">
        <v>19.736566484517304</v>
      </c>
      <c r="L7097" s="23">
        <v>18.426149563344548</v>
      </c>
      <c r="M7097" s="23">
        <f t="shared" si="773"/>
        <v>29.787803961950143</v>
      </c>
      <c r="N7097" s="23">
        <v>1488.2813857188178</v>
      </c>
      <c r="O7097" s="17">
        <f t="shared" si="774"/>
        <v>2.5339370346838773E-2</v>
      </c>
      <c r="P7097" s="18">
        <f t="shared" si="775"/>
        <v>6.0091083709405149E-2</v>
      </c>
    </row>
    <row r="7098" spans="2:16" x14ac:dyDescent="0.3">
      <c r="B7098" s="19">
        <v>41204.583333332077</v>
      </c>
      <c r="C7098" s="21">
        <f t="shared" si="770"/>
        <v>10</v>
      </c>
      <c r="D7098" s="21" t="str">
        <f t="shared" si="771"/>
        <v>Shoulder</v>
      </c>
      <c r="E7098" s="21">
        <f t="shared" si="772"/>
        <v>14</v>
      </c>
      <c r="F7098" s="23">
        <v>88.679907235606251</v>
      </c>
      <c r="G7098" s="23">
        <v>2521.9505135002619</v>
      </c>
      <c r="H7098" s="16">
        <f t="shared" si="776"/>
        <v>3.5163222577482604E-2</v>
      </c>
      <c r="I7098" s="23">
        <v>7.8173412866011436</v>
      </c>
      <c r="J7098" s="23">
        <v>66.432492021130358</v>
      </c>
      <c r="K7098" s="23">
        <v>19.736566484517304</v>
      </c>
      <c r="L7098" s="23">
        <v>17.845997787445974</v>
      </c>
      <c r="M7098" s="23">
        <f t="shared" si="773"/>
        <v>28.84992774916708</v>
      </c>
      <c r="N7098" s="23">
        <v>1461.6887352771078</v>
      </c>
      <c r="O7098" s="17">
        <f t="shared" si="774"/>
        <v>2.508555217730184E-2</v>
      </c>
      <c r="P7098" s="18">
        <f t="shared" si="775"/>
        <v>5.9366685900094932E-2</v>
      </c>
    </row>
    <row r="7099" spans="2:16" x14ac:dyDescent="0.3">
      <c r="B7099" s="19">
        <v>41204.624999998741</v>
      </c>
      <c r="C7099" s="21">
        <f t="shared" si="770"/>
        <v>10</v>
      </c>
      <c r="D7099" s="21" t="str">
        <f t="shared" si="771"/>
        <v>Shoulder</v>
      </c>
      <c r="E7099" s="21">
        <f t="shared" si="772"/>
        <v>15</v>
      </c>
      <c r="F7099" s="23">
        <v>95.031826207206521</v>
      </c>
      <c r="G7099" s="23">
        <v>2483.2491711024236</v>
      </c>
      <c r="H7099" s="16">
        <f t="shared" si="776"/>
        <v>3.8269146452596103E-2</v>
      </c>
      <c r="I7099" s="23">
        <v>7.7687230600417196</v>
      </c>
      <c r="J7099" s="23">
        <v>65.321094742158053</v>
      </c>
      <c r="K7099" s="23">
        <v>19.736566484517304</v>
      </c>
      <c r="L7099" s="23">
        <v>17.421249950164924</v>
      </c>
      <c r="M7099" s="23">
        <f t="shared" si="773"/>
        <v>28.163278307475824</v>
      </c>
      <c r="N7099" s="23">
        <v>1442.9069683424725</v>
      </c>
      <c r="O7099" s="17">
        <f t="shared" si="774"/>
        <v>2.4902507338220241E-2</v>
      </c>
      <c r="P7099" s="18">
        <f t="shared" si="775"/>
        <v>6.2218656090453142E-2</v>
      </c>
    </row>
    <row r="7100" spans="2:16" x14ac:dyDescent="0.3">
      <c r="B7100" s="19">
        <v>41204.666666665406</v>
      </c>
      <c r="C7100" s="21">
        <f t="shared" si="770"/>
        <v>10</v>
      </c>
      <c r="D7100" s="21" t="str">
        <f t="shared" si="771"/>
        <v>Shoulder</v>
      </c>
      <c r="E7100" s="21">
        <f t="shared" si="772"/>
        <v>16</v>
      </c>
      <c r="F7100" s="23">
        <v>92.545742283788925</v>
      </c>
      <c r="G7100" s="23">
        <v>2463.3456235835351</v>
      </c>
      <c r="H7100" s="16">
        <f t="shared" si="776"/>
        <v>3.7569126068943033E-2</v>
      </c>
      <c r="I7100" s="23">
        <v>7.7911779826074712</v>
      </c>
      <c r="J7100" s="23">
        <v>65.873325369137504</v>
      </c>
      <c r="K7100" s="23">
        <v>19.736566484517304</v>
      </c>
      <c r="L7100" s="23">
        <v>17.632298482429441</v>
      </c>
      <c r="M7100" s="23">
        <f t="shared" si="773"/>
        <v>28.504460402190759</v>
      </c>
      <c r="N7100" s="23">
        <v>1458.7754345595583</v>
      </c>
      <c r="O7100" s="17">
        <f t="shared" si="774"/>
        <v>2.4880894978709874E-2</v>
      </c>
      <c r="P7100" s="18">
        <f t="shared" si="775"/>
        <v>6.1515267567489623E-2</v>
      </c>
    </row>
    <row r="7101" spans="2:16" x14ac:dyDescent="0.3">
      <c r="B7101" s="19">
        <v>41204.70833333207</v>
      </c>
      <c r="C7101" s="21">
        <f t="shared" si="770"/>
        <v>10</v>
      </c>
      <c r="D7101" s="21" t="str">
        <f t="shared" si="771"/>
        <v>Shoulder</v>
      </c>
      <c r="E7101" s="21">
        <f t="shared" si="772"/>
        <v>17</v>
      </c>
      <c r="F7101" s="23">
        <v>88.363335579148526</v>
      </c>
      <c r="G7101" s="23">
        <v>2488.7779343021148</v>
      </c>
      <c r="H7101" s="16">
        <f t="shared" si="776"/>
        <v>3.5504708701110665E-2</v>
      </c>
      <c r="I7101" s="23">
        <v>7.9337494098999244</v>
      </c>
      <c r="J7101" s="23">
        <v>65.804455679292388</v>
      </c>
      <c r="K7101" s="23">
        <v>19.736566484517304</v>
      </c>
      <c r="L7101" s="23">
        <v>17.605978234603228</v>
      </c>
      <c r="M7101" s="23">
        <f t="shared" si="773"/>
        <v>28.461910960171856</v>
      </c>
      <c r="N7101" s="23">
        <v>1478.222579261726</v>
      </c>
      <c r="O7101" s="17">
        <f t="shared" si="774"/>
        <v>2.4621231525396532E-2</v>
      </c>
      <c r="P7101" s="18">
        <f t="shared" si="775"/>
        <v>5.9251770573335388E-2</v>
      </c>
    </row>
    <row r="7102" spans="2:16" x14ac:dyDescent="0.3">
      <c r="B7102" s="19">
        <v>41204.749999998734</v>
      </c>
      <c r="C7102" s="21">
        <f t="shared" si="770"/>
        <v>10</v>
      </c>
      <c r="D7102" s="21" t="str">
        <f t="shared" si="771"/>
        <v>Shoulder</v>
      </c>
      <c r="E7102" s="21">
        <f t="shared" si="772"/>
        <v>18</v>
      </c>
      <c r="F7102" s="23">
        <v>79.011026110054672</v>
      </c>
      <c r="G7102" s="23">
        <v>2516.4217503005707</v>
      </c>
      <c r="H7102" s="16">
        <f t="shared" si="776"/>
        <v>3.1398165311763537E-2</v>
      </c>
      <c r="I7102" s="23">
        <v>8.1088390834652699</v>
      </c>
      <c r="J7102" s="23">
        <v>66.232747541129484</v>
      </c>
      <c r="K7102" s="23">
        <v>19.736566484517304</v>
      </c>
      <c r="L7102" s="23">
        <v>17.769660515892053</v>
      </c>
      <c r="M7102" s="23">
        <f t="shared" si="773"/>
        <v>28.726520540720127</v>
      </c>
      <c r="N7102" s="23">
        <v>1491.9708846274509</v>
      </c>
      <c r="O7102" s="17">
        <f t="shared" si="774"/>
        <v>2.4689060626932602E-2</v>
      </c>
      <c r="P7102" s="18">
        <f t="shared" si="775"/>
        <v>5.5312034731739554E-2</v>
      </c>
    </row>
    <row r="7103" spans="2:16" x14ac:dyDescent="0.3">
      <c r="B7103" s="19">
        <v>41204.791666665398</v>
      </c>
      <c r="C7103" s="21">
        <f t="shared" si="770"/>
        <v>10</v>
      </c>
      <c r="D7103" s="21" t="str">
        <f t="shared" si="771"/>
        <v>Shoulder</v>
      </c>
      <c r="E7103" s="21">
        <f t="shared" si="772"/>
        <v>19</v>
      </c>
      <c r="F7103" s="23">
        <v>82.815952486882665</v>
      </c>
      <c r="G7103" s="23">
        <v>2542.9598136590885</v>
      </c>
      <c r="H7103" s="16">
        <f t="shared" si="776"/>
        <v>3.2566756282207239E-2</v>
      </c>
      <c r="I7103" s="23">
        <v>8.277289818889173</v>
      </c>
      <c r="J7103" s="23">
        <v>65.013605915890523</v>
      </c>
      <c r="K7103" s="23">
        <v>19.736566484517304</v>
      </c>
      <c r="L7103" s="23">
        <v>17.303735523581125</v>
      </c>
      <c r="M7103" s="23">
        <f t="shared" si="773"/>
        <v>27.973303907792094</v>
      </c>
      <c r="N7103" s="23">
        <v>1525.7159286315302</v>
      </c>
      <c r="O7103" s="17">
        <f t="shared" si="774"/>
        <v>2.375972685766985E-2</v>
      </c>
      <c r="P7103" s="18">
        <f t="shared" si="775"/>
        <v>5.5552705905971542E-2</v>
      </c>
    </row>
    <row r="7104" spans="2:16" x14ac:dyDescent="0.3">
      <c r="B7104" s="19">
        <v>41204.833333332062</v>
      </c>
      <c r="C7104" s="21">
        <f t="shared" si="770"/>
        <v>10</v>
      </c>
      <c r="D7104" s="21" t="str">
        <f t="shared" si="771"/>
        <v>Shoulder</v>
      </c>
      <c r="E7104" s="21">
        <f t="shared" si="772"/>
        <v>20</v>
      </c>
      <c r="F7104" s="23">
        <v>89.393606426253186</v>
      </c>
      <c r="G7104" s="23">
        <v>2577.2381454971742</v>
      </c>
      <c r="H7104" s="16">
        <f t="shared" si="776"/>
        <v>3.4685815349441949E-2</v>
      </c>
      <c r="I7104" s="23">
        <v>8.1319682766536889</v>
      </c>
      <c r="J7104" s="23">
        <v>65.876702475569829</v>
      </c>
      <c r="K7104" s="23">
        <v>19.736566484517304</v>
      </c>
      <c r="L7104" s="23">
        <v>17.633589126810651</v>
      </c>
      <c r="M7104" s="23">
        <f t="shared" si="773"/>
        <v>28.506546864241873</v>
      </c>
      <c r="N7104" s="23">
        <v>1497.7234598647085</v>
      </c>
      <c r="O7104" s="17">
        <f t="shared" si="774"/>
        <v>2.4462803797040859E-2</v>
      </c>
      <c r="P7104" s="18">
        <f t="shared" si="775"/>
        <v>5.830010685104902E-2</v>
      </c>
    </row>
    <row r="7105" spans="2:16" x14ac:dyDescent="0.3">
      <c r="B7105" s="19">
        <v>41204.874999998727</v>
      </c>
      <c r="C7105" s="21">
        <f t="shared" si="770"/>
        <v>10</v>
      </c>
      <c r="D7105" s="21" t="str">
        <f t="shared" si="771"/>
        <v>Shoulder</v>
      </c>
      <c r="E7105" s="21">
        <f t="shared" si="772"/>
        <v>21</v>
      </c>
      <c r="F7105" s="23">
        <v>84.748818943143519</v>
      </c>
      <c r="G7105" s="23">
        <v>2560.6518558981006</v>
      </c>
      <c r="H7105" s="16">
        <f t="shared" si="776"/>
        <v>3.3096579977452446E-2</v>
      </c>
      <c r="I7105" s="23">
        <v>7.8313743481281284</v>
      </c>
      <c r="J7105" s="23">
        <v>62.623264915510823</v>
      </c>
      <c r="K7105" s="23">
        <v>19.736566484517304</v>
      </c>
      <c r="L7105" s="23">
        <v>16.390207850367531</v>
      </c>
      <c r="M7105" s="23">
        <f t="shared" si="773"/>
        <v>26.496490580625988</v>
      </c>
      <c r="N7105" s="23">
        <v>1423.8862805602978</v>
      </c>
      <c r="O7105" s="17">
        <f t="shared" si="774"/>
        <v>2.4108572009870155E-2</v>
      </c>
      <c r="P7105" s="18">
        <f t="shared" si="775"/>
        <v>5.6407240705655767E-2</v>
      </c>
    </row>
    <row r="7106" spans="2:16" x14ac:dyDescent="0.3">
      <c r="B7106" s="19">
        <v>41204.916666665391</v>
      </c>
      <c r="C7106" s="21">
        <f t="shared" si="770"/>
        <v>10</v>
      </c>
      <c r="D7106" s="21" t="str">
        <f t="shared" si="771"/>
        <v>Shoulder</v>
      </c>
      <c r="E7106" s="21">
        <f t="shared" si="772"/>
        <v>22</v>
      </c>
      <c r="F7106" s="23">
        <v>88.898475314879349</v>
      </c>
      <c r="G7106" s="23">
        <v>2464.4513762234733</v>
      </c>
      <c r="H7106" s="16">
        <f t="shared" si="776"/>
        <v>3.6072318639577876E-2</v>
      </c>
      <c r="I7106" s="23">
        <v>7.266664806352046</v>
      </c>
      <c r="J7106" s="23">
        <v>59.962509153488583</v>
      </c>
      <c r="K7106" s="23">
        <v>19.736566484517304</v>
      </c>
      <c r="L7106" s="23">
        <v>15.373334517280853</v>
      </c>
      <c r="M7106" s="23">
        <f t="shared" si="773"/>
        <v>24.852608151690426</v>
      </c>
      <c r="N7106" s="23">
        <v>1317.3475814422775</v>
      </c>
      <c r="O7106" s="17">
        <f t="shared" si="774"/>
        <v>2.4381775478630466E-2</v>
      </c>
      <c r="P7106" s="18">
        <f t="shared" si="775"/>
        <v>5.9574586944144539E-2</v>
      </c>
    </row>
    <row r="7107" spans="2:16" x14ac:dyDescent="0.3">
      <c r="B7107" s="19">
        <v>41204.958333332055</v>
      </c>
      <c r="C7107" s="21">
        <f t="shared" si="770"/>
        <v>10</v>
      </c>
      <c r="D7107" s="21" t="str">
        <f t="shared" si="771"/>
        <v>Shoulder</v>
      </c>
      <c r="E7107" s="21">
        <f t="shared" si="772"/>
        <v>23</v>
      </c>
      <c r="F7107" s="23">
        <v>98.74720572518487</v>
      </c>
      <c r="G7107" s="23">
        <v>2340.60708055039</v>
      </c>
      <c r="H7107" s="16">
        <f t="shared" si="776"/>
        <v>4.2188715289182423E-2</v>
      </c>
      <c r="I7107" s="23">
        <v>6.8317185992519152</v>
      </c>
      <c r="J7107" s="23">
        <v>57.828252772852814</v>
      </c>
      <c r="K7107" s="23">
        <v>19.736566484517304</v>
      </c>
      <c r="L7107" s="23">
        <v>14.557675887347401</v>
      </c>
      <c r="M7107" s="23">
        <f t="shared" si="773"/>
        <v>23.534010400988109</v>
      </c>
      <c r="N7107" s="23">
        <v>1204.5967193923375</v>
      </c>
      <c r="O7107" s="17">
        <f t="shared" si="774"/>
        <v>2.5208211604260476E-2</v>
      </c>
      <c r="P7107" s="18">
        <f t="shared" si="775"/>
        <v>6.6333424831121285E-2</v>
      </c>
    </row>
    <row r="7108" spans="2:16" x14ac:dyDescent="0.3">
      <c r="B7108" s="19">
        <v>41204.999999998719</v>
      </c>
      <c r="C7108" s="21">
        <f t="shared" si="770"/>
        <v>10</v>
      </c>
      <c r="D7108" s="21" t="str">
        <f t="shared" si="771"/>
        <v>Shoulder</v>
      </c>
      <c r="E7108" s="21">
        <f t="shared" si="772"/>
        <v>0</v>
      </c>
      <c r="F7108" s="23">
        <v>92.199181427482955</v>
      </c>
      <c r="G7108" s="23">
        <v>2212.3397743175537</v>
      </c>
      <c r="H7108" s="16">
        <f t="shared" si="776"/>
        <v>4.1674964441627813E-2</v>
      </c>
      <c r="I7108" s="23">
        <v>6.6184171970903263</v>
      </c>
      <c r="J7108" s="23">
        <v>56.654380469121278</v>
      </c>
      <c r="K7108" s="23">
        <v>19.736566484517304</v>
      </c>
      <c r="L7108" s="23">
        <v>14.109051680965376</v>
      </c>
      <c r="M7108" s="23">
        <f t="shared" si="773"/>
        <v>22.808762303638598</v>
      </c>
      <c r="N7108" s="23">
        <v>1134.0141497499196</v>
      </c>
      <c r="O7108" s="17">
        <f t="shared" si="774"/>
        <v>2.5949569947798626E-2</v>
      </c>
      <c r="P7108" s="18">
        <f t="shared" si="775"/>
        <v>6.6543086984576394E-2</v>
      </c>
    </row>
    <row r="7109" spans="2:16" x14ac:dyDescent="0.3">
      <c r="B7109" s="19">
        <v>41205.041666665384</v>
      </c>
      <c r="C7109" s="21">
        <f t="shared" ref="C7109:C7172" si="777">MONTH(B7109)</f>
        <v>10</v>
      </c>
      <c r="D7109" s="21" t="str">
        <f t="shared" ref="D7109:D7172" si="778">IF(AND(C7109&gt;5,C7109&lt;7),"Summer",IF(OR(C7109=1,C7109&gt;10),"Winter","Shoulder"))</f>
        <v>Shoulder</v>
      </c>
      <c r="E7109" s="21">
        <f t="shared" ref="E7109:E7172" si="779">HOUR(B7109)</f>
        <v>1</v>
      </c>
      <c r="F7109" s="23">
        <v>93.619515487893949</v>
      </c>
      <c r="G7109" s="23">
        <v>2142.6773580014446</v>
      </c>
      <c r="H7109" s="16">
        <f t="shared" si="776"/>
        <v>4.3692773033834814E-2</v>
      </c>
      <c r="I7109" s="23">
        <v>6.5247750071166699</v>
      </c>
      <c r="J7109" s="23">
        <v>55.460919433400797</v>
      </c>
      <c r="K7109" s="23">
        <v>19.736566484517304</v>
      </c>
      <c r="L7109" s="23">
        <v>13.652941158299516</v>
      </c>
      <c r="M7109" s="23">
        <f t="shared" ref="M7109:M7172" si="780">J7109-K7109-L7109</f>
        <v>22.071411790583976</v>
      </c>
      <c r="N7109" s="23">
        <v>1115.7676297475932</v>
      </c>
      <c r="O7109" s="17">
        <f t="shared" ref="O7109:O7172" si="781">(I7109+M7109)/N7109</f>
        <v>2.5629159724027503E-2</v>
      </c>
      <c r="P7109" s="18">
        <f t="shared" ref="P7109:P7172" si="782">H7109+(1-H7109)*O7109</f>
        <v>6.8202123698992478E-2</v>
      </c>
    </row>
    <row r="7110" spans="2:16" x14ac:dyDescent="0.3">
      <c r="B7110" s="19">
        <v>41205.083333332048</v>
      </c>
      <c r="C7110" s="21">
        <f t="shared" si="777"/>
        <v>10</v>
      </c>
      <c r="D7110" s="21" t="str">
        <f t="shared" si="778"/>
        <v>Shoulder</v>
      </c>
      <c r="E7110" s="21">
        <f t="shared" si="779"/>
        <v>2</v>
      </c>
      <c r="F7110" s="23">
        <v>94.694653794966911</v>
      </c>
      <c r="G7110" s="23">
        <v>2095.1299944841003</v>
      </c>
      <c r="H7110" s="16">
        <f t="shared" ref="H7110:H7173" si="783">F7110/G7110</f>
        <v>4.5197507574361417E-2</v>
      </c>
      <c r="I7110" s="23">
        <v>6.4736699142215777</v>
      </c>
      <c r="J7110" s="23">
        <v>54.551844578736784</v>
      </c>
      <c r="K7110" s="23">
        <v>19.736566484517304</v>
      </c>
      <c r="L7110" s="23">
        <v>13.305515817468947</v>
      </c>
      <c r="M7110" s="23">
        <f t="shared" si="780"/>
        <v>21.509762276750532</v>
      </c>
      <c r="N7110" s="23">
        <v>1110.9747925903901</v>
      </c>
      <c r="O7110" s="17">
        <f t="shared" si="781"/>
        <v>2.5188179225673429E-2</v>
      </c>
      <c r="P7110" s="18">
        <f t="shared" si="782"/>
        <v>6.92472438786981E-2</v>
      </c>
    </row>
    <row r="7111" spans="2:16" x14ac:dyDescent="0.3">
      <c r="B7111" s="19">
        <v>41205.124999998712</v>
      </c>
      <c r="C7111" s="21">
        <f t="shared" si="777"/>
        <v>10</v>
      </c>
      <c r="D7111" s="21" t="str">
        <f t="shared" si="778"/>
        <v>Shoulder</v>
      </c>
      <c r="E7111" s="21">
        <f t="shared" si="779"/>
        <v>3</v>
      </c>
      <c r="F7111" s="23">
        <v>97.672725730721965</v>
      </c>
      <c r="G7111" s="23">
        <v>2098.4472524039152</v>
      </c>
      <c r="H7111" s="16">
        <f t="shared" si="783"/>
        <v>4.6545237493499619E-2</v>
      </c>
      <c r="I7111" s="23">
        <v>6.4748733535849885</v>
      </c>
      <c r="J7111" s="23">
        <v>55.867053515078105</v>
      </c>
      <c r="K7111" s="23">
        <v>19.736566484517304</v>
      </c>
      <c r="L7111" s="23">
        <v>13.808155298285605</v>
      </c>
      <c r="M7111" s="23">
        <f t="shared" si="780"/>
        <v>22.322331732275195</v>
      </c>
      <c r="N7111" s="23">
        <v>1114.027638184823</v>
      </c>
      <c r="O7111" s="17">
        <f t="shared" si="781"/>
        <v>2.5849632539442058E-2</v>
      </c>
      <c r="P7111" s="18">
        <f t="shared" si="782"/>
        <v>7.1191692747273647E-2</v>
      </c>
    </row>
    <row r="7112" spans="2:16" x14ac:dyDescent="0.3">
      <c r="B7112" s="19">
        <v>41205.166666665376</v>
      </c>
      <c r="C7112" s="21">
        <f t="shared" si="777"/>
        <v>10</v>
      </c>
      <c r="D7112" s="21" t="str">
        <f t="shared" si="778"/>
        <v>Shoulder</v>
      </c>
      <c r="E7112" s="21">
        <f t="shared" si="779"/>
        <v>4</v>
      </c>
      <c r="F7112" s="23">
        <v>93.598072192991907</v>
      </c>
      <c r="G7112" s="23">
        <v>2089.6012312844091</v>
      </c>
      <c r="H7112" s="16">
        <f t="shared" si="783"/>
        <v>4.4792312902428875E-2</v>
      </c>
      <c r="I7112" s="23">
        <v>6.5900002314517181</v>
      </c>
      <c r="J7112" s="23">
        <v>55.842756475452603</v>
      </c>
      <c r="K7112" s="23">
        <v>19.736566484517304</v>
      </c>
      <c r="L7112" s="23">
        <v>13.798869586300768</v>
      </c>
      <c r="M7112" s="23">
        <f t="shared" si="780"/>
        <v>22.307320404634531</v>
      </c>
      <c r="N7112" s="23">
        <v>1138.1488752631969</v>
      </c>
      <c r="O7112" s="17">
        <f t="shared" si="781"/>
        <v>2.5389754595508206E-2</v>
      </c>
      <c r="P7112" s="18">
        <f t="shared" si="782"/>
        <v>6.9044801665579192E-2</v>
      </c>
    </row>
    <row r="7113" spans="2:16" x14ac:dyDescent="0.3">
      <c r="B7113" s="19">
        <v>41205.208333332041</v>
      </c>
      <c r="C7113" s="21">
        <f t="shared" si="777"/>
        <v>10</v>
      </c>
      <c r="D7113" s="21" t="str">
        <f t="shared" si="778"/>
        <v>Shoulder</v>
      </c>
      <c r="E7113" s="21">
        <f t="shared" si="779"/>
        <v>5</v>
      </c>
      <c r="F7113" s="23">
        <v>87.808436438573239</v>
      </c>
      <c r="G7113" s="23">
        <v>2126.0910684023711</v>
      </c>
      <c r="H7113" s="16">
        <f t="shared" si="783"/>
        <v>4.1300411700875998E-2</v>
      </c>
      <c r="I7113" s="23">
        <v>6.9223869410550378</v>
      </c>
      <c r="J7113" s="23">
        <v>56.733279494444091</v>
      </c>
      <c r="K7113" s="23">
        <v>19.736566484517304</v>
      </c>
      <c r="L7113" s="23">
        <v>14.139204886307427</v>
      </c>
      <c r="M7113" s="23">
        <f t="shared" si="780"/>
        <v>22.857508123619361</v>
      </c>
      <c r="N7113" s="23">
        <v>1239.6751539236009</v>
      </c>
      <c r="O7113" s="17">
        <f t="shared" si="781"/>
        <v>2.4022337602250345E-2</v>
      </c>
      <c r="P7113" s="18">
        <f t="shared" si="782"/>
        <v>6.433061687013597E-2</v>
      </c>
    </row>
    <row r="7114" spans="2:16" x14ac:dyDescent="0.3">
      <c r="B7114" s="19">
        <v>41205.249999998705</v>
      </c>
      <c r="C7114" s="21">
        <f t="shared" si="777"/>
        <v>10</v>
      </c>
      <c r="D7114" s="21" t="str">
        <f t="shared" si="778"/>
        <v>Shoulder</v>
      </c>
      <c r="E7114" s="21">
        <f t="shared" si="779"/>
        <v>6</v>
      </c>
      <c r="F7114" s="23">
        <v>92.624630955614833</v>
      </c>
      <c r="G7114" s="23">
        <v>2227.8203112766892</v>
      </c>
      <c r="H7114" s="16">
        <f t="shared" si="783"/>
        <v>4.1576347287423175E-2</v>
      </c>
      <c r="I7114" s="23">
        <v>7.681868188665633</v>
      </c>
      <c r="J7114" s="23">
        <v>60.002774177722095</v>
      </c>
      <c r="K7114" s="23">
        <v>19.736566484517304</v>
      </c>
      <c r="L7114" s="23">
        <v>15.388722787780374</v>
      </c>
      <c r="M7114" s="23">
        <f t="shared" si="780"/>
        <v>24.877484905424417</v>
      </c>
      <c r="N7114" s="23">
        <v>1415.1361467444631</v>
      </c>
      <c r="O7114" s="17">
        <f t="shared" si="781"/>
        <v>2.300792978046191E-2</v>
      </c>
      <c r="P7114" s="18">
        <f t="shared" si="782"/>
        <v>6.3627691388967955E-2</v>
      </c>
    </row>
    <row r="7115" spans="2:16" x14ac:dyDescent="0.3">
      <c r="B7115" s="19">
        <v>41205.291666665369</v>
      </c>
      <c r="C7115" s="21">
        <f t="shared" si="777"/>
        <v>10</v>
      </c>
      <c r="D7115" s="21" t="str">
        <f t="shared" si="778"/>
        <v>Shoulder</v>
      </c>
      <c r="E7115" s="21">
        <f t="shared" si="779"/>
        <v>7</v>
      </c>
      <c r="F7115" s="23">
        <v>94.633302452408486</v>
      </c>
      <c r="G7115" s="23">
        <v>2463.3456235835351</v>
      </c>
      <c r="H7115" s="16">
        <f t="shared" si="783"/>
        <v>3.8416575224527905E-2</v>
      </c>
      <c r="I7115" s="23">
        <v>8.2134977265547064</v>
      </c>
      <c r="J7115" s="23">
        <v>63.399623651902353</v>
      </c>
      <c r="K7115" s="23">
        <v>19.736566484517304</v>
      </c>
      <c r="L7115" s="23">
        <v>16.686912458589603</v>
      </c>
      <c r="M7115" s="23">
        <f t="shared" si="780"/>
        <v>26.976144708795445</v>
      </c>
      <c r="N7115" s="23">
        <v>1534.423039062897</v>
      </c>
      <c r="O7115" s="17">
        <f t="shared" si="781"/>
        <v>2.2933468502168198E-2</v>
      </c>
      <c r="P7115" s="18">
        <f t="shared" si="782"/>
        <v>6.0469018408823218E-2</v>
      </c>
    </row>
    <row r="7116" spans="2:16" x14ac:dyDescent="0.3">
      <c r="B7116" s="19">
        <v>41205.333333332033</v>
      </c>
      <c r="C7116" s="21">
        <f t="shared" si="777"/>
        <v>10</v>
      </c>
      <c r="D7116" s="21" t="str">
        <f t="shared" si="778"/>
        <v>Shoulder</v>
      </c>
      <c r="E7116" s="21">
        <f t="shared" si="779"/>
        <v>8</v>
      </c>
      <c r="F7116" s="23">
        <v>106.67165575642177</v>
      </c>
      <c r="G7116" s="23">
        <v>2594.9301877361859</v>
      </c>
      <c r="H7116" s="16">
        <f t="shared" si="783"/>
        <v>4.1107716986206091E-2</v>
      </c>
      <c r="I7116" s="23">
        <v>8.2509154357899046</v>
      </c>
      <c r="J7116" s="23">
        <v>68.749189073886882</v>
      </c>
      <c r="K7116" s="23">
        <v>19.736566484517304</v>
      </c>
      <c r="L7116" s="23">
        <v>18.731380612661827</v>
      </c>
      <c r="M7116" s="23">
        <f t="shared" si="780"/>
        <v>30.281241976707751</v>
      </c>
      <c r="N7116" s="23">
        <v>1559.2762893485199</v>
      </c>
      <c r="O7116" s="17">
        <f t="shared" si="781"/>
        <v>2.4711565022640564E-2</v>
      </c>
      <c r="P7116" s="18">
        <f t="shared" si="782"/>
        <v>6.4803445987609717E-2</v>
      </c>
    </row>
    <row r="7117" spans="2:16" x14ac:dyDescent="0.3">
      <c r="B7117" s="19">
        <v>41205.374999998698</v>
      </c>
      <c r="C7117" s="21">
        <f t="shared" si="777"/>
        <v>10</v>
      </c>
      <c r="D7117" s="21" t="str">
        <f t="shared" si="778"/>
        <v>Shoulder</v>
      </c>
      <c r="E7117" s="21">
        <f t="shared" si="779"/>
        <v>9</v>
      </c>
      <c r="F7117" s="23">
        <v>107.80200728871041</v>
      </c>
      <c r="G7117" s="23">
        <v>2614.8337352550743</v>
      </c>
      <c r="H7117" s="16">
        <f t="shared" si="783"/>
        <v>4.1227098241561594E-2</v>
      </c>
      <c r="I7117" s="23">
        <v>8.173085135400715</v>
      </c>
      <c r="J7117" s="23">
        <v>67.659326573559483</v>
      </c>
      <c r="K7117" s="23">
        <v>19.736566484517304</v>
      </c>
      <c r="L7117" s="23">
        <v>18.314862821313774</v>
      </c>
      <c r="M7117" s="23">
        <f t="shared" si="780"/>
        <v>29.607897267728404</v>
      </c>
      <c r="N7117" s="23">
        <v>1535.1173968652886</v>
      </c>
      <c r="O7117" s="17">
        <f t="shared" si="781"/>
        <v>2.4611135591504549E-2</v>
      </c>
      <c r="P7117" s="18">
        <f t="shared" si="782"/>
        <v>6.48235881281988E-2</v>
      </c>
    </row>
    <row r="7118" spans="2:16" x14ac:dyDescent="0.3">
      <c r="B7118" s="19">
        <v>41205.416666665362</v>
      </c>
      <c r="C7118" s="21">
        <f t="shared" si="777"/>
        <v>10</v>
      </c>
      <c r="D7118" s="21" t="str">
        <f t="shared" si="778"/>
        <v>Shoulder</v>
      </c>
      <c r="E7118" s="21">
        <f t="shared" si="779"/>
        <v>10</v>
      </c>
      <c r="F7118" s="23">
        <v>107.2331600666693</v>
      </c>
      <c r="G7118" s="23">
        <v>2593.8244350962477</v>
      </c>
      <c r="H7118" s="16">
        <f t="shared" si="783"/>
        <v>4.1341718666741703E-2</v>
      </c>
      <c r="I7118" s="23">
        <v>8.2441812905931826</v>
      </c>
      <c r="J7118" s="23">
        <v>65.830197729269955</v>
      </c>
      <c r="K7118" s="23">
        <v>19.736566484517304</v>
      </c>
      <c r="L7118" s="23">
        <v>17.615816192876135</v>
      </c>
      <c r="M7118" s="23">
        <f t="shared" si="780"/>
        <v>28.477815051876515</v>
      </c>
      <c r="N7118" s="23">
        <v>1488.1204394013919</v>
      </c>
      <c r="O7118" s="17">
        <f t="shared" si="781"/>
        <v>2.4676763634293879E-2</v>
      </c>
      <c r="P7118" s="18">
        <f t="shared" si="782"/>
        <v>6.4998302481260928E-2</v>
      </c>
    </row>
    <row r="7119" spans="2:16" x14ac:dyDescent="0.3">
      <c r="B7119" s="19">
        <v>41205.458333332026</v>
      </c>
      <c r="C7119" s="21">
        <f t="shared" si="777"/>
        <v>10</v>
      </c>
      <c r="D7119" s="21" t="str">
        <f t="shared" si="778"/>
        <v>Shoulder</v>
      </c>
      <c r="E7119" s="21">
        <f t="shared" si="779"/>
        <v>11</v>
      </c>
      <c r="F7119" s="23">
        <v>104.07794865205811</v>
      </c>
      <c r="G7119" s="23">
        <v>2570.6036296575444</v>
      </c>
      <c r="H7119" s="16">
        <f t="shared" si="783"/>
        <v>4.0487746711041314E-2</v>
      </c>
      <c r="I7119" s="23">
        <v>8.1058965959811395</v>
      </c>
      <c r="J7119" s="23">
        <v>65.98242904080945</v>
      </c>
      <c r="K7119" s="23">
        <v>19.736566484517304</v>
      </c>
      <c r="L7119" s="23">
        <v>17.673995137135069</v>
      </c>
      <c r="M7119" s="23">
        <f t="shared" si="780"/>
        <v>28.571867419157076</v>
      </c>
      <c r="N7119" s="23">
        <v>1453.7460892595157</v>
      </c>
      <c r="O7119" s="17">
        <f t="shared" si="781"/>
        <v>2.5229828156456476E-2</v>
      </c>
      <c r="P7119" s="18">
        <f t="shared" si="782"/>
        <v>6.4696075975536088E-2</v>
      </c>
    </row>
    <row r="7120" spans="2:16" x14ac:dyDescent="0.3">
      <c r="B7120" s="19">
        <v>41205.49999999869</v>
      </c>
      <c r="C7120" s="21">
        <f t="shared" si="777"/>
        <v>10</v>
      </c>
      <c r="D7120" s="21" t="str">
        <f t="shared" si="778"/>
        <v>Shoulder</v>
      </c>
      <c r="E7120" s="21">
        <f t="shared" si="779"/>
        <v>12</v>
      </c>
      <c r="F7120" s="23">
        <v>103.14680444838973</v>
      </c>
      <c r="G7120" s="23">
        <v>2539.6425557392736</v>
      </c>
      <c r="H7120" s="16">
        <f t="shared" si="783"/>
        <v>4.0614693676198993E-2</v>
      </c>
      <c r="I7120" s="23">
        <v>8.0282403963040778</v>
      </c>
      <c r="J7120" s="23">
        <v>64.525485348304287</v>
      </c>
      <c r="K7120" s="23">
        <v>19.736566484517304</v>
      </c>
      <c r="L7120" s="23">
        <v>17.117188229164174</v>
      </c>
      <c r="M7120" s="23">
        <f t="shared" si="780"/>
        <v>27.671730634622808</v>
      </c>
      <c r="N7120" s="23">
        <v>1428.7137957590937</v>
      </c>
      <c r="O7120" s="17">
        <f t="shared" si="781"/>
        <v>2.4987489542619725E-2</v>
      </c>
      <c r="P7120" s="18">
        <f t="shared" si="782"/>
        <v>6.458732398530799E-2</v>
      </c>
    </row>
    <row r="7121" spans="2:16" x14ac:dyDescent="0.3">
      <c r="B7121" s="19">
        <v>41205.541666665355</v>
      </c>
      <c r="C7121" s="21">
        <f t="shared" si="777"/>
        <v>10</v>
      </c>
      <c r="D7121" s="21" t="str">
        <f t="shared" si="778"/>
        <v>Shoulder</v>
      </c>
      <c r="E7121" s="21">
        <f t="shared" si="779"/>
        <v>13</v>
      </c>
      <c r="F7121" s="23">
        <v>100.67319846833068</v>
      </c>
      <c r="G7121" s="23">
        <v>2509.7872344609414</v>
      </c>
      <c r="H7121" s="16">
        <f t="shared" si="783"/>
        <v>4.0112244211790139E-2</v>
      </c>
      <c r="I7121" s="23">
        <v>7.90345804333427</v>
      </c>
      <c r="J7121" s="23">
        <v>63.036913245655185</v>
      </c>
      <c r="K7121" s="23">
        <v>19.736566484517304</v>
      </c>
      <c r="L7121" s="23">
        <v>16.54829374543667</v>
      </c>
      <c r="M7121" s="23">
        <f t="shared" si="780"/>
        <v>26.752053015701211</v>
      </c>
      <c r="N7121" s="23">
        <v>1426.7653855130084</v>
      </c>
      <c r="O7121" s="17">
        <f t="shared" si="781"/>
        <v>2.4289565341939337E-2</v>
      </c>
      <c r="P7121" s="18">
        <f t="shared" si="782"/>
        <v>6.3427500576935372E-2</v>
      </c>
    </row>
    <row r="7122" spans="2:16" x14ac:dyDescent="0.3">
      <c r="B7122" s="19">
        <v>41205.583333332019</v>
      </c>
      <c r="C7122" s="21">
        <f t="shared" si="777"/>
        <v>10</v>
      </c>
      <c r="D7122" s="21" t="str">
        <f t="shared" si="778"/>
        <v>Shoulder</v>
      </c>
      <c r="E7122" s="21">
        <f t="shared" si="779"/>
        <v>14</v>
      </c>
      <c r="F7122" s="23">
        <v>95.360611515724599</v>
      </c>
      <c r="G7122" s="23">
        <v>2493.2009448618678</v>
      </c>
      <c r="H7122" s="16">
        <f t="shared" si="783"/>
        <v>3.8248265432535331E-2</v>
      </c>
      <c r="I7122" s="23">
        <v>7.7374831988875794</v>
      </c>
      <c r="J7122" s="23">
        <v>61.329090781010194</v>
      </c>
      <c r="K7122" s="23">
        <v>19.736566484517304</v>
      </c>
      <c r="L7122" s="23">
        <v>15.895607337036683</v>
      </c>
      <c r="M7122" s="23">
        <f t="shared" si="780"/>
        <v>25.696916959456207</v>
      </c>
      <c r="N7122" s="23">
        <v>1395.8478841288854</v>
      </c>
      <c r="O7122" s="17">
        <f t="shared" si="781"/>
        <v>2.3952753404221677E-2</v>
      </c>
      <c r="P7122" s="18">
        <f t="shared" si="782"/>
        <v>6.1284867566712274E-2</v>
      </c>
    </row>
    <row r="7123" spans="2:16" x14ac:dyDescent="0.3">
      <c r="B7123" s="19">
        <v>41205.624999998683</v>
      </c>
      <c r="C7123" s="21">
        <f t="shared" si="777"/>
        <v>10</v>
      </c>
      <c r="D7123" s="21" t="str">
        <f t="shared" si="778"/>
        <v>Shoulder</v>
      </c>
      <c r="E7123" s="21">
        <f t="shared" si="779"/>
        <v>15</v>
      </c>
      <c r="F7123" s="23">
        <v>91.517001798639384</v>
      </c>
      <c r="G7123" s="23">
        <v>2444.5478287045848</v>
      </c>
      <c r="H7123" s="16">
        <f t="shared" si="783"/>
        <v>3.7437190110997373E-2</v>
      </c>
      <c r="I7123" s="23">
        <v>7.6216200558711877</v>
      </c>
      <c r="J7123" s="23">
        <v>62.299169037032676</v>
      </c>
      <c r="K7123" s="23">
        <v>19.736566484517304</v>
      </c>
      <c r="L7123" s="23">
        <v>16.266346629848272</v>
      </c>
      <c r="M7123" s="23">
        <f t="shared" si="780"/>
        <v>26.2962559226671</v>
      </c>
      <c r="N7123" s="23">
        <v>1381.5125448550862</v>
      </c>
      <c r="O7123" s="17">
        <f t="shared" si="781"/>
        <v>2.4551261662336992E-2</v>
      </c>
      <c r="P7123" s="18">
        <f t="shared" si="782"/>
        <v>6.1069321523016612E-2</v>
      </c>
    </row>
    <row r="7124" spans="2:16" x14ac:dyDescent="0.3">
      <c r="B7124" s="19">
        <v>41205.666666665347</v>
      </c>
      <c r="C7124" s="21">
        <f t="shared" si="777"/>
        <v>10</v>
      </c>
      <c r="D7124" s="21" t="str">
        <f t="shared" si="778"/>
        <v>Shoulder</v>
      </c>
      <c r="E7124" s="21">
        <f t="shared" si="779"/>
        <v>16</v>
      </c>
      <c r="F7124" s="23">
        <v>89.275335805340504</v>
      </c>
      <c r="G7124" s="23">
        <v>2413.586754786314</v>
      </c>
      <c r="H7124" s="16">
        <f t="shared" si="783"/>
        <v>3.698865832284718E-2</v>
      </c>
      <c r="I7124" s="23">
        <v>7.5853724397823274</v>
      </c>
      <c r="J7124" s="23">
        <v>61.595383192996913</v>
      </c>
      <c r="K7124" s="23">
        <v>19.736566484517304</v>
      </c>
      <c r="L7124" s="23">
        <v>15.997377539479769</v>
      </c>
      <c r="M7124" s="23">
        <f t="shared" si="780"/>
        <v>25.861439168999837</v>
      </c>
      <c r="N7124" s="23">
        <v>1390.3469326041854</v>
      </c>
      <c r="O7124" s="17">
        <f t="shared" si="781"/>
        <v>2.4056450102086898E-2</v>
      </c>
      <c r="P7124" s="18">
        <f t="shared" si="782"/>
        <v>6.0155292611647364E-2</v>
      </c>
    </row>
    <row r="7125" spans="2:16" x14ac:dyDescent="0.3">
      <c r="B7125" s="19">
        <v>41205.708333332012</v>
      </c>
      <c r="C7125" s="21">
        <f t="shared" si="777"/>
        <v>10</v>
      </c>
      <c r="D7125" s="21" t="str">
        <f t="shared" si="778"/>
        <v>Shoulder</v>
      </c>
      <c r="E7125" s="21">
        <f t="shared" si="779"/>
        <v>17</v>
      </c>
      <c r="F7125" s="23">
        <v>91.103394388431283</v>
      </c>
      <c r="G7125" s="23">
        <v>2419.1155179860052</v>
      </c>
      <c r="H7125" s="16">
        <f t="shared" si="783"/>
        <v>3.765979495856317E-2</v>
      </c>
      <c r="I7125" s="23">
        <v>7.6398858398759968</v>
      </c>
      <c r="J7125" s="23">
        <v>63.68471739037188</v>
      </c>
      <c r="K7125" s="23">
        <v>19.736566484517304</v>
      </c>
      <c r="L7125" s="23">
        <v>16.795868050913231</v>
      </c>
      <c r="M7125" s="23">
        <f t="shared" si="780"/>
        <v>27.152282854941344</v>
      </c>
      <c r="N7125" s="23">
        <v>1414.3680721287296</v>
      </c>
      <c r="O7125" s="17">
        <f t="shared" si="781"/>
        <v>2.459909084518044E-2</v>
      </c>
      <c r="P7125" s="18">
        <f t="shared" si="782"/>
        <v>6.1332489086347045E-2</v>
      </c>
    </row>
    <row r="7126" spans="2:16" x14ac:dyDescent="0.3">
      <c r="B7126" s="19">
        <v>41205.749999998676</v>
      </c>
      <c r="C7126" s="21">
        <f t="shared" si="777"/>
        <v>10</v>
      </c>
      <c r="D7126" s="21" t="str">
        <f t="shared" si="778"/>
        <v>Shoulder</v>
      </c>
      <c r="E7126" s="21">
        <f t="shared" si="779"/>
        <v>18</v>
      </c>
      <c r="F7126" s="23">
        <v>88.139594684215936</v>
      </c>
      <c r="G7126" s="23">
        <v>2439.0190655048937</v>
      </c>
      <c r="H7126" s="16">
        <f t="shared" si="783"/>
        <v>3.6137312713449589E-2</v>
      </c>
      <c r="I7126" s="23">
        <v>7.8680811154705905</v>
      </c>
      <c r="J7126" s="23">
        <v>64.733237083364912</v>
      </c>
      <c r="K7126" s="23">
        <v>19.736566484517304</v>
      </c>
      <c r="L7126" s="23">
        <v>17.196585670410368</v>
      </c>
      <c r="M7126" s="23">
        <f t="shared" si="780"/>
        <v>27.80008492843724</v>
      </c>
      <c r="N7126" s="23">
        <v>1466.128694812184</v>
      </c>
      <c r="O7126" s="17">
        <f t="shared" si="781"/>
        <v>2.4328127653539339E-2</v>
      </c>
      <c r="P7126" s="18">
        <f t="shared" si="782"/>
        <v>5.9586287210240257E-2</v>
      </c>
    </row>
    <row r="7127" spans="2:16" x14ac:dyDescent="0.3">
      <c r="B7127" s="19">
        <v>41205.79166666534</v>
      </c>
      <c r="C7127" s="21">
        <f t="shared" si="777"/>
        <v>10</v>
      </c>
      <c r="D7127" s="21" t="str">
        <f t="shared" si="778"/>
        <v>Shoulder</v>
      </c>
      <c r="E7127" s="21">
        <f t="shared" si="779"/>
        <v>19</v>
      </c>
      <c r="F7127" s="23">
        <v>92.024210900696076</v>
      </c>
      <c r="G7127" s="23">
        <v>2490.9894395819911</v>
      </c>
      <c r="H7127" s="16">
        <f t="shared" si="783"/>
        <v>3.6942834617612233E-2</v>
      </c>
      <c r="I7127" s="23">
        <v>8.2195140794752106</v>
      </c>
      <c r="J7127" s="23">
        <v>64.409863949975545</v>
      </c>
      <c r="K7127" s="23">
        <v>19.736566484517304</v>
      </c>
      <c r="L7127" s="23">
        <v>17.073000664723711</v>
      </c>
      <c r="M7127" s="23">
        <f t="shared" si="780"/>
        <v>27.60029680073453</v>
      </c>
      <c r="N7127" s="23">
        <v>1548.6293856075038</v>
      </c>
      <c r="O7127" s="17">
        <f t="shared" si="781"/>
        <v>2.3130008517924499E-2</v>
      </c>
      <c r="P7127" s="18">
        <f t="shared" si="782"/>
        <v>5.9218355056155081E-2</v>
      </c>
    </row>
    <row r="7128" spans="2:16" x14ac:dyDescent="0.3">
      <c r="B7128" s="19">
        <v>41205.833333332004</v>
      </c>
      <c r="C7128" s="21">
        <f t="shared" si="777"/>
        <v>10</v>
      </c>
      <c r="D7128" s="21" t="str">
        <f t="shared" si="778"/>
        <v>Shoulder</v>
      </c>
      <c r="E7128" s="21">
        <f t="shared" si="779"/>
        <v>20</v>
      </c>
      <c r="F7128" s="23">
        <v>95.091308767599941</v>
      </c>
      <c r="G7128" s="23">
        <v>2599.3531982959389</v>
      </c>
      <c r="H7128" s="16">
        <f t="shared" si="783"/>
        <v>3.6582680964610377E-2</v>
      </c>
      <c r="I7128" s="23">
        <v>8.1747110693660527</v>
      </c>
      <c r="J7128" s="23">
        <v>64.692483083007261</v>
      </c>
      <c r="K7128" s="23">
        <v>19.736566484517304</v>
      </c>
      <c r="L7128" s="23">
        <v>17.181010525644432</v>
      </c>
      <c r="M7128" s="23">
        <f t="shared" si="780"/>
        <v>27.774906072845525</v>
      </c>
      <c r="N7128" s="23">
        <v>1546.8786429402946</v>
      </c>
      <c r="O7128" s="17">
        <f t="shared" si="781"/>
        <v>2.324010180519322E-2</v>
      </c>
      <c r="P7128" s="18">
        <f t="shared" si="782"/>
        <v>5.8972597539879143E-2</v>
      </c>
    </row>
    <row r="7129" spans="2:16" x14ac:dyDescent="0.3">
      <c r="B7129" s="19">
        <v>41205.874999998668</v>
      </c>
      <c r="C7129" s="21">
        <f t="shared" si="777"/>
        <v>10</v>
      </c>
      <c r="D7129" s="21" t="str">
        <f t="shared" si="778"/>
        <v>Shoulder</v>
      </c>
      <c r="E7129" s="21">
        <f t="shared" si="779"/>
        <v>21</v>
      </c>
      <c r="F7129" s="23">
        <v>93.422306976247057</v>
      </c>
      <c r="G7129" s="23">
        <v>2586.0841666166798</v>
      </c>
      <c r="H7129" s="16">
        <f t="shared" si="783"/>
        <v>3.6125006363760204E-2</v>
      </c>
      <c r="I7129" s="23">
        <v>7.8770984618129081</v>
      </c>
      <c r="J7129" s="23">
        <v>64.241593902940664</v>
      </c>
      <c r="K7129" s="23">
        <v>19.736566484517304</v>
      </c>
      <c r="L7129" s="23">
        <v>17.008692122756312</v>
      </c>
      <c r="M7129" s="23">
        <f t="shared" si="780"/>
        <v>27.496335295667048</v>
      </c>
      <c r="N7129" s="23">
        <v>1484.2254069502565</v>
      </c>
      <c r="O7129" s="17">
        <f t="shared" si="781"/>
        <v>2.3832925640428344E-2</v>
      </c>
      <c r="P7129" s="18">
        <f t="shared" si="782"/>
        <v>5.9096967413761053E-2</v>
      </c>
    </row>
    <row r="7130" spans="2:16" x14ac:dyDescent="0.3">
      <c r="B7130" s="19">
        <v>41205.916666665333</v>
      </c>
      <c r="C7130" s="21">
        <f t="shared" si="777"/>
        <v>10</v>
      </c>
      <c r="D7130" s="21" t="str">
        <f t="shared" si="778"/>
        <v>Shoulder</v>
      </c>
      <c r="E7130" s="21">
        <f t="shared" si="779"/>
        <v>22</v>
      </c>
      <c r="F7130" s="23">
        <v>97.399858152106177</v>
      </c>
      <c r="G7130" s="23">
        <v>2510.8929871008795</v>
      </c>
      <c r="H7130" s="16">
        <f t="shared" si="783"/>
        <v>3.8790923648468881E-2</v>
      </c>
      <c r="I7130" s="23">
        <v>7.3809974813326313</v>
      </c>
      <c r="J7130" s="23">
        <v>60.65708243436562</v>
      </c>
      <c r="K7130" s="23">
        <v>19.736566484517304</v>
      </c>
      <c r="L7130" s="23">
        <v>15.638782799787469</v>
      </c>
      <c r="M7130" s="23">
        <f t="shared" si="780"/>
        <v>25.281733150060845</v>
      </c>
      <c r="N7130" s="23">
        <v>1363.3969702056206</v>
      </c>
      <c r="O7130" s="17">
        <f t="shared" si="781"/>
        <v>2.3956874883231876E-2</v>
      </c>
      <c r="P7130" s="18">
        <f t="shared" si="782"/>
        <v>6.181848922724939E-2</v>
      </c>
    </row>
    <row r="7131" spans="2:16" x14ac:dyDescent="0.3">
      <c r="B7131" s="19">
        <v>41205.958333331997</v>
      </c>
      <c r="C7131" s="21">
        <f t="shared" si="777"/>
        <v>10</v>
      </c>
      <c r="D7131" s="21" t="str">
        <f t="shared" si="778"/>
        <v>Shoulder</v>
      </c>
      <c r="E7131" s="21">
        <f t="shared" si="779"/>
        <v>23</v>
      </c>
      <c r="F7131" s="23">
        <v>96.720199789294682</v>
      </c>
      <c r="G7131" s="23">
        <v>2378.2026703082902</v>
      </c>
      <c r="H7131" s="16">
        <f t="shared" si="783"/>
        <v>4.066945218624142E-2</v>
      </c>
      <c r="I7131" s="23">
        <v>6.9791911062986074</v>
      </c>
      <c r="J7131" s="23">
        <v>57.825886334055795</v>
      </c>
      <c r="K7131" s="23">
        <v>19.736566484517304</v>
      </c>
      <c r="L7131" s="23">
        <v>14.556771494489771</v>
      </c>
      <c r="M7131" s="23">
        <f t="shared" si="780"/>
        <v>23.532548355048718</v>
      </c>
      <c r="N7131" s="23">
        <v>1256.2037231605534</v>
      </c>
      <c r="O7131" s="17">
        <f t="shared" si="781"/>
        <v>2.4288846545193424E-2</v>
      </c>
      <c r="P7131" s="18">
        <f t="shared" si="782"/>
        <v>6.397048464820615E-2</v>
      </c>
    </row>
    <row r="7132" spans="2:16" x14ac:dyDescent="0.3">
      <c r="B7132" s="19">
        <v>41205.999999998661</v>
      </c>
      <c r="C7132" s="21">
        <f t="shared" si="777"/>
        <v>10</v>
      </c>
      <c r="D7132" s="21" t="str">
        <f t="shared" si="778"/>
        <v>Shoulder</v>
      </c>
      <c r="E7132" s="21">
        <f t="shared" si="779"/>
        <v>0</v>
      </c>
      <c r="F7132" s="23">
        <v>95.859874201675566</v>
      </c>
      <c r="G7132" s="23">
        <v>2253.2526219952688</v>
      </c>
      <c r="H7132" s="16">
        <f t="shared" si="783"/>
        <v>4.254288811912757E-2</v>
      </c>
      <c r="I7132" s="23">
        <v>6.7818858090784335</v>
      </c>
      <c r="J7132" s="23">
        <v>57.898311051443088</v>
      </c>
      <c r="K7132" s="23">
        <v>19.736566484517304</v>
      </c>
      <c r="L7132" s="23">
        <v>14.584450383630466</v>
      </c>
      <c r="M7132" s="23">
        <f t="shared" si="780"/>
        <v>23.577294183295315</v>
      </c>
      <c r="N7132" s="23">
        <v>1200.9083463790339</v>
      </c>
      <c r="O7132" s="17">
        <f t="shared" si="781"/>
        <v>2.5280180693149835E-2</v>
      </c>
      <c r="P7132" s="18">
        <f t="shared" si="782"/>
        <v>6.67475769134174E-2</v>
      </c>
    </row>
    <row r="7133" spans="2:16" x14ac:dyDescent="0.3">
      <c r="B7133" s="19">
        <v>41206.041666665325</v>
      </c>
      <c r="C7133" s="21">
        <f t="shared" si="777"/>
        <v>10</v>
      </c>
      <c r="D7133" s="21" t="str">
        <f t="shared" si="778"/>
        <v>Shoulder</v>
      </c>
      <c r="E7133" s="21">
        <f t="shared" si="779"/>
        <v>1</v>
      </c>
      <c r="F7133" s="23">
        <v>100.19425574949976</v>
      </c>
      <c r="G7133" s="23">
        <v>2185.801710959036</v>
      </c>
      <c r="H7133" s="16">
        <f t="shared" si="783"/>
        <v>4.5838675689177141E-2</v>
      </c>
      <c r="I7133" s="23">
        <v>6.6947191419554226</v>
      </c>
      <c r="J7133" s="23">
        <v>55.969583401324961</v>
      </c>
      <c r="K7133" s="23">
        <v>19.736566484517304</v>
      </c>
      <c r="L7133" s="23">
        <v>13.847339619017692</v>
      </c>
      <c r="M7133" s="23">
        <f t="shared" si="780"/>
        <v>22.385677297789965</v>
      </c>
      <c r="N7133" s="23">
        <v>1175.4166867741978</v>
      </c>
      <c r="O7133" s="17">
        <f t="shared" si="781"/>
        <v>2.4740499915441343E-2</v>
      </c>
      <c r="P7133" s="18">
        <f t="shared" si="782"/>
        <v>6.9445103852606452E-2</v>
      </c>
    </row>
    <row r="7134" spans="2:16" x14ac:dyDescent="0.3">
      <c r="B7134" s="19">
        <v>41206.08333333199</v>
      </c>
      <c r="C7134" s="21">
        <f t="shared" si="777"/>
        <v>10</v>
      </c>
      <c r="D7134" s="21" t="str">
        <f t="shared" si="778"/>
        <v>Shoulder</v>
      </c>
      <c r="E7134" s="21">
        <f t="shared" si="779"/>
        <v>2</v>
      </c>
      <c r="F7134" s="23">
        <v>95.501650586175174</v>
      </c>
      <c r="G7134" s="23">
        <v>2174.7441845596536</v>
      </c>
      <c r="H7134" s="16">
        <f t="shared" si="783"/>
        <v>4.3913969865615493E-2</v>
      </c>
      <c r="I7134" s="23">
        <v>6.6770526447407779</v>
      </c>
      <c r="J7134" s="23">
        <v>56.133490148941839</v>
      </c>
      <c r="K7134" s="23">
        <v>19.736566484517304</v>
      </c>
      <c r="L7134" s="23">
        <v>13.909980618670327</v>
      </c>
      <c r="M7134" s="23">
        <f t="shared" si="780"/>
        <v>22.486943045754209</v>
      </c>
      <c r="N7134" s="23">
        <v>1171.3880636549022</v>
      </c>
      <c r="O7134" s="17">
        <f t="shared" si="781"/>
        <v>2.4896954814017012E-2</v>
      </c>
      <c r="P7134" s="18">
        <f t="shared" si="782"/>
        <v>6.7717600556184171E-2</v>
      </c>
    </row>
    <row r="7135" spans="2:16" x14ac:dyDescent="0.3">
      <c r="B7135" s="19">
        <v>41206.124999998654</v>
      </c>
      <c r="C7135" s="21">
        <f t="shared" si="777"/>
        <v>10</v>
      </c>
      <c r="D7135" s="21" t="str">
        <f t="shared" si="778"/>
        <v>Shoulder</v>
      </c>
      <c r="E7135" s="21">
        <f t="shared" si="779"/>
        <v>3</v>
      </c>
      <c r="F7135" s="23">
        <v>97.288114842617858</v>
      </c>
      <c r="G7135" s="23">
        <v>2168.1096687200243</v>
      </c>
      <c r="H7135" s="16">
        <f t="shared" si="783"/>
        <v>4.4872321841566871E-2</v>
      </c>
      <c r="I7135" s="23">
        <v>6.7217200907622789</v>
      </c>
      <c r="J7135" s="23">
        <v>56.057897869103591</v>
      </c>
      <c r="K7135" s="23">
        <v>19.736566484517304</v>
      </c>
      <c r="L7135" s="23">
        <v>13.881091167540726</v>
      </c>
      <c r="M7135" s="23">
        <f t="shared" si="780"/>
        <v>22.440240217045563</v>
      </c>
      <c r="N7135" s="23">
        <v>1182.7401383553049</v>
      </c>
      <c r="O7135" s="17">
        <f t="shared" si="781"/>
        <v>2.4656270098654037E-2</v>
      </c>
      <c r="P7135" s="18">
        <f t="shared" si="782"/>
        <v>6.8422207852941508E-2</v>
      </c>
    </row>
    <row r="7136" spans="2:16" x14ac:dyDescent="0.3">
      <c r="B7136" s="19">
        <v>41206.166666665318</v>
      </c>
      <c r="C7136" s="21">
        <f t="shared" si="777"/>
        <v>10</v>
      </c>
      <c r="D7136" s="21" t="str">
        <f t="shared" si="778"/>
        <v>Shoulder</v>
      </c>
      <c r="E7136" s="21">
        <f t="shared" si="779"/>
        <v>4</v>
      </c>
      <c r="F7136" s="23">
        <v>98.009102647247616</v>
      </c>
      <c r="G7136" s="23">
        <v>2193.5419794386039</v>
      </c>
      <c r="H7136" s="16">
        <f t="shared" si="783"/>
        <v>4.4680750843132354E-2</v>
      </c>
      <c r="I7136" s="23">
        <v>6.8539110519393134</v>
      </c>
      <c r="J7136" s="23">
        <v>58.372169141273332</v>
      </c>
      <c r="K7136" s="23">
        <v>19.736566484517304</v>
      </c>
      <c r="L7136" s="23">
        <v>14.765546920972756</v>
      </c>
      <c r="M7136" s="23">
        <f t="shared" si="780"/>
        <v>23.870055735783271</v>
      </c>
      <c r="N7136" s="23">
        <v>1222.494214680692</v>
      </c>
      <c r="O7136" s="17">
        <f t="shared" si="781"/>
        <v>2.5132198106759544E-2</v>
      </c>
      <c r="P7136" s="18">
        <f t="shared" si="782"/>
        <v>6.8690023468143527E-2</v>
      </c>
    </row>
    <row r="7137" spans="2:16" x14ac:dyDescent="0.3">
      <c r="B7137" s="19">
        <v>41206.208333331982</v>
      </c>
      <c r="C7137" s="21">
        <f t="shared" si="777"/>
        <v>10</v>
      </c>
      <c r="D7137" s="21" t="str">
        <f t="shared" si="778"/>
        <v>Shoulder</v>
      </c>
      <c r="E7137" s="21">
        <f t="shared" si="779"/>
        <v>5</v>
      </c>
      <c r="F7137" s="23">
        <v>100.03215895207788</v>
      </c>
      <c r="G7137" s="23">
        <v>2223.3973007169366</v>
      </c>
      <c r="H7137" s="16">
        <f t="shared" si="783"/>
        <v>4.4990681116605841E-2</v>
      </c>
      <c r="I7137" s="23">
        <v>7.2356853253722999</v>
      </c>
      <c r="J7137" s="23">
        <v>60.264790121198722</v>
      </c>
      <c r="K7137" s="23">
        <v>19.736566484517304</v>
      </c>
      <c r="L7137" s="23">
        <v>15.488858632478284</v>
      </c>
      <c r="M7137" s="23">
        <f t="shared" si="780"/>
        <v>25.039365004203134</v>
      </c>
      <c r="N7137" s="23">
        <v>1324.0383369562146</v>
      </c>
      <c r="O7137" s="17">
        <f t="shared" si="781"/>
        <v>2.4376220407462987E-2</v>
      </c>
      <c r="P7137" s="18">
        <f t="shared" si="782"/>
        <v>6.8270198764888559E-2</v>
      </c>
    </row>
    <row r="7138" spans="2:16" x14ac:dyDescent="0.3">
      <c r="B7138" s="19">
        <v>41206.249999998647</v>
      </c>
      <c r="C7138" s="21">
        <f t="shared" si="777"/>
        <v>10</v>
      </c>
      <c r="D7138" s="21" t="str">
        <f t="shared" si="778"/>
        <v>Shoulder</v>
      </c>
      <c r="E7138" s="21">
        <f t="shared" si="779"/>
        <v>6</v>
      </c>
      <c r="F7138" s="23">
        <v>97.412902365765817</v>
      </c>
      <c r="G7138" s="23">
        <v>2350.5588543098343</v>
      </c>
      <c r="H7138" s="16">
        <f t="shared" si="783"/>
        <v>4.1442443437293967E-2</v>
      </c>
      <c r="I7138" s="23">
        <v>8.0993218015983022</v>
      </c>
      <c r="J7138" s="23">
        <v>65.464318838244822</v>
      </c>
      <c r="K7138" s="23">
        <v>19.736566484517304</v>
      </c>
      <c r="L7138" s="23">
        <v>17.475986565244316</v>
      </c>
      <c r="M7138" s="23">
        <f t="shared" si="780"/>
        <v>28.251765788483201</v>
      </c>
      <c r="N7138" s="23">
        <v>1523.5487651440801</v>
      </c>
      <c r="O7138" s="17">
        <f t="shared" si="781"/>
        <v>2.3859484134492952E-2</v>
      </c>
      <c r="P7138" s="18">
        <f t="shared" si="782"/>
        <v>6.4313132250100186E-2</v>
      </c>
    </row>
    <row r="7139" spans="2:16" x14ac:dyDescent="0.3">
      <c r="B7139" s="19">
        <v>41206.291666665311</v>
      </c>
      <c r="C7139" s="21">
        <f t="shared" si="777"/>
        <v>10</v>
      </c>
      <c r="D7139" s="21" t="str">
        <f t="shared" si="778"/>
        <v>Shoulder</v>
      </c>
      <c r="E7139" s="21">
        <f t="shared" si="779"/>
        <v>7</v>
      </c>
      <c r="F7139" s="23">
        <v>97.754966173087581</v>
      </c>
      <c r="G7139" s="23">
        <v>2568.3921243776681</v>
      </c>
      <c r="H7139" s="16">
        <f t="shared" si="783"/>
        <v>3.8060763870615751E-2</v>
      </c>
      <c r="I7139" s="23">
        <v>8.7926023327235256</v>
      </c>
      <c r="J7139" s="23">
        <v>70.177241460604364</v>
      </c>
      <c r="K7139" s="23">
        <v>19.736566484517304</v>
      </c>
      <c r="L7139" s="23">
        <v>19.277145996704487</v>
      </c>
      <c r="M7139" s="23">
        <f t="shared" si="780"/>
        <v>31.163528979382573</v>
      </c>
      <c r="N7139" s="23">
        <v>1660.5408316652629</v>
      </c>
      <c r="O7139" s="17">
        <f t="shared" si="781"/>
        <v>2.4062119130209128E-2</v>
      </c>
      <c r="P7139" s="18">
        <f t="shared" si="782"/>
        <v>6.1207060366383362E-2</v>
      </c>
    </row>
    <row r="7140" spans="2:16" x14ac:dyDescent="0.3">
      <c r="B7140" s="19">
        <v>41206.333333331975</v>
      </c>
      <c r="C7140" s="21">
        <f t="shared" si="777"/>
        <v>10</v>
      </c>
      <c r="D7140" s="21" t="str">
        <f t="shared" si="778"/>
        <v>Shoulder</v>
      </c>
      <c r="E7140" s="21">
        <f t="shared" si="779"/>
        <v>8</v>
      </c>
      <c r="F7140" s="23">
        <v>96.803375004040888</v>
      </c>
      <c r="G7140" s="23">
        <v>2734.2550203684045</v>
      </c>
      <c r="H7140" s="16">
        <f t="shared" si="783"/>
        <v>3.5403930607393719E-2</v>
      </c>
      <c r="I7140" s="23">
        <v>8.7323350839485503</v>
      </c>
      <c r="J7140" s="23">
        <v>71.060467198483636</v>
      </c>
      <c r="K7140" s="23">
        <v>19.736566484517304</v>
      </c>
      <c r="L7140" s="23">
        <v>19.614692461045369</v>
      </c>
      <c r="M7140" s="23">
        <f t="shared" si="780"/>
        <v>31.709208252920963</v>
      </c>
      <c r="N7140" s="23">
        <v>1636.5912431159493</v>
      </c>
      <c r="O7140" s="17">
        <f t="shared" si="781"/>
        <v>2.4710839378482678E-2</v>
      </c>
      <c r="P7140" s="18">
        <f t="shared" si="782"/>
        <v>5.9239909143270146E-2</v>
      </c>
    </row>
    <row r="7141" spans="2:16" x14ac:dyDescent="0.3">
      <c r="B7141" s="19">
        <v>41206.374999998639</v>
      </c>
      <c r="C7141" s="21">
        <f t="shared" si="777"/>
        <v>10</v>
      </c>
      <c r="D7141" s="21" t="str">
        <f t="shared" si="778"/>
        <v>Shoulder</v>
      </c>
      <c r="E7141" s="21">
        <f t="shared" si="779"/>
        <v>9</v>
      </c>
      <c r="F7141" s="23">
        <v>96.600292891392613</v>
      </c>
      <c r="G7141" s="23">
        <v>2702.1881938101956</v>
      </c>
      <c r="H7141" s="16">
        <f t="shared" si="783"/>
        <v>3.5748913829418472E-2</v>
      </c>
      <c r="I7141" s="23">
        <v>8.5279639402563365</v>
      </c>
      <c r="J7141" s="23">
        <v>70.037791846914971</v>
      </c>
      <c r="K7141" s="23">
        <v>19.736566484517304</v>
      </c>
      <c r="L7141" s="23">
        <v>19.223851893016366</v>
      </c>
      <c r="M7141" s="23">
        <f t="shared" si="780"/>
        <v>31.0773734693813</v>
      </c>
      <c r="N7141" s="23">
        <v>1588.2221659075694</v>
      </c>
      <c r="O7141" s="17">
        <f t="shared" si="781"/>
        <v>2.4936900050759377E-2</v>
      </c>
      <c r="P7141" s="18">
        <f t="shared" si="782"/>
        <v>5.979434678909043E-2</v>
      </c>
    </row>
    <row r="7142" spans="2:16" x14ac:dyDescent="0.3">
      <c r="B7142" s="19">
        <v>41206.416666665304</v>
      </c>
      <c r="C7142" s="21">
        <f t="shared" si="777"/>
        <v>10</v>
      </c>
      <c r="D7142" s="21" t="str">
        <f t="shared" si="778"/>
        <v>Shoulder</v>
      </c>
      <c r="E7142" s="21">
        <f t="shared" si="779"/>
        <v>10</v>
      </c>
      <c r="F7142" s="23">
        <v>91.883372605814159</v>
      </c>
      <c r="G7142" s="23">
        <v>2660.1695934925424</v>
      </c>
      <c r="H7142" s="16">
        <f t="shared" si="783"/>
        <v>3.4540419088536486E-2</v>
      </c>
      <c r="I7142" s="23">
        <v>8.3799166716203448</v>
      </c>
      <c r="J7142" s="23">
        <v>69.748058781114182</v>
      </c>
      <c r="K7142" s="23">
        <v>19.736566484517304</v>
      </c>
      <c r="L7142" s="23">
        <v>19.113123267513984</v>
      </c>
      <c r="M7142" s="23">
        <f t="shared" si="780"/>
        <v>30.898369029082893</v>
      </c>
      <c r="N7142" s="23">
        <v>1559.5181028915592</v>
      </c>
      <c r="O7142" s="17">
        <f t="shared" si="781"/>
        <v>2.518616848876325E-2</v>
      </c>
      <c r="P7142" s="18">
        <f t="shared" si="782"/>
        <v>5.8856646762463369E-2</v>
      </c>
    </row>
    <row r="7143" spans="2:16" x14ac:dyDescent="0.3">
      <c r="B7143" s="19">
        <v>41206.458333331968</v>
      </c>
      <c r="C7143" s="21">
        <f t="shared" si="777"/>
        <v>10</v>
      </c>
      <c r="D7143" s="21" t="str">
        <f t="shared" si="778"/>
        <v>Shoulder</v>
      </c>
      <c r="E7143" s="21">
        <f t="shared" si="779"/>
        <v>11</v>
      </c>
      <c r="F7143" s="23">
        <v>90.01867798362882</v>
      </c>
      <c r="G7143" s="23">
        <v>2615.9394878950125</v>
      </c>
      <c r="H7143" s="16">
        <f t="shared" si="783"/>
        <v>3.4411605620153246E-2</v>
      </c>
      <c r="I7143" s="23">
        <v>8.2470607675083851</v>
      </c>
      <c r="J7143" s="23">
        <v>68.243620917850151</v>
      </c>
      <c r="K7143" s="23">
        <v>19.736566484517304</v>
      </c>
      <c r="L7143" s="23">
        <v>18.538165292687914</v>
      </c>
      <c r="M7143" s="23">
        <f t="shared" si="780"/>
        <v>29.968889140644933</v>
      </c>
      <c r="N7143" s="23">
        <v>1535.7678787641885</v>
      </c>
      <c r="O7143" s="17">
        <f t="shared" si="781"/>
        <v>2.4883936196728618E-2</v>
      </c>
      <c r="P7143" s="18">
        <f t="shared" si="782"/>
        <v>5.8439245618202983E-2</v>
      </c>
    </row>
    <row r="7144" spans="2:16" x14ac:dyDescent="0.3">
      <c r="B7144" s="19">
        <v>41206.499999998632</v>
      </c>
      <c r="C7144" s="21">
        <f t="shared" si="777"/>
        <v>10</v>
      </c>
      <c r="D7144" s="21" t="str">
        <f t="shared" si="778"/>
        <v>Shoulder</v>
      </c>
      <c r="E7144" s="21">
        <f t="shared" si="779"/>
        <v>12</v>
      </c>
      <c r="F7144" s="23">
        <v>90.045501222382441</v>
      </c>
      <c r="G7144" s="23">
        <v>2584.9784139767416</v>
      </c>
      <c r="H7144" s="16">
        <f t="shared" si="783"/>
        <v>3.4834140484699856E-2</v>
      </c>
      <c r="I7144" s="23">
        <v>8.0735774171297674</v>
      </c>
      <c r="J7144" s="23">
        <v>68.045294056075178</v>
      </c>
      <c r="K7144" s="23">
        <v>19.736566484517304</v>
      </c>
      <c r="L7144" s="23">
        <v>18.462369798846545</v>
      </c>
      <c r="M7144" s="23">
        <f t="shared" si="780"/>
        <v>29.846357772711329</v>
      </c>
      <c r="N7144" s="23">
        <v>1505.126763782552</v>
      </c>
      <c r="O7144" s="17">
        <f t="shared" si="781"/>
        <v>2.5193848187606512E-2</v>
      </c>
      <c r="P7144" s="18">
        <f t="shared" si="782"/>
        <v>5.9150382625189082E-2</v>
      </c>
    </row>
    <row r="7145" spans="2:16" x14ac:dyDescent="0.3">
      <c r="B7145" s="19">
        <v>41206.541666665296</v>
      </c>
      <c r="C7145" s="21">
        <f t="shared" si="777"/>
        <v>10</v>
      </c>
      <c r="D7145" s="21" t="str">
        <f t="shared" si="778"/>
        <v>Shoulder</v>
      </c>
      <c r="E7145" s="21">
        <f t="shared" si="779"/>
        <v>13</v>
      </c>
      <c r="F7145" s="23">
        <v>87.309323735389256</v>
      </c>
      <c r="G7145" s="23">
        <v>2554.0173400584708</v>
      </c>
      <c r="H7145" s="16">
        <f t="shared" si="783"/>
        <v>3.4185094347632901E-2</v>
      </c>
      <c r="I7145" s="23">
        <v>7.9754083024593658</v>
      </c>
      <c r="J7145" s="23">
        <v>66.357597649029202</v>
      </c>
      <c r="K7145" s="23">
        <v>19.736566484517304</v>
      </c>
      <c r="L7145" s="23">
        <v>17.817375058943433</v>
      </c>
      <c r="M7145" s="23">
        <f t="shared" si="780"/>
        <v>28.803656105568464</v>
      </c>
      <c r="N7145" s="23">
        <v>1483.7940295280953</v>
      </c>
      <c r="O7145" s="17">
        <f t="shared" si="781"/>
        <v>2.4787176438312679E-2</v>
      </c>
      <c r="P7145" s="18">
        <f t="shared" si="782"/>
        <v>5.8124918820790433E-2</v>
      </c>
    </row>
    <row r="7146" spans="2:16" x14ac:dyDescent="0.3">
      <c r="B7146" s="19">
        <v>41206.583333331961</v>
      </c>
      <c r="C7146" s="21">
        <f t="shared" si="777"/>
        <v>10</v>
      </c>
      <c r="D7146" s="21" t="str">
        <f t="shared" si="778"/>
        <v>Shoulder</v>
      </c>
      <c r="E7146" s="21">
        <f t="shared" si="779"/>
        <v>14</v>
      </c>
      <c r="F7146" s="23">
        <v>85.441344144959416</v>
      </c>
      <c r="G7146" s="23">
        <v>2523.0562661402</v>
      </c>
      <c r="H7146" s="16">
        <f t="shared" si="783"/>
        <v>3.3864224627724433E-2</v>
      </c>
      <c r="I7146" s="23">
        <v>7.889443811651172</v>
      </c>
      <c r="J7146" s="23">
        <v>66.264060550920121</v>
      </c>
      <c r="K7146" s="23">
        <v>19.736566484517304</v>
      </c>
      <c r="L7146" s="23">
        <v>17.781627553637218</v>
      </c>
      <c r="M7146" s="23">
        <f t="shared" si="780"/>
        <v>28.745866512765598</v>
      </c>
      <c r="N7146" s="23">
        <v>1470.7269586808159</v>
      </c>
      <c r="O7146" s="17">
        <f t="shared" si="781"/>
        <v>2.4909661244856218E-2</v>
      </c>
      <c r="P7146" s="18">
        <f t="shared" si="782"/>
        <v>5.7930339508784318E-2</v>
      </c>
    </row>
    <row r="7147" spans="2:16" x14ac:dyDescent="0.3">
      <c r="B7147" s="19">
        <v>41206.624999998625</v>
      </c>
      <c r="C7147" s="21">
        <f t="shared" si="777"/>
        <v>10</v>
      </c>
      <c r="D7147" s="21" t="str">
        <f t="shared" si="778"/>
        <v>Shoulder</v>
      </c>
      <c r="E7147" s="21">
        <f t="shared" si="779"/>
        <v>15</v>
      </c>
      <c r="F7147" s="23">
        <v>85.350368257436671</v>
      </c>
      <c r="G7147" s="23">
        <v>2504.2584712612502</v>
      </c>
      <c r="H7147" s="16">
        <f t="shared" si="783"/>
        <v>3.4082092258811696E-2</v>
      </c>
      <c r="I7147" s="23">
        <v>7.8712732547240636</v>
      </c>
      <c r="J7147" s="23">
        <v>66.729018840760261</v>
      </c>
      <c r="K7147" s="23">
        <v>19.736566484517304</v>
      </c>
      <c r="L7147" s="23">
        <v>17.959322813264006</v>
      </c>
      <c r="M7147" s="23">
        <f t="shared" si="780"/>
        <v>29.033129542978951</v>
      </c>
      <c r="N7147" s="23">
        <v>1472.8057737456411</v>
      </c>
      <c r="O7147" s="17">
        <f t="shared" si="781"/>
        <v>2.5057209481089759E-2</v>
      </c>
      <c r="P7147" s="18">
        <f t="shared" si="782"/>
        <v>5.8285299614618584E-2</v>
      </c>
    </row>
    <row r="7148" spans="2:16" x14ac:dyDescent="0.3">
      <c r="B7148" s="19">
        <v>41206.666666665289</v>
      </c>
      <c r="C7148" s="21">
        <f t="shared" si="777"/>
        <v>10</v>
      </c>
      <c r="D7148" s="21" t="str">
        <f t="shared" si="778"/>
        <v>Shoulder</v>
      </c>
      <c r="E7148" s="21">
        <f t="shared" si="779"/>
        <v>16</v>
      </c>
      <c r="F7148" s="23">
        <v>92.559794063612216</v>
      </c>
      <c r="G7148" s="23">
        <v>2498.729708061559</v>
      </c>
      <c r="H7148" s="16">
        <f t="shared" si="783"/>
        <v>3.704273966287349E-2</v>
      </c>
      <c r="I7148" s="23">
        <v>7.945302428334494</v>
      </c>
      <c r="J7148" s="23">
        <v>66.587907434818518</v>
      </c>
      <c r="K7148" s="23">
        <v>19.736566484517304</v>
      </c>
      <c r="L7148" s="23">
        <v>17.905393614746568</v>
      </c>
      <c r="M7148" s="23">
        <f t="shared" si="780"/>
        <v>28.945947335554646</v>
      </c>
      <c r="N7148" s="23">
        <v>1489.6918726299621</v>
      </c>
      <c r="O7148" s="17">
        <f t="shared" si="781"/>
        <v>2.4764349219922804E-2</v>
      </c>
      <c r="P7148" s="18">
        <f t="shared" si="782"/>
        <v>6.0889749541722209E-2</v>
      </c>
    </row>
    <row r="7149" spans="2:16" x14ac:dyDescent="0.3">
      <c r="B7149" s="19">
        <v>41206.708333331953</v>
      </c>
      <c r="C7149" s="21">
        <f t="shared" si="777"/>
        <v>10</v>
      </c>
      <c r="D7149" s="21" t="str">
        <f t="shared" si="778"/>
        <v>Shoulder</v>
      </c>
      <c r="E7149" s="21">
        <f t="shared" si="779"/>
        <v>17</v>
      </c>
      <c r="F7149" s="23">
        <v>95.20941748154074</v>
      </c>
      <c r="G7149" s="23">
        <v>2531.9022872597061</v>
      </c>
      <c r="H7149" s="16">
        <f t="shared" si="783"/>
        <v>3.7603906738670589E-2</v>
      </c>
      <c r="I7149" s="23">
        <v>8.0358481401993416</v>
      </c>
      <c r="J7149" s="23">
        <v>64.306596147469278</v>
      </c>
      <c r="K7149" s="23">
        <v>19.736566484517304</v>
      </c>
      <c r="L7149" s="23">
        <v>17.033534331122585</v>
      </c>
      <c r="M7149" s="23">
        <f t="shared" si="780"/>
        <v>27.536495331829389</v>
      </c>
      <c r="N7149" s="23">
        <v>1514.9361522371114</v>
      </c>
      <c r="O7149" s="17">
        <f t="shared" si="781"/>
        <v>2.3481084281670176E-2</v>
      </c>
      <c r="P7149" s="18">
        <f t="shared" si="782"/>
        <v>6.0202010516889976E-2</v>
      </c>
    </row>
    <row r="7150" spans="2:16" x14ac:dyDescent="0.3">
      <c r="B7150" s="19">
        <v>41206.749999998618</v>
      </c>
      <c r="C7150" s="21">
        <f t="shared" si="777"/>
        <v>10</v>
      </c>
      <c r="D7150" s="21" t="str">
        <f t="shared" si="778"/>
        <v>Shoulder</v>
      </c>
      <c r="E7150" s="21">
        <f t="shared" si="779"/>
        <v>18</v>
      </c>
      <c r="F7150" s="23">
        <v>90.362284607513288</v>
      </c>
      <c r="G7150" s="23">
        <v>2562.8633611779769</v>
      </c>
      <c r="H7150" s="16">
        <f t="shared" si="783"/>
        <v>3.5258330965401055E-2</v>
      </c>
      <c r="I7150" s="23">
        <v>8.2475137098407973</v>
      </c>
      <c r="J7150" s="23">
        <v>66.15564751124073</v>
      </c>
      <c r="K7150" s="23">
        <v>19.736566484517304</v>
      </c>
      <c r="L7150" s="23">
        <v>17.740194840953713</v>
      </c>
      <c r="M7150" s="23">
        <f t="shared" si="780"/>
        <v>28.678886185769713</v>
      </c>
      <c r="N7150" s="23">
        <v>1553.6924889781485</v>
      </c>
      <c r="O7150" s="17">
        <f t="shared" si="781"/>
        <v>2.3766865166411865E-2</v>
      </c>
      <c r="P7150" s="18">
        <f t="shared" si="782"/>
        <v>5.8187216133765512E-2</v>
      </c>
    </row>
    <row r="7151" spans="2:16" x14ac:dyDescent="0.3">
      <c r="B7151" s="19">
        <v>41206.791666665282</v>
      </c>
      <c r="C7151" s="21">
        <f t="shared" si="777"/>
        <v>10</v>
      </c>
      <c r="D7151" s="21" t="str">
        <f t="shared" si="778"/>
        <v>Shoulder</v>
      </c>
      <c r="E7151" s="21">
        <f t="shared" si="779"/>
        <v>19</v>
      </c>
      <c r="F7151" s="23">
        <v>94.071446755742087</v>
      </c>
      <c r="G7151" s="23">
        <v>2613.7279826151362</v>
      </c>
      <c r="H7151" s="16">
        <f t="shared" si="783"/>
        <v>3.5991291894736481E-2</v>
      </c>
      <c r="I7151" s="23">
        <v>8.4706849063701259</v>
      </c>
      <c r="J7151" s="23">
        <v>66.021492591877717</v>
      </c>
      <c r="K7151" s="23">
        <v>19.736566484517304</v>
      </c>
      <c r="L7151" s="23">
        <v>17.688924235079327</v>
      </c>
      <c r="M7151" s="23">
        <f t="shared" si="780"/>
        <v>28.596001872281086</v>
      </c>
      <c r="N7151" s="23">
        <v>1612.1168801042443</v>
      </c>
      <c r="O7151" s="17">
        <f t="shared" si="781"/>
        <v>2.2992555463009833E-2</v>
      </c>
      <c r="P7151" s="18">
        <f t="shared" si="782"/>
        <v>5.815631558267121E-2</v>
      </c>
    </row>
    <row r="7152" spans="2:16" x14ac:dyDescent="0.3">
      <c r="B7152" s="19">
        <v>41206.833333331946</v>
      </c>
      <c r="C7152" s="21">
        <f t="shared" si="777"/>
        <v>10</v>
      </c>
      <c r="D7152" s="21" t="str">
        <f t="shared" si="778"/>
        <v>Shoulder</v>
      </c>
      <c r="E7152" s="21">
        <f t="shared" si="779"/>
        <v>20</v>
      </c>
      <c r="F7152" s="23">
        <v>94.470274619642609</v>
      </c>
      <c r="G7152" s="23">
        <v>2665.6983566922336</v>
      </c>
      <c r="H7152" s="16">
        <f t="shared" si="783"/>
        <v>3.5439221539254454E-2</v>
      </c>
      <c r="I7152" s="23">
        <v>8.3733552674532792</v>
      </c>
      <c r="J7152" s="23">
        <v>66.048461104080232</v>
      </c>
      <c r="K7152" s="23">
        <v>19.736566484517304</v>
      </c>
      <c r="L7152" s="23">
        <v>17.699230916091988</v>
      </c>
      <c r="M7152" s="23">
        <f t="shared" si="780"/>
        <v>28.61266370347094</v>
      </c>
      <c r="N7152" s="23">
        <v>1596.5093023140448</v>
      </c>
      <c r="O7152" s="17">
        <f t="shared" si="781"/>
        <v>2.3166804551226352E-2</v>
      </c>
      <c r="P7152" s="18">
        <f t="shared" si="782"/>
        <v>5.7785012571633286E-2</v>
      </c>
    </row>
    <row r="7153" spans="2:16" x14ac:dyDescent="0.3">
      <c r="B7153" s="19">
        <v>41206.87499999861</v>
      </c>
      <c r="C7153" s="21">
        <f t="shared" si="777"/>
        <v>10</v>
      </c>
      <c r="D7153" s="21" t="str">
        <f t="shared" si="778"/>
        <v>Shoulder</v>
      </c>
      <c r="E7153" s="21">
        <f t="shared" si="779"/>
        <v>21</v>
      </c>
      <c r="F7153" s="23">
        <v>93.925382304337859</v>
      </c>
      <c r="G7153" s="23">
        <v>2645.7948091733451</v>
      </c>
      <c r="H7153" s="16">
        <f t="shared" si="783"/>
        <v>3.5499873980659902E-2</v>
      </c>
      <c r="I7153" s="23">
        <v>8.0300799596457786</v>
      </c>
      <c r="J7153" s="23">
        <v>64.666021466091919</v>
      </c>
      <c r="K7153" s="23">
        <v>19.736566484517304</v>
      </c>
      <c r="L7153" s="23">
        <v>17.170897567147588</v>
      </c>
      <c r="M7153" s="23">
        <f t="shared" si="780"/>
        <v>27.758557414427028</v>
      </c>
      <c r="N7153" s="23">
        <v>1524.1466151995141</v>
      </c>
      <c r="O7153" s="17">
        <f t="shared" si="781"/>
        <v>2.3481098876690414E-2</v>
      </c>
      <c r="P7153" s="18">
        <f t="shared" si="782"/>
        <v>5.8147396806300392E-2</v>
      </c>
    </row>
    <row r="7154" spans="2:16" x14ac:dyDescent="0.3">
      <c r="B7154" s="19">
        <v>41206.916666665275</v>
      </c>
      <c r="C7154" s="21">
        <f t="shared" si="777"/>
        <v>10</v>
      </c>
      <c r="D7154" s="21" t="str">
        <f t="shared" si="778"/>
        <v>Shoulder</v>
      </c>
      <c r="E7154" s="21">
        <f t="shared" si="779"/>
        <v>22</v>
      </c>
      <c r="F7154" s="23">
        <v>93.415170145704792</v>
      </c>
      <c r="G7154" s="23">
        <v>2566.1806190977918</v>
      </c>
      <c r="H7154" s="16">
        <f t="shared" si="783"/>
        <v>3.640241433143835E-2</v>
      </c>
      <c r="I7154" s="23">
        <v>7.4836373352797736</v>
      </c>
      <c r="J7154" s="23">
        <v>62.408731866799059</v>
      </c>
      <c r="K7154" s="23">
        <v>19.736566484517304</v>
      </c>
      <c r="L7154" s="23">
        <v>16.308218763126032</v>
      </c>
      <c r="M7154" s="23">
        <f t="shared" si="780"/>
        <v>26.363946619155723</v>
      </c>
      <c r="N7154" s="23">
        <v>1396.8155366909409</v>
      </c>
      <c r="O7154" s="17">
        <f t="shared" si="781"/>
        <v>2.4231964110751871E-2</v>
      </c>
      <c r="P7154" s="18">
        <f t="shared" si="782"/>
        <v>5.9752276444566085E-2</v>
      </c>
    </row>
    <row r="7155" spans="2:16" x14ac:dyDescent="0.3">
      <c r="B7155" s="19">
        <v>41206.958333331939</v>
      </c>
      <c r="C7155" s="21">
        <f t="shared" si="777"/>
        <v>10</v>
      </c>
      <c r="D7155" s="21" t="str">
        <f t="shared" si="778"/>
        <v>Shoulder</v>
      </c>
      <c r="E7155" s="21">
        <f t="shared" si="779"/>
        <v>23</v>
      </c>
      <c r="F7155" s="23">
        <v>95.509756906440174</v>
      </c>
      <c r="G7155" s="23">
        <v>2421.327023265882</v>
      </c>
      <c r="H7155" s="16">
        <f t="shared" si="783"/>
        <v>3.9445211649939284E-2</v>
      </c>
      <c r="I7155" s="23">
        <v>7.0005262594962314</v>
      </c>
      <c r="J7155" s="23">
        <v>59.578182201696528</v>
      </c>
      <c r="K7155" s="23">
        <v>19.736566484517304</v>
      </c>
      <c r="L7155" s="23">
        <v>15.226454508960664</v>
      </c>
      <c r="M7155" s="23">
        <f t="shared" si="780"/>
        <v>24.615161208218559</v>
      </c>
      <c r="N7155" s="23">
        <v>1269.6440366334284</v>
      </c>
      <c r="O7155" s="17">
        <f t="shared" si="781"/>
        <v>2.4901221567224886E-2</v>
      </c>
      <c r="P7155" s="18">
        <f t="shared" si="782"/>
        <v>6.3364199262102947E-2</v>
      </c>
    </row>
    <row r="7156" spans="2:16" x14ac:dyDescent="0.3">
      <c r="B7156" s="19">
        <v>41206.999999998603</v>
      </c>
      <c r="C7156" s="21">
        <f t="shared" si="777"/>
        <v>10</v>
      </c>
      <c r="D7156" s="21" t="str">
        <f t="shared" si="778"/>
        <v>Shoulder</v>
      </c>
      <c r="E7156" s="21">
        <f t="shared" si="779"/>
        <v>0</v>
      </c>
      <c r="F7156" s="23">
        <v>96.472998252258776</v>
      </c>
      <c r="G7156" s="23">
        <v>2284.2136959135396</v>
      </c>
      <c r="H7156" s="16">
        <f t="shared" si="783"/>
        <v>4.2234664131840668E-2</v>
      </c>
      <c r="I7156" s="23">
        <v>6.813341590041861</v>
      </c>
      <c r="J7156" s="23">
        <v>58.967835917307774</v>
      </c>
      <c r="K7156" s="23">
        <v>19.736566484517304</v>
      </c>
      <c r="L7156" s="23">
        <v>14.993195647173307</v>
      </c>
      <c r="M7156" s="23">
        <f t="shared" si="780"/>
        <v>24.238073785617161</v>
      </c>
      <c r="N7156" s="23">
        <v>1178.460705889745</v>
      </c>
      <c r="O7156" s="17">
        <f t="shared" si="781"/>
        <v>2.6349130879349106E-2</v>
      </c>
      <c r="P7156" s="18">
        <f t="shared" si="782"/>
        <v>6.7470948318334556E-2</v>
      </c>
    </row>
    <row r="7157" spans="2:16" x14ac:dyDescent="0.3">
      <c r="B7157" s="19">
        <v>41207.041666665267</v>
      </c>
      <c r="C7157" s="21">
        <f t="shared" si="777"/>
        <v>10</v>
      </c>
      <c r="D7157" s="21" t="str">
        <f t="shared" si="778"/>
        <v>Shoulder</v>
      </c>
      <c r="E7157" s="21">
        <f t="shared" si="779"/>
        <v>1</v>
      </c>
      <c r="F7157" s="23">
        <v>87.703718011761566</v>
      </c>
      <c r="G7157" s="23">
        <v>2207.9167637578012</v>
      </c>
      <c r="H7157" s="16">
        <f t="shared" si="783"/>
        <v>3.972238421818617E-2</v>
      </c>
      <c r="I7157" s="23">
        <v>6.6978599158266858</v>
      </c>
      <c r="J7157" s="23">
        <v>57.92607761708036</v>
      </c>
      <c r="K7157" s="23">
        <v>19.736566484517304</v>
      </c>
      <c r="L7157" s="23">
        <v>14.595062060414541</v>
      </c>
      <c r="M7157" s="23">
        <f t="shared" si="780"/>
        <v>23.594449072148514</v>
      </c>
      <c r="N7157" s="23">
        <v>1147.6658608386765</v>
      </c>
      <c r="O7157" s="17">
        <f t="shared" si="781"/>
        <v>2.6394711232273282E-2</v>
      </c>
      <c r="P7157" s="18">
        <f t="shared" si="782"/>
        <v>6.5068634589563024E-2</v>
      </c>
    </row>
    <row r="7158" spans="2:16" x14ac:dyDescent="0.3">
      <c r="B7158" s="19">
        <v>41207.083333331931</v>
      </c>
      <c r="C7158" s="21">
        <f t="shared" si="777"/>
        <v>10</v>
      </c>
      <c r="D7158" s="21" t="str">
        <f t="shared" si="778"/>
        <v>Shoulder</v>
      </c>
      <c r="E7158" s="21">
        <f t="shared" si="779"/>
        <v>2</v>
      </c>
      <c r="F7158" s="23">
        <v>85.686035182299932</v>
      </c>
      <c r="G7158" s="23">
        <v>2188.0132162389127</v>
      </c>
      <c r="H7158" s="16">
        <f t="shared" si="783"/>
        <v>3.9161571121398446E-2</v>
      </c>
      <c r="I7158" s="23">
        <v>6.6235798947887243</v>
      </c>
      <c r="J7158" s="23">
        <v>55.997051835787659</v>
      </c>
      <c r="K7158" s="23">
        <v>19.736566484517304</v>
      </c>
      <c r="L7158" s="23">
        <v>13.857837357632203</v>
      </c>
      <c r="M7158" s="23">
        <f t="shared" si="780"/>
        <v>22.402647993638151</v>
      </c>
      <c r="N7158" s="23">
        <v>1139.5432218059834</v>
      </c>
      <c r="O7158" s="17">
        <f t="shared" si="781"/>
        <v>2.5471809522437602E-2</v>
      </c>
      <c r="P7158" s="18">
        <f t="shared" si="782"/>
        <v>6.3635864563632391E-2</v>
      </c>
    </row>
    <row r="7159" spans="2:16" x14ac:dyDescent="0.3">
      <c r="B7159" s="19">
        <v>41207.124999998596</v>
      </c>
      <c r="C7159" s="21">
        <f t="shared" si="777"/>
        <v>10</v>
      </c>
      <c r="D7159" s="21" t="str">
        <f t="shared" si="778"/>
        <v>Shoulder</v>
      </c>
      <c r="E7159" s="21">
        <f t="shared" si="779"/>
        <v>3</v>
      </c>
      <c r="F7159" s="23">
        <v>81.822185899411878</v>
      </c>
      <c r="G7159" s="23">
        <v>2167.0039160800861</v>
      </c>
      <c r="H7159" s="16">
        <f t="shared" si="783"/>
        <v>3.7758208599558418E-2</v>
      </c>
      <c r="I7159" s="23">
        <v>6.6254883507999889</v>
      </c>
      <c r="J7159" s="23">
        <v>56.458501120788398</v>
      </c>
      <c r="K7159" s="23">
        <v>19.736566484517304</v>
      </c>
      <c r="L7159" s="23">
        <v>14.034191564653643</v>
      </c>
      <c r="M7159" s="23">
        <f t="shared" si="780"/>
        <v>22.687743071617451</v>
      </c>
      <c r="N7159" s="23">
        <v>1137.6796730994042</v>
      </c>
      <c r="O7159" s="17">
        <f t="shared" si="781"/>
        <v>2.5765803956537957E-2</v>
      </c>
      <c r="P7159" s="18">
        <f t="shared" si="782"/>
        <v>6.2551141955570086E-2</v>
      </c>
    </row>
    <row r="7160" spans="2:16" x14ac:dyDescent="0.3">
      <c r="B7160" s="19">
        <v>41207.16666666526</v>
      </c>
      <c r="C7160" s="21">
        <f t="shared" si="777"/>
        <v>10</v>
      </c>
      <c r="D7160" s="21" t="str">
        <f t="shared" si="778"/>
        <v>Shoulder</v>
      </c>
      <c r="E7160" s="21">
        <f t="shared" si="779"/>
        <v>4</v>
      </c>
      <c r="F7160" s="23">
        <v>80.099728591601945</v>
      </c>
      <c r="G7160" s="23">
        <v>2163.6866581602712</v>
      </c>
      <c r="H7160" s="16">
        <f t="shared" si="783"/>
        <v>3.7020022418453487E-2</v>
      </c>
      <c r="I7160" s="23">
        <v>6.7707280316324825</v>
      </c>
      <c r="J7160" s="23">
        <v>57.630596859738425</v>
      </c>
      <c r="K7160" s="23">
        <v>19.736566484517304</v>
      </c>
      <c r="L7160" s="23">
        <v>14.482136813058162</v>
      </c>
      <c r="M7160" s="23">
        <f t="shared" si="780"/>
        <v>23.411893562162959</v>
      </c>
      <c r="N7160" s="23">
        <v>1168.11796861925</v>
      </c>
      <c r="O7160" s="17">
        <f t="shared" si="781"/>
        <v>2.5838675891162084E-2</v>
      </c>
      <c r="P7160" s="18">
        <f t="shared" si="782"/>
        <v>6.1902149948861597E-2</v>
      </c>
    </row>
    <row r="7161" spans="2:16" x14ac:dyDescent="0.3">
      <c r="B7161" s="19">
        <v>41207.208333331924</v>
      </c>
      <c r="C7161" s="21">
        <f t="shared" si="777"/>
        <v>10</v>
      </c>
      <c r="D7161" s="21" t="str">
        <f t="shared" si="778"/>
        <v>Shoulder</v>
      </c>
      <c r="E7161" s="21">
        <f t="shared" si="779"/>
        <v>5</v>
      </c>
      <c r="F7161" s="23">
        <v>77.117769876253291</v>
      </c>
      <c r="G7161" s="23">
        <v>2206.8110111178626</v>
      </c>
      <c r="H7161" s="16">
        <f t="shared" si="783"/>
        <v>3.4945343977230384E-2</v>
      </c>
      <c r="I7161" s="23">
        <v>7.1126676758736602</v>
      </c>
      <c r="J7161" s="23">
        <v>59.599143241264144</v>
      </c>
      <c r="K7161" s="23">
        <v>19.736566484517304</v>
      </c>
      <c r="L7161" s="23">
        <v>15.234465286377484</v>
      </c>
      <c r="M7161" s="23">
        <f t="shared" si="780"/>
        <v>24.628111470369355</v>
      </c>
      <c r="N7161" s="23">
        <v>1267.6606798752723</v>
      </c>
      <c r="O7161" s="17">
        <f t="shared" si="781"/>
        <v>2.5038860674739909E-2</v>
      </c>
      <c r="P7161" s="18">
        <f t="shared" si="782"/>
        <v>5.9109213052893558E-2</v>
      </c>
    </row>
    <row r="7162" spans="2:16" x14ac:dyDescent="0.3">
      <c r="B7162" s="19">
        <v>41207.249999998588</v>
      </c>
      <c r="C7162" s="21">
        <f t="shared" si="777"/>
        <v>10</v>
      </c>
      <c r="D7162" s="21" t="str">
        <f t="shared" si="778"/>
        <v>Shoulder</v>
      </c>
      <c r="E7162" s="21">
        <f t="shared" si="779"/>
        <v>6</v>
      </c>
      <c r="F7162" s="23">
        <v>72.900216425613721</v>
      </c>
      <c r="G7162" s="23">
        <v>2310.7517592720574</v>
      </c>
      <c r="H7162" s="16">
        <f t="shared" si="783"/>
        <v>3.1548268278103163E-2</v>
      </c>
      <c r="I7162" s="23">
        <v>7.8846229913586114</v>
      </c>
      <c r="J7162" s="23">
        <v>64.160247656018825</v>
      </c>
      <c r="K7162" s="23">
        <v>19.736566484517304</v>
      </c>
      <c r="L7162" s="23">
        <v>16.977603651419642</v>
      </c>
      <c r="M7162" s="23">
        <f t="shared" si="780"/>
        <v>27.446077520081879</v>
      </c>
      <c r="N7162" s="23">
        <v>1450.1291769779289</v>
      </c>
      <c r="O7162" s="17">
        <f t="shared" si="781"/>
        <v>2.4363829838297383E-2</v>
      </c>
      <c r="P7162" s="18">
        <f t="shared" si="782"/>
        <v>5.5143461476379885E-2</v>
      </c>
    </row>
    <row r="7163" spans="2:16" x14ac:dyDescent="0.3">
      <c r="B7163" s="19">
        <v>41207.291666665253</v>
      </c>
      <c r="C7163" s="21">
        <f t="shared" si="777"/>
        <v>10</v>
      </c>
      <c r="D7163" s="21" t="str">
        <f t="shared" si="778"/>
        <v>Shoulder</v>
      </c>
      <c r="E7163" s="21">
        <f t="shared" si="779"/>
        <v>7</v>
      </c>
      <c r="F7163" s="23">
        <v>75.663606736574579</v>
      </c>
      <c r="G7163" s="23">
        <v>2538.5368030993354</v>
      </c>
      <c r="H7163" s="16">
        <f t="shared" si="783"/>
        <v>2.9805991642191602E-2</v>
      </c>
      <c r="I7163" s="23">
        <v>8.5123838676961352</v>
      </c>
      <c r="J7163" s="23">
        <v>69.506564085561379</v>
      </c>
      <c r="K7163" s="23">
        <v>19.736566484517304</v>
      </c>
      <c r="L7163" s="23">
        <v>19.020830123026759</v>
      </c>
      <c r="M7163" s="23">
        <f t="shared" si="780"/>
        <v>30.749167478017316</v>
      </c>
      <c r="N7163" s="23">
        <v>1579.3009133300486</v>
      </c>
      <c r="O7163" s="17">
        <f t="shared" si="781"/>
        <v>2.486008272035262E-2</v>
      </c>
      <c r="P7163" s="18">
        <f t="shared" si="782"/>
        <v>5.3925094944757203E-2</v>
      </c>
    </row>
    <row r="7164" spans="2:16" x14ac:dyDescent="0.3">
      <c r="B7164" s="19">
        <v>41207.333333331917</v>
      </c>
      <c r="C7164" s="21">
        <f t="shared" si="777"/>
        <v>10</v>
      </c>
      <c r="D7164" s="21" t="str">
        <f t="shared" si="778"/>
        <v>Shoulder</v>
      </c>
      <c r="E7164" s="21">
        <f t="shared" si="779"/>
        <v>8</v>
      </c>
      <c r="F7164" s="23">
        <v>75.801100908169573</v>
      </c>
      <c r="G7164" s="23">
        <v>2663.4868514123568</v>
      </c>
      <c r="H7164" s="16">
        <f t="shared" si="783"/>
        <v>2.8459348642166121E-2</v>
      </c>
      <c r="I7164" s="23">
        <v>8.5181366364332654</v>
      </c>
      <c r="J7164" s="23">
        <v>71.874582500056093</v>
      </c>
      <c r="K7164" s="23">
        <v>19.736566484517304</v>
      </c>
      <c r="L7164" s="23">
        <v>19.925826670371542</v>
      </c>
      <c r="M7164" s="23">
        <f t="shared" si="780"/>
        <v>32.212189345167246</v>
      </c>
      <c r="N7164" s="23">
        <v>1568.874500715161</v>
      </c>
      <c r="O7164" s="17">
        <f t="shared" si="781"/>
        <v>2.5961494028383957E-2</v>
      </c>
      <c r="P7164" s="18">
        <f t="shared" si="782"/>
        <v>5.3681995460724788E-2</v>
      </c>
    </row>
    <row r="7165" spans="2:16" x14ac:dyDescent="0.3">
      <c r="B7165" s="19">
        <v>41207.374999998581</v>
      </c>
      <c r="C7165" s="21">
        <f t="shared" si="777"/>
        <v>10</v>
      </c>
      <c r="D7165" s="21" t="str">
        <f t="shared" si="778"/>
        <v>Shoulder</v>
      </c>
      <c r="E7165" s="21">
        <f t="shared" si="779"/>
        <v>9</v>
      </c>
      <c r="F7165" s="23">
        <v>72.347178595724159</v>
      </c>
      <c r="G7165" s="23">
        <v>2672.3328725318629</v>
      </c>
      <c r="H7165" s="16">
        <f t="shared" si="783"/>
        <v>2.7072667233696779E-2</v>
      </c>
      <c r="I7165" s="23">
        <v>8.4254444310232</v>
      </c>
      <c r="J7165" s="23">
        <v>69.31682853575947</v>
      </c>
      <c r="K7165" s="23">
        <v>19.736566484517304</v>
      </c>
      <c r="L7165" s="23">
        <v>18.948318010608947</v>
      </c>
      <c r="M7165" s="23">
        <f t="shared" si="780"/>
        <v>30.631944040633218</v>
      </c>
      <c r="N7165" s="23">
        <v>1537.7284491565722</v>
      </c>
      <c r="O7165" s="17">
        <f t="shared" si="781"/>
        <v>2.5399405527730842E-2</v>
      </c>
      <c r="P7165" s="18">
        <f t="shared" si="782"/>
        <v>5.1784443107641645E-2</v>
      </c>
    </row>
    <row r="7166" spans="2:16" x14ac:dyDescent="0.3">
      <c r="B7166" s="19">
        <v>41207.416666665245</v>
      </c>
      <c r="C7166" s="21">
        <f t="shared" si="777"/>
        <v>10</v>
      </c>
      <c r="D7166" s="21" t="str">
        <f t="shared" si="778"/>
        <v>Shoulder</v>
      </c>
      <c r="E7166" s="21">
        <f t="shared" si="779"/>
        <v>10</v>
      </c>
      <c r="F7166" s="23">
        <v>71.844775947482631</v>
      </c>
      <c r="G7166" s="23">
        <v>2626.9970142943948</v>
      </c>
      <c r="H7166" s="16">
        <f t="shared" si="783"/>
        <v>2.7348632509496769E-2</v>
      </c>
      <c r="I7166" s="23">
        <v>8.325485364300734</v>
      </c>
      <c r="J7166" s="23">
        <v>69.464901518739907</v>
      </c>
      <c r="K7166" s="23">
        <v>19.736566484517304</v>
      </c>
      <c r="L7166" s="23">
        <v>19.004907747214066</v>
      </c>
      <c r="M7166" s="23">
        <f t="shared" si="780"/>
        <v>30.723427287008537</v>
      </c>
      <c r="N7166" s="23">
        <v>1517.7910532093542</v>
      </c>
      <c r="O7166" s="17">
        <f t="shared" si="781"/>
        <v>2.5727462662756332E-2</v>
      </c>
      <c r="P7166" s="18">
        <f t="shared" si="782"/>
        <v>5.2372484250487579E-2</v>
      </c>
    </row>
    <row r="7167" spans="2:16" x14ac:dyDescent="0.3">
      <c r="B7167" s="19">
        <v>41207.45833333191</v>
      </c>
      <c r="C7167" s="21">
        <f t="shared" si="777"/>
        <v>10</v>
      </c>
      <c r="D7167" s="21" t="str">
        <f t="shared" si="778"/>
        <v>Shoulder</v>
      </c>
      <c r="E7167" s="21">
        <f t="shared" si="779"/>
        <v>11</v>
      </c>
      <c r="F7167" s="23">
        <v>73.976826025351485</v>
      </c>
      <c r="G7167" s="23">
        <v>2612.622229975198</v>
      </c>
      <c r="H7167" s="16">
        <f t="shared" si="783"/>
        <v>2.8315163660707948E-2</v>
      </c>
      <c r="I7167" s="23">
        <v>8.2020388083640476</v>
      </c>
      <c r="J7167" s="23">
        <v>68.221213299024697</v>
      </c>
      <c r="K7167" s="23">
        <v>19.736566484517304</v>
      </c>
      <c r="L7167" s="23">
        <v>18.529601669387045</v>
      </c>
      <c r="M7167" s="23">
        <f t="shared" si="780"/>
        <v>29.955045145120348</v>
      </c>
      <c r="N7167" s="23">
        <v>1455.2959808575956</v>
      </c>
      <c r="O7167" s="17">
        <f t="shared" si="781"/>
        <v>2.621946631845894E-2</v>
      </c>
      <c r="P7167" s="18">
        <f t="shared" si="782"/>
        <v>5.3792221499263299E-2</v>
      </c>
    </row>
    <row r="7168" spans="2:16" x14ac:dyDescent="0.3">
      <c r="B7168" s="19">
        <v>41207.499999998574</v>
      </c>
      <c r="C7168" s="21">
        <f t="shared" si="777"/>
        <v>10</v>
      </c>
      <c r="D7168" s="21" t="str">
        <f t="shared" si="778"/>
        <v>Shoulder</v>
      </c>
      <c r="E7168" s="21">
        <f t="shared" si="779"/>
        <v>12</v>
      </c>
      <c r="F7168" s="23">
        <v>80.594062951080701</v>
      </c>
      <c r="G7168" s="23">
        <v>2555.123092698409</v>
      </c>
      <c r="H7168" s="16">
        <f t="shared" si="783"/>
        <v>3.1542144948471774E-2</v>
      </c>
      <c r="I7168" s="23">
        <v>8.09726263407976</v>
      </c>
      <c r="J7168" s="23">
        <v>66.563941414517984</v>
      </c>
      <c r="K7168" s="23">
        <v>19.736566484517304</v>
      </c>
      <c r="L7168" s="23">
        <v>17.896234409947816</v>
      </c>
      <c r="M7168" s="23">
        <f t="shared" si="780"/>
        <v>28.931140520052864</v>
      </c>
      <c r="N7168" s="23">
        <v>1385.1904491248779</v>
      </c>
      <c r="O7168" s="17">
        <f t="shared" si="781"/>
        <v>2.6731633312607712E-2</v>
      </c>
      <c r="P7168" s="18">
        <f t="shared" si="782"/>
        <v>5.7430605208423816E-2</v>
      </c>
    </row>
    <row r="7169" spans="2:16" x14ac:dyDescent="0.3">
      <c r="B7169" s="19">
        <v>41207.541666665238</v>
      </c>
      <c r="C7169" s="21">
        <f t="shared" si="777"/>
        <v>10</v>
      </c>
      <c r="D7169" s="21" t="str">
        <f t="shared" si="778"/>
        <v>Shoulder</v>
      </c>
      <c r="E7169" s="21">
        <f t="shared" si="779"/>
        <v>13</v>
      </c>
      <c r="F7169" s="23">
        <v>83.230532575533061</v>
      </c>
      <c r="G7169" s="23">
        <v>2503.1527186213116</v>
      </c>
      <c r="H7169" s="16">
        <f t="shared" si="783"/>
        <v>3.3250281517531552E-2</v>
      </c>
      <c r="I7169" s="23">
        <v>8.0106590479571302</v>
      </c>
      <c r="J7169" s="23">
        <v>65.735482831603591</v>
      </c>
      <c r="K7169" s="23">
        <v>19.736566484517304</v>
      </c>
      <c r="L7169" s="23">
        <v>17.579618562466884</v>
      </c>
      <c r="M7169" s="23">
        <f t="shared" si="780"/>
        <v>28.419297784619403</v>
      </c>
      <c r="N7169" s="23">
        <v>1338.9724876144669</v>
      </c>
      <c r="O7169" s="17">
        <f t="shared" si="781"/>
        <v>2.7207397589983858E-2</v>
      </c>
      <c r="P7169" s="18">
        <f t="shared" si="782"/>
        <v>5.9553025478289043E-2</v>
      </c>
    </row>
    <row r="7170" spans="2:16" x14ac:dyDescent="0.3">
      <c r="B7170" s="19">
        <v>41207.583333331902</v>
      </c>
      <c r="C7170" s="21">
        <f t="shared" si="777"/>
        <v>10</v>
      </c>
      <c r="D7170" s="21" t="str">
        <f t="shared" si="778"/>
        <v>Shoulder</v>
      </c>
      <c r="E7170" s="21">
        <f t="shared" si="779"/>
        <v>14</v>
      </c>
      <c r="F7170" s="23">
        <v>82.023111156543067</v>
      </c>
      <c r="G7170" s="23">
        <v>2446.7593339844616</v>
      </c>
      <c r="H7170" s="16">
        <f t="shared" si="783"/>
        <v>3.3523162665521057E-2</v>
      </c>
      <c r="I7170" s="23">
        <v>7.8937422979209728</v>
      </c>
      <c r="J7170" s="23">
        <v>65.516634319085341</v>
      </c>
      <c r="K7170" s="23">
        <v>19.736566484517304</v>
      </c>
      <c r="L7170" s="23">
        <v>17.495980214467458</v>
      </c>
      <c r="M7170" s="23">
        <f t="shared" si="780"/>
        <v>28.284087620100578</v>
      </c>
      <c r="N7170" s="23">
        <v>1307.7002958164596</v>
      </c>
      <c r="O7170" s="17">
        <f t="shared" si="781"/>
        <v>2.766523035420284E-2</v>
      </c>
      <c r="P7170" s="18">
        <f t="shared" si="782"/>
        <v>6.0260967002380844E-2</v>
      </c>
    </row>
    <row r="7171" spans="2:16" x14ac:dyDescent="0.3">
      <c r="B7171" s="19">
        <v>41207.624999998567</v>
      </c>
      <c r="C7171" s="21">
        <f t="shared" si="777"/>
        <v>10</v>
      </c>
      <c r="D7171" s="21" t="str">
        <f t="shared" si="778"/>
        <v>Shoulder</v>
      </c>
      <c r="E7171" s="21">
        <f t="shared" si="779"/>
        <v>15</v>
      </c>
      <c r="F7171" s="23">
        <v>81.345774712203962</v>
      </c>
      <c r="G7171" s="23">
        <v>2392.5774546274874</v>
      </c>
      <c r="H7171" s="16">
        <f t="shared" si="783"/>
        <v>3.3999223120184878E-2</v>
      </c>
      <c r="I7171" s="23">
        <v>7.8227277596659892</v>
      </c>
      <c r="J7171" s="23">
        <v>63.243234790231398</v>
      </c>
      <c r="K7171" s="23">
        <v>19.736566484517304</v>
      </c>
      <c r="L7171" s="23">
        <v>16.627144604172134</v>
      </c>
      <c r="M7171" s="23">
        <f t="shared" si="780"/>
        <v>26.879523701541959</v>
      </c>
      <c r="N7171" s="23">
        <v>1296.3309165190062</v>
      </c>
      <c r="O7171" s="17">
        <f t="shared" si="781"/>
        <v>2.6769593333770624E-2</v>
      </c>
      <c r="P7171" s="18">
        <f t="shared" si="782"/>
        <v>5.985867107736402E-2</v>
      </c>
    </row>
    <row r="7172" spans="2:16" x14ac:dyDescent="0.3">
      <c r="B7172" s="19">
        <v>41207.666666665231</v>
      </c>
      <c r="C7172" s="21">
        <f t="shared" si="777"/>
        <v>10</v>
      </c>
      <c r="D7172" s="21" t="str">
        <f t="shared" si="778"/>
        <v>Shoulder</v>
      </c>
      <c r="E7172" s="21">
        <f t="shared" si="779"/>
        <v>16</v>
      </c>
      <c r="F7172" s="23">
        <v>79.638650554769683</v>
      </c>
      <c r="G7172" s="23">
        <v>2390.3659493476111</v>
      </c>
      <c r="H7172" s="16">
        <f t="shared" si="783"/>
        <v>3.3316509790689161E-2</v>
      </c>
      <c r="I7172" s="23">
        <v>7.7829539691978997</v>
      </c>
      <c r="J7172" s="23">
        <v>63.115356065881471</v>
      </c>
      <c r="K7172" s="23">
        <v>19.736566484517304</v>
      </c>
      <c r="L7172" s="23">
        <v>16.578272600767455</v>
      </c>
      <c r="M7172" s="23">
        <f t="shared" si="780"/>
        <v>26.800516980596711</v>
      </c>
      <c r="N7172" s="23">
        <v>1288.5430132653887</v>
      </c>
      <c r="O7172" s="17">
        <f t="shared" si="781"/>
        <v>2.6839205671647832E-2</v>
      </c>
      <c r="P7172" s="18">
        <f t="shared" si="782"/>
        <v>5.926152680380322E-2</v>
      </c>
    </row>
    <row r="7173" spans="2:16" x14ac:dyDescent="0.3">
      <c r="B7173" s="19">
        <v>41207.708333331895</v>
      </c>
      <c r="C7173" s="21">
        <f t="shared" ref="C7173:C7236" si="784">MONTH(B7173)</f>
        <v>10</v>
      </c>
      <c r="D7173" s="21" t="str">
        <f t="shared" ref="D7173:D7236" si="785">IF(AND(C7173&gt;5,C7173&lt;7),"Summer",IF(OR(C7173=1,C7173&gt;10),"Winter","Shoulder"))</f>
        <v>Shoulder</v>
      </c>
      <c r="E7173" s="21">
        <f t="shared" ref="E7173:E7236" si="786">HOUR(B7173)</f>
        <v>17</v>
      </c>
      <c r="F7173" s="23">
        <v>76.203568787410163</v>
      </c>
      <c r="G7173" s="23">
        <v>2390.3659493476111</v>
      </c>
      <c r="H7173" s="16">
        <f t="shared" si="783"/>
        <v>3.1879457121704716E-2</v>
      </c>
      <c r="I7173" s="23">
        <v>7.8665265192086293</v>
      </c>
      <c r="J7173" s="23">
        <v>62.213089374746041</v>
      </c>
      <c r="K7173" s="23">
        <v>19.736566484517304</v>
      </c>
      <c r="L7173" s="23">
        <v>16.233449167274006</v>
      </c>
      <c r="M7173" s="23">
        <f t="shared" ref="M7173:M7236" si="787">J7173-K7173-L7173</f>
        <v>26.24307372295473</v>
      </c>
      <c r="N7173" s="23">
        <v>1311.8141898581578</v>
      </c>
      <c r="O7173" s="17">
        <f t="shared" ref="O7173:O7236" si="788">(I7173+M7173)/N7173</f>
        <v>2.6001853391943809E-2</v>
      </c>
      <c r="P7173" s="18">
        <f t="shared" ref="P7173:P7236" si="789">H7173+(1-H7173)*O7173</f>
        <v>5.7052385543355205E-2</v>
      </c>
    </row>
    <row r="7174" spans="2:16" x14ac:dyDescent="0.3">
      <c r="B7174" s="19">
        <v>41207.749999998559</v>
      </c>
      <c r="C7174" s="21">
        <f t="shared" si="784"/>
        <v>10</v>
      </c>
      <c r="D7174" s="21" t="str">
        <f t="shared" si="785"/>
        <v>Shoulder</v>
      </c>
      <c r="E7174" s="21">
        <f t="shared" si="786"/>
        <v>18</v>
      </c>
      <c r="F7174" s="23">
        <v>74.870171947075193</v>
      </c>
      <c r="G7174" s="23">
        <v>2409.163744226561</v>
      </c>
      <c r="H7174" s="16">
        <f t="shared" ref="H7174:H7237" si="790">F7174/G7174</f>
        <v>3.1077245009392896E-2</v>
      </c>
      <c r="I7174" s="23">
        <v>8.0745976519543738</v>
      </c>
      <c r="J7174" s="23">
        <v>64.385423265899263</v>
      </c>
      <c r="K7174" s="23">
        <v>19.736566484517304</v>
      </c>
      <c r="L7174" s="23">
        <v>17.063660055474905</v>
      </c>
      <c r="M7174" s="23">
        <f t="shared" si="787"/>
        <v>27.585196725907053</v>
      </c>
      <c r="N7174" s="23">
        <v>1375.9867152605225</v>
      </c>
      <c r="O7174" s="17">
        <f t="shared" si="788"/>
        <v>2.5915798446578594E-2</v>
      </c>
      <c r="P7174" s="18">
        <f t="shared" si="789"/>
        <v>5.618765183803312E-2</v>
      </c>
    </row>
    <row r="7175" spans="2:16" x14ac:dyDescent="0.3">
      <c r="B7175" s="19">
        <v>41207.791666665224</v>
      </c>
      <c r="C7175" s="21">
        <f t="shared" si="784"/>
        <v>10</v>
      </c>
      <c r="D7175" s="21" t="str">
        <f t="shared" si="785"/>
        <v>Shoulder</v>
      </c>
      <c r="E7175" s="21">
        <f t="shared" si="786"/>
        <v>19</v>
      </c>
      <c r="F7175" s="23">
        <v>80.523226778568727</v>
      </c>
      <c r="G7175" s="23">
        <v>2464.4513762234733</v>
      </c>
      <c r="H7175" s="16">
        <f t="shared" si="790"/>
        <v>3.2673895519075957E-2</v>
      </c>
      <c r="I7175" s="23">
        <v>8.4169219888111542</v>
      </c>
      <c r="J7175" s="23">
        <v>61.207422474472011</v>
      </c>
      <c r="K7175" s="23">
        <v>19.736566484517304</v>
      </c>
      <c r="L7175" s="23">
        <v>15.849108797724506</v>
      </c>
      <c r="M7175" s="23">
        <f t="shared" si="787"/>
        <v>25.621747192230202</v>
      </c>
      <c r="N7175" s="23">
        <v>1460.8618747448936</v>
      </c>
      <c r="O7175" s="17">
        <f t="shared" si="788"/>
        <v>2.3300402159502888E-2</v>
      </c>
      <c r="P7175" s="18">
        <f t="shared" si="789"/>
        <v>5.5212982772866792E-2</v>
      </c>
    </row>
    <row r="7176" spans="2:16" x14ac:dyDescent="0.3">
      <c r="B7176" s="19">
        <v>41207.833333331888</v>
      </c>
      <c r="C7176" s="21">
        <f t="shared" si="784"/>
        <v>10</v>
      </c>
      <c r="D7176" s="21" t="str">
        <f t="shared" si="785"/>
        <v>Shoulder</v>
      </c>
      <c r="E7176" s="21">
        <f t="shared" si="786"/>
        <v>20</v>
      </c>
      <c r="F7176" s="23">
        <v>83.586465261719496</v>
      </c>
      <c r="G7176" s="23">
        <v>2589.4014245364947</v>
      </c>
      <c r="H7176" s="16">
        <f t="shared" si="790"/>
        <v>3.2280226800555478E-2</v>
      </c>
      <c r="I7176" s="23">
        <v>8.3886308257724931</v>
      </c>
      <c r="J7176" s="23">
        <v>62.296109220966073</v>
      </c>
      <c r="K7176" s="23">
        <v>19.736566484517304</v>
      </c>
      <c r="L7176" s="23">
        <v>16.265177245793303</v>
      </c>
      <c r="M7176" s="23">
        <f t="shared" si="787"/>
        <v>26.294365490655466</v>
      </c>
      <c r="N7176" s="23">
        <v>1459.559060420537</v>
      </c>
      <c r="O7176" s="17">
        <f t="shared" si="788"/>
        <v>2.3762653569109348E-2</v>
      </c>
      <c r="P7176" s="18">
        <f t="shared" si="789"/>
        <v>5.5275816523070946E-2</v>
      </c>
    </row>
    <row r="7177" spans="2:16" x14ac:dyDescent="0.3">
      <c r="B7177" s="19">
        <v>41207.874999998552</v>
      </c>
      <c r="C7177" s="21">
        <f t="shared" si="784"/>
        <v>10</v>
      </c>
      <c r="D7177" s="21" t="str">
        <f t="shared" si="785"/>
        <v>Shoulder</v>
      </c>
      <c r="E7177" s="21">
        <f t="shared" si="786"/>
        <v>21</v>
      </c>
      <c r="F7177" s="23">
        <v>82.695888504360525</v>
      </c>
      <c r="G7177" s="23">
        <v>2581.6611560569272</v>
      </c>
      <c r="H7177" s="16">
        <f t="shared" si="790"/>
        <v>3.203204584395003E-2</v>
      </c>
      <c r="I7177" s="23">
        <v>8.1286799275319801</v>
      </c>
      <c r="J7177" s="23">
        <v>61.353120281386836</v>
      </c>
      <c r="K7177" s="23">
        <v>19.736566484517304</v>
      </c>
      <c r="L7177" s="23">
        <v>15.904790802309657</v>
      </c>
      <c r="M7177" s="23">
        <f t="shared" si="787"/>
        <v>25.711762994559876</v>
      </c>
      <c r="N7177" s="23">
        <v>1398.7323177663257</v>
      </c>
      <c r="O7177" s="17">
        <f t="shared" si="788"/>
        <v>2.4193651989204475E-2</v>
      </c>
      <c r="P7177" s="18">
        <f t="shared" si="789"/>
        <v>5.545072566350373E-2</v>
      </c>
    </row>
    <row r="7178" spans="2:16" x14ac:dyDescent="0.3">
      <c r="B7178" s="19">
        <v>41207.916666665216</v>
      </c>
      <c r="C7178" s="21">
        <f t="shared" si="784"/>
        <v>10</v>
      </c>
      <c r="D7178" s="21" t="str">
        <f t="shared" si="785"/>
        <v>Shoulder</v>
      </c>
      <c r="E7178" s="21">
        <f t="shared" si="786"/>
        <v>22</v>
      </c>
      <c r="F7178" s="23">
        <v>84.067366250153739</v>
      </c>
      <c r="G7178" s="23">
        <v>2511.9987397408177</v>
      </c>
      <c r="H7178" s="16">
        <f t="shared" si="790"/>
        <v>3.3466325010508412E-2</v>
      </c>
      <c r="I7178" s="23">
        <v>7.6867887675875721</v>
      </c>
      <c r="J7178" s="23">
        <v>63.093307233661328</v>
      </c>
      <c r="K7178" s="23">
        <v>19.736566484517304</v>
      </c>
      <c r="L7178" s="23">
        <v>16.569846096602589</v>
      </c>
      <c r="M7178" s="23">
        <f t="shared" si="787"/>
        <v>26.786894652541434</v>
      </c>
      <c r="N7178" s="23">
        <v>1295.5429011310009</v>
      </c>
      <c r="O7178" s="17">
        <f t="shared" si="788"/>
        <v>2.6609449513430774E-2</v>
      </c>
      <c r="P7178" s="18">
        <f t="shared" si="789"/>
        <v>5.9185254038172E-2</v>
      </c>
    </row>
    <row r="7179" spans="2:16" x14ac:dyDescent="0.3">
      <c r="B7179" s="19">
        <v>41207.958333331881</v>
      </c>
      <c r="C7179" s="21">
        <f t="shared" si="784"/>
        <v>10</v>
      </c>
      <c r="D7179" s="21" t="str">
        <f t="shared" si="785"/>
        <v>Shoulder</v>
      </c>
      <c r="E7179" s="21">
        <f t="shared" si="786"/>
        <v>23</v>
      </c>
      <c r="F7179" s="23">
        <v>86.560150502521239</v>
      </c>
      <c r="G7179" s="23">
        <v>2403.6349810268698</v>
      </c>
      <c r="H7179" s="16">
        <f t="shared" si="790"/>
        <v>3.6012186203722749E-2</v>
      </c>
      <c r="I7179" s="23">
        <v>7.2444158221228374</v>
      </c>
      <c r="J7179" s="23">
        <v>61.361402021457074</v>
      </c>
      <c r="K7179" s="23">
        <v>19.736566484517304</v>
      </c>
      <c r="L7179" s="23">
        <v>15.90795587320763</v>
      </c>
      <c r="M7179" s="23">
        <f t="shared" si="787"/>
        <v>25.71687966373214</v>
      </c>
      <c r="N7179" s="23">
        <v>1206.6471138867926</v>
      </c>
      <c r="O7179" s="17">
        <f t="shared" si="788"/>
        <v>2.7316433368560974E-2</v>
      </c>
      <c r="P7179" s="18">
        <f t="shared" si="789"/>
        <v>6.234489508739352E-2</v>
      </c>
    </row>
    <row r="7180" spans="2:16" x14ac:dyDescent="0.3">
      <c r="B7180" s="19">
        <v>41207.999999998545</v>
      </c>
      <c r="C7180" s="21">
        <f t="shared" si="784"/>
        <v>10</v>
      </c>
      <c r="D7180" s="21" t="str">
        <f t="shared" si="785"/>
        <v>Shoulder</v>
      </c>
      <c r="E7180" s="21">
        <f t="shared" si="786"/>
        <v>0</v>
      </c>
      <c r="F7180" s="23">
        <v>85.100746322221113</v>
      </c>
      <c r="G7180" s="23">
        <v>2289.7424591132308</v>
      </c>
      <c r="H7180" s="16">
        <f t="shared" si="790"/>
        <v>3.7166077775916705E-2</v>
      </c>
      <c r="I7180" s="23">
        <v>6.9050031387907689</v>
      </c>
      <c r="J7180" s="23">
        <v>59.018472172597527</v>
      </c>
      <c r="K7180" s="23">
        <v>19.736566484517304</v>
      </c>
      <c r="L7180" s="23">
        <v>15.012547539002858</v>
      </c>
      <c r="M7180" s="23">
        <f t="shared" si="787"/>
        <v>24.269358149077362</v>
      </c>
      <c r="N7180" s="23">
        <v>1178.944465432269</v>
      </c>
      <c r="O7180" s="17">
        <f t="shared" si="788"/>
        <v>2.6442603703506776E-2</v>
      </c>
      <c r="P7180" s="18">
        <f t="shared" si="789"/>
        <v>6.2625913613581205E-2</v>
      </c>
    </row>
    <row r="7181" spans="2:16" x14ac:dyDescent="0.3">
      <c r="B7181" s="19">
        <v>41208.041666665209</v>
      </c>
      <c r="C7181" s="21">
        <f t="shared" si="784"/>
        <v>10</v>
      </c>
      <c r="D7181" s="21" t="str">
        <f t="shared" si="785"/>
        <v>Shoulder</v>
      </c>
      <c r="E7181" s="21">
        <f t="shared" si="786"/>
        <v>1</v>
      </c>
      <c r="F7181" s="23">
        <v>75.231618929551715</v>
      </c>
      <c r="G7181" s="23">
        <v>2214.5512795974305</v>
      </c>
      <c r="H7181" s="16">
        <f t="shared" si="790"/>
        <v>3.3971495545240933E-2</v>
      </c>
      <c r="I7181" s="23">
        <v>6.7613043920160107</v>
      </c>
      <c r="J7181" s="23">
        <v>57.911748461097311</v>
      </c>
      <c r="K7181" s="23">
        <v>19.736566484517304</v>
      </c>
      <c r="L7181" s="23">
        <v>14.589585820613511</v>
      </c>
      <c r="M7181" s="23">
        <f t="shared" si="787"/>
        <v>23.585596155966496</v>
      </c>
      <c r="N7181" s="23">
        <v>1172.7110058931273</v>
      </c>
      <c r="O7181" s="17">
        <f t="shared" si="788"/>
        <v>2.5877560963854476E-2</v>
      </c>
      <c r="P7181" s="18">
        <f t="shared" si="789"/>
        <v>5.8969957062090128E-2</v>
      </c>
    </row>
    <row r="7182" spans="2:16" x14ac:dyDescent="0.3">
      <c r="B7182" s="19">
        <v>41208.083333331873</v>
      </c>
      <c r="C7182" s="21">
        <f t="shared" si="784"/>
        <v>10</v>
      </c>
      <c r="D7182" s="21" t="str">
        <f t="shared" si="785"/>
        <v>Shoulder</v>
      </c>
      <c r="E7182" s="21">
        <f t="shared" si="786"/>
        <v>2</v>
      </c>
      <c r="F7182" s="23">
        <v>78.717791602396517</v>
      </c>
      <c r="G7182" s="23">
        <v>2186.9074635989746</v>
      </c>
      <c r="H7182" s="16">
        <f t="shared" si="790"/>
        <v>3.5995026270042231E-2</v>
      </c>
      <c r="I7182" s="23">
        <v>6.7029434371450227</v>
      </c>
      <c r="J7182" s="23">
        <v>57.68939045319582</v>
      </c>
      <c r="K7182" s="23">
        <v>19.736566484517304</v>
      </c>
      <c r="L7182" s="23">
        <v>14.504606232535327</v>
      </c>
      <c r="M7182" s="23">
        <f t="shared" si="787"/>
        <v>23.448217736143189</v>
      </c>
      <c r="N7182" s="23">
        <v>1172.1355795514964</v>
      </c>
      <c r="O7182" s="17">
        <f t="shared" si="788"/>
        <v>2.5723271010018475E-2</v>
      </c>
      <c r="P7182" s="18">
        <f t="shared" si="789"/>
        <v>6.0792387464303675E-2</v>
      </c>
    </row>
    <row r="7183" spans="2:16" x14ac:dyDescent="0.3">
      <c r="B7183" s="19">
        <v>41208.124999998538</v>
      </c>
      <c r="C7183" s="21">
        <f t="shared" si="784"/>
        <v>10</v>
      </c>
      <c r="D7183" s="21" t="str">
        <f t="shared" si="785"/>
        <v>Shoulder</v>
      </c>
      <c r="E7183" s="21">
        <f t="shared" si="786"/>
        <v>3</v>
      </c>
      <c r="F7183" s="23">
        <v>78.857181454656484</v>
      </c>
      <c r="G7183" s="23">
        <v>2192.4362267986658</v>
      </c>
      <c r="H7183" s="16">
        <f t="shared" si="790"/>
        <v>3.5967833632178911E-2</v>
      </c>
      <c r="I7183" s="23">
        <v>6.7265035830542992</v>
      </c>
      <c r="J7183" s="23">
        <v>58.705243231282246</v>
      </c>
      <c r="K7183" s="23">
        <v>19.736566484517304</v>
      </c>
      <c r="L7183" s="23">
        <v>14.892839386108585</v>
      </c>
      <c r="M7183" s="23">
        <f t="shared" si="787"/>
        <v>24.075837360656358</v>
      </c>
      <c r="N7183" s="23">
        <v>1191.6631334692975</v>
      </c>
      <c r="O7183" s="17">
        <f t="shared" si="788"/>
        <v>2.5848194912295036E-2</v>
      </c>
      <c r="P7183" s="18">
        <f t="shared" si="789"/>
        <v>6.0886324970176389E-2</v>
      </c>
    </row>
    <row r="7184" spans="2:16" x14ac:dyDescent="0.3">
      <c r="B7184" s="19">
        <v>41208.166666665202</v>
      </c>
      <c r="C7184" s="21">
        <f t="shared" si="784"/>
        <v>10</v>
      </c>
      <c r="D7184" s="21" t="str">
        <f t="shared" si="785"/>
        <v>Shoulder</v>
      </c>
      <c r="E7184" s="21">
        <f t="shared" si="786"/>
        <v>4</v>
      </c>
      <c r="F7184" s="23">
        <v>77.746356081518385</v>
      </c>
      <c r="G7184" s="23">
        <v>2203.4937531980481</v>
      </c>
      <c r="H7184" s="16">
        <f t="shared" si="790"/>
        <v>3.5283220553124307E-2</v>
      </c>
      <c r="I7184" s="23">
        <v>6.8564534285136007</v>
      </c>
      <c r="J7184" s="23">
        <v>58.978066938624991</v>
      </c>
      <c r="K7184" s="23">
        <v>19.736566484517304</v>
      </c>
      <c r="L7184" s="23">
        <v>14.997105683899042</v>
      </c>
      <c r="M7184" s="23">
        <f t="shared" si="787"/>
        <v>24.244394770208643</v>
      </c>
      <c r="N7184" s="23">
        <v>1235.6055212015349</v>
      </c>
      <c r="O7184" s="17">
        <f t="shared" si="788"/>
        <v>2.5170531909309513E-2</v>
      </c>
      <c r="P7184" s="18">
        <f t="shared" si="789"/>
        <v>5.9565655033638198E-2</v>
      </c>
    </row>
    <row r="7185" spans="2:16" x14ac:dyDescent="0.3">
      <c r="B7185" s="19">
        <v>41208.208333331866</v>
      </c>
      <c r="C7185" s="21">
        <f t="shared" si="784"/>
        <v>10</v>
      </c>
      <c r="D7185" s="21" t="str">
        <f t="shared" si="785"/>
        <v>Shoulder</v>
      </c>
      <c r="E7185" s="21">
        <f t="shared" si="786"/>
        <v>5</v>
      </c>
      <c r="F7185" s="23">
        <v>80.991694993044391</v>
      </c>
      <c r="G7185" s="23">
        <v>2238.877837676072</v>
      </c>
      <c r="H7185" s="16">
        <f t="shared" si="790"/>
        <v>3.6175129178603507E-2</v>
      </c>
      <c r="I7185" s="23">
        <v>7.1780156922826848</v>
      </c>
      <c r="J7185" s="23">
        <v>61.078321362092154</v>
      </c>
      <c r="K7185" s="23">
        <v>19.736566484517304</v>
      </c>
      <c r="L7185" s="23">
        <v>15.799769628634014</v>
      </c>
      <c r="M7185" s="23">
        <f t="shared" si="787"/>
        <v>25.541985248940836</v>
      </c>
      <c r="N7185" s="23">
        <v>1324.501109048397</v>
      </c>
      <c r="O7185" s="17">
        <f t="shared" si="788"/>
        <v>2.4703641784589805E-2</v>
      </c>
      <c r="P7185" s="18">
        <f t="shared" si="789"/>
        <v>5.9985113530453826E-2</v>
      </c>
    </row>
    <row r="7186" spans="2:16" x14ac:dyDescent="0.3">
      <c r="B7186" s="19">
        <v>41208.24999999853</v>
      </c>
      <c r="C7186" s="21">
        <f t="shared" si="784"/>
        <v>10</v>
      </c>
      <c r="D7186" s="21" t="str">
        <f t="shared" si="785"/>
        <v>Shoulder</v>
      </c>
      <c r="E7186" s="21">
        <f t="shared" si="786"/>
        <v>6</v>
      </c>
      <c r="F7186" s="23">
        <v>80.050396543550875</v>
      </c>
      <c r="G7186" s="23">
        <v>2342.8185858302668</v>
      </c>
      <c r="H7186" s="16">
        <f t="shared" si="790"/>
        <v>3.4168414501962806E-2</v>
      </c>
      <c r="I7186" s="23">
        <v>7.922793965902323</v>
      </c>
      <c r="J7186" s="23">
        <v>64.796045400797325</v>
      </c>
      <c r="K7186" s="23">
        <v>19.736566484517304</v>
      </c>
      <c r="L7186" s="23">
        <v>17.220589415513423</v>
      </c>
      <c r="M7186" s="23">
        <f t="shared" si="787"/>
        <v>27.838889500766598</v>
      </c>
      <c r="N7186" s="23">
        <v>1498.9662408760262</v>
      </c>
      <c r="O7186" s="17">
        <f t="shared" si="788"/>
        <v>2.3857564294289289E-2</v>
      </c>
      <c r="P7186" s="18">
        <f t="shared" si="789"/>
        <v>5.721080365043759E-2</v>
      </c>
    </row>
    <row r="7187" spans="2:16" x14ac:dyDescent="0.3">
      <c r="B7187" s="19">
        <v>41208.291666665194</v>
      </c>
      <c r="C7187" s="21">
        <f t="shared" si="784"/>
        <v>10</v>
      </c>
      <c r="D7187" s="21" t="str">
        <f t="shared" si="785"/>
        <v>Shoulder</v>
      </c>
      <c r="E7187" s="21">
        <f t="shared" si="786"/>
        <v>7</v>
      </c>
      <c r="F7187" s="23">
        <v>87.206323635740205</v>
      </c>
      <c r="G7187" s="23">
        <v>2539.6425557392736</v>
      </c>
      <c r="H7187" s="16">
        <f t="shared" si="790"/>
        <v>3.4338030538457021E-2</v>
      </c>
      <c r="I7187" s="23">
        <v>8.5984606571999418</v>
      </c>
      <c r="J7187" s="23">
        <v>69.253590698621935</v>
      </c>
      <c r="K7187" s="23">
        <v>19.736566484517304</v>
      </c>
      <c r="L7187" s="23">
        <v>18.924150113974058</v>
      </c>
      <c r="M7187" s="23">
        <f t="shared" si="787"/>
        <v>30.592874100130572</v>
      </c>
      <c r="N7187" s="23">
        <v>1638.3941171691781</v>
      </c>
      <c r="O7187" s="17">
        <f t="shared" si="788"/>
        <v>2.3920578294705678E-2</v>
      </c>
      <c r="P7187" s="18">
        <f t="shared" si="789"/>
        <v>5.7437223285181541E-2</v>
      </c>
    </row>
    <row r="7188" spans="2:16" x14ac:dyDescent="0.3">
      <c r="B7188" s="19">
        <v>41208.333333331859</v>
      </c>
      <c r="C7188" s="21">
        <f t="shared" si="784"/>
        <v>10</v>
      </c>
      <c r="D7188" s="21" t="str">
        <f t="shared" si="785"/>
        <v>Shoulder</v>
      </c>
      <c r="E7188" s="21">
        <f t="shared" si="786"/>
        <v>8</v>
      </c>
      <c r="F7188" s="23">
        <v>89.497507197513926</v>
      </c>
      <c r="G7188" s="23">
        <v>2699.9766885303188</v>
      </c>
      <c r="H7188" s="16">
        <f t="shared" si="790"/>
        <v>3.3147511079523503E-2</v>
      </c>
      <c r="I7188" s="23">
        <v>8.6462631499271048</v>
      </c>
      <c r="J7188" s="23">
        <v>71.897778523743483</v>
      </c>
      <c r="K7188" s="23">
        <v>19.736566484517304</v>
      </c>
      <c r="L7188" s="23">
        <v>19.93469160200414</v>
      </c>
      <c r="M7188" s="23">
        <f t="shared" si="787"/>
        <v>32.226520437222035</v>
      </c>
      <c r="N7188" s="23">
        <v>1644.7550640339389</v>
      </c>
      <c r="O7188" s="17">
        <f t="shared" si="788"/>
        <v>2.4850377105332781E-2</v>
      </c>
      <c r="P7188" s="18">
        <f t="shared" si="789"/>
        <v>5.7174160034426928E-2</v>
      </c>
    </row>
    <row r="7189" spans="2:16" x14ac:dyDescent="0.3">
      <c r="B7189" s="19">
        <v>41208.374999998523</v>
      </c>
      <c r="C7189" s="21">
        <f t="shared" si="784"/>
        <v>10</v>
      </c>
      <c r="D7189" s="21" t="str">
        <f t="shared" si="785"/>
        <v>Shoulder</v>
      </c>
      <c r="E7189" s="21">
        <f t="shared" si="786"/>
        <v>9</v>
      </c>
      <c r="F7189" s="23">
        <v>86.61003544325888</v>
      </c>
      <c r="G7189" s="23">
        <v>2712.1399675696398</v>
      </c>
      <c r="H7189" s="16">
        <f t="shared" si="790"/>
        <v>3.193420563794519E-2</v>
      </c>
      <c r="I7189" s="23">
        <v>8.5044867804372988</v>
      </c>
      <c r="J7189" s="23">
        <v>70.833767711214492</v>
      </c>
      <c r="K7189" s="23">
        <v>19.736566484517304</v>
      </c>
      <c r="L7189" s="23">
        <v>19.528053669721952</v>
      </c>
      <c r="M7189" s="23">
        <f t="shared" si="787"/>
        <v>31.569147556975235</v>
      </c>
      <c r="N7189" s="23">
        <v>1605.4078634406067</v>
      </c>
      <c r="O7189" s="17">
        <f t="shared" si="788"/>
        <v>2.4961653203522564E-2</v>
      </c>
      <c r="P7189" s="18">
        <f t="shared" si="789"/>
        <v>5.6098728275003389E-2</v>
      </c>
    </row>
    <row r="7190" spans="2:16" x14ac:dyDescent="0.3">
      <c r="B7190" s="19">
        <v>41208.416666665187</v>
      </c>
      <c r="C7190" s="21">
        <f t="shared" si="784"/>
        <v>10</v>
      </c>
      <c r="D7190" s="21" t="str">
        <f t="shared" si="785"/>
        <v>Shoulder</v>
      </c>
      <c r="E7190" s="21">
        <f t="shared" si="786"/>
        <v>10</v>
      </c>
      <c r="F7190" s="23">
        <v>86.395923448324922</v>
      </c>
      <c r="G7190" s="23">
        <v>2651.3235723730363</v>
      </c>
      <c r="H7190" s="16">
        <f t="shared" si="790"/>
        <v>3.258595983854104E-2</v>
      </c>
      <c r="I7190" s="23">
        <v>8.3158644880880441</v>
      </c>
      <c r="J7190" s="23">
        <v>67.62819931387115</v>
      </c>
      <c r="K7190" s="23">
        <v>19.736566484517304</v>
      </c>
      <c r="L7190" s="23">
        <v>18.302966772544131</v>
      </c>
      <c r="M7190" s="23">
        <f t="shared" si="787"/>
        <v>29.588666056809714</v>
      </c>
      <c r="N7190" s="23">
        <v>1564.9302297481227</v>
      </c>
      <c r="O7190" s="17">
        <f t="shared" si="788"/>
        <v>2.4221227134834336E-2</v>
      </c>
      <c r="P7190" s="18">
        <f t="shared" si="789"/>
        <v>5.6017915038719487E-2</v>
      </c>
    </row>
    <row r="7191" spans="2:16" x14ac:dyDescent="0.3">
      <c r="B7191" s="19">
        <v>41208.458333331851</v>
      </c>
      <c r="C7191" s="21">
        <f t="shared" si="784"/>
        <v>10</v>
      </c>
      <c r="D7191" s="21" t="str">
        <f t="shared" si="785"/>
        <v>Shoulder</v>
      </c>
      <c r="E7191" s="21">
        <f t="shared" si="786"/>
        <v>11</v>
      </c>
      <c r="F7191" s="23">
        <v>89.599639767389888</v>
      </c>
      <c r="G7191" s="23">
        <v>2624.7855090145185</v>
      </c>
      <c r="H7191" s="16">
        <f t="shared" si="790"/>
        <v>3.4135985382299019E-2</v>
      </c>
      <c r="I7191" s="23">
        <v>8.1555223127958545</v>
      </c>
      <c r="J7191" s="23">
        <v>66.759293669483895</v>
      </c>
      <c r="K7191" s="23">
        <v>19.736566484517304</v>
      </c>
      <c r="L7191" s="23">
        <v>17.970893084550177</v>
      </c>
      <c r="M7191" s="23">
        <f t="shared" si="787"/>
        <v>29.051834100416414</v>
      </c>
      <c r="N7191" s="23">
        <v>1526.5751537247781</v>
      </c>
      <c r="O7191" s="17">
        <f t="shared" si="788"/>
        <v>2.4373091833984006E-2</v>
      </c>
      <c r="P7191" s="18">
        <f t="shared" si="789"/>
        <v>5.7677077709716716E-2</v>
      </c>
    </row>
    <row r="7192" spans="2:16" x14ac:dyDescent="0.3">
      <c r="B7192" s="19">
        <v>41208.499999998516</v>
      </c>
      <c r="C7192" s="21">
        <f t="shared" si="784"/>
        <v>10</v>
      </c>
      <c r="D7192" s="21" t="str">
        <f t="shared" si="785"/>
        <v>Shoulder</v>
      </c>
      <c r="E7192" s="21">
        <f t="shared" si="786"/>
        <v>12</v>
      </c>
      <c r="F7192" s="23">
        <v>90.201280822568407</v>
      </c>
      <c r="G7192" s="23">
        <v>2578.3438981371123</v>
      </c>
      <c r="H7192" s="16">
        <f t="shared" si="790"/>
        <v>3.4984193104628143E-2</v>
      </c>
      <c r="I7192" s="23">
        <v>7.9478563362310615</v>
      </c>
      <c r="J7192" s="23">
        <v>65.62624207230229</v>
      </c>
      <c r="K7192" s="23">
        <v>19.736566484517304</v>
      </c>
      <c r="L7192" s="23">
        <v>17.537869516348049</v>
      </c>
      <c r="M7192" s="23">
        <f t="shared" si="787"/>
        <v>28.351806071436936</v>
      </c>
      <c r="N7192" s="23">
        <v>1484.3281707266606</v>
      </c>
      <c r="O7192" s="17">
        <f t="shared" si="788"/>
        <v>2.4455280930157988E-2</v>
      </c>
      <c r="P7192" s="18">
        <f t="shared" si="789"/>
        <v>5.8583925764297551E-2</v>
      </c>
    </row>
    <row r="7193" spans="2:16" x14ac:dyDescent="0.3">
      <c r="B7193" s="19">
        <v>41208.54166666518</v>
      </c>
      <c r="C7193" s="21">
        <f t="shared" si="784"/>
        <v>10</v>
      </c>
      <c r="D7193" s="21" t="str">
        <f t="shared" si="785"/>
        <v>Shoulder</v>
      </c>
      <c r="E7193" s="21">
        <f t="shared" si="786"/>
        <v>13</v>
      </c>
      <c r="F7193" s="23">
        <v>89.256079235526215</v>
      </c>
      <c r="G7193" s="23">
        <v>2533.0080398996442</v>
      </c>
      <c r="H7193" s="16">
        <f t="shared" si="790"/>
        <v>3.5237187497858265E-2</v>
      </c>
      <c r="I7193" s="23">
        <v>7.7845924507191251</v>
      </c>
      <c r="J7193" s="23">
        <v>64.401923607311303</v>
      </c>
      <c r="K7193" s="23">
        <v>19.736566484517304</v>
      </c>
      <c r="L7193" s="23">
        <v>17.069966067251038</v>
      </c>
      <c r="M7193" s="23">
        <f t="shared" si="787"/>
        <v>27.595391055542962</v>
      </c>
      <c r="N7193" s="23">
        <v>1460.0880158219438</v>
      </c>
      <c r="O7193" s="17">
        <f t="shared" si="788"/>
        <v>2.4231404629634763E-2</v>
      </c>
      <c r="P7193" s="18">
        <f t="shared" si="789"/>
        <v>5.8614745579222111E-2</v>
      </c>
    </row>
    <row r="7194" spans="2:16" x14ac:dyDescent="0.3">
      <c r="B7194" s="19">
        <v>41208.583333331844</v>
      </c>
      <c r="C7194" s="21">
        <f t="shared" si="784"/>
        <v>10</v>
      </c>
      <c r="D7194" s="21" t="str">
        <f t="shared" si="785"/>
        <v>Shoulder</v>
      </c>
      <c r="E7194" s="21">
        <f t="shared" si="786"/>
        <v>14</v>
      </c>
      <c r="F7194" s="23">
        <v>93.678637249674509</v>
      </c>
      <c r="G7194" s="23">
        <v>2494.306697501806</v>
      </c>
      <c r="H7194" s="16">
        <f t="shared" si="790"/>
        <v>3.7556984208677764E-2</v>
      </c>
      <c r="I7194" s="23">
        <v>7.6179589542407937</v>
      </c>
      <c r="J7194" s="23">
        <v>62.866517272170306</v>
      </c>
      <c r="K7194" s="23">
        <v>19.736566484517304</v>
      </c>
      <c r="L7194" s="23">
        <v>16.483172728327439</v>
      </c>
      <c r="M7194" s="23">
        <f t="shared" si="787"/>
        <v>26.646778059325563</v>
      </c>
      <c r="N7194" s="23">
        <v>1427.0708827307126</v>
      </c>
      <c r="O7194" s="17">
        <f t="shared" si="788"/>
        <v>2.4010536146600148E-2</v>
      </c>
      <c r="P7194" s="18">
        <f t="shared" si="789"/>
        <v>6.0665757028378162E-2</v>
      </c>
    </row>
    <row r="7195" spans="2:16" x14ac:dyDescent="0.3">
      <c r="B7195" s="19">
        <v>41208.624999998508</v>
      </c>
      <c r="C7195" s="21">
        <f t="shared" si="784"/>
        <v>10</v>
      </c>
      <c r="D7195" s="21" t="str">
        <f t="shared" si="785"/>
        <v>Shoulder</v>
      </c>
      <c r="E7195" s="21">
        <f t="shared" si="786"/>
        <v>15</v>
      </c>
      <c r="F7195" s="23">
        <v>98.064307295425166</v>
      </c>
      <c r="G7195" s="23">
        <v>2455.6053551039672</v>
      </c>
      <c r="H7195" s="16">
        <f t="shared" si="790"/>
        <v>3.9934880860069327E-2</v>
      </c>
      <c r="I7195" s="23">
        <v>7.6016231643788803</v>
      </c>
      <c r="J7195" s="23">
        <v>62.605987505611459</v>
      </c>
      <c r="K7195" s="23">
        <v>19.736566484517304</v>
      </c>
      <c r="L7195" s="23">
        <v>16.38360486273438</v>
      </c>
      <c r="M7195" s="23">
        <f t="shared" si="787"/>
        <v>26.485816158359775</v>
      </c>
      <c r="N7195" s="23">
        <v>1422.9747991860368</v>
      </c>
      <c r="O7195" s="17">
        <f t="shared" si="788"/>
        <v>2.3955054820533145E-2</v>
      </c>
      <c r="P7195" s="18">
        <f t="shared" si="789"/>
        <v>6.2933293420348049E-2</v>
      </c>
    </row>
    <row r="7196" spans="2:16" x14ac:dyDescent="0.3">
      <c r="B7196" s="19">
        <v>41208.666666665173</v>
      </c>
      <c r="C7196" s="21">
        <f t="shared" si="784"/>
        <v>10</v>
      </c>
      <c r="D7196" s="21" t="str">
        <f t="shared" si="785"/>
        <v>Shoulder</v>
      </c>
      <c r="E7196" s="21">
        <f t="shared" si="786"/>
        <v>16</v>
      </c>
      <c r="F7196" s="23">
        <v>91.74623705313023</v>
      </c>
      <c r="G7196" s="23">
        <v>2450.076591904276</v>
      </c>
      <c r="H7196" s="16">
        <f t="shared" si="790"/>
        <v>3.7446273049701759E-2</v>
      </c>
      <c r="I7196" s="23">
        <v>7.6841250855054541</v>
      </c>
      <c r="J7196" s="23">
        <v>62.775523931068243</v>
      </c>
      <c r="K7196" s="23">
        <v>19.736566484517304</v>
      </c>
      <c r="L7196" s="23">
        <v>16.448397382399101</v>
      </c>
      <c r="M7196" s="23">
        <f t="shared" si="787"/>
        <v>26.590560064151838</v>
      </c>
      <c r="N7196" s="23">
        <v>1436.6878612771102</v>
      </c>
      <c r="O7196" s="17">
        <f t="shared" si="788"/>
        <v>2.3856737481716878E-2</v>
      </c>
      <c r="P7196" s="18">
        <f t="shared" si="789"/>
        <v>6.040966462560321E-2</v>
      </c>
    </row>
    <row r="7197" spans="2:16" x14ac:dyDescent="0.3">
      <c r="B7197" s="19">
        <v>41208.708333331837</v>
      </c>
      <c r="C7197" s="21">
        <f t="shared" si="784"/>
        <v>10</v>
      </c>
      <c r="D7197" s="21" t="str">
        <f t="shared" si="785"/>
        <v>Shoulder</v>
      </c>
      <c r="E7197" s="21">
        <f t="shared" si="786"/>
        <v>17</v>
      </c>
      <c r="F7197" s="23">
        <v>89.73399489167879</v>
      </c>
      <c r="G7197" s="23">
        <v>2469.9801394231645</v>
      </c>
      <c r="H7197" s="16">
        <f t="shared" si="790"/>
        <v>3.6329844705810119E-2</v>
      </c>
      <c r="I7197" s="23">
        <v>7.721638805545429</v>
      </c>
      <c r="J7197" s="23">
        <v>61.797436039053302</v>
      </c>
      <c r="K7197" s="23">
        <v>19.736566484517304</v>
      </c>
      <c r="L7197" s="23">
        <v>16.074597009963171</v>
      </c>
      <c r="M7197" s="23">
        <f t="shared" si="787"/>
        <v>25.986272544572827</v>
      </c>
      <c r="N7197" s="23">
        <v>1442.5651580011206</v>
      </c>
      <c r="O7197" s="17">
        <f t="shared" si="788"/>
        <v>2.3366647366435334E-2</v>
      </c>
      <c r="P7197" s="18">
        <f t="shared" si="789"/>
        <v>5.8847585402127429E-2</v>
      </c>
    </row>
    <row r="7198" spans="2:16" x14ac:dyDescent="0.3">
      <c r="B7198" s="19">
        <v>41208.749999998501</v>
      </c>
      <c r="C7198" s="21">
        <f t="shared" si="784"/>
        <v>10</v>
      </c>
      <c r="D7198" s="21" t="str">
        <f t="shared" si="785"/>
        <v>Shoulder</v>
      </c>
      <c r="E7198" s="21">
        <f t="shared" si="786"/>
        <v>18</v>
      </c>
      <c r="F7198" s="23">
        <v>86.429099282289911</v>
      </c>
      <c r="G7198" s="23">
        <v>2495.4124501417441</v>
      </c>
      <c r="H7198" s="16">
        <f t="shared" si="790"/>
        <v>3.4635195988294669E-2</v>
      </c>
      <c r="I7198" s="23">
        <v>7.844921509408727</v>
      </c>
      <c r="J7198" s="23">
        <v>64.196097738358347</v>
      </c>
      <c r="K7198" s="23">
        <v>19.736566484517304</v>
      </c>
      <c r="L7198" s="23">
        <v>16.991304643160547</v>
      </c>
      <c r="M7198" s="23">
        <f t="shared" si="787"/>
        <v>27.468226610680496</v>
      </c>
      <c r="N7198" s="23">
        <v>1462.6052409467611</v>
      </c>
      <c r="O7198" s="17">
        <f t="shared" si="788"/>
        <v>2.4144004910874393E-2</v>
      </c>
      <c r="P7198" s="18">
        <f t="shared" si="789"/>
        <v>5.7942968557138583E-2</v>
      </c>
    </row>
    <row r="7199" spans="2:16" x14ac:dyDescent="0.3">
      <c r="B7199" s="19">
        <v>41208.791666665165</v>
      </c>
      <c r="C7199" s="21">
        <f t="shared" si="784"/>
        <v>10</v>
      </c>
      <c r="D7199" s="21" t="str">
        <f t="shared" si="785"/>
        <v>Shoulder</v>
      </c>
      <c r="E7199" s="21">
        <f t="shared" si="786"/>
        <v>19</v>
      </c>
      <c r="F7199" s="23">
        <v>79.687473335233577</v>
      </c>
      <c r="G7199" s="23">
        <v>2507.5757291810646</v>
      </c>
      <c r="H7199" s="16">
        <f t="shared" si="790"/>
        <v>3.1778690632509141E-2</v>
      </c>
      <c r="I7199" s="23">
        <v>7.9441664440978448</v>
      </c>
      <c r="J7199" s="23">
        <v>63.986144472217553</v>
      </c>
      <c r="K7199" s="23">
        <v>19.736566484517304</v>
      </c>
      <c r="L7199" s="23">
        <v>16.911065832601409</v>
      </c>
      <c r="M7199" s="23">
        <f t="shared" si="787"/>
        <v>27.33851215509884</v>
      </c>
      <c r="N7199" s="23">
        <v>1499.5274595620865</v>
      </c>
      <c r="O7199" s="17">
        <f t="shared" si="788"/>
        <v>2.3529198064502561E-2</v>
      </c>
      <c r="P7199" s="18">
        <f t="shared" si="789"/>
        <v>5.4560161590888841E-2</v>
      </c>
    </row>
    <row r="7200" spans="2:16" x14ac:dyDescent="0.3">
      <c r="B7200" s="19">
        <v>41208.83333333183</v>
      </c>
      <c r="C7200" s="21">
        <f t="shared" si="784"/>
        <v>10</v>
      </c>
      <c r="D7200" s="21" t="str">
        <f t="shared" si="785"/>
        <v>Shoulder</v>
      </c>
      <c r="E7200" s="21">
        <f t="shared" si="786"/>
        <v>20</v>
      </c>
      <c r="F7200" s="23">
        <v>78.034247486705937</v>
      </c>
      <c r="G7200" s="23">
        <v>2536.3252978194591</v>
      </c>
      <c r="H7200" s="16">
        <f t="shared" si="790"/>
        <v>3.0766655820447752E-2</v>
      </c>
      <c r="I7200" s="23">
        <v>7.8297936862980615</v>
      </c>
      <c r="J7200" s="23">
        <v>62.609565304277062</v>
      </c>
      <c r="K7200" s="23">
        <v>19.736566484517304</v>
      </c>
      <c r="L7200" s="23">
        <v>16.384972206594398</v>
      </c>
      <c r="M7200" s="23">
        <f t="shared" si="787"/>
        <v>26.48802661316536</v>
      </c>
      <c r="N7200" s="23">
        <v>1472.4350642704103</v>
      </c>
      <c r="O7200" s="17">
        <f t="shared" si="788"/>
        <v>2.3306848045260221E-2</v>
      </c>
      <c r="P7200" s="18">
        <f t="shared" si="789"/>
        <v>5.3356430093639974E-2</v>
      </c>
    </row>
    <row r="7201" spans="2:16" x14ac:dyDescent="0.3">
      <c r="B7201" s="19">
        <v>41208.874999998494</v>
      </c>
      <c r="C7201" s="21">
        <f t="shared" si="784"/>
        <v>10</v>
      </c>
      <c r="D7201" s="21" t="str">
        <f t="shared" si="785"/>
        <v>Shoulder</v>
      </c>
      <c r="E7201" s="21">
        <f t="shared" si="786"/>
        <v>21</v>
      </c>
      <c r="F7201" s="23">
        <v>78.845895313118589</v>
      </c>
      <c r="G7201" s="23">
        <v>2504.2584712612502</v>
      </c>
      <c r="H7201" s="16">
        <f t="shared" si="790"/>
        <v>3.1484727402522658E-2</v>
      </c>
      <c r="I7201" s="23">
        <v>7.6418734148923413</v>
      </c>
      <c r="J7201" s="23">
        <v>61.281033123236142</v>
      </c>
      <c r="K7201" s="23">
        <v>19.736566484517304</v>
      </c>
      <c r="L7201" s="23">
        <v>15.87724091974331</v>
      </c>
      <c r="M7201" s="23">
        <f t="shared" si="787"/>
        <v>25.66722571897553</v>
      </c>
      <c r="N7201" s="23">
        <v>1427.1537521996331</v>
      </c>
      <c r="O7201" s="17">
        <f t="shared" si="788"/>
        <v>2.33395309247721E-2</v>
      </c>
      <c r="P7201" s="18">
        <f t="shared" si="789"/>
        <v>5.4089419558425562E-2</v>
      </c>
    </row>
    <row r="7202" spans="2:16" x14ac:dyDescent="0.3">
      <c r="B7202" s="19">
        <v>41208.916666665158</v>
      </c>
      <c r="C7202" s="21">
        <f t="shared" si="784"/>
        <v>10</v>
      </c>
      <c r="D7202" s="21" t="str">
        <f t="shared" si="785"/>
        <v>Shoulder</v>
      </c>
      <c r="E7202" s="21">
        <f t="shared" si="786"/>
        <v>22</v>
      </c>
      <c r="F7202" s="23">
        <v>82.442040273932975</v>
      </c>
      <c r="G7202" s="23">
        <v>2446.7593339844616</v>
      </c>
      <c r="H7202" s="16">
        <f t="shared" si="790"/>
        <v>3.3694380615554458E-2</v>
      </c>
      <c r="I7202" s="23">
        <v>7.2983946721748891</v>
      </c>
      <c r="J7202" s="23">
        <v>59.619050009357032</v>
      </c>
      <c r="K7202" s="23">
        <v>19.736566484517304</v>
      </c>
      <c r="L7202" s="23">
        <v>15.242073147989784</v>
      </c>
      <c r="M7202" s="23">
        <f t="shared" si="787"/>
        <v>24.640410376849943</v>
      </c>
      <c r="N7202" s="23">
        <v>1348.6478024137334</v>
      </c>
      <c r="O7202" s="17">
        <f t="shared" si="788"/>
        <v>2.3682094755845498E-2</v>
      </c>
      <c r="P7202" s="18">
        <f t="shared" si="789"/>
        <v>5.6578521856922873E-2</v>
      </c>
    </row>
    <row r="7203" spans="2:16" x14ac:dyDescent="0.3">
      <c r="B7203" s="19">
        <v>41208.958333331822</v>
      </c>
      <c r="C7203" s="21">
        <f t="shared" si="784"/>
        <v>10</v>
      </c>
      <c r="D7203" s="21" t="str">
        <f t="shared" si="785"/>
        <v>Shoulder</v>
      </c>
      <c r="E7203" s="21">
        <f t="shared" si="786"/>
        <v>23</v>
      </c>
      <c r="F7203" s="23">
        <v>82.454534582077528</v>
      </c>
      <c r="G7203" s="23">
        <v>2363.8278859890934</v>
      </c>
      <c r="H7203" s="16">
        <f t="shared" si="790"/>
        <v>3.4881784359514056E-2</v>
      </c>
      <c r="I7203" s="23">
        <v>6.9308754361374767</v>
      </c>
      <c r="J7203" s="23">
        <v>56.832211146510545</v>
      </c>
      <c r="K7203" s="23">
        <v>19.736566484517304</v>
      </c>
      <c r="L7203" s="23">
        <v>14.177014053244317</v>
      </c>
      <c r="M7203" s="23">
        <f t="shared" si="787"/>
        <v>22.918630608748924</v>
      </c>
      <c r="N7203" s="23">
        <v>1255.0328532363999</v>
      </c>
      <c r="O7203" s="17">
        <f t="shared" si="788"/>
        <v>2.3783844357470298E-2</v>
      </c>
      <c r="P7203" s="18">
        <f t="shared" si="789"/>
        <v>5.7836005786866831E-2</v>
      </c>
    </row>
    <row r="7204" spans="2:16" x14ac:dyDescent="0.3">
      <c r="B7204" s="19">
        <v>41208.999999998487</v>
      </c>
      <c r="C7204" s="21">
        <f t="shared" si="784"/>
        <v>10</v>
      </c>
      <c r="D7204" s="21" t="str">
        <f t="shared" si="785"/>
        <v>Shoulder</v>
      </c>
      <c r="E7204" s="21">
        <f t="shared" si="786"/>
        <v>0</v>
      </c>
      <c r="F7204" s="23">
        <v>84.332459593811095</v>
      </c>
      <c r="G7204" s="23">
        <v>2239.9835903160101</v>
      </c>
      <c r="H7204" s="16">
        <f t="shared" si="790"/>
        <v>3.7648695266519219E-2</v>
      </c>
      <c r="I7204" s="23">
        <v>6.7209202523455804</v>
      </c>
      <c r="J7204" s="23">
        <v>56.367981346420585</v>
      </c>
      <c r="K7204" s="23">
        <v>19.736566484517304</v>
      </c>
      <c r="L7204" s="23">
        <v>13.999597203913936</v>
      </c>
      <c r="M7204" s="23">
        <f t="shared" si="787"/>
        <v>22.631817657989345</v>
      </c>
      <c r="N7204" s="23">
        <v>1191.5218840383202</v>
      </c>
      <c r="O7204" s="17">
        <f t="shared" si="788"/>
        <v>2.4634661187130088E-2</v>
      </c>
      <c r="P7204" s="18">
        <f t="shared" si="789"/>
        <v>6.1355893601621095E-2</v>
      </c>
    </row>
    <row r="7205" spans="2:16" x14ac:dyDescent="0.3">
      <c r="B7205" s="19">
        <v>41209.041666665151</v>
      </c>
      <c r="C7205" s="21">
        <f t="shared" si="784"/>
        <v>10</v>
      </c>
      <c r="D7205" s="21" t="str">
        <f t="shared" si="785"/>
        <v>Shoulder</v>
      </c>
      <c r="E7205" s="21">
        <f t="shared" si="786"/>
        <v>1</v>
      </c>
      <c r="F7205" s="23">
        <v>79.860576814794385</v>
      </c>
      <c r="G7205" s="23">
        <v>2182.4844530392215</v>
      </c>
      <c r="H7205" s="16">
        <f t="shared" si="790"/>
        <v>3.6591590241838577E-2</v>
      </c>
      <c r="I7205" s="23">
        <v>6.6225521848433022</v>
      </c>
      <c r="J7205" s="23">
        <v>55.928735424626161</v>
      </c>
      <c r="K7205" s="23">
        <v>19.736566484517304</v>
      </c>
      <c r="L7205" s="23">
        <v>13.831728558878904</v>
      </c>
      <c r="M7205" s="23">
        <f t="shared" si="787"/>
        <v>22.360440381229953</v>
      </c>
      <c r="N7205" s="23">
        <v>1164.0578876912982</v>
      </c>
      <c r="O7205" s="17">
        <f t="shared" si="788"/>
        <v>2.489823991790981E-2</v>
      </c>
      <c r="P7205" s="18">
        <f t="shared" si="789"/>
        <v>6.0578763966929239E-2</v>
      </c>
    </row>
    <row r="7206" spans="2:16" x14ac:dyDescent="0.3">
      <c r="B7206" s="19">
        <v>41209.083333331815</v>
      </c>
      <c r="C7206" s="21">
        <f t="shared" si="784"/>
        <v>10</v>
      </c>
      <c r="D7206" s="21" t="str">
        <f t="shared" si="785"/>
        <v>Shoulder</v>
      </c>
      <c r="E7206" s="21">
        <f t="shared" si="786"/>
        <v>2</v>
      </c>
      <c r="F7206" s="23">
        <v>80.79596349583629</v>
      </c>
      <c r="G7206" s="23">
        <v>2140.4658527215684</v>
      </c>
      <c r="H7206" s="16">
        <f t="shared" si="790"/>
        <v>3.7746906073323011E-2</v>
      </c>
      <c r="I7206" s="23">
        <v>6.5930273239488164</v>
      </c>
      <c r="J7206" s="23">
        <v>56.562360204126442</v>
      </c>
      <c r="K7206" s="23">
        <v>19.736566484517304</v>
      </c>
      <c r="L7206" s="23">
        <v>14.073883870784371</v>
      </c>
      <c r="M7206" s="23">
        <f t="shared" si="787"/>
        <v>22.751909848824766</v>
      </c>
      <c r="N7206" s="23">
        <v>1151.0521149829026</v>
      </c>
      <c r="O7206" s="17">
        <f t="shared" si="788"/>
        <v>2.5494012643562595E-2</v>
      </c>
      <c r="P7206" s="18">
        <f t="shared" si="789"/>
        <v>6.2278598616196945E-2</v>
      </c>
    </row>
    <row r="7207" spans="2:16" x14ac:dyDescent="0.3">
      <c r="B7207" s="19">
        <v>41209.124999998479</v>
      </c>
      <c r="C7207" s="21">
        <f t="shared" si="784"/>
        <v>10</v>
      </c>
      <c r="D7207" s="21" t="str">
        <f t="shared" si="785"/>
        <v>Shoulder</v>
      </c>
      <c r="E7207" s="21">
        <f t="shared" si="786"/>
        <v>3</v>
      </c>
      <c r="F7207" s="23">
        <v>77.398635659508727</v>
      </c>
      <c r="G7207" s="23">
        <v>2121.6680578426181</v>
      </c>
      <c r="H7207" s="16">
        <f t="shared" si="790"/>
        <v>3.6480087152846244E-2</v>
      </c>
      <c r="I7207" s="23">
        <v>6.5922410741726321</v>
      </c>
      <c r="J7207" s="23">
        <v>56.511096688704797</v>
      </c>
      <c r="K7207" s="23">
        <v>19.736566484517304</v>
      </c>
      <c r="L7207" s="23">
        <v>14.054292256049719</v>
      </c>
      <c r="M7207" s="23">
        <f t="shared" si="787"/>
        <v>22.720237948137772</v>
      </c>
      <c r="N7207" s="23">
        <v>1155.3816049428526</v>
      </c>
      <c r="O7207" s="17">
        <f t="shared" si="788"/>
        <v>2.5370387495272834E-2</v>
      </c>
      <c r="P7207" s="18">
        <f t="shared" si="789"/>
        <v>6.0924960701190044E-2</v>
      </c>
    </row>
    <row r="7208" spans="2:16" x14ac:dyDescent="0.3">
      <c r="B7208" s="19">
        <v>41209.166666665144</v>
      </c>
      <c r="C7208" s="21">
        <f t="shared" si="784"/>
        <v>10</v>
      </c>
      <c r="D7208" s="21" t="str">
        <f t="shared" si="785"/>
        <v>Shoulder</v>
      </c>
      <c r="E7208" s="21">
        <f t="shared" si="786"/>
        <v>4</v>
      </c>
      <c r="F7208" s="23">
        <v>77.798038592555912</v>
      </c>
      <c r="G7208" s="23">
        <v>2122.7738104825562</v>
      </c>
      <c r="H7208" s="16">
        <f t="shared" si="790"/>
        <v>3.6649236111910857E-2</v>
      </c>
      <c r="I7208" s="23">
        <v>6.652975479199756</v>
      </c>
      <c r="J7208" s="23">
        <v>57.313239495281742</v>
      </c>
      <c r="K7208" s="23">
        <v>19.736566484517304</v>
      </c>
      <c r="L7208" s="23">
        <v>14.360850881601831</v>
      </c>
      <c r="M7208" s="23">
        <f t="shared" si="787"/>
        <v>23.215822129162607</v>
      </c>
      <c r="N7208" s="23">
        <v>1174.7188609364855</v>
      </c>
      <c r="O7208" s="17">
        <f t="shared" si="788"/>
        <v>2.5426336974406768E-2</v>
      </c>
      <c r="P7208" s="18">
        <f t="shared" si="789"/>
        <v>6.1143717259081583E-2</v>
      </c>
    </row>
    <row r="7209" spans="2:16" x14ac:dyDescent="0.3">
      <c r="B7209" s="19">
        <v>41209.208333331808</v>
      </c>
      <c r="C7209" s="21">
        <f t="shared" si="784"/>
        <v>10</v>
      </c>
      <c r="D7209" s="21" t="str">
        <f t="shared" si="785"/>
        <v>Shoulder</v>
      </c>
      <c r="E7209" s="21">
        <f t="shared" si="786"/>
        <v>5</v>
      </c>
      <c r="F7209" s="23">
        <v>75.913533576473128</v>
      </c>
      <c r="G7209" s="23">
        <v>2159.2636476005182</v>
      </c>
      <c r="H7209" s="16">
        <f t="shared" si="790"/>
        <v>3.5157139639169145E-2</v>
      </c>
      <c r="I7209" s="23">
        <v>6.8176930449541686</v>
      </c>
      <c r="J7209" s="23">
        <v>58.072278910536063</v>
      </c>
      <c r="K7209" s="23">
        <v>19.736566484517304</v>
      </c>
      <c r="L7209" s="23">
        <v>14.650936484779177</v>
      </c>
      <c r="M7209" s="23">
        <f t="shared" si="787"/>
        <v>23.684775941239582</v>
      </c>
      <c r="N7209" s="23">
        <v>1212.0295300194105</v>
      </c>
      <c r="O7209" s="17">
        <f t="shared" si="788"/>
        <v>2.5166440446137694E-2</v>
      </c>
      <c r="P7209" s="18">
        <f t="shared" si="789"/>
        <v>5.9438800024321142E-2</v>
      </c>
    </row>
    <row r="7210" spans="2:16" x14ac:dyDescent="0.3">
      <c r="B7210" s="19">
        <v>41209.249999998472</v>
      </c>
      <c r="C7210" s="21">
        <f t="shared" si="784"/>
        <v>10</v>
      </c>
      <c r="D7210" s="21" t="str">
        <f t="shared" si="785"/>
        <v>Shoulder</v>
      </c>
      <c r="E7210" s="21">
        <f t="shared" si="786"/>
        <v>6</v>
      </c>
      <c r="F7210" s="23">
        <v>77.099896423428262</v>
      </c>
      <c r="G7210" s="23">
        <v>2207.9167637578012</v>
      </c>
      <c r="H7210" s="16">
        <f t="shared" si="790"/>
        <v>3.4919747740945993E-2</v>
      </c>
      <c r="I7210" s="23">
        <v>7.1014872835651373</v>
      </c>
      <c r="J7210" s="23">
        <v>59.150286486681921</v>
      </c>
      <c r="K7210" s="23">
        <v>19.736566484517304</v>
      </c>
      <c r="L7210" s="23">
        <v>15.062923624934795</v>
      </c>
      <c r="M7210" s="23">
        <f t="shared" si="787"/>
        <v>24.35079637722982</v>
      </c>
      <c r="N7210" s="23">
        <v>1289.3200312480903</v>
      </c>
      <c r="O7210" s="17">
        <f t="shared" si="788"/>
        <v>2.4394473752454193E-2</v>
      </c>
      <c r="P7210" s="18">
        <f t="shared" si="789"/>
        <v>5.8462372623691361E-2</v>
      </c>
    </row>
    <row r="7211" spans="2:16" x14ac:dyDescent="0.3">
      <c r="B7211" s="19">
        <v>41209.291666665136</v>
      </c>
      <c r="C7211" s="21">
        <f t="shared" si="784"/>
        <v>10</v>
      </c>
      <c r="D7211" s="21" t="str">
        <f t="shared" si="785"/>
        <v>Shoulder</v>
      </c>
      <c r="E7211" s="21">
        <f t="shared" si="786"/>
        <v>7</v>
      </c>
      <c r="F7211" s="23">
        <v>82.432926782308698</v>
      </c>
      <c r="G7211" s="23">
        <v>2293.0597170330457</v>
      </c>
      <c r="H7211" s="16">
        <f t="shared" si="790"/>
        <v>3.5948879207109083E-2</v>
      </c>
      <c r="I7211" s="23">
        <v>7.4417099706194003</v>
      </c>
      <c r="J7211" s="23">
        <v>60.953483353956798</v>
      </c>
      <c r="K7211" s="23">
        <v>19.736566484517304</v>
      </c>
      <c r="L7211" s="23">
        <v>15.752059709805533</v>
      </c>
      <c r="M7211" s="23">
        <f t="shared" si="787"/>
        <v>25.464857159633961</v>
      </c>
      <c r="N7211" s="23">
        <v>1383.1777388293017</v>
      </c>
      <c r="O7211" s="17">
        <f t="shared" si="788"/>
        <v>2.3790555766249482E-2</v>
      </c>
      <c r="P7211" s="18">
        <f t="shared" si="789"/>
        <v>5.8884191157847668E-2</v>
      </c>
    </row>
    <row r="7212" spans="2:16" x14ac:dyDescent="0.3">
      <c r="B7212" s="19">
        <v>41209.333333331801</v>
      </c>
      <c r="C7212" s="21">
        <f t="shared" si="784"/>
        <v>10</v>
      </c>
      <c r="D7212" s="21" t="str">
        <f t="shared" si="785"/>
        <v>Shoulder</v>
      </c>
      <c r="E7212" s="21">
        <f t="shared" si="786"/>
        <v>8</v>
      </c>
      <c r="F7212" s="23">
        <v>90.413625498331982</v>
      </c>
      <c r="G7212" s="23">
        <v>2404.7407336668084</v>
      </c>
      <c r="H7212" s="16">
        <f t="shared" si="790"/>
        <v>3.7598076263492673E-2</v>
      </c>
      <c r="I7212" s="23">
        <v>7.752484428472826</v>
      </c>
      <c r="J7212" s="23">
        <v>64.687428369017695</v>
      </c>
      <c r="K7212" s="23">
        <v>19.736566484517304</v>
      </c>
      <c r="L7212" s="23">
        <v>17.179078742225702</v>
      </c>
      <c r="M7212" s="23">
        <f t="shared" si="787"/>
        <v>27.771783142274689</v>
      </c>
      <c r="N7212" s="23">
        <v>1453.6855844604254</v>
      </c>
      <c r="O7212" s="17">
        <f t="shared" si="788"/>
        <v>2.4437380373372349E-2</v>
      </c>
      <c r="P7212" s="18">
        <f t="shared" si="789"/>
        <v>6.1116658145906985E-2</v>
      </c>
    </row>
    <row r="7213" spans="2:16" x14ac:dyDescent="0.3">
      <c r="B7213" s="19">
        <v>41209.374999998465</v>
      </c>
      <c r="C7213" s="21">
        <f t="shared" si="784"/>
        <v>10</v>
      </c>
      <c r="D7213" s="21" t="str">
        <f t="shared" si="785"/>
        <v>Shoulder</v>
      </c>
      <c r="E7213" s="21">
        <f t="shared" si="786"/>
        <v>9</v>
      </c>
      <c r="F7213" s="23">
        <v>92.115972635436108</v>
      </c>
      <c r="G7213" s="23">
        <v>2476.6146552627938</v>
      </c>
      <c r="H7213" s="16">
        <f t="shared" si="790"/>
        <v>3.7194309756542109E-2</v>
      </c>
      <c r="I7213" s="23">
        <v>7.8970695409214482</v>
      </c>
      <c r="J7213" s="23">
        <v>64.203724195607933</v>
      </c>
      <c r="K7213" s="23">
        <v>19.736566484517304</v>
      </c>
      <c r="L7213" s="23">
        <v>16.994219281592869</v>
      </c>
      <c r="M7213" s="23">
        <f t="shared" si="787"/>
        <v>27.472938429497759</v>
      </c>
      <c r="N7213" s="23">
        <v>1479.7630677667723</v>
      </c>
      <c r="O7213" s="17">
        <f t="shared" si="788"/>
        <v>2.3902480566567248E-2</v>
      </c>
      <c r="P7213" s="18">
        <f t="shared" si="789"/>
        <v>6.0207754056966725E-2</v>
      </c>
    </row>
    <row r="7214" spans="2:16" x14ac:dyDescent="0.3">
      <c r="B7214" s="19">
        <v>41209.416666665129</v>
      </c>
      <c r="C7214" s="21">
        <f t="shared" si="784"/>
        <v>10</v>
      </c>
      <c r="D7214" s="21" t="str">
        <f t="shared" si="785"/>
        <v>Shoulder</v>
      </c>
      <c r="E7214" s="21">
        <f t="shared" si="786"/>
        <v>10</v>
      </c>
      <c r="F7214" s="23">
        <v>96.065147632022573</v>
      </c>
      <c r="G7214" s="23">
        <v>2508.6814818210032</v>
      </c>
      <c r="H7214" s="16">
        <f t="shared" si="790"/>
        <v>3.8293082772026824E-2</v>
      </c>
      <c r="I7214" s="23">
        <v>7.8901096863694242</v>
      </c>
      <c r="J7214" s="23">
        <v>63.761186940626274</v>
      </c>
      <c r="K7214" s="23">
        <v>19.736566484517304</v>
      </c>
      <c r="L7214" s="23">
        <v>16.82509277253433</v>
      </c>
      <c r="M7214" s="23">
        <f t="shared" si="787"/>
        <v>27.19952768357464</v>
      </c>
      <c r="N7214" s="23">
        <v>1481.1813736388331</v>
      </c>
      <c r="O7214" s="17">
        <f t="shared" si="788"/>
        <v>2.3690304235826975E-2</v>
      </c>
      <c r="P7214" s="18">
        <f t="shared" si="789"/>
        <v>6.1076212226856774E-2</v>
      </c>
    </row>
    <row r="7215" spans="2:16" x14ac:dyDescent="0.3">
      <c r="B7215" s="19">
        <v>41209.458333331793</v>
      </c>
      <c r="C7215" s="21">
        <f t="shared" si="784"/>
        <v>10</v>
      </c>
      <c r="D7215" s="21" t="str">
        <f t="shared" si="785"/>
        <v>Shoulder</v>
      </c>
      <c r="E7215" s="21">
        <f t="shared" si="786"/>
        <v>11</v>
      </c>
      <c r="F7215" s="23">
        <v>95.157211743731438</v>
      </c>
      <c r="G7215" s="23">
        <v>2518.633255580447</v>
      </c>
      <c r="H7215" s="16">
        <f t="shared" si="790"/>
        <v>3.778128932939917E-2</v>
      </c>
      <c r="I7215" s="23">
        <v>7.7492255284765976</v>
      </c>
      <c r="J7215" s="23">
        <v>62.857037944121451</v>
      </c>
      <c r="K7215" s="23">
        <v>19.736566484517304</v>
      </c>
      <c r="L7215" s="23">
        <v>16.479549969693956</v>
      </c>
      <c r="M7215" s="23">
        <f t="shared" si="787"/>
        <v>26.640921489910191</v>
      </c>
      <c r="N7215" s="23">
        <v>1445.9048127357041</v>
      </c>
      <c r="O7215" s="17">
        <f t="shared" si="788"/>
        <v>2.3784516598516187E-2</v>
      </c>
      <c r="P7215" s="18">
        <f t="shared" si="789"/>
        <v>6.0667196224746922E-2</v>
      </c>
    </row>
    <row r="7216" spans="2:16" x14ac:dyDescent="0.3">
      <c r="B7216" s="19">
        <v>41209.499999998457</v>
      </c>
      <c r="C7216" s="21">
        <f t="shared" si="784"/>
        <v>10</v>
      </c>
      <c r="D7216" s="21" t="str">
        <f t="shared" si="785"/>
        <v>Shoulder</v>
      </c>
      <c r="E7216" s="21">
        <f t="shared" si="786"/>
        <v>12</v>
      </c>
      <c r="F7216" s="23">
        <v>98.254217424906116</v>
      </c>
      <c r="G7216" s="23">
        <v>2472.1916447030408</v>
      </c>
      <c r="H7216" s="16">
        <f t="shared" si="790"/>
        <v>3.9743770526620481E-2</v>
      </c>
      <c r="I7216" s="23">
        <v>7.5625385216457639</v>
      </c>
      <c r="J7216" s="23">
        <v>60.630906762361796</v>
      </c>
      <c r="K7216" s="23">
        <v>19.736566484517304</v>
      </c>
      <c r="L7216" s="23">
        <v>15.628779122179688</v>
      </c>
      <c r="M7216" s="23">
        <f t="shared" si="787"/>
        <v>25.265561155664805</v>
      </c>
      <c r="N7216" s="23">
        <v>1401.061185223416</v>
      </c>
      <c r="O7216" s="17">
        <f t="shared" si="788"/>
        <v>2.3430882265199383E-2</v>
      </c>
      <c r="P7216" s="18">
        <f t="shared" si="789"/>
        <v>6.2243421183835523E-2</v>
      </c>
    </row>
    <row r="7217" spans="2:16" x14ac:dyDescent="0.3">
      <c r="B7217" s="19">
        <v>41209.541666665122</v>
      </c>
      <c r="C7217" s="21">
        <f t="shared" si="784"/>
        <v>10</v>
      </c>
      <c r="D7217" s="21" t="str">
        <f t="shared" si="785"/>
        <v>Shoulder</v>
      </c>
      <c r="E7217" s="21">
        <f t="shared" si="786"/>
        <v>13</v>
      </c>
      <c r="F7217" s="23">
        <v>100.42778741449312</v>
      </c>
      <c r="G7217" s="23">
        <v>2424.6442811856964</v>
      </c>
      <c r="H7217" s="16">
        <f t="shared" si="790"/>
        <v>4.1419596348121653E-2</v>
      </c>
      <c r="I7217" s="23">
        <v>7.4156912619179041</v>
      </c>
      <c r="J7217" s="23">
        <v>58.92492375074184</v>
      </c>
      <c r="K7217" s="23">
        <v>19.736566484517304</v>
      </c>
      <c r="L7217" s="23">
        <v>14.976795706048037</v>
      </c>
      <c r="M7217" s="23">
        <f t="shared" si="787"/>
        <v>24.211561560176499</v>
      </c>
      <c r="N7217" s="23">
        <v>1353.6498875479713</v>
      </c>
      <c r="O7217" s="17">
        <f t="shared" si="788"/>
        <v>2.3364426143738428E-2</v>
      </c>
      <c r="P7217" s="18">
        <f t="shared" si="789"/>
        <v>6.3816277392080928E-2</v>
      </c>
    </row>
    <row r="7218" spans="2:16" x14ac:dyDescent="0.3">
      <c r="B7218" s="19">
        <v>41209.583333331786</v>
      </c>
      <c r="C7218" s="21">
        <f t="shared" si="784"/>
        <v>10</v>
      </c>
      <c r="D7218" s="21" t="str">
        <f t="shared" si="785"/>
        <v>Shoulder</v>
      </c>
      <c r="E7218" s="21">
        <f t="shared" si="786"/>
        <v>14</v>
      </c>
      <c r="F7218" s="23">
        <v>107.52633101722991</v>
      </c>
      <c r="G7218" s="23">
        <v>2383.7314335079814</v>
      </c>
      <c r="H7218" s="16">
        <f t="shared" si="790"/>
        <v>4.5108408399427133E-2</v>
      </c>
      <c r="I7218" s="23">
        <v>7.314369662752628</v>
      </c>
      <c r="J7218" s="23">
        <v>60.216820368115322</v>
      </c>
      <c r="K7218" s="23">
        <v>19.736566484517304</v>
      </c>
      <c r="L7218" s="23">
        <v>15.47052581012702</v>
      </c>
      <c r="M7218" s="23">
        <f t="shared" si="787"/>
        <v>25.009728073470995</v>
      </c>
      <c r="N7218" s="23">
        <v>1331.0176459215002</v>
      </c>
      <c r="O7218" s="17">
        <f t="shared" si="788"/>
        <v>2.4285251089849195E-2</v>
      </c>
      <c r="P7218" s="18">
        <f t="shared" si="789"/>
        <v>6.8298190465032771E-2</v>
      </c>
    </row>
    <row r="7219" spans="2:16" x14ac:dyDescent="0.3">
      <c r="B7219" s="19">
        <v>41209.62499999845</v>
      </c>
      <c r="C7219" s="21">
        <f t="shared" si="784"/>
        <v>10</v>
      </c>
      <c r="D7219" s="21" t="str">
        <f t="shared" si="785"/>
        <v>Shoulder</v>
      </c>
      <c r="E7219" s="21">
        <f t="shared" si="786"/>
        <v>15</v>
      </c>
      <c r="F7219" s="23">
        <v>107.92273534238943</v>
      </c>
      <c r="G7219" s="23">
        <v>2360.5106280692785</v>
      </c>
      <c r="H7219" s="16">
        <f t="shared" si="790"/>
        <v>4.5720080248341087E-2</v>
      </c>
      <c r="I7219" s="23">
        <v>7.3138863687151998</v>
      </c>
      <c r="J7219" s="23">
        <v>59.755916947114535</v>
      </c>
      <c r="K7219" s="23">
        <v>19.736566484517304</v>
      </c>
      <c r="L7219" s="23">
        <v>15.294380218474547</v>
      </c>
      <c r="M7219" s="23">
        <f t="shared" si="787"/>
        <v>24.724970244122684</v>
      </c>
      <c r="N7219" s="23">
        <v>1335.5266586472505</v>
      </c>
      <c r="O7219" s="17">
        <f t="shared" si="788"/>
        <v>2.3989679581005077E-2</v>
      </c>
      <c r="P7219" s="18">
        <f t="shared" si="789"/>
        <v>6.8612949753770622E-2</v>
      </c>
    </row>
    <row r="7220" spans="2:16" x14ac:dyDescent="0.3">
      <c r="B7220" s="19">
        <v>41209.666666665114</v>
      </c>
      <c r="C7220" s="21">
        <f t="shared" si="784"/>
        <v>10</v>
      </c>
      <c r="D7220" s="21" t="str">
        <f t="shared" si="785"/>
        <v>Shoulder</v>
      </c>
      <c r="E7220" s="21">
        <f t="shared" si="786"/>
        <v>16</v>
      </c>
      <c r="F7220" s="23">
        <v>99.64569549176187</v>
      </c>
      <c r="G7220" s="23">
        <v>2361.6163807092166</v>
      </c>
      <c r="H7220" s="16">
        <f t="shared" si="790"/>
        <v>4.2193853458044397E-2</v>
      </c>
      <c r="I7220" s="23">
        <v>7.3975785307694109</v>
      </c>
      <c r="J7220" s="23">
        <v>60.503364766099239</v>
      </c>
      <c r="K7220" s="23">
        <v>19.736566484517304</v>
      </c>
      <c r="L7220" s="23">
        <v>15.580035807705208</v>
      </c>
      <c r="M7220" s="23">
        <f t="shared" si="787"/>
        <v>25.186762473876726</v>
      </c>
      <c r="N7220" s="23">
        <v>1340.9444619403905</v>
      </c>
      <c r="O7220" s="17">
        <f t="shared" si="788"/>
        <v>2.4299545528899479E-2</v>
      </c>
      <c r="P7220" s="18">
        <f t="shared" si="789"/>
        <v>6.5468107523800417E-2</v>
      </c>
    </row>
    <row r="7221" spans="2:16" x14ac:dyDescent="0.3">
      <c r="B7221" s="19">
        <v>41209.708333331779</v>
      </c>
      <c r="C7221" s="21">
        <f t="shared" si="784"/>
        <v>10</v>
      </c>
      <c r="D7221" s="21" t="str">
        <f t="shared" si="785"/>
        <v>Shoulder</v>
      </c>
      <c r="E7221" s="21">
        <f t="shared" si="786"/>
        <v>17</v>
      </c>
      <c r="F7221" s="23">
        <v>98.606316693785658</v>
      </c>
      <c r="G7221" s="23">
        <v>2369.3566491887846</v>
      </c>
      <c r="H7221" s="16">
        <f t="shared" si="790"/>
        <v>4.1617338076792403E-2</v>
      </c>
      <c r="I7221" s="23">
        <v>7.5207514833491027</v>
      </c>
      <c r="J7221" s="23">
        <v>60.577747902410984</v>
      </c>
      <c r="K7221" s="23">
        <v>19.736566484517304</v>
      </c>
      <c r="L7221" s="23">
        <v>15.608463154862124</v>
      </c>
      <c r="M7221" s="23">
        <f t="shared" si="787"/>
        <v>25.232718263031558</v>
      </c>
      <c r="N7221" s="23">
        <v>1383.2205465431102</v>
      </c>
      <c r="O7221" s="17">
        <f t="shared" si="788"/>
        <v>2.367913766769647E-2</v>
      </c>
      <c r="P7221" s="18">
        <f t="shared" si="789"/>
        <v>6.4311013066805436E-2</v>
      </c>
    </row>
    <row r="7222" spans="2:16" x14ac:dyDescent="0.3">
      <c r="B7222" s="19">
        <v>41209.749999998443</v>
      </c>
      <c r="C7222" s="21">
        <f t="shared" si="784"/>
        <v>10</v>
      </c>
      <c r="D7222" s="21" t="str">
        <f t="shared" si="785"/>
        <v>Shoulder</v>
      </c>
      <c r="E7222" s="21">
        <f t="shared" si="786"/>
        <v>18</v>
      </c>
      <c r="F7222" s="23">
        <v>88.996954372253498</v>
      </c>
      <c r="G7222" s="23">
        <v>2408.0579915866228</v>
      </c>
      <c r="H7222" s="16">
        <f t="shared" si="790"/>
        <v>3.6957978040061706E-2</v>
      </c>
      <c r="I7222" s="23">
        <v>7.6806026666217537</v>
      </c>
      <c r="J7222" s="23">
        <v>61.301800433506727</v>
      </c>
      <c r="K7222" s="23">
        <v>19.736566484517304</v>
      </c>
      <c r="L7222" s="23">
        <v>15.885177658738868</v>
      </c>
      <c r="M7222" s="23">
        <f t="shared" si="787"/>
        <v>25.680056290250555</v>
      </c>
      <c r="N7222" s="23">
        <v>1428.9521120652212</v>
      </c>
      <c r="O7222" s="17">
        <f t="shared" si="788"/>
        <v>2.3346240000063512E-2</v>
      </c>
      <c r="P7222" s="18">
        <f t="shared" si="789"/>
        <v>5.9441388214884858E-2</v>
      </c>
    </row>
    <row r="7223" spans="2:16" x14ac:dyDescent="0.3">
      <c r="B7223" s="19">
        <v>41209.791666665107</v>
      </c>
      <c r="C7223" s="21">
        <f t="shared" si="784"/>
        <v>10</v>
      </c>
      <c r="D7223" s="21" t="str">
        <f t="shared" si="785"/>
        <v>Shoulder</v>
      </c>
      <c r="E7223" s="21">
        <f t="shared" si="786"/>
        <v>19</v>
      </c>
      <c r="F7223" s="23">
        <v>89.069819316208893</v>
      </c>
      <c r="G7223" s="23">
        <v>2447.8650866243997</v>
      </c>
      <c r="H7223" s="16">
        <f t="shared" si="790"/>
        <v>3.6386735446697335E-2</v>
      </c>
      <c r="I7223" s="23">
        <v>7.7760805620301854</v>
      </c>
      <c r="J7223" s="23">
        <v>59.204257433127196</v>
      </c>
      <c r="K7223" s="23">
        <v>19.736566484517304</v>
      </c>
      <c r="L7223" s="23">
        <v>15.083549951103095</v>
      </c>
      <c r="M7223" s="23">
        <f t="shared" si="787"/>
        <v>24.384140997506798</v>
      </c>
      <c r="N7223" s="23">
        <v>1455.6185847803627</v>
      </c>
      <c r="O7223" s="17">
        <f t="shared" si="788"/>
        <v>2.2093851985538933E-2</v>
      </c>
      <c r="P7223" s="18">
        <f t="shared" si="789"/>
        <v>5.7676664285039973E-2</v>
      </c>
    </row>
    <row r="7224" spans="2:16" x14ac:dyDescent="0.3">
      <c r="B7224" s="19">
        <v>41209.833333331771</v>
      </c>
      <c r="C7224" s="21">
        <f t="shared" si="784"/>
        <v>10</v>
      </c>
      <c r="D7224" s="21" t="str">
        <f t="shared" si="785"/>
        <v>Shoulder</v>
      </c>
      <c r="E7224" s="21">
        <f t="shared" si="786"/>
        <v>20</v>
      </c>
      <c r="F7224" s="23">
        <v>93.796323560813732</v>
      </c>
      <c r="G7224" s="23">
        <v>2477.7204079027324</v>
      </c>
      <c r="H7224" s="16">
        <f t="shared" si="790"/>
        <v>3.7855894983812026E-2</v>
      </c>
      <c r="I7224" s="23">
        <v>7.5907658439851264</v>
      </c>
      <c r="J7224" s="23">
        <v>58.296461862477159</v>
      </c>
      <c r="K7224" s="23">
        <v>19.736566484517304</v>
      </c>
      <c r="L7224" s="23">
        <v>14.73661352015964</v>
      </c>
      <c r="M7224" s="23">
        <f t="shared" si="787"/>
        <v>23.823281857800215</v>
      </c>
      <c r="N7224" s="23">
        <v>1410.516801207775</v>
      </c>
      <c r="O7224" s="17">
        <f t="shared" si="788"/>
        <v>2.2271303450541406E-2</v>
      </c>
      <c r="P7224" s="18">
        <f t="shared" si="789"/>
        <v>5.9284098309777128E-2</v>
      </c>
    </row>
    <row r="7225" spans="2:16" x14ac:dyDescent="0.3">
      <c r="B7225" s="19">
        <v>41209.874999998436</v>
      </c>
      <c r="C7225" s="21">
        <f t="shared" si="784"/>
        <v>10</v>
      </c>
      <c r="D7225" s="21" t="str">
        <f t="shared" si="785"/>
        <v>Shoulder</v>
      </c>
      <c r="E7225" s="21">
        <f t="shared" si="786"/>
        <v>21</v>
      </c>
      <c r="F7225" s="23">
        <v>83.686089585624501</v>
      </c>
      <c r="G7225" s="23">
        <v>2427.9615391055113</v>
      </c>
      <c r="H7225" s="16">
        <f t="shared" si="790"/>
        <v>3.4467633954554079E-2</v>
      </c>
      <c r="I7225" s="23">
        <v>7.3433290005634344</v>
      </c>
      <c r="J7225" s="23">
        <v>57.893870741125404</v>
      </c>
      <c r="K7225" s="23">
        <v>19.736566484517304</v>
      </c>
      <c r="L7225" s="23">
        <v>14.582753409704061</v>
      </c>
      <c r="M7225" s="23">
        <f t="shared" si="787"/>
        <v>23.574550846904039</v>
      </c>
      <c r="N7225" s="23">
        <v>1344.3686731458756</v>
      </c>
      <c r="O7225" s="17">
        <f t="shared" si="788"/>
        <v>2.299806627829137E-2</v>
      </c>
      <c r="P7225" s="18">
        <f t="shared" si="789"/>
        <v>5.6673011302702726E-2</v>
      </c>
    </row>
    <row r="7226" spans="2:16" x14ac:dyDescent="0.3">
      <c r="B7226" s="19">
        <v>41209.9166666651</v>
      </c>
      <c r="C7226" s="21">
        <f t="shared" si="784"/>
        <v>10</v>
      </c>
      <c r="D7226" s="21" t="str">
        <f t="shared" si="785"/>
        <v>Shoulder</v>
      </c>
      <c r="E7226" s="21">
        <f t="shared" si="786"/>
        <v>22</v>
      </c>
      <c r="F7226" s="23">
        <v>89.638435476009434</v>
      </c>
      <c r="G7226" s="23">
        <v>2369.3566491887846</v>
      </c>
      <c r="H7226" s="16">
        <f t="shared" si="790"/>
        <v>3.7832394505360627E-2</v>
      </c>
      <c r="I7226" s="23">
        <v>7.0015461366394236</v>
      </c>
      <c r="J7226" s="23">
        <v>56.07618506450256</v>
      </c>
      <c r="K7226" s="23">
        <v>19.736566484517304</v>
      </c>
      <c r="L7226" s="23">
        <v>13.888080069567577</v>
      </c>
      <c r="M7226" s="23">
        <f t="shared" si="787"/>
        <v>22.451538510417677</v>
      </c>
      <c r="N7226" s="23">
        <v>1268.4774436947962</v>
      </c>
      <c r="O7226" s="17">
        <f t="shared" si="788"/>
        <v>2.3219241929337532E-2</v>
      </c>
      <c r="P7226" s="18">
        <f t="shared" si="789"/>
        <v>6.0173196913912055E-2</v>
      </c>
    </row>
    <row r="7227" spans="2:16" x14ac:dyDescent="0.3">
      <c r="B7227" s="19">
        <v>41209.958333331764</v>
      </c>
      <c r="C7227" s="21">
        <f t="shared" si="784"/>
        <v>10</v>
      </c>
      <c r="D7227" s="21" t="str">
        <f t="shared" si="785"/>
        <v>Shoulder</v>
      </c>
      <c r="E7227" s="21">
        <f t="shared" si="786"/>
        <v>23</v>
      </c>
      <c r="F7227" s="23">
        <v>85.061659408467406</v>
      </c>
      <c r="G7227" s="23">
        <v>2276.4734274339721</v>
      </c>
      <c r="H7227" s="16">
        <f t="shared" si="790"/>
        <v>3.7365540218208662E-2</v>
      </c>
      <c r="I7227" s="23">
        <v>6.7095443002567663</v>
      </c>
      <c r="J7227" s="23">
        <v>53.881685829285331</v>
      </c>
      <c r="K7227" s="23">
        <v>19.736566484517304</v>
      </c>
      <c r="L7227" s="23">
        <v>13.049398149331694</v>
      </c>
      <c r="M7227" s="23">
        <f t="shared" si="787"/>
        <v>21.095721195436333</v>
      </c>
      <c r="N7227" s="23">
        <v>1183.7871361914522</v>
      </c>
      <c r="O7227" s="17">
        <f t="shared" si="788"/>
        <v>2.348839976851733E-2</v>
      </c>
      <c r="P7227" s="18">
        <f t="shared" si="789"/>
        <v>5.9976283240514093E-2</v>
      </c>
    </row>
    <row r="7228" spans="2:16" x14ac:dyDescent="0.3">
      <c r="B7228" s="19">
        <v>41209.999999998428</v>
      </c>
      <c r="C7228" s="21">
        <f t="shared" si="784"/>
        <v>10</v>
      </c>
      <c r="D7228" s="21" t="str">
        <f t="shared" si="785"/>
        <v>Shoulder</v>
      </c>
      <c r="E7228" s="21">
        <f t="shared" si="786"/>
        <v>0</v>
      </c>
      <c r="F7228" s="23">
        <v>85.616201641786077</v>
      </c>
      <c r="G7228" s="23">
        <v>2172.5326792797773</v>
      </c>
      <c r="H7228" s="16">
        <f t="shared" si="790"/>
        <v>3.9408475857849443E-2</v>
      </c>
      <c r="I7228" s="23">
        <v>6.520502308753156</v>
      </c>
      <c r="J7228" s="23">
        <v>53.372592241665728</v>
      </c>
      <c r="K7228" s="23">
        <v>19.736566484517304</v>
      </c>
      <c r="L7228" s="23">
        <v>12.854835498867923</v>
      </c>
      <c r="M7228" s="23">
        <f t="shared" si="787"/>
        <v>20.781190258280503</v>
      </c>
      <c r="N7228" s="23">
        <v>1120.1531279765024</v>
      </c>
      <c r="O7228" s="17">
        <f t="shared" si="788"/>
        <v>2.4373178885241098E-2</v>
      </c>
      <c r="P7228" s="18">
        <f t="shared" si="789"/>
        <v>6.2821144911412469E-2</v>
      </c>
    </row>
    <row r="7229" spans="2:16" x14ac:dyDescent="0.3">
      <c r="B7229" s="19">
        <v>41210.041666665093</v>
      </c>
      <c r="C7229" s="21">
        <f t="shared" si="784"/>
        <v>10</v>
      </c>
      <c r="D7229" s="21" t="str">
        <f t="shared" si="785"/>
        <v>Shoulder</v>
      </c>
      <c r="E7229" s="21">
        <f t="shared" si="786"/>
        <v>1</v>
      </c>
      <c r="F7229" s="23">
        <v>75.691471155882795</v>
      </c>
      <c r="G7229" s="23">
        <v>2107.2932735234208</v>
      </c>
      <c r="H7229" s="16">
        <f t="shared" si="790"/>
        <v>3.5918812111674282E-2</v>
      </c>
      <c r="I7229" s="23">
        <v>6.4091063793421892</v>
      </c>
      <c r="J7229" s="23">
        <v>54.285367746957292</v>
      </c>
      <c r="K7229" s="23">
        <v>19.736566484517304</v>
      </c>
      <c r="L7229" s="23">
        <v>13.20367513446088</v>
      </c>
      <c r="M7229" s="23">
        <f t="shared" si="787"/>
        <v>21.345126127979107</v>
      </c>
      <c r="N7229" s="23">
        <v>1084.6173882716871</v>
      </c>
      <c r="O7229" s="17">
        <f t="shared" si="788"/>
        <v>2.5588961423112559E-2</v>
      </c>
      <c r="P7229" s="18">
        <f t="shared" si="789"/>
        <v>6.058864843729718E-2</v>
      </c>
    </row>
    <row r="7230" spans="2:16" x14ac:dyDescent="0.3">
      <c r="B7230" s="19">
        <v>41210.083333331757</v>
      </c>
      <c r="C7230" s="21">
        <f t="shared" si="784"/>
        <v>10</v>
      </c>
      <c r="D7230" s="21" t="str">
        <f t="shared" si="785"/>
        <v>Shoulder</v>
      </c>
      <c r="E7230" s="21">
        <f t="shared" si="786"/>
        <v>2</v>
      </c>
      <c r="F7230" s="23">
        <v>78.728016630522163</v>
      </c>
      <c r="G7230" s="23">
        <v>2058.6401573661383</v>
      </c>
      <c r="H7230" s="16">
        <f t="shared" si="790"/>
        <v>3.8242728506398233E-2</v>
      </c>
      <c r="I7230" s="23">
        <v>6.3506079253653365</v>
      </c>
      <c r="J7230" s="23">
        <v>54.995649467748322</v>
      </c>
      <c r="K7230" s="23">
        <v>19.736566484517304</v>
      </c>
      <c r="L7230" s="23">
        <v>13.475126784086314</v>
      </c>
      <c r="M7230" s="23">
        <f t="shared" si="787"/>
        <v>21.783956199144704</v>
      </c>
      <c r="N7230" s="23">
        <v>1060.3857520139768</v>
      </c>
      <c r="O7230" s="17">
        <f t="shared" si="788"/>
        <v>2.6532386040716251E-2</v>
      </c>
      <c r="P7230" s="18">
        <f t="shared" si="789"/>
        <v>6.3760443711132431E-2</v>
      </c>
    </row>
    <row r="7231" spans="2:16" x14ac:dyDescent="0.3">
      <c r="B7231" s="19">
        <v>41210.124999998421</v>
      </c>
      <c r="C7231" s="21">
        <f t="shared" si="784"/>
        <v>10</v>
      </c>
      <c r="D7231" s="21" t="str">
        <f t="shared" si="785"/>
        <v>Shoulder</v>
      </c>
      <c r="E7231" s="21">
        <f t="shared" si="786"/>
        <v>3</v>
      </c>
      <c r="F7231" s="23">
        <v>77.346426764554366</v>
      </c>
      <c r="G7231" s="23">
        <v>2028.7848360878056</v>
      </c>
      <c r="H7231" s="16">
        <f t="shared" si="790"/>
        <v>3.8124509503780032E-2</v>
      </c>
      <c r="I7231" s="23">
        <v>6.3351507519185875</v>
      </c>
      <c r="J7231" s="23">
        <v>54.589664538910903</v>
      </c>
      <c r="K7231" s="23">
        <v>19.736566484517304</v>
      </c>
      <c r="L7231" s="23">
        <v>13.319969646530746</v>
      </c>
      <c r="M7231" s="23">
        <f t="shared" si="787"/>
        <v>21.533128407862854</v>
      </c>
      <c r="N7231" s="23">
        <v>1051.64917940339</v>
      </c>
      <c r="O7231" s="17">
        <f t="shared" si="788"/>
        <v>2.6499596733952063E-2</v>
      </c>
      <c r="P7231" s="18">
        <f t="shared" si="789"/>
        <v>6.3613822110202195E-2</v>
      </c>
    </row>
    <row r="7232" spans="2:16" x14ac:dyDescent="0.3">
      <c r="B7232" s="19">
        <v>41210.166666665085</v>
      </c>
      <c r="C7232" s="21">
        <f t="shared" si="784"/>
        <v>10</v>
      </c>
      <c r="D7232" s="21" t="str">
        <f t="shared" si="785"/>
        <v>Shoulder</v>
      </c>
      <c r="E7232" s="21">
        <f t="shared" si="786"/>
        <v>4</v>
      </c>
      <c r="F7232" s="23">
        <v>78.263917084117352</v>
      </c>
      <c r="G7232" s="23">
        <v>2028.7848360878056</v>
      </c>
      <c r="H7232" s="16">
        <f t="shared" si="790"/>
        <v>3.8576745888458573E-2</v>
      </c>
      <c r="I7232" s="23">
        <v>6.3481586857938064</v>
      </c>
      <c r="J7232" s="23">
        <v>55.422260073535462</v>
      </c>
      <c r="K7232" s="23">
        <v>19.736566484517304</v>
      </c>
      <c r="L7232" s="23">
        <v>13.638166531976289</v>
      </c>
      <c r="M7232" s="23">
        <f t="shared" si="787"/>
        <v>22.047527057041869</v>
      </c>
      <c r="N7232" s="23">
        <v>1060.9321341426908</v>
      </c>
      <c r="O7232" s="17">
        <f t="shared" si="788"/>
        <v>2.6764846524119496E-2</v>
      </c>
      <c r="P7232" s="18">
        <f t="shared" si="789"/>
        <v>6.4309091729473522E-2</v>
      </c>
    </row>
    <row r="7233" spans="2:16" x14ac:dyDescent="0.3">
      <c r="B7233" s="19">
        <v>41210.20833333175</v>
      </c>
      <c r="C7233" s="21">
        <f t="shared" si="784"/>
        <v>10</v>
      </c>
      <c r="D7233" s="21" t="str">
        <f t="shared" si="785"/>
        <v>Shoulder</v>
      </c>
      <c r="E7233" s="21">
        <f t="shared" si="786"/>
        <v>5</v>
      </c>
      <c r="F7233" s="23">
        <v>81.318850846149033</v>
      </c>
      <c r="G7233" s="23">
        <v>2028.7848360878056</v>
      </c>
      <c r="H7233" s="16">
        <f t="shared" si="790"/>
        <v>4.0082540740475819E-2</v>
      </c>
      <c r="I7233" s="23">
        <v>6.4320415905991597</v>
      </c>
      <c r="J7233" s="23">
        <v>54.348044801956746</v>
      </c>
      <c r="K7233" s="23">
        <v>19.736566484517304</v>
      </c>
      <c r="L7233" s="23">
        <v>13.227628714392964</v>
      </c>
      <c r="M7233" s="23">
        <f t="shared" si="787"/>
        <v>21.383849603046478</v>
      </c>
      <c r="N7233" s="23">
        <v>1095.5025983679764</v>
      </c>
      <c r="O7233" s="17">
        <f t="shared" si="788"/>
        <v>2.5390986050680596E-2</v>
      </c>
      <c r="P7233" s="18">
        <f t="shared" si="789"/>
        <v>6.4455791558339165E-2</v>
      </c>
    </row>
    <row r="7234" spans="2:16" x14ac:dyDescent="0.3">
      <c r="B7234" s="19">
        <v>41210.249999998414</v>
      </c>
      <c r="C7234" s="21">
        <f t="shared" si="784"/>
        <v>10</v>
      </c>
      <c r="D7234" s="21" t="str">
        <f t="shared" si="785"/>
        <v>Shoulder</v>
      </c>
      <c r="E7234" s="21">
        <f t="shared" si="786"/>
        <v>6</v>
      </c>
      <c r="F7234" s="23">
        <v>83.535714255773044</v>
      </c>
      <c r="G7234" s="23">
        <v>2074.1206943252737</v>
      </c>
      <c r="H7234" s="16">
        <f t="shared" si="790"/>
        <v>4.0275242653103081E-2</v>
      </c>
      <c r="I7234" s="23">
        <v>6.6341125857567951</v>
      </c>
      <c r="J7234" s="23">
        <v>55.374090594588601</v>
      </c>
      <c r="K7234" s="23">
        <v>19.736566484517304</v>
      </c>
      <c r="L7234" s="23">
        <v>13.61975737946824</v>
      </c>
      <c r="M7234" s="23">
        <f t="shared" si="787"/>
        <v>22.017766730603057</v>
      </c>
      <c r="N7234" s="23">
        <v>1145.1693055559281</v>
      </c>
      <c r="O7234" s="17">
        <f t="shared" si="788"/>
        <v>2.5019775833452555E-2</v>
      </c>
      <c r="P7234" s="18">
        <f t="shared" si="789"/>
        <v>6.4287340943737087E-2</v>
      </c>
    </row>
    <row r="7235" spans="2:16" x14ac:dyDescent="0.3">
      <c r="B7235" s="19">
        <v>41210.291666665078</v>
      </c>
      <c r="C7235" s="21">
        <f t="shared" si="784"/>
        <v>10</v>
      </c>
      <c r="D7235" s="21" t="str">
        <f t="shared" si="785"/>
        <v>Shoulder</v>
      </c>
      <c r="E7235" s="21">
        <f t="shared" si="786"/>
        <v>7</v>
      </c>
      <c r="F7235" s="23">
        <v>85.544801504278553</v>
      </c>
      <c r="G7235" s="23">
        <v>2140.4658527215684</v>
      </c>
      <c r="H7235" s="16">
        <f t="shared" si="790"/>
        <v>3.996550629177742E-2</v>
      </c>
      <c r="I7235" s="23">
        <v>6.8990798113820686</v>
      </c>
      <c r="J7235" s="23">
        <v>56.046941982105757</v>
      </c>
      <c r="K7235" s="23">
        <v>19.736566484517304</v>
      </c>
      <c r="L7235" s="23">
        <v>13.876904105546</v>
      </c>
      <c r="M7235" s="23">
        <f t="shared" si="787"/>
        <v>22.433471392042453</v>
      </c>
      <c r="N7235" s="23">
        <v>1226.0875290828128</v>
      </c>
      <c r="O7235" s="17">
        <f t="shared" si="788"/>
        <v>2.3923700802476178E-2</v>
      </c>
      <c r="P7235" s="18">
        <f t="shared" si="789"/>
        <v>6.2933084279309631E-2</v>
      </c>
    </row>
    <row r="7236" spans="2:16" x14ac:dyDescent="0.3">
      <c r="B7236" s="19">
        <v>41210.333333331742</v>
      </c>
      <c r="C7236" s="21">
        <f t="shared" si="784"/>
        <v>10</v>
      </c>
      <c r="D7236" s="21" t="str">
        <f t="shared" si="785"/>
        <v>Shoulder</v>
      </c>
      <c r="E7236" s="21">
        <f t="shared" si="786"/>
        <v>8</v>
      </c>
      <c r="F7236" s="23">
        <v>86.245147943697901</v>
      </c>
      <c r="G7236" s="23">
        <v>2225.6088059968129</v>
      </c>
      <c r="H7236" s="16">
        <f t="shared" si="790"/>
        <v>3.875126109822797E-2</v>
      </c>
      <c r="I7236" s="23">
        <v>7.163397014693567</v>
      </c>
      <c r="J7236" s="23">
        <v>59.446319994194376</v>
      </c>
      <c r="K7236" s="23">
        <v>19.736566484517304</v>
      </c>
      <c r="L7236" s="23">
        <v>15.176060119379798</v>
      </c>
      <c r="M7236" s="23">
        <f t="shared" si="787"/>
        <v>24.533693390297273</v>
      </c>
      <c r="N7236" s="23">
        <v>1301.2028321460505</v>
      </c>
      <c r="O7236" s="17">
        <f t="shared" si="788"/>
        <v>2.4359838160445284E-2</v>
      </c>
      <c r="P7236" s="18">
        <f t="shared" si="789"/>
        <v>6.216712480980726E-2</v>
      </c>
    </row>
    <row r="7237" spans="2:16" x14ac:dyDescent="0.3">
      <c r="B7237" s="19">
        <v>41210.374999998407</v>
      </c>
      <c r="C7237" s="21">
        <f t="shared" ref="C7237:C7300" si="791">MONTH(B7237)</f>
        <v>10</v>
      </c>
      <c r="D7237" s="21" t="str">
        <f t="shared" ref="D7237:D7300" si="792">IF(AND(C7237&gt;5,C7237&lt;7),"Summer",IF(OR(C7237=1,C7237&gt;10),"Winter","Shoulder"))</f>
        <v>Shoulder</v>
      </c>
      <c r="E7237" s="21">
        <f t="shared" ref="E7237:E7300" si="793">HOUR(B7237)</f>
        <v>9</v>
      </c>
      <c r="F7237" s="23">
        <v>89.773658887572822</v>
      </c>
      <c r="G7237" s="23">
        <v>2307.4345013522429</v>
      </c>
      <c r="H7237" s="16">
        <f t="shared" si="790"/>
        <v>3.8906265306756095E-2</v>
      </c>
      <c r="I7237" s="23">
        <v>7.2755980504916034</v>
      </c>
      <c r="J7237" s="23">
        <v>57.176046408187958</v>
      </c>
      <c r="K7237" s="23">
        <v>19.736566484517304</v>
      </c>
      <c r="L7237" s="23">
        <v>14.30841916511708</v>
      </c>
      <c r="M7237" s="23">
        <f t="shared" ref="M7237:M7300" si="794">J7237-K7237-L7237</f>
        <v>23.131060758553573</v>
      </c>
      <c r="N7237" s="23">
        <v>1328.0852431841563</v>
      </c>
      <c r="O7237" s="17">
        <f t="shared" ref="O7237:O7300" si="795">(I7237+M7237)/N7237</f>
        <v>2.2895110810917201E-2</v>
      </c>
      <c r="P7237" s="18">
        <f t="shared" ref="P7237:P7300" si="796">H7237+(1-H7237)*O7237</f>
        <v>6.0910612862236174E-2</v>
      </c>
    </row>
    <row r="7238" spans="2:16" x14ac:dyDescent="0.3">
      <c r="B7238" s="19">
        <v>41210.416666665071</v>
      </c>
      <c r="C7238" s="21">
        <f t="shared" si="791"/>
        <v>10</v>
      </c>
      <c r="D7238" s="21" t="str">
        <f t="shared" si="792"/>
        <v>Shoulder</v>
      </c>
      <c r="E7238" s="21">
        <f t="shared" si="793"/>
        <v>10</v>
      </c>
      <c r="F7238" s="23">
        <v>91.123936325483157</v>
      </c>
      <c r="G7238" s="23">
        <v>2348.347349029958</v>
      </c>
      <c r="H7238" s="16">
        <f t="shared" ref="H7238:H7301" si="797">F7238/G7238</f>
        <v>3.8803431853096225E-2</v>
      </c>
      <c r="I7238" s="23">
        <v>7.3333290035673997</v>
      </c>
      <c r="J7238" s="23">
        <v>57.609979140905523</v>
      </c>
      <c r="K7238" s="23">
        <v>19.736566484517304</v>
      </c>
      <c r="L7238" s="23">
        <v>14.474257244114066</v>
      </c>
      <c r="M7238" s="23">
        <f t="shared" si="794"/>
        <v>23.399155412274155</v>
      </c>
      <c r="N7238" s="23">
        <v>1344.8888081989846</v>
      </c>
      <c r="O7238" s="17">
        <f t="shared" si="795"/>
        <v>2.2851319922125853E-2</v>
      </c>
      <c r="P7238" s="18">
        <f t="shared" si="796"/>
        <v>6.0768042139870568E-2</v>
      </c>
    </row>
    <row r="7239" spans="2:16" x14ac:dyDescent="0.3">
      <c r="B7239" s="19">
        <v>41210.458333331735</v>
      </c>
      <c r="C7239" s="21">
        <f t="shared" si="791"/>
        <v>10</v>
      </c>
      <c r="D7239" s="21" t="str">
        <f t="shared" si="792"/>
        <v>Shoulder</v>
      </c>
      <c r="E7239" s="21">
        <f t="shared" si="793"/>
        <v>11</v>
      </c>
      <c r="F7239" s="23">
        <v>90.305050713885791</v>
      </c>
      <c r="G7239" s="23">
        <v>2356.0876175095254</v>
      </c>
      <c r="H7239" s="16">
        <f t="shared" si="797"/>
        <v>3.8328392392020495E-2</v>
      </c>
      <c r="I7239" s="23">
        <v>7.3124139276749966</v>
      </c>
      <c r="J7239" s="23">
        <v>57.848669090821417</v>
      </c>
      <c r="K7239" s="23">
        <v>19.736566484517304</v>
      </c>
      <c r="L7239" s="23">
        <v>14.565478485991896</v>
      </c>
      <c r="M7239" s="23">
        <f t="shared" si="794"/>
        <v>23.546624120312217</v>
      </c>
      <c r="N7239" s="23">
        <v>1335.9239805650582</v>
      </c>
      <c r="O7239" s="17">
        <f t="shared" si="795"/>
        <v>2.3099396744816803E-2</v>
      </c>
      <c r="P7239" s="18">
        <f t="shared" si="796"/>
        <v>6.0542426394382995E-2</v>
      </c>
    </row>
    <row r="7240" spans="2:16" x14ac:dyDescent="0.3">
      <c r="B7240" s="19">
        <v>41210.499999998399</v>
      </c>
      <c r="C7240" s="21">
        <f t="shared" si="791"/>
        <v>10</v>
      </c>
      <c r="D7240" s="21" t="str">
        <f t="shared" si="792"/>
        <v>Shoulder</v>
      </c>
      <c r="E7240" s="21">
        <f t="shared" si="793"/>
        <v>12</v>
      </c>
      <c r="F7240" s="23">
        <v>90.935755349776912</v>
      </c>
      <c r="G7240" s="23">
        <v>2348.347349029958</v>
      </c>
      <c r="H7240" s="16">
        <f t="shared" si="797"/>
        <v>3.8723298487909015E-2</v>
      </c>
      <c r="I7240" s="23">
        <v>7.2964369198084196</v>
      </c>
      <c r="J7240" s="23">
        <v>57.353384135372828</v>
      </c>
      <c r="K7240" s="23">
        <v>19.736566484517304</v>
      </c>
      <c r="L7240" s="23">
        <v>14.37619314433697</v>
      </c>
      <c r="M7240" s="23">
        <f t="shared" si="794"/>
        <v>23.240624506518554</v>
      </c>
      <c r="N7240" s="23">
        <v>1324.0866650882067</v>
      </c>
      <c r="O7240" s="17">
        <f t="shared" si="795"/>
        <v>2.306273617240355E-2</v>
      </c>
      <c r="P7240" s="18">
        <f t="shared" si="796"/>
        <v>6.0892969443560686E-2</v>
      </c>
    </row>
    <row r="7241" spans="2:16" x14ac:dyDescent="0.3">
      <c r="B7241" s="19">
        <v>41210.541666665064</v>
      </c>
      <c r="C7241" s="21">
        <f t="shared" si="791"/>
        <v>10</v>
      </c>
      <c r="D7241" s="21" t="str">
        <f t="shared" si="792"/>
        <v>Shoulder</v>
      </c>
      <c r="E7241" s="21">
        <f t="shared" si="793"/>
        <v>13</v>
      </c>
      <c r="F7241" s="23">
        <v>90.454693076238613</v>
      </c>
      <c r="G7241" s="23">
        <v>2341.7128331903282</v>
      </c>
      <c r="H7241" s="16">
        <f t="shared" si="797"/>
        <v>3.8627577128235648E-2</v>
      </c>
      <c r="I7241" s="23">
        <v>7.2110094035947458</v>
      </c>
      <c r="J7241" s="23">
        <v>58.360185661724273</v>
      </c>
      <c r="K7241" s="23">
        <v>19.736566484517304</v>
      </c>
      <c r="L7241" s="23">
        <v>14.760967139181071</v>
      </c>
      <c r="M7241" s="23">
        <f t="shared" si="794"/>
        <v>23.8626520380259</v>
      </c>
      <c r="N7241" s="23">
        <v>1308.6540342865185</v>
      </c>
      <c r="O7241" s="17">
        <f t="shared" si="795"/>
        <v>2.3744748900393742E-2</v>
      </c>
      <c r="P7241" s="18">
        <f t="shared" si="796"/>
        <v>6.1455123909088846E-2</v>
      </c>
    </row>
    <row r="7242" spans="2:16" x14ac:dyDescent="0.3">
      <c r="B7242" s="19">
        <v>41210.583333331728</v>
      </c>
      <c r="C7242" s="21">
        <f t="shared" si="791"/>
        <v>10</v>
      </c>
      <c r="D7242" s="21" t="str">
        <f t="shared" si="792"/>
        <v>Shoulder</v>
      </c>
      <c r="E7242" s="21">
        <f t="shared" si="793"/>
        <v>14</v>
      </c>
      <c r="F7242" s="23">
        <v>87.19274390811799</v>
      </c>
      <c r="G7242" s="23">
        <v>2322.9150383113783</v>
      </c>
      <c r="H7242" s="16">
        <f t="shared" si="797"/>
        <v>3.7535916066694354E-2</v>
      </c>
      <c r="I7242" s="23">
        <v>7.1147230387719906</v>
      </c>
      <c r="J7242" s="23">
        <v>58.168086275681858</v>
      </c>
      <c r="K7242" s="23">
        <v>19.736566484517304</v>
      </c>
      <c r="L7242" s="23">
        <v>14.687551628536683</v>
      </c>
      <c r="M7242" s="23">
        <f t="shared" si="794"/>
        <v>23.743968162627873</v>
      </c>
      <c r="N7242" s="23">
        <v>1284.6960862432641</v>
      </c>
      <c r="O7242" s="17">
        <f t="shared" si="795"/>
        <v>2.4020226676051852E-2</v>
      </c>
      <c r="P7242" s="18">
        <f t="shared" si="796"/>
        <v>6.0654521530330949E-2</v>
      </c>
    </row>
    <row r="7243" spans="2:16" x14ac:dyDescent="0.3">
      <c r="B7243" s="19">
        <v>41210.624999998392</v>
      </c>
      <c r="C7243" s="21">
        <f t="shared" si="791"/>
        <v>10</v>
      </c>
      <c r="D7243" s="21" t="str">
        <f t="shared" si="792"/>
        <v>Shoulder</v>
      </c>
      <c r="E7243" s="21">
        <f t="shared" si="793"/>
        <v>15</v>
      </c>
      <c r="F7243" s="23">
        <v>85.38284959305031</v>
      </c>
      <c r="G7243" s="23">
        <v>2274.2619221540954</v>
      </c>
      <c r="H7243" s="16">
        <f t="shared" si="797"/>
        <v>3.7543103000281908E-2</v>
      </c>
      <c r="I7243" s="23">
        <v>7.0672973986985825</v>
      </c>
      <c r="J7243" s="23">
        <v>56.063278131106536</v>
      </c>
      <c r="K7243" s="23">
        <v>19.736566484517304</v>
      </c>
      <c r="L7243" s="23">
        <v>13.883147367149087</v>
      </c>
      <c r="M7243" s="23">
        <f t="shared" si="794"/>
        <v>22.443564279440146</v>
      </c>
      <c r="N7243" s="23">
        <v>1276.2430322923981</v>
      </c>
      <c r="O7243" s="17">
        <f t="shared" si="795"/>
        <v>2.3123230396902603E-2</v>
      </c>
      <c r="P7243" s="18">
        <f t="shared" si="796"/>
        <v>5.9798215576694347E-2</v>
      </c>
    </row>
    <row r="7244" spans="2:16" x14ac:dyDescent="0.3">
      <c r="B7244" s="19">
        <v>41210.666666665056</v>
      </c>
      <c r="C7244" s="21">
        <f t="shared" si="791"/>
        <v>10</v>
      </c>
      <c r="D7244" s="21" t="str">
        <f t="shared" si="792"/>
        <v>Shoulder</v>
      </c>
      <c r="E7244" s="21">
        <f t="shared" si="793"/>
        <v>16</v>
      </c>
      <c r="F7244" s="23">
        <v>88.22146515556642</v>
      </c>
      <c r="G7244" s="23">
        <v>2264.3101483946512</v>
      </c>
      <c r="H7244" s="16">
        <f t="shared" si="797"/>
        <v>3.8961740827825025E-2</v>
      </c>
      <c r="I7244" s="23">
        <v>7.097683358524292</v>
      </c>
      <c r="J7244" s="23">
        <v>55.935032463885499</v>
      </c>
      <c r="K7244" s="23">
        <v>19.736566484517304</v>
      </c>
      <c r="L7244" s="23">
        <v>13.834135127490581</v>
      </c>
      <c r="M7244" s="23">
        <f t="shared" si="794"/>
        <v>22.364330851877611</v>
      </c>
      <c r="N7244" s="23">
        <v>1287.4076113112599</v>
      </c>
      <c r="O7244" s="17">
        <f t="shared" si="795"/>
        <v>2.2884760002618004E-2</v>
      </c>
      <c r="P7244" s="18">
        <f t="shared" si="796"/>
        <v>6.0954870742314052E-2</v>
      </c>
    </row>
    <row r="7245" spans="2:16" x14ac:dyDescent="0.3">
      <c r="B7245" s="19">
        <v>41210.70833333172</v>
      </c>
      <c r="C7245" s="21">
        <f t="shared" si="791"/>
        <v>10</v>
      </c>
      <c r="D7245" s="21" t="str">
        <f t="shared" si="792"/>
        <v>Shoulder</v>
      </c>
      <c r="E7245" s="21">
        <f t="shared" si="793"/>
        <v>17</v>
      </c>
      <c r="F7245" s="23">
        <v>89.598664682919917</v>
      </c>
      <c r="G7245" s="23">
        <v>2274.2619221540954</v>
      </c>
      <c r="H7245" s="16">
        <f t="shared" si="797"/>
        <v>3.9396809932101151E-2</v>
      </c>
      <c r="I7245" s="23">
        <v>7.2448575341347397</v>
      </c>
      <c r="J7245" s="23">
        <v>56.886544889422915</v>
      </c>
      <c r="K7245" s="23">
        <v>19.736566484517304</v>
      </c>
      <c r="L7245" s="23">
        <v>14.197779031016037</v>
      </c>
      <c r="M7245" s="23">
        <f t="shared" si="794"/>
        <v>22.952199373889574</v>
      </c>
      <c r="N7245" s="23">
        <v>1330.0090603031276</v>
      </c>
      <c r="O7245" s="17">
        <f t="shared" si="795"/>
        <v>2.2704399397957473E-2</v>
      </c>
      <c r="P7245" s="18">
        <f t="shared" si="796"/>
        <v>6.1206728422354778E-2</v>
      </c>
    </row>
    <row r="7246" spans="2:16" x14ac:dyDescent="0.3">
      <c r="B7246" s="19">
        <v>41210.749999998385</v>
      </c>
      <c r="C7246" s="21">
        <f t="shared" si="791"/>
        <v>10</v>
      </c>
      <c r="D7246" s="21" t="str">
        <f t="shared" si="792"/>
        <v>Shoulder</v>
      </c>
      <c r="E7246" s="21">
        <f t="shared" si="793"/>
        <v>18</v>
      </c>
      <c r="F7246" s="23">
        <v>90.105494098760786</v>
      </c>
      <c r="G7246" s="23">
        <v>2320.7035330315016</v>
      </c>
      <c r="H7246" s="16">
        <f t="shared" si="797"/>
        <v>3.882680093180936E-2</v>
      </c>
      <c r="I7246" s="23">
        <v>7.4880696295889075</v>
      </c>
      <c r="J7246" s="23">
        <v>59.098130352347397</v>
      </c>
      <c r="K7246" s="23">
        <v>19.736566484517304</v>
      </c>
      <c r="L7246" s="23">
        <v>15.042990873902678</v>
      </c>
      <c r="M7246" s="23">
        <f t="shared" si="794"/>
        <v>24.318572993927415</v>
      </c>
      <c r="N7246" s="23">
        <v>1391.3734950379362</v>
      </c>
      <c r="O7246" s="17">
        <f t="shared" si="795"/>
        <v>2.285988825929813E-2</v>
      </c>
      <c r="P7246" s="18">
        <f t="shared" si="796"/>
        <v>6.0799112860340315E-2</v>
      </c>
    </row>
    <row r="7247" spans="2:16" x14ac:dyDescent="0.3">
      <c r="B7247" s="19">
        <v>41210.791666665049</v>
      </c>
      <c r="C7247" s="21">
        <f t="shared" si="791"/>
        <v>10</v>
      </c>
      <c r="D7247" s="21" t="str">
        <f t="shared" si="792"/>
        <v>Shoulder</v>
      </c>
      <c r="E7247" s="21">
        <f t="shared" si="793"/>
        <v>19</v>
      </c>
      <c r="F7247" s="23">
        <v>84.289657419475617</v>
      </c>
      <c r="G7247" s="23">
        <v>2398.1062178271786</v>
      </c>
      <c r="H7247" s="16">
        <f t="shared" si="797"/>
        <v>3.5148425367016005E-2</v>
      </c>
      <c r="I7247" s="23">
        <v>7.6532118070122896</v>
      </c>
      <c r="J7247" s="23">
        <v>59.153935751916336</v>
      </c>
      <c r="K7247" s="23">
        <v>19.736566484517304</v>
      </c>
      <c r="L7247" s="23">
        <v>15.064318281503882</v>
      </c>
      <c r="M7247" s="23">
        <f t="shared" si="794"/>
        <v>24.353050985895152</v>
      </c>
      <c r="N7247" s="23">
        <v>1431.4231048041356</v>
      </c>
      <c r="O7247" s="17">
        <f t="shared" si="795"/>
        <v>2.2359750017648988E-2</v>
      </c>
      <c r="P7247" s="18">
        <f t="shared" si="796"/>
        <v>5.6722265379944521E-2</v>
      </c>
    </row>
    <row r="7248" spans="2:16" x14ac:dyDescent="0.3">
      <c r="B7248" s="19">
        <v>41210.833333331713</v>
      </c>
      <c r="C7248" s="21">
        <f t="shared" si="791"/>
        <v>10</v>
      </c>
      <c r="D7248" s="21" t="str">
        <f t="shared" si="792"/>
        <v>Shoulder</v>
      </c>
      <c r="E7248" s="21">
        <f t="shared" si="793"/>
        <v>20</v>
      </c>
      <c r="F7248" s="23">
        <v>84.54269797638743</v>
      </c>
      <c r="G7248" s="23">
        <v>2441.2305707847704</v>
      </c>
      <c r="H7248" s="16">
        <f t="shared" si="797"/>
        <v>3.4631181088810428E-2</v>
      </c>
      <c r="I7248" s="23">
        <v>7.506815285091732</v>
      </c>
      <c r="J7248" s="23">
        <v>57.717368016473415</v>
      </c>
      <c r="K7248" s="23">
        <v>19.736566484517304</v>
      </c>
      <c r="L7248" s="23">
        <v>14.515298547263273</v>
      </c>
      <c r="M7248" s="23">
        <f t="shared" si="794"/>
        <v>23.46550298469284</v>
      </c>
      <c r="N7248" s="23">
        <v>1394.9172293405968</v>
      </c>
      <c r="O7248" s="17">
        <f t="shared" si="795"/>
        <v>2.2203696117816082E-2</v>
      </c>
      <c r="P7248" s="18">
        <f t="shared" si="796"/>
        <v>5.6065936985529502E-2</v>
      </c>
    </row>
    <row r="7249" spans="2:16" x14ac:dyDescent="0.3">
      <c r="B7249" s="19">
        <v>41210.874999998377</v>
      </c>
      <c r="C7249" s="21">
        <f t="shared" si="791"/>
        <v>10</v>
      </c>
      <c r="D7249" s="21" t="str">
        <f t="shared" si="792"/>
        <v>Shoulder</v>
      </c>
      <c r="E7249" s="21">
        <f t="shared" si="793"/>
        <v>21</v>
      </c>
      <c r="F7249" s="23">
        <v>84.00598659855909</v>
      </c>
      <c r="G7249" s="23">
        <v>2403.6349810268698</v>
      </c>
      <c r="H7249" s="16">
        <f t="shared" si="797"/>
        <v>3.4949560670260525E-2</v>
      </c>
      <c r="I7249" s="23">
        <v>7.2233639848256468</v>
      </c>
      <c r="J7249" s="23">
        <v>57.328296633547765</v>
      </c>
      <c r="K7249" s="23">
        <v>19.736566484517304</v>
      </c>
      <c r="L7249" s="23">
        <v>14.366605337758184</v>
      </c>
      <c r="M7249" s="23">
        <f t="shared" si="794"/>
        <v>23.225124811272277</v>
      </c>
      <c r="N7249" s="23">
        <v>1321.4329731020098</v>
      </c>
      <c r="O7249" s="17">
        <f t="shared" si="795"/>
        <v>2.3042022876590813E-2</v>
      </c>
      <c r="P7249" s="18">
        <f t="shared" si="796"/>
        <v>5.7186274970360398E-2</v>
      </c>
    </row>
    <row r="7250" spans="2:16" x14ac:dyDescent="0.3">
      <c r="B7250" s="19">
        <v>41210.916666665042</v>
      </c>
      <c r="C7250" s="21">
        <f t="shared" si="791"/>
        <v>10</v>
      </c>
      <c r="D7250" s="21" t="str">
        <f t="shared" si="792"/>
        <v>Shoulder</v>
      </c>
      <c r="E7250" s="21">
        <f t="shared" si="793"/>
        <v>22</v>
      </c>
      <c r="F7250" s="23">
        <v>93.238456260575376</v>
      </c>
      <c r="G7250" s="23">
        <v>2325.1265435912546</v>
      </c>
      <c r="H7250" s="16">
        <f t="shared" si="797"/>
        <v>4.0100379275084398E-2</v>
      </c>
      <c r="I7250" s="23">
        <v>6.8191293733185265</v>
      </c>
      <c r="J7250" s="23">
        <v>56.434998883281288</v>
      </c>
      <c r="K7250" s="23">
        <v>19.736566484517304</v>
      </c>
      <c r="L7250" s="23">
        <v>14.025209605869613</v>
      </c>
      <c r="M7250" s="23">
        <f t="shared" si="794"/>
        <v>22.673222792894371</v>
      </c>
      <c r="N7250" s="23">
        <v>1214.8689158323377</v>
      </c>
      <c r="O7250" s="17">
        <f t="shared" si="795"/>
        <v>2.4276159988838739E-2</v>
      </c>
      <c r="P7250" s="18">
        <f t="shared" si="796"/>
        <v>6.3403056041028083E-2</v>
      </c>
    </row>
    <row r="7251" spans="2:16" x14ac:dyDescent="0.3">
      <c r="B7251" s="19">
        <v>41210.958333331706</v>
      </c>
      <c r="C7251" s="21">
        <f t="shared" si="791"/>
        <v>10</v>
      </c>
      <c r="D7251" s="21" t="str">
        <f t="shared" si="792"/>
        <v>Shoulder</v>
      </c>
      <c r="E7251" s="21">
        <f t="shared" si="793"/>
        <v>23</v>
      </c>
      <c r="F7251" s="23">
        <v>98.644296101860846</v>
      </c>
      <c r="G7251" s="23">
        <v>2211.2340216776156</v>
      </c>
      <c r="H7251" s="16">
        <f t="shared" si="797"/>
        <v>4.4610518441201237E-2</v>
      </c>
      <c r="I7251" s="23">
        <v>6.4616708650608219</v>
      </c>
      <c r="J7251" s="23">
        <v>54.174761083412051</v>
      </c>
      <c r="K7251" s="23">
        <v>19.736566484517304</v>
      </c>
      <c r="L7251" s="23">
        <v>13.1614040744011</v>
      </c>
      <c r="M7251" s="23">
        <f t="shared" si="794"/>
        <v>21.276790524493649</v>
      </c>
      <c r="N7251" s="23">
        <v>1108.3355794295283</v>
      </c>
      <c r="O7251" s="17">
        <f t="shared" si="795"/>
        <v>2.5027132489811203E-2</v>
      </c>
      <c r="P7251" s="18">
        <f t="shared" si="796"/>
        <v>6.8521177575545322E-2</v>
      </c>
    </row>
    <row r="7252" spans="2:16" x14ac:dyDescent="0.3">
      <c r="B7252" s="19">
        <v>41210.99999999837</v>
      </c>
      <c r="C7252" s="21">
        <f t="shared" si="791"/>
        <v>10</v>
      </c>
      <c r="D7252" s="21" t="str">
        <f t="shared" si="792"/>
        <v>Shoulder</v>
      </c>
      <c r="E7252" s="21">
        <f t="shared" si="793"/>
        <v>0</v>
      </c>
      <c r="F7252" s="23">
        <v>104.18079086655769</v>
      </c>
      <c r="G7252" s="23">
        <v>2094.0242418441621</v>
      </c>
      <c r="H7252" s="16">
        <f t="shared" si="797"/>
        <v>4.9751473160983037E-2</v>
      </c>
      <c r="I7252" s="23">
        <v>6.2791027405143058</v>
      </c>
      <c r="J7252" s="23">
        <v>56.232164721008495</v>
      </c>
      <c r="K7252" s="23">
        <v>19.736566484517304</v>
      </c>
      <c r="L7252" s="23">
        <v>13.947691536154935</v>
      </c>
      <c r="M7252" s="23">
        <f t="shared" si="794"/>
        <v>22.547906700336256</v>
      </c>
      <c r="N7252" s="23">
        <v>1047.2588615195073</v>
      </c>
      <c r="O7252" s="17">
        <f t="shared" si="795"/>
        <v>2.7526154707370409E-2</v>
      </c>
      <c r="P7252" s="18">
        <f t="shared" si="796"/>
        <v>7.5908161121204631E-2</v>
      </c>
    </row>
    <row r="7253" spans="2:16" x14ac:dyDescent="0.3">
      <c r="B7253" s="19">
        <v>41211.041666665034</v>
      </c>
      <c r="C7253" s="21">
        <f t="shared" si="791"/>
        <v>10</v>
      </c>
      <c r="D7253" s="21" t="str">
        <f t="shared" si="792"/>
        <v>Shoulder</v>
      </c>
      <c r="E7253" s="21">
        <f t="shared" si="793"/>
        <v>1</v>
      </c>
      <c r="F7253" s="23">
        <v>95.998860432844225</v>
      </c>
      <c r="G7253" s="23">
        <v>2026.5733308079293</v>
      </c>
      <c r="H7253" s="16">
        <f t="shared" si="797"/>
        <v>4.7370040340248915E-2</v>
      </c>
      <c r="I7253" s="23">
        <v>6.1981721164175925</v>
      </c>
      <c r="J7253" s="23">
        <v>54.123591497547757</v>
      </c>
      <c r="K7253" s="23">
        <v>19.736566484517304</v>
      </c>
      <c r="L7253" s="23">
        <v>13.141848357159716</v>
      </c>
      <c r="M7253" s="23">
        <f t="shared" si="794"/>
        <v>21.245176655870736</v>
      </c>
      <c r="N7253" s="23">
        <v>1021.4558036998599</v>
      </c>
      <c r="O7253" s="17">
        <f t="shared" si="795"/>
        <v>2.686689788523847E-2</v>
      </c>
      <c r="P7253" s="18">
        <f t="shared" si="796"/>
        <v>7.2964252188846293E-2</v>
      </c>
    </row>
    <row r="7254" spans="2:16" x14ac:dyDescent="0.3">
      <c r="B7254" s="19">
        <v>41211.083333331699</v>
      </c>
      <c r="C7254" s="21">
        <f t="shared" si="791"/>
        <v>10</v>
      </c>
      <c r="D7254" s="21" t="str">
        <f t="shared" si="792"/>
        <v>Shoulder</v>
      </c>
      <c r="E7254" s="21">
        <f t="shared" si="793"/>
        <v>2</v>
      </c>
      <c r="F7254" s="23">
        <v>94.039086423692538</v>
      </c>
      <c r="G7254" s="23">
        <v>1997.8237621695348</v>
      </c>
      <c r="H7254" s="16">
        <f t="shared" si="797"/>
        <v>4.7070761798113203E-2</v>
      </c>
      <c r="I7254" s="23">
        <v>6.1770080704068482</v>
      </c>
      <c r="J7254" s="23">
        <v>53.781229461897318</v>
      </c>
      <c r="K7254" s="23">
        <v>19.736566484517304</v>
      </c>
      <c r="L7254" s="23">
        <v>13.011006274889976</v>
      </c>
      <c r="M7254" s="23">
        <f t="shared" si="794"/>
        <v>21.033656702490038</v>
      </c>
      <c r="N7254" s="23">
        <v>1006.8900041023903</v>
      </c>
      <c r="O7254" s="17">
        <f t="shared" si="795"/>
        <v>2.7024466090667283E-2</v>
      </c>
      <c r="P7254" s="18">
        <f t="shared" si="796"/>
        <v>7.2823165682705499E-2</v>
      </c>
    </row>
    <row r="7255" spans="2:16" x14ac:dyDescent="0.3">
      <c r="B7255" s="19">
        <v>41211.124999998363</v>
      </c>
      <c r="C7255" s="21">
        <f t="shared" si="791"/>
        <v>10</v>
      </c>
      <c r="D7255" s="21" t="str">
        <f t="shared" si="792"/>
        <v>Shoulder</v>
      </c>
      <c r="E7255" s="21">
        <f t="shared" si="793"/>
        <v>3</v>
      </c>
      <c r="F7255" s="23">
        <v>92.316951329344363</v>
      </c>
      <c r="G7255" s="23">
        <v>1981.2374725704613</v>
      </c>
      <c r="H7255" s="16">
        <f t="shared" si="797"/>
        <v>4.6595601288306025E-2</v>
      </c>
      <c r="I7255" s="23">
        <v>6.1872047404487329</v>
      </c>
      <c r="J7255" s="23">
        <v>54.563949964987678</v>
      </c>
      <c r="K7255" s="23">
        <v>19.736566484517304</v>
      </c>
      <c r="L7255" s="23">
        <v>13.310142188908578</v>
      </c>
      <c r="M7255" s="23">
        <f t="shared" si="794"/>
        <v>21.517241291561795</v>
      </c>
      <c r="N7255" s="23">
        <v>1010.2237912684508</v>
      </c>
      <c r="O7255" s="17">
        <f t="shared" si="795"/>
        <v>2.7424068084186029E-2</v>
      </c>
      <c r="P7255" s="18">
        <f t="shared" si="796"/>
        <v>7.2741828430337968E-2</v>
      </c>
    </row>
    <row r="7256" spans="2:16" x14ac:dyDescent="0.3">
      <c r="B7256" s="19">
        <v>41211.166666665027</v>
      </c>
      <c r="C7256" s="21">
        <f t="shared" si="791"/>
        <v>10</v>
      </c>
      <c r="D7256" s="21" t="str">
        <f t="shared" si="792"/>
        <v>Shoulder</v>
      </c>
      <c r="E7256" s="21">
        <f t="shared" si="793"/>
        <v>4</v>
      </c>
      <c r="F7256" s="23">
        <v>83.166773509486887</v>
      </c>
      <c r="G7256" s="23">
        <v>1990.0834936899673</v>
      </c>
      <c r="H7256" s="16">
        <f t="shared" si="797"/>
        <v>4.1790595104771691E-2</v>
      </c>
      <c r="I7256" s="23">
        <v>6.2959156663228732</v>
      </c>
      <c r="J7256" s="23">
        <v>53.969629813543676</v>
      </c>
      <c r="K7256" s="23">
        <v>19.736566484517304</v>
      </c>
      <c r="L7256" s="23">
        <v>13.083008108454635</v>
      </c>
      <c r="M7256" s="23">
        <f t="shared" si="794"/>
        <v>21.150055220571737</v>
      </c>
      <c r="N7256" s="23">
        <v>1037.8170274664312</v>
      </c>
      <c r="O7256" s="17">
        <f t="shared" si="795"/>
        <v>2.6445866815171682E-2</v>
      </c>
      <c r="P7256" s="18">
        <f t="shared" si="796"/>
        <v>6.7131273407675815E-2</v>
      </c>
    </row>
    <row r="7257" spans="2:16" x14ac:dyDescent="0.3">
      <c r="B7257" s="19">
        <v>41211.208333331691</v>
      </c>
      <c r="C7257" s="21">
        <f t="shared" si="791"/>
        <v>10</v>
      </c>
      <c r="D7257" s="21" t="str">
        <f t="shared" si="792"/>
        <v>Shoulder</v>
      </c>
      <c r="E7257" s="21">
        <f t="shared" si="793"/>
        <v>5</v>
      </c>
      <c r="F7257" s="23">
        <v>82.715942266742559</v>
      </c>
      <c r="G7257" s="23">
        <v>2023.2560728881144</v>
      </c>
      <c r="H7257" s="16">
        <f t="shared" si="797"/>
        <v>4.0882586922706708E-2</v>
      </c>
      <c r="I7257" s="23">
        <v>6.6002212914194462</v>
      </c>
      <c r="J7257" s="23">
        <v>55.137059509269413</v>
      </c>
      <c r="K7257" s="23">
        <v>19.736566484517304</v>
      </c>
      <c r="L7257" s="23">
        <v>13.52917011354403</v>
      </c>
      <c r="M7257" s="23">
        <f t="shared" si="794"/>
        <v>21.871322911208079</v>
      </c>
      <c r="N7257" s="23">
        <v>1121.175615569693</v>
      </c>
      <c r="O7257" s="17">
        <f t="shared" si="795"/>
        <v>2.53943662413319E-2</v>
      </c>
      <c r="P7257" s="18">
        <f t="shared" si="796"/>
        <v>6.523876577883031E-2</v>
      </c>
    </row>
    <row r="7258" spans="2:16" x14ac:dyDescent="0.3">
      <c r="B7258" s="19">
        <v>41211.249999998356</v>
      </c>
      <c r="C7258" s="21">
        <f t="shared" si="791"/>
        <v>10</v>
      </c>
      <c r="D7258" s="21" t="str">
        <f t="shared" si="792"/>
        <v>Shoulder</v>
      </c>
      <c r="E7258" s="21">
        <f t="shared" si="793"/>
        <v>6</v>
      </c>
      <c r="F7258" s="23">
        <v>77.502764953366636</v>
      </c>
      <c r="G7258" s="23">
        <v>2112.822036723112</v>
      </c>
      <c r="H7258" s="16">
        <f t="shared" si="797"/>
        <v>3.6682107440326489E-2</v>
      </c>
      <c r="I7258" s="23">
        <v>7.2287047384011256</v>
      </c>
      <c r="J7258" s="23">
        <v>57.305814660321246</v>
      </c>
      <c r="K7258" s="23">
        <v>19.736566484517304</v>
      </c>
      <c r="L7258" s="23">
        <v>14.358013298092036</v>
      </c>
      <c r="M7258" s="23">
        <f t="shared" si="794"/>
        <v>23.211234877711906</v>
      </c>
      <c r="N7258" s="23">
        <v>1300.5776270582298</v>
      </c>
      <c r="O7258" s="17">
        <f t="shared" si="795"/>
        <v>2.3404938684794218E-2</v>
      </c>
      <c r="P7258" s="18">
        <f t="shared" si="796"/>
        <v>5.9228503649650835E-2</v>
      </c>
    </row>
    <row r="7259" spans="2:16" x14ac:dyDescent="0.3">
      <c r="B7259" s="19">
        <v>41211.29166666502</v>
      </c>
      <c r="C7259" s="21">
        <f t="shared" si="791"/>
        <v>10</v>
      </c>
      <c r="D7259" s="21" t="str">
        <f t="shared" si="792"/>
        <v>Shoulder</v>
      </c>
      <c r="E7259" s="21">
        <f t="shared" si="793"/>
        <v>7</v>
      </c>
      <c r="F7259" s="23">
        <v>74.896490973902075</v>
      </c>
      <c r="G7259" s="23">
        <v>2320.7035330315016</v>
      </c>
      <c r="H7259" s="16">
        <f t="shared" si="797"/>
        <v>3.2273183501412554E-2</v>
      </c>
      <c r="I7259" s="23">
        <v>7.7753372222751489</v>
      </c>
      <c r="J7259" s="23">
        <v>61.049292043760133</v>
      </c>
      <c r="K7259" s="23">
        <v>19.736566484517304</v>
      </c>
      <c r="L7259" s="23">
        <v>15.788675359813537</v>
      </c>
      <c r="M7259" s="23">
        <f t="shared" si="794"/>
        <v>25.52405019942929</v>
      </c>
      <c r="N7259" s="23">
        <v>1452.5985372868174</v>
      </c>
      <c r="O7259" s="17">
        <f t="shared" si="795"/>
        <v>2.2924012772242954E-2</v>
      </c>
      <c r="P7259" s="18">
        <f t="shared" si="796"/>
        <v>5.4457365402868191E-2</v>
      </c>
    </row>
    <row r="7260" spans="2:16" x14ac:dyDescent="0.3">
      <c r="B7260" s="19">
        <v>41211.333333331684</v>
      </c>
      <c r="C7260" s="21">
        <f t="shared" si="791"/>
        <v>10</v>
      </c>
      <c r="D7260" s="21" t="str">
        <f t="shared" si="792"/>
        <v>Shoulder</v>
      </c>
      <c r="E7260" s="21">
        <f t="shared" si="793"/>
        <v>8</v>
      </c>
      <c r="F7260" s="23">
        <v>79.613322537397252</v>
      </c>
      <c r="G7260" s="23">
        <v>2463.3456235835351</v>
      </c>
      <c r="H7260" s="16">
        <f t="shared" si="797"/>
        <v>3.2319184841622148E-2</v>
      </c>
      <c r="I7260" s="23">
        <v>7.7928174418106781</v>
      </c>
      <c r="J7260" s="23">
        <v>63.35020864968628</v>
      </c>
      <c r="K7260" s="23">
        <v>19.736566484517304</v>
      </c>
      <c r="L7260" s="23">
        <v>16.668027298694373</v>
      </c>
      <c r="M7260" s="23">
        <f t="shared" si="794"/>
        <v>26.945614866474603</v>
      </c>
      <c r="N7260" s="23">
        <v>1466.7187562072727</v>
      </c>
      <c r="O7260" s="17">
        <f t="shared" si="795"/>
        <v>2.3684453588167072E-2</v>
      </c>
      <c r="P7260" s="18">
        <f t="shared" si="796"/>
        <v>5.5238176196400424E-2</v>
      </c>
    </row>
    <row r="7261" spans="2:16" x14ac:dyDescent="0.3">
      <c r="B7261" s="19">
        <v>41211.374999998348</v>
      </c>
      <c r="C7261" s="21">
        <f t="shared" si="791"/>
        <v>10</v>
      </c>
      <c r="D7261" s="21" t="str">
        <f t="shared" si="792"/>
        <v>Shoulder</v>
      </c>
      <c r="E7261" s="21">
        <f t="shared" si="793"/>
        <v>9</v>
      </c>
      <c r="F7261" s="23">
        <v>77.621847324392604</v>
      </c>
      <c r="G7261" s="23">
        <v>2472.1916447030408</v>
      </c>
      <c r="H7261" s="16">
        <f t="shared" si="797"/>
        <v>3.1397989508906592E-2</v>
      </c>
      <c r="I7261" s="23">
        <v>7.682129375366765</v>
      </c>
      <c r="J7261" s="23">
        <v>61.649185491441656</v>
      </c>
      <c r="K7261" s="23">
        <v>19.736566484517304</v>
      </c>
      <c r="L7261" s="23">
        <v>16.017939412661867</v>
      </c>
      <c r="M7261" s="23">
        <f t="shared" si="794"/>
        <v>25.894679594262485</v>
      </c>
      <c r="N7261" s="23">
        <v>1440.0030927990897</v>
      </c>
      <c r="O7261" s="17">
        <f t="shared" si="795"/>
        <v>2.3317178371028615E-2</v>
      </c>
      <c r="P7261" s="18">
        <f t="shared" si="796"/>
        <v>5.3983055358064344E-2</v>
      </c>
    </row>
    <row r="7262" spans="2:16" x14ac:dyDescent="0.3">
      <c r="B7262" s="19">
        <v>41211.416666665013</v>
      </c>
      <c r="C7262" s="21">
        <f t="shared" si="791"/>
        <v>10</v>
      </c>
      <c r="D7262" s="21" t="str">
        <f t="shared" si="792"/>
        <v>Shoulder</v>
      </c>
      <c r="E7262" s="21">
        <f t="shared" si="793"/>
        <v>10</v>
      </c>
      <c r="F7262" s="23">
        <v>72.483600586438058</v>
      </c>
      <c r="G7262" s="23">
        <v>2447.8650866243997</v>
      </c>
      <c r="H7262" s="16">
        <f t="shared" si="797"/>
        <v>2.961094587381561E-2</v>
      </c>
      <c r="I7262" s="23">
        <v>7.6652345857012145</v>
      </c>
      <c r="J7262" s="23">
        <v>61.873901241891062</v>
      </c>
      <c r="K7262" s="23">
        <v>19.736566484517304</v>
      </c>
      <c r="L7262" s="23">
        <v>16.103820070111951</v>
      </c>
      <c r="M7262" s="23">
        <f t="shared" si="794"/>
        <v>26.033514687261807</v>
      </c>
      <c r="N7262" s="23">
        <v>1419.1646238910932</v>
      </c>
      <c r="O7262" s="17">
        <f t="shared" si="795"/>
        <v>2.3745482874683792E-2</v>
      </c>
      <c r="P7262" s="18">
        <f t="shared" si="796"/>
        <v>5.2653302540349528E-2</v>
      </c>
    </row>
    <row r="7263" spans="2:16" x14ac:dyDescent="0.3">
      <c r="B7263" s="19">
        <v>41211.458333331677</v>
      </c>
      <c r="C7263" s="21">
        <f t="shared" si="791"/>
        <v>10</v>
      </c>
      <c r="D7263" s="21" t="str">
        <f t="shared" si="792"/>
        <v>Shoulder</v>
      </c>
      <c r="E7263" s="21">
        <f t="shared" si="793"/>
        <v>11</v>
      </c>
      <c r="F7263" s="23">
        <v>70.20119718323761</v>
      </c>
      <c r="G7263" s="23">
        <v>2427.9615391055113</v>
      </c>
      <c r="H7263" s="16">
        <f t="shared" si="797"/>
        <v>2.891363641991649E-2</v>
      </c>
      <c r="I7263" s="23">
        <v>7.5781990084661084</v>
      </c>
      <c r="J7263" s="23">
        <v>59.962722349547761</v>
      </c>
      <c r="K7263" s="23">
        <v>19.736566484517304</v>
      </c>
      <c r="L7263" s="23">
        <v>15.373415995404622</v>
      </c>
      <c r="M7263" s="23">
        <f t="shared" si="794"/>
        <v>24.852739869625836</v>
      </c>
      <c r="N7263" s="23">
        <v>1382.6948962958243</v>
      </c>
      <c r="O7263" s="17">
        <f t="shared" si="795"/>
        <v>2.3454877113507057E-2</v>
      </c>
      <c r="P7263" s="18">
        <f t="shared" si="796"/>
        <v>5.169034774428978E-2</v>
      </c>
    </row>
    <row r="7264" spans="2:16" x14ac:dyDescent="0.3">
      <c r="B7264" s="19">
        <v>41211.499999998341</v>
      </c>
      <c r="C7264" s="21">
        <f t="shared" si="791"/>
        <v>10</v>
      </c>
      <c r="D7264" s="21" t="str">
        <f t="shared" si="792"/>
        <v>Shoulder</v>
      </c>
      <c r="E7264" s="21">
        <f t="shared" si="793"/>
        <v>12</v>
      </c>
      <c r="F7264" s="23">
        <v>67.772839590817526</v>
      </c>
      <c r="G7264" s="23">
        <v>2382.6256808680432</v>
      </c>
      <c r="H7264" s="16">
        <f t="shared" si="797"/>
        <v>2.8444602160976617E-2</v>
      </c>
      <c r="I7264" s="23">
        <v>7.5581891798311798</v>
      </c>
      <c r="J7264" s="23">
        <v>61.706596832980829</v>
      </c>
      <c r="K7264" s="23">
        <v>19.736566484517304</v>
      </c>
      <c r="L7264" s="23">
        <v>16.039880570531821</v>
      </c>
      <c r="M7264" s="23">
        <f t="shared" si="794"/>
        <v>25.930149777931703</v>
      </c>
      <c r="N7264" s="23">
        <v>1332.7503448618559</v>
      </c>
      <c r="O7264" s="17">
        <f t="shared" si="795"/>
        <v>2.5127240887140093E-2</v>
      </c>
      <c r="P7264" s="18">
        <f t="shared" si="796"/>
        <v>5.2857108677678982E-2</v>
      </c>
    </row>
    <row r="7265" spans="2:16" x14ac:dyDescent="0.3">
      <c r="B7265" s="19">
        <v>41211.541666665005</v>
      </c>
      <c r="C7265" s="21">
        <f t="shared" si="791"/>
        <v>10</v>
      </c>
      <c r="D7265" s="21" t="str">
        <f t="shared" si="792"/>
        <v>Shoulder</v>
      </c>
      <c r="E7265" s="21">
        <f t="shared" si="793"/>
        <v>13</v>
      </c>
      <c r="F7265" s="23">
        <v>67.606692077685096</v>
      </c>
      <c r="G7265" s="23">
        <v>2361.6163807092166</v>
      </c>
      <c r="H7265" s="16">
        <f t="shared" si="797"/>
        <v>2.8627296384767683E-2</v>
      </c>
      <c r="I7265" s="23">
        <v>7.4952206743609144</v>
      </c>
      <c r="J7265" s="23">
        <v>60.68691080635282</v>
      </c>
      <c r="K7265" s="23">
        <v>19.736566484517304</v>
      </c>
      <c r="L7265" s="23">
        <v>15.650182446638226</v>
      </c>
      <c r="M7265" s="23">
        <f t="shared" si="794"/>
        <v>25.30016187519729</v>
      </c>
      <c r="N7265" s="23">
        <v>1305.7538888818183</v>
      </c>
      <c r="O7265" s="17">
        <f t="shared" si="795"/>
        <v>2.5116051982539002E-2</v>
      </c>
      <c r="P7265" s="18">
        <f t="shared" si="796"/>
        <v>5.3024343703187309E-2</v>
      </c>
    </row>
    <row r="7266" spans="2:16" x14ac:dyDescent="0.3">
      <c r="B7266" s="19">
        <v>41211.58333333167</v>
      </c>
      <c r="C7266" s="21">
        <f t="shared" si="791"/>
        <v>10</v>
      </c>
      <c r="D7266" s="21" t="str">
        <f t="shared" si="792"/>
        <v>Shoulder</v>
      </c>
      <c r="E7266" s="21">
        <f t="shared" si="793"/>
        <v>14</v>
      </c>
      <c r="F7266" s="23">
        <v>70.708964703600799</v>
      </c>
      <c r="G7266" s="23">
        <v>2336.184069990637</v>
      </c>
      <c r="H7266" s="16">
        <f t="shared" si="797"/>
        <v>3.0266863648241632E-2</v>
      </c>
      <c r="I7266" s="23">
        <v>7.3328260105728038</v>
      </c>
      <c r="J7266" s="23">
        <v>60.525986287962141</v>
      </c>
      <c r="K7266" s="23">
        <v>19.736566484517304</v>
      </c>
      <c r="L7266" s="23">
        <v>15.588681179319003</v>
      </c>
      <c r="M7266" s="23">
        <f t="shared" si="794"/>
        <v>25.200738624125833</v>
      </c>
      <c r="N7266" s="23">
        <v>1311.5274316910215</v>
      </c>
      <c r="O7266" s="17">
        <f t="shared" si="795"/>
        <v>2.4805859068270798E-2</v>
      </c>
      <c r="P7266" s="18">
        <f t="shared" si="796"/>
        <v>5.432192716241558E-2</v>
      </c>
    </row>
    <row r="7267" spans="2:16" x14ac:dyDescent="0.3">
      <c r="B7267" s="19">
        <v>41211.624999998334</v>
      </c>
      <c r="C7267" s="21">
        <f t="shared" si="791"/>
        <v>10</v>
      </c>
      <c r="D7267" s="21" t="str">
        <f t="shared" si="792"/>
        <v>Shoulder</v>
      </c>
      <c r="E7267" s="21">
        <f t="shared" si="793"/>
        <v>15</v>
      </c>
      <c r="F7267" s="23">
        <v>71.0625300252497</v>
      </c>
      <c r="G7267" s="23">
        <v>2309.6460066321192</v>
      </c>
      <c r="H7267" s="16">
        <f t="shared" si="797"/>
        <v>3.0767714975019785E-2</v>
      </c>
      <c r="I7267" s="23">
        <v>7.258558443478325</v>
      </c>
      <c r="J7267" s="23">
        <v>59.355658137809677</v>
      </c>
      <c r="K7267" s="23">
        <v>19.736566484517304</v>
      </c>
      <c r="L7267" s="23">
        <v>15.1414114584987</v>
      </c>
      <c r="M7267" s="23">
        <f t="shared" si="794"/>
        <v>24.47768019479367</v>
      </c>
      <c r="N7267" s="23">
        <v>1305.980908572079</v>
      </c>
      <c r="O7267" s="17">
        <f t="shared" si="795"/>
        <v>2.4300691097369459E-2</v>
      </c>
      <c r="P7267" s="18">
        <f t="shared" si="796"/>
        <v>5.432072933500938E-2</v>
      </c>
    </row>
    <row r="7268" spans="2:16" x14ac:dyDescent="0.3">
      <c r="B7268" s="19">
        <v>41211.666666664998</v>
      </c>
      <c r="C7268" s="21">
        <f t="shared" si="791"/>
        <v>10</v>
      </c>
      <c r="D7268" s="21" t="str">
        <f t="shared" si="792"/>
        <v>Shoulder</v>
      </c>
      <c r="E7268" s="21">
        <f t="shared" si="793"/>
        <v>16</v>
      </c>
      <c r="F7268" s="23">
        <v>68.887791360428707</v>
      </c>
      <c r="G7268" s="23">
        <v>2301.9057381525517</v>
      </c>
      <c r="H7268" s="16">
        <f t="shared" si="797"/>
        <v>2.9926417150215809E-2</v>
      </c>
      <c r="I7268" s="23">
        <v>7.2568481835612424</v>
      </c>
      <c r="J7268" s="23">
        <v>58.464388901145497</v>
      </c>
      <c r="K7268" s="23">
        <v>19.736566484517304</v>
      </c>
      <c r="L7268" s="23">
        <v>14.800790973033505</v>
      </c>
      <c r="M7268" s="23">
        <f t="shared" si="794"/>
        <v>23.927031443594686</v>
      </c>
      <c r="N7268" s="23">
        <v>1313.2090791299956</v>
      </c>
      <c r="O7268" s="17">
        <f t="shared" si="795"/>
        <v>2.3746317416427951E-2</v>
      </c>
      <c r="P7268" s="18">
        <f t="shared" si="796"/>
        <v>5.2962092365858304E-2</v>
      </c>
    </row>
    <row r="7269" spans="2:16" x14ac:dyDescent="0.3">
      <c r="B7269" s="19">
        <v>41211.708333331662</v>
      </c>
      <c r="C7269" s="21">
        <f t="shared" si="791"/>
        <v>10</v>
      </c>
      <c r="D7269" s="21" t="str">
        <f t="shared" si="792"/>
        <v>Shoulder</v>
      </c>
      <c r="E7269" s="21">
        <f t="shared" si="793"/>
        <v>17</v>
      </c>
      <c r="F7269" s="23">
        <v>71.406954316179323</v>
      </c>
      <c r="G7269" s="23">
        <v>2307.4345013522429</v>
      </c>
      <c r="H7269" s="16">
        <f t="shared" si="797"/>
        <v>3.0946470755435173E-2</v>
      </c>
      <c r="I7269" s="23">
        <v>7.2701428023394161</v>
      </c>
      <c r="J7269" s="23">
        <v>58.21083592387054</v>
      </c>
      <c r="K7269" s="23">
        <v>19.736566484517304</v>
      </c>
      <c r="L7269" s="23">
        <v>14.703889459262214</v>
      </c>
      <c r="M7269" s="23">
        <f t="shared" si="794"/>
        <v>23.770379980091022</v>
      </c>
      <c r="N7269" s="23">
        <v>1319.870623247215</v>
      </c>
      <c r="O7269" s="17">
        <f t="shared" si="795"/>
        <v>2.3517852610480044E-2</v>
      </c>
      <c r="P7269" s="18">
        <f t="shared" si="796"/>
        <v>5.3736528827874358E-2</v>
      </c>
    </row>
    <row r="7270" spans="2:16" x14ac:dyDescent="0.3">
      <c r="B7270" s="19">
        <v>41211.749999998327</v>
      </c>
      <c r="C7270" s="21">
        <f t="shared" si="791"/>
        <v>10</v>
      </c>
      <c r="D7270" s="21" t="str">
        <f t="shared" si="792"/>
        <v>Shoulder</v>
      </c>
      <c r="E7270" s="21">
        <f t="shared" si="793"/>
        <v>18</v>
      </c>
      <c r="F7270" s="23">
        <v>69.481983437758643</v>
      </c>
      <c r="G7270" s="23">
        <v>2338.3955752705137</v>
      </c>
      <c r="H7270" s="16">
        <f t="shared" si="797"/>
        <v>2.971352844341605E-2</v>
      </c>
      <c r="I7270" s="23">
        <v>7.416097026357555</v>
      </c>
      <c r="J7270" s="23">
        <v>58.717303619674574</v>
      </c>
      <c r="K7270" s="23">
        <v>19.736566484517304</v>
      </c>
      <c r="L7270" s="23">
        <v>14.897448560508531</v>
      </c>
      <c r="M7270" s="23">
        <f t="shared" si="794"/>
        <v>24.083288574648741</v>
      </c>
      <c r="N7270" s="23">
        <v>1358.8069121236008</v>
      </c>
      <c r="O7270" s="17">
        <f t="shared" si="795"/>
        <v>2.3181649519119479E-2</v>
      </c>
      <c r="P7270" s="18">
        <f t="shared" si="796"/>
        <v>5.2206369360183871E-2</v>
      </c>
    </row>
    <row r="7271" spans="2:16" x14ac:dyDescent="0.3">
      <c r="B7271" s="19">
        <v>41211.791666664991</v>
      </c>
      <c r="C7271" s="21">
        <f t="shared" si="791"/>
        <v>10</v>
      </c>
      <c r="D7271" s="21" t="str">
        <f t="shared" si="792"/>
        <v>Shoulder</v>
      </c>
      <c r="E7271" s="21">
        <f t="shared" si="793"/>
        <v>19</v>
      </c>
      <c r="F7271" s="23">
        <v>72.975017598101132</v>
      </c>
      <c r="G7271" s="23">
        <v>2384.83718614792</v>
      </c>
      <c r="H7271" s="16">
        <f t="shared" si="797"/>
        <v>3.0599580559196649E-2</v>
      </c>
      <c r="I7271" s="23">
        <v>7.6727502149119298</v>
      </c>
      <c r="J7271" s="23">
        <v>58.467125248055531</v>
      </c>
      <c r="K7271" s="23">
        <v>19.736566484517304</v>
      </c>
      <c r="L7271" s="23">
        <v>14.801836735385168</v>
      </c>
      <c r="M7271" s="23">
        <f t="shared" si="794"/>
        <v>23.928722028153061</v>
      </c>
      <c r="N7271" s="23">
        <v>1425.3120813933645</v>
      </c>
      <c r="O7271" s="17">
        <f t="shared" si="795"/>
        <v>2.2171616066126269E-2</v>
      </c>
      <c r="P7271" s="18">
        <f t="shared" si="796"/>
        <v>5.209275447337991E-2</v>
      </c>
    </row>
    <row r="7272" spans="2:16" x14ac:dyDescent="0.3">
      <c r="B7272" s="19">
        <v>41211.833333331655</v>
      </c>
      <c r="C7272" s="21">
        <f t="shared" si="791"/>
        <v>10</v>
      </c>
      <c r="D7272" s="21" t="str">
        <f t="shared" si="792"/>
        <v>Shoulder</v>
      </c>
      <c r="E7272" s="21">
        <f t="shared" si="793"/>
        <v>20</v>
      </c>
      <c r="F7272" s="23">
        <v>71.088850613103958</v>
      </c>
      <c r="G7272" s="23">
        <v>2435.7018075850788</v>
      </c>
      <c r="H7272" s="16">
        <f t="shared" si="797"/>
        <v>2.9186187895301644E-2</v>
      </c>
      <c r="I7272" s="23">
        <v>7.5590482959737875</v>
      </c>
      <c r="J7272" s="23">
        <v>60.298713612755442</v>
      </c>
      <c r="K7272" s="23">
        <v>19.736566484517304</v>
      </c>
      <c r="L7272" s="23">
        <v>15.501823330111034</v>
      </c>
      <c r="M7272" s="23">
        <f t="shared" si="794"/>
        <v>25.060323798127104</v>
      </c>
      <c r="N7272" s="23">
        <v>1408.6404692150272</v>
      </c>
      <c r="O7272" s="17">
        <f t="shared" si="795"/>
        <v>2.3156634220709432E-2</v>
      </c>
      <c r="P7272" s="18">
        <f t="shared" si="796"/>
        <v>5.1666968238622678E-2</v>
      </c>
    </row>
    <row r="7273" spans="2:16" x14ac:dyDescent="0.3">
      <c r="B7273" s="19">
        <v>41211.874999998319</v>
      </c>
      <c r="C7273" s="21">
        <f t="shared" si="791"/>
        <v>10</v>
      </c>
      <c r="D7273" s="21" t="str">
        <f t="shared" si="792"/>
        <v>Shoulder</v>
      </c>
      <c r="E7273" s="21">
        <f t="shared" si="793"/>
        <v>21</v>
      </c>
      <c r="F7273" s="23">
        <v>70.926178759525996</v>
      </c>
      <c r="G7273" s="23">
        <v>2422.4327759058201</v>
      </c>
      <c r="H7273" s="16">
        <f t="shared" si="797"/>
        <v>2.9278904853409018E-2</v>
      </c>
      <c r="I7273" s="23">
        <v>7.2702444456130522</v>
      </c>
      <c r="J7273" s="23">
        <v>58.173751733106386</v>
      </c>
      <c r="K7273" s="23">
        <v>19.736566484517304</v>
      </c>
      <c r="L7273" s="23">
        <v>14.689716822598076</v>
      </c>
      <c r="M7273" s="23">
        <f t="shared" si="794"/>
        <v>23.747468425991006</v>
      </c>
      <c r="N7273" s="23">
        <v>1336.6092873366517</v>
      </c>
      <c r="O7273" s="17">
        <f t="shared" si="795"/>
        <v>2.3206267654634086E-2</v>
      </c>
      <c r="P7273" s="18">
        <f t="shared" si="796"/>
        <v>5.1805718405380327E-2</v>
      </c>
    </row>
    <row r="7274" spans="2:16" x14ac:dyDescent="0.3">
      <c r="B7274" s="19">
        <v>41211.916666664983</v>
      </c>
      <c r="C7274" s="21">
        <f t="shared" si="791"/>
        <v>10</v>
      </c>
      <c r="D7274" s="21" t="str">
        <f t="shared" si="792"/>
        <v>Shoulder</v>
      </c>
      <c r="E7274" s="21">
        <f t="shared" si="793"/>
        <v>22</v>
      </c>
      <c r="F7274" s="23">
        <v>73.809748607792187</v>
      </c>
      <c r="G7274" s="23">
        <v>2338.3955752705137</v>
      </c>
      <c r="H7274" s="16">
        <f t="shared" si="797"/>
        <v>3.1564269701995828E-2</v>
      </c>
      <c r="I7274" s="23">
        <v>6.8236998096432657</v>
      </c>
      <c r="J7274" s="23">
        <v>56.302691800985208</v>
      </c>
      <c r="K7274" s="23">
        <v>19.736566484517304</v>
      </c>
      <c r="L7274" s="23">
        <v>13.974645196431625</v>
      </c>
      <c r="M7274" s="23">
        <f t="shared" si="794"/>
        <v>22.59148012003628</v>
      </c>
      <c r="N7274" s="23">
        <v>1218.4665065221495</v>
      </c>
      <c r="O7274" s="17">
        <f t="shared" si="795"/>
        <v>2.4141147723164627E-2</v>
      </c>
      <c r="P7274" s="18">
        <f t="shared" si="796"/>
        <v>5.4943419727510767E-2</v>
      </c>
    </row>
    <row r="7275" spans="2:16" x14ac:dyDescent="0.3">
      <c r="B7275" s="19">
        <v>41211.958333331648</v>
      </c>
      <c r="C7275" s="21">
        <f t="shared" si="791"/>
        <v>10</v>
      </c>
      <c r="D7275" s="21" t="str">
        <f t="shared" si="792"/>
        <v>Shoulder</v>
      </c>
      <c r="E7275" s="21">
        <f t="shared" si="793"/>
        <v>23</v>
      </c>
      <c r="F7275" s="23">
        <v>82.541415476205856</v>
      </c>
      <c r="G7275" s="23">
        <v>2210.1282690376775</v>
      </c>
      <c r="H7275" s="16">
        <f t="shared" si="797"/>
        <v>3.7346889152341196E-2</v>
      </c>
      <c r="I7275" s="23">
        <v>6.4754883367363165</v>
      </c>
      <c r="J7275" s="23">
        <v>55.198046353314737</v>
      </c>
      <c r="K7275" s="23">
        <v>19.736566484517304</v>
      </c>
      <c r="L7275" s="23">
        <v>13.552477737740121</v>
      </c>
      <c r="M7275" s="23">
        <f t="shared" si="794"/>
        <v>21.909002131057314</v>
      </c>
      <c r="N7275" s="23">
        <v>1114.2010210469691</v>
      </c>
      <c r="O7275" s="17">
        <f t="shared" si="795"/>
        <v>2.547519696322113E-2</v>
      </c>
      <c r="P7275" s="18">
        <f t="shared" si="796"/>
        <v>6.1870666758442848E-2</v>
      </c>
    </row>
    <row r="7276" spans="2:16" x14ac:dyDescent="0.3">
      <c r="B7276" s="19">
        <v>41211.999999998312</v>
      </c>
      <c r="C7276" s="21">
        <f t="shared" si="791"/>
        <v>10</v>
      </c>
      <c r="D7276" s="21" t="str">
        <f t="shared" si="792"/>
        <v>Shoulder</v>
      </c>
      <c r="E7276" s="21">
        <f t="shared" si="793"/>
        <v>0</v>
      </c>
      <c r="F7276" s="23">
        <v>88.626335265830562</v>
      </c>
      <c r="G7276" s="23">
        <v>2091.8127365642854</v>
      </c>
      <c r="H7276" s="16">
        <f t="shared" si="797"/>
        <v>4.2368197552614388E-2</v>
      </c>
      <c r="I7276" s="23">
        <v>6.259805039947806</v>
      </c>
      <c r="J7276" s="23">
        <v>53.975778257010134</v>
      </c>
      <c r="K7276" s="23">
        <v>19.736566484517304</v>
      </c>
      <c r="L7276" s="23">
        <v>13.08535788752503</v>
      </c>
      <c r="M7276" s="23">
        <f t="shared" si="794"/>
        <v>21.153853884967802</v>
      </c>
      <c r="N7276" s="23">
        <v>1048.2271832002759</v>
      </c>
      <c r="O7276" s="17">
        <f t="shared" si="795"/>
        <v>2.6152402231375747E-2</v>
      </c>
      <c r="P7276" s="18">
        <f t="shared" si="796"/>
        <v>6.741256963977578E-2</v>
      </c>
    </row>
    <row r="7277" spans="2:16" x14ac:dyDescent="0.3">
      <c r="B7277" s="19">
        <v>41212.041666664976</v>
      </c>
      <c r="C7277" s="21">
        <f t="shared" si="791"/>
        <v>10</v>
      </c>
      <c r="D7277" s="21" t="str">
        <f t="shared" si="792"/>
        <v>Shoulder</v>
      </c>
      <c r="E7277" s="21">
        <f t="shared" si="793"/>
        <v>1</v>
      </c>
      <c r="F7277" s="23">
        <v>83.516589540972731</v>
      </c>
      <c r="G7277" s="23">
        <v>2019.9388149682995</v>
      </c>
      <c r="H7277" s="16">
        <f t="shared" si="797"/>
        <v>4.1346098665014971E-2</v>
      </c>
      <c r="I7277" s="23">
        <v>6.1638610628998594</v>
      </c>
      <c r="J7277" s="23">
        <v>52.860247164570907</v>
      </c>
      <c r="K7277" s="23">
        <v>19.736566484517304</v>
      </c>
      <c r="L7277" s="23">
        <v>12.659030211636296</v>
      </c>
      <c r="M7277" s="23">
        <f t="shared" si="794"/>
        <v>20.464650468417307</v>
      </c>
      <c r="N7277" s="23">
        <v>1020.8592300886722</v>
      </c>
      <c r="O7277" s="17">
        <f t="shared" si="795"/>
        <v>2.6084410804616227E-2</v>
      </c>
      <c r="P7277" s="18">
        <f t="shared" si="796"/>
        <v>6.6352020846884754E-2</v>
      </c>
    </row>
    <row r="7278" spans="2:16" x14ac:dyDescent="0.3">
      <c r="B7278" s="19">
        <v>41212.08333333164</v>
      </c>
      <c r="C7278" s="21">
        <f t="shared" si="791"/>
        <v>10</v>
      </c>
      <c r="D7278" s="21" t="str">
        <f t="shared" si="792"/>
        <v>Shoulder</v>
      </c>
      <c r="E7278" s="21">
        <f t="shared" si="793"/>
        <v>2</v>
      </c>
      <c r="F7278" s="23">
        <v>83.563304145202366</v>
      </c>
      <c r="G7278" s="23">
        <v>1985.6604831302143</v>
      </c>
      <c r="H7278" s="16">
        <f t="shared" si="797"/>
        <v>4.2083379739456951E-2</v>
      </c>
      <c r="I7278" s="23">
        <v>6.1239451783617822</v>
      </c>
      <c r="J7278" s="23">
        <v>53.334236851902382</v>
      </c>
      <c r="K7278" s="23">
        <v>19.736566484517304</v>
      </c>
      <c r="L7278" s="23">
        <v>12.840177042204145</v>
      </c>
      <c r="M7278" s="23">
        <f t="shared" si="794"/>
        <v>20.757493325180931</v>
      </c>
      <c r="N7278" s="23">
        <v>1009.1492052102881</v>
      </c>
      <c r="O7278" s="17">
        <f t="shared" si="795"/>
        <v>2.6637724495795562E-2</v>
      </c>
      <c r="P7278" s="18">
        <f t="shared" si="796"/>
        <v>6.7600098759900917E-2</v>
      </c>
    </row>
    <row r="7279" spans="2:16" x14ac:dyDescent="0.3">
      <c r="B7279" s="19">
        <v>41212.124999998305</v>
      </c>
      <c r="C7279" s="21">
        <f t="shared" si="791"/>
        <v>10</v>
      </c>
      <c r="D7279" s="21" t="str">
        <f t="shared" si="792"/>
        <v>Shoulder</v>
      </c>
      <c r="E7279" s="21">
        <f t="shared" si="793"/>
        <v>3</v>
      </c>
      <c r="F7279" s="23">
        <v>82.485378524708338</v>
      </c>
      <c r="G7279" s="23">
        <v>1971.285698811017</v>
      </c>
      <c r="H7279" s="16">
        <f t="shared" si="797"/>
        <v>4.1843441858508627E-2</v>
      </c>
      <c r="I7279" s="23">
        <v>6.1466291759125644</v>
      </c>
      <c r="J7279" s="23">
        <v>52.901483889995433</v>
      </c>
      <c r="K7279" s="23">
        <v>19.736566484517304</v>
      </c>
      <c r="L7279" s="23">
        <v>12.674789841673199</v>
      </c>
      <c r="M7279" s="23">
        <f t="shared" si="794"/>
        <v>20.490127563804929</v>
      </c>
      <c r="N7279" s="23">
        <v>1013.7783617095051</v>
      </c>
      <c r="O7279" s="17">
        <f t="shared" si="795"/>
        <v>2.627473395151254E-2</v>
      </c>
      <c r="P7279" s="18">
        <f t="shared" si="796"/>
        <v>6.7018750507573277E-2</v>
      </c>
    </row>
    <row r="7280" spans="2:16" x14ac:dyDescent="0.3">
      <c r="B7280" s="19">
        <v>41212.166666664969</v>
      </c>
      <c r="C7280" s="21">
        <f t="shared" si="791"/>
        <v>10</v>
      </c>
      <c r="D7280" s="21" t="str">
        <f t="shared" si="792"/>
        <v>Shoulder</v>
      </c>
      <c r="E7280" s="21">
        <f t="shared" si="793"/>
        <v>4</v>
      </c>
      <c r="F7280" s="23">
        <v>83.711130109534039</v>
      </c>
      <c r="G7280" s="23">
        <v>1976.8144620107082</v>
      </c>
      <c r="H7280" s="16">
        <f t="shared" si="797"/>
        <v>4.234647799186355E-2</v>
      </c>
      <c r="I7280" s="23">
        <v>6.2463865754008436</v>
      </c>
      <c r="J7280" s="23">
        <v>53.737885316520718</v>
      </c>
      <c r="K7280" s="23">
        <v>19.736566484517304</v>
      </c>
      <c r="L7280" s="23">
        <v>12.99444124242514</v>
      </c>
      <c r="M7280" s="23">
        <f t="shared" si="794"/>
        <v>21.006877589578274</v>
      </c>
      <c r="N7280" s="23">
        <v>1041.4117880845915</v>
      </c>
      <c r="O7280" s="17">
        <f t="shared" si="795"/>
        <v>2.6169536850648167E-2</v>
      </c>
      <c r="P7280" s="18">
        <f t="shared" si="796"/>
        <v>6.7407827126208478E-2</v>
      </c>
    </row>
    <row r="7281" spans="2:16" x14ac:dyDescent="0.3">
      <c r="B7281" s="19">
        <v>41212.208333331633</v>
      </c>
      <c r="C7281" s="21">
        <f t="shared" si="791"/>
        <v>10</v>
      </c>
      <c r="D7281" s="21" t="str">
        <f t="shared" si="792"/>
        <v>Shoulder</v>
      </c>
      <c r="E7281" s="21">
        <f t="shared" si="793"/>
        <v>5</v>
      </c>
      <c r="F7281" s="23">
        <v>82.079000103724738</v>
      </c>
      <c r="G7281" s="23">
        <v>2014.4100517686084</v>
      </c>
      <c r="H7281" s="16">
        <f t="shared" si="797"/>
        <v>4.0745924610364782E-2</v>
      </c>
      <c r="I7281" s="23">
        <v>6.5211890511668633</v>
      </c>
      <c r="J7281" s="23">
        <v>54.812281461551613</v>
      </c>
      <c r="K7281" s="23">
        <v>19.736566484517304</v>
      </c>
      <c r="L7281" s="23">
        <v>13.405048185252054</v>
      </c>
      <c r="M7281" s="23">
        <f t="shared" si="794"/>
        <v>21.670666791782253</v>
      </c>
      <c r="N7281" s="23">
        <v>1124.8265964381565</v>
      </c>
      <c r="O7281" s="17">
        <f t="shared" si="795"/>
        <v>2.506329058382922E-2</v>
      </c>
      <c r="P7281" s="18">
        <f t="shared" si="796"/>
        <v>6.4787988245577632E-2</v>
      </c>
    </row>
    <row r="7282" spans="2:16" x14ac:dyDescent="0.3">
      <c r="B7282" s="19">
        <v>41212.249999998297</v>
      </c>
      <c r="C7282" s="21">
        <f t="shared" si="791"/>
        <v>10</v>
      </c>
      <c r="D7282" s="21" t="str">
        <f t="shared" si="792"/>
        <v>Shoulder</v>
      </c>
      <c r="E7282" s="21">
        <f t="shared" si="793"/>
        <v>6</v>
      </c>
      <c r="F7282" s="23">
        <v>74.608669713061005</v>
      </c>
      <c r="G7282" s="23">
        <v>2107.2932735234208</v>
      </c>
      <c r="H7282" s="16">
        <f t="shared" si="797"/>
        <v>3.540497692013906E-2</v>
      </c>
      <c r="I7282" s="23">
        <v>7.2354262435990142</v>
      </c>
      <c r="J7282" s="23">
        <v>67.358120675158347</v>
      </c>
      <c r="K7282" s="23">
        <v>19.736566484517304</v>
      </c>
      <c r="L7282" s="23">
        <v>18.199749570325366</v>
      </c>
      <c r="M7282" s="23">
        <f t="shared" si="794"/>
        <v>29.421804620315676</v>
      </c>
      <c r="N7282" s="23">
        <v>1312.8626825019128</v>
      </c>
      <c r="O7282" s="17">
        <f t="shared" si="795"/>
        <v>2.7921603190104602E-2</v>
      </c>
      <c r="P7282" s="18">
        <f t="shared" si="796"/>
        <v>6.2338016393724729E-2</v>
      </c>
    </row>
    <row r="7283" spans="2:16" x14ac:dyDescent="0.3">
      <c r="B7283" s="19">
        <v>41212.291666664962</v>
      </c>
      <c r="C7283" s="21">
        <f t="shared" si="791"/>
        <v>10</v>
      </c>
      <c r="D7283" s="21" t="str">
        <f t="shared" si="792"/>
        <v>Shoulder</v>
      </c>
      <c r="E7283" s="21">
        <f t="shared" si="793"/>
        <v>7</v>
      </c>
      <c r="F7283" s="23">
        <v>74.405430022051362</v>
      </c>
      <c r="G7283" s="23">
        <v>2319.5977803915634</v>
      </c>
      <c r="H7283" s="16">
        <f t="shared" si="797"/>
        <v>3.2076867227166961E-2</v>
      </c>
      <c r="I7283" s="23">
        <v>7.7843859801699029</v>
      </c>
      <c r="J7283" s="23">
        <v>61.157674100822135</v>
      </c>
      <c r="K7283" s="23">
        <v>19.736566484517304</v>
      </c>
      <c r="L7283" s="23">
        <v>15.830096231726884</v>
      </c>
      <c r="M7283" s="23">
        <f t="shared" si="794"/>
        <v>25.591011384577946</v>
      </c>
      <c r="N7283" s="23">
        <v>1443.4238017588784</v>
      </c>
      <c r="O7283" s="17">
        <f t="shared" si="795"/>
        <v>2.3122382576813816E-2</v>
      </c>
      <c r="P7283" s="18">
        <f t="shared" si="796"/>
        <v>5.4457556208088564E-2</v>
      </c>
    </row>
    <row r="7284" spans="2:16" x14ac:dyDescent="0.3">
      <c r="B7284" s="19">
        <v>41212.333333331626</v>
      </c>
      <c r="C7284" s="21">
        <f t="shared" si="791"/>
        <v>10</v>
      </c>
      <c r="D7284" s="21" t="str">
        <f t="shared" si="792"/>
        <v>Shoulder</v>
      </c>
      <c r="E7284" s="21">
        <f t="shared" si="793"/>
        <v>8</v>
      </c>
      <c r="F7284" s="23">
        <v>74.931165491213122</v>
      </c>
      <c r="G7284" s="23">
        <v>2482.143418462485</v>
      </c>
      <c r="H7284" s="16">
        <f t="shared" si="797"/>
        <v>3.0188088622867634E-2</v>
      </c>
      <c r="I7284" s="23">
        <v>7.8428742202239272</v>
      </c>
      <c r="J7284" s="23">
        <v>65.729765253221572</v>
      </c>
      <c r="K7284" s="23">
        <v>19.736566484517304</v>
      </c>
      <c r="L7284" s="23">
        <v>17.577433449098159</v>
      </c>
      <c r="M7284" s="23">
        <f t="shared" si="794"/>
        <v>28.415765319606109</v>
      </c>
      <c r="N7284" s="23">
        <v>1443.6108586233806</v>
      </c>
      <c r="O7284" s="17">
        <f t="shared" si="795"/>
        <v>2.5116629819760483E-2</v>
      </c>
      <c r="P7284" s="18">
        <f t="shared" si="796"/>
        <v>5.4546495395721428E-2</v>
      </c>
    </row>
    <row r="7285" spans="2:16" x14ac:dyDescent="0.3">
      <c r="B7285" s="19">
        <v>41212.37499999829</v>
      </c>
      <c r="C7285" s="21">
        <f t="shared" si="791"/>
        <v>10</v>
      </c>
      <c r="D7285" s="21" t="str">
        <f t="shared" si="792"/>
        <v>Shoulder</v>
      </c>
      <c r="E7285" s="21">
        <f t="shared" si="793"/>
        <v>9</v>
      </c>
      <c r="F7285" s="23">
        <v>68.822372367721854</v>
      </c>
      <c r="G7285" s="23">
        <v>2482.143418462485</v>
      </c>
      <c r="H7285" s="16">
        <f t="shared" si="797"/>
        <v>2.7726992669244117E-2</v>
      </c>
      <c r="I7285" s="23">
        <v>7.7683989033827201</v>
      </c>
      <c r="J7285" s="23">
        <v>62.334738470369409</v>
      </c>
      <c r="K7285" s="23">
        <v>19.736566484517304</v>
      </c>
      <c r="L7285" s="23">
        <v>16.279940364662043</v>
      </c>
      <c r="M7285" s="23">
        <f t="shared" si="794"/>
        <v>26.318231621190062</v>
      </c>
      <c r="N7285" s="23">
        <v>1417.0968978069382</v>
      </c>
      <c r="O7285" s="17">
        <f t="shared" si="795"/>
        <v>2.405384598422617E-2</v>
      </c>
      <c r="P7285" s="18">
        <f t="shared" si="796"/>
        <v>5.1113897842198525E-2</v>
      </c>
    </row>
    <row r="7286" spans="2:16" x14ac:dyDescent="0.3">
      <c r="B7286" s="19">
        <v>41212.416666664954</v>
      </c>
      <c r="C7286" s="21">
        <f t="shared" si="791"/>
        <v>10</v>
      </c>
      <c r="D7286" s="21" t="str">
        <f t="shared" si="792"/>
        <v>Shoulder</v>
      </c>
      <c r="E7286" s="21">
        <f t="shared" si="793"/>
        <v>10</v>
      </c>
      <c r="F7286" s="23">
        <v>72.543087802866935</v>
      </c>
      <c r="G7286" s="23">
        <v>2445.653581344523</v>
      </c>
      <c r="H7286" s="16">
        <f t="shared" si="797"/>
        <v>2.9662045498277657E-2</v>
      </c>
      <c r="I7286" s="23">
        <v>7.6364777040504599</v>
      </c>
      <c r="J7286" s="23">
        <v>61.02202811861293</v>
      </c>
      <c r="K7286" s="23">
        <v>19.736566484517304</v>
      </c>
      <c r="L7286" s="23">
        <v>15.778255779469797</v>
      </c>
      <c r="M7286" s="23">
        <f t="shared" si="794"/>
        <v>25.50720585462583</v>
      </c>
      <c r="N7286" s="23">
        <v>1403.3302422301226</v>
      </c>
      <c r="O7286" s="17">
        <f t="shared" si="795"/>
        <v>2.3617878786682114E-2</v>
      </c>
      <c r="P7286" s="18">
        <f t="shared" si="796"/>
        <v>5.2579369689816399E-2</v>
      </c>
    </row>
    <row r="7287" spans="2:16" x14ac:dyDescent="0.3">
      <c r="B7287" s="19">
        <v>41212.458333331619</v>
      </c>
      <c r="C7287" s="21">
        <f t="shared" si="791"/>
        <v>10</v>
      </c>
      <c r="D7287" s="21" t="str">
        <f t="shared" si="792"/>
        <v>Shoulder</v>
      </c>
      <c r="E7287" s="21">
        <f t="shared" si="793"/>
        <v>11</v>
      </c>
      <c r="F7287" s="23">
        <v>77.561500646467351</v>
      </c>
      <c r="G7287" s="23">
        <v>2424.6442811856964</v>
      </c>
      <c r="H7287" s="16">
        <f t="shared" si="797"/>
        <v>3.1988816358883919E-2</v>
      </c>
      <c r="I7287" s="23">
        <v>7.4606654914368269</v>
      </c>
      <c r="J7287" s="23">
        <v>60.374888548636726</v>
      </c>
      <c r="K7287" s="23">
        <v>19.736566484517304</v>
      </c>
      <c r="L7287" s="23">
        <v>15.53093545759484</v>
      </c>
      <c r="M7287" s="23">
        <f t="shared" si="794"/>
        <v>25.107386606524582</v>
      </c>
      <c r="N7287" s="23">
        <v>1373.9655484080492</v>
      </c>
      <c r="O7287" s="17">
        <f t="shared" si="795"/>
        <v>2.3703689030410195E-2</v>
      </c>
      <c r="P7287" s="18">
        <f t="shared" si="796"/>
        <v>5.4934252433872233E-2</v>
      </c>
    </row>
    <row r="7288" spans="2:16" x14ac:dyDescent="0.3">
      <c r="B7288" s="19">
        <v>41212.499999998283</v>
      </c>
      <c r="C7288" s="21">
        <f t="shared" si="791"/>
        <v>10</v>
      </c>
      <c r="D7288" s="21" t="str">
        <f t="shared" si="792"/>
        <v>Shoulder</v>
      </c>
      <c r="E7288" s="21">
        <f t="shared" si="793"/>
        <v>12</v>
      </c>
      <c r="F7288" s="23">
        <v>74.053034952647423</v>
      </c>
      <c r="G7288" s="23">
        <v>2378.2026703082902</v>
      </c>
      <c r="H7288" s="16">
        <f t="shared" si="797"/>
        <v>3.1138235557967735E-2</v>
      </c>
      <c r="I7288" s="23">
        <v>7.3799483954276566</v>
      </c>
      <c r="J7288" s="23">
        <v>60.566710195789419</v>
      </c>
      <c r="K7288" s="23">
        <v>19.736566484517304</v>
      </c>
      <c r="L7288" s="23">
        <v>15.604244823483459</v>
      </c>
      <c r="M7288" s="23">
        <f t="shared" si="794"/>
        <v>25.225898887788656</v>
      </c>
      <c r="N7288" s="23">
        <v>1356.2943847585502</v>
      </c>
      <c r="O7288" s="17">
        <f t="shared" si="795"/>
        <v>2.4040390972363171E-2</v>
      </c>
      <c r="P7288" s="18">
        <f t="shared" si="796"/>
        <v>5.4430051173327818E-2</v>
      </c>
    </row>
    <row r="7289" spans="2:16" x14ac:dyDescent="0.3">
      <c r="B7289" s="19">
        <v>41212.541666664947</v>
      </c>
      <c r="C7289" s="21">
        <f t="shared" si="791"/>
        <v>10</v>
      </c>
      <c r="D7289" s="21" t="str">
        <f t="shared" si="792"/>
        <v>Shoulder</v>
      </c>
      <c r="E7289" s="21">
        <f t="shared" si="793"/>
        <v>13</v>
      </c>
      <c r="F7289" s="23">
        <v>73.328198651071943</v>
      </c>
      <c r="G7289" s="23">
        <v>2351.6646069497724</v>
      </c>
      <c r="H7289" s="16">
        <f t="shared" si="797"/>
        <v>3.1181401648163729E-2</v>
      </c>
      <c r="I7289" s="23">
        <v>7.3504755853952544</v>
      </c>
      <c r="J7289" s="23">
        <v>59.129099998071531</v>
      </c>
      <c r="K7289" s="23">
        <v>19.736566484517304</v>
      </c>
      <c r="L7289" s="23">
        <v>15.054826686614808</v>
      </c>
      <c r="M7289" s="23">
        <f t="shared" si="794"/>
        <v>24.337706826939417</v>
      </c>
      <c r="N7289" s="23">
        <v>1345.3452863656071</v>
      </c>
      <c r="O7289" s="17">
        <f t="shared" si="795"/>
        <v>2.3553940191769613E-2</v>
      </c>
      <c r="P7289" s="18">
        <f t="shared" si="796"/>
        <v>5.4000896970416948E-2</v>
      </c>
    </row>
    <row r="7290" spans="2:16" x14ac:dyDescent="0.3">
      <c r="B7290" s="19">
        <v>41212.583333331611</v>
      </c>
      <c r="C7290" s="21">
        <f t="shared" si="791"/>
        <v>10</v>
      </c>
      <c r="D7290" s="21" t="str">
        <f t="shared" si="792"/>
        <v>Shoulder</v>
      </c>
      <c r="E7290" s="21">
        <f t="shared" si="793"/>
        <v>14</v>
      </c>
      <c r="F7290" s="23">
        <v>74.845307060587103</v>
      </c>
      <c r="G7290" s="23">
        <v>2335.0783173506989</v>
      </c>
      <c r="H7290" s="16">
        <f t="shared" si="797"/>
        <v>3.2052589630271619E-2</v>
      </c>
      <c r="I7290" s="23">
        <v>7.2938264005624074</v>
      </c>
      <c r="J7290" s="23">
        <v>59.027317367345908</v>
      </c>
      <c r="K7290" s="23">
        <v>19.736566484517304</v>
      </c>
      <c r="L7290" s="23">
        <v>15.015927947980629</v>
      </c>
      <c r="M7290" s="23">
        <f t="shared" si="794"/>
        <v>24.274822934847975</v>
      </c>
      <c r="N7290" s="23">
        <v>1327.8764367008969</v>
      </c>
      <c r="O7290" s="17">
        <f t="shared" si="795"/>
        <v>2.3773785318340727E-2</v>
      </c>
      <c r="P7290" s="18">
        <f t="shared" si="796"/>
        <v>5.5064363563845392E-2</v>
      </c>
    </row>
    <row r="7291" spans="2:16" x14ac:dyDescent="0.3">
      <c r="B7291" s="19">
        <v>41212.624999998276</v>
      </c>
      <c r="C7291" s="21">
        <f t="shared" si="791"/>
        <v>10</v>
      </c>
      <c r="D7291" s="21" t="str">
        <f t="shared" si="792"/>
        <v>Shoulder</v>
      </c>
      <c r="E7291" s="21">
        <f t="shared" si="793"/>
        <v>15</v>
      </c>
      <c r="F7291" s="23">
        <v>79.175988060481458</v>
      </c>
      <c r="G7291" s="23">
        <v>2326.2322962311928</v>
      </c>
      <c r="H7291" s="16">
        <f t="shared" si="797"/>
        <v>3.4036148577576343E-2</v>
      </c>
      <c r="I7291" s="23">
        <v>7.2479359281694311</v>
      </c>
      <c r="J7291" s="23">
        <v>58.552426341945377</v>
      </c>
      <c r="K7291" s="23">
        <v>19.736566484517304</v>
      </c>
      <c r="L7291" s="23">
        <v>14.83443664887508</v>
      </c>
      <c r="M7291" s="23">
        <f t="shared" si="794"/>
        <v>23.981423208552993</v>
      </c>
      <c r="N7291" s="23">
        <v>1312.2223886710237</v>
      </c>
      <c r="O7291" s="17">
        <f t="shared" si="795"/>
        <v>2.3798831209053295E-2</v>
      </c>
      <c r="P7291" s="18">
        <f t="shared" si="796"/>
        <v>5.7024959231625635E-2</v>
      </c>
    </row>
    <row r="7292" spans="2:16" x14ac:dyDescent="0.3">
      <c r="B7292" s="19">
        <v>41212.66666666494</v>
      </c>
      <c r="C7292" s="21">
        <f t="shared" si="791"/>
        <v>10</v>
      </c>
      <c r="D7292" s="21" t="str">
        <f t="shared" si="792"/>
        <v>Shoulder</v>
      </c>
      <c r="E7292" s="21">
        <f t="shared" si="793"/>
        <v>16</v>
      </c>
      <c r="F7292" s="23">
        <v>79.614694935069338</v>
      </c>
      <c r="G7292" s="23">
        <v>2304.117243432428</v>
      </c>
      <c r="H7292" s="16">
        <f t="shared" si="797"/>
        <v>3.4553230814100354E-2</v>
      </c>
      <c r="I7292" s="23">
        <v>7.2508304835101685</v>
      </c>
      <c r="J7292" s="23">
        <v>58.599336008788327</v>
      </c>
      <c r="K7292" s="23">
        <v>19.736566484517304</v>
      </c>
      <c r="L7292" s="23">
        <v>14.852364333165921</v>
      </c>
      <c r="M7292" s="23">
        <f t="shared" si="794"/>
        <v>24.0104051911051</v>
      </c>
      <c r="N7292" s="23">
        <v>1317.0662044297303</v>
      </c>
      <c r="O7292" s="17">
        <f t="shared" si="795"/>
        <v>2.3735508184382356E-2</v>
      </c>
      <c r="P7292" s="18">
        <f t="shared" si="796"/>
        <v>5.7468600505697777E-2</v>
      </c>
    </row>
    <row r="7293" spans="2:16" x14ac:dyDescent="0.3">
      <c r="B7293" s="19">
        <v>41212.708333331604</v>
      </c>
      <c r="C7293" s="21">
        <f t="shared" si="791"/>
        <v>10</v>
      </c>
      <c r="D7293" s="21" t="str">
        <f t="shared" si="792"/>
        <v>Shoulder</v>
      </c>
      <c r="E7293" s="21">
        <f t="shared" si="793"/>
        <v>17</v>
      </c>
      <c r="F7293" s="23">
        <v>78.001871289130236</v>
      </c>
      <c r="G7293" s="23">
        <v>2315.1747698318104</v>
      </c>
      <c r="H7293" s="16">
        <f t="shared" si="797"/>
        <v>3.3691569338757436E-2</v>
      </c>
      <c r="I7293" s="23">
        <v>7.2496471019625348</v>
      </c>
      <c r="J7293" s="23">
        <v>57.130247008984362</v>
      </c>
      <c r="K7293" s="23">
        <v>19.736566484517304</v>
      </c>
      <c r="L7293" s="23">
        <v>14.290915796943924</v>
      </c>
      <c r="M7293" s="23">
        <f t="shared" si="794"/>
        <v>23.102764727523134</v>
      </c>
      <c r="N7293" s="23">
        <v>1328.8555965337205</v>
      </c>
      <c r="O7293" s="17">
        <f t="shared" si="795"/>
        <v>2.2841015915242419E-2</v>
      </c>
      <c r="P7293" s="18">
        <f t="shared" si="796"/>
        <v>5.5763035582523809E-2</v>
      </c>
    </row>
    <row r="7294" spans="2:16" x14ac:dyDescent="0.3">
      <c r="B7294" s="19">
        <v>41212.749999998268</v>
      </c>
      <c r="C7294" s="21">
        <f t="shared" si="791"/>
        <v>10</v>
      </c>
      <c r="D7294" s="21" t="str">
        <f t="shared" si="792"/>
        <v>Shoulder</v>
      </c>
      <c r="E7294" s="21">
        <f t="shared" si="793"/>
        <v>18</v>
      </c>
      <c r="F7294" s="23">
        <v>75.189688978606881</v>
      </c>
      <c r="G7294" s="23">
        <v>2327.3380488711314</v>
      </c>
      <c r="H7294" s="16">
        <f t="shared" si="797"/>
        <v>3.2307162689613325E-2</v>
      </c>
      <c r="I7294" s="23">
        <v>7.4339061627718044</v>
      </c>
      <c r="J7294" s="23">
        <v>59.520081604430622</v>
      </c>
      <c r="K7294" s="23">
        <v>19.736566484517304</v>
      </c>
      <c r="L7294" s="23">
        <v>15.204249935042455</v>
      </c>
      <c r="M7294" s="23">
        <f t="shared" si="794"/>
        <v>24.579265184870863</v>
      </c>
      <c r="N7294" s="23">
        <v>1380.3183037749011</v>
      </c>
      <c r="O7294" s="17">
        <f t="shared" si="795"/>
        <v>2.3192600764688039E-2</v>
      </c>
      <c r="P7294" s="18">
        <f t="shared" si="796"/>
        <v>5.4750476328201333E-2</v>
      </c>
    </row>
    <row r="7295" spans="2:16" x14ac:dyDescent="0.3">
      <c r="B7295" s="19">
        <v>41212.791666664933</v>
      </c>
      <c r="C7295" s="21">
        <f t="shared" si="791"/>
        <v>10</v>
      </c>
      <c r="D7295" s="21" t="str">
        <f t="shared" si="792"/>
        <v>Shoulder</v>
      </c>
      <c r="E7295" s="21">
        <f t="shared" si="793"/>
        <v>19</v>
      </c>
      <c r="F7295" s="23">
        <v>74.003170271010291</v>
      </c>
      <c r="G7295" s="23">
        <v>2380.4141755881669</v>
      </c>
      <c r="H7295" s="16">
        <f t="shared" si="797"/>
        <v>3.1088358920869367E-2</v>
      </c>
      <c r="I7295" s="23">
        <v>7.6650574376308036</v>
      </c>
      <c r="J7295" s="23">
        <v>58.052112517791322</v>
      </c>
      <c r="K7295" s="23">
        <v>19.736566484517304</v>
      </c>
      <c r="L7295" s="23">
        <v>14.643229401213155</v>
      </c>
      <c r="M7295" s="23">
        <f t="shared" si="794"/>
        <v>23.672316632060863</v>
      </c>
      <c r="N7295" s="23">
        <v>1436.6966575935576</v>
      </c>
      <c r="O7295" s="17">
        <f t="shared" si="795"/>
        <v>2.1812102021717815E-2</v>
      </c>
      <c r="P7295" s="18">
        <f t="shared" si="796"/>
        <v>5.22223584861174E-2</v>
      </c>
    </row>
    <row r="7296" spans="2:16" x14ac:dyDescent="0.3">
      <c r="B7296" s="19">
        <v>41212.833333331597</v>
      </c>
      <c r="C7296" s="21">
        <f t="shared" si="791"/>
        <v>10</v>
      </c>
      <c r="D7296" s="21" t="str">
        <f t="shared" si="792"/>
        <v>Shoulder</v>
      </c>
      <c r="E7296" s="21">
        <f t="shared" si="793"/>
        <v>20</v>
      </c>
      <c r="F7296" s="23">
        <v>71.964110842683922</v>
      </c>
      <c r="G7296" s="23">
        <v>2448.9708392643379</v>
      </c>
      <c r="H7296" s="16">
        <f t="shared" si="797"/>
        <v>2.9385450283394017E-2</v>
      </c>
      <c r="I7296" s="23">
        <v>7.5571880237411824</v>
      </c>
      <c r="J7296" s="23">
        <v>56.34498188736189</v>
      </c>
      <c r="K7296" s="23">
        <v>19.736566484517304</v>
      </c>
      <c r="L7296" s="23">
        <v>13.990807394294418</v>
      </c>
      <c r="M7296" s="23">
        <f t="shared" si="794"/>
        <v>22.617608008550167</v>
      </c>
      <c r="N7296" s="23">
        <v>1409.5464753272809</v>
      </c>
      <c r="O7296" s="17">
        <f t="shared" si="795"/>
        <v>2.1407450240535773E-2</v>
      </c>
      <c r="P7296" s="18">
        <f t="shared" si="796"/>
        <v>5.01638329591923E-2</v>
      </c>
    </row>
    <row r="7297" spans="2:16" x14ac:dyDescent="0.3">
      <c r="B7297" s="19">
        <v>41212.874999998261</v>
      </c>
      <c r="C7297" s="21">
        <f t="shared" si="791"/>
        <v>10</v>
      </c>
      <c r="D7297" s="21" t="str">
        <f t="shared" si="792"/>
        <v>Shoulder</v>
      </c>
      <c r="E7297" s="21">
        <f t="shared" si="793"/>
        <v>21</v>
      </c>
      <c r="F7297" s="23">
        <v>72.492245379599595</v>
      </c>
      <c r="G7297" s="23">
        <v>2420.2212706259434</v>
      </c>
      <c r="H7297" s="16">
        <f t="shared" si="797"/>
        <v>2.9952734594738472E-2</v>
      </c>
      <c r="I7297" s="23">
        <v>7.2726416577396114</v>
      </c>
      <c r="J7297" s="23">
        <v>56.99784731941476</v>
      </c>
      <c r="K7297" s="23">
        <v>19.736566484517304</v>
      </c>
      <c r="L7297" s="23">
        <v>14.240315995355987</v>
      </c>
      <c r="M7297" s="23">
        <f t="shared" si="794"/>
        <v>23.02096483954147</v>
      </c>
      <c r="N7297" s="23">
        <v>1334.6846116572456</v>
      </c>
      <c r="O7297" s="17">
        <f t="shared" si="795"/>
        <v>2.269720219495619E-2</v>
      </c>
      <c r="P7297" s="18">
        <f t="shared" si="796"/>
        <v>5.1970093516306021E-2</v>
      </c>
    </row>
    <row r="7298" spans="2:16" x14ac:dyDescent="0.3">
      <c r="B7298" s="19">
        <v>41212.916666664925</v>
      </c>
      <c r="C7298" s="21">
        <f t="shared" si="791"/>
        <v>10</v>
      </c>
      <c r="D7298" s="21" t="str">
        <f t="shared" si="792"/>
        <v>Shoulder</v>
      </c>
      <c r="E7298" s="21">
        <f t="shared" si="793"/>
        <v>22</v>
      </c>
      <c r="F7298" s="23">
        <v>75.876235539586091</v>
      </c>
      <c r="G7298" s="23">
        <v>2347.2415963900194</v>
      </c>
      <c r="H7298" s="16">
        <f t="shared" si="797"/>
        <v>3.2325703351662328E-2</v>
      </c>
      <c r="I7298" s="23">
        <v>6.8364544074271665</v>
      </c>
      <c r="J7298" s="23">
        <v>56.268922187493644</v>
      </c>
      <c r="K7298" s="23">
        <v>19.736566484517304</v>
      </c>
      <c r="L7298" s="23">
        <v>13.961739307090573</v>
      </c>
      <c r="M7298" s="23">
        <f t="shared" si="794"/>
        <v>22.570616395885764</v>
      </c>
      <c r="N7298" s="23">
        <v>1215.6242556900188</v>
      </c>
      <c r="O7298" s="17">
        <f t="shared" si="795"/>
        <v>2.4190921385178137E-2</v>
      </c>
      <c r="P7298" s="18">
        <f t="shared" si="796"/>
        <v>5.5734636188339813E-2</v>
      </c>
    </row>
    <row r="7299" spans="2:16" x14ac:dyDescent="0.3">
      <c r="B7299" s="19">
        <v>41212.95833333159</v>
      </c>
      <c r="C7299" s="21">
        <f t="shared" si="791"/>
        <v>10</v>
      </c>
      <c r="D7299" s="21" t="str">
        <f t="shared" si="792"/>
        <v>Shoulder</v>
      </c>
      <c r="E7299" s="21">
        <f t="shared" si="793"/>
        <v>23</v>
      </c>
      <c r="F7299" s="23">
        <v>85.252225601330451</v>
      </c>
      <c r="G7299" s="23">
        <v>2206.8110111178626</v>
      </c>
      <c r="H7299" s="16">
        <f t="shared" si="797"/>
        <v>3.8631412101821007E-2</v>
      </c>
      <c r="I7299" s="23">
        <v>6.4757606901193432</v>
      </c>
      <c r="J7299" s="23">
        <v>57.403540405414986</v>
      </c>
      <c r="K7299" s="23">
        <v>19.736566484517304</v>
      </c>
      <c r="L7299" s="23">
        <v>14.395361597984969</v>
      </c>
      <c r="M7299" s="23">
        <f t="shared" si="794"/>
        <v>23.271612322912713</v>
      </c>
      <c r="N7299" s="23">
        <v>1112.6263041508935</v>
      </c>
      <c r="O7299" s="17">
        <f t="shared" si="795"/>
        <v>2.6736176290325906E-2</v>
      </c>
      <c r="P7299" s="18">
        <f t="shared" si="796"/>
        <v>6.4334732147848406E-2</v>
      </c>
    </row>
    <row r="7300" spans="2:16" x14ac:dyDescent="0.3">
      <c r="B7300" s="19">
        <v>41212.999999998254</v>
      </c>
      <c r="C7300" s="21">
        <f t="shared" si="791"/>
        <v>10</v>
      </c>
      <c r="D7300" s="21" t="str">
        <f t="shared" si="792"/>
        <v>Shoulder</v>
      </c>
      <c r="E7300" s="21">
        <f t="shared" si="793"/>
        <v>0</v>
      </c>
      <c r="F7300" s="23">
        <v>82.318725812221103</v>
      </c>
      <c r="G7300" s="23">
        <v>2088.4954786444709</v>
      </c>
      <c r="H7300" s="16">
        <f t="shared" si="797"/>
        <v>3.9415323927658064E-2</v>
      </c>
      <c r="I7300" s="23">
        <v>6.273927309860996</v>
      </c>
      <c r="J7300" s="23">
        <v>55.659693547880224</v>
      </c>
      <c r="K7300" s="23">
        <v>19.736566484517304</v>
      </c>
      <c r="L7300" s="23">
        <v>13.728907580775072</v>
      </c>
      <c r="M7300" s="23">
        <f t="shared" si="794"/>
        <v>22.194219482587847</v>
      </c>
      <c r="N7300" s="23">
        <v>1051.3257113399577</v>
      </c>
      <c r="O7300" s="17">
        <f t="shared" si="795"/>
        <v>2.7078332133782804E-2</v>
      </c>
      <c r="P7300" s="18">
        <f t="shared" si="796"/>
        <v>6.5426354828967109E-2</v>
      </c>
    </row>
    <row r="7301" spans="2:16" x14ac:dyDescent="0.3">
      <c r="B7301" s="19">
        <v>41213.041666664918</v>
      </c>
      <c r="C7301" s="21">
        <f t="shared" ref="C7301:C7364" si="798">MONTH(B7301)</f>
        <v>10</v>
      </c>
      <c r="D7301" s="21" t="str">
        <f t="shared" ref="D7301:D7364" si="799">IF(AND(C7301&gt;5,C7301&lt;7),"Summer",IF(OR(C7301=1,C7301&gt;10),"Winter","Shoulder"))</f>
        <v>Shoulder</v>
      </c>
      <c r="E7301" s="21">
        <f t="shared" ref="E7301:E7364" si="800">HOUR(B7301)</f>
        <v>1</v>
      </c>
      <c r="F7301" s="23">
        <v>76.26045958291617</v>
      </c>
      <c r="G7301" s="23">
        <v>2015.515804408547</v>
      </c>
      <c r="H7301" s="16">
        <f t="shared" si="797"/>
        <v>3.7836696401045984E-2</v>
      </c>
      <c r="I7301" s="23">
        <v>6.1798090346971106</v>
      </c>
      <c r="J7301" s="23">
        <v>53.990520774802789</v>
      </c>
      <c r="K7301" s="23">
        <v>19.736566484517304</v>
      </c>
      <c r="L7301" s="23">
        <v>13.090992103720252</v>
      </c>
      <c r="M7301" s="23">
        <f t="shared" ref="M7301:M7364" si="801">J7301-K7301-L7301</f>
        <v>21.162962186565231</v>
      </c>
      <c r="N7301" s="23">
        <v>1014.3485891894564</v>
      </c>
      <c r="O7301" s="17">
        <f t="shared" ref="O7301:O7364" si="802">(I7301+M7301)/N7301</f>
        <v>2.6955990783317743E-2</v>
      </c>
      <c r="P7301" s="18">
        <f t="shared" ref="P7301:P7364" si="803">H7301+(1-H7301)*O7301</f>
        <v>6.3772761544905937E-2</v>
      </c>
    </row>
    <row r="7302" spans="2:16" x14ac:dyDescent="0.3">
      <c r="B7302" s="19">
        <v>41213.083333331582</v>
      </c>
      <c r="C7302" s="21">
        <f t="shared" si="798"/>
        <v>10</v>
      </c>
      <c r="D7302" s="21" t="str">
        <f t="shared" si="799"/>
        <v>Shoulder</v>
      </c>
      <c r="E7302" s="21">
        <f t="shared" si="800"/>
        <v>2</v>
      </c>
      <c r="F7302" s="23">
        <v>72.676618599107542</v>
      </c>
      <c r="G7302" s="23">
        <v>1984.5547304902761</v>
      </c>
      <c r="H7302" s="16">
        <f t="shared" ref="H7302:H7365" si="804">F7302/G7302</f>
        <v>3.6621120840115644E-2</v>
      </c>
      <c r="I7302" s="23">
        <v>6.1543647079153612</v>
      </c>
      <c r="J7302" s="23">
        <v>53.47993345705796</v>
      </c>
      <c r="K7302" s="23">
        <v>19.736566484517304</v>
      </c>
      <c r="L7302" s="23">
        <v>12.89585858750741</v>
      </c>
      <c r="M7302" s="23">
        <f t="shared" si="801"/>
        <v>20.847508385033244</v>
      </c>
      <c r="N7302" s="23">
        <v>996.20195482210102</v>
      </c>
      <c r="O7302" s="17">
        <f t="shared" si="802"/>
        <v>2.7104818417838305E-2</v>
      </c>
      <c r="P7302" s="18">
        <f t="shared" si="803"/>
        <v>6.2733330427324902E-2</v>
      </c>
    </row>
    <row r="7303" spans="2:16" x14ac:dyDescent="0.3">
      <c r="B7303" s="19">
        <v>41213.124999998246</v>
      </c>
      <c r="C7303" s="21">
        <f t="shared" si="798"/>
        <v>10</v>
      </c>
      <c r="D7303" s="21" t="str">
        <f t="shared" si="799"/>
        <v>Shoulder</v>
      </c>
      <c r="E7303" s="21">
        <f t="shared" si="800"/>
        <v>3</v>
      </c>
      <c r="F7303" s="23">
        <v>69.347201231925638</v>
      </c>
      <c r="G7303" s="23">
        <v>1952.4879039320667</v>
      </c>
      <c r="H7303" s="16">
        <f t="shared" si="804"/>
        <v>3.551735254915999E-2</v>
      </c>
      <c r="I7303" s="23">
        <v>6.1851047388317841</v>
      </c>
      <c r="J7303" s="23">
        <v>53.385398251876047</v>
      </c>
      <c r="K7303" s="23">
        <v>19.736566484517304</v>
      </c>
      <c r="L7303" s="23">
        <v>12.859729631005857</v>
      </c>
      <c r="M7303" s="23">
        <f t="shared" si="801"/>
        <v>20.789102136352888</v>
      </c>
      <c r="N7303" s="23">
        <v>992.10465150319999</v>
      </c>
      <c r="O7303" s="17">
        <f t="shared" si="802"/>
        <v>2.7188872498797739E-2</v>
      </c>
      <c r="P7303" s="18">
        <f t="shared" si="803"/>
        <v>6.1740548278003765E-2</v>
      </c>
    </row>
    <row r="7304" spans="2:16" x14ac:dyDescent="0.3">
      <c r="B7304" s="19">
        <v>41213.166666664911</v>
      </c>
      <c r="C7304" s="21">
        <f t="shared" si="798"/>
        <v>10</v>
      </c>
      <c r="D7304" s="21" t="str">
        <f t="shared" si="799"/>
        <v>Shoulder</v>
      </c>
      <c r="E7304" s="21">
        <f t="shared" si="800"/>
        <v>4</v>
      </c>
      <c r="F7304" s="23">
        <v>68.174498356421296</v>
      </c>
      <c r="G7304" s="23">
        <v>1960.2281724116347</v>
      </c>
      <c r="H7304" s="16">
        <f t="shared" si="804"/>
        <v>3.4778858561423182E-2</v>
      </c>
      <c r="I7304" s="23">
        <v>6.2890235212119387</v>
      </c>
      <c r="J7304" s="23">
        <v>54.22594542852859</v>
      </c>
      <c r="K7304" s="23">
        <v>19.736566484517304</v>
      </c>
      <c r="L7304" s="23">
        <v>13.180965432254167</v>
      </c>
      <c r="M7304" s="23">
        <f t="shared" si="801"/>
        <v>21.308413511757117</v>
      </c>
      <c r="N7304" s="23">
        <v>1013.255383153841</v>
      </c>
      <c r="O7304" s="17">
        <f t="shared" si="802"/>
        <v>2.7236408009074429E-2</v>
      </c>
      <c r="P7304" s="18">
        <f t="shared" si="803"/>
        <v>6.1068015388628799E-2</v>
      </c>
    </row>
    <row r="7305" spans="2:16" x14ac:dyDescent="0.3">
      <c r="B7305" s="19">
        <v>41213.208333331575</v>
      </c>
      <c r="C7305" s="21">
        <f t="shared" si="798"/>
        <v>10</v>
      </c>
      <c r="D7305" s="21" t="str">
        <f t="shared" si="799"/>
        <v>Shoulder</v>
      </c>
      <c r="E7305" s="21">
        <f t="shared" si="800"/>
        <v>5</v>
      </c>
      <c r="F7305" s="23">
        <v>69.42627167409654</v>
      </c>
      <c r="G7305" s="23">
        <v>1995.6122568896585</v>
      </c>
      <c r="H7305" s="16">
        <f t="shared" si="804"/>
        <v>3.4789459442539021E-2</v>
      </c>
      <c r="I7305" s="23">
        <v>6.5662347424733367</v>
      </c>
      <c r="J7305" s="23">
        <v>54.131487123649158</v>
      </c>
      <c r="K7305" s="23">
        <v>19.736566484517304</v>
      </c>
      <c r="L7305" s="23">
        <v>13.144865865096802</v>
      </c>
      <c r="M7305" s="23">
        <f t="shared" si="801"/>
        <v>21.25005477403505</v>
      </c>
      <c r="N7305" s="23">
        <v>1091.876389850745</v>
      </c>
      <c r="O7305" s="17">
        <f t="shared" si="802"/>
        <v>2.5475676344930181E-2</v>
      </c>
      <c r="P7305" s="18">
        <f t="shared" si="803"/>
        <v>5.9378850778496001E-2</v>
      </c>
    </row>
    <row r="7306" spans="2:16" x14ac:dyDescent="0.3">
      <c r="B7306" s="19">
        <v>41213.249999998239</v>
      </c>
      <c r="C7306" s="21">
        <f t="shared" si="798"/>
        <v>10</v>
      </c>
      <c r="D7306" s="21" t="str">
        <f t="shared" si="799"/>
        <v>Shoulder</v>
      </c>
      <c r="E7306" s="21">
        <f t="shared" si="800"/>
        <v>6</v>
      </c>
      <c r="F7306" s="23">
        <v>70.300060600488678</v>
      </c>
      <c r="G7306" s="23">
        <v>2098.4472524039152</v>
      </c>
      <c r="H7306" s="16">
        <f t="shared" si="804"/>
        <v>3.3500990086815452E-2</v>
      </c>
      <c r="I7306" s="23">
        <v>7.2105523567238681</v>
      </c>
      <c r="J7306" s="23">
        <v>56.451568366853955</v>
      </c>
      <c r="K7306" s="23">
        <v>19.736566484517304</v>
      </c>
      <c r="L7306" s="23">
        <v>14.031542042024995</v>
      </c>
      <c r="M7306" s="23">
        <f t="shared" si="801"/>
        <v>22.683459840311656</v>
      </c>
      <c r="N7306" s="23">
        <v>1273.7682345441624</v>
      </c>
      <c r="O7306" s="17">
        <f t="shared" si="802"/>
        <v>2.3468957213973511E-2</v>
      </c>
      <c r="P7306" s="18">
        <f t="shared" si="803"/>
        <v>5.6183713997815743E-2</v>
      </c>
    </row>
    <row r="7307" spans="2:16" x14ac:dyDescent="0.3">
      <c r="B7307" s="19">
        <v>41213.291666664903</v>
      </c>
      <c r="C7307" s="21">
        <f t="shared" si="798"/>
        <v>10</v>
      </c>
      <c r="D7307" s="21" t="str">
        <f t="shared" si="799"/>
        <v>Shoulder</v>
      </c>
      <c r="E7307" s="21">
        <f t="shared" si="800"/>
        <v>7</v>
      </c>
      <c r="F7307" s="23">
        <v>73.853662698128446</v>
      </c>
      <c r="G7307" s="23">
        <v>2312.9632645519341</v>
      </c>
      <c r="H7307" s="16">
        <f t="shared" si="804"/>
        <v>3.1930322383410328E-2</v>
      </c>
      <c r="I7307" s="23">
        <v>7.8017664399509936</v>
      </c>
      <c r="J7307" s="23">
        <v>61.311543173765557</v>
      </c>
      <c r="K7307" s="23">
        <v>19.736566484517304</v>
      </c>
      <c r="L7307" s="23">
        <v>15.888901086834677</v>
      </c>
      <c r="M7307" s="23">
        <f t="shared" si="801"/>
        <v>25.686075602413574</v>
      </c>
      <c r="N7307" s="23">
        <v>1413.229168434026</v>
      </c>
      <c r="O7307" s="17">
        <f t="shared" si="802"/>
        <v>2.3695974290901346E-2</v>
      </c>
      <c r="P7307" s="18">
        <f t="shared" si="803"/>
        <v>5.4869676576014187E-2</v>
      </c>
    </row>
    <row r="7308" spans="2:16" x14ac:dyDescent="0.3">
      <c r="B7308" s="19">
        <v>41213.333333331568</v>
      </c>
      <c r="C7308" s="21">
        <f t="shared" si="798"/>
        <v>10</v>
      </c>
      <c r="D7308" s="21" t="str">
        <f t="shared" si="799"/>
        <v>Shoulder</v>
      </c>
      <c r="E7308" s="21">
        <f t="shared" si="800"/>
        <v>8</v>
      </c>
      <c r="F7308" s="23">
        <v>78.350593833646954</v>
      </c>
      <c r="G7308" s="23">
        <v>2469.9801394231645</v>
      </c>
      <c r="H7308" s="16">
        <f t="shared" si="804"/>
        <v>3.1721143252570784E-2</v>
      </c>
      <c r="I7308" s="23">
        <v>7.8684792347375287</v>
      </c>
      <c r="J7308" s="23">
        <v>64.086841307183192</v>
      </c>
      <c r="K7308" s="23">
        <v>19.736566484517304</v>
      </c>
      <c r="L7308" s="23">
        <v>16.949549607649207</v>
      </c>
      <c r="M7308" s="23">
        <f t="shared" si="801"/>
        <v>27.400725215016681</v>
      </c>
      <c r="N7308" s="23">
        <v>1413.8493110979111</v>
      </c>
      <c r="O7308" s="17">
        <f t="shared" si="802"/>
        <v>2.4945518714696864E-2</v>
      </c>
      <c r="P7308" s="18">
        <f t="shared" si="803"/>
        <v>5.5875361594609062E-2</v>
      </c>
    </row>
    <row r="7309" spans="2:16" x14ac:dyDescent="0.3">
      <c r="B7309" s="19">
        <v>41213.374999998232</v>
      </c>
      <c r="C7309" s="21">
        <f t="shared" si="798"/>
        <v>10</v>
      </c>
      <c r="D7309" s="21" t="str">
        <f t="shared" si="799"/>
        <v>Shoulder</v>
      </c>
      <c r="E7309" s="21">
        <f t="shared" si="800"/>
        <v>9</v>
      </c>
      <c r="F7309" s="23">
        <v>74.89426202533879</v>
      </c>
      <c r="G7309" s="23">
        <v>2482.143418462485</v>
      </c>
      <c r="H7309" s="16">
        <f t="shared" si="804"/>
        <v>3.0173221042856004E-2</v>
      </c>
      <c r="I7309" s="23">
        <v>7.8142973705569725</v>
      </c>
      <c r="J7309" s="23">
        <v>63.432161070726671</v>
      </c>
      <c r="K7309" s="23">
        <v>19.736566484517304</v>
      </c>
      <c r="L7309" s="23">
        <v>16.699347434396913</v>
      </c>
      <c r="M7309" s="23">
        <f t="shared" si="801"/>
        <v>26.996247151812454</v>
      </c>
      <c r="N7309" s="23">
        <v>1375.5610799640194</v>
      </c>
      <c r="O7309" s="17">
        <f t="shared" si="802"/>
        <v>2.5306433156192503E-2</v>
      </c>
      <c r="P7309" s="18">
        <f t="shared" si="803"/>
        <v>5.4716077597620448E-2</v>
      </c>
    </row>
    <row r="7310" spans="2:16" x14ac:dyDescent="0.3">
      <c r="B7310" s="19">
        <v>41213.416666664896</v>
      </c>
      <c r="C7310" s="21">
        <f t="shared" si="798"/>
        <v>10</v>
      </c>
      <c r="D7310" s="21" t="str">
        <f t="shared" si="799"/>
        <v>Shoulder</v>
      </c>
      <c r="E7310" s="21">
        <f t="shared" si="800"/>
        <v>10</v>
      </c>
      <c r="F7310" s="23">
        <v>69.472004732421695</v>
      </c>
      <c r="G7310" s="23">
        <v>2430.1730443853876</v>
      </c>
      <c r="H7310" s="16">
        <f t="shared" si="804"/>
        <v>2.8587266611704101E-2</v>
      </c>
      <c r="I7310" s="23">
        <v>7.6746670037254905</v>
      </c>
      <c r="J7310" s="23">
        <v>62.043355709823103</v>
      </c>
      <c r="K7310" s="23">
        <v>19.736566484517304</v>
      </c>
      <c r="L7310" s="23">
        <v>16.16858126769046</v>
      </c>
      <c r="M7310" s="23">
        <f t="shared" si="801"/>
        <v>26.138207957615339</v>
      </c>
      <c r="N7310" s="23">
        <v>1357.8294830078401</v>
      </c>
      <c r="O7310" s="17">
        <f t="shared" si="802"/>
        <v>2.4902151105482807E-2</v>
      </c>
      <c r="P7310" s="18">
        <f t="shared" si="803"/>
        <v>5.2777533284329534E-2</v>
      </c>
    </row>
    <row r="7311" spans="2:16" x14ac:dyDescent="0.3">
      <c r="B7311" s="19">
        <v>41213.45833333156</v>
      </c>
      <c r="C7311" s="21">
        <f t="shared" si="798"/>
        <v>10</v>
      </c>
      <c r="D7311" s="21" t="str">
        <f t="shared" si="799"/>
        <v>Shoulder</v>
      </c>
      <c r="E7311" s="21">
        <f t="shared" si="800"/>
        <v>11</v>
      </c>
      <c r="F7311" s="23">
        <v>67.781434993147258</v>
      </c>
      <c r="G7311" s="23">
        <v>2401.4234757469935</v>
      </c>
      <c r="H7311" s="16">
        <f t="shared" si="804"/>
        <v>2.8225523602022327E-2</v>
      </c>
      <c r="I7311" s="23">
        <v>7.5443652146103499</v>
      </c>
      <c r="J7311" s="23">
        <v>61.762362957723369</v>
      </c>
      <c r="K7311" s="23">
        <v>19.736566484517304</v>
      </c>
      <c r="L7311" s="23">
        <v>16.06119296829101</v>
      </c>
      <c r="M7311" s="23">
        <f t="shared" si="801"/>
        <v>25.964603504915054</v>
      </c>
      <c r="N7311" s="23">
        <v>1342.8084704902717</v>
      </c>
      <c r="O7311" s="17">
        <f t="shared" si="802"/>
        <v>2.4954391825731465E-2</v>
      </c>
      <c r="P7311" s="18">
        <f t="shared" si="803"/>
        <v>5.2475564652302492E-2</v>
      </c>
    </row>
    <row r="7312" spans="2:16" x14ac:dyDescent="0.3">
      <c r="B7312" s="19">
        <v>41213.499999998225</v>
      </c>
      <c r="C7312" s="21">
        <f t="shared" si="798"/>
        <v>10</v>
      </c>
      <c r="D7312" s="21" t="str">
        <f t="shared" si="799"/>
        <v>Shoulder</v>
      </c>
      <c r="E7312" s="21">
        <f t="shared" si="800"/>
        <v>12</v>
      </c>
      <c r="F7312" s="23">
        <v>67.125850948826496</v>
      </c>
      <c r="G7312" s="23">
        <v>2367.1451439089078</v>
      </c>
      <c r="H7312" s="16">
        <f t="shared" si="804"/>
        <v>2.8357302517572038E-2</v>
      </c>
      <c r="I7312" s="23">
        <v>7.4706583097346071</v>
      </c>
      <c r="J7312" s="23">
        <v>61.529629445693992</v>
      </c>
      <c r="K7312" s="23">
        <v>19.736566484517304</v>
      </c>
      <c r="L7312" s="23">
        <v>15.972248125823242</v>
      </c>
      <c r="M7312" s="23">
        <f t="shared" si="801"/>
        <v>25.820814835353445</v>
      </c>
      <c r="N7312" s="23">
        <v>1310.2339332888157</v>
      </c>
      <c r="O7312" s="17">
        <f t="shared" si="802"/>
        <v>2.5408800901319348E-2</v>
      </c>
      <c r="P7312" s="18">
        <f t="shared" si="803"/>
        <v>5.3045578365123913E-2</v>
      </c>
    </row>
    <row r="7313" spans="2:16" x14ac:dyDescent="0.3">
      <c r="B7313" s="19">
        <v>41213.541666664889</v>
      </c>
      <c r="C7313" s="21">
        <f t="shared" si="798"/>
        <v>10</v>
      </c>
      <c r="D7313" s="21" t="str">
        <f t="shared" si="799"/>
        <v>Shoulder</v>
      </c>
      <c r="E7313" s="21">
        <f t="shared" si="800"/>
        <v>13</v>
      </c>
      <c r="F7313" s="23">
        <v>68.265354716821278</v>
      </c>
      <c r="G7313" s="23">
        <v>2342.8185858302668</v>
      </c>
      <c r="H7313" s="16">
        <f t="shared" si="804"/>
        <v>2.913813093753858E-2</v>
      </c>
      <c r="I7313" s="23">
        <v>7.4395597749429889</v>
      </c>
      <c r="J7313" s="23">
        <v>59.323090341082576</v>
      </c>
      <c r="K7313" s="23">
        <v>19.736566484517304</v>
      </c>
      <c r="L7313" s="23">
        <v>15.128964873027808</v>
      </c>
      <c r="M7313" s="23">
        <f t="shared" si="801"/>
        <v>24.457558983537464</v>
      </c>
      <c r="N7313" s="23">
        <v>1287.9899419866131</v>
      </c>
      <c r="O7313" s="17">
        <f t="shared" si="802"/>
        <v>2.4765037147170502E-2</v>
      </c>
      <c r="P7313" s="18">
        <f t="shared" si="803"/>
        <v>5.3181561189641818E-2</v>
      </c>
    </row>
    <row r="7314" spans="2:16" x14ac:dyDescent="0.3">
      <c r="B7314" s="19">
        <v>41213.583333331553</v>
      </c>
      <c r="C7314" s="21">
        <f t="shared" si="798"/>
        <v>10</v>
      </c>
      <c r="D7314" s="21" t="str">
        <f t="shared" si="799"/>
        <v>Shoulder</v>
      </c>
      <c r="E7314" s="21">
        <f t="shared" si="800"/>
        <v>14</v>
      </c>
      <c r="F7314" s="23">
        <v>70.572140038242139</v>
      </c>
      <c r="G7314" s="23">
        <v>2335.0783173506989</v>
      </c>
      <c r="H7314" s="16">
        <f t="shared" si="804"/>
        <v>3.0222600892594861E-2</v>
      </c>
      <c r="I7314" s="23">
        <v>7.3856413916590009</v>
      </c>
      <c r="J7314" s="23">
        <v>61.111422836041264</v>
      </c>
      <c r="K7314" s="23">
        <v>19.736566484517304</v>
      </c>
      <c r="L7314" s="23">
        <v>15.812420171996607</v>
      </c>
      <c r="M7314" s="23">
        <f t="shared" si="801"/>
        <v>25.562436179527353</v>
      </c>
      <c r="N7314" s="23">
        <v>1270.0464297797962</v>
      </c>
      <c r="O7314" s="17">
        <f t="shared" si="802"/>
        <v>2.5942419740433403E-2</v>
      </c>
      <c r="P7314" s="18">
        <f t="shared" si="803"/>
        <v>5.5380973235024972E-2</v>
      </c>
    </row>
    <row r="7315" spans="2:16" x14ac:dyDescent="0.3">
      <c r="B7315" s="19">
        <v>41213.624999998217</v>
      </c>
      <c r="C7315" s="21">
        <f t="shared" si="798"/>
        <v>10</v>
      </c>
      <c r="D7315" s="21" t="str">
        <f t="shared" si="799"/>
        <v>Shoulder</v>
      </c>
      <c r="E7315" s="21">
        <f t="shared" si="800"/>
        <v>15</v>
      </c>
      <c r="F7315" s="23">
        <v>69.274119056425377</v>
      </c>
      <c r="G7315" s="23">
        <v>2310.7517592720574</v>
      </c>
      <c r="H7315" s="16">
        <f t="shared" si="804"/>
        <v>2.9979039842102467E-2</v>
      </c>
      <c r="I7315" s="23">
        <v>7.3095196717381832</v>
      </c>
      <c r="J7315" s="23">
        <v>60.165370390395218</v>
      </c>
      <c r="K7315" s="23">
        <v>19.736566484517304</v>
      </c>
      <c r="L7315" s="23">
        <v>15.450862934233546</v>
      </c>
      <c r="M7315" s="23">
        <f t="shared" si="801"/>
        <v>24.977940971644365</v>
      </c>
      <c r="N7315" s="23">
        <v>1264.8127985910285</v>
      </c>
      <c r="O7315" s="17">
        <f t="shared" si="802"/>
        <v>2.5527461992280606E-2</v>
      </c>
      <c r="P7315" s="18">
        <f t="shared" si="803"/>
        <v>5.474121303424874E-2</v>
      </c>
    </row>
    <row r="7316" spans="2:16" x14ac:dyDescent="0.3">
      <c r="B7316" s="19">
        <v>41213.666666664882</v>
      </c>
      <c r="C7316" s="21">
        <f t="shared" si="798"/>
        <v>10</v>
      </c>
      <c r="D7316" s="21" t="str">
        <f t="shared" si="799"/>
        <v>Shoulder</v>
      </c>
      <c r="E7316" s="21">
        <f t="shared" si="800"/>
        <v>16</v>
      </c>
      <c r="F7316" s="23">
        <v>70.148849553247416</v>
      </c>
      <c r="G7316" s="23">
        <v>2286.4252011934163</v>
      </c>
      <c r="H7316" s="16">
        <f t="shared" si="804"/>
        <v>3.0680579236369819E-2</v>
      </c>
      <c r="I7316" s="23">
        <v>7.3166430274408434</v>
      </c>
      <c r="J7316" s="23">
        <v>59.035208918340494</v>
      </c>
      <c r="K7316" s="23">
        <v>19.736566484517304</v>
      </c>
      <c r="L7316" s="23">
        <v>15.018943898515293</v>
      </c>
      <c r="M7316" s="23">
        <f t="shared" si="801"/>
        <v>24.279698535307897</v>
      </c>
      <c r="N7316" s="23">
        <v>1268.0994324041244</v>
      </c>
      <c r="O7316" s="17">
        <f t="shared" si="802"/>
        <v>2.4916296589492879E-2</v>
      </c>
      <c r="P7316" s="18">
        <f t="shared" si="803"/>
        <v>5.4832429414071876E-2</v>
      </c>
    </row>
    <row r="7317" spans="2:16" x14ac:dyDescent="0.3">
      <c r="B7317" s="19">
        <v>41213.708333331546</v>
      </c>
      <c r="C7317" s="21">
        <f t="shared" si="798"/>
        <v>10</v>
      </c>
      <c r="D7317" s="21" t="str">
        <f t="shared" si="799"/>
        <v>Shoulder</v>
      </c>
      <c r="E7317" s="21">
        <f t="shared" si="800"/>
        <v>17</v>
      </c>
      <c r="F7317" s="23">
        <v>70.908669747843234</v>
      </c>
      <c r="G7317" s="23">
        <v>2307.4345013522429</v>
      </c>
      <c r="H7317" s="16">
        <f t="shared" si="804"/>
        <v>3.0730523317688153E-2</v>
      </c>
      <c r="I7317" s="23">
        <v>7.3110702472047366</v>
      </c>
      <c r="J7317" s="23">
        <v>59.085136317625171</v>
      </c>
      <c r="K7317" s="23">
        <v>19.736566484517304</v>
      </c>
      <c r="L7317" s="23">
        <v>15.038024883567589</v>
      </c>
      <c r="M7317" s="23">
        <f t="shared" si="801"/>
        <v>24.310544949540279</v>
      </c>
      <c r="N7317" s="23">
        <v>1278.1152016675092</v>
      </c>
      <c r="O7317" s="17">
        <f t="shared" si="802"/>
        <v>2.4740817694280982E-2</v>
      </c>
      <c r="P7317" s="18">
        <f t="shared" si="803"/>
        <v>5.4711042736916363E-2</v>
      </c>
    </row>
    <row r="7318" spans="2:16" x14ac:dyDescent="0.3">
      <c r="B7318" s="19">
        <v>41213.74999999821</v>
      </c>
      <c r="C7318" s="21">
        <f t="shared" si="798"/>
        <v>10</v>
      </c>
      <c r="D7318" s="21" t="str">
        <f t="shared" si="799"/>
        <v>Shoulder</v>
      </c>
      <c r="E7318" s="21">
        <f t="shared" si="800"/>
        <v>18</v>
      </c>
      <c r="F7318" s="23">
        <v>70.602280744633646</v>
      </c>
      <c r="G7318" s="23">
        <v>2308.5402539921811</v>
      </c>
      <c r="H7318" s="16">
        <f t="shared" si="804"/>
        <v>3.0583084103705985E-2</v>
      </c>
      <c r="I7318" s="23">
        <v>7.4606709344567657</v>
      </c>
      <c r="J7318" s="23">
        <v>61.636106367051475</v>
      </c>
      <c r="K7318" s="23">
        <v>19.736566484517304</v>
      </c>
      <c r="L7318" s="23">
        <v>16.012940903214915</v>
      </c>
      <c r="M7318" s="23">
        <f t="shared" si="801"/>
        <v>25.886598979319256</v>
      </c>
      <c r="N7318" s="23">
        <v>1283.8401813381797</v>
      </c>
      <c r="O7318" s="17">
        <f t="shared" si="802"/>
        <v>2.5974627059122971E-2</v>
      </c>
      <c r="P7318" s="18">
        <f t="shared" si="803"/>
        <v>5.5763326958917399E-2</v>
      </c>
    </row>
    <row r="7319" spans="2:16" x14ac:dyDescent="0.3">
      <c r="B7319" s="19">
        <v>41213.791666664874</v>
      </c>
      <c r="C7319" s="21">
        <f t="shared" si="798"/>
        <v>10</v>
      </c>
      <c r="D7319" s="21" t="str">
        <f t="shared" si="799"/>
        <v>Shoulder</v>
      </c>
      <c r="E7319" s="21">
        <f t="shared" si="800"/>
        <v>19</v>
      </c>
      <c r="F7319" s="23">
        <v>66.644748845880926</v>
      </c>
      <c r="G7319" s="23">
        <v>2331.761059430884</v>
      </c>
      <c r="H7319" s="16">
        <f t="shared" si="804"/>
        <v>2.8581294200936264E-2</v>
      </c>
      <c r="I7319" s="23">
        <v>7.3759985477229586</v>
      </c>
      <c r="J7319" s="23">
        <v>58.899367233787736</v>
      </c>
      <c r="K7319" s="23">
        <v>19.736566484517304</v>
      </c>
      <c r="L7319" s="23">
        <v>14.967028653788628</v>
      </c>
      <c r="M7319" s="23">
        <f t="shared" si="801"/>
        <v>24.195772095481804</v>
      </c>
      <c r="N7319" s="23">
        <v>1292.4566278414979</v>
      </c>
      <c r="O7319" s="17">
        <f t="shared" si="802"/>
        <v>2.4427721567672294E-2</v>
      </c>
      <c r="P7319" s="18">
        <f t="shared" si="803"/>
        <v>5.2310839871824361E-2</v>
      </c>
    </row>
    <row r="7320" spans="2:16" x14ac:dyDescent="0.3">
      <c r="B7320" s="19">
        <v>41213.833333331539</v>
      </c>
      <c r="C7320" s="21">
        <f t="shared" si="798"/>
        <v>10</v>
      </c>
      <c r="D7320" s="21" t="str">
        <f t="shared" si="799"/>
        <v>Shoulder</v>
      </c>
      <c r="E7320" s="21">
        <f t="shared" si="800"/>
        <v>20</v>
      </c>
      <c r="F7320" s="23">
        <v>65.415829169453318</v>
      </c>
      <c r="G7320" s="23">
        <v>2315.1747698318104</v>
      </c>
      <c r="H7320" s="16">
        <f t="shared" si="804"/>
        <v>2.8255244494654524E-2</v>
      </c>
      <c r="I7320" s="23">
        <v>7.3357660359257775</v>
      </c>
      <c r="J7320" s="23">
        <v>57.426887130595169</v>
      </c>
      <c r="K7320" s="23">
        <v>19.736566484517304</v>
      </c>
      <c r="L7320" s="23">
        <v>14.404284123903915</v>
      </c>
      <c r="M7320" s="23">
        <f t="shared" si="801"/>
        <v>23.286036522173951</v>
      </c>
      <c r="N7320" s="23">
        <v>1275.412631107672</v>
      </c>
      <c r="O7320" s="17">
        <f t="shared" si="802"/>
        <v>2.400932985233592E-2</v>
      </c>
      <c r="P7320" s="18">
        <f t="shared" si="803"/>
        <v>5.1586184861859882E-2</v>
      </c>
    </row>
    <row r="7321" spans="2:16" x14ac:dyDescent="0.3">
      <c r="B7321" s="19">
        <v>41213.874999998203</v>
      </c>
      <c r="C7321" s="21">
        <f t="shared" si="798"/>
        <v>10</v>
      </c>
      <c r="D7321" s="21" t="str">
        <f t="shared" si="799"/>
        <v>Shoulder</v>
      </c>
      <c r="E7321" s="21">
        <f t="shared" si="800"/>
        <v>21</v>
      </c>
      <c r="F7321" s="23">
        <v>67.843789802372427</v>
      </c>
      <c r="G7321" s="23">
        <v>2320.7035330315016</v>
      </c>
      <c r="H7321" s="16">
        <f t="shared" si="804"/>
        <v>2.9234147678376246E-2</v>
      </c>
      <c r="I7321" s="23">
        <v>7.279568972426488</v>
      </c>
      <c r="J7321" s="23">
        <v>57.758466521220129</v>
      </c>
      <c r="K7321" s="23">
        <v>19.736566484517304</v>
      </c>
      <c r="L7321" s="23">
        <v>14.531005352864588</v>
      </c>
      <c r="M7321" s="23">
        <f t="shared" si="801"/>
        <v>23.490894683838235</v>
      </c>
      <c r="N7321" s="23">
        <v>1247.13656450348</v>
      </c>
      <c r="O7321" s="17">
        <f t="shared" si="802"/>
        <v>2.4672890308941674E-2</v>
      </c>
      <c r="P7321" s="18">
        <f t="shared" si="803"/>
        <v>5.3185747068373937E-2</v>
      </c>
    </row>
    <row r="7322" spans="2:16" x14ac:dyDescent="0.3">
      <c r="B7322" s="19">
        <v>41213.916666664867</v>
      </c>
      <c r="C7322" s="21">
        <f t="shared" si="798"/>
        <v>10</v>
      </c>
      <c r="D7322" s="21" t="str">
        <f t="shared" si="799"/>
        <v>Shoulder</v>
      </c>
      <c r="E7322" s="21">
        <f t="shared" si="800"/>
        <v>22</v>
      </c>
      <c r="F7322" s="23">
        <v>69.794023617189055</v>
      </c>
      <c r="G7322" s="23">
        <v>2293.0597170330457</v>
      </c>
      <c r="H7322" s="16">
        <f t="shared" si="804"/>
        <v>3.0437071960556901E-2</v>
      </c>
      <c r="I7322" s="23">
        <v>6.8816297214564139</v>
      </c>
      <c r="J7322" s="23">
        <v>56.359252092746523</v>
      </c>
      <c r="K7322" s="23">
        <v>19.736566484517304</v>
      </c>
      <c r="L7322" s="23">
        <v>13.996261104672662</v>
      </c>
      <c r="M7322" s="23">
        <f t="shared" si="801"/>
        <v>22.626424503556557</v>
      </c>
      <c r="N7322" s="23">
        <v>1160.7563779751588</v>
      </c>
      <c r="O7322" s="17">
        <f t="shared" si="802"/>
        <v>2.5421401755713176E-2</v>
      </c>
      <c r="P7322" s="18">
        <f t="shared" si="803"/>
        <v>5.5084720681693206E-2</v>
      </c>
    </row>
    <row r="7323" spans="2:16" x14ac:dyDescent="0.3">
      <c r="B7323" s="19">
        <v>41213.958333331531</v>
      </c>
      <c r="C7323" s="21">
        <f t="shared" si="798"/>
        <v>10</v>
      </c>
      <c r="D7323" s="21" t="str">
        <f t="shared" si="799"/>
        <v>Shoulder</v>
      </c>
      <c r="E7323" s="21">
        <f t="shared" si="800"/>
        <v>23</v>
      </c>
      <c r="F7323" s="23">
        <v>73.879613962331206</v>
      </c>
      <c r="G7323" s="23">
        <v>2195.7534847184802</v>
      </c>
      <c r="H7323" s="16">
        <f t="shared" si="804"/>
        <v>3.3646588506634378E-2</v>
      </c>
      <c r="I7323" s="23">
        <v>6.5312483836290065</v>
      </c>
      <c r="J7323" s="23">
        <v>56.325912479636315</v>
      </c>
      <c r="K7323" s="23">
        <v>19.736566484517304</v>
      </c>
      <c r="L7323" s="23">
        <v>13.983519550565708</v>
      </c>
      <c r="M7323" s="23">
        <f t="shared" si="801"/>
        <v>22.605826444553301</v>
      </c>
      <c r="N7323" s="23">
        <v>1066.0052515883185</v>
      </c>
      <c r="O7323" s="17">
        <f t="shared" si="802"/>
        <v>2.7332956178938956E-2</v>
      </c>
      <c r="P7323" s="18">
        <f t="shared" si="803"/>
        <v>6.0059883956350701E-2</v>
      </c>
    </row>
    <row r="7324" spans="2:16" x14ac:dyDescent="0.3">
      <c r="B7324" s="19">
        <v>41214</v>
      </c>
      <c r="C7324" s="21">
        <f t="shared" si="798"/>
        <v>11</v>
      </c>
      <c r="D7324" s="21" t="str">
        <f t="shared" si="799"/>
        <v>Winter</v>
      </c>
      <c r="E7324" s="21">
        <f t="shared" si="800"/>
        <v>0</v>
      </c>
      <c r="F7324" s="23">
        <v>83.560605293815769</v>
      </c>
      <c r="G7324" s="23">
        <v>2086.2839733645942</v>
      </c>
      <c r="H7324" s="16">
        <f t="shared" si="804"/>
        <v>4.0052364088794597E-2</v>
      </c>
      <c r="I7324" s="23">
        <v>6.324378161741695</v>
      </c>
      <c r="J7324" s="23">
        <v>55.958044699212962</v>
      </c>
      <c r="K7324" s="23">
        <v>19.736566484517304</v>
      </c>
      <c r="L7324" s="23">
        <v>13.842929819875812</v>
      </c>
      <c r="M7324" s="23">
        <f t="shared" si="801"/>
        <v>22.378548394819845</v>
      </c>
      <c r="N7324" s="23">
        <v>1004.5652158069342</v>
      </c>
      <c r="O7324" s="17">
        <f t="shared" si="802"/>
        <v>2.8572486987323589E-2</v>
      </c>
      <c r="P7324" s="18">
        <f t="shared" si="803"/>
        <v>6.7480455424379554E-2</v>
      </c>
    </row>
    <row r="7325" spans="2:16" x14ac:dyDescent="0.3">
      <c r="B7325" s="19">
        <v>41214.041666666664</v>
      </c>
      <c r="C7325" s="21">
        <f t="shared" si="798"/>
        <v>11</v>
      </c>
      <c r="D7325" s="21" t="str">
        <f t="shared" si="799"/>
        <v>Winter</v>
      </c>
      <c r="E7325" s="21">
        <f t="shared" si="800"/>
        <v>1</v>
      </c>
      <c r="F7325" s="23">
        <v>81.507747236500421</v>
      </c>
      <c r="G7325" s="23">
        <v>2105.0817682435445</v>
      </c>
      <c r="H7325" s="16">
        <f t="shared" si="804"/>
        <v>3.8719516014102166E-2</v>
      </c>
      <c r="I7325" s="23">
        <v>6.1376671413005139</v>
      </c>
      <c r="J7325" s="23">
        <v>52.598870942133345</v>
      </c>
      <c r="K7325" s="23">
        <v>19.736566484517304</v>
      </c>
      <c r="L7325" s="23">
        <v>12.559138852086003</v>
      </c>
      <c r="M7325" s="23">
        <f t="shared" si="801"/>
        <v>20.30316560553004</v>
      </c>
      <c r="N7325" s="23">
        <v>984.77200475895688</v>
      </c>
      <c r="O7325" s="17">
        <f t="shared" si="802"/>
        <v>2.6849699848344583E-2</v>
      </c>
      <c r="P7325" s="18">
        <f t="shared" si="803"/>
        <v>6.4529608479194936E-2</v>
      </c>
    </row>
    <row r="7326" spans="2:16" x14ac:dyDescent="0.3">
      <c r="B7326" s="19">
        <v>41214.083333333328</v>
      </c>
      <c r="C7326" s="21">
        <f t="shared" si="798"/>
        <v>11</v>
      </c>
      <c r="D7326" s="21" t="str">
        <f t="shared" si="799"/>
        <v>Winter</v>
      </c>
      <c r="E7326" s="21">
        <f t="shared" si="800"/>
        <v>2</v>
      </c>
      <c r="F7326" s="23">
        <v>86.478498376986124</v>
      </c>
      <c r="G7326" s="23">
        <v>2001.1410200893497</v>
      </c>
      <c r="H7326" s="16">
        <f t="shared" si="804"/>
        <v>4.3214594828067096E-2</v>
      </c>
      <c r="I7326" s="23">
        <v>6.0676032089957506</v>
      </c>
      <c r="J7326" s="23">
        <v>52.65640499970651</v>
      </c>
      <c r="K7326" s="23">
        <v>19.736566484517304</v>
      </c>
      <c r="L7326" s="23">
        <v>12.581126908910109</v>
      </c>
      <c r="M7326" s="23">
        <f t="shared" si="801"/>
        <v>20.338711606279098</v>
      </c>
      <c r="N7326" s="23">
        <v>973.58317858680141</v>
      </c>
      <c r="O7326" s="17">
        <f t="shared" si="802"/>
        <v>2.7122813331270541E-2</v>
      </c>
      <c r="P7326" s="18">
        <f t="shared" si="803"/>
        <v>6.9165306770629487E-2</v>
      </c>
    </row>
    <row r="7327" spans="2:16" x14ac:dyDescent="0.3">
      <c r="B7327" s="19">
        <v>41214.124999999993</v>
      </c>
      <c r="C7327" s="21">
        <f t="shared" si="798"/>
        <v>11</v>
      </c>
      <c r="D7327" s="21" t="str">
        <f t="shared" si="799"/>
        <v>Winter</v>
      </c>
      <c r="E7327" s="21">
        <f t="shared" si="800"/>
        <v>3</v>
      </c>
      <c r="F7327" s="23">
        <v>83.430828219330252</v>
      </c>
      <c r="G7327" s="23">
        <v>1955.8051618518816</v>
      </c>
      <c r="H7327" s="16">
        <f t="shared" si="804"/>
        <v>4.2658046847740494E-2</v>
      </c>
      <c r="I7327" s="23">
        <v>6.0626597741092008</v>
      </c>
      <c r="J7327" s="23">
        <v>51.657574166374282</v>
      </c>
      <c r="K7327" s="23">
        <v>19.736566484517304</v>
      </c>
      <c r="L7327" s="23">
        <v>12.199399110674191</v>
      </c>
      <c r="M7327" s="23">
        <f t="shared" si="801"/>
        <v>19.721608571182784</v>
      </c>
      <c r="N7327" s="23">
        <v>978.73324967719554</v>
      </c>
      <c r="O7327" s="17">
        <f t="shared" si="802"/>
        <v>2.6344530906450881E-2</v>
      </c>
      <c r="P7327" s="18">
        <f t="shared" si="803"/>
        <v>6.7878771520602246E-2</v>
      </c>
    </row>
    <row r="7328" spans="2:16" x14ac:dyDescent="0.3">
      <c r="B7328" s="19">
        <v>41214.166666666657</v>
      </c>
      <c r="C7328" s="21">
        <f t="shared" si="798"/>
        <v>11</v>
      </c>
      <c r="D7328" s="21" t="str">
        <f t="shared" si="799"/>
        <v>Winter</v>
      </c>
      <c r="E7328" s="21">
        <f t="shared" si="800"/>
        <v>4</v>
      </c>
      <c r="F7328" s="23">
        <v>80.204708297835452</v>
      </c>
      <c r="G7328" s="23">
        <v>1961.3339250515728</v>
      </c>
      <c r="H7328" s="16">
        <f t="shared" si="804"/>
        <v>4.0892938868493024E-2</v>
      </c>
      <c r="I7328" s="23">
        <v>6.1308728591419799</v>
      </c>
      <c r="J7328" s="23">
        <v>52.018271942542178</v>
      </c>
      <c r="K7328" s="23">
        <v>19.736566484517304</v>
      </c>
      <c r="L7328" s="23">
        <v>12.337248647683193</v>
      </c>
      <c r="M7328" s="23">
        <f t="shared" si="801"/>
        <v>19.944456810341681</v>
      </c>
      <c r="N7328" s="23">
        <v>1002.5494792645252</v>
      </c>
      <c r="O7328" s="17">
        <f t="shared" si="802"/>
        <v>2.6009020211763156E-2</v>
      </c>
      <c r="P7328" s="18">
        <f t="shared" si="803"/>
        <v>6.5838373806707151E-2</v>
      </c>
    </row>
    <row r="7329" spans="2:16" x14ac:dyDescent="0.3">
      <c r="B7329" s="19">
        <v>41214.208333333321</v>
      </c>
      <c r="C7329" s="21">
        <f t="shared" si="798"/>
        <v>11</v>
      </c>
      <c r="D7329" s="21" t="str">
        <f t="shared" si="799"/>
        <v>Winter</v>
      </c>
      <c r="E7329" s="21">
        <f t="shared" si="800"/>
        <v>5</v>
      </c>
      <c r="F7329" s="23">
        <v>75.295403422677694</v>
      </c>
      <c r="G7329" s="23">
        <v>1969.0741935311407</v>
      </c>
      <c r="H7329" s="16">
        <f t="shared" si="804"/>
        <v>3.8238987474438657E-2</v>
      </c>
      <c r="I7329" s="23">
        <v>6.4892705629486347</v>
      </c>
      <c r="J7329" s="23">
        <v>54.171118050036185</v>
      </c>
      <c r="K7329" s="23">
        <v>19.736566484517304</v>
      </c>
      <c r="L7329" s="23">
        <v>13.160011799490213</v>
      </c>
      <c r="M7329" s="23">
        <f t="shared" si="801"/>
        <v>21.274539766028667</v>
      </c>
      <c r="N7329" s="23">
        <v>1044.6439629191746</v>
      </c>
      <c r="O7329" s="17">
        <f t="shared" si="802"/>
        <v>2.657729457545855E-2</v>
      </c>
      <c r="P7329" s="18">
        <f t="shared" si="803"/>
        <v>6.379999321552178E-2</v>
      </c>
    </row>
    <row r="7330" spans="2:16" x14ac:dyDescent="0.3">
      <c r="B7330" s="19">
        <v>41214.249999999985</v>
      </c>
      <c r="C7330" s="21">
        <f t="shared" si="798"/>
        <v>11</v>
      </c>
      <c r="D7330" s="21" t="str">
        <f t="shared" si="799"/>
        <v>Winter</v>
      </c>
      <c r="E7330" s="21">
        <f t="shared" si="800"/>
        <v>6</v>
      </c>
      <c r="F7330" s="23">
        <v>69.590459858316066</v>
      </c>
      <c r="G7330" s="23">
        <v>2060.8516626460146</v>
      </c>
      <c r="H7330" s="16">
        <f t="shared" si="804"/>
        <v>3.3767816053759996E-2</v>
      </c>
      <c r="I7330" s="23">
        <v>7.0261787246039056</v>
      </c>
      <c r="J7330" s="23">
        <v>55.465495694729604</v>
      </c>
      <c r="K7330" s="23">
        <v>19.736566484517304</v>
      </c>
      <c r="L7330" s="23">
        <v>13.65469008925249</v>
      </c>
      <c r="M7330" s="23">
        <f t="shared" si="801"/>
        <v>22.07423912095981</v>
      </c>
      <c r="N7330" s="23">
        <v>1215.2974588350289</v>
      </c>
      <c r="O7330" s="17">
        <f t="shared" si="802"/>
        <v>2.3945098900691412E-2</v>
      </c>
      <c r="P7330" s="18">
        <f t="shared" si="803"/>
        <v>5.6904341259383769E-2</v>
      </c>
    </row>
    <row r="7331" spans="2:16" x14ac:dyDescent="0.3">
      <c r="B7331" s="19">
        <v>41214.29166666665</v>
      </c>
      <c r="C7331" s="21">
        <f t="shared" si="798"/>
        <v>11</v>
      </c>
      <c r="D7331" s="21" t="str">
        <f t="shared" si="799"/>
        <v>Winter</v>
      </c>
      <c r="E7331" s="21">
        <f t="shared" si="800"/>
        <v>7</v>
      </c>
      <c r="F7331" s="23">
        <v>77.031190630587218</v>
      </c>
      <c r="G7331" s="23">
        <v>2246.6181061556395</v>
      </c>
      <c r="H7331" s="16">
        <f t="shared" si="804"/>
        <v>3.4287621211422176E-2</v>
      </c>
      <c r="I7331" s="23">
        <v>7.5512981153671319</v>
      </c>
      <c r="J7331" s="23">
        <v>59.108505540801474</v>
      </c>
      <c r="K7331" s="23">
        <v>19.736566484517304</v>
      </c>
      <c r="L7331" s="23">
        <v>15.046956007649747</v>
      </c>
      <c r="M7331" s="23">
        <f t="shared" si="801"/>
        <v>24.324983048634422</v>
      </c>
      <c r="N7331" s="23">
        <v>1352.5715256291439</v>
      </c>
      <c r="O7331" s="17">
        <f t="shared" si="802"/>
        <v>2.3567168582211882E-2</v>
      </c>
      <c r="P7331" s="18">
        <f t="shared" si="803"/>
        <v>5.7046727644261448E-2</v>
      </c>
    </row>
    <row r="7332" spans="2:16" x14ac:dyDescent="0.3">
      <c r="B7332" s="19">
        <v>41214.333333333314</v>
      </c>
      <c r="C7332" s="21">
        <f t="shared" si="798"/>
        <v>11</v>
      </c>
      <c r="D7332" s="21" t="str">
        <f t="shared" si="799"/>
        <v>Winter</v>
      </c>
      <c r="E7332" s="21">
        <f t="shared" si="800"/>
        <v>8</v>
      </c>
      <c r="F7332" s="23">
        <v>83.26179540148074</v>
      </c>
      <c r="G7332" s="23">
        <v>2403.6349810268698</v>
      </c>
      <c r="H7332" s="16">
        <f t="shared" si="804"/>
        <v>3.4639949933625125E-2</v>
      </c>
      <c r="I7332" s="23">
        <v>7.608795870123803</v>
      </c>
      <c r="J7332" s="23">
        <v>57.466198771707958</v>
      </c>
      <c r="K7332" s="23">
        <v>19.736566484517304</v>
      </c>
      <c r="L7332" s="23">
        <v>14.419308035567681</v>
      </c>
      <c r="M7332" s="23">
        <f t="shared" si="801"/>
        <v>23.310324251622973</v>
      </c>
      <c r="N7332" s="23">
        <v>1381.3895456562607</v>
      </c>
      <c r="O7332" s="17">
        <f t="shared" si="802"/>
        <v>2.2382622062669472E-2</v>
      </c>
      <c r="P7332" s="18">
        <f t="shared" si="803"/>
        <v>5.6247239088660472E-2</v>
      </c>
    </row>
    <row r="7333" spans="2:16" x14ac:dyDescent="0.3">
      <c r="B7333" s="19">
        <v>41214.374999999978</v>
      </c>
      <c r="C7333" s="21">
        <f t="shared" si="798"/>
        <v>11</v>
      </c>
      <c r="D7333" s="21" t="str">
        <f t="shared" si="799"/>
        <v>Winter</v>
      </c>
      <c r="E7333" s="21">
        <f t="shared" si="800"/>
        <v>9</v>
      </c>
      <c r="F7333" s="23">
        <v>84.98334952631825</v>
      </c>
      <c r="G7333" s="23">
        <v>2422.4327759058201</v>
      </c>
      <c r="H7333" s="16">
        <f t="shared" si="804"/>
        <v>3.5081819554121756E-2</v>
      </c>
      <c r="I7333" s="23">
        <v>7.5744027616958913</v>
      </c>
      <c r="J7333" s="23">
        <v>57.437007416926839</v>
      </c>
      <c r="K7333" s="23">
        <v>19.736566484517304</v>
      </c>
      <c r="L7333" s="23">
        <v>14.408151840528179</v>
      </c>
      <c r="M7333" s="23">
        <f t="shared" si="801"/>
        <v>23.292289091881358</v>
      </c>
      <c r="N7333" s="23">
        <v>1365.2808614172061</v>
      </c>
      <c r="O7333" s="17">
        <f t="shared" si="802"/>
        <v>2.2608309195469582E-2</v>
      </c>
      <c r="P7333" s="18">
        <f t="shared" si="803"/>
        <v>5.6896988125972082E-2</v>
      </c>
    </row>
    <row r="7334" spans="2:16" x14ac:dyDescent="0.3">
      <c r="B7334" s="19">
        <v>41214.416666666642</v>
      </c>
      <c r="C7334" s="21">
        <f t="shared" si="798"/>
        <v>11</v>
      </c>
      <c r="D7334" s="21" t="str">
        <f t="shared" si="799"/>
        <v>Winter</v>
      </c>
      <c r="E7334" s="21">
        <f t="shared" si="800"/>
        <v>10</v>
      </c>
      <c r="F7334" s="23">
        <v>86.97061969699844</v>
      </c>
      <c r="G7334" s="23">
        <v>2404.7407336668084</v>
      </c>
      <c r="H7334" s="16">
        <f t="shared" si="804"/>
        <v>3.6166318671860931E-2</v>
      </c>
      <c r="I7334" s="23">
        <v>7.5764605792651434</v>
      </c>
      <c r="J7334" s="23">
        <v>58.385225374298543</v>
      </c>
      <c r="K7334" s="23">
        <v>19.736566484517304</v>
      </c>
      <c r="L7334" s="23">
        <v>14.770536681920902</v>
      </c>
      <c r="M7334" s="23">
        <f t="shared" si="801"/>
        <v>23.878122207860336</v>
      </c>
      <c r="N7334" s="23">
        <v>1345.2568841603147</v>
      </c>
      <c r="O7334" s="17">
        <f t="shared" si="802"/>
        <v>2.3381841161704123E-2</v>
      </c>
      <c r="P7334" s="18">
        <f t="shared" si="803"/>
        <v>5.8702524714976029E-2</v>
      </c>
    </row>
    <row r="7335" spans="2:16" x14ac:dyDescent="0.3">
      <c r="B7335" s="19">
        <v>41214.458333333307</v>
      </c>
      <c r="C7335" s="21">
        <f t="shared" si="798"/>
        <v>11</v>
      </c>
      <c r="D7335" s="21" t="str">
        <f t="shared" si="799"/>
        <v>Winter</v>
      </c>
      <c r="E7335" s="21">
        <f t="shared" si="800"/>
        <v>11</v>
      </c>
      <c r="F7335" s="23">
        <v>87.726476249073698</v>
      </c>
      <c r="G7335" s="23">
        <v>2412.4810021463759</v>
      </c>
      <c r="H7335" s="16">
        <f t="shared" si="804"/>
        <v>3.636359257172337E-2</v>
      </c>
      <c r="I7335" s="23">
        <v>7.5002341278051547</v>
      </c>
      <c r="J7335" s="23">
        <v>58.824025721397611</v>
      </c>
      <c r="K7335" s="23">
        <v>19.736566484517304</v>
      </c>
      <c r="L7335" s="23">
        <v>14.93823503961424</v>
      </c>
      <c r="M7335" s="23">
        <f t="shared" si="801"/>
        <v>24.149224197266065</v>
      </c>
      <c r="N7335" s="23">
        <v>1341.84698622219</v>
      </c>
      <c r="O7335" s="17">
        <f t="shared" si="802"/>
        <v>2.3586488362713019E-2</v>
      </c>
      <c r="P7335" s="18">
        <f t="shared" si="803"/>
        <v>5.9092391481416998E-2</v>
      </c>
    </row>
    <row r="7336" spans="2:16" x14ac:dyDescent="0.3">
      <c r="B7336" s="19">
        <v>41214.499999999971</v>
      </c>
      <c r="C7336" s="21">
        <f t="shared" si="798"/>
        <v>11</v>
      </c>
      <c r="D7336" s="21" t="str">
        <f t="shared" si="799"/>
        <v>Winter</v>
      </c>
      <c r="E7336" s="21">
        <f t="shared" si="800"/>
        <v>12</v>
      </c>
      <c r="F7336" s="23">
        <v>89.670887106818583</v>
      </c>
      <c r="G7336" s="23">
        <v>2380.4141755881669</v>
      </c>
      <c r="H7336" s="16">
        <f t="shared" si="804"/>
        <v>3.7670287812272066E-2</v>
      </c>
      <c r="I7336" s="23">
        <v>7.3990206367841793</v>
      </c>
      <c r="J7336" s="23">
        <v>59.667695976428291</v>
      </c>
      <c r="K7336" s="23">
        <v>19.736566484517304</v>
      </c>
      <c r="L7336" s="23">
        <v>15.260664402167652</v>
      </c>
      <c r="M7336" s="23">
        <f t="shared" si="801"/>
        <v>24.670465089743335</v>
      </c>
      <c r="N7336" s="23">
        <v>1320.8192870874325</v>
      </c>
      <c r="O7336" s="17">
        <f t="shared" si="802"/>
        <v>2.4279995030391056E-2</v>
      </c>
      <c r="P7336" s="18">
        <f t="shared" si="803"/>
        <v>6.1035648441787757E-2</v>
      </c>
    </row>
    <row r="7337" spans="2:16" x14ac:dyDescent="0.3">
      <c r="B7337" s="19">
        <v>41214.541666666635</v>
      </c>
      <c r="C7337" s="21">
        <f t="shared" si="798"/>
        <v>11</v>
      </c>
      <c r="D7337" s="21" t="str">
        <f t="shared" si="799"/>
        <v>Winter</v>
      </c>
      <c r="E7337" s="21">
        <f t="shared" si="800"/>
        <v>13</v>
      </c>
      <c r="F7337" s="23">
        <v>88.936029749722593</v>
      </c>
      <c r="G7337" s="23">
        <v>2378.2026703082902</v>
      </c>
      <c r="H7337" s="16">
        <f t="shared" si="804"/>
        <v>3.7396320700537132E-2</v>
      </c>
      <c r="I7337" s="23">
        <v>7.2582923069714784</v>
      </c>
      <c r="J7337" s="23">
        <v>56.424679550776837</v>
      </c>
      <c r="K7337" s="23">
        <v>19.736566484517304</v>
      </c>
      <c r="L7337" s="23">
        <v>14.0212658188491</v>
      </c>
      <c r="M7337" s="23">
        <f t="shared" si="801"/>
        <v>22.666847247410431</v>
      </c>
      <c r="N7337" s="23">
        <v>1309.6162865051745</v>
      </c>
      <c r="O7337" s="17">
        <f t="shared" si="802"/>
        <v>2.2850311089395319E-2</v>
      </c>
      <c r="P7337" s="18">
        <f t="shared" si="803"/>
        <v>5.9392114228326381E-2</v>
      </c>
    </row>
    <row r="7338" spans="2:16" x14ac:dyDescent="0.3">
      <c r="B7338" s="19">
        <v>41214.583333333299</v>
      </c>
      <c r="C7338" s="21">
        <f t="shared" si="798"/>
        <v>11</v>
      </c>
      <c r="D7338" s="21" t="str">
        <f t="shared" si="799"/>
        <v>Winter</v>
      </c>
      <c r="E7338" s="21">
        <f t="shared" si="800"/>
        <v>14</v>
      </c>
      <c r="F7338" s="23">
        <v>85.8955675127756</v>
      </c>
      <c r="G7338" s="23">
        <v>2335.0783173506989</v>
      </c>
      <c r="H7338" s="16">
        <f t="shared" si="804"/>
        <v>3.678487649623239E-2</v>
      </c>
      <c r="I7338" s="23">
        <v>7.1759928473894696</v>
      </c>
      <c r="J7338" s="23">
        <v>56.844603867729006</v>
      </c>
      <c r="K7338" s="23">
        <v>19.736566484517304</v>
      </c>
      <c r="L7338" s="23">
        <v>14.181750236817157</v>
      </c>
      <c r="M7338" s="23">
        <f t="shared" si="801"/>
        <v>22.926287146394543</v>
      </c>
      <c r="N7338" s="23">
        <v>1297.769559614017</v>
      </c>
      <c r="O7338" s="17">
        <f t="shared" si="802"/>
        <v>2.3195396879810495E-2</v>
      </c>
      <c r="P7338" s="18">
        <f t="shared" si="803"/>
        <v>5.9127033566537965E-2</v>
      </c>
    </row>
    <row r="7339" spans="2:16" x14ac:dyDescent="0.3">
      <c r="B7339" s="19">
        <v>41214.624999999964</v>
      </c>
      <c r="C7339" s="21">
        <f t="shared" si="798"/>
        <v>11</v>
      </c>
      <c r="D7339" s="21" t="str">
        <f t="shared" si="799"/>
        <v>Winter</v>
      </c>
      <c r="E7339" s="21">
        <f t="shared" si="800"/>
        <v>15</v>
      </c>
      <c r="F7339" s="23">
        <v>85.869723355383584</v>
      </c>
      <c r="G7339" s="23">
        <v>2308.5402539921811</v>
      </c>
      <c r="H7339" s="16">
        <f t="shared" si="804"/>
        <v>3.7196545828857973E-2</v>
      </c>
      <c r="I7339" s="23">
        <v>7.1276277037667608</v>
      </c>
      <c r="J7339" s="23">
        <v>56.061531499633531</v>
      </c>
      <c r="K7339" s="23">
        <v>19.736566484517304</v>
      </c>
      <c r="L7339" s="23">
        <v>13.882479848922504</v>
      </c>
      <c r="M7339" s="23">
        <f t="shared" si="801"/>
        <v>22.442485166193723</v>
      </c>
      <c r="N7339" s="23">
        <v>1272.5987311476561</v>
      </c>
      <c r="O7339" s="17">
        <f t="shared" si="802"/>
        <v>2.3236006878062449E-2</v>
      </c>
      <c r="P7339" s="18">
        <f t="shared" si="803"/>
        <v>5.9568253512200908E-2</v>
      </c>
    </row>
    <row r="7340" spans="2:16" x14ac:dyDescent="0.3">
      <c r="B7340" s="19">
        <v>41214.666666666628</v>
      </c>
      <c r="C7340" s="21">
        <f t="shared" si="798"/>
        <v>11</v>
      </c>
      <c r="D7340" s="21" t="str">
        <f t="shared" si="799"/>
        <v>Winter</v>
      </c>
      <c r="E7340" s="21">
        <f t="shared" si="800"/>
        <v>16</v>
      </c>
      <c r="F7340" s="23">
        <v>85.662669330756671</v>
      </c>
      <c r="G7340" s="23">
        <v>2295.271222312922</v>
      </c>
      <c r="H7340" s="16">
        <f t="shared" si="804"/>
        <v>3.7321371216616071E-2</v>
      </c>
      <c r="I7340" s="23">
        <v>7.1517635762406728</v>
      </c>
      <c r="J7340" s="23">
        <v>56.228768461456227</v>
      </c>
      <c r="K7340" s="23">
        <v>19.736566484517304</v>
      </c>
      <c r="L7340" s="23">
        <v>13.946393571937307</v>
      </c>
      <c r="M7340" s="23">
        <f t="shared" si="801"/>
        <v>22.545808405001615</v>
      </c>
      <c r="N7340" s="23">
        <v>1265.0005361494</v>
      </c>
      <c r="O7340" s="17">
        <f t="shared" si="802"/>
        <v>2.3476331537091874E-2</v>
      </c>
      <c r="P7340" s="18">
        <f t="shared" si="803"/>
        <v>5.9921533869607788E-2</v>
      </c>
    </row>
    <row r="7341" spans="2:16" x14ac:dyDescent="0.3">
      <c r="B7341" s="19">
        <v>41214.708333333292</v>
      </c>
      <c r="C7341" s="21">
        <f t="shared" si="798"/>
        <v>11</v>
      </c>
      <c r="D7341" s="21" t="str">
        <f t="shared" si="799"/>
        <v>Winter</v>
      </c>
      <c r="E7341" s="21">
        <f t="shared" si="800"/>
        <v>17</v>
      </c>
      <c r="F7341" s="23">
        <v>80.001242846782816</v>
      </c>
      <c r="G7341" s="23">
        <v>2303.0114907924899</v>
      </c>
      <c r="H7341" s="16">
        <f t="shared" si="804"/>
        <v>3.4737665516055921E-2</v>
      </c>
      <c r="I7341" s="23">
        <v>7.1815073455000116</v>
      </c>
      <c r="J7341" s="23">
        <v>55.745688566547258</v>
      </c>
      <c r="K7341" s="23">
        <v>19.736566484517304</v>
      </c>
      <c r="L7341" s="23">
        <v>13.761772694705835</v>
      </c>
      <c r="M7341" s="23">
        <f t="shared" si="801"/>
        <v>22.247349387324121</v>
      </c>
      <c r="N7341" s="23">
        <v>1295.6270368754633</v>
      </c>
      <c r="O7341" s="17">
        <f t="shared" si="802"/>
        <v>2.2713987818434866E-2</v>
      </c>
      <c r="P7341" s="18">
        <f t="shared" si="803"/>
        <v>5.6662622423118231E-2</v>
      </c>
    </row>
    <row r="7342" spans="2:16" x14ac:dyDescent="0.3">
      <c r="B7342" s="19">
        <v>41214.749999999956</v>
      </c>
      <c r="C7342" s="21">
        <f t="shared" si="798"/>
        <v>11</v>
      </c>
      <c r="D7342" s="21" t="str">
        <f t="shared" si="799"/>
        <v>Winter</v>
      </c>
      <c r="E7342" s="21">
        <f t="shared" si="800"/>
        <v>18</v>
      </c>
      <c r="F7342" s="23">
        <v>77.299922684562688</v>
      </c>
      <c r="G7342" s="23">
        <v>2319.5977803915634</v>
      </c>
      <c r="H7342" s="16">
        <f t="shared" si="804"/>
        <v>3.3324709713903049E-2</v>
      </c>
      <c r="I7342" s="23">
        <v>7.4132706346633315</v>
      </c>
      <c r="J7342" s="23">
        <v>52.076769375863137</v>
      </c>
      <c r="K7342" s="23">
        <v>19.736566484517304</v>
      </c>
      <c r="L7342" s="23">
        <v>12.359604882271553</v>
      </c>
      <c r="M7342" s="23">
        <f t="shared" si="801"/>
        <v>19.980598009074278</v>
      </c>
      <c r="N7342" s="23">
        <v>1346.1099610066547</v>
      </c>
      <c r="O7342" s="17">
        <f t="shared" si="802"/>
        <v>2.0350394423388554E-2</v>
      </c>
      <c r="P7342" s="18">
        <f t="shared" si="803"/>
        <v>5.2996933150568748E-2</v>
      </c>
    </row>
    <row r="7343" spans="2:16" x14ac:dyDescent="0.3">
      <c r="B7343" s="19">
        <v>41214.791666666621</v>
      </c>
      <c r="C7343" s="21">
        <f t="shared" si="798"/>
        <v>11</v>
      </c>
      <c r="D7343" s="21" t="str">
        <f t="shared" si="799"/>
        <v>Winter</v>
      </c>
      <c r="E7343" s="21">
        <f t="shared" si="800"/>
        <v>19</v>
      </c>
      <c r="F7343" s="23">
        <v>79.208545383418297</v>
      </c>
      <c r="G7343" s="23">
        <v>2378.2026703082902</v>
      </c>
      <c r="H7343" s="16">
        <f t="shared" si="804"/>
        <v>3.3306053505166723E-2</v>
      </c>
      <c r="I7343" s="23">
        <v>7.6020451245193987</v>
      </c>
      <c r="J7343" s="23">
        <v>56.897448994993645</v>
      </c>
      <c r="K7343" s="23">
        <v>19.736566484517304</v>
      </c>
      <c r="L7343" s="23">
        <v>14.201946303463327</v>
      </c>
      <c r="M7343" s="23">
        <f t="shared" si="801"/>
        <v>22.958936207013014</v>
      </c>
      <c r="N7343" s="23">
        <v>1421.719915757996</v>
      </c>
      <c r="O7343" s="17">
        <f t="shared" si="802"/>
        <v>2.1495781969994208E-2</v>
      </c>
      <c r="P7343" s="18">
        <f t="shared" si="803"/>
        <v>5.4085895810732906E-2</v>
      </c>
    </row>
    <row r="7344" spans="2:16" x14ac:dyDescent="0.3">
      <c r="B7344" s="19">
        <v>41214.833333333285</v>
      </c>
      <c r="C7344" s="21">
        <f t="shared" si="798"/>
        <v>11</v>
      </c>
      <c r="D7344" s="21" t="str">
        <f t="shared" si="799"/>
        <v>Winter</v>
      </c>
      <c r="E7344" s="21">
        <f t="shared" si="800"/>
        <v>20</v>
      </c>
      <c r="F7344" s="23">
        <v>78.945980520522639</v>
      </c>
      <c r="G7344" s="23">
        <v>2451.1823445442142</v>
      </c>
      <c r="H7344" s="16">
        <f t="shared" si="804"/>
        <v>3.2207306280676674E-2</v>
      </c>
      <c r="I7344" s="23">
        <v>7.5123674454649239</v>
      </c>
      <c r="J7344" s="23">
        <v>57.616381762398881</v>
      </c>
      <c r="K7344" s="23">
        <v>19.736566484517304</v>
      </c>
      <c r="L7344" s="23">
        <v>14.476704163576334</v>
      </c>
      <c r="M7344" s="23">
        <f t="shared" si="801"/>
        <v>23.40311111430524</v>
      </c>
      <c r="N7344" s="23">
        <v>1408.775558313029</v>
      </c>
      <c r="O7344" s="17">
        <f t="shared" si="802"/>
        <v>2.1944928258686304E-2</v>
      </c>
      <c r="P7344" s="18">
        <f t="shared" si="803"/>
        <v>5.3445447513627994E-2</v>
      </c>
    </row>
    <row r="7345" spans="2:16" x14ac:dyDescent="0.3">
      <c r="B7345" s="19">
        <v>41214.874999999949</v>
      </c>
      <c r="C7345" s="21">
        <f t="shared" si="798"/>
        <v>11</v>
      </c>
      <c r="D7345" s="21" t="str">
        <f t="shared" si="799"/>
        <v>Winter</v>
      </c>
      <c r="E7345" s="21">
        <f t="shared" si="800"/>
        <v>21</v>
      </c>
      <c r="F7345" s="23">
        <v>79.22075759832255</v>
      </c>
      <c r="G7345" s="23">
        <v>2423.5385285457583</v>
      </c>
      <c r="H7345" s="16">
        <f t="shared" si="804"/>
        <v>3.26880537136989E-2</v>
      </c>
      <c r="I7345" s="23">
        <v>7.2450118505661303</v>
      </c>
      <c r="J7345" s="23">
        <v>56.762592509423158</v>
      </c>
      <c r="K7345" s="23">
        <v>19.736566484517304</v>
      </c>
      <c r="L7345" s="23">
        <v>14.150407576787341</v>
      </c>
      <c r="M7345" s="23">
        <f t="shared" si="801"/>
        <v>22.875618448118512</v>
      </c>
      <c r="N7345" s="23">
        <v>1346.5730768199412</v>
      </c>
      <c r="O7345" s="17">
        <f t="shared" si="802"/>
        <v>2.2368359220293739E-2</v>
      </c>
      <c r="P7345" s="18">
        <f t="shared" si="803"/>
        <v>5.4325234806312364E-2</v>
      </c>
    </row>
    <row r="7346" spans="2:16" x14ac:dyDescent="0.3">
      <c r="B7346" s="19">
        <v>41214.916666666613</v>
      </c>
      <c r="C7346" s="21">
        <f t="shared" si="798"/>
        <v>11</v>
      </c>
      <c r="D7346" s="21" t="str">
        <f t="shared" si="799"/>
        <v>Winter</v>
      </c>
      <c r="E7346" s="21">
        <f t="shared" si="800"/>
        <v>22</v>
      </c>
      <c r="F7346" s="23">
        <v>79.375467093402207</v>
      </c>
      <c r="G7346" s="23">
        <v>2356.0876175095254</v>
      </c>
      <c r="H7346" s="16">
        <f t="shared" si="804"/>
        <v>3.3689522623655696E-2</v>
      </c>
      <c r="I7346" s="23">
        <v>6.855570813751914</v>
      </c>
      <c r="J7346" s="23">
        <v>55.233557490533478</v>
      </c>
      <c r="K7346" s="23">
        <v>19.736566484517304</v>
      </c>
      <c r="L7346" s="23">
        <v>13.56604919325691</v>
      </c>
      <c r="M7346" s="23">
        <f t="shared" si="801"/>
        <v>21.930941812759265</v>
      </c>
      <c r="N7346" s="23">
        <v>1246.4247498651953</v>
      </c>
      <c r="O7346" s="17">
        <f t="shared" si="802"/>
        <v>2.3095267186907617E-2</v>
      </c>
      <c r="P7346" s="18">
        <f t="shared" si="803"/>
        <v>5.6006721284170613E-2</v>
      </c>
    </row>
    <row r="7347" spans="2:16" x14ac:dyDescent="0.3">
      <c r="B7347" s="19">
        <v>41214.958333333278</v>
      </c>
      <c r="C7347" s="21">
        <f t="shared" si="798"/>
        <v>11</v>
      </c>
      <c r="D7347" s="21" t="str">
        <f t="shared" si="799"/>
        <v>Winter</v>
      </c>
      <c r="E7347" s="21">
        <f t="shared" si="800"/>
        <v>23</v>
      </c>
      <c r="F7347" s="23">
        <v>78.279263765667508</v>
      </c>
      <c r="G7347" s="23">
        <v>2238.877837676072</v>
      </c>
      <c r="H7347" s="16">
        <f t="shared" si="804"/>
        <v>3.496361545430296E-2</v>
      </c>
      <c r="I7347" s="23">
        <v>6.5123536328863052</v>
      </c>
      <c r="J7347" s="23">
        <v>53.814322249427455</v>
      </c>
      <c r="K7347" s="23">
        <v>19.736566484517304</v>
      </c>
      <c r="L7347" s="23">
        <v>13.023653498523657</v>
      </c>
      <c r="M7347" s="23">
        <f t="shared" si="801"/>
        <v>21.054102266386494</v>
      </c>
      <c r="N7347" s="23">
        <v>1145.3146127761029</v>
      </c>
      <c r="O7347" s="17">
        <f t="shared" si="802"/>
        <v>2.406889390196033E-2</v>
      </c>
      <c r="P7347" s="18">
        <f t="shared" si="803"/>
        <v>5.819097380546473E-2</v>
      </c>
    </row>
    <row r="7348" spans="2:16" x14ac:dyDescent="0.3">
      <c r="B7348" s="19">
        <v>41214.999999999942</v>
      </c>
      <c r="C7348" s="21">
        <f t="shared" si="798"/>
        <v>11</v>
      </c>
      <c r="D7348" s="21" t="str">
        <f t="shared" si="799"/>
        <v>Winter</v>
      </c>
      <c r="E7348" s="21">
        <f t="shared" si="800"/>
        <v>0</v>
      </c>
      <c r="F7348" s="23">
        <v>80.144511500018524</v>
      </c>
      <c r="G7348" s="23">
        <v>2124.9853157624329</v>
      </c>
      <c r="H7348" s="16">
        <f t="shared" si="804"/>
        <v>3.7715324856851126E-2</v>
      </c>
      <c r="I7348" s="23">
        <v>6.3244877705443461</v>
      </c>
      <c r="J7348" s="23">
        <v>53.078180482408136</v>
      </c>
      <c r="K7348" s="23">
        <v>19.736566484517304</v>
      </c>
      <c r="L7348" s="23">
        <v>12.742318795452556</v>
      </c>
      <c r="M7348" s="23">
        <f t="shared" si="801"/>
        <v>20.599295202438277</v>
      </c>
      <c r="N7348" s="23">
        <v>1084.0904109064134</v>
      </c>
      <c r="O7348" s="17">
        <f t="shared" si="802"/>
        <v>2.4835366775794569E-2</v>
      </c>
      <c r="P7348" s="18">
        <f t="shared" si="803"/>
        <v>6.1614017706757555E-2</v>
      </c>
    </row>
    <row r="7349" spans="2:16" x14ac:dyDescent="0.3">
      <c r="B7349" s="19">
        <v>41215.041666666606</v>
      </c>
      <c r="C7349" s="21">
        <f t="shared" si="798"/>
        <v>11</v>
      </c>
      <c r="D7349" s="21" t="str">
        <f t="shared" si="799"/>
        <v>Winter</v>
      </c>
      <c r="E7349" s="21">
        <f t="shared" si="800"/>
        <v>1</v>
      </c>
      <c r="F7349" s="23">
        <v>84.922707565341341</v>
      </c>
      <c r="G7349" s="23">
        <v>2096.2357471240384</v>
      </c>
      <c r="H7349" s="16">
        <f t="shared" si="804"/>
        <v>4.0512002374662438E-2</v>
      </c>
      <c r="I7349" s="23">
        <v>6.2356402615873456</v>
      </c>
      <c r="J7349" s="23">
        <v>51.982224303002219</v>
      </c>
      <c r="K7349" s="23">
        <v>19.736566484517304</v>
      </c>
      <c r="L7349" s="23">
        <v>12.323472154593485</v>
      </c>
      <c r="M7349" s="23">
        <f t="shared" si="801"/>
        <v>19.92218566389143</v>
      </c>
      <c r="N7349" s="23">
        <v>1053.6335435369845</v>
      </c>
      <c r="O7349" s="17">
        <f t="shared" si="802"/>
        <v>2.482630330624111E-2</v>
      </c>
      <c r="P7349" s="18">
        <f t="shared" si="803"/>
        <v>6.4332542422407019E-2</v>
      </c>
    </row>
    <row r="7350" spans="2:16" x14ac:dyDescent="0.3">
      <c r="B7350" s="19">
        <v>41215.08333333327</v>
      </c>
      <c r="C7350" s="21">
        <f t="shared" si="798"/>
        <v>11</v>
      </c>
      <c r="D7350" s="21" t="str">
        <f t="shared" si="799"/>
        <v>Winter</v>
      </c>
      <c r="E7350" s="21">
        <f t="shared" si="800"/>
        <v>2</v>
      </c>
      <c r="F7350" s="23">
        <v>80.825099163663026</v>
      </c>
      <c r="G7350" s="23">
        <v>2049.7941362466322</v>
      </c>
      <c r="H7350" s="16">
        <f t="shared" si="804"/>
        <v>3.9430837338456565E-2</v>
      </c>
      <c r="I7350" s="23">
        <v>6.2085521273098898</v>
      </c>
      <c r="J7350" s="23">
        <v>52.511653616228941</v>
      </c>
      <c r="K7350" s="23">
        <v>19.736566484517304</v>
      </c>
      <c r="L7350" s="23">
        <v>12.5258066033463</v>
      </c>
      <c r="M7350" s="23">
        <f t="shared" si="801"/>
        <v>20.249280528365336</v>
      </c>
      <c r="N7350" s="23">
        <v>1041.3076171621597</v>
      </c>
      <c r="O7350" s="17">
        <f t="shared" si="802"/>
        <v>2.5408277265636315E-2</v>
      </c>
      <c r="P7350" s="18">
        <f t="shared" si="803"/>
        <v>6.3837244956181177E-2</v>
      </c>
    </row>
    <row r="7351" spans="2:16" x14ac:dyDescent="0.3">
      <c r="B7351" s="19">
        <v>41215.124999999935</v>
      </c>
      <c r="C7351" s="21">
        <f t="shared" si="798"/>
        <v>11</v>
      </c>
      <c r="D7351" s="21" t="str">
        <f t="shared" si="799"/>
        <v>Winter</v>
      </c>
      <c r="E7351" s="21">
        <f t="shared" si="800"/>
        <v>3</v>
      </c>
      <c r="F7351" s="23">
        <v>79.311815004932953</v>
      </c>
      <c r="G7351" s="23">
        <v>2024.3618255280526</v>
      </c>
      <c r="H7351" s="16">
        <f t="shared" si="804"/>
        <v>3.9178675474303884E-2</v>
      </c>
      <c r="I7351" s="23">
        <v>6.2314239798785982</v>
      </c>
      <c r="J7351" s="23">
        <v>51.615883185172336</v>
      </c>
      <c r="K7351" s="23">
        <v>19.736566484517304</v>
      </c>
      <c r="L7351" s="23">
        <v>12.183465875606327</v>
      </c>
      <c r="M7351" s="23">
        <f t="shared" si="801"/>
        <v>19.695850825048705</v>
      </c>
      <c r="N7351" s="23">
        <v>1048.3227208095022</v>
      </c>
      <c r="O7351" s="17">
        <f t="shared" si="802"/>
        <v>2.4732150024285054E-2</v>
      </c>
      <c r="P7351" s="18">
        <f t="shared" si="803"/>
        <v>6.2941852619005673E-2</v>
      </c>
    </row>
    <row r="7352" spans="2:16" x14ac:dyDescent="0.3">
      <c r="B7352" s="19">
        <v>41215.166666666599</v>
      </c>
      <c r="C7352" s="21">
        <f t="shared" si="798"/>
        <v>11</v>
      </c>
      <c r="D7352" s="21" t="str">
        <f t="shared" si="799"/>
        <v>Winter</v>
      </c>
      <c r="E7352" s="21">
        <f t="shared" si="800"/>
        <v>4</v>
      </c>
      <c r="F7352" s="23">
        <v>80.851639529025448</v>
      </c>
      <c r="G7352" s="23">
        <v>2040.9481151271261</v>
      </c>
      <c r="H7352" s="16">
        <f t="shared" si="804"/>
        <v>3.9614745191104174E-2</v>
      </c>
      <c r="I7352" s="23">
        <v>6.345413638094084</v>
      </c>
      <c r="J7352" s="23">
        <v>51.705650472235661</v>
      </c>
      <c r="K7352" s="23">
        <v>19.736566484517304</v>
      </c>
      <c r="L7352" s="23">
        <v>12.217772654793325</v>
      </c>
      <c r="M7352" s="23">
        <f t="shared" si="801"/>
        <v>19.751311332925031</v>
      </c>
      <c r="N7352" s="23">
        <v>1082.3339841070942</v>
      </c>
      <c r="O7352" s="17">
        <f t="shared" si="802"/>
        <v>2.4111526898555658E-2</v>
      </c>
      <c r="P7352" s="18">
        <f t="shared" si="803"/>
        <v>6.2771100095405097E-2</v>
      </c>
    </row>
    <row r="7353" spans="2:16" x14ac:dyDescent="0.3">
      <c r="B7353" s="19">
        <v>41215.208333333263</v>
      </c>
      <c r="C7353" s="21">
        <f t="shared" si="798"/>
        <v>11</v>
      </c>
      <c r="D7353" s="21" t="str">
        <f t="shared" si="799"/>
        <v>Winter</v>
      </c>
      <c r="E7353" s="21">
        <f t="shared" si="800"/>
        <v>5</v>
      </c>
      <c r="F7353" s="23">
        <v>82.463652906858329</v>
      </c>
      <c r="G7353" s="23">
        <v>2088.4954786444709</v>
      </c>
      <c r="H7353" s="16">
        <f t="shared" si="804"/>
        <v>3.9484716988892408E-2</v>
      </c>
      <c r="I7353" s="23">
        <v>6.6329353058843807</v>
      </c>
      <c r="J7353" s="23">
        <v>51.955468398007127</v>
      </c>
      <c r="K7353" s="23">
        <v>19.736566484517304</v>
      </c>
      <c r="L7353" s="23">
        <v>12.313246726660394</v>
      </c>
      <c r="M7353" s="23">
        <f t="shared" si="801"/>
        <v>19.905655186829428</v>
      </c>
      <c r="N7353" s="23">
        <v>1174.1729253439271</v>
      </c>
      <c r="O7353" s="17">
        <f t="shared" si="802"/>
        <v>2.2601943819255062E-2</v>
      </c>
      <c r="P7353" s="18">
        <f t="shared" si="803"/>
        <v>6.119422945304534E-2</v>
      </c>
    </row>
    <row r="7354" spans="2:16" x14ac:dyDescent="0.3">
      <c r="B7354" s="19">
        <v>41215.249999999927</v>
      </c>
      <c r="C7354" s="21">
        <f t="shared" si="798"/>
        <v>11</v>
      </c>
      <c r="D7354" s="21" t="str">
        <f t="shared" si="799"/>
        <v>Winter</v>
      </c>
      <c r="E7354" s="21">
        <f t="shared" si="800"/>
        <v>6</v>
      </c>
      <c r="F7354" s="23">
        <v>87.281432299688774</v>
      </c>
      <c r="G7354" s="23">
        <v>2183.5902056791597</v>
      </c>
      <c r="H7354" s="16">
        <f t="shared" si="804"/>
        <v>3.9971525825992484E-2</v>
      </c>
      <c r="I7354" s="23">
        <v>7.2926329616578887</v>
      </c>
      <c r="J7354" s="23">
        <v>54.91646535087078</v>
      </c>
      <c r="K7354" s="23">
        <v>19.736566484517304</v>
      </c>
      <c r="L7354" s="23">
        <v>13.444864623986509</v>
      </c>
      <c r="M7354" s="23">
        <f t="shared" si="801"/>
        <v>21.735034242366964</v>
      </c>
      <c r="N7354" s="23">
        <v>1351.2429681337105</v>
      </c>
      <c r="O7354" s="17">
        <f t="shared" si="802"/>
        <v>2.1482196680081042E-2</v>
      </c>
      <c r="P7354" s="18">
        <f t="shared" si="803"/>
        <v>6.0595046326676616E-2</v>
      </c>
    </row>
    <row r="7355" spans="2:16" x14ac:dyDescent="0.3">
      <c r="B7355" s="19">
        <v>41215.291666666591</v>
      </c>
      <c r="C7355" s="21">
        <f t="shared" si="798"/>
        <v>11</v>
      </c>
      <c r="D7355" s="21" t="str">
        <f t="shared" si="799"/>
        <v>Winter</v>
      </c>
      <c r="E7355" s="21">
        <f t="shared" si="800"/>
        <v>7</v>
      </c>
      <c r="F7355" s="23">
        <v>88.190841449102408</v>
      </c>
      <c r="G7355" s="23">
        <v>2389.260196707673</v>
      </c>
      <c r="H7355" s="16">
        <f t="shared" si="804"/>
        <v>3.6911359244433346E-2</v>
      </c>
      <c r="I7355" s="23">
        <v>7.9435072455399807</v>
      </c>
      <c r="J7355" s="23">
        <v>60.854264495212469</v>
      </c>
      <c r="K7355" s="23">
        <v>19.736566484517304</v>
      </c>
      <c r="L7355" s="23">
        <v>15.714140779764499</v>
      </c>
      <c r="M7355" s="23">
        <f t="shared" si="801"/>
        <v>25.403557230930666</v>
      </c>
      <c r="N7355" s="23">
        <v>1499.8991630373318</v>
      </c>
      <c r="O7355" s="17">
        <f t="shared" si="802"/>
        <v>2.2232870914430037E-2</v>
      </c>
      <c r="P7355" s="18">
        <f t="shared" si="803"/>
        <v>5.8323584673505742E-2</v>
      </c>
    </row>
    <row r="7356" spans="2:16" x14ac:dyDescent="0.3">
      <c r="B7356" s="19">
        <v>41215.333333333256</v>
      </c>
      <c r="C7356" s="21">
        <f t="shared" si="798"/>
        <v>11</v>
      </c>
      <c r="D7356" s="21" t="str">
        <f t="shared" si="799"/>
        <v>Winter</v>
      </c>
      <c r="E7356" s="21">
        <f t="shared" si="800"/>
        <v>8</v>
      </c>
      <c r="F7356" s="23">
        <v>90.523745381906025</v>
      </c>
      <c r="G7356" s="23">
        <v>2563.9691138179151</v>
      </c>
      <c r="H7356" s="16">
        <f t="shared" si="804"/>
        <v>3.5306098226398033E-2</v>
      </c>
      <c r="I7356" s="23">
        <v>8.0482987889417821</v>
      </c>
      <c r="J7356" s="23">
        <v>59.790012860900632</v>
      </c>
      <c r="K7356" s="23">
        <v>19.736566484517304</v>
      </c>
      <c r="L7356" s="23">
        <v>15.307410811507994</v>
      </c>
      <c r="M7356" s="23">
        <f t="shared" si="801"/>
        <v>24.746035564875335</v>
      </c>
      <c r="N7356" s="23">
        <v>1520.7917801968267</v>
      </c>
      <c r="O7356" s="17">
        <f t="shared" si="802"/>
        <v>2.1563987115693611E-2</v>
      </c>
      <c r="P7356" s="18">
        <f t="shared" si="803"/>
        <v>5.6108745094832185E-2</v>
      </c>
    </row>
    <row r="7357" spans="2:16" x14ac:dyDescent="0.3">
      <c r="B7357" s="19">
        <v>41215.37499999992</v>
      </c>
      <c r="C7357" s="21">
        <f t="shared" si="798"/>
        <v>11</v>
      </c>
      <c r="D7357" s="21" t="str">
        <f t="shared" si="799"/>
        <v>Winter</v>
      </c>
      <c r="E7357" s="21">
        <f t="shared" si="800"/>
        <v>9</v>
      </c>
      <c r="F7357" s="23">
        <v>89.545619129901283</v>
      </c>
      <c r="G7357" s="23">
        <v>2545.1713189389652</v>
      </c>
      <c r="H7357" s="16">
        <f t="shared" si="804"/>
        <v>3.5182550763314113E-2</v>
      </c>
      <c r="I7357" s="23">
        <v>7.9055713955304157</v>
      </c>
      <c r="J7357" s="23">
        <v>60.32413609215714</v>
      </c>
      <c r="K7357" s="23">
        <v>19.736566484517304</v>
      </c>
      <c r="L7357" s="23">
        <v>15.511539156619245</v>
      </c>
      <c r="M7357" s="23">
        <f t="shared" si="801"/>
        <v>25.076030451020593</v>
      </c>
      <c r="N7357" s="23">
        <v>1488.3662980441206</v>
      </c>
      <c r="O7357" s="17">
        <f t="shared" si="802"/>
        <v>2.2159600019089731E-2</v>
      </c>
      <c r="P7357" s="18">
        <f t="shared" si="803"/>
        <v>5.6562519529837485E-2</v>
      </c>
    </row>
    <row r="7358" spans="2:16" x14ac:dyDescent="0.3">
      <c r="B7358" s="19">
        <v>41215.416666666584</v>
      </c>
      <c r="C7358" s="21">
        <f t="shared" si="798"/>
        <v>11</v>
      </c>
      <c r="D7358" s="21" t="str">
        <f t="shared" si="799"/>
        <v>Winter</v>
      </c>
      <c r="E7358" s="21">
        <f t="shared" si="800"/>
        <v>10</v>
      </c>
      <c r="F7358" s="23">
        <v>89.87169315676698</v>
      </c>
      <c r="G7358" s="23">
        <v>2518.633255580447</v>
      </c>
      <c r="H7358" s="16">
        <f t="shared" si="804"/>
        <v>3.5682723142657406E-2</v>
      </c>
      <c r="I7358" s="23">
        <v>7.7162595858463172</v>
      </c>
      <c r="J7358" s="23">
        <v>58.072635206777719</v>
      </c>
      <c r="K7358" s="23">
        <v>19.736566484517304</v>
      </c>
      <c r="L7358" s="23">
        <v>14.651072652161391</v>
      </c>
      <c r="M7358" s="23">
        <f t="shared" si="801"/>
        <v>23.684996070099025</v>
      </c>
      <c r="N7358" s="23">
        <v>1446.4276883478949</v>
      </c>
      <c r="O7358" s="17">
        <f t="shared" si="802"/>
        <v>2.1709523337327535E-2</v>
      </c>
      <c r="P7358" s="18">
        <f t="shared" si="803"/>
        <v>5.6617591569180024E-2</v>
      </c>
    </row>
    <row r="7359" spans="2:16" x14ac:dyDescent="0.3">
      <c r="B7359" s="19">
        <v>41215.458333333248</v>
      </c>
      <c r="C7359" s="21">
        <f t="shared" si="798"/>
        <v>11</v>
      </c>
      <c r="D7359" s="21" t="str">
        <f t="shared" si="799"/>
        <v>Winter</v>
      </c>
      <c r="E7359" s="21">
        <f t="shared" si="800"/>
        <v>11</v>
      </c>
      <c r="F7359" s="23">
        <v>86.050249394155429</v>
      </c>
      <c r="G7359" s="23">
        <v>2468.8743867832263</v>
      </c>
      <c r="H7359" s="16">
        <f t="shared" si="804"/>
        <v>3.4854041118824598E-2</v>
      </c>
      <c r="I7359" s="23">
        <v>7.5467734429525049</v>
      </c>
      <c r="J7359" s="23">
        <v>57.871328879816787</v>
      </c>
      <c r="K7359" s="23">
        <v>19.736566484517304</v>
      </c>
      <c r="L7359" s="23">
        <v>14.574138482332653</v>
      </c>
      <c r="M7359" s="23">
        <f t="shared" si="801"/>
        <v>23.560623912966829</v>
      </c>
      <c r="N7359" s="23">
        <v>1404.5446712103076</v>
      </c>
      <c r="O7359" s="17">
        <f t="shared" si="802"/>
        <v>2.2147673899979153E-2</v>
      </c>
      <c r="P7359" s="18">
        <f t="shared" si="803"/>
        <v>5.6229779082007561E-2</v>
      </c>
    </row>
    <row r="7360" spans="2:16" x14ac:dyDescent="0.3">
      <c r="B7360" s="19">
        <v>41215.499999999913</v>
      </c>
      <c r="C7360" s="21">
        <f t="shared" si="798"/>
        <v>11</v>
      </c>
      <c r="D7360" s="21" t="str">
        <f t="shared" si="799"/>
        <v>Winter</v>
      </c>
      <c r="E7360" s="21">
        <f t="shared" si="800"/>
        <v>12</v>
      </c>
      <c r="F7360" s="23">
        <v>87.18720081295011</v>
      </c>
      <c r="G7360" s="23">
        <v>2411.3752495064377</v>
      </c>
      <c r="H7360" s="16">
        <f t="shared" si="804"/>
        <v>3.6156629222596381E-2</v>
      </c>
      <c r="I7360" s="23">
        <v>7.3554913941104596</v>
      </c>
      <c r="J7360" s="23">
        <v>55.812211095247775</v>
      </c>
      <c r="K7360" s="23">
        <v>19.736566484517304</v>
      </c>
      <c r="L7360" s="23">
        <v>13.787195917103983</v>
      </c>
      <c r="M7360" s="23">
        <f t="shared" si="801"/>
        <v>22.288448693626489</v>
      </c>
      <c r="N7360" s="23">
        <v>1359.6838660289288</v>
      </c>
      <c r="O7360" s="17">
        <f t="shared" si="802"/>
        <v>2.1802082696115655E-2</v>
      </c>
      <c r="P7360" s="18">
        <f t="shared" si="803"/>
        <v>5.7170422098388199E-2</v>
      </c>
    </row>
    <row r="7361" spans="2:16" x14ac:dyDescent="0.3">
      <c r="B7361" s="19">
        <v>41215.541666666577</v>
      </c>
      <c r="C7361" s="21">
        <f t="shared" si="798"/>
        <v>11</v>
      </c>
      <c r="D7361" s="21" t="str">
        <f t="shared" si="799"/>
        <v>Winter</v>
      </c>
      <c r="E7361" s="21">
        <f t="shared" si="800"/>
        <v>13</v>
      </c>
      <c r="F7361" s="23">
        <v>85.988386255382011</v>
      </c>
      <c r="G7361" s="23">
        <v>2357.1933701494636</v>
      </c>
      <c r="H7361" s="16">
        <f t="shared" si="804"/>
        <v>3.6479139702454581E-2</v>
      </c>
      <c r="I7361" s="23">
        <v>7.2463186865725238</v>
      </c>
      <c r="J7361" s="23">
        <v>52.810919022694925</v>
      </c>
      <c r="K7361" s="23">
        <v>19.736566484517304</v>
      </c>
      <c r="L7361" s="23">
        <v>12.640178247558891</v>
      </c>
      <c r="M7361" s="23">
        <f t="shared" si="801"/>
        <v>20.434174290618728</v>
      </c>
      <c r="N7361" s="23">
        <v>1329.6120192111928</v>
      </c>
      <c r="O7361" s="17">
        <f t="shared" si="802"/>
        <v>2.0818473793289723E-2</v>
      </c>
      <c r="P7361" s="18">
        <f t="shared" si="803"/>
        <v>5.6538173481847004E-2</v>
      </c>
    </row>
    <row r="7362" spans="2:16" x14ac:dyDescent="0.3">
      <c r="B7362" s="19">
        <v>41215.583333333241</v>
      </c>
      <c r="C7362" s="21">
        <f t="shared" si="798"/>
        <v>11</v>
      </c>
      <c r="D7362" s="21" t="str">
        <f t="shared" si="799"/>
        <v>Winter</v>
      </c>
      <c r="E7362" s="21">
        <f t="shared" si="800"/>
        <v>14</v>
      </c>
      <c r="F7362" s="23">
        <v>78.141109657018092</v>
      </c>
      <c r="G7362" s="23">
        <v>2322.9150383113783</v>
      </c>
      <c r="H7362" s="16">
        <f t="shared" si="804"/>
        <v>3.3639245675477672E-2</v>
      </c>
      <c r="I7362" s="23">
        <v>7.1626996509297625</v>
      </c>
      <c r="J7362" s="23">
        <v>53.346679421884446</v>
      </c>
      <c r="K7362" s="23">
        <v>19.736566484517304</v>
      </c>
      <c r="L7362" s="23">
        <v>12.844932276709477</v>
      </c>
      <c r="M7362" s="23">
        <f t="shared" si="801"/>
        <v>20.765180660657663</v>
      </c>
      <c r="N7362" s="23">
        <v>1305.1594745265836</v>
      </c>
      <c r="O7362" s="17">
        <f t="shared" si="802"/>
        <v>2.139805966754953E-2</v>
      </c>
      <c r="P7362" s="18">
        <f t="shared" si="803"/>
        <v>5.4317490756891976E-2</v>
      </c>
    </row>
    <row r="7363" spans="2:16" x14ac:dyDescent="0.3">
      <c r="B7363" s="19">
        <v>41215.624999999905</v>
      </c>
      <c r="C7363" s="21">
        <f t="shared" si="798"/>
        <v>11</v>
      </c>
      <c r="D7363" s="21" t="str">
        <f t="shared" si="799"/>
        <v>Winter</v>
      </c>
      <c r="E7363" s="21">
        <f t="shared" si="800"/>
        <v>15</v>
      </c>
      <c r="F7363" s="23">
        <v>76.478201521730867</v>
      </c>
      <c r="G7363" s="23">
        <v>2283.1079432736014</v>
      </c>
      <c r="H7363" s="16">
        <f t="shared" si="804"/>
        <v>3.3497409418178317E-2</v>
      </c>
      <c r="I7363" s="23">
        <v>7.0703991672165456</v>
      </c>
      <c r="J7363" s="23">
        <v>52.391717022528674</v>
      </c>
      <c r="K7363" s="23">
        <v>19.736566484517304</v>
      </c>
      <c r="L7363" s="23">
        <v>12.479969880736945</v>
      </c>
      <c r="M7363" s="23">
        <f t="shared" si="801"/>
        <v>20.175180657274424</v>
      </c>
      <c r="N7363" s="23">
        <v>1283.6214286639743</v>
      </c>
      <c r="O7363" s="17">
        <f t="shared" si="802"/>
        <v>2.1225557018667771E-2</v>
      </c>
      <c r="P7363" s="18">
        <f t="shared" si="803"/>
        <v>5.4011965263262886E-2</v>
      </c>
    </row>
    <row r="7364" spans="2:16" x14ac:dyDescent="0.3">
      <c r="B7364" s="19">
        <v>41215.66666666657</v>
      </c>
      <c r="C7364" s="21">
        <f t="shared" si="798"/>
        <v>11</v>
      </c>
      <c r="D7364" s="21" t="str">
        <f t="shared" si="799"/>
        <v>Winter</v>
      </c>
      <c r="E7364" s="21">
        <f t="shared" si="800"/>
        <v>16</v>
      </c>
      <c r="F7364" s="23">
        <v>76.755723485787541</v>
      </c>
      <c r="G7364" s="23">
        <v>2258.78138519496</v>
      </c>
      <c r="H7364" s="16">
        <f t="shared" si="804"/>
        <v>3.3981032422561161E-2</v>
      </c>
      <c r="I7364" s="23">
        <v>7.0380294454836179</v>
      </c>
      <c r="J7364" s="23">
        <v>51.719841770165004</v>
      </c>
      <c r="K7364" s="23">
        <v>19.736566484517304</v>
      </c>
      <c r="L7364" s="23">
        <v>12.223196208744502</v>
      </c>
      <c r="M7364" s="23">
        <f t="shared" si="801"/>
        <v>19.760079076903196</v>
      </c>
      <c r="N7364" s="23">
        <v>1277.6739209163179</v>
      </c>
      <c r="O7364" s="17">
        <f t="shared" si="802"/>
        <v>2.0974137519507195E-2</v>
      </c>
      <c r="P7364" s="18">
        <f t="shared" si="803"/>
        <v>5.4242447094982729E-2</v>
      </c>
    </row>
    <row r="7365" spans="2:16" x14ac:dyDescent="0.3">
      <c r="B7365" s="19">
        <v>41215.708333333234</v>
      </c>
      <c r="C7365" s="21">
        <f t="shared" ref="C7365:C7428" si="805">MONTH(B7365)</f>
        <v>11</v>
      </c>
      <c r="D7365" s="21" t="str">
        <f t="shared" ref="D7365:D7428" si="806">IF(AND(C7365&gt;5,C7365&lt;7),"Summer",IF(OR(C7365=1,C7365&gt;10),"Winter","Shoulder"))</f>
        <v>Winter</v>
      </c>
      <c r="E7365" s="21">
        <f t="shared" ref="E7365:E7428" si="807">HOUR(B7365)</f>
        <v>17</v>
      </c>
      <c r="F7365" s="23">
        <v>77.84798272574875</v>
      </c>
      <c r="G7365" s="23">
        <v>2252.1468693553306</v>
      </c>
      <c r="H7365" s="16">
        <f t="shared" si="804"/>
        <v>3.4566121679281275E-2</v>
      </c>
      <c r="I7365" s="23">
        <v>7.0376270628589435</v>
      </c>
      <c r="J7365" s="23">
        <v>51.562660321964174</v>
      </c>
      <c r="K7365" s="23">
        <v>19.736566484517304</v>
      </c>
      <c r="L7365" s="23">
        <v>12.163125447867944</v>
      </c>
      <c r="M7365" s="23">
        <f t="shared" ref="M7365:M7428" si="808">J7365-K7365-L7365</f>
        <v>19.662968389578925</v>
      </c>
      <c r="N7365" s="23">
        <v>1281.7961967333945</v>
      </c>
      <c r="O7365" s="17">
        <f t="shared" ref="O7365:O7428" si="809">(I7365+M7365)/N7365</f>
        <v>2.0830609047275416E-2</v>
      </c>
      <c r="P7365" s="18">
        <f t="shared" ref="P7365:P7428" si="810">H7365+(1-H7365)*O7365</f>
        <v>5.4676697359575033E-2</v>
      </c>
    </row>
    <row r="7366" spans="2:16" x14ac:dyDescent="0.3">
      <c r="B7366" s="19">
        <v>41215.749999999898</v>
      </c>
      <c r="C7366" s="21">
        <f t="shared" si="805"/>
        <v>11</v>
      </c>
      <c r="D7366" s="21" t="str">
        <f t="shared" si="806"/>
        <v>Winter</v>
      </c>
      <c r="E7366" s="21">
        <f t="shared" si="807"/>
        <v>18</v>
      </c>
      <c r="F7366" s="23">
        <v>79.14977820526012</v>
      </c>
      <c r="G7366" s="23">
        <v>2241.0893429559483</v>
      </c>
      <c r="H7366" s="16">
        <f t="shared" ref="H7366:H7429" si="811">F7366/G7366</f>
        <v>3.5317547001880466E-2</v>
      </c>
      <c r="I7366" s="23">
        <v>7.2355235695477669</v>
      </c>
      <c r="J7366" s="23">
        <v>49.0809119600274</v>
      </c>
      <c r="K7366" s="23">
        <v>19.736566484517304</v>
      </c>
      <c r="L7366" s="23">
        <v>11.214664200614255</v>
      </c>
      <c r="M7366" s="23">
        <f t="shared" si="808"/>
        <v>18.129681274895841</v>
      </c>
      <c r="N7366" s="23">
        <v>1335.7320635628621</v>
      </c>
      <c r="O7366" s="17">
        <f t="shared" si="809"/>
        <v>1.8989740185457391E-2</v>
      </c>
      <c r="P7366" s="18">
        <f t="shared" si="810"/>
        <v>5.3636616145784466E-2</v>
      </c>
    </row>
    <row r="7367" spans="2:16" x14ac:dyDescent="0.3">
      <c r="B7367" s="19">
        <v>41215.791666666562</v>
      </c>
      <c r="C7367" s="21">
        <f t="shared" si="805"/>
        <v>11</v>
      </c>
      <c r="D7367" s="21" t="str">
        <f t="shared" si="806"/>
        <v>Winter</v>
      </c>
      <c r="E7367" s="21">
        <f t="shared" si="807"/>
        <v>19</v>
      </c>
      <c r="F7367" s="23">
        <v>77.624131058070461</v>
      </c>
      <c r="G7367" s="23">
        <v>2316.2805224717486</v>
      </c>
      <c r="H7367" s="16">
        <f t="shared" si="811"/>
        <v>3.3512405041180512E-2</v>
      </c>
      <c r="I7367" s="23">
        <v>7.4062224682517321</v>
      </c>
      <c r="J7367" s="23">
        <v>54.15307658935086</v>
      </c>
      <c r="K7367" s="23">
        <v>19.736566484517304</v>
      </c>
      <c r="L7367" s="23">
        <v>13.153116811035167</v>
      </c>
      <c r="M7367" s="23">
        <f t="shared" si="808"/>
        <v>21.263393293798387</v>
      </c>
      <c r="N7367" s="23">
        <v>1379.2021070642265</v>
      </c>
      <c r="O7367" s="17">
        <f t="shared" si="809"/>
        <v>2.0787102640871354E-2</v>
      </c>
      <c r="P7367" s="18">
        <f t="shared" si="810"/>
        <v>5.3602881878718395E-2</v>
      </c>
    </row>
    <row r="7368" spans="2:16" x14ac:dyDescent="0.3">
      <c r="B7368" s="19">
        <v>41215.833333333227</v>
      </c>
      <c r="C7368" s="21">
        <f t="shared" si="805"/>
        <v>11</v>
      </c>
      <c r="D7368" s="21" t="str">
        <f t="shared" si="806"/>
        <v>Winter</v>
      </c>
      <c r="E7368" s="21">
        <f t="shared" si="807"/>
        <v>20</v>
      </c>
      <c r="F7368" s="23">
        <v>75.27094656225573</v>
      </c>
      <c r="G7368" s="23">
        <v>2368.250896548846</v>
      </c>
      <c r="H7368" s="16">
        <f t="shared" si="811"/>
        <v>3.1783349759075347E-2</v>
      </c>
      <c r="I7368" s="23">
        <v>7.3236490712962112</v>
      </c>
      <c r="J7368" s="23">
        <v>53.16391515015755</v>
      </c>
      <c r="K7368" s="23">
        <v>19.736566484517304</v>
      </c>
      <c r="L7368" s="23">
        <v>12.775084409869251</v>
      </c>
      <c r="M7368" s="23">
        <f t="shared" si="808"/>
        <v>20.652264255770994</v>
      </c>
      <c r="N7368" s="23">
        <v>1361.1123806206047</v>
      </c>
      <c r="O7368" s="17">
        <f t="shared" si="809"/>
        <v>2.0553713069828571E-2</v>
      </c>
      <c r="P7368" s="18">
        <f t="shared" si="810"/>
        <v>5.1683796977557879E-2</v>
      </c>
    </row>
    <row r="7369" spans="2:16" x14ac:dyDescent="0.3">
      <c r="B7369" s="19">
        <v>41215.874999999891</v>
      </c>
      <c r="C7369" s="21">
        <f t="shared" si="805"/>
        <v>11</v>
      </c>
      <c r="D7369" s="21" t="str">
        <f t="shared" si="806"/>
        <v>Winter</v>
      </c>
      <c r="E7369" s="21">
        <f t="shared" si="807"/>
        <v>21</v>
      </c>
      <c r="F7369" s="23">
        <v>73.738133699215425</v>
      </c>
      <c r="G7369" s="23">
        <v>2348.347349029958</v>
      </c>
      <c r="H7369" s="16">
        <f t="shared" si="811"/>
        <v>3.1400011471758964E-2</v>
      </c>
      <c r="I7369" s="23">
        <v>7.1425084756594615</v>
      </c>
      <c r="J7369" s="23">
        <v>53.378330667508749</v>
      </c>
      <c r="K7369" s="23">
        <v>19.736566484517304</v>
      </c>
      <c r="L7369" s="23">
        <v>12.857028579607221</v>
      </c>
      <c r="M7369" s="23">
        <f t="shared" si="808"/>
        <v>20.784735603384224</v>
      </c>
      <c r="N7369" s="23">
        <v>1316.1876007914957</v>
      </c>
      <c r="O7369" s="17">
        <f t="shared" si="809"/>
        <v>2.1218285343403556E-2</v>
      </c>
      <c r="P7369" s="18">
        <f t="shared" si="810"/>
        <v>5.1952042411968588E-2</v>
      </c>
    </row>
    <row r="7370" spans="2:16" x14ac:dyDescent="0.3">
      <c r="B7370" s="19">
        <v>41215.916666666555</v>
      </c>
      <c r="C7370" s="21">
        <f t="shared" si="805"/>
        <v>11</v>
      </c>
      <c r="D7370" s="21" t="str">
        <f t="shared" si="806"/>
        <v>Winter</v>
      </c>
      <c r="E7370" s="21">
        <f t="shared" si="807"/>
        <v>22</v>
      </c>
      <c r="F7370" s="23">
        <v>71.739562150709332</v>
      </c>
      <c r="G7370" s="23">
        <v>2300.7999855126131</v>
      </c>
      <c r="H7370" s="16">
        <f t="shared" si="811"/>
        <v>3.1180268864060307E-2</v>
      </c>
      <c r="I7370" s="23">
        <v>6.8672836888637008</v>
      </c>
      <c r="J7370" s="23">
        <v>52.295645626199928</v>
      </c>
      <c r="K7370" s="23">
        <v>19.736566484517304</v>
      </c>
      <c r="L7370" s="23">
        <v>12.443253830961352</v>
      </c>
      <c r="M7370" s="23">
        <f t="shared" si="808"/>
        <v>20.11582531072127</v>
      </c>
      <c r="N7370" s="23">
        <v>1241.7826886731727</v>
      </c>
      <c r="O7370" s="17">
        <f t="shared" si="809"/>
        <v>2.1729332552071604E-2</v>
      </c>
      <c r="P7370" s="18">
        <f t="shared" si="810"/>
        <v>5.2232074984921745E-2</v>
      </c>
    </row>
    <row r="7371" spans="2:16" x14ac:dyDescent="0.3">
      <c r="B7371" s="19">
        <v>41215.958333333219</v>
      </c>
      <c r="C7371" s="21">
        <f t="shared" si="805"/>
        <v>11</v>
      </c>
      <c r="D7371" s="21" t="str">
        <f t="shared" si="806"/>
        <v>Winter</v>
      </c>
      <c r="E7371" s="21">
        <f t="shared" si="807"/>
        <v>23</v>
      </c>
      <c r="F7371" s="23">
        <v>71.489177401707934</v>
      </c>
      <c r="G7371" s="23">
        <v>2217.8685375172454</v>
      </c>
      <c r="H7371" s="16">
        <f t="shared" si="811"/>
        <v>3.2233279922774527E-2</v>
      </c>
      <c r="I7371" s="23">
        <v>6.5917222520370338</v>
      </c>
      <c r="J7371" s="23">
        <v>51.525400061397832</v>
      </c>
      <c r="K7371" s="23">
        <v>19.736566484517304</v>
      </c>
      <c r="L7371" s="23">
        <v>12.148885521793339</v>
      </c>
      <c r="M7371" s="23">
        <f t="shared" si="808"/>
        <v>19.639948055087189</v>
      </c>
      <c r="N7371" s="23">
        <v>1160.8894226739567</v>
      </c>
      <c r="O7371" s="17">
        <f t="shared" si="809"/>
        <v>2.2596183404533919E-2</v>
      </c>
      <c r="P7371" s="18">
        <f t="shared" si="810"/>
        <v>5.410111422244375E-2</v>
      </c>
    </row>
    <row r="7372" spans="2:16" x14ac:dyDescent="0.3">
      <c r="B7372" s="19">
        <v>41215.999999999884</v>
      </c>
      <c r="C7372" s="21">
        <f t="shared" si="805"/>
        <v>11</v>
      </c>
      <c r="D7372" s="21" t="str">
        <f t="shared" si="806"/>
        <v>Winter</v>
      </c>
      <c r="E7372" s="21">
        <f t="shared" si="807"/>
        <v>0</v>
      </c>
      <c r="F7372" s="23">
        <v>72.495348440819257</v>
      </c>
      <c r="G7372" s="23">
        <v>2127.1968210423092</v>
      </c>
      <c r="H7372" s="16">
        <f t="shared" si="811"/>
        <v>3.408022601561482E-2</v>
      </c>
      <c r="I7372" s="23">
        <v>6.3919369973043727</v>
      </c>
      <c r="J7372" s="23">
        <v>50.025342966267587</v>
      </c>
      <c r="K7372" s="23">
        <v>19.736566484517304</v>
      </c>
      <c r="L7372" s="23">
        <v>11.575601765381929</v>
      </c>
      <c r="M7372" s="23">
        <f t="shared" si="808"/>
        <v>18.713174716368354</v>
      </c>
      <c r="N7372" s="23">
        <v>1098.5193768612069</v>
      </c>
      <c r="O7372" s="17">
        <f t="shared" si="809"/>
        <v>2.28535902438111E-2</v>
      </c>
      <c r="P7372" s="18">
        <f t="shared" si="810"/>
        <v>5.6154960738648591E-2</v>
      </c>
    </row>
    <row r="7373" spans="2:16" x14ac:dyDescent="0.3">
      <c r="B7373" s="19">
        <v>41216.041666666548</v>
      </c>
      <c r="C7373" s="21">
        <f t="shared" si="805"/>
        <v>11</v>
      </c>
      <c r="D7373" s="21" t="str">
        <f t="shared" si="806"/>
        <v>Winter</v>
      </c>
      <c r="E7373" s="21">
        <f t="shared" si="807"/>
        <v>1</v>
      </c>
      <c r="F7373" s="23">
        <v>71.985336305988184</v>
      </c>
      <c r="G7373" s="23">
        <v>2057.5344047262001</v>
      </c>
      <c r="H7373" s="16">
        <f t="shared" si="811"/>
        <v>3.4986212692549076E-2</v>
      </c>
      <c r="I7373" s="23">
        <v>6.2967168827298137</v>
      </c>
      <c r="J7373" s="23">
        <v>49.178262496755956</v>
      </c>
      <c r="K7373" s="23">
        <v>19.736566484517304</v>
      </c>
      <c r="L7373" s="23">
        <v>11.251869105391274</v>
      </c>
      <c r="M7373" s="23">
        <f t="shared" si="808"/>
        <v>18.189826906847379</v>
      </c>
      <c r="N7373" s="23">
        <v>1073.214582728061</v>
      </c>
      <c r="O7373" s="17">
        <f t="shared" si="809"/>
        <v>2.2816074421327326E-2</v>
      </c>
      <c r="P7373" s="18">
        <f t="shared" si="810"/>
        <v>5.7004039081362812E-2</v>
      </c>
    </row>
    <row r="7374" spans="2:16" x14ac:dyDescent="0.3">
      <c r="B7374" s="19">
        <v>41216.083333333212</v>
      </c>
      <c r="C7374" s="21">
        <f t="shared" si="805"/>
        <v>11</v>
      </c>
      <c r="D7374" s="21" t="str">
        <f t="shared" si="806"/>
        <v>Winter</v>
      </c>
      <c r="E7374" s="21">
        <f t="shared" si="807"/>
        <v>2</v>
      </c>
      <c r="F7374" s="23">
        <v>71.942515650402598</v>
      </c>
      <c r="G7374" s="23">
        <v>2040.9481151271261</v>
      </c>
      <c r="H7374" s="16">
        <f t="shared" si="811"/>
        <v>3.5249556378811449E-2</v>
      </c>
      <c r="I7374" s="23">
        <v>6.2676132359456247</v>
      </c>
      <c r="J7374" s="23">
        <v>48.052723743553308</v>
      </c>
      <c r="K7374" s="23">
        <v>19.736566484517304</v>
      </c>
      <c r="L7374" s="23">
        <v>10.821716755512485</v>
      </c>
      <c r="M7374" s="23">
        <f t="shared" si="808"/>
        <v>17.494440503523521</v>
      </c>
      <c r="N7374" s="23">
        <v>1056.6678229512131</v>
      </c>
      <c r="O7374" s="17">
        <f t="shared" si="809"/>
        <v>2.248772341065812E-2</v>
      </c>
      <c r="P7374" s="18">
        <f t="shared" si="810"/>
        <v>5.6944597515274462E-2</v>
      </c>
    </row>
    <row r="7375" spans="2:16" x14ac:dyDescent="0.3">
      <c r="B7375" s="19">
        <v>41216.124999999876</v>
      </c>
      <c r="C7375" s="21">
        <f t="shared" si="805"/>
        <v>11</v>
      </c>
      <c r="D7375" s="21" t="str">
        <f t="shared" si="806"/>
        <v>Winter</v>
      </c>
      <c r="E7375" s="21">
        <f t="shared" si="807"/>
        <v>3</v>
      </c>
      <c r="F7375" s="23">
        <v>69.260860251791186</v>
      </c>
      <c r="G7375" s="23">
        <v>2021.0445676082381</v>
      </c>
      <c r="H7375" s="16">
        <f t="shared" si="811"/>
        <v>3.4269833214888711E-2</v>
      </c>
      <c r="I7375" s="23">
        <v>6.2816233755452355</v>
      </c>
      <c r="J7375" s="23">
        <v>48.978443472625933</v>
      </c>
      <c r="K7375" s="23">
        <v>19.736566484517304</v>
      </c>
      <c r="L7375" s="23">
        <v>11.175503344962818</v>
      </c>
      <c r="M7375" s="23">
        <f t="shared" si="808"/>
        <v>18.066373643145809</v>
      </c>
      <c r="N7375" s="23">
        <v>1058.8883059207546</v>
      </c>
      <c r="O7375" s="17">
        <f t="shared" si="809"/>
        <v>2.2993923799658249E-2</v>
      </c>
      <c r="P7375" s="18">
        <f t="shared" si="810"/>
        <v>5.6475759080976809E-2</v>
      </c>
    </row>
    <row r="7376" spans="2:16" x14ac:dyDescent="0.3">
      <c r="B7376" s="19">
        <v>41216.166666666541</v>
      </c>
      <c r="C7376" s="21">
        <f t="shared" si="805"/>
        <v>11</v>
      </c>
      <c r="D7376" s="21" t="str">
        <f t="shared" si="806"/>
        <v>Winter</v>
      </c>
      <c r="E7376" s="21">
        <f t="shared" si="807"/>
        <v>4</v>
      </c>
      <c r="F7376" s="23">
        <v>69.702810896386566</v>
      </c>
      <c r="G7376" s="23">
        <v>2028.7848360878056</v>
      </c>
      <c r="H7376" s="16">
        <f t="shared" si="811"/>
        <v>3.4356926203568013E-2</v>
      </c>
      <c r="I7376" s="23">
        <v>6.3298695990284335</v>
      </c>
      <c r="J7376" s="23">
        <v>47.837588421486039</v>
      </c>
      <c r="K7376" s="23">
        <v>19.736566484517304</v>
      </c>
      <c r="L7376" s="23">
        <v>10.739497494677755</v>
      </c>
      <c r="M7376" s="23">
        <f t="shared" si="808"/>
        <v>17.361524442290978</v>
      </c>
      <c r="N7376" s="23">
        <v>1077.9244597350919</v>
      </c>
      <c r="O7376" s="17">
        <f t="shared" si="809"/>
        <v>2.1978714581856462E-2</v>
      </c>
      <c r="P7376" s="18">
        <f t="shared" si="810"/>
        <v>5.5580519710486345E-2</v>
      </c>
    </row>
    <row r="7377" spans="2:16" x14ac:dyDescent="0.3">
      <c r="B7377" s="19">
        <v>41216.208333333205</v>
      </c>
      <c r="C7377" s="21">
        <f t="shared" si="805"/>
        <v>11</v>
      </c>
      <c r="D7377" s="21" t="str">
        <f t="shared" si="806"/>
        <v>Winter</v>
      </c>
      <c r="E7377" s="21">
        <f t="shared" si="807"/>
        <v>5</v>
      </c>
      <c r="F7377" s="23">
        <v>71.388318411298698</v>
      </c>
      <c r="G7377" s="23">
        <v>2044.265373046941</v>
      </c>
      <c r="H7377" s="16">
        <f t="shared" si="811"/>
        <v>3.492125795042729E-2</v>
      </c>
      <c r="I7377" s="23">
        <v>6.4644199216495668</v>
      </c>
      <c r="J7377" s="23">
        <v>48.364418094943758</v>
      </c>
      <c r="K7377" s="23">
        <v>19.736566484517304</v>
      </c>
      <c r="L7377" s="23">
        <v>10.940838427079138</v>
      </c>
      <c r="M7377" s="23">
        <f t="shared" si="808"/>
        <v>17.687013183347318</v>
      </c>
      <c r="N7377" s="23">
        <v>1122.7181970015884</v>
      </c>
      <c r="O7377" s="17">
        <f t="shared" si="809"/>
        <v>2.1511571799136622E-2</v>
      </c>
      <c r="P7377" s="18">
        <f t="shared" si="810"/>
        <v>5.5681618601847123E-2</v>
      </c>
    </row>
    <row r="7378" spans="2:16" x14ac:dyDescent="0.3">
      <c r="B7378" s="19">
        <v>41216.249999999869</v>
      </c>
      <c r="C7378" s="21">
        <f t="shared" si="805"/>
        <v>11</v>
      </c>
      <c r="D7378" s="21" t="str">
        <f t="shared" si="806"/>
        <v>Winter</v>
      </c>
      <c r="E7378" s="21">
        <f t="shared" si="807"/>
        <v>6</v>
      </c>
      <c r="F7378" s="23">
        <v>72.567028456113277</v>
      </c>
      <c r="G7378" s="23">
        <v>2094.0242418441621</v>
      </c>
      <c r="H7378" s="16">
        <f t="shared" si="811"/>
        <v>3.4654340196274447E-2</v>
      </c>
      <c r="I7378" s="23">
        <v>6.7332615159581941</v>
      </c>
      <c r="J7378" s="23">
        <v>50.574546197618986</v>
      </c>
      <c r="K7378" s="23">
        <v>19.736566484517304</v>
      </c>
      <c r="L7378" s="23">
        <v>11.785493303860386</v>
      </c>
      <c r="M7378" s="23">
        <f t="shared" si="808"/>
        <v>19.052486409241297</v>
      </c>
      <c r="N7378" s="23">
        <v>1199.4078601742824</v>
      </c>
      <c r="O7378" s="17">
        <f t="shared" si="809"/>
        <v>2.1498731817092345E-2</v>
      </c>
      <c r="P7378" s="18">
        <f t="shared" si="810"/>
        <v>5.5408047647188804E-2</v>
      </c>
    </row>
    <row r="7379" spans="2:16" x14ac:dyDescent="0.3">
      <c r="B7379" s="19">
        <v>41216.291666666533</v>
      </c>
      <c r="C7379" s="21">
        <f t="shared" si="805"/>
        <v>11</v>
      </c>
      <c r="D7379" s="21" t="str">
        <f t="shared" si="806"/>
        <v>Winter</v>
      </c>
      <c r="E7379" s="21">
        <f t="shared" si="807"/>
        <v>7</v>
      </c>
      <c r="F7379" s="23">
        <v>70.241858870128581</v>
      </c>
      <c r="G7379" s="23">
        <v>2179.1671951194066</v>
      </c>
      <c r="H7379" s="16">
        <f t="shared" si="811"/>
        <v>3.2233349982253065E-2</v>
      </c>
      <c r="I7379" s="23">
        <v>7.0876172738558925</v>
      </c>
      <c r="J7379" s="23">
        <v>52.847660679432266</v>
      </c>
      <c r="K7379" s="23">
        <v>19.736566484517304</v>
      </c>
      <c r="L7379" s="23">
        <v>12.654219976410102</v>
      </c>
      <c r="M7379" s="23">
        <f t="shared" si="808"/>
        <v>20.456874218504858</v>
      </c>
      <c r="N7379" s="23">
        <v>1293.0687337034155</v>
      </c>
      <c r="O7379" s="17">
        <f t="shared" si="809"/>
        <v>2.1301645283365488E-2</v>
      </c>
      <c r="P7379" s="18">
        <f t="shared" si="810"/>
        <v>5.2848371878002023E-2</v>
      </c>
    </row>
    <row r="7380" spans="2:16" x14ac:dyDescent="0.3">
      <c r="B7380" s="19">
        <v>41216.333333333198</v>
      </c>
      <c r="C7380" s="21">
        <f t="shared" si="805"/>
        <v>11</v>
      </c>
      <c r="D7380" s="21" t="str">
        <f t="shared" si="806"/>
        <v>Winter</v>
      </c>
      <c r="E7380" s="21">
        <f t="shared" si="807"/>
        <v>8</v>
      </c>
      <c r="F7380" s="23">
        <v>70.299163940935259</v>
      </c>
      <c r="G7380" s="23">
        <v>2290.8482117531694</v>
      </c>
      <c r="H7380" s="16">
        <f t="shared" si="811"/>
        <v>3.0686958472528315E-2</v>
      </c>
      <c r="I7380" s="23">
        <v>7.3924230054015458</v>
      </c>
      <c r="J7380" s="23">
        <v>54.493144755293336</v>
      </c>
      <c r="K7380" s="23">
        <v>19.736566484517304</v>
      </c>
      <c r="L7380" s="23">
        <v>13.283082234511612</v>
      </c>
      <c r="M7380" s="23">
        <f t="shared" si="808"/>
        <v>21.473496036264422</v>
      </c>
      <c r="N7380" s="23">
        <v>1368.72179879224</v>
      </c>
      <c r="O7380" s="17">
        <f t="shared" si="809"/>
        <v>2.1089690444864147E-2</v>
      </c>
      <c r="P7380" s="18">
        <f t="shared" si="810"/>
        <v>5.1129470462512441E-2</v>
      </c>
    </row>
    <row r="7381" spans="2:16" x14ac:dyDescent="0.3">
      <c r="B7381" s="19">
        <v>41216.374999999862</v>
      </c>
      <c r="C7381" s="21">
        <f t="shared" si="805"/>
        <v>11</v>
      </c>
      <c r="D7381" s="21" t="str">
        <f t="shared" si="806"/>
        <v>Winter</v>
      </c>
      <c r="E7381" s="21">
        <f t="shared" si="807"/>
        <v>9</v>
      </c>
      <c r="F7381" s="23">
        <v>73.833412280145012</v>
      </c>
      <c r="G7381" s="23">
        <v>2380.4141755881669</v>
      </c>
      <c r="H7381" s="16">
        <f t="shared" si="811"/>
        <v>3.1017044444335749E-2</v>
      </c>
      <c r="I7381" s="23">
        <v>7.5238426555995686</v>
      </c>
      <c r="J7381" s="23">
        <v>55.053144374409577</v>
      </c>
      <c r="K7381" s="23">
        <v>19.736566484517304</v>
      </c>
      <c r="L7381" s="23">
        <v>13.497099878425386</v>
      </c>
      <c r="M7381" s="23">
        <f t="shared" si="808"/>
        <v>21.819478011466884</v>
      </c>
      <c r="N7381" s="23">
        <v>1401.8071822268575</v>
      </c>
      <c r="O7381" s="17">
        <f t="shared" si="809"/>
        <v>2.0932494168315482E-2</v>
      </c>
      <c r="P7381" s="18">
        <f t="shared" si="810"/>
        <v>5.1300274510701793E-2</v>
      </c>
    </row>
    <row r="7382" spans="2:16" x14ac:dyDescent="0.3">
      <c r="B7382" s="19">
        <v>41216.416666666526</v>
      </c>
      <c r="C7382" s="21">
        <f t="shared" si="805"/>
        <v>11</v>
      </c>
      <c r="D7382" s="21" t="str">
        <f t="shared" si="806"/>
        <v>Winter</v>
      </c>
      <c r="E7382" s="21">
        <f t="shared" si="807"/>
        <v>10</v>
      </c>
      <c r="F7382" s="23">
        <v>75.475342998626971</v>
      </c>
      <c r="G7382" s="23">
        <v>2388.1544440677344</v>
      </c>
      <c r="H7382" s="16">
        <f t="shared" si="811"/>
        <v>3.1604046039028409E-2</v>
      </c>
      <c r="I7382" s="23">
        <v>7.5459620764260054</v>
      </c>
      <c r="J7382" s="23">
        <v>54.342979728857522</v>
      </c>
      <c r="K7382" s="23">
        <v>19.736566484517304</v>
      </c>
      <c r="L7382" s="23">
        <v>13.225692971985394</v>
      </c>
      <c r="M7382" s="23">
        <f t="shared" si="808"/>
        <v>21.380720272354822</v>
      </c>
      <c r="N7382" s="23">
        <v>1406.0341301937392</v>
      </c>
      <c r="O7382" s="17">
        <f t="shared" si="809"/>
        <v>2.0573243371265093E-2</v>
      </c>
      <c r="P7382" s="18">
        <f t="shared" si="810"/>
        <v>5.1527091679615902E-2</v>
      </c>
    </row>
    <row r="7383" spans="2:16" x14ac:dyDescent="0.3">
      <c r="B7383" s="19">
        <v>41216.45833333319</v>
      </c>
      <c r="C7383" s="21">
        <f t="shared" si="805"/>
        <v>11</v>
      </c>
      <c r="D7383" s="21" t="str">
        <f t="shared" si="806"/>
        <v>Winter</v>
      </c>
      <c r="E7383" s="21">
        <f t="shared" si="807"/>
        <v>11</v>
      </c>
      <c r="F7383" s="23">
        <v>76.576025020237566</v>
      </c>
      <c r="G7383" s="23">
        <v>2393.6832072674256</v>
      </c>
      <c r="H7383" s="16">
        <f t="shared" si="811"/>
        <v>3.1990876983113828E-2</v>
      </c>
      <c r="I7383" s="23">
        <v>7.409367623381649</v>
      </c>
      <c r="J7383" s="23">
        <v>55.363751824741691</v>
      </c>
      <c r="K7383" s="23">
        <v>19.736566484517304</v>
      </c>
      <c r="L7383" s="23">
        <v>13.615806163988671</v>
      </c>
      <c r="M7383" s="23">
        <f t="shared" si="808"/>
        <v>22.011379176235714</v>
      </c>
      <c r="N7383" s="23">
        <v>1373.863501283905</v>
      </c>
      <c r="O7383" s="17">
        <f t="shared" si="809"/>
        <v>2.141460688934748E-2</v>
      </c>
      <c r="P7383" s="18">
        <f t="shared" si="810"/>
        <v>5.272041181782245E-2</v>
      </c>
    </row>
    <row r="7384" spans="2:16" x14ac:dyDescent="0.3">
      <c r="B7384" s="19">
        <v>41216.499999999854</v>
      </c>
      <c r="C7384" s="21">
        <f t="shared" si="805"/>
        <v>11</v>
      </c>
      <c r="D7384" s="21" t="str">
        <f t="shared" si="806"/>
        <v>Winter</v>
      </c>
      <c r="E7384" s="21">
        <f t="shared" si="807"/>
        <v>12</v>
      </c>
      <c r="F7384" s="23">
        <v>75.691607985582024</v>
      </c>
      <c r="G7384" s="23">
        <v>2349.4531016698961</v>
      </c>
      <c r="H7384" s="16">
        <f t="shared" si="811"/>
        <v>3.2216692442927887E-2</v>
      </c>
      <c r="I7384" s="23">
        <v>7.2164305925467822</v>
      </c>
      <c r="J7384" s="23">
        <v>53.528473417772382</v>
      </c>
      <c r="K7384" s="23">
        <v>19.736566484517304</v>
      </c>
      <c r="L7384" s="23">
        <v>12.914409328745702</v>
      </c>
      <c r="M7384" s="23">
        <f t="shared" si="808"/>
        <v>20.877497604509376</v>
      </c>
      <c r="N7384" s="23">
        <v>1328.5240279373181</v>
      </c>
      <c r="O7384" s="17">
        <f t="shared" si="809"/>
        <v>2.1146721930709163E-2</v>
      </c>
      <c r="P7384" s="18">
        <f t="shared" si="810"/>
        <v>5.2682136937019272E-2</v>
      </c>
    </row>
    <row r="7385" spans="2:16" x14ac:dyDescent="0.3">
      <c r="B7385" s="19">
        <v>41216.541666666519</v>
      </c>
      <c r="C7385" s="21">
        <f t="shared" si="805"/>
        <v>11</v>
      </c>
      <c r="D7385" s="21" t="str">
        <f t="shared" si="806"/>
        <v>Winter</v>
      </c>
      <c r="E7385" s="21">
        <f t="shared" si="807"/>
        <v>13</v>
      </c>
      <c r="F7385" s="23">
        <v>73.948424692952884</v>
      </c>
      <c r="G7385" s="23">
        <v>2304.117243432428</v>
      </c>
      <c r="H7385" s="16">
        <f t="shared" si="811"/>
        <v>3.2094037273377812E-2</v>
      </c>
      <c r="I7385" s="23">
        <v>7.0367256806262022</v>
      </c>
      <c r="J7385" s="23">
        <v>50.390748175678013</v>
      </c>
      <c r="K7385" s="23">
        <v>19.736566484517304</v>
      </c>
      <c r="L7385" s="23">
        <v>11.715250363920719</v>
      </c>
      <c r="M7385" s="23">
        <f t="shared" si="808"/>
        <v>18.938931327239992</v>
      </c>
      <c r="N7385" s="23">
        <v>1282.556993588988</v>
      </c>
      <c r="O7385" s="17">
        <f t="shared" si="809"/>
        <v>2.0253023559739309E-2</v>
      </c>
      <c r="P7385" s="18">
        <f t="shared" si="810"/>
        <v>5.1697059540092252E-2</v>
      </c>
    </row>
    <row r="7386" spans="2:16" x14ac:dyDescent="0.3">
      <c r="B7386" s="19">
        <v>41216.583333333183</v>
      </c>
      <c r="C7386" s="21">
        <f t="shared" si="805"/>
        <v>11</v>
      </c>
      <c r="D7386" s="21" t="str">
        <f t="shared" si="806"/>
        <v>Winter</v>
      </c>
      <c r="E7386" s="21">
        <f t="shared" si="807"/>
        <v>14</v>
      </c>
      <c r="F7386" s="23">
        <v>72.784591778367911</v>
      </c>
      <c r="G7386" s="23">
        <v>2264.3101483946512</v>
      </c>
      <c r="H7386" s="16">
        <f t="shared" si="811"/>
        <v>3.2144267793866789E-2</v>
      </c>
      <c r="I7386" s="23">
        <v>6.8877599218134158</v>
      </c>
      <c r="J7386" s="23">
        <v>49.985682568971846</v>
      </c>
      <c r="K7386" s="23">
        <v>19.736566484517304</v>
      </c>
      <c r="L7386" s="23">
        <v>11.560444567955056</v>
      </c>
      <c r="M7386" s="23">
        <f t="shared" si="808"/>
        <v>18.688671516499486</v>
      </c>
      <c r="N7386" s="23">
        <v>1241.5648717085294</v>
      </c>
      <c r="O7386" s="17">
        <f t="shared" si="809"/>
        <v>2.0600157125190671E-2</v>
      </c>
      <c r="P7386" s="18">
        <f t="shared" si="810"/>
        <v>5.2082247951829599E-2</v>
      </c>
    </row>
    <row r="7387" spans="2:16" x14ac:dyDescent="0.3">
      <c r="B7387" s="19">
        <v>41216.624999999847</v>
      </c>
      <c r="C7387" s="21">
        <f t="shared" si="805"/>
        <v>11</v>
      </c>
      <c r="D7387" s="21" t="str">
        <f t="shared" si="806"/>
        <v>Winter</v>
      </c>
      <c r="E7387" s="21">
        <f t="shared" si="807"/>
        <v>15</v>
      </c>
      <c r="F7387" s="23">
        <v>71.501727958687766</v>
      </c>
      <c r="G7387" s="23">
        <v>2210.1282690376775</v>
      </c>
      <c r="H7387" s="16">
        <f t="shared" si="811"/>
        <v>3.2351845347790911E-2</v>
      </c>
      <c r="I7387" s="23">
        <v>6.8208455210614298</v>
      </c>
      <c r="J7387" s="23">
        <v>49.554720188978031</v>
      </c>
      <c r="K7387" s="23">
        <v>19.736566484517304</v>
      </c>
      <c r="L7387" s="23">
        <v>11.395741682393622</v>
      </c>
      <c r="M7387" s="23">
        <f t="shared" si="808"/>
        <v>18.422412022067107</v>
      </c>
      <c r="N7387" s="23">
        <v>1223.4103975774033</v>
      </c>
      <c r="O7387" s="17">
        <f t="shared" si="809"/>
        <v>2.0633515615949661E-2</v>
      </c>
      <c r="P7387" s="18">
        <f t="shared" si="810"/>
        <v>5.2317828657552141E-2</v>
      </c>
    </row>
    <row r="7388" spans="2:16" x14ac:dyDescent="0.3">
      <c r="B7388" s="19">
        <v>41216.666666666511</v>
      </c>
      <c r="C7388" s="21">
        <f t="shared" si="805"/>
        <v>11</v>
      </c>
      <c r="D7388" s="21" t="str">
        <f t="shared" si="806"/>
        <v>Winter</v>
      </c>
      <c r="E7388" s="21">
        <f t="shared" si="807"/>
        <v>16</v>
      </c>
      <c r="F7388" s="23">
        <v>70.024523884982131</v>
      </c>
      <c r="G7388" s="23">
        <v>2190.224721518789</v>
      </c>
      <c r="H7388" s="16">
        <f t="shared" si="811"/>
        <v>3.1971387774503951E-2</v>
      </c>
      <c r="I7388" s="23">
        <v>6.8269711465732836</v>
      </c>
      <c r="J7388" s="23">
        <v>49.417068067516674</v>
      </c>
      <c r="K7388" s="23">
        <v>19.736566484517304</v>
      </c>
      <c r="L7388" s="23">
        <v>11.343134534622012</v>
      </c>
      <c r="M7388" s="23">
        <f t="shared" si="808"/>
        <v>18.337367048377359</v>
      </c>
      <c r="N7388" s="23">
        <v>1225.3163077222159</v>
      </c>
      <c r="O7388" s="17">
        <f t="shared" si="809"/>
        <v>2.0537014023529587E-2</v>
      </c>
      <c r="P7388" s="18">
        <f t="shared" si="810"/>
        <v>5.1851804958956846E-2</v>
      </c>
    </row>
    <row r="7389" spans="2:16" x14ac:dyDescent="0.3">
      <c r="B7389" s="19">
        <v>41216.708333333176</v>
      </c>
      <c r="C7389" s="21">
        <f t="shared" si="805"/>
        <v>11</v>
      </c>
      <c r="D7389" s="21" t="str">
        <f t="shared" si="806"/>
        <v>Winter</v>
      </c>
      <c r="E7389" s="21">
        <f t="shared" si="807"/>
        <v>17</v>
      </c>
      <c r="F7389" s="23">
        <v>69.556371167872769</v>
      </c>
      <c r="G7389" s="23">
        <v>2186.9074635989746</v>
      </c>
      <c r="H7389" s="16">
        <f t="shared" si="811"/>
        <v>3.1805813609234498E-2</v>
      </c>
      <c r="I7389" s="23">
        <v>6.9025415754158397</v>
      </c>
      <c r="J7389" s="23">
        <v>50.94162037252844</v>
      </c>
      <c r="K7389" s="23">
        <v>19.736566484517304</v>
      </c>
      <c r="L7389" s="23">
        <v>11.925779738661351</v>
      </c>
      <c r="M7389" s="23">
        <f t="shared" si="808"/>
        <v>19.279274149349785</v>
      </c>
      <c r="N7389" s="23">
        <v>1246.9070731694362</v>
      </c>
      <c r="O7389" s="17">
        <f t="shared" si="809"/>
        <v>2.0997407335428517E-2</v>
      </c>
      <c r="P7389" s="18">
        <f t="shared" si="810"/>
        <v>5.2135381320675203E-2</v>
      </c>
    </row>
    <row r="7390" spans="2:16" x14ac:dyDescent="0.3">
      <c r="B7390" s="19">
        <v>41216.74999999984</v>
      </c>
      <c r="C7390" s="21">
        <f t="shared" si="805"/>
        <v>11</v>
      </c>
      <c r="D7390" s="21" t="str">
        <f t="shared" si="806"/>
        <v>Winter</v>
      </c>
      <c r="E7390" s="21">
        <f t="shared" si="807"/>
        <v>18</v>
      </c>
      <c r="F7390" s="23">
        <v>68.302913113570028</v>
      </c>
      <c r="G7390" s="23">
        <v>2211.2340216776156</v>
      </c>
      <c r="H7390" s="16">
        <f t="shared" si="811"/>
        <v>3.088904767381884E-2</v>
      </c>
      <c r="I7390" s="23">
        <v>7.1704688807515851</v>
      </c>
      <c r="J7390" s="23">
        <v>46.547930217762193</v>
      </c>
      <c r="K7390" s="23">
        <v>19.736566484517304</v>
      </c>
      <c r="L7390" s="23">
        <v>10.246622855493833</v>
      </c>
      <c r="M7390" s="23">
        <f t="shared" si="808"/>
        <v>16.564740877751056</v>
      </c>
      <c r="N7390" s="23">
        <v>1317.0104495326627</v>
      </c>
      <c r="O7390" s="17">
        <f t="shared" si="809"/>
        <v>1.8022036018715729E-2</v>
      </c>
      <c r="P7390" s="18">
        <f t="shared" si="810"/>
        <v>4.8354400162773176E-2</v>
      </c>
    </row>
    <row r="7391" spans="2:16" x14ac:dyDescent="0.3">
      <c r="B7391" s="19">
        <v>41216.791666666504</v>
      </c>
      <c r="C7391" s="21">
        <f t="shared" si="805"/>
        <v>11</v>
      </c>
      <c r="D7391" s="21" t="str">
        <f t="shared" si="806"/>
        <v>Winter</v>
      </c>
      <c r="E7391" s="21">
        <f t="shared" si="807"/>
        <v>19</v>
      </c>
      <c r="F7391" s="23">
        <v>70.592579857845593</v>
      </c>
      <c r="G7391" s="23">
        <v>2275.367674794034</v>
      </c>
      <c r="H7391" s="16">
        <f t="shared" si="811"/>
        <v>3.1024691367400929E-2</v>
      </c>
      <c r="I7391" s="23">
        <v>7.3104847619779516</v>
      </c>
      <c r="J7391" s="23">
        <v>51.895077767371099</v>
      </c>
      <c r="K7391" s="23">
        <v>19.736566484517304</v>
      </c>
      <c r="L7391" s="23">
        <v>12.290166960099862</v>
      </c>
      <c r="M7391" s="23">
        <f t="shared" si="808"/>
        <v>19.868344322753934</v>
      </c>
      <c r="N7391" s="23">
        <v>1351.9371234276662</v>
      </c>
      <c r="O7391" s="17">
        <f t="shared" si="809"/>
        <v>2.0103619180027687E-2</v>
      </c>
      <c r="P7391" s="18">
        <f t="shared" si="810"/>
        <v>5.0504601967000497E-2</v>
      </c>
    </row>
    <row r="7392" spans="2:16" x14ac:dyDescent="0.3">
      <c r="B7392" s="19">
        <v>41216.833333333168</v>
      </c>
      <c r="C7392" s="21">
        <f t="shared" si="805"/>
        <v>11</v>
      </c>
      <c r="D7392" s="21" t="str">
        <f t="shared" si="806"/>
        <v>Winter</v>
      </c>
      <c r="E7392" s="21">
        <f t="shared" si="807"/>
        <v>20</v>
      </c>
      <c r="F7392" s="23">
        <v>71.61003779603287</v>
      </c>
      <c r="G7392" s="23">
        <v>2343.9243384702049</v>
      </c>
      <c r="H7392" s="16">
        <f t="shared" si="811"/>
        <v>3.0551343582519461E-2</v>
      </c>
      <c r="I7392" s="23">
        <v>7.1896526131843492</v>
      </c>
      <c r="J7392" s="23">
        <v>55.005699729562984</v>
      </c>
      <c r="K7392" s="23">
        <v>19.736566484517304</v>
      </c>
      <c r="L7392" s="23">
        <v>13.478967739117117</v>
      </c>
      <c r="M7392" s="23">
        <f t="shared" si="808"/>
        <v>21.790165505928563</v>
      </c>
      <c r="N7392" s="23">
        <v>1319.1586780879711</v>
      </c>
      <c r="O7392" s="17">
        <f t="shared" si="809"/>
        <v>2.196840956322036E-2</v>
      </c>
      <c r="P7392" s="18">
        <f t="shared" si="810"/>
        <v>5.1848588717212374E-2</v>
      </c>
    </row>
    <row r="7393" spans="2:16" x14ac:dyDescent="0.3">
      <c r="B7393" s="19">
        <v>41216.874999999833</v>
      </c>
      <c r="C7393" s="21">
        <f t="shared" si="805"/>
        <v>11</v>
      </c>
      <c r="D7393" s="21" t="str">
        <f t="shared" si="806"/>
        <v>Winter</v>
      </c>
      <c r="E7393" s="21">
        <f t="shared" si="807"/>
        <v>21</v>
      </c>
      <c r="F7393" s="23">
        <v>74.215585808340194</v>
      </c>
      <c r="G7393" s="23">
        <v>2301.9057381525517</v>
      </c>
      <c r="H7393" s="16">
        <f t="shared" si="811"/>
        <v>3.2240931754183667E-2</v>
      </c>
      <c r="I7393" s="23">
        <v>6.9887442959027464</v>
      </c>
      <c r="J7393" s="23">
        <v>51.963044521779068</v>
      </c>
      <c r="K7393" s="23">
        <v>19.736566484517304</v>
      </c>
      <c r="L7393" s="23">
        <v>12.316142128914827</v>
      </c>
      <c r="M7393" s="23">
        <f t="shared" si="808"/>
        <v>19.910335908346937</v>
      </c>
      <c r="N7393" s="23">
        <v>1268.2476811036731</v>
      </c>
      <c r="O7393" s="17">
        <f t="shared" si="809"/>
        <v>2.1209642725970666E-2</v>
      </c>
      <c r="P7393" s="18">
        <f t="shared" si="810"/>
        <v>5.2766755836495698E-2</v>
      </c>
    </row>
    <row r="7394" spans="2:16" x14ac:dyDescent="0.3">
      <c r="B7394" s="19">
        <v>41216.916666666497</v>
      </c>
      <c r="C7394" s="21">
        <f t="shared" si="805"/>
        <v>11</v>
      </c>
      <c r="D7394" s="21" t="str">
        <f t="shared" si="806"/>
        <v>Winter</v>
      </c>
      <c r="E7394" s="21">
        <f t="shared" si="807"/>
        <v>22</v>
      </c>
      <c r="F7394" s="23">
        <v>74.513005356626735</v>
      </c>
      <c r="G7394" s="23">
        <v>2251.0411167153925</v>
      </c>
      <c r="H7394" s="16">
        <f t="shared" si="811"/>
        <v>3.3101574557355226E-2</v>
      </c>
      <c r="I7394" s="23">
        <v>6.7615138051096064</v>
      </c>
      <c r="J7394" s="23">
        <v>50.548301020925138</v>
      </c>
      <c r="K7394" s="23">
        <v>19.736566484517304</v>
      </c>
      <c r="L7394" s="23">
        <v>11.775463063323826</v>
      </c>
      <c r="M7394" s="23">
        <f t="shared" si="808"/>
        <v>19.036271473084007</v>
      </c>
      <c r="N7394" s="23">
        <v>1206.2922201691154</v>
      </c>
      <c r="O7394" s="17">
        <f t="shared" si="809"/>
        <v>2.1386016461730072E-2</v>
      </c>
      <c r="P7394" s="18">
        <f t="shared" si="810"/>
        <v>5.3779680200692515E-2</v>
      </c>
    </row>
    <row r="7395" spans="2:16" x14ac:dyDescent="0.3">
      <c r="B7395" s="19">
        <v>41216.958333333161</v>
      </c>
      <c r="C7395" s="21">
        <f t="shared" si="805"/>
        <v>11</v>
      </c>
      <c r="D7395" s="21" t="str">
        <f t="shared" si="806"/>
        <v>Winter</v>
      </c>
      <c r="E7395" s="21">
        <f t="shared" si="807"/>
        <v>23</v>
      </c>
      <c r="F7395" s="23">
        <v>74.915897780150587</v>
      </c>
      <c r="G7395" s="23">
        <v>2188.0132162389127</v>
      </c>
      <c r="H7395" s="16">
        <f t="shared" si="811"/>
        <v>3.4239234582379416E-2</v>
      </c>
      <c r="I7395" s="23">
        <v>6.5235325550357315</v>
      </c>
      <c r="J7395" s="23">
        <v>49.821396936652057</v>
      </c>
      <c r="K7395" s="23">
        <v>19.736566484517304</v>
      </c>
      <c r="L7395" s="23">
        <v>11.497658768183523</v>
      </c>
      <c r="M7395" s="23">
        <f t="shared" si="808"/>
        <v>18.58717168395123</v>
      </c>
      <c r="N7395" s="23">
        <v>1133.9283956371646</v>
      </c>
      <c r="O7395" s="17">
        <f t="shared" si="809"/>
        <v>2.2144876462747924E-2</v>
      </c>
      <c r="P7395" s="18">
        <f t="shared" si="810"/>
        <v>5.5625887425121499E-2</v>
      </c>
    </row>
    <row r="7396" spans="2:16" x14ac:dyDescent="0.3">
      <c r="B7396" s="19">
        <v>41216.999999999825</v>
      </c>
      <c r="C7396" s="21">
        <f t="shared" si="805"/>
        <v>11</v>
      </c>
      <c r="D7396" s="21" t="str">
        <f t="shared" si="806"/>
        <v>Winter</v>
      </c>
      <c r="E7396" s="21">
        <f t="shared" si="807"/>
        <v>0</v>
      </c>
      <c r="F7396" s="23">
        <v>78.100663485500974</v>
      </c>
      <c r="G7396" s="23">
        <v>2110.6105314432357</v>
      </c>
      <c r="H7396" s="16">
        <f t="shared" si="811"/>
        <v>3.7003825349102057E-2</v>
      </c>
      <c r="I7396" s="23">
        <v>6.3424874381988525</v>
      </c>
      <c r="J7396" s="23">
        <v>49.442342401278161</v>
      </c>
      <c r="K7396" s="23">
        <v>19.736566484517304</v>
      </c>
      <c r="L7396" s="23">
        <v>11.352793743625869</v>
      </c>
      <c r="M7396" s="23">
        <f t="shared" si="808"/>
        <v>18.35298217313499</v>
      </c>
      <c r="N7396" s="23">
        <v>1080.6517532577107</v>
      </c>
      <c r="O7396" s="17">
        <f t="shared" si="809"/>
        <v>2.2852384717729265E-2</v>
      </c>
      <c r="P7396" s="18">
        <f t="shared" si="810"/>
        <v>5.9010584413925982E-2</v>
      </c>
    </row>
    <row r="7397" spans="2:16" x14ac:dyDescent="0.3">
      <c r="B7397" s="19">
        <v>41217.04166666649</v>
      </c>
      <c r="C7397" s="21">
        <f t="shared" si="805"/>
        <v>11</v>
      </c>
      <c r="D7397" s="21" t="str">
        <f t="shared" si="806"/>
        <v>Winter</v>
      </c>
      <c r="E7397" s="21">
        <f t="shared" si="807"/>
        <v>1</v>
      </c>
      <c r="F7397" s="23">
        <v>79.643783331590313</v>
      </c>
      <c r="G7397" s="23">
        <v>2040.9481151271261</v>
      </c>
      <c r="H7397" s="16">
        <f t="shared" si="811"/>
        <v>3.9022933871412736E-2</v>
      </c>
      <c r="I7397" s="23">
        <v>6.2212378818981726</v>
      </c>
      <c r="J7397" s="23">
        <v>48.31445878783007</v>
      </c>
      <c r="K7397" s="23">
        <v>19.736566484517304</v>
      </c>
      <c r="L7397" s="23">
        <v>10.921745247664283</v>
      </c>
      <c r="M7397" s="23">
        <f t="shared" si="808"/>
        <v>17.656147055648482</v>
      </c>
      <c r="N7397" s="23">
        <v>1041.5216773516602</v>
      </c>
      <c r="O7397" s="17">
        <f t="shared" si="809"/>
        <v>2.2925480531774546E-2</v>
      </c>
      <c r="P7397" s="18">
        <f t="shared" si="810"/>
        <v>6.1053794892425482E-2</v>
      </c>
    </row>
    <row r="7398" spans="2:16" x14ac:dyDescent="0.3">
      <c r="B7398" s="19">
        <v>41217.041666666664</v>
      </c>
      <c r="C7398" s="21">
        <f t="shared" si="805"/>
        <v>11</v>
      </c>
      <c r="D7398" s="21" t="str">
        <f t="shared" si="806"/>
        <v>Winter</v>
      </c>
      <c r="E7398" s="21">
        <f t="shared" si="807"/>
        <v>1</v>
      </c>
      <c r="F7398" s="23">
        <v>77.446212596631327</v>
      </c>
      <c r="G7398" s="23">
        <v>2023.2560728881144</v>
      </c>
      <c r="H7398" s="16">
        <f t="shared" si="811"/>
        <v>3.8278008223684733E-2</v>
      </c>
      <c r="I7398" s="23">
        <v>6.1672905685785908</v>
      </c>
      <c r="J7398" s="23">
        <v>30.367663799434936</v>
      </c>
      <c r="K7398" s="23">
        <v>19.736566484517304</v>
      </c>
      <c r="L7398" s="23">
        <v>4.0629356197552271</v>
      </c>
      <c r="M7398" s="23">
        <f t="shared" si="808"/>
        <v>6.5681616951624049</v>
      </c>
      <c r="N7398" s="23">
        <v>1021.818577763528</v>
      </c>
      <c r="O7398" s="17">
        <f t="shared" si="809"/>
        <v>1.2463516069178641E-2</v>
      </c>
      <c r="P7398" s="18">
        <f t="shared" si="810"/>
        <v>5.0264445722271331E-2</v>
      </c>
    </row>
    <row r="7399" spans="2:16" x14ac:dyDescent="0.3">
      <c r="B7399" s="19">
        <v>41217.083333333154</v>
      </c>
      <c r="C7399" s="21">
        <f t="shared" si="805"/>
        <v>11</v>
      </c>
      <c r="D7399" s="21" t="str">
        <f t="shared" si="806"/>
        <v>Winter</v>
      </c>
      <c r="E7399" s="21">
        <f t="shared" si="807"/>
        <v>2</v>
      </c>
      <c r="F7399" s="23">
        <v>79.526523494999296</v>
      </c>
      <c r="G7399" s="23">
        <v>1977.9202146506464</v>
      </c>
      <c r="H7399" s="16">
        <f t="shared" si="811"/>
        <v>4.0207144305386355E-2</v>
      </c>
      <c r="I7399" s="23">
        <v>6.1476573566175263</v>
      </c>
      <c r="J7399" s="23">
        <v>14.472391993653801</v>
      </c>
      <c r="K7399" s="23">
        <v>19.736566484517304</v>
      </c>
      <c r="L7399" s="23">
        <v>-2.0118339070722615</v>
      </c>
      <c r="M7399" s="23">
        <f t="shared" si="808"/>
        <v>-3.2523405837912418</v>
      </c>
      <c r="N7399" s="23">
        <v>1015.7944467572374</v>
      </c>
      <c r="O7399" s="17">
        <f t="shared" si="809"/>
        <v>2.8502978944895041E-3</v>
      </c>
      <c r="P7399" s="18">
        <f t="shared" si="810"/>
        <v>4.2942839861118784E-2</v>
      </c>
    </row>
    <row r="7400" spans="2:16" x14ac:dyDescent="0.3">
      <c r="B7400" s="19">
        <v>41217.124999999818</v>
      </c>
      <c r="C7400" s="21">
        <f t="shared" si="805"/>
        <v>11</v>
      </c>
      <c r="D7400" s="21" t="str">
        <f t="shared" si="806"/>
        <v>Winter</v>
      </c>
      <c r="E7400" s="21">
        <f t="shared" si="807"/>
        <v>3</v>
      </c>
      <c r="F7400" s="23">
        <v>75.247344351859155</v>
      </c>
      <c r="G7400" s="23">
        <v>1963.5454303314496</v>
      </c>
      <c r="H7400" s="16">
        <f t="shared" si="811"/>
        <v>3.8322181493482065E-2</v>
      </c>
      <c r="I7400" s="23">
        <v>6.164043373153496</v>
      </c>
      <c r="J7400" s="23">
        <v>46.666205934995446</v>
      </c>
      <c r="K7400" s="23">
        <v>19.736566484517304</v>
      </c>
      <c r="L7400" s="23">
        <v>10.291824833263783</v>
      </c>
      <c r="M7400" s="23">
        <f t="shared" si="808"/>
        <v>16.63781461721436</v>
      </c>
      <c r="N7400" s="23">
        <v>1023.8027303444222</v>
      </c>
      <c r="O7400" s="17">
        <f t="shared" si="809"/>
        <v>2.2271730006714261E-2</v>
      </c>
      <c r="P7400" s="18">
        <f t="shared" si="810"/>
        <v>5.9740410220705191E-2</v>
      </c>
    </row>
    <row r="7401" spans="2:16" x14ac:dyDescent="0.3">
      <c r="B7401" s="19">
        <v>41217.166666666482</v>
      </c>
      <c r="C7401" s="21">
        <f t="shared" si="805"/>
        <v>11</v>
      </c>
      <c r="D7401" s="21" t="str">
        <f t="shared" si="806"/>
        <v>Winter</v>
      </c>
      <c r="E7401" s="21">
        <f t="shared" si="807"/>
        <v>4</v>
      </c>
      <c r="F7401" s="23">
        <v>80.107278211600587</v>
      </c>
      <c r="G7401" s="23">
        <v>1988.9777410500287</v>
      </c>
      <c r="H7401" s="16">
        <f t="shared" si="811"/>
        <v>4.0275603169550832E-2</v>
      </c>
      <c r="I7401" s="23">
        <v>6.2396914778647821</v>
      </c>
      <c r="J7401" s="23">
        <v>48.065420204880652</v>
      </c>
      <c r="K7401" s="23">
        <v>19.736566484517304</v>
      </c>
      <c r="L7401" s="23">
        <v>10.826569020847252</v>
      </c>
      <c r="M7401" s="23">
        <f t="shared" si="808"/>
        <v>17.502284699516096</v>
      </c>
      <c r="N7401" s="23">
        <v>1048.0821539789854</v>
      </c>
      <c r="O7401" s="17">
        <f t="shared" si="809"/>
        <v>2.2652781642398728E-2</v>
      </c>
      <c r="P7401" s="18">
        <f t="shared" si="810"/>
        <v>6.2016030367833819E-2</v>
      </c>
    </row>
    <row r="7402" spans="2:16" x14ac:dyDescent="0.3">
      <c r="B7402" s="19">
        <v>41217.208333333147</v>
      </c>
      <c r="C7402" s="21">
        <f t="shared" si="805"/>
        <v>11</v>
      </c>
      <c r="D7402" s="21" t="str">
        <f t="shared" si="806"/>
        <v>Winter</v>
      </c>
      <c r="E7402" s="21">
        <f t="shared" si="807"/>
        <v>5</v>
      </c>
      <c r="F7402" s="23">
        <v>81.620639072072237</v>
      </c>
      <c r="G7402" s="23">
        <v>2017.7273096884232</v>
      </c>
      <c r="H7402" s="16">
        <f t="shared" si="811"/>
        <v>4.0451769017626107E-2</v>
      </c>
      <c r="I7402" s="23">
        <v>6.3842069260945902</v>
      </c>
      <c r="J7402" s="23">
        <v>48.330821311414297</v>
      </c>
      <c r="K7402" s="23">
        <v>19.736566484517304</v>
      </c>
      <c r="L7402" s="23">
        <v>10.927998588963884</v>
      </c>
      <c r="M7402" s="23">
        <f t="shared" si="808"/>
        <v>17.666256237933109</v>
      </c>
      <c r="N7402" s="23">
        <v>1095.1901862606633</v>
      </c>
      <c r="O7402" s="17">
        <f t="shared" si="809"/>
        <v>2.1960079140358104E-2</v>
      </c>
      <c r="P7402" s="18">
        <f t="shared" si="810"/>
        <v>6.1523524108989654E-2</v>
      </c>
    </row>
    <row r="7403" spans="2:16" x14ac:dyDescent="0.3">
      <c r="B7403" s="19">
        <v>41217.249999999811</v>
      </c>
      <c r="C7403" s="21">
        <f t="shared" si="805"/>
        <v>11</v>
      </c>
      <c r="D7403" s="21" t="str">
        <f t="shared" si="806"/>
        <v>Winter</v>
      </c>
      <c r="E7403" s="21">
        <f t="shared" si="807"/>
        <v>6</v>
      </c>
      <c r="F7403" s="23">
        <v>82.214133461505256</v>
      </c>
      <c r="G7403" s="23">
        <v>2079.6494575249649</v>
      </c>
      <c r="H7403" s="16">
        <f t="shared" si="811"/>
        <v>3.9532688148006465E-2</v>
      </c>
      <c r="I7403" s="23">
        <v>6.626718038552224</v>
      </c>
      <c r="J7403" s="23">
        <v>51.059927660495674</v>
      </c>
      <c r="K7403" s="23">
        <v>19.736566484517304</v>
      </c>
      <c r="L7403" s="23">
        <v>11.97099378196469</v>
      </c>
      <c r="M7403" s="23">
        <f t="shared" si="808"/>
        <v>19.35236739401368</v>
      </c>
      <c r="N7403" s="23">
        <v>1168.9706669927373</v>
      </c>
      <c r="O7403" s="17">
        <f t="shared" si="809"/>
        <v>2.2223898482755779E-2</v>
      </c>
      <c r="P7403" s="18">
        <f t="shared" si="810"/>
        <v>6.0878016182610503E-2</v>
      </c>
    </row>
    <row r="7404" spans="2:16" x14ac:dyDescent="0.3">
      <c r="B7404" s="19">
        <v>41217.291666666475</v>
      </c>
      <c r="C7404" s="21">
        <f t="shared" si="805"/>
        <v>11</v>
      </c>
      <c r="D7404" s="21" t="str">
        <f t="shared" si="806"/>
        <v>Winter</v>
      </c>
      <c r="E7404" s="21">
        <f t="shared" si="807"/>
        <v>7</v>
      </c>
      <c r="F7404" s="23">
        <v>80.964129804297386</v>
      </c>
      <c r="G7404" s="23">
        <v>2159.2636476005182</v>
      </c>
      <c r="H7404" s="16">
        <f t="shared" si="811"/>
        <v>3.7496176020130188E-2</v>
      </c>
      <c r="I7404" s="23">
        <v>6.9000981805500405</v>
      </c>
      <c r="J7404" s="23">
        <v>52.087572539409479</v>
      </c>
      <c r="K7404" s="23">
        <v>19.736566484517304</v>
      </c>
      <c r="L7404" s="23">
        <v>12.363733577238618</v>
      </c>
      <c r="M7404" s="23">
        <f t="shared" si="808"/>
        <v>19.987272477653555</v>
      </c>
      <c r="N7404" s="23">
        <v>1244.3316015029186</v>
      </c>
      <c r="O7404" s="17">
        <f t="shared" si="809"/>
        <v>2.1607882196135422E-2</v>
      </c>
      <c r="P7404" s="18">
        <f t="shared" si="810"/>
        <v>5.8293845262017079E-2</v>
      </c>
    </row>
    <row r="7405" spans="2:16" x14ac:dyDescent="0.3">
      <c r="B7405" s="19">
        <v>41217.333333333139</v>
      </c>
      <c r="C7405" s="21">
        <f t="shared" si="805"/>
        <v>11</v>
      </c>
      <c r="D7405" s="21" t="str">
        <f t="shared" si="806"/>
        <v>Winter</v>
      </c>
      <c r="E7405" s="21">
        <f t="shared" si="807"/>
        <v>8</v>
      </c>
      <c r="F7405" s="23">
        <v>87.68368861434746</v>
      </c>
      <c r="G7405" s="23">
        <v>2263.204395754713</v>
      </c>
      <c r="H7405" s="16">
        <f t="shared" si="811"/>
        <v>3.8743159380046847E-2</v>
      </c>
      <c r="I7405" s="23">
        <v>7.1417884453817155</v>
      </c>
      <c r="J7405" s="23">
        <v>51.951886377141143</v>
      </c>
      <c r="K7405" s="23">
        <v>19.736566484517304</v>
      </c>
      <c r="L7405" s="23">
        <v>12.311877769182534</v>
      </c>
      <c r="M7405" s="23">
        <f t="shared" si="808"/>
        <v>19.903442123441305</v>
      </c>
      <c r="N7405" s="23">
        <v>1299.5903585476046</v>
      </c>
      <c r="O7405" s="17">
        <f t="shared" si="809"/>
        <v>2.0810581111919153E-2</v>
      </c>
      <c r="P7405" s="18">
        <f t="shared" si="810"/>
        <v>5.8747472831155528E-2</v>
      </c>
    </row>
    <row r="7406" spans="2:16" x14ac:dyDescent="0.3">
      <c r="B7406" s="19">
        <v>41217.374999999804</v>
      </c>
      <c r="C7406" s="21">
        <f t="shared" si="805"/>
        <v>11</v>
      </c>
      <c r="D7406" s="21" t="str">
        <f t="shared" si="806"/>
        <v>Winter</v>
      </c>
      <c r="E7406" s="21">
        <f t="shared" si="807"/>
        <v>9</v>
      </c>
      <c r="F7406" s="23">
        <v>89.425342332087922</v>
      </c>
      <c r="G7406" s="23">
        <v>2308.5402539921811</v>
      </c>
      <c r="H7406" s="16">
        <f t="shared" si="811"/>
        <v>3.8736748114937054E-2</v>
      </c>
      <c r="I7406" s="23">
        <v>7.1589806623476502</v>
      </c>
      <c r="J7406" s="23">
        <v>51.528008862268095</v>
      </c>
      <c r="K7406" s="23">
        <v>19.736566484517304</v>
      </c>
      <c r="L7406" s="23">
        <v>12.149882539285198</v>
      </c>
      <c r="M7406" s="23">
        <f t="shared" si="808"/>
        <v>19.641559838465593</v>
      </c>
      <c r="N7406" s="23">
        <v>1304.6291859236899</v>
      </c>
      <c r="O7406" s="17">
        <f t="shared" si="809"/>
        <v>2.0542649811899006E-2</v>
      </c>
      <c r="P7406" s="18">
        <f t="shared" si="810"/>
        <v>5.8483642475459167E-2</v>
      </c>
    </row>
    <row r="7407" spans="2:16" x14ac:dyDescent="0.3">
      <c r="B7407" s="19">
        <v>41217.416666666468</v>
      </c>
      <c r="C7407" s="21">
        <f t="shared" si="805"/>
        <v>11</v>
      </c>
      <c r="D7407" s="21" t="str">
        <f t="shared" si="806"/>
        <v>Winter</v>
      </c>
      <c r="E7407" s="21">
        <f t="shared" si="807"/>
        <v>10</v>
      </c>
      <c r="F7407" s="23">
        <v>82.733851205288346</v>
      </c>
      <c r="G7407" s="23">
        <v>2322.9150383113783</v>
      </c>
      <c r="H7407" s="16">
        <f t="shared" si="811"/>
        <v>3.5616391405098896E-2</v>
      </c>
      <c r="I7407" s="23">
        <v>7.0282584997622148</v>
      </c>
      <c r="J7407" s="23">
        <v>51.186580993653386</v>
      </c>
      <c r="K7407" s="23">
        <v>19.736566484517304</v>
      </c>
      <c r="L7407" s="23">
        <v>12.019397471951153</v>
      </c>
      <c r="M7407" s="23">
        <f t="shared" si="808"/>
        <v>19.43061703718493</v>
      </c>
      <c r="N7407" s="23">
        <v>1278.7572719652264</v>
      </c>
      <c r="O7407" s="17">
        <f t="shared" si="809"/>
        <v>2.0691085100368174E-2</v>
      </c>
      <c r="P7407" s="18">
        <f t="shared" si="810"/>
        <v>5.5570534719936143E-2</v>
      </c>
    </row>
    <row r="7408" spans="2:16" x14ac:dyDescent="0.3">
      <c r="B7408" s="19">
        <v>41217.458333333132</v>
      </c>
      <c r="C7408" s="21">
        <f t="shared" si="805"/>
        <v>11</v>
      </c>
      <c r="D7408" s="21" t="str">
        <f t="shared" si="806"/>
        <v>Winter</v>
      </c>
      <c r="E7408" s="21">
        <f t="shared" si="807"/>
        <v>11</v>
      </c>
      <c r="F7408" s="23">
        <v>81.66988761762093</v>
      </c>
      <c r="G7408" s="23">
        <v>2269.8389115943428</v>
      </c>
      <c r="H7408" s="16">
        <f t="shared" si="811"/>
        <v>3.5980477381214564E-2</v>
      </c>
      <c r="I7408" s="23">
        <v>6.8861080785982134</v>
      </c>
      <c r="J7408" s="23">
        <v>49.998460531857965</v>
      </c>
      <c r="K7408" s="23">
        <v>19.736566484517304</v>
      </c>
      <c r="L7408" s="23">
        <v>11.565327981117409</v>
      </c>
      <c r="M7408" s="23">
        <f t="shared" si="808"/>
        <v>18.696566066223252</v>
      </c>
      <c r="N7408" s="23">
        <v>1241.565289756305</v>
      </c>
      <c r="O7408" s="17">
        <f t="shared" si="809"/>
        <v>2.0605178282523381E-2</v>
      </c>
      <c r="P7408" s="18">
        <f t="shared" si="810"/>
        <v>5.5844271512607721E-2</v>
      </c>
    </row>
    <row r="7409" spans="2:16" x14ac:dyDescent="0.3">
      <c r="B7409" s="19">
        <v>41217.499999999796</v>
      </c>
      <c r="C7409" s="21">
        <f t="shared" si="805"/>
        <v>11</v>
      </c>
      <c r="D7409" s="21" t="str">
        <f t="shared" si="806"/>
        <v>Winter</v>
      </c>
      <c r="E7409" s="21">
        <f t="shared" si="807"/>
        <v>12</v>
      </c>
      <c r="F7409" s="23">
        <v>78.775111907769769</v>
      </c>
      <c r="G7409" s="23">
        <v>2213.4455269574923</v>
      </c>
      <c r="H7409" s="16">
        <f t="shared" si="811"/>
        <v>3.558936099776111E-2</v>
      </c>
      <c r="I7409" s="23">
        <v>6.8180583204454033</v>
      </c>
      <c r="J7409" s="23">
        <v>49.205503199145184</v>
      </c>
      <c r="K7409" s="23">
        <v>19.736566484517304</v>
      </c>
      <c r="L7409" s="23">
        <v>11.262279810586216</v>
      </c>
      <c r="M7409" s="23">
        <f t="shared" si="808"/>
        <v>18.206656904041665</v>
      </c>
      <c r="N7409" s="23">
        <v>1217.9681307768014</v>
      </c>
      <c r="O7409" s="17">
        <f t="shared" si="809"/>
        <v>2.05462808033628E-2</v>
      </c>
      <c r="P7409" s="18">
        <f t="shared" si="810"/>
        <v>5.5404412796451662E-2</v>
      </c>
    </row>
    <row r="7410" spans="2:16" x14ac:dyDescent="0.3">
      <c r="B7410" s="19">
        <v>41217.541666666461</v>
      </c>
      <c r="C7410" s="21">
        <f t="shared" si="805"/>
        <v>11</v>
      </c>
      <c r="D7410" s="21" t="str">
        <f t="shared" si="806"/>
        <v>Winter</v>
      </c>
      <c r="E7410" s="21">
        <f t="shared" si="807"/>
        <v>13</v>
      </c>
      <c r="F7410" s="23">
        <v>78.383260785137693</v>
      </c>
      <c r="G7410" s="23">
        <v>2183.5902056791597</v>
      </c>
      <c r="H7410" s="16">
        <f t="shared" si="811"/>
        <v>3.5896506854296975E-2</v>
      </c>
      <c r="I7410" s="23">
        <v>6.7479711382971281</v>
      </c>
      <c r="J7410" s="23">
        <v>49.737985128522283</v>
      </c>
      <c r="K7410" s="23">
        <v>19.736566484517304</v>
      </c>
      <c r="L7410" s="23">
        <v>11.465780891768725</v>
      </c>
      <c r="M7410" s="23">
        <f t="shared" si="808"/>
        <v>18.535637752236255</v>
      </c>
      <c r="N7410" s="23">
        <v>1186.8452604244626</v>
      </c>
      <c r="O7410" s="17">
        <f t="shared" si="809"/>
        <v>2.1303205846304657E-2</v>
      </c>
      <c r="P7410" s="18">
        <f t="shared" si="810"/>
        <v>5.6435002025921256E-2</v>
      </c>
    </row>
    <row r="7411" spans="2:16" x14ac:dyDescent="0.3">
      <c r="B7411" s="19">
        <v>41217.583333333125</v>
      </c>
      <c r="C7411" s="21">
        <f t="shared" si="805"/>
        <v>11</v>
      </c>
      <c r="D7411" s="21" t="str">
        <f t="shared" si="806"/>
        <v>Winter</v>
      </c>
      <c r="E7411" s="21">
        <f t="shared" si="807"/>
        <v>14</v>
      </c>
      <c r="F7411" s="23">
        <v>75.987757824622676</v>
      </c>
      <c r="G7411" s="23">
        <v>2164.7924108002094</v>
      </c>
      <c r="H7411" s="16">
        <f t="shared" si="811"/>
        <v>3.5101637203418509E-2</v>
      </c>
      <c r="I7411" s="23">
        <v>6.7289139533994398</v>
      </c>
      <c r="J7411" s="23">
        <v>49.249657203865155</v>
      </c>
      <c r="K7411" s="23">
        <v>19.736566484517304</v>
      </c>
      <c r="L7411" s="23">
        <v>11.279154350741154</v>
      </c>
      <c r="M7411" s="23">
        <f t="shared" si="808"/>
        <v>18.233936368606699</v>
      </c>
      <c r="N7411" s="23">
        <v>1167.4524119932526</v>
      </c>
      <c r="O7411" s="17">
        <f t="shared" si="809"/>
        <v>2.1382327935222441E-2</v>
      </c>
      <c r="P7411" s="18">
        <f t="shared" si="810"/>
        <v>5.5733410420894247E-2</v>
      </c>
    </row>
    <row r="7412" spans="2:16" x14ac:dyDescent="0.3">
      <c r="B7412" s="19">
        <v>41217.624999999789</v>
      </c>
      <c r="C7412" s="21">
        <f t="shared" si="805"/>
        <v>11</v>
      </c>
      <c r="D7412" s="21" t="str">
        <f t="shared" si="806"/>
        <v>Winter</v>
      </c>
      <c r="E7412" s="21">
        <f t="shared" si="807"/>
        <v>15</v>
      </c>
      <c r="F7412" s="23">
        <v>71.454224469054907</v>
      </c>
      <c r="G7412" s="23">
        <v>2151.5233791209507</v>
      </c>
      <c r="H7412" s="16">
        <f t="shared" si="811"/>
        <v>3.3210991413093083E-2</v>
      </c>
      <c r="I7412" s="23">
        <v>6.7627229716254416</v>
      </c>
      <c r="J7412" s="23">
        <v>50.589480558236126</v>
      </c>
      <c r="K7412" s="23">
        <v>19.736566484517304</v>
      </c>
      <c r="L7412" s="23">
        <v>11.791200837514932</v>
      </c>
      <c r="M7412" s="23">
        <f t="shared" si="808"/>
        <v>19.061713236203889</v>
      </c>
      <c r="N7412" s="23">
        <v>1167.9441754726613</v>
      </c>
      <c r="O7412" s="17">
        <f t="shared" si="809"/>
        <v>2.2111019302252444E-2</v>
      </c>
      <c r="P7412" s="18">
        <f t="shared" si="810"/>
        <v>5.4587681843163684E-2</v>
      </c>
    </row>
    <row r="7413" spans="2:16" x14ac:dyDescent="0.3">
      <c r="B7413" s="19">
        <v>41217.666666666453</v>
      </c>
      <c r="C7413" s="21">
        <f t="shared" si="805"/>
        <v>11</v>
      </c>
      <c r="D7413" s="21" t="str">
        <f t="shared" si="806"/>
        <v>Winter</v>
      </c>
      <c r="E7413" s="21">
        <f t="shared" si="807"/>
        <v>16</v>
      </c>
      <c r="F7413" s="23">
        <v>69.151315652116551</v>
      </c>
      <c r="G7413" s="23">
        <v>2149.311873841074</v>
      </c>
      <c r="H7413" s="16">
        <f t="shared" si="811"/>
        <v>3.2173700100830406E-2</v>
      </c>
      <c r="I7413" s="23">
        <v>6.8801753480270929</v>
      </c>
      <c r="J7413" s="23">
        <v>50.868481715337076</v>
      </c>
      <c r="K7413" s="23">
        <v>19.736566484517304</v>
      </c>
      <c r="L7413" s="23">
        <v>11.897827999844427</v>
      </c>
      <c r="M7413" s="23">
        <f t="shared" si="808"/>
        <v>19.234087230975344</v>
      </c>
      <c r="N7413" s="23">
        <v>1200.4456420764791</v>
      </c>
      <c r="O7413" s="17">
        <f t="shared" si="809"/>
        <v>2.1753806806138351E-2</v>
      </c>
      <c r="P7413" s="18">
        <f t="shared" si="810"/>
        <v>5.3227606450736653E-2</v>
      </c>
    </row>
    <row r="7414" spans="2:16" x14ac:dyDescent="0.3">
      <c r="B7414" s="19">
        <v>41217.708333333117</v>
      </c>
      <c r="C7414" s="21">
        <f t="shared" si="805"/>
        <v>11</v>
      </c>
      <c r="D7414" s="21" t="str">
        <f t="shared" si="806"/>
        <v>Winter</v>
      </c>
      <c r="E7414" s="21">
        <f t="shared" si="807"/>
        <v>17</v>
      </c>
      <c r="F7414" s="23">
        <v>74.588877714283313</v>
      </c>
      <c r="G7414" s="23">
        <v>2191.3304741587272</v>
      </c>
      <c r="H7414" s="16">
        <f t="shared" si="811"/>
        <v>3.4038169319449044E-2</v>
      </c>
      <c r="I7414" s="23">
        <v>7.2451125264988301</v>
      </c>
      <c r="J7414" s="23">
        <v>48.662620711801857</v>
      </c>
      <c r="K7414" s="23">
        <v>19.736566484517304</v>
      </c>
      <c r="L7414" s="23">
        <v>11.054803900072871</v>
      </c>
      <c r="M7414" s="23">
        <f t="shared" si="808"/>
        <v>17.871250327211683</v>
      </c>
      <c r="N7414" s="23">
        <v>1293.8013003827518</v>
      </c>
      <c r="O7414" s="17">
        <f t="shared" si="809"/>
        <v>1.9412844032758517E-2</v>
      </c>
      <c r="P7414" s="18">
        <f t="shared" si="810"/>
        <v>5.2790235680048467E-2</v>
      </c>
    </row>
    <row r="7415" spans="2:16" x14ac:dyDescent="0.3">
      <c r="B7415" s="19">
        <v>41217.749999999782</v>
      </c>
      <c r="C7415" s="21">
        <f t="shared" si="805"/>
        <v>11</v>
      </c>
      <c r="D7415" s="21" t="str">
        <f t="shared" si="806"/>
        <v>Winter</v>
      </c>
      <c r="E7415" s="21">
        <f t="shared" si="807"/>
        <v>18</v>
      </c>
      <c r="F7415" s="23">
        <v>83.895460917874942</v>
      </c>
      <c r="G7415" s="23">
        <v>2290.8482117531694</v>
      </c>
      <c r="H7415" s="16">
        <f t="shared" si="811"/>
        <v>3.6622007729473424E-2</v>
      </c>
      <c r="I7415" s="23">
        <v>7.5897193581095692</v>
      </c>
      <c r="J7415" s="23">
        <v>52.69351148113968</v>
      </c>
      <c r="K7415" s="23">
        <v>19.736566484517304</v>
      </c>
      <c r="L7415" s="23">
        <v>12.595308064502305</v>
      </c>
      <c r="M7415" s="23">
        <f t="shared" si="808"/>
        <v>20.361636932120071</v>
      </c>
      <c r="N7415" s="23">
        <v>1364.4334767917874</v>
      </c>
      <c r="O7415" s="17">
        <f t="shared" si="809"/>
        <v>2.0485686378754118E-2</v>
      </c>
      <c r="P7415" s="18">
        <f t="shared" si="810"/>
        <v>5.6357467143321238E-2</v>
      </c>
    </row>
    <row r="7416" spans="2:16" x14ac:dyDescent="0.3">
      <c r="B7416" s="19">
        <v>41217.791666666446</v>
      </c>
      <c r="C7416" s="21">
        <f t="shared" si="805"/>
        <v>11</v>
      </c>
      <c r="D7416" s="21" t="str">
        <f t="shared" si="806"/>
        <v>Winter</v>
      </c>
      <c r="E7416" s="21">
        <f t="shared" si="807"/>
        <v>19</v>
      </c>
      <c r="F7416" s="23">
        <v>81.90129392032307</v>
      </c>
      <c r="G7416" s="23">
        <v>2391.4717019875493</v>
      </c>
      <c r="H7416" s="16">
        <f t="shared" si="811"/>
        <v>3.4247235228522674E-2</v>
      </c>
      <c r="I7416" s="23">
        <v>7.5234217192945687</v>
      </c>
      <c r="J7416" s="23">
        <v>53.596347032105278</v>
      </c>
      <c r="K7416" s="23">
        <v>19.736566484517304</v>
      </c>
      <c r="L7416" s="23">
        <v>12.940348901787491</v>
      </c>
      <c r="M7416" s="23">
        <f t="shared" si="808"/>
        <v>20.919431645800483</v>
      </c>
      <c r="N7416" s="23">
        <v>1333.540312056009</v>
      </c>
      <c r="O7416" s="17">
        <f t="shared" si="809"/>
        <v>2.1328829063474494E-2</v>
      </c>
      <c r="P7416" s="18">
        <f t="shared" si="810"/>
        <v>5.4845610865911401E-2</v>
      </c>
    </row>
    <row r="7417" spans="2:16" x14ac:dyDescent="0.3">
      <c r="B7417" s="19">
        <v>41217.83333333311</v>
      </c>
      <c r="C7417" s="21">
        <f t="shared" si="805"/>
        <v>11</v>
      </c>
      <c r="D7417" s="21" t="str">
        <f t="shared" si="806"/>
        <v>Winter</v>
      </c>
      <c r="E7417" s="21">
        <f t="shared" si="807"/>
        <v>20</v>
      </c>
      <c r="F7417" s="23">
        <v>81.397791051587518</v>
      </c>
      <c r="G7417" s="23">
        <v>2369.3566491887846</v>
      </c>
      <c r="H7417" s="16">
        <f t="shared" si="811"/>
        <v>3.4354385220754471E-2</v>
      </c>
      <c r="I7417" s="23">
        <v>7.3681661258060362</v>
      </c>
      <c r="J7417" s="23">
        <v>52.753005139182832</v>
      </c>
      <c r="K7417" s="23">
        <v>19.736566484517304</v>
      </c>
      <c r="L7417" s="23">
        <v>12.618045030899356</v>
      </c>
      <c r="M7417" s="23">
        <f t="shared" si="808"/>
        <v>20.398393623766172</v>
      </c>
      <c r="N7417" s="23">
        <v>1291.9837687814943</v>
      </c>
      <c r="O7417" s="17">
        <f t="shared" si="809"/>
        <v>2.1491415310704424E-2</v>
      </c>
      <c r="P7417" s="18">
        <f t="shared" si="810"/>
        <v>5.5107476170935733E-2</v>
      </c>
    </row>
    <row r="7418" spans="2:16" x14ac:dyDescent="0.3">
      <c r="B7418" s="19">
        <v>41217.874999999774</v>
      </c>
      <c r="C7418" s="21">
        <f t="shared" si="805"/>
        <v>11</v>
      </c>
      <c r="D7418" s="21" t="str">
        <f t="shared" si="806"/>
        <v>Winter</v>
      </c>
      <c r="E7418" s="21">
        <f t="shared" si="807"/>
        <v>21</v>
      </c>
      <c r="F7418" s="23">
        <v>81.955194518814992</v>
      </c>
      <c r="G7418" s="23">
        <v>2322.9150383113783</v>
      </c>
      <c r="H7418" s="16">
        <f t="shared" si="811"/>
        <v>3.5281184704194592E-2</v>
      </c>
      <c r="I7418" s="23">
        <v>7.0906893586098736</v>
      </c>
      <c r="J7418" s="23">
        <v>50.926563334640406</v>
      </c>
      <c r="K7418" s="23">
        <v>19.736566484517304</v>
      </c>
      <c r="L7418" s="23">
        <v>11.920025320866918</v>
      </c>
      <c r="M7418" s="23">
        <f t="shared" si="808"/>
        <v>19.269971529256182</v>
      </c>
      <c r="N7418" s="23">
        <v>1208.8411086717988</v>
      </c>
      <c r="O7418" s="17">
        <f t="shared" si="809"/>
        <v>2.1806555633129939E-2</v>
      </c>
      <c r="P7418" s="18">
        <f t="shared" si="810"/>
        <v>5.6318379220269776E-2</v>
      </c>
    </row>
    <row r="7419" spans="2:16" x14ac:dyDescent="0.3">
      <c r="B7419" s="19">
        <v>41217.916666666439</v>
      </c>
      <c r="C7419" s="21">
        <f t="shared" si="805"/>
        <v>11</v>
      </c>
      <c r="D7419" s="21" t="str">
        <f t="shared" si="806"/>
        <v>Winter</v>
      </c>
      <c r="E7419" s="21">
        <f t="shared" si="807"/>
        <v>22</v>
      </c>
      <c r="F7419" s="23">
        <v>78.280399396946834</v>
      </c>
      <c r="G7419" s="23">
        <v>2227.8203112766892</v>
      </c>
      <c r="H7419" s="16">
        <f t="shared" si="811"/>
        <v>3.5137663033553618E-2</v>
      </c>
      <c r="I7419" s="23">
        <v>6.6946033719637379</v>
      </c>
      <c r="J7419" s="23">
        <v>49.159121033773026</v>
      </c>
      <c r="K7419" s="23">
        <v>19.736566484517304</v>
      </c>
      <c r="L7419" s="23">
        <v>11.244553723971666</v>
      </c>
      <c r="M7419" s="23">
        <f t="shared" si="808"/>
        <v>18.178000825284055</v>
      </c>
      <c r="N7419" s="23">
        <v>1114.5893034364124</v>
      </c>
      <c r="O7419" s="17">
        <f t="shared" si="809"/>
        <v>2.2315487974415845E-2</v>
      </c>
      <c r="P7419" s="18">
        <f t="shared" si="810"/>
        <v>5.6669036911095122E-2</v>
      </c>
    </row>
    <row r="7420" spans="2:16" x14ac:dyDescent="0.3">
      <c r="B7420" s="19">
        <v>41217.958333333103</v>
      </c>
      <c r="C7420" s="21">
        <f t="shared" si="805"/>
        <v>11</v>
      </c>
      <c r="D7420" s="21" t="str">
        <f t="shared" si="806"/>
        <v>Winter</v>
      </c>
      <c r="E7420" s="21">
        <f t="shared" si="807"/>
        <v>23</v>
      </c>
      <c r="F7420" s="23">
        <v>78.49607692652674</v>
      </c>
      <c r="G7420" s="23">
        <v>2117.245047282865</v>
      </c>
      <c r="H7420" s="16">
        <f t="shared" si="811"/>
        <v>3.7074630084629794E-2</v>
      </c>
      <c r="I7420" s="23">
        <v>6.4010010900682071</v>
      </c>
      <c r="J7420" s="23">
        <v>48.686194977748848</v>
      </c>
      <c r="K7420" s="23">
        <v>19.736566484517304</v>
      </c>
      <c r="L7420" s="23">
        <v>11.063813386298833</v>
      </c>
      <c r="M7420" s="23">
        <f t="shared" si="808"/>
        <v>17.885815106932711</v>
      </c>
      <c r="N7420" s="23">
        <v>1029.3267325830172</v>
      </c>
      <c r="O7420" s="17">
        <f t="shared" si="809"/>
        <v>2.3594856160060077E-2</v>
      </c>
      <c r="P7420" s="18">
        <f t="shared" si="810"/>
        <v>5.97947156806556E-2</v>
      </c>
    </row>
    <row r="7421" spans="2:16" x14ac:dyDescent="0.3">
      <c r="B7421" s="19">
        <v>41217.999999999767</v>
      </c>
      <c r="C7421" s="21">
        <f t="shared" si="805"/>
        <v>11</v>
      </c>
      <c r="D7421" s="21" t="str">
        <f t="shared" si="806"/>
        <v>Winter</v>
      </c>
      <c r="E7421" s="21">
        <f t="shared" si="807"/>
        <v>0</v>
      </c>
      <c r="F7421" s="23">
        <v>77.021464840315602</v>
      </c>
      <c r="G7421" s="23">
        <v>2026.5733308079293</v>
      </c>
      <c r="H7421" s="16">
        <f t="shared" si="811"/>
        <v>3.8005762569474667E-2</v>
      </c>
      <c r="I7421" s="23">
        <v>6.2525371786722355</v>
      </c>
      <c r="J7421" s="23">
        <v>48.833609942264907</v>
      </c>
      <c r="K7421" s="23">
        <v>19.736566484517304</v>
      </c>
      <c r="L7421" s="23">
        <v>11.120151644944702</v>
      </c>
      <c r="M7421" s="23">
        <f t="shared" si="808"/>
        <v>17.976891812802901</v>
      </c>
      <c r="N7421" s="23">
        <v>991.32350721127625</v>
      </c>
      <c r="O7421" s="17">
        <f t="shared" si="809"/>
        <v>2.4441495450496998E-2</v>
      </c>
      <c r="P7421" s="18">
        <f t="shared" si="810"/>
        <v>6.1518340347037181E-2</v>
      </c>
    </row>
    <row r="7422" spans="2:16" x14ac:dyDescent="0.3">
      <c r="B7422" s="19">
        <v>41218.041666666431</v>
      </c>
      <c r="C7422" s="21">
        <f t="shared" si="805"/>
        <v>11</v>
      </c>
      <c r="D7422" s="21" t="str">
        <f t="shared" si="806"/>
        <v>Winter</v>
      </c>
      <c r="E7422" s="21">
        <f t="shared" si="807"/>
        <v>1</v>
      </c>
      <c r="F7422" s="23">
        <v>71.375759839561923</v>
      </c>
      <c r="G7422" s="23">
        <v>1980.1317199305231</v>
      </c>
      <c r="H7422" s="16">
        <f t="shared" si="811"/>
        <v>3.6045965589635763E-2</v>
      </c>
      <c r="I7422" s="23">
        <v>6.160244843900454</v>
      </c>
      <c r="J7422" s="23">
        <v>42.196154666585407</v>
      </c>
      <c r="K7422" s="23">
        <v>19.736566484517304</v>
      </c>
      <c r="L7422" s="23">
        <v>8.5834846701960625</v>
      </c>
      <c r="M7422" s="23">
        <f t="shared" si="808"/>
        <v>13.87610351187204</v>
      </c>
      <c r="N7422" s="23">
        <v>988.67206011003475</v>
      </c>
      <c r="O7422" s="17">
        <f t="shared" si="809"/>
        <v>2.0265919473381841E-2</v>
      </c>
      <c r="P7422" s="18">
        <f t="shared" si="810"/>
        <v>5.5581380427037752E-2</v>
      </c>
    </row>
    <row r="7423" spans="2:16" x14ac:dyDescent="0.3">
      <c r="B7423" s="19">
        <v>41218.083333333096</v>
      </c>
      <c r="C7423" s="21">
        <f t="shared" si="805"/>
        <v>11</v>
      </c>
      <c r="D7423" s="21" t="str">
        <f t="shared" si="806"/>
        <v>Winter</v>
      </c>
      <c r="E7423" s="21">
        <f t="shared" si="807"/>
        <v>2</v>
      </c>
      <c r="F7423" s="23">
        <v>72.020166163158564</v>
      </c>
      <c r="G7423" s="23">
        <v>1963.5454303314496</v>
      </c>
      <c r="H7423" s="16">
        <f t="shared" si="811"/>
        <v>3.6678635009224844E-2</v>
      </c>
      <c r="I7423" s="23">
        <v>6.1241841974829958</v>
      </c>
      <c r="J7423" s="23">
        <v>41.564448208794829</v>
      </c>
      <c r="K7423" s="23">
        <v>19.736566484517304</v>
      </c>
      <c r="L7423" s="23">
        <v>8.3420624921688447</v>
      </c>
      <c r="M7423" s="23">
        <f t="shared" si="808"/>
        <v>13.48581923210868</v>
      </c>
      <c r="N7423" s="23">
        <v>997.48165881576563</v>
      </c>
      <c r="O7423" s="17">
        <f t="shared" si="809"/>
        <v>1.9659512790313503E-2</v>
      </c>
      <c r="P7423" s="18">
        <f t="shared" si="810"/>
        <v>5.5617063705443254E-2</v>
      </c>
    </row>
    <row r="7424" spans="2:16" x14ac:dyDescent="0.3">
      <c r="B7424" s="19">
        <v>41218.12499999976</v>
      </c>
      <c r="C7424" s="21">
        <f t="shared" si="805"/>
        <v>11</v>
      </c>
      <c r="D7424" s="21" t="str">
        <f t="shared" si="806"/>
        <v>Winter</v>
      </c>
      <c r="E7424" s="21">
        <f t="shared" si="807"/>
        <v>3</v>
      </c>
      <c r="F7424" s="23">
        <v>74.785922492087721</v>
      </c>
      <c r="G7424" s="23">
        <v>1959.1224197716965</v>
      </c>
      <c r="H7424" s="16">
        <f t="shared" si="811"/>
        <v>3.8173174752807328E-2</v>
      </c>
      <c r="I7424" s="23">
        <v>6.1459507591816998</v>
      </c>
      <c r="J7424" s="23">
        <v>42.403791984435877</v>
      </c>
      <c r="K7424" s="23">
        <v>19.736566484517304</v>
      </c>
      <c r="L7424" s="23">
        <v>8.6628383840879835</v>
      </c>
      <c r="M7424" s="23">
        <f t="shared" si="808"/>
        <v>14.004387115830589</v>
      </c>
      <c r="N7424" s="23">
        <v>1014.9621289401939</v>
      </c>
      <c r="O7424" s="17">
        <f t="shared" si="809"/>
        <v>1.9853290384393877E-2</v>
      </c>
      <c r="P7424" s="18">
        <f t="shared" si="810"/>
        <v>5.7268602013939504E-2</v>
      </c>
    </row>
    <row r="7425" spans="2:16" x14ac:dyDescent="0.3">
      <c r="B7425" s="19">
        <v>41218.166666666424</v>
      </c>
      <c r="C7425" s="21">
        <f t="shared" si="805"/>
        <v>11</v>
      </c>
      <c r="D7425" s="21" t="str">
        <f t="shared" si="806"/>
        <v>Winter</v>
      </c>
      <c r="E7425" s="21">
        <f t="shared" si="807"/>
        <v>4</v>
      </c>
      <c r="F7425" s="23">
        <v>77.448307706558538</v>
      </c>
      <c r="G7425" s="23">
        <v>1979.025967290585</v>
      </c>
      <c r="H7425" s="16">
        <f t="shared" si="811"/>
        <v>3.9134558609450837E-2</v>
      </c>
      <c r="I7425" s="23">
        <v>6.2949097029056276</v>
      </c>
      <c r="J7425" s="23">
        <v>45.108637918385568</v>
      </c>
      <c r="K7425" s="23">
        <v>19.736566484517304</v>
      </c>
      <c r="L7425" s="23">
        <v>9.6965618620561109</v>
      </c>
      <c r="M7425" s="23">
        <f t="shared" si="808"/>
        <v>15.675509571812153</v>
      </c>
      <c r="N7425" s="23">
        <v>1065.801476609164</v>
      </c>
      <c r="O7425" s="17">
        <f t="shared" si="809"/>
        <v>2.0613988399243388E-2</v>
      </c>
      <c r="P7425" s="18">
        <f t="shared" si="810"/>
        <v>5.8941827671509496E-2</v>
      </c>
    </row>
    <row r="7426" spans="2:16" x14ac:dyDescent="0.3">
      <c r="B7426" s="19">
        <v>41218.208333333088</v>
      </c>
      <c r="C7426" s="21">
        <f t="shared" si="805"/>
        <v>11</v>
      </c>
      <c r="D7426" s="21" t="str">
        <f t="shared" si="806"/>
        <v>Winter</v>
      </c>
      <c r="E7426" s="21">
        <f t="shared" si="807"/>
        <v>5</v>
      </c>
      <c r="F7426" s="23">
        <v>82.897765004072937</v>
      </c>
      <c r="G7426" s="23">
        <v>2034.3135992874968</v>
      </c>
      <c r="H7426" s="16">
        <f t="shared" si="811"/>
        <v>4.0749747252885327E-2</v>
      </c>
      <c r="I7426" s="23">
        <v>6.6490792535411813</v>
      </c>
      <c r="J7426" s="23">
        <v>52.438791387196986</v>
      </c>
      <c r="K7426" s="23">
        <v>19.736566484517304</v>
      </c>
      <c r="L7426" s="23">
        <v>12.497960508357281</v>
      </c>
      <c r="M7426" s="23">
        <f t="shared" si="808"/>
        <v>20.204264394322401</v>
      </c>
      <c r="N7426" s="23">
        <v>1175.5622626822333</v>
      </c>
      <c r="O7426" s="17">
        <f t="shared" si="809"/>
        <v>2.2842978632704136E-2</v>
      </c>
      <c r="P7426" s="18">
        <f t="shared" si="810"/>
        <v>6.2661880279803711E-2</v>
      </c>
    </row>
    <row r="7427" spans="2:16" x14ac:dyDescent="0.3">
      <c r="B7427" s="19">
        <v>41218.249999999753</v>
      </c>
      <c r="C7427" s="21">
        <f t="shared" si="805"/>
        <v>11</v>
      </c>
      <c r="D7427" s="21" t="str">
        <f t="shared" si="806"/>
        <v>Winter</v>
      </c>
      <c r="E7427" s="21">
        <f t="shared" si="807"/>
        <v>6</v>
      </c>
      <c r="F7427" s="23">
        <v>83.96908255995875</v>
      </c>
      <c r="G7427" s="23">
        <v>2145.9946159212595</v>
      </c>
      <c r="H7427" s="16">
        <f t="shared" si="811"/>
        <v>3.9128282026891968E-2</v>
      </c>
      <c r="I7427" s="23">
        <v>7.4191565684110792</v>
      </c>
      <c r="J7427" s="23">
        <v>56.81424522274795</v>
      </c>
      <c r="K7427" s="23">
        <v>19.736566484517304</v>
      </c>
      <c r="L7427" s="23">
        <v>14.170147933084321</v>
      </c>
      <c r="M7427" s="23">
        <f t="shared" si="808"/>
        <v>22.907530805146322</v>
      </c>
      <c r="N7427" s="23">
        <v>1370.2340152118879</v>
      </c>
      <c r="O7427" s="17">
        <f t="shared" si="809"/>
        <v>2.2132487616626416E-2</v>
      </c>
      <c r="P7427" s="18">
        <f t="shared" si="810"/>
        <v>6.0394763426098327E-2</v>
      </c>
    </row>
    <row r="7428" spans="2:16" x14ac:dyDescent="0.3">
      <c r="B7428" s="19">
        <v>41218.291666666417</v>
      </c>
      <c r="C7428" s="21">
        <f t="shared" si="805"/>
        <v>11</v>
      </c>
      <c r="D7428" s="21" t="str">
        <f t="shared" si="806"/>
        <v>Winter</v>
      </c>
      <c r="E7428" s="21">
        <f t="shared" si="807"/>
        <v>7</v>
      </c>
      <c r="F7428" s="23">
        <v>86.89729516783899</v>
      </c>
      <c r="G7428" s="23">
        <v>2391.4717019875493</v>
      </c>
      <c r="H7428" s="16">
        <f t="shared" si="811"/>
        <v>3.6336325909948571E-2</v>
      </c>
      <c r="I7428" s="23">
        <v>7.9241342082714059</v>
      </c>
      <c r="J7428" s="23">
        <v>60.367145253225083</v>
      </c>
      <c r="K7428" s="23">
        <v>19.736566484517304</v>
      </c>
      <c r="L7428" s="23">
        <v>15.527976166581853</v>
      </c>
      <c r="M7428" s="23">
        <f t="shared" si="808"/>
        <v>25.102602602125927</v>
      </c>
      <c r="N7428" s="23">
        <v>1484.9233005585738</v>
      </c>
      <c r="O7428" s="17">
        <f t="shared" si="809"/>
        <v>2.2241375563285915E-2</v>
      </c>
      <c r="P7428" s="18">
        <f t="shared" si="810"/>
        <v>5.7769531602081363E-2</v>
      </c>
    </row>
    <row r="7429" spans="2:16" x14ac:dyDescent="0.3">
      <c r="B7429" s="19">
        <v>41218.333333333081</v>
      </c>
      <c r="C7429" s="21">
        <f t="shared" ref="C7429:C7492" si="812">MONTH(B7429)</f>
        <v>11</v>
      </c>
      <c r="D7429" s="21" t="str">
        <f t="shared" ref="D7429:D7492" si="813">IF(AND(C7429&gt;5,C7429&lt;7),"Summer",IF(OR(C7429=1,C7429&gt;10),"Winter","Shoulder"))</f>
        <v>Winter</v>
      </c>
      <c r="E7429" s="21">
        <f t="shared" ref="E7429:E7492" si="814">HOUR(B7429)</f>
        <v>8</v>
      </c>
      <c r="F7429" s="23">
        <v>85.744185664101067</v>
      </c>
      <c r="G7429" s="23">
        <v>2515.3159976606325</v>
      </c>
      <c r="H7429" s="16">
        <f t="shared" si="811"/>
        <v>3.4088832474268589E-2</v>
      </c>
      <c r="I7429" s="23">
        <v>7.8114059091704204</v>
      </c>
      <c r="J7429" s="23">
        <v>58.883860027764634</v>
      </c>
      <c r="K7429" s="23">
        <v>19.736566484517304</v>
      </c>
      <c r="L7429" s="23">
        <v>14.961102193156409</v>
      </c>
      <c r="M7429" s="23">
        <f t="shared" ref="M7429:M7492" si="815">J7429-K7429-L7429</f>
        <v>24.186191350090922</v>
      </c>
      <c r="N7429" s="23">
        <v>1454.3281300536621</v>
      </c>
      <c r="O7429" s="17">
        <f t="shared" ref="O7429:O7492" si="816">(I7429+M7429)/N7429</f>
        <v>2.2001635393025569E-2</v>
      </c>
      <c r="P7429" s="18">
        <f t="shared" ref="P7429:P7492" si="817">H7429+(1-H7429)*O7429</f>
        <v>5.5340457804221366E-2</v>
      </c>
    </row>
    <row r="7430" spans="2:16" x14ac:dyDescent="0.3">
      <c r="B7430" s="19">
        <v>41218.374999999745</v>
      </c>
      <c r="C7430" s="21">
        <f t="shared" si="812"/>
        <v>11</v>
      </c>
      <c r="D7430" s="21" t="str">
        <f t="shared" si="813"/>
        <v>Winter</v>
      </c>
      <c r="E7430" s="21">
        <f t="shared" si="814"/>
        <v>9</v>
      </c>
      <c r="F7430" s="23">
        <v>86.20067122374671</v>
      </c>
      <c r="G7430" s="23">
        <v>2475.5089026228557</v>
      </c>
      <c r="H7430" s="16">
        <f t="shared" ref="H7430:H7493" si="818">F7430/G7430</f>
        <v>3.4821394151487488E-2</v>
      </c>
      <c r="I7430" s="23">
        <v>7.6396108157567317</v>
      </c>
      <c r="J7430" s="23">
        <v>57.537718528634365</v>
      </c>
      <c r="K7430" s="23">
        <v>19.736566484517304</v>
      </c>
      <c r="L7430" s="23">
        <v>14.446641071784438</v>
      </c>
      <c r="M7430" s="23">
        <f t="shared" si="815"/>
        <v>23.354510972332623</v>
      </c>
      <c r="N7430" s="23">
        <v>1418.0898003368732</v>
      </c>
      <c r="O7430" s="17">
        <f t="shared" si="816"/>
        <v>2.185624759498769E-2</v>
      </c>
      <c r="P7430" s="18">
        <f t="shared" si="817"/>
        <v>5.5916576734297611E-2</v>
      </c>
    </row>
    <row r="7431" spans="2:16" x14ac:dyDescent="0.3">
      <c r="B7431" s="19">
        <v>41218.41666666641</v>
      </c>
      <c r="C7431" s="21">
        <f t="shared" si="812"/>
        <v>11</v>
      </c>
      <c r="D7431" s="21" t="str">
        <f t="shared" si="813"/>
        <v>Winter</v>
      </c>
      <c r="E7431" s="21">
        <f t="shared" si="814"/>
        <v>10</v>
      </c>
      <c r="F7431" s="23">
        <v>83.863319427326473</v>
      </c>
      <c r="G7431" s="23">
        <v>2422.4327759058201</v>
      </c>
      <c r="H7431" s="16">
        <f t="shared" si="818"/>
        <v>3.4619461997647163E-2</v>
      </c>
      <c r="I7431" s="23">
        <v>7.5217557262824242</v>
      </c>
      <c r="J7431" s="23">
        <v>56.484055019286288</v>
      </c>
      <c r="K7431" s="23">
        <v>19.736566484517304</v>
      </c>
      <c r="L7431" s="23">
        <v>14.043957616205539</v>
      </c>
      <c r="M7431" s="23">
        <f t="shared" si="815"/>
        <v>22.703530918563445</v>
      </c>
      <c r="N7431" s="23">
        <v>1392.652086445841</v>
      </c>
      <c r="O7431" s="17">
        <f t="shared" si="816"/>
        <v>2.1703400970721418E-2</v>
      </c>
      <c r="P7431" s="18">
        <f t="shared" si="817"/>
        <v>5.5571502903242989E-2</v>
      </c>
    </row>
    <row r="7432" spans="2:16" x14ac:dyDescent="0.3">
      <c r="B7432" s="19">
        <v>41218.458333333074</v>
      </c>
      <c r="C7432" s="21">
        <f t="shared" si="812"/>
        <v>11</v>
      </c>
      <c r="D7432" s="21" t="str">
        <f t="shared" si="813"/>
        <v>Winter</v>
      </c>
      <c r="E7432" s="21">
        <f t="shared" si="814"/>
        <v>11</v>
      </c>
      <c r="F7432" s="23">
        <v>80.892598496226128</v>
      </c>
      <c r="G7432" s="23">
        <v>2388.1544440677344</v>
      </c>
      <c r="H7432" s="16">
        <f t="shared" si="818"/>
        <v>3.3872431783951995E-2</v>
      </c>
      <c r="I7432" s="23">
        <v>7.4119879038649543</v>
      </c>
      <c r="J7432" s="23">
        <v>54.135265166469075</v>
      </c>
      <c r="K7432" s="23">
        <v>19.736566484517304</v>
      </c>
      <c r="L7432" s="23">
        <v>13.146309737191215</v>
      </c>
      <c r="M7432" s="23">
        <f t="shared" si="815"/>
        <v>21.252388944760554</v>
      </c>
      <c r="N7432" s="23">
        <v>1365.1273163166759</v>
      </c>
      <c r="O7432" s="17">
        <f t="shared" si="816"/>
        <v>2.0997584991535017E-2</v>
      </c>
      <c r="P7432" s="18">
        <f t="shared" si="817"/>
        <v>5.4158777510233506E-2</v>
      </c>
    </row>
    <row r="7433" spans="2:16" x14ac:dyDescent="0.3">
      <c r="B7433" s="19">
        <v>41218.499999999738</v>
      </c>
      <c r="C7433" s="21">
        <f t="shared" si="812"/>
        <v>11</v>
      </c>
      <c r="D7433" s="21" t="str">
        <f t="shared" si="813"/>
        <v>Winter</v>
      </c>
      <c r="E7433" s="21">
        <f t="shared" si="814"/>
        <v>12</v>
      </c>
      <c r="F7433" s="23">
        <v>84.117025807524527</v>
      </c>
      <c r="G7433" s="23">
        <v>2351.6646069497724</v>
      </c>
      <c r="H7433" s="16">
        <f t="shared" si="818"/>
        <v>3.5769142231820442E-2</v>
      </c>
      <c r="I7433" s="23">
        <v>7.2801250571174663</v>
      </c>
      <c r="J7433" s="23">
        <v>52.847146563413332</v>
      </c>
      <c r="K7433" s="23">
        <v>19.736566484517304</v>
      </c>
      <c r="L7433" s="23">
        <v>12.654023494313844</v>
      </c>
      <c r="M7433" s="23">
        <f t="shared" si="815"/>
        <v>20.456556584582184</v>
      </c>
      <c r="N7433" s="23">
        <v>1324.6801606447461</v>
      </c>
      <c r="O7433" s="17">
        <f t="shared" si="816"/>
        <v>2.0938398917516587E-2</v>
      </c>
      <c r="P7433" s="18">
        <f t="shared" si="817"/>
        <v>5.5958592580349784E-2</v>
      </c>
    </row>
    <row r="7434" spans="2:16" x14ac:dyDescent="0.3">
      <c r="B7434" s="19">
        <v>41218.541666666402</v>
      </c>
      <c r="C7434" s="21">
        <f t="shared" si="812"/>
        <v>11</v>
      </c>
      <c r="D7434" s="21" t="str">
        <f t="shared" si="813"/>
        <v>Winter</v>
      </c>
      <c r="E7434" s="21">
        <f t="shared" si="814"/>
        <v>13</v>
      </c>
      <c r="F7434" s="23">
        <v>85.053473632670645</v>
      </c>
      <c r="G7434" s="23">
        <v>2304.117243432428</v>
      </c>
      <c r="H7434" s="16">
        <f t="shared" si="818"/>
        <v>3.6913691729491618E-2</v>
      </c>
      <c r="I7434" s="23">
        <v>7.2216360839032623</v>
      </c>
      <c r="J7434" s="23">
        <v>52.846906012925551</v>
      </c>
      <c r="K7434" s="23">
        <v>19.736566484517304</v>
      </c>
      <c r="L7434" s="23">
        <v>12.653931562021606</v>
      </c>
      <c r="M7434" s="23">
        <f t="shared" si="815"/>
        <v>20.456407966386642</v>
      </c>
      <c r="N7434" s="23">
        <v>1296.3674981448116</v>
      </c>
      <c r="O7434" s="17">
        <f t="shared" si="816"/>
        <v>2.1350461261871369E-2</v>
      </c>
      <c r="P7434" s="18">
        <f t="shared" si="817"/>
        <v>5.7476028646059815E-2</v>
      </c>
    </row>
    <row r="7435" spans="2:16" x14ac:dyDescent="0.3">
      <c r="B7435" s="19">
        <v>41218.583333333067</v>
      </c>
      <c r="C7435" s="21">
        <f t="shared" si="812"/>
        <v>11</v>
      </c>
      <c r="D7435" s="21" t="str">
        <f t="shared" si="813"/>
        <v>Winter</v>
      </c>
      <c r="E7435" s="21">
        <f t="shared" si="814"/>
        <v>14</v>
      </c>
      <c r="F7435" s="23">
        <v>83.951833836068218</v>
      </c>
      <c r="G7435" s="23">
        <v>2294.1654696729838</v>
      </c>
      <c r="H7435" s="16">
        <f t="shared" si="818"/>
        <v>3.6593626286265619E-2</v>
      </c>
      <c r="I7435" s="23">
        <v>7.2293064502511806</v>
      </c>
      <c r="J7435" s="23">
        <v>54.1705232627884</v>
      </c>
      <c r="K7435" s="23">
        <v>19.736566484517304</v>
      </c>
      <c r="L7435" s="23">
        <v>13.159784486897392</v>
      </c>
      <c r="M7435" s="23">
        <f t="shared" si="815"/>
        <v>21.274172291373702</v>
      </c>
      <c r="N7435" s="23">
        <v>1271.7919830985102</v>
      </c>
      <c r="O7435" s="17">
        <f t="shared" si="816"/>
        <v>2.2412060400145695E-2</v>
      </c>
      <c r="P7435" s="18">
        <f t="shared" si="817"/>
        <v>5.8185548123823171E-2</v>
      </c>
    </row>
    <row r="7436" spans="2:16" x14ac:dyDescent="0.3">
      <c r="B7436" s="19">
        <v>41218.624999999731</v>
      </c>
      <c r="C7436" s="21">
        <f t="shared" si="812"/>
        <v>11</v>
      </c>
      <c r="D7436" s="21" t="str">
        <f t="shared" si="813"/>
        <v>Winter</v>
      </c>
      <c r="E7436" s="21">
        <f t="shared" si="814"/>
        <v>15</v>
      </c>
      <c r="F7436" s="23">
        <v>84.290788355956934</v>
      </c>
      <c r="G7436" s="23">
        <v>2267.627406314466</v>
      </c>
      <c r="H7436" s="16">
        <f t="shared" si="818"/>
        <v>3.7171357217345172E-2</v>
      </c>
      <c r="I7436" s="23">
        <v>7.216358346611992</v>
      </c>
      <c r="J7436" s="23">
        <v>54.547537904523168</v>
      </c>
      <c r="K7436" s="23">
        <v>19.736566484517304</v>
      </c>
      <c r="L7436" s="23">
        <v>13.303869915870377</v>
      </c>
      <c r="M7436" s="23">
        <f t="shared" si="815"/>
        <v>21.507101504135484</v>
      </c>
      <c r="N7436" s="23">
        <v>1266.0531666085576</v>
      </c>
      <c r="O7436" s="17">
        <f t="shared" si="816"/>
        <v>2.2687404137766584E-2</v>
      </c>
      <c r="P7436" s="18">
        <f t="shared" si="817"/>
        <v>5.9015439751572557E-2</v>
      </c>
    </row>
    <row r="7437" spans="2:16" x14ac:dyDescent="0.3">
      <c r="B7437" s="19">
        <v>41218.666666666395</v>
      </c>
      <c r="C7437" s="21">
        <f t="shared" si="812"/>
        <v>11</v>
      </c>
      <c r="D7437" s="21" t="str">
        <f t="shared" si="813"/>
        <v>Winter</v>
      </c>
      <c r="E7437" s="21">
        <f t="shared" si="814"/>
        <v>16</v>
      </c>
      <c r="F7437" s="23">
        <v>84.085681244886914</v>
      </c>
      <c r="G7437" s="23">
        <v>2268.7331589544042</v>
      </c>
      <c r="H7437" s="16">
        <f t="shared" si="818"/>
        <v>3.7062834345683762E-2</v>
      </c>
      <c r="I7437" s="23">
        <v>7.2607694764548931</v>
      </c>
      <c r="J7437" s="23">
        <v>53.937512852936067</v>
      </c>
      <c r="K7437" s="23">
        <v>19.736566484517304</v>
      </c>
      <c r="L7437" s="23">
        <v>13.070733821108229</v>
      </c>
      <c r="M7437" s="23">
        <f t="shared" si="815"/>
        <v>21.130212547310535</v>
      </c>
      <c r="N7437" s="23">
        <v>1281.3220054791313</v>
      </c>
      <c r="O7437" s="17">
        <f t="shared" si="816"/>
        <v>2.2157569995958231E-2</v>
      </c>
      <c r="P7437" s="18">
        <f t="shared" si="817"/>
        <v>5.8399181995378899E-2</v>
      </c>
    </row>
    <row r="7438" spans="2:16" x14ac:dyDescent="0.3">
      <c r="B7438" s="19">
        <v>41218.708333333059</v>
      </c>
      <c r="C7438" s="21">
        <f t="shared" si="812"/>
        <v>11</v>
      </c>
      <c r="D7438" s="21" t="str">
        <f t="shared" si="813"/>
        <v>Winter</v>
      </c>
      <c r="E7438" s="21">
        <f t="shared" si="814"/>
        <v>17</v>
      </c>
      <c r="F7438" s="23">
        <v>82.617115473099489</v>
      </c>
      <c r="G7438" s="23">
        <v>2289.7424591132308</v>
      </c>
      <c r="H7438" s="16">
        <f t="shared" si="818"/>
        <v>3.6081400833653306E-2</v>
      </c>
      <c r="I7438" s="23">
        <v>7.5949629434569026</v>
      </c>
      <c r="J7438" s="23">
        <v>50.86865878373137</v>
      </c>
      <c r="K7438" s="23">
        <v>19.736566484517304</v>
      </c>
      <c r="L7438" s="23">
        <v>11.897895670891453</v>
      </c>
      <c r="M7438" s="23">
        <f t="shared" si="815"/>
        <v>19.234196628322614</v>
      </c>
      <c r="N7438" s="23">
        <v>1359.5542751169917</v>
      </c>
      <c r="O7438" s="17">
        <f t="shared" si="816"/>
        <v>1.9733790745110804E-2</v>
      </c>
      <c r="P7438" s="18">
        <f t="shared" si="817"/>
        <v>5.5103168764922328E-2</v>
      </c>
    </row>
    <row r="7439" spans="2:16" x14ac:dyDescent="0.3">
      <c r="B7439" s="19">
        <v>41218.749999999724</v>
      </c>
      <c r="C7439" s="21">
        <f t="shared" si="812"/>
        <v>11</v>
      </c>
      <c r="D7439" s="21" t="str">
        <f t="shared" si="813"/>
        <v>Winter</v>
      </c>
      <c r="E7439" s="21">
        <f t="shared" si="814"/>
        <v>18</v>
      </c>
      <c r="F7439" s="23">
        <v>84.880895307241744</v>
      </c>
      <c r="G7439" s="23">
        <v>2384.83718614792</v>
      </c>
      <c r="H7439" s="16">
        <f t="shared" si="818"/>
        <v>3.5591903631939169E-2</v>
      </c>
      <c r="I7439" s="23">
        <v>7.9141888491269539</v>
      </c>
      <c r="J7439" s="23">
        <v>56.042985825148321</v>
      </c>
      <c r="K7439" s="23">
        <v>19.736566484517304</v>
      </c>
      <c r="L7439" s="23">
        <v>13.875392162748041</v>
      </c>
      <c r="M7439" s="23">
        <f t="shared" si="815"/>
        <v>22.431027177882974</v>
      </c>
      <c r="N7439" s="23">
        <v>1429.4979901676406</v>
      </c>
      <c r="O7439" s="17">
        <f t="shared" si="816"/>
        <v>2.1227882960123137E-2</v>
      </c>
      <c r="P7439" s="18">
        <f t="shared" si="817"/>
        <v>5.6064245827435522E-2</v>
      </c>
    </row>
    <row r="7440" spans="2:16" x14ac:dyDescent="0.3">
      <c r="B7440" s="19">
        <v>41218.791666666388</v>
      </c>
      <c r="C7440" s="21">
        <f t="shared" si="812"/>
        <v>11</v>
      </c>
      <c r="D7440" s="21" t="str">
        <f t="shared" si="813"/>
        <v>Winter</v>
      </c>
      <c r="E7440" s="21">
        <f t="shared" si="814"/>
        <v>19</v>
      </c>
      <c r="F7440" s="23">
        <v>85.205034383862198</v>
      </c>
      <c r="G7440" s="23">
        <v>2468.8743867832263</v>
      </c>
      <c r="H7440" s="16">
        <f t="shared" si="818"/>
        <v>3.4511692794090873E-2</v>
      </c>
      <c r="I7440" s="23">
        <v>7.7557228941478771</v>
      </c>
      <c r="J7440" s="23">
        <v>55.686018339639197</v>
      </c>
      <c r="K7440" s="23">
        <v>19.736566484517304</v>
      </c>
      <c r="L7440" s="23">
        <v>13.738968248169218</v>
      </c>
      <c r="M7440" s="23">
        <f t="shared" si="815"/>
        <v>22.210483606952675</v>
      </c>
      <c r="N7440" s="23">
        <v>1406.8415968621696</v>
      </c>
      <c r="O7440" s="17">
        <f t="shared" si="816"/>
        <v>2.1300341536628863E-2</v>
      </c>
      <c r="P7440" s="18">
        <f t="shared" si="817"/>
        <v>5.5076923487198393E-2</v>
      </c>
    </row>
    <row r="7441" spans="2:16" x14ac:dyDescent="0.3">
      <c r="B7441" s="19">
        <v>41218.833333333052</v>
      </c>
      <c r="C7441" s="21">
        <f t="shared" si="812"/>
        <v>11</v>
      </c>
      <c r="D7441" s="21" t="str">
        <f t="shared" si="813"/>
        <v>Winter</v>
      </c>
      <c r="E7441" s="21">
        <f t="shared" si="814"/>
        <v>20</v>
      </c>
      <c r="F7441" s="23">
        <v>85.899089552676202</v>
      </c>
      <c r="G7441" s="23">
        <v>2453.3938498240909</v>
      </c>
      <c r="H7441" s="16">
        <f t="shared" si="818"/>
        <v>3.5012352198908137E-2</v>
      </c>
      <c r="I7441" s="23">
        <v>7.5496732301316474</v>
      </c>
      <c r="J7441" s="23">
        <v>53.93264946796797</v>
      </c>
      <c r="K7441" s="23">
        <v>19.736566484517304</v>
      </c>
      <c r="L7441" s="23">
        <v>13.068875158786346</v>
      </c>
      <c r="M7441" s="23">
        <f t="shared" si="815"/>
        <v>21.127207824664318</v>
      </c>
      <c r="N7441" s="23">
        <v>1364.5501986975974</v>
      </c>
      <c r="O7441" s="17">
        <f t="shared" si="816"/>
        <v>2.1015629239706075E-2</v>
      </c>
      <c r="P7441" s="18">
        <f t="shared" si="817"/>
        <v>5.5292174825991955E-2</v>
      </c>
    </row>
    <row r="7442" spans="2:16" x14ac:dyDescent="0.3">
      <c r="B7442" s="19">
        <v>41218.874999999716</v>
      </c>
      <c r="C7442" s="21">
        <f t="shared" si="812"/>
        <v>11</v>
      </c>
      <c r="D7442" s="21" t="str">
        <f t="shared" si="813"/>
        <v>Winter</v>
      </c>
      <c r="E7442" s="21">
        <f t="shared" si="814"/>
        <v>21</v>
      </c>
      <c r="F7442" s="23">
        <v>86.456226314186637</v>
      </c>
      <c r="G7442" s="23">
        <v>2383.7314335079814</v>
      </c>
      <c r="H7442" s="16">
        <f t="shared" si="818"/>
        <v>3.6269281471425947E-2</v>
      </c>
      <c r="I7442" s="23">
        <v>7.2268775491528814</v>
      </c>
      <c r="J7442" s="23">
        <v>51.746724957487395</v>
      </c>
      <c r="K7442" s="23">
        <v>19.736566484517304</v>
      </c>
      <c r="L7442" s="23">
        <v>12.233470280753178</v>
      </c>
      <c r="M7442" s="23">
        <f t="shared" si="815"/>
        <v>19.776688192216913</v>
      </c>
      <c r="N7442" s="23">
        <v>1282.3371717819327</v>
      </c>
      <c r="O7442" s="17">
        <f t="shared" si="816"/>
        <v>2.1058085451773734E-2</v>
      </c>
      <c r="P7442" s="18">
        <f t="shared" si="817"/>
        <v>5.6563605294699962E-2</v>
      </c>
    </row>
    <row r="7443" spans="2:16" x14ac:dyDescent="0.3">
      <c r="B7443" s="19">
        <v>41218.91666666638</v>
      </c>
      <c r="C7443" s="21">
        <f t="shared" si="812"/>
        <v>11</v>
      </c>
      <c r="D7443" s="21" t="str">
        <f t="shared" si="813"/>
        <v>Winter</v>
      </c>
      <c r="E7443" s="21">
        <f t="shared" si="814"/>
        <v>22</v>
      </c>
      <c r="F7443" s="23">
        <v>81.246261463763801</v>
      </c>
      <c r="G7443" s="23">
        <v>2303.0114907924899</v>
      </c>
      <c r="H7443" s="16">
        <f t="shared" si="818"/>
        <v>3.52782701209216E-2</v>
      </c>
      <c r="I7443" s="23">
        <v>6.7878607878554451</v>
      </c>
      <c r="J7443" s="23">
        <v>50.011506884559225</v>
      </c>
      <c r="K7443" s="23">
        <v>19.736566484517304</v>
      </c>
      <c r="L7443" s="23">
        <v>11.570313966056467</v>
      </c>
      <c r="M7443" s="23">
        <f t="shared" si="815"/>
        <v>18.704626433985453</v>
      </c>
      <c r="N7443" s="23">
        <v>1181.4582734728224</v>
      </c>
      <c r="O7443" s="17">
        <f t="shared" si="816"/>
        <v>2.1577137165333254E-2</v>
      </c>
      <c r="P7443" s="18">
        <f t="shared" si="817"/>
        <v>5.6094203212900054E-2</v>
      </c>
    </row>
    <row r="7444" spans="2:16" x14ac:dyDescent="0.3">
      <c r="B7444" s="19">
        <v>41218.958333333045</v>
      </c>
      <c r="C7444" s="21">
        <f t="shared" si="812"/>
        <v>11</v>
      </c>
      <c r="D7444" s="21" t="str">
        <f t="shared" si="813"/>
        <v>Winter</v>
      </c>
      <c r="E7444" s="21">
        <f t="shared" si="814"/>
        <v>23</v>
      </c>
      <c r="F7444" s="23">
        <v>79.069861173985672</v>
      </c>
      <c r="G7444" s="23">
        <v>2171.4269266398392</v>
      </c>
      <c r="H7444" s="16">
        <f t="shared" si="818"/>
        <v>3.6413779438731482E-2</v>
      </c>
      <c r="I7444" s="23">
        <v>6.4524684318954639</v>
      </c>
      <c r="J7444" s="23">
        <v>49.07131490078234</v>
      </c>
      <c r="K7444" s="23">
        <v>19.736566484517304</v>
      </c>
      <c r="L7444" s="23">
        <v>11.210996448105119</v>
      </c>
      <c r="M7444" s="23">
        <f t="shared" si="815"/>
        <v>18.123751968159915</v>
      </c>
      <c r="N7444" s="23">
        <v>1096.7802839767085</v>
      </c>
      <c r="O7444" s="17">
        <f t="shared" si="816"/>
        <v>2.2407605934478384E-2</v>
      </c>
      <c r="P7444" s="18">
        <f t="shared" si="817"/>
        <v>5.8005439752961761E-2</v>
      </c>
    </row>
    <row r="7445" spans="2:16" x14ac:dyDescent="0.3">
      <c r="B7445" s="19">
        <v>41218.999999999709</v>
      </c>
      <c r="C7445" s="21">
        <f t="shared" si="812"/>
        <v>11</v>
      </c>
      <c r="D7445" s="21" t="str">
        <f t="shared" si="813"/>
        <v>Winter</v>
      </c>
      <c r="E7445" s="21">
        <f t="shared" si="814"/>
        <v>0</v>
      </c>
      <c r="F7445" s="23">
        <v>72.509180003381914</v>
      </c>
      <c r="G7445" s="23">
        <v>2066.3804258457058</v>
      </c>
      <c r="H7445" s="16">
        <f t="shared" si="818"/>
        <v>3.5089947183227957E-2</v>
      </c>
      <c r="I7445" s="23">
        <v>6.2988766812397463</v>
      </c>
      <c r="J7445" s="23">
        <v>48.131653437153773</v>
      </c>
      <c r="K7445" s="23">
        <v>19.736566484517304</v>
      </c>
      <c r="L7445" s="23">
        <v>10.851881681492015</v>
      </c>
      <c r="M7445" s="23">
        <f t="shared" si="815"/>
        <v>17.543205271144451</v>
      </c>
      <c r="N7445" s="23">
        <v>1053.8470054684005</v>
      </c>
      <c r="O7445" s="17">
        <f t="shared" si="816"/>
        <v>2.2623855102939891E-2</v>
      </c>
      <c r="P7445" s="18">
        <f t="shared" si="817"/>
        <v>5.6919932405524683E-2</v>
      </c>
    </row>
    <row r="7446" spans="2:16" x14ac:dyDescent="0.3">
      <c r="B7446" s="19">
        <v>41219.041666666373</v>
      </c>
      <c r="C7446" s="21">
        <f t="shared" si="812"/>
        <v>11</v>
      </c>
      <c r="D7446" s="21" t="str">
        <f t="shared" si="813"/>
        <v>Winter</v>
      </c>
      <c r="E7446" s="21">
        <f t="shared" si="814"/>
        <v>1</v>
      </c>
      <c r="F7446" s="23">
        <v>64.380058027551527</v>
      </c>
      <c r="G7446" s="23">
        <v>2009.9870412088553</v>
      </c>
      <c r="H7446" s="16">
        <f t="shared" si="818"/>
        <v>3.2030086118780041E-2</v>
      </c>
      <c r="I7446" s="23">
        <v>6.2318129577430961</v>
      </c>
      <c r="J7446" s="23">
        <v>46.787917506129247</v>
      </c>
      <c r="K7446" s="23">
        <v>19.736566484517304</v>
      </c>
      <c r="L7446" s="23">
        <v>10.338339907206528</v>
      </c>
      <c r="M7446" s="23">
        <f t="shared" si="815"/>
        <v>16.713011114405415</v>
      </c>
      <c r="N7446" s="23">
        <v>1037.6532890022065</v>
      </c>
      <c r="O7446" s="17">
        <f t="shared" si="816"/>
        <v>2.2112226034778866E-2</v>
      </c>
      <c r="P7446" s="18">
        <f t="shared" si="817"/>
        <v>5.3434055649387011E-2</v>
      </c>
    </row>
    <row r="7447" spans="2:16" x14ac:dyDescent="0.3">
      <c r="B7447" s="19">
        <v>41219.083333333037</v>
      </c>
      <c r="C7447" s="21">
        <f t="shared" si="812"/>
        <v>11</v>
      </c>
      <c r="D7447" s="21" t="str">
        <f t="shared" si="813"/>
        <v>Winter</v>
      </c>
      <c r="E7447" s="21">
        <f t="shared" si="814"/>
        <v>2</v>
      </c>
      <c r="F7447" s="23">
        <v>64.318423436356497</v>
      </c>
      <c r="G7447" s="23">
        <v>1992.2949989698436</v>
      </c>
      <c r="H7447" s="16">
        <f t="shared" si="818"/>
        <v>3.2283584243103375E-2</v>
      </c>
      <c r="I7447" s="23">
        <v>6.223214938922851</v>
      </c>
      <c r="J7447" s="23">
        <v>46.438009167366133</v>
      </c>
      <c r="K7447" s="23">
        <v>19.736566484517304</v>
      </c>
      <c r="L7447" s="23">
        <v>10.204613819381597</v>
      </c>
      <c r="M7447" s="23">
        <f t="shared" si="815"/>
        <v>16.496828863467229</v>
      </c>
      <c r="N7447" s="23">
        <v>1034.4146305666327</v>
      </c>
      <c r="O7447" s="17">
        <f t="shared" si="816"/>
        <v>2.1964155504978183E-2</v>
      </c>
      <c r="P7447" s="18">
        <f t="shared" si="817"/>
        <v>5.3538658083507967E-2</v>
      </c>
    </row>
    <row r="7448" spans="2:16" x14ac:dyDescent="0.3">
      <c r="B7448" s="19">
        <v>41219.124999999702</v>
      </c>
      <c r="C7448" s="21">
        <f t="shared" si="812"/>
        <v>11</v>
      </c>
      <c r="D7448" s="21" t="str">
        <f t="shared" si="813"/>
        <v>Winter</v>
      </c>
      <c r="E7448" s="21">
        <f t="shared" si="814"/>
        <v>3</v>
      </c>
      <c r="F7448" s="23">
        <v>62.386186881054449</v>
      </c>
      <c r="G7448" s="23">
        <v>1979.025967290585</v>
      </c>
      <c r="H7448" s="16">
        <f t="shared" si="818"/>
        <v>3.1523682817798084E-2</v>
      </c>
      <c r="I7448" s="23">
        <v>6.2610386363956465</v>
      </c>
      <c r="J7448" s="23">
        <v>48.33562181336918</v>
      </c>
      <c r="K7448" s="23">
        <v>19.736566484517304</v>
      </c>
      <c r="L7448" s="23">
        <v>10.929833218993828</v>
      </c>
      <c r="M7448" s="23">
        <f t="shared" si="815"/>
        <v>17.669222109858048</v>
      </c>
      <c r="N7448" s="23">
        <v>1047.2282534604344</v>
      </c>
      <c r="O7448" s="17">
        <f t="shared" si="816"/>
        <v>2.2851045765027011E-2</v>
      </c>
      <c r="P7448" s="18">
        <f t="shared" si="817"/>
        <v>5.3654379464073393E-2</v>
      </c>
    </row>
    <row r="7449" spans="2:16" x14ac:dyDescent="0.3">
      <c r="B7449" s="19">
        <v>41219.166666666366</v>
      </c>
      <c r="C7449" s="21">
        <f t="shared" si="812"/>
        <v>11</v>
      </c>
      <c r="D7449" s="21" t="str">
        <f t="shared" si="813"/>
        <v>Winter</v>
      </c>
      <c r="E7449" s="21">
        <f t="shared" si="814"/>
        <v>4</v>
      </c>
      <c r="F7449" s="23">
        <v>63.129199022697264</v>
      </c>
      <c r="G7449" s="23">
        <v>1991.1892463299055</v>
      </c>
      <c r="H7449" s="16">
        <f t="shared" si="818"/>
        <v>3.1704268762527181E-2</v>
      </c>
      <c r="I7449" s="23">
        <v>6.3833378824073117</v>
      </c>
      <c r="J7449" s="23">
        <v>48.557126848684632</v>
      </c>
      <c r="K7449" s="23">
        <v>19.736566484517304</v>
      </c>
      <c r="L7449" s="23">
        <v>11.014486822594602</v>
      </c>
      <c r="M7449" s="23">
        <f t="shared" si="815"/>
        <v>17.806073541572726</v>
      </c>
      <c r="N7449" s="23">
        <v>1086.829564549296</v>
      </c>
      <c r="O7449" s="17">
        <f t="shared" si="816"/>
        <v>2.2256858124770733E-2</v>
      </c>
      <c r="P7449" s="18">
        <f t="shared" si="817"/>
        <v>5.3255489475500746E-2</v>
      </c>
    </row>
    <row r="7450" spans="2:16" x14ac:dyDescent="0.3">
      <c r="B7450" s="19">
        <v>41219.20833333303</v>
      </c>
      <c r="C7450" s="21">
        <f t="shared" si="812"/>
        <v>11</v>
      </c>
      <c r="D7450" s="21" t="str">
        <f t="shared" si="813"/>
        <v>Winter</v>
      </c>
      <c r="E7450" s="21">
        <f t="shared" si="814"/>
        <v>5</v>
      </c>
      <c r="F7450" s="23">
        <v>66.733729887034343</v>
      </c>
      <c r="G7450" s="23">
        <v>2050.8998888865704</v>
      </c>
      <c r="H7450" s="16">
        <f t="shared" si="818"/>
        <v>3.2538755425679973E-2</v>
      </c>
      <c r="I7450" s="23">
        <v>6.7153307516103613</v>
      </c>
      <c r="J7450" s="23">
        <v>51.165173808135016</v>
      </c>
      <c r="K7450" s="23">
        <v>19.736566484517304</v>
      </c>
      <c r="L7450" s="23">
        <v>12.011216188873327</v>
      </c>
      <c r="M7450" s="23">
        <f t="shared" si="815"/>
        <v>19.417391134744385</v>
      </c>
      <c r="N7450" s="23">
        <v>1187.4847785875459</v>
      </c>
      <c r="O7450" s="17">
        <f t="shared" si="816"/>
        <v>2.200678472480154E-2</v>
      </c>
      <c r="P7450" s="18">
        <f t="shared" si="817"/>
        <v>5.3829466764615606E-2</v>
      </c>
    </row>
    <row r="7451" spans="2:16" x14ac:dyDescent="0.3">
      <c r="B7451" s="19">
        <v>41219.249999999694</v>
      </c>
      <c r="C7451" s="21">
        <f t="shared" si="812"/>
        <v>11</v>
      </c>
      <c r="D7451" s="21" t="str">
        <f t="shared" si="813"/>
        <v>Winter</v>
      </c>
      <c r="E7451" s="21">
        <f t="shared" si="814"/>
        <v>6</v>
      </c>
      <c r="F7451" s="23">
        <v>72.43121030271638</v>
      </c>
      <c r="G7451" s="23">
        <v>2162.5809055203331</v>
      </c>
      <c r="H7451" s="16">
        <f t="shared" si="818"/>
        <v>3.3492948225809331E-2</v>
      </c>
      <c r="I7451" s="23">
        <v>7.4716517211801348</v>
      </c>
      <c r="J7451" s="23">
        <v>57.489659994731461</v>
      </c>
      <c r="K7451" s="23">
        <v>19.736566484517304</v>
      </c>
      <c r="L7451" s="23">
        <v>14.428274319656852</v>
      </c>
      <c r="M7451" s="23">
        <f t="shared" si="815"/>
        <v>23.324819190557307</v>
      </c>
      <c r="N7451" s="23">
        <v>1382.6588972147363</v>
      </c>
      <c r="O7451" s="17">
        <f t="shared" si="816"/>
        <v>2.2273368343974531E-2</v>
      </c>
      <c r="P7451" s="18">
        <f t="shared" si="817"/>
        <v>5.5020315797024745E-2</v>
      </c>
    </row>
    <row r="7452" spans="2:16" x14ac:dyDescent="0.3">
      <c r="B7452" s="19">
        <v>41219.291666666359</v>
      </c>
      <c r="C7452" s="21">
        <f t="shared" si="812"/>
        <v>11</v>
      </c>
      <c r="D7452" s="21" t="str">
        <f t="shared" si="813"/>
        <v>Winter</v>
      </c>
      <c r="E7452" s="21">
        <f t="shared" si="814"/>
        <v>7</v>
      </c>
      <c r="F7452" s="23">
        <v>71.135736517920023</v>
      </c>
      <c r="G7452" s="23">
        <v>2383.7314335079814</v>
      </c>
      <c r="H7452" s="16">
        <f t="shared" si="818"/>
        <v>2.98421774860913E-2</v>
      </c>
      <c r="I7452" s="23">
        <v>7.9504193678212927</v>
      </c>
      <c r="J7452" s="23">
        <v>58.633340539196972</v>
      </c>
      <c r="K7452" s="23">
        <v>19.736566484517304</v>
      </c>
      <c r="L7452" s="23">
        <v>14.865360001791442</v>
      </c>
      <c r="M7452" s="23">
        <f t="shared" si="815"/>
        <v>24.031414052888223</v>
      </c>
      <c r="N7452" s="23">
        <v>1491.1103083177836</v>
      </c>
      <c r="O7452" s="17">
        <f t="shared" si="816"/>
        <v>2.1448335003994613E-2</v>
      </c>
      <c r="P7452" s="18">
        <f t="shared" si="817"/>
        <v>5.0650447470115559E-2</v>
      </c>
    </row>
    <row r="7453" spans="2:16" x14ac:dyDescent="0.3">
      <c r="B7453" s="19">
        <v>41219.333333333023</v>
      </c>
      <c r="C7453" s="21">
        <f t="shared" si="812"/>
        <v>11</v>
      </c>
      <c r="D7453" s="21" t="str">
        <f t="shared" si="813"/>
        <v>Winter</v>
      </c>
      <c r="E7453" s="21">
        <f t="shared" si="814"/>
        <v>8</v>
      </c>
      <c r="F7453" s="23">
        <v>72.569445935876828</v>
      </c>
      <c r="G7453" s="23">
        <v>2514.2102450206944</v>
      </c>
      <c r="H7453" s="16">
        <f t="shared" si="818"/>
        <v>2.8863714193989178E-2</v>
      </c>
      <c r="I7453" s="23">
        <v>7.7670333317020805</v>
      </c>
      <c r="J7453" s="23">
        <v>57.080524553946823</v>
      </c>
      <c r="K7453" s="23">
        <v>19.736566484517304</v>
      </c>
      <c r="L7453" s="23">
        <v>14.271913136382231</v>
      </c>
      <c r="M7453" s="23">
        <f t="shared" si="815"/>
        <v>23.072044933047287</v>
      </c>
      <c r="N7453" s="23">
        <v>1446.642359725857</v>
      </c>
      <c r="O7453" s="17">
        <f t="shared" si="816"/>
        <v>2.1317693386631833E-2</v>
      </c>
      <c r="P7453" s="18">
        <f t="shared" si="817"/>
        <v>4.9566099771434176E-2</v>
      </c>
    </row>
    <row r="7454" spans="2:16" x14ac:dyDescent="0.3">
      <c r="B7454" s="19">
        <v>41219.374999999687</v>
      </c>
      <c r="C7454" s="21">
        <f t="shared" si="812"/>
        <v>11</v>
      </c>
      <c r="D7454" s="21" t="str">
        <f t="shared" si="813"/>
        <v>Winter</v>
      </c>
      <c r="E7454" s="21">
        <f t="shared" si="814"/>
        <v>9</v>
      </c>
      <c r="F7454" s="23">
        <v>70.78540446445669</v>
      </c>
      <c r="G7454" s="23">
        <v>2455.6053551039672</v>
      </c>
      <c r="H7454" s="16">
        <f t="shared" si="818"/>
        <v>2.8826050699608335E-2</v>
      </c>
      <c r="I7454" s="23">
        <v>7.6005244281171551</v>
      </c>
      <c r="J7454" s="23">
        <v>56.717696761088519</v>
      </c>
      <c r="K7454" s="23">
        <v>19.736566484517304</v>
      </c>
      <c r="L7454" s="23">
        <v>14.133249561045316</v>
      </c>
      <c r="M7454" s="23">
        <f t="shared" si="815"/>
        <v>22.847880715525896</v>
      </c>
      <c r="N7454" s="23">
        <v>1404.495955639323</v>
      </c>
      <c r="O7454" s="17">
        <f t="shared" si="816"/>
        <v>2.1679240172523682E-2</v>
      </c>
      <c r="P7454" s="18">
        <f t="shared" si="817"/>
        <v>4.9880363995789864E-2</v>
      </c>
    </row>
    <row r="7455" spans="2:16" x14ac:dyDescent="0.3">
      <c r="B7455" s="19">
        <v>41219.416666666351</v>
      </c>
      <c r="C7455" s="21">
        <f t="shared" si="812"/>
        <v>11</v>
      </c>
      <c r="D7455" s="21" t="str">
        <f t="shared" si="813"/>
        <v>Winter</v>
      </c>
      <c r="E7455" s="21">
        <f t="shared" si="814"/>
        <v>10</v>
      </c>
      <c r="F7455" s="23">
        <v>64.95276153377479</v>
      </c>
      <c r="G7455" s="23">
        <v>2409.163744226561</v>
      </c>
      <c r="H7455" s="16">
        <f t="shared" si="818"/>
        <v>2.6960708540227203E-2</v>
      </c>
      <c r="I7455" s="23">
        <v>7.4612477744919383</v>
      </c>
      <c r="J7455" s="23">
        <v>54.877091092405621</v>
      </c>
      <c r="K7455" s="23">
        <v>19.736566484517304</v>
      </c>
      <c r="L7455" s="23">
        <v>13.42981678155965</v>
      </c>
      <c r="M7455" s="23">
        <f t="shared" si="815"/>
        <v>21.710707826328665</v>
      </c>
      <c r="N7455" s="23">
        <v>1367.3044801186047</v>
      </c>
      <c r="O7455" s="17">
        <f t="shared" si="816"/>
        <v>2.1335376300595552E-2</v>
      </c>
      <c r="P7455" s="18">
        <f t="shared" si="817"/>
        <v>4.772086797878633E-2</v>
      </c>
    </row>
    <row r="7456" spans="2:16" x14ac:dyDescent="0.3">
      <c r="B7456" s="19">
        <v>41219.458333333016</v>
      </c>
      <c r="C7456" s="21">
        <f t="shared" si="812"/>
        <v>11</v>
      </c>
      <c r="D7456" s="21" t="str">
        <f t="shared" si="813"/>
        <v>Winter</v>
      </c>
      <c r="E7456" s="21">
        <f t="shared" si="814"/>
        <v>11</v>
      </c>
      <c r="F7456" s="23">
        <v>65.402392997061099</v>
      </c>
      <c r="G7456" s="23">
        <v>2350.5588543098343</v>
      </c>
      <c r="H7456" s="16">
        <f t="shared" si="818"/>
        <v>2.7824188650772755E-2</v>
      </c>
      <c r="I7456" s="23">
        <v>7.3366751874370362</v>
      </c>
      <c r="J7456" s="23">
        <v>53.983470024570018</v>
      </c>
      <c r="K7456" s="23">
        <v>19.736566484517304</v>
      </c>
      <c r="L7456" s="23">
        <v>13.088297485900643</v>
      </c>
      <c r="M7456" s="23">
        <f t="shared" si="815"/>
        <v>21.15860605415207</v>
      </c>
      <c r="N7456" s="23">
        <v>1334.259895083532</v>
      </c>
      <c r="O7456" s="17">
        <f t="shared" si="816"/>
        <v>2.13566197609538E-2</v>
      </c>
      <c r="P7456" s="18">
        <f t="shared" si="817"/>
        <v>4.8586577794554955E-2</v>
      </c>
    </row>
    <row r="7457" spans="2:16" x14ac:dyDescent="0.3">
      <c r="B7457" s="19">
        <v>41219.49999999968</v>
      </c>
      <c r="C7457" s="21">
        <f t="shared" si="812"/>
        <v>11</v>
      </c>
      <c r="D7457" s="21" t="str">
        <f t="shared" si="813"/>
        <v>Winter</v>
      </c>
      <c r="E7457" s="21">
        <f t="shared" si="814"/>
        <v>12</v>
      </c>
      <c r="F7457" s="23">
        <v>63.336206927011602</v>
      </c>
      <c r="G7457" s="23">
        <v>2322.9150383113783</v>
      </c>
      <c r="H7457" s="16">
        <f t="shared" si="818"/>
        <v>2.7265830167018622E-2</v>
      </c>
      <c r="I7457" s="23">
        <v>7.2553307236424933</v>
      </c>
      <c r="J7457" s="23">
        <v>54.179503159429956</v>
      </c>
      <c r="K7457" s="23">
        <v>19.736566484517304</v>
      </c>
      <c r="L7457" s="23">
        <v>13.163216375520545</v>
      </c>
      <c r="M7457" s="23">
        <f t="shared" si="815"/>
        <v>21.279720299392107</v>
      </c>
      <c r="N7457" s="23">
        <v>1315.9180439945462</v>
      </c>
      <c r="O7457" s="17">
        <f t="shared" si="816"/>
        <v>2.1684519908561163E-2</v>
      </c>
      <c r="P7457" s="18">
        <f t="shared" si="817"/>
        <v>4.8359103638499622E-2</v>
      </c>
    </row>
    <row r="7458" spans="2:16" x14ac:dyDescent="0.3">
      <c r="B7458" s="19">
        <v>41219.541666666344</v>
      </c>
      <c r="C7458" s="21">
        <f t="shared" si="812"/>
        <v>11</v>
      </c>
      <c r="D7458" s="21" t="str">
        <f t="shared" si="813"/>
        <v>Winter</v>
      </c>
      <c r="E7458" s="21">
        <f t="shared" si="814"/>
        <v>13</v>
      </c>
      <c r="F7458" s="23">
        <v>64.423661984397498</v>
      </c>
      <c r="G7458" s="23">
        <v>2304.117243432428</v>
      </c>
      <c r="H7458" s="16">
        <f t="shared" si="818"/>
        <v>2.7960236037479585E-2</v>
      </c>
      <c r="I7458" s="23">
        <v>7.2314151282765549</v>
      </c>
      <c r="J7458" s="23">
        <v>53.926381309830674</v>
      </c>
      <c r="K7458" s="23">
        <v>19.736566484517304</v>
      </c>
      <c r="L7458" s="23">
        <v>13.066479627806631</v>
      </c>
      <c r="M7458" s="23">
        <f t="shared" si="815"/>
        <v>21.123335197506741</v>
      </c>
      <c r="N7458" s="23">
        <v>1302.7410847882204</v>
      </c>
      <c r="O7458" s="17">
        <f t="shared" si="816"/>
        <v>2.1765453363584351E-2</v>
      </c>
      <c r="P7458" s="18">
        <f t="shared" si="817"/>
        <v>4.9117122187555359E-2</v>
      </c>
    </row>
    <row r="7459" spans="2:16" x14ac:dyDescent="0.3">
      <c r="B7459" s="19">
        <v>41219.583333333008</v>
      </c>
      <c r="C7459" s="21">
        <f t="shared" si="812"/>
        <v>11</v>
      </c>
      <c r="D7459" s="21" t="str">
        <f t="shared" si="813"/>
        <v>Winter</v>
      </c>
      <c r="E7459" s="21">
        <f t="shared" si="814"/>
        <v>14</v>
      </c>
      <c r="F7459" s="23">
        <v>63.439428608623565</v>
      </c>
      <c r="G7459" s="23">
        <v>2278.6849327138484</v>
      </c>
      <c r="H7459" s="16">
        <f t="shared" si="818"/>
        <v>2.7840368669603228E-2</v>
      </c>
      <c r="I7459" s="23">
        <v>7.2276314266038009</v>
      </c>
      <c r="J7459" s="23">
        <v>54.369755563992705</v>
      </c>
      <c r="K7459" s="23">
        <v>19.736566484517304</v>
      </c>
      <c r="L7459" s="23">
        <v>13.235926016712279</v>
      </c>
      <c r="M7459" s="23">
        <f t="shared" si="815"/>
        <v>21.397263062763123</v>
      </c>
      <c r="N7459" s="23">
        <v>1291.8211146357285</v>
      </c>
      <c r="O7459" s="17">
        <f t="shared" si="816"/>
        <v>2.2158559079937825E-2</v>
      </c>
      <c r="P7459" s="18">
        <f t="shared" si="817"/>
        <v>4.9382025295568399E-2</v>
      </c>
    </row>
    <row r="7460" spans="2:16" x14ac:dyDescent="0.3">
      <c r="B7460" s="19">
        <v>41219.624999999673</v>
      </c>
      <c r="C7460" s="21">
        <f t="shared" si="812"/>
        <v>11</v>
      </c>
      <c r="D7460" s="21" t="str">
        <f t="shared" si="813"/>
        <v>Winter</v>
      </c>
      <c r="E7460" s="21">
        <f t="shared" si="814"/>
        <v>15</v>
      </c>
      <c r="F7460" s="23">
        <v>60.793975993508226</v>
      </c>
      <c r="G7460" s="23">
        <v>2280.8964379937252</v>
      </c>
      <c r="H7460" s="16">
        <f t="shared" si="818"/>
        <v>2.6653545062739703E-2</v>
      </c>
      <c r="I7460" s="23">
        <v>7.2002345887079988</v>
      </c>
      <c r="J7460" s="23">
        <v>55.08029528626615</v>
      </c>
      <c r="K7460" s="23">
        <v>19.736566484517304</v>
      </c>
      <c r="L7460" s="23">
        <v>13.507476267957266</v>
      </c>
      <c r="M7460" s="23">
        <f t="shared" si="815"/>
        <v>21.83625253379158</v>
      </c>
      <c r="N7460" s="23">
        <v>1285.1230973513059</v>
      </c>
      <c r="O7460" s="17">
        <f t="shared" si="816"/>
        <v>2.2594323596194819E-2</v>
      </c>
      <c r="P7460" s="18">
        <f t="shared" si="817"/>
        <v>4.8645649836801225E-2</v>
      </c>
    </row>
    <row r="7461" spans="2:16" x14ac:dyDescent="0.3">
      <c r="B7461" s="19">
        <v>41219.666666666337</v>
      </c>
      <c r="C7461" s="21">
        <f t="shared" si="812"/>
        <v>11</v>
      </c>
      <c r="D7461" s="21" t="str">
        <f t="shared" si="813"/>
        <v>Winter</v>
      </c>
      <c r="E7461" s="21">
        <f t="shared" si="814"/>
        <v>16</v>
      </c>
      <c r="F7461" s="23">
        <v>61.331013554461926</v>
      </c>
      <c r="G7461" s="23">
        <v>2276.4734274339721</v>
      </c>
      <c r="H7461" s="16">
        <f t="shared" si="818"/>
        <v>2.6941238503097265E-2</v>
      </c>
      <c r="I7461" s="23">
        <v>7.2393206175832061</v>
      </c>
      <c r="J7461" s="23">
        <v>54.340127331198772</v>
      </c>
      <c r="K7461" s="23">
        <v>19.736566484517304</v>
      </c>
      <c r="L7461" s="23">
        <v>13.224602857982472</v>
      </c>
      <c r="M7461" s="23">
        <f t="shared" si="815"/>
        <v>21.378957988698996</v>
      </c>
      <c r="N7461" s="23">
        <v>1293.9956079965143</v>
      </c>
      <c r="O7461" s="17">
        <f t="shared" si="816"/>
        <v>2.2116210000582393E-2</v>
      </c>
      <c r="P7461" s="18">
        <f t="shared" si="817"/>
        <v>4.8461610415269384E-2</v>
      </c>
    </row>
    <row r="7462" spans="2:16" x14ac:dyDescent="0.3">
      <c r="B7462" s="19">
        <v>41219.708333333001</v>
      </c>
      <c r="C7462" s="21">
        <f t="shared" si="812"/>
        <v>11</v>
      </c>
      <c r="D7462" s="21" t="str">
        <f t="shared" si="813"/>
        <v>Winter</v>
      </c>
      <c r="E7462" s="21">
        <f t="shared" si="814"/>
        <v>17</v>
      </c>
      <c r="F7462" s="23">
        <v>63.699432440642951</v>
      </c>
      <c r="G7462" s="23">
        <v>2276.4734274339721</v>
      </c>
      <c r="H7462" s="16">
        <f t="shared" si="818"/>
        <v>2.7981627930726425E-2</v>
      </c>
      <c r="I7462" s="23">
        <v>7.5110234573914862</v>
      </c>
      <c r="J7462" s="23">
        <v>50.341884295180328</v>
      </c>
      <c r="K7462" s="23">
        <v>19.736566484517304</v>
      </c>
      <c r="L7462" s="23">
        <v>11.696575828761031</v>
      </c>
      <c r="M7462" s="23">
        <f t="shared" si="815"/>
        <v>18.908741981901994</v>
      </c>
      <c r="N7462" s="23">
        <v>1357.8758338500352</v>
      </c>
      <c r="O7462" s="17">
        <f t="shared" si="816"/>
        <v>1.9456687261591915E-2</v>
      </c>
      <c r="P7462" s="18">
        <f t="shared" si="817"/>
        <v>4.689388540859997E-2</v>
      </c>
    </row>
    <row r="7463" spans="2:16" x14ac:dyDescent="0.3">
      <c r="B7463" s="19">
        <v>41219.749999999665</v>
      </c>
      <c r="C7463" s="21">
        <f t="shared" si="812"/>
        <v>11</v>
      </c>
      <c r="D7463" s="21" t="str">
        <f t="shared" si="813"/>
        <v>Winter</v>
      </c>
      <c r="E7463" s="21">
        <f t="shared" si="814"/>
        <v>18</v>
      </c>
      <c r="F7463" s="23">
        <v>66.534743504818508</v>
      </c>
      <c r="G7463" s="23">
        <v>2354.9818648695873</v>
      </c>
      <c r="H7463" s="16">
        <f t="shared" si="818"/>
        <v>2.8252762578493584E-2</v>
      </c>
      <c r="I7463" s="23">
        <v>7.8213993474189563</v>
      </c>
      <c r="J7463" s="23">
        <v>54.629972874405162</v>
      </c>
      <c r="K7463" s="23">
        <v>19.736566484517304</v>
      </c>
      <c r="L7463" s="23">
        <v>13.335374469495052</v>
      </c>
      <c r="M7463" s="23">
        <f t="shared" si="815"/>
        <v>21.558031920392807</v>
      </c>
      <c r="N7463" s="23">
        <v>1422.7205455083824</v>
      </c>
      <c r="O7463" s="17">
        <f t="shared" si="816"/>
        <v>2.0650177127591544E-2</v>
      </c>
      <c r="P7463" s="18">
        <f t="shared" si="817"/>
        <v>4.8319515154495445E-2</v>
      </c>
    </row>
    <row r="7464" spans="2:16" x14ac:dyDescent="0.3">
      <c r="B7464" s="19">
        <v>41219.79166666633</v>
      </c>
      <c r="C7464" s="21">
        <f t="shared" si="812"/>
        <v>11</v>
      </c>
      <c r="D7464" s="21" t="str">
        <f t="shared" si="813"/>
        <v>Winter</v>
      </c>
      <c r="E7464" s="21">
        <f t="shared" si="814"/>
        <v>19</v>
      </c>
      <c r="F7464" s="23">
        <v>64.934592898164055</v>
      </c>
      <c r="G7464" s="23">
        <v>2443.4420760646467</v>
      </c>
      <c r="H7464" s="16">
        <f t="shared" si="818"/>
        <v>2.6575048999216002E-2</v>
      </c>
      <c r="I7464" s="23">
        <v>7.8405758106716892</v>
      </c>
      <c r="J7464" s="23">
        <v>56.223358287810228</v>
      </c>
      <c r="K7464" s="23">
        <v>19.736566484517304</v>
      </c>
      <c r="L7464" s="23">
        <v>13.944325940858013</v>
      </c>
      <c r="M7464" s="23">
        <f t="shared" si="815"/>
        <v>22.542465862434909</v>
      </c>
      <c r="N7464" s="23">
        <v>1374.0885194637149</v>
      </c>
      <c r="O7464" s="17">
        <f t="shared" si="816"/>
        <v>2.2111415125544182E-2</v>
      </c>
      <c r="P7464" s="18">
        <f t="shared" si="817"/>
        <v>4.809885218435684E-2</v>
      </c>
    </row>
    <row r="7465" spans="2:16" x14ac:dyDescent="0.3">
      <c r="B7465" s="19">
        <v>41219.833333332994</v>
      </c>
      <c r="C7465" s="21">
        <f t="shared" si="812"/>
        <v>11</v>
      </c>
      <c r="D7465" s="21" t="str">
        <f t="shared" si="813"/>
        <v>Winter</v>
      </c>
      <c r="E7465" s="21">
        <f t="shared" si="814"/>
        <v>20</v>
      </c>
      <c r="F7465" s="23">
        <v>62.958013382996896</v>
      </c>
      <c r="G7465" s="23">
        <v>2425.750033825635</v>
      </c>
      <c r="H7465" s="16">
        <f t="shared" si="818"/>
        <v>2.5954039989728953E-2</v>
      </c>
      <c r="I7465" s="23">
        <v>7.691444024412867</v>
      </c>
      <c r="J7465" s="23">
        <v>54.204346852177011</v>
      </c>
      <c r="K7465" s="23">
        <v>19.736566484517304</v>
      </c>
      <c r="L7465" s="23">
        <v>13.172711004456605</v>
      </c>
      <c r="M7465" s="23">
        <f t="shared" si="815"/>
        <v>21.295069363203101</v>
      </c>
      <c r="N7465" s="23">
        <v>1336.4381631180843</v>
      </c>
      <c r="O7465" s="17">
        <f t="shared" si="816"/>
        <v>2.1689378669033709E-2</v>
      </c>
      <c r="P7465" s="18">
        <f t="shared" si="817"/>
        <v>4.7080491657434186E-2</v>
      </c>
    </row>
    <row r="7466" spans="2:16" x14ac:dyDescent="0.3">
      <c r="B7466" s="19">
        <v>41219.874999999658</v>
      </c>
      <c r="C7466" s="21">
        <f t="shared" si="812"/>
        <v>11</v>
      </c>
      <c r="D7466" s="21" t="str">
        <f t="shared" si="813"/>
        <v>Winter</v>
      </c>
      <c r="E7466" s="21">
        <f t="shared" si="814"/>
        <v>21</v>
      </c>
      <c r="F7466" s="23">
        <v>61.690489592252824</v>
      </c>
      <c r="G7466" s="23">
        <v>2383.7314335079814</v>
      </c>
      <c r="H7466" s="16">
        <f t="shared" si="818"/>
        <v>2.5879798674075867E-2</v>
      </c>
      <c r="I7466" s="23">
        <v>7.3501491697209271</v>
      </c>
      <c r="J7466" s="23">
        <v>52.820737664363541</v>
      </c>
      <c r="K7466" s="23">
        <v>19.736566484517304</v>
      </c>
      <c r="L7466" s="23">
        <v>12.643930683247447</v>
      </c>
      <c r="M7466" s="23">
        <f t="shared" si="815"/>
        <v>20.44024049659879</v>
      </c>
      <c r="N7466" s="23">
        <v>1261.2136343595323</v>
      </c>
      <c r="O7466" s="17">
        <f t="shared" si="816"/>
        <v>2.2034641007058407E-2</v>
      </c>
      <c r="P7466" s="18">
        <f t="shared" si="817"/>
        <v>4.7344187608016064E-2</v>
      </c>
    </row>
    <row r="7467" spans="2:16" x14ac:dyDescent="0.3">
      <c r="B7467" s="19">
        <v>41219.916666666322</v>
      </c>
      <c r="C7467" s="21">
        <f t="shared" si="812"/>
        <v>11</v>
      </c>
      <c r="D7467" s="21" t="str">
        <f t="shared" si="813"/>
        <v>Winter</v>
      </c>
      <c r="E7467" s="21">
        <f t="shared" si="814"/>
        <v>22</v>
      </c>
      <c r="F7467" s="23">
        <v>55.991742055318156</v>
      </c>
      <c r="G7467" s="23">
        <v>2293.0597170330457</v>
      </c>
      <c r="H7467" s="16">
        <f t="shared" si="818"/>
        <v>2.44179170910407E-2</v>
      </c>
      <c r="I7467" s="23">
        <v>6.8984209498075</v>
      </c>
      <c r="J7467" s="23">
        <v>50.782452077371204</v>
      </c>
      <c r="K7467" s="23">
        <v>19.736566484517304</v>
      </c>
      <c r="L7467" s="23">
        <v>11.864949655296146</v>
      </c>
      <c r="M7467" s="23">
        <f t="shared" si="815"/>
        <v>19.180935937557756</v>
      </c>
      <c r="N7467" s="23">
        <v>1174.0139440819728</v>
      </c>
      <c r="O7467" s="17">
        <f t="shared" si="816"/>
        <v>2.2213839127573708E-2</v>
      </c>
      <c r="P7467" s="18">
        <f t="shared" si="817"/>
        <v>4.6089340536523596E-2</v>
      </c>
    </row>
    <row r="7468" spans="2:16" x14ac:dyDescent="0.3">
      <c r="B7468" s="19">
        <v>41219.958333332987</v>
      </c>
      <c r="C7468" s="21">
        <f t="shared" si="812"/>
        <v>11</v>
      </c>
      <c r="D7468" s="21" t="str">
        <f t="shared" si="813"/>
        <v>Winter</v>
      </c>
      <c r="E7468" s="21">
        <f t="shared" si="814"/>
        <v>23</v>
      </c>
      <c r="F7468" s="23">
        <v>53.625713680642654</v>
      </c>
      <c r="G7468" s="23">
        <v>2172.5326792797773</v>
      </c>
      <c r="H7468" s="16">
        <f t="shared" si="818"/>
        <v>2.4683501515116574E-2</v>
      </c>
      <c r="I7468" s="23">
        <v>6.5323192708800262</v>
      </c>
      <c r="J7468" s="23">
        <v>49.910934571697886</v>
      </c>
      <c r="K7468" s="23">
        <v>19.736566484517304</v>
      </c>
      <c r="L7468" s="23">
        <v>11.531877780197069</v>
      </c>
      <c r="M7468" s="23">
        <f t="shared" si="815"/>
        <v>18.642490306983511</v>
      </c>
      <c r="N7468" s="23">
        <v>1098.975571924148</v>
      </c>
      <c r="O7468" s="17">
        <f t="shared" si="816"/>
        <v>2.2907524262605831E-2</v>
      </c>
      <c r="P7468" s="18">
        <f t="shared" si="817"/>
        <v>4.7025587867878804E-2</v>
      </c>
    </row>
    <row r="7469" spans="2:16" x14ac:dyDescent="0.3">
      <c r="B7469" s="19">
        <v>41219.999999999651</v>
      </c>
      <c r="C7469" s="21">
        <f t="shared" si="812"/>
        <v>11</v>
      </c>
      <c r="D7469" s="21" t="str">
        <f t="shared" si="813"/>
        <v>Winter</v>
      </c>
      <c r="E7469" s="21">
        <f t="shared" si="814"/>
        <v>0</v>
      </c>
      <c r="F7469" s="23">
        <v>51.366470517899771</v>
      </c>
      <c r="G7469" s="23">
        <v>2074.1206943252737</v>
      </c>
      <c r="H7469" s="16">
        <f t="shared" si="818"/>
        <v>2.4765420189112791E-2</v>
      </c>
      <c r="I7469" s="23">
        <v>6.3718015909320549</v>
      </c>
      <c r="J7469" s="23">
        <v>52.953308483774471</v>
      </c>
      <c r="K7469" s="23">
        <v>19.736566484517304</v>
      </c>
      <c r="L7469" s="23">
        <v>12.694595886318158</v>
      </c>
      <c r="M7469" s="23">
        <f t="shared" si="815"/>
        <v>20.522146112939009</v>
      </c>
      <c r="N7469" s="23">
        <v>1051.6347607563894</v>
      </c>
      <c r="O7469" s="17">
        <f t="shared" si="816"/>
        <v>2.5573467811702576E-2</v>
      </c>
      <c r="P7469" s="18">
        <f t="shared" si="817"/>
        <v>4.9705550324765799E-2</v>
      </c>
    </row>
    <row r="7470" spans="2:16" x14ac:dyDescent="0.3">
      <c r="B7470" s="19">
        <v>41220.041666666315</v>
      </c>
      <c r="C7470" s="21">
        <f t="shared" si="812"/>
        <v>11</v>
      </c>
      <c r="D7470" s="21" t="str">
        <f t="shared" si="813"/>
        <v>Winter</v>
      </c>
      <c r="E7470" s="21">
        <f t="shared" si="814"/>
        <v>1</v>
      </c>
      <c r="F7470" s="23">
        <v>51.270167706146388</v>
      </c>
      <c r="G7470" s="23">
        <v>2005.5640306491027</v>
      </c>
      <c r="H7470" s="16">
        <f t="shared" si="818"/>
        <v>2.5563964512044398E-2</v>
      </c>
      <c r="I7470" s="23">
        <v>6.3008554239081143</v>
      </c>
      <c r="J7470" s="23">
        <v>66.334799893886441</v>
      </c>
      <c r="K7470" s="23">
        <v>19.736566484517304</v>
      </c>
      <c r="L7470" s="23">
        <v>17.808662335442165</v>
      </c>
      <c r="M7470" s="23">
        <f t="shared" si="815"/>
        <v>28.789571073926972</v>
      </c>
      <c r="N7470" s="23">
        <v>1048.4722431890664</v>
      </c>
      <c r="O7470" s="17">
        <f t="shared" si="816"/>
        <v>3.3468150183072976E-2</v>
      </c>
      <c r="P7470" s="18">
        <f t="shared" si="817"/>
        <v>5.817653609155353E-2</v>
      </c>
    </row>
    <row r="7471" spans="2:16" x14ac:dyDescent="0.3">
      <c r="B7471" s="19">
        <v>41220.083333332979</v>
      </c>
      <c r="C7471" s="21">
        <f t="shared" si="812"/>
        <v>11</v>
      </c>
      <c r="D7471" s="21" t="str">
        <f t="shared" si="813"/>
        <v>Winter</v>
      </c>
      <c r="E7471" s="21">
        <f t="shared" si="814"/>
        <v>2</v>
      </c>
      <c r="F7471" s="23">
        <v>49.808970589139072</v>
      </c>
      <c r="G7471" s="23">
        <v>1990.0834936899673</v>
      </c>
      <c r="H7471" s="16">
        <f t="shared" si="818"/>
        <v>2.5028583346914966E-2</v>
      </c>
      <c r="I7471" s="23">
        <v>6.2182639338773864</v>
      </c>
      <c r="J7471" s="23">
        <v>47.152220530237273</v>
      </c>
      <c r="K7471" s="23">
        <v>19.736566484517304</v>
      </c>
      <c r="L7471" s="23">
        <v>10.477567278491721</v>
      </c>
      <c r="M7471" s="23">
        <f t="shared" si="815"/>
        <v>16.938086767228249</v>
      </c>
      <c r="N7471" s="23">
        <v>1026.5133354706941</v>
      </c>
      <c r="O7471" s="17">
        <f t="shared" si="816"/>
        <v>2.25582560897639E-2</v>
      </c>
      <c r="P7471" s="18">
        <f t="shared" si="817"/>
        <v>4.7022238243975154E-2</v>
      </c>
    </row>
    <row r="7472" spans="2:16" x14ac:dyDescent="0.3">
      <c r="B7472" s="19">
        <v>41220.124999999643</v>
      </c>
      <c r="C7472" s="21">
        <f t="shared" si="812"/>
        <v>11</v>
      </c>
      <c r="D7472" s="21" t="str">
        <f t="shared" si="813"/>
        <v>Winter</v>
      </c>
      <c r="E7472" s="21">
        <f t="shared" si="814"/>
        <v>3</v>
      </c>
      <c r="F7472" s="23">
        <v>50.791530078911372</v>
      </c>
      <c r="G7472" s="23">
        <v>1983.4489778503375</v>
      </c>
      <c r="H7472" s="16">
        <f t="shared" si="818"/>
        <v>2.5607681692906083E-2</v>
      </c>
      <c r="I7472" s="23">
        <v>6.2385481919799712</v>
      </c>
      <c r="J7472" s="23">
        <v>48.319612385457951</v>
      </c>
      <c r="K7472" s="23">
        <v>19.736566484517304</v>
      </c>
      <c r="L7472" s="23">
        <v>10.923714821900315</v>
      </c>
      <c r="M7472" s="23">
        <f t="shared" si="815"/>
        <v>17.659331079040332</v>
      </c>
      <c r="N7472" s="23">
        <v>1036.1767222199451</v>
      </c>
      <c r="O7472" s="17">
        <f t="shared" si="816"/>
        <v>2.3063516829272674E-2</v>
      </c>
      <c r="P7472" s="18">
        <f t="shared" si="817"/>
        <v>4.808059532449576E-2</v>
      </c>
    </row>
    <row r="7473" spans="2:16" x14ac:dyDescent="0.3">
      <c r="B7473" s="19">
        <v>41220.166666666308</v>
      </c>
      <c r="C7473" s="21">
        <f t="shared" si="812"/>
        <v>11</v>
      </c>
      <c r="D7473" s="21" t="str">
        <f t="shared" si="813"/>
        <v>Winter</v>
      </c>
      <c r="E7473" s="21">
        <f t="shared" si="814"/>
        <v>4</v>
      </c>
      <c r="F7473" s="23">
        <v>51.947844369778302</v>
      </c>
      <c r="G7473" s="23">
        <v>2001.1410200893497</v>
      </c>
      <c r="H7473" s="16">
        <f t="shared" si="818"/>
        <v>2.5959112250599343E-2</v>
      </c>
      <c r="I7473" s="23">
        <v>6.3529180910054794</v>
      </c>
      <c r="J7473" s="23">
        <v>49.218811971891441</v>
      </c>
      <c r="K7473" s="23">
        <v>19.736566484517304</v>
      </c>
      <c r="L7473" s="23">
        <v>11.267366085807318</v>
      </c>
      <c r="M7473" s="23">
        <f t="shared" si="815"/>
        <v>18.214879401566819</v>
      </c>
      <c r="N7473" s="23">
        <v>1075.9456669043875</v>
      </c>
      <c r="O7473" s="17">
        <f t="shared" si="816"/>
        <v>2.283367854740892E-2</v>
      </c>
      <c r="P7473" s="18">
        <f t="shared" si="817"/>
        <v>4.8200048773501973E-2</v>
      </c>
    </row>
    <row r="7474" spans="2:16" x14ac:dyDescent="0.3">
      <c r="B7474" s="19">
        <v>41220.208333332972</v>
      </c>
      <c r="C7474" s="21">
        <f t="shared" si="812"/>
        <v>11</v>
      </c>
      <c r="D7474" s="21" t="str">
        <f t="shared" si="813"/>
        <v>Winter</v>
      </c>
      <c r="E7474" s="21">
        <f t="shared" si="814"/>
        <v>5</v>
      </c>
      <c r="F7474" s="23">
        <v>55.86427901689774</v>
      </c>
      <c r="G7474" s="23">
        <v>2042.0538677670647</v>
      </c>
      <c r="H7474" s="16">
        <f t="shared" si="818"/>
        <v>2.7356907620651526E-2</v>
      </c>
      <c r="I7474" s="23">
        <v>6.6803312252513587</v>
      </c>
      <c r="J7474" s="23">
        <v>51.551350006875651</v>
      </c>
      <c r="K7474" s="23">
        <v>19.736566484517304</v>
      </c>
      <c r="L7474" s="23">
        <v>12.1588029324509</v>
      </c>
      <c r="M7474" s="23">
        <f t="shared" si="815"/>
        <v>19.655980589907447</v>
      </c>
      <c r="N7474" s="23">
        <v>1175.5920926077358</v>
      </c>
      <c r="O7474" s="17">
        <f t="shared" si="816"/>
        <v>2.2402593536282437E-2</v>
      </c>
      <c r="P7474" s="18">
        <f t="shared" si="817"/>
        <v>4.9146635475098878E-2</v>
      </c>
    </row>
    <row r="7475" spans="2:16" x14ac:dyDescent="0.3">
      <c r="B7475" s="19">
        <v>41220.249999999636</v>
      </c>
      <c r="C7475" s="21">
        <f t="shared" si="812"/>
        <v>11</v>
      </c>
      <c r="D7475" s="21" t="str">
        <f t="shared" si="813"/>
        <v>Winter</v>
      </c>
      <c r="E7475" s="21">
        <f t="shared" si="814"/>
        <v>6</v>
      </c>
      <c r="F7475" s="23">
        <v>60.459561297715858</v>
      </c>
      <c r="G7475" s="23">
        <v>2157.0521423206419</v>
      </c>
      <c r="H7475" s="16">
        <f t="shared" si="818"/>
        <v>2.8028789898732386E-2</v>
      </c>
      <c r="I7475" s="23">
        <v>7.4227087886047425</v>
      </c>
      <c r="J7475" s="23">
        <v>55.599314517192155</v>
      </c>
      <c r="K7475" s="23">
        <v>19.736566484517304</v>
      </c>
      <c r="L7475" s="23">
        <v>13.705832247420291</v>
      </c>
      <c r="M7475" s="23">
        <f t="shared" si="815"/>
        <v>22.156915785254562</v>
      </c>
      <c r="N7475" s="23">
        <v>1367.1636955350341</v>
      </c>
      <c r="O7475" s="17">
        <f t="shared" si="816"/>
        <v>2.1635759251406567E-2</v>
      </c>
      <c r="P7475" s="18">
        <f t="shared" si="817"/>
        <v>4.9058124999781724E-2</v>
      </c>
    </row>
    <row r="7476" spans="2:16" x14ac:dyDescent="0.3">
      <c r="B7476" s="19">
        <v>41220.2916666663</v>
      </c>
      <c r="C7476" s="21">
        <f t="shared" si="812"/>
        <v>11</v>
      </c>
      <c r="D7476" s="21" t="str">
        <f t="shared" si="813"/>
        <v>Winter</v>
      </c>
      <c r="E7476" s="21">
        <f t="shared" si="814"/>
        <v>7</v>
      </c>
      <c r="F7476" s="23">
        <v>67.164891432065346</v>
      </c>
      <c r="G7476" s="23">
        <v>2388.1544440677344</v>
      </c>
      <c r="H7476" s="16">
        <f t="shared" si="818"/>
        <v>2.8124182503734406E-2</v>
      </c>
      <c r="I7476" s="23">
        <v>7.8855157464788519</v>
      </c>
      <c r="J7476" s="23">
        <v>58.665544811774801</v>
      </c>
      <c r="K7476" s="23">
        <v>19.736566484517304</v>
      </c>
      <c r="L7476" s="23">
        <v>14.877667657557247</v>
      </c>
      <c r="M7476" s="23">
        <f t="shared" si="815"/>
        <v>24.05131066970025</v>
      </c>
      <c r="N7476" s="23">
        <v>1472.9223578596161</v>
      </c>
      <c r="O7476" s="17">
        <f t="shared" si="816"/>
        <v>2.1682627224552588E-2</v>
      </c>
      <c r="P7476" s="18">
        <f t="shared" si="817"/>
        <v>4.9197003563063238E-2</v>
      </c>
    </row>
    <row r="7477" spans="2:16" x14ac:dyDescent="0.3">
      <c r="B7477" s="19">
        <v>41220.333333332965</v>
      </c>
      <c r="C7477" s="21">
        <f t="shared" si="812"/>
        <v>11</v>
      </c>
      <c r="D7477" s="21" t="str">
        <f t="shared" si="813"/>
        <v>Winter</v>
      </c>
      <c r="E7477" s="21">
        <f t="shared" si="814"/>
        <v>8</v>
      </c>
      <c r="F7477" s="23">
        <v>65.694607698840258</v>
      </c>
      <c r="G7477" s="23">
        <v>2490.9894395819911</v>
      </c>
      <c r="H7477" s="16">
        <f t="shared" si="818"/>
        <v>2.6372896911945304E-2</v>
      </c>
      <c r="I7477" s="23">
        <v>7.7524759882771512</v>
      </c>
      <c r="J7477" s="23">
        <v>56.345239245282897</v>
      </c>
      <c r="K7477" s="23">
        <v>19.736566484517304</v>
      </c>
      <c r="L7477" s="23">
        <v>13.990905749961131</v>
      </c>
      <c r="M7477" s="23">
        <f t="shared" si="815"/>
        <v>22.617767010804464</v>
      </c>
      <c r="N7477" s="23">
        <v>1439.3624174927661</v>
      </c>
      <c r="O7477" s="17">
        <f t="shared" si="816"/>
        <v>2.1099788788416278E-2</v>
      </c>
      <c r="P7477" s="18">
        <f t="shared" si="817"/>
        <v>4.691622314578086E-2</v>
      </c>
    </row>
    <row r="7478" spans="2:16" x14ac:dyDescent="0.3">
      <c r="B7478" s="19">
        <v>41220.374999999629</v>
      </c>
      <c r="C7478" s="21">
        <f t="shared" si="812"/>
        <v>11</v>
      </c>
      <c r="D7478" s="21" t="str">
        <f t="shared" si="813"/>
        <v>Winter</v>
      </c>
      <c r="E7478" s="21">
        <f t="shared" si="814"/>
        <v>9</v>
      </c>
      <c r="F7478" s="23">
        <v>62.289228763961816</v>
      </c>
      <c r="G7478" s="23">
        <v>2442.3363234247086</v>
      </c>
      <c r="H7478" s="16">
        <f t="shared" si="818"/>
        <v>2.5503952165203118E-2</v>
      </c>
      <c r="I7478" s="23">
        <v>7.6240394877762414</v>
      </c>
      <c r="J7478" s="23">
        <v>54.093366629525953</v>
      </c>
      <c r="K7478" s="23">
        <v>19.736566484517304</v>
      </c>
      <c r="L7478" s="23">
        <v>13.130297179585991</v>
      </c>
      <c r="M7478" s="23">
        <f t="shared" si="815"/>
        <v>21.226502965422657</v>
      </c>
      <c r="N7478" s="23">
        <v>1406.3329548735978</v>
      </c>
      <c r="O7478" s="17">
        <f t="shared" si="816"/>
        <v>2.051473113334815E-2</v>
      </c>
      <c r="P7478" s="18">
        <f t="shared" si="817"/>
        <v>4.549547657704435E-2</v>
      </c>
    </row>
    <row r="7479" spans="2:16" x14ac:dyDescent="0.3">
      <c r="B7479" s="19">
        <v>41220.416666666293</v>
      </c>
      <c r="C7479" s="21">
        <f t="shared" si="812"/>
        <v>11</v>
      </c>
      <c r="D7479" s="21" t="str">
        <f t="shared" si="813"/>
        <v>Winter</v>
      </c>
      <c r="E7479" s="21">
        <f t="shared" si="814"/>
        <v>10</v>
      </c>
      <c r="F7479" s="23">
        <v>58.402532759427885</v>
      </c>
      <c r="G7479" s="23">
        <v>2412.4810021463759</v>
      </c>
      <c r="H7479" s="16">
        <f t="shared" si="818"/>
        <v>2.420849437051208E-2</v>
      </c>
      <c r="I7479" s="23">
        <v>7.5426985194186349</v>
      </c>
      <c r="J7479" s="23">
        <v>55.498514942634941</v>
      </c>
      <c r="K7479" s="23">
        <v>19.736566484517304</v>
      </c>
      <c r="L7479" s="23">
        <v>13.667309207907708</v>
      </c>
      <c r="M7479" s="23">
        <f t="shared" si="815"/>
        <v>22.09463925020993</v>
      </c>
      <c r="N7479" s="23">
        <v>1387.5204171362427</v>
      </c>
      <c r="O7479" s="17">
        <f t="shared" si="816"/>
        <v>2.1359929125077826E-2</v>
      </c>
      <c r="P7479" s="18">
        <f t="shared" si="817"/>
        <v>4.5051331771610921E-2</v>
      </c>
    </row>
    <row r="7480" spans="2:16" x14ac:dyDescent="0.3">
      <c r="B7480" s="19">
        <v>41220.458333332957</v>
      </c>
      <c r="C7480" s="21">
        <f t="shared" si="812"/>
        <v>11</v>
      </c>
      <c r="D7480" s="21" t="str">
        <f t="shared" si="813"/>
        <v>Winter</v>
      </c>
      <c r="E7480" s="21">
        <f t="shared" si="814"/>
        <v>11</v>
      </c>
      <c r="F7480" s="23">
        <v>59.778261322384367</v>
      </c>
      <c r="G7480" s="23">
        <v>2370.4624018287227</v>
      </c>
      <c r="H7480" s="16">
        <f t="shared" si="818"/>
        <v>2.5217974888050401E-2</v>
      </c>
      <c r="I7480" s="23">
        <v>7.49863297841015</v>
      </c>
      <c r="J7480" s="23">
        <v>55.322270829506103</v>
      </c>
      <c r="K7480" s="23">
        <v>19.736566484517304</v>
      </c>
      <c r="L7480" s="23">
        <v>13.59995318022856</v>
      </c>
      <c r="M7480" s="23">
        <f t="shared" si="815"/>
        <v>21.985751164760238</v>
      </c>
      <c r="N7480" s="23">
        <v>1375.9619438678724</v>
      </c>
      <c r="O7480" s="17">
        <f t="shared" si="816"/>
        <v>2.1428197396425701E-2</v>
      </c>
      <c r="P7480" s="18">
        <f t="shared" si="817"/>
        <v>4.6105796540636852E-2</v>
      </c>
    </row>
    <row r="7481" spans="2:16" x14ac:dyDescent="0.3">
      <c r="B7481" s="19">
        <v>41220.499999999622</v>
      </c>
      <c r="C7481" s="21">
        <f t="shared" si="812"/>
        <v>11</v>
      </c>
      <c r="D7481" s="21" t="str">
        <f t="shared" si="813"/>
        <v>Winter</v>
      </c>
      <c r="E7481" s="21">
        <f t="shared" si="814"/>
        <v>12</v>
      </c>
      <c r="F7481" s="23">
        <v>58.775671014660517</v>
      </c>
      <c r="G7481" s="23">
        <v>2358.2991227894022</v>
      </c>
      <c r="H7481" s="16">
        <f t="shared" si="818"/>
        <v>2.4922907550904951E-2</v>
      </c>
      <c r="I7481" s="23">
        <v>7.3926557575293383</v>
      </c>
      <c r="J7481" s="23">
        <v>46.373352527548597</v>
      </c>
      <c r="K7481" s="23">
        <v>19.736566484517304</v>
      </c>
      <c r="L7481" s="23">
        <v>10.179903692365853</v>
      </c>
      <c r="M7481" s="23">
        <f t="shared" si="815"/>
        <v>16.456882350665438</v>
      </c>
      <c r="N7481" s="23">
        <v>1337.4604158359982</v>
      </c>
      <c r="O7481" s="17">
        <f t="shared" si="816"/>
        <v>1.7831958109419854E-2</v>
      </c>
      <c r="P7481" s="18">
        <f t="shared" si="817"/>
        <v>4.231044141691212E-2</v>
      </c>
    </row>
    <row r="7482" spans="2:16" x14ac:dyDescent="0.3">
      <c r="B7482" s="19">
        <v>41220.541666666286</v>
      </c>
      <c r="C7482" s="21">
        <f t="shared" si="812"/>
        <v>11</v>
      </c>
      <c r="D7482" s="21" t="str">
        <f t="shared" si="813"/>
        <v>Winter</v>
      </c>
      <c r="E7482" s="21">
        <f t="shared" si="814"/>
        <v>13</v>
      </c>
      <c r="F7482" s="23">
        <v>56.658486611981175</v>
      </c>
      <c r="G7482" s="23">
        <v>2326.2322962311928</v>
      </c>
      <c r="H7482" s="16">
        <f t="shared" si="818"/>
        <v>2.4356332213156653E-2</v>
      </c>
      <c r="I7482" s="23">
        <v>7.3836437432602668</v>
      </c>
      <c r="J7482" s="23">
        <v>50.05102234499212</v>
      </c>
      <c r="K7482" s="23">
        <v>19.736566484517304</v>
      </c>
      <c r="L7482" s="23">
        <v>11.585415772292269</v>
      </c>
      <c r="M7482" s="23">
        <f t="shared" si="815"/>
        <v>18.729040088182547</v>
      </c>
      <c r="N7482" s="23">
        <v>1311.7539141845853</v>
      </c>
      <c r="O7482" s="17">
        <f t="shared" si="816"/>
        <v>1.9906694044572397E-2</v>
      </c>
      <c r="P7482" s="18">
        <f t="shared" si="817"/>
        <v>4.3778172204313778E-2</v>
      </c>
    </row>
    <row r="7483" spans="2:16" x14ac:dyDescent="0.3">
      <c r="B7483" s="19">
        <v>41220.58333333295</v>
      </c>
      <c r="C7483" s="21">
        <f t="shared" si="812"/>
        <v>11</v>
      </c>
      <c r="D7483" s="21" t="str">
        <f t="shared" si="813"/>
        <v>Winter</v>
      </c>
      <c r="E7483" s="21">
        <f t="shared" si="814"/>
        <v>14</v>
      </c>
      <c r="F7483" s="23">
        <v>56.216116037000823</v>
      </c>
      <c r="G7483" s="23">
        <v>2322.9150383113783</v>
      </c>
      <c r="H7483" s="16">
        <f t="shared" si="818"/>
        <v>2.4200676783196776E-2</v>
      </c>
      <c r="I7483" s="23">
        <v>7.2958900881700277</v>
      </c>
      <c r="J7483" s="23">
        <v>45.862048650416476</v>
      </c>
      <c r="K7483" s="23">
        <v>19.736566484517304</v>
      </c>
      <c r="L7483" s="23">
        <v>9.9844963253385544</v>
      </c>
      <c r="M7483" s="23">
        <f t="shared" si="815"/>
        <v>16.140985840560617</v>
      </c>
      <c r="N7483" s="23">
        <v>1286.9082852937627</v>
      </c>
      <c r="O7483" s="17">
        <f t="shared" si="816"/>
        <v>1.821176862139846E-2</v>
      </c>
      <c r="P7483" s="18">
        <f t="shared" si="817"/>
        <v>4.1971708278538404E-2</v>
      </c>
    </row>
    <row r="7484" spans="2:16" x14ac:dyDescent="0.3">
      <c r="B7484" s="19">
        <v>41220.624999999614</v>
      </c>
      <c r="C7484" s="21">
        <f t="shared" si="812"/>
        <v>11</v>
      </c>
      <c r="D7484" s="21" t="str">
        <f t="shared" si="813"/>
        <v>Winter</v>
      </c>
      <c r="E7484" s="21">
        <f t="shared" si="814"/>
        <v>15</v>
      </c>
      <c r="F7484" s="23">
        <v>59.737634082160476</v>
      </c>
      <c r="G7484" s="23">
        <v>2296.3769749528606</v>
      </c>
      <c r="H7484" s="16">
        <f t="shared" si="818"/>
        <v>2.6013862154921998E-2</v>
      </c>
      <c r="I7484" s="23">
        <v>7.285079625322231</v>
      </c>
      <c r="J7484" s="23">
        <v>54.545396886860338</v>
      </c>
      <c r="K7484" s="23">
        <v>19.736566484517304</v>
      </c>
      <c r="L7484" s="23">
        <v>13.303051673249964</v>
      </c>
      <c r="M7484" s="23">
        <f t="shared" si="815"/>
        <v>21.50577872909307</v>
      </c>
      <c r="N7484" s="23">
        <v>1291.4365476135299</v>
      </c>
      <c r="O7484" s="17">
        <f t="shared" si="816"/>
        <v>2.2293668556630578E-2</v>
      </c>
      <c r="P7484" s="18">
        <f t="shared" si="817"/>
        <v>4.7727586290792864E-2</v>
      </c>
    </row>
    <row r="7485" spans="2:16" x14ac:dyDescent="0.3">
      <c r="B7485" s="19">
        <v>41220.666666666279</v>
      </c>
      <c r="C7485" s="21">
        <f t="shared" si="812"/>
        <v>11</v>
      </c>
      <c r="D7485" s="21" t="str">
        <f t="shared" si="813"/>
        <v>Winter</v>
      </c>
      <c r="E7485" s="21">
        <f t="shared" si="814"/>
        <v>16</v>
      </c>
      <c r="F7485" s="23">
        <v>60.523001630453798</v>
      </c>
      <c r="G7485" s="23">
        <v>2303.0114907924899</v>
      </c>
      <c r="H7485" s="16">
        <f t="shared" si="818"/>
        <v>2.6279939059108737E-2</v>
      </c>
      <c r="I7485" s="23">
        <v>7.3230815854277154</v>
      </c>
      <c r="J7485" s="23">
        <v>55.398432305453468</v>
      </c>
      <c r="K7485" s="23">
        <v>19.736566484517304</v>
      </c>
      <c r="L7485" s="23">
        <v>13.629060163667178</v>
      </c>
      <c r="M7485" s="23">
        <f t="shared" si="815"/>
        <v>22.032805657268987</v>
      </c>
      <c r="N7485" s="23">
        <v>1318.7585971530214</v>
      </c>
      <c r="O7485" s="17">
        <f t="shared" si="816"/>
        <v>2.2260243312211301E-2</v>
      </c>
      <c r="P7485" s="18">
        <f t="shared" si="817"/>
        <v>4.795518453363419E-2</v>
      </c>
    </row>
    <row r="7486" spans="2:16" x14ac:dyDescent="0.3">
      <c r="B7486" s="19">
        <v>41220.708333332943</v>
      </c>
      <c r="C7486" s="21">
        <f t="shared" si="812"/>
        <v>11</v>
      </c>
      <c r="D7486" s="21" t="str">
        <f t="shared" si="813"/>
        <v>Winter</v>
      </c>
      <c r="E7486" s="21">
        <f t="shared" si="814"/>
        <v>17</v>
      </c>
      <c r="F7486" s="23">
        <v>67.507505563588666</v>
      </c>
      <c r="G7486" s="23">
        <v>2308.5402539921811</v>
      </c>
      <c r="H7486" s="16">
        <f t="shared" si="818"/>
        <v>2.9242507444627523E-2</v>
      </c>
      <c r="I7486" s="23">
        <v>7.7273811412872551</v>
      </c>
      <c r="J7486" s="23">
        <v>52.79089774603365</v>
      </c>
      <c r="K7486" s="23">
        <v>19.736566484517304</v>
      </c>
      <c r="L7486" s="23">
        <v>12.632526623677512</v>
      </c>
      <c r="M7486" s="23">
        <f t="shared" si="815"/>
        <v>20.421804637838832</v>
      </c>
      <c r="N7486" s="23">
        <v>1401.1990508320653</v>
      </c>
      <c r="O7486" s="17">
        <f t="shared" si="816"/>
        <v>2.0089355443404299E-2</v>
      </c>
      <c r="P7486" s="18">
        <f t="shared" si="817"/>
        <v>4.8744399761920298E-2</v>
      </c>
    </row>
    <row r="7487" spans="2:16" x14ac:dyDescent="0.3">
      <c r="B7487" s="19">
        <v>41220.749999999607</v>
      </c>
      <c r="C7487" s="21">
        <f t="shared" si="812"/>
        <v>11</v>
      </c>
      <c r="D7487" s="21" t="str">
        <f t="shared" si="813"/>
        <v>Winter</v>
      </c>
      <c r="E7487" s="21">
        <f t="shared" si="814"/>
        <v>18</v>
      </c>
      <c r="F7487" s="23">
        <v>72.208477291133065</v>
      </c>
      <c r="G7487" s="23">
        <v>2430.1730443853876</v>
      </c>
      <c r="H7487" s="16">
        <f t="shared" si="818"/>
        <v>2.9713306819019233E-2</v>
      </c>
      <c r="I7487" s="23">
        <v>8.0624475410954144</v>
      </c>
      <c r="J7487" s="23">
        <v>58.200729273214456</v>
      </c>
      <c r="K7487" s="23">
        <v>19.736566484517304</v>
      </c>
      <c r="L7487" s="23">
        <v>14.700026953847146</v>
      </c>
      <c r="M7487" s="23">
        <f t="shared" si="815"/>
        <v>23.764135834850006</v>
      </c>
      <c r="N7487" s="23">
        <v>1459.8194117072433</v>
      </c>
      <c r="O7487" s="17">
        <f t="shared" si="816"/>
        <v>2.1801726378418661E-2</v>
      </c>
      <c r="P7487" s="18">
        <f t="shared" si="817"/>
        <v>5.0867231812371641E-2</v>
      </c>
    </row>
    <row r="7488" spans="2:16" x14ac:dyDescent="0.3">
      <c r="B7488" s="19">
        <v>41220.791666666271</v>
      </c>
      <c r="C7488" s="21">
        <f t="shared" si="812"/>
        <v>11</v>
      </c>
      <c r="D7488" s="21" t="str">
        <f t="shared" si="813"/>
        <v>Winter</v>
      </c>
      <c r="E7488" s="21">
        <f t="shared" si="814"/>
        <v>19</v>
      </c>
      <c r="F7488" s="23">
        <v>72.018807677672953</v>
      </c>
      <c r="G7488" s="23">
        <v>2509.7872344609414</v>
      </c>
      <c r="H7488" s="16">
        <f t="shared" si="818"/>
        <v>2.869518447173923E-2</v>
      </c>
      <c r="I7488" s="23">
        <v>8.0148431929559347</v>
      </c>
      <c r="J7488" s="23">
        <v>60.711288338184723</v>
      </c>
      <c r="K7488" s="23">
        <v>19.736566484517304</v>
      </c>
      <c r="L7488" s="23">
        <v>15.659498920701783</v>
      </c>
      <c r="M7488" s="23">
        <f t="shared" si="815"/>
        <v>25.315222932965636</v>
      </c>
      <c r="N7488" s="23">
        <v>1432.0751715008357</v>
      </c>
      <c r="O7488" s="17">
        <f t="shared" si="816"/>
        <v>2.3273964097143846E-2</v>
      </c>
      <c r="P7488" s="18">
        <f t="shared" si="817"/>
        <v>5.1301297875726896E-2</v>
      </c>
    </row>
    <row r="7489" spans="2:16" x14ac:dyDescent="0.3">
      <c r="B7489" s="19">
        <v>41220.833333332936</v>
      </c>
      <c r="C7489" s="21">
        <f t="shared" si="812"/>
        <v>11</v>
      </c>
      <c r="D7489" s="21" t="str">
        <f t="shared" si="813"/>
        <v>Winter</v>
      </c>
      <c r="E7489" s="21">
        <f t="shared" si="814"/>
        <v>20</v>
      </c>
      <c r="F7489" s="23">
        <v>72.056329898521</v>
      </c>
      <c r="G7489" s="23">
        <v>2490.9894395819911</v>
      </c>
      <c r="H7489" s="16">
        <f t="shared" si="818"/>
        <v>2.8926790597158317E-2</v>
      </c>
      <c r="I7489" s="23">
        <v>7.8932387760769487</v>
      </c>
      <c r="J7489" s="23">
        <v>56.569796059588548</v>
      </c>
      <c r="K7489" s="23">
        <v>19.736566484517304</v>
      </c>
      <c r="L7489" s="23">
        <v>14.076725666050221</v>
      </c>
      <c r="M7489" s="23">
        <f t="shared" si="815"/>
        <v>22.756503909021021</v>
      </c>
      <c r="N7489" s="23">
        <v>1367.533139848342</v>
      </c>
      <c r="O7489" s="17">
        <f t="shared" si="816"/>
        <v>2.2412431400746158E-2</v>
      </c>
      <c r="P7489" s="18">
        <f t="shared" si="817"/>
        <v>5.0690902288001917E-2</v>
      </c>
    </row>
    <row r="7490" spans="2:16" x14ac:dyDescent="0.3">
      <c r="B7490" s="19">
        <v>41220.8749999996</v>
      </c>
      <c r="C7490" s="21">
        <f t="shared" si="812"/>
        <v>11</v>
      </c>
      <c r="D7490" s="21" t="str">
        <f t="shared" si="813"/>
        <v>Winter</v>
      </c>
      <c r="E7490" s="21">
        <f t="shared" si="814"/>
        <v>21</v>
      </c>
      <c r="F7490" s="23">
        <v>67.784933995130885</v>
      </c>
      <c r="G7490" s="23">
        <v>2447.8650866243997</v>
      </c>
      <c r="H7490" s="16">
        <f t="shared" si="818"/>
        <v>2.7691450139764914E-2</v>
      </c>
      <c r="I7490" s="23">
        <v>7.5042438465411596</v>
      </c>
      <c r="J7490" s="23">
        <v>54.79071803133931</v>
      </c>
      <c r="K7490" s="23">
        <v>19.736566484517304</v>
      </c>
      <c r="L7490" s="23">
        <v>13.396807189417057</v>
      </c>
      <c r="M7490" s="23">
        <f t="shared" si="815"/>
        <v>21.657344357404948</v>
      </c>
      <c r="N7490" s="23">
        <v>1300.8978258515506</v>
      </c>
      <c r="O7490" s="17">
        <f t="shared" si="816"/>
        <v>2.2416509294154074E-2</v>
      </c>
      <c r="P7490" s="18">
        <f t="shared" si="817"/>
        <v>4.9487213784492348E-2</v>
      </c>
    </row>
    <row r="7491" spans="2:16" x14ac:dyDescent="0.3">
      <c r="B7491" s="19">
        <v>41220.916666666264</v>
      </c>
      <c r="C7491" s="21">
        <f t="shared" si="812"/>
        <v>11</v>
      </c>
      <c r="D7491" s="21" t="str">
        <f t="shared" si="813"/>
        <v>Winter</v>
      </c>
      <c r="E7491" s="21">
        <f t="shared" si="814"/>
        <v>22</v>
      </c>
      <c r="F7491" s="23">
        <v>67.386070067821265</v>
      </c>
      <c r="G7491" s="23">
        <v>2354.9818648695873</v>
      </c>
      <c r="H7491" s="16">
        <f t="shared" si="818"/>
        <v>2.8614262841277941E-2</v>
      </c>
      <c r="I7491" s="23">
        <v>7.0069045472953171</v>
      </c>
      <c r="J7491" s="23">
        <v>52.509507578623662</v>
      </c>
      <c r="K7491" s="23">
        <v>19.736566484517304</v>
      </c>
      <c r="L7491" s="23">
        <v>12.524986442231265</v>
      </c>
      <c r="M7491" s="23">
        <f t="shared" si="815"/>
        <v>20.247954651875091</v>
      </c>
      <c r="N7491" s="23">
        <v>1206.1727514470354</v>
      </c>
      <c r="O7491" s="17">
        <f t="shared" si="816"/>
        <v>2.2596148989830006E-2</v>
      </c>
      <c r="P7491" s="18">
        <f t="shared" si="817"/>
        <v>5.0563839684712272E-2</v>
      </c>
    </row>
    <row r="7492" spans="2:16" x14ac:dyDescent="0.3">
      <c r="B7492" s="19">
        <v>41220.958333332928</v>
      </c>
      <c r="C7492" s="21">
        <f t="shared" si="812"/>
        <v>11</v>
      </c>
      <c r="D7492" s="21" t="str">
        <f t="shared" si="813"/>
        <v>Winter</v>
      </c>
      <c r="E7492" s="21">
        <f t="shared" si="814"/>
        <v>23</v>
      </c>
      <c r="F7492" s="23">
        <v>66.611277346393365</v>
      </c>
      <c r="G7492" s="23">
        <v>2230.0318165565659</v>
      </c>
      <c r="H7492" s="16">
        <f t="shared" si="818"/>
        <v>2.9870101785923885E-2</v>
      </c>
      <c r="I7492" s="23">
        <v>6.6417114036542948</v>
      </c>
      <c r="J7492" s="23">
        <v>55.655258705385144</v>
      </c>
      <c r="K7492" s="23">
        <v>19.736566484517304</v>
      </c>
      <c r="L7492" s="23">
        <v>13.727212696511717</v>
      </c>
      <c r="M7492" s="23">
        <f t="shared" si="815"/>
        <v>22.191479524356122</v>
      </c>
      <c r="N7492" s="23">
        <v>1121.9669242354255</v>
      </c>
      <c r="O7492" s="17">
        <f t="shared" si="816"/>
        <v>2.5698788712206516E-2</v>
      </c>
      <c r="P7492" s="18">
        <f t="shared" si="817"/>
        <v>5.4801265063521842E-2</v>
      </c>
    </row>
    <row r="7493" spans="2:16" x14ac:dyDescent="0.3">
      <c r="B7493" s="19">
        <v>41220.999999999593</v>
      </c>
      <c r="C7493" s="21">
        <f t="shared" ref="C7493:C7556" si="819">MONTH(B7493)</f>
        <v>11</v>
      </c>
      <c r="D7493" s="21" t="str">
        <f t="shared" ref="D7493:D7556" si="820">IF(AND(C7493&gt;5,C7493&lt;7),"Summer",IF(OR(C7493=1,C7493&gt;10),"Winter","Shoulder"))</f>
        <v>Winter</v>
      </c>
      <c r="E7493" s="21">
        <f t="shared" ref="E7493:E7556" si="821">HOUR(B7493)</f>
        <v>0</v>
      </c>
      <c r="F7493" s="23">
        <v>69.244413627250026</v>
      </c>
      <c r="G7493" s="23">
        <v>2055.3228994463234</v>
      </c>
      <c r="H7493" s="16">
        <f t="shared" si="818"/>
        <v>3.3690284697311335E-2</v>
      </c>
      <c r="I7493" s="23">
        <v>6.4633464179701079</v>
      </c>
      <c r="J7493" s="23">
        <v>63.160945174213296</v>
      </c>
      <c r="K7493" s="23">
        <v>19.736566484517304</v>
      </c>
      <c r="L7493" s="23">
        <v>16.595695601105749</v>
      </c>
      <c r="M7493" s="23">
        <f t="shared" ref="M7493:M7556" si="822">J7493-K7493-L7493</f>
        <v>26.828683088590243</v>
      </c>
      <c r="N7493" s="23">
        <v>1082.6531861232741</v>
      </c>
      <c r="O7493" s="17">
        <f t="shared" ref="O7493:O7556" si="823">(I7493+M7493)/N7493</f>
        <v>3.0750410134358232E-2</v>
      </c>
      <c r="P7493" s="18">
        <f t="shared" ref="P7493:P7556" si="824">H7493+(1-H7493)*O7493</f>
        <v>6.3404704759683947E-2</v>
      </c>
    </row>
    <row r="7494" spans="2:16" x14ac:dyDescent="0.3">
      <c r="B7494" s="19">
        <v>41221.041666666257</v>
      </c>
      <c r="C7494" s="21">
        <f t="shared" si="819"/>
        <v>11</v>
      </c>
      <c r="D7494" s="21" t="str">
        <f t="shared" si="820"/>
        <v>Winter</v>
      </c>
      <c r="E7494" s="21">
        <f t="shared" si="821"/>
        <v>1</v>
      </c>
      <c r="F7494" s="23">
        <v>67.770846635697623</v>
      </c>
      <c r="G7494" s="23">
        <v>1988.9777410500287</v>
      </c>
      <c r="H7494" s="16">
        <f t="shared" ref="H7494:H7557" si="825">F7494/G7494</f>
        <v>3.4073205163130574E-2</v>
      </c>
      <c r="I7494" s="23">
        <v>6.3379065198165465</v>
      </c>
      <c r="J7494" s="23">
        <v>49.159323066133105</v>
      </c>
      <c r="K7494" s="23">
        <v>19.736566484517304</v>
      </c>
      <c r="L7494" s="23">
        <v>11.244630935612932</v>
      </c>
      <c r="M7494" s="23">
        <f t="shared" si="822"/>
        <v>18.178125646002869</v>
      </c>
      <c r="N7494" s="23">
        <v>1058.5615588465387</v>
      </c>
      <c r="O7494" s="17">
        <f t="shared" si="823"/>
        <v>2.3159760489067167E-2</v>
      </c>
      <c r="P7494" s="18">
        <f t="shared" si="824"/>
        <v>5.6443838381524787E-2</v>
      </c>
    </row>
    <row r="7495" spans="2:16" x14ac:dyDescent="0.3">
      <c r="B7495" s="19">
        <v>41221.083333332921</v>
      </c>
      <c r="C7495" s="21">
        <f t="shared" si="819"/>
        <v>11</v>
      </c>
      <c r="D7495" s="21" t="str">
        <f t="shared" si="820"/>
        <v>Winter</v>
      </c>
      <c r="E7495" s="21">
        <f t="shared" si="821"/>
        <v>2</v>
      </c>
      <c r="F7495" s="23">
        <v>71.671219458724721</v>
      </c>
      <c r="G7495" s="23">
        <v>2040.9481151271261</v>
      </c>
      <c r="H7495" s="16">
        <f t="shared" si="825"/>
        <v>3.511662982880899E-2</v>
      </c>
      <c r="I7495" s="23">
        <v>6.3066196257713694</v>
      </c>
      <c r="J7495" s="23">
        <v>48.378306093809883</v>
      </c>
      <c r="K7495" s="23">
        <v>19.736566484517304</v>
      </c>
      <c r="L7495" s="23">
        <v>10.946146067824854</v>
      </c>
      <c r="M7495" s="23">
        <f t="shared" si="822"/>
        <v>17.695593541467723</v>
      </c>
      <c r="N7495" s="23">
        <v>1060.5644469464603</v>
      </c>
      <c r="O7495" s="17">
        <f t="shared" si="823"/>
        <v>2.2631546094483382E-2</v>
      </c>
      <c r="P7495" s="18">
        <f t="shared" si="824"/>
        <v>5.6953432296638767E-2</v>
      </c>
    </row>
    <row r="7496" spans="2:16" x14ac:dyDescent="0.3">
      <c r="B7496" s="19">
        <v>41221.124999999585</v>
      </c>
      <c r="C7496" s="21">
        <f t="shared" si="819"/>
        <v>11</v>
      </c>
      <c r="D7496" s="21" t="str">
        <f t="shared" si="820"/>
        <v>Winter</v>
      </c>
      <c r="E7496" s="21">
        <f t="shared" si="821"/>
        <v>3</v>
      </c>
      <c r="F7496" s="23">
        <v>67.481954604334959</v>
      </c>
      <c r="G7496" s="23">
        <v>2030.9963413676824</v>
      </c>
      <c r="H7496" s="16">
        <f t="shared" si="825"/>
        <v>3.3226034547601549E-2</v>
      </c>
      <c r="I7496" s="23">
        <v>6.3229453704366492</v>
      </c>
      <c r="J7496" s="23">
        <v>49.004303391433105</v>
      </c>
      <c r="K7496" s="23">
        <v>19.736566484517304</v>
      </c>
      <c r="L7496" s="23">
        <v>11.185386349711369</v>
      </c>
      <c r="M7496" s="23">
        <f t="shared" si="822"/>
        <v>18.082350557204432</v>
      </c>
      <c r="N7496" s="23">
        <v>1069.6546081737335</v>
      </c>
      <c r="O7496" s="17">
        <f t="shared" si="823"/>
        <v>2.2816052715660499E-2</v>
      </c>
      <c r="P7496" s="18">
        <f t="shared" si="824"/>
        <v>5.5284000307491615E-2</v>
      </c>
    </row>
    <row r="7497" spans="2:16" x14ac:dyDescent="0.3">
      <c r="B7497" s="19">
        <v>41221.16666666625</v>
      </c>
      <c r="C7497" s="21">
        <f t="shared" si="819"/>
        <v>11</v>
      </c>
      <c r="D7497" s="21" t="str">
        <f t="shared" si="820"/>
        <v>Winter</v>
      </c>
      <c r="E7497" s="21">
        <f t="shared" si="821"/>
        <v>4</v>
      </c>
      <c r="F7497" s="23">
        <v>67.168942469060937</v>
      </c>
      <c r="G7497" s="23">
        <v>2044.265373046941</v>
      </c>
      <c r="H7497" s="16">
        <f t="shared" si="825"/>
        <v>3.2857251976511653E-2</v>
      </c>
      <c r="I7497" s="23">
        <v>6.4312595145702041</v>
      </c>
      <c r="J7497" s="23">
        <v>50.749731863964641</v>
      </c>
      <c r="K7497" s="23">
        <v>19.736566484517304</v>
      </c>
      <c r="L7497" s="23">
        <v>11.852444820038077</v>
      </c>
      <c r="M7497" s="23">
        <f t="shared" si="822"/>
        <v>19.16072055940926</v>
      </c>
      <c r="N7497" s="23">
        <v>1105.4539369279639</v>
      </c>
      <c r="O7497" s="17">
        <f t="shared" si="823"/>
        <v>2.3150652613440504E-2</v>
      </c>
      <c r="P7497" s="18">
        <f t="shared" si="824"/>
        <v>5.5247237763611651E-2</v>
      </c>
    </row>
    <row r="7498" spans="2:16" x14ac:dyDescent="0.3">
      <c r="B7498" s="19">
        <v>41221.208333332914</v>
      </c>
      <c r="C7498" s="21">
        <f t="shared" si="819"/>
        <v>11</v>
      </c>
      <c r="D7498" s="21" t="str">
        <f t="shared" si="820"/>
        <v>Winter</v>
      </c>
      <c r="E7498" s="21">
        <f t="shared" si="821"/>
        <v>5</v>
      </c>
      <c r="F7498" s="23">
        <v>71.624075226528362</v>
      </c>
      <c r="G7498" s="23">
        <v>2070.8034364054588</v>
      </c>
      <c r="H7498" s="16">
        <f t="shared" si="825"/>
        <v>3.4587577926205704E-2</v>
      </c>
      <c r="I7498" s="23">
        <v>6.74129747247407</v>
      </c>
      <c r="J7498" s="23">
        <v>51.43381192409359</v>
      </c>
      <c r="K7498" s="23">
        <v>19.736566484517304</v>
      </c>
      <c r="L7498" s="23">
        <v>12.113882859850035</v>
      </c>
      <c r="M7498" s="23">
        <f t="shared" si="822"/>
        <v>19.583362579726248</v>
      </c>
      <c r="N7498" s="23">
        <v>1199.2245957497466</v>
      </c>
      <c r="O7498" s="17">
        <f t="shared" si="823"/>
        <v>2.1951401051562264E-2</v>
      </c>
      <c r="P7498" s="18">
        <f t="shared" si="824"/>
        <v>5.5779733183307659E-2</v>
      </c>
    </row>
    <row r="7499" spans="2:16" x14ac:dyDescent="0.3">
      <c r="B7499" s="19">
        <v>41221.249999999578</v>
      </c>
      <c r="C7499" s="21">
        <f t="shared" si="819"/>
        <v>11</v>
      </c>
      <c r="D7499" s="21" t="str">
        <f t="shared" si="820"/>
        <v>Winter</v>
      </c>
      <c r="E7499" s="21">
        <f t="shared" si="821"/>
        <v>6</v>
      </c>
      <c r="F7499" s="23">
        <v>72.191157604590828</v>
      </c>
      <c r="G7499" s="23">
        <v>2184.6959583190978</v>
      </c>
      <c r="H7499" s="16">
        <f t="shared" si="825"/>
        <v>3.3044029458513126E-2</v>
      </c>
      <c r="I7499" s="23">
        <v>7.4637909265777695</v>
      </c>
      <c r="J7499" s="23">
        <v>54.909187388074962</v>
      </c>
      <c r="K7499" s="23">
        <v>19.736566484517304</v>
      </c>
      <c r="L7499" s="23">
        <v>13.442083171291044</v>
      </c>
      <c r="M7499" s="23">
        <f t="shared" si="822"/>
        <v>21.730537732266612</v>
      </c>
      <c r="N7499" s="23">
        <v>1372.5828947886801</v>
      </c>
      <c r="O7499" s="17">
        <f t="shared" si="823"/>
        <v>2.1269628792320829E-2</v>
      </c>
      <c r="P7499" s="18">
        <f t="shared" si="824"/>
        <v>5.3610824010448865E-2</v>
      </c>
    </row>
    <row r="7500" spans="2:16" x14ac:dyDescent="0.3">
      <c r="B7500" s="19">
        <v>41221.291666666242</v>
      </c>
      <c r="C7500" s="21">
        <f t="shared" si="819"/>
        <v>11</v>
      </c>
      <c r="D7500" s="21" t="str">
        <f t="shared" si="820"/>
        <v>Winter</v>
      </c>
      <c r="E7500" s="21">
        <f t="shared" si="821"/>
        <v>7</v>
      </c>
      <c r="F7500" s="23">
        <v>76.360450849806071</v>
      </c>
      <c r="G7500" s="23">
        <v>2393.6832072674256</v>
      </c>
      <c r="H7500" s="16">
        <f t="shared" si="825"/>
        <v>3.1900817375486133E-2</v>
      </c>
      <c r="I7500" s="23">
        <v>7.9997410152262995</v>
      </c>
      <c r="J7500" s="23">
        <v>60.48257894041766</v>
      </c>
      <c r="K7500" s="23">
        <v>19.736566484517304</v>
      </c>
      <c r="L7500" s="23">
        <v>15.572091992589419</v>
      </c>
      <c r="M7500" s="23">
        <f t="shared" si="822"/>
        <v>25.173920463310935</v>
      </c>
      <c r="N7500" s="23">
        <v>1489.5336590559762</v>
      </c>
      <c r="O7500" s="17">
        <f t="shared" si="823"/>
        <v>2.2271172777365605E-2</v>
      </c>
      <c r="P7500" s="18">
        <f t="shared" si="824"/>
        <v>5.3461521537343099E-2</v>
      </c>
    </row>
    <row r="7501" spans="2:16" x14ac:dyDescent="0.3">
      <c r="B7501" s="19">
        <v>41221.333333332906</v>
      </c>
      <c r="C7501" s="21">
        <f t="shared" si="819"/>
        <v>11</v>
      </c>
      <c r="D7501" s="21" t="str">
        <f t="shared" si="820"/>
        <v>Winter</v>
      </c>
      <c r="E7501" s="21">
        <f t="shared" si="821"/>
        <v>8</v>
      </c>
      <c r="F7501" s="23">
        <v>78.606385418356282</v>
      </c>
      <c r="G7501" s="23">
        <v>2535.219545179521</v>
      </c>
      <c r="H7501" s="16">
        <f t="shared" si="825"/>
        <v>3.1005750791018812E-2</v>
      </c>
      <c r="I7501" s="23">
        <v>7.8836738020999668</v>
      </c>
      <c r="J7501" s="23">
        <v>39.136134446945036</v>
      </c>
      <c r="K7501" s="23">
        <v>19.736566484517304</v>
      </c>
      <c r="L7501" s="23">
        <v>7.4140225931156039</v>
      </c>
      <c r="M7501" s="23">
        <f t="shared" si="822"/>
        <v>11.985545369312128</v>
      </c>
      <c r="N7501" s="23">
        <v>1451.4935377567197</v>
      </c>
      <c r="O7501" s="17">
        <f t="shared" si="823"/>
        <v>1.3688809942702145E-2</v>
      </c>
      <c r="P7501" s="18">
        <f t="shared" si="824"/>
        <v>4.4270128904011913E-2</v>
      </c>
    </row>
    <row r="7502" spans="2:16" x14ac:dyDescent="0.3">
      <c r="B7502" s="19">
        <v>41221.374999999571</v>
      </c>
      <c r="C7502" s="21">
        <f t="shared" si="819"/>
        <v>11</v>
      </c>
      <c r="D7502" s="21" t="str">
        <f t="shared" si="820"/>
        <v>Winter</v>
      </c>
      <c r="E7502" s="21">
        <f t="shared" si="821"/>
        <v>9</v>
      </c>
      <c r="F7502" s="23">
        <v>79.410316621073406</v>
      </c>
      <c r="G7502" s="23">
        <v>2513.1044923807558</v>
      </c>
      <c r="H7502" s="16">
        <f t="shared" si="825"/>
        <v>3.1598493760140116E-2</v>
      </c>
      <c r="I7502" s="23">
        <v>7.9416616556241193</v>
      </c>
      <c r="J7502" s="23">
        <v>61.180223068397147</v>
      </c>
      <c r="K7502" s="23">
        <v>19.736566484517304</v>
      </c>
      <c r="L7502" s="23">
        <v>15.83871387493298</v>
      </c>
      <c r="M7502" s="23">
        <f t="shared" si="822"/>
        <v>25.604942708946865</v>
      </c>
      <c r="N7502" s="23">
        <v>1435.2805523193738</v>
      </c>
      <c r="O7502" s="17">
        <f t="shared" si="823"/>
        <v>2.3372855091194956E-2</v>
      </c>
      <c r="P7502" s="18">
        <f t="shared" si="824"/>
        <v>5.4232801835579283E-2</v>
      </c>
    </row>
    <row r="7503" spans="2:16" x14ac:dyDescent="0.3">
      <c r="B7503" s="19">
        <v>41221.416666666235</v>
      </c>
      <c r="C7503" s="21">
        <f t="shared" si="819"/>
        <v>11</v>
      </c>
      <c r="D7503" s="21" t="str">
        <f t="shared" si="820"/>
        <v>Winter</v>
      </c>
      <c r="E7503" s="21">
        <f t="shared" si="821"/>
        <v>10</v>
      </c>
      <c r="F7503" s="23">
        <v>74.683705107209107</v>
      </c>
      <c r="G7503" s="23">
        <v>2488.7779343021148</v>
      </c>
      <c r="H7503" s="16">
        <f t="shared" si="825"/>
        <v>3.0008183565863773E-2</v>
      </c>
      <c r="I7503" s="23">
        <v>7.8700783793907467</v>
      </c>
      <c r="J7503" s="23">
        <v>59.683777248429315</v>
      </c>
      <c r="K7503" s="23">
        <v>19.736566484517304</v>
      </c>
      <c r="L7503" s="23">
        <v>15.266810256249169</v>
      </c>
      <c r="M7503" s="23">
        <f t="shared" si="822"/>
        <v>24.680400507662842</v>
      </c>
      <c r="N7503" s="23">
        <v>1425.2802157039546</v>
      </c>
      <c r="O7503" s="17">
        <f t="shared" si="823"/>
        <v>2.2837950410317529E-2</v>
      </c>
      <c r="P7503" s="18">
        <f t="shared" si="824"/>
        <v>5.21608085680004E-2</v>
      </c>
    </row>
    <row r="7504" spans="2:16" x14ac:dyDescent="0.3">
      <c r="B7504" s="19">
        <v>41221.458333332899</v>
      </c>
      <c r="C7504" s="21">
        <f t="shared" si="819"/>
        <v>11</v>
      </c>
      <c r="D7504" s="21" t="str">
        <f t="shared" si="820"/>
        <v>Winter</v>
      </c>
      <c r="E7504" s="21">
        <f t="shared" si="821"/>
        <v>11</v>
      </c>
      <c r="F7504" s="23">
        <v>74.440936020656807</v>
      </c>
      <c r="G7504" s="23">
        <v>2466.6628815033496</v>
      </c>
      <c r="H7504" s="16">
        <f t="shared" si="825"/>
        <v>3.0178804156361861E-2</v>
      </c>
      <c r="I7504" s="23">
        <v>7.6955284784559437</v>
      </c>
      <c r="J7504" s="23">
        <v>54.127869640374257</v>
      </c>
      <c r="K7504" s="23">
        <v>19.736566484517304</v>
      </c>
      <c r="L7504" s="23">
        <v>13.143483354786142</v>
      </c>
      <c r="M7504" s="23">
        <f t="shared" si="822"/>
        <v>21.247819801070811</v>
      </c>
      <c r="N7504" s="23">
        <v>1402.9560511771085</v>
      </c>
      <c r="O7504" s="17">
        <f t="shared" si="823"/>
        <v>2.0630260124857584E-2</v>
      </c>
      <c r="P7504" s="18">
        <f t="shared" si="824"/>
        <v>5.0186467701216569E-2</v>
      </c>
    </row>
    <row r="7505" spans="2:16" x14ac:dyDescent="0.3">
      <c r="B7505" s="19">
        <v>41221.499999999563</v>
      </c>
      <c r="C7505" s="21">
        <f t="shared" si="819"/>
        <v>11</v>
      </c>
      <c r="D7505" s="21" t="str">
        <f t="shared" si="820"/>
        <v>Winter</v>
      </c>
      <c r="E7505" s="21">
        <f t="shared" si="821"/>
        <v>12</v>
      </c>
      <c r="F7505" s="23">
        <v>74.269850999763847</v>
      </c>
      <c r="G7505" s="23">
        <v>2421.327023265882</v>
      </c>
      <c r="H7505" s="16">
        <f t="shared" si="825"/>
        <v>3.0673201218226521E-2</v>
      </c>
      <c r="I7505" s="23">
        <v>7.5530620247444871</v>
      </c>
      <c r="J7505" s="23">
        <v>54.022689092224844</v>
      </c>
      <c r="K7505" s="23">
        <v>19.736566484517304</v>
      </c>
      <c r="L7505" s="23">
        <v>13.103286018337913</v>
      </c>
      <c r="M7505" s="23">
        <f t="shared" si="822"/>
        <v>21.182836589369629</v>
      </c>
      <c r="N7505" s="23">
        <v>1364.8765540221041</v>
      </c>
      <c r="O7505" s="17">
        <f t="shared" si="823"/>
        <v>2.1053844415037656E-2</v>
      </c>
      <c r="P7505" s="18">
        <f t="shared" si="824"/>
        <v>5.1081256827104495E-2</v>
      </c>
    </row>
    <row r="7506" spans="2:16" x14ac:dyDescent="0.3">
      <c r="B7506" s="19">
        <v>41221.541666666228</v>
      </c>
      <c r="C7506" s="21">
        <f t="shared" si="819"/>
        <v>11</v>
      </c>
      <c r="D7506" s="21" t="str">
        <f t="shared" si="820"/>
        <v>Winter</v>
      </c>
      <c r="E7506" s="21">
        <f t="shared" si="821"/>
        <v>13</v>
      </c>
      <c r="F7506" s="23">
        <v>75.560454831703325</v>
      </c>
      <c r="G7506" s="23">
        <v>2392.5774546274874</v>
      </c>
      <c r="H7506" s="16">
        <f t="shared" si="825"/>
        <v>3.1581194868137596E-2</v>
      </c>
      <c r="I7506" s="23">
        <v>7.5338203402915198</v>
      </c>
      <c r="J7506" s="23">
        <v>51.127543974500519</v>
      </c>
      <c r="K7506" s="23">
        <v>19.736566484517304</v>
      </c>
      <c r="L7506" s="23">
        <v>11.996835021350332</v>
      </c>
      <c r="M7506" s="23">
        <f t="shared" si="822"/>
        <v>19.394142468632882</v>
      </c>
      <c r="N7506" s="23">
        <v>1344.868459955864</v>
      </c>
      <c r="O7506" s="17">
        <f t="shared" si="823"/>
        <v>2.0022748403072912E-2</v>
      </c>
      <c r="P7506" s="18">
        <f t="shared" si="824"/>
        <v>5.0971600952097372E-2</v>
      </c>
    </row>
    <row r="7507" spans="2:16" x14ac:dyDescent="0.3">
      <c r="B7507" s="19">
        <v>41221.583333332892</v>
      </c>
      <c r="C7507" s="21">
        <f t="shared" si="819"/>
        <v>11</v>
      </c>
      <c r="D7507" s="21" t="str">
        <f t="shared" si="820"/>
        <v>Winter</v>
      </c>
      <c r="E7507" s="21">
        <f t="shared" si="821"/>
        <v>14</v>
      </c>
      <c r="F7507" s="23">
        <v>76.250069387685372</v>
      </c>
      <c r="G7507" s="23">
        <v>2361.6163807092166</v>
      </c>
      <c r="H7507" s="16">
        <f t="shared" si="825"/>
        <v>3.2287237677775055E-2</v>
      </c>
      <c r="I7507" s="23">
        <v>7.524291320150474</v>
      </c>
      <c r="J7507" s="23">
        <v>49.796281947431574</v>
      </c>
      <c r="K7507" s="23">
        <v>19.736566484517304</v>
      </c>
      <c r="L7507" s="23">
        <v>11.488060456619726</v>
      </c>
      <c r="M7507" s="23">
        <f t="shared" si="822"/>
        <v>18.571655006294542</v>
      </c>
      <c r="N7507" s="23">
        <v>1319.1699682816206</v>
      </c>
      <c r="O7507" s="17">
        <f t="shared" si="823"/>
        <v>1.9782095525141586E-2</v>
      </c>
      <c r="P7507" s="18">
        <f t="shared" si="824"/>
        <v>5.1430623982931939E-2</v>
      </c>
    </row>
    <row r="7508" spans="2:16" x14ac:dyDescent="0.3">
      <c r="B7508" s="19">
        <v>41221.624999999556</v>
      </c>
      <c r="C7508" s="21">
        <f t="shared" si="819"/>
        <v>11</v>
      </c>
      <c r="D7508" s="21" t="str">
        <f t="shared" si="820"/>
        <v>Winter</v>
      </c>
      <c r="E7508" s="21">
        <f t="shared" si="821"/>
        <v>15</v>
      </c>
      <c r="F7508" s="23">
        <v>73.025141947471241</v>
      </c>
      <c r="G7508" s="23">
        <v>2348.347349029958</v>
      </c>
      <c r="H7508" s="16">
        <f t="shared" si="825"/>
        <v>3.1096397207864522E-2</v>
      </c>
      <c r="I7508" s="23">
        <v>7.5699235100908666</v>
      </c>
      <c r="J7508" s="23">
        <v>49.816803982341654</v>
      </c>
      <c r="K7508" s="23">
        <v>19.736566484517304</v>
      </c>
      <c r="L7508" s="23">
        <v>11.495903457596587</v>
      </c>
      <c r="M7508" s="23">
        <f t="shared" si="822"/>
        <v>18.584334040227763</v>
      </c>
      <c r="N7508" s="23">
        <v>1307.2263951362509</v>
      </c>
      <c r="O7508" s="17">
        <f t="shared" si="823"/>
        <v>2.0007442970574808E-2</v>
      </c>
      <c r="P7508" s="18">
        <f t="shared" si="824"/>
        <v>5.0481680784712643E-2</v>
      </c>
    </row>
    <row r="7509" spans="2:16" x14ac:dyDescent="0.3">
      <c r="B7509" s="19">
        <v>41221.66666666622</v>
      </c>
      <c r="C7509" s="21">
        <f t="shared" si="819"/>
        <v>11</v>
      </c>
      <c r="D7509" s="21" t="str">
        <f t="shared" si="820"/>
        <v>Winter</v>
      </c>
      <c r="E7509" s="21">
        <f t="shared" si="821"/>
        <v>16</v>
      </c>
      <c r="F7509" s="23">
        <v>72.03157732630207</v>
      </c>
      <c r="G7509" s="23">
        <v>2353.8761122296492</v>
      </c>
      <c r="H7509" s="16">
        <f t="shared" si="825"/>
        <v>3.0601261023067181E-2</v>
      </c>
      <c r="I7509" s="23">
        <v>7.6995653078888333</v>
      </c>
      <c r="J7509" s="23">
        <v>53.345637562102063</v>
      </c>
      <c r="K7509" s="23">
        <v>19.736566484517304</v>
      </c>
      <c r="L7509" s="23">
        <v>12.844534104338813</v>
      </c>
      <c r="M7509" s="23">
        <f t="shared" si="822"/>
        <v>20.764536973245946</v>
      </c>
      <c r="N7509" s="23">
        <v>1341.9795731418635</v>
      </c>
      <c r="O7509" s="17">
        <f t="shared" si="823"/>
        <v>2.1210533193507689E-2</v>
      </c>
      <c r="P7509" s="18">
        <f t="shared" si="824"/>
        <v>5.1162725153881913E-2</v>
      </c>
    </row>
    <row r="7510" spans="2:16" x14ac:dyDescent="0.3">
      <c r="B7510" s="19">
        <v>41221.708333332885</v>
      </c>
      <c r="C7510" s="21">
        <f t="shared" si="819"/>
        <v>11</v>
      </c>
      <c r="D7510" s="21" t="str">
        <f t="shared" si="820"/>
        <v>Winter</v>
      </c>
      <c r="E7510" s="21">
        <f t="shared" si="821"/>
        <v>17</v>
      </c>
      <c r="F7510" s="23">
        <v>74.758991607402123</v>
      </c>
      <c r="G7510" s="23">
        <v>2382.6256808680432</v>
      </c>
      <c r="H7510" s="16">
        <f t="shared" si="825"/>
        <v>3.137672535291644E-2</v>
      </c>
      <c r="I7510" s="23">
        <v>8.2781320441239625</v>
      </c>
      <c r="J7510" s="23">
        <v>72.29682937421255</v>
      </c>
      <c r="K7510" s="23">
        <v>19.736566484517304</v>
      </c>
      <c r="L7510" s="23">
        <v>20.087198710766028</v>
      </c>
      <c r="M7510" s="23">
        <f t="shared" si="822"/>
        <v>32.473064178929221</v>
      </c>
      <c r="N7510" s="23">
        <v>1403.668197275962</v>
      </c>
      <c r="O7510" s="17">
        <f t="shared" si="823"/>
        <v>2.9031929555814733E-2</v>
      </c>
      <c r="P7510" s="18">
        <f t="shared" si="824"/>
        <v>5.9497728028593155E-2</v>
      </c>
    </row>
    <row r="7511" spans="2:16" x14ac:dyDescent="0.3">
      <c r="B7511" s="19">
        <v>41221.749999999549</v>
      </c>
      <c r="C7511" s="21">
        <f t="shared" si="819"/>
        <v>11</v>
      </c>
      <c r="D7511" s="21" t="str">
        <f t="shared" si="820"/>
        <v>Winter</v>
      </c>
      <c r="E7511" s="21">
        <f t="shared" si="821"/>
        <v>18</v>
      </c>
      <c r="F7511" s="23">
        <v>76.851524783042549</v>
      </c>
      <c r="G7511" s="23">
        <v>2510.8929871008795</v>
      </c>
      <c r="H7511" s="16">
        <f t="shared" si="825"/>
        <v>3.0607248169415874E-2</v>
      </c>
      <c r="I7511" s="23">
        <v>8.4209084747580061</v>
      </c>
      <c r="J7511" s="23">
        <v>63.62584458822171</v>
      </c>
      <c r="K7511" s="23">
        <v>19.736566484517304</v>
      </c>
      <c r="L7511" s="23">
        <v>16.77336835988368</v>
      </c>
      <c r="M7511" s="23">
        <f t="shared" si="822"/>
        <v>27.115909743820726</v>
      </c>
      <c r="N7511" s="23">
        <v>1494.4306941859484</v>
      </c>
      <c r="O7511" s="17">
        <f t="shared" si="823"/>
        <v>2.3779502359550019E-2</v>
      </c>
      <c r="P7511" s="18">
        <f t="shared" si="824"/>
        <v>5.3658925398901935E-2</v>
      </c>
    </row>
    <row r="7512" spans="2:16" x14ac:dyDescent="0.3">
      <c r="B7512" s="19">
        <v>41221.791666666213</v>
      </c>
      <c r="C7512" s="21">
        <f t="shared" si="819"/>
        <v>11</v>
      </c>
      <c r="D7512" s="21" t="str">
        <f t="shared" si="820"/>
        <v>Winter</v>
      </c>
      <c r="E7512" s="21">
        <f t="shared" si="821"/>
        <v>19</v>
      </c>
      <c r="F7512" s="23">
        <v>77.009824847760441</v>
      </c>
      <c r="G7512" s="23">
        <v>2573.9208875773593</v>
      </c>
      <c r="H7512" s="16">
        <f t="shared" si="825"/>
        <v>2.9919266446547264E-2</v>
      </c>
      <c r="I7512" s="23">
        <v>8.2981686884075767</v>
      </c>
      <c r="J7512" s="23">
        <v>59.453409910232821</v>
      </c>
      <c r="K7512" s="23">
        <v>19.736566484517304</v>
      </c>
      <c r="L7512" s="23">
        <v>15.17876970537646</v>
      </c>
      <c r="M7512" s="23">
        <f t="shared" si="822"/>
        <v>24.538073720339057</v>
      </c>
      <c r="N7512" s="23">
        <v>1464.9430335240511</v>
      </c>
      <c r="O7512" s="17">
        <f t="shared" si="823"/>
        <v>2.2414688938283234E-2</v>
      </c>
      <c r="P7512" s="18">
        <f t="shared" si="824"/>
        <v>5.1663324334169522E-2</v>
      </c>
    </row>
    <row r="7513" spans="2:16" x14ac:dyDescent="0.3">
      <c r="B7513" s="19">
        <v>41221.833333332877</v>
      </c>
      <c r="C7513" s="21">
        <f t="shared" si="819"/>
        <v>11</v>
      </c>
      <c r="D7513" s="21" t="str">
        <f t="shared" si="820"/>
        <v>Winter</v>
      </c>
      <c r="E7513" s="21">
        <f t="shared" si="821"/>
        <v>20</v>
      </c>
      <c r="F7513" s="23">
        <v>77.841853519502251</v>
      </c>
      <c r="G7513" s="23">
        <v>2550.7000821386564</v>
      </c>
      <c r="H7513" s="16">
        <f t="shared" si="825"/>
        <v>3.0517838637553609E-2</v>
      </c>
      <c r="I7513" s="23">
        <v>8.1331471239437985</v>
      </c>
      <c r="J7513" s="23">
        <v>57.320449650512408</v>
      </c>
      <c r="K7513" s="23">
        <v>19.736566484517304</v>
      </c>
      <c r="L7513" s="23">
        <v>14.363606419966581</v>
      </c>
      <c r="M7513" s="23">
        <f t="shared" si="822"/>
        <v>23.220276746028524</v>
      </c>
      <c r="N7513" s="23">
        <v>1440.2814714299905</v>
      </c>
      <c r="O7513" s="17">
        <f t="shared" si="823"/>
        <v>2.1768955924179823E-2</v>
      </c>
      <c r="P7513" s="18">
        <f t="shared" si="824"/>
        <v>5.16224530775313E-2</v>
      </c>
    </row>
    <row r="7514" spans="2:16" x14ac:dyDescent="0.3">
      <c r="B7514" s="19">
        <v>41221.874999999542</v>
      </c>
      <c r="C7514" s="21">
        <f t="shared" si="819"/>
        <v>11</v>
      </c>
      <c r="D7514" s="21" t="str">
        <f t="shared" si="820"/>
        <v>Winter</v>
      </c>
      <c r="E7514" s="21">
        <f t="shared" si="821"/>
        <v>21</v>
      </c>
      <c r="F7514" s="23">
        <v>82.054776152749128</v>
      </c>
      <c r="G7514" s="23">
        <v>2521.9505135002619</v>
      </c>
      <c r="H7514" s="16">
        <f t="shared" si="825"/>
        <v>3.2536235629327948E-2</v>
      </c>
      <c r="I7514" s="23">
        <v>7.7806007454878428</v>
      </c>
      <c r="J7514" s="23">
        <v>55.384033822275299</v>
      </c>
      <c r="K7514" s="23">
        <v>19.736566484517304</v>
      </c>
      <c r="L7514" s="23">
        <v>13.623557428771417</v>
      </c>
      <c r="M7514" s="23">
        <f t="shared" si="822"/>
        <v>22.023909908986578</v>
      </c>
      <c r="N7514" s="23">
        <v>1374.8483966122565</v>
      </c>
      <c r="O7514" s="17">
        <f t="shared" si="823"/>
        <v>2.1678397944031699E-2</v>
      </c>
      <c r="P7514" s="18">
        <f t="shared" si="824"/>
        <v>5.3509300109786294E-2</v>
      </c>
    </row>
    <row r="7515" spans="2:16" x14ac:dyDescent="0.3">
      <c r="B7515" s="19">
        <v>41221.916666666206</v>
      </c>
      <c r="C7515" s="21">
        <f t="shared" si="819"/>
        <v>11</v>
      </c>
      <c r="D7515" s="21" t="str">
        <f t="shared" si="820"/>
        <v>Winter</v>
      </c>
      <c r="E7515" s="21">
        <f t="shared" si="821"/>
        <v>22</v>
      </c>
      <c r="F7515" s="23">
        <v>84.472881229743848</v>
      </c>
      <c r="G7515" s="23">
        <v>2446.7593339844616</v>
      </c>
      <c r="H7515" s="16">
        <f t="shared" si="825"/>
        <v>3.4524393166279553E-2</v>
      </c>
      <c r="I7515" s="23">
        <v>7.2482782384671829</v>
      </c>
      <c r="J7515" s="23">
        <v>52.388472284746143</v>
      </c>
      <c r="K7515" s="23">
        <v>19.736566484517304</v>
      </c>
      <c r="L7515" s="23">
        <v>12.478729824294708</v>
      </c>
      <c r="M7515" s="23">
        <f t="shared" si="822"/>
        <v>20.173175975934129</v>
      </c>
      <c r="N7515" s="23">
        <v>1288.0552925734607</v>
      </c>
      <c r="O7515" s="17">
        <f t="shared" si="823"/>
        <v>2.128903500688609E-2</v>
      </c>
      <c r="P7515" s="18">
        <f t="shared" si="824"/>
        <v>5.507843715845722E-2</v>
      </c>
    </row>
    <row r="7516" spans="2:16" x14ac:dyDescent="0.3">
      <c r="B7516" s="19">
        <v>41221.95833333287</v>
      </c>
      <c r="C7516" s="21">
        <f t="shared" si="819"/>
        <v>11</v>
      </c>
      <c r="D7516" s="21" t="str">
        <f t="shared" si="820"/>
        <v>Winter</v>
      </c>
      <c r="E7516" s="21">
        <f t="shared" si="821"/>
        <v>23</v>
      </c>
      <c r="F7516" s="23">
        <v>82.333852940878714</v>
      </c>
      <c r="G7516" s="23">
        <v>2329.5495541510077</v>
      </c>
      <c r="H7516" s="16">
        <f t="shared" si="825"/>
        <v>3.5343250283802127E-2</v>
      </c>
      <c r="I7516" s="23">
        <v>6.8665104005165221</v>
      </c>
      <c r="J7516" s="23">
        <v>51.098047250941796</v>
      </c>
      <c r="K7516" s="23">
        <v>19.736566484517304</v>
      </c>
      <c r="L7516" s="23">
        <v>11.98556212211305</v>
      </c>
      <c r="M7516" s="23">
        <f t="shared" si="822"/>
        <v>19.37591864431144</v>
      </c>
      <c r="N7516" s="23">
        <v>1208.9786993510379</v>
      </c>
      <c r="O7516" s="17">
        <f t="shared" si="823"/>
        <v>2.1706279075813753E-2</v>
      </c>
      <c r="P7516" s="18">
        <f t="shared" si="824"/>
        <v>5.6282358905509339E-2</v>
      </c>
    </row>
    <row r="7517" spans="2:16" x14ac:dyDescent="0.3">
      <c r="B7517" s="19">
        <v>41221.999999999534</v>
      </c>
      <c r="C7517" s="21">
        <f t="shared" si="819"/>
        <v>11</v>
      </c>
      <c r="D7517" s="21" t="str">
        <f t="shared" si="820"/>
        <v>Winter</v>
      </c>
      <c r="E7517" s="21">
        <f t="shared" si="821"/>
        <v>0</v>
      </c>
      <c r="F7517" s="23">
        <v>80.153831898422581</v>
      </c>
      <c r="G7517" s="23">
        <v>2227.8203112766892</v>
      </c>
      <c r="H7517" s="16">
        <f t="shared" si="825"/>
        <v>3.5978589248290456E-2</v>
      </c>
      <c r="I7517" s="23">
        <v>6.6835631798881385</v>
      </c>
      <c r="J7517" s="23">
        <v>51.480216427825425</v>
      </c>
      <c r="K7517" s="23">
        <v>19.736566484517304</v>
      </c>
      <c r="L7517" s="23">
        <v>12.131617483618795</v>
      </c>
      <c r="M7517" s="23">
        <f t="shared" si="822"/>
        <v>19.612032459689324</v>
      </c>
      <c r="N7517" s="23">
        <v>1159.0152340107877</v>
      </c>
      <c r="O7517" s="17">
        <f t="shared" si="823"/>
        <v>2.2687877491119082E-2</v>
      </c>
      <c r="P7517" s="18">
        <f t="shared" si="824"/>
        <v>5.7850188914241027E-2</v>
      </c>
    </row>
    <row r="7518" spans="2:16" x14ac:dyDescent="0.3">
      <c r="B7518" s="19">
        <v>41222.041666666199</v>
      </c>
      <c r="C7518" s="21">
        <f t="shared" si="819"/>
        <v>11</v>
      </c>
      <c r="D7518" s="21" t="str">
        <f t="shared" si="820"/>
        <v>Winter</v>
      </c>
      <c r="E7518" s="21">
        <f t="shared" si="821"/>
        <v>1</v>
      </c>
      <c r="F7518" s="23">
        <v>84.462996339778613</v>
      </c>
      <c r="G7518" s="23">
        <v>2179.1671951194066</v>
      </c>
      <c r="H7518" s="16">
        <f t="shared" si="825"/>
        <v>3.8759300584621043E-2</v>
      </c>
      <c r="I7518" s="23">
        <v>6.6547340374322248</v>
      </c>
      <c r="J7518" s="23">
        <v>53.441937908053333</v>
      </c>
      <c r="K7518" s="23">
        <v>19.736566484517304</v>
      </c>
      <c r="L7518" s="23">
        <v>12.881337652850323</v>
      </c>
      <c r="M7518" s="23">
        <f t="shared" si="822"/>
        <v>20.824033770685705</v>
      </c>
      <c r="N7518" s="23">
        <v>1132.2031765850033</v>
      </c>
      <c r="O7518" s="17">
        <f t="shared" si="823"/>
        <v>2.4270173743020658E-2</v>
      </c>
      <c r="P7518" s="18">
        <f t="shared" si="824"/>
        <v>6.2088779368294988E-2</v>
      </c>
    </row>
    <row r="7519" spans="2:16" x14ac:dyDescent="0.3">
      <c r="B7519" s="19">
        <v>41222.083333332863</v>
      </c>
      <c r="C7519" s="21">
        <f t="shared" si="819"/>
        <v>11</v>
      </c>
      <c r="D7519" s="21" t="str">
        <f t="shared" si="820"/>
        <v>Winter</v>
      </c>
      <c r="E7519" s="21">
        <f t="shared" si="821"/>
        <v>2</v>
      </c>
      <c r="F7519" s="23">
        <v>82.043104449629794</v>
      </c>
      <c r="G7519" s="23">
        <v>2161.4751528803949</v>
      </c>
      <c r="H7519" s="16">
        <f t="shared" si="825"/>
        <v>3.7956996332018274E-2</v>
      </c>
      <c r="I7519" s="23">
        <v>6.6098813752906915</v>
      </c>
      <c r="J7519" s="23">
        <v>48.758160178374496</v>
      </c>
      <c r="K7519" s="23">
        <v>19.736566484517304</v>
      </c>
      <c r="L7519" s="23">
        <v>11.091316659793895</v>
      </c>
      <c r="M7519" s="23">
        <f t="shared" si="822"/>
        <v>17.930277034063295</v>
      </c>
      <c r="N7519" s="23">
        <v>1130.2196040788342</v>
      </c>
      <c r="O7519" s="17">
        <f t="shared" si="823"/>
        <v>2.171273469402879E-2</v>
      </c>
      <c r="P7519" s="18">
        <f t="shared" si="824"/>
        <v>5.8845580834907728E-2</v>
      </c>
    </row>
    <row r="7520" spans="2:16" x14ac:dyDescent="0.3">
      <c r="B7520" s="19">
        <v>41222.124999999527</v>
      </c>
      <c r="C7520" s="21">
        <f t="shared" si="819"/>
        <v>11</v>
      </c>
      <c r="D7520" s="21" t="str">
        <f t="shared" si="820"/>
        <v>Winter</v>
      </c>
      <c r="E7520" s="21">
        <f t="shared" si="821"/>
        <v>3</v>
      </c>
      <c r="F7520" s="23">
        <v>77.8903823450907</v>
      </c>
      <c r="G7520" s="23">
        <v>2142.6773580014446</v>
      </c>
      <c r="H7520" s="16">
        <f t="shared" si="825"/>
        <v>3.6351895003801211E-2</v>
      </c>
      <c r="I7520" s="23">
        <v>6.5916852096126561</v>
      </c>
      <c r="J7520" s="23">
        <v>50.158264871742304</v>
      </c>
      <c r="K7520" s="23">
        <v>19.736566484517304</v>
      </c>
      <c r="L7520" s="23">
        <v>11.626401144637086</v>
      </c>
      <c r="M7520" s="23">
        <f t="shared" si="822"/>
        <v>18.795297242587914</v>
      </c>
      <c r="N7520" s="23">
        <v>1136.427378432204</v>
      </c>
      <c r="O7520" s="17">
        <f t="shared" si="823"/>
        <v>2.2339291479605165E-2</v>
      </c>
      <c r="P7520" s="18">
        <f t="shared" si="824"/>
        <v>5.7879110905080459E-2</v>
      </c>
    </row>
    <row r="7521" spans="2:16" x14ac:dyDescent="0.3">
      <c r="B7521" s="19">
        <v>41222.166666666191</v>
      </c>
      <c r="C7521" s="21">
        <f t="shared" si="819"/>
        <v>11</v>
      </c>
      <c r="D7521" s="21" t="str">
        <f t="shared" si="820"/>
        <v>Winter</v>
      </c>
      <c r="E7521" s="21">
        <f t="shared" si="821"/>
        <v>4</v>
      </c>
      <c r="F7521" s="23">
        <v>78.426095973950609</v>
      </c>
      <c r="G7521" s="23">
        <v>2144.8888632813209</v>
      </c>
      <c r="H7521" s="16">
        <f t="shared" si="825"/>
        <v>3.6564176968111907E-2</v>
      </c>
      <c r="I7521" s="23">
        <v>6.690480761017974</v>
      </c>
      <c r="J7521" s="23">
        <v>51.367550162138556</v>
      </c>
      <c r="K7521" s="23">
        <v>19.736566484517304</v>
      </c>
      <c r="L7521" s="23">
        <v>12.088559295884808</v>
      </c>
      <c r="M7521" s="23">
        <f t="shared" si="822"/>
        <v>19.542424381736446</v>
      </c>
      <c r="N7521" s="23">
        <v>1176.1398289431133</v>
      </c>
      <c r="O7521" s="17">
        <f t="shared" si="823"/>
        <v>2.230424010581078E-2</v>
      </c>
      <c r="P7521" s="18">
        <f t="shared" si="824"/>
        <v>5.8052880891554567E-2</v>
      </c>
    </row>
    <row r="7522" spans="2:16" x14ac:dyDescent="0.3">
      <c r="B7522" s="19">
        <v>41222.208333332856</v>
      </c>
      <c r="C7522" s="21">
        <f t="shared" si="819"/>
        <v>11</v>
      </c>
      <c r="D7522" s="21" t="str">
        <f t="shared" si="820"/>
        <v>Winter</v>
      </c>
      <c r="E7522" s="21">
        <f t="shared" si="821"/>
        <v>5</v>
      </c>
      <c r="F7522" s="23">
        <v>82.77872207449181</v>
      </c>
      <c r="G7522" s="23">
        <v>2185.801710959036</v>
      </c>
      <c r="H7522" s="16">
        <f t="shared" si="825"/>
        <v>3.7871103156091893E-2</v>
      </c>
      <c r="I7522" s="23">
        <v>7.0245961703804305</v>
      </c>
      <c r="J7522" s="23">
        <v>52.611845742292836</v>
      </c>
      <c r="K7522" s="23">
        <v>19.736566484517304</v>
      </c>
      <c r="L7522" s="23">
        <v>12.564097491459306</v>
      </c>
      <c r="M7522" s="23">
        <f t="shared" si="822"/>
        <v>20.311181766316224</v>
      </c>
      <c r="N7522" s="23">
        <v>1270.402140665371</v>
      </c>
      <c r="O7522" s="17">
        <f t="shared" si="823"/>
        <v>2.151742118631789E-2</v>
      </c>
      <c r="P7522" s="18">
        <f t="shared" si="824"/>
        <v>5.857363586500966E-2</v>
      </c>
    </row>
    <row r="7523" spans="2:16" x14ac:dyDescent="0.3">
      <c r="B7523" s="19">
        <v>41222.24999999952</v>
      </c>
      <c r="C7523" s="21">
        <f t="shared" si="819"/>
        <v>11</v>
      </c>
      <c r="D7523" s="21" t="str">
        <f t="shared" si="820"/>
        <v>Winter</v>
      </c>
      <c r="E7523" s="21">
        <f t="shared" si="821"/>
        <v>6</v>
      </c>
      <c r="F7523" s="23">
        <v>83.625327073546842</v>
      </c>
      <c r="G7523" s="23">
        <v>2272.0504168742191</v>
      </c>
      <c r="H7523" s="16">
        <f t="shared" si="825"/>
        <v>3.6806105380616801E-2</v>
      </c>
      <c r="I7523" s="23">
        <v>7.7256188312867087</v>
      </c>
      <c r="J7523" s="23">
        <v>57.37735870112251</v>
      </c>
      <c r="K7523" s="23">
        <v>19.736566484517304</v>
      </c>
      <c r="L7523" s="23">
        <v>14.385355614989539</v>
      </c>
      <c r="M7523" s="23">
        <f t="shared" si="822"/>
        <v>23.255436601615667</v>
      </c>
      <c r="N7523" s="23">
        <v>1438.4093371365145</v>
      </c>
      <c r="O7523" s="17">
        <f t="shared" si="823"/>
        <v>2.1538413741513465E-2</v>
      </c>
      <c r="P7523" s="18">
        <f t="shared" si="824"/>
        <v>5.7551773996228794E-2</v>
      </c>
    </row>
    <row r="7524" spans="2:16" x14ac:dyDescent="0.3">
      <c r="B7524" s="19">
        <v>41222.291666666184</v>
      </c>
      <c r="C7524" s="21">
        <f t="shared" si="819"/>
        <v>11</v>
      </c>
      <c r="D7524" s="21" t="str">
        <f t="shared" si="820"/>
        <v>Winter</v>
      </c>
      <c r="E7524" s="21">
        <f t="shared" si="821"/>
        <v>7</v>
      </c>
      <c r="F7524" s="23">
        <v>86.226011571779523</v>
      </c>
      <c r="G7524" s="23">
        <v>2475.5089026228557</v>
      </c>
      <c r="H7524" s="16">
        <f t="shared" si="825"/>
        <v>3.4831630571161017E-2</v>
      </c>
      <c r="I7524" s="23">
        <v>8.2928360355083388</v>
      </c>
      <c r="J7524" s="23">
        <v>63.589620965773619</v>
      </c>
      <c r="K7524" s="23">
        <v>19.736566484517304</v>
      </c>
      <c r="L7524" s="23">
        <v>16.759524610592216</v>
      </c>
      <c r="M7524" s="23">
        <f t="shared" si="822"/>
        <v>27.093529870664099</v>
      </c>
      <c r="N7524" s="23">
        <v>1558.9586014700942</v>
      </c>
      <c r="O7524" s="17">
        <f t="shared" si="823"/>
        <v>2.2698720718307194E-2</v>
      </c>
      <c r="P7524" s="18">
        <f t="shared" si="824"/>
        <v>5.6739717834970171E-2</v>
      </c>
    </row>
    <row r="7525" spans="2:16" x14ac:dyDescent="0.3">
      <c r="B7525" s="19">
        <v>41222.333333332848</v>
      </c>
      <c r="C7525" s="21">
        <f t="shared" si="819"/>
        <v>11</v>
      </c>
      <c r="D7525" s="21" t="str">
        <f t="shared" si="820"/>
        <v>Winter</v>
      </c>
      <c r="E7525" s="21">
        <f t="shared" si="821"/>
        <v>8</v>
      </c>
      <c r="F7525" s="23">
        <v>81.295110101042695</v>
      </c>
      <c r="G7525" s="23">
        <v>2612.622229975198</v>
      </c>
      <c r="H7525" s="16">
        <f t="shared" si="825"/>
        <v>3.1116289668029977E-2</v>
      </c>
      <c r="I7525" s="23">
        <v>8.3337661807465366</v>
      </c>
      <c r="J7525" s="23">
        <v>62.252104694873175</v>
      </c>
      <c r="K7525" s="23">
        <v>19.736566484517304</v>
      </c>
      <c r="L7525" s="23">
        <v>16.248359832576472</v>
      </c>
      <c r="M7525" s="23">
        <f t="shared" si="822"/>
        <v>26.267178377779398</v>
      </c>
      <c r="N7525" s="23">
        <v>1556.6305898530572</v>
      </c>
      <c r="O7525" s="17">
        <f t="shared" si="823"/>
        <v>2.2228102662297158E-2</v>
      </c>
      <c r="P7525" s="18">
        <f t="shared" si="824"/>
        <v>5.2652736249116386E-2</v>
      </c>
    </row>
    <row r="7526" spans="2:16" x14ac:dyDescent="0.3">
      <c r="B7526" s="19">
        <v>41222.374999999513</v>
      </c>
      <c r="C7526" s="21">
        <f t="shared" si="819"/>
        <v>11</v>
      </c>
      <c r="D7526" s="21" t="str">
        <f t="shared" si="820"/>
        <v>Winter</v>
      </c>
      <c r="E7526" s="21">
        <f t="shared" si="821"/>
        <v>9</v>
      </c>
      <c r="F7526" s="23">
        <v>78.634468454018275</v>
      </c>
      <c r="G7526" s="23">
        <v>2704.3996990900719</v>
      </c>
      <c r="H7526" s="16">
        <f t="shared" si="825"/>
        <v>2.9076496525449178E-2</v>
      </c>
      <c r="I7526" s="23">
        <v>8.3261863853601259</v>
      </c>
      <c r="J7526" s="23">
        <v>61.053898333930519</v>
      </c>
      <c r="K7526" s="23">
        <v>19.736566484517304</v>
      </c>
      <c r="L7526" s="23">
        <v>15.79043576702775</v>
      </c>
      <c r="M7526" s="23">
        <f t="shared" si="822"/>
        <v>25.526896082385463</v>
      </c>
      <c r="N7526" s="23">
        <v>1518.2274227905318</v>
      </c>
      <c r="O7526" s="17">
        <f t="shared" si="823"/>
        <v>2.2297767751766041E-2</v>
      </c>
      <c r="P7526" s="18">
        <f t="shared" si="824"/>
        <v>5.0725923310655716E-2</v>
      </c>
    </row>
    <row r="7527" spans="2:16" x14ac:dyDescent="0.3">
      <c r="B7527" s="19">
        <v>41222.416666666177</v>
      </c>
      <c r="C7527" s="21">
        <f t="shared" si="819"/>
        <v>11</v>
      </c>
      <c r="D7527" s="21" t="str">
        <f t="shared" si="820"/>
        <v>Winter</v>
      </c>
      <c r="E7527" s="21">
        <f t="shared" si="821"/>
        <v>10</v>
      </c>
      <c r="F7527" s="23">
        <v>79.680184755511434</v>
      </c>
      <c r="G7527" s="23">
        <v>2502.0469659813734</v>
      </c>
      <c r="H7527" s="16">
        <f t="shared" si="825"/>
        <v>3.1845998831704032E-2</v>
      </c>
      <c r="I7527" s="23">
        <v>8.2472749245816939</v>
      </c>
      <c r="J7527" s="23">
        <v>54.990697175866153</v>
      </c>
      <c r="K7527" s="23">
        <v>19.736566484517304</v>
      </c>
      <c r="L7527" s="23">
        <v>13.473234143797976</v>
      </c>
      <c r="M7527" s="23">
        <f t="shared" si="822"/>
        <v>21.780896547550874</v>
      </c>
      <c r="N7527" s="23">
        <v>1476.9754630290465</v>
      </c>
      <c r="O7527" s="17">
        <f t="shared" si="823"/>
        <v>2.0330853303784389E-2</v>
      </c>
      <c r="P7527" s="18">
        <f t="shared" si="824"/>
        <v>5.152939580492856E-2</v>
      </c>
    </row>
    <row r="7528" spans="2:16" x14ac:dyDescent="0.3">
      <c r="B7528" s="19">
        <v>41222.458333332841</v>
      </c>
      <c r="C7528" s="21">
        <f t="shared" si="819"/>
        <v>11</v>
      </c>
      <c r="D7528" s="21" t="str">
        <f t="shared" si="820"/>
        <v>Winter</v>
      </c>
      <c r="E7528" s="21">
        <f t="shared" si="821"/>
        <v>11</v>
      </c>
      <c r="F7528" s="23">
        <v>80.549177489072548</v>
      </c>
      <c r="G7528" s="23">
        <v>2563.9691138179151</v>
      </c>
      <c r="H7528" s="16">
        <f t="shared" si="825"/>
        <v>3.1415814275987761E-2</v>
      </c>
      <c r="I7528" s="23">
        <v>8.0844407005501679</v>
      </c>
      <c r="J7528" s="23">
        <v>58.7145388853193</v>
      </c>
      <c r="K7528" s="23">
        <v>19.736566484517304</v>
      </c>
      <c r="L7528" s="23">
        <v>14.896391949195658</v>
      </c>
      <c r="M7528" s="23">
        <f t="shared" si="822"/>
        <v>24.081580451606335</v>
      </c>
      <c r="N7528" s="23">
        <v>1461.5359372757923</v>
      </c>
      <c r="O7528" s="17">
        <f t="shared" si="823"/>
        <v>2.2008368273250856E-2</v>
      </c>
      <c r="P7528" s="18">
        <f t="shared" si="824"/>
        <v>5.2732771739048626E-2</v>
      </c>
    </row>
    <row r="7529" spans="2:16" x14ac:dyDescent="0.3">
      <c r="B7529" s="19">
        <v>41222.499999999505</v>
      </c>
      <c r="C7529" s="21">
        <f t="shared" si="819"/>
        <v>11</v>
      </c>
      <c r="D7529" s="21" t="str">
        <f t="shared" si="820"/>
        <v>Winter</v>
      </c>
      <c r="E7529" s="21">
        <f t="shared" si="821"/>
        <v>12</v>
      </c>
      <c r="F7529" s="23">
        <v>78.749162510659374</v>
      </c>
      <c r="G7529" s="23">
        <v>2536.3252978194591</v>
      </c>
      <c r="H7529" s="16">
        <f t="shared" si="825"/>
        <v>3.104852621955155E-2</v>
      </c>
      <c r="I7529" s="23">
        <v>7.8737664074450064</v>
      </c>
      <c r="J7529" s="23">
        <v>56.628781673386975</v>
      </c>
      <c r="K7529" s="23">
        <v>19.736566484517304</v>
      </c>
      <c r="L7529" s="23">
        <v>14.099268470829037</v>
      </c>
      <c r="M7529" s="23">
        <f t="shared" si="822"/>
        <v>22.792946718040632</v>
      </c>
      <c r="N7529" s="23">
        <v>1447.9972152074224</v>
      </c>
      <c r="O7529" s="17">
        <f t="shared" si="823"/>
        <v>2.1178710016436529E-2</v>
      </c>
      <c r="P7529" s="18">
        <f t="shared" si="824"/>
        <v>5.1569668502746469E-2</v>
      </c>
    </row>
    <row r="7530" spans="2:16" x14ac:dyDescent="0.3">
      <c r="B7530" s="19">
        <v>41222.541666666169</v>
      </c>
      <c r="C7530" s="21">
        <f t="shared" si="819"/>
        <v>11</v>
      </c>
      <c r="D7530" s="21" t="str">
        <f t="shared" si="820"/>
        <v>Winter</v>
      </c>
      <c r="E7530" s="21">
        <f t="shared" si="821"/>
        <v>13</v>
      </c>
      <c r="F7530" s="23">
        <v>75.805436399085977</v>
      </c>
      <c r="G7530" s="23">
        <v>2499.8354607014971</v>
      </c>
      <c r="H7530" s="16">
        <f t="shared" si="825"/>
        <v>3.032417036672232E-2</v>
      </c>
      <c r="I7530" s="23">
        <v>7.7904236355585317</v>
      </c>
      <c r="J7530" s="23">
        <v>55.561129233306744</v>
      </c>
      <c r="K7530" s="23">
        <v>19.736566484517304</v>
      </c>
      <c r="L7530" s="23">
        <v>13.691238800906467</v>
      </c>
      <c r="M7530" s="23">
        <f t="shared" si="822"/>
        <v>22.133323947882971</v>
      </c>
      <c r="N7530" s="23">
        <v>1439.8587944189751</v>
      </c>
      <c r="O7530" s="17">
        <f t="shared" si="823"/>
        <v>2.0782418178385755E-2</v>
      </c>
      <c r="P7530" s="18">
        <f t="shared" si="824"/>
        <v>5.0476378955634241E-2</v>
      </c>
    </row>
    <row r="7531" spans="2:16" x14ac:dyDescent="0.3">
      <c r="B7531" s="19">
        <v>41222.583333332834</v>
      </c>
      <c r="C7531" s="21">
        <f t="shared" si="819"/>
        <v>11</v>
      </c>
      <c r="D7531" s="21" t="str">
        <f t="shared" si="820"/>
        <v>Winter</v>
      </c>
      <c r="E7531" s="21">
        <f t="shared" si="821"/>
        <v>14</v>
      </c>
      <c r="F7531" s="23">
        <v>76.437100082003056</v>
      </c>
      <c r="G7531" s="23">
        <v>2471.0858920631026</v>
      </c>
      <c r="H7531" s="16">
        <f t="shared" si="825"/>
        <v>3.0932595393592707E-2</v>
      </c>
      <c r="I7531" s="23">
        <v>7.7242228965251831</v>
      </c>
      <c r="J7531" s="23">
        <v>56.102919217254303</v>
      </c>
      <c r="K7531" s="23">
        <v>19.736566484517304</v>
      </c>
      <c r="L7531" s="23">
        <v>13.898297184345241</v>
      </c>
      <c r="M7531" s="23">
        <f t="shared" si="822"/>
        <v>22.46805554839176</v>
      </c>
      <c r="N7531" s="23">
        <v>1420.4051437487983</v>
      </c>
      <c r="O7531" s="17">
        <f t="shared" si="823"/>
        <v>2.1256103287004509E-2</v>
      </c>
      <c r="P7531" s="18">
        <f t="shared" si="824"/>
        <v>5.1531192237975892E-2</v>
      </c>
    </row>
    <row r="7532" spans="2:16" x14ac:dyDescent="0.3">
      <c r="B7532" s="19">
        <v>41222.624999999498</v>
      </c>
      <c r="C7532" s="21">
        <f t="shared" si="819"/>
        <v>11</v>
      </c>
      <c r="D7532" s="21" t="str">
        <f t="shared" si="820"/>
        <v>Winter</v>
      </c>
      <c r="E7532" s="21">
        <f t="shared" si="821"/>
        <v>15</v>
      </c>
      <c r="F7532" s="23">
        <v>78.548674104116827</v>
      </c>
      <c r="G7532" s="23">
        <v>2443.4420760646467</v>
      </c>
      <c r="H7532" s="16">
        <f t="shared" si="825"/>
        <v>3.2146730578784817E-2</v>
      </c>
      <c r="I7532" s="23">
        <v>7.7369286175043106</v>
      </c>
      <c r="J7532" s="23">
        <v>56.232976778207799</v>
      </c>
      <c r="K7532" s="23">
        <v>19.736566484517304</v>
      </c>
      <c r="L7532" s="23">
        <v>13.9480018838098</v>
      </c>
      <c r="M7532" s="23">
        <f t="shared" si="822"/>
        <v>22.548408409880693</v>
      </c>
      <c r="N7532" s="23">
        <v>1411.6854918642944</v>
      </c>
      <c r="O7532" s="17">
        <f t="shared" si="823"/>
        <v>2.1453317471861036E-2</v>
      </c>
      <c r="P7532" s="18">
        <f t="shared" si="824"/>
        <v>5.2910394033856799E-2</v>
      </c>
    </row>
    <row r="7533" spans="2:16" x14ac:dyDescent="0.3">
      <c r="B7533" s="19">
        <v>41222.666666666162</v>
      </c>
      <c r="C7533" s="21">
        <f t="shared" si="819"/>
        <v>11</v>
      </c>
      <c r="D7533" s="21" t="str">
        <f t="shared" si="820"/>
        <v>Winter</v>
      </c>
      <c r="E7533" s="21">
        <f t="shared" si="821"/>
        <v>16</v>
      </c>
      <c r="F7533" s="23">
        <v>80.019280306363044</v>
      </c>
      <c r="G7533" s="23">
        <v>2457.816860383844</v>
      </c>
      <c r="H7533" s="16">
        <f t="shared" si="825"/>
        <v>3.2557055652171825E-2</v>
      </c>
      <c r="I7533" s="23">
        <v>7.8401072416699362</v>
      </c>
      <c r="J7533" s="23">
        <v>56.618528553094919</v>
      </c>
      <c r="K7533" s="23">
        <v>19.736566484517304</v>
      </c>
      <c r="L7533" s="23">
        <v>14.095349988435901</v>
      </c>
      <c r="M7533" s="23">
        <f t="shared" si="822"/>
        <v>22.786612080141715</v>
      </c>
      <c r="N7533" s="23">
        <v>1432.5666011921273</v>
      </c>
      <c r="O7533" s="17">
        <f t="shared" si="823"/>
        <v>2.1378914806700969E-2</v>
      </c>
      <c r="P7533" s="18">
        <f t="shared" si="824"/>
        <v>5.3239935939727992E-2</v>
      </c>
    </row>
    <row r="7534" spans="2:16" x14ac:dyDescent="0.3">
      <c r="B7534" s="19">
        <v>41222.708333332826</v>
      </c>
      <c r="C7534" s="21">
        <f t="shared" si="819"/>
        <v>11</v>
      </c>
      <c r="D7534" s="21" t="str">
        <f t="shared" si="820"/>
        <v>Winter</v>
      </c>
      <c r="E7534" s="21">
        <f t="shared" si="821"/>
        <v>17</v>
      </c>
      <c r="F7534" s="23">
        <v>79.609882479336434</v>
      </c>
      <c r="G7534" s="23">
        <v>2486.566429022238</v>
      </c>
      <c r="H7534" s="16">
        <f t="shared" si="825"/>
        <v>3.2015988613921909E-2</v>
      </c>
      <c r="I7534" s="23">
        <v>8.2873444178078248</v>
      </c>
      <c r="J7534" s="23">
        <v>55.458951506233909</v>
      </c>
      <c r="K7534" s="23">
        <v>19.736566484517304</v>
      </c>
      <c r="L7534" s="23">
        <v>13.652189066474319</v>
      </c>
      <c r="M7534" s="23">
        <f t="shared" si="822"/>
        <v>22.070195955242284</v>
      </c>
      <c r="N7534" s="23">
        <v>1529.0699261073614</v>
      </c>
      <c r="O7534" s="17">
        <f t="shared" si="823"/>
        <v>1.9853598488025325E-2</v>
      </c>
      <c r="P7534" s="18">
        <f t="shared" si="824"/>
        <v>5.1233954518809237E-2</v>
      </c>
    </row>
    <row r="7535" spans="2:16" x14ac:dyDescent="0.3">
      <c r="B7535" s="19">
        <v>41222.749999999491</v>
      </c>
      <c r="C7535" s="21">
        <f t="shared" si="819"/>
        <v>11</v>
      </c>
      <c r="D7535" s="21" t="str">
        <f t="shared" si="820"/>
        <v>Winter</v>
      </c>
      <c r="E7535" s="21">
        <f t="shared" si="821"/>
        <v>18</v>
      </c>
      <c r="F7535" s="23">
        <v>82.735298784590825</v>
      </c>
      <c r="G7535" s="23">
        <v>2593.8244350962477</v>
      </c>
      <c r="H7535" s="16">
        <f t="shared" si="825"/>
        <v>3.1897031142557188E-2</v>
      </c>
      <c r="I7535" s="23">
        <v>8.535159198370966</v>
      </c>
      <c r="J7535" s="23">
        <v>62.624709927036676</v>
      </c>
      <c r="K7535" s="23">
        <v>19.736566484517304</v>
      </c>
      <c r="L7535" s="23">
        <v>16.390760097104202</v>
      </c>
      <c r="M7535" s="23">
        <f t="shared" si="822"/>
        <v>26.497383345415169</v>
      </c>
      <c r="N7535" s="23">
        <v>1566.7232542846796</v>
      </c>
      <c r="O7535" s="17">
        <f t="shared" si="823"/>
        <v>2.2360389716549512E-2</v>
      </c>
      <c r="P7535" s="18">
        <f t="shared" si="824"/>
        <v>5.3544190811958201E-2</v>
      </c>
    </row>
    <row r="7536" spans="2:16" x14ac:dyDescent="0.3">
      <c r="B7536" s="19">
        <v>41222.791666666155</v>
      </c>
      <c r="C7536" s="21">
        <f t="shared" si="819"/>
        <v>11</v>
      </c>
      <c r="D7536" s="21" t="str">
        <f t="shared" si="820"/>
        <v>Winter</v>
      </c>
      <c r="E7536" s="21">
        <f t="shared" si="821"/>
        <v>19</v>
      </c>
      <c r="F7536" s="23">
        <v>81.662457017316484</v>
      </c>
      <c r="G7536" s="23">
        <v>2635.8430354139009</v>
      </c>
      <c r="H7536" s="16">
        <f t="shared" si="825"/>
        <v>3.0981532633066369E-2</v>
      </c>
      <c r="I7536" s="23">
        <v>8.44494181618672</v>
      </c>
      <c r="J7536" s="23">
        <v>63.612818577090245</v>
      </c>
      <c r="K7536" s="23">
        <v>19.736566484517304</v>
      </c>
      <c r="L7536" s="23">
        <v>16.768390148976412</v>
      </c>
      <c r="M7536" s="23">
        <f t="shared" si="822"/>
        <v>27.107861943596529</v>
      </c>
      <c r="N7536" s="23">
        <v>1534.9215270672114</v>
      </c>
      <c r="O7536" s="17">
        <f t="shared" si="823"/>
        <v>2.3162619803576742E-2</v>
      </c>
      <c r="P7536" s="18">
        <f t="shared" si="824"/>
        <v>5.3426538975331291E-2</v>
      </c>
    </row>
    <row r="7537" spans="2:16" x14ac:dyDescent="0.3">
      <c r="B7537" s="19">
        <v>41222.833333332819</v>
      </c>
      <c r="C7537" s="21">
        <f t="shared" si="819"/>
        <v>11</v>
      </c>
      <c r="D7537" s="21" t="str">
        <f t="shared" si="820"/>
        <v>Winter</v>
      </c>
      <c r="E7537" s="21">
        <f t="shared" si="821"/>
        <v>20</v>
      </c>
      <c r="F7537" s="23">
        <v>78.520359056393417</v>
      </c>
      <c r="G7537" s="23">
        <v>2609.3049720553831</v>
      </c>
      <c r="H7537" s="16">
        <f t="shared" si="825"/>
        <v>3.0092442201013366E-2</v>
      </c>
      <c r="I7537" s="23">
        <v>8.2856132745592745</v>
      </c>
      <c r="J7537" s="23">
        <v>58.277929329370345</v>
      </c>
      <c r="K7537" s="23">
        <v>19.736566484517304</v>
      </c>
      <c r="L7537" s="23">
        <v>14.729530856286521</v>
      </c>
      <c r="M7537" s="23">
        <f t="shared" si="822"/>
        <v>23.811831988566517</v>
      </c>
      <c r="N7537" s="23">
        <v>1496.5461255752573</v>
      </c>
      <c r="O7537" s="17">
        <f t="shared" si="823"/>
        <v>2.1447681908760317E-2</v>
      </c>
      <c r="P7537" s="18">
        <f t="shared" si="824"/>
        <v>5.0894710981588598E-2</v>
      </c>
    </row>
    <row r="7538" spans="2:16" x14ac:dyDescent="0.3">
      <c r="B7538" s="19">
        <v>41222.874999999483</v>
      </c>
      <c r="C7538" s="21">
        <f t="shared" si="819"/>
        <v>11</v>
      </c>
      <c r="D7538" s="21" t="str">
        <f t="shared" si="820"/>
        <v>Winter</v>
      </c>
      <c r="E7538" s="21">
        <f t="shared" si="821"/>
        <v>21</v>
      </c>
      <c r="F7538" s="23">
        <v>82.619606356462938</v>
      </c>
      <c r="G7538" s="23">
        <v>2571.709382297483</v>
      </c>
      <c r="H7538" s="16">
        <f t="shared" si="825"/>
        <v>3.212633858443726E-2</v>
      </c>
      <c r="I7538" s="23">
        <v>8.0831212091763351</v>
      </c>
      <c r="J7538" s="23">
        <v>57.281555664507387</v>
      </c>
      <c r="K7538" s="23">
        <v>19.736566484517304</v>
      </c>
      <c r="L7538" s="23">
        <v>14.348742125486616</v>
      </c>
      <c r="M7538" s="23">
        <f t="shared" si="822"/>
        <v>23.196247054503466</v>
      </c>
      <c r="N7538" s="23">
        <v>1435.6068524661598</v>
      </c>
      <c r="O7538" s="17">
        <f t="shared" si="823"/>
        <v>2.1788255057397142E-2</v>
      </c>
      <c r="P7538" s="18">
        <f t="shared" si="824"/>
        <v>5.3214616782696386E-2</v>
      </c>
    </row>
    <row r="7539" spans="2:16" x14ac:dyDescent="0.3">
      <c r="B7539" s="19">
        <v>41222.916666666148</v>
      </c>
      <c r="C7539" s="21">
        <f t="shared" si="819"/>
        <v>11</v>
      </c>
      <c r="D7539" s="21" t="str">
        <f t="shared" si="820"/>
        <v>Winter</v>
      </c>
      <c r="E7539" s="21">
        <f t="shared" si="821"/>
        <v>22</v>
      </c>
      <c r="F7539" s="23">
        <v>85.493694866778469</v>
      </c>
      <c r="G7539" s="23">
        <v>2511.9987397408177</v>
      </c>
      <c r="H7539" s="16">
        <f t="shared" si="825"/>
        <v>3.4034131273329986E-2</v>
      </c>
      <c r="I7539" s="23">
        <v>7.7817948728269091</v>
      </c>
      <c r="J7539" s="23">
        <v>56.193319724588896</v>
      </c>
      <c r="K7539" s="23">
        <v>19.736566484517304</v>
      </c>
      <c r="L7539" s="23">
        <v>13.932845964251362</v>
      </c>
      <c r="M7539" s="23">
        <f t="shared" si="822"/>
        <v>22.523907275820228</v>
      </c>
      <c r="N7539" s="23">
        <v>1354.5951693142199</v>
      </c>
      <c r="O7539" s="17">
        <f t="shared" si="823"/>
        <v>2.2372516036647142E-2</v>
      </c>
      <c r="P7539" s="18">
        <f t="shared" si="824"/>
        <v>5.56452181622712E-2</v>
      </c>
    </row>
    <row r="7540" spans="2:16" x14ac:dyDescent="0.3">
      <c r="B7540" s="19">
        <v>41222.958333332812</v>
      </c>
      <c r="C7540" s="21">
        <f t="shared" si="819"/>
        <v>11</v>
      </c>
      <c r="D7540" s="21" t="str">
        <f t="shared" si="820"/>
        <v>Winter</v>
      </c>
      <c r="E7540" s="21">
        <f t="shared" si="821"/>
        <v>23</v>
      </c>
      <c r="F7540" s="23">
        <v>80.997124069376753</v>
      </c>
      <c r="G7540" s="23">
        <v>2431.2787970253262</v>
      </c>
      <c r="H7540" s="16">
        <f t="shared" si="825"/>
        <v>3.3314617874542762E-2</v>
      </c>
      <c r="I7540" s="23">
        <v>7.4478381055647054</v>
      </c>
      <c r="J7540" s="23">
        <v>55.054315189329138</v>
      </c>
      <c r="K7540" s="23">
        <v>19.736566484517304</v>
      </c>
      <c r="L7540" s="23">
        <v>13.497547334177121</v>
      </c>
      <c r="M7540" s="23">
        <f t="shared" si="822"/>
        <v>21.820201370634713</v>
      </c>
      <c r="N7540" s="23">
        <v>1279.3552517014123</v>
      </c>
      <c r="O7540" s="17">
        <f t="shared" si="823"/>
        <v>2.2877179295802245E-2</v>
      </c>
      <c r="P7540" s="18">
        <f t="shared" si="824"/>
        <v>5.5429652684057959E-2</v>
      </c>
    </row>
    <row r="7541" spans="2:16" x14ac:dyDescent="0.3">
      <c r="B7541" s="19">
        <v>41222.999999999476</v>
      </c>
      <c r="C7541" s="21">
        <f t="shared" si="819"/>
        <v>11</v>
      </c>
      <c r="D7541" s="21" t="str">
        <f t="shared" si="820"/>
        <v>Winter</v>
      </c>
      <c r="E7541" s="21">
        <f t="shared" si="821"/>
        <v>0</v>
      </c>
      <c r="F7541" s="23">
        <v>67.732928948369448</v>
      </c>
      <c r="G7541" s="23">
        <v>2337.2898226305756</v>
      </c>
      <c r="H7541" s="16">
        <f t="shared" si="825"/>
        <v>2.8979259778805399E-2</v>
      </c>
      <c r="I7541" s="23">
        <v>7.2212276304903291</v>
      </c>
      <c r="J7541" s="23">
        <v>53.384305482553486</v>
      </c>
      <c r="K7541" s="23">
        <v>19.736566484517304</v>
      </c>
      <c r="L7541" s="23">
        <v>12.859312002300813</v>
      </c>
      <c r="M7541" s="23">
        <f t="shared" si="822"/>
        <v>20.788426995735371</v>
      </c>
      <c r="N7541" s="23">
        <v>1225.0444294990555</v>
      </c>
      <c r="O7541" s="17">
        <f t="shared" si="823"/>
        <v>2.2864194923672601E-2</v>
      </c>
      <c r="P7541" s="18">
        <f t="shared" si="824"/>
        <v>5.1180867258151644E-2</v>
      </c>
    </row>
    <row r="7542" spans="2:16" x14ac:dyDescent="0.3">
      <c r="B7542" s="19">
        <v>41223.04166666614</v>
      </c>
      <c r="C7542" s="21">
        <f t="shared" si="819"/>
        <v>11</v>
      </c>
      <c r="D7542" s="21" t="str">
        <f t="shared" si="820"/>
        <v>Winter</v>
      </c>
      <c r="E7542" s="21">
        <f t="shared" si="821"/>
        <v>1</v>
      </c>
      <c r="F7542" s="23">
        <v>66.734922371911765</v>
      </c>
      <c r="G7542" s="23">
        <v>2268.7331589544042</v>
      </c>
      <c r="H7542" s="16">
        <f t="shared" si="825"/>
        <v>2.9415060166294756E-2</v>
      </c>
      <c r="I7542" s="23">
        <v>7.1809605465669302</v>
      </c>
      <c r="J7542" s="23">
        <v>53.242875287774872</v>
      </c>
      <c r="K7542" s="23">
        <v>19.736566484517304</v>
      </c>
      <c r="L7542" s="23">
        <v>12.80526097077948</v>
      </c>
      <c r="M7542" s="23">
        <f t="shared" si="822"/>
        <v>20.701047832478089</v>
      </c>
      <c r="N7542" s="23">
        <v>1198.3417018848534</v>
      </c>
      <c r="O7542" s="17">
        <f t="shared" si="823"/>
        <v>2.3267160222488988E-2</v>
      </c>
      <c r="P7542" s="18">
        <f t="shared" si="824"/>
        <v>5.1997815470940408E-2</v>
      </c>
    </row>
    <row r="7543" spans="2:16" x14ac:dyDescent="0.3">
      <c r="B7543" s="19">
        <v>41223.083333332805</v>
      </c>
      <c r="C7543" s="21">
        <f t="shared" si="819"/>
        <v>11</v>
      </c>
      <c r="D7543" s="21" t="str">
        <f t="shared" si="820"/>
        <v>Winter</v>
      </c>
      <c r="E7543" s="21">
        <f t="shared" si="821"/>
        <v>2</v>
      </c>
      <c r="F7543" s="23">
        <v>68.617560512992881</v>
      </c>
      <c r="G7543" s="23">
        <v>2252.1468693553306</v>
      </c>
      <c r="H7543" s="16">
        <f t="shared" si="825"/>
        <v>3.0467622448013092E-2</v>
      </c>
      <c r="I7543" s="23">
        <v>7.1942964286450115</v>
      </c>
      <c r="J7543" s="23">
        <v>52.838583154897357</v>
      </c>
      <c r="K7543" s="23">
        <v>19.736566484517304</v>
      </c>
      <c r="L7543" s="23">
        <v>12.650750776883509</v>
      </c>
      <c r="M7543" s="23">
        <f t="shared" si="822"/>
        <v>20.451265893496544</v>
      </c>
      <c r="N7543" s="23">
        <v>1189.1090407608028</v>
      </c>
      <c r="O7543" s="17">
        <f t="shared" si="823"/>
        <v>2.3248971603523988E-2</v>
      </c>
      <c r="P7543" s="18">
        <f t="shared" si="824"/>
        <v>5.3008253162416336E-2</v>
      </c>
    </row>
    <row r="7544" spans="2:16" x14ac:dyDescent="0.3">
      <c r="B7544" s="19">
        <v>41223.124999999469</v>
      </c>
      <c r="C7544" s="21">
        <f t="shared" si="819"/>
        <v>11</v>
      </c>
      <c r="D7544" s="21" t="str">
        <f t="shared" si="820"/>
        <v>Winter</v>
      </c>
      <c r="E7544" s="21">
        <f t="shared" si="821"/>
        <v>3</v>
      </c>
      <c r="F7544" s="23">
        <v>72.582557291183221</v>
      </c>
      <c r="G7544" s="23">
        <v>2239.9835903160101</v>
      </c>
      <c r="H7544" s="16">
        <f t="shared" si="825"/>
        <v>3.2403164739677172E-2</v>
      </c>
      <c r="I7544" s="23">
        <v>7.2834976848783679</v>
      </c>
      <c r="J7544" s="23">
        <v>53.898935350139084</v>
      </c>
      <c r="K7544" s="23">
        <v>19.736566484517304</v>
      </c>
      <c r="L7544" s="23">
        <v>13.055990478479325</v>
      </c>
      <c r="M7544" s="23">
        <f t="shared" si="822"/>
        <v>21.106378387142456</v>
      </c>
      <c r="N7544" s="23">
        <v>1186.8193779298006</v>
      </c>
      <c r="O7544" s="17">
        <f t="shared" si="823"/>
        <v>2.3920974497014039E-2</v>
      </c>
      <c r="P7544" s="18">
        <f t="shared" si="824"/>
        <v>5.5549023959330847E-2</v>
      </c>
    </row>
    <row r="7545" spans="2:16" x14ac:dyDescent="0.3">
      <c r="B7545" s="19">
        <v>41223.166666666133</v>
      </c>
      <c r="C7545" s="21">
        <f t="shared" si="819"/>
        <v>11</v>
      </c>
      <c r="D7545" s="21" t="str">
        <f t="shared" si="820"/>
        <v>Winter</v>
      </c>
      <c r="E7545" s="21">
        <f t="shared" si="821"/>
        <v>4</v>
      </c>
      <c r="F7545" s="23">
        <v>70.184955714818955</v>
      </c>
      <c r="G7545" s="23">
        <v>2255.4641272751455</v>
      </c>
      <c r="H7545" s="16">
        <f t="shared" si="825"/>
        <v>3.1117744177829278E-2</v>
      </c>
      <c r="I7545" s="23">
        <v>7.370168337076386</v>
      </c>
      <c r="J7545" s="23">
        <v>55.045820047725364</v>
      </c>
      <c r="K7545" s="23">
        <v>19.736566484517304</v>
      </c>
      <c r="L7545" s="23">
        <v>13.494300706628295</v>
      </c>
      <c r="M7545" s="23">
        <f t="shared" si="822"/>
        <v>21.814952856579765</v>
      </c>
      <c r="N7545" s="23">
        <v>1212.438286297923</v>
      </c>
      <c r="O7545" s="17">
        <f t="shared" si="823"/>
        <v>2.4071428231428119E-2</v>
      </c>
      <c r="P7545" s="18">
        <f t="shared" si="824"/>
        <v>5.4440123863556837E-2</v>
      </c>
    </row>
    <row r="7546" spans="2:16" x14ac:dyDescent="0.3">
      <c r="B7546" s="19">
        <v>41223.208333332797</v>
      </c>
      <c r="C7546" s="21">
        <f t="shared" si="819"/>
        <v>11</v>
      </c>
      <c r="D7546" s="21" t="str">
        <f t="shared" si="820"/>
        <v>Winter</v>
      </c>
      <c r="E7546" s="21">
        <f t="shared" si="821"/>
        <v>5</v>
      </c>
      <c r="F7546" s="23">
        <v>74.108914356547587</v>
      </c>
      <c r="G7546" s="23">
        <v>2272.0504168742191</v>
      </c>
      <c r="H7546" s="16">
        <f t="shared" si="825"/>
        <v>3.2617636389646307E-2</v>
      </c>
      <c r="I7546" s="23">
        <v>7.5762161818064415</v>
      </c>
      <c r="J7546" s="23">
        <v>55.824859320935346</v>
      </c>
      <c r="K7546" s="23">
        <v>19.736566484517304</v>
      </c>
      <c r="L7546" s="23">
        <v>13.792029748001257</v>
      </c>
      <c r="M7546" s="23">
        <f t="shared" si="822"/>
        <v>22.296263088416787</v>
      </c>
      <c r="N7546" s="23">
        <v>1264.1417369944159</v>
      </c>
      <c r="O7546" s="17">
        <f t="shared" si="823"/>
        <v>2.363064077074704E-2</v>
      </c>
      <c r="P7546" s="18">
        <f t="shared" si="824"/>
        <v>5.5477501512078767E-2</v>
      </c>
    </row>
    <row r="7547" spans="2:16" x14ac:dyDescent="0.3">
      <c r="B7547" s="19">
        <v>41223.249999999462</v>
      </c>
      <c r="C7547" s="21">
        <f t="shared" si="819"/>
        <v>11</v>
      </c>
      <c r="D7547" s="21" t="str">
        <f t="shared" si="820"/>
        <v>Winter</v>
      </c>
      <c r="E7547" s="21">
        <f t="shared" si="821"/>
        <v>6</v>
      </c>
      <c r="F7547" s="23">
        <v>79.352080012635909</v>
      </c>
      <c r="G7547" s="23">
        <v>2340.60708055039</v>
      </c>
      <c r="H7547" s="16">
        <f t="shared" si="825"/>
        <v>3.3902349810022957E-2</v>
      </c>
      <c r="I7547" s="23">
        <v>7.9247393617129696</v>
      </c>
      <c r="J7547" s="23">
        <v>59.037250632536171</v>
      </c>
      <c r="K7547" s="23">
        <v>19.736566484517304</v>
      </c>
      <c r="L7547" s="23">
        <v>15.019724189870479</v>
      </c>
      <c r="M7547" s="23">
        <f t="shared" si="822"/>
        <v>24.280959958148387</v>
      </c>
      <c r="N7547" s="23">
        <v>1351.9871798615497</v>
      </c>
      <c r="O7547" s="17">
        <f t="shared" si="823"/>
        <v>2.382100939977802E-2</v>
      </c>
      <c r="P7547" s="18">
        <f t="shared" si="824"/>
        <v>5.691577101630186E-2</v>
      </c>
    </row>
    <row r="7548" spans="2:16" x14ac:dyDescent="0.3">
      <c r="B7548" s="19">
        <v>41223.291666666126</v>
      </c>
      <c r="C7548" s="21">
        <f t="shared" si="819"/>
        <v>11</v>
      </c>
      <c r="D7548" s="21" t="str">
        <f t="shared" si="820"/>
        <v>Winter</v>
      </c>
      <c r="E7548" s="21">
        <f t="shared" si="821"/>
        <v>7</v>
      </c>
      <c r="F7548" s="23">
        <v>72.195849857251503</v>
      </c>
      <c r="G7548" s="23">
        <v>2437.9133128649555</v>
      </c>
      <c r="H7548" s="16">
        <f t="shared" si="825"/>
        <v>2.9613788757898579E-2</v>
      </c>
      <c r="I7548" s="23">
        <v>8.4299751286952596</v>
      </c>
      <c r="J7548" s="23">
        <v>63.193550604564138</v>
      </c>
      <c r="K7548" s="23">
        <v>19.736566484517304</v>
      </c>
      <c r="L7548" s="23">
        <v>16.608156569192644</v>
      </c>
      <c r="M7548" s="23">
        <f t="shared" si="822"/>
        <v>26.848827550854189</v>
      </c>
      <c r="N7548" s="23">
        <v>1447.5728090163145</v>
      </c>
      <c r="O7548" s="17">
        <f t="shared" si="823"/>
        <v>2.4371003972866036E-2</v>
      </c>
      <c r="P7548" s="18">
        <f t="shared" si="824"/>
        <v>5.3263074967294252E-2</v>
      </c>
    </row>
    <row r="7549" spans="2:16" x14ac:dyDescent="0.3">
      <c r="B7549" s="19">
        <v>41223.33333333279</v>
      </c>
      <c r="C7549" s="21">
        <f t="shared" si="819"/>
        <v>11</v>
      </c>
      <c r="D7549" s="21" t="str">
        <f t="shared" si="820"/>
        <v>Winter</v>
      </c>
      <c r="E7549" s="21">
        <f t="shared" si="821"/>
        <v>8</v>
      </c>
      <c r="F7549" s="23">
        <v>68.554934031311689</v>
      </c>
      <c r="G7549" s="23">
        <v>2551.8058347785945</v>
      </c>
      <c r="H7549" s="16">
        <f t="shared" si="825"/>
        <v>2.6865262668881625E-2</v>
      </c>
      <c r="I7549" s="23">
        <v>8.6627782496197643</v>
      </c>
      <c r="J7549" s="23">
        <v>64.380850992707877</v>
      </c>
      <c r="K7549" s="23">
        <v>19.736566484517304</v>
      </c>
      <c r="L7549" s="23">
        <v>17.06191264868685</v>
      </c>
      <c r="M7549" s="23">
        <f t="shared" si="822"/>
        <v>27.582371859503723</v>
      </c>
      <c r="N7549" s="23">
        <v>1502.9129935826327</v>
      </c>
      <c r="O7549" s="17">
        <f t="shared" si="823"/>
        <v>2.411659907385761E-2</v>
      </c>
      <c r="P7549" s="18">
        <f t="shared" si="824"/>
        <v>5.0333962973939939E-2</v>
      </c>
    </row>
    <row r="7550" spans="2:16" x14ac:dyDescent="0.3">
      <c r="B7550" s="19">
        <v>41223.374999999454</v>
      </c>
      <c r="C7550" s="21">
        <f t="shared" si="819"/>
        <v>11</v>
      </c>
      <c r="D7550" s="21" t="str">
        <f t="shared" si="820"/>
        <v>Winter</v>
      </c>
      <c r="E7550" s="21">
        <f t="shared" si="821"/>
        <v>9</v>
      </c>
      <c r="F7550" s="23">
        <v>67.049874973205505</v>
      </c>
      <c r="G7550" s="23">
        <v>2605.9877141355682</v>
      </c>
      <c r="H7550" s="16">
        <f t="shared" si="825"/>
        <v>2.5729160045348337E-2</v>
      </c>
      <c r="I7550" s="23">
        <v>8.6945925078491868</v>
      </c>
      <c r="J7550" s="23">
        <v>62.941964161137626</v>
      </c>
      <c r="K7550" s="23">
        <v>19.736566484517304</v>
      </c>
      <c r="L7550" s="23">
        <v>16.512006614755602</v>
      </c>
      <c r="M7550" s="23">
        <f t="shared" si="822"/>
        <v>26.69339106186472</v>
      </c>
      <c r="N7550" s="23">
        <v>1502.9903859697934</v>
      </c>
      <c r="O7550" s="17">
        <f t="shared" si="823"/>
        <v>2.3545049855312333E-2</v>
      </c>
      <c r="P7550" s="18">
        <f t="shared" si="824"/>
        <v>4.8668415544657631E-2</v>
      </c>
    </row>
    <row r="7551" spans="2:16" x14ac:dyDescent="0.3">
      <c r="B7551" s="19">
        <v>41223.416666666119</v>
      </c>
      <c r="C7551" s="21">
        <f t="shared" si="819"/>
        <v>11</v>
      </c>
      <c r="D7551" s="21" t="str">
        <f t="shared" si="820"/>
        <v>Winter</v>
      </c>
      <c r="E7551" s="21">
        <f t="shared" si="821"/>
        <v>10</v>
      </c>
      <c r="F7551" s="23">
        <v>67.054497242634568</v>
      </c>
      <c r="G7551" s="23">
        <v>2608.199219415445</v>
      </c>
      <c r="H7551" s="16">
        <f t="shared" si="825"/>
        <v>2.5709116367906498E-2</v>
      </c>
      <c r="I7551" s="23">
        <v>8.5511076467486706</v>
      </c>
      <c r="J7551" s="23">
        <v>56.478316729873981</v>
      </c>
      <c r="K7551" s="23">
        <v>19.736566484517304</v>
      </c>
      <c r="L7551" s="23">
        <v>14.041764587606597</v>
      </c>
      <c r="M7551" s="23">
        <f t="shared" si="822"/>
        <v>22.69998565775008</v>
      </c>
      <c r="N7551" s="23">
        <v>1458.0623825758817</v>
      </c>
      <c r="O7551" s="17">
        <f t="shared" si="823"/>
        <v>2.1433303319497964E-2</v>
      </c>
      <c r="P7551" s="18">
        <f t="shared" si="824"/>
        <v>4.6591388398214847E-2</v>
      </c>
    </row>
    <row r="7552" spans="2:16" x14ac:dyDescent="0.3">
      <c r="B7552" s="19">
        <v>41223.458333332783</v>
      </c>
      <c r="C7552" s="21">
        <f t="shared" si="819"/>
        <v>11</v>
      </c>
      <c r="D7552" s="21" t="str">
        <f t="shared" si="820"/>
        <v>Winter</v>
      </c>
      <c r="E7552" s="21">
        <f t="shared" si="821"/>
        <v>11</v>
      </c>
      <c r="F7552" s="23">
        <v>64.263801447271277</v>
      </c>
      <c r="G7552" s="23">
        <v>2575.0266402172974</v>
      </c>
      <c r="H7552" s="16">
        <f t="shared" si="825"/>
        <v>2.4956557902580875E-2</v>
      </c>
      <c r="I7552" s="23">
        <v>8.4400492249950059</v>
      </c>
      <c r="J7552" s="23">
        <v>59.320659562409396</v>
      </c>
      <c r="K7552" s="23">
        <v>19.736566484517304</v>
      </c>
      <c r="L7552" s="23">
        <v>15.128035891102192</v>
      </c>
      <c r="M7552" s="23">
        <f t="shared" si="822"/>
        <v>24.456057186789899</v>
      </c>
      <c r="N7552" s="23">
        <v>1425.6150969877042</v>
      </c>
      <c r="O7552" s="17">
        <f t="shared" si="823"/>
        <v>2.3075026689387417E-2</v>
      </c>
      <c r="P7552" s="18">
        <f t="shared" si="824"/>
        <v>4.7455711352291E-2</v>
      </c>
    </row>
    <row r="7553" spans="2:16" x14ac:dyDescent="0.3">
      <c r="B7553" s="19">
        <v>41223.499999999447</v>
      </c>
      <c r="C7553" s="21">
        <f t="shared" si="819"/>
        <v>11</v>
      </c>
      <c r="D7553" s="21" t="str">
        <f t="shared" si="820"/>
        <v>Winter</v>
      </c>
      <c r="E7553" s="21">
        <f t="shared" si="821"/>
        <v>12</v>
      </c>
      <c r="F7553" s="23">
        <v>62.804122170202085</v>
      </c>
      <c r="G7553" s="23">
        <v>2529.6907819798298</v>
      </c>
      <c r="H7553" s="16">
        <f t="shared" si="825"/>
        <v>2.4826798048830794E-2</v>
      </c>
      <c r="I7553" s="23">
        <v>8.2753778875791504</v>
      </c>
      <c r="J7553" s="23">
        <v>57.974171942154697</v>
      </c>
      <c r="K7553" s="23">
        <v>19.736566484517304</v>
      </c>
      <c r="L7553" s="23">
        <v>14.61344249101961</v>
      </c>
      <c r="M7553" s="23">
        <f t="shared" si="822"/>
        <v>23.624162966617781</v>
      </c>
      <c r="N7553" s="23">
        <v>1386.5198200739901</v>
      </c>
      <c r="O7553" s="17">
        <f t="shared" si="823"/>
        <v>2.3006912986281471E-2</v>
      </c>
      <c r="P7553" s="18">
        <f t="shared" si="824"/>
        <v>4.7262523052674831E-2</v>
      </c>
    </row>
    <row r="7554" spans="2:16" x14ac:dyDescent="0.3">
      <c r="B7554" s="19">
        <v>41223.541666666111</v>
      </c>
      <c r="C7554" s="21">
        <f t="shared" si="819"/>
        <v>11</v>
      </c>
      <c r="D7554" s="21" t="str">
        <f t="shared" si="820"/>
        <v>Winter</v>
      </c>
      <c r="E7554" s="21">
        <f t="shared" si="821"/>
        <v>13</v>
      </c>
      <c r="F7554" s="23">
        <v>62.490913021407756</v>
      </c>
      <c r="G7554" s="23">
        <v>2494.306697501806</v>
      </c>
      <c r="H7554" s="16">
        <f t="shared" si="825"/>
        <v>2.5053419887777258E-2</v>
      </c>
      <c r="I7554" s="23">
        <v>8.0980281047594111</v>
      </c>
      <c r="J7554" s="23">
        <v>56.369327105315371</v>
      </c>
      <c r="K7554" s="23">
        <v>19.736566484517304</v>
      </c>
      <c r="L7554" s="23">
        <v>14.00011151881364</v>
      </c>
      <c r="M7554" s="23">
        <f t="shared" si="822"/>
        <v>22.632649101984427</v>
      </c>
      <c r="N7554" s="23">
        <v>1348.5105419599834</v>
      </c>
      <c r="O7554" s="17">
        <f t="shared" si="823"/>
        <v>2.2788607319360325E-2</v>
      </c>
      <c r="P7554" s="18">
        <f t="shared" si="824"/>
        <v>4.7271094659307976E-2</v>
      </c>
    </row>
    <row r="7555" spans="2:16" x14ac:dyDescent="0.3">
      <c r="B7555" s="19">
        <v>41223.583333332776</v>
      </c>
      <c r="C7555" s="21">
        <f t="shared" si="819"/>
        <v>11</v>
      </c>
      <c r="D7555" s="21" t="str">
        <f t="shared" si="820"/>
        <v>Winter</v>
      </c>
      <c r="E7555" s="21">
        <f t="shared" si="821"/>
        <v>14</v>
      </c>
      <c r="F7555" s="23">
        <v>58.888971845338773</v>
      </c>
      <c r="G7555" s="23">
        <v>2441.2305707847704</v>
      </c>
      <c r="H7555" s="16">
        <f t="shared" si="825"/>
        <v>2.4122658691107586E-2</v>
      </c>
      <c r="I7555" s="23">
        <v>8.0147709643582061</v>
      </c>
      <c r="J7555" s="23">
        <v>57.429948064143801</v>
      </c>
      <c r="K7555" s="23">
        <v>19.736566484517304</v>
      </c>
      <c r="L7555" s="23">
        <v>14.405453935032162</v>
      </c>
      <c r="M7555" s="23">
        <f t="shared" si="822"/>
        <v>23.287927644594333</v>
      </c>
      <c r="N7555" s="23">
        <v>1328.3621376360775</v>
      </c>
      <c r="O7555" s="17">
        <f t="shared" si="823"/>
        <v>2.3564883191159073E-2</v>
      </c>
      <c r="P7555" s="18">
        <f t="shared" si="824"/>
        <v>4.7119094247950508E-2</v>
      </c>
    </row>
    <row r="7556" spans="2:16" x14ac:dyDescent="0.3">
      <c r="B7556" s="19">
        <v>41223.62499999944</v>
      </c>
      <c r="C7556" s="21">
        <f t="shared" si="819"/>
        <v>11</v>
      </c>
      <c r="D7556" s="21" t="str">
        <f t="shared" si="820"/>
        <v>Winter</v>
      </c>
      <c r="E7556" s="21">
        <f t="shared" si="821"/>
        <v>15</v>
      </c>
      <c r="F7556" s="23">
        <v>58.718295594266571</v>
      </c>
      <c r="G7556" s="23">
        <v>2415.7982600661908</v>
      </c>
      <c r="H7556" s="16">
        <f t="shared" si="825"/>
        <v>2.4305959882866105E-2</v>
      </c>
      <c r="I7556" s="23">
        <v>8.0201769720662028</v>
      </c>
      <c r="J7556" s="23">
        <v>56.973962737906973</v>
      </c>
      <c r="K7556" s="23">
        <v>19.736566484517304</v>
      </c>
      <c r="L7556" s="23">
        <v>14.231187914397239</v>
      </c>
      <c r="M7556" s="23">
        <f t="shared" si="822"/>
        <v>23.00620833899243</v>
      </c>
      <c r="N7556" s="23">
        <v>1335.3554036765736</v>
      </c>
      <c r="O7556" s="17">
        <f t="shared" si="823"/>
        <v>2.3234552558543658E-2</v>
      </c>
      <c r="P7556" s="18">
        <f t="shared" si="824"/>
        <v>4.6975774339025458E-2</v>
      </c>
    </row>
    <row r="7557" spans="2:16" x14ac:dyDescent="0.3">
      <c r="B7557" s="19">
        <v>41223.666666666104</v>
      </c>
      <c r="C7557" s="21">
        <f t="shared" ref="C7557:C7620" si="826">MONTH(B7557)</f>
        <v>11</v>
      </c>
      <c r="D7557" s="21" t="str">
        <f t="shared" ref="D7557:D7620" si="827">IF(AND(C7557&gt;5,C7557&lt;7),"Summer",IF(OR(C7557=1,C7557&gt;10),"Winter","Shoulder"))</f>
        <v>Winter</v>
      </c>
      <c r="E7557" s="21">
        <f t="shared" ref="E7557:E7620" si="828">HOUR(B7557)</f>
        <v>16</v>
      </c>
      <c r="F7557" s="23">
        <v>61.143450985722481</v>
      </c>
      <c r="G7557" s="23">
        <v>2435.7018075850788</v>
      </c>
      <c r="H7557" s="16">
        <f t="shared" si="825"/>
        <v>2.5103011705010097E-2</v>
      </c>
      <c r="I7557" s="23">
        <v>8.1723447488350978</v>
      </c>
      <c r="J7557" s="23">
        <v>58.49612299256637</v>
      </c>
      <c r="K7557" s="23">
        <v>19.736566484517304</v>
      </c>
      <c r="L7557" s="23">
        <v>14.812918937492407</v>
      </c>
      <c r="M7557" s="23">
        <f t="shared" ref="M7557:M7620" si="829">J7557-K7557-L7557</f>
        <v>23.946637570556661</v>
      </c>
      <c r="N7557" s="23">
        <v>1371.279414843209</v>
      </c>
      <c r="O7557" s="17">
        <f t="shared" ref="O7557:O7620" si="830">(I7557+M7557)/N7557</f>
        <v>2.3422638720981763E-2</v>
      </c>
      <c r="P7557" s="18">
        <f t="shared" ref="P7557:P7620" si="831">H7557+(1-H7557)*O7557</f>
        <v>4.7937671652016831E-2</v>
      </c>
    </row>
    <row r="7558" spans="2:16" x14ac:dyDescent="0.3">
      <c r="B7558" s="19">
        <v>41223.708333332768</v>
      </c>
      <c r="C7558" s="21">
        <f t="shared" si="826"/>
        <v>11</v>
      </c>
      <c r="D7558" s="21" t="str">
        <f t="shared" si="827"/>
        <v>Winter</v>
      </c>
      <c r="E7558" s="21">
        <f t="shared" si="828"/>
        <v>17</v>
      </c>
      <c r="F7558" s="23">
        <v>66.603759370760059</v>
      </c>
      <c r="G7558" s="23">
        <v>2484.3549237423617</v>
      </c>
      <c r="H7558" s="16">
        <f t="shared" ref="H7558:H7621" si="832">F7558/G7558</f>
        <v>2.6809277021670498E-2</v>
      </c>
      <c r="I7558" s="23">
        <v>8.6703707484457748</v>
      </c>
      <c r="J7558" s="23">
        <v>56.472453386771285</v>
      </c>
      <c r="K7558" s="23">
        <v>19.736566484517304</v>
      </c>
      <c r="L7558" s="23">
        <v>14.039523766660542</v>
      </c>
      <c r="M7558" s="23">
        <f t="shared" si="829"/>
        <v>22.696363135593437</v>
      </c>
      <c r="N7558" s="23">
        <v>1482.5237292994082</v>
      </c>
      <c r="O7558" s="17">
        <f t="shared" si="830"/>
        <v>2.1157660591956999E-2</v>
      </c>
      <c r="P7558" s="18">
        <f t="shared" si="831"/>
        <v>4.739971602968724E-2</v>
      </c>
    </row>
    <row r="7559" spans="2:16" x14ac:dyDescent="0.3">
      <c r="B7559" s="19">
        <v>41223.749999999432</v>
      </c>
      <c r="C7559" s="21">
        <f t="shared" si="826"/>
        <v>11</v>
      </c>
      <c r="D7559" s="21" t="str">
        <f t="shared" si="827"/>
        <v>Winter</v>
      </c>
      <c r="E7559" s="21">
        <f t="shared" si="828"/>
        <v>18</v>
      </c>
      <c r="F7559" s="23">
        <v>69.355098234075243</v>
      </c>
      <c r="G7559" s="23">
        <v>2601.5647035758152</v>
      </c>
      <c r="H7559" s="16">
        <f t="shared" si="832"/>
        <v>2.6658994157918735E-2</v>
      </c>
      <c r="I7559" s="23">
        <v>8.9049871139996366</v>
      </c>
      <c r="J7559" s="23">
        <v>65.181430320709524</v>
      </c>
      <c r="K7559" s="23">
        <v>19.736566484517304</v>
      </c>
      <c r="L7559" s="23">
        <v>17.367873752402211</v>
      </c>
      <c r="M7559" s="23">
        <f t="shared" si="829"/>
        <v>28.076990083790008</v>
      </c>
      <c r="N7559" s="23">
        <v>1547.2063900341852</v>
      </c>
      <c r="O7559" s="17">
        <f t="shared" si="830"/>
        <v>2.390242015286179E-2</v>
      </c>
      <c r="P7559" s="18">
        <f t="shared" si="831"/>
        <v>4.9924199831565264E-2</v>
      </c>
    </row>
    <row r="7560" spans="2:16" x14ac:dyDescent="0.3">
      <c r="B7560" s="19">
        <v>41223.791666666097</v>
      </c>
      <c r="C7560" s="21">
        <f t="shared" si="826"/>
        <v>11</v>
      </c>
      <c r="D7560" s="21" t="str">
        <f t="shared" si="827"/>
        <v>Winter</v>
      </c>
      <c r="E7560" s="21">
        <f t="shared" si="828"/>
        <v>19</v>
      </c>
      <c r="F7560" s="23">
        <v>67.658924549957334</v>
      </c>
      <c r="G7560" s="23">
        <v>2680.0731410114308</v>
      </c>
      <c r="H7560" s="16">
        <f t="shared" si="832"/>
        <v>2.5245178392565654E-2</v>
      </c>
      <c r="I7560" s="23">
        <v>8.8495845916401557</v>
      </c>
      <c r="J7560" s="23">
        <v>63.902979434881871</v>
      </c>
      <c r="K7560" s="23">
        <v>19.736566484517304</v>
      </c>
      <c r="L7560" s="23">
        <v>16.879282265722075</v>
      </c>
      <c r="M7560" s="23">
        <f t="shared" si="829"/>
        <v>27.287130684642491</v>
      </c>
      <c r="N7560" s="23">
        <v>1521.5985561375944</v>
      </c>
      <c r="O7560" s="17">
        <f t="shared" si="830"/>
        <v>2.3749178211637897E-2</v>
      </c>
      <c r="P7560" s="18">
        <f t="shared" si="831"/>
        <v>4.8394804363573921E-2</v>
      </c>
    </row>
    <row r="7561" spans="2:16" x14ac:dyDescent="0.3">
      <c r="B7561" s="19">
        <v>41223.833333332761</v>
      </c>
      <c r="C7561" s="21">
        <f t="shared" si="826"/>
        <v>11</v>
      </c>
      <c r="D7561" s="21" t="str">
        <f t="shared" si="827"/>
        <v>Winter</v>
      </c>
      <c r="E7561" s="21">
        <f t="shared" si="828"/>
        <v>20</v>
      </c>
      <c r="F7561" s="23">
        <v>65.746834181874306</v>
      </c>
      <c r="G7561" s="23">
        <v>2643.5833038934684</v>
      </c>
      <c r="H7561" s="16">
        <f t="shared" si="832"/>
        <v>2.4870347034285773E-2</v>
      </c>
      <c r="I7561" s="23">
        <v>8.7129384503313094</v>
      </c>
      <c r="J7561" s="23">
        <v>60.502443561024684</v>
      </c>
      <c r="K7561" s="23">
        <v>19.736566484517304</v>
      </c>
      <c r="L7561" s="23">
        <v>15.579683746502157</v>
      </c>
      <c r="M7561" s="23">
        <f t="shared" si="829"/>
        <v>25.186193330005224</v>
      </c>
      <c r="N7561" s="23">
        <v>1494.7970270689161</v>
      </c>
      <c r="O7561" s="17">
        <f t="shared" si="830"/>
        <v>2.2678083489908924E-2</v>
      </c>
      <c r="P7561" s="18">
        <f t="shared" si="831"/>
        <v>4.6984418717728155E-2</v>
      </c>
    </row>
    <row r="7562" spans="2:16" x14ac:dyDescent="0.3">
      <c r="B7562" s="19">
        <v>41223.874999999425</v>
      </c>
      <c r="C7562" s="21">
        <f t="shared" si="826"/>
        <v>11</v>
      </c>
      <c r="D7562" s="21" t="str">
        <f t="shared" si="827"/>
        <v>Winter</v>
      </c>
      <c r="E7562" s="21">
        <f t="shared" si="828"/>
        <v>21</v>
      </c>
      <c r="F7562" s="23">
        <v>63.653782010227502</v>
      </c>
      <c r="G7562" s="23">
        <v>2601.5647035758152</v>
      </c>
      <c r="H7562" s="16">
        <f t="shared" si="832"/>
        <v>2.4467499087274764E-2</v>
      </c>
      <c r="I7562" s="23">
        <v>8.4697122535100071</v>
      </c>
      <c r="J7562" s="23">
        <v>57.310443204374472</v>
      </c>
      <c r="K7562" s="23">
        <v>19.736566484517304</v>
      </c>
      <c r="L7562" s="23">
        <v>14.359782210175563</v>
      </c>
      <c r="M7562" s="23">
        <f t="shared" si="829"/>
        <v>23.214094509681605</v>
      </c>
      <c r="N7562" s="23">
        <v>1448.2808496868622</v>
      </c>
      <c r="O7562" s="17">
        <f t="shared" si="830"/>
        <v>2.187683885348762E-2</v>
      </c>
      <c r="P7562" s="18">
        <f t="shared" si="831"/>
        <v>4.5809066406082219E-2</v>
      </c>
    </row>
    <row r="7563" spans="2:16" x14ac:dyDescent="0.3">
      <c r="B7563" s="19">
        <v>41223.916666666089</v>
      </c>
      <c r="C7563" s="21">
        <f t="shared" si="826"/>
        <v>11</v>
      </c>
      <c r="D7563" s="21" t="str">
        <f t="shared" si="827"/>
        <v>Winter</v>
      </c>
      <c r="E7563" s="21">
        <f t="shared" si="828"/>
        <v>22</v>
      </c>
      <c r="F7563" s="23">
        <v>65.997987669870696</v>
      </c>
      <c r="G7563" s="23">
        <v>2554.0173400584708</v>
      </c>
      <c r="H7563" s="16">
        <f t="shared" si="832"/>
        <v>2.584085340170782E-2</v>
      </c>
      <c r="I7563" s="23">
        <v>8.1323980269869036</v>
      </c>
      <c r="J7563" s="23">
        <v>55.337485735386167</v>
      </c>
      <c r="K7563" s="23">
        <v>19.736566484517304</v>
      </c>
      <c r="L7563" s="23">
        <v>13.605767931163495</v>
      </c>
      <c r="M7563" s="23">
        <f t="shared" si="829"/>
        <v>21.995151319705368</v>
      </c>
      <c r="N7563" s="23">
        <v>1369.2347434062351</v>
      </c>
      <c r="O7563" s="17">
        <f t="shared" si="830"/>
        <v>2.2003202512773077E-2</v>
      </c>
      <c r="P7563" s="18">
        <f t="shared" si="831"/>
        <v>4.7275474383980234E-2</v>
      </c>
    </row>
    <row r="7564" spans="2:16" x14ac:dyDescent="0.3">
      <c r="B7564" s="19">
        <v>41223.958333332754</v>
      </c>
      <c r="C7564" s="21">
        <f t="shared" si="826"/>
        <v>11</v>
      </c>
      <c r="D7564" s="21" t="str">
        <f t="shared" si="827"/>
        <v>Winter</v>
      </c>
      <c r="E7564" s="21">
        <f t="shared" si="828"/>
        <v>23</v>
      </c>
      <c r="F7564" s="23">
        <v>68.960699033458781</v>
      </c>
      <c r="G7564" s="23">
        <v>2476.6146552627938</v>
      </c>
      <c r="H7564" s="16">
        <f t="shared" si="832"/>
        <v>2.7844743180743779E-2</v>
      </c>
      <c r="I7564" s="23">
        <v>7.7931141741688519</v>
      </c>
      <c r="J7564" s="23">
        <v>53.115198076625006</v>
      </c>
      <c r="K7564" s="23">
        <v>19.736566484517304</v>
      </c>
      <c r="L7564" s="23">
        <v>12.756465980606277</v>
      </c>
      <c r="M7564" s="23">
        <f t="shared" si="829"/>
        <v>20.622165611501423</v>
      </c>
      <c r="N7564" s="23">
        <v>1294.6208718471448</v>
      </c>
      <c r="O7564" s="17">
        <f t="shared" si="830"/>
        <v>2.1948726769040729E-2</v>
      </c>
      <c r="P7564" s="18">
        <f t="shared" si="831"/>
        <v>4.9182313289756252E-2</v>
      </c>
    </row>
    <row r="7565" spans="2:16" x14ac:dyDescent="0.3">
      <c r="B7565" s="19">
        <v>41223.999999999418</v>
      </c>
      <c r="C7565" s="21">
        <f t="shared" si="826"/>
        <v>11</v>
      </c>
      <c r="D7565" s="21" t="str">
        <f t="shared" si="827"/>
        <v>Winter</v>
      </c>
      <c r="E7565" s="21">
        <f t="shared" si="828"/>
        <v>0</v>
      </c>
      <c r="F7565" s="23">
        <v>71.427268105804629</v>
      </c>
      <c r="G7565" s="23">
        <v>2388.1544440677344</v>
      </c>
      <c r="H7565" s="16">
        <f t="shared" si="832"/>
        <v>2.990898192670606E-2</v>
      </c>
      <c r="I7565" s="23">
        <v>7.5992427165177068</v>
      </c>
      <c r="J7565" s="23">
        <v>51.350473958234012</v>
      </c>
      <c r="K7565" s="23">
        <v>19.736566484517304</v>
      </c>
      <c r="L7565" s="23">
        <v>12.082033204077087</v>
      </c>
      <c r="M7565" s="23">
        <f t="shared" si="829"/>
        <v>19.531874269639623</v>
      </c>
      <c r="N7565" s="23">
        <v>1241.5239911070744</v>
      </c>
      <c r="O7565" s="17">
        <f t="shared" si="830"/>
        <v>2.1853075075870546E-2</v>
      </c>
      <c r="P7565" s="18">
        <f t="shared" si="831"/>
        <v>5.1108453775089442E-2</v>
      </c>
    </row>
    <row r="7566" spans="2:16" x14ac:dyDescent="0.3">
      <c r="B7566" s="19">
        <v>41224.041666666082</v>
      </c>
      <c r="C7566" s="21">
        <f t="shared" si="826"/>
        <v>11</v>
      </c>
      <c r="D7566" s="21" t="str">
        <f t="shared" si="827"/>
        <v>Winter</v>
      </c>
      <c r="E7566" s="21">
        <f t="shared" si="828"/>
        <v>1</v>
      </c>
      <c r="F7566" s="23">
        <v>71.459895280650812</v>
      </c>
      <c r="G7566" s="23">
        <v>2330.6553067909458</v>
      </c>
      <c r="H7566" s="16">
        <f t="shared" si="832"/>
        <v>3.0660859661415643E-2</v>
      </c>
      <c r="I7566" s="23">
        <v>7.5026081976563397</v>
      </c>
      <c r="J7566" s="23">
        <v>56.246786961615143</v>
      </c>
      <c r="K7566" s="23">
        <v>19.736566484517304</v>
      </c>
      <c r="L7566" s="23">
        <v>13.95327978546181</v>
      </c>
      <c r="M7566" s="23">
        <f t="shared" si="829"/>
        <v>22.556940691636029</v>
      </c>
      <c r="N7566" s="23">
        <v>1220.4749344002694</v>
      </c>
      <c r="O7566" s="17">
        <f t="shared" si="830"/>
        <v>2.4629386513425913E-2</v>
      </c>
      <c r="P7566" s="18">
        <f t="shared" si="831"/>
        <v>5.4535088011406642E-2</v>
      </c>
    </row>
    <row r="7567" spans="2:16" x14ac:dyDescent="0.3">
      <c r="B7567" s="19">
        <v>41224.083333332746</v>
      </c>
      <c r="C7567" s="21">
        <f t="shared" si="826"/>
        <v>11</v>
      </c>
      <c r="D7567" s="21" t="str">
        <f t="shared" si="827"/>
        <v>Winter</v>
      </c>
      <c r="E7567" s="21">
        <f t="shared" si="828"/>
        <v>2</v>
      </c>
      <c r="F7567" s="23">
        <v>81.782785035004039</v>
      </c>
      <c r="G7567" s="23">
        <v>2298.5884802327369</v>
      </c>
      <c r="H7567" s="16">
        <f t="shared" si="832"/>
        <v>3.5579567955862791E-2</v>
      </c>
      <c r="I7567" s="23">
        <v>7.4527203990352904</v>
      </c>
      <c r="J7567" s="23">
        <v>51.822681520138026</v>
      </c>
      <c r="K7567" s="23">
        <v>19.736566484517304</v>
      </c>
      <c r="L7567" s="23">
        <v>12.262498951529652</v>
      </c>
      <c r="M7567" s="23">
        <f t="shared" si="829"/>
        <v>19.823616084091071</v>
      </c>
      <c r="N7567" s="23">
        <v>1221.7541175281774</v>
      </c>
      <c r="O7567" s="17">
        <f t="shared" si="830"/>
        <v>2.2325553146742134E-2</v>
      </c>
      <c r="P7567" s="18">
        <f t="shared" si="831"/>
        <v>5.7110787567268187E-2</v>
      </c>
    </row>
    <row r="7568" spans="2:16" x14ac:dyDescent="0.3">
      <c r="B7568" s="19">
        <v>41224.124999999411</v>
      </c>
      <c r="C7568" s="21">
        <f t="shared" si="826"/>
        <v>11</v>
      </c>
      <c r="D7568" s="21" t="str">
        <f t="shared" si="827"/>
        <v>Winter</v>
      </c>
      <c r="E7568" s="21">
        <f t="shared" si="828"/>
        <v>3</v>
      </c>
      <c r="F7568" s="23">
        <v>92.437538641761506</v>
      </c>
      <c r="G7568" s="23">
        <v>2316.2805224717486</v>
      </c>
      <c r="H7568" s="16">
        <f t="shared" si="832"/>
        <v>3.9907747677781095E-2</v>
      </c>
      <c r="I7568" s="23">
        <v>7.5356918088361162</v>
      </c>
      <c r="J7568" s="23">
        <v>55.275961663445756</v>
      </c>
      <c r="K7568" s="23">
        <v>19.736566484517304</v>
      </c>
      <c r="L7568" s="23">
        <v>13.582254992098559</v>
      </c>
      <c r="M7568" s="23">
        <f t="shared" si="829"/>
        <v>21.957140186829893</v>
      </c>
      <c r="N7568" s="23">
        <v>1230.8235201399323</v>
      </c>
      <c r="O7568" s="17">
        <f t="shared" si="830"/>
        <v>2.3961869035711122E-2</v>
      </c>
      <c r="P7568" s="18">
        <f t="shared" si="831"/>
        <v>6.2913352490127028E-2</v>
      </c>
    </row>
    <row r="7569" spans="2:16" x14ac:dyDescent="0.3">
      <c r="B7569" s="19">
        <v>41224.166666666075</v>
      </c>
      <c r="C7569" s="21">
        <f t="shared" si="826"/>
        <v>11</v>
      </c>
      <c r="D7569" s="21" t="str">
        <f t="shared" si="827"/>
        <v>Winter</v>
      </c>
      <c r="E7569" s="21">
        <f t="shared" si="828"/>
        <v>4</v>
      </c>
      <c r="F7569" s="23">
        <v>101.06983318811305</v>
      </c>
      <c r="G7569" s="23">
        <v>2331.761059430884</v>
      </c>
      <c r="H7569" s="16">
        <f t="shared" si="832"/>
        <v>4.3344849927625648E-2</v>
      </c>
      <c r="I7569" s="23">
        <v>7.6285420170284386</v>
      </c>
      <c r="J7569" s="23">
        <v>56.512974165426371</v>
      </c>
      <c r="K7569" s="23">
        <v>19.736566484517304</v>
      </c>
      <c r="L7569" s="23">
        <v>14.055009780009978</v>
      </c>
      <c r="M7569" s="23">
        <f t="shared" si="829"/>
        <v>22.721397900899088</v>
      </c>
      <c r="N7569" s="23">
        <v>1253.6550242292149</v>
      </c>
      <c r="O7569" s="17">
        <f t="shared" si="830"/>
        <v>2.4209163869931119E-2</v>
      </c>
      <c r="P7569" s="18">
        <f t="shared" si="831"/>
        <v>6.6504671222741313E-2</v>
      </c>
    </row>
    <row r="7570" spans="2:16" x14ac:dyDescent="0.3">
      <c r="B7570" s="19">
        <v>41224.208333332739</v>
      </c>
      <c r="C7570" s="21">
        <f t="shared" si="826"/>
        <v>11</v>
      </c>
      <c r="D7570" s="21" t="str">
        <f t="shared" si="827"/>
        <v>Winter</v>
      </c>
      <c r="E7570" s="21">
        <f t="shared" si="828"/>
        <v>5</v>
      </c>
      <c r="F7570" s="23">
        <v>101.92923965719024</v>
      </c>
      <c r="G7570" s="23">
        <v>2370.4624018287227</v>
      </c>
      <c r="H7570" s="16">
        <f t="shared" si="832"/>
        <v>4.2999728482744824E-2</v>
      </c>
      <c r="I7570" s="23">
        <v>7.8327356108621169</v>
      </c>
      <c r="J7570" s="23">
        <v>57.130558917986846</v>
      </c>
      <c r="K7570" s="23">
        <v>19.736566484517304</v>
      </c>
      <c r="L7570" s="23">
        <v>14.291035000649693</v>
      </c>
      <c r="M7570" s="23">
        <f t="shared" si="829"/>
        <v>23.102957432819849</v>
      </c>
      <c r="N7570" s="23">
        <v>1307.1906212107019</v>
      </c>
      <c r="O7570" s="17">
        <f t="shared" si="830"/>
        <v>2.3665785648790651E-2</v>
      </c>
      <c r="P7570" s="18">
        <f t="shared" si="831"/>
        <v>6.5647891774306633E-2</v>
      </c>
    </row>
    <row r="7571" spans="2:16" x14ac:dyDescent="0.3">
      <c r="B7571" s="19">
        <v>41224.249999999403</v>
      </c>
      <c r="C7571" s="21">
        <f t="shared" si="826"/>
        <v>11</v>
      </c>
      <c r="D7571" s="21" t="str">
        <f t="shared" si="827"/>
        <v>Winter</v>
      </c>
      <c r="E7571" s="21">
        <f t="shared" si="828"/>
        <v>6</v>
      </c>
      <c r="F7571" s="23">
        <v>102.94881967644911</v>
      </c>
      <c r="G7571" s="23">
        <v>2431.2787970253262</v>
      </c>
      <c r="H7571" s="16">
        <f t="shared" si="832"/>
        <v>4.2343485988693343E-2</v>
      </c>
      <c r="I7571" s="23">
        <v>8.1554363038593802</v>
      </c>
      <c r="J7571" s="23">
        <v>59.977320991546911</v>
      </c>
      <c r="K7571" s="23">
        <v>19.736566484517304</v>
      </c>
      <c r="L7571" s="23">
        <v>15.378995225922546</v>
      </c>
      <c r="M7571" s="23">
        <f t="shared" si="829"/>
        <v>24.861759281107062</v>
      </c>
      <c r="N7571" s="23">
        <v>1384.1707104563209</v>
      </c>
      <c r="O7571" s="17">
        <f t="shared" si="830"/>
        <v>2.385341297539928E-2</v>
      </c>
      <c r="P7571" s="18">
        <f t="shared" si="831"/>
        <v>6.518686230598629E-2</v>
      </c>
    </row>
    <row r="7572" spans="2:16" x14ac:dyDescent="0.3">
      <c r="B7572" s="19">
        <v>41224.291666666068</v>
      </c>
      <c r="C7572" s="21">
        <f t="shared" si="826"/>
        <v>11</v>
      </c>
      <c r="D7572" s="21" t="str">
        <f t="shared" si="827"/>
        <v>Winter</v>
      </c>
      <c r="E7572" s="21">
        <f t="shared" si="828"/>
        <v>7</v>
      </c>
      <c r="F7572" s="23">
        <v>99.635857574171766</v>
      </c>
      <c r="G7572" s="23">
        <v>2517.5275029405088</v>
      </c>
      <c r="H7572" s="16">
        <f t="shared" si="832"/>
        <v>3.9576869550698307E-2</v>
      </c>
      <c r="I7572" s="23">
        <v>8.5706020544412489</v>
      </c>
      <c r="J7572" s="23">
        <v>63.843255009786787</v>
      </c>
      <c r="K7572" s="23">
        <v>19.736566484517304</v>
      </c>
      <c r="L7572" s="23">
        <v>16.856457106013703</v>
      </c>
      <c r="M7572" s="23">
        <f t="shared" si="829"/>
        <v>27.25023141925578</v>
      </c>
      <c r="N7572" s="23">
        <v>1476.8647012298663</v>
      </c>
      <c r="O7572" s="17">
        <f t="shared" si="830"/>
        <v>2.4254648001179154E-2</v>
      </c>
      <c r="P7572" s="18">
        <f t="shared" si="831"/>
        <v>6.287159451193669E-2</v>
      </c>
    </row>
    <row r="7573" spans="2:16" x14ac:dyDescent="0.3">
      <c r="B7573" s="19">
        <v>41224.333333332732</v>
      </c>
      <c r="C7573" s="21">
        <f t="shared" si="826"/>
        <v>11</v>
      </c>
      <c r="D7573" s="21" t="str">
        <f t="shared" si="827"/>
        <v>Winter</v>
      </c>
      <c r="E7573" s="21">
        <f t="shared" si="828"/>
        <v>8</v>
      </c>
      <c r="F7573" s="23">
        <v>98.050417013492918</v>
      </c>
      <c r="G7573" s="23">
        <v>2621.4682510947036</v>
      </c>
      <c r="H7573" s="16">
        <f t="shared" si="832"/>
        <v>3.7402862679167627E-2</v>
      </c>
      <c r="I7573" s="23">
        <v>8.7926656837920145</v>
      </c>
      <c r="J7573" s="23">
        <v>64.855888087811408</v>
      </c>
      <c r="K7573" s="23">
        <v>19.736566484517304</v>
      </c>
      <c r="L7573" s="23">
        <v>17.243459771926226</v>
      </c>
      <c r="M7573" s="23">
        <f t="shared" si="829"/>
        <v>27.875861831367878</v>
      </c>
      <c r="N7573" s="23">
        <v>1529.1605472272863</v>
      </c>
      <c r="O7573" s="17">
        <f t="shared" si="830"/>
        <v>2.3979514500062287E-2</v>
      </c>
      <c r="P7573" s="18">
        <f t="shared" si="831"/>
        <v>6.0485474691270975E-2</v>
      </c>
    </row>
    <row r="7574" spans="2:16" x14ac:dyDescent="0.3">
      <c r="B7574" s="19">
        <v>41224.374999999396</v>
      </c>
      <c r="C7574" s="21">
        <f t="shared" si="826"/>
        <v>11</v>
      </c>
      <c r="D7574" s="21" t="str">
        <f t="shared" si="827"/>
        <v>Winter</v>
      </c>
      <c r="E7574" s="21">
        <f t="shared" si="828"/>
        <v>9</v>
      </c>
      <c r="F7574" s="23">
        <v>93.84599563573083</v>
      </c>
      <c r="G7574" s="23">
        <v>2671.2271198919248</v>
      </c>
      <c r="H7574" s="16">
        <f t="shared" si="832"/>
        <v>3.5132166387831426E-2</v>
      </c>
      <c r="I7574" s="23">
        <v>8.6754308471704853</v>
      </c>
      <c r="J7574" s="23">
        <v>62.380683494537685</v>
      </c>
      <c r="K7574" s="23">
        <v>19.736566484517304</v>
      </c>
      <c r="L7574" s="23">
        <v>16.297499387001327</v>
      </c>
      <c r="M7574" s="23">
        <f t="shared" si="829"/>
        <v>26.346617623019053</v>
      </c>
      <c r="N7574" s="23">
        <v>1526.8733992994275</v>
      </c>
      <c r="O7574" s="17">
        <f t="shared" si="830"/>
        <v>2.2937100408101051E-2</v>
      </c>
      <c r="P7574" s="18">
        <f t="shared" si="831"/>
        <v>5.726343676794067E-2</v>
      </c>
    </row>
    <row r="7575" spans="2:16" x14ac:dyDescent="0.3">
      <c r="B7575" s="19">
        <v>41224.41666666606</v>
      </c>
      <c r="C7575" s="21">
        <f t="shared" si="826"/>
        <v>11</v>
      </c>
      <c r="D7575" s="21" t="str">
        <f t="shared" si="827"/>
        <v>Winter</v>
      </c>
      <c r="E7575" s="21">
        <f t="shared" si="828"/>
        <v>10</v>
      </c>
      <c r="F7575" s="23">
        <v>93.94673886825268</v>
      </c>
      <c r="G7575" s="23">
        <v>2640.2660459736539</v>
      </c>
      <c r="H7575" s="16">
        <f t="shared" si="832"/>
        <v>3.5582300129003791E-2</v>
      </c>
      <c r="I7575" s="23">
        <v>8.4524062214247184</v>
      </c>
      <c r="J7575" s="23">
        <v>56.797372664359614</v>
      </c>
      <c r="K7575" s="23">
        <v>19.736566484517304</v>
      </c>
      <c r="L7575" s="23">
        <v>14.163699669425199</v>
      </c>
      <c r="M7575" s="23">
        <f t="shared" si="829"/>
        <v>22.89710651041711</v>
      </c>
      <c r="N7575" s="23">
        <v>1477.5723025365132</v>
      </c>
      <c r="O7575" s="17">
        <f t="shared" si="830"/>
        <v>2.1216906054630873E-2</v>
      </c>
      <c r="P7575" s="18">
        <f t="shared" si="831"/>
        <v>5.6044259864589913E-2</v>
      </c>
    </row>
    <row r="7576" spans="2:16" x14ac:dyDescent="0.3">
      <c r="B7576" s="19">
        <v>41224.458333332725</v>
      </c>
      <c r="C7576" s="21">
        <f t="shared" si="826"/>
        <v>11</v>
      </c>
      <c r="D7576" s="21" t="str">
        <f t="shared" si="827"/>
        <v>Winter</v>
      </c>
      <c r="E7576" s="21">
        <f t="shared" si="828"/>
        <v>11</v>
      </c>
      <c r="F7576" s="23">
        <v>93.403805239435485</v>
      </c>
      <c r="G7576" s="23">
        <v>2592.7186824563096</v>
      </c>
      <c r="H7576" s="16">
        <f t="shared" si="832"/>
        <v>3.6025429936326868E-2</v>
      </c>
      <c r="I7576" s="23">
        <v>8.2676400035672959</v>
      </c>
      <c r="J7576" s="23">
        <v>57.795274155904735</v>
      </c>
      <c r="K7576" s="23">
        <v>19.736566484517304</v>
      </c>
      <c r="L7576" s="23">
        <v>14.545072296812998</v>
      </c>
      <c r="M7576" s="23">
        <f t="shared" si="829"/>
        <v>23.513635374574434</v>
      </c>
      <c r="N7576" s="23">
        <v>1432.7014658124854</v>
      </c>
      <c r="O7576" s="17">
        <f t="shared" si="830"/>
        <v>2.2182761821995176E-2</v>
      </c>
      <c r="P7576" s="18">
        <f t="shared" si="831"/>
        <v>5.7409048226509531E-2</v>
      </c>
    </row>
    <row r="7577" spans="2:16" x14ac:dyDescent="0.3">
      <c r="B7577" s="19">
        <v>41224.499999999389</v>
      </c>
      <c r="C7577" s="21">
        <f t="shared" si="826"/>
        <v>11</v>
      </c>
      <c r="D7577" s="21" t="str">
        <f t="shared" si="827"/>
        <v>Winter</v>
      </c>
      <c r="E7577" s="21">
        <f t="shared" si="828"/>
        <v>12</v>
      </c>
      <c r="F7577" s="23">
        <v>94.358186920555895</v>
      </c>
      <c r="G7577" s="23">
        <v>2539.6425557392736</v>
      </c>
      <c r="H7577" s="16">
        <f t="shared" si="832"/>
        <v>3.7154121042474356E-2</v>
      </c>
      <c r="I7577" s="23">
        <v>8.2164329296296934</v>
      </c>
      <c r="J7577" s="23">
        <v>57.886173920886577</v>
      </c>
      <c r="K7577" s="23">
        <v>19.736566484517304</v>
      </c>
      <c r="L7577" s="23">
        <v>14.579811880322774</v>
      </c>
      <c r="M7577" s="23">
        <f t="shared" si="829"/>
        <v>23.5697955560465</v>
      </c>
      <c r="N7577" s="23">
        <v>1416.7809993143999</v>
      </c>
      <c r="O7577" s="17">
        <f t="shared" si="830"/>
        <v>2.2435527086443138E-2</v>
      </c>
      <c r="P7577" s="18">
        <f t="shared" si="831"/>
        <v>5.8756075839896074E-2</v>
      </c>
    </row>
    <row r="7578" spans="2:16" x14ac:dyDescent="0.3">
      <c r="B7578" s="19">
        <v>41224.541666666053</v>
      </c>
      <c r="C7578" s="21">
        <f t="shared" si="826"/>
        <v>11</v>
      </c>
      <c r="D7578" s="21" t="str">
        <f t="shared" si="827"/>
        <v>Winter</v>
      </c>
      <c r="E7578" s="21">
        <f t="shared" si="828"/>
        <v>13</v>
      </c>
      <c r="F7578" s="23">
        <v>96.386605261069775</v>
      </c>
      <c r="G7578" s="23">
        <v>2526.3735240600149</v>
      </c>
      <c r="H7578" s="16">
        <f t="shared" si="832"/>
        <v>3.8152159347431505E-2</v>
      </c>
      <c r="I7578" s="23">
        <v>8.1504026822335973</v>
      </c>
      <c r="J7578" s="23">
        <v>57.22505460814736</v>
      </c>
      <c r="K7578" s="23">
        <v>19.736566484517304</v>
      </c>
      <c r="L7578" s="23">
        <v>14.327148855512799</v>
      </c>
      <c r="M7578" s="23">
        <f t="shared" si="829"/>
        <v>23.161339268117256</v>
      </c>
      <c r="N7578" s="23">
        <v>1393.9938021030632</v>
      </c>
      <c r="O7578" s="17">
        <f t="shared" si="830"/>
        <v>2.2461894667761127E-2</v>
      </c>
      <c r="P7578" s="18">
        <f t="shared" si="831"/>
        <v>5.9757084230582985E-2</v>
      </c>
    </row>
    <row r="7579" spans="2:16" x14ac:dyDescent="0.3">
      <c r="B7579" s="19">
        <v>41224.583333332717</v>
      </c>
      <c r="C7579" s="21">
        <f t="shared" si="826"/>
        <v>11</v>
      </c>
      <c r="D7579" s="21" t="str">
        <f t="shared" si="827"/>
        <v>Winter</v>
      </c>
      <c r="E7579" s="21">
        <f t="shared" si="828"/>
        <v>14</v>
      </c>
      <c r="F7579" s="23">
        <v>97.857772550665601</v>
      </c>
      <c r="G7579" s="23">
        <v>2504.2584712612502</v>
      </c>
      <c r="H7579" s="16">
        <f t="shared" si="832"/>
        <v>3.907654648019631E-2</v>
      </c>
      <c r="I7579" s="23">
        <v>8.0593163038701583</v>
      </c>
      <c r="J7579" s="23">
        <v>56.32179564632029</v>
      </c>
      <c r="K7579" s="23">
        <v>19.736566484517304</v>
      </c>
      <c r="L7579" s="23">
        <v>13.981946201340804</v>
      </c>
      <c r="M7579" s="23">
        <f t="shared" si="829"/>
        <v>22.603282960462181</v>
      </c>
      <c r="N7579" s="23">
        <v>1367.5289024378519</v>
      </c>
      <c r="O7579" s="17">
        <f t="shared" si="830"/>
        <v>2.2421902169432077E-2</v>
      </c>
      <c r="P7579" s="18">
        <f t="shared" si="831"/>
        <v>6.0622278147330164E-2</v>
      </c>
    </row>
    <row r="7580" spans="2:16" x14ac:dyDescent="0.3">
      <c r="B7580" s="19">
        <v>41224.624999999382</v>
      </c>
      <c r="C7580" s="21">
        <f t="shared" si="826"/>
        <v>11</v>
      </c>
      <c r="D7580" s="21" t="str">
        <f t="shared" si="827"/>
        <v>Winter</v>
      </c>
      <c r="E7580" s="21">
        <f t="shared" si="828"/>
        <v>15</v>
      </c>
      <c r="F7580" s="23">
        <v>92.066029380104467</v>
      </c>
      <c r="G7580" s="23">
        <v>2468.8743867832263</v>
      </c>
      <c r="H7580" s="16">
        <f t="shared" si="832"/>
        <v>3.7290689989319455E-2</v>
      </c>
      <c r="I7580" s="23">
        <v>7.9841225147937163</v>
      </c>
      <c r="J7580" s="23">
        <v>55.740335218800993</v>
      </c>
      <c r="K7580" s="23">
        <v>19.736566484517304</v>
      </c>
      <c r="L7580" s="23">
        <v>13.759726781043405</v>
      </c>
      <c r="M7580" s="23">
        <f t="shared" si="829"/>
        <v>22.244041953240284</v>
      </c>
      <c r="N7580" s="23">
        <v>1364.1091138096904</v>
      </c>
      <c r="O7580" s="17">
        <f t="shared" si="830"/>
        <v>2.2159638229827996E-2</v>
      </c>
      <c r="P7580" s="18">
        <f t="shared" si="831"/>
        <v>5.862398001964346E-2</v>
      </c>
    </row>
    <row r="7581" spans="2:16" x14ac:dyDescent="0.3">
      <c r="B7581" s="19">
        <v>41224.666666666046</v>
      </c>
      <c r="C7581" s="21">
        <f t="shared" si="826"/>
        <v>11</v>
      </c>
      <c r="D7581" s="21" t="str">
        <f t="shared" si="827"/>
        <v>Winter</v>
      </c>
      <c r="E7581" s="21">
        <f t="shared" si="828"/>
        <v>16</v>
      </c>
      <c r="F7581" s="23">
        <v>91.576114669665202</v>
      </c>
      <c r="G7581" s="23">
        <v>2461.1341183036584</v>
      </c>
      <c r="H7581" s="16">
        <f t="shared" si="832"/>
        <v>3.7208908685067606E-2</v>
      </c>
      <c r="I7581" s="23">
        <v>8.1053144815842426</v>
      </c>
      <c r="J7581" s="23">
        <v>57.079889683752469</v>
      </c>
      <c r="K7581" s="23">
        <v>19.736566484517304</v>
      </c>
      <c r="L7581" s="23">
        <v>14.271670505104373</v>
      </c>
      <c r="M7581" s="23">
        <f t="shared" si="829"/>
        <v>23.07165269413079</v>
      </c>
      <c r="N7581" s="23">
        <v>1418.3341741150969</v>
      </c>
      <c r="O7581" s="17">
        <f t="shared" si="830"/>
        <v>2.1981397434188202E-2</v>
      </c>
      <c r="P7581" s="18">
        <f t="shared" si="831"/>
        <v>5.8372402309356919E-2</v>
      </c>
    </row>
    <row r="7582" spans="2:16" x14ac:dyDescent="0.3">
      <c r="B7582" s="19">
        <v>41224.70833333271</v>
      </c>
      <c r="C7582" s="21">
        <f t="shared" si="826"/>
        <v>11</v>
      </c>
      <c r="D7582" s="21" t="str">
        <f t="shared" si="827"/>
        <v>Winter</v>
      </c>
      <c r="E7582" s="21">
        <f t="shared" si="828"/>
        <v>17</v>
      </c>
      <c r="F7582" s="23">
        <v>88.553963884468729</v>
      </c>
      <c r="G7582" s="23">
        <v>2510.8929871008795</v>
      </c>
      <c r="H7582" s="16">
        <f t="shared" si="832"/>
        <v>3.5267916370547783E-2</v>
      </c>
      <c r="I7582" s="23">
        <v>8.5848186107324711</v>
      </c>
      <c r="J7582" s="23">
        <v>57.281203738337112</v>
      </c>
      <c r="K7582" s="23">
        <v>19.736566484517304</v>
      </c>
      <c r="L7582" s="23">
        <v>14.348607628234793</v>
      </c>
      <c r="M7582" s="23">
        <f t="shared" si="829"/>
        <v>23.196029625585012</v>
      </c>
      <c r="N7582" s="23">
        <v>1569.0746057119206</v>
      </c>
      <c r="O7582" s="17">
        <f t="shared" si="830"/>
        <v>2.0254516974926043E-2</v>
      </c>
      <c r="P7582" s="18">
        <f t="shared" si="831"/>
        <v>5.4808098734676292E-2</v>
      </c>
    </row>
    <row r="7583" spans="2:16" x14ac:dyDescent="0.3">
      <c r="B7583" s="19">
        <v>41224.749999999374</v>
      </c>
      <c r="C7583" s="21">
        <f t="shared" si="826"/>
        <v>11</v>
      </c>
      <c r="D7583" s="21" t="str">
        <f t="shared" si="827"/>
        <v>Winter</v>
      </c>
      <c r="E7583" s="21">
        <f t="shared" si="828"/>
        <v>18</v>
      </c>
      <c r="F7583" s="23">
        <v>87.897367180290217</v>
      </c>
      <c r="G7583" s="23">
        <v>2652.4293250129745</v>
      </c>
      <c r="H7583" s="16">
        <f t="shared" si="832"/>
        <v>3.313843892140661E-2</v>
      </c>
      <c r="I7583" s="23">
        <v>8.8644456888855956</v>
      </c>
      <c r="J7583" s="23">
        <v>65.449132153217491</v>
      </c>
      <c r="K7583" s="23">
        <v>19.736566484517304</v>
      </c>
      <c r="L7583" s="23">
        <v>17.470182599603159</v>
      </c>
      <c r="M7583" s="23">
        <f t="shared" si="829"/>
        <v>28.242383069097027</v>
      </c>
      <c r="N7583" s="23">
        <v>1669.1750640348357</v>
      </c>
      <c r="O7583" s="17">
        <f t="shared" si="830"/>
        <v>2.2230639288539123E-2</v>
      </c>
      <c r="P7583" s="18">
        <f t="shared" si="831"/>
        <v>5.4632389527698652E-2</v>
      </c>
    </row>
    <row r="7584" spans="2:16" x14ac:dyDescent="0.3">
      <c r="B7584" s="19">
        <v>41224.791666666039</v>
      </c>
      <c r="C7584" s="21">
        <f t="shared" si="826"/>
        <v>11</v>
      </c>
      <c r="D7584" s="21" t="str">
        <f t="shared" si="827"/>
        <v>Winter</v>
      </c>
      <c r="E7584" s="21">
        <f t="shared" si="828"/>
        <v>19</v>
      </c>
      <c r="F7584" s="23">
        <v>87.852420478087211</v>
      </c>
      <c r="G7584" s="23">
        <v>2734.2550203684045</v>
      </c>
      <c r="H7584" s="16">
        <f t="shared" si="832"/>
        <v>3.2130295025023035E-2</v>
      </c>
      <c r="I7584" s="23">
        <v>8.7722030236404027</v>
      </c>
      <c r="J7584" s="23">
        <v>64.350926887763279</v>
      </c>
      <c r="K7584" s="23">
        <v>19.736566484517304</v>
      </c>
      <c r="L7584" s="23">
        <v>17.050476415129083</v>
      </c>
      <c r="M7584" s="23">
        <f t="shared" si="829"/>
        <v>27.563883988116892</v>
      </c>
      <c r="N7584" s="23">
        <v>1664.5691824231926</v>
      </c>
      <c r="O7584" s="17">
        <f t="shared" si="830"/>
        <v>2.1829123953178757E-2</v>
      </c>
      <c r="P7584" s="18">
        <f t="shared" si="831"/>
        <v>5.3258042785448365E-2</v>
      </c>
    </row>
    <row r="7585" spans="2:16" x14ac:dyDescent="0.3">
      <c r="B7585" s="19">
        <v>41224.833333332703</v>
      </c>
      <c r="C7585" s="21">
        <f t="shared" si="826"/>
        <v>11</v>
      </c>
      <c r="D7585" s="21" t="str">
        <f t="shared" si="827"/>
        <v>Winter</v>
      </c>
      <c r="E7585" s="21">
        <f t="shared" si="828"/>
        <v>20</v>
      </c>
      <c r="F7585" s="23">
        <v>85.478480727187588</v>
      </c>
      <c r="G7585" s="23">
        <v>2718.7744834092691</v>
      </c>
      <c r="H7585" s="16">
        <f t="shared" si="832"/>
        <v>3.1440077597020812E-2</v>
      </c>
      <c r="I7585" s="23">
        <v>8.6114805527407743</v>
      </c>
      <c r="J7585" s="23">
        <v>61.790653702928253</v>
      </c>
      <c r="K7585" s="23">
        <v>19.736566484517304</v>
      </c>
      <c r="L7585" s="23">
        <v>16.07200497320428</v>
      </c>
      <c r="M7585" s="23">
        <f t="shared" si="829"/>
        <v>25.982082245206669</v>
      </c>
      <c r="N7585" s="23">
        <v>1632.7264924117894</v>
      </c>
      <c r="O7585" s="17">
        <f t="shared" si="830"/>
        <v>2.1187604267293662E-2</v>
      </c>
      <c r="P7585" s="18">
        <f t="shared" si="831"/>
        <v>5.1961541942055794E-2</v>
      </c>
    </row>
    <row r="7586" spans="2:16" x14ac:dyDescent="0.3">
      <c r="B7586" s="19">
        <v>41224.874999999367</v>
      </c>
      <c r="C7586" s="21">
        <f t="shared" si="826"/>
        <v>11</v>
      </c>
      <c r="D7586" s="21" t="str">
        <f t="shared" si="827"/>
        <v>Winter</v>
      </c>
      <c r="E7586" s="21">
        <f t="shared" si="828"/>
        <v>21</v>
      </c>
      <c r="F7586" s="23">
        <v>83.187709567968412</v>
      </c>
      <c r="G7586" s="23">
        <v>2671.2271198919248</v>
      </c>
      <c r="H7586" s="16">
        <f t="shared" si="832"/>
        <v>3.114213274808849E-2</v>
      </c>
      <c r="I7586" s="23">
        <v>8.2501362157399463</v>
      </c>
      <c r="J7586" s="23">
        <v>59.731534581344199</v>
      </c>
      <c r="K7586" s="23">
        <v>19.736566484517304</v>
      </c>
      <c r="L7586" s="23">
        <v>15.285061897002389</v>
      </c>
      <c r="M7586" s="23">
        <f t="shared" si="829"/>
        <v>24.709906199824506</v>
      </c>
      <c r="N7586" s="23">
        <v>1563.9055497874665</v>
      </c>
      <c r="O7586" s="17">
        <f t="shared" si="830"/>
        <v>2.1075468668835976E-2</v>
      </c>
      <c r="P7586" s="18">
        <f t="shared" si="831"/>
        <v>5.1561266373911396E-2</v>
      </c>
    </row>
    <row r="7587" spans="2:16" x14ac:dyDescent="0.3">
      <c r="B7587" s="19">
        <v>41224.916666666031</v>
      </c>
      <c r="C7587" s="21">
        <f t="shared" si="826"/>
        <v>11</v>
      </c>
      <c r="D7587" s="21" t="str">
        <f t="shared" si="827"/>
        <v>Winter</v>
      </c>
      <c r="E7587" s="21">
        <f t="shared" si="828"/>
        <v>22</v>
      </c>
      <c r="F7587" s="23">
        <v>82.858946832288126</v>
      </c>
      <c r="G7587" s="23">
        <v>2597.1416930160626</v>
      </c>
      <c r="H7587" s="16">
        <f t="shared" si="832"/>
        <v>3.1903899219323677E-2</v>
      </c>
      <c r="I7587" s="23">
        <v>7.7649576640858893</v>
      </c>
      <c r="J7587" s="23">
        <v>57.07595138475218</v>
      </c>
      <c r="K7587" s="23">
        <v>19.736566484517304</v>
      </c>
      <c r="L7587" s="23">
        <v>14.27016538716447</v>
      </c>
      <c r="M7587" s="23">
        <f t="shared" si="829"/>
        <v>23.069219513070408</v>
      </c>
      <c r="N7587" s="23">
        <v>1458.3162933732804</v>
      </c>
      <c r="O7587" s="17">
        <f t="shared" si="830"/>
        <v>2.1143682832914613E-2</v>
      </c>
      <c r="P7587" s="18">
        <f t="shared" si="831"/>
        <v>5.237301612601164E-2</v>
      </c>
    </row>
    <row r="7588" spans="2:16" x14ac:dyDescent="0.3">
      <c r="B7588" s="19">
        <v>41224.958333332695</v>
      </c>
      <c r="C7588" s="21">
        <f t="shared" si="826"/>
        <v>11</v>
      </c>
      <c r="D7588" s="21" t="str">
        <f t="shared" si="827"/>
        <v>Winter</v>
      </c>
      <c r="E7588" s="21">
        <f t="shared" si="828"/>
        <v>23</v>
      </c>
      <c r="F7588" s="23">
        <v>82.674162795084996</v>
      </c>
      <c r="G7588" s="23">
        <v>2478.8261605426706</v>
      </c>
      <c r="H7588" s="16">
        <f t="shared" si="832"/>
        <v>3.3352142280516264E-2</v>
      </c>
      <c r="I7588" s="23">
        <v>7.3793938516306961</v>
      </c>
      <c r="J7588" s="23">
        <v>54.954421747699875</v>
      </c>
      <c r="K7588" s="23">
        <v>19.736566484517304</v>
      </c>
      <c r="L7588" s="23">
        <v>13.459370595675635</v>
      </c>
      <c r="M7588" s="23">
        <f t="shared" si="829"/>
        <v>21.758484667506934</v>
      </c>
      <c r="N7588" s="23">
        <v>1362.1016527356815</v>
      </c>
      <c r="O7588" s="17">
        <f t="shared" si="830"/>
        <v>2.1391853141515784E-2</v>
      </c>
      <c r="P7588" s="18">
        <f t="shared" si="831"/>
        <v>5.4030531292412309E-2</v>
      </c>
    </row>
    <row r="7589" spans="2:16" x14ac:dyDescent="0.3">
      <c r="B7589" s="19">
        <v>41224.99999999936</v>
      </c>
      <c r="C7589" s="21">
        <f t="shared" si="826"/>
        <v>11</v>
      </c>
      <c r="D7589" s="21" t="str">
        <f t="shared" si="827"/>
        <v>Winter</v>
      </c>
      <c r="E7589" s="21">
        <f t="shared" si="828"/>
        <v>0</v>
      </c>
      <c r="F7589" s="23">
        <v>88.306626770604339</v>
      </c>
      <c r="G7589" s="23">
        <v>2369.3566491887846</v>
      </c>
      <c r="H7589" s="16">
        <f t="shared" si="832"/>
        <v>3.727029731924849E-2</v>
      </c>
      <c r="I7589" s="23">
        <v>7.2033673505760047</v>
      </c>
      <c r="J7589" s="23">
        <v>49.870459220088726</v>
      </c>
      <c r="K7589" s="23">
        <v>19.736566484517304</v>
      </c>
      <c r="L7589" s="23">
        <v>11.516409127911835</v>
      </c>
      <c r="M7589" s="23">
        <f t="shared" si="829"/>
        <v>18.617483607659587</v>
      </c>
      <c r="N7589" s="23">
        <v>1308.4053610470564</v>
      </c>
      <c r="O7589" s="17">
        <f t="shared" si="830"/>
        <v>1.9734595811784474E-2</v>
      </c>
      <c r="P7589" s="18">
        <f t="shared" si="831"/>
        <v>5.6269378877652557E-2</v>
      </c>
    </row>
    <row r="7590" spans="2:16" x14ac:dyDescent="0.3">
      <c r="B7590" s="19">
        <v>41225.041666666024</v>
      </c>
      <c r="C7590" s="21">
        <f t="shared" si="826"/>
        <v>11</v>
      </c>
      <c r="D7590" s="21" t="str">
        <f t="shared" si="827"/>
        <v>Winter</v>
      </c>
      <c r="E7590" s="21">
        <f t="shared" si="828"/>
        <v>1</v>
      </c>
      <c r="F7590" s="23">
        <v>86.444733713951422</v>
      </c>
      <c r="G7590" s="23">
        <v>2325.1265435912546</v>
      </c>
      <c r="H7590" s="16">
        <f t="shared" si="832"/>
        <v>3.7178507101997958E-2</v>
      </c>
      <c r="I7590" s="23">
        <v>7.1277192134147622</v>
      </c>
      <c r="J7590" s="23">
        <v>49.953372829167471</v>
      </c>
      <c r="K7590" s="23">
        <v>19.736566484517304</v>
      </c>
      <c r="L7590" s="23">
        <v>11.548096605291596</v>
      </c>
      <c r="M7590" s="23">
        <f t="shared" si="829"/>
        <v>18.668709739358569</v>
      </c>
      <c r="N7590" s="23">
        <v>1293.1513696258103</v>
      </c>
      <c r="O7590" s="17">
        <f t="shared" si="830"/>
        <v>1.9948499115179267E-2</v>
      </c>
      <c r="P7590" s="18">
        <f t="shared" si="831"/>
        <v>5.6385350801149328E-2</v>
      </c>
    </row>
    <row r="7591" spans="2:16" x14ac:dyDescent="0.3">
      <c r="B7591" s="19">
        <v>41225.083333332688</v>
      </c>
      <c r="C7591" s="21">
        <f t="shared" si="826"/>
        <v>11</v>
      </c>
      <c r="D7591" s="21" t="str">
        <f t="shared" si="827"/>
        <v>Winter</v>
      </c>
      <c r="E7591" s="21">
        <f t="shared" si="828"/>
        <v>2</v>
      </c>
      <c r="F7591" s="23">
        <v>86.662143300415238</v>
      </c>
      <c r="G7591" s="23">
        <v>2298.5884802327369</v>
      </c>
      <c r="H7591" s="16">
        <f t="shared" si="832"/>
        <v>3.7702330819843193E-2</v>
      </c>
      <c r="I7591" s="23">
        <v>7.1330701334268847</v>
      </c>
      <c r="J7591" s="23">
        <v>49.48204672353075</v>
      </c>
      <c r="K7591" s="23">
        <v>19.736566484517304</v>
      </c>
      <c r="L7591" s="23">
        <v>11.367967728056614</v>
      </c>
      <c r="M7591" s="23">
        <f t="shared" si="829"/>
        <v>18.377512510956834</v>
      </c>
      <c r="N7591" s="23">
        <v>1291.365221560158</v>
      </c>
      <c r="O7591" s="17">
        <f t="shared" si="830"/>
        <v>1.9754738797722306E-2</v>
      </c>
      <c r="P7591" s="18">
        <f t="shared" si="831"/>
        <v>5.6712269920154185E-2</v>
      </c>
    </row>
    <row r="7592" spans="2:16" x14ac:dyDescent="0.3">
      <c r="B7592" s="19">
        <v>41225.124999999352</v>
      </c>
      <c r="C7592" s="21">
        <f t="shared" si="826"/>
        <v>11</v>
      </c>
      <c r="D7592" s="21" t="str">
        <f t="shared" si="827"/>
        <v>Winter</v>
      </c>
      <c r="E7592" s="21">
        <f t="shared" si="828"/>
        <v>3</v>
      </c>
      <c r="F7592" s="23">
        <v>85.663780579185556</v>
      </c>
      <c r="G7592" s="23">
        <v>2296.3769749528606</v>
      </c>
      <c r="H7592" s="16">
        <f t="shared" si="832"/>
        <v>3.7303884124227485E-2</v>
      </c>
      <c r="I7592" s="23">
        <v>7.1662810956786744</v>
      </c>
      <c r="J7592" s="23">
        <v>48.569477234995063</v>
      </c>
      <c r="K7592" s="23">
        <v>19.736566484517304</v>
      </c>
      <c r="L7592" s="23">
        <v>11.019206826839882</v>
      </c>
      <c r="M7592" s="23">
        <f t="shared" si="829"/>
        <v>17.813703923637874</v>
      </c>
      <c r="N7592" s="23">
        <v>1302.9527065774323</v>
      </c>
      <c r="O7592" s="17">
        <f t="shared" si="830"/>
        <v>1.9171827874653585E-2</v>
      </c>
      <c r="P7592" s="18">
        <f t="shared" si="831"/>
        <v>5.5760528353395358E-2</v>
      </c>
    </row>
    <row r="7593" spans="2:16" x14ac:dyDescent="0.3">
      <c r="B7593" s="19">
        <v>41225.166666666017</v>
      </c>
      <c r="C7593" s="21">
        <f t="shared" si="826"/>
        <v>11</v>
      </c>
      <c r="D7593" s="21" t="str">
        <f t="shared" si="827"/>
        <v>Winter</v>
      </c>
      <c r="E7593" s="21">
        <f t="shared" si="828"/>
        <v>4</v>
      </c>
      <c r="F7593" s="23">
        <v>85.423919149986588</v>
      </c>
      <c r="G7593" s="23">
        <v>2309.6460066321192</v>
      </c>
      <c r="H7593" s="16">
        <f t="shared" si="832"/>
        <v>3.6985719415309919E-2</v>
      </c>
      <c r="I7593" s="23">
        <v>7.2997421269235074</v>
      </c>
      <c r="J7593" s="23">
        <v>50.613617668234028</v>
      </c>
      <c r="K7593" s="23">
        <v>19.736566484517304</v>
      </c>
      <c r="L7593" s="23">
        <v>11.800425428454462</v>
      </c>
      <c r="M7593" s="23">
        <f t="shared" si="829"/>
        <v>19.076625755262263</v>
      </c>
      <c r="N7593" s="23">
        <v>1343.2885617528277</v>
      </c>
      <c r="O7593" s="17">
        <f t="shared" si="830"/>
        <v>1.9635667743472654E-2</v>
      </c>
      <c r="P7593" s="18">
        <f t="shared" si="831"/>
        <v>5.589514786109024E-2</v>
      </c>
    </row>
    <row r="7594" spans="2:16" x14ac:dyDescent="0.3">
      <c r="B7594" s="19">
        <v>41225.208333332681</v>
      </c>
      <c r="C7594" s="21">
        <f t="shared" si="826"/>
        <v>11</v>
      </c>
      <c r="D7594" s="21" t="str">
        <f t="shared" si="827"/>
        <v>Winter</v>
      </c>
      <c r="E7594" s="21">
        <f t="shared" si="828"/>
        <v>5</v>
      </c>
      <c r="F7594" s="23">
        <v>84.686316071381199</v>
      </c>
      <c r="G7594" s="23">
        <v>2357.1933701494636</v>
      </c>
      <c r="H7594" s="16">
        <f t="shared" si="832"/>
        <v>3.5926758128465061E-2</v>
      </c>
      <c r="I7594" s="23">
        <v>7.6999211492356165</v>
      </c>
      <c r="J7594" s="23">
        <v>53.293202761509939</v>
      </c>
      <c r="K7594" s="23">
        <v>19.736566484517304</v>
      </c>
      <c r="L7594" s="23">
        <v>12.824494854134457</v>
      </c>
      <c r="M7594" s="23">
        <f t="shared" si="829"/>
        <v>20.732141422858177</v>
      </c>
      <c r="N7594" s="23">
        <v>1428.8566386851649</v>
      </c>
      <c r="O7594" s="17">
        <f t="shared" si="830"/>
        <v>1.9898471128815976E-2</v>
      </c>
      <c r="P7594" s="18">
        <f t="shared" si="831"/>
        <v>5.511034169790982E-2</v>
      </c>
    </row>
    <row r="7595" spans="2:16" x14ac:dyDescent="0.3">
      <c r="B7595" s="19">
        <v>41225.249999999345</v>
      </c>
      <c r="C7595" s="21">
        <f t="shared" si="826"/>
        <v>11</v>
      </c>
      <c r="D7595" s="21" t="str">
        <f t="shared" si="827"/>
        <v>Winter</v>
      </c>
      <c r="E7595" s="21">
        <f t="shared" si="828"/>
        <v>6</v>
      </c>
      <c r="F7595" s="23">
        <v>86.114022175032076</v>
      </c>
      <c r="G7595" s="23">
        <v>2437.9133128649555</v>
      </c>
      <c r="H7595" s="16">
        <f t="shared" si="832"/>
        <v>3.5322840119296005E-2</v>
      </c>
      <c r="I7595" s="23">
        <v>8.4972443483268592</v>
      </c>
      <c r="J7595" s="23">
        <v>58.191957477877445</v>
      </c>
      <c r="K7595" s="23">
        <v>19.736566484517304</v>
      </c>
      <c r="L7595" s="23">
        <v>14.696674596261824</v>
      </c>
      <c r="M7595" s="23">
        <f t="shared" si="829"/>
        <v>23.758716397098318</v>
      </c>
      <c r="N7595" s="23">
        <v>1591.070731169774</v>
      </c>
      <c r="O7595" s="17">
        <f t="shared" si="830"/>
        <v>2.0273115527497772E-2</v>
      </c>
      <c r="P7595" s="18">
        <f t="shared" si="831"/>
        <v>5.4879851628295957E-2</v>
      </c>
    </row>
    <row r="7596" spans="2:16" x14ac:dyDescent="0.3">
      <c r="B7596" s="19">
        <v>41225.291666666009</v>
      </c>
      <c r="C7596" s="21">
        <f t="shared" si="826"/>
        <v>11</v>
      </c>
      <c r="D7596" s="21" t="str">
        <f t="shared" si="827"/>
        <v>Winter</v>
      </c>
      <c r="E7596" s="21">
        <f t="shared" si="828"/>
        <v>7</v>
      </c>
      <c r="F7596" s="23">
        <v>90.461118693578598</v>
      </c>
      <c r="G7596" s="23">
        <v>2643.5833038934684</v>
      </c>
      <c r="H7596" s="16">
        <f t="shared" si="832"/>
        <v>3.4219129225225284E-2</v>
      </c>
      <c r="I7596" s="23">
        <v>9.0833157643388027</v>
      </c>
      <c r="J7596" s="23">
        <v>65.336228031467684</v>
      </c>
      <c r="K7596" s="23">
        <v>19.736566484517304</v>
      </c>
      <c r="L7596" s="23">
        <v>17.427033509317745</v>
      </c>
      <c r="M7596" s="23">
        <f t="shared" si="829"/>
        <v>28.172628037632634</v>
      </c>
      <c r="N7596" s="23">
        <v>1706.6358570821378</v>
      </c>
      <c r="O7596" s="17">
        <f t="shared" si="830"/>
        <v>2.1830048658223151E-2</v>
      </c>
      <c r="P7596" s="18">
        <f t="shared" si="831"/>
        <v>5.5302172627419738E-2</v>
      </c>
    </row>
    <row r="7597" spans="2:16" x14ac:dyDescent="0.3">
      <c r="B7597" s="19">
        <v>41225.333333332674</v>
      </c>
      <c r="C7597" s="21">
        <f t="shared" si="826"/>
        <v>11</v>
      </c>
      <c r="D7597" s="21" t="str">
        <f t="shared" si="827"/>
        <v>Winter</v>
      </c>
      <c r="E7597" s="21">
        <f t="shared" si="828"/>
        <v>8</v>
      </c>
      <c r="F7597" s="23">
        <v>89.766817055334855</v>
      </c>
      <c r="G7597" s="23">
        <v>2769.6391048464284</v>
      </c>
      <c r="H7597" s="16">
        <f t="shared" si="832"/>
        <v>3.2411015896712747E-2</v>
      </c>
      <c r="I7597" s="23">
        <v>9.0540290884678534</v>
      </c>
      <c r="J7597" s="23">
        <v>60.672353865207491</v>
      </c>
      <c r="K7597" s="23">
        <v>19.736566484517304</v>
      </c>
      <c r="L7597" s="23">
        <v>15.644619153128438</v>
      </c>
      <c r="M7597" s="23">
        <f t="shared" si="829"/>
        <v>25.291168227561748</v>
      </c>
      <c r="N7597" s="23">
        <v>1700.3382198497579</v>
      </c>
      <c r="O7597" s="17">
        <f t="shared" si="830"/>
        <v>2.0199038588372343E-2</v>
      </c>
      <c r="P7597" s="18">
        <f t="shared" si="831"/>
        <v>5.1955383124299037E-2</v>
      </c>
    </row>
    <row r="7598" spans="2:16" x14ac:dyDescent="0.3">
      <c r="B7598" s="19">
        <v>41225.374999999338</v>
      </c>
      <c r="C7598" s="21">
        <f t="shared" si="826"/>
        <v>11</v>
      </c>
      <c r="D7598" s="21" t="str">
        <f t="shared" si="827"/>
        <v>Winter</v>
      </c>
      <c r="E7598" s="21">
        <f t="shared" si="828"/>
        <v>9</v>
      </c>
      <c r="F7598" s="23">
        <v>87.19463721572312</v>
      </c>
      <c r="G7598" s="23">
        <v>2767.4275995665516</v>
      </c>
      <c r="H7598" s="16">
        <f t="shared" si="832"/>
        <v>3.1507468245738385E-2</v>
      </c>
      <c r="I7598" s="23">
        <v>8.9933599212949318</v>
      </c>
      <c r="J7598" s="23">
        <v>59.03332080063727</v>
      </c>
      <c r="K7598" s="23">
        <v>19.736566484517304</v>
      </c>
      <c r="L7598" s="23">
        <v>15.018222307841871</v>
      </c>
      <c r="M7598" s="23">
        <f t="shared" si="829"/>
        <v>24.278532008278095</v>
      </c>
      <c r="N7598" s="23">
        <v>1696.0702919463697</v>
      </c>
      <c r="O7598" s="17">
        <f t="shared" si="830"/>
        <v>1.9617047764801658E-2</v>
      </c>
      <c r="P7598" s="18">
        <f t="shared" si="831"/>
        <v>5.0506432501015421E-2</v>
      </c>
    </row>
    <row r="7599" spans="2:16" x14ac:dyDescent="0.3">
      <c r="B7599" s="19">
        <v>41225.416666666002</v>
      </c>
      <c r="C7599" s="21">
        <f t="shared" si="826"/>
        <v>11</v>
      </c>
      <c r="D7599" s="21" t="str">
        <f t="shared" si="827"/>
        <v>Winter</v>
      </c>
      <c r="E7599" s="21">
        <f t="shared" si="828"/>
        <v>10</v>
      </c>
      <c r="F7599" s="23">
        <v>85.509845244651132</v>
      </c>
      <c r="G7599" s="23">
        <v>2755.2643205272311</v>
      </c>
      <c r="H7599" s="16">
        <f t="shared" si="832"/>
        <v>3.1035078779043775E-2</v>
      </c>
      <c r="I7599" s="23">
        <v>8.8706307561727851</v>
      </c>
      <c r="J7599" s="23">
        <v>52.45037142004692</v>
      </c>
      <c r="K7599" s="23">
        <v>19.736566484517304</v>
      </c>
      <c r="L7599" s="23">
        <v>12.502386103058393</v>
      </c>
      <c r="M7599" s="23">
        <f t="shared" si="829"/>
        <v>20.211418832471225</v>
      </c>
      <c r="N7599" s="23">
        <v>1667.9621349222882</v>
      </c>
      <c r="O7599" s="17">
        <f t="shared" si="830"/>
        <v>1.7435677333286086E-2</v>
      </c>
      <c r="P7599" s="18">
        <f t="shared" si="831"/>
        <v>4.7929638492725343E-2</v>
      </c>
    </row>
    <row r="7600" spans="2:16" x14ac:dyDescent="0.3">
      <c r="B7600" s="19">
        <v>41225.458333332666</v>
      </c>
      <c r="C7600" s="21">
        <f t="shared" si="826"/>
        <v>11</v>
      </c>
      <c r="D7600" s="21" t="str">
        <f t="shared" si="827"/>
        <v>Winter</v>
      </c>
      <c r="E7600" s="21">
        <f t="shared" si="828"/>
        <v>11</v>
      </c>
      <c r="F7600" s="23">
        <v>85.787099041241873</v>
      </c>
      <c r="G7600" s="23">
        <v>2739.7837835680957</v>
      </c>
      <c r="H7600" s="16">
        <f t="shared" si="832"/>
        <v>3.1311631069484973E-2</v>
      </c>
      <c r="I7600" s="23">
        <v>8.7471512897186425</v>
      </c>
      <c r="J7600" s="23">
        <v>55.955386646980777</v>
      </c>
      <c r="K7600" s="23">
        <v>19.736566484517304</v>
      </c>
      <c r="L7600" s="23">
        <v>13.841913979763222</v>
      </c>
      <c r="M7600" s="23">
        <f t="shared" si="829"/>
        <v>22.376906182700253</v>
      </c>
      <c r="N7600" s="23">
        <v>1640.7989611037672</v>
      </c>
      <c r="O7600" s="17">
        <f t="shared" si="830"/>
        <v>1.8968842746878455E-2</v>
      </c>
      <c r="P7600" s="18">
        <f t="shared" si="831"/>
        <v>4.9686528410458092E-2</v>
      </c>
    </row>
    <row r="7601" spans="2:16" x14ac:dyDescent="0.3">
      <c r="B7601" s="19">
        <v>41225.499999999331</v>
      </c>
      <c r="C7601" s="21">
        <f t="shared" si="826"/>
        <v>11</v>
      </c>
      <c r="D7601" s="21" t="str">
        <f t="shared" si="827"/>
        <v>Winter</v>
      </c>
      <c r="E7601" s="21">
        <f t="shared" si="828"/>
        <v>12</v>
      </c>
      <c r="F7601" s="23">
        <v>85.528658060901094</v>
      </c>
      <c r="G7601" s="23">
        <v>2716.5629781293928</v>
      </c>
      <c r="H7601" s="16">
        <f t="shared" si="832"/>
        <v>3.1484143290429277E-2</v>
      </c>
      <c r="I7601" s="23">
        <v>8.5798406078926792</v>
      </c>
      <c r="J7601" s="23">
        <v>56.689411558126316</v>
      </c>
      <c r="K7601" s="23">
        <v>19.736566484517304</v>
      </c>
      <c r="L7601" s="23">
        <v>14.12243967423656</v>
      </c>
      <c r="M7601" s="23">
        <f t="shared" si="829"/>
        <v>22.830405399372452</v>
      </c>
      <c r="N7601" s="23">
        <v>1621.2544568971784</v>
      </c>
      <c r="O7601" s="17">
        <f t="shared" si="830"/>
        <v>1.9374038340273441E-2</v>
      </c>
      <c r="P7601" s="18">
        <f t="shared" si="831"/>
        <v>5.0248206631483279E-2</v>
      </c>
    </row>
    <row r="7602" spans="2:16" x14ac:dyDescent="0.3">
      <c r="B7602" s="19">
        <v>41225.541666665995</v>
      </c>
      <c r="C7602" s="21">
        <f t="shared" si="826"/>
        <v>11</v>
      </c>
      <c r="D7602" s="21" t="str">
        <f t="shared" si="827"/>
        <v>Winter</v>
      </c>
      <c r="E7602" s="21">
        <f t="shared" si="828"/>
        <v>13</v>
      </c>
      <c r="F7602" s="23">
        <v>84.118073728397306</v>
      </c>
      <c r="G7602" s="23">
        <v>2680.0731410114308</v>
      </c>
      <c r="H7602" s="16">
        <f t="shared" si="832"/>
        <v>3.1386484361636505E-2</v>
      </c>
      <c r="I7602" s="23">
        <v>8.499983002490799</v>
      </c>
      <c r="J7602" s="23">
        <v>55.105578124391428</v>
      </c>
      <c r="K7602" s="23">
        <v>19.736566484517304</v>
      </c>
      <c r="L7602" s="23">
        <v>13.517138727113155</v>
      </c>
      <c r="M7602" s="23">
        <f t="shared" si="829"/>
        <v>21.851872912760967</v>
      </c>
      <c r="N7602" s="23">
        <v>1606.9762614554879</v>
      </c>
      <c r="O7602" s="17">
        <f t="shared" si="830"/>
        <v>1.8887557111616046E-2</v>
      </c>
      <c r="P7602" s="18">
        <f t="shared" si="831"/>
        <v>4.96812274573393E-2</v>
      </c>
    </row>
    <row r="7603" spans="2:16" x14ac:dyDescent="0.3">
      <c r="B7603" s="19">
        <v>41225.583333332659</v>
      </c>
      <c r="C7603" s="21">
        <f t="shared" si="826"/>
        <v>11</v>
      </c>
      <c r="D7603" s="21" t="str">
        <f t="shared" si="827"/>
        <v>Winter</v>
      </c>
      <c r="E7603" s="21">
        <f t="shared" si="828"/>
        <v>14</v>
      </c>
      <c r="F7603" s="23">
        <v>84.058298143543425</v>
      </c>
      <c r="G7603" s="23">
        <v>2662.3810987724187</v>
      </c>
      <c r="H7603" s="16">
        <f t="shared" si="832"/>
        <v>3.1572601751981094E-2</v>
      </c>
      <c r="I7603" s="23">
        <v>8.444669127157276</v>
      </c>
      <c r="J7603" s="23">
        <v>54.859567490518529</v>
      </c>
      <c r="K7603" s="23">
        <v>19.736566484517304</v>
      </c>
      <c r="L7603" s="23">
        <v>13.423119705596138</v>
      </c>
      <c r="M7603" s="23">
        <f t="shared" si="829"/>
        <v>21.699881300405089</v>
      </c>
      <c r="N7603" s="23">
        <v>1594.6243200911497</v>
      </c>
      <c r="O7603" s="17">
        <f t="shared" si="830"/>
        <v>1.8903857195555179E-2</v>
      </c>
      <c r="P7603" s="18">
        <f t="shared" si="831"/>
        <v>4.987961499272469E-2</v>
      </c>
    </row>
    <row r="7604" spans="2:16" x14ac:dyDescent="0.3">
      <c r="B7604" s="19">
        <v>41225.624999999323</v>
      </c>
      <c r="C7604" s="21">
        <f t="shared" si="826"/>
        <v>11</v>
      </c>
      <c r="D7604" s="21" t="str">
        <f t="shared" si="827"/>
        <v>Winter</v>
      </c>
      <c r="E7604" s="21">
        <f t="shared" si="828"/>
        <v>15</v>
      </c>
      <c r="F7604" s="23">
        <v>83.375813253408296</v>
      </c>
      <c r="G7604" s="23">
        <v>2648.0063144532214</v>
      </c>
      <c r="H7604" s="16">
        <f t="shared" si="832"/>
        <v>3.1486259227680245E-2</v>
      </c>
      <c r="I7604" s="23">
        <v>8.4419241241467784</v>
      </c>
      <c r="J7604" s="23">
        <v>53.900148655955121</v>
      </c>
      <c r="K7604" s="23">
        <v>19.736566484517304</v>
      </c>
      <c r="L7604" s="23">
        <v>13.056454173173444</v>
      </c>
      <c r="M7604" s="23">
        <f t="shared" si="829"/>
        <v>21.107127998264374</v>
      </c>
      <c r="N7604" s="23">
        <v>1597.6989218970057</v>
      </c>
      <c r="O7604" s="17">
        <f t="shared" si="830"/>
        <v>1.8494756250649839E-2</v>
      </c>
      <c r="P7604" s="18">
        <f t="shared" si="831"/>
        <v>4.9398684788669364E-2</v>
      </c>
    </row>
    <row r="7605" spans="2:16" x14ac:dyDescent="0.3">
      <c r="B7605" s="19">
        <v>41225.666666665988</v>
      </c>
      <c r="C7605" s="21">
        <f t="shared" si="826"/>
        <v>11</v>
      </c>
      <c r="D7605" s="21" t="str">
        <f t="shared" si="827"/>
        <v>Winter</v>
      </c>
      <c r="E7605" s="21">
        <f t="shared" si="828"/>
        <v>16</v>
      </c>
      <c r="F7605" s="23">
        <v>81.021461155539413</v>
      </c>
      <c r="G7605" s="23">
        <v>2648.0063144532214</v>
      </c>
      <c r="H7605" s="16">
        <f t="shared" si="832"/>
        <v>3.0597155570706892E-2</v>
      </c>
      <c r="I7605" s="23">
        <v>8.6132804272516825</v>
      </c>
      <c r="J7605" s="23">
        <v>55.057084607695849</v>
      </c>
      <c r="K7605" s="23">
        <v>19.736566484517304</v>
      </c>
      <c r="L7605" s="23">
        <v>13.498605735600302</v>
      </c>
      <c r="M7605" s="23">
        <f t="shared" si="829"/>
        <v>21.821912387578244</v>
      </c>
      <c r="N7605" s="23">
        <v>1634.0840108673992</v>
      </c>
      <c r="O7605" s="17">
        <f t="shared" si="830"/>
        <v>1.8625231391055846E-2</v>
      </c>
      <c r="P7605" s="18">
        <f t="shared" si="831"/>
        <v>4.8652507859350186E-2</v>
      </c>
    </row>
    <row r="7606" spans="2:16" x14ac:dyDescent="0.3">
      <c r="B7606" s="19">
        <v>41225.708333332652</v>
      </c>
      <c r="C7606" s="21">
        <f t="shared" si="826"/>
        <v>11</v>
      </c>
      <c r="D7606" s="21" t="str">
        <f t="shared" si="827"/>
        <v>Winter</v>
      </c>
      <c r="E7606" s="21">
        <f t="shared" si="828"/>
        <v>17</v>
      </c>
      <c r="F7606" s="23">
        <v>82.692212699502463</v>
      </c>
      <c r="G7606" s="23">
        <v>2682.2846462913071</v>
      </c>
      <c r="H7606" s="16">
        <f t="shared" si="832"/>
        <v>3.0829022122554308E-2</v>
      </c>
      <c r="I7606" s="23">
        <v>9.1287424013323726</v>
      </c>
      <c r="J7606" s="23">
        <v>56.380064474888727</v>
      </c>
      <c r="K7606" s="23">
        <v>19.736566484517304</v>
      </c>
      <c r="L7606" s="23">
        <v>14.004215068993812</v>
      </c>
      <c r="M7606" s="23">
        <f t="shared" si="829"/>
        <v>22.63928292137761</v>
      </c>
      <c r="N7606" s="23">
        <v>1733.4345857179524</v>
      </c>
      <c r="O7606" s="17">
        <f t="shared" si="830"/>
        <v>1.8326636369466649E-2</v>
      </c>
      <c r="P7606" s="18">
        <f t="shared" si="831"/>
        <v>4.8590666213954664E-2</v>
      </c>
    </row>
    <row r="7607" spans="2:16" x14ac:dyDescent="0.3">
      <c r="B7607" s="19">
        <v>41225.749999999316</v>
      </c>
      <c r="C7607" s="21">
        <f t="shared" si="826"/>
        <v>11</v>
      </c>
      <c r="D7607" s="21" t="str">
        <f t="shared" si="827"/>
        <v>Winter</v>
      </c>
      <c r="E7607" s="21">
        <f t="shared" si="828"/>
        <v>18</v>
      </c>
      <c r="F7607" s="23">
        <v>83.993196195752247</v>
      </c>
      <c r="G7607" s="23">
        <v>2799.4944261247606</v>
      </c>
      <c r="H7607" s="16">
        <f t="shared" si="832"/>
        <v>3.0002987472284776E-2</v>
      </c>
      <c r="I7607" s="23">
        <v>9.2821298594149546</v>
      </c>
      <c r="J7607" s="23">
        <v>63.541904613410807</v>
      </c>
      <c r="K7607" s="23">
        <v>19.736566484517304</v>
      </c>
      <c r="L7607" s="23">
        <v>16.741288631566078</v>
      </c>
      <c r="M7607" s="23">
        <f t="shared" si="829"/>
        <v>27.064049497327424</v>
      </c>
      <c r="N7607" s="23">
        <v>1764.1412580950434</v>
      </c>
      <c r="O7607" s="17">
        <f t="shared" si="830"/>
        <v>2.0602760232471262E-2</v>
      </c>
      <c r="P7607" s="18">
        <f t="shared" si="831"/>
        <v>4.9987603347606713E-2</v>
      </c>
    </row>
    <row r="7608" spans="2:16" x14ac:dyDescent="0.3">
      <c r="B7608" s="19">
        <v>41225.79166666598</v>
      </c>
      <c r="C7608" s="21">
        <f t="shared" si="826"/>
        <v>11</v>
      </c>
      <c r="D7608" s="21" t="str">
        <f t="shared" si="827"/>
        <v>Winter</v>
      </c>
      <c r="E7608" s="21">
        <f t="shared" si="828"/>
        <v>19</v>
      </c>
      <c r="F7608" s="23">
        <v>80.740862885326095</v>
      </c>
      <c r="G7608" s="23">
        <v>2829.3497474030933</v>
      </c>
      <c r="H7608" s="16">
        <f t="shared" si="832"/>
        <v>2.8536897200296202E-2</v>
      </c>
      <c r="I7608" s="23">
        <v>9.0758581827128531</v>
      </c>
      <c r="J7608" s="23">
        <v>61.050117711645818</v>
      </c>
      <c r="K7608" s="23">
        <v>19.736566484517304</v>
      </c>
      <c r="L7608" s="23">
        <v>15.788990909127353</v>
      </c>
      <c r="M7608" s="23">
        <f t="shared" si="829"/>
        <v>25.524560318001161</v>
      </c>
      <c r="N7608" s="23">
        <v>1712.1048876522102</v>
      </c>
      <c r="O7608" s="17">
        <f t="shared" si="830"/>
        <v>2.0209286679954037E-2</v>
      </c>
      <c r="P7608" s="18">
        <f t="shared" si="831"/>
        <v>4.8169473543773073E-2</v>
      </c>
    </row>
    <row r="7609" spans="2:16" x14ac:dyDescent="0.3">
      <c r="B7609" s="19">
        <v>41225.833333332645</v>
      </c>
      <c r="C7609" s="21">
        <f t="shared" si="826"/>
        <v>11</v>
      </c>
      <c r="D7609" s="21" t="str">
        <f t="shared" si="827"/>
        <v>Winter</v>
      </c>
      <c r="E7609" s="21">
        <f t="shared" si="828"/>
        <v>20</v>
      </c>
      <c r="F7609" s="23">
        <v>79.161121631318622</v>
      </c>
      <c r="G7609" s="23">
        <v>2772.9563627662428</v>
      </c>
      <c r="H7609" s="16">
        <f t="shared" si="832"/>
        <v>2.8547554045296679E-2</v>
      </c>
      <c r="I7609" s="23">
        <v>8.7947381992568054</v>
      </c>
      <c r="J7609" s="23">
        <v>56.65528817447813</v>
      </c>
      <c r="K7609" s="23">
        <v>19.736566484517304</v>
      </c>
      <c r="L7609" s="23">
        <v>14.109398582918901</v>
      </c>
      <c r="M7609" s="23">
        <f t="shared" si="829"/>
        <v>22.809323107041926</v>
      </c>
      <c r="N7609" s="23">
        <v>1659.2570149876904</v>
      </c>
      <c r="O7609" s="17">
        <f t="shared" si="830"/>
        <v>1.9047116282062664E-2</v>
      </c>
      <c r="P7609" s="18">
        <f t="shared" si="831"/>
        <v>4.7050921745890109E-2</v>
      </c>
    </row>
    <row r="7610" spans="2:16" x14ac:dyDescent="0.3">
      <c r="B7610" s="19">
        <v>41225.874999999309</v>
      </c>
      <c r="C7610" s="21">
        <f t="shared" si="826"/>
        <v>11</v>
      </c>
      <c r="D7610" s="21" t="str">
        <f t="shared" si="827"/>
        <v>Winter</v>
      </c>
      <c r="E7610" s="21">
        <f t="shared" si="828"/>
        <v>21</v>
      </c>
      <c r="F7610" s="23">
        <v>79.737734173223032</v>
      </c>
      <c r="G7610" s="23">
        <v>2718.7744834092691</v>
      </c>
      <c r="H7610" s="16">
        <f t="shared" si="832"/>
        <v>2.9328557649707706E-2</v>
      </c>
      <c r="I7610" s="23">
        <v>8.3169178972465012</v>
      </c>
      <c r="J7610" s="23">
        <v>54.000489091096526</v>
      </c>
      <c r="K7610" s="23">
        <v>19.736566484517304</v>
      </c>
      <c r="L7610" s="23">
        <v>13.094801741252395</v>
      </c>
      <c r="M7610" s="23">
        <f t="shared" si="829"/>
        <v>21.169120865326825</v>
      </c>
      <c r="N7610" s="23">
        <v>1571.9735870763427</v>
      </c>
      <c r="O7610" s="17">
        <f t="shared" si="830"/>
        <v>1.8757337276520882E-2</v>
      </c>
      <c r="P7610" s="18">
        <f t="shared" si="831"/>
        <v>4.753576927855914E-2</v>
      </c>
    </row>
    <row r="7611" spans="2:16" x14ac:dyDescent="0.3">
      <c r="B7611" s="19">
        <v>41225.916666665973</v>
      </c>
      <c r="C7611" s="21">
        <f t="shared" si="826"/>
        <v>11</v>
      </c>
      <c r="D7611" s="21" t="str">
        <f t="shared" si="827"/>
        <v>Winter</v>
      </c>
      <c r="E7611" s="21">
        <f t="shared" si="828"/>
        <v>22</v>
      </c>
      <c r="F7611" s="23">
        <v>77.459452710284324</v>
      </c>
      <c r="G7611" s="23">
        <v>2626.9970142943948</v>
      </c>
      <c r="H7611" s="16">
        <f t="shared" si="832"/>
        <v>2.9485931003651995E-2</v>
      </c>
      <c r="I7611" s="23">
        <v>7.7302376128610293</v>
      </c>
      <c r="J7611" s="23">
        <v>51.370902017750495</v>
      </c>
      <c r="K7611" s="23">
        <v>19.736566484517304</v>
      </c>
      <c r="L7611" s="23">
        <v>12.089840290043231</v>
      </c>
      <c r="M7611" s="23">
        <f t="shared" si="829"/>
        <v>19.54449524318996</v>
      </c>
      <c r="N7611" s="23">
        <v>1444.7937062441599</v>
      </c>
      <c r="O7611" s="17">
        <f t="shared" si="830"/>
        <v>1.8877942738935043E-2</v>
      </c>
      <c r="P7611" s="18">
        <f t="shared" si="831"/>
        <v>4.7807240025495905E-2</v>
      </c>
    </row>
    <row r="7612" spans="2:16" x14ac:dyDescent="0.3">
      <c r="B7612" s="19">
        <v>41225.958333332637</v>
      </c>
      <c r="C7612" s="21">
        <f t="shared" si="826"/>
        <v>11</v>
      </c>
      <c r="D7612" s="21" t="str">
        <f t="shared" si="827"/>
        <v>Winter</v>
      </c>
      <c r="E7612" s="21">
        <f t="shared" si="828"/>
        <v>23</v>
      </c>
      <c r="F7612" s="23">
        <v>77.584754876445757</v>
      </c>
      <c r="G7612" s="23">
        <v>2463.3456235835351</v>
      </c>
      <c r="H7612" s="16">
        <f t="shared" si="832"/>
        <v>3.1495683810532388E-2</v>
      </c>
      <c r="I7612" s="23">
        <v>7.259294881956678</v>
      </c>
      <c r="J7612" s="23">
        <v>47.748595804124314</v>
      </c>
      <c r="K7612" s="23">
        <v>19.736566484517304</v>
      </c>
      <c r="L7612" s="23">
        <v>10.705486774592741</v>
      </c>
      <c r="M7612" s="23">
        <f t="shared" si="829"/>
        <v>17.306542545014267</v>
      </c>
      <c r="N7612" s="23">
        <v>1330.0096643275567</v>
      </c>
      <c r="O7612" s="17">
        <f t="shared" si="830"/>
        <v>1.8470420242691434E-2</v>
      </c>
      <c r="P7612" s="18">
        <f t="shared" si="831"/>
        <v>4.9384365537412357E-2</v>
      </c>
    </row>
    <row r="7613" spans="2:16" x14ac:dyDescent="0.3">
      <c r="B7613" s="19">
        <v>41225.999999999302</v>
      </c>
      <c r="C7613" s="21">
        <f t="shared" si="826"/>
        <v>11</v>
      </c>
      <c r="D7613" s="21" t="str">
        <f t="shared" si="827"/>
        <v>Winter</v>
      </c>
      <c r="E7613" s="21">
        <f t="shared" si="828"/>
        <v>0</v>
      </c>
      <c r="F7613" s="23">
        <v>78.292955095099174</v>
      </c>
      <c r="G7613" s="23">
        <v>2347.2415963900194</v>
      </c>
      <c r="H7613" s="16">
        <f t="shared" si="832"/>
        <v>3.3355303184602371E-2</v>
      </c>
      <c r="I7613" s="23">
        <v>7.0270729921169082</v>
      </c>
      <c r="J7613" s="23">
        <v>52.905676618177488</v>
      </c>
      <c r="K7613" s="23">
        <v>19.736566484517304</v>
      </c>
      <c r="L7613" s="23">
        <v>12.676392195989992</v>
      </c>
      <c r="M7613" s="23">
        <f t="shared" si="829"/>
        <v>20.492717937670193</v>
      </c>
      <c r="N7613" s="23">
        <v>1267.0737451591035</v>
      </c>
      <c r="O7613" s="17">
        <f t="shared" si="830"/>
        <v>2.1719170675682735E-2</v>
      </c>
      <c r="P7613" s="18">
        <f t="shared" si="831"/>
        <v>5.4350024337479583E-2</v>
      </c>
    </row>
    <row r="7614" spans="2:16" x14ac:dyDescent="0.3">
      <c r="B7614" s="19">
        <v>41226.041666665966</v>
      </c>
      <c r="C7614" s="21">
        <f t="shared" si="826"/>
        <v>11</v>
      </c>
      <c r="D7614" s="21" t="str">
        <f t="shared" si="827"/>
        <v>Winter</v>
      </c>
      <c r="E7614" s="21">
        <f t="shared" si="828"/>
        <v>1</v>
      </c>
      <c r="F7614" s="23">
        <v>87.674640780213821</v>
      </c>
      <c r="G7614" s="23">
        <v>2275.367674794034</v>
      </c>
      <c r="H7614" s="16">
        <f t="shared" si="832"/>
        <v>3.8532076266817018E-2</v>
      </c>
      <c r="I7614" s="23">
        <v>6.9203773862721816</v>
      </c>
      <c r="J7614" s="23">
        <v>51.215964729671377</v>
      </c>
      <c r="K7614" s="23">
        <v>19.736566484517304</v>
      </c>
      <c r="L7614" s="23">
        <v>12.030627190217531</v>
      </c>
      <c r="M7614" s="23">
        <f t="shared" si="829"/>
        <v>19.448771054936543</v>
      </c>
      <c r="N7614" s="23">
        <v>1235.4312416800246</v>
      </c>
      <c r="O7614" s="17">
        <f t="shared" si="830"/>
        <v>2.1344084196341141E-2</v>
      </c>
      <c r="P7614" s="18">
        <f t="shared" si="831"/>
        <v>5.9053728583059378E-2</v>
      </c>
    </row>
    <row r="7615" spans="2:16" x14ac:dyDescent="0.3">
      <c r="B7615" s="19">
        <v>41226.08333333263</v>
      </c>
      <c r="C7615" s="21">
        <f t="shared" si="826"/>
        <v>11</v>
      </c>
      <c r="D7615" s="21" t="str">
        <f t="shared" si="827"/>
        <v>Winter</v>
      </c>
      <c r="E7615" s="21">
        <f t="shared" si="828"/>
        <v>2</v>
      </c>
      <c r="F7615" s="23">
        <v>86.340693699199136</v>
      </c>
      <c r="G7615" s="23">
        <v>2245.5123535157013</v>
      </c>
      <c r="H7615" s="16">
        <f t="shared" si="832"/>
        <v>3.8450331196806492E-2</v>
      </c>
      <c r="I7615" s="23">
        <v>6.879102143327283</v>
      </c>
      <c r="J7615" s="23">
        <v>51.420160289209583</v>
      </c>
      <c r="K7615" s="23">
        <v>19.736566484517304</v>
      </c>
      <c r="L7615" s="23">
        <v>12.10866555142033</v>
      </c>
      <c r="M7615" s="23">
        <f t="shared" si="829"/>
        <v>19.574928253271949</v>
      </c>
      <c r="N7615" s="23">
        <v>1224.9692367074035</v>
      </c>
      <c r="O7615" s="17">
        <f t="shared" si="830"/>
        <v>2.1595669184072783E-2</v>
      </c>
      <c r="P7615" s="18">
        <f t="shared" si="831"/>
        <v>5.9215639748335006E-2</v>
      </c>
    </row>
    <row r="7616" spans="2:16" x14ac:dyDescent="0.3">
      <c r="B7616" s="19">
        <v>41226.124999999294</v>
      </c>
      <c r="C7616" s="21">
        <f t="shared" si="826"/>
        <v>11</v>
      </c>
      <c r="D7616" s="21" t="str">
        <f t="shared" si="827"/>
        <v>Winter</v>
      </c>
      <c r="E7616" s="21">
        <f t="shared" si="828"/>
        <v>3</v>
      </c>
      <c r="F7616" s="23">
        <v>90.418386436729548</v>
      </c>
      <c r="G7616" s="23">
        <v>2217.8685375172454</v>
      </c>
      <c r="H7616" s="16">
        <f t="shared" si="832"/>
        <v>4.0768145139002177E-2</v>
      </c>
      <c r="I7616" s="23">
        <v>6.9039650764021534</v>
      </c>
      <c r="J7616" s="23">
        <v>52.205525947440691</v>
      </c>
      <c r="K7616" s="23">
        <v>19.736566484517304</v>
      </c>
      <c r="L7616" s="23">
        <v>12.408812376610443</v>
      </c>
      <c r="M7616" s="23">
        <f t="shared" si="829"/>
        <v>20.060147086312945</v>
      </c>
      <c r="N7616" s="23">
        <v>1228.5435656688894</v>
      </c>
      <c r="O7616" s="17">
        <f t="shared" si="830"/>
        <v>2.1948030917433758E-2</v>
      </c>
      <c r="P7616" s="18">
        <f t="shared" si="831"/>
        <v>6.1821395546478683E-2</v>
      </c>
    </row>
    <row r="7617" spans="2:16" x14ac:dyDescent="0.3">
      <c r="B7617" s="19">
        <v>41226.166666665958</v>
      </c>
      <c r="C7617" s="21">
        <f t="shared" si="826"/>
        <v>11</v>
      </c>
      <c r="D7617" s="21" t="str">
        <f t="shared" si="827"/>
        <v>Winter</v>
      </c>
      <c r="E7617" s="21">
        <f t="shared" si="828"/>
        <v>4</v>
      </c>
      <c r="F7617" s="23">
        <v>89.41260936051556</v>
      </c>
      <c r="G7617" s="23">
        <v>2230.0318165565659</v>
      </c>
      <c r="H7617" s="16">
        <f t="shared" si="832"/>
        <v>4.0094768467733903E-2</v>
      </c>
      <c r="I7617" s="23">
        <v>7.038690087974615</v>
      </c>
      <c r="J7617" s="23">
        <v>53.195394729398252</v>
      </c>
      <c r="K7617" s="23">
        <v>19.736566484517304</v>
      </c>
      <c r="L7617" s="23">
        <v>12.787115106231376</v>
      </c>
      <c r="M7617" s="23">
        <f t="shared" si="829"/>
        <v>20.671713138649572</v>
      </c>
      <c r="N7617" s="23">
        <v>1263.4085172563321</v>
      </c>
      <c r="O7617" s="17">
        <f t="shared" si="830"/>
        <v>2.1933050828880904E-2</v>
      </c>
      <c r="P7617" s="18">
        <f t="shared" si="831"/>
        <v>6.1148418701839791E-2</v>
      </c>
    </row>
    <row r="7618" spans="2:16" x14ac:dyDescent="0.3">
      <c r="B7618" s="19">
        <v>41226.208333332623</v>
      </c>
      <c r="C7618" s="21">
        <f t="shared" si="826"/>
        <v>11</v>
      </c>
      <c r="D7618" s="21" t="str">
        <f t="shared" si="827"/>
        <v>Winter</v>
      </c>
      <c r="E7618" s="21">
        <f t="shared" si="828"/>
        <v>5</v>
      </c>
      <c r="F7618" s="23">
        <v>87.374739003584011</v>
      </c>
      <c r="G7618" s="23">
        <v>2275.367674794034</v>
      </c>
      <c r="H7618" s="16">
        <f t="shared" si="832"/>
        <v>3.8400272611543169E-2</v>
      </c>
      <c r="I7618" s="23">
        <v>7.4200829897693223</v>
      </c>
      <c r="J7618" s="23">
        <v>54.819248472972063</v>
      </c>
      <c r="K7618" s="23">
        <v>19.736566484517304</v>
      </c>
      <c r="L7618" s="23">
        <v>13.407710800222539</v>
      </c>
      <c r="M7618" s="23">
        <f t="shared" si="829"/>
        <v>21.67497118823222</v>
      </c>
      <c r="N7618" s="23">
        <v>1363.5257795057298</v>
      </c>
      <c r="O7618" s="17">
        <f t="shared" si="830"/>
        <v>2.1338103477990956E-2</v>
      </c>
      <c r="P7618" s="18">
        <f t="shared" si="831"/>
        <v>5.8918987098965953E-2</v>
      </c>
    </row>
    <row r="7619" spans="2:16" x14ac:dyDescent="0.3">
      <c r="B7619" s="19">
        <v>41226.249999999287</v>
      </c>
      <c r="C7619" s="21">
        <f t="shared" si="826"/>
        <v>11</v>
      </c>
      <c r="D7619" s="21" t="str">
        <f t="shared" si="827"/>
        <v>Winter</v>
      </c>
      <c r="E7619" s="21">
        <f t="shared" si="828"/>
        <v>6</v>
      </c>
      <c r="F7619" s="23">
        <v>89.555807396324326</v>
      </c>
      <c r="G7619" s="23">
        <v>2380.4141755881669</v>
      </c>
      <c r="H7619" s="16">
        <f t="shared" si="832"/>
        <v>3.7621943405792543E-2</v>
      </c>
      <c r="I7619" s="23">
        <v>8.201997185569752</v>
      </c>
      <c r="J7619" s="23">
        <v>59.47498215468832</v>
      </c>
      <c r="K7619" s="23">
        <v>19.736566484517304</v>
      </c>
      <c r="L7619" s="23">
        <v>15.187014069791537</v>
      </c>
      <c r="M7619" s="23">
        <f t="shared" si="829"/>
        <v>24.551401600379478</v>
      </c>
      <c r="N7619" s="23">
        <v>1544.0979322578221</v>
      </c>
      <c r="O7619" s="17">
        <f t="shared" si="830"/>
        <v>2.1211995756031041E-2</v>
      </c>
      <c r="P7619" s="18">
        <f t="shared" si="831"/>
        <v>5.8035902657966272E-2</v>
      </c>
    </row>
    <row r="7620" spans="2:16" x14ac:dyDescent="0.3">
      <c r="B7620" s="19">
        <v>41226.291666665951</v>
      </c>
      <c r="C7620" s="21">
        <f t="shared" si="826"/>
        <v>11</v>
      </c>
      <c r="D7620" s="21" t="str">
        <f t="shared" si="827"/>
        <v>Winter</v>
      </c>
      <c r="E7620" s="21">
        <f t="shared" si="828"/>
        <v>7</v>
      </c>
      <c r="F7620" s="23">
        <v>89.436508413096632</v>
      </c>
      <c r="G7620" s="23">
        <v>2591.612929816371</v>
      </c>
      <c r="H7620" s="16">
        <f t="shared" si="832"/>
        <v>3.4509979242708003E-2</v>
      </c>
      <c r="I7620" s="23">
        <v>8.757390383352984</v>
      </c>
      <c r="J7620" s="23">
        <v>66.265677683077655</v>
      </c>
      <c r="K7620" s="23">
        <v>19.736566484517304</v>
      </c>
      <c r="L7620" s="23">
        <v>17.782245580511585</v>
      </c>
      <c r="M7620" s="23">
        <f t="shared" si="829"/>
        <v>28.746865618048766</v>
      </c>
      <c r="N7620" s="23">
        <v>1651.4527638882987</v>
      </c>
      <c r="O7620" s="17">
        <f t="shared" si="830"/>
        <v>2.2709856934145088E-2</v>
      </c>
      <c r="P7620" s="18">
        <f t="shared" si="831"/>
        <v>5.6436119485450874E-2</v>
      </c>
    </row>
    <row r="7621" spans="2:16" x14ac:dyDescent="0.3">
      <c r="B7621" s="19">
        <v>41226.333333332615</v>
      </c>
      <c r="C7621" s="21">
        <f t="shared" ref="C7621:C7684" si="833">MONTH(B7621)</f>
        <v>11</v>
      </c>
      <c r="D7621" s="21" t="str">
        <f t="shared" ref="D7621:D7684" si="834">IF(AND(C7621&gt;5,C7621&lt;7),"Summer",IF(OR(C7621=1,C7621&gt;10),"Winter","Shoulder"))</f>
        <v>Winter</v>
      </c>
      <c r="E7621" s="21">
        <f t="shared" ref="E7621:E7684" si="835">HOUR(B7621)</f>
        <v>8</v>
      </c>
      <c r="F7621" s="23">
        <v>89.999968118390896</v>
      </c>
      <c r="G7621" s="23">
        <v>2713.2457202095779</v>
      </c>
      <c r="H7621" s="16">
        <f t="shared" si="832"/>
        <v>3.3170592492978879E-2</v>
      </c>
      <c r="I7621" s="23">
        <v>8.6893219986274381</v>
      </c>
      <c r="J7621" s="23">
        <v>63.413929438515765</v>
      </c>
      <c r="K7621" s="23">
        <v>19.736566484517304</v>
      </c>
      <c r="L7621" s="23">
        <v>16.692379767210571</v>
      </c>
      <c r="M7621" s="23">
        <f t="shared" ref="M7621:M7684" si="836">J7621-K7621-L7621</f>
        <v>26.98498318678789</v>
      </c>
      <c r="N7621" s="23">
        <v>1625.5570755326382</v>
      </c>
      <c r="O7621" s="17">
        <f t="shared" ref="O7621:O7684" si="837">(I7621+M7621)/N7621</f>
        <v>2.1945895177950675E-2</v>
      </c>
      <c r="P7621" s="18">
        <f t="shared" ref="P7621:P7684" si="838">H7621+(1-H7621)*O7621</f>
        <v>5.4388529325088128E-2</v>
      </c>
    </row>
    <row r="7622" spans="2:16" x14ac:dyDescent="0.3">
      <c r="B7622" s="19">
        <v>41226.37499999928</v>
      </c>
      <c r="C7622" s="21">
        <f t="shared" si="833"/>
        <v>11</v>
      </c>
      <c r="D7622" s="21" t="str">
        <f t="shared" si="834"/>
        <v>Winter</v>
      </c>
      <c r="E7622" s="21">
        <f t="shared" si="835"/>
        <v>9</v>
      </c>
      <c r="F7622" s="23">
        <v>87.137429760334911</v>
      </c>
      <c r="G7622" s="23">
        <v>2699.9766885303188</v>
      </c>
      <c r="H7622" s="16">
        <f t="shared" ref="H7622:H7685" si="839">F7622/G7622</f>
        <v>3.2273400778051353E-2</v>
      </c>
      <c r="I7622" s="23">
        <v>8.5946359430756019</v>
      </c>
      <c r="J7622" s="23">
        <v>62.335408176242787</v>
      </c>
      <c r="K7622" s="23">
        <v>19.736566484517304</v>
      </c>
      <c r="L7622" s="23">
        <v>16.280196309252432</v>
      </c>
      <c r="M7622" s="23">
        <f t="shared" si="836"/>
        <v>26.318645382473051</v>
      </c>
      <c r="N7622" s="23">
        <v>1603.9740956196288</v>
      </c>
      <c r="O7622" s="17">
        <f t="shared" si="837"/>
        <v>2.1766736396114525E-2</v>
      </c>
      <c r="P7622" s="18">
        <f t="shared" si="838"/>
        <v>5.333765056682388E-2</v>
      </c>
    </row>
    <row r="7623" spans="2:16" x14ac:dyDescent="0.3">
      <c r="B7623" s="19">
        <v>41226.416666665944</v>
      </c>
      <c r="C7623" s="21">
        <f t="shared" si="833"/>
        <v>11</v>
      </c>
      <c r="D7623" s="21" t="str">
        <f t="shared" si="834"/>
        <v>Winter</v>
      </c>
      <c r="E7623" s="21">
        <f t="shared" si="835"/>
        <v>10</v>
      </c>
      <c r="F7623" s="23">
        <v>83.401718615601652</v>
      </c>
      <c r="G7623" s="23">
        <v>2654.6408302928512</v>
      </c>
      <c r="H7623" s="16">
        <f t="shared" si="839"/>
        <v>3.1417326842818526E-2</v>
      </c>
      <c r="I7623" s="23">
        <v>8.572139088621789</v>
      </c>
      <c r="J7623" s="23">
        <v>57.321980066715994</v>
      </c>
      <c r="K7623" s="23">
        <v>19.736566484517304</v>
      </c>
      <c r="L7623" s="23">
        <v>14.364191306203852</v>
      </c>
      <c r="M7623" s="23">
        <f t="shared" si="836"/>
        <v>23.22122227599484</v>
      </c>
      <c r="N7623" s="23">
        <v>1581.0299025543495</v>
      </c>
      <c r="O7623" s="17">
        <f t="shared" si="837"/>
        <v>2.0109272641365302E-2</v>
      </c>
      <c r="P7623" s="18">
        <f t="shared" si="838"/>
        <v>5.0894819893038706E-2</v>
      </c>
    </row>
    <row r="7624" spans="2:16" x14ac:dyDescent="0.3">
      <c r="B7624" s="19">
        <v>41226.458333332608</v>
      </c>
      <c r="C7624" s="21">
        <f t="shared" si="833"/>
        <v>11</v>
      </c>
      <c r="D7624" s="21" t="str">
        <f t="shared" si="834"/>
        <v>Winter</v>
      </c>
      <c r="E7624" s="21">
        <f t="shared" si="835"/>
        <v>11</v>
      </c>
      <c r="F7624" s="23">
        <v>82.357436300628393</v>
      </c>
      <c r="G7624" s="23">
        <v>2636.9487880538391</v>
      </c>
      <c r="H7624" s="16">
        <f t="shared" si="839"/>
        <v>3.1232095470997402E-2</v>
      </c>
      <c r="I7624" s="23">
        <v>8.4237423988300453</v>
      </c>
      <c r="J7624" s="23">
        <v>60.24460902538442</v>
      </c>
      <c r="K7624" s="23">
        <v>19.736566484517304</v>
      </c>
      <c r="L7624" s="23">
        <v>15.481145929772177</v>
      </c>
      <c r="M7624" s="23">
        <f t="shared" si="836"/>
        <v>25.026896611094941</v>
      </c>
      <c r="N7624" s="23">
        <v>1547.0959759040315</v>
      </c>
      <c r="O7624" s="17">
        <f t="shared" si="837"/>
        <v>2.162156681351227E-2</v>
      </c>
      <c r="P7624" s="18">
        <f t="shared" si="838"/>
        <v>5.2178375445557507E-2</v>
      </c>
    </row>
    <row r="7625" spans="2:16" x14ac:dyDescent="0.3">
      <c r="B7625" s="19">
        <v>41226.499999999272</v>
      </c>
      <c r="C7625" s="21">
        <f t="shared" si="833"/>
        <v>11</v>
      </c>
      <c r="D7625" s="21" t="str">
        <f t="shared" si="834"/>
        <v>Winter</v>
      </c>
      <c r="E7625" s="21">
        <f t="shared" si="835"/>
        <v>12</v>
      </c>
      <c r="F7625" s="23">
        <v>76.061976539033708</v>
      </c>
      <c r="G7625" s="23">
        <v>2597.1416930160626</v>
      </c>
      <c r="H7625" s="16">
        <f t="shared" si="839"/>
        <v>2.9286802773822816E-2</v>
      </c>
      <c r="I7625" s="23">
        <v>8.2508039602872216</v>
      </c>
      <c r="J7625" s="23">
        <v>60.688923847636957</v>
      </c>
      <c r="K7625" s="23">
        <v>19.736566484517304</v>
      </c>
      <c r="L7625" s="23">
        <v>15.650951779934225</v>
      </c>
      <c r="M7625" s="23">
        <f t="shared" si="836"/>
        <v>25.301405583185428</v>
      </c>
      <c r="N7625" s="23">
        <v>1511.8206806901767</v>
      </c>
      <c r="O7625" s="17">
        <f t="shared" si="837"/>
        <v>2.2193246839403855E-2</v>
      </c>
      <c r="P7625" s="18">
        <f t="shared" si="838"/>
        <v>5.0830080370130287E-2</v>
      </c>
    </row>
    <row r="7626" spans="2:16" x14ac:dyDescent="0.3">
      <c r="B7626" s="19">
        <v>41226.541666665937</v>
      </c>
      <c r="C7626" s="21">
        <f t="shared" si="833"/>
        <v>11</v>
      </c>
      <c r="D7626" s="21" t="str">
        <f t="shared" si="834"/>
        <v>Winter</v>
      </c>
      <c r="E7626" s="21">
        <f t="shared" si="835"/>
        <v>13</v>
      </c>
      <c r="F7626" s="23">
        <v>72.572309322604042</v>
      </c>
      <c r="G7626" s="23">
        <v>2555.123092698409</v>
      </c>
      <c r="H7626" s="16">
        <f t="shared" si="839"/>
        <v>2.8402666599503051E-2</v>
      </c>
      <c r="I7626" s="23">
        <v>8.1375973150392102</v>
      </c>
      <c r="J7626" s="23">
        <v>59.055768890120461</v>
      </c>
      <c r="K7626" s="23">
        <v>19.736566484517304</v>
      </c>
      <c r="L7626" s="23">
        <v>15.026801398001142</v>
      </c>
      <c r="M7626" s="23">
        <f t="shared" si="836"/>
        <v>24.292401007602017</v>
      </c>
      <c r="N7626" s="23">
        <v>1482.8380823774442</v>
      </c>
      <c r="O7626" s="17">
        <f t="shared" si="837"/>
        <v>2.1870222182752412E-2</v>
      </c>
      <c r="P7626" s="18">
        <f t="shared" si="838"/>
        <v>4.9651716153141692E-2</v>
      </c>
    </row>
    <row r="7627" spans="2:16" x14ac:dyDescent="0.3">
      <c r="B7627" s="19">
        <v>41226.583333332601</v>
      </c>
      <c r="C7627" s="21">
        <f t="shared" si="833"/>
        <v>11</v>
      </c>
      <c r="D7627" s="21" t="str">
        <f t="shared" si="834"/>
        <v>Winter</v>
      </c>
      <c r="E7627" s="21">
        <f t="shared" si="835"/>
        <v>14</v>
      </c>
      <c r="F7627" s="23">
        <v>71.14100772881244</v>
      </c>
      <c r="G7627" s="23">
        <v>2528.5850293398912</v>
      </c>
      <c r="H7627" s="16">
        <f t="shared" si="839"/>
        <v>2.8134710481689598E-2</v>
      </c>
      <c r="I7627" s="23">
        <v>8.0383743932305514</v>
      </c>
      <c r="J7627" s="23">
        <v>61.3303699553461</v>
      </c>
      <c r="K7627" s="23">
        <v>19.736566484517304</v>
      </c>
      <c r="L7627" s="23">
        <v>15.896096205007622</v>
      </c>
      <c r="M7627" s="23">
        <f t="shared" si="836"/>
        <v>25.697707265821172</v>
      </c>
      <c r="N7627" s="23">
        <v>1457.6110927389452</v>
      </c>
      <c r="O7627" s="17">
        <f t="shared" si="837"/>
        <v>2.3144775603799399E-2</v>
      </c>
      <c r="P7627" s="18">
        <f t="shared" si="838"/>
        <v>5.0628314524712427E-2</v>
      </c>
    </row>
    <row r="7628" spans="2:16" x14ac:dyDescent="0.3">
      <c r="B7628" s="19">
        <v>41226.624999999265</v>
      </c>
      <c r="C7628" s="21">
        <f t="shared" si="833"/>
        <v>11</v>
      </c>
      <c r="D7628" s="21" t="str">
        <f t="shared" si="834"/>
        <v>Winter</v>
      </c>
      <c r="E7628" s="21">
        <f t="shared" si="835"/>
        <v>15</v>
      </c>
      <c r="F7628" s="23">
        <v>72.425939646532981</v>
      </c>
      <c r="G7628" s="23">
        <v>2495.4124501417441</v>
      </c>
      <c r="H7628" s="16">
        <f t="shared" si="839"/>
        <v>2.9023634807311734E-2</v>
      </c>
      <c r="I7628" s="23">
        <v>8.0299582099604514</v>
      </c>
      <c r="J7628" s="23">
        <v>60.132385634649204</v>
      </c>
      <c r="K7628" s="23">
        <v>19.736566484517304</v>
      </c>
      <c r="L7628" s="23">
        <v>15.43825699760635</v>
      </c>
      <c r="M7628" s="23">
        <f t="shared" si="836"/>
        <v>24.957562152525547</v>
      </c>
      <c r="N7628" s="23">
        <v>1455.1881001365987</v>
      </c>
      <c r="O7628" s="17">
        <f t="shared" si="837"/>
        <v>2.2668904699941851E-2</v>
      </c>
      <c r="P7628" s="18">
        <f t="shared" si="838"/>
        <v>5.1034605495760721E-2</v>
      </c>
    </row>
    <row r="7629" spans="2:16" x14ac:dyDescent="0.3">
      <c r="B7629" s="19">
        <v>41226.666666665929</v>
      </c>
      <c r="C7629" s="21">
        <f t="shared" si="833"/>
        <v>11</v>
      </c>
      <c r="D7629" s="21" t="str">
        <f t="shared" si="834"/>
        <v>Winter</v>
      </c>
      <c r="E7629" s="21">
        <f t="shared" si="835"/>
        <v>16</v>
      </c>
      <c r="F7629" s="23">
        <v>80.231873916654322</v>
      </c>
      <c r="G7629" s="23">
        <v>2498.729708061559</v>
      </c>
      <c r="H7629" s="16">
        <f t="shared" si="839"/>
        <v>3.2109064721088161E-2</v>
      </c>
      <c r="I7629" s="23">
        <v>8.1978510014507648</v>
      </c>
      <c r="J7629" s="23">
        <v>60.51336476130173</v>
      </c>
      <c r="K7629" s="23">
        <v>19.736566484517304</v>
      </c>
      <c r="L7629" s="23">
        <v>15.5838575521124</v>
      </c>
      <c r="M7629" s="23">
        <f t="shared" si="836"/>
        <v>25.192940724672027</v>
      </c>
      <c r="N7629" s="23">
        <v>1479.5491652433313</v>
      </c>
      <c r="O7629" s="17">
        <f t="shared" si="837"/>
        <v>2.2568220448849523E-2</v>
      </c>
      <c r="P7629" s="18">
        <f t="shared" si="838"/>
        <v>5.3952640718905792E-2</v>
      </c>
    </row>
    <row r="7630" spans="2:16" x14ac:dyDescent="0.3">
      <c r="B7630" s="19">
        <v>41226.708333332594</v>
      </c>
      <c r="C7630" s="21">
        <f t="shared" si="833"/>
        <v>11</v>
      </c>
      <c r="D7630" s="21" t="str">
        <f t="shared" si="834"/>
        <v>Winter</v>
      </c>
      <c r="E7630" s="21">
        <f t="shared" si="835"/>
        <v>17</v>
      </c>
      <c r="F7630" s="23">
        <v>84.713014501260062</v>
      </c>
      <c r="G7630" s="23">
        <v>2545.1713189389652</v>
      </c>
      <c r="H7630" s="16">
        <f t="shared" si="839"/>
        <v>3.3283816248791988E-2</v>
      </c>
      <c r="I7630" s="23">
        <v>8.7307755476813984</v>
      </c>
      <c r="J7630" s="23">
        <v>60.374099744259077</v>
      </c>
      <c r="K7630" s="23">
        <v>19.736566484517304</v>
      </c>
      <c r="L7630" s="23">
        <v>15.53063399657835</v>
      </c>
      <c r="M7630" s="23">
        <f t="shared" si="836"/>
        <v>25.10689926316342</v>
      </c>
      <c r="N7630" s="23">
        <v>1593.5156089365789</v>
      </c>
      <c r="O7630" s="17">
        <f t="shared" si="837"/>
        <v>2.1234605184335873E-2</v>
      </c>
      <c r="P7630" s="18">
        <f t="shared" si="838"/>
        <v>5.381165273605678E-2</v>
      </c>
    </row>
    <row r="7631" spans="2:16" x14ac:dyDescent="0.3">
      <c r="B7631" s="19">
        <v>41226.749999999258</v>
      </c>
      <c r="C7631" s="21">
        <f t="shared" si="833"/>
        <v>11</v>
      </c>
      <c r="D7631" s="21" t="str">
        <f t="shared" si="834"/>
        <v>Winter</v>
      </c>
      <c r="E7631" s="21">
        <f t="shared" si="835"/>
        <v>18</v>
      </c>
      <c r="F7631" s="23">
        <v>85.604898054745775</v>
      </c>
      <c r="G7631" s="23">
        <v>2671.2271198919248</v>
      </c>
      <c r="H7631" s="16">
        <f t="shared" si="839"/>
        <v>3.2047030900992521E-2</v>
      </c>
      <c r="I7631" s="23">
        <v>8.9420211002309635</v>
      </c>
      <c r="J7631" s="23">
        <v>68.552344220098945</v>
      </c>
      <c r="K7631" s="23">
        <v>19.736566484517304</v>
      </c>
      <c r="L7631" s="23">
        <v>18.656151504665772</v>
      </c>
      <c r="M7631" s="23">
        <f t="shared" si="836"/>
        <v>30.159626230915869</v>
      </c>
      <c r="N7631" s="23">
        <v>1652.5255498875215</v>
      </c>
      <c r="O7631" s="17">
        <f t="shared" si="837"/>
        <v>2.3661750545284018E-2</v>
      </c>
      <c r="P7631" s="18">
        <f t="shared" si="838"/>
        <v>5.4950492595380249E-2</v>
      </c>
    </row>
    <row r="7632" spans="2:16" x14ac:dyDescent="0.3">
      <c r="B7632" s="19">
        <v>41226.791666665922</v>
      </c>
      <c r="C7632" s="21">
        <f t="shared" si="833"/>
        <v>11</v>
      </c>
      <c r="D7632" s="21" t="str">
        <f t="shared" si="834"/>
        <v>Winter</v>
      </c>
      <c r="E7632" s="21">
        <f t="shared" si="835"/>
        <v>19</v>
      </c>
      <c r="F7632" s="23">
        <v>86.150308378635231</v>
      </c>
      <c r="G7632" s="23">
        <v>2729.8320098086515</v>
      </c>
      <c r="H7632" s="16">
        <f t="shared" si="839"/>
        <v>3.1558831484532986E-2</v>
      </c>
      <c r="I7632" s="23">
        <v>8.7918106147454456</v>
      </c>
      <c r="J7632" s="23">
        <v>67.906858244433423</v>
      </c>
      <c r="K7632" s="23">
        <v>19.736566484517304</v>
      </c>
      <c r="L7632" s="23">
        <v>18.409463144574861</v>
      </c>
      <c r="M7632" s="23">
        <f t="shared" si="836"/>
        <v>29.760828615341257</v>
      </c>
      <c r="N7632" s="23">
        <v>1624.1018643518771</v>
      </c>
      <c r="O7632" s="17">
        <f t="shared" si="837"/>
        <v>2.3737820931245424E-2</v>
      </c>
      <c r="P7632" s="18">
        <f t="shared" si="838"/>
        <v>5.4547514525199216E-2</v>
      </c>
    </row>
    <row r="7633" spans="2:16" x14ac:dyDescent="0.3">
      <c r="B7633" s="19">
        <v>41226.833333332586</v>
      </c>
      <c r="C7633" s="21">
        <f t="shared" si="833"/>
        <v>11</v>
      </c>
      <c r="D7633" s="21" t="str">
        <f t="shared" si="834"/>
        <v>Winter</v>
      </c>
      <c r="E7633" s="21">
        <f t="shared" si="835"/>
        <v>20</v>
      </c>
      <c r="F7633" s="23">
        <v>83.475196853770058</v>
      </c>
      <c r="G7633" s="23">
        <v>2681.178893651369</v>
      </c>
      <c r="H7633" s="16">
        <f t="shared" si="839"/>
        <v>3.1133766214342076E-2</v>
      </c>
      <c r="I7633" s="23">
        <v>8.6423060786684776</v>
      </c>
      <c r="J7633" s="23">
        <v>63.563398002025984</v>
      </c>
      <c r="K7633" s="23">
        <v>19.736566484517304</v>
      </c>
      <c r="L7633" s="23">
        <v>16.749502859280017</v>
      </c>
      <c r="M7633" s="23">
        <f t="shared" si="836"/>
        <v>27.077328658228662</v>
      </c>
      <c r="N7633" s="23">
        <v>1582.8858580981591</v>
      </c>
      <c r="O7633" s="17">
        <f t="shared" si="837"/>
        <v>2.2566146860276054E-2</v>
      </c>
      <c r="P7633" s="18">
        <f t="shared" si="838"/>
        <v>5.2997343933911784E-2</v>
      </c>
    </row>
    <row r="7634" spans="2:16" x14ac:dyDescent="0.3">
      <c r="B7634" s="19">
        <v>41226.874999999251</v>
      </c>
      <c r="C7634" s="21">
        <f t="shared" si="833"/>
        <v>11</v>
      </c>
      <c r="D7634" s="21" t="str">
        <f t="shared" si="834"/>
        <v>Winter</v>
      </c>
      <c r="E7634" s="21">
        <f t="shared" si="835"/>
        <v>21</v>
      </c>
      <c r="F7634" s="23">
        <v>80.392852753418012</v>
      </c>
      <c r="G7634" s="23">
        <v>2648.0063144532214</v>
      </c>
      <c r="H7634" s="16">
        <f t="shared" si="839"/>
        <v>3.0359766256833145E-2</v>
      </c>
      <c r="I7634" s="23">
        <v>8.1879743721231737</v>
      </c>
      <c r="J7634" s="23">
        <v>62.53488461006112</v>
      </c>
      <c r="K7634" s="23">
        <v>19.736566484517304</v>
      </c>
      <c r="L7634" s="23">
        <v>16.356431140357305</v>
      </c>
      <c r="M7634" s="23">
        <f t="shared" si="836"/>
        <v>26.44188698518651</v>
      </c>
      <c r="N7634" s="23">
        <v>1518.2196977808046</v>
      </c>
      <c r="O7634" s="17">
        <f t="shared" si="837"/>
        <v>2.2809519207219131E-2</v>
      </c>
      <c r="P7634" s="18">
        <f t="shared" si="838"/>
        <v>5.2476793792490359E-2</v>
      </c>
    </row>
    <row r="7635" spans="2:16" x14ac:dyDescent="0.3">
      <c r="B7635" s="19">
        <v>41226.916666665915</v>
      </c>
      <c r="C7635" s="21">
        <f t="shared" si="833"/>
        <v>11</v>
      </c>
      <c r="D7635" s="21" t="str">
        <f t="shared" si="834"/>
        <v>Winter</v>
      </c>
      <c r="E7635" s="21">
        <f t="shared" si="835"/>
        <v>22</v>
      </c>
      <c r="F7635" s="23">
        <v>76.48289628458069</v>
      </c>
      <c r="G7635" s="23">
        <v>2554.0173400584708</v>
      </c>
      <c r="H7635" s="16">
        <f t="shared" si="839"/>
        <v>2.9946114728739356E-2</v>
      </c>
      <c r="I7635" s="23">
        <v>7.6200272547377823</v>
      </c>
      <c r="J7635" s="23">
        <v>59.199242450873527</v>
      </c>
      <c r="K7635" s="23">
        <v>19.736566484517304</v>
      </c>
      <c r="L7635" s="23">
        <v>15.081633352145595</v>
      </c>
      <c r="M7635" s="23">
        <f t="shared" si="836"/>
        <v>24.381042614210628</v>
      </c>
      <c r="N7635" s="23">
        <v>1398.1123205282656</v>
      </c>
      <c r="O7635" s="17">
        <f t="shared" si="837"/>
        <v>2.2888768948733006E-2</v>
      </c>
      <c r="P7635" s="18">
        <f t="shared" si="838"/>
        <v>5.2149453976533998E-2</v>
      </c>
    </row>
    <row r="7636" spans="2:16" x14ac:dyDescent="0.3">
      <c r="B7636" s="19">
        <v>41226.958333332579</v>
      </c>
      <c r="C7636" s="21">
        <f t="shared" si="833"/>
        <v>11</v>
      </c>
      <c r="D7636" s="21" t="str">
        <f t="shared" si="834"/>
        <v>Winter</v>
      </c>
      <c r="E7636" s="21">
        <f t="shared" si="835"/>
        <v>23</v>
      </c>
      <c r="F7636" s="23">
        <v>76.544936318417186</v>
      </c>
      <c r="G7636" s="23">
        <v>2411.3752495064377</v>
      </c>
      <c r="H7636" s="16">
        <f t="shared" si="839"/>
        <v>3.1743270291127217E-2</v>
      </c>
      <c r="I7636" s="23">
        <v>7.1873886406620962</v>
      </c>
      <c r="J7636" s="23">
        <v>57.025535200418979</v>
      </c>
      <c r="K7636" s="23">
        <v>19.736566484517304</v>
      </c>
      <c r="L7636" s="23">
        <v>14.250897600870006</v>
      </c>
      <c r="M7636" s="23">
        <f t="shared" si="836"/>
        <v>23.03807111503167</v>
      </c>
      <c r="N7636" s="23">
        <v>1282.8625829789069</v>
      </c>
      <c r="O7636" s="17">
        <f t="shared" si="837"/>
        <v>2.3560948894080218E-2</v>
      </c>
      <c r="P7636" s="18">
        <f t="shared" si="838"/>
        <v>5.455631761614721E-2</v>
      </c>
    </row>
    <row r="7637" spans="2:16" x14ac:dyDescent="0.3">
      <c r="B7637" s="19">
        <v>41226.999999999243</v>
      </c>
      <c r="C7637" s="21">
        <f t="shared" si="833"/>
        <v>11</v>
      </c>
      <c r="D7637" s="21" t="str">
        <f t="shared" si="834"/>
        <v>Winter</v>
      </c>
      <c r="E7637" s="21">
        <f t="shared" si="835"/>
        <v>0</v>
      </c>
      <c r="F7637" s="23">
        <v>75.889381503875441</v>
      </c>
      <c r="G7637" s="23">
        <v>2280.8964379937252</v>
      </c>
      <c r="H7637" s="16">
        <f t="shared" si="839"/>
        <v>3.3271734849403198E-2</v>
      </c>
      <c r="I7637" s="23">
        <v>6.922791344202011</v>
      </c>
      <c r="J7637" s="23">
        <v>54.964024504716214</v>
      </c>
      <c r="K7637" s="23">
        <v>19.736566484517304</v>
      </c>
      <c r="L7637" s="23">
        <v>13.463040525728369</v>
      </c>
      <c r="M7637" s="23">
        <f t="shared" si="836"/>
        <v>21.764417494470543</v>
      </c>
      <c r="N7637" s="23">
        <v>1215.4180384112337</v>
      </c>
      <c r="O7637" s="17">
        <f t="shared" si="837"/>
        <v>2.3602750602724151E-2</v>
      </c>
      <c r="P7637" s="18">
        <f t="shared" si="838"/>
        <v>5.6089180992356921E-2</v>
      </c>
    </row>
    <row r="7638" spans="2:16" x14ac:dyDescent="0.3">
      <c r="B7638" s="19">
        <v>41227.041666665908</v>
      </c>
      <c r="C7638" s="21">
        <f t="shared" si="833"/>
        <v>11</v>
      </c>
      <c r="D7638" s="21" t="str">
        <f t="shared" si="834"/>
        <v>Winter</v>
      </c>
      <c r="E7638" s="21">
        <f t="shared" si="835"/>
        <v>1</v>
      </c>
      <c r="F7638" s="23">
        <v>82.966646042977345</v>
      </c>
      <c r="G7638" s="23">
        <v>2209.0225163977393</v>
      </c>
      <c r="H7638" s="16">
        <f t="shared" si="839"/>
        <v>3.7558080747076922E-2</v>
      </c>
      <c r="I7638" s="23">
        <v>6.8288146225242459</v>
      </c>
      <c r="J7638" s="23">
        <v>53.107039265602253</v>
      </c>
      <c r="K7638" s="23">
        <v>19.736566484517304</v>
      </c>
      <c r="L7638" s="23">
        <v>12.753347890070817</v>
      </c>
      <c r="M7638" s="23">
        <f t="shared" si="836"/>
        <v>20.617124891014132</v>
      </c>
      <c r="N7638" s="23">
        <v>1196.3387907476842</v>
      </c>
      <c r="O7638" s="17">
        <f t="shared" si="837"/>
        <v>2.2941611294226526E-2</v>
      </c>
      <c r="P7638" s="18">
        <f t="shared" si="838"/>
        <v>5.9638049151846839E-2</v>
      </c>
    </row>
    <row r="7639" spans="2:16" x14ac:dyDescent="0.3">
      <c r="B7639" s="19">
        <v>41227.083333332572</v>
      </c>
      <c r="C7639" s="21">
        <f t="shared" si="833"/>
        <v>11</v>
      </c>
      <c r="D7639" s="21" t="str">
        <f t="shared" si="834"/>
        <v>Winter</v>
      </c>
      <c r="E7639" s="21">
        <f t="shared" si="835"/>
        <v>2</v>
      </c>
      <c r="F7639" s="23">
        <v>83.174799482834814</v>
      </c>
      <c r="G7639" s="23">
        <v>2190.224721518789</v>
      </c>
      <c r="H7639" s="16">
        <f t="shared" si="839"/>
        <v>3.7975463734679291E-2</v>
      </c>
      <c r="I7639" s="23">
        <v>6.7720476176301352</v>
      </c>
      <c r="J7639" s="23">
        <v>52.605127942162042</v>
      </c>
      <c r="K7639" s="23">
        <v>19.736566484517304</v>
      </c>
      <c r="L7639" s="23">
        <v>12.561530118719761</v>
      </c>
      <c r="M7639" s="23">
        <f t="shared" si="836"/>
        <v>20.307031338924979</v>
      </c>
      <c r="N7639" s="23">
        <v>1183.6833314116636</v>
      </c>
      <c r="O7639" s="17">
        <f t="shared" si="837"/>
        <v>2.2876962307360145E-2</v>
      </c>
      <c r="P7639" s="18">
        <f t="shared" si="838"/>
        <v>5.9983662789576654E-2</v>
      </c>
    </row>
    <row r="7640" spans="2:16" x14ac:dyDescent="0.3">
      <c r="B7640" s="19">
        <v>41227.124999999236</v>
      </c>
      <c r="C7640" s="21">
        <f t="shared" si="833"/>
        <v>11</v>
      </c>
      <c r="D7640" s="21" t="str">
        <f t="shared" si="834"/>
        <v>Winter</v>
      </c>
      <c r="E7640" s="21">
        <f t="shared" si="835"/>
        <v>3</v>
      </c>
      <c r="F7640" s="23">
        <v>82.613351449918127</v>
      </c>
      <c r="G7640" s="23">
        <v>2176.9556898395304</v>
      </c>
      <c r="H7640" s="16">
        <f t="shared" si="839"/>
        <v>3.7949027550490837E-2</v>
      </c>
      <c r="I7640" s="23">
        <v>6.7880188948248907</v>
      </c>
      <c r="J7640" s="23">
        <v>52.722803266189025</v>
      </c>
      <c r="K7640" s="23">
        <v>19.736566484517304</v>
      </c>
      <c r="L7640" s="23">
        <v>12.606502641441809</v>
      </c>
      <c r="M7640" s="23">
        <f t="shared" si="836"/>
        <v>20.379734140229914</v>
      </c>
      <c r="N7640" s="23">
        <v>1187.6066764997167</v>
      </c>
      <c r="O7640" s="17">
        <f t="shared" si="837"/>
        <v>2.2876052798159966E-2</v>
      </c>
      <c r="P7640" s="18">
        <f t="shared" si="838"/>
        <v>5.9956956390766952E-2</v>
      </c>
    </row>
    <row r="7641" spans="2:16" x14ac:dyDescent="0.3">
      <c r="B7641" s="19">
        <v>41227.1666666659</v>
      </c>
      <c r="C7641" s="21">
        <f t="shared" si="833"/>
        <v>11</v>
      </c>
      <c r="D7641" s="21" t="str">
        <f t="shared" si="834"/>
        <v>Winter</v>
      </c>
      <c r="E7641" s="21">
        <f t="shared" si="835"/>
        <v>4</v>
      </c>
      <c r="F7641" s="23">
        <v>84.755073437794508</v>
      </c>
      <c r="G7641" s="23">
        <v>2179.1671951194066</v>
      </c>
      <c r="H7641" s="16">
        <f t="shared" si="839"/>
        <v>3.8893332107612963E-2</v>
      </c>
      <c r="I7641" s="23">
        <v>6.9104293554702449</v>
      </c>
      <c r="J7641" s="23">
        <v>54.226809849836449</v>
      </c>
      <c r="K7641" s="23">
        <v>19.736566484517304</v>
      </c>
      <c r="L7641" s="23">
        <v>13.18129579214253</v>
      </c>
      <c r="M7641" s="23">
        <f t="shared" si="836"/>
        <v>21.308947573176617</v>
      </c>
      <c r="N7641" s="23">
        <v>1227.5496060197449</v>
      </c>
      <c r="O7641" s="17">
        <f t="shared" si="837"/>
        <v>2.2988380094997936E-2</v>
      </c>
      <c r="P7641" s="18">
        <f t="shared" si="838"/>
        <v>6.0987617500960101E-2</v>
      </c>
    </row>
    <row r="7642" spans="2:16" x14ac:dyDescent="0.3">
      <c r="B7642" s="19">
        <v>41227.208333332565</v>
      </c>
      <c r="C7642" s="21">
        <f t="shared" si="833"/>
        <v>11</v>
      </c>
      <c r="D7642" s="21" t="str">
        <f t="shared" si="834"/>
        <v>Winter</v>
      </c>
      <c r="E7642" s="21">
        <f t="shared" si="835"/>
        <v>5</v>
      </c>
      <c r="F7642" s="23">
        <v>87.390532372785188</v>
      </c>
      <c r="G7642" s="23">
        <v>2224.5030533568747</v>
      </c>
      <c r="H7642" s="16">
        <f t="shared" si="839"/>
        <v>3.92854180356862E-2</v>
      </c>
      <c r="I7642" s="23">
        <v>7.2977484227211722</v>
      </c>
      <c r="J7642" s="23">
        <v>57.21937953761568</v>
      </c>
      <c r="K7642" s="23">
        <v>19.736566484517304</v>
      </c>
      <c r="L7642" s="23">
        <v>14.324979987565797</v>
      </c>
      <c r="M7642" s="23">
        <f t="shared" si="836"/>
        <v>23.157833065532579</v>
      </c>
      <c r="N7642" s="23">
        <v>1329.2339025652</v>
      </c>
      <c r="O7642" s="17">
        <f t="shared" si="837"/>
        <v>2.2912131137702366E-2</v>
      </c>
      <c r="P7642" s="18">
        <f t="shared" si="838"/>
        <v>6.1297436523555467E-2</v>
      </c>
    </row>
    <row r="7643" spans="2:16" x14ac:dyDescent="0.3">
      <c r="B7643" s="19">
        <v>41227.249999999229</v>
      </c>
      <c r="C7643" s="21">
        <f t="shared" si="833"/>
        <v>11</v>
      </c>
      <c r="D7643" s="21" t="str">
        <f t="shared" si="834"/>
        <v>Winter</v>
      </c>
      <c r="E7643" s="21">
        <f t="shared" si="835"/>
        <v>6</v>
      </c>
      <c r="F7643" s="23">
        <v>85.873265706860721</v>
      </c>
      <c r="G7643" s="23">
        <v>2332.8668120708226</v>
      </c>
      <c r="H7643" s="16">
        <f t="shared" si="839"/>
        <v>3.6810187903797795E-2</v>
      </c>
      <c r="I7643" s="23">
        <v>8.0493234337592305</v>
      </c>
      <c r="J7643" s="23">
        <v>61.92718496868779</v>
      </c>
      <c r="K7643" s="23">
        <v>19.736566484517304</v>
      </c>
      <c r="L7643" s="23">
        <v>16.124183758369412</v>
      </c>
      <c r="M7643" s="23">
        <f t="shared" si="836"/>
        <v>26.066434725801074</v>
      </c>
      <c r="N7643" s="23">
        <v>1501.7459494085665</v>
      </c>
      <c r="O7643" s="17">
        <f t="shared" si="837"/>
        <v>2.2717396489729924E-2</v>
      </c>
      <c r="P7643" s="18">
        <f t="shared" si="838"/>
        <v>5.8691352760055687E-2</v>
      </c>
    </row>
    <row r="7644" spans="2:16" x14ac:dyDescent="0.3">
      <c r="B7644" s="19">
        <v>41227.291666665893</v>
      </c>
      <c r="C7644" s="21">
        <f t="shared" si="833"/>
        <v>11</v>
      </c>
      <c r="D7644" s="21" t="str">
        <f t="shared" si="834"/>
        <v>Winter</v>
      </c>
      <c r="E7644" s="21">
        <f t="shared" si="835"/>
        <v>7</v>
      </c>
      <c r="F7644" s="23">
        <v>92.733453447238034</v>
      </c>
      <c r="G7644" s="23">
        <v>2528.5850293398912</v>
      </c>
      <c r="H7644" s="16">
        <f t="shared" si="839"/>
        <v>3.6674049862363889E-2</v>
      </c>
      <c r="I7644" s="23">
        <v>8.6316837877533157</v>
      </c>
      <c r="J7644" s="23">
        <v>70.045083601519025</v>
      </c>
      <c r="K7644" s="23">
        <v>19.736566484517304</v>
      </c>
      <c r="L7644" s="23">
        <v>19.226638616590964</v>
      </c>
      <c r="M7644" s="23">
        <f t="shared" si="836"/>
        <v>31.081878500410756</v>
      </c>
      <c r="N7644" s="23">
        <v>1623.2672943167122</v>
      </c>
      <c r="O7644" s="17">
        <f t="shared" si="837"/>
        <v>2.4465202020152104E-2</v>
      </c>
      <c r="P7644" s="18">
        <f t="shared" si="838"/>
        <v>6.0242013843736134E-2</v>
      </c>
    </row>
    <row r="7645" spans="2:16" x14ac:dyDescent="0.3">
      <c r="B7645" s="19">
        <v>41227.333333332557</v>
      </c>
      <c r="C7645" s="21">
        <f t="shared" si="833"/>
        <v>11</v>
      </c>
      <c r="D7645" s="21" t="str">
        <f t="shared" si="834"/>
        <v>Winter</v>
      </c>
      <c r="E7645" s="21">
        <f t="shared" si="835"/>
        <v>8</v>
      </c>
      <c r="F7645" s="23">
        <v>92.554340472808036</v>
      </c>
      <c r="G7645" s="23">
        <v>2665.6983566922336</v>
      </c>
      <c r="H7645" s="16">
        <f t="shared" si="839"/>
        <v>3.472048524937206E-2</v>
      </c>
      <c r="I7645" s="23">
        <v>8.5878356118158248</v>
      </c>
      <c r="J7645" s="23">
        <v>66.801011077639245</v>
      </c>
      <c r="K7645" s="23">
        <v>19.736566484517304</v>
      </c>
      <c r="L7645" s="23">
        <v>17.986836419329023</v>
      </c>
      <c r="M7645" s="23">
        <f t="shared" si="836"/>
        <v>29.077608173792918</v>
      </c>
      <c r="N7645" s="23">
        <v>1607.6775388644267</v>
      </c>
      <c r="O7645" s="17">
        <f t="shared" si="837"/>
        <v>2.3428481691803383E-2</v>
      </c>
      <c r="P7645" s="18">
        <f t="shared" si="838"/>
        <v>5.7335518688180001E-2</v>
      </c>
    </row>
    <row r="7646" spans="2:16" x14ac:dyDescent="0.3">
      <c r="B7646" s="19">
        <v>41227.374999999221</v>
      </c>
      <c r="C7646" s="21">
        <f t="shared" si="833"/>
        <v>11</v>
      </c>
      <c r="D7646" s="21" t="str">
        <f t="shared" si="834"/>
        <v>Winter</v>
      </c>
      <c r="E7646" s="21">
        <f t="shared" si="835"/>
        <v>9</v>
      </c>
      <c r="F7646" s="23">
        <v>91.111117821757887</v>
      </c>
      <c r="G7646" s="23">
        <v>2644.689056533407</v>
      </c>
      <c r="H7646" s="16">
        <f t="shared" si="839"/>
        <v>3.4450597357250035E-2</v>
      </c>
      <c r="I7646" s="23">
        <v>8.514345606744218</v>
      </c>
      <c r="J7646" s="23">
        <v>65.175780016075251</v>
      </c>
      <c r="K7646" s="23">
        <v>19.736566484517304</v>
      </c>
      <c r="L7646" s="23">
        <v>17.365714349352739</v>
      </c>
      <c r="M7646" s="23">
        <f t="shared" si="836"/>
        <v>28.073499182205207</v>
      </c>
      <c r="N7646" s="23">
        <v>1594.5979911049235</v>
      </c>
      <c r="O7646" s="17">
        <f t="shared" si="837"/>
        <v>2.2944870740491213E-2</v>
      </c>
      <c r="P7646" s="18">
        <f t="shared" si="838"/>
        <v>5.6605003594446437E-2</v>
      </c>
    </row>
    <row r="7647" spans="2:16" x14ac:dyDescent="0.3">
      <c r="B7647" s="19">
        <v>41227.416666665886</v>
      </c>
      <c r="C7647" s="21">
        <f t="shared" si="833"/>
        <v>11</v>
      </c>
      <c r="D7647" s="21" t="str">
        <f t="shared" si="834"/>
        <v>Winter</v>
      </c>
      <c r="E7647" s="21">
        <f t="shared" si="835"/>
        <v>10</v>
      </c>
      <c r="F7647" s="23">
        <v>90.953007558661184</v>
      </c>
      <c r="G7647" s="23">
        <v>2622.5740037346418</v>
      </c>
      <c r="H7647" s="16">
        <f t="shared" si="839"/>
        <v>3.4680816415148155E-2</v>
      </c>
      <c r="I7647" s="23">
        <v>8.4362499106969846</v>
      </c>
      <c r="J7647" s="23">
        <v>58.857273272672131</v>
      </c>
      <c r="K7647" s="23">
        <v>19.736566484517304</v>
      </c>
      <c r="L7647" s="23">
        <v>14.950941410023754</v>
      </c>
      <c r="M7647" s="23">
        <f t="shared" si="836"/>
        <v>24.169765378131075</v>
      </c>
      <c r="N7647" s="23">
        <v>1575.5302260485844</v>
      </c>
      <c r="O7647" s="17">
        <f t="shared" si="837"/>
        <v>2.0695264838303772E-2</v>
      </c>
      <c r="P7647" s="18">
        <f t="shared" si="838"/>
        <v>5.4658352572931841E-2</v>
      </c>
    </row>
    <row r="7648" spans="2:16" x14ac:dyDescent="0.3">
      <c r="B7648" s="19">
        <v>41227.45833333255</v>
      </c>
      <c r="C7648" s="21">
        <f t="shared" si="833"/>
        <v>11</v>
      </c>
      <c r="D7648" s="21" t="str">
        <f t="shared" si="834"/>
        <v>Winter</v>
      </c>
      <c r="E7648" s="21">
        <f t="shared" si="835"/>
        <v>11</v>
      </c>
      <c r="F7648" s="23">
        <v>90.779628250406887</v>
      </c>
      <c r="G7648" s="23">
        <v>2605.9877141355682</v>
      </c>
      <c r="H7648" s="16">
        <f t="shared" si="839"/>
        <v>3.4835017739337032E-2</v>
      </c>
      <c r="I7648" s="23">
        <v>8.2737407548467594</v>
      </c>
      <c r="J7648" s="23">
        <v>62.386466083661553</v>
      </c>
      <c r="K7648" s="23">
        <v>19.736566484517304</v>
      </c>
      <c r="L7648" s="23">
        <v>16.299709345825882</v>
      </c>
      <c r="M7648" s="23">
        <f t="shared" si="836"/>
        <v>26.350190253318367</v>
      </c>
      <c r="N7648" s="23">
        <v>1543.7263353846452</v>
      </c>
      <c r="O7648" s="17">
        <f t="shared" si="837"/>
        <v>2.2428801151169065E-2</v>
      </c>
      <c r="P7648" s="18">
        <f t="shared" si="838"/>
        <v>5.6482511204533056E-2</v>
      </c>
    </row>
    <row r="7649" spans="2:16" x14ac:dyDescent="0.3">
      <c r="B7649" s="19">
        <v>41227.499999999214</v>
      </c>
      <c r="C7649" s="21">
        <f t="shared" si="833"/>
        <v>11</v>
      </c>
      <c r="D7649" s="21" t="str">
        <f t="shared" si="834"/>
        <v>Winter</v>
      </c>
      <c r="E7649" s="21">
        <f t="shared" si="835"/>
        <v>12</v>
      </c>
      <c r="F7649" s="23">
        <v>88.545757218493094</v>
      </c>
      <c r="G7649" s="23">
        <v>2579.4496507770505</v>
      </c>
      <c r="H7649" s="16">
        <f t="shared" si="839"/>
        <v>3.4327383436935463E-2</v>
      </c>
      <c r="I7649" s="23">
        <v>8.1329688509902738</v>
      </c>
      <c r="J7649" s="23">
        <v>61.446953593444753</v>
      </c>
      <c r="K7649" s="23">
        <v>19.736566484517304</v>
      </c>
      <c r="L7649" s="23">
        <v>15.940651513070414</v>
      </c>
      <c r="M7649" s="23">
        <f t="shared" si="836"/>
        <v>25.769735595857036</v>
      </c>
      <c r="N7649" s="23">
        <v>1512.9129264906553</v>
      </c>
      <c r="O7649" s="17">
        <f t="shared" si="837"/>
        <v>2.2408893369354602E-2</v>
      </c>
      <c r="P7649" s="18">
        <f t="shared" si="838"/>
        <v>5.596703813120283E-2</v>
      </c>
    </row>
    <row r="7650" spans="2:16" x14ac:dyDescent="0.3">
      <c r="B7650" s="19">
        <v>41227.541666665878</v>
      </c>
      <c r="C7650" s="21">
        <f t="shared" si="833"/>
        <v>11</v>
      </c>
      <c r="D7650" s="21" t="str">
        <f t="shared" si="834"/>
        <v>Winter</v>
      </c>
      <c r="E7650" s="21">
        <f t="shared" si="835"/>
        <v>13</v>
      </c>
      <c r="F7650" s="23">
        <v>85.926112526603504</v>
      </c>
      <c r="G7650" s="23">
        <v>2537.4310504593973</v>
      </c>
      <c r="H7650" s="16">
        <f t="shared" si="839"/>
        <v>3.3863427544581652E-2</v>
      </c>
      <c r="I7650" s="23">
        <v>8.0546765465862489</v>
      </c>
      <c r="J7650" s="23">
        <v>61.7844041090583</v>
      </c>
      <c r="K7650" s="23">
        <v>19.736566484517304</v>
      </c>
      <c r="L7650" s="23">
        <v>16.069616537016454</v>
      </c>
      <c r="M7650" s="23">
        <f t="shared" si="836"/>
        <v>25.978221087524542</v>
      </c>
      <c r="N7650" s="23">
        <v>1492.7125928110815</v>
      </c>
      <c r="O7650" s="17">
        <f t="shared" si="837"/>
        <v>2.2799363921771381E-2</v>
      </c>
      <c r="P7650" s="18">
        <f t="shared" si="838"/>
        <v>5.5890726858125579E-2</v>
      </c>
    </row>
    <row r="7651" spans="2:16" x14ac:dyDescent="0.3">
      <c r="B7651" s="19">
        <v>41227.583333332543</v>
      </c>
      <c r="C7651" s="21">
        <f t="shared" si="833"/>
        <v>11</v>
      </c>
      <c r="D7651" s="21" t="str">
        <f t="shared" si="834"/>
        <v>Winter</v>
      </c>
      <c r="E7651" s="21">
        <f t="shared" si="835"/>
        <v>14</v>
      </c>
      <c r="F7651" s="23">
        <v>87.053560498046039</v>
      </c>
      <c r="G7651" s="23">
        <v>2509.7872344609414</v>
      </c>
      <c r="H7651" s="16">
        <f t="shared" si="839"/>
        <v>3.4685633627722083E-2</v>
      </c>
      <c r="I7651" s="23">
        <v>8.0056557649614248</v>
      </c>
      <c r="J7651" s="23">
        <v>60.734361427548848</v>
      </c>
      <c r="K7651" s="23">
        <v>19.736566484517304</v>
      </c>
      <c r="L7651" s="23">
        <v>15.6683168699556</v>
      </c>
      <c r="M7651" s="23">
        <f t="shared" si="836"/>
        <v>25.329478073075943</v>
      </c>
      <c r="N7651" s="23">
        <v>1478.3934374547005</v>
      </c>
      <c r="O7651" s="17">
        <f t="shared" si="837"/>
        <v>2.2548215511176327E-2</v>
      </c>
      <c r="P7651" s="18">
        <f t="shared" si="838"/>
        <v>5.6451749996718828E-2</v>
      </c>
    </row>
    <row r="7652" spans="2:16" x14ac:dyDescent="0.3">
      <c r="B7652" s="19">
        <v>41227.624999999207</v>
      </c>
      <c r="C7652" s="21">
        <f t="shared" si="833"/>
        <v>11</v>
      </c>
      <c r="D7652" s="21" t="str">
        <f t="shared" si="834"/>
        <v>Winter</v>
      </c>
      <c r="E7652" s="21">
        <f t="shared" si="835"/>
        <v>15</v>
      </c>
      <c r="F7652" s="23">
        <v>81.943993399234188</v>
      </c>
      <c r="G7652" s="23">
        <v>2489.8836869420529</v>
      </c>
      <c r="H7652" s="16">
        <f t="shared" si="839"/>
        <v>3.291077162719741E-2</v>
      </c>
      <c r="I7652" s="23">
        <v>8.0190331447802574</v>
      </c>
      <c r="J7652" s="23">
        <v>60.605851591158995</v>
      </c>
      <c r="K7652" s="23">
        <v>19.736566484517304</v>
      </c>
      <c r="L7652" s="23">
        <v>15.619203671544311</v>
      </c>
      <c r="M7652" s="23">
        <f t="shared" si="836"/>
        <v>25.250081435097378</v>
      </c>
      <c r="N7652" s="23">
        <v>1481.7830364671697</v>
      </c>
      <c r="O7652" s="17">
        <f t="shared" si="837"/>
        <v>2.245208222871618E-2</v>
      </c>
      <c r="P7652" s="18">
        <f t="shared" si="838"/>
        <v>5.4623938505129255E-2</v>
      </c>
    </row>
    <row r="7653" spans="2:16" x14ac:dyDescent="0.3">
      <c r="B7653" s="19">
        <v>41227.666666665871</v>
      </c>
      <c r="C7653" s="21">
        <f t="shared" si="833"/>
        <v>11</v>
      </c>
      <c r="D7653" s="21" t="str">
        <f t="shared" si="834"/>
        <v>Winter</v>
      </c>
      <c r="E7653" s="21">
        <f t="shared" si="835"/>
        <v>16</v>
      </c>
      <c r="F7653" s="23">
        <v>84.351880675712366</v>
      </c>
      <c r="G7653" s="23">
        <v>2497.6239554216204</v>
      </c>
      <c r="H7653" s="16">
        <f t="shared" si="839"/>
        <v>3.3772850589700983E-2</v>
      </c>
      <c r="I7653" s="23">
        <v>8.1972473652495257</v>
      </c>
      <c r="J7653" s="23">
        <v>60.019392876221232</v>
      </c>
      <c r="K7653" s="23">
        <v>19.736566484517304</v>
      </c>
      <c r="L7653" s="23">
        <v>15.395074032631776</v>
      </c>
      <c r="M7653" s="23">
        <f t="shared" si="836"/>
        <v>24.887752359072152</v>
      </c>
      <c r="N7653" s="23">
        <v>1522.9936603981371</v>
      </c>
      <c r="O7653" s="17">
        <f t="shared" si="837"/>
        <v>2.1723662142935436E-2</v>
      </c>
      <c r="P7653" s="18">
        <f t="shared" si="838"/>
        <v>5.4762842736821915E-2</v>
      </c>
    </row>
    <row r="7654" spans="2:16" x14ac:dyDescent="0.3">
      <c r="B7654" s="19">
        <v>41227.708333332535</v>
      </c>
      <c r="C7654" s="21">
        <f t="shared" si="833"/>
        <v>11</v>
      </c>
      <c r="D7654" s="21" t="str">
        <f t="shared" si="834"/>
        <v>Winter</v>
      </c>
      <c r="E7654" s="21">
        <f t="shared" si="835"/>
        <v>17</v>
      </c>
      <c r="F7654" s="23">
        <v>83.429066973922716</v>
      </c>
      <c r="G7654" s="23">
        <v>2542.9598136590885</v>
      </c>
      <c r="H7654" s="16">
        <f t="shared" si="839"/>
        <v>3.2807858986129972E-2</v>
      </c>
      <c r="I7654" s="23">
        <v>8.6375973294739126</v>
      </c>
      <c r="J7654" s="23">
        <v>60.706935381637408</v>
      </c>
      <c r="K7654" s="23">
        <v>19.736566484517304</v>
      </c>
      <c r="L7654" s="23">
        <v>15.65783533116973</v>
      </c>
      <c r="M7654" s="23">
        <f t="shared" si="836"/>
        <v>25.312533565950375</v>
      </c>
      <c r="N7654" s="23">
        <v>1619.6522346141328</v>
      </c>
      <c r="O7654" s="17">
        <f t="shared" si="837"/>
        <v>2.0961370700366792E-2</v>
      </c>
      <c r="P7654" s="18">
        <f t="shared" si="838"/>
        <v>5.3081531992403133E-2</v>
      </c>
    </row>
    <row r="7655" spans="2:16" x14ac:dyDescent="0.3">
      <c r="B7655" s="19">
        <v>41227.7499999992</v>
      </c>
      <c r="C7655" s="21">
        <f t="shared" si="833"/>
        <v>11</v>
      </c>
      <c r="D7655" s="21" t="str">
        <f t="shared" si="834"/>
        <v>Winter</v>
      </c>
      <c r="E7655" s="21">
        <f t="shared" si="835"/>
        <v>18</v>
      </c>
      <c r="F7655" s="23">
        <v>81.226157913161515</v>
      </c>
      <c r="G7655" s="23">
        <v>2640.2660459736539</v>
      </c>
      <c r="H7655" s="16">
        <f t="shared" si="839"/>
        <v>3.0764383777547557E-2</v>
      </c>
      <c r="I7655" s="23">
        <v>8.8104006402734214</v>
      </c>
      <c r="J7655" s="23">
        <v>68.528854903130124</v>
      </c>
      <c r="K7655" s="23">
        <v>19.736566484517304</v>
      </c>
      <c r="L7655" s="23">
        <v>18.647174483783605</v>
      </c>
      <c r="M7655" s="23">
        <f t="shared" si="836"/>
        <v>30.145113934829215</v>
      </c>
      <c r="N7655" s="23">
        <v>1660.738767417585</v>
      </c>
      <c r="O7655" s="17">
        <f t="shared" si="837"/>
        <v>2.3456738253709628E-2</v>
      </c>
      <c r="P7655" s="18">
        <f t="shared" si="838"/>
        <v>5.3499489933450578E-2</v>
      </c>
    </row>
    <row r="7656" spans="2:16" x14ac:dyDescent="0.3">
      <c r="B7656" s="19">
        <v>41227.791666665864</v>
      </c>
      <c r="C7656" s="21">
        <f t="shared" si="833"/>
        <v>11</v>
      </c>
      <c r="D7656" s="21" t="str">
        <f t="shared" si="834"/>
        <v>Winter</v>
      </c>
      <c r="E7656" s="21">
        <f t="shared" si="835"/>
        <v>19</v>
      </c>
      <c r="F7656" s="23">
        <v>80.17422417110825</v>
      </c>
      <c r="G7656" s="23">
        <v>2698.8709358903807</v>
      </c>
      <c r="H7656" s="16">
        <f t="shared" si="839"/>
        <v>2.970657955700208E-2</v>
      </c>
      <c r="I7656" s="23">
        <v>8.6603367329848844</v>
      </c>
      <c r="J7656" s="23">
        <v>65.450262721283153</v>
      </c>
      <c r="K7656" s="23">
        <v>19.736566484517304</v>
      </c>
      <c r="L7656" s="23">
        <v>17.470614674028635</v>
      </c>
      <c r="M7656" s="23">
        <f t="shared" si="836"/>
        <v>28.243081562737213</v>
      </c>
      <c r="N7656" s="23">
        <v>1634.3623527929951</v>
      </c>
      <c r="O7656" s="17">
        <f t="shared" si="837"/>
        <v>2.257970408621876E-2</v>
      </c>
      <c r="P7656" s="18">
        <f t="shared" si="838"/>
        <v>5.1615517867410018E-2</v>
      </c>
    </row>
    <row r="7657" spans="2:16" x14ac:dyDescent="0.3">
      <c r="B7657" s="19">
        <v>41227.833333332528</v>
      </c>
      <c r="C7657" s="21">
        <f t="shared" si="833"/>
        <v>11</v>
      </c>
      <c r="D7657" s="21" t="str">
        <f t="shared" si="834"/>
        <v>Winter</v>
      </c>
      <c r="E7657" s="21">
        <f t="shared" si="835"/>
        <v>20</v>
      </c>
      <c r="F7657" s="23">
        <v>77.163696995956556</v>
      </c>
      <c r="G7657" s="23">
        <v>2655.7465829327894</v>
      </c>
      <c r="H7657" s="16">
        <f t="shared" si="839"/>
        <v>2.9055369021973202E-2</v>
      </c>
      <c r="I7657" s="23">
        <v>8.4423325682306558</v>
      </c>
      <c r="J7657" s="23">
        <v>62.646244018704323</v>
      </c>
      <c r="K7657" s="23">
        <v>19.736566484517304</v>
      </c>
      <c r="L7657" s="23">
        <v>16.398989880491921</v>
      </c>
      <c r="M7657" s="23">
        <f t="shared" si="836"/>
        <v>26.510687653695097</v>
      </c>
      <c r="N7657" s="23">
        <v>1593.6600924064885</v>
      </c>
      <c r="O7657" s="17">
        <f t="shared" si="837"/>
        <v>2.1932544077918985E-2</v>
      </c>
      <c r="P7657" s="18">
        <f t="shared" si="838"/>
        <v>5.0350654938117557E-2</v>
      </c>
    </row>
    <row r="7658" spans="2:16" x14ac:dyDescent="0.3">
      <c r="B7658" s="19">
        <v>41227.874999999192</v>
      </c>
      <c r="C7658" s="21">
        <f t="shared" si="833"/>
        <v>11</v>
      </c>
      <c r="D7658" s="21" t="str">
        <f t="shared" si="834"/>
        <v>Winter</v>
      </c>
      <c r="E7658" s="21">
        <f t="shared" si="835"/>
        <v>21</v>
      </c>
      <c r="F7658" s="23">
        <v>74.336118211289801</v>
      </c>
      <c r="G7658" s="23">
        <v>2618.1509931748892</v>
      </c>
      <c r="H7658" s="16">
        <f t="shared" si="839"/>
        <v>2.8392601650963772E-2</v>
      </c>
      <c r="I7658" s="23">
        <v>8.0472876220539309</v>
      </c>
      <c r="J7658" s="23">
        <v>59.374987205230013</v>
      </c>
      <c r="K7658" s="23">
        <v>19.736566484517304</v>
      </c>
      <c r="L7658" s="23">
        <v>15.148798537573642</v>
      </c>
      <c r="M7658" s="23">
        <f t="shared" si="836"/>
        <v>24.489622183139069</v>
      </c>
      <c r="N7658" s="23">
        <v>1512.2799234314723</v>
      </c>
      <c r="O7658" s="17">
        <f t="shared" si="837"/>
        <v>2.1515137046430134E-2</v>
      </c>
      <c r="P7658" s="18">
        <f t="shared" si="838"/>
        <v>4.9296867981768723E-2</v>
      </c>
    </row>
    <row r="7659" spans="2:16" x14ac:dyDescent="0.3">
      <c r="B7659" s="19">
        <v>41227.916666665857</v>
      </c>
      <c r="C7659" s="21">
        <f t="shared" si="833"/>
        <v>11</v>
      </c>
      <c r="D7659" s="21" t="str">
        <f t="shared" si="834"/>
        <v>Winter</v>
      </c>
      <c r="E7659" s="21">
        <f t="shared" si="835"/>
        <v>22</v>
      </c>
      <c r="F7659" s="23">
        <v>70.468349995647031</v>
      </c>
      <c r="G7659" s="23">
        <v>2508.6814818210032</v>
      </c>
      <c r="H7659" s="16">
        <f t="shared" si="839"/>
        <v>2.8089795578391013E-2</v>
      </c>
      <c r="I7659" s="23">
        <v>7.5150545347426423</v>
      </c>
      <c r="J7659" s="23">
        <v>58.046139151931946</v>
      </c>
      <c r="K7659" s="23">
        <v>19.736566484517304</v>
      </c>
      <c r="L7659" s="23">
        <v>14.640946532361431</v>
      </c>
      <c r="M7659" s="23">
        <f t="shared" si="836"/>
        <v>23.668626135053209</v>
      </c>
      <c r="N7659" s="23">
        <v>1392.0124096813111</v>
      </c>
      <c r="O7659" s="17">
        <f t="shared" si="837"/>
        <v>2.2401869734002645E-2</v>
      </c>
      <c r="P7659" s="18">
        <f t="shared" si="838"/>
        <v>4.986240137099178E-2</v>
      </c>
    </row>
    <row r="7660" spans="2:16" x14ac:dyDescent="0.3">
      <c r="B7660" s="19">
        <v>41227.958333332521</v>
      </c>
      <c r="C7660" s="21">
        <f t="shared" si="833"/>
        <v>11</v>
      </c>
      <c r="D7660" s="21" t="str">
        <f t="shared" si="834"/>
        <v>Winter</v>
      </c>
      <c r="E7660" s="21">
        <f t="shared" si="835"/>
        <v>23</v>
      </c>
      <c r="F7660" s="23">
        <v>64.757043726286071</v>
      </c>
      <c r="G7660" s="23">
        <v>2387.0486914277963</v>
      </c>
      <c r="H7660" s="16">
        <f t="shared" si="839"/>
        <v>2.7128497193558337E-2</v>
      </c>
      <c r="I7660" s="23">
        <v>7.0557906871999885</v>
      </c>
      <c r="J7660" s="23">
        <v>55.982901238998615</v>
      </c>
      <c r="K7660" s="23">
        <v>19.736566484517304</v>
      </c>
      <c r="L7660" s="23">
        <v>13.852429358624018</v>
      </c>
      <c r="M7660" s="23">
        <f t="shared" si="836"/>
        <v>22.393905395857292</v>
      </c>
      <c r="N7660" s="23">
        <v>1278.3216783542944</v>
      </c>
      <c r="O7660" s="17">
        <f t="shared" si="837"/>
        <v>2.3037781946223964E-2</v>
      </c>
      <c r="P7660" s="18">
        <f t="shared" si="838"/>
        <v>4.9541298736908351E-2</v>
      </c>
    </row>
    <row r="7661" spans="2:16" x14ac:dyDescent="0.3">
      <c r="B7661" s="19">
        <v>41227.999999999185</v>
      </c>
      <c r="C7661" s="21">
        <f t="shared" si="833"/>
        <v>11</v>
      </c>
      <c r="D7661" s="21" t="str">
        <f t="shared" si="834"/>
        <v>Winter</v>
      </c>
      <c r="E7661" s="21">
        <f t="shared" si="835"/>
        <v>0</v>
      </c>
      <c r="F7661" s="23">
        <v>60.536713462628796</v>
      </c>
      <c r="G7661" s="23">
        <v>2247.7238587955776</v>
      </c>
      <c r="H7661" s="16">
        <f t="shared" si="839"/>
        <v>2.6932451344386602E-2</v>
      </c>
      <c r="I7661" s="23">
        <v>6.827461414098515</v>
      </c>
      <c r="J7661" s="23">
        <v>53.994448893898578</v>
      </c>
      <c r="K7661" s="23">
        <v>19.736566484517304</v>
      </c>
      <c r="L7661" s="23">
        <v>13.092493331158975</v>
      </c>
      <c r="M7661" s="23">
        <f t="shared" si="836"/>
        <v>21.165389078222297</v>
      </c>
      <c r="N7661" s="23">
        <v>1213.1839373558321</v>
      </c>
      <c r="O7661" s="17">
        <f t="shared" si="837"/>
        <v>2.3073871677968309E-2</v>
      </c>
      <c r="P7661" s="18">
        <f t="shared" si="838"/>
        <v>4.9384887096061411E-2</v>
      </c>
    </row>
    <row r="7662" spans="2:16" x14ac:dyDescent="0.3">
      <c r="B7662" s="19">
        <v>41228.041666665849</v>
      </c>
      <c r="C7662" s="21">
        <f t="shared" si="833"/>
        <v>11</v>
      </c>
      <c r="D7662" s="21" t="str">
        <f t="shared" si="834"/>
        <v>Winter</v>
      </c>
      <c r="E7662" s="21">
        <f t="shared" si="835"/>
        <v>1</v>
      </c>
      <c r="F7662" s="23">
        <v>62.123420116771129</v>
      </c>
      <c r="G7662" s="23">
        <v>2167.0039160800861</v>
      </c>
      <c r="H7662" s="16">
        <f t="shared" si="839"/>
        <v>2.86678854873261E-2</v>
      </c>
      <c r="I7662" s="23">
        <v>6.7398026194590495</v>
      </c>
      <c r="J7662" s="23">
        <v>51.618800039648349</v>
      </c>
      <c r="K7662" s="23">
        <v>19.736566484517304</v>
      </c>
      <c r="L7662" s="23">
        <v>12.184580623369156</v>
      </c>
      <c r="M7662" s="23">
        <f t="shared" si="836"/>
        <v>19.697652931761887</v>
      </c>
      <c r="N7662" s="23">
        <v>1183.5890692445896</v>
      </c>
      <c r="O7662" s="17">
        <f t="shared" si="837"/>
        <v>2.2336684444115643E-2</v>
      </c>
      <c r="P7662" s="18">
        <f t="shared" si="838"/>
        <v>5.0364224419631301E-2</v>
      </c>
    </row>
    <row r="7663" spans="2:16" x14ac:dyDescent="0.3">
      <c r="B7663" s="19">
        <v>41228.083333332514</v>
      </c>
      <c r="C7663" s="21">
        <f t="shared" si="833"/>
        <v>11</v>
      </c>
      <c r="D7663" s="21" t="str">
        <f t="shared" si="834"/>
        <v>Winter</v>
      </c>
      <c r="E7663" s="21">
        <f t="shared" si="835"/>
        <v>2</v>
      </c>
      <c r="F7663" s="23">
        <v>61.698961800732022</v>
      </c>
      <c r="G7663" s="23">
        <v>2126.0910684023711</v>
      </c>
      <c r="H7663" s="16">
        <f t="shared" si="839"/>
        <v>2.9019905458280797E-2</v>
      </c>
      <c r="I7663" s="23">
        <v>6.7178558161893607</v>
      </c>
      <c r="J7663" s="23">
        <v>51.651300061478764</v>
      </c>
      <c r="K7663" s="23">
        <v>19.736566484517304</v>
      </c>
      <c r="L7663" s="23">
        <v>12.197001306994387</v>
      </c>
      <c r="M7663" s="23">
        <f t="shared" si="836"/>
        <v>19.717732269967073</v>
      </c>
      <c r="N7663" s="23">
        <v>1176.5301144733605</v>
      </c>
      <c r="O7663" s="17">
        <f t="shared" si="837"/>
        <v>2.246911299672899E-2</v>
      </c>
      <c r="P7663" s="18">
        <f t="shared" si="838"/>
        <v>5.0836966920113288E-2</v>
      </c>
    </row>
    <row r="7664" spans="2:16" x14ac:dyDescent="0.3">
      <c r="B7664" s="19">
        <v>41228.124999999178</v>
      </c>
      <c r="C7664" s="21">
        <f t="shared" si="833"/>
        <v>11</v>
      </c>
      <c r="D7664" s="21" t="str">
        <f t="shared" si="834"/>
        <v>Winter</v>
      </c>
      <c r="E7664" s="21">
        <f t="shared" si="835"/>
        <v>3</v>
      </c>
      <c r="F7664" s="23">
        <v>61.985398607849241</v>
      </c>
      <c r="G7664" s="23">
        <v>2127.1968210423092</v>
      </c>
      <c r="H7664" s="16">
        <f t="shared" si="839"/>
        <v>2.9139475009875626E-2</v>
      </c>
      <c r="I7664" s="23">
        <v>6.7570923052642291</v>
      </c>
      <c r="J7664" s="23">
        <v>52.113371166828117</v>
      </c>
      <c r="K7664" s="23">
        <v>19.736566484517304</v>
      </c>
      <c r="L7664" s="23">
        <v>12.373593157973797</v>
      </c>
      <c r="M7664" s="23">
        <f t="shared" si="836"/>
        <v>20.003211524337015</v>
      </c>
      <c r="N7664" s="23">
        <v>1184.8052725677655</v>
      </c>
      <c r="O7664" s="17">
        <f t="shared" si="837"/>
        <v>2.2586246406217505E-2</v>
      </c>
      <c r="P7664" s="18">
        <f t="shared" si="838"/>
        <v>5.1067570053372258E-2</v>
      </c>
    </row>
    <row r="7665" spans="2:16" x14ac:dyDescent="0.3">
      <c r="B7665" s="19">
        <v>41228.166666665842</v>
      </c>
      <c r="C7665" s="21">
        <f t="shared" si="833"/>
        <v>11</v>
      </c>
      <c r="D7665" s="21" t="str">
        <f t="shared" si="834"/>
        <v>Winter</v>
      </c>
      <c r="E7665" s="21">
        <f t="shared" si="835"/>
        <v>4</v>
      </c>
      <c r="F7665" s="23">
        <v>64.43069395667321</v>
      </c>
      <c r="G7665" s="23">
        <v>2137.1485948017535</v>
      </c>
      <c r="H7665" s="16">
        <f t="shared" si="839"/>
        <v>3.0147971045808325E-2</v>
      </c>
      <c r="I7665" s="23">
        <v>6.8471999610777639</v>
      </c>
      <c r="J7665" s="23">
        <v>51.354419829620042</v>
      </c>
      <c r="K7665" s="23">
        <v>19.736566484517304</v>
      </c>
      <c r="L7665" s="23">
        <v>12.083541215990662</v>
      </c>
      <c r="M7665" s="23">
        <f t="shared" si="836"/>
        <v>19.534312129112074</v>
      </c>
      <c r="N7665" s="23">
        <v>1206.9075968432214</v>
      </c>
      <c r="O7665" s="17">
        <f t="shared" si="837"/>
        <v>2.1858767116217617E-2</v>
      </c>
      <c r="P7665" s="18">
        <f t="shared" si="838"/>
        <v>5.134774068390914E-2</v>
      </c>
    </row>
    <row r="7666" spans="2:16" x14ac:dyDescent="0.3">
      <c r="B7666" s="19">
        <v>41228.208333332506</v>
      </c>
      <c r="C7666" s="21">
        <f t="shared" si="833"/>
        <v>11</v>
      </c>
      <c r="D7666" s="21" t="str">
        <f t="shared" si="834"/>
        <v>Winter</v>
      </c>
      <c r="E7666" s="21">
        <f t="shared" si="835"/>
        <v>5</v>
      </c>
      <c r="F7666" s="23">
        <v>68.683365188294218</v>
      </c>
      <c r="G7666" s="23">
        <v>2176.9556898395304</v>
      </c>
      <c r="H7666" s="16">
        <f t="shared" si="839"/>
        <v>3.1550189794334799E-2</v>
      </c>
      <c r="I7666" s="23">
        <v>7.2380429075731465</v>
      </c>
      <c r="J7666" s="23">
        <v>54.322850431574622</v>
      </c>
      <c r="K7666" s="23">
        <v>19.736566484517304</v>
      </c>
      <c r="L7666" s="23">
        <v>13.218000065363558</v>
      </c>
      <c r="M7666" s="23">
        <f t="shared" si="836"/>
        <v>21.36828388169376</v>
      </c>
      <c r="N7666" s="23">
        <v>1301.2030810435076</v>
      </c>
      <c r="O7666" s="17">
        <f t="shared" si="837"/>
        <v>2.1984521252690157E-2</v>
      </c>
      <c r="P7666" s="18">
        <f t="shared" si="838"/>
        <v>5.284109522896499E-2</v>
      </c>
    </row>
    <row r="7667" spans="2:16" x14ac:dyDescent="0.3">
      <c r="B7667" s="19">
        <v>41228.249999999171</v>
      </c>
      <c r="C7667" s="21">
        <f t="shared" si="833"/>
        <v>11</v>
      </c>
      <c r="D7667" s="21" t="str">
        <f t="shared" si="834"/>
        <v>Winter</v>
      </c>
      <c r="E7667" s="21">
        <f t="shared" si="835"/>
        <v>6</v>
      </c>
      <c r="F7667" s="23">
        <v>74.46613573635716</v>
      </c>
      <c r="G7667" s="23">
        <v>2297.4827275927987</v>
      </c>
      <c r="H7667" s="16">
        <f t="shared" si="839"/>
        <v>3.241205465530507E-2</v>
      </c>
      <c r="I7667" s="23">
        <v>8.0709956128012443</v>
      </c>
      <c r="J7667" s="23">
        <v>57.9157821325499</v>
      </c>
      <c r="K7667" s="23">
        <v>19.736566484517304</v>
      </c>
      <c r="L7667" s="23">
        <v>14.591127387484518</v>
      </c>
      <c r="M7667" s="23">
        <f t="shared" si="836"/>
        <v>23.588088260548076</v>
      </c>
      <c r="N7667" s="23">
        <v>1469.3871295387958</v>
      </c>
      <c r="O7667" s="17">
        <f t="shared" si="837"/>
        <v>2.1545774586501466E-2</v>
      </c>
      <c r="P7667" s="18">
        <f t="shared" si="838"/>
        <v>5.3259486418317972E-2</v>
      </c>
    </row>
    <row r="7668" spans="2:16" x14ac:dyDescent="0.3">
      <c r="B7668" s="19">
        <v>41228.291666665835</v>
      </c>
      <c r="C7668" s="21">
        <f t="shared" si="833"/>
        <v>11</v>
      </c>
      <c r="D7668" s="21" t="str">
        <f t="shared" si="834"/>
        <v>Winter</v>
      </c>
      <c r="E7668" s="21">
        <f t="shared" si="835"/>
        <v>7</v>
      </c>
      <c r="F7668" s="23">
        <v>75.996993317195674</v>
      </c>
      <c r="G7668" s="23">
        <v>2518.633255580447</v>
      </c>
      <c r="H7668" s="16">
        <f t="shared" si="839"/>
        <v>3.0173902114891803E-2</v>
      </c>
      <c r="I7668" s="23">
        <v>8.7176112718069465</v>
      </c>
      <c r="J7668" s="23">
        <v>66.107461843234816</v>
      </c>
      <c r="K7668" s="23">
        <v>19.736566484517304</v>
      </c>
      <c r="L7668" s="23">
        <v>17.72177950139811</v>
      </c>
      <c r="M7668" s="23">
        <f t="shared" si="836"/>
        <v>28.649115857319401</v>
      </c>
      <c r="N7668" s="23">
        <v>1561.6231210102494</v>
      </c>
      <c r="O7668" s="17">
        <f t="shared" si="837"/>
        <v>2.3928133892480385E-2</v>
      </c>
      <c r="P7668" s="18">
        <f t="shared" si="838"/>
        <v>5.338003083750846E-2</v>
      </c>
    </row>
    <row r="7669" spans="2:16" x14ac:dyDescent="0.3">
      <c r="B7669" s="19">
        <v>41228.333333332499</v>
      </c>
      <c r="C7669" s="21">
        <f t="shared" si="833"/>
        <v>11</v>
      </c>
      <c r="D7669" s="21" t="str">
        <f t="shared" si="834"/>
        <v>Winter</v>
      </c>
      <c r="E7669" s="21">
        <f t="shared" si="835"/>
        <v>8</v>
      </c>
      <c r="F7669" s="23">
        <v>76.380953998510378</v>
      </c>
      <c r="G7669" s="23">
        <v>2654.6408302928512</v>
      </c>
      <c r="H7669" s="16">
        <f t="shared" si="839"/>
        <v>2.8772613276683567E-2</v>
      </c>
      <c r="I7669" s="23">
        <v>8.6354455129495324</v>
      </c>
      <c r="J7669" s="23">
        <v>62.300736034134211</v>
      </c>
      <c r="K7669" s="23">
        <v>19.736566484517304</v>
      </c>
      <c r="L7669" s="23">
        <v>16.266945496376469</v>
      </c>
      <c r="M7669" s="23">
        <f t="shared" si="836"/>
        <v>26.297224053240438</v>
      </c>
      <c r="N7669" s="23">
        <v>1522.9218414516843</v>
      </c>
      <c r="O7669" s="17">
        <f t="shared" si="837"/>
        <v>2.2937926698123487E-2</v>
      </c>
      <c r="P7669" s="18">
        <f t="shared" si="838"/>
        <v>5.1050555880553031E-2</v>
      </c>
    </row>
    <row r="7670" spans="2:16" x14ac:dyDescent="0.3">
      <c r="B7670" s="19">
        <v>41228.374999999163</v>
      </c>
      <c r="C7670" s="21">
        <f t="shared" si="833"/>
        <v>11</v>
      </c>
      <c r="D7670" s="21" t="str">
        <f t="shared" si="834"/>
        <v>Winter</v>
      </c>
      <c r="E7670" s="21">
        <f t="shared" si="835"/>
        <v>9</v>
      </c>
      <c r="F7670" s="23">
        <v>73.583750582033574</v>
      </c>
      <c r="G7670" s="23">
        <v>2609.3049720553831</v>
      </c>
      <c r="H7670" s="16">
        <f t="shared" si="839"/>
        <v>2.8200517520982113E-2</v>
      </c>
      <c r="I7670" s="23">
        <v>8.5029300075701606</v>
      </c>
      <c r="J7670" s="23">
        <v>62.359270315033413</v>
      </c>
      <c r="K7670" s="23">
        <v>19.736566484517304</v>
      </c>
      <c r="L7670" s="23">
        <v>16.289315813174191</v>
      </c>
      <c r="M7670" s="23">
        <f t="shared" si="836"/>
        <v>26.333388017341917</v>
      </c>
      <c r="N7670" s="23">
        <v>1486.3555542756051</v>
      </c>
      <c r="O7670" s="17">
        <f t="shared" si="837"/>
        <v>2.3437405622566541E-2</v>
      </c>
      <c r="P7670" s="18">
        <f t="shared" si="838"/>
        <v>5.0976976175643104E-2</v>
      </c>
    </row>
    <row r="7671" spans="2:16" x14ac:dyDescent="0.3">
      <c r="B7671" s="19">
        <v>41228.416666665828</v>
      </c>
      <c r="C7671" s="21">
        <f t="shared" si="833"/>
        <v>11</v>
      </c>
      <c r="D7671" s="21" t="str">
        <f t="shared" si="834"/>
        <v>Winter</v>
      </c>
      <c r="E7671" s="21">
        <f t="shared" si="835"/>
        <v>10</v>
      </c>
      <c r="F7671" s="23">
        <v>71.072334194031825</v>
      </c>
      <c r="G7671" s="23">
        <v>2579.4496507770505</v>
      </c>
      <c r="H7671" s="16">
        <f t="shared" si="839"/>
        <v>2.7553293848019682E-2</v>
      </c>
      <c r="I7671" s="23">
        <v>8.3088093321867902</v>
      </c>
      <c r="J7671" s="23">
        <v>56.024734545024948</v>
      </c>
      <c r="K7671" s="23">
        <v>19.736566484517304</v>
      </c>
      <c r="L7671" s="23">
        <v>13.868416986628135</v>
      </c>
      <c r="M7671" s="23">
        <f t="shared" si="836"/>
        <v>22.41975107387951</v>
      </c>
      <c r="N7671" s="23">
        <v>1452.1398846983207</v>
      </c>
      <c r="O7671" s="17">
        <f t="shared" si="837"/>
        <v>2.1160881764810215E-2</v>
      </c>
      <c r="P7671" s="18">
        <f t="shared" si="838"/>
        <v>4.8131123619480881E-2</v>
      </c>
    </row>
    <row r="7672" spans="2:16" x14ac:dyDescent="0.3">
      <c r="B7672" s="19">
        <v>41228.458333332492</v>
      </c>
      <c r="C7672" s="21">
        <f t="shared" si="833"/>
        <v>11</v>
      </c>
      <c r="D7672" s="21" t="str">
        <f t="shared" si="834"/>
        <v>Winter</v>
      </c>
      <c r="E7672" s="21">
        <f t="shared" si="835"/>
        <v>11</v>
      </c>
      <c r="F7672" s="23">
        <v>68.077532975010982</v>
      </c>
      <c r="G7672" s="23">
        <v>2536.3252978194591</v>
      </c>
      <c r="H7672" s="16">
        <f t="shared" si="839"/>
        <v>2.6841010115515901E-2</v>
      </c>
      <c r="I7672" s="23">
        <v>8.1594128245653526</v>
      </c>
      <c r="J7672" s="23">
        <v>58.212314712983925</v>
      </c>
      <c r="K7672" s="23">
        <v>19.736566484517304</v>
      </c>
      <c r="L7672" s="23">
        <v>14.704454614935699</v>
      </c>
      <c r="M7672" s="23">
        <f t="shared" si="836"/>
        <v>23.771293613530922</v>
      </c>
      <c r="N7672" s="23">
        <v>1420.6266427005567</v>
      </c>
      <c r="O7672" s="17">
        <f t="shared" si="837"/>
        <v>2.2476494159927359E-2</v>
      </c>
      <c r="P7672" s="18">
        <f t="shared" si="838"/>
        <v>4.8714212468335315E-2</v>
      </c>
    </row>
    <row r="7673" spans="2:16" x14ac:dyDescent="0.3">
      <c r="B7673" s="19">
        <v>41228.499999999156</v>
      </c>
      <c r="C7673" s="21">
        <f t="shared" si="833"/>
        <v>11</v>
      </c>
      <c r="D7673" s="21" t="str">
        <f t="shared" si="834"/>
        <v>Winter</v>
      </c>
      <c r="E7673" s="21">
        <f t="shared" si="835"/>
        <v>12</v>
      </c>
      <c r="F7673" s="23">
        <v>66.088411866561017</v>
      </c>
      <c r="G7673" s="23">
        <v>2495.4124501417441</v>
      </c>
      <c r="H7673" s="16">
        <f t="shared" si="839"/>
        <v>2.6483963347544839E-2</v>
      </c>
      <c r="I7673" s="23">
        <v>7.9769575140405555</v>
      </c>
      <c r="J7673" s="23">
        <v>58.873440225524106</v>
      </c>
      <c r="K7673" s="23">
        <v>19.736566484517304</v>
      </c>
      <c r="L7673" s="23">
        <v>14.957120009152275</v>
      </c>
      <c r="M7673" s="23">
        <f t="shared" si="836"/>
        <v>24.179753731854525</v>
      </c>
      <c r="N7673" s="23">
        <v>1378.0693976402222</v>
      </c>
      <c r="O7673" s="17">
        <f t="shared" si="837"/>
        <v>2.3334609491335905E-2</v>
      </c>
      <c r="P7673" s="18">
        <f t="shared" si="838"/>
        <v>4.9200579896382934E-2</v>
      </c>
    </row>
    <row r="7674" spans="2:16" x14ac:dyDescent="0.3">
      <c r="B7674" s="19">
        <v>41228.54166666582</v>
      </c>
      <c r="C7674" s="21">
        <f t="shared" si="833"/>
        <v>11</v>
      </c>
      <c r="D7674" s="21" t="str">
        <f t="shared" si="834"/>
        <v>Winter</v>
      </c>
      <c r="E7674" s="21">
        <f t="shared" si="835"/>
        <v>13</v>
      </c>
      <c r="F7674" s="23">
        <v>63.533213851869633</v>
      </c>
      <c r="G7674" s="23">
        <v>2451.1823445442142</v>
      </c>
      <c r="H7674" s="16">
        <f t="shared" si="839"/>
        <v>2.5919415580517871E-2</v>
      </c>
      <c r="I7674" s="23">
        <v>7.8191942841295647</v>
      </c>
      <c r="J7674" s="23">
        <v>56.980416356917637</v>
      </c>
      <c r="K7674" s="23">
        <v>19.736566484517304</v>
      </c>
      <c r="L7674" s="23">
        <v>14.233654323816513</v>
      </c>
      <c r="M7674" s="23">
        <f t="shared" si="836"/>
        <v>23.01019554858382</v>
      </c>
      <c r="N7674" s="23">
        <v>1355.4631321469901</v>
      </c>
      <c r="O7674" s="17">
        <f t="shared" si="837"/>
        <v>2.2744543249864035E-2</v>
      </c>
      <c r="P7674" s="18">
        <f t="shared" si="838"/>
        <v>4.8074433561699617E-2</v>
      </c>
    </row>
    <row r="7675" spans="2:16" x14ac:dyDescent="0.3">
      <c r="B7675" s="19">
        <v>41228.583333332484</v>
      </c>
      <c r="C7675" s="21">
        <f t="shared" si="833"/>
        <v>11</v>
      </c>
      <c r="D7675" s="21" t="str">
        <f t="shared" si="834"/>
        <v>Winter</v>
      </c>
      <c r="E7675" s="21">
        <f t="shared" si="835"/>
        <v>14</v>
      </c>
      <c r="F7675" s="23">
        <v>62.610145318149193</v>
      </c>
      <c r="G7675" s="23">
        <v>2419.1155179860052</v>
      </c>
      <c r="H7675" s="16">
        <f t="shared" si="839"/>
        <v>2.5881420235059398E-2</v>
      </c>
      <c r="I7675" s="23">
        <v>7.725260888860741</v>
      </c>
      <c r="J7675" s="23">
        <v>56.811336270334557</v>
      </c>
      <c r="K7675" s="23">
        <v>19.736566484517304</v>
      </c>
      <c r="L7675" s="23">
        <v>14.169036205289299</v>
      </c>
      <c r="M7675" s="23">
        <f t="shared" si="836"/>
        <v>22.905733580527954</v>
      </c>
      <c r="N7675" s="23">
        <v>1332.1722297053743</v>
      </c>
      <c r="O7675" s="17">
        <f t="shared" si="837"/>
        <v>2.2993269028106902E-2</v>
      </c>
      <c r="P7675" s="18">
        <f t="shared" si="838"/>
        <v>4.827959080487209E-2</v>
      </c>
    </row>
    <row r="7676" spans="2:16" x14ac:dyDescent="0.3">
      <c r="B7676" s="19">
        <v>41228.624999999149</v>
      </c>
      <c r="C7676" s="21">
        <f t="shared" si="833"/>
        <v>11</v>
      </c>
      <c r="D7676" s="21" t="str">
        <f t="shared" si="834"/>
        <v>Winter</v>
      </c>
      <c r="E7676" s="21">
        <f t="shared" si="835"/>
        <v>15</v>
      </c>
      <c r="F7676" s="23">
        <v>64.029836314981765</v>
      </c>
      <c r="G7676" s="23">
        <v>2382.6256808680432</v>
      </c>
      <c r="H7676" s="16">
        <f t="shared" si="839"/>
        <v>2.6873644831887433E-2</v>
      </c>
      <c r="I7676" s="23">
        <v>7.723860053152932</v>
      </c>
      <c r="J7676" s="23">
        <v>57.041800937386988</v>
      </c>
      <c r="K7676" s="23">
        <v>19.736566484517304</v>
      </c>
      <c r="L7676" s="23">
        <v>14.257113952780939</v>
      </c>
      <c r="M7676" s="23">
        <f t="shared" si="836"/>
        <v>23.048120500088743</v>
      </c>
      <c r="N7676" s="23">
        <v>1313.5450132599572</v>
      </c>
      <c r="O7676" s="17">
        <f t="shared" si="837"/>
        <v>2.3426666191569443E-2</v>
      </c>
      <c r="P7676" s="18">
        <f t="shared" si="838"/>
        <v>4.9670751116629455E-2</v>
      </c>
    </row>
    <row r="7677" spans="2:16" x14ac:dyDescent="0.3">
      <c r="B7677" s="19">
        <v>41228.666666665813</v>
      </c>
      <c r="C7677" s="21">
        <f t="shared" si="833"/>
        <v>11</v>
      </c>
      <c r="D7677" s="21" t="str">
        <f t="shared" si="834"/>
        <v>Winter</v>
      </c>
      <c r="E7677" s="21">
        <f t="shared" si="835"/>
        <v>16</v>
      </c>
      <c r="F7677" s="23">
        <v>65.238302542201097</v>
      </c>
      <c r="G7677" s="23">
        <v>2374.8854123884757</v>
      </c>
      <c r="H7677" s="16">
        <f t="shared" si="839"/>
        <v>2.7470084325706252E-2</v>
      </c>
      <c r="I7677" s="23">
        <v>7.9310483339192199</v>
      </c>
      <c r="J7677" s="23">
        <v>59.556424558231249</v>
      </c>
      <c r="K7677" s="23">
        <v>19.736566484517304</v>
      </c>
      <c r="L7677" s="23">
        <v>15.21813928974872</v>
      </c>
      <c r="M7677" s="23">
        <f t="shared" si="836"/>
        <v>24.601718783965225</v>
      </c>
      <c r="N7677" s="23">
        <v>1340.6837116769889</v>
      </c>
      <c r="O7677" s="17">
        <f t="shared" si="837"/>
        <v>2.4265803212594389E-2</v>
      </c>
      <c r="P7677" s="18">
        <f t="shared" si="838"/>
        <v>5.1069303877819675E-2</v>
      </c>
    </row>
    <row r="7678" spans="2:16" x14ac:dyDescent="0.3">
      <c r="B7678" s="19">
        <v>41228.708333332477</v>
      </c>
      <c r="C7678" s="21">
        <f t="shared" si="833"/>
        <v>11</v>
      </c>
      <c r="D7678" s="21" t="str">
        <f t="shared" si="834"/>
        <v>Winter</v>
      </c>
      <c r="E7678" s="21">
        <f t="shared" si="835"/>
        <v>17</v>
      </c>
      <c r="F7678" s="23">
        <v>66.35975300494745</v>
      </c>
      <c r="G7678" s="23">
        <v>2429.0672917454494</v>
      </c>
      <c r="H7678" s="16">
        <f t="shared" si="839"/>
        <v>2.7319026208312027E-2</v>
      </c>
      <c r="I7678" s="23">
        <v>8.5346371367648324</v>
      </c>
      <c r="J7678" s="23">
        <v>60.930659590115638</v>
      </c>
      <c r="K7678" s="23">
        <v>19.736566484517304</v>
      </c>
      <c r="L7678" s="23">
        <v>15.743337046439732</v>
      </c>
      <c r="M7678" s="23">
        <f t="shared" si="836"/>
        <v>25.4507560591586</v>
      </c>
      <c r="N7678" s="23">
        <v>1481.6849095559523</v>
      </c>
      <c r="O7678" s="17">
        <f t="shared" si="837"/>
        <v>2.2936990838429039E-2</v>
      </c>
      <c r="P7678" s="18">
        <f t="shared" si="838"/>
        <v>4.9629400792886205E-2</v>
      </c>
    </row>
    <row r="7679" spans="2:16" x14ac:dyDescent="0.3">
      <c r="B7679" s="19">
        <v>41228.749999999141</v>
      </c>
      <c r="C7679" s="21">
        <f t="shared" si="833"/>
        <v>11</v>
      </c>
      <c r="D7679" s="21" t="str">
        <f t="shared" si="834"/>
        <v>Winter</v>
      </c>
      <c r="E7679" s="21">
        <f t="shared" si="835"/>
        <v>18</v>
      </c>
      <c r="F7679" s="23">
        <v>69.01245667886019</v>
      </c>
      <c r="G7679" s="23">
        <v>2586.0841666166798</v>
      </c>
      <c r="H7679" s="16">
        <f t="shared" si="839"/>
        <v>2.6686082985902099E-2</v>
      </c>
      <c r="I7679" s="23">
        <v>8.7967166770129985</v>
      </c>
      <c r="J7679" s="23">
        <v>64.302085087821482</v>
      </c>
      <c r="K7679" s="23">
        <v>19.736566484517304</v>
      </c>
      <c r="L7679" s="23">
        <v>17.031810318597547</v>
      </c>
      <c r="M7679" s="23">
        <f t="shared" si="836"/>
        <v>27.533708284706631</v>
      </c>
      <c r="N7679" s="23">
        <v>1543.8209788968834</v>
      </c>
      <c r="O7679" s="17">
        <f t="shared" si="837"/>
        <v>2.3532796521316252E-2</v>
      </c>
      <c r="P7679" s="18">
        <f t="shared" si="838"/>
        <v>4.9590881346360152E-2</v>
      </c>
    </row>
    <row r="7680" spans="2:16" x14ac:dyDescent="0.3">
      <c r="B7680" s="19">
        <v>41228.791666665806</v>
      </c>
      <c r="C7680" s="21">
        <f t="shared" si="833"/>
        <v>11</v>
      </c>
      <c r="D7680" s="21" t="str">
        <f t="shared" si="834"/>
        <v>Winter</v>
      </c>
      <c r="E7680" s="21">
        <f t="shared" si="835"/>
        <v>19</v>
      </c>
      <c r="F7680" s="23">
        <v>68.892320704535123</v>
      </c>
      <c r="G7680" s="23">
        <v>2655.7465829327894</v>
      </c>
      <c r="H7680" s="16">
        <f t="shared" si="839"/>
        <v>2.5940848854809059E-2</v>
      </c>
      <c r="I7680" s="23">
        <v>8.600110450008895</v>
      </c>
      <c r="J7680" s="23">
        <v>63.015317418901233</v>
      </c>
      <c r="K7680" s="23">
        <v>19.736566484517304</v>
      </c>
      <c r="L7680" s="23">
        <v>16.540040368465547</v>
      </c>
      <c r="M7680" s="23">
        <f t="shared" si="836"/>
        <v>26.738710565918382</v>
      </c>
      <c r="N7680" s="23">
        <v>1546.0813717102619</v>
      </c>
      <c r="O7680" s="17">
        <f t="shared" si="837"/>
        <v>2.2857025291518635E-2</v>
      </c>
      <c r="P7680" s="18">
        <f t="shared" si="838"/>
        <v>4.8204943507969861E-2</v>
      </c>
    </row>
    <row r="7681" spans="2:16" x14ac:dyDescent="0.3">
      <c r="B7681" s="19">
        <v>41228.83333333247</v>
      </c>
      <c r="C7681" s="21">
        <f t="shared" si="833"/>
        <v>11</v>
      </c>
      <c r="D7681" s="21" t="str">
        <f t="shared" si="834"/>
        <v>Winter</v>
      </c>
      <c r="E7681" s="21">
        <f t="shared" si="835"/>
        <v>20</v>
      </c>
      <c r="F7681" s="23">
        <v>70.409170135286715</v>
      </c>
      <c r="G7681" s="23">
        <v>2609.3049720553831</v>
      </c>
      <c r="H7681" s="16">
        <f t="shared" si="839"/>
        <v>2.6983879189799921E-2</v>
      </c>
      <c r="I7681" s="23">
        <v>8.4461453565420754</v>
      </c>
      <c r="J7681" s="23">
        <v>61.370672491691352</v>
      </c>
      <c r="K7681" s="23">
        <v>19.736566484517304</v>
      </c>
      <c r="L7681" s="23">
        <v>15.911498811684343</v>
      </c>
      <c r="M7681" s="23">
        <f t="shared" si="836"/>
        <v>25.722607195489704</v>
      </c>
      <c r="N7681" s="23">
        <v>1527.2992971332142</v>
      </c>
      <c r="O7681" s="17">
        <f t="shared" si="837"/>
        <v>2.2372008299989095E-2</v>
      </c>
      <c r="P7681" s="18">
        <f t="shared" si="838"/>
        <v>4.8752203920588905E-2</v>
      </c>
    </row>
    <row r="7682" spans="2:16" x14ac:dyDescent="0.3">
      <c r="B7682" s="19">
        <v>41228.874999999134</v>
      </c>
      <c r="C7682" s="21">
        <f t="shared" si="833"/>
        <v>11</v>
      </c>
      <c r="D7682" s="21" t="str">
        <f t="shared" si="834"/>
        <v>Winter</v>
      </c>
      <c r="E7682" s="21">
        <f t="shared" si="835"/>
        <v>21</v>
      </c>
      <c r="F7682" s="23">
        <v>70.352742292366329</v>
      </c>
      <c r="G7682" s="23">
        <v>2589.4014245364947</v>
      </c>
      <c r="H7682" s="16">
        <f t="shared" si="839"/>
        <v>2.7169500111385601E-2</v>
      </c>
      <c r="I7682" s="23">
        <v>8.0975697704054337</v>
      </c>
      <c r="J7682" s="23">
        <v>60.04548000500165</v>
      </c>
      <c r="K7682" s="23">
        <v>19.736566484517304</v>
      </c>
      <c r="L7682" s="23">
        <v>15.405043871266436</v>
      </c>
      <c r="M7682" s="23">
        <f t="shared" si="836"/>
        <v>24.90386964921791</v>
      </c>
      <c r="N7682" s="23">
        <v>1457.0912913070706</v>
      </c>
      <c r="O7682" s="17">
        <f t="shared" si="837"/>
        <v>2.2648848165182364E-2</v>
      </c>
      <c r="P7682" s="18">
        <f t="shared" si="838"/>
        <v>4.9202990393821283E-2</v>
      </c>
    </row>
    <row r="7683" spans="2:16" x14ac:dyDescent="0.3">
      <c r="B7683" s="19">
        <v>41228.916666665798</v>
      </c>
      <c r="C7683" s="21">
        <f t="shared" si="833"/>
        <v>11</v>
      </c>
      <c r="D7683" s="21" t="str">
        <f t="shared" si="834"/>
        <v>Winter</v>
      </c>
      <c r="E7683" s="21">
        <f t="shared" si="835"/>
        <v>22</v>
      </c>
      <c r="F7683" s="23">
        <v>68.263850258575289</v>
      </c>
      <c r="G7683" s="23">
        <v>2514.2102450206944</v>
      </c>
      <c r="H7683" s="16">
        <f t="shared" si="839"/>
        <v>2.7151209964946035E-2</v>
      </c>
      <c r="I7683" s="23">
        <v>7.6353973688856049</v>
      </c>
      <c r="J7683" s="23">
        <v>58.674491864728125</v>
      </c>
      <c r="K7683" s="23">
        <v>19.736566484517304</v>
      </c>
      <c r="L7683" s="23">
        <v>14.881086994156194</v>
      </c>
      <c r="M7683" s="23">
        <f t="shared" si="836"/>
        <v>24.056838386054629</v>
      </c>
      <c r="N7683" s="23">
        <v>1341.8032539898327</v>
      </c>
      <c r="O7683" s="17">
        <f t="shared" si="837"/>
        <v>2.3619137649803595E-2</v>
      </c>
      <c r="P7683" s="18">
        <f t="shared" si="838"/>
        <v>5.0129059449228852E-2</v>
      </c>
    </row>
    <row r="7684" spans="2:16" x14ac:dyDescent="0.3">
      <c r="B7684" s="19">
        <v>41228.958333332463</v>
      </c>
      <c r="C7684" s="21">
        <f t="shared" si="833"/>
        <v>11</v>
      </c>
      <c r="D7684" s="21" t="str">
        <f t="shared" si="834"/>
        <v>Winter</v>
      </c>
      <c r="E7684" s="21">
        <f t="shared" si="835"/>
        <v>23</v>
      </c>
      <c r="F7684" s="23">
        <v>73.467415265705512</v>
      </c>
      <c r="G7684" s="23">
        <v>2372.673907108599</v>
      </c>
      <c r="H7684" s="16">
        <f t="shared" si="839"/>
        <v>3.0963974883187712E-2</v>
      </c>
      <c r="I7684" s="23">
        <v>7.212052728931039</v>
      </c>
      <c r="J7684" s="23">
        <v>55.127615649906168</v>
      </c>
      <c r="K7684" s="23">
        <v>19.736566484517304</v>
      </c>
      <c r="L7684" s="23">
        <v>13.525560910142133</v>
      </c>
      <c r="M7684" s="23">
        <f t="shared" si="836"/>
        <v>21.865488255246731</v>
      </c>
      <c r="N7684" s="23">
        <v>1242.8933715922519</v>
      </c>
      <c r="O7684" s="17">
        <f t="shared" si="837"/>
        <v>2.3395040675876298E-2</v>
      </c>
      <c r="P7684" s="18">
        <f t="shared" si="838"/>
        <v>5.3634612107185023E-2</v>
      </c>
    </row>
    <row r="7685" spans="2:16" x14ac:dyDescent="0.3">
      <c r="B7685" s="19">
        <v>41228.999999999127</v>
      </c>
      <c r="C7685" s="21">
        <f t="shared" ref="C7685:C7748" si="840">MONTH(B7685)</f>
        <v>11</v>
      </c>
      <c r="D7685" s="21" t="str">
        <f t="shared" ref="D7685:D7748" si="841">IF(AND(C7685&gt;5,C7685&lt;7),"Summer",IF(OR(C7685=1,C7685&gt;10),"Winter","Shoulder"))</f>
        <v>Winter</v>
      </c>
      <c r="E7685" s="21">
        <f t="shared" ref="E7685:E7748" si="842">HOUR(B7685)</f>
        <v>0</v>
      </c>
      <c r="F7685" s="23">
        <v>70.154938716409674</v>
      </c>
      <c r="G7685" s="23">
        <v>2267.627406314466</v>
      </c>
      <c r="H7685" s="16">
        <f t="shared" si="839"/>
        <v>3.0937595180343683E-2</v>
      </c>
      <c r="I7685" s="23">
        <v>7.0077833466520278</v>
      </c>
      <c r="J7685" s="23">
        <v>53.910622669040407</v>
      </c>
      <c r="K7685" s="23">
        <v>19.736566484517304</v>
      </c>
      <c r="L7685" s="23">
        <v>13.060457075186791</v>
      </c>
      <c r="M7685" s="23">
        <f t="shared" ref="M7685:M7748" si="843">J7685-K7685-L7685</f>
        <v>21.113599109336313</v>
      </c>
      <c r="N7685" s="23">
        <v>1192.0082903753619</v>
      </c>
      <c r="O7685" s="17">
        <f t="shared" ref="O7685:O7748" si="844">(I7685+M7685)/N7685</f>
        <v>2.359159972547922E-2</v>
      </c>
      <c r="P7685" s="18">
        <f t="shared" ref="P7685:P7748" si="845">H7685+(1-H7685)*O7685</f>
        <v>5.379932754385932E-2</v>
      </c>
    </row>
    <row r="7686" spans="2:16" x14ac:dyDescent="0.3">
      <c r="B7686" s="19">
        <v>41229.041666665791</v>
      </c>
      <c r="C7686" s="21">
        <f t="shared" si="840"/>
        <v>11</v>
      </c>
      <c r="D7686" s="21" t="str">
        <f t="shared" si="841"/>
        <v>Winter</v>
      </c>
      <c r="E7686" s="21">
        <f t="shared" si="842"/>
        <v>1</v>
      </c>
      <c r="F7686" s="23">
        <v>70.788990916180254</v>
      </c>
      <c r="G7686" s="23">
        <v>2207.9167637578012</v>
      </c>
      <c r="H7686" s="16">
        <f t="shared" ref="H7686:H7749" si="846">F7686/G7686</f>
        <v>3.2061440031688392E-2</v>
      </c>
      <c r="I7686" s="23">
        <v>6.9098602616767595</v>
      </c>
      <c r="J7686" s="23">
        <v>54.728185867814283</v>
      </c>
      <c r="K7686" s="23">
        <v>19.736566484517304</v>
      </c>
      <c r="L7686" s="23">
        <v>13.372908983329742</v>
      </c>
      <c r="M7686" s="23">
        <f t="shared" si="843"/>
        <v>21.618710399967235</v>
      </c>
      <c r="N7686" s="23">
        <v>1162.8352257803924</v>
      </c>
      <c r="O7686" s="17">
        <f t="shared" si="844"/>
        <v>2.4533631273939205E-2</v>
      </c>
      <c r="P7686" s="18">
        <f t="shared" si="845"/>
        <v>5.5808487757778635E-2</v>
      </c>
    </row>
    <row r="7687" spans="2:16" x14ac:dyDescent="0.3">
      <c r="B7687" s="19">
        <v>41229.083333332455</v>
      </c>
      <c r="C7687" s="21">
        <f t="shared" si="840"/>
        <v>11</v>
      </c>
      <c r="D7687" s="21" t="str">
        <f t="shared" si="841"/>
        <v>Winter</v>
      </c>
      <c r="E7687" s="21">
        <f t="shared" si="842"/>
        <v>2</v>
      </c>
      <c r="F7687" s="23">
        <v>73.087679455473861</v>
      </c>
      <c r="G7687" s="23">
        <v>2168.1096687200243</v>
      </c>
      <c r="H7687" s="16">
        <f t="shared" si="846"/>
        <v>3.3710324025547224E-2</v>
      </c>
      <c r="I7687" s="23">
        <v>6.8596324219884082</v>
      </c>
      <c r="J7687" s="23">
        <v>54.405842807785547</v>
      </c>
      <c r="K7687" s="23">
        <v>19.736566484517304</v>
      </c>
      <c r="L7687" s="23">
        <v>13.249717645542448</v>
      </c>
      <c r="M7687" s="23">
        <f t="shared" si="843"/>
        <v>21.419558677725796</v>
      </c>
      <c r="N7687" s="23">
        <v>1145.3423759531315</v>
      </c>
      <c r="O7687" s="17">
        <f t="shared" si="844"/>
        <v>2.4690600551805143E-2</v>
      </c>
      <c r="P7687" s="18">
        <f t="shared" si="845"/>
        <v>5.7568596432365657E-2</v>
      </c>
    </row>
    <row r="7688" spans="2:16" x14ac:dyDescent="0.3">
      <c r="B7688" s="19">
        <v>41229.12499999912</v>
      </c>
      <c r="C7688" s="21">
        <f t="shared" si="840"/>
        <v>11</v>
      </c>
      <c r="D7688" s="21" t="str">
        <f t="shared" si="841"/>
        <v>Winter</v>
      </c>
      <c r="E7688" s="21">
        <f t="shared" si="842"/>
        <v>3</v>
      </c>
      <c r="F7688" s="23">
        <v>72.544724912001868</v>
      </c>
      <c r="G7688" s="23">
        <v>2153.734884400827</v>
      </c>
      <c r="H7688" s="16">
        <f t="shared" si="846"/>
        <v>3.368321952596498E-2</v>
      </c>
      <c r="I7688" s="23">
        <v>6.8416993637876313</v>
      </c>
      <c r="J7688" s="23">
        <v>53.978060198879959</v>
      </c>
      <c r="K7688" s="23">
        <v>19.736566484517304</v>
      </c>
      <c r="L7688" s="23">
        <v>13.086229987801278</v>
      </c>
      <c r="M7688" s="23">
        <f t="shared" si="843"/>
        <v>21.155263726561376</v>
      </c>
      <c r="N7688" s="23">
        <v>1150.8088680306134</v>
      </c>
      <c r="O7688" s="17">
        <f t="shared" si="844"/>
        <v>2.4328073816688941E-2</v>
      </c>
      <c r="P7688" s="18">
        <f t="shared" si="845"/>
        <v>5.719184549164251E-2</v>
      </c>
    </row>
    <row r="7689" spans="2:16" x14ac:dyDescent="0.3">
      <c r="B7689" s="19">
        <v>41229.166666665784</v>
      </c>
      <c r="C7689" s="21">
        <f t="shared" si="840"/>
        <v>11</v>
      </c>
      <c r="D7689" s="21" t="str">
        <f t="shared" si="841"/>
        <v>Winter</v>
      </c>
      <c r="E7689" s="21">
        <f t="shared" si="842"/>
        <v>4</v>
      </c>
      <c r="F7689" s="23">
        <v>72.586346162395202</v>
      </c>
      <c r="G7689" s="23">
        <v>2159.2636476005182</v>
      </c>
      <c r="H7689" s="16">
        <f t="shared" si="846"/>
        <v>3.3616249800276492E-2</v>
      </c>
      <c r="I7689" s="23">
        <v>6.9420709937244141</v>
      </c>
      <c r="J7689" s="23">
        <v>55.504334707485071</v>
      </c>
      <c r="K7689" s="23">
        <v>19.736566484517304</v>
      </c>
      <c r="L7689" s="23">
        <v>13.669533374351465</v>
      </c>
      <c r="M7689" s="23">
        <f t="shared" si="843"/>
        <v>22.0982348486163</v>
      </c>
      <c r="N7689" s="23">
        <v>1183.5045053837002</v>
      </c>
      <c r="O7689" s="17">
        <f t="shared" si="844"/>
        <v>2.4537554111740072E-2</v>
      </c>
      <c r="P7689" s="18">
        <f t="shared" si="845"/>
        <v>5.7328943363508508E-2</v>
      </c>
    </row>
    <row r="7690" spans="2:16" x14ac:dyDescent="0.3">
      <c r="B7690" s="19">
        <v>41229.208333332448</v>
      </c>
      <c r="C7690" s="21">
        <f t="shared" si="840"/>
        <v>11</v>
      </c>
      <c r="D7690" s="21" t="str">
        <f t="shared" si="841"/>
        <v>Winter</v>
      </c>
      <c r="E7690" s="21">
        <f t="shared" si="842"/>
        <v>5</v>
      </c>
      <c r="F7690" s="23">
        <v>68.006306108617551</v>
      </c>
      <c r="G7690" s="23">
        <v>2191.3304741587272</v>
      </c>
      <c r="H7690" s="16">
        <f t="shared" si="846"/>
        <v>3.1034253806343757E-2</v>
      </c>
      <c r="I7690" s="23">
        <v>7.2780897889692771</v>
      </c>
      <c r="J7690" s="23">
        <v>57.872808032277312</v>
      </c>
      <c r="K7690" s="23">
        <v>19.736566484517304</v>
      </c>
      <c r="L7690" s="23">
        <v>14.574703776868192</v>
      </c>
      <c r="M7690" s="23">
        <f t="shared" si="843"/>
        <v>23.561537770891817</v>
      </c>
      <c r="N7690" s="23">
        <v>1279.2248116970129</v>
      </c>
      <c r="O7690" s="17">
        <f t="shared" si="844"/>
        <v>2.4108059254220847E-2</v>
      </c>
      <c r="P7690" s="18">
        <f t="shared" si="845"/>
        <v>5.4394137430890742E-2</v>
      </c>
    </row>
    <row r="7691" spans="2:16" x14ac:dyDescent="0.3">
      <c r="B7691" s="19">
        <v>41229.249999999112</v>
      </c>
      <c r="C7691" s="21">
        <f t="shared" si="840"/>
        <v>11</v>
      </c>
      <c r="D7691" s="21" t="str">
        <f t="shared" si="841"/>
        <v>Winter</v>
      </c>
      <c r="E7691" s="21">
        <f t="shared" si="842"/>
        <v>6</v>
      </c>
      <c r="F7691" s="23">
        <v>67.192236661079335</v>
      </c>
      <c r="G7691" s="23">
        <v>2301.9057381525517</v>
      </c>
      <c r="H7691" s="16">
        <f t="shared" si="846"/>
        <v>2.9189829777741479E-2</v>
      </c>
      <c r="I7691" s="23">
        <v>7.9049980556685187</v>
      </c>
      <c r="J7691" s="23">
        <v>58.203856058639147</v>
      </c>
      <c r="K7691" s="23">
        <v>19.736566484517304</v>
      </c>
      <c r="L7691" s="23">
        <v>14.701221931891364</v>
      </c>
      <c r="M7691" s="23">
        <f t="shared" si="843"/>
        <v>23.766067642230478</v>
      </c>
      <c r="N7691" s="23">
        <v>1455.2623386644882</v>
      </c>
      <c r="O7691" s="17">
        <f t="shared" si="844"/>
        <v>2.1763131537482043E-2</v>
      </c>
      <c r="P7691" s="18">
        <f t="shared" si="845"/>
        <v>5.0317699210213826E-2</v>
      </c>
    </row>
    <row r="7692" spans="2:16" x14ac:dyDescent="0.3">
      <c r="B7692" s="19">
        <v>41229.291666665777</v>
      </c>
      <c r="C7692" s="21">
        <f t="shared" si="840"/>
        <v>11</v>
      </c>
      <c r="D7692" s="21" t="str">
        <f t="shared" si="841"/>
        <v>Winter</v>
      </c>
      <c r="E7692" s="21">
        <f t="shared" si="842"/>
        <v>7</v>
      </c>
      <c r="F7692" s="23">
        <v>70.083870734895896</v>
      </c>
      <c r="G7692" s="23">
        <v>2477.7204079027324</v>
      </c>
      <c r="H7692" s="16">
        <f t="shared" si="846"/>
        <v>2.8285625170363118E-2</v>
      </c>
      <c r="I7692" s="23">
        <v>8.4454204255174616</v>
      </c>
      <c r="J7692" s="23">
        <v>65.978435640881202</v>
      </c>
      <c r="K7692" s="23">
        <v>19.736566484517304</v>
      </c>
      <c r="L7692" s="23">
        <v>17.672468961018737</v>
      </c>
      <c r="M7692" s="23">
        <f t="shared" si="843"/>
        <v>28.56940019534516</v>
      </c>
      <c r="N7692" s="23">
        <v>1578.3058847871171</v>
      </c>
      <c r="O7692" s="17">
        <f t="shared" si="844"/>
        <v>2.3452247740846005E-2</v>
      </c>
      <c r="P7692" s="18">
        <f t="shared" si="845"/>
        <v>5.1074511422209055E-2</v>
      </c>
    </row>
    <row r="7693" spans="2:16" x14ac:dyDescent="0.3">
      <c r="B7693" s="19">
        <v>41229.333333332441</v>
      </c>
      <c r="C7693" s="21">
        <f t="shared" si="840"/>
        <v>11</v>
      </c>
      <c r="D7693" s="21" t="str">
        <f t="shared" si="841"/>
        <v>Winter</v>
      </c>
      <c r="E7693" s="21">
        <f t="shared" si="842"/>
        <v>8</v>
      </c>
      <c r="F7693" s="23">
        <v>66.864975073885788</v>
      </c>
      <c r="G7693" s="23">
        <v>2610.4107246953213</v>
      </c>
      <c r="H7693" s="16">
        <f t="shared" si="846"/>
        <v>2.5614733513512535E-2</v>
      </c>
      <c r="I7693" s="23">
        <v>8.4303609107681154</v>
      </c>
      <c r="J7693" s="23">
        <v>63.651520416555719</v>
      </c>
      <c r="K7693" s="23">
        <v>19.736566484517304</v>
      </c>
      <c r="L7693" s="23">
        <v>16.78318100992486</v>
      </c>
      <c r="M7693" s="23">
        <f t="shared" si="843"/>
        <v>27.131772922113555</v>
      </c>
      <c r="N7693" s="23">
        <v>1578.1355747858183</v>
      </c>
      <c r="O7693" s="17">
        <f t="shared" si="844"/>
        <v>2.2534270439792916E-2</v>
      </c>
      <c r="P7693" s="18">
        <f t="shared" si="845"/>
        <v>4.7571794621068732E-2</v>
      </c>
    </row>
    <row r="7694" spans="2:16" x14ac:dyDescent="0.3">
      <c r="B7694" s="19">
        <v>41229.374999999105</v>
      </c>
      <c r="C7694" s="21">
        <f t="shared" si="840"/>
        <v>11</v>
      </c>
      <c r="D7694" s="21" t="str">
        <f t="shared" si="841"/>
        <v>Winter</v>
      </c>
      <c r="E7694" s="21">
        <f t="shared" si="842"/>
        <v>9</v>
      </c>
      <c r="F7694" s="23">
        <v>61.912594898855808</v>
      </c>
      <c r="G7694" s="23">
        <v>2593.8244350962477</v>
      </c>
      <c r="H7694" s="16">
        <f t="shared" si="846"/>
        <v>2.3869231109528988E-2</v>
      </c>
      <c r="I7694" s="23">
        <v>8.3920941304728007</v>
      </c>
      <c r="J7694" s="23">
        <v>62.059925834631983</v>
      </c>
      <c r="K7694" s="23">
        <v>19.736566484517304</v>
      </c>
      <c r="L7694" s="23">
        <v>16.174913948910049</v>
      </c>
      <c r="M7694" s="23">
        <f t="shared" si="843"/>
        <v>26.148445401204629</v>
      </c>
      <c r="N7694" s="23">
        <v>1570.4560712254081</v>
      </c>
      <c r="O7694" s="17">
        <f t="shared" si="844"/>
        <v>2.1993954599905403E-2</v>
      </c>
      <c r="P7694" s="18">
        <f t="shared" si="845"/>
        <v>4.5338206924076765E-2</v>
      </c>
    </row>
    <row r="7695" spans="2:16" x14ac:dyDescent="0.3">
      <c r="B7695" s="19">
        <v>41229.416666665769</v>
      </c>
      <c r="C7695" s="21">
        <f t="shared" si="840"/>
        <v>11</v>
      </c>
      <c r="D7695" s="21" t="str">
        <f t="shared" si="841"/>
        <v>Winter</v>
      </c>
      <c r="E7695" s="21">
        <f t="shared" si="842"/>
        <v>10</v>
      </c>
      <c r="F7695" s="23">
        <v>60.863358564572913</v>
      </c>
      <c r="G7695" s="23">
        <v>2584.9784139767416</v>
      </c>
      <c r="H7695" s="16">
        <f t="shared" si="846"/>
        <v>2.354501617324551E-2</v>
      </c>
      <c r="I7695" s="23">
        <v>8.2634977021902873</v>
      </c>
      <c r="J7695" s="23">
        <v>55.217927078655244</v>
      </c>
      <c r="K7695" s="23">
        <v>19.736566484517304</v>
      </c>
      <c r="L7695" s="23">
        <v>13.560075646473322</v>
      </c>
      <c r="M7695" s="23">
        <f t="shared" si="843"/>
        <v>21.921284947664617</v>
      </c>
      <c r="N7695" s="23">
        <v>1534.1891398203277</v>
      </c>
      <c r="O7695" s="17">
        <f t="shared" si="844"/>
        <v>1.9674746656979929E-2</v>
      </c>
      <c r="P7695" s="18">
        <f t="shared" si="845"/>
        <v>4.2756520601982338E-2</v>
      </c>
    </row>
    <row r="7696" spans="2:16" x14ac:dyDescent="0.3">
      <c r="B7696" s="19">
        <v>41229.458333332434</v>
      </c>
      <c r="C7696" s="21">
        <f t="shared" si="840"/>
        <v>11</v>
      </c>
      <c r="D7696" s="21" t="str">
        <f t="shared" si="841"/>
        <v>Winter</v>
      </c>
      <c r="E7696" s="21">
        <f t="shared" si="842"/>
        <v>11</v>
      </c>
      <c r="F7696" s="23">
        <v>59.811279894212873</v>
      </c>
      <c r="G7696" s="23">
        <v>2554.0173400584708</v>
      </c>
      <c r="H7696" s="16">
        <f t="shared" si="846"/>
        <v>2.341850971647811E-2</v>
      </c>
      <c r="I7696" s="23">
        <v>8.0540485882328809</v>
      </c>
      <c r="J7696" s="23">
        <v>59.43091016997068</v>
      </c>
      <c r="K7696" s="23">
        <v>19.736566484517304</v>
      </c>
      <c r="L7696" s="23">
        <v>15.170170875600158</v>
      </c>
      <c r="M7696" s="23">
        <f t="shared" si="843"/>
        <v>24.524172809853219</v>
      </c>
      <c r="N7696" s="23">
        <v>1490.0456109783277</v>
      </c>
      <c r="O7696" s="17">
        <f t="shared" si="844"/>
        <v>2.1863908834774549E-2</v>
      </c>
      <c r="P7696" s="18">
        <f t="shared" si="845"/>
        <v>4.4770398389765299E-2</v>
      </c>
    </row>
    <row r="7697" spans="2:16" x14ac:dyDescent="0.3">
      <c r="B7697" s="19">
        <v>41229.499999999098</v>
      </c>
      <c r="C7697" s="21">
        <f t="shared" si="840"/>
        <v>11</v>
      </c>
      <c r="D7697" s="21" t="str">
        <f t="shared" si="841"/>
        <v>Winter</v>
      </c>
      <c r="E7697" s="21">
        <f t="shared" si="842"/>
        <v>12</v>
      </c>
      <c r="F7697" s="23">
        <v>61.750125237435199</v>
      </c>
      <c r="G7697" s="23">
        <v>2494.306697501806</v>
      </c>
      <c r="H7697" s="16">
        <f t="shared" si="846"/>
        <v>2.4756428429303246E-2</v>
      </c>
      <c r="I7697" s="23">
        <v>7.8021382818266467</v>
      </c>
      <c r="J7697" s="23">
        <v>58.038439162216662</v>
      </c>
      <c r="K7697" s="23">
        <v>19.736566484517304</v>
      </c>
      <c r="L7697" s="23">
        <v>14.638003791686666</v>
      </c>
      <c r="M7697" s="23">
        <f t="shared" si="843"/>
        <v>23.663868886012693</v>
      </c>
      <c r="N7697" s="23">
        <v>1440.0266280108722</v>
      </c>
      <c r="O7697" s="17">
        <f t="shared" si="844"/>
        <v>2.1850989805170307E-2</v>
      </c>
      <c r="P7697" s="18">
        <f t="shared" si="845"/>
        <v>4.606646576925242E-2</v>
      </c>
    </row>
    <row r="7698" spans="2:16" x14ac:dyDescent="0.3">
      <c r="B7698" s="19">
        <v>41229.541666665762</v>
      </c>
      <c r="C7698" s="21">
        <f t="shared" si="840"/>
        <v>11</v>
      </c>
      <c r="D7698" s="21" t="str">
        <f t="shared" si="841"/>
        <v>Winter</v>
      </c>
      <c r="E7698" s="21">
        <f t="shared" si="842"/>
        <v>13</v>
      </c>
      <c r="F7698" s="23">
        <v>61.592045015774261</v>
      </c>
      <c r="G7698" s="23">
        <v>2440.1248181448318</v>
      </c>
      <c r="H7698" s="16">
        <f t="shared" si="846"/>
        <v>2.5241350179209771E-2</v>
      </c>
      <c r="I7698" s="23">
        <v>7.6681423710100622</v>
      </c>
      <c r="J7698" s="23">
        <v>57.060859254343534</v>
      </c>
      <c r="K7698" s="23">
        <v>19.736566484517304</v>
      </c>
      <c r="L7698" s="23">
        <v>14.264397557899171</v>
      </c>
      <c r="M7698" s="23">
        <f t="shared" si="843"/>
        <v>23.059895211927056</v>
      </c>
      <c r="N7698" s="23">
        <v>1405.4149607971474</v>
      </c>
      <c r="O7698" s="17">
        <f t="shared" si="844"/>
        <v>2.1864031933677627E-2</v>
      </c>
      <c r="P7698" s="18">
        <f t="shared" si="845"/>
        <v>4.6553504426520016E-2</v>
      </c>
    </row>
    <row r="7699" spans="2:16" x14ac:dyDescent="0.3">
      <c r="B7699" s="19">
        <v>41229.583333332426</v>
      </c>
      <c r="C7699" s="21">
        <f t="shared" si="840"/>
        <v>11</v>
      </c>
      <c r="D7699" s="21" t="str">
        <f t="shared" si="841"/>
        <v>Winter</v>
      </c>
      <c r="E7699" s="21">
        <f t="shared" si="842"/>
        <v>14</v>
      </c>
      <c r="F7699" s="23">
        <v>62.399723351883175</v>
      </c>
      <c r="G7699" s="23">
        <v>2401.4234757469935</v>
      </c>
      <c r="H7699" s="16">
        <f t="shared" si="846"/>
        <v>2.5984472952015655E-2</v>
      </c>
      <c r="I7699" s="23">
        <v>7.5770762099146767</v>
      </c>
      <c r="J7699" s="23">
        <v>57.192614513663365</v>
      </c>
      <c r="K7699" s="23">
        <v>19.736566484517304</v>
      </c>
      <c r="L7699" s="23">
        <v>14.314751074598659</v>
      </c>
      <c r="M7699" s="23">
        <f t="shared" si="843"/>
        <v>23.1412969545474</v>
      </c>
      <c r="N7699" s="23">
        <v>1382.2861303540544</v>
      </c>
      <c r="O7699" s="17">
        <f t="shared" si="844"/>
        <v>2.2222875922652836E-2</v>
      </c>
      <c r="P7699" s="18">
        <f t="shared" si="845"/>
        <v>4.7629899156340319E-2</v>
      </c>
    </row>
    <row r="7700" spans="2:16" x14ac:dyDescent="0.3">
      <c r="B7700" s="19">
        <v>41229.624999999091</v>
      </c>
      <c r="C7700" s="21">
        <f t="shared" si="840"/>
        <v>11</v>
      </c>
      <c r="D7700" s="21" t="str">
        <f t="shared" si="841"/>
        <v>Winter</v>
      </c>
      <c r="E7700" s="21">
        <f t="shared" si="842"/>
        <v>15</v>
      </c>
      <c r="F7700" s="23">
        <v>60.946369048041255</v>
      </c>
      <c r="G7700" s="23">
        <v>2370.4624018287227</v>
      </c>
      <c r="H7700" s="16">
        <f t="shared" si="846"/>
        <v>2.5710751202391323E-2</v>
      </c>
      <c r="I7700" s="23">
        <v>7.5353570683980067</v>
      </c>
      <c r="J7700" s="23">
        <v>54.686739399136037</v>
      </c>
      <c r="K7700" s="23">
        <v>19.736566484517304</v>
      </c>
      <c r="L7700" s="23">
        <v>13.357069194743703</v>
      </c>
      <c r="M7700" s="23">
        <f t="shared" si="843"/>
        <v>21.593103719875032</v>
      </c>
      <c r="N7700" s="23">
        <v>1374.1030398661489</v>
      </c>
      <c r="O7700" s="17">
        <f t="shared" si="844"/>
        <v>2.1198163415103451E-2</v>
      </c>
      <c r="P7700" s="18">
        <f t="shared" si="845"/>
        <v>4.636389391198141E-2</v>
      </c>
    </row>
    <row r="7701" spans="2:16" x14ac:dyDescent="0.3">
      <c r="B7701" s="19">
        <v>41229.666666665755</v>
      </c>
      <c r="C7701" s="21">
        <f t="shared" si="840"/>
        <v>11</v>
      </c>
      <c r="D7701" s="21" t="str">
        <f t="shared" si="841"/>
        <v>Winter</v>
      </c>
      <c r="E7701" s="21">
        <f t="shared" si="842"/>
        <v>16</v>
      </c>
      <c r="F7701" s="23">
        <v>58.607233290339316</v>
      </c>
      <c r="G7701" s="23">
        <v>2371.5681544686609</v>
      </c>
      <c r="H7701" s="16">
        <f t="shared" si="846"/>
        <v>2.4712438974147891E-2</v>
      </c>
      <c r="I7701" s="23">
        <v>7.6601248825813251</v>
      </c>
      <c r="J7701" s="23">
        <v>53.165652681191119</v>
      </c>
      <c r="K7701" s="23">
        <v>19.736566484517304</v>
      </c>
      <c r="L7701" s="23">
        <v>12.775748450138813</v>
      </c>
      <c r="M7701" s="23">
        <f t="shared" si="843"/>
        <v>20.653337746535001</v>
      </c>
      <c r="N7701" s="23">
        <v>1407.0234232287351</v>
      </c>
      <c r="O7701" s="17">
        <f t="shared" si="844"/>
        <v>2.0122950451062608E-2</v>
      </c>
      <c r="P7701" s="18">
        <f t="shared" si="845"/>
        <v>4.4338102240208815E-2</v>
      </c>
    </row>
    <row r="7702" spans="2:16" x14ac:dyDescent="0.3">
      <c r="B7702" s="19">
        <v>41229.708333332419</v>
      </c>
      <c r="C7702" s="21">
        <f t="shared" si="840"/>
        <v>11</v>
      </c>
      <c r="D7702" s="21" t="str">
        <f t="shared" si="841"/>
        <v>Winter</v>
      </c>
      <c r="E7702" s="21">
        <f t="shared" si="842"/>
        <v>17</v>
      </c>
      <c r="F7702" s="23">
        <v>66.560985934945322</v>
      </c>
      <c r="G7702" s="23">
        <v>2405.8464863067466</v>
      </c>
      <c r="H7702" s="16">
        <f t="shared" si="846"/>
        <v>2.7666347921111192E-2</v>
      </c>
      <c r="I7702" s="23">
        <v>8.0819812516684237</v>
      </c>
      <c r="J7702" s="23">
        <v>58.237113702321373</v>
      </c>
      <c r="K7702" s="23">
        <v>19.736566484517304</v>
      </c>
      <c r="L7702" s="23">
        <v>14.713932159362995</v>
      </c>
      <c r="M7702" s="23">
        <f t="shared" si="843"/>
        <v>23.786615058441072</v>
      </c>
      <c r="N7702" s="23">
        <v>1506.912874237986</v>
      </c>
      <c r="O7702" s="17">
        <f t="shared" si="844"/>
        <v>2.1148267331795655E-2</v>
      </c>
      <c r="P7702" s="18">
        <f t="shared" si="845"/>
        <v>4.8229519930976718E-2</v>
      </c>
    </row>
    <row r="7703" spans="2:16" x14ac:dyDescent="0.3">
      <c r="B7703" s="19">
        <v>41229.749999999083</v>
      </c>
      <c r="C7703" s="21">
        <f t="shared" si="840"/>
        <v>11</v>
      </c>
      <c r="D7703" s="21" t="str">
        <f t="shared" si="841"/>
        <v>Winter</v>
      </c>
      <c r="E7703" s="21">
        <f t="shared" si="842"/>
        <v>18</v>
      </c>
      <c r="F7703" s="23">
        <v>66.050696323522615</v>
      </c>
      <c r="G7703" s="23">
        <v>2518.633255580447</v>
      </c>
      <c r="H7703" s="16">
        <f t="shared" si="846"/>
        <v>2.6224817042011343E-2</v>
      </c>
      <c r="I7703" s="23">
        <v>8.1648187841013549</v>
      </c>
      <c r="J7703" s="23">
        <v>56.74615144049109</v>
      </c>
      <c r="K7703" s="23">
        <v>19.736566484517304</v>
      </c>
      <c r="L7703" s="23">
        <v>14.144124217448958</v>
      </c>
      <c r="M7703" s="23">
        <f t="shared" si="843"/>
        <v>22.865460738524828</v>
      </c>
      <c r="N7703" s="23">
        <v>1525.7865112277057</v>
      </c>
      <c r="O7703" s="17">
        <f t="shared" si="844"/>
        <v>2.0337235448265985E-2</v>
      </c>
      <c r="P7703" s="18">
        <f t="shared" si="845"/>
        <v>4.6028712211506242E-2</v>
      </c>
    </row>
    <row r="7704" spans="2:16" x14ac:dyDescent="0.3">
      <c r="B7704" s="19">
        <v>41229.791666665747</v>
      </c>
      <c r="C7704" s="21">
        <f t="shared" si="840"/>
        <v>11</v>
      </c>
      <c r="D7704" s="21" t="str">
        <f t="shared" si="841"/>
        <v>Winter</v>
      </c>
      <c r="E7704" s="21">
        <f t="shared" si="842"/>
        <v>19</v>
      </c>
      <c r="F7704" s="23">
        <v>65.454439303745545</v>
      </c>
      <c r="G7704" s="23">
        <v>2544.0655662990266</v>
      </c>
      <c r="H7704" s="16">
        <f t="shared" si="846"/>
        <v>2.5728283174307191E-2</v>
      </c>
      <c r="I7704" s="23">
        <v>7.9862087541037221</v>
      </c>
      <c r="J7704" s="23">
        <v>57.036775130195252</v>
      </c>
      <c r="K7704" s="23">
        <v>19.736566484517304</v>
      </c>
      <c r="L7704" s="23">
        <v>14.255193216806802</v>
      </c>
      <c r="M7704" s="23">
        <f t="shared" si="843"/>
        <v>23.045015428871146</v>
      </c>
      <c r="N7704" s="23">
        <v>1485.510754099706</v>
      </c>
      <c r="O7704" s="17">
        <f t="shared" si="844"/>
        <v>2.0889262563286756E-2</v>
      </c>
      <c r="P7704" s="18">
        <f t="shared" si="845"/>
        <v>4.6080100875063257E-2</v>
      </c>
    </row>
    <row r="7705" spans="2:16" x14ac:dyDescent="0.3">
      <c r="B7705" s="19">
        <v>41229.833333332412</v>
      </c>
      <c r="C7705" s="21">
        <f t="shared" si="840"/>
        <v>11</v>
      </c>
      <c r="D7705" s="21" t="str">
        <f t="shared" si="841"/>
        <v>Winter</v>
      </c>
      <c r="E7705" s="21">
        <f t="shared" si="842"/>
        <v>20</v>
      </c>
      <c r="F7705" s="23">
        <v>62.752211287284261</v>
      </c>
      <c r="G7705" s="23">
        <v>2494.306697501806</v>
      </c>
      <c r="H7705" s="16">
        <f t="shared" si="846"/>
        <v>2.5158177761433375E-2</v>
      </c>
      <c r="I7705" s="23">
        <v>7.8134312824511198</v>
      </c>
      <c r="J7705" s="23">
        <v>54.578474042169603</v>
      </c>
      <c r="K7705" s="23">
        <v>19.736566484517304</v>
      </c>
      <c r="L7705" s="23">
        <v>13.315692922645509</v>
      </c>
      <c r="M7705" s="23">
        <f t="shared" si="843"/>
        <v>21.526214635006788</v>
      </c>
      <c r="N7705" s="23">
        <v>1447.9161766779421</v>
      </c>
      <c r="O7705" s="17">
        <f t="shared" si="844"/>
        <v>2.0263359433398943E-2</v>
      </c>
      <c r="P7705" s="18">
        <f t="shared" si="845"/>
        <v>4.491174799616305E-2</v>
      </c>
    </row>
    <row r="7706" spans="2:16" x14ac:dyDescent="0.3">
      <c r="B7706" s="19">
        <v>41229.874999999076</v>
      </c>
      <c r="C7706" s="21">
        <f t="shared" si="840"/>
        <v>11</v>
      </c>
      <c r="D7706" s="21" t="str">
        <f t="shared" si="841"/>
        <v>Winter</v>
      </c>
      <c r="E7706" s="21">
        <f t="shared" si="842"/>
        <v>21</v>
      </c>
      <c r="F7706" s="23">
        <v>62.590528584710675</v>
      </c>
      <c r="G7706" s="23">
        <v>2443.4420760646467</v>
      </c>
      <c r="H7706" s="16">
        <f t="shared" si="846"/>
        <v>2.5615720216096788E-2</v>
      </c>
      <c r="I7706" s="23">
        <v>7.5772080435012361</v>
      </c>
      <c r="J7706" s="23">
        <v>52.654061270553022</v>
      </c>
      <c r="K7706" s="23">
        <v>19.736566484517304</v>
      </c>
      <c r="L7706" s="23">
        <v>12.580231195101963</v>
      </c>
      <c r="M7706" s="23">
        <f t="shared" si="843"/>
        <v>20.337263590933755</v>
      </c>
      <c r="N7706" s="23">
        <v>1397.1991821229631</v>
      </c>
      <c r="O7706" s="17">
        <f t="shared" si="844"/>
        <v>1.9978877737403606E-2</v>
      </c>
      <c r="P7706" s="18">
        <f t="shared" si="845"/>
        <v>4.508282461114746E-2</v>
      </c>
    </row>
    <row r="7707" spans="2:16" x14ac:dyDescent="0.3">
      <c r="B7707" s="19">
        <v>41229.91666666574</v>
      </c>
      <c r="C7707" s="21">
        <f t="shared" si="840"/>
        <v>11</v>
      </c>
      <c r="D7707" s="21" t="str">
        <f t="shared" si="841"/>
        <v>Winter</v>
      </c>
      <c r="E7707" s="21">
        <f t="shared" si="842"/>
        <v>22</v>
      </c>
      <c r="F7707" s="23">
        <v>59.680554547946301</v>
      </c>
      <c r="G7707" s="23">
        <v>2388.1544440677344</v>
      </c>
      <c r="H7707" s="16">
        <f t="shared" si="846"/>
        <v>2.4990240767800861E-2</v>
      </c>
      <c r="I7707" s="23">
        <v>7.2874149535212576</v>
      </c>
      <c r="J7707" s="23">
        <v>51.416801496387421</v>
      </c>
      <c r="K7707" s="23">
        <v>19.736566484517304</v>
      </c>
      <c r="L7707" s="23">
        <v>12.107381906036201</v>
      </c>
      <c r="M7707" s="23">
        <f t="shared" si="843"/>
        <v>19.572853105833914</v>
      </c>
      <c r="N7707" s="23">
        <v>1308.0936491292441</v>
      </c>
      <c r="O7707" s="17">
        <f t="shared" si="844"/>
        <v>2.0533902964237453E-2</v>
      </c>
      <c r="P7707" s="18">
        <f t="shared" si="845"/>
        <v>4.501099655305936E-2</v>
      </c>
    </row>
    <row r="7708" spans="2:16" x14ac:dyDescent="0.3">
      <c r="B7708" s="19">
        <v>41229.958333332404</v>
      </c>
      <c r="C7708" s="21">
        <f t="shared" si="840"/>
        <v>11</v>
      </c>
      <c r="D7708" s="21" t="str">
        <f t="shared" si="841"/>
        <v>Winter</v>
      </c>
      <c r="E7708" s="21">
        <f t="shared" si="842"/>
        <v>23</v>
      </c>
      <c r="F7708" s="23">
        <v>64.369333857391283</v>
      </c>
      <c r="G7708" s="23">
        <v>2307.4345013522429</v>
      </c>
      <c r="H7708" s="16">
        <f t="shared" si="846"/>
        <v>2.7896494491899314E-2</v>
      </c>
      <c r="I7708" s="23">
        <v>7.0018281169706462</v>
      </c>
      <c r="J7708" s="23">
        <v>51.462335729978761</v>
      </c>
      <c r="K7708" s="23">
        <v>19.736566484517304</v>
      </c>
      <c r="L7708" s="23">
        <v>12.124783934641176</v>
      </c>
      <c r="M7708" s="23">
        <f t="shared" si="843"/>
        <v>19.600985310820281</v>
      </c>
      <c r="N7708" s="23">
        <v>1205.4180282638067</v>
      </c>
      <c r="O7708" s="17">
        <f t="shared" si="844"/>
        <v>2.2069367475868611E-2</v>
      </c>
      <c r="P7708" s="18">
        <f t="shared" si="845"/>
        <v>4.9350203979537655E-2</v>
      </c>
    </row>
    <row r="7709" spans="2:16" x14ac:dyDescent="0.3">
      <c r="B7709" s="19">
        <v>41229.999999999069</v>
      </c>
      <c r="C7709" s="21">
        <f t="shared" si="840"/>
        <v>11</v>
      </c>
      <c r="D7709" s="21" t="str">
        <f t="shared" si="841"/>
        <v>Winter</v>
      </c>
      <c r="E7709" s="21">
        <f t="shared" si="842"/>
        <v>0</v>
      </c>
      <c r="F7709" s="23">
        <v>61.070166404124237</v>
      </c>
      <c r="G7709" s="23">
        <v>2217.8685375172454</v>
      </c>
      <c r="H7709" s="16">
        <f t="shared" si="846"/>
        <v>2.753552132196626E-2</v>
      </c>
      <c r="I7709" s="23">
        <v>6.809444638233364</v>
      </c>
      <c r="J7709" s="23">
        <v>51.631861390543847</v>
      </c>
      <c r="K7709" s="23">
        <v>19.736566484517304</v>
      </c>
      <c r="L7709" s="23">
        <v>12.18957234023746</v>
      </c>
      <c r="M7709" s="23">
        <f t="shared" si="843"/>
        <v>19.705722565789081</v>
      </c>
      <c r="N7709" s="23">
        <v>1140.5936318402953</v>
      </c>
      <c r="O7709" s="17">
        <f t="shared" si="844"/>
        <v>2.3246813294268042E-2</v>
      </c>
      <c r="P7709" s="18">
        <f t="shared" si="845"/>
        <v>5.0142221493102213E-2</v>
      </c>
    </row>
    <row r="7710" spans="2:16" x14ac:dyDescent="0.3">
      <c r="B7710" s="19">
        <v>41230.041666665733</v>
      </c>
      <c r="C7710" s="21">
        <f t="shared" si="840"/>
        <v>11</v>
      </c>
      <c r="D7710" s="21" t="str">
        <f t="shared" si="841"/>
        <v>Winter</v>
      </c>
      <c r="E7710" s="21">
        <f t="shared" si="842"/>
        <v>1</v>
      </c>
      <c r="F7710" s="23">
        <v>60.219951883974609</v>
      </c>
      <c r="G7710" s="23">
        <v>2136.0428421618153</v>
      </c>
      <c r="H7710" s="16">
        <f t="shared" si="846"/>
        <v>2.8192295910613886E-2</v>
      </c>
      <c r="I7710" s="23">
        <v>6.6574570799102482</v>
      </c>
      <c r="J7710" s="23">
        <v>50.067777038408913</v>
      </c>
      <c r="K7710" s="23">
        <v>19.736566484517304</v>
      </c>
      <c r="L7710" s="23">
        <v>11.591818990950202</v>
      </c>
      <c r="M7710" s="23">
        <f t="shared" si="843"/>
        <v>18.739391562941407</v>
      </c>
      <c r="N7710" s="23">
        <v>1111.2981926950195</v>
      </c>
      <c r="O7710" s="17">
        <f t="shared" si="844"/>
        <v>2.285331588748608E-2</v>
      </c>
      <c r="P7710" s="18">
        <f t="shared" si="845"/>
        <v>5.0401324354061222E-2</v>
      </c>
    </row>
    <row r="7711" spans="2:16" x14ac:dyDescent="0.3">
      <c r="B7711" s="19">
        <v>41230.083333332397</v>
      </c>
      <c r="C7711" s="21">
        <f t="shared" si="840"/>
        <v>11</v>
      </c>
      <c r="D7711" s="21" t="str">
        <f t="shared" si="841"/>
        <v>Winter</v>
      </c>
      <c r="E7711" s="21">
        <f t="shared" si="842"/>
        <v>2</v>
      </c>
      <c r="F7711" s="23">
        <v>63.538776192958814</v>
      </c>
      <c r="G7711" s="23">
        <v>2097.3414997639766</v>
      </c>
      <c r="H7711" s="16">
        <f t="shared" si="846"/>
        <v>3.0294912011281483E-2</v>
      </c>
      <c r="I7711" s="23">
        <v>6.5722733296266069</v>
      </c>
      <c r="J7711" s="23">
        <v>49.161157935590715</v>
      </c>
      <c r="K7711" s="23">
        <v>19.736566484517304</v>
      </c>
      <c r="L7711" s="23">
        <v>11.245332176158106</v>
      </c>
      <c r="M7711" s="23">
        <f t="shared" si="843"/>
        <v>18.179259274915303</v>
      </c>
      <c r="N7711" s="23">
        <v>1097.9605896753508</v>
      </c>
      <c r="O7711" s="17">
        <f t="shared" si="844"/>
        <v>2.254318856003797E-2</v>
      </c>
      <c r="P7711" s="18">
        <f t="shared" si="845"/>
        <v>5.2155156657439375E-2</v>
      </c>
    </row>
    <row r="7712" spans="2:16" x14ac:dyDescent="0.3">
      <c r="B7712" s="19">
        <v>41230.124999999061</v>
      </c>
      <c r="C7712" s="21">
        <f t="shared" si="840"/>
        <v>11</v>
      </c>
      <c r="D7712" s="21" t="str">
        <f t="shared" si="841"/>
        <v>Winter</v>
      </c>
      <c r="E7712" s="21">
        <f t="shared" si="842"/>
        <v>3</v>
      </c>
      <c r="F7712" s="23">
        <v>60.990870518192665</v>
      </c>
      <c r="G7712" s="23">
        <v>2077.4379522450881</v>
      </c>
      <c r="H7712" s="16">
        <f t="shared" si="846"/>
        <v>2.9358696586956931E-2</v>
      </c>
      <c r="I7712" s="23">
        <v>6.535353010850347</v>
      </c>
      <c r="J7712" s="23">
        <v>48.110228209712965</v>
      </c>
      <c r="K7712" s="23">
        <v>19.736566484517304</v>
      </c>
      <c r="L7712" s="23">
        <v>10.843693503249263</v>
      </c>
      <c r="M7712" s="23">
        <f t="shared" si="843"/>
        <v>17.529968221946397</v>
      </c>
      <c r="N7712" s="23">
        <v>1098.1609352099008</v>
      </c>
      <c r="O7712" s="17">
        <f t="shared" si="844"/>
        <v>2.1914202610200238E-2</v>
      </c>
      <c r="P7712" s="18">
        <f t="shared" si="845"/>
        <v>5.0629526771779204E-2</v>
      </c>
    </row>
    <row r="7713" spans="2:16" x14ac:dyDescent="0.3">
      <c r="B7713" s="19">
        <v>41230.166666665726</v>
      </c>
      <c r="C7713" s="21">
        <f t="shared" si="840"/>
        <v>11</v>
      </c>
      <c r="D7713" s="21" t="str">
        <f t="shared" si="841"/>
        <v>Winter</v>
      </c>
      <c r="E7713" s="21">
        <f t="shared" si="842"/>
        <v>4</v>
      </c>
      <c r="F7713" s="23">
        <v>62.664531080300989</v>
      </c>
      <c r="G7713" s="23">
        <v>2077.4379522450881</v>
      </c>
      <c r="H7713" s="16">
        <f t="shared" si="846"/>
        <v>3.0164333434160768E-2</v>
      </c>
      <c r="I7713" s="23">
        <v>6.6371761834638674</v>
      </c>
      <c r="J7713" s="23">
        <v>48.80101708036986</v>
      </c>
      <c r="K7713" s="23">
        <v>19.736566484517304</v>
      </c>
      <c r="L7713" s="23">
        <v>11.107695480202674</v>
      </c>
      <c r="M7713" s="23">
        <f t="shared" si="843"/>
        <v>17.956755115649884</v>
      </c>
      <c r="N7713" s="23">
        <v>1094.3261028721674</v>
      </c>
      <c r="O7713" s="17">
        <f t="shared" si="844"/>
        <v>2.2474042458243974E-2</v>
      </c>
      <c r="P7713" s="18">
        <f t="shared" si="845"/>
        <v>5.1960461382080783E-2</v>
      </c>
    </row>
    <row r="7714" spans="2:16" x14ac:dyDescent="0.3">
      <c r="B7714" s="19">
        <v>41230.20833333239</v>
      </c>
      <c r="C7714" s="21">
        <f t="shared" si="840"/>
        <v>11</v>
      </c>
      <c r="D7714" s="21" t="str">
        <f t="shared" si="841"/>
        <v>Winter</v>
      </c>
      <c r="E7714" s="21">
        <f t="shared" si="842"/>
        <v>5</v>
      </c>
      <c r="F7714" s="23">
        <v>64.404296143270543</v>
      </c>
      <c r="G7714" s="23">
        <v>2096.2357471240384</v>
      </c>
      <c r="H7714" s="16">
        <f t="shared" si="846"/>
        <v>3.0723784875642431E-2</v>
      </c>
      <c r="I7714" s="23">
        <v>6.7716556091482634</v>
      </c>
      <c r="J7714" s="23">
        <v>50.110481508096719</v>
      </c>
      <c r="K7714" s="23">
        <v>19.736566484517304</v>
      </c>
      <c r="L7714" s="23">
        <v>11.608139555599143</v>
      </c>
      <c r="M7714" s="23">
        <f t="shared" si="843"/>
        <v>18.765775467980269</v>
      </c>
      <c r="N7714" s="23">
        <v>1140.5804754896105</v>
      </c>
      <c r="O7714" s="17">
        <f t="shared" si="844"/>
        <v>2.2389854662527187E-2</v>
      </c>
      <c r="P7714" s="18">
        <f t="shared" si="845"/>
        <v>5.2425738460121232E-2</v>
      </c>
    </row>
    <row r="7715" spans="2:16" x14ac:dyDescent="0.3">
      <c r="B7715" s="19">
        <v>41230.249999999054</v>
      </c>
      <c r="C7715" s="21">
        <f t="shared" si="840"/>
        <v>11</v>
      </c>
      <c r="D7715" s="21" t="str">
        <f t="shared" si="841"/>
        <v>Winter</v>
      </c>
      <c r="E7715" s="21">
        <f t="shared" si="842"/>
        <v>6</v>
      </c>
      <c r="F7715" s="23">
        <v>64.596339075373123</v>
      </c>
      <c r="G7715" s="23">
        <v>2143.7831106413828</v>
      </c>
      <c r="H7715" s="16">
        <f t="shared" si="846"/>
        <v>3.0131937673511671E-2</v>
      </c>
      <c r="I7715" s="23">
        <v>7.1034210026472495</v>
      </c>
      <c r="J7715" s="23">
        <v>50.533807668147226</v>
      </c>
      <c r="K7715" s="23">
        <v>19.736566484517304</v>
      </c>
      <c r="L7715" s="23">
        <v>11.769924071674447</v>
      </c>
      <c r="M7715" s="23">
        <f t="shared" si="843"/>
        <v>19.027317111955476</v>
      </c>
      <c r="N7715" s="23">
        <v>1204.2439111749013</v>
      </c>
      <c r="O7715" s="17">
        <f t="shared" si="844"/>
        <v>2.1698875013707718E-2</v>
      </c>
      <c r="P7715" s="18">
        <f t="shared" si="845"/>
        <v>5.117698353772103E-2</v>
      </c>
    </row>
    <row r="7716" spans="2:16" x14ac:dyDescent="0.3">
      <c r="B7716" s="19">
        <v>41230.291666665718</v>
      </c>
      <c r="C7716" s="21">
        <f t="shared" si="840"/>
        <v>11</v>
      </c>
      <c r="D7716" s="21" t="str">
        <f t="shared" si="841"/>
        <v>Winter</v>
      </c>
      <c r="E7716" s="21">
        <f t="shared" si="842"/>
        <v>7</v>
      </c>
      <c r="F7716" s="23">
        <v>58.976932579920401</v>
      </c>
      <c r="G7716" s="23">
        <v>2235.5605797562571</v>
      </c>
      <c r="H7716" s="16">
        <f t="shared" si="846"/>
        <v>2.6381272381511868E-2</v>
      </c>
      <c r="I7716" s="23">
        <v>7.4770669509606238</v>
      </c>
      <c r="J7716" s="23">
        <v>54.980098449737895</v>
      </c>
      <c r="K7716" s="23">
        <v>19.736566484517304</v>
      </c>
      <c r="L7716" s="23">
        <v>13.469183579624312</v>
      </c>
      <c r="M7716" s="23">
        <f t="shared" si="843"/>
        <v>21.774348385596277</v>
      </c>
      <c r="N7716" s="23">
        <v>1291.5357020123049</v>
      </c>
      <c r="O7716" s="17">
        <f t="shared" si="844"/>
        <v>2.2648553416665992E-2</v>
      </c>
      <c r="P7716" s="18">
        <f t="shared" si="845"/>
        <v>4.8432328141445574E-2</v>
      </c>
    </row>
    <row r="7717" spans="2:16" x14ac:dyDescent="0.3">
      <c r="B7717" s="19">
        <v>41230.333333332383</v>
      </c>
      <c r="C7717" s="21">
        <f t="shared" si="840"/>
        <v>11</v>
      </c>
      <c r="D7717" s="21" t="str">
        <f t="shared" si="841"/>
        <v>Winter</v>
      </c>
      <c r="E7717" s="21">
        <f t="shared" si="842"/>
        <v>8</v>
      </c>
      <c r="F7717" s="23">
        <v>62.451313778599591</v>
      </c>
      <c r="G7717" s="23">
        <v>2345.0300911101431</v>
      </c>
      <c r="H7717" s="16">
        <f t="shared" si="846"/>
        <v>2.6631348576441928E-2</v>
      </c>
      <c r="I7717" s="23">
        <v>7.6730595172235194</v>
      </c>
      <c r="J7717" s="23">
        <v>54.119375666327656</v>
      </c>
      <c r="K7717" s="23">
        <v>19.736566484517304</v>
      </c>
      <c r="L7717" s="23">
        <v>13.140237173448046</v>
      </c>
      <c r="M7717" s="23">
        <f t="shared" si="843"/>
        <v>21.242572008362306</v>
      </c>
      <c r="N7717" s="23">
        <v>1350.8698332178685</v>
      </c>
      <c r="O7717" s="17">
        <f t="shared" si="844"/>
        <v>2.1405194501017705E-2</v>
      </c>
      <c r="P7717" s="18">
        <f t="shared" si="845"/>
        <v>4.7466493881356493E-2</v>
      </c>
    </row>
    <row r="7718" spans="2:16" x14ac:dyDescent="0.3">
      <c r="B7718" s="19">
        <v>41230.374999999047</v>
      </c>
      <c r="C7718" s="21">
        <f t="shared" si="840"/>
        <v>11</v>
      </c>
      <c r="D7718" s="21" t="str">
        <f t="shared" si="841"/>
        <v>Winter</v>
      </c>
      <c r="E7718" s="21">
        <f t="shared" si="842"/>
        <v>9</v>
      </c>
      <c r="F7718" s="23">
        <v>68.926655013424977</v>
      </c>
      <c r="G7718" s="23">
        <v>2385.9429387878581</v>
      </c>
      <c r="H7718" s="16">
        <f t="shared" si="846"/>
        <v>2.888864351820673E-2</v>
      </c>
      <c r="I7718" s="23">
        <v>7.8071735350654556</v>
      </c>
      <c r="J7718" s="23">
        <v>55.749472670589348</v>
      </c>
      <c r="K7718" s="23">
        <v>19.736566484517304</v>
      </c>
      <c r="L7718" s="23">
        <v>13.763218883245553</v>
      </c>
      <c r="M7718" s="23">
        <f t="shared" si="843"/>
        <v>22.249687302826491</v>
      </c>
      <c r="N7718" s="23">
        <v>1371.8307969273287</v>
      </c>
      <c r="O7718" s="17">
        <f t="shared" si="844"/>
        <v>2.1910035046023374E-2</v>
      </c>
      <c r="P7718" s="18">
        <f t="shared" si="845"/>
        <v>5.0165727372314117E-2</v>
      </c>
    </row>
    <row r="7719" spans="2:16" x14ac:dyDescent="0.3">
      <c r="B7719" s="19">
        <v>41230.416666665711</v>
      </c>
      <c r="C7719" s="21">
        <f t="shared" si="840"/>
        <v>11</v>
      </c>
      <c r="D7719" s="21" t="str">
        <f t="shared" si="841"/>
        <v>Winter</v>
      </c>
      <c r="E7719" s="21">
        <f t="shared" si="842"/>
        <v>10</v>
      </c>
      <c r="F7719" s="23">
        <v>69.078579249644946</v>
      </c>
      <c r="G7719" s="23">
        <v>2433.4903023052025</v>
      </c>
      <c r="H7719" s="16">
        <f t="shared" si="846"/>
        <v>2.8386626067179319E-2</v>
      </c>
      <c r="I7719" s="23">
        <v>7.8169575793400217</v>
      </c>
      <c r="J7719" s="23">
        <v>49.207502576476784</v>
      </c>
      <c r="K7719" s="23">
        <v>19.736566484517304</v>
      </c>
      <c r="L7719" s="23">
        <v>11.26304392186629</v>
      </c>
      <c r="M7719" s="23">
        <f t="shared" si="843"/>
        <v>18.207892170093189</v>
      </c>
      <c r="N7719" s="23">
        <v>1364.6160804328101</v>
      </c>
      <c r="O7719" s="17">
        <f t="shared" si="844"/>
        <v>1.9071187949931678E-2</v>
      </c>
      <c r="P7719" s="18">
        <f t="shared" si="845"/>
        <v>4.6916447336119389E-2</v>
      </c>
    </row>
    <row r="7720" spans="2:16" x14ac:dyDescent="0.3">
      <c r="B7720" s="19">
        <v>41230.458333332375</v>
      </c>
      <c r="C7720" s="21">
        <f t="shared" si="840"/>
        <v>11</v>
      </c>
      <c r="D7720" s="21" t="str">
        <f t="shared" si="841"/>
        <v>Winter</v>
      </c>
      <c r="E7720" s="21">
        <f t="shared" si="842"/>
        <v>11</v>
      </c>
      <c r="F7720" s="23">
        <v>70.606214801295593</v>
      </c>
      <c r="G7720" s="23">
        <v>2426.8557864655731</v>
      </c>
      <c r="H7720" s="16">
        <f t="shared" si="846"/>
        <v>2.9093700249953933E-2</v>
      </c>
      <c r="I7720" s="23">
        <v>7.795785900910162</v>
      </c>
      <c r="J7720" s="23">
        <v>56.420187038890198</v>
      </c>
      <c r="K7720" s="23">
        <v>19.736566484517304</v>
      </c>
      <c r="L7720" s="23">
        <v>14.0195488948077</v>
      </c>
      <c r="M7720" s="23">
        <f t="shared" si="843"/>
        <v>22.664071659565195</v>
      </c>
      <c r="N7720" s="23">
        <v>1351.2030778458693</v>
      </c>
      <c r="O7720" s="17">
        <f t="shared" si="844"/>
        <v>2.2542768041229913E-2</v>
      </c>
      <c r="P7720" s="18">
        <f t="shared" si="845"/>
        <v>5.0980615754988065E-2</v>
      </c>
    </row>
    <row r="7721" spans="2:16" x14ac:dyDescent="0.3">
      <c r="B7721" s="19">
        <v>41230.49999999904</v>
      </c>
      <c r="C7721" s="21">
        <f t="shared" si="840"/>
        <v>11</v>
      </c>
      <c r="D7721" s="21" t="str">
        <f t="shared" si="841"/>
        <v>Winter</v>
      </c>
      <c r="E7721" s="21">
        <f t="shared" si="842"/>
        <v>12</v>
      </c>
      <c r="F7721" s="23">
        <v>69.300066722888815</v>
      </c>
      <c r="G7721" s="23">
        <v>2411.3752495064377</v>
      </c>
      <c r="H7721" s="16">
        <f t="shared" si="846"/>
        <v>2.8738814805813907E-2</v>
      </c>
      <c r="I7721" s="23">
        <v>7.6608985037249138</v>
      </c>
      <c r="J7721" s="23">
        <v>54.630921915752339</v>
      </c>
      <c r="K7721" s="23">
        <v>19.736566484517304</v>
      </c>
      <c r="L7721" s="23">
        <v>13.335737169015136</v>
      </c>
      <c r="M7721" s="23">
        <f t="shared" si="843"/>
        <v>21.558618262219898</v>
      </c>
      <c r="N7721" s="23">
        <v>1331.2872979348017</v>
      </c>
      <c r="O7721" s="17">
        <f t="shared" si="844"/>
        <v>2.1948317850904488E-2</v>
      </c>
      <c r="P7721" s="18">
        <f t="shared" si="845"/>
        <v>5.0056364014702107E-2</v>
      </c>
    </row>
    <row r="7722" spans="2:16" x14ac:dyDescent="0.3">
      <c r="B7722" s="19">
        <v>41230.541666665704</v>
      </c>
      <c r="C7722" s="21">
        <f t="shared" si="840"/>
        <v>11</v>
      </c>
      <c r="D7722" s="21" t="str">
        <f t="shared" si="841"/>
        <v>Winter</v>
      </c>
      <c r="E7722" s="21">
        <f t="shared" si="842"/>
        <v>13</v>
      </c>
      <c r="F7722" s="23">
        <v>68.690637957071544</v>
      </c>
      <c r="G7722" s="23">
        <v>2381.5199282281051</v>
      </c>
      <c r="H7722" s="16">
        <f t="shared" si="846"/>
        <v>2.8843192594310414E-2</v>
      </c>
      <c r="I7722" s="23">
        <v>7.5861549521679095</v>
      </c>
      <c r="J7722" s="23">
        <v>55.126000728441284</v>
      </c>
      <c r="K7722" s="23">
        <v>19.736566484517304</v>
      </c>
      <c r="L7722" s="23">
        <v>13.524943728138394</v>
      </c>
      <c r="M7722" s="23">
        <f t="shared" si="843"/>
        <v>21.864490515785583</v>
      </c>
      <c r="N7722" s="23">
        <v>1318.5545897766265</v>
      </c>
      <c r="O7722" s="17">
        <f t="shared" si="844"/>
        <v>2.233555265462514E-2</v>
      </c>
      <c r="P7722" s="18">
        <f t="shared" si="845"/>
        <v>5.053451660201784E-2</v>
      </c>
    </row>
    <row r="7723" spans="2:16" x14ac:dyDescent="0.3">
      <c r="B7723" s="19">
        <v>41230.583333332368</v>
      </c>
      <c r="C7723" s="21">
        <f t="shared" si="840"/>
        <v>11</v>
      </c>
      <c r="D7723" s="21" t="str">
        <f t="shared" si="841"/>
        <v>Winter</v>
      </c>
      <c r="E7723" s="21">
        <f t="shared" si="842"/>
        <v>14</v>
      </c>
      <c r="F7723" s="23">
        <v>68.258122540977155</v>
      </c>
      <c r="G7723" s="23">
        <v>2361.6163807092166</v>
      </c>
      <c r="H7723" s="16">
        <f t="shared" si="846"/>
        <v>2.890313731668755E-2</v>
      </c>
      <c r="I7723" s="23">
        <v>7.4869331216842161</v>
      </c>
      <c r="J7723" s="23">
        <v>54.70732837383283</v>
      </c>
      <c r="K7723" s="23">
        <v>19.736566484517304</v>
      </c>
      <c r="L7723" s="23">
        <v>13.364937778408391</v>
      </c>
      <c r="M7723" s="23">
        <f t="shared" si="843"/>
        <v>21.605824110907136</v>
      </c>
      <c r="N7723" s="23">
        <v>1297.7763603255098</v>
      </c>
      <c r="O7723" s="17">
        <f t="shared" si="844"/>
        <v>2.2417388790541903E-2</v>
      </c>
      <c r="P7723" s="18">
        <f t="shared" si="845"/>
        <v>5.0672593240734851E-2</v>
      </c>
    </row>
    <row r="7724" spans="2:16" x14ac:dyDescent="0.3">
      <c r="B7724" s="19">
        <v>41230.624999999032</v>
      </c>
      <c r="C7724" s="21">
        <f t="shared" si="840"/>
        <v>11</v>
      </c>
      <c r="D7724" s="21" t="str">
        <f t="shared" si="841"/>
        <v>Winter</v>
      </c>
      <c r="E7724" s="21">
        <f t="shared" si="842"/>
        <v>15</v>
      </c>
      <c r="F7724" s="23">
        <v>66.758969177266266</v>
      </c>
      <c r="G7724" s="23">
        <v>2339.5013279104519</v>
      </c>
      <c r="H7724" s="16">
        <f t="shared" si="846"/>
        <v>2.853555515477851E-2</v>
      </c>
      <c r="I7724" s="23">
        <v>7.521726700022807</v>
      </c>
      <c r="J7724" s="23">
        <v>55.314333075344585</v>
      </c>
      <c r="K7724" s="23">
        <v>19.736566484517304</v>
      </c>
      <c r="L7724" s="23">
        <v>13.596919572015937</v>
      </c>
      <c r="M7724" s="23">
        <f t="shared" si="843"/>
        <v>21.980847018811346</v>
      </c>
      <c r="N7724" s="23">
        <v>1285.3685137948319</v>
      </c>
      <c r="O7724" s="17">
        <f t="shared" si="844"/>
        <v>2.2952618958848481E-2</v>
      </c>
      <c r="P7724" s="18">
        <f t="shared" si="845"/>
        <v>5.0833208389380158E-2</v>
      </c>
    </row>
    <row r="7725" spans="2:16" x14ac:dyDescent="0.3">
      <c r="B7725" s="19">
        <v>41230.666666665697</v>
      </c>
      <c r="C7725" s="21">
        <f t="shared" si="840"/>
        <v>11</v>
      </c>
      <c r="D7725" s="21" t="str">
        <f t="shared" si="841"/>
        <v>Winter</v>
      </c>
      <c r="E7725" s="21">
        <f t="shared" si="842"/>
        <v>16</v>
      </c>
      <c r="F7725" s="23">
        <v>64.010574290996232</v>
      </c>
      <c r="G7725" s="23">
        <v>2331.761059430884</v>
      </c>
      <c r="H7725" s="16">
        <f t="shared" si="846"/>
        <v>2.7451601025801235E-2</v>
      </c>
      <c r="I7725" s="23">
        <v>7.6437691547670141</v>
      </c>
      <c r="J7725" s="23">
        <v>55.493735156976939</v>
      </c>
      <c r="K7725" s="23">
        <v>19.736566484517304</v>
      </c>
      <c r="L7725" s="23">
        <v>13.665482495120738</v>
      </c>
      <c r="M7725" s="23">
        <f t="shared" si="843"/>
        <v>22.091686177338897</v>
      </c>
      <c r="N7725" s="23">
        <v>1328.7858132077788</v>
      </c>
      <c r="O7725" s="17">
        <f t="shared" si="844"/>
        <v>2.2377914511536295E-2</v>
      </c>
      <c r="P7725" s="18">
        <f t="shared" si="845"/>
        <v>4.921520595637735E-2</v>
      </c>
    </row>
    <row r="7726" spans="2:16" x14ac:dyDescent="0.3">
      <c r="B7726" s="19">
        <v>41230.708333332361</v>
      </c>
      <c r="C7726" s="21">
        <f t="shared" si="840"/>
        <v>11</v>
      </c>
      <c r="D7726" s="21" t="str">
        <f t="shared" si="841"/>
        <v>Winter</v>
      </c>
      <c r="E7726" s="21">
        <f t="shared" si="842"/>
        <v>17</v>
      </c>
      <c r="F7726" s="23">
        <v>68.579083191175457</v>
      </c>
      <c r="G7726" s="23">
        <v>2371.5681544686609</v>
      </c>
      <c r="H7726" s="16">
        <f t="shared" si="846"/>
        <v>2.8917188427393221E-2</v>
      </c>
      <c r="I7726" s="23">
        <v>8.0922740116587093</v>
      </c>
      <c r="J7726" s="23">
        <v>60.560886991757201</v>
      </c>
      <c r="K7726" s="23">
        <v>19.736566484517304</v>
      </c>
      <c r="L7726" s="23">
        <v>15.602019342671579</v>
      </c>
      <c r="M7726" s="23">
        <f t="shared" si="843"/>
        <v>25.222301164568318</v>
      </c>
      <c r="N7726" s="23">
        <v>1429.8934919568742</v>
      </c>
      <c r="O7726" s="17">
        <f t="shared" si="844"/>
        <v>2.3298641027196029E-2</v>
      </c>
      <c r="P7726" s="18">
        <f t="shared" si="845"/>
        <v>5.1542098261903632E-2</v>
      </c>
    </row>
    <row r="7727" spans="2:16" x14ac:dyDescent="0.3">
      <c r="B7727" s="19">
        <v>41230.749999999025</v>
      </c>
      <c r="C7727" s="21">
        <f t="shared" si="840"/>
        <v>11</v>
      </c>
      <c r="D7727" s="21" t="str">
        <f t="shared" si="841"/>
        <v>Winter</v>
      </c>
      <c r="E7727" s="21">
        <f t="shared" si="842"/>
        <v>18</v>
      </c>
      <c r="F7727" s="23">
        <v>70.463420593244365</v>
      </c>
      <c r="G7727" s="23">
        <v>2479.9319131826087</v>
      </c>
      <c r="H7727" s="16">
        <f t="shared" si="846"/>
        <v>2.8413449667178754E-2</v>
      </c>
      <c r="I7727" s="23">
        <v>8.0939803491011588</v>
      </c>
      <c r="J7727" s="23">
        <v>56.45481578955647</v>
      </c>
      <c r="K7727" s="23">
        <v>19.736566484517304</v>
      </c>
      <c r="L7727" s="23">
        <v>14.032783124575516</v>
      </c>
      <c r="M7727" s="23">
        <f t="shared" si="843"/>
        <v>22.685466180463649</v>
      </c>
      <c r="N7727" s="23">
        <v>1439.4558435281504</v>
      </c>
      <c r="O7727" s="17">
        <f t="shared" si="844"/>
        <v>2.1382695876327434E-2</v>
      </c>
      <c r="P7727" s="18">
        <f t="shared" si="845"/>
        <v>4.9188589390475566E-2</v>
      </c>
    </row>
    <row r="7728" spans="2:16" x14ac:dyDescent="0.3">
      <c r="B7728" s="19">
        <v>41230.791666665689</v>
      </c>
      <c r="C7728" s="21">
        <f t="shared" si="840"/>
        <v>11</v>
      </c>
      <c r="D7728" s="21" t="str">
        <f t="shared" si="841"/>
        <v>Winter</v>
      </c>
      <c r="E7728" s="21">
        <f t="shared" si="842"/>
        <v>19</v>
      </c>
      <c r="F7728" s="23">
        <v>66.330717750515163</v>
      </c>
      <c r="G7728" s="23">
        <v>2493.2009448618678</v>
      </c>
      <c r="H7728" s="16">
        <f t="shared" si="846"/>
        <v>2.6604641670465161E-2</v>
      </c>
      <c r="I7728" s="23">
        <v>7.8959920480657155</v>
      </c>
      <c r="J7728" s="23">
        <v>54.370411478053015</v>
      </c>
      <c r="K7728" s="23">
        <v>19.736566484517304</v>
      </c>
      <c r="L7728" s="23">
        <v>13.236176690421699</v>
      </c>
      <c r="M7728" s="23">
        <f t="shared" si="843"/>
        <v>21.39766830311401</v>
      </c>
      <c r="N7728" s="23">
        <v>1393.7761758072611</v>
      </c>
      <c r="O7728" s="17">
        <f t="shared" si="844"/>
        <v>2.1017478171639094E-2</v>
      </c>
      <c r="P7728" s="18">
        <f t="shared" si="845"/>
        <v>4.7062957366530975E-2</v>
      </c>
    </row>
    <row r="7729" spans="2:16" x14ac:dyDescent="0.3">
      <c r="B7729" s="19">
        <v>41230.833333332354</v>
      </c>
      <c r="C7729" s="21">
        <f t="shared" si="840"/>
        <v>11</v>
      </c>
      <c r="D7729" s="21" t="str">
        <f t="shared" si="841"/>
        <v>Winter</v>
      </c>
      <c r="E7729" s="21">
        <f t="shared" si="842"/>
        <v>20</v>
      </c>
      <c r="F7729" s="23">
        <v>65.182164901847159</v>
      </c>
      <c r="G7729" s="23">
        <v>2446.7593339844616</v>
      </c>
      <c r="H7729" s="16">
        <f t="shared" si="846"/>
        <v>2.664020281704629E-2</v>
      </c>
      <c r="I7729" s="23">
        <v>7.7900856083246222</v>
      </c>
      <c r="J7729" s="23">
        <v>54.745183133510345</v>
      </c>
      <c r="K7729" s="23">
        <v>19.736566484517304</v>
      </c>
      <c r="L7729" s="23">
        <v>13.379404906957312</v>
      </c>
      <c r="M7729" s="23">
        <f t="shared" si="843"/>
        <v>21.629211742035729</v>
      </c>
      <c r="N7729" s="23">
        <v>1357.5297183421237</v>
      </c>
      <c r="O7729" s="17">
        <f t="shared" si="844"/>
        <v>2.1671199497782279E-2</v>
      </c>
      <c r="P7729" s="18">
        <f t="shared" si="845"/>
        <v>4.7734077164918981E-2</v>
      </c>
    </row>
    <row r="7730" spans="2:16" x14ac:dyDescent="0.3">
      <c r="B7730" s="19">
        <v>41230.874999999018</v>
      </c>
      <c r="C7730" s="21">
        <f t="shared" si="840"/>
        <v>11</v>
      </c>
      <c r="D7730" s="21" t="str">
        <f t="shared" si="841"/>
        <v>Winter</v>
      </c>
      <c r="E7730" s="21">
        <f t="shared" si="842"/>
        <v>21</v>
      </c>
      <c r="F7730" s="23">
        <v>61.134851665789988</v>
      </c>
      <c r="G7730" s="23">
        <v>2411.3752495064377</v>
      </c>
      <c r="H7730" s="16">
        <f t="shared" si="846"/>
        <v>2.5352691033178314E-2</v>
      </c>
      <c r="I7730" s="23">
        <v>7.5530383139945014</v>
      </c>
      <c r="J7730" s="23">
        <v>53.06207009030301</v>
      </c>
      <c r="K7730" s="23">
        <v>19.736566484517304</v>
      </c>
      <c r="L7730" s="23">
        <v>12.736161812406197</v>
      </c>
      <c r="M7730" s="23">
        <f t="shared" si="843"/>
        <v>20.589341793379511</v>
      </c>
      <c r="N7730" s="23">
        <v>1308.9953026884843</v>
      </c>
      <c r="O7730" s="17">
        <f t="shared" si="844"/>
        <v>2.1499221616436432E-2</v>
      </c>
      <c r="P7730" s="18">
        <f t="shared" si="845"/>
        <v>4.6306849526519409E-2</v>
      </c>
    </row>
    <row r="7731" spans="2:16" x14ac:dyDescent="0.3">
      <c r="B7731" s="19">
        <v>41230.916666665682</v>
      </c>
      <c r="C7731" s="21">
        <f t="shared" si="840"/>
        <v>11</v>
      </c>
      <c r="D7731" s="21" t="str">
        <f t="shared" si="841"/>
        <v>Winter</v>
      </c>
      <c r="E7731" s="21">
        <f t="shared" si="842"/>
        <v>22</v>
      </c>
      <c r="F7731" s="23">
        <v>58.474468324963865</v>
      </c>
      <c r="G7731" s="23">
        <v>2359.4048754293403</v>
      </c>
      <c r="H7731" s="16">
        <f t="shared" si="846"/>
        <v>2.4783566794284631E-2</v>
      </c>
      <c r="I7731" s="23">
        <v>7.2687610022427993</v>
      </c>
      <c r="J7731" s="23">
        <v>51.554765746626714</v>
      </c>
      <c r="K7731" s="23">
        <v>19.736566484517304</v>
      </c>
      <c r="L7731" s="23">
        <v>12.160108341506175</v>
      </c>
      <c r="M7731" s="23">
        <f t="shared" si="843"/>
        <v>19.658090920603236</v>
      </c>
      <c r="N7731" s="23">
        <v>1223.760018140159</v>
      </c>
      <c r="O7731" s="17">
        <f t="shared" si="844"/>
        <v>2.2003376089838933E-2</v>
      </c>
      <c r="P7731" s="18">
        <f t="shared" si="845"/>
        <v>4.6241620743101272E-2</v>
      </c>
    </row>
    <row r="7732" spans="2:16" x14ac:dyDescent="0.3">
      <c r="B7732" s="19">
        <v>41230.958333332346</v>
      </c>
      <c r="C7732" s="21">
        <f t="shared" si="840"/>
        <v>11</v>
      </c>
      <c r="D7732" s="21" t="str">
        <f t="shared" si="841"/>
        <v>Winter</v>
      </c>
      <c r="E7732" s="21">
        <f t="shared" si="842"/>
        <v>23</v>
      </c>
      <c r="F7732" s="23">
        <v>61.059718748548718</v>
      </c>
      <c r="G7732" s="23">
        <v>2272.0504168742191</v>
      </c>
      <c r="H7732" s="16">
        <f t="shared" si="846"/>
        <v>2.6874279855352783E-2</v>
      </c>
      <c r="I7732" s="23">
        <v>6.8676285038753973</v>
      </c>
      <c r="J7732" s="23">
        <v>50.843446299447855</v>
      </c>
      <c r="K7732" s="23">
        <v>19.736566484517304</v>
      </c>
      <c r="L7732" s="23">
        <v>11.888260099188587</v>
      </c>
      <c r="M7732" s="23">
        <f t="shared" si="843"/>
        <v>19.218619715741966</v>
      </c>
      <c r="N7732" s="23">
        <v>1156.1518112608646</v>
      </c>
      <c r="O7732" s="17">
        <f t="shared" si="844"/>
        <v>2.2562995590664239E-2</v>
      </c>
      <c r="P7732" s="18">
        <f t="shared" si="845"/>
        <v>4.8830911188138419E-2</v>
      </c>
    </row>
    <row r="7733" spans="2:16" x14ac:dyDescent="0.3">
      <c r="B7733" s="19">
        <v>41230.99999999901</v>
      </c>
      <c r="C7733" s="21">
        <f t="shared" si="840"/>
        <v>11</v>
      </c>
      <c r="D7733" s="21" t="str">
        <f t="shared" si="841"/>
        <v>Winter</v>
      </c>
      <c r="E7733" s="21">
        <f t="shared" si="842"/>
        <v>0</v>
      </c>
      <c r="F7733" s="23">
        <v>59.811921721116754</v>
      </c>
      <c r="G7733" s="23">
        <v>2181.3787003992829</v>
      </c>
      <c r="H7733" s="16">
        <f t="shared" si="846"/>
        <v>2.7419320501373138E-2</v>
      </c>
      <c r="I7733" s="23">
        <v>6.6579533692314925</v>
      </c>
      <c r="J7733" s="23">
        <v>49.001078342526931</v>
      </c>
      <c r="K7733" s="23">
        <v>19.736566484517304</v>
      </c>
      <c r="L7733" s="23">
        <v>11.184153817858054</v>
      </c>
      <c r="M7733" s="23">
        <f t="shared" si="843"/>
        <v>18.080358040151573</v>
      </c>
      <c r="N7733" s="23">
        <v>1097.3637955413444</v>
      </c>
      <c r="O7733" s="17">
        <f t="shared" si="844"/>
        <v>2.2543400383625123E-2</v>
      </c>
      <c r="P7733" s="18">
        <f t="shared" si="845"/>
        <v>4.9344596164688864E-2</v>
      </c>
    </row>
    <row r="7734" spans="2:16" x14ac:dyDescent="0.3">
      <c r="B7734" s="19">
        <v>41231.041666665675</v>
      </c>
      <c r="C7734" s="21">
        <f t="shared" si="840"/>
        <v>11</v>
      </c>
      <c r="D7734" s="21" t="str">
        <f t="shared" si="841"/>
        <v>Winter</v>
      </c>
      <c r="E7734" s="21">
        <f t="shared" si="842"/>
        <v>1</v>
      </c>
      <c r="F7734" s="23">
        <v>58.399965329205152</v>
      </c>
      <c r="G7734" s="23">
        <v>2101.7645103237296</v>
      </c>
      <c r="H7734" s="16">
        <f t="shared" si="846"/>
        <v>2.7786160172725512E-2</v>
      </c>
      <c r="I7734" s="23">
        <v>6.6469842528157255</v>
      </c>
      <c r="J7734" s="23">
        <v>49.859520950880942</v>
      </c>
      <c r="K7734" s="23">
        <v>19.736566484517304</v>
      </c>
      <c r="L7734" s="23">
        <v>11.512228798989398</v>
      </c>
      <c r="M7734" s="23">
        <f t="shared" si="843"/>
        <v>18.61072566737424</v>
      </c>
      <c r="N7734" s="23">
        <v>1038.3943808475378</v>
      </c>
      <c r="O7734" s="17">
        <f t="shared" si="844"/>
        <v>2.4323812210515446E-2</v>
      </c>
      <c r="P7734" s="18">
        <f t="shared" si="845"/>
        <v>5.1434107041148279E-2</v>
      </c>
    </row>
    <row r="7735" spans="2:16" x14ac:dyDescent="0.3">
      <c r="B7735" s="19">
        <v>41231.083333332339</v>
      </c>
      <c r="C7735" s="21">
        <f t="shared" si="840"/>
        <v>11</v>
      </c>
      <c r="D7735" s="21" t="str">
        <f t="shared" si="841"/>
        <v>Winter</v>
      </c>
      <c r="E7735" s="21">
        <f t="shared" si="842"/>
        <v>2</v>
      </c>
      <c r="F7735" s="23">
        <v>59.076503095483297</v>
      </c>
      <c r="G7735" s="23">
        <v>2052.005641526509</v>
      </c>
      <c r="H7735" s="16">
        <f t="shared" si="846"/>
        <v>2.8789639706611945E-2</v>
      </c>
      <c r="I7735" s="23">
        <v>6.4764723320394246</v>
      </c>
      <c r="J7735" s="23">
        <v>50.168633036236116</v>
      </c>
      <c r="K7735" s="23">
        <v>19.736566484517304</v>
      </c>
      <c r="L7735" s="23">
        <v>11.630363594004779</v>
      </c>
      <c r="M7735" s="23">
        <f t="shared" si="843"/>
        <v>18.801702957714035</v>
      </c>
      <c r="N7735" s="23">
        <v>1041.1259823587222</v>
      </c>
      <c r="O7735" s="17">
        <f t="shared" si="844"/>
        <v>2.4279650799305292E-2</v>
      </c>
      <c r="P7735" s="18">
        <f t="shared" si="845"/>
        <v>5.2370288107202886E-2</v>
      </c>
    </row>
    <row r="7736" spans="2:16" x14ac:dyDescent="0.3">
      <c r="B7736" s="19">
        <v>41231.124999999003</v>
      </c>
      <c r="C7736" s="21">
        <f t="shared" si="840"/>
        <v>11</v>
      </c>
      <c r="D7736" s="21" t="str">
        <f t="shared" si="841"/>
        <v>Winter</v>
      </c>
      <c r="E7736" s="21">
        <f t="shared" si="842"/>
        <v>3</v>
      </c>
      <c r="F7736" s="23">
        <v>61.339705985624938</v>
      </c>
      <c r="G7736" s="23">
        <v>2015.515804408547</v>
      </c>
      <c r="H7736" s="16">
        <f t="shared" si="846"/>
        <v>3.043375092939302E-2</v>
      </c>
      <c r="I7736" s="23">
        <v>6.4140474622519079</v>
      </c>
      <c r="J7736" s="23">
        <v>48.094380368617784</v>
      </c>
      <c r="K7736" s="23">
        <v>19.736566484517304</v>
      </c>
      <c r="L7736" s="23">
        <v>10.837636860536428</v>
      </c>
      <c r="M7736" s="23">
        <f t="shared" si="843"/>
        <v>17.520177023564052</v>
      </c>
      <c r="N7736" s="23">
        <v>1060.6021597915324</v>
      </c>
      <c r="O7736" s="17">
        <f t="shared" si="844"/>
        <v>2.256663751327866E-2</v>
      </c>
      <c r="P7736" s="18">
        <f t="shared" si="845"/>
        <v>5.2313601017278659E-2</v>
      </c>
    </row>
    <row r="7737" spans="2:16" x14ac:dyDescent="0.3">
      <c r="B7737" s="19">
        <v>41231.166666665667</v>
      </c>
      <c r="C7737" s="21">
        <f t="shared" si="840"/>
        <v>11</v>
      </c>
      <c r="D7737" s="21" t="str">
        <f t="shared" si="841"/>
        <v>Winter</v>
      </c>
      <c r="E7737" s="21">
        <f t="shared" si="842"/>
        <v>4</v>
      </c>
      <c r="F7737" s="23">
        <v>62.392362159615821</v>
      </c>
      <c r="G7737" s="23">
        <v>2038.7366098472498</v>
      </c>
      <c r="H7737" s="16">
        <f t="shared" si="846"/>
        <v>3.0603444240053405E-2</v>
      </c>
      <c r="I7737" s="23">
        <v>6.5916917450795696</v>
      </c>
      <c r="J7737" s="23">
        <v>49.887633626994102</v>
      </c>
      <c r="K7737" s="23">
        <v>19.736566484517304</v>
      </c>
      <c r="L7737" s="23">
        <v>11.522972750414482</v>
      </c>
      <c r="M7737" s="23">
        <f t="shared" si="843"/>
        <v>18.628094392062316</v>
      </c>
      <c r="N7737" s="23">
        <v>1040.5857671532351</v>
      </c>
      <c r="O7737" s="17">
        <f t="shared" si="844"/>
        <v>2.4236143654104061E-2</v>
      </c>
      <c r="P7737" s="18">
        <f t="shared" si="845"/>
        <v>5.4097878423245163E-2</v>
      </c>
    </row>
    <row r="7738" spans="2:16" x14ac:dyDescent="0.3">
      <c r="B7738" s="19">
        <v>41231.208333332332</v>
      </c>
      <c r="C7738" s="21">
        <f t="shared" si="840"/>
        <v>11</v>
      </c>
      <c r="D7738" s="21" t="str">
        <f t="shared" si="841"/>
        <v>Winter</v>
      </c>
      <c r="E7738" s="21">
        <f t="shared" si="842"/>
        <v>5</v>
      </c>
      <c r="F7738" s="23">
        <v>66.523365101335685</v>
      </c>
      <c r="G7738" s="23">
        <v>2050.8998888865704</v>
      </c>
      <c r="H7738" s="16">
        <f t="shared" si="846"/>
        <v>3.2436183483071472E-2</v>
      </c>
      <c r="I7738" s="23">
        <v>6.761224501333805</v>
      </c>
      <c r="J7738" s="23">
        <v>47.919739556901554</v>
      </c>
      <c r="K7738" s="23">
        <v>19.736566484517304</v>
      </c>
      <c r="L7738" s="23">
        <v>10.770893573971909</v>
      </c>
      <c r="M7738" s="23">
        <f t="shared" si="843"/>
        <v>17.412279498412339</v>
      </c>
      <c r="N7738" s="23">
        <v>1068.4264596468804</v>
      </c>
      <c r="O7738" s="17">
        <f t="shared" si="844"/>
        <v>2.2625332592133288E-2</v>
      </c>
      <c r="P7738" s="18">
        <f t="shared" si="845"/>
        <v>5.4327636635880805E-2</v>
      </c>
    </row>
    <row r="7739" spans="2:16" x14ac:dyDescent="0.3">
      <c r="B7739" s="19">
        <v>41231.249999998996</v>
      </c>
      <c r="C7739" s="21">
        <f t="shared" si="840"/>
        <v>11</v>
      </c>
      <c r="D7739" s="21" t="str">
        <f t="shared" si="841"/>
        <v>Winter</v>
      </c>
      <c r="E7739" s="21">
        <f t="shared" si="842"/>
        <v>6</v>
      </c>
      <c r="F7739" s="23">
        <v>72.468207150243558</v>
      </c>
      <c r="G7739" s="23">
        <v>2091.8127365642854</v>
      </c>
      <c r="H7739" s="16">
        <f t="shared" si="846"/>
        <v>3.4643735494827105E-2</v>
      </c>
      <c r="I7739" s="23">
        <v>7.0929604720539086</v>
      </c>
      <c r="J7739" s="23">
        <v>49.007773129394423</v>
      </c>
      <c r="K7739" s="23">
        <v>19.736566484517304</v>
      </c>
      <c r="L7739" s="23">
        <v>11.18671239551235</v>
      </c>
      <c r="M7739" s="23">
        <f t="shared" si="843"/>
        <v>18.084494249364766</v>
      </c>
      <c r="N7739" s="23">
        <v>1128.6971121541308</v>
      </c>
      <c r="O7739" s="17">
        <f t="shared" si="844"/>
        <v>2.2306652910068343E-2</v>
      </c>
      <c r="P7739" s="18">
        <f t="shared" si="845"/>
        <v>5.6177602621704126E-2</v>
      </c>
    </row>
    <row r="7740" spans="2:16" x14ac:dyDescent="0.3">
      <c r="B7740" s="19">
        <v>41231.29166666566</v>
      </c>
      <c r="C7740" s="21">
        <f t="shared" si="840"/>
        <v>11</v>
      </c>
      <c r="D7740" s="21" t="str">
        <f t="shared" si="841"/>
        <v>Winter</v>
      </c>
      <c r="E7740" s="21">
        <f t="shared" si="842"/>
        <v>7</v>
      </c>
      <c r="F7740" s="23">
        <v>71.70300691719639</v>
      </c>
      <c r="G7740" s="23">
        <v>2176.9556898395304</v>
      </c>
      <c r="H7740" s="16">
        <f t="shared" si="846"/>
        <v>3.2937283589121569E-2</v>
      </c>
      <c r="I7740" s="23">
        <v>7.3820091111795731</v>
      </c>
      <c r="J7740" s="23">
        <v>52.165145481995197</v>
      </c>
      <c r="K7740" s="23">
        <v>19.736566484517304</v>
      </c>
      <c r="L7740" s="23">
        <v>12.393379987409137</v>
      </c>
      <c r="M7740" s="23">
        <f t="shared" si="843"/>
        <v>20.035199010068755</v>
      </c>
      <c r="N7740" s="23">
        <v>1228.577644031313</v>
      </c>
      <c r="O7740" s="17">
        <f t="shared" si="844"/>
        <v>2.2316219291834635E-2</v>
      </c>
      <c r="P7740" s="18">
        <f t="shared" si="845"/>
        <v>5.4518467237504017E-2</v>
      </c>
    </row>
    <row r="7741" spans="2:16" x14ac:dyDescent="0.3">
      <c r="B7741" s="19">
        <v>41231.333333332324</v>
      </c>
      <c r="C7741" s="21">
        <f t="shared" si="840"/>
        <v>11</v>
      </c>
      <c r="D7741" s="21" t="str">
        <f t="shared" si="841"/>
        <v>Winter</v>
      </c>
      <c r="E7741" s="21">
        <f t="shared" si="842"/>
        <v>8</v>
      </c>
      <c r="F7741" s="23">
        <v>73.62117302703416</v>
      </c>
      <c r="G7741" s="23">
        <v>2286.4252011934163</v>
      </c>
      <c r="H7741" s="16">
        <f t="shared" si="846"/>
        <v>3.2199248411278469E-2</v>
      </c>
      <c r="I7741" s="23">
        <v>7.4771416590965316</v>
      </c>
      <c r="J7741" s="23">
        <v>53.605287230075255</v>
      </c>
      <c r="K7741" s="23">
        <v>19.736566484517304</v>
      </c>
      <c r="L7741" s="23">
        <v>12.943765618585756</v>
      </c>
      <c r="M7741" s="23">
        <f t="shared" si="843"/>
        <v>20.924955126972193</v>
      </c>
      <c r="N7741" s="23">
        <v>1304.5364813513427</v>
      </c>
      <c r="O7741" s="17">
        <f t="shared" si="844"/>
        <v>2.1771791890900262E-2</v>
      </c>
      <c r="P7741" s="18">
        <f t="shared" si="845"/>
        <v>5.3270004966724974E-2</v>
      </c>
    </row>
    <row r="7742" spans="2:16" x14ac:dyDescent="0.3">
      <c r="B7742" s="19">
        <v>41231.374999998989</v>
      </c>
      <c r="C7742" s="21">
        <f t="shared" si="840"/>
        <v>11</v>
      </c>
      <c r="D7742" s="21" t="str">
        <f t="shared" si="841"/>
        <v>Winter</v>
      </c>
      <c r="E7742" s="21">
        <f t="shared" si="842"/>
        <v>9</v>
      </c>
      <c r="F7742" s="23">
        <v>88.066120003949109</v>
      </c>
      <c r="G7742" s="23">
        <v>2346.1358437500812</v>
      </c>
      <c r="H7742" s="16">
        <f t="shared" si="846"/>
        <v>3.7536667042767466E-2</v>
      </c>
      <c r="I7742" s="23">
        <v>7.5354376920606967</v>
      </c>
      <c r="J7742" s="23">
        <v>52.111921480553832</v>
      </c>
      <c r="K7742" s="23">
        <v>19.736566484517304</v>
      </c>
      <c r="L7742" s="23">
        <v>12.373039124666905</v>
      </c>
      <c r="M7742" s="23">
        <f t="shared" si="843"/>
        <v>20.002315871369625</v>
      </c>
      <c r="N7742" s="23">
        <v>1376.8193109740121</v>
      </c>
      <c r="O7742" s="17">
        <f t="shared" si="844"/>
        <v>2.0000993117934344E-2</v>
      </c>
      <c r="P7742" s="18">
        <f t="shared" si="845"/>
        <v>5.6786889541509226E-2</v>
      </c>
    </row>
    <row r="7743" spans="2:16" x14ac:dyDescent="0.3">
      <c r="B7743" s="19">
        <v>41231.416666665653</v>
      </c>
      <c r="C7743" s="21">
        <f t="shared" si="840"/>
        <v>11</v>
      </c>
      <c r="D7743" s="21" t="str">
        <f t="shared" si="841"/>
        <v>Winter</v>
      </c>
      <c r="E7743" s="21">
        <f t="shared" si="842"/>
        <v>10</v>
      </c>
      <c r="F7743" s="23">
        <v>92.700638040303019</v>
      </c>
      <c r="G7743" s="23">
        <v>2401.4234757469935</v>
      </c>
      <c r="H7743" s="16">
        <f t="shared" si="846"/>
        <v>3.8602370209388955E-2</v>
      </c>
      <c r="I7743" s="23">
        <v>7.6001231534738736</v>
      </c>
      <c r="J7743" s="23">
        <v>46.996706854983458</v>
      </c>
      <c r="K7743" s="23">
        <v>19.736566484517304</v>
      </c>
      <c r="L7743" s="23">
        <v>10.418133898114215</v>
      </c>
      <c r="M7743" s="23">
        <f t="shared" si="843"/>
        <v>16.84200647235194</v>
      </c>
      <c r="N7743" s="23">
        <v>1390.6457529481654</v>
      </c>
      <c r="O7743" s="17">
        <f t="shared" si="844"/>
        <v>1.7576100580617718E-2</v>
      </c>
      <c r="P7743" s="18">
        <f t="shared" si="845"/>
        <v>5.5499991648556207E-2</v>
      </c>
    </row>
    <row r="7744" spans="2:16" x14ac:dyDescent="0.3">
      <c r="B7744" s="19">
        <v>41231.458333332317</v>
      </c>
      <c r="C7744" s="21">
        <f t="shared" si="840"/>
        <v>11</v>
      </c>
      <c r="D7744" s="21" t="str">
        <f t="shared" si="841"/>
        <v>Winter</v>
      </c>
      <c r="E7744" s="21">
        <f t="shared" si="842"/>
        <v>11</v>
      </c>
      <c r="F7744" s="23">
        <v>86.731124684122321</v>
      </c>
      <c r="G7744" s="23">
        <v>2413.586754786314</v>
      </c>
      <c r="H7744" s="16">
        <f t="shared" si="846"/>
        <v>3.5934537887286767E-2</v>
      </c>
      <c r="I7744" s="23">
        <v>7.5544068195648606</v>
      </c>
      <c r="J7744" s="23">
        <v>55.78005046590593</v>
      </c>
      <c r="K7744" s="23">
        <v>19.736566484517304</v>
      </c>
      <c r="L7744" s="23">
        <v>13.774904940675485</v>
      </c>
      <c r="M7744" s="23">
        <f t="shared" si="843"/>
        <v>22.268579040713142</v>
      </c>
      <c r="N7744" s="23">
        <v>1382.931913960299</v>
      </c>
      <c r="O7744" s="17">
        <f t="shared" si="844"/>
        <v>2.1565042761124795E-2</v>
      </c>
      <c r="P7744" s="18">
        <f t="shared" si="845"/>
        <v>5.6724650802270959E-2</v>
      </c>
    </row>
    <row r="7745" spans="2:16" x14ac:dyDescent="0.3">
      <c r="B7745" s="19">
        <v>41231.499999998981</v>
      </c>
      <c r="C7745" s="21">
        <f t="shared" si="840"/>
        <v>11</v>
      </c>
      <c r="D7745" s="21" t="str">
        <f t="shared" si="841"/>
        <v>Winter</v>
      </c>
      <c r="E7745" s="21">
        <f t="shared" si="842"/>
        <v>12</v>
      </c>
      <c r="F7745" s="23">
        <v>83.834036303285373</v>
      </c>
      <c r="G7745" s="23">
        <v>2403.6349810268698</v>
      </c>
      <c r="H7745" s="16">
        <f t="shared" si="846"/>
        <v>3.48780230629986E-2</v>
      </c>
      <c r="I7745" s="23">
        <v>7.4350764646198062</v>
      </c>
      <c r="J7745" s="23">
        <v>54.526295539318014</v>
      </c>
      <c r="K7745" s="23">
        <v>19.736566484517304</v>
      </c>
      <c r="L7745" s="23">
        <v>13.295751622933791</v>
      </c>
      <c r="M7745" s="23">
        <f t="shared" si="843"/>
        <v>21.493977431866917</v>
      </c>
      <c r="N7745" s="23">
        <v>1358.7342076273126</v>
      </c>
      <c r="O7745" s="17">
        <f t="shared" si="844"/>
        <v>2.1291179491980287E-2</v>
      </c>
      <c r="P7745" s="18">
        <f t="shared" si="845"/>
        <v>5.5426608305619157E-2</v>
      </c>
    </row>
    <row r="7746" spans="2:16" x14ac:dyDescent="0.3">
      <c r="B7746" s="19">
        <v>41231.541666665646</v>
      </c>
      <c r="C7746" s="21">
        <f t="shared" si="840"/>
        <v>11</v>
      </c>
      <c r="D7746" s="21" t="str">
        <f t="shared" si="841"/>
        <v>Winter</v>
      </c>
      <c r="E7746" s="21">
        <f t="shared" si="842"/>
        <v>13</v>
      </c>
      <c r="F7746" s="23">
        <v>83.085084788650846</v>
      </c>
      <c r="G7746" s="23">
        <v>2349.4531016698961</v>
      </c>
      <c r="H7746" s="16">
        <f t="shared" si="846"/>
        <v>3.5363585138003958E-2</v>
      </c>
      <c r="I7746" s="23">
        <v>7.3025122210750348</v>
      </c>
      <c r="J7746" s="23">
        <v>52.742407069378139</v>
      </c>
      <c r="K7746" s="23">
        <v>19.736566484517304</v>
      </c>
      <c r="L7746" s="23">
        <v>12.613994717555906</v>
      </c>
      <c r="M7746" s="23">
        <f t="shared" si="843"/>
        <v>20.39184586730493</v>
      </c>
      <c r="N7746" s="23">
        <v>1327.4018412496901</v>
      </c>
      <c r="O7746" s="17">
        <f t="shared" si="844"/>
        <v>2.0863582697992156E-2</v>
      </c>
      <c r="P7746" s="18">
        <f t="shared" si="845"/>
        <v>5.5489356752971883E-2</v>
      </c>
    </row>
    <row r="7747" spans="2:16" x14ac:dyDescent="0.3">
      <c r="B7747" s="19">
        <v>41231.58333333231</v>
      </c>
      <c r="C7747" s="21">
        <f t="shared" si="840"/>
        <v>11</v>
      </c>
      <c r="D7747" s="21" t="str">
        <f t="shared" si="841"/>
        <v>Winter</v>
      </c>
      <c r="E7747" s="21">
        <f t="shared" si="842"/>
        <v>14</v>
      </c>
      <c r="F7747" s="23">
        <v>80.164169593198238</v>
      </c>
      <c r="G7747" s="23">
        <v>2328.4438015110695</v>
      </c>
      <c r="H7747" s="16">
        <f t="shared" si="846"/>
        <v>3.442821748206884E-2</v>
      </c>
      <c r="I7747" s="23">
        <v>7.2241184056031384</v>
      </c>
      <c r="J7747" s="23">
        <v>52.835585506977353</v>
      </c>
      <c r="K7747" s="23">
        <v>19.736566484517304</v>
      </c>
      <c r="L7747" s="23">
        <v>12.649605151916598</v>
      </c>
      <c r="M7747" s="23">
        <f t="shared" si="843"/>
        <v>20.449413870543452</v>
      </c>
      <c r="N7747" s="23">
        <v>1306.4988134556927</v>
      </c>
      <c r="O7747" s="17">
        <f t="shared" si="844"/>
        <v>2.1181444629827125E-2</v>
      </c>
      <c r="P7747" s="18">
        <f t="shared" si="845"/>
        <v>5.4880422729595882E-2</v>
      </c>
    </row>
    <row r="7748" spans="2:16" x14ac:dyDescent="0.3">
      <c r="B7748" s="19">
        <v>41231.624999998974</v>
      </c>
      <c r="C7748" s="21">
        <f t="shared" si="840"/>
        <v>11</v>
      </c>
      <c r="D7748" s="21" t="str">
        <f t="shared" si="841"/>
        <v>Winter</v>
      </c>
      <c r="E7748" s="21">
        <f t="shared" si="842"/>
        <v>15</v>
      </c>
      <c r="F7748" s="23">
        <v>79.223331459764537</v>
      </c>
      <c r="G7748" s="23">
        <v>2295.271222312922</v>
      </c>
      <c r="H7748" s="16">
        <f t="shared" si="846"/>
        <v>3.4515891058805669E-2</v>
      </c>
      <c r="I7748" s="23">
        <v>7.233007000256416</v>
      </c>
      <c r="J7748" s="23">
        <v>52.988665723583821</v>
      </c>
      <c r="K7748" s="23">
        <v>19.736566484517304</v>
      </c>
      <c r="L7748" s="23">
        <v>12.708108526150369</v>
      </c>
      <c r="M7748" s="23">
        <f t="shared" si="843"/>
        <v>20.543990712916148</v>
      </c>
      <c r="N7748" s="23">
        <v>1308.2515422359627</v>
      </c>
      <c r="O7748" s="17">
        <f t="shared" si="844"/>
        <v>2.1232153616037981E-2</v>
      </c>
      <c r="P7748" s="18">
        <f t="shared" si="845"/>
        <v>5.5015197973688659E-2</v>
      </c>
    </row>
    <row r="7749" spans="2:16" x14ac:dyDescent="0.3">
      <c r="B7749" s="19">
        <v>41231.666666665638</v>
      </c>
      <c r="C7749" s="21">
        <f t="shared" ref="C7749:C7812" si="847">MONTH(B7749)</f>
        <v>11</v>
      </c>
      <c r="D7749" s="21" t="str">
        <f t="shared" ref="D7749:D7812" si="848">IF(AND(C7749&gt;5,C7749&lt;7),"Summer",IF(OR(C7749=1,C7749&gt;10),"Winter","Shoulder"))</f>
        <v>Winter</v>
      </c>
      <c r="E7749" s="21">
        <f t="shared" ref="E7749:E7812" si="849">HOUR(B7749)</f>
        <v>16</v>
      </c>
      <c r="F7749" s="23">
        <v>79.383261311786157</v>
      </c>
      <c r="G7749" s="23">
        <v>2298.5884802327369</v>
      </c>
      <c r="H7749" s="16">
        <f t="shared" si="846"/>
        <v>3.4535656118727456E-2</v>
      </c>
      <c r="I7749" s="23">
        <v>7.4439764248296392</v>
      </c>
      <c r="J7749" s="23">
        <v>55.085653460571137</v>
      </c>
      <c r="K7749" s="23">
        <v>19.736566484517304</v>
      </c>
      <c r="L7749" s="23">
        <v>13.509524026207963</v>
      </c>
      <c r="M7749" s="23">
        <f t="shared" ref="M7749:M7812" si="850">J7749-K7749-L7749</f>
        <v>21.83956294984587</v>
      </c>
      <c r="N7749" s="23">
        <v>1361.669165089754</v>
      </c>
      <c r="O7749" s="17">
        <f t="shared" ref="O7749:O7812" si="851">(I7749+M7749)/N7749</f>
        <v>2.1505619812390547E-2</v>
      </c>
      <c r="P7749" s="18">
        <f t="shared" ref="P7749:P7812" si="852">H7749+(1-H7749)*O7749</f>
        <v>5.5298565240657196E-2</v>
      </c>
    </row>
    <row r="7750" spans="2:16" x14ac:dyDescent="0.3">
      <c r="B7750" s="19">
        <v>41231.708333332303</v>
      </c>
      <c r="C7750" s="21">
        <f t="shared" si="847"/>
        <v>11</v>
      </c>
      <c r="D7750" s="21" t="str">
        <f t="shared" si="848"/>
        <v>Winter</v>
      </c>
      <c r="E7750" s="21">
        <f t="shared" si="849"/>
        <v>17</v>
      </c>
      <c r="F7750" s="23">
        <v>79.206130668570523</v>
      </c>
      <c r="G7750" s="23">
        <v>2371.5681544686609</v>
      </c>
      <c r="H7750" s="16">
        <f t="shared" ref="H7750:H7813" si="853">F7750/G7750</f>
        <v>3.3398209753881733E-2</v>
      </c>
      <c r="I7750" s="23">
        <v>8.0413156499004668</v>
      </c>
      <c r="J7750" s="23">
        <v>60.678878758430187</v>
      </c>
      <c r="K7750" s="23">
        <v>19.736566484517304</v>
      </c>
      <c r="L7750" s="23">
        <v>15.647112801742905</v>
      </c>
      <c r="M7750" s="23">
        <f t="shared" si="850"/>
        <v>25.295199472169976</v>
      </c>
      <c r="N7750" s="23">
        <v>1502.8115952690284</v>
      </c>
      <c r="O7750" s="17">
        <f t="shared" si="851"/>
        <v>2.2182764111626813E-2</v>
      </c>
      <c r="P7750" s="18">
        <f t="shared" si="852"/>
        <v>5.4840109256787554E-2</v>
      </c>
    </row>
    <row r="7751" spans="2:16" x14ac:dyDescent="0.3">
      <c r="B7751" s="19">
        <v>41231.749999998967</v>
      </c>
      <c r="C7751" s="21">
        <f t="shared" si="847"/>
        <v>11</v>
      </c>
      <c r="D7751" s="21" t="str">
        <f t="shared" si="848"/>
        <v>Winter</v>
      </c>
      <c r="E7751" s="21">
        <f t="shared" si="849"/>
        <v>18</v>
      </c>
      <c r="F7751" s="23">
        <v>70.79255638172701</v>
      </c>
      <c r="G7751" s="23">
        <v>2516.4217503005707</v>
      </c>
      <c r="H7751" s="16">
        <f t="shared" si="853"/>
        <v>2.8132230367692253E-2</v>
      </c>
      <c r="I7751" s="23">
        <v>8.2709193922227904</v>
      </c>
      <c r="J7751" s="23">
        <v>57.793714680812386</v>
      </c>
      <c r="K7751" s="23">
        <v>19.736566484517304</v>
      </c>
      <c r="L7751" s="23">
        <v>14.544476305005835</v>
      </c>
      <c r="M7751" s="23">
        <f t="shared" si="850"/>
        <v>23.512671891289244</v>
      </c>
      <c r="N7751" s="23">
        <v>1551.1732674340944</v>
      </c>
      <c r="O7751" s="17">
        <f t="shared" si="851"/>
        <v>2.0490032900120515E-2</v>
      </c>
      <c r="P7751" s="18">
        <f t="shared" si="852"/>
        <v>4.8045832942024982E-2</v>
      </c>
    </row>
    <row r="7752" spans="2:16" x14ac:dyDescent="0.3">
      <c r="B7752" s="19">
        <v>41231.791666665631</v>
      </c>
      <c r="C7752" s="21">
        <f t="shared" si="847"/>
        <v>11</v>
      </c>
      <c r="D7752" s="21" t="str">
        <f t="shared" si="848"/>
        <v>Winter</v>
      </c>
      <c r="E7752" s="21">
        <f t="shared" si="849"/>
        <v>19</v>
      </c>
      <c r="F7752" s="23">
        <v>68.172691037624318</v>
      </c>
      <c r="G7752" s="23">
        <v>2571.709382297483</v>
      </c>
      <c r="H7752" s="16">
        <f t="shared" si="853"/>
        <v>2.6508707207313222E-2</v>
      </c>
      <c r="I7752" s="23">
        <v>8.1356981287075723</v>
      </c>
      <c r="J7752" s="23">
        <v>57.668598305479101</v>
      </c>
      <c r="K7752" s="23">
        <v>19.736566484517304</v>
      </c>
      <c r="L7752" s="23">
        <v>14.496660001298132</v>
      </c>
      <c r="M7752" s="23">
        <f t="shared" si="850"/>
        <v>23.435371819663665</v>
      </c>
      <c r="N7752" s="23">
        <v>1522.5716512572142</v>
      </c>
      <c r="O7752" s="17">
        <f t="shared" si="851"/>
        <v>2.0735359102675037E-2</v>
      </c>
      <c r="P7752" s="18">
        <f t="shared" si="852"/>
        <v>4.6694398746696952E-2</v>
      </c>
    </row>
    <row r="7753" spans="2:16" x14ac:dyDescent="0.3">
      <c r="B7753" s="19">
        <v>41231.833333332295</v>
      </c>
      <c r="C7753" s="21">
        <f t="shared" si="847"/>
        <v>11</v>
      </c>
      <c r="D7753" s="21" t="str">
        <f t="shared" si="848"/>
        <v>Winter</v>
      </c>
      <c r="E7753" s="21">
        <f t="shared" si="849"/>
        <v>20</v>
      </c>
      <c r="F7753" s="23">
        <v>70.921460325677472</v>
      </c>
      <c r="G7753" s="23">
        <v>2536.3252978194591</v>
      </c>
      <c r="H7753" s="16">
        <f t="shared" si="853"/>
        <v>2.7962288743738978E-2</v>
      </c>
      <c r="I7753" s="23">
        <v>7.9655645036529066</v>
      </c>
      <c r="J7753" s="23">
        <v>55.778116042948092</v>
      </c>
      <c r="K7753" s="23">
        <v>19.736566484517304</v>
      </c>
      <c r="L7753" s="23">
        <v>13.77416565330879</v>
      </c>
      <c r="M7753" s="23">
        <f t="shared" si="850"/>
        <v>22.267383905121996</v>
      </c>
      <c r="N7753" s="23">
        <v>1486.4913285865011</v>
      </c>
      <c r="O7753" s="17">
        <f t="shared" si="851"/>
        <v>2.0338462678772096E-2</v>
      </c>
      <c r="P7753" s="18">
        <f t="shared" si="852"/>
        <v>4.7732041456483493E-2</v>
      </c>
    </row>
    <row r="7754" spans="2:16" x14ac:dyDescent="0.3">
      <c r="B7754" s="19">
        <v>41231.87499999896</v>
      </c>
      <c r="C7754" s="21">
        <f t="shared" si="847"/>
        <v>11</v>
      </c>
      <c r="D7754" s="21" t="str">
        <f t="shared" si="848"/>
        <v>Winter</v>
      </c>
      <c r="E7754" s="21">
        <f t="shared" si="849"/>
        <v>21</v>
      </c>
      <c r="F7754" s="23">
        <v>70.073239863091729</v>
      </c>
      <c r="G7754" s="23">
        <v>2489.8836869420529</v>
      </c>
      <c r="H7754" s="16">
        <f t="shared" si="853"/>
        <v>2.8143178024975166E-2</v>
      </c>
      <c r="I7754" s="23">
        <v>7.6879167497796228</v>
      </c>
      <c r="J7754" s="23">
        <v>54.901896871787052</v>
      </c>
      <c r="K7754" s="23">
        <v>19.736566484517304</v>
      </c>
      <c r="L7754" s="23">
        <v>13.439296920969449</v>
      </c>
      <c r="M7754" s="23">
        <f t="shared" si="850"/>
        <v>21.726033466300301</v>
      </c>
      <c r="N7754" s="23">
        <v>1426.8261570272307</v>
      </c>
      <c r="O7754" s="17">
        <f t="shared" si="851"/>
        <v>2.0614950231472778E-2</v>
      </c>
      <c r="P7754" s="18">
        <f t="shared" si="852"/>
        <v>4.8177958042107602E-2</v>
      </c>
    </row>
    <row r="7755" spans="2:16" x14ac:dyDescent="0.3">
      <c r="B7755" s="19">
        <v>41231.916666665624</v>
      </c>
      <c r="C7755" s="21">
        <f t="shared" si="847"/>
        <v>11</v>
      </c>
      <c r="D7755" s="21" t="str">
        <f t="shared" si="848"/>
        <v>Winter</v>
      </c>
      <c r="E7755" s="21">
        <f t="shared" si="849"/>
        <v>22</v>
      </c>
      <c r="F7755" s="23">
        <v>66.43792450753628</v>
      </c>
      <c r="G7755" s="23">
        <v>2418.0097653460671</v>
      </c>
      <c r="H7755" s="16">
        <f t="shared" si="853"/>
        <v>2.7476284612120927E-2</v>
      </c>
      <c r="I7755" s="23">
        <v>7.261219257573404</v>
      </c>
      <c r="J7755" s="23">
        <v>53.002583836024954</v>
      </c>
      <c r="K7755" s="23">
        <v>19.736566484517304</v>
      </c>
      <c r="L7755" s="23">
        <v>12.713427675540286</v>
      </c>
      <c r="M7755" s="23">
        <f t="shared" si="850"/>
        <v>20.552589675967361</v>
      </c>
      <c r="N7755" s="23">
        <v>1324.5577840111368</v>
      </c>
      <c r="O7755" s="17">
        <f t="shared" si="851"/>
        <v>2.0998562138461532E-2</v>
      </c>
      <c r="P7755" s="18">
        <f t="shared" si="852"/>
        <v>4.7897884280820785E-2</v>
      </c>
    </row>
    <row r="7756" spans="2:16" x14ac:dyDescent="0.3">
      <c r="B7756" s="19">
        <v>41231.958333332288</v>
      </c>
      <c r="C7756" s="21">
        <f t="shared" si="847"/>
        <v>11</v>
      </c>
      <c r="D7756" s="21" t="str">
        <f t="shared" si="848"/>
        <v>Winter</v>
      </c>
      <c r="E7756" s="21">
        <f t="shared" si="849"/>
        <v>23</v>
      </c>
      <c r="F7756" s="23">
        <v>62.417622119401294</v>
      </c>
      <c r="G7756" s="23">
        <v>2305.2229960723662</v>
      </c>
      <c r="H7756" s="16">
        <f t="shared" si="853"/>
        <v>2.7076609172192147E-2</v>
      </c>
      <c r="I7756" s="23">
        <v>6.8744802327352375</v>
      </c>
      <c r="J7756" s="23">
        <v>50.857862540979383</v>
      </c>
      <c r="K7756" s="23">
        <v>19.736566484517304</v>
      </c>
      <c r="L7756" s="23">
        <v>11.893769620876368</v>
      </c>
      <c r="M7756" s="23">
        <f t="shared" si="850"/>
        <v>19.227526435585709</v>
      </c>
      <c r="N7756" s="23">
        <v>1226.3979371390119</v>
      </c>
      <c r="O7756" s="17">
        <f t="shared" si="851"/>
        <v>2.1283472417780405E-2</v>
      </c>
      <c r="P7756" s="18">
        <f t="shared" si="852"/>
        <v>4.778379732548918E-2</v>
      </c>
    </row>
    <row r="7757" spans="2:16" x14ac:dyDescent="0.3">
      <c r="B7757" s="19">
        <v>41231.999999998952</v>
      </c>
      <c r="C7757" s="21">
        <f t="shared" si="847"/>
        <v>11</v>
      </c>
      <c r="D7757" s="21" t="str">
        <f t="shared" si="848"/>
        <v>Winter</v>
      </c>
      <c r="E7757" s="21">
        <f t="shared" si="849"/>
        <v>0</v>
      </c>
      <c r="F7757" s="23">
        <v>60.085892092302906</v>
      </c>
      <c r="G7757" s="23">
        <v>2185.801710959036</v>
      </c>
      <c r="H7757" s="16">
        <f t="shared" si="853"/>
        <v>2.7489177902573696E-2</v>
      </c>
      <c r="I7757" s="23">
        <v>6.6709758947276825</v>
      </c>
      <c r="J7757" s="23">
        <v>48.741199838224063</v>
      </c>
      <c r="K7757" s="23">
        <v>19.736566484517304</v>
      </c>
      <c r="L7757" s="23">
        <v>11.084834848172843</v>
      </c>
      <c r="M7757" s="23">
        <f t="shared" si="850"/>
        <v>17.919798505533915</v>
      </c>
      <c r="N7757" s="23">
        <v>1166.5213380922762</v>
      </c>
      <c r="O7757" s="17">
        <f t="shared" si="851"/>
        <v>2.1080432562405795E-2</v>
      </c>
      <c r="P7757" s="18">
        <f t="shared" si="852"/>
        <v>4.7990126704008311E-2</v>
      </c>
    </row>
    <row r="7758" spans="2:16" x14ac:dyDescent="0.3">
      <c r="B7758" s="19">
        <v>41232.041666665617</v>
      </c>
      <c r="C7758" s="21">
        <f t="shared" si="847"/>
        <v>11</v>
      </c>
      <c r="D7758" s="21" t="str">
        <f t="shared" si="848"/>
        <v>Winter</v>
      </c>
      <c r="E7758" s="21">
        <f t="shared" si="849"/>
        <v>1</v>
      </c>
      <c r="F7758" s="23">
        <v>60.873783789648648</v>
      </c>
      <c r="G7758" s="23">
        <v>2109.5047788032975</v>
      </c>
      <c r="H7758" s="16">
        <f t="shared" si="853"/>
        <v>2.8856907270995508E-2</v>
      </c>
      <c r="I7758" s="23">
        <v>6.5896210912317112</v>
      </c>
      <c r="J7758" s="23">
        <v>48.793228058168467</v>
      </c>
      <c r="K7758" s="23">
        <v>19.736566484517304</v>
      </c>
      <c r="L7758" s="23">
        <v>11.104718713571005</v>
      </c>
      <c r="M7758" s="23">
        <f t="shared" si="850"/>
        <v>17.951942860080159</v>
      </c>
      <c r="N7758" s="23">
        <v>1136.9023835679418</v>
      </c>
      <c r="O7758" s="17">
        <f t="shared" si="851"/>
        <v>2.1586342245402863E-2</v>
      </c>
      <c r="P7758" s="18">
        <f t="shared" si="852"/>
        <v>4.9820334439902803E-2</v>
      </c>
    </row>
    <row r="7759" spans="2:16" x14ac:dyDescent="0.3">
      <c r="B7759" s="19">
        <v>41232.083333332281</v>
      </c>
      <c r="C7759" s="21">
        <f t="shared" si="847"/>
        <v>11</v>
      </c>
      <c r="D7759" s="21" t="str">
        <f t="shared" si="848"/>
        <v>Winter</v>
      </c>
      <c r="E7759" s="21">
        <f t="shared" si="849"/>
        <v>2</v>
      </c>
      <c r="F7759" s="23">
        <v>60.824406116531961</v>
      </c>
      <c r="G7759" s="23">
        <v>2086.2839733645942</v>
      </c>
      <c r="H7759" s="16">
        <f t="shared" si="853"/>
        <v>2.9154423315843794E-2</v>
      </c>
      <c r="I7759" s="23">
        <v>6.5453392753592219</v>
      </c>
      <c r="J7759" s="23">
        <v>48.741732499722353</v>
      </c>
      <c r="K7759" s="23">
        <v>19.736566484517304</v>
      </c>
      <c r="L7759" s="23">
        <v>11.085038417880707</v>
      </c>
      <c r="M7759" s="23">
        <f t="shared" si="850"/>
        <v>17.920127597324342</v>
      </c>
      <c r="N7759" s="23">
        <v>1124.6484735384761</v>
      </c>
      <c r="O7759" s="17">
        <f t="shared" si="851"/>
        <v>2.175387905494415E-2</v>
      </c>
      <c r="P7759" s="18">
        <f t="shared" si="852"/>
        <v>5.0274080572058434E-2</v>
      </c>
    </row>
    <row r="7760" spans="2:16" x14ac:dyDescent="0.3">
      <c r="B7760" s="19">
        <v>41232.124999998945</v>
      </c>
      <c r="C7760" s="21">
        <f t="shared" si="847"/>
        <v>11</v>
      </c>
      <c r="D7760" s="21" t="str">
        <f t="shared" si="848"/>
        <v>Winter</v>
      </c>
      <c r="E7760" s="21">
        <f t="shared" si="849"/>
        <v>3</v>
      </c>
      <c r="F7760" s="23">
        <v>59.090412429612918</v>
      </c>
      <c r="G7760" s="23">
        <v>2063.0631679258913</v>
      </c>
      <c r="H7760" s="16">
        <f t="shared" si="853"/>
        <v>2.864207618471503E-2</v>
      </c>
      <c r="I7760" s="23">
        <v>6.5527901834975033</v>
      </c>
      <c r="J7760" s="23">
        <v>49.16924303124263</v>
      </c>
      <c r="K7760" s="23">
        <v>19.736566484517304</v>
      </c>
      <c r="L7760" s="23">
        <v>11.248422094549429</v>
      </c>
      <c r="M7760" s="23">
        <f t="shared" si="850"/>
        <v>18.184254452175896</v>
      </c>
      <c r="N7760" s="23">
        <v>1123.5379719562841</v>
      </c>
      <c r="O7760" s="17">
        <f t="shared" si="851"/>
        <v>2.2017097110302114E-2</v>
      </c>
      <c r="P7760" s="18">
        <f t="shared" si="852"/>
        <v>5.0028557922217602E-2</v>
      </c>
    </row>
    <row r="7761" spans="2:16" x14ac:dyDescent="0.3">
      <c r="B7761" s="19">
        <v>41232.166666665609</v>
      </c>
      <c r="C7761" s="21">
        <f t="shared" si="847"/>
        <v>11</v>
      </c>
      <c r="D7761" s="21" t="str">
        <f t="shared" si="848"/>
        <v>Winter</v>
      </c>
      <c r="E7761" s="21">
        <f t="shared" si="849"/>
        <v>4</v>
      </c>
      <c r="F7761" s="23">
        <v>54.23074666396213</v>
      </c>
      <c r="G7761" s="23">
        <v>2073.0149416853355</v>
      </c>
      <c r="H7761" s="16">
        <f t="shared" si="853"/>
        <v>2.6160325993537317E-2</v>
      </c>
      <c r="I7761" s="23">
        <v>6.6751844871363399</v>
      </c>
      <c r="J7761" s="23">
        <v>50.117373300183488</v>
      </c>
      <c r="K7761" s="23">
        <v>19.736566484517304</v>
      </c>
      <c r="L7761" s="23">
        <v>11.610773423649057</v>
      </c>
      <c r="M7761" s="23">
        <f t="shared" si="850"/>
        <v>18.770033392017126</v>
      </c>
      <c r="N7761" s="23">
        <v>1154.775388867829</v>
      </c>
      <c r="O7761" s="17">
        <f t="shared" si="851"/>
        <v>2.2034776740523197E-2</v>
      </c>
      <c r="P7761" s="18">
        <f t="shared" si="852"/>
        <v>4.7618665791333614E-2</v>
      </c>
    </row>
    <row r="7762" spans="2:16" x14ac:dyDescent="0.3">
      <c r="B7762" s="19">
        <v>41232.208333332273</v>
      </c>
      <c r="C7762" s="21">
        <f t="shared" si="847"/>
        <v>11</v>
      </c>
      <c r="D7762" s="21" t="str">
        <f t="shared" si="848"/>
        <v>Winter</v>
      </c>
      <c r="E7762" s="21">
        <f t="shared" si="849"/>
        <v>5</v>
      </c>
      <c r="F7762" s="23">
        <v>56.07567345315104</v>
      </c>
      <c r="G7762" s="23">
        <v>2113.9277893630506</v>
      </c>
      <c r="H7762" s="16">
        <f t="shared" si="853"/>
        <v>2.6526768669826346E-2</v>
      </c>
      <c r="I7762" s="23">
        <v>7.0129758509434312</v>
      </c>
      <c r="J7762" s="23">
        <v>51.752901209783076</v>
      </c>
      <c r="K7762" s="23">
        <v>19.736566484517304</v>
      </c>
      <c r="L7762" s="23">
        <v>12.235830687652427</v>
      </c>
      <c r="M7762" s="23">
        <f t="shared" si="850"/>
        <v>19.780504037613344</v>
      </c>
      <c r="N7762" s="23">
        <v>1240.353907876</v>
      </c>
      <c r="O7762" s="17">
        <f t="shared" si="851"/>
        <v>2.1601479802194776E-2</v>
      </c>
      <c r="P7762" s="18">
        <f t="shared" si="852"/>
        <v>4.7555231014382374E-2</v>
      </c>
    </row>
    <row r="7763" spans="2:16" x14ac:dyDescent="0.3">
      <c r="B7763" s="19">
        <v>41232.249999998938</v>
      </c>
      <c r="C7763" s="21">
        <f t="shared" si="847"/>
        <v>11</v>
      </c>
      <c r="D7763" s="21" t="str">
        <f t="shared" si="848"/>
        <v>Winter</v>
      </c>
      <c r="E7763" s="21">
        <f t="shared" si="849"/>
        <v>6</v>
      </c>
      <c r="F7763" s="23">
        <v>62.592914798224975</v>
      </c>
      <c r="G7763" s="23">
        <v>2214.5512795974305</v>
      </c>
      <c r="H7763" s="16">
        <f t="shared" si="853"/>
        <v>2.8264378149601192E-2</v>
      </c>
      <c r="I7763" s="23">
        <v>7.7032970188098417</v>
      </c>
      <c r="J7763" s="23">
        <v>55.183233625147743</v>
      </c>
      <c r="K7763" s="23">
        <v>19.736566484517304</v>
      </c>
      <c r="L7763" s="23">
        <v>13.546816688921487</v>
      </c>
      <c r="M7763" s="23">
        <f t="shared" si="850"/>
        <v>21.89985045170895</v>
      </c>
      <c r="N7763" s="23">
        <v>1397.9981123454413</v>
      </c>
      <c r="O7763" s="17">
        <f t="shared" si="851"/>
        <v>2.1175384436573502E-2</v>
      </c>
      <c r="P7763" s="18">
        <f t="shared" si="852"/>
        <v>4.8841253512996202E-2</v>
      </c>
    </row>
    <row r="7764" spans="2:16" x14ac:dyDescent="0.3">
      <c r="B7764" s="19">
        <v>41232.291666665602</v>
      </c>
      <c r="C7764" s="21">
        <f t="shared" si="847"/>
        <v>11</v>
      </c>
      <c r="D7764" s="21" t="str">
        <f t="shared" si="848"/>
        <v>Winter</v>
      </c>
      <c r="E7764" s="21">
        <f t="shared" si="849"/>
        <v>7</v>
      </c>
      <c r="F7764" s="23">
        <v>66.085181023112298</v>
      </c>
      <c r="G7764" s="23">
        <v>2411.3752495064377</v>
      </c>
      <c r="H7764" s="16">
        <f t="shared" si="853"/>
        <v>2.740559812772345E-2</v>
      </c>
      <c r="I7764" s="23">
        <v>8.2521741953925449</v>
      </c>
      <c r="J7764" s="23">
        <v>61.990318078619389</v>
      </c>
      <c r="K7764" s="23">
        <v>19.736566484517304</v>
      </c>
      <c r="L7764" s="23">
        <v>16.14831163092374</v>
      </c>
      <c r="M7764" s="23">
        <f t="shared" si="850"/>
        <v>26.105439963178345</v>
      </c>
      <c r="N7764" s="23">
        <v>1507.4347689688414</v>
      </c>
      <c r="O7764" s="17">
        <f t="shared" si="851"/>
        <v>2.2792106740428423E-2</v>
      </c>
      <c r="P7764" s="18">
        <f t="shared" si="852"/>
        <v>4.9573073550339512E-2</v>
      </c>
    </row>
    <row r="7765" spans="2:16" x14ac:dyDescent="0.3">
      <c r="B7765" s="19">
        <v>41232.333333332266</v>
      </c>
      <c r="C7765" s="21">
        <f t="shared" si="847"/>
        <v>11</v>
      </c>
      <c r="D7765" s="21" t="str">
        <f t="shared" si="848"/>
        <v>Winter</v>
      </c>
      <c r="E7765" s="21">
        <f t="shared" si="849"/>
        <v>8</v>
      </c>
      <c r="F7765" s="23">
        <v>67.667253242724783</v>
      </c>
      <c r="G7765" s="23">
        <v>2539.6425557392736</v>
      </c>
      <c r="H7765" s="16">
        <f t="shared" si="853"/>
        <v>2.6644400445174965E-2</v>
      </c>
      <c r="I7765" s="23">
        <v>8.2494611109844236</v>
      </c>
      <c r="J7765" s="23">
        <v>57.198360636411131</v>
      </c>
      <c r="K7765" s="23">
        <v>19.736566484517304</v>
      </c>
      <c r="L7765" s="23">
        <v>14.316947096899636</v>
      </c>
      <c r="M7765" s="23">
        <f t="shared" si="850"/>
        <v>23.144847054994191</v>
      </c>
      <c r="N7765" s="23">
        <v>1507.1274193429099</v>
      </c>
      <c r="O7765" s="17">
        <f t="shared" si="851"/>
        <v>2.0830560019713642E-2</v>
      </c>
      <c r="P7765" s="18">
        <f t="shared" si="852"/>
        <v>4.6919942682226101E-2</v>
      </c>
    </row>
    <row r="7766" spans="2:16" x14ac:dyDescent="0.3">
      <c r="B7766" s="19">
        <v>41232.37499999893</v>
      </c>
      <c r="C7766" s="21">
        <f t="shared" si="847"/>
        <v>11</v>
      </c>
      <c r="D7766" s="21" t="str">
        <f t="shared" si="848"/>
        <v>Winter</v>
      </c>
      <c r="E7766" s="21">
        <f t="shared" si="849"/>
        <v>9</v>
      </c>
      <c r="F7766" s="23">
        <v>70.754983160448504</v>
      </c>
      <c r="G7766" s="23">
        <v>2533.0080398996442</v>
      </c>
      <c r="H7766" s="16">
        <f t="shared" si="853"/>
        <v>2.7933185385093273E-2</v>
      </c>
      <c r="I7766" s="23">
        <v>8.2356237831930255</v>
      </c>
      <c r="J7766" s="23">
        <v>57.494326060659525</v>
      </c>
      <c r="K7766" s="23">
        <v>19.736566484517304</v>
      </c>
      <c r="L7766" s="23">
        <v>14.430057571648781</v>
      </c>
      <c r="M7766" s="23">
        <f t="shared" si="850"/>
        <v>23.327702004493439</v>
      </c>
      <c r="N7766" s="23">
        <v>1505.3834479417403</v>
      </c>
      <c r="O7766" s="17">
        <f t="shared" si="851"/>
        <v>2.0966967473198893E-2</v>
      </c>
      <c r="P7766" s="18">
        <f t="shared" si="852"/>
        <v>4.8314478668900082E-2</v>
      </c>
    </row>
    <row r="7767" spans="2:16" x14ac:dyDescent="0.3">
      <c r="B7767" s="19">
        <v>41232.416666665595</v>
      </c>
      <c r="C7767" s="21">
        <f t="shared" si="847"/>
        <v>11</v>
      </c>
      <c r="D7767" s="21" t="str">
        <f t="shared" si="848"/>
        <v>Winter</v>
      </c>
      <c r="E7767" s="21">
        <f t="shared" si="849"/>
        <v>10</v>
      </c>
      <c r="F7767" s="23">
        <v>71.995194252378283</v>
      </c>
      <c r="G7767" s="23">
        <v>2531.9022872597061</v>
      </c>
      <c r="H7767" s="16">
        <f t="shared" si="853"/>
        <v>2.8435218299952301E-2</v>
      </c>
      <c r="I7767" s="23">
        <v>8.1315818577477739</v>
      </c>
      <c r="J7767" s="23">
        <v>51.604877129743222</v>
      </c>
      <c r="K7767" s="23">
        <v>19.736566484517304</v>
      </c>
      <c r="L7767" s="23">
        <v>12.179259640510237</v>
      </c>
      <c r="M7767" s="23">
        <f t="shared" si="850"/>
        <v>19.689051004715679</v>
      </c>
      <c r="N7767" s="23">
        <v>1481.0933571162434</v>
      </c>
      <c r="O7767" s="17">
        <f t="shared" si="851"/>
        <v>1.8783848248858197E-2</v>
      </c>
      <c r="P7767" s="18">
        <f t="shared" si="852"/>
        <v>4.6684943723341032E-2</v>
      </c>
    </row>
    <row r="7768" spans="2:16" x14ac:dyDescent="0.3">
      <c r="B7768" s="19">
        <v>41232.458333332259</v>
      </c>
      <c r="C7768" s="21">
        <f t="shared" si="847"/>
        <v>11</v>
      </c>
      <c r="D7768" s="21" t="str">
        <f t="shared" si="848"/>
        <v>Winter</v>
      </c>
      <c r="E7768" s="21">
        <f t="shared" si="849"/>
        <v>11</v>
      </c>
      <c r="F7768" s="23">
        <v>71.294836047408509</v>
      </c>
      <c r="G7768" s="23">
        <v>2508.6814818210032</v>
      </c>
      <c r="H7768" s="16">
        <f t="shared" si="853"/>
        <v>2.8419245952123411E-2</v>
      </c>
      <c r="I7768" s="23">
        <v>7.9984093440807769</v>
      </c>
      <c r="J7768" s="23">
        <v>57.693905980834245</v>
      </c>
      <c r="K7768" s="23">
        <v>19.736566484517304</v>
      </c>
      <c r="L7768" s="23">
        <v>14.50633195261301</v>
      </c>
      <c r="M7768" s="23">
        <f t="shared" si="850"/>
        <v>23.45100754370393</v>
      </c>
      <c r="N7768" s="23">
        <v>1456.5084586266564</v>
      </c>
      <c r="O7768" s="17">
        <f t="shared" si="851"/>
        <v>2.159233384572198E-2</v>
      </c>
      <c r="P7768" s="18">
        <f t="shared" si="852"/>
        <v>4.9397941951603463E-2</v>
      </c>
    </row>
    <row r="7769" spans="2:16" x14ac:dyDescent="0.3">
      <c r="B7769" s="19">
        <v>41232.499999998923</v>
      </c>
      <c r="C7769" s="21">
        <f t="shared" si="847"/>
        <v>11</v>
      </c>
      <c r="D7769" s="21" t="str">
        <f t="shared" si="848"/>
        <v>Winter</v>
      </c>
      <c r="E7769" s="21">
        <f t="shared" si="849"/>
        <v>12</v>
      </c>
      <c r="F7769" s="23">
        <v>67.525515093471611</v>
      </c>
      <c r="G7769" s="23">
        <v>2477.7204079027324</v>
      </c>
      <c r="H7769" s="16">
        <f t="shared" si="853"/>
        <v>2.7253081049055335E-2</v>
      </c>
      <c r="I7769" s="23">
        <v>7.8504911544950353</v>
      </c>
      <c r="J7769" s="23">
        <v>56.370296992904066</v>
      </c>
      <c r="K7769" s="23">
        <v>19.736566484517304</v>
      </c>
      <c r="L7769" s="23">
        <v>14.000482185238232</v>
      </c>
      <c r="M7769" s="23">
        <f t="shared" si="850"/>
        <v>22.633248323148528</v>
      </c>
      <c r="N7769" s="23">
        <v>1421.7026205030982</v>
      </c>
      <c r="O7769" s="17">
        <f t="shared" si="851"/>
        <v>2.1441712941948632E-2</v>
      </c>
      <c r="P7769" s="18">
        <f t="shared" si="852"/>
        <v>4.8110441250366461E-2</v>
      </c>
    </row>
    <row r="7770" spans="2:16" x14ac:dyDescent="0.3">
      <c r="B7770" s="19">
        <v>41232.541666665587</v>
      </c>
      <c r="C7770" s="21">
        <f t="shared" si="847"/>
        <v>11</v>
      </c>
      <c r="D7770" s="21" t="str">
        <f t="shared" si="848"/>
        <v>Winter</v>
      </c>
      <c r="E7770" s="21">
        <f t="shared" si="849"/>
        <v>13</v>
      </c>
      <c r="F7770" s="23">
        <v>68.601289231551903</v>
      </c>
      <c r="G7770" s="23">
        <v>2445.653581344523</v>
      </c>
      <c r="H7770" s="16">
        <f t="shared" si="853"/>
        <v>2.805028878776758E-2</v>
      </c>
      <c r="I7770" s="23">
        <v>7.7859239985337227</v>
      </c>
      <c r="J7770" s="23">
        <v>56.948110993354938</v>
      </c>
      <c r="K7770" s="23">
        <v>19.736566484517304</v>
      </c>
      <c r="L7770" s="23">
        <v>14.221308033641568</v>
      </c>
      <c r="M7770" s="23">
        <f t="shared" si="850"/>
        <v>22.990236475196063</v>
      </c>
      <c r="N7770" s="23">
        <v>1402.1044806040609</v>
      </c>
      <c r="O7770" s="17">
        <f t="shared" si="851"/>
        <v>2.194997655272499E-2</v>
      </c>
      <c r="P7770" s="18">
        <f t="shared" si="852"/>
        <v>4.938456215930391E-2</v>
      </c>
    </row>
    <row r="7771" spans="2:16" x14ac:dyDescent="0.3">
      <c r="B7771" s="19">
        <v>41232.583333332252</v>
      </c>
      <c r="C7771" s="21">
        <f t="shared" si="847"/>
        <v>11</v>
      </c>
      <c r="D7771" s="21" t="str">
        <f t="shared" si="848"/>
        <v>Winter</v>
      </c>
      <c r="E7771" s="21">
        <f t="shared" si="849"/>
        <v>14</v>
      </c>
      <c r="F7771" s="23">
        <v>68.264161872601036</v>
      </c>
      <c r="G7771" s="23">
        <v>2436.8075602250174</v>
      </c>
      <c r="H7771" s="16">
        <f t="shared" si="853"/>
        <v>2.8013768090204651E-2</v>
      </c>
      <c r="I7771" s="23">
        <v>7.7319447721254155</v>
      </c>
      <c r="J7771" s="23">
        <v>58.330984440414312</v>
      </c>
      <c r="K7771" s="23">
        <v>19.736566484517304</v>
      </c>
      <c r="L7771" s="23">
        <v>14.749807173404619</v>
      </c>
      <c r="M7771" s="23">
        <f t="shared" si="850"/>
        <v>23.844610782492389</v>
      </c>
      <c r="N7771" s="23">
        <v>1388.9780381137907</v>
      </c>
      <c r="O7771" s="17">
        <f t="shared" si="851"/>
        <v>2.2733660783793418E-2</v>
      </c>
      <c r="P7771" s="18">
        <f t="shared" si="852"/>
        <v>5.0110573372959502E-2</v>
      </c>
    </row>
    <row r="7772" spans="2:16" x14ac:dyDescent="0.3">
      <c r="B7772" s="19">
        <v>41232.624999998916</v>
      </c>
      <c r="C7772" s="21">
        <f t="shared" si="847"/>
        <v>11</v>
      </c>
      <c r="D7772" s="21" t="str">
        <f t="shared" si="848"/>
        <v>Winter</v>
      </c>
      <c r="E7772" s="21">
        <f t="shared" si="849"/>
        <v>15</v>
      </c>
      <c r="F7772" s="23">
        <v>67.662876190103248</v>
      </c>
      <c r="G7772" s="23">
        <v>2421.327023265882</v>
      </c>
      <c r="H7772" s="16">
        <f t="shared" si="853"/>
        <v>2.7944542616486257E-2</v>
      </c>
      <c r="I7772" s="23">
        <v>7.7427777319267923</v>
      </c>
      <c r="J7772" s="23">
        <v>57.072959271220704</v>
      </c>
      <c r="K7772" s="23">
        <v>19.736566484517304</v>
      </c>
      <c r="L7772" s="23">
        <v>14.26902187730041</v>
      </c>
      <c r="M7772" s="23">
        <f t="shared" si="850"/>
        <v>23.067370909402989</v>
      </c>
      <c r="N7772" s="23">
        <v>1387.2109041325568</v>
      </c>
      <c r="O7772" s="17">
        <f t="shared" si="851"/>
        <v>2.2210140180952381E-2</v>
      </c>
      <c r="P7772" s="18">
        <f t="shared" si="852"/>
        <v>4.9534030588633884E-2</v>
      </c>
    </row>
    <row r="7773" spans="2:16" x14ac:dyDescent="0.3">
      <c r="B7773" s="19">
        <v>41232.66666666558</v>
      </c>
      <c r="C7773" s="21">
        <f t="shared" si="847"/>
        <v>11</v>
      </c>
      <c r="D7773" s="21" t="str">
        <f t="shared" si="848"/>
        <v>Winter</v>
      </c>
      <c r="E7773" s="21">
        <f t="shared" si="849"/>
        <v>16</v>
      </c>
      <c r="F7773" s="23">
        <v>70.27980960912609</v>
      </c>
      <c r="G7773" s="23">
        <v>2416.9040127061289</v>
      </c>
      <c r="H7773" s="16">
        <f t="shared" si="853"/>
        <v>2.9078444671220546E-2</v>
      </c>
      <c r="I7773" s="23">
        <v>7.9235950251349365</v>
      </c>
      <c r="J7773" s="23">
        <v>59.50505157470861</v>
      </c>
      <c r="K7773" s="23">
        <v>19.736566484517304</v>
      </c>
      <c r="L7773" s="23">
        <v>15.198505839083722</v>
      </c>
      <c r="M7773" s="23">
        <f t="shared" si="850"/>
        <v>24.569979251107583</v>
      </c>
      <c r="N7773" s="23">
        <v>1429.1992712383067</v>
      </c>
      <c r="O7773" s="17">
        <f t="shared" si="851"/>
        <v>2.2735509967122348E-2</v>
      </c>
      <c r="P7773" s="18">
        <f t="shared" si="852"/>
        <v>5.1152841369691948E-2</v>
      </c>
    </row>
    <row r="7774" spans="2:16" x14ac:dyDescent="0.3">
      <c r="B7774" s="19">
        <v>41232.708333332244</v>
      </c>
      <c r="C7774" s="21">
        <f t="shared" si="847"/>
        <v>11</v>
      </c>
      <c r="D7774" s="21" t="str">
        <f t="shared" si="848"/>
        <v>Winter</v>
      </c>
      <c r="E7774" s="21">
        <f t="shared" si="849"/>
        <v>17</v>
      </c>
      <c r="F7774" s="23">
        <v>75.344732068006707</v>
      </c>
      <c r="G7774" s="23">
        <v>2467.7686341432882</v>
      </c>
      <c r="H7774" s="16">
        <f t="shared" si="853"/>
        <v>3.0531521888057151E-2</v>
      </c>
      <c r="I7774" s="23">
        <v>8.3941114742923126</v>
      </c>
      <c r="J7774" s="23">
        <v>65.871687829926628</v>
      </c>
      <c r="K7774" s="23">
        <v>19.736566484517304</v>
      </c>
      <c r="L7774" s="23">
        <v>17.631672656497123</v>
      </c>
      <c r="M7774" s="23">
        <f t="shared" si="850"/>
        <v>28.503448688912201</v>
      </c>
      <c r="N7774" s="23">
        <v>1545.7431796784442</v>
      </c>
      <c r="O7774" s="17">
        <f t="shared" si="851"/>
        <v>2.3870433748819898E-2</v>
      </c>
      <c r="P7774" s="18">
        <f t="shared" si="852"/>
        <v>5.3673154966397532E-2</v>
      </c>
    </row>
    <row r="7775" spans="2:16" x14ac:dyDescent="0.3">
      <c r="B7775" s="19">
        <v>41232.749999998909</v>
      </c>
      <c r="C7775" s="21">
        <f t="shared" si="847"/>
        <v>11</v>
      </c>
      <c r="D7775" s="21" t="str">
        <f t="shared" si="848"/>
        <v>Winter</v>
      </c>
      <c r="E7775" s="21">
        <f t="shared" si="849"/>
        <v>18</v>
      </c>
      <c r="F7775" s="23">
        <v>76.91440015475581</v>
      </c>
      <c r="G7775" s="23">
        <v>2584.9784139767416</v>
      </c>
      <c r="H7775" s="16">
        <f t="shared" si="853"/>
        <v>2.9754368446129643E-2</v>
      </c>
      <c r="I7775" s="23">
        <v>8.4749254218429577</v>
      </c>
      <c r="J7775" s="23">
        <v>61.993293358455489</v>
      </c>
      <c r="K7775" s="23">
        <v>19.736566484517304</v>
      </c>
      <c r="L7775" s="23">
        <v>16.1494487073766</v>
      </c>
      <c r="M7775" s="23">
        <f t="shared" si="850"/>
        <v>26.107278166561585</v>
      </c>
      <c r="N7775" s="23">
        <v>1564.0738884005198</v>
      </c>
      <c r="O7775" s="17">
        <f t="shared" si="851"/>
        <v>2.2110338804881904E-2</v>
      </c>
      <c r="P7775" s="18">
        <f t="shared" si="852"/>
        <v>5.1206828083742328E-2</v>
      </c>
    </row>
    <row r="7776" spans="2:16" x14ac:dyDescent="0.3">
      <c r="B7776" s="19">
        <v>41232.791666665573</v>
      </c>
      <c r="C7776" s="21">
        <f t="shared" si="847"/>
        <v>11</v>
      </c>
      <c r="D7776" s="21" t="str">
        <f t="shared" si="848"/>
        <v>Winter</v>
      </c>
      <c r="E7776" s="21">
        <f t="shared" si="849"/>
        <v>19</v>
      </c>
      <c r="F7776" s="23">
        <v>71.515222918689446</v>
      </c>
      <c r="G7776" s="23">
        <v>2611.5164773352594</v>
      </c>
      <c r="H7776" s="16">
        <f t="shared" si="853"/>
        <v>2.7384557416869983E-2</v>
      </c>
      <c r="I7776" s="23">
        <v>8.2944204168465081</v>
      </c>
      <c r="J7776" s="23">
        <v>60.227694733763812</v>
      </c>
      <c r="K7776" s="23">
        <v>19.736566484517304</v>
      </c>
      <c r="L7776" s="23">
        <v>15.474681716730704</v>
      </c>
      <c r="M7776" s="23">
        <f t="shared" si="850"/>
        <v>25.016446532515804</v>
      </c>
      <c r="N7776" s="23">
        <v>1520.2443196960571</v>
      </c>
      <c r="O7776" s="17">
        <f t="shared" si="851"/>
        <v>2.1911522061152752E-2</v>
      </c>
      <c r="P7776" s="18">
        <f t="shared" si="852"/>
        <v>4.8696042144048088E-2</v>
      </c>
    </row>
    <row r="7777" spans="2:16" x14ac:dyDescent="0.3">
      <c r="B7777" s="19">
        <v>41232.833333332237</v>
      </c>
      <c r="C7777" s="21">
        <f t="shared" si="847"/>
        <v>11</v>
      </c>
      <c r="D7777" s="21" t="str">
        <f t="shared" si="848"/>
        <v>Winter</v>
      </c>
      <c r="E7777" s="21">
        <f t="shared" si="849"/>
        <v>20</v>
      </c>
      <c r="F7777" s="23">
        <v>68.795173448127017</v>
      </c>
      <c r="G7777" s="23">
        <v>2566.1806190977918</v>
      </c>
      <c r="H7777" s="16">
        <f t="shared" si="853"/>
        <v>2.6808391013534258E-2</v>
      </c>
      <c r="I7777" s="23">
        <v>8.0645021711036602</v>
      </c>
      <c r="J7777" s="23">
        <v>59.020922977471464</v>
      </c>
      <c r="K7777" s="23">
        <v>19.736566484517304</v>
      </c>
      <c r="L7777" s="23">
        <v>15.01348417443422</v>
      </c>
      <c r="M7777" s="23">
        <f t="shared" si="850"/>
        <v>24.270872318519942</v>
      </c>
      <c r="N7777" s="23">
        <v>1476.5424583762617</v>
      </c>
      <c r="O7777" s="17">
        <f t="shared" si="851"/>
        <v>2.1899386845389109E-2</v>
      </c>
      <c r="P7777" s="18">
        <f t="shared" si="852"/>
        <v>4.8120690533415528E-2</v>
      </c>
    </row>
    <row r="7778" spans="2:16" x14ac:dyDescent="0.3">
      <c r="B7778" s="19">
        <v>41232.874999998901</v>
      </c>
      <c r="C7778" s="21">
        <f t="shared" si="847"/>
        <v>11</v>
      </c>
      <c r="D7778" s="21" t="str">
        <f t="shared" si="848"/>
        <v>Winter</v>
      </c>
      <c r="E7778" s="21">
        <f t="shared" si="849"/>
        <v>21</v>
      </c>
      <c r="F7778" s="23">
        <v>69.669451548765835</v>
      </c>
      <c r="G7778" s="23">
        <v>2507.5757291810646</v>
      </c>
      <c r="H7778" s="16">
        <f t="shared" si="853"/>
        <v>2.7783588243422183E-2</v>
      </c>
      <c r="I7778" s="23">
        <v>7.7120945874005207</v>
      </c>
      <c r="J7778" s="23">
        <v>56.687663993951681</v>
      </c>
      <c r="K7778" s="23">
        <v>19.736566484517304</v>
      </c>
      <c r="L7778" s="23">
        <v>14.121771799555082</v>
      </c>
      <c r="M7778" s="23">
        <f t="shared" si="850"/>
        <v>22.829325709879292</v>
      </c>
      <c r="N7778" s="23">
        <v>1390.8611926213073</v>
      </c>
      <c r="O7778" s="17">
        <f t="shared" si="851"/>
        <v>2.1958640056467079E-2</v>
      </c>
      <c r="P7778" s="18">
        <f t="shared" si="852"/>
        <v>4.9132138486174863E-2</v>
      </c>
    </row>
    <row r="7779" spans="2:16" x14ac:dyDescent="0.3">
      <c r="B7779" s="19">
        <v>41232.916666665566</v>
      </c>
      <c r="C7779" s="21">
        <f t="shared" si="847"/>
        <v>11</v>
      </c>
      <c r="D7779" s="21" t="str">
        <f t="shared" si="848"/>
        <v>Winter</v>
      </c>
      <c r="E7779" s="21">
        <f t="shared" si="849"/>
        <v>22</v>
      </c>
      <c r="F7779" s="23">
        <v>69.334278837551125</v>
      </c>
      <c r="G7779" s="23">
        <v>2423.5385285457583</v>
      </c>
      <c r="H7779" s="16">
        <f t="shared" si="853"/>
        <v>2.8608696755134767E-2</v>
      </c>
      <c r="I7779" s="23">
        <v>7.2309245596506644</v>
      </c>
      <c r="J7779" s="23">
        <v>54.34031801251691</v>
      </c>
      <c r="K7779" s="23">
        <v>19.736566484517304</v>
      </c>
      <c r="L7779" s="23">
        <v>13.224675731543543</v>
      </c>
      <c r="M7779" s="23">
        <f t="shared" si="850"/>
        <v>21.379075796456064</v>
      </c>
      <c r="N7779" s="23">
        <v>1272.5969856945335</v>
      </c>
      <c r="O7779" s="17">
        <f t="shared" si="851"/>
        <v>2.2481587397830047E-2</v>
      </c>
      <c r="P7779" s="18">
        <f t="shared" si="852"/>
        <v>5.044711523652623E-2</v>
      </c>
    </row>
    <row r="7780" spans="2:16" x14ac:dyDescent="0.3">
      <c r="B7780" s="19">
        <v>41232.95833333223</v>
      </c>
      <c r="C7780" s="21">
        <f t="shared" si="847"/>
        <v>11</v>
      </c>
      <c r="D7780" s="21" t="str">
        <f t="shared" si="848"/>
        <v>Winter</v>
      </c>
      <c r="E7780" s="21">
        <f t="shared" si="849"/>
        <v>23</v>
      </c>
      <c r="F7780" s="23">
        <v>68.174899856549644</v>
      </c>
      <c r="G7780" s="23">
        <v>2285.3194485534782</v>
      </c>
      <c r="H7780" s="16">
        <f t="shared" si="853"/>
        <v>2.9831671847759318E-2</v>
      </c>
      <c r="I7780" s="23">
        <v>6.7977498804812564</v>
      </c>
      <c r="J7780" s="23">
        <v>52.652431283207946</v>
      </c>
      <c r="K7780" s="23">
        <v>19.736566484517304</v>
      </c>
      <c r="L7780" s="23">
        <v>12.579608255301123</v>
      </c>
      <c r="M7780" s="23">
        <f t="shared" si="850"/>
        <v>20.336256543389517</v>
      </c>
      <c r="N7780" s="23">
        <v>1169.162024344279</v>
      </c>
      <c r="O7780" s="17">
        <f t="shared" si="851"/>
        <v>2.3208080538784859E-2</v>
      </c>
      <c r="P7780" s="18">
        <f t="shared" si="852"/>
        <v>5.2347416543694777E-2</v>
      </c>
    </row>
    <row r="7781" spans="2:16" x14ac:dyDescent="0.3">
      <c r="B7781" s="19">
        <v>41232.999999998894</v>
      </c>
      <c r="C7781" s="21">
        <f t="shared" si="847"/>
        <v>11</v>
      </c>
      <c r="D7781" s="21" t="str">
        <f t="shared" si="848"/>
        <v>Winter</v>
      </c>
      <c r="E7781" s="21">
        <f t="shared" si="849"/>
        <v>0</v>
      </c>
      <c r="F7781" s="23">
        <v>65.442379095278866</v>
      </c>
      <c r="G7781" s="23">
        <v>2157.0521423206419</v>
      </c>
      <c r="H7781" s="16">
        <f t="shared" si="853"/>
        <v>3.0338802577518302E-2</v>
      </c>
      <c r="I7781" s="23">
        <v>6.6244234017492527</v>
      </c>
      <c r="J7781" s="23">
        <v>51.136246174082437</v>
      </c>
      <c r="K7781" s="23">
        <v>19.736566484517304</v>
      </c>
      <c r="L7781" s="23">
        <v>12.000160781204112</v>
      </c>
      <c r="M7781" s="23">
        <f t="shared" si="850"/>
        <v>19.399518908361021</v>
      </c>
      <c r="N7781" s="23">
        <v>1081.8708174114449</v>
      </c>
      <c r="O7781" s="17">
        <f t="shared" si="851"/>
        <v>2.4054574623222448E-2</v>
      </c>
      <c r="P7781" s="18">
        <f t="shared" si="852"/>
        <v>5.3663590210160622E-2</v>
      </c>
    </row>
    <row r="7782" spans="2:16" x14ac:dyDescent="0.3">
      <c r="B7782" s="19">
        <v>41233.041666665558</v>
      </c>
      <c r="C7782" s="21">
        <f t="shared" si="847"/>
        <v>11</v>
      </c>
      <c r="D7782" s="21" t="str">
        <f t="shared" si="848"/>
        <v>Winter</v>
      </c>
      <c r="E7782" s="21">
        <f t="shared" si="849"/>
        <v>1</v>
      </c>
      <c r="F7782" s="23">
        <v>67.924423759062364</v>
      </c>
      <c r="G7782" s="23">
        <v>2079.6494575249649</v>
      </c>
      <c r="H7782" s="16">
        <f t="shared" si="853"/>
        <v>3.2661477401052325E-2</v>
      </c>
      <c r="I7782" s="23">
        <v>6.5196432290843047</v>
      </c>
      <c r="J7782" s="23">
        <v>50.32129451395371</v>
      </c>
      <c r="K7782" s="23">
        <v>19.736566484517304</v>
      </c>
      <c r="L7782" s="23">
        <v>11.688706936861111</v>
      </c>
      <c r="M7782" s="23">
        <f t="shared" si="850"/>
        <v>18.896021092575296</v>
      </c>
      <c r="N7782" s="23">
        <v>1048.721492553123</v>
      </c>
      <c r="O7782" s="17">
        <f t="shared" si="851"/>
        <v>2.4234903644231524E-2</v>
      </c>
      <c r="P7782" s="18">
        <f t="shared" si="852"/>
        <v>5.6104833287591097E-2</v>
      </c>
    </row>
    <row r="7783" spans="2:16" x14ac:dyDescent="0.3">
      <c r="B7783" s="19">
        <v>41233.083333332223</v>
      </c>
      <c r="C7783" s="21">
        <f t="shared" si="847"/>
        <v>11</v>
      </c>
      <c r="D7783" s="21" t="str">
        <f t="shared" si="848"/>
        <v>Winter</v>
      </c>
      <c r="E7783" s="21">
        <f t="shared" si="849"/>
        <v>2</v>
      </c>
      <c r="F7783" s="23">
        <v>65.440721585117515</v>
      </c>
      <c r="G7783" s="23">
        <v>2037.6308572073117</v>
      </c>
      <c r="H7783" s="16">
        <f t="shared" si="853"/>
        <v>3.21160829272127E-2</v>
      </c>
      <c r="I7783" s="23">
        <v>6.4337047944661947</v>
      </c>
      <c r="J7783" s="23">
        <v>50.430171561815811</v>
      </c>
      <c r="K7783" s="23">
        <v>19.736566484517304</v>
      </c>
      <c r="L7783" s="23">
        <v>11.730316981697406</v>
      </c>
      <c r="M7783" s="23">
        <f t="shared" si="850"/>
        <v>18.963288095601101</v>
      </c>
      <c r="N7783" s="23">
        <v>1035.1110332886633</v>
      </c>
      <c r="O7783" s="17">
        <f t="shared" si="851"/>
        <v>2.4535525246386577E-2</v>
      </c>
      <c r="P7783" s="18">
        <f t="shared" si="852"/>
        <v>5.58636232101236E-2</v>
      </c>
    </row>
    <row r="7784" spans="2:16" x14ac:dyDescent="0.3">
      <c r="B7784" s="19">
        <v>41233.124999998887</v>
      </c>
      <c r="C7784" s="21">
        <f t="shared" si="847"/>
        <v>11</v>
      </c>
      <c r="D7784" s="21" t="str">
        <f t="shared" si="848"/>
        <v>Winter</v>
      </c>
      <c r="E7784" s="21">
        <f t="shared" si="849"/>
        <v>3</v>
      </c>
      <c r="F7784" s="23">
        <v>65.808522466755548</v>
      </c>
      <c r="G7784" s="23">
        <v>2015.515804408547</v>
      </c>
      <c r="H7784" s="16">
        <f t="shared" si="853"/>
        <v>3.2650958292072069E-2</v>
      </c>
      <c r="I7784" s="23">
        <v>6.409977300676772</v>
      </c>
      <c r="J7784" s="23">
        <v>49.098905783121836</v>
      </c>
      <c r="K7784" s="23">
        <v>19.736566484517304</v>
      </c>
      <c r="L7784" s="23">
        <v>11.221540983190911</v>
      </c>
      <c r="M7784" s="23">
        <f t="shared" si="850"/>
        <v>18.140798315413619</v>
      </c>
      <c r="N7784" s="23">
        <v>1028.2115268353814</v>
      </c>
      <c r="O7784" s="17">
        <f t="shared" si="851"/>
        <v>2.3877164353187628E-2</v>
      </c>
      <c r="P7784" s="18">
        <f t="shared" si="852"/>
        <v>5.5748510347830821E-2</v>
      </c>
    </row>
    <row r="7785" spans="2:16" x14ac:dyDescent="0.3">
      <c r="B7785" s="19">
        <v>41233.166666665551</v>
      </c>
      <c r="C7785" s="21">
        <f t="shared" si="847"/>
        <v>11</v>
      </c>
      <c r="D7785" s="21" t="str">
        <f t="shared" si="848"/>
        <v>Winter</v>
      </c>
      <c r="E7785" s="21">
        <f t="shared" si="849"/>
        <v>4</v>
      </c>
      <c r="F7785" s="23">
        <v>67.192963186594454</v>
      </c>
      <c r="G7785" s="23">
        <v>2018.8330623283614</v>
      </c>
      <c r="H7785" s="16">
        <f t="shared" si="853"/>
        <v>3.3283070522482645E-2</v>
      </c>
      <c r="I7785" s="23">
        <v>6.5182316089900425</v>
      </c>
      <c r="J7785" s="23">
        <v>52.098935928916539</v>
      </c>
      <c r="K7785" s="23">
        <v>19.736566484517304</v>
      </c>
      <c r="L7785" s="23">
        <v>12.368076376351612</v>
      </c>
      <c r="M7785" s="23">
        <f t="shared" si="850"/>
        <v>19.994293068047625</v>
      </c>
      <c r="N7785" s="23">
        <v>1046.109441602865</v>
      </c>
      <c r="O7785" s="17">
        <f t="shared" si="851"/>
        <v>2.5343930207163381E-2</v>
      </c>
      <c r="P7785" s="18">
        <f t="shared" si="852"/>
        <v>5.7783476913244126E-2</v>
      </c>
    </row>
    <row r="7786" spans="2:16" x14ac:dyDescent="0.3">
      <c r="B7786" s="19">
        <v>41233.208333332215</v>
      </c>
      <c r="C7786" s="21">
        <f t="shared" si="847"/>
        <v>11</v>
      </c>
      <c r="D7786" s="21" t="str">
        <f t="shared" si="848"/>
        <v>Winter</v>
      </c>
      <c r="E7786" s="21">
        <f t="shared" si="849"/>
        <v>5</v>
      </c>
      <c r="F7786" s="23">
        <v>71.47411904166205</v>
      </c>
      <c r="G7786" s="23">
        <v>2047.5826309667559</v>
      </c>
      <c r="H7786" s="16">
        <f t="shared" si="853"/>
        <v>3.4906585922696513E-2</v>
      </c>
      <c r="I7786" s="23">
        <v>6.8187204697660135</v>
      </c>
      <c r="J7786" s="23">
        <v>53.71566200181865</v>
      </c>
      <c r="K7786" s="23">
        <v>19.736566484517304</v>
      </c>
      <c r="L7786" s="23">
        <v>12.985948055483345</v>
      </c>
      <c r="M7786" s="23">
        <f t="shared" si="850"/>
        <v>20.993147461818001</v>
      </c>
      <c r="N7786" s="23">
        <v>1129.3738315496892</v>
      </c>
      <c r="O7786" s="17">
        <f t="shared" si="851"/>
        <v>2.4625918499830562E-2</v>
      </c>
      <c r="P7786" s="18">
        <f t="shared" si="852"/>
        <v>5.8672897682487415E-2</v>
      </c>
    </row>
    <row r="7787" spans="2:16" x14ac:dyDescent="0.3">
      <c r="B7787" s="19">
        <v>41233.24999999888</v>
      </c>
      <c r="C7787" s="21">
        <f t="shared" si="847"/>
        <v>11</v>
      </c>
      <c r="D7787" s="21" t="str">
        <f t="shared" si="848"/>
        <v>Winter</v>
      </c>
      <c r="E7787" s="21">
        <f t="shared" si="849"/>
        <v>6</v>
      </c>
      <c r="F7787" s="23">
        <v>78.131883167456394</v>
      </c>
      <c r="G7787" s="23">
        <v>2136.0428421618153</v>
      </c>
      <c r="H7787" s="16">
        <f t="shared" si="853"/>
        <v>3.6577863339286684E-2</v>
      </c>
      <c r="I7787" s="23">
        <v>7.3671529708209862</v>
      </c>
      <c r="J7787" s="23">
        <v>53.982732440876056</v>
      </c>
      <c r="K7787" s="23">
        <v>19.736566484517304</v>
      </c>
      <c r="L7787" s="23">
        <v>13.088015600129685</v>
      </c>
      <c r="M7787" s="23">
        <f t="shared" si="850"/>
        <v>21.158150356229065</v>
      </c>
      <c r="N7787" s="23">
        <v>1276.7103724232743</v>
      </c>
      <c r="O7787" s="17">
        <f t="shared" si="851"/>
        <v>2.2342814739499048E-2</v>
      </c>
      <c r="P7787" s="18">
        <f t="shared" si="852"/>
        <v>5.8103425654629337E-2</v>
      </c>
    </row>
    <row r="7788" spans="2:16" x14ac:dyDescent="0.3">
      <c r="B7788" s="19">
        <v>41233.291666665544</v>
      </c>
      <c r="C7788" s="21">
        <f t="shared" si="847"/>
        <v>11</v>
      </c>
      <c r="D7788" s="21" t="str">
        <f t="shared" si="848"/>
        <v>Winter</v>
      </c>
      <c r="E7788" s="21">
        <f t="shared" si="849"/>
        <v>7</v>
      </c>
      <c r="F7788" s="23">
        <v>78.911385287816231</v>
      </c>
      <c r="G7788" s="23">
        <v>2317.3862751116872</v>
      </c>
      <c r="H7788" s="16">
        <f t="shared" si="853"/>
        <v>3.4051891191084691E-2</v>
      </c>
      <c r="I7788" s="23">
        <v>7.8663783811869337</v>
      </c>
      <c r="J7788" s="23">
        <v>63.880641518467925</v>
      </c>
      <c r="K7788" s="23">
        <v>19.736566484517304</v>
      </c>
      <c r="L7788" s="23">
        <v>16.870745280914118</v>
      </c>
      <c r="M7788" s="23">
        <f t="shared" si="850"/>
        <v>27.273329753036503</v>
      </c>
      <c r="N7788" s="23">
        <v>1391.0481574536591</v>
      </c>
      <c r="O7788" s="17">
        <f t="shared" si="851"/>
        <v>2.526131676026757E-2</v>
      </c>
      <c r="P7788" s="18">
        <f t="shared" si="852"/>
        <v>5.8453012341688107E-2</v>
      </c>
    </row>
    <row r="7789" spans="2:16" x14ac:dyDescent="0.3">
      <c r="B7789" s="19">
        <v>41233.333333332208</v>
      </c>
      <c r="C7789" s="21">
        <f t="shared" si="847"/>
        <v>11</v>
      </c>
      <c r="D7789" s="21" t="str">
        <f t="shared" si="848"/>
        <v>Winter</v>
      </c>
      <c r="E7789" s="21">
        <f t="shared" si="849"/>
        <v>8</v>
      </c>
      <c r="F7789" s="23">
        <v>78.665497759388387</v>
      </c>
      <c r="G7789" s="23">
        <v>2443.4420760646467</v>
      </c>
      <c r="H7789" s="16">
        <f t="shared" si="853"/>
        <v>3.2194541679533194E-2</v>
      </c>
      <c r="I7789" s="23">
        <v>7.9146102297717089</v>
      </c>
      <c r="J7789" s="23">
        <v>60.780921865110948</v>
      </c>
      <c r="K7789" s="23">
        <v>19.736566484517304</v>
      </c>
      <c r="L7789" s="23">
        <v>15.686111087677316</v>
      </c>
      <c r="M7789" s="23">
        <f t="shared" si="850"/>
        <v>25.358244292916325</v>
      </c>
      <c r="N7789" s="23">
        <v>1420.671192911374</v>
      </c>
      <c r="O7789" s="17">
        <f t="shared" si="851"/>
        <v>2.3420517491103729E-2</v>
      </c>
      <c r="P7789" s="18">
        <f t="shared" si="852"/>
        <v>5.4861046344113346E-2</v>
      </c>
    </row>
    <row r="7790" spans="2:16" x14ac:dyDescent="0.3">
      <c r="B7790" s="19">
        <v>41233.374999998872</v>
      </c>
      <c r="C7790" s="21">
        <f t="shared" si="847"/>
        <v>11</v>
      </c>
      <c r="D7790" s="21" t="str">
        <f t="shared" si="848"/>
        <v>Winter</v>
      </c>
      <c r="E7790" s="21">
        <f t="shared" si="849"/>
        <v>9</v>
      </c>
      <c r="F7790" s="23">
        <v>83.494516006807814</v>
      </c>
      <c r="G7790" s="23">
        <v>2462.239870943597</v>
      </c>
      <c r="H7790" s="16">
        <f t="shared" si="853"/>
        <v>3.3909984560038194E-2</v>
      </c>
      <c r="I7790" s="23">
        <v>8.0039551998701128</v>
      </c>
      <c r="J7790" s="23">
        <v>60.410110525652229</v>
      </c>
      <c r="K7790" s="23">
        <v>19.736566484517304</v>
      </c>
      <c r="L7790" s="23">
        <v>15.544396403419661</v>
      </c>
      <c r="M7790" s="23">
        <f t="shared" si="850"/>
        <v>25.129147637715263</v>
      </c>
      <c r="N7790" s="23">
        <v>1425.5615871862399</v>
      </c>
      <c r="O7790" s="17">
        <f t="shared" si="851"/>
        <v>2.3242140595962035E-2</v>
      </c>
      <c r="P7790" s="18">
        <f t="shared" si="852"/>
        <v>5.6363984527248917E-2</v>
      </c>
    </row>
    <row r="7791" spans="2:16" x14ac:dyDescent="0.3">
      <c r="B7791" s="19">
        <v>41233.416666665536</v>
      </c>
      <c r="C7791" s="21">
        <f t="shared" si="847"/>
        <v>11</v>
      </c>
      <c r="D7791" s="21" t="str">
        <f t="shared" si="848"/>
        <v>Winter</v>
      </c>
      <c r="E7791" s="21">
        <f t="shared" si="849"/>
        <v>10</v>
      </c>
      <c r="F7791" s="23">
        <v>87.306024253906401</v>
      </c>
      <c r="G7791" s="23">
        <v>2469.9801394231645</v>
      </c>
      <c r="H7791" s="16">
        <f t="shared" si="853"/>
        <v>3.5346852737972105E-2</v>
      </c>
      <c r="I7791" s="23">
        <v>8.0965396070967124</v>
      </c>
      <c r="J7791" s="23">
        <v>57.354437871514996</v>
      </c>
      <c r="K7791" s="23">
        <v>19.736566484517304</v>
      </c>
      <c r="L7791" s="23">
        <v>14.376595855550972</v>
      </c>
      <c r="M7791" s="23">
        <f t="shared" si="850"/>
        <v>23.241275531446718</v>
      </c>
      <c r="N7791" s="23">
        <v>1422.1504102204763</v>
      </c>
      <c r="O7791" s="17">
        <f t="shared" si="851"/>
        <v>2.2035513904387315E-2</v>
      </c>
      <c r="P7791" s="18">
        <f t="shared" si="852"/>
        <v>5.6603480577375506E-2</v>
      </c>
    </row>
    <row r="7792" spans="2:16" x14ac:dyDescent="0.3">
      <c r="B7792" s="19">
        <v>41233.458333332201</v>
      </c>
      <c r="C7792" s="21">
        <f t="shared" si="847"/>
        <v>11</v>
      </c>
      <c r="D7792" s="21" t="str">
        <f t="shared" si="848"/>
        <v>Winter</v>
      </c>
      <c r="E7792" s="21">
        <f t="shared" si="849"/>
        <v>11</v>
      </c>
      <c r="F7792" s="23">
        <v>87.564391172040956</v>
      </c>
      <c r="G7792" s="23">
        <v>2497.6239554216204</v>
      </c>
      <c r="H7792" s="16">
        <f t="shared" si="853"/>
        <v>3.5059077240976948E-2</v>
      </c>
      <c r="I7792" s="23">
        <v>8.1696115025690901</v>
      </c>
      <c r="J7792" s="23">
        <v>64.048604852904731</v>
      </c>
      <c r="K7792" s="23">
        <v>19.736566484517304</v>
      </c>
      <c r="L7792" s="23">
        <v>16.934936605109655</v>
      </c>
      <c r="M7792" s="23">
        <f t="shared" si="850"/>
        <v>27.377101763277771</v>
      </c>
      <c r="N7792" s="23">
        <v>1416.4678867858238</v>
      </c>
      <c r="O7792" s="17">
        <f t="shared" si="851"/>
        <v>2.5095318854356549E-2</v>
      </c>
      <c r="P7792" s="18">
        <f t="shared" si="852"/>
        <v>5.9274577373231663E-2</v>
      </c>
    </row>
    <row r="7793" spans="2:16" x14ac:dyDescent="0.3">
      <c r="B7793" s="19">
        <v>41233.499999998865</v>
      </c>
      <c r="C7793" s="21">
        <f t="shared" si="847"/>
        <v>11</v>
      </c>
      <c r="D7793" s="21" t="str">
        <f t="shared" si="848"/>
        <v>Winter</v>
      </c>
      <c r="E7793" s="21">
        <f t="shared" si="849"/>
        <v>12</v>
      </c>
      <c r="F7793" s="23">
        <v>83.774311231540338</v>
      </c>
      <c r="G7793" s="23">
        <v>2484.3549237423617</v>
      </c>
      <c r="H7793" s="16">
        <f t="shared" si="853"/>
        <v>3.3720749974542726E-2</v>
      </c>
      <c r="I7793" s="23">
        <v>8.083655447660723</v>
      </c>
      <c r="J7793" s="23">
        <v>60.342742830792595</v>
      </c>
      <c r="K7793" s="23">
        <v>19.736566484517304</v>
      </c>
      <c r="L7793" s="23">
        <v>15.518650179962375</v>
      </c>
      <c r="M7793" s="23">
        <f t="shared" si="850"/>
        <v>25.087526166312916</v>
      </c>
      <c r="N7793" s="23">
        <v>1397.0540479673132</v>
      </c>
      <c r="O7793" s="17">
        <f t="shared" si="851"/>
        <v>2.3743663791846184E-2</v>
      </c>
      <c r="P7793" s="18">
        <f t="shared" si="852"/>
        <v>5.6663759616184459E-2</v>
      </c>
    </row>
    <row r="7794" spans="2:16" x14ac:dyDescent="0.3">
      <c r="B7794" s="19">
        <v>41233.541666665529</v>
      </c>
      <c r="C7794" s="21">
        <f t="shared" si="847"/>
        <v>11</v>
      </c>
      <c r="D7794" s="21" t="str">
        <f t="shared" si="848"/>
        <v>Winter</v>
      </c>
      <c r="E7794" s="21">
        <f t="shared" si="849"/>
        <v>13</v>
      </c>
      <c r="F7794" s="23">
        <v>79.094653698207523</v>
      </c>
      <c r="G7794" s="23">
        <v>2473.2973973429794</v>
      </c>
      <c r="H7794" s="16">
        <f t="shared" si="853"/>
        <v>3.1979435139169898E-2</v>
      </c>
      <c r="I7794" s="23">
        <v>7.9417318277102513</v>
      </c>
      <c r="J7794" s="23">
        <v>61.098307250974678</v>
      </c>
      <c r="K7794" s="23">
        <v>19.736566484517304</v>
      </c>
      <c r="L7794" s="23">
        <v>15.807407728204353</v>
      </c>
      <c r="M7794" s="23">
        <f t="shared" si="850"/>
        <v>25.55433303825302</v>
      </c>
      <c r="N7794" s="23">
        <v>1390.4065962529714</v>
      </c>
      <c r="O7794" s="17">
        <f t="shared" si="851"/>
        <v>2.4090841453307501E-2</v>
      </c>
      <c r="P7794" s="18">
        <f t="shared" si="852"/>
        <v>5.5299865090773323E-2</v>
      </c>
    </row>
    <row r="7795" spans="2:16" x14ac:dyDescent="0.3">
      <c r="B7795" s="19">
        <v>41233.583333332193</v>
      </c>
      <c r="C7795" s="21">
        <f t="shared" si="847"/>
        <v>11</v>
      </c>
      <c r="D7795" s="21" t="str">
        <f t="shared" si="848"/>
        <v>Winter</v>
      </c>
      <c r="E7795" s="21">
        <f t="shared" si="849"/>
        <v>14</v>
      </c>
      <c r="F7795" s="23">
        <v>72.813706560333728</v>
      </c>
      <c r="G7795" s="23">
        <v>2453.3938498240909</v>
      </c>
      <c r="H7795" s="16">
        <f t="shared" si="853"/>
        <v>2.9678767869070224E-2</v>
      </c>
      <c r="I7795" s="23">
        <v>7.775315877682738</v>
      </c>
      <c r="J7795" s="23">
        <v>59.482348785460125</v>
      </c>
      <c r="K7795" s="23">
        <v>19.736566484517304</v>
      </c>
      <c r="L7795" s="23">
        <v>15.189829409137397</v>
      </c>
      <c r="M7795" s="23">
        <f t="shared" si="850"/>
        <v>24.555952891805426</v>
      </c>
      <c r="N7795" s="23">
        <v>1378.0897571275145</v>
      </c>
      <c r="O7795" s="17">
        <f t="shared" si="851"/>
        <v>2.3460931047683965E-2</v>
      </c>
      <c r="P7795" s="18">
        <f t="shared" si="852"/>
        <v>5.2443407390197719E-2</v>
      </c>
    </row>
    <row r="7796" spans="2:16" x14ac:dyDescent="0.3">
      <c r="B7796" s="19">
        <v>41233.624999998858</v>
      </c>
      <c r="C7796" s="21">
        <f t="shared" si="847"/>
        <v>11</v>
      </c>
      <c r="D7796" s="21" t="str">
        <f t="shared" si="848"/>
        <v>Winter</v>
      </c>
      <c r="E7796" s="21">
        <f t="shared" si="849"/>
        <v>15</v>
      </c>
      <c r="F7796" s="23">
        <v>63.290539664571511</v>
      </c>
      <c r="G7796" s="23">
        <v>2415.7982600661908</v>
      </c>
      <c r="H7796" s="16">
        <f t="shared" si="853"/>
        <v>2.6198603050089708E-2</v>
      </c>
      <c r="I7796" s="23">
        <v>7.7677639772934848</v>
      </c>
      <c r="J7796" s="23">
        <v>54.552524567674148</v>
      </c>
      <c r="K7796" s="23">
        <v>19.736566484517304</v>
      </c>
      <c r="L7796" s="23">
        <v>13.305775691985454</v>
      </c>
      <c r="M7796" s="23">
        <f t="shared" si="850"/>
        <v>21.510182391171391</v>
      </c>
      <c r="N7796" s="23">
        <v>1349.826288402583</v>
      </c>
      <c r="O7796" s="17">
        <f t="shared" si="851"/>
        <v>2.1690158667092712E-2</v>
      </c>
      <c r="P7796" s="18">
        <f t="shared" si="852"/>
        <v>4.7320509860169793E-2</v>
      </c>
    </row>
    <row r="7797" spans="2:16" x14ac:dyDescent="0.3">
      <c r="B7797" s="19">
        <v>41233.666666665522</v>
      </c>
      <c r="C7797" s="21">
        <f t="shared" si="847"/>
        <v>11</v>
      </c>
      <c r="D7797" s="21" t="str">
        <f t="shared" si="848"/>
        <v>Winter</v>
      </c>
      <c r="E7797" s="21">
        <f t="shared" si="849"/>
        <v>16</v>
      </c>
      <c r="F7797" s="23">
        <v>67.86155555417092</v>
      </c>
      <c r="G7797" s="23">
        <v>2402.5292283869317</v>
      </c>
      <c r="H7797" s="16">
        <f t="shared" si="853"/>
        <v>2.8245881362173254E-2</v>
      </c>
      <c r="I7797" s="23">
        <v>7.9565394508591227</v>
      </c>
      <c r="J7797" s="23">
        <v>56.4298621995909</v>
      </c>
      <c r="K7797" s="23">
        <v>19.736566484517304</v>
      </c>
      <c r="L7797" s="23">
        <v>14.023246495711284</v>
      </c>
      <c r="M7797" s="23">
        <f t="shared" si="850"/>
        <v>22.670049219362312</v>
      </c>
      <c r="N7797" s="23">
        <v>1342.4739318783047</v>
      </c>
      <c r="O7797" s="17">
        <f t="shared" si="851"/>
        <v>2.2813544414505425E-2</v>
      </c>
      <c r="P7797" s="18">
        <f t="shared" si="852"/>
        <v>5.041503710769589E-2</v>
      </c>
    </row>
    <row r="7798" spans="2:16" x14ac:dyDescent="0.3">
      <c r="B7798" s="19">
        <v>41233.708333332186</v>
      </c>
      <c r="C7798" s="21">
        <f t="shared" si="847"/>
        <v>11</v>
      </c>
      <c r="D7798" s="21" t="str">
        <f t="shared" si="848"/>
        <v>Winter</v>
      </c>
      <c r="E7798" s="21">
        <f t="shared" si="849"/>
        <v>17</v>
      </c>
      <c r="F7798" s="23">
        <v>59.993930878071943</v>
      </c>
      <c r="G7798" s="23">
        <v>2431.2787970253262</v>
      </c>
      <c r="H7798" s="16">
        <f t="shared" si="853"/>
        <v>2.4675874667880383E-2</v>
      </c>
      <c r="I7798" s="23">
        <v>8.2736610326204953</v>
      </c>
      <c r="J7798" s="23">
        <v>57.568550327820105</v>
      </c>
      <c r="K7798" s="23">
        <v>19.736566484517304</v>
      </c>
      <c r="L7798" s="23">
        <v>14.45842420304758</v>
      </c>
      <c r="M7798" s="23">
        <f t="shared" si="850"/>
        <v>23.373559640255223</v>
      </c>
      <c r="N7798" s="23">
        <v>1426.8894336461954</v>
      </c>
      <c r="O7798" s="17">
        <f t="shared" si="851"/>
        <v>2.2179168144798814E-2</v>
      </c>
      <c r="P7798" s="18">
        <f t="shared" si="852"/>
        <v>4.6307752439300298E-2</v>
      </c>
    </row>
    <row r="7799" spans="2:16" x14ac:dyDescent="0.3">
      <c r="B7799" s="19">
        <v>41233.74999999885</v>
      </c>
      <c r="C7799" s="21">
        <f t="shared" si="847"/>
        <v>11</v>
      </c>
      <c r="D7799" s="21" t="str">
        <f t="shared" si="848"/>
        <v>Winter</v>
      </c>
      <c r="E7799" s="21">
        <f t="shared" si="849"/>
        <v>18</v>
      </c>
      <c r="F7799" s="23">
        <v>59.683325836366073</v>
      </c>
      <c r="G7799" s="23">
        <v>2506.4699765411265</v>
      </c>
      <c r="H7799" s="16">
        <f t="shared" si="853"/>
        <v>2.3811705863210759E-2</v>
      </c>
      <c r="I7799" s="23">
        <v>8.3626232710422208</v>
      </c>
      <c r="J7799" s="23">
        <v>60.175722302514117</v>
      </c>
      <c r="K7799" s="23">
        <v>19.736566484517304</v>
      </c>
      <c r="L7799" s="23">
        <v>15.454819172355968</v>
      </c>
      <c r="M7799" s="23">
        <f t="shared" si="850"/>
        <v>24.984336645640845</v>
      </c>
      <c r="N7799" s="23">
        <v>1459.0234697331132</v>
      </c>
      <c r="O7799" s="17">
        <f t="shared" si="851"/>
        <v>2.2855670664970823E-2</v>
      </c>
      <c r="P7799" s="18">
        <f t="shared" si="852"/>
        <v>4.6123144021000879E-2</v>
      </c>
    </row>
    <row r="7800" spans="2:16" x14ac:dyDescent="0.3">
      <c r="B7800" s="19">
        <v>41233.791666665515</v>
      </c>
      <c r="C7800" s="21">
        <f t="shared" si="847"/>
        <v>11</v>
      </c>
      <c r="D7800" s="21" t="str">
        <f t="shared" si="848"/>
        <v>Winter</v>
      </c>
      <c r="E7800" s="21">
        <f t="shared" si="849"/>
        <v>19</v>
      </c>
      <c r="F7800" s="23">
        <v>56.729101960519742</v>
      </c>
      <c r="G7800" s="23">
        <v>2556.2288453383476</v>
      </c>
      <c r="H7800" s="16">
        <f t="shared" si="853"/>
        <v>2.2192497382999745E-2</v>
      </c>
      <c r="I7800" s="23">
        <v>8.1789098929585133</v>
      </c>
      <c r="J7800" s="23">
        <v>60.388746830576942</v>
      </c>
      <c r="K7800" s="23">
        <v>19.736566484517304</v>
      </c>
      <c r="L7800" s="23">
        <v>15.536231741285569</v>
      </c>
      <c r="M7800" s="23">
        <f t="shared" si="850"/>
        <v>25.115948604774069</v>
      </c>
      <c r="N7800" s="23">
        <v>1428.8099807460276</v>
      </c>
      <c r="O7800" s="17">
        <f t="shared" si="851"/>
        <v>2.3302509743351785E-2</v>
      </c>
      <c r="P7800" s="18">
        <f t="shared" si="852"/>
        <v>4.497786623985487E-2</v>
      </c>
    </row>
    <row r="7801" spans="2:16" x14ac:dyDescent="0.3">
      <c r="B7801" s="19">
        <v>41233.833333332179</v>
      </c>
      <c r="C7801" s="21">
        <f t="shared" si="847"/>
        <v>11</v>
      </c>
      <c r="D7801" s="21" t="str">
        <f t="shared" si="848"/>
        <v>Winter</v>
      </c>
      <c r="E7801" s="21">
        <f t="shared" si="849"/>
        <v>20</v>
      </c>
      <c r="F7801" s="23">
        <v>56.800736711839399</v>
      </c>
      <c r="G7801" s="23">
        <v>2496.5182027816822</v>
      </c>
      <c r="H7801" s="16">
        <f t="shared" si="853"/>
        <v>2.2751981799512062E-2</v>
      </c>
      <c r="I7801" s="23">
        <v>7.9576074004369932</v>
      </c>
      <c r="J7801" s="23">
        <v>58.408058064382118</v>
      </c>
      <c r="K7801" s="23">
        <v>19.736566484517304</v>
      </c>
      <c r="L7801" s="23">
        <v>14.779262756670047</v>
      </c>
      <c r="M7801" s="23">
        <f t="shared" si="850"/>
        <v>23.892228823194767</v>
      </c>
      <c r="N7801" s="23">
        <v>1393.1909141103033</v>
      </c>
      <c r="O7801" s="17">
        <f t="shared" si="851"/>
        <v>2.2861070870513953E-2</v>
      </c>
      <c r="P7801" s="18">
        <f t="shared" si="852"/>
        <v>4.5092918001662721E-2</v>
      </c>
    </row>
    <row r="7802" spans="2:16" x14ac:dyDescent="0.3">
      <c r="B7802" s="19">
        <v>41233.874999998843</v>
      </c>
      <c r="C7802" s="21">
        <f t="shared" si="847"/>
        <v>11</v>
      </c>
      <c r="D7802" s="21" t="str">
        <f t="shared" si="848"/>
        <v>Winter</v>
      </c>
      <c r="E7802" s="21">
        <f t="shared" si="849"/>
        <v>21</v>
      </c>
      <c r="F7802" s="23">
        <v>56.488587093709214</v>
      </c>
      <c r="G7802" s="23">
        <v>2464.4513762234733</v>
      </c>
      <c r="H7802" s="16">
        <f t="shared" si="853"/>
        <v>2.292136401582098E-2</v>
      </c>
      <c r="I7802" s="23">
        <v>7.6545317003576896</v>
      </c>
      <c r="J7802" s="23">
        <v>57.147201351702613</v>
      </c>
      <c r="K7802" s="23">
        <v>19.736566484517304</v>
      </c>
      <c r="L7802" s="23">
        <v>14.297395316498585</v>
      </c>
      <c r="M7802" s="23">
        <f t="shared" si="850"/>
        <v>23.113239550686721</v>
      </c>
      <c r="N7802" s="23">
        <v>1318.9204674921691</v>
      </c>
      <c r="O7802" s="17">
        <f t="shared" si="851"/>
        <v>2.3327995894663067E-2</v>
      </c>
      <c r="P7802" s="18">
        <f t="shared" si="852"/>
        <v>4.5714650424822895E-2</v>
      </c>
    </row>
    <row r="7803" spans="2:16" x14ac:dyDescent="0.3">
      <c r="B7803" s="19">
        <v>41233.916666665507</v>
      </c>
      <c r="C7803" s="21">
        <f t="shared" si="847"/>
        <v>11</v>
      </c>
      <c r="D7803" s="21" t="str">
        <f t="shared" si="848"/>
        <v>Winter</v>
      </c>
      <c r="E7803" s="21">
        <f t="shared" si="849"/>
        <v>22</v>
      </c>
      <c r="F7803" s="23">
        <v>64.790639026616958</v>
      </c>
      <c r="G7803" s="23">
        <v>2381.5199282281051</v>
      </c>
      <c r="H7803" s="16">
        <f t="shared" si="853"/>
        <v>2.7205583400186951E-2</v>
      </c>
      <c r="I7803" s="23">
        <v>7.2605050005411176</v>
      </c>
      <c r="J7803" s="23">
        <v>56.192304205500768</v>
      </c>
      <c r="K7803" s="23">
        <v>19.736566484517304</v>
      </c>
      <c r="L7803" s="23">
        <v>13.932457858625629</v>
      </c>
      <c r="M7803" s="23">
        <f t="shared" si="850"/>
        <v>22.523279862357835</v>
      </c>
      <c r="N7803" s="23">
        <v>1214.7537062317306</v>
      </c>
      <c r="O7803" s="17">
        <f t="shared" si="851"/>
        <v>2.4518373321363054E-2</v>
      </c>
      <c r="P7803" s="18">
        <f t="shared" si="852"/>
        <v>5.1056920071318748E-2</v>
      </c>
    </row>
    <row r="7804" spans="2:16" x14ac:dyDescent="0.3">
      <c r="B7804" s="19">
        <v>41233.958333332172</v>
      </c>
      <c r="C7804" s="21">
        <f t="shared" si="847"/>
        <v>11</v>
      </c>
      <c r="D7804" s="21" t="str">
        <f t="shared" si="848"/>
        <v>Winter</v>
      </c>
      <c r="E7804" s="21">
        <f t="shared" si="849"/>
        <v>23</v>
      </c>
      <c r="F7804" s="23">
        <v>67.775112119831434</v>
      </c>
      <c r="G7804" s="23">
        <v>2269.8389115943428</v>
      </c>
      <c r="H7804" s="16">
        <f t="shared" si="853"/>
        <v>2.9858996501309406E-2</v>
      </c>
      <c r="I7804" s="23">
        <v>6.8840226196815699</v>
      </c>
      <c r="J7804" s="23">
        <v>59.508237109119364</v>
      </c>
      <c r="K7804" s="23">
        <v>19.736566484517304</v>
      </c>
      <c r="L7804" s="23">
        <v>15.199723269499609</v>
      </c>
      <c r="M7804" s="23">
        <f t="shared" si="850"/>
        <v>24.571947355102452</v>
      </c>
      <c r="N7804" s="23">
        <v>1117.711612450513</v>
      </c>
      <c r="O7804" s="17">
        <f t="shared" si="851"/>
        <v>2.8143189731936996E-2</v>
      </c>
      <c r="P7804" s="18">
        <f t="shared" si="852"/>
        <v>5.7161858829504808E-2</v>
      </c>
    </row>
    <row r="7805" spans="2:16" x14ac:dyDescent="0.3">
      <c r="B7805" s="19">
        <v>41233.999999998836</v>
      </c>
      <c r="C7805" s="21">
        <f t="shared" si="847"/>
        <v>11</v>
      </c>
      <c r="D7805" s="21" t="str">
        <f t="shared" si="848"/>
        <v>Winter</v>
      </c>
      <c r="E7805" s="21">
        <f t="shared" si="849"/>
        <v>0</v>
      </c>
      <c r="F7805" s="23">
        <v>64.053175175971433</v>
      </c>
      <c r="G7805" s="23">
        <v>2149.311873841074</v>
      </c>
      <c r="H7805" s="16">
        <f t="shared" si="853"/>
        <v>2.9801712797268853E-2</v>
      </c>
      <c r="I7805" s="23">
        <v>6.6458080127072696</v>
      </c>
      <c r="J7805" s="23">
        <v>53.366752946469155</v>
      </c>
      <c r="K7805" s="23">
        <v>19.736566484517304</v>
      </c>
      <c r="L7805" s="23">
        <v>12.852603868421349</v>
      </c>
      <c r="M7805" s="23">
        <f t="shared" si="850"/>
        <v>20.777582593530504</v>
      </c>
      <c r="N7805" s="23">
        <v>1051.7947787340308</v>
      </c>
      <c r="O7805" s="17">
        <f t="shared" si="851"/>
        <v>2.607294803197761E-2</v>
      </c>
      <c r="P7805" s="18">
        <f t="shared" si="852"/>
        <v>5.5097642320219353E-2</v>
      </c>
    </row>
    <row r="7806" spans="2:16" x14ac:dyDescent="0.3">
      <c r="B7806" s="19">
        <v>41234.0416666655</v>
      </c>
      <c r="C7806" s="21">
        <f t="shared" si="847"/>
        <v>11</v>
      </c>
      <c r="D7806" s="21" t="str">
        <f t="shared" si="848"/>
        <v>Winter</v>
      </c>
      <c r="E7806" s="21">
        <f t="shared" si="849"/>
        <v>1</v>
      </c>
      <c r="F7806" s="23">
        <v>68.518202435608998</v>
      </c>
      <c r="G7806" s="23">
        <v>2097.3414997639766</v>
      </c>
      <c r="H7806" s="16">
        <f t="shared" si="853"/>
        <v>3.2669072939871577E-2</v>
      </c>
      <c r="I7806" s="23">
        <v>6.5496333632972661</v>
      </c>
      <c r="J7806" s="23">
        <v>51.655849073168653</v>
      </c>
      <c r="K7806" s="23">
        <v>19.736566484517304</v>
      </c>
      <c r="L7806" s="23">
        <v>12.198739823826848</v>
      </c>
      <c r="M7806" s="23">
        <f t="shared" si="850"/>
        <v>19.720542764824501</v>
      </c>
      <c r="N7806" s="23">
        <v>1005.2091681733118</v>
      </c>
      <c r="O7806" s="17">
        <f t="shared" si="851"/>
        <v>2.6134039521207821E-2</v>
      </c>
      <c r="P7806" s="18">
        <f t="shared" si="852"/>
        <v>5.7949337617747579E-2</v>
      </c>
    </row>
    <row r="7807" spans="2:16" x14ac:dyDescent="0.3">
      <c r="B7807" s="19">
        <v>41234.083333332164</v>
      </c>
      <c r="C7807" s="21">
        <f t="shared" si="847"/>
        <v>11</v>
      </c>
      <c r="D7807" s="21" t="str">
        <f t="shared" si="848"/>
        <v>Winter</v>
      </c>
      <c r="E7807" s="21">
        <f t="shared" si="849"/>
        <v>2</v>
      </c>
      <c r="F7807" s="23">
        <v>63.62005949639974</v>
      </c>
      <c r="G7807" s="23">
        <v>2024.3618255280526</v>
      </c>
      <c r="H7807" s="16">
        <f t="shared" si="853"/>
        <v>3.1427217552773459E-2</v>
      </c>
      <c r="I7807" s="23">
        <v>6.4830367972225451</v>
      </c>
      <c r="J7807" s="23">
        <v>50.849761060858086</v>
      </c>
      <c r="K7807" s="23">
        <v>19.736566484517304</v>
      </c>
      <c r="L7807" s="23">
        <v>11.89067344075662</v>
      </c>
      <c r="M7807" s="23">
        <f t="shared" si="850"/>
        <v>19.222521135584159</v>
      </c>
      <c r="N7807" s="23">
        <v>987.87388065686889</v>
      </c>
      <c r="O7807" s="17">
        <f t="shared" si="851"/>
        <v>2.6021092809655276E-2</v>
      </c>
      <c r="P7807" s="18">
        <f t="shared" si="852"/>
        <v>5.6630539817738787E-2</v>
      </c>
    </row>
    <row r="7808" spans="2:16" x14ac:dyDescent="0.3">
      <c r="B7808" s="19">
        <v>41234.124999998829</v>
      </c>
      <c r="C7808" s="21">
        <f t="shared" si="847"/>
        <v>11</v>
      </c>
      <c r="D7808" s="21" t="str">
        <f t="shared" si="848"/>
        <v>Winter</v>
      </c>
      <c r="E7808" s="21">
        <f t="shared" si="849"/>
        <v>3</v>
      </c>
      <c r="F7808" s="23">
        <v>64.614377262554029</v>
      </c>
      <c r="G7808" s="23">
        <v>2006.6697832890409</v>
      </c>
      <c r="H7808" s="16">
        <f t="shared" si="853"/>
        <v>3.2199805768065907E-2</v>
      </c>
      <c r="I7808" s="23">
        <v>6.447649092631754</v>
      </c>
      <c r="J7808" s="23">
        <v>51.359914533222224</v>
      </c>
      <c r="K7808" s="23">
        <v>19.736566484517304</v>
      </c>
      <c r="L7808" s="23">
        <v>12.085641152274189</v>
      </c>
      <c r="M7808" s="23">
        <f t="shared" si="850"/>
        <v>19.537706896430731</v>
      </c>
      <c r="N7808" s="23">
        <v>987.46112080288924</v>
      </c>
      <c r="O7808" s="17">
        <f t="shared" si="851"/>
        <v>2.6315320615290853E-2</v>
      </c>
      <c r="P7808" s="18">
        <f t="shared" si="852"/>
        <v>5.7667778170820014E-2</v>
      </c>
    </row>
    <row r="7809" spans="2:16" x14ac:dyDescent="0.3">
      <c r="B7809" s="19">
        <v>41234.166666665493</v>
      </c>
      <c r="C7809" s="21">
        <f t="shared" si="847"/>
        <v>11</v>
      </c>
      <c r="D7809" s="21" t="str">
        <f t="shared" si="848"/>
        <v>Winter</v>
      </c>
      <c r="E7809" s="21">
        <f t="shared" si="849"/>
        <v>4</v>
      </c>
      <c r="F7809" s="23">
        <v>70.892808901281583</v>
      </c>
      <c r="G7809" s="23">
        <v>1993.4007516097818</v>
      </c>
      <c r="H7809" s="16">
        <f t="shared" si="853"/>
        <v>3.556375146544502E-2</v>
      </c>
      <c r="I7809" s="23">
        <v>6.5538432989292703</v>
      </c>
      <c r="J7809" s="23">
        <v>51.942445302128661</v>
      </c>
      <c r="K7809" s="23">
        <v>19.736566484517304</v>
      </c>
      <c r="L7809" s="23">
        <v>12.308269629888844</v>
      </c>
      <c r="M7809" s="23">
        <f t="shared" si="850"/>
        <v>19.897609187722512</v>
      </c>
      <c r="N7809" s="23">
        <v>1000.0278705097674</v>
      </c>
      <c r="O7809" s="17">
        <f t="shared" si="851"/>
        <v>2.6450715291732891E-2</v>
      </c>
      <c r="P7809" s="18">
        <f t="shared" si="852"/>
        <v>6.1073780092459479E-2</v>
      </c>
    </row>
    <row r="7810" spans="2:16" x14ac:dyDescent="0.3">
      <c r="B7810" s="19">
        <v>41234.208333332157</v>
      </c>
      <c r="C7810" s="21">
        <f t="shared" si="847"/>
        <v>11</v>
      </c>
      <c r="D7810" s="21" t="str">
        <f t="shared" si="848"/>
        <v>Winter</v>
      </c>
      <c r="E7810" s="21">
        <f t="shared" si="849"/>
        <v>5</v>
      </c>
      <c r="F7810" s="23">
        <v>71.005059967154324</v>
      </c>
      <c r="G7810" s="23">
        <v>2030.9963413676824</v>
      </c>
      <c r="H7810" s="16">
        <f t="shared" si="853"/>
        <v>3.4960703040626449E-2</v>
      </c>
      <c r="I7810" s="23">
        <v>6.7447672925555908</v>
      </c>
      <c r="J7810" s="23">
        <v>46.679610862403344</v>
      </c>
      <c r="K7810" s="23">
        <v>19.736566484517304</v>
      </c>
      <c r="L7810" s="23">
        <v>10.296947856356551</v>
      </c>
      <c r="M7810" s="23">
        <f t="shared" si="850"/>
        <v>16.646096521529486</v>
      </c>
      <c r="N7810" s="23">
        <v>1071.31944886256</v>
      </c>
      <c r="O7810" s="17">
        <f t="shared" si="851"/>
        <v>2.1833696605545242E-2</v>
      </c>
      <c r="P7810" s="18">
        <f t="shared" si="852"/>
        <v>5.6031078262866088E-2</v>
      </c>
    </row>
    <row r="7811" spans="2:16" x14ac:dyDescent="0.3">
      <c r="B7811" s="19">
        <v>41234.249999998821</v>
      </c>
      <c r="C7811" s="21">
        <f t="shared" si="847"/>
        <v>11</v>
      </c>
      <c r="D7811" s="21" t="str">
        <f t="shared" si="848"/>
        <v>Winter</v>
      </c>
      <c r="E7811" s="21">
        <f t="shared" si="849"/>
        <v>6</v>
      </c>
      <c r="F7811" s="23">
        <v>61.360194767549409</v>
      </c>
      <c r="G7811" s="23">
        <v>2108.3990261633589</v>
      </c>
      <c r="H7811" s="16">
        <f t="shared" si="853"/>
        <v>2.9102742889805914E-2</v>
      </c>
      <c r="I7811" s="23">
        <v>7.1036009862761231</v>
      </c>
      <c r="J7811" s="23">
        <v>50.07661381214897</v>
      </c>
      <c r="K7811" s="23">
        <v>19.736566484517304</v>
      </c>
      <c r="L7811" s="23">
        <v>11.595196181632279</v>
      </c>
      <c r="M7811" s="23">
        <f t="shared" si="850"/>
        <v>18.744851145999387</v>
      </c>
      <c r="N7811" s="23">
        <v>1201.8700113738992</v>
      </c>
      <c r="O7811" s="17">
        <f t="shared" si="851"/>
        <v>2.1506861713545253E-2</v>
      </c>
      <c r="P7811" s="18">
        <f t="shared" si="852"/>
        <v>4.9983695936535247E-2</v>
      </c>
    </row>
    <row r="7812" spans="2:16" x14ac:dyDescent="0.3">
      <c r="B7812" s="19">
        <v>41234.291666665486</v>
      </c>
      <c r="C7812" s="21">
        <f t="shared" si="847"/>
        <v>11</v>
      </c>
      <c r="D7812" s="21" t="str">
        <f t="shared" si="848"/>
        <v>Winter</v>
      </c>
      <c r="E7812" s="21">
        <f t="shared" si="849"/>
        <v>7</v>
      </c>
      <c r="F7812" s="23">
        <v>61.418797093553223</v>
      </c>
      <c r="G7812" s="23">
        <v>2254.3583746352074</v>
      </c>
      <c r="H7812" s="16">
        <f t="shared" si="853"/>
        <v>2.7244469106865853E-2</v>
      </c>
      <c r="I7812" s="23">
        <v>7.5343216128940078</v>
      </c>
      <c r="J7812" s="23">
        <v>57.6546634238697</v>
      </c>
      <c r="K7812" s="23">
        <v>19.736566484517304</v>
      </c>
      <c r="L7812" s="23">
        <v>14.491334443157633</v>
      </c>
      <c r="M7812" s="23">
        <f t="shared" si="850"/>
        <v>23.426762496194762</v>
      </c>
      <c r="N7812" s="23">
        <v>1303.8053980634493</v>
      </c>
      <c r="O7812" s="17">
        <f t="shared" si="851"/>
        <v>2.3746706490919176E-2</v>
      </c>
      <c r="P7812" s="18">
        <f t="shared" si="852"/>
        <v>5.0344209186403373E-2</v>
      </c>
    </row>
    <row r="7813" spans="2:16" x14ac:dyDescent="0.3">
      <c r="B7813" s="19">
        <v>41234.33333333215</v>
      </c>
      <c r="C7813" s="21">
        <f t="shared" ref="C7813:C7876" si="854">MONTH(B7813)</f>
        <v>11</v>
      </c>
      <c r="D7813" s="21" t="str">
        <f t="shared" ref="D7813:D7876" si="855">IF(AND(C7813&gt;5,C7813&lt;7),"Summer",IF(OR(C7813=1,C7813&gt;10),"Winter","Shoulder"))</f>
        <v>Winter</v>
      </c>
      <c r="E7813" s="21">
        <f t="shared" ref="E7813:E7876" si="856">HOUR(B7813)</f>
        <v>8</v>
      </c>
      <c r="F7813" s="23">
        <v>67.021366182954125</v>
      </c>
      <c r="G7813" s="23">
        <v>2354.9818648695873</v>
      </c>
      <c r="H7813" s="16">
        <f t="shared" si="853"/>
        <v>2.8459398003332647E-2</v>
      </c>
      <c r="I7813" s="23">
        <v>7.7201462898393292</v>
      </c>
      <c r="J7813" s="23">
        <v>55.52535406013223</v>
      </c>
      <c r="K7813" s="23">
        <v>19.736566484517304</v>
      </c>
      <c r="L7813" s="23">
        <v>13.677566437547544</v>
      </c>
      <c r="M7813" s="23">
        <f t="shared" ref="M7813:M7876" si="857">J7813-K7813-L7813</f>
        <v>22.111221138067382</v>
      </c>
      <c r="N7813" s="23">
        <v>1338.7052664464629</v>
      </c>
      <c r="O7813" s="17">
        <f t="shared" ref="O7813:O7876" si="858">(I7813+M7813)/N7813</f>
        <v>2.2283745478265598E-2</v>
      </c>
      <c r="P7813" s="18">
        <f t="shared" ref="P7813:P7876" si="859">H7813+(1-H7813)*O7813</f>
        <v>5.0108961500027319E-2</v>
      </c>
    </row>
    <row r="7814" spans="2:16" x14ac:dyDescent="0.3">
      <c r="B7814" s="19">
        <v>41234.374999998814</v>
      </c>
      <c r="C7814" s="21">
        <f t="shared" si="854"/>
        <v>11</v>
      </c>
      <c r="D7814" s="21" t="str">
        <f t="shared" si="855"/>
        <v>Winter</v>
      </c>
      <c r="E7814" s="21">
        <f t="shared" si="856"/>
        <v>9</v>
      </c>
      <c r="F7814" s="23">
        <v>69.368742810395304</v>
      </c>
      <c r="G7814" s="23">
        <v>2405.8464863067466</v>
      </c>
      <c r="H7814" s="16">
        <f t="shared" ref="H7814:H7877" si="860">F7814/G7814</f>
        <v>2.8833403629540958E-2</v>
      </c>
      <c r="I7814" s="23">
        <v>7.7577940962744778</v>
      </c>
      <c r="J7814" s="23">
        <v>57.571298197640488</v>
      </c>
      <c r="K7814" s="23">
        <v>19.736566484517304</v>
      </c>
      <c r="L7814" s="23">
        <v>14.459474369163168</v>
      </c>
      <c r="M7814" s="23">
        <f t="shared" si="857"/>
        <v>23.375257343960016</v>
      </c>
      <c r="N7814" s="23">
        <v>1379.1879943775784</v>
      </c>
      <c r="O7814" s="17">
        <f t="shared" si="858"/>
        <v>2.2573464652499896E-2</v>
      </c>
      <c r="P7814" s="18">
        <f t="shared" si="859"/>
        <v>5.0755998464398148E-2</v>
      </c>
    </row>
    <row r="7815" spans="2:16" x14ac:dyDescent="0.3">
      <c r="B7815" s="19">
        <v>41234.416666665478</v>
      </c>
      <c r="C7815" s="21">
        <f t="shared" si="854"/>
        <v>11</v>
      </c>
      <c r="D7815" s="21" t="str">
        <f t="shared" si="855"/>
        <v>Winter</v>
      </c>
      <c r="E7815" s="21">
        <f t="shared" si="856"/>
        <v>10</v>
      </c>
      <c r="F7815" s="23">
        <v>67.010716917459177</v>
      </c>
      <c r="G7815" s="23">
        <v>2431.2787970253262</v>
      </c>
      <c r="H7815" s="16">
        <f t="shared" si="860"/>
        <v>2.7561922145435111E-2</v>
      </c>
      <c r="I7815" s="23">
        <v>7.9241965284644529</v>
      </c>
      <c r="J7815" s="23">
        <v>71.661951403720835</v>
      </c>
      <c r="K7815" s="23">
        <v>19.736566484517304</v>
      </c>
      <c r="L7815" s="23">
        <v>19.844564461064522</v>
      </c>
      <c r="M7815" s="23">
        <f t="shared" si="857"/>
        <v>32.080820458139009</v>
      </c>
      <c r="N7815" s="23">
        <v>1386.8859770288227</v>
      </c>
      <c r="O7815" s="17">
        <f t="shared" si="858"/>
        <v>2.8845209807591896E-2</v>
      </c>
      <c r="P7815" s="18">
        <f t="shared" si="859"/>
        <v>5.5612102526041415E-2</v>
      </c>
    </row>
    <row r="7816" spans="2:16" x14ac:dyDescent="0.3">
      <c r="B7816" s="19">
        <v>41234.458333332143</v>
      </c>
      <c r="C7816" s="21">
        <f t="shared" si="854"/>
        <v>11</v>
      </c>
      <c r="D7816" s="21" t="str">
        <f t="shared" si="855"/>
        <v>Winter</v>
      </c>
      <c r="E7816" s="21">
        <f t="shared" si="856"/>
        <v>11</v>
      </c>
      <c r="F7816" s="23">
        <v>81.960400288225443</v>
      </c>
      <c r="G7816" s="23">
        <v>2445.653581344523</v>
      </c>
      <c r="H7816" s="16">
        <f t="shared" si="860"/>
        <v>3.3512677720761615E-2</v>
      </c>
      <c r="I7816" s="23">
        <v>7.9280442036961434</v>
      </c>
      <c r="J7816" s="23">
        <v>59.334156741886645</v>
      </c>
      <c r="K7816" s="23">
        <v>19.736566484517304</v>
      </c>
      <c r="L7816" s="23">
        <v>15.133194170594887</v>
      </c>
      <c r="M7816" s="23">
        <f t="shared" si="857"/>
        <v>24.464396086774453</v>
      </c>
      <c r="N7816" s="23">
        <v>1337.7174688854377</v>
      </c>
      <c r="O7816" s="17">
        <f t="shared" si="858"/>
        <v>2.4214709790296302E-2</v>
      </c>
      <c r="P7816" s="18">
        <f t="shared" si="859"/>
        <v>5.6915887745753943E-2</v>
      </c>
    </row>
    <row r="7817" spans="2:16" x14ac:dyDescent="0.3">
      <c r="B7817" s="19">
        <v>41234.499999998807</v>
      </c>
      <c r="C7817" s="21">
        <f t="shared" si="854"/>
        <v>11</v>
      </c>
      <c r="D7817" s="21" t="str">
        <f t="shared" si="855"/>
        <v>Winter</v>
      </c>
      <c r="E7817" s="21">
        <f t="shared" si="856"/>
        <v>12</v>
      </c>
      <c r="F7817" s="23">
        <v>80.232976023248057</v>
      </c>
      <c r="G7817" s="23">
        <v>2435.7018075850788</v>
      </c>
      <c r="H7817" s="16">
        <f t="shared" si="860"/>
        <v>3.2940393513439359E-2</v>
      </c>
      <c r="I7817" s="23">
        <v>7.816295074622011</v>
      </c>
      <c r="J7817" s="23">
        <v>59.58325009781089</v>
      </c>
      <c r="K7817" s="23">
        <v>19.736566484517304</v>
      </c>
      <c r="L7817" s="23">
        <v>15.228391330252983</v>
      </c>
      <c r="M7817" s="23">
        <f t="shared" si="857"/>
        <v>24.618292283040603</v>
      </c>
      <c r="N7817" s="23">
        <v>1338.0576020141345</v>
      </c>
      <c r="O7817" s="17">
        <f t="shared" si="858"/>
        <v>2.4240053125396011E-2</v>
      </c>
      <c r="P7817" s="18">
        <f t="shared" si="859"/>
        <v>5.6381969750098154E-2</v>
      </c>
    </row>
    <row r="7818" spans="2:16" x14ac:dyDescent="0.3">
      <c r="B7818" s="19">
        <v>41234.541666665471</v>
      </c>
      <c r="C7818" s="21">
        <f t="shared" si="854"/>
        <v>11</v>
      </c>
      <c r="D7818" s="21" t="str">
        <f t="shared" si="855"/>
        <v>Winter</v>
      </c>
      <c r="E7818" s="21">
        <f t="shared" si="856"/>
        <v>13</v>
      </c>
      <c r="F7818" s="23">
        <v>75.129500118882703</v>
      </c>
      <c r="G7818" s="23">
        <v>2427.9615391055113</v>
      </c>
      <c r="H7818" s="16">
        <f t="shared" si="860"/>
        <v>3.0943447377078825E-2</v>
      </c>
      <c r="I7818" s="23">
        <v>7.8042387876519967</v>
      </c>
      <c r="J7818" s="23">
        <v>60.07046971338842</v>
      </c>
      <c r="K7818" s="23">
        <v>19.736566484517304</v>
      </c>
      <c r="L7818" s="23">
        <v>15.414594303674708</v>
      </c>
      <c r="M7818" s="23">
        <f t="shared" si="857"/>
        <v>24.919308925196408</v>
      </c>
      <c r="N7818" s="23">
        <v>1322.959565257441</v>
      </c>
      <c r="O7818" s="17">
        <f t="shared" si="858"/>
        <v>2.4735107989850444E-2</v>
      </c>
      <c r="P7818" s="18">
        <f t="shared" si="859"/>
        <v>5.4913165854478974E-2</v>
      </c>
    </row>
    <row r="7819" spans="2:16" x14ac:dyDescent="0.3">
      <c r="B7819" s="19">
        <v>41234.583333332135</v>
      </c>
      <c r="C7819" s="21">
        <f t="shared" si="854"/>
        <v>11</v>
      </c>
      <c r="D7819" s="21" t="str">
        <f t="shared" si="855"/>
        <v>Winter</v>
      </c>
      <c r="E7819" s="21">
        <f t="shared" si="856"/>
        <v>14</v>
      </c>
      <c r="F7819" s="23">
        <v>74.356921659766343</v>
      </c>
      <c r="G7819" s="23">
        <v>2395.8947125473023</v>
      </c>
      <c r="H7819" s="16">
        <f t="shared" si="860"/>
        <v>3.1035137425012498E-2</v>
      </c>
      <c r="I7819" s="23">
        <v>7.8210426351080766</v>
      </c>
      <c r="J7819" s="23">
        <v>59.240101810358617</v>
      </c>
      <c r="K7819" s="23">
        <v>19.736566484517304</v>
      </c>
      <c r="L7819" s="23">
        <v>15.09724876249645</v>
      </c>
      <c r="M7819" s="23">
        <f t="shared" si="857"/>
        <v>24.406286563344864</v>
      </c>
      <c r="N7819" s="23">
        <v>1289.4940172926174</v>
      </c>
      <c r="O7819" s="17">
        <f t="shared" si="858"/>
        <v>2.4992228553426303E-2</v>
      </c>
      <c r="P7819" s="18">
        <f t="shared" si="859"/>
        <v>5.5251728730725896E-2</v>
      </c>
    </row>
    <row r="7820" spans="2:16" x14ac:dyDescent="0.3">
      <c r="B7820" s="19">
        <v>41234.624999998799</v>
      </c>
      <c r="C7820" s="21">
        <f t="shared" si="854"/>
        <v>11</v>
      </c>
      <c r="D7820" s="21" t="str">
        <f t="shared" si="855"/>
        <v>Winter</v>
      </c>
      <c r="E7820" s="21">
        <f t="shared" si="856"/>
        <v>15</v>
      </c>
      <c r="F7820" s="23">
        <v>76.975427944495721</v>
      </c>
      <c r="G7820" s="23">
        <v>2385.9429387878581</v>
      </c>
      <c r="H7820" s="16">
        <f t="shared" si="860"/>
        <v>3.2262057358170483E-2</v>
      </c>
      <c r="I7820" s="23">
        <v>7.7645869474928579</v>
      </c>
      <c r="J7820" s="23">
        <v>59.314967172972224</v>
      </c>
      <c r="K7820" s="23">
        <v>19.736566484517304</v>
      </c>
      <c r="L7820" s="23">
        <v>15.125860404308995</v>
      </c>
      <c r="M7820" s="23">
        <f t="shared" si="857"/>
        <v>24.452540284145925</v>
      </c>
      <c r="N7820" s="23">
        <v>1288.3027171055644</v>
      </c>
      <c r="O7820" s="17">
        <f t="shared" si="858"/>
        <v>2.5007420075943913E-2</v>
      </c>
      <c r="P7820" s="18">
        <f t="shared" si="859"/>
        <v>5.6462686613244426E-2</v>
      </c>
    </row>
    <row r="7821" spans="2:16" x14ac:dyDescent="0.3">
      <c r="B7821" s="19">
        <v>41234.666666665464</v>
      </c>
      <c r="C7821" s="21">
        <f t="shared" si="854"/>
        <v>11</v>
      </c>
      <c r="D7821" s="21" t="str">
        <f t="shared" si="855"/>
        <v>Winter</v>
      </c>
      <c r="E7821" s="21">
        <f t="shared" si="856"/>
        <v>16</v>
      </c>
      <c r="F7821" s="23">
        <v>79.227313603848302</v>
      </c>
      <c r="G7821" s="23">
        <v>2377.096917668352</v>
      </c>
      <c r="H7821" s="16">
        <f t="shared" si="860"/>
        <v>3.3329441898212894E-2</v>
      </c>
      <c r="I7821" s="23">
        <v>7.9013770759094308</v>
      </c>
      <c r="J7821" s="23">
        <v>59.716433645181418</v>
      </c>
      <c r="K7821" s="23">
        <v>19.736566484517304</v>
      </c>
      <c r="L7821" s="23">
        <v>15.27929070240131</v>
      </c>
      <c r="M7821" s="23">
        <f t="shared" si="857"/>
        <v>24.700576458262802</v>
      </c>
      <c r="N7821" s="23">
        <v>1297.8511428483628</v>
      </c>
      <c r="O7821" s="17">
        <f t="shared" si="858"/>
        <v>2.5119948242000624E-2</v>
      </c>
      <c r="P7821" s="18">
        <f t="shared" si="859"/>
        <v>5.7612156284795643E-2</v>
      </c>
    </row>
    <row r="7822" spans="2:16" x14ac:dyDescent="0.3">
      <c r="B7822" s="19">
        <v>41234.708333332128</v>
      </c>
      <c r="C7822" s="21">
        <f t="shared" si="854"/>
        <v>11</v>
      </c>
      <c r="D7822" s="21" t="str">
        <f t="shared" si="855"/>
        <v>Winter</v>
      </c>
      <c r="E7822" s="21">
        <f t="shared" si="856"/>
        <v>17</v>
      </c>
      <c r="F7822" s="23">
        <v>76.790101355705048</v>
      </c>
      <c r="G7822" s="23">
        <v>2399.2119704671168</v>
      </c>
      <c r="H7822" s="16">
        <f t="shared" si="860"/>
        <v>3.2006384721711072E-2</v>
      </c>
      <c r="I7822" s="23">
        <v>8.263524063511511</v>
      </c>
      <c r="J7822" s="23">
        <v>58.262810841626383</v>
      </c>
      <c r="K7822" s="23">
        <v>19.736566484517304</v>
      </c>
      <c r="L7822" s="23">
        <v>14.723752953916506</v>
      </c>
      <c r="M7822" s="23">
        <f t="shared" si="857"/>
        <v>23.802491403192573</v>
      </c>
      <c r="N7822" s="23">
        <v>1394.5754231897547</v>
      </c>
      <c r="O7822" s="17">
        <f t="shared" si="858"/>
        <v>2.2993389194655975E-2</v>
      </c>
      <c r="P7822" s="18">
        <f t="shared" si="859"/>
        <v>5.4263838655746854E-2</v>
      </c>
    </row>
    <row r="7823" spans="2:16" x14ac:dyDescent="0.3">
      <c r="B7823" s="19">
        <v>41234.749999998792</v>
      </c>
      <c r="C7823" s="21">
        <f t="shared" si="854"/>
        <v>11</v>
      </c>
      <c r="D7823" s="21" t="str">
        <f t="shared" si="855"/>
        <v>Winter</v>
      </c>
      <c r="E7823" s="21">
        <f t="shared" si="856"/>
        <v>18</v>
      </c>
      <c r="F7823" s="23">
        <v>71.324958107125198</v>
      </c>
      <c r="G7823" s="23">
        <v>2504.2584712612502</v>
      </c>
      <c r="H7823" s="16">
        <f t="shared" si="860"/>
        <v>2.8481468237263441E-2</v>
      </c>
      <c r="I7823" s="23">
        <v>8.4163037218509267</v>
      </c>
      <c r="J7823" s="23">
        <v>68.200802424078361</v>
      </c>
      <c r="K7823" s="23">
        <v>19.736566484517304</v>
      </c>
      <c r="L7823" s="23">
        <v>18.521801150927537</v>
      </c>
      <c r="M7823" s="23">
        <f t="shared" si="857"/>
        <v>29.94243478863352</v>
      </c>
      <c r="N7823" s="23">
        <v>1460.5283134011502</v>
      </c>
      <c r="O7823" s="17">
        <f t="shared" si="858"/>
        <v>2.6263604860324807E-2</v>
      </c>
      <c r="P7823" s="18">
        <f t="shared" si="859"/>
        <v>5.3997047069962875E-2</v>
      </c>
    </row>
    <row r="7824" spans="2:16" x14ac:dyDescent="0.3">
      <c r="B7824" s="19">
        <v>41234.791666665456</v>
      </c>
      <c r="C7824" s="21">
        <f t="shared" si="854"/>
        <v>11</v>
      </c>
      <c r="D7824" s="21" t="str">
        <f t="shared" si="855"/>
        <v>Winter</v>
      </c>
      <c r="E7824" s="21">
        <f t="shared" si="856"/>
        <v>19</v>
      </c>
      <c r="F7824" s="23">
        <v>71.510512054144996</v>
      </c>
      <c r="G7824" s="23">
        <v>2558.4403506182239</v>
      </c>
      <c r="H7824" s="16">
        <f t="shared" si="860"/>
        <v>2.7950822475444906E-2</v>
      </c>
      <c r="I7824" s="23">
        <v>8.3729389960297844</v>
      </c>
      <c r="J7824" s="23">
        <v>61.989172573498465</v>
      </c>
      <c r="K7824" s="23">
        <v>19.736566484517304</v>
      </c>
      <c r="L7824" s="23">
        <v>16.147873847934786</v>
      </c>
      <c r="M7824" s="23">
        <f t="shared" si="857"/>
        <v>26.104732241046374</v>
      </c>
      <c r="N7824" s="23">
        <v>1445.6463652288719</v>
      </c>
      <c r="O7824" s="17">
        <f t="shared" si="858"/>
        <v>2.3849312021489932E-2</v>
      </c>
      <c r="P7824" s="18">
        <f t="shared" si="859"/>
        <v>5.1133526610460681E-2</v>
      </c>
    </row>
    <row r="7825" spans="2:16" x14ac:dyDescent="0.3">
      <c r="B7825" s="19">
        <v>41234.833333332121</v>
      </c>
      <c r="C7825" s="21">
        <f t="shared" si="854"/>
        <v>11</v>
      </c>
      <c r="D7825" s="21" t="str">
        <f t="shared" si="855"/>
        <v>Winter</v>
      </c>
      <c r="E7825" s="21">
        <f t="shared" si="856"/>
        <v>20</v>
      </c>
      <c r="F7825" s="23">
        <v>72.827877064753523</v>
      </c>
      <c r="G7825" s="23">
        <v>2536.3252978194591</v>
      </c>
      <c r="H7825" s="16">
        <f t="shared" si="860"/>
        <v>2.8713933945052485E-2</v>
      </c>
      <c r="I7825" s="23">
        <v>8.2376169688487035</v>
      </c>
      <c r="J7825" s="23">
        <v>60.988132918296877</v>
      </c>
      <c r="K7825" s="23">
        <v>19.736566484517304</v>
      </c>
      <c r="L7825" s="23">
        <v>15.765301894031312</v>
      </c>
      <c r="M7825" s="23">
        <f t="shared" si="857"/>
        <v>25.486264539748262</v>
      </c>
      <c r="N7825" s="23">
        <v>1422.800432874496</v>
      </c>
      <c r="O7825" s="17">
        <f t="shared" si="858"/>
        <v>2.3702467843971849E-2</v>
      </c>
      <c r="P7825" s="18">
        <f t="shared" si="859"/>
        <v>5.1735810693017796E-2</v>
      </c>
    </row>
    <row r="7826" spans="2:16" x14ac:dyDescent="0.3">
      <c r="B7826" s="19">
        <v>41234.874999998785</v>
      </c>
      <c r="C7826" s="21">
        <f t="shared" si="854"/>
        <v>11</v>
      </c>
      <c r="D7826" s="21" t="str">
        <f t="shared" si="855"/>
        <v>Winter</v>
      </c>
      <c r="E7826" s="21">
        <f t="shared" si="856"/>
        <v>21</v>
      </c>
      <c r="F7826" s="23">
        <v>71.580185935929578</v>
      </c>
      <c r="G7826" s="23">
        <v>2511.9987397408177</v>
      </c>
      <c r="H7826" s="16">
        <f t="shared" si="860"/>
        <v>2.8495311244986953E-2</v>
      </c>
      <c r="I7826" s="23">
        <v>8.0529484460887488</v>
      </c>
      <c r="J7826" s="23">
        <v>64.185023936170069</v>
      </c>
      <c r="K7826" s="23">
        <v>19.736566484517304</v>
      </c>
      <c r="L7826" s="23">
        <v>16.987072516972241</v>
      </c>
      <c r="M7826" s="23">
        <f t="shared" si="857"/>
        <v>27.461384934680524</v>
      </c>
      <c r="N7826" s="23">
        <v>1363.9656318654093</v>
      </c>
      <c r="O7826" s="17">
        <f t="shared" si="858"/>
        <v>2.6037557362936316E-2</v>
      </c>
      <c r="P7826" s="18">
        <f t="shared" si="859"/>
        <v>5.3790920306807197E-2</v>
      </c>
    </row>
    <row r="7827" spans="2:16" x14ac:dyDescent="0.3">
      <c r="B7827" s="19">
        <v>41234.916666665449</v>
      </c>
      <c r="C7827" s="21">
        <f t="shared" si="854"/>
        <v>11</v>
      </c>
      <c r="D7827" s="21" t="str">
        <f t="shared" si="855"/>
        <v>Winter</v>
      </c>
      <c r="E7827" s="21">
        <f t="shared" si="856"/>
        <v>22</v>
      </c>
      <c r="F7827" s="23">
        <v>73.039589831644122</v>
      </c>
      <c r="G7827" s="23">
        <v>2454.4996024640291</v>
      </c>
      <c r="H7827" s="16">
        <f t="shared" si="860"/>
        <v>2.9757425814337456E-2</v>
      </c>
      <c r="I7827" s="23">
        <v>7.5948647968790617</v>
      </c>
      <c r="J7827" s="23">
        <v>60.628745010734953</v>
      </c>
      <c r="K7827" s="23">
        <v>19.736566484517304</v>
      </c>
      <c r="L7827" s="23">
        <v>15.627952955564371</v>
      </c>
      <c r="M7827" s="23">
        <f t="shared" si="857"/>
        <v>25.264225570653277</v>
      </c>
      <c r="N7827" s="23">
        <v>1300.9941212885951</v>
      </c>
      <c r="O7827" s="17">
        <f t="shared" si="858"/>
        <v>2.5256909181869638E-2</v>
      </c>
      <c r="P7827" s="18">
        <f t="shared" si="859"/>
        <v>5.4262754394928149E-2</v>
      </c>
    </row>
    <row r="7828" spans="2:16" x14ac:dyDescent="0.3">
      <c r="B7828" s="19">
        <v>41234.958333332113</v>
      </c>
      <c r="C7828" s="21">
        <f t="shared" si="854"/>
        <v>11</v>
      </c>
      <c r="D7828" s="21" t="str">
        <f t="shared" si="855"/>
        <v>Winter</v>
      </c>
      <c r="E7828" s="21">
        <f t="shared" si="856"/>
        <v>23</v>
      </c>
      <c r="F7828" s="23">
        <v>71.178584327328295</v>
      </c>
      <c r="G7828" s="23">
        <v>2364.9336386290315</v>
      </c>
      <c r="H7828" s="16">
        <f t="shared" si="860"/>
        <v>3.0097497521575707E-2</v>
      </c>
      <c r="I7828" s="23">
        <v>7.1977238769481531</v>
      </c>
      <c r="J7828" s="23">
        <v>58.970621960685989</v>
      </c>
      <c r="K7828" s="23">
        <v>19.736566484517304</v>
      </c>
      <c r="L7828" s="23">
        <v>14.994260402254007</v>
      </c>
      <c r="M7828" s="23">
        <f t="shared" si="857"/>
        <v>24.239795073914678</v>
      </c>
      <c r="N7828" s="23">
        <v>1221.8199752059777</v>
      </c>
      <c r="O7828" s="17">
        <f t="shared" si="858"/>
        <v>2.5730074469901353E-2</v>
      </c>
      <c r="P7828" s="18">
        <f t="shared" si="859"/>
        <v>5.5053161138889244E-2</v>
      </c>
    </row>
    <row r="7829" spans="2:16" x14ac:dyDescent="0.3">
      <c r="B7829" s="19">
        <v>41234.999999998778</v>
      </c>
      <c r="C7829" s="21">
        <f t="shared" si="854"/>
        <v>11</v>
      </c>
      <c r="D7829" s="21" t="str">
        <f t="shared" si="855"/>
        <v>Winter</v>
      </c>
      <c r="E7829" s="21">
        <f t="shared" si="856"/>
        <v>0</v>
      </c>
      <c r="F7829" s="23">
        <v>71.658535206988049</v>
      </c>
      <c r="G7829" s="23">
        <v>2274.2619221540954</v>
      </c>
      <c r="H7829" s="16">
        <f t="shared" si="860"/>
        <v>3.1508479524256283E-2</v>
      </c>
      <c r="I7829" s="23">
        <v>6.886048915850604</v>
      </c>
      <c r="J7829" s="23">
        <v>51.174961041308073</v>
      </c>
      <c r="K7829" s="23">
        <v>19.736566484517304</v>
      </c>
      <c r="L7829" s="23">
        <v>12.014956621031901</v>
      </c>
      <c r="M7829" s="23">
        <f t="shared" si="857"/>
        <v>19.423437935758869</v>
      </c>
      <c r="N7829" s="23">
        <v>1161.5848246910605</v>
      </c>
      <c r="O7829" s="17">
        <f t="shared" si="858"/>
        <v>2.264964752669427E-2</v>
      </c>
      <c r="P7829" s="18">
        <f t="shared" si="859"/>
        <v>5.3444471095624085E-2</v>
      </c>
    </row>
    <row r="7830" spans="2:16" x14ac:dyDescent="0.3">
      <c r="B7830" s="19">
        <v>41235.041666665442</v>
      </c>
      <c r="C7830" s="21">
        <f t="shared" si="854"/>
        <v>11</v>
      </c>
      <c r="D7830" s="21" t="str">
        <f t="shared" si="855"/>
        <v>Winter</v>
      </c>
      <c r="E7830" s="21">
        <f t="shared" si="856"/>
        <v>1</v>
      </c>
      <c r="F7830" s="23">
        <v>73.234346774565239</v>
      </c>
      <c r="G7830" s="23">
        <v>2189.1189688788509</v>
      </c>
      <c r="H7830" s="16">
        <f t="shared" si="860"/>
        <v>3.3453799366633757E-2</v>
      </c>
      <c r="I7830" s="23">
        <v>6.7087375056152467</v>
      </c>
      <c r="J7830" s="23">
        <v>49.376489640712265</v>
      </c>
      <c r="K7830" s="23">
        <v>19.736566484517304</v>
      </c>
      <c r="L7830" s="23">
        <v>11.327626489612781</v>
      </c>
      <c r="M7830" s="23">
        <f t="shared" si="857"/>
        <v>18.312296666582178</v>
      </c>
      <c r="N7830" s="23">
        <v>1136.4064880644507</v>
      </c>
      <c r="O7830" s="17">
        <f t="shared" si="858"/>
        <v>2.201767979590976E-2</v>
      </c>
      <c r="P7830" s="18">
        <f t="shared" si="859"/>
        <v>5.4734904120132363E-2</v>
      </c>
    </row>
    <row r="7831" spans="2:16" x14ac:dyDescent="0.3">
      <c r="B7831" s="19">
        <v>41235.083333332106</v>
      </c>
      <c r="C7831" s="21">
        <f t="shared" si="854"/>
        <v>11</v>
      </c>
      <c r="D7831" s="21" t="str">
        <f t="shared" si="855"/>
        <v>Winter</v>
      </c>
      <c r="E7831" s="21">
        <f t="shared" si="856"/>
        <v>2</v>
      </c>
      <c r="F7831" s="23">
        <v>72.14944274004047</v>
      </c>
      <c r="G7831" s="23">
        <v>2103.9760156036064</v>
      </c>
      <c r="H7831" s="16">
        <f t="shared" si="860"/>
        <v>3.4291951146287962E-2</v>
      </c>
      <c r="I7831" s="23">
        <v>6.6544943762293887</v>
      </c>
      <c r="J7831" s="23">
        <v>46.439128432959876</v>
      </c>
      <c r="K7831" s="23">
        <v>19.736566484517304</v>
      </c>
      <c r="L7831" s="23">
        <v>10.205041574289121</v>
      </c>
      <c r="M7831" s="23">
        <f t="shared" si="857"/>
        <v>16.497520374153453</v>
      </c>
      <c r="N7831" s="23">
        <v>1129.1731561541201</v>
      </c>
      <c r="O7831" s="17">
        <f t="shared" si="858"/>
        <v>2.0503511462526158E-2</v>
      </c>
      <c r="P7831" s="18">
        <f t="shared" si="859"/>
        <v>5.4092357195413818E-2</v>
      </c>
    </row>
    <row r="7832" spans="2:16" x14ac:dyDescent="0.3">
      <c r="B7832" s="19">
        <v>41235.12499999877</v>
      </c>
      <c r="C7832" s="21">
        <f t="shared" si="854"/>
        <v>11</v>
      </c>
      <c r="D7832" s="21" t="str">
        <f t="shared" si="855"/>
        <v>Winter</v>
      </c>
      <c r="E7832" s="21">
        <f t="shared" si="856"/>
        <v>3</v>
      </c>
      <c r="F7832" s="23">
        <v>68.564475298192022</v>
      </c>
      <c r="G7832" s="23">
        <v>2136.0428421618153</v>
      </c>
      <c r="H7832" s="16">
        <f t="shared" si="860"/>
        <v>3.2098829641825102E-2</v>
      </c>
      <c r="I7832" s="23">
        <v>6.6422145937598742</v>
      </c>
      <c r="J7832" s="23">
        <v>46.417240296870702</v>
      </c>
      <c r="K7832" s="23">
        <v>19.736566484517304</v>
      </c>
      <c r="L7832" s="23">
        <v>10.196676484107698</v>
      </c>
      <c r="M7832" s="23">
        <f t="shared" si="857"/>
        <v>16.4839973282457</v>
      </c>
      <c r="N7832" s="23">
        <v>1125.1794345668516</v>
      </c>
      <c r="O7832" s="17">
        <f t="shared" si="858"/>
        <v>2.0553354613087313E-2</v>
      </c>
      <c r="P7832" s="18">
        <f t="shared" si="859"/>
        <v>5.1992445626618908E-2</v>
      </c>
    </row>
    <row r="7833" spans="2:16" x14ac:dyDescent="0.3">
      <c r="B7833" s="19">
        <v>41235.166666665435</v>
      </c>
      <c r="C7833" s="21">
        <f t="shared" si="854"/>
        <v>11</v>
      </c>
      <c r="D7833" s="21" t="str">
        <f t="shared" si="855"/>
        <v>Winter</v>
      </c>
      <c r="E7833" s="21">
        <f t="shared" si="856"/>
        <v>4</v>
      </c>
      <c r="F7833" s="23">
        <v>71.083546612601594</v>
      </c>
      <c r="G7833" s="23">
        <v>2144.8888632813209</v>
      </c>
      <c r="H7833" s="16">
        <f t="shared" si="860"/>
        <v>3.3140899665941512E-2</v>
      </c>
      <c r="I7833" s="23">
        <v>6.7773017908773658</v>
      </c>
      <c r="J7833" s="23">
        <v>48.040679759420321</v>
      </c>
      <c r="K7833" s="23">
        <v>19.736566484517304</v>
      </c>
      <c r="L7833" s="23">
        <v>10.817113850404183</v>
      </c>
      <c r="M7833" s="23">
        <f t="shared" si="857"/>
        <v>17.486999424498833</v>
      </c>
      <c r="N7833" s="23">
        <v>1153.0131832602819</v>
      </c>
      <c r="O7833" s="17">
        <f t="shared" si="858"/>
        <v>2.1044253064623254E-2</v>
      </c>
      <c r="P7833" s="18">
        <f t="shared" si="859"/>
        <v>5.3487727251205403E-2</v>
      </c>
    </row>
    <row r="7834" spans="2:16" x14ac:dyDescent="0.3">
      <c r="B7834" s="19">
        <v>41235.208333332099</v>
      </c>
      <c r="C7834" s="21">
        <f t="shared" si="854"/>
        <v>11</v>
      </c>
      <c r="D7834" s="21" t="str">
        <f t="shared" si="855"/>
        <v>Winter</v>
      </c>
      <c r="E7834" s="21">
        <f t="shared" si="856"/>
        <v>5</v>
      </c>
      <c r="F7834" s="23">
        <v>76.170140299704784</v>
      </c>
      <c r="G7834" s="23">
        <v>2170.3211739999006</v>
      </c>
      <c r="H7834" s="16">
        <f t="shared" si="860"/>
        <v>3.5096252670899976E-2</v>
      </c>
      <c r="I7834" s="23">
        <v>6.9686840519659174</v>
      </c>
      <c r="J7834" s="23">
        <v>48.732314961284004</v>
      </c>
      <c r="K7834" s="23">
        <v>19.736566484517304</v>
      </c>
      <c r="L7834" s="23">
        <v>11.081439273668387</v>
      </c>
      <c r="M7834" s="23">
        <f t="shared" si="857"/>
        <v>17.914309203098313</v>
      </c>
      <c r="N7834" s="23">
        <v>1208.1621685147352</v>
      </c>
      <c r="O7834" s="17">
        <f t="shared" si="858"/>
        <v>2.0595739465716224E-2</v>
      </c>
      <c r="P7834" s="18">
        <f t="shared" si="859"/>
        <v>5.4969158860383394E-2</v>
      </c>
    </row>
    <row r="7835" spans="2:16" x14ac:dyDescent="0.3">
      <c r="B7835" s="19">
        <v>41235.249999998763</v>
      </c>
      <c r="C7835" s="21">
        <f t="shared" si="854"/>
        <v>11</v>
      </c>
      <c r="D7835" s="21" t="str">
        <f t="shared" si="855"/>
        <v>Winter</v>
      </c>
      <c r="E7835" s="21">
        <f t="shared" si="856"/>
        <v>6</v>
      </c>
      <c r="F7835" s="23">
        <v>79.20126509699999</v>
      </c>
      <c r="G7835" s="23">
        <v>2237.7720850361334</v>
      </c>
      <c r="H7835" s="16">
        <f t="shared" si="860"/>
        <v>3.5392909593704724E-2</v>
      </c>
      <c r="I7835" s="23">
        <v>7.2367748459638364</v>
      </c>
      <c r="J7835" s="23">
        <v>49.888766968319452</v>
      </c>
      <c r="K7835" s="23">
        <v>19.736566484517304</v>
      </c>
      <c r="L7835" s="23">
        <v>11.523405884709438</v>
      </c>
      <c r="M7835" s="23">
        <f t="shared" si="857"/>
        <v>18.628794599092707</v>
      </c>
      <c r="N7835" s="23">
        <v>1300.459065003811</v>
      </c>
      <c r="O7835" s="17">
        <f t="shared" si="858"/>
        <v>1.9889568338685649E-2</v>
      </c>
      <c r="P7835" s="18">
        <f t="shared" si="859"/>
        <v>5.4578528238321461E-2</v>
      </c>
    </row>
    <row r="7836" spans="2:16" x14ac:dyDescent="0.3">
      <c r="B7836" s="19">
        <v>41235.291666665427</v>
      </c>
      <c r="C7836" s="21">
        <f t="shared" si="854"/>
        <v>11</v>
      </c>
      <c r="D7836" s="21" t="str">
        <f t="shared" si="855"/>
        <v>Winter</v>
      </c>
      <c r="E7836" s="21">
        <f t="shared" si="856"/>
        <v>7</v>
      </c>
      <c r="F7836" s="23">
        <v>86.530585768870722</v>
      </c>
      <c r="G7836" s="23">
        <v>2325.1265435912546</v>
      </c>
      <c r="H7836" s="16">
        <f t="shared" si="860"/>
        <v>3.7215430707362981E-2</v>
      </c>
      <c r="I7836" s="23">
        <v>7.6272888116885147</v>
      </c>
      <c r="J7836" s="23">
        <v>52.261879385937291</v>
      </c>
      <c r="K7836" s="23">
        <v>19.736566484517304</v>
      </c>
      <c r="L7836" s="23">
        <v>12.430349230782801</v>
      </c>
      <c r="M7836" s="23">
        <f t="shared" si="857"/>
        <v>20.094963670637185</v>
      </c>
      <c r="N7836" s="23">
        <v>1397.043925991713</v>
      </c>
      <c r="O7836" s="17">
        <f t="shared" si="858"/>
        <v>1.9843508114926762E-2</v>
      </c>
      <c r="P7836" s="18">
        <f t="shared" si="859"/>
        <v>5.6320454121047692E-2</v>
      </c>
    </row>
    <row r="7837" spans="2:16" x14ac:dyDescent="0.3">
      <c r="B7837" s="19">
        <v>41235.333333332092</v>
      </c>
      <c r="C7837" s="21">
        <f t="shared" si="854"/>
        <v>11</v>
      </c>
      <c r="D7837" s="21" t="str">
        <f t="shared" si="855"/>
        <v>Winter</v>
      </c>
      <c r="E7837" s="21">
        <f t="shared" si="856"/>
        <v>8</v>
      </c>
      <c r="F7837" s="23">
        <v>102.1222004234603</v>
      </c>
      <c r="G7837" s="23">
        <v>2442.3363234247086</v>
      </c>
      <c r="H7837" s="16">
        <f t="shared" si="860"/>
        <v>4.18133241699742E-2</v>
      </c>
      <c r="I7837" s="23">
        <v>7.946429260995016</v>
      </c>
      <c r="J7837" s="23">
        <v>52.83987613422417</v>
      </c>
      <c r="K7837" s="23">
        <v>19.736566484517304</v>
      </c>
      <c r="L7837" s="23">
        <v>12.651244920771662</v>
      </c>
      <c r="M7837" s="23">
        <f t="shared" si="857"/>
        <v>20.452064728935206</v>
      </c>
      <c r="N7837" s="23">
        <v>1465.2676972846334</v>
      </c>
      <c r="O7837" s="17">
        <f t="shared" si="858"/>
        <v>1.9381096056752634E-2</v>
      </c>
      <c r="P7837" s="18">
        <f t="shared" si="859"/>
        <v>6.0384032174536431E-2</v>
      </c>
    </row>
    <row r="7838" spans="2:16" x14ac:dyDescent="0.3">
      <c r="B7838" s="19">
        <v>41235.374999998756</v>
      </c>
      <c r="C7838" s="21">
        <f t="shared" si="854"/>
        <v>11</v>
      </c>
      <c r="D7838" s="21" t="str">
        <f t="shared" si="855"/>
        <v>Winter</v>
      </c>
      <c r="E7838" s="21">
        <f t="shared" si="856"/>
        <v>9</v>
      </c>
      <c r="F7838" s="23">
        <v>98.609973621642908</v>
      </c>
      <c r="G7838" s="23">
        <v>2511.9987397408177</v>
      </c>
      <c r="H7838" s="16">
        <f t="shared" si="860"/>
        <v>3.9255582441819724E-2</v>
      </c>
      <c r="I7838" s="23">
        <v>8.0667547938913273</v>
      </c>
      <c r="J7838" s="23">
        <v>52.648269896679125</v>
      </c>
      <c r="K7838" s="23">
        <v>19.736566484517304</v>
      </c>
      <c r="L7838" s="23">
        <v>12.578017878968868</v>
      </c>
      <c r="M7838" s="23">
        <f t="shared" si="857"/>
        <v>20.333685533192952</v>
      </c>
      <c r="N7838" s="23">
        <v>1500.5917079212343</v>
      </c>
      <c r="O7838" s="17">
        <f t="shared" si="858"/>
        <v>1.8926161045116886E-2</v>
      </c>
      <c r="P7838" s="18">
        <f t="shared" si="859"/>
        <v>5.7438786011722864E-2</v>
      </c>
    </row>
    <row r="7839" spans="2:16" x14ac:dyDescent="0.3">
      <c r="B7839" s="19">
        <v>41235.41666666542</v>
      </c>
      <c r="C7839" s="21">
        <f t="shared" si="854"/>
        <v>11</v>
      </c>
      <c r="D7839" s="21" t="str">
        <f t="shared" si="855"/>
        <v>Winter</v>
      </c>
      <c r="E7839" s="21">
        <f t="shared" si="856"/>
        <v>10</v>
      </c>
      <c r="F7839" s="23">
        <v>99.726225083362891</v>
      </c>
      <c r="G7839" s="23">
        <v>2542.9598136590885</v>
      </c>
      <c r="H7839" s="16">
        <f t="shared" si="860"/>
        <v>3.9216594988131528E-2</v>
      </c>
      <c r="I7839" s="23">
        <v>8.0429745741515113</v>
      </c>
      <c r="J7839" s="23">
        <v>45.718696849779477</v>
      </c>
      <c r="K7839" s="23">
        <v>19.736566484517304</v>
      </c>
      <c r="L7839" s="23">
        <v>9.9297109048206895</v>
      </c>
      <c r="M7839" s="23">
        <f t="shared" si="857"/>
        <v>16.052419460441484</v>
      </c>
      <c r="N7839" s="23">
        <v>1493.5326891027523</v>
      </c>
      <c r="O7839" s="17">
        <f t="shared" si="858"/>
        <v>1.6133154774850247E-2</v>
      </c>
      <c r="P7839" s="18">
        <f t="shared" si="859"/>
        <v>5.471706236629563E-2</v>
      </c>
    </row>
    <row r="7840" spans="2:16" x14ac:dyDescent="0.3">
      <c r="B7840" s="19">
        <v>41235.458333332084</v>
      </c>
      <c r="C7840" s="21">
        <f t="shared" si="854"/>
        <v>11</v>
      </c>
      <c r="D7840" s="21" t="str">
        <f t="shared" si="855"/>
        <v>Winter</v>
      </c>
      <c r="E7840" s="21">
        <f t="shared" si="856"/>
        <v>11</v>
      </c>
      <c r="F7840" s="23">
        <v>96.524187687579669</v>
      </c>
      <c r="G7840" s="23">
        <v>2533.0080398996442</v>
      </c>
      <c r="H7840" s="16">
        <f t="shared" si="860"/>
        <v>3.8106546117162694E-2</v>
      </c>
      <c r="I7840" s="23">
        <v>7.8984058513943252</v>
      </c>
      <c r="J7840" s="23">
        <v>51.59549629251601</v>
      </c>
      <c r="K7840" s="23">
        <v>19.736566484517304</v>
      </c>
      <c r="L7840" s="23">
        <v>12.175674522569487</v>
      </c>
      <c r="M7840" s="23">
        <f t="shared" si="857"/>
        <v>19.683255285429219</v>
      </c>
      <c r="N7840" s="23">
        <v>1464.2493292973243</v>
      </c>
      <c r="O7840" s="17">
        <f t="shared" si="858"/>
        <v>1.8836724446416278E-2</v>
      </c>
      <c r="P7840" s="18">
        <f t="shared" si="859"/>
        <v>5.6225468054765325E-2</v>
      </c>
    </row>
    <row r="7841" spans="2:16" x14ac:dyDescent="0.3">
      <c r="B7841" s="19">
        <v>41235.499999998749</v>
      </c>
      <c r="C7841" s="21">
        <f t="shared" si="854"/>
        <v>11</v>
      </c>
      <c r="D7841" s="21" t="str">
        <f t="shared" si="855"/>
        <v>Winter</v>
      </c>
      <c r="E7841" s="21">
        <f t="shared" si="856"/>
        <v>12</v>
      </c>
      <c r="F7841" s="23">
        <v>94.807757861852195</v>
      </c>
      <c r="G7841" s="23">
        <v>2503.1527186213116</v>
      </c>
      <c r="H7841" s="16">
        <f t="shared" si="860"/>
        <v>3.7875339030081424E-2</v>
      </c>
      <c r="I7841" s="23">
        <v>7.5903331751302883</v>
      </c>
      <c r="J7841" s="23">
        <v>51.068838674590275</v>
      </c>
      <c r="K7841" s="23">
        <v>19.736566484517304</v>
      </c>
      <c r="L7841" s="23">
        <v>11.974399345426356</v>
      </c>
      <c r="M7841" s="23">
        <f t="shared" si="857"/>
        <v>19.357872844646614</v>
      </c>
      <c r="N7841" s="23">
        <v>1399.1355551517076</v>
      </c>
      <c r="O7841" s="17">
        <f t="shared" si="858"/>
        <v>1.926061125425043E-2</v>
      </c>
      <c r="P7841" s="18">
        <f t="shared" si="859"/>
        <v>5.6406448103150514E-2</v>
      </c>
    </row>
    <row r="7842" spans="2:16" x14ac:dyDescent="0.3">
      <c r="B7842" s="19">
        <v>41235.541666665413</v>
      </c>
      <c r="C7842" s="21">
        <f t="shared" si="854"/>
        <v>11</v>
      </c>
      <c r="D7842" s="21" t="str">
        <f t="shared" si="855"/>
        <v>Winter</v>
      </c>
      <c r="E7842" s="21">
        <f t="shared" si="856"/>
        <v>13</v>
      </c>
      <c r="F7842" s="23">
        <v>93.452903186486779</v>
      </c>
      <c r="G7842" s="23">
        <v>2422.4327759058201</v>
      </c>
      <c r="H7842" s="16">
        <f t="shared" si="860"/>
        <v>3.8578120357351066E-2</v>
      </c>
      <c r="I7842" s="23">
        <v>7.1732695077150552</v>
      </c>
      <c r="J7842" s="23">
        <v>46.996791613596983</v>
      </c>
      <c r="K7842" s="23">
        <v>19.736566484517304</v>
      </c>
      <c r="L7842" s="23">
        <v>10.418166290705477</v>
      </c>
      <c r="M7842" s="23">
        <f t="shared" si="857"/>
        <v>16.8420588383742</v>
      </c>
      <c r="N7842" s="23">
        <v>1309.8275530559324</v>
      </c>
      <c r="O7842" s="17">
        <f t="shared" si="858"/>
        <v>1.833472527743028E-2</v>
      </c>
      <c r="P7842" s="18">
        <f t="shared" si="859"/>
        <v>5.6205526396309671E-2</v>
      </c>
    </row>
    <row r="7843" spans="2:16" x14ac:dyDescent="0.3">
      <c r="B7843" s="19">
        <v>41235.583333332077</v>
      </c>
      <c r="C7843" s="21">
        <f t="shared" si="854"/>
        <v>11</v>
      </c>
      <c r="D7843" s="21" t="str">
        <f t="shared" si="855"/>
        <v>Winter</v>
      </c>
      <c r="E7843" s="21">
        <f t="shared" si="856"/>
        <v>14</v>
      </c>
      <c r="F7843" s="23">
        <v>84.729005114919303</v>
      </c>
      <c r="G7843" s="23">
        <v>2318.4920277516253</v>
      </c>
      <c r="H7843" s="16">
        <f t="shared" si="860"/>
        <v>3.6544876627022903E-2</v>
      </c>
      <c r="I7843" s="23">
        <v>6.8556070680594745</v>
      </c>
      <c r="J7843" s="23">
        <v>43.715171412373188</v>
      </c>
      <c r="K7843" s="23">
        <v>19.736566484517304</v>
      </c>
      <c r="L7843" s="23">
        <v>9.1640143239699725</v>
      </c>
      <c r="M7843" s="23">
        <f t="shared" si="857"/>
        <v>14.814590603885911</v>
      </c>
      <c r="N7843" s="23">
        <v>1229.15803031174</v>
      </c>
      <c r="O7843" s="17">
        <f t="shared" si="858"/>
        <v>1.7630115198815705E-2</v>
      </c>
      <c r="P7843" s="18">
        <f t="shared" si="859"/>
        <v>5.3530701440977685E-2</v>
      </c>
    </row>
    <row r="7844" spans="2:16" x14ac:dyDescent="0.3">
      <c r="B7844" s="19">
        <v>41235.624999998741</v>
      </c>
      <c r="C7844" s="21">
        <f t="shared" si="854"/>
        <v>11</v>
      </c>
      <c r="D7844" s="21" t="str">
        <f t="shared" si="855"/>
        <v>Winter</v>
      </c>
      <c r="E7844" s="21">
        <f t="shared" si="856"/>
        <v>15</v>
      </c>
      <c r="F7844" s="23">
        <v>73.334262766344963</v>
      </c>
      <c r="G7844" s="23">
        <v>2234.4548271163189</v>
      </c>
      <c r="H7844" s="16">
        <f t="shared" si="860"/>
        <v>3.2819756244965879E-2</v>
      </c>
      <c r="I7844" s="23">
        <v>6.6999387679350537</v>
      </c>
      <c r="J7844" s="23">
        <v>42.750273342213141</v>
      </c>
      <c r="K7844" s="23">
        <v>19.736566484517304</v>
      </c>
      <c r="L7844" s="23">
        <v>8.795254766742957</v>
      </c>
      <c r="M7844" s="23">
        <f t="shared" si="857"/>
        <v>14.21845209095288</v>
      </c>
      <c r="N7844" s="23">
        <v>1185.7650128652547</v>
      </c>
      <c r="O7844" s="17">
        <f t="shared" si="858"/>
        <v>1.7641261659712176E-2</v>
      </c>
      <c r="P7844" s="18">
        <f t="shared" si="859"/>
        <v>4.9882035997152643E-2</v>
      </c>
    </row>
    <row r="7845" spans="2:16" x14ac:dyDescent="0.3">
      <c r="B7845" s="19">
        <v>41235.666666665406</v>
      </c>
      <c r="C7845" s="21">
        <f t="shared" si="854"/>
        <v>11</v>
      </c>
      <c r="D7845" s="21" t="str">
        <f t="shared" si="855"/>
        <v>Winter</v>
      </c>
      <c r="E7845" s="21">
        <f t="shared" si="856"/>
        <v>16</v>
      </c>
      <c r="F7845" s="23">
        <v>71.404823388941523</v>
      </c>
      <c r="G7845" s="23">
        <v>2175.8499371995917</v>
      </c>
      <c r="H7845" s="16">
        <f t="shared" si="860"/>
        <v>3.2816979777954017E-2</v>
      </c>
      <c r="I7845" s="23">
        <v>6.6839237378918126</v>
      </c>
      <c r="J7845" s="23">
        <v>43.447279627195677</v>
      </c>
      <c r="K7845" s="23">
        <v>19.736566484517304</v>
      </c>
      <c r="L7845" s="23">
        <v>9.0616328816789444</v>
      </c>
      <c r="M7845" s="23">
        <f t="shared" si="857"/>
        <v>14.649080260999428</v>
      </c>
      <c r="N7845" s="23">
        <v>1183.0996268697243</v>
      </c>
      <c r="O7845" s="17">
        <f t="shared" si="858"/>
        <v>1.8031451886545393E-2</v>
      </c>
      <c r="P7845" s="18">
        <f t="shared" si="859"/>
        <v>5.0256693872571499E-2</v>
      </c>
    </row>
    <row r="7846" spans="2:16" x14ac:dyDescent="0.3">
      <c r="B7846" s="19">
        <v>41235.70833333207</v>
      </c>
      <c r="C7846" s="21">
        <f t="shared" si="854"/>
        <v>11</v>
      </c>
      <c r="D7846" s="21" t="str">
        <f t="shared" si="855"/>
        <v>Winter</v>
      </c>
      <c r="E7846" s="21">
        <f t="shared" si="856"/>
        <v>17</v>
      </c>
      <c r="F7846" s="23">
        <v>63.081663485194547</v>
      </c>
      <c r="G7846" s="23">
        <v>2168.1096687200243</v>
      </c>
      <c r="H7846" s="16">
        <f t="shared" si="860"/>
        <v>2.9095236461186828E-2</v>
      </c>
      <c r="I7846" s="23">
        <v>6.9850938806098366</v>
      </c>
      <c r="J7846" s="23">
        <v>41.866759858971491</v>
      </c>
      <c r="K7846" s="23">
        <v>19.736566484517304</v>
      </c>
      <c r="L7846" s="23">
        <v>8.4575983334263807</v>
      </c>
      <c r="M7846" s="23">
        <f t="shared" si="857"/>
        <v>13.672595041027806</v>
      </c>
      <c r="N7846" s="23">
        <v>1264.3326427403913</v>
      </c>
      <c r="O7846" s="17">
        <f t="shared" si="858"/>
        <v>1.6338808493358926E-2</v>
      </c>
      <c r="P7846" s="18">
        <f t="shared" si="859"/>
        <v>4.4958663457937434E-2</v>
      </c>
    </row>
    <row r="7847" spans="2:16" x14ac:dyDescent="0.3">
      <c r="B7847" s="19">
        <v>41235.749999998734</v>
      </c>
      <c r="C7847" s="21">
        <f t="shared" si="854"/>
        <v>11</v>
      </c>
      <c r="D7847" s="21" t="str">
        <f t="shared" si="855"/>
        <v>Winter</v>
      </c>
      <c r="E7847" s="21">
        <f t="shared" si="856"/>
        <v>18</v>
      </c>
      <c r="F7847" s="23">
        <v>65.128075758711347</v>
      </c>
      <c r="G7847" s="23">
        <v>2251.0411167153925</v>
      </c>
      <c r="H7847" s="16">
        <f t="shared" si="860"/>
        <v>2.8932423879374981E-2</v>
      </c>
      <c r="I7847" s="23">
        <v>7.1929987727618423</v>
      </c>
      <c r="J7847" s="23">
        <v>50.443926011859141</v>
      </c>
      <c r="K7847" s="23">
        <v>19.736566484517304</v>
      </c>
      <c r="L7847" s="23">
        <v>11.735573583471973</v>
      </c>
      <c r="M7847" s="23">
        <f t="shared" si="857"/>
        <v>18.971785943869861</v>
      </c>
      <c r="N7847" s="23">
        <v>1325.9656221855053</v>
      </c>
      <c r="O7847" s="17">
        <f t="shared" si="858"/>
        <v>1.9732626758079855E-2</v>
      </c>
      <c r="P7847" s="18">
        <f t="shared" si="859"/>
        <v>4.8094137915836568E-2</v>
      </c>
    </row>
    <row r="7848" spans="2:16" x14ac:dyDescent="0.3">
      <c r="B7848" s="19">
        <v>41235.791666665398</v>
      </c>
      <c r="C7848" s="21">
        <f t="shared" si="854"/>
        <v>11</v>
      </c>
      <c r="D7848" s="21" t="str">
        <f t="shared" si="855"/>
        <v>Winter</v>
      </c>
      <c r="E7848" s="21">
        <f t="shared" si="856"/>
        <v>19</v>
      </c>
      <c r="F7848" s="23">
        <v>65.636146099361909</v>
      </c>
      <c r="G7848" s="23">
        <v>2317.3862751116872</v>
      </c>
      <c r="H7848" s="16">
        <f t="shared" si="860"/>
        <v>2.8323351529385647E-2</v>
      </c>
      <c r="I7848" s="23">
        <v>7.2587947354139164</v>
      </c>
      <c r="J7848" s="23">
        <v>44.177161743031974</v>
      </c>
      <c r="K7848" s="23">
        <v>19.736566484517304</v>
      </c>
      <c r="L7848" s="23">
        <v>9.340575304912381</v>
      </c>
      <c r="M7848" s="23">
        <f t="shared" si="857"/>
        <v>15.100019953602288</v>
      </c>
      <c r="N7848" s="23">
        <v>1339.1959803559562</v>
      </c>
      <c r="O7848" s="17">
        <f t="shared" si="858"/>
        <v>1.6695700268659162E-2</v>
      </c>
      <c r="P7848" s="18">
        <f t="shared" si="859"/>
        <v>4.4546173610306314E-2</v>
      </c>
    </row>
    <row r="7849" spans="2:16" x14ac:dyDescent="0.3">
      <c r="B7849" s="19">
        <v>41235.833333332062</v>
      </c>
      <c r="C7849" s="21">
        <f t="shared" si="854"/>
        <v>11</v>
      </c>
      <c r="D7849" s="21" t="str">
        <f t="shared" si="855"/>
        <v>Winter</v>
      </c>
      <c r="E7849" s="21">
        <f t="shared" si="856"/>
        <v>20</v>
      </c>
      <c r="F7849" s="23">
        <v>67.048944470737311</v>
      </c>
      <c r="G7849" s="23">
        <v>2337.2898226305756</v>
      </c>
      <c r="H7849" s="16">
        <f t="shared" si="860"/>
        <v>2.8686619785677665E-2</v>
      </c>
      <c r="I7849" s="23">
        <v>7.2813259519076103</v>
      </c>
      <c r="J7849" s="23">
        <v>44.039266302452901</v>
      </c>
      <c r="K7849" s="23">
        <v>19.736566484517304</v>
      </c>
      <c r="L7849" s="23">
        <v>9.2878751667484316</v>
      </c>
      <c r="M7849" s="23">
        <f t="shared" si="857"/>
        <v>15.014824651187165</v>
      </c>
      <c r="N7849" s="23">
        <v>1339.0547813830356</v>
      </c>
      <c r="O7849" s="17">
        <f t="shared" si="858"/>
        <v>1.6650663522567999E-2</v>
      </c>
      <c r="P7849" s="18">
        <f t="shared" si="859"/>
        <v>4.4859632054594506E-2</v>
      </c>
    </row>
    <row r="7850" spans="2:16" x14ac:dyDescent="0.3">
      <c r="B7850" s="19">
        <v>41235.874999998727</v>
      </c>
      <c r="C7850" s="21">
        <f t="shared" si="854"/>
        <v>11</v>
      </c>
      <c r="D7850" s="21" t="str">
        <f t="shared" si="855"/>
        <v>Winter</v>
      </c>
      <c r="E7850" s="21">
        <f t="shared" si="856"/>
        <v>21</v>
      </c>
      <c r="F7850" s="23">
        <v>69.439707867504211</v>
      </c>
      <c r="G7850" s="23">
        <v>2337.2898226305756</v>
      </c>
      <c r="H7850" s="16">
        <f t="shared" si="860"/>
        <v>2.9709498238156502E-2</v>
      </c>
      <c r="I7850" s="23">
        <v>7.224547099274532</v>
      </c>
      <c r="J7850" s="23">
        <v>43.670041355965523</v>
      </c>
      <c r="K7850" s="23">
        <v>19.736566484517304</v>
      </c>
      <c r="L7850" s="23">
        <v>9.1467667616282196</v>
      </c>
      <c r="M7850" s="23">
        <f t="shared" si="857"/>
        <v>14.786708109819999</v>
      </c>
      <c r="N7850" s="23">
        <v>1317.7897991316427</v>
      </c>
      <c r="O7850" s="17">
        <f t="shared" si="858"/>
        <v>1.6703161022796537E-2</v>
      </c>
      <c r="P7850" s="18">
        <f t="shared" si="859"/>
        <v>4.591641672797462E-2</v>
      </c>
    </row>
    <row r="7851" spans="2:16" x14ac:dyDescent="0.3">
      <c r="B7851" s="19">
        <v>41235.916666665391</v>
      </c>
      <c r="C7851" s="21">
        <f t="shared" si="854"/>
        <v>11</v>
      </c>
      <c r="D7851" s="21" t="str">
        <f t="shared" si="855"/>
        <v>Winter</v>
      </c>
      <c r="E7851" s="21">
        <f t="shared" si="856"/>
        <v>22</v>
      </c>
      <c r="F7851" s="23">
        <v>71.018667641267001</v>
      </c>
      <c r="G7851" s="23">
        <v>2325.1265435912546</v>
      </c>
      <c r="H7851" s="16">
        <f t="shared" si="860"/>
        <v>3.0544001072550536E-2</v>
      </c>
      <c r="I7851" s="23">
        <v>7.0567911670295329</v>
      </c>
      <c r="J7851" s="23">
        <v>43.205653617959165</v>
      </c>
      <c r="K7851" s="23">
        <v>19.736566484517304</v>
      </c>
      <c r="L7851" s="23">
        <v>8.9692895524340148</v>
      </c>
      <c r="M7851" s="23">
        <f t="shared" si="857"/>
        <v>14.499797581007845</v>
      </c>
      <c r="N7851" s="23">
        <v>1275.0507683716698</v>
      </c>
      <c r="O7851" s="17">
        <f t="shared" si="858"/>
        <v>1.6906455243007042E-2</v>
      </c>
      <c r="P7851" s="18">
        <f t="shared" si="859"/>
        <v>4.6934065528482144E-2</v>
      </c>
    </row>
    <row r="7852" spans="2:16" x14ac:dyDescent="0.3">
      <c r="B7852" s="19">
        <v>41235.958333332055</v>
      </c>
      <c r="C7852" s="21">
        <f t="shared" si="854"/>
        <v>11</v>
      </c>
      <c r="D7852" s="21" t="str">
        <f t="shared" si="855"/>
        <v>Winter</v>
      </c>
      <c r="E7852" s="21">
        <f t="shared" si="856"/>
        <v>23</v>
      </c>
      <c r="F7852" s="23">
        <v>70.158392662365046</v>
      </c>
      <c r="G7852" s="23">
        <v>2280.8964379937252</v>
      </c>
      <c r="H7852" s="16">
        <f t="shared" si="860"/>
        <v>3.0759131144102413E-2</v>
      </c>
      <c r="I7852" s="23">
        <v>6.8693992913850126</v>
      </c>
      <c r="J7852" s="23">
        <v>43.259232989448435</v>
      </c>
      <c r="K7852" s="23">
        <v>19.736566484517304</v>
      </c>
      <c r="L7852" s="23">
        <v>8.9897662285907085</v>
      </c>
      <c r="M7852" s="23">
        <f t="shared" si="857"/>
        <v>14.532900276340422</v>
      </c>
      <c r="N7852" s="23">
        <v>1213.6538192637306</v>
      </c>
      <c r="O7852" s="17">
        <f t="shared" si="858"/>
        <v>1.7634599939469767E-2</v>
      </c>
      <c r="P7852" s="18">
        <f t="shared" si="859"/>
        <v>4.7851306111360251E-2</v>
      </c>
    </row>
    <row r="7853" spans="2:16" x14ac:dyDescent="0.3">
      <c r="B7853" s="19">
        <v>41235.999999998719</v>
      </c>
      <c r="C7853" s="21">
        <f t="shared" si="854"/>
        <v>11</v>
      </c>
      <c r="D7853" s="21" t="str">
        <f t="shared" si="855"/>
        <v>Winter</v>
      </c>
      <c r="E7853" s="21">
        <f t="shared" si="856"/>
        <v>0</v>
      </c>
      <c r="F7853" s="23">
        <v>70.184647884872717</v>
      </c>
      <c r="G7853" s="23">
        <v>2218.9742901571835</v>
      </c>
      <c r="H7853" s="16">
        <f t="shared" si="860"/>
        <v>3.1629319995366466E-2</v>
      </c>
      <c r="I7853" s="23">
        <v>6.7625277851324865</v>
      </c>
      <c r="J7853" s="23">
        <v>50.805242879148437</v>
      </c>
      <c r="K7853" s="23">
        <v>19.736566484517304</v>
      </c>
      <c r="L7853" s="23">
        <v>11.873659721397559</v>
      </c>
      <c r="M7853" s="23">
        <f t="shared" si="857"/>
        <v>19.195016673233575</v>
      </c>
      <c r="N7853" s="23">
        <v>1169.0183721421197</v>
      </c>
      <c r="O7853" s="17">
        <f t="shared" si="858"/>
        <v>2.2204565023902254E-2</v>
      </c>
      <c r="P7853" s="18">
        <f t="shared" si="859"/>
        <v>5.3131569726769794E-2</v>
      </c>
    </row>
    <row r="7854" spans="2:16" x14ac:dyDescent="0.3">
      <c r="B7854" s="19">
        <v>41236.041666665384</v>
      </c>
      <c r="C7854" s="21">
        <f t="shared" si="854"/>
        <v>11</v>
      </c>
      <c r="D7854" s="21" t="str">
        <f t="shared" si="855"/>
        <v>Winter</v>
      </c>
      <c r="E7854" s="21">
        <f t="shared" si="856"/>
        <v>1</v>
      </c>
      <c r="F7854" s="23">
        <v>68.383667375584722</v>
      </c>
      <c r="G7854" s="23">
        <v>2168.1096687200243</v>
      </c>
      <c r="H7854" s="16">
        <f t="shared" si="860"/>
        <v>3.1540686507779858E-2</v>
      </c>
      <c r="I7854" s="23">
        <v>6.7096432833943105</v>
      </c>
      <c r="J7854" s="23">
        <v>53.099823195593387</v>
      </c>
      <c r="K7854" s="23">
        <v>19.736566484517304</v>
      </c>
      <c r="L7854" s="23">
        <v>12.750590091227934</v>
      </c>
      <c r="M7854" s="23">
        <f t="shared" si="857"/>
        <v>20.612666619848149</v>
      </c>
      <c r="N7854" s="23">
        <v>1149.593868967859</v>
      </c>
      <c r="O7854" s="17">
        <f t="shared" si="858"/>
        <v>2.3766923816124105E-2</v>
      </c>
      <c r="P7854" s="18">
        <f t="shared" si="859"/>
        <v>5.4557985230565306E-2</v>
      </c>
    </row>
    <row r="7855" spans="2:16" x14ac:dyDescent="0.3">
      <c r="B7855" s="19">
        <v>41236.083333332048</v>
      </c>
      <c r="C7855" s="21">
        <f t="shared" si="854"/>
        <v>11</v>
      </c>
      <c r="D7855" s="21" t="str">
        <f t="shared" si="855"/>
        <v>Winter</v>
      </c>
      <c r="E7855" s="21">
        <f t="shared" si="856"/>
        <v>2</v>
      </c>
      <c r="F7855" s="23">
        <v>72.370056715104411</v>
      </c>
      <c r="G7855" s="23">
        <v>2159.2636476005182</v>
      </c>
      <c r="H7855" s="16">
        <f t="shared" si="860"/>
        <v>3.35160816491889E-2</v>
      </c>
      <c r="I7855" s="23">
        <v>6.7587764694133252</v>
      </c>
      <c r="J7855" s="23">
        <v>52.808044749048769</v>
      </c>
      <c r="K7855" s="23">
        <v>19.736566484517304</v>
      </c>
      <c r="L7855" s="23">
        <v>12.639079773108705</v>
      </c>
      <c r="M7855" s="23">
        <f t="shared" si="857"/>
        <v>20.432398491422759</v>
      </c>
      <c r="N7855" s="23">
        <v>1137.1296206557543</v>
      </c>
      <c r="O7855" s="17">
        <f t="shared" si="858"/>
        <v>2.3912115617176179E-2</v>
      </c>
      <c r="P7855" s="18">
        <f t="shared" si="859"/>
        <v>5.662675684693496E-2</v>
      </c>
    </row>
    <row r="7856" spans="2:16" x14ac:dyDescent="0.3">
      <c r="B7856" s="19">
        <v>41236.124999998712</v>
      </c>
      <c r="C7856" s="21">
        <f t="shared" si="854"/>
        <v>11</v>
      </c>
      <c r="D7856" s="21" t="str">
        <f t="shared" si="855"/>
        <v>Winter</v>
      </c>
      <c r="E7856" s="21">
        <f t="shared" si="856"/>
        <v>3</v>
      </c>
      <c r="F7856" s="23">
        <v>73.168041857805648</v>
      </c>
      <c r="G7856" s="23">
        <v>2155.9463896807038</v>
      </c>
      <c r="H7856" s="16">
        <f t="shared" si="860"/>
        <v>3.3937783521900029E-2</v>
      </c>
      <c r="I7856" s="23">
        <v>6.8155253575613077</v>
      </c>
      <c r="J7856" s="23">
        <v>52.967118515120902</v>
      </c>
      <c r="K7856" s="23">
        <v>19.736566484517304</v>
      </c>
      <c r="L7856" s="23">
        <v>12.699873729856341</v>
      </c>
      <c r="M7856" s="23">
        <f t="shared" si="857"/>
        <v>20.530678300747255</v>
      </c>
      <c r="N7856" s="23">
        <v>1151.1724357352111</v>
      </c>
      <c r="O7856" s="17">
        <f t="shared" si="858"/>
        <v>2.3755088993981648E-2</v>
      </c>
      <c r="P7856" s="18">
        <f t="shared" si="859"/>
        <v>5.688667744806046E-2</v>
      </c>
    </row>
    <row r="7857" spans="2:16" x14ac:dyDescent="0.3">
      <c r="B7857" s="19">
        <v>41236.166666665376</v>
      </c>
      <c r="C7857" s="21">
        <f t="shared" si="854"/>
        <v>11</v>
      </c>
      <c r="D7857" s="21" t="str">
        <f t="shared" si="855"/>
        <v>Winter</v>
      </c>
      <c r="E7857" s="21">
        <f t="shared" si="856"/>
        <v>4</v>
      </c>
      <c r="F7857" s="23">
        <v>74.552360338738538</v>
      </c>
      <c r="G7857" s="23">
        <v>2167.0039160800861</v>
      </c>
      <c r="H7857" s="16">
        <f t="shared" si="860"/>
        <v>3.4403426678433054E-2</v>
      </c>
      <c r="I7857" s="23">
        <v>6.9338811399476947</v>
      </c>
      <c r="J7857" s="23">
        <v>54.764890331867221</v>
      </c>
      <c r="K7857" s="23">
        <v>19.736566484517304</v>
      </c>
      <c r="L7857" s="23">
        <v>13.386936498080782</v>
      </c>
      <c r="M7857" s="23">
        <f t="shared" si="857"/>
        <v>21.641387349269134</v>
      </c>
      <c r="N7857" s="23">
        <v>1188.7500693536954</v>
      </c>
      <c r="O7857" s="17">
        <f t="shared" si="858"/>
        <v>2.4038079345604372E-2</v>
      </c>
      <c r="P7857" s="18">
        <f t="shared" si="859"/>
        <v>5.7614513723780569E-2</v>
      </c>
    </row>
    <row r="7858" spans="2:16" x14ac:dyDescent="0.3">
      <c r="B7858" s="19">
        <v>41236.208333332041</v>
      </c>
      <c r="C7858" s="21">
        <f t="shared" si="854"/>
        <v>11</v>
      </c>
      <c r="D7858" s="21" t="str">
        <f t="shared" si="855"/>
        <v>Winter</v>
      </c>
      <c r="E7858" s="21">
        <f t="shared" si="856"/>
        <v>5</v>
      </c>
      <c r="F7858" s="23">
        <v>74.308142862675325</v>
      </c>
      <c r="G7858" s="23">
        <v>2216.7627848773068</v>
      </c>
      <c r="H7858" s="16">
        <f t="shared" si="860"/>
        <v>3.3521016939477413E-2</v>
      </c>
      <c r="I7858" s="23">
        <v>7.2008267287536762</v>
      </c>
      <c r="J7858" s="23">
        <v>56.947741807965556</v>
      </c>
      <c r="K7858" s="23">
        <v>19.736566484517304</v>
      </c>
      <c r="L7858" s="23">
        <v>14.22116694035417</v>
      </c>
      <c r="M7858" s="23">
        <f t="shared" si="857"/>
        <v>22.990008383094082</v>
      </c>
      <c r="N7858" s="23">
        <v>1241.6435500322755</v>
      </c>
      <c r="O7858" s="17">
        <f t="shared" si="858"/>
        <v>2.4315219219769611E-2</v>
      </c>
      <c r="P7858" s="18">
        <f t="shared" si="859"/>
        <v>5.7021165283894018E-2</v>
      </c>
    </row>
    <row r="7859" spans="2:16" x14ac:dyDescent="0.3">
      <c r="B7859" s="19">
        <v>41236.249999998705</v>
      </c>
      <c r="C7859" s="21">
        <f t="shared" si="854"/>
        <v>11</v>
      </c>
      <c r="D7859" s="21" t="str">
        <f t="shared" si="855"/>
        <v>Winter</v>
      </c>
      <c r="E7859" s="21">
        <f t="shared" si="856"/>
        <v>6</v>
      </c>
      <c r="F7859" s="23">
        <v>72.607601724893698</v>
      </c>
      <c r="G7859" s="23">
        <v>2274.2619221540954</v>
      </c>
      <c r="H7859" s="16">
        <f t="shared" si="860"/>
        <v>3.1925787007031498E-2</v>
      </c>
      <c r="I7859" s="23">
        <v>7.5156726358074071</v>
      </c>
      <c r="J7859" s="23">
        <v>59.487587007008131</v>
      </c>
      <c r="K7859" s="23">
        <v>19.736566484517304</v>
      </c>
      <c r="L7859" s="23">
        <v>15.191831324488289</v>
      </c>
      <c r="M7859" s="23">
        <f t="shared" si="857"/>
        <v>24.559189198002535</v>
      </c>
      <c r="N7859" s="23">
        <v>1316.4399228357804</v>
      </c>
      <c r="O7859" s="17">
        <f t="shared" si="858"/>
        <v>2.4364850440509716E-2</v>
      </c>
      <c r="P7859" s="18">
        <f t="shared" si="859"/>
        <v>5.5512770421919322E-2</v>
      </c>
    </row>
    <row r="7860" spans="2:16" x14ac:dyDescent="0.3">
      <c r="B7860" s="19">
        <v>41236.291666665369</v>
      </c>
      <c r="C7860" s="21">
        <f t="shared" si="854"/>
        <v>11</v>
      </c>
      <c r="D7860" s="21" t="str">
        <f t="shared" si="855"/>
        <v>Winter</v>
      </c>
      <c r="E7860" s="21">
        <f t="shared" si="856"/>
        <v>7</v>
      </c>
      <c r="F7860" s="23">
        <v>68.902653040022912</v>
      </c>
      <c r="G7860" s="23">
        <v>2367.1451439089078</v>
      </c>
      <c r="H7860" s="16">
        <f t="shared" si="860"/>
        <v>2.910791221118058E-2</v>
      </c>
      <c r="I7860" s="23">
        <v>7.8452461741338624</v>
      </c>
      <c r="J7860" s="23">
        <v>64.132540031454639</v>
      </c>
      <c r="K7860" s="23">
        <v>19.736566484517304</v>
      </c>
      <c r="L7860" s="23">
        <v>16.967014500418014</v>
      </c>
      <c r="M7860" s="23">
        <f t="shared" si="857"/>
        <v>27.428959046519321</v>
      </c>
      <c r="N7860" s="23">
        <v>1388.9423787711405</v>
      </c>
      <c r="O7860" s="17">
        <f t="shared" si="858"/>
        <v>2.5396449672636424E-2</v>
      </c>
      <c r="P7860" s="18">
        <f t="shared" si="859"/>
        <v>5.3765124256270239E-2</v>
      </c>
    </row>
    <row r="7861" spans="2:16" x14ac:dyDescent="0.3">
      <c r="B7861" s="19">
        <v>41236.333333332033</v>
      </c>
      <c r="C7861" s="21">
        <f t="shared" si="854"/>
        <v>11</v>
      </c>
      <c r="D7861" s="21" t="str">
        <f t="shared" si="855"/>
        <v>Winter</v>
      </c>
      <c r="E7861" s="21">
        <f t="shared" si="856"/>
        <v>8</v>
      </c>
      <c r="F7861" s="23">
        <v>66.326848329896237</v>
      </c>
      <c r="G7861" s="23">
        <v>2445.653581344523</v>
      </c>
      <c r="H7861" s="16">
        <f t="shared" si="860"/>
        <v>2.7120295709841445E-2</v>
      </c>
      <c r="I7861" s="23">
        <v>8.0051181439307442</v>
      </c>
      <c r="J7861" s="23">
        <v>62.372308609906185</v>
      </c>
      <c r="K7861" s="23">
        <v>19.736566484517304</v>
      </c>
      <c r="L7861" s="23">
        <v>16.294298718615675</v>
      </c>
      <c r="M7861" s="23">
        <f t="shared" si="857"/>
        <v>26.341443406773205</v>
      </c>
      <c r="N7861" s="23">
        <v>1424.6842931168942</v>
      </c>
      <c r="O7861" s="17">
        <f t="shared" si="858"/>
        <v>2.410819134922957E-2</v>
      </c>
      <c r="P7861" s="18">
        <f t="shared" si="859"/>
        <v>5.0574665780650466E-2</v>
      </c>
    </row>
    <row r="7862" spans="2:16" x14ac:dyDescent="0.3">
      <c r="B7862" s="19">
        <v>41236.374999998698</v>
      </c>
      <c r="C7862" s="21">
        <f t="shared" si="854"/>
        <v>11</v>
      </c>
      <c r="D7862" s="21" t="str">
        <f t="shared" si="855"/>
        <v>Winter</v>
      </c>
      <c r="E7862" s="21">
        <f t="shared" si="856"/>
        <v>9</v>
      </c>
      <c r="F7862" s="23">
        <v>70.400084636838585</v>
      </c>
      <c r="G7862" s="23">
        <v>2473.2973973429794</v>
      </c>
      <c r="H7862" s="16">
        <f t="shared" si="860"/>
        <v>2.8464059644613775E-2</v>
      </c>
      <c r="I7862" s="23">
        <v>8.0651852852838051</v>
      </c>
      <c r="J7862" s="23">
        <v>62.123710174707185</v>
      </c>
      <c r="K7862" s="23">
        <v>19.736566484517304</v>
      </c>
      <c r="L7862" s="23">
        <v>16.199290705099692</v>
      </c>
      <c r="M7862" s="23">
        <f t="shared" si="857"/>
        <v>26.187852985090188</v>
      </c>
      <c r="N7862" s="23">
        <v>1442.2029676111224</v>
      </c>
      <c r="O7862" s="17">
        <f t="shared" si="858"/>
        <v>2.3750497703600642E-2</v>
      </c>
      <c r="P7862" s="18">
        <f t="shared" si="859"/>
        <v>5.1538521764989867E-2</v>
      </c>
    </row>
    <row r="7863" spans="2:16" x14ac:dyDescent="0.3">
      <c r="B7863" s="19">
        <v>41236.416666665362</v>
      </c>
      <c r="C7863" s="21">
        <f t="shared" si="854"/>
        <v>11</v>
      </c>
      <c r="D7863" s="21" t="str">
        <f t="shared" si="855"/>
        <v>Winter</v>
      </c>
      <c r="E7863" s="21">
        <f t="shared" si="856"/>
        <v>10</v>
      </c>
      <c r="F7863" s="23">
        <v>71.151941922143678</v>
      </c>
      <c r="G7863" s="23">
        <v>2499.8354607014971</v>
      </c>
      <c r="H7863" s="16">
        <f t="shared" si="860"/>
        <v>2.8462650058647145E-2</v>
      </c>
      <c r="I7863" s="23">
        <v>7.9136880103705165</v>
      </c>
      <c r="J7863" s="23">
        <v>54.091676091974456</v>
      </c>
      <c r="K7863" s="23">
        <v>19.736566484517304</v>
      </c>
      <c r="L7863" s="23">
        <v>13.129651099032777</v>
      </c>
      <c r="M7863" s="23">
        <f t="shared" si="857"/>
        <v>21.225458508424374</v>
      </c>
      <c r="N7863" s="23">
        <v>1413.7455378262548</v>
      </c>
      <c r="O7863" s="17">
        <f t="shared" si="858"/>
        <v>2.0611309276773123E-2</v>
      </c>
      <c r="P7863" s="18">
        <f t="shared" si="859"/>
        <v>4.8487306852224923E-2</v>
      </c>
    </row>
    <row r="7864" spans="2:16" x14ac:dyDescent="0.3">
      <c r="B7864" s="19">
        <v>41236.458333332026</v>
      </c>
      <c r="C7864" s="21">
        <f t="shared" si="854"/>
        <v>11</v>
      </c>
      <c r="D7864" s="21" t="str">
        <f t="shared" si="855"/>
        <v>Winter</v>
      </c>
      <c r="E7864" s="21">
        <f t="shared" si="856"/>
        <v>11</v>
      </c>
      <c r="F7864" s="23">
        <v>70.021226094555047</v>
      </c>
      <c r="G7864" s="23">
        <v>2475.5089026228557</v>
      </c>
      <c r="H7864" s="16">
        <f t="shared" si="860"/>
        <v>2.8285588478541131E-2</v>
      </c>
      <c r="I7864" s="23">
        <v>7.6692823963682271</v>
      </c>
      <c r="J7864" s="23">
        <v>58.70596970041494</v>
      </c>
      <c r="K7864" s="23">
        <v>19.736566484517304</v>
      </c>
      <c r="L7864" s="23">
        <v>14.893117024176266</v>
      </c>
      <c r="M7864" s="23">
        <f t="shared" si="857"/>
        <v>24.076286191721369</v>
      </c>
      <c r="N7864" s="23">
        <v>1371.7544076266652</v>
      </c>
      <c r="O7864" s="17">
        <f t="shared" si="858"/>
        <v>2.314231207247517E-2</v>
      </c>
      <c r="P7864" s="18">
        <f t="shared" si="859"/>
        <v>5.0773306635292295E-2</v>
      </c>
    </row>
    <row r="7865" spans="2:16" x14ac:dyDescent="0.3">
      <c r="B7865" s="19">
        <v>41236.49999999869</v>
      </c>
      <c r="C7865" s="21">
        <f t="shared" si="854"/>
        <v>11</v>
      </c>
      <c r="D7865" s="21" t="str">
        <f t="shared" si="855"/>
        <v>Winter</v>
      </c>
      <c r="E7865" s="21">
        <f t="shared" si="856"/>
        <v>12</v>
      </c>
      <c r="F7865" s="23">
        <v>69.767380323680882</v>
      </c>
      <c r="G7865" s="23">
        <v>2415.7982600661908</v>
      </c>
      <c r="H7865" s="16">
        <f t="shared" si="860"/>
        <v>2.887963845199943E-2</v>
      </c>
      <c r="I7865" s="23">
        <v>7.4443432126934717</v>
      </c>
      <c r="J7865" s="23">
        <v>56.865648305628859</v>
      </c>
      <c r="K7865" s="23">
        <v>19.736566484517304</v>
      </c>
      <c r="L7865" s="23">
        <v>14.189792886960248</v>
      </c>
      <c r="M7865" s="23">
        <f t="shared" si="857"/>
        <v>22.939288934151307</v>
      </c>
      <c r="N7865" s="23">
        <v>1324.2733690872892</v>
      </c>
      <c r="O7865" s="17">
        <f t="shared" si="858"/>
        <v>2.2943625429684259E-2</v>
      </c>
      <c r="P7865" s="18">
        <f t="shared" si="859"/>
        <v>5.1160660274496311E-2</v>
      </c>
    </row>
    <row r="7866" spans="2:16" x14ac:dyDescent="0.3">
      <c r="B7866" s="19">
        <v>41236.541666665355</v>
      </c>
      <c r="C7866" s="21">
        <f t="shared" si="854"/>
        <v>11</v>
      </c>
      <c r="D7866" s="21" t="str">
        <f t="shared" si="855"/>
        <v>Winter</v>
      </c>
      <c r="E7866" s="21">
        <f t="shared" si="856"/>
        <v>13</v>
      </c>
      <c r="F7866" s="23">
        <v>67.907354772033813</v>
      </c>
      <c r="G7866" s="23">
        <v>2358.2991227894022</v>
      </c>
      <c r="H7866" s="16">
        <f t="shared" si="860"/>
        <v>2.8795055773803969E-2</v>
      </c>
      <c r="I7866" s="23">
        <v>7.1759647721203113</v>
      </c>
      <c r="J7866" s="23">
        <v>55.595634342393311</v>
      </c>
      <c r="K7866" s="23">
        <v>19.736566484517304</v>
      </c>
      <c r="L7866" s="23">
        <v>13.70442577800004</v>
      </c>
      <c r="M7866" s="23">
        <f t="shared" si="857"/>
        <v>22.154642079875966</v>
      </c>
      <c r="N7866" s="23">
        <v>1279.2317596287439</v>
      </c>
      <c r="O7866" s="17">
        <f t="shared" si="858"/>
        <v>2.2928297887560695E-2</v>
      </c>
      <c r="P7866" s="18">
        <f t="shared" si="859"/>
        <v>5.1063132044893961E-2</v>
      </c>
    </row>
    <row r="7867" spans="2:16" x14ac:dyDescent="0.3">
      <c r="B7867" s="19">
        <v>41236.583333332019</v>
      </c>
      <c r="C7867" s="21">
        <f t="shared" si="854"/>
        <v>11</v>
      </c>
      <c r="D7867" s="21" t="str">
        <f t="shared" si="855"/>
        <v>Winter</v>
      </c>
      <c r="E7867" s="21">
        <f t="shared" si="856"/>
        <v>14</v>
      </c>
      <c r="F7867" s="23">
        <v>61.436147454724605</v>
      </c>
      <c r="G7867" s="23">
        <v>2303.0114907924899</v>
      </c>
      <c r="H7867" s="16">
        <f t="shared" si="860"/>
        <v>2.6676439826873722E-2</v>
      </c>
      <c r="I7867" s="23">
        <v>7.0227171940216042</v>
      </c>
      <c r="J7867" s="23">
        <v>55.186353628957413</v>
      </c>
      <c r="K7867" s="23">
        <v>19.736566484517304</v>
      </c>
      <c r="L7867" s="23">
        <v>13.548009075204536</v>
      </c>
      <c r="M7867" s="23">
        <f t="shared" si="857"/>
        <v>21.901778069235572</v>
      </c>
      <c r="N7867" s="23">
        <v>1254.1969215532029</v>
      </c>
      <c r="O7867" s="17">
        <f t="shared" si="858"/>
        <v>2.3062164135626294E-2</v>
      </c>
      <c r="P7867" s="18">
        <f t="shared" si="859"/>
        <v>4.9123387528658496E-2</v>
      </c>
    </row>
    <row r="7868" spans="2:16" x14ac:dyDescent="0.3">
      <c r="B7868" s="19">
        <v>41236.624999998683</v>
      </c>
      <c r="C7868" s="21">
        <f t="shared" si="854"/>
        <v>11</v>
      </c>
      <c r="D7868" s="21" t="str">
        <f t="shared" si="855"/>
        <v>Winter</v>
      </c>
      <c r="E7868" s="21">
        <f t="shared" si="856"/>
        <v>15</v>
      </c>
      <c r="F7868" s="23">
        <v>60.56987407823275</v>
      </c>
      <c r="G7868" s="23">
        <v>2257.6756325550218</v>
      </c>
      <c r="H7868" s="16">
        <f t="shared" si="860"/>
        <v>2.6828421764771206E-2</v>
      </c>
      <c r="I7868" s="23">
        <v>7.0141886692745583</v>
      </c>
      <c r="J7868" s="23">
        <v>54.917437075466928</v>
      </c>
      <c r="K7868" s="23">
        <v>19.736566484517304</v>
      </c>
      <c r="L7868" s="23">
        <v>13.44523599246874</v>
      </c>
      <c r="M7868" s="23">
        <f t="shared" si="857"/>
        <v>21.735634598480885</v>
      </c>
      <c r="N7868" s="23">
        <v>1256.5182552427655</v>
      </c>
      <c r="O7868" s="17">
        <f t="shared" si="858"/>
        <v>2.2880545625022248E-2</v>
      </c>
      <c r="P7868" s="18">
        <f t="shared" si="859"/>
        <v>4.9095118461557272E-2</v>
      </c>
    </row>
    <row r="7869" spans="2:16" x14ac:dyDescent="0.3">
      <c r="B7869" s="19">
        <v>41236.666666665347</v>
      </c>
      <c r="C7869" s="21">
        <f t="shared" si="854"/>
        <v>11</v>
      </c>
      <c r="D7869" s="21" t="str">
        <f t="shared" si="855"/>
        <v>Winter</v>
      </c>
      <c r="E7869" s="21">
        <f t="shared" si="856"/>
        <v>16</v>
      </c>
      <c r="F7869" s="23">
        <v>61.561635887808727</v>
      </c>
      <c r="G7869" s="23">
        <v>2266.5216536745279</v>
      </c>
      <c r="H7869" s="16">
        <f t="shared" si="860"/>
        <v>2.7161282923551088E-2</v>
      </c>
      <c r="I7869" s="23">
        <v>7.1959551538930979</v>
      </c>
      <c r="J7869" s="23">
        <v>56.31752610072823</v>
      </c>
      <c r="K7869" s="23">
        <v>19.736566484517304</v>
      </c>
      <c r="L7869" s="23">
        <v>13.98031448935922</v>
      </c>
      <c r="M7869" s="23">
        <f t="shared" si="857"/>
        <v>22.600645126851706</v>
      </c>
      <c r="N7869" s="23">
        <v>1303.2841591908098</v>
      </c>
      <c r="O7869" s="17">
        <f t="shared" si="858"/>
        <v>2.2862704246512964E-2</v>
      </c>
      <c r="P7869" s="18">
        <f t="shared" si="859"/>
        <v>4.9403006791627041E-2</v>
      </c>
    </row>
    <row r="7870" spans="2:16" x14ac:dyDescent="0.3">
      <c r="B7870" s="19">
        <v>41236.708333332012</v>
      </c>
      <c r="C7870" s="21">
        <f t="shared" si="854"/>
        <v>11</v>
      </c>
      <c r="D7870" s="21" t="str">
        <f t="shared" si="855"/>
        <v>Winter</v>
      </c>
      <c r="E7870" s="21">
        <f t="shared" si="856"/>
        <v>17</v>
      </c>
      <c r="F7870" s="23">
        <v>65.523234649208476</v>
      </c>
      <c r="G7870" s="23">
        <v>2319.5977803915634</v>
      </c>
      <c r="H7870" s="16">
        <f t="shared" si="860"/>
        <v>2.8247670869105471E-2</v>
      </c>
      <c r="I7870" s="23">
        <v>7.7085408966944788</v>
      </c>
      <c r="J7870" s="23">
        <v>57.116939079074051</v>
      </c>
      <c r="K7870" s="23">
        <v>19.736566484517304</v>
      </c>
      <c r="L7870" s="23">
        <v>14.285829843833332</v>
      </c>
      <c r="M7870" s="23">
        <f t="shared" si="857"/>
        <v>23.094542750723413</v>
      </c>
      <c r="N7870" s="23">
        <v>1424.0119031219258</v>
      </c>
      <c r="O7870" s="17">
        <f t="shared" si="858"/>
        <v>2.1631198152127027E-2</v>
      </c>
      <c r="P7870" s="18">
        <f t="shared" si="859"/>
        <v>4.9267838055326807E-2</v>
      </c>
    </row>
    <row r="7871" spans="2:16" x14ac:dyDescent="0.3">
      <c r="B7871" s="19">
        <v>41236.749999998676</v>
      </c>
      <c r="C7871" s="21">
        <f t="shared" si="854"/>
        <v>11</v>
      </c>
      <c r="D7871" s="21" t="str">
        <f t="shared" si="855"/>
        <v>Winter</v>
      </c>
      <c r="E7871" s="21">
        <f t="shared" si="856"/>
        <v>18</v>
      </c>
      <c r="F7871" s="23">
        <v>68.387307709018657</v>
      </c>
      <c r="G7871" s="23">
        <v>2454.4996024640291</v>
      </c>
      <c r="H7871" s="16">
        <f t="shared" si="860"/>
        <v>2.7862016209074077E-2</v>
      </c>
      <c r="I7871" s="23">
        <v>7.8678814524852179</v>
      </c>
      <c r="J7871" s="23">
        <v>65.433215475518651</v>
      </c>
      <c r="K7871" s="23">
        <v>19.736566484517304</v>
      </c>
      <c r="L7871" s="23">
        <v>17.464099649287203</v>
      </c>
      <c r="M7871" s="23">
        <f t="shared" si="857"/>
        <v>28.232549341714144</v>
      </c>
      <c r="N7871" s="23">
        <v>1467.4089312970054</v>
      </c>
      <c r="O7871" s="17">
        <f t="shared" si="858"/>
        <v>2.4601479535967599E-2</v>
      </c>
      <c r="P7871" s="18">
        <f t="shared" si="859"/>
        <v>5.1778048923443343E-2</v>
      </c>
    </row>
    <row r="7872" spans="2:16" x14ac:dyDescent="0.3">
      <c r="B7872" s="19">
        <v>41236.79166666534</v>
      </c>
      <c r="C7872" s="21">
        <f t="shared" si="854"/>
        <v>11</v>
      </c>
      <c r="D7872" s="21" t="str">
        <f t="shared" si="855"/>
        <v>Winter</v>
      </c>
      <c r="E7872" s="21">
        <f t="shared" si="856"/>
        <v>19</v>
      </c>
      <c r="F7872" s="23">
        <v>69.430349199094493</v>
      </c>
      <c r="G7872" s="23">
        <v>2488.7779343021148</v>
      </c>
      <c r="H7872" s="16">
        <f t="shared" si="860"/>
        <v>2.7897366109750427E-2</v>
      </c>
      <c r="I7872" s="23">
        <v>7.8071821901156513</v>
      </c>
      <c r="J7872" s="23">
        <v>58.405217815113879</v>
      </c>
      <c r="K7872" s="23">
        <v>19.736566484517304</v>
      </c>
      <c r="L7872" s="23">
        <v>14.778177285473701</v>
      </c>
      <c r="M7872" s="23">
        <f t="shared" si="857"/>
        <v>23.890474045122872</v>
      </c>
      <c r="N7872" s="23">
        <v>1455.1426355536303</v>
      </c>
      <c r="O7872" s="17">
        <f t="shared" si="858"/>
        <v>2.178319531073233E-2</v>
      </c>
      <c r="P7872" s="18">
        <f t="shared" si="859"/>
        <v>4.907286764585906E-2</v>
      </c>
    </row>
    <row r="7873" spans="2:16" x14ac:dyDescent="0.3">
      <c r="B7873" s="19">
        <v>41236.833333332004</v>
      </c>
      <c r="C7873" s="21">
        <f t="shared" si="854"/>
        <v>11</v>
      </c>
      <c r="D7873" s="21" t="str">
        <f t="shared" si="855"/>
        <v>Winter</v>
      </c>
      <c r="E7873" s="21">
        <f t="shared" si="856"/>
        <v>20</v>
      </c>
      <c r="F7873" s="23">
        <v>63.109552684399475</v>
      </c>
      <c r="G7873" s="23">
        <v>2479.9319131826087</v>
      </c>
      <c r="H7873" s="16">
        <f t="shared" si="860"/>
        <v>2.5448098937284183E-2</v>
      </c>
      <c r="I7873" s="23">
        <v>7.7028822682420302</v>
      </c>
      <c r="J7873" s="23">
        <v>58.116582709565378</v>
      </c>
      <c r="K7873" s="23">
        <v>19.736566484517304</v>
      </c>
      <c r="L7873" s="23">
        <v>14.667868272517977</v>
      </c>
      <c r="M7873" s="23">
        <f t="shared" si="857"/>
        <v>23.712147952530096</v>
      </c>
      <c r="N7873" s="23">
        <v>1436.6480364548429</v>
      </c>
      <c r="O7873" s="17">
        <f t="shared" si="858"/>
        <v>2.1866893925037965E-2</v>
      </c>
      <c r="P7873" s="18">
        <f t="shared" si="859"/>
        <v>4.6758521982266682E-2</v>
      </c>
    </row>
    <row r="7874" spans="2:16" x14ac:dyDescent="0.3">
      <c r="B7874" s="19">
        <v>41236.874999998668</v>
      </c>
      <c r="C7874" s="21">
        <f t="shared" si="854"/>
        <v>11</v>
      </c>
      <c r="D7874" s="21" t="str">
        <f t="shared" si="855"/>
        <v>Winter</v>
      </c>
      <c r="E7874" s="21">
        <f t="shared" si="856"/>
        <v>21</v>
      </c>
      <c r="F7874" s="23">
        <v>60.673757170646802</v>
      </c>
      <c r="G7874" s="23">
        <v>2453.3938498240909</v>
      </c>
      <c r="H7874" s="16">
        <f t="shared" si="860"/>
        <v>2.4730540991205766E-2</v>
      </c>
      <c r="I7874" s="23">
        <v>7.4971254956148927</v>
      </c>
      <c r="J7874" s="23">
        <v>56.163293123482653</v>
      </c>
      <c r="K7874" s="23">
        <v>19.736566484517304</v>
      </c>
      <c r="L7874" s="23">
        <v>13.921370559261559</v>
      </c>
      <c r="M7874" s="23">
        <f t="shared" si="857"/>
        <v>22.505356079703787</v>
      </c>
      <c r="N7874" s="23">
        <v>1395.3538362245531</v>
      </c>
      <c r="O7874" s="17">
        <f t="shared" si="858"/>
        <v>2.1501701429722807E-2</v>
      </c>
      <c r="P7874" s="18">
        <f t="shared" si="859"/>
        <v>4.5700493712340147E-2</v>
      </c>
    </row>
    <row r="7875" spans="2:16" x14ac:dyDescent="0.3">
      <c r="B7875" s="19">
        <v>41236.916666665333</v>
      </c>
      <c r="C7875" s="21">
        <f t="shared" si="854"/>
        <v>11</v>
      </c>
      <c r="D7875" s="21" t="str">
        <f t="shared" si="855"/>
        <v>Winter</v>
      </c>
      <c r="E7875" s="21">
        <f t="shared" si="856"/>
        <v>22</v>
      </c>
      <c r="F7875" s="23">
        <v>60.590133242759109</v>
      </c>
      <c r="G7875" s="23">
        <v>2403.6349810268698</v>
      </c>
      <c r="H7875" s="16">
        <f t="shared" si="860"/>
        <v>2.5207709873183021E-2</v>
      </c>
      <c r="I7875" s="23">
        <v>7.1880456374125634</v>
      </c>
      <c r="J7875" s="23">
        <v>54.864896079745272</v>
      </c>
      <c r="K7875" s="23">
        <v>19.736566484517304</v>
      </c>
      <c r="L7875" s="23">
        <v>13.425156157180682</v>
      </c>
      <c r="M7875" s="23">
        <f t="shared" si="857"/>
        <v>21.703173438047287</v>
      </c>
      <c r="N7875" s="23">
        <v>1320.0073662451882</v>
      </c>
      <c r="O7875" s="17">
        <f t="shared" si="858"/>
        <v>2.1887165037299781E-2</v>
      </c>
      <c r="P7875" s="18">
        <f t="shared" si="859"/>
        <v>4.654314960427608E-2</v>
      </c>
    </row>
    <row r="7876" spans="2:16" x14ac:dyDescent="0.3">
      <c r="B7876" s="19">
        <v>41236.958333331997</v>
      </c>
      <c r="C7876" s="21">
        <f t="shared" si="854"/>
        <v>11</v>
      </c>
      <c r="D7876" s="21" t="str">
        <f t="shared" si="855"/>
        <v>Winter</v>
      </c>
      <c r="E7876" s="21">
        <f t="shared" si="856"/>
        <v>23</v>
      </c>
      <c r="F7876" s="23">
        <v>59.822176602295919</v>
      </c>
      <c r="G7876" s="23">
        <v>2316.2805224717486</v>
      </c>
      <c r="H7876" s="16">
        <f t="shared" si="860"/>
        <v>2.5826827114385307E-2</v>
      </c>
      <c r="I7876" s="23">
        <v>6.884984058959378</v>
      </c>
      <c r="J7876" s="23">
        <v>53.834719015474867</v>
      </c>
      <c r="K7876" s="23">
        <v>19.736566484517304</v>
      </c>
      <c r="L7876" s="23">
        <v>13.031448624920026</v>
      </c>
      <c r="M7876" s="23">
        <f t="shared" si="857"/>
        <v>21.066703906037539</v>
      </c>
      <c r="N7876" s="23">
        <v>1240.8855367314834</v>
      </c>
      <c r="O7876" s="17">
        <f t="shared" si="858"/>
        <v>2.2525597355757893E-2</v>
      </c>
      <c r="P7876" s="18">
        <f t="shared" si="859"/>
        <v>4.7770659761587786E-2</v>
      </c>
    </row>
    <row r="7877" spans="2:16" x14ac:dyDescent="0.3">
      <c r="B7877" s="19">
        <v>41236.999999998661</v>
      </c>
      <c r="C7877" s="21">
        <f t="shared" ref="C7877:C7940" si="861">MONTH(B7877)</f>
        <v>11</v>
      </c>
      <c r="D7877" s="21" t="str">
        <f t="shared" ref="D7877:D7940" si="862">IF(AND(C7877&gt;5,C7877&lt;7),"Summer",IF(OR(C7877=1,C7877&gt;10),"Winter","Shoulder"))</f>
        <v>Winter</v>
      </c>
      <c r="E7877" s="21">
        <f t="shared" ref="E7877:E7940" si="863">HOUR(B7877)</f>
        <v>0</v>
      </c>
      <c r="F7877" s="23">
        <v>59.829347936246407</v>
      </c>
      <c r="G7877" s="23">
        <v>2225.6088059968129</v>
      </c>
      <c r="H7877" s="16">
        <f t="shared" si="860"/>
        <v>2.6882239041757315E-2</v>
      </c>
      <c r="I7877" s="23">
        <v>6.6639093509729328</v>
      </c>
      <c r="J7877" s="23">
        <v>53.218364505894492</v>
      </c>
      <c r="K7877" s="23">
        <v>19.736566484517304</v>
      </c>
      <c r="L7877" s="23">
        <v>12.795893571928742</v>
      </c>
      <c r="M7877" s="23">
        <f t="shared" ref="M7877:M7940" si="864">J7877-K7877-L7877</f>
        <v>20.685904449448444</v>
      </c>
      <c r="N7877" s="23">
        <v>1182.8305441441632</v>
      </c>
      <c r="O7877" s="17">
        <f t="shared" ref="O7877:O7940" si="865">(I7877+M7877)/N7877</f>
        <v>2.3122343209534151E-2</v>
      </c>
      <c r="P7877" s="18">
        <f t="shared" ref="P7877:P7940" si="866">H7877+(1-H7877)*O7877</f>
        <v>4.9383001893927213E-2</v>
      </c>
    </row>
    <row r="7878" spans="2:16" x14ac:dyDescent="0.3">
      <c r="B7878" s="19">
        <v>41237.041666665325</v>
      </c>
      <c r="C7878" s="21">
        <f t="shared" si="861"/>
        <v>11</v>
      </c>
      <c r="D7878" s="21" t="str">
        <f t="shared" si="862"/>
        <v>Winter</v>
      </c>
      <c r="E7878" s="21">
        <f t="shared" si="863"/>
        <v>1</v>
      </c>
      <c r="F7878" s="23">
        <v>56.507855492439361</v>
      </c>
      <c r="G7878" s="23">
        <v>2162.5809055203331</v>
      </c>
      <c r="H7878" s="16">
        <f t="shared" ref="H7878:H7941" si="867">F7878/G7878</f>
        <v>2.6129822633777094E-2</v>
      </c>
      <c r="I7878" s="23">
        <v>6.5504546340652414</v>
      </c>
      <c r="J7878" s="23">
        <v>51.563057153708755</v>
      </c>
      <c r="K7878" s="23">
        <v>19.736566484517304</v>
      </c>
      <c r="L7878" s="23">
        <v>12.163277106890746</v>
      </c>
      <c r="M7878" s="23">
        <f t="shared" si="864"/>
        <v>19.663213562300704</v>
      </c>
      <c r="N7878" s="23">
        <v>1151.2293347700747</v>
      </c>
      <c r="O7878" s="17">
        <f t="shared" si="865"/>
        <v>2.2770153091695999E-2</v>
      </c>
      <c r="P7878" s="18">
        <f t="shared" si="866"/>
        <v>4.8304995663843123E-2</v>
      </c>
    </row>
    <row r="7879" spans="2:16" x14ac:dyDescent="0.3">
      <c r="B7879" s="19">
        <v>41237.08333333199</v>
      </c>
      <c r="C7879" s="21">
        <f t="shared" si="861"/>
        <v>11</v>
      </c>
      <c r="D7879" s="21" t="str">
        <f t="shared" si="862"/>
        <v>Winter</v>
      </c>
      <c r="E7879" s="21">
        <f t="shared" si="863"/>
        <v>2</v>
      </c>
      <c r="F7879" s="23">
        <v>53.468712421875694</v>
      </c>
      <c r="G7879" s="23">
        <v>2128.3025736822474</v>
      </c>
      <c r="H7879" s="16">
        <f t="shared" si="867"/>
        <v>2.5122702515633238E-2</v>
      </c>
      <c r="I7879" s="23">
        <v>6.5069366400610935</v>
      </c>
      <c r="J7879" s="23">
        <v>52.878838315753796</v>
      </c>
      <c r="K7879" s="23">
        <v>19.736566484517304</v>
      </c>
      <c r="L7879" s="23">
        <v>12.666135277850602</v>
      </c>
      <c r="M7879" s="23">
        <f t="shared" si="864"/>
        <v>20.476136553385892</v>
      </c>
      <c r="N7879" s="23">
        <v>1136.3920091732034</v>
      </c>
      <c r="O7879" s="17">
        <f t="shared" si="865"/>
        <v>2.3744511555549273E-2</v>
      </c>
      <c r="P7879" s="18">
        <f t="shared" si="866"/>
        <v>4.8270687770993428E-2</v>
      </c>
    </row>
    <row r="7880" spans="2:16" x14ac:dyDescent="0.3">
      <c r="B7880" s="19">
        <v>41237.124999998654</v>
      </c>
      <c r="C7880" s="21">
        <f t="shared" si="861"/>
        <v>11</v>
      </c>
      <c r="D7880" s="21" t="str">
        <f t="shared" si="862"/>
        <v>Winter</v>
      </c>
      <c r="E7880" s="21">
        <f t="shared" si="863"/>
        <v>3</v>
      </c>
      <c r="F7880" s="23">
        <v>52.210846104258522</v>
      </c>
      <c r="G7880" s="23">
        <v>2108.3990261633589</v>
      </c>
      <c r="H7880" s="16">
        <f t="shared" si="867"/>
        <v>2.476326608785543E-2</v>
      </c>
      <c r="I7880" s="23">
        <v>6.5126303310680314</v>
      </c>
      <c r="J7880" s="23">
        <v>53.173270796709545</v>
      </c>
      <c r="K7880" s="23">
        <v>19.736566484517304</v>
      </c>
      <c r="L7880" s="23">
        <v>12.778659900573173</v>
      </c>
      <c r="M7880" s="23">
        <f t="shared" si="864"/>
        <v>20.658044411619066</v>
      </c>
      <c r="N7880" s="23">
        <v>1140.6616952414768</v>
      </c>
      <c r="O7880" s="17">
        <f t="shared" si="865"/>
        <v>2.3820099207359721E-2</v>
      </c>
      <c r="P7880" s="18">
        <f t="shared" si="866"/>
        <v>4.7993501840304188E-2</v>
      </c>
    </row>
    <row r="7881" spans="2:16" x14ac:dyDescent="0.3">
      <c r="B7881" s="19">
        <v>41237.166666665318</v>
      </c>
      <c r="C7881" s="21">
        <f t="shared" si="861"/>
        <v>11</v>
      </c>
      <c r="D7881" s="21" t="str">
        <f t="shared" si="862"/>
        <v>Winter</v>
      </c>
      <c r="E7881" s="21">
        <f t="shared" si="863"/>
        <v>4</v>
      </c>
      <c r="F7881" s="23">
        <v>54.357694869011304</v>
      </c>
      <c r="G7881" s="23">
        <v>2121.6680578426181</v>
      </c>
      <c r="H7881" s="16">
        <f t="shared" si="867"/>
        <v>2.5620263578970973E-2</v>
      </c>
      <c r="I7881" s="23">
        <v>6.5705535894008982</v>
      </c>
      <c r="J7881" s="23">
        <v>53.117561112931561</v>
      </c>
      <c r="K7881" s="23">
        <v>19.736566484517304</v>
      </c>
      <c r="L7881" s="23">
        <v>12.75736907311839</v>
      </c>
      <c r="M7881" s="23">
        <f t="shared" si="864"/>
        <v>20.623625555295867</v>
      </c>
      <c r="N7881" s="23">
        <v>1157.9663627586692</v>
      </c>
      <c r="O7881" s="17">
        <f t="shared" si="865"/>
        <v>2.3484429271253607E-2</v>
      </c>
      <c r="P7881" s="18">
        <f t="shared" si="866"/>
        <v>4.8503015582293363E-2</v>
      </c>
    </row>
    <row r="7882" spans="2:16" x14ac:dyDescent="0.3">
      <c r="B7882" s="19">
        <v>41237.208333331982</v>
      </c>
      <c r="C7882" s="21">
        <f t="shared" si="861"/>
        <v>11</v>
      </c>
      <c r="D7882" s="21" t="str">
        <f t="shared" si="862"/>
        <v>Winter</v>
      </c>
      <c r="E7882" s="21">
        <f t="shared" si="863"/>
        <v>5</v>
      </c>
      <c r="F7882" s="23">
        <v>55.462098812238999</v>
      </c>
      <c r="G7882" s="23">
        <v>2130.5140789621241</v>
      </c>
      <c r="H7882" s="16">
        <f t="shared" si="867"/>
        <v>2.6032261114771537E-2</v>
      </c>
      <c r="I7882" s="23">
        <v>6.7004171662746543</v>
      </c>
      <c r="J7882" s="23">
        <v>53.390878711342694</v>
      </c>
      <c r="K7882" s="23">
        <v>19.736566484517304</v>
      </c>
      <c r="L7882" s="23">
        <v>12.861824123542242</v>
      </c>
      <c r="M7882" s="23">
        <f t="shared" si="864"/>
        <v>20.792488103283148</v>
      </c>
      <c r="N7882" s="23">
        <v>1193.8982434804323</v>
      </c>
      <c r="O7882" s="17">
        <f t="shared" si="865"/>
        <v>2.302784631746416E-2</v>
      </c>
      <c r="P7882" s="18">
        <f t="shared" si="866"/>
        <v>4.8460640523988643E-2</v>
      </c>
    </row>
    <row r="7883" spans="2:16" x14ac:dyDescent="0.3">
      <c r="B7883" s="19">
        <v>41237.249999998647</v>
      </c>
      <c r="C7883" s="21">
        <f t="shared" si="861"/>
        <v>11</v>
      </c>
      <c r="D7883" s="21" t="str">
        <f t="shared" si="862"/>
        <v>Winter</v>
      </c>
      <c r="E7883" s="21">
        <f t="shared" si="863"/>
        <v>6</v>
      </c>
      <c r="F7883" s="23">
        <v>59.126247012098574</v>
      </c>
      <c r="G7883" s="23">
        <v>2173.6384319197155</v>
      </c>
      <c r="H7883" s="16">
        <f t="shared" si="867"/>
        <v>2.7201509756100244E-2</v>
      </c>
      <c r="I7883" s="23">
        <v>6.9308007532584996</v>
      </c>
      <c r="J7883" s="23">
        <v>54.611156729810681</v>
      </c>
      <c r="K7883" s="23">
        <v>19.736566484517304</v>
      </c>
      <c r="L7883" s="23">
        <v>13.328183416508258</v>
      </c>
      <c r="M7883" s="23">
        <f t="shared" si="864"/>
        <v>21.546406828785116</v>
      </c>
      <c r="N7883" s="23">
        <v>1255.4621158059992</v>
      </c>
      <c r="O7883" s="17">
        <f t="shared" si="865"/>
        <v>2.26826498573885E-2</v>
      </c>
      <c r="P7883" s="18">
        <f t="shared" si="866"/>
        <v>4.9267157292098782E-2</v>
      </c>
    </row>
    <row r="7884" spans="2:16" x14ac:dyDescent="0.3">
      <c r="B7884" s="19">
        <v>41237.291666665311</v>
      </c>
      <c r="C7884" s="21">
        <f t="shared" si="861"/>
        <v>11</v>
      </c>
      <c r="D7884" s="21" t="str">
        <f t="shared" si="862"/>
        <v>Winter</v>
      </c>
      <c r="E7884" s="21">
        <f t="shared" si="863"/>
        <v>7</v>
      </c>
      <c r="F7884" s="23">
        <v>64.574711965163388</v>
      </c>
      <c r="G7884" s="23">
        <v>2253.2526219952688</v>
      </c>
      <c r="H7884" s="16">
        <f t="shared" si="867"/>
        <v>2.8658443059075236E-2</v>
      </c>
      <c r="I7884" s="23">
        <v>7.2209756012296822</v>
      </c>
      <c r="J7884" s="23">
        <v>61.729528449952433</v>
      </c>
      <c r="K7884" s="23">
        <v>19.736566484517304</v>
      </c>
      <c r="L7884" s="23">
        <v>16.048644452627205</v>
      </c>
      <c r="M7884" s="23">
        <f t="shared" si="864"/>
        <v>25.944317512807924</v>
      </c>
      <c r="N7884" s="23">
        <v>1328.7121282986031</v>
      </c>
      <c r="O7884" s="17">
        <f t="shared" si="865"/>
        <v>2.496048045900303E-2</v>
      </c>
      <c r="P7884" s="18">
        <f t="shared" si="866"/>
        <v>5.2903595010116766E-2</v>
      </c>
    </row>
    <row r="7885" spans="2:16" x14ac:dyDescent="0.3">
      <c r="B7885" s="19">
        <v>41237.333333331975</v>
      </c>
      <c r="C7885" s="21">
        <f t="shared" si="861"/>
        <v>11</v>
      </c>
      <c r="D7885" s="21" t="str">
        <f t="shared" si="862"/>
        <v>Winter</v>
      </c>
      <c r="E7885" s="21">
        <f t="shared" si="863"/>
        <v>8</v>
      </c>
      <c r="F7885" s="23">
        <v>67.786545586480344</v>
      </c>
      <c r="G7885" s="23">
        <v>2338.3955752705137</v>
      </c>
      <c r="H7885" s="16">
        <f t="shared" si="867"/>
        <v>2.8988485226088646E-2</v>
      </c>
      <c r="I7885" s="23">
        <v>7.4803380772958574</v>
      </c>
      <c r="J7885" s="23">
        <v>58.475856207157115</v>
      </c>
      <c r="K7885" s="23">
        <v>19.736566484517304</v>
      </c>
      <c r="L7885" s="23">
        <v>14.805173486397564</v>
      </c>
      <c r="M7885" s="23">
        <f t="shared" si="864"/>
        <v>23.934116236242247</v>
      </c>
      <c r="N7885" s="23">
        <v>1392.9733377402786</v>
      </c>
      <c r="O7885" s="17">
        <f t="shared" si="865"/>
        <v>2.2552085860092295E-2</v>
      </c>
      <c r="P7885" s="18">
        <f t="shared" si="866"/>
        <v>5.0886820278408171E-2</v>
      </c>
    </row>
    <row r="7886" spans="2:16" x14ac:dyDescent="0.3">
      <c r="B7886" s="19">
        <v>41237.374999998639</v>
      </c>
      <c r="C7886" s="21">
        <f t="shared" si="861"/>
        <v>11</v>
      </c>
      <c r="D7886" s="21" t="str">
        <f t="shared" si="862"/>
        <v>Winter</v>
      </c>
      <c r="E7886" s="21">
        <f t="shared" si="863"/>
        <v>9</v>
      </c>
      <c r="F7886" s="23">
        <v>70.3469760517699</v>
      </c>
      <c r="G7886" s="23">
        <v>2406.9522389466847</v>
      </c>
      <c r="H7886" s="16">
        <f t="shared" si="867"/>
        <v>2.922657745903371E-2</v>
      </c>
      <c r="I7886" s="23">
        <v>7.6311576347321237</v>
      </c>
      <c r="J7886" s="23">
        <v>57.144263394156376</v>
      </c>
      <c r="K7886" s="23">
        <v>19.736566484517304</v>
      </c>
      <c r="L7886" s="23">
        <v>14.296272503677825</v>
      </c>
      <c r="M7886" s="23">
        <f t="shared" si="864"/>
        <v>23.111424405961245</v>
      </c>
      <c r="N7886" s="23">
        <v>1426.6046349940877</v>
      </c>
      <c r="O7886" s="17">
        <f t="shared" si="865"/>
        <v>2.1549475787887632E-2</v>
      </c>
      <c r="P7886" s="18">
        <f t="shared" si="866"/>
        <v>5.014623582360507E-2</v>
      </c>
    </row>
    <row r="7887" spans="2:16" x14ac:dyDescent="0.3">
      <c r="B7887" s="19">
        <v>41237.416666665304</v>
      </c>
      <c r="C7887" s="21">
        <f t="shared" si="861"/>
        <v>11</v>
      </c>
      <c r="D7887" s="21" t="str">
        <f t="shared" si="862"/>
        <v>Winter</v>
      </c>
      <c r="E7887" s="21">
        <f t="shared" si="863"/>
        <v>10</v>
      </c>
      <c r="F7887" s="23">
        <v>80.447774469577411</v>
      </c>
      <c r="G7887" s="23">
        <v>2455.6053551039672</v>
      </c>
      <c r="H7887" s="16">
        <f t="shared" si="867"/>
        <v>3.2760872712045114E-2</v>
      </c>
      <c r="I7887" s="23">
        <v>7.6523037178041493</v>
      </c>
      <c r="J7887" s="23">
        <v>50.791985230737048</v>
      </c>
      <c r="K7887" s="23">
        <v>19.736566484517304</v>
      </c>
      <c r="L7887" s="23">
        <v>11.868592984599914</v>
      </c>
      <c r="M7887" s="23">
        <f t="shared" si="864"/>
        <v>19.186825761619829</v>
      </c>
      <c r="N7887" s="23">
        <v>1423.495283742468</v>
      </c>
      <c r="O7887" s="17">
        <f t="shared" si="865"/>
        <v>1.8854385951221447E-2</v>
      </c>
      <c r="P7887" s="18">
        <f t="shared" si="866"/>
        <v>5.0997572525054824E-2</v>
      </c>
    </row>
    <row r="7888" spans="2:16" x14ac:dyDescent="0.3">
      <c r="B7888" s="19">
        <v>41237.458333331968</v>
      </c>
      <c r="C7888" s="21">
        <f t="shared" si="861"/>
        <v>11</v>
      </c>
      <c r="D7888" s="21" t="str">
        <f t="shared" si="862"/>
        <v>Winter</v>
      </c>
      <c r="E7888" s="21">
        <f t="shared" si="863"/>
        <v>11</v>
      </c>
      <c r="F7888" s="23">
        <v>82.076502251593595</v>
      </c>
      <c r="G7888" s="23">
        <v>2448.9708392643379</v>
      </c>
      <c r="H7888" s="16">
        <f t="shared" si="867"/>
        <v>3.3514691533137686E-2</v>
      </c>
      <c r="I7888" s="23">
        <v>7.5662278977160486</v>
      </c>
      <c r="J7888" s="23">
        <v>57.869283525643802</v>
      </c>
      <c r="K7888" s="23">
        <v>19.736566484517304</v>
      </c>
      <c r="L7888" s="23">
        <v>14.57335679987051</v>
      </c>
      <c r="M7888" s="23">
        <f t="shared" si="864"/>
        <v>23.559360241255987</v>
      </c>
      <c r="N7888" s="23">
        <v>1399.2446257674299</v>
      </c>
      <c r="O7888" s="17">
        <f t="shared" si="865"/>
        <v>2.2244565078748037E-2</v>
      </c>
      <c r="P7888" s="18">
        <f t="shared" si="866"/>
        <v>5.5013736874982677E-2</v>
      </c>
    </row>
    <row r="7889" spans="2:16" x14ac:dyDescent="0.3">
      <c r="B7889" s="19">
        <v>41237.499999998632</v>
      </c>
      <c r="C7889" s="21">
        <f t="shared" si="861"/>
        <v>11</v>
      </c>
      <c r="D7889" s="21" t="str">
        <f t="shared" si="862"/>
        <v>Winter</v>
      </c>
      <c r="E7889" s="21">
        <f t="shared" si="863"/>
        <v>12</v>
      </c>
      <c r="F7889" s="23">
        <v>84.043813265691242</v>
      </c>
      <c r="G7889" s="23">
        <v>2435.7018075850788</v>
      </c>
      <c r="H7889" s="16">
        <f t="shared" si="867"/>
        <v>3.4504968138533355E-2</v>
      </c>
      <c r="I7889" s="23">
        <v>7.4612049672822396</v>
      </c>
      <c r="J7889" s="23">
        <v>58.117565973802868</v>
      </c>
      <c r="K7889" s="23">
        <v>19.736566484517304</v>
      </c>
      <c r="L7889" s="23">
        <v>14.668244051158295</v>
      </c>
      <c r="M7889" s="23">
        <f t="shared" si="864"/>
        <v>23.712755438127267</v>
      </c>
      <c r="N7889" s="23">
        <v>1361.9653073790782</v>
      </c>
      <c r="O7889" s="17">
        <f t="shared" si="865"/>
        <v>2.2888953365045445E-2</v>
      </c>
      <c r="P7889" s="18">
        <f t="shared" si="866"/>
        <v>5.6604138896993533E-2</v>
      </c>
    </row>
    <row r="7890" spans="2:16" x14ac:dyDescent="0.3">
      <c r="B7890" s="19">
        <v>41237.541666665296</v>
      </c>
      <c r="C7890" s="21">
        <f t="shared" si="861"/>
        <v>11</v>
      </c>
      <c r="D7890" s="21" t="str">
        <f t="shared" si="862"/>
        <v>Winter</v>
      </c>
      <c r="E7890" s="21">
        <f t="shared" si="863"/>
        <v>13</v>
      </c>
      <c r="F7890" s="23">
        <v>84.648146653652717</v>
      </c>
      <c r="G7890" s="23">
        <v>2401.4234757469935</v>
      </c>
      <c r="H7890" s="16">
        <f t="shared" si="867"/>
        <v>3.5249154307247635E-2</v>
      </c>
      <c r="I7890" s="23">
        <v>7.3276104446713042</v>
      </c>
      <c r="J7890" s="23">
        <v>58.339676605526449</v>
      </c>
      <c r="K7890" s="23">
        <v>19.736566484517304</v>
      </c>
      <c r="L7890" s="23">
        <v>14.753129098338684</v>
      </c>
      <c r="M7890" s="23">
        <f t="shared" si="864"/>
        <v>23.849981022670462</v>
      </c>
      <c r="N7890" s="23">
        <v>1325.5361134715947</v>
      </c>
      <c r="O7890" s="17">
        <f t="shared" si="865"/>
        <v>2.3520740891538057E-2</v>
      </c>
      <c r="P7890" s="18">
        <f t="shared" si="866"/>
        <v>5.7940808973679078E-2</v>
      </c>
    </row>
    <row r="7891" spans="2:16" x14ac:dyDescent="0.3">
      <c r="B7891" s="19">
        <v>41237.583333331961</v>
      </c>
      <c r="C7891" s="21">
        <f t="shared" si="861"/>
        <v>11</v>
      </c>
      <c r="D7891" s="21" t="str">
        <f t="shared" si="862"/>
        <v>Winter</v>
      </c>
      <c r="E7891" s="21">
        <f t="shared" si="863"/>
        <v>14</v>
      </c>
      <c r="F7891" s="23">
        <v>80.645693225376235</v>
      </c>
      <c r="G7891" s="23">
        <v>2372.673907108599</v>
      </c>
      <c r="H7891" s="16">
        <f t="shared" si="867"/>
        <v>3.3989370803867915E-2</v>
      </c>
      <c r="I7891" s="23">
        <v>7.2191989799758378</v>
      </c>
      <c r="J7891" s="23">
        <v>56.811891815118258</v>
      </c>
      <c r="K7891" s="23">
        <v>19.736566484517304</v>
      </c>
      <c r="L7891" s="23">
        <v>14.169248520408164</v>
      </c>
      <c r="M7891" s="23">
        <f t="shared" si="864"/>
        <v>22.90607681019279</v>
      </c>
      <c r="N7891" s="23">
        <v>1300.3083164389977</v>
      </c>
      <c r="O7891" s="17">
        <f t="shared" si="865"/>
        <v>2.3167794444835358E-2</v>
      </c>
      <c r="P7891" s="18">
        <f t="shared" si="866"/>
        <v>5.6369706492609972E-2</v>
      </c>
    </row>
    <row r="7892" spans="2:16" x14ac:dyDescent="0.3">
      <c r="B7892" s="19">
        <v>41237.624999998625</v>
      </c>
      <c r="C7892" s="21">
        <f t="shared" si="861"/>
        <v>11</v>
      </c>
      <c r="D7892" s="21" t="str">
        <f t="shared" si="862"/>
        <v>Winter</v>
      </c>
      <c r="E7892" s="21">
        <f t="shared" si="863"/>
        <v>15</v>
      </c>
      <c r="F7892" s="23">
        <v>79.038355189942109</v>
      </c>
      <c r="G7892" s="23">
        <v>2321.8092856714402</v>
      </c>
      <c r="H7892" s="16">
        <f t="shared" si="867"/>
        <v>3.404170862685009E-2</v>
      </c>
      <c r="I7892" s="23">
        <v>7.2128885429047331</v>
      </c>
      <c r="J7892" s="23">
        <v>55.675961889567184</v>
      </c>
      <c r="K7892" s="23">
        <v>19.736566484517304</v>
      </c>
      <c r="L7892" s="23">
        <v>13.735124928143486</v>
      </c>
      <c r="M7892" s="23">
        <f t="shared" si="864"/>
        <v>22.204270476906395</v>
      </c>
      <c r="N7892" s="23">
        <v>1292.8166764458113</v>
      </c>
      <c r="O7892" s="17">
        <f t="shared" si="865"/>
        <v>2.2754315871515721E-2</v>
      </c>
      <c r="P7892" s="18">
        <f t="shared" si="866"/>
        <v>5.6021428707464363E-2</v>
      </c>
    </row>
    <row r="7893" spans="2:16" x14ac:dyDescent="0.3">
      <c r="B7893" s="19">
        <v>41237.666666665289</v>
      </c>
      <c r="C7893" s="21">
        <f t="shared" si="861"/>
        <v>11</v>
      </c>
      <c r="D7893" s="21" t="str">
        <f t="shared" si="862"/>
        <v>Winter</v>
      </c>
      <c r="E7893" s="21">
        <f t="shared" si="863"/>
        <v>16</v>
      </c>
      <c r="F7893" s="23">
        <v>81.928589001798741</v>
      </c>
      <c r="G7893" s="23">
        <v>2333.9725647107607</v>
      </c>
      <c r="H7893" s="16">
        <f t="shared" si="867"/>
        <v>3.5102635840945202E-2</v>
      </c>
      <c r="I7893" s="23">
        <v>7.3620573549722597</v>
      </c>
      <c r="J7893" s="23">
        <v>57.116166740628586</v>
      </c>
      <c r="K7893" s="23">
        <v>19.736566484517304</v>
      </c>
      <c r="L7893" s="23">
        <v>14.285534675678285</v>
      </c>
      <c r="M7893" s="23">
        <f t="shared" si="864"/>
        <v>23.094065580432996</v>
      </c>
      <c r="N7893" s="23">
        <v>1335.0027472425993</v>
      </c>
      <c r="O7893" s="17">
        <f t="shared" si="865"/>
        <v>2.2813528285474539E-2</v>
      </c>
      <c r="P7893" s="18">
        <f t="shared" si="866"/>
        <v>5.711534915076763E-2</v>
      </c>
    </row>
    <row r="7894" spans="2:16" x14ac:dyDescent="0.3">
      <c r="B7894" s="19">
        <v>41237.708333331953</v>
      </c>
      <c r="C7894" s="21">
        <f t="shared" si="861"/>
        <v>11</v>
      </c>
      <c r="D7894" s="21" t="str">
        <f t="shared" si="862"/>
        <v>Winter</v>
      </c>
      <c r="E7894" s="21">
        <f t="shared" si="863"/>
        <v>17</v>
      </c>
      <c r="F7894" s="23">
        <v>79.387694695942898</v>
      </c>
      <c r="G7894" s="23">
        <v>2369.3566491887846</v>
      </c>
      <c r="H7894" s="16">
        <f t="shared" si="867"/>
        <v>3.3506013002780097E-2</v>
      </c>
      <c r="I7894" s="23">
        <v>7.8050821566123378</v>
      </c>
      <c r="J7894" s="23">
        <v>59.276148022038456</v>
      </c>
      <c r="K7894" s="23">
        <v>19.736566484517304</v>
      </c>
      <c r="L7894" s="23">
        <v>15.111024709894258</v>
      </c>
      <c r="M7894" s="23">
        <f t="shared" si="864"/>
        <v>24.428556827626892</v>
      </c>
      <c r="N7894" s="23">
        <v>1430.6149134005368</v>
      </c>
      <c r="O7894" s="17">
        <f t="shared" si="865"/>
        <v>2.2531317604973553E-2</v>
      </c>
      <c r="P7894" s="18">
        <f t="shared" si="866"/>
        <v>5.528239598711164E-2</v>
      </c>
    </row>
    <row r="7895" spans="2:16" x14ac:dyDescent="0.3">
      <c r="B7895" s="19">
        <v>41237.749999998618</v>
      </c>
      <c r="C7895" s="21">
        <f t="shared" si="861"/>
        <v>11</v>
      </c>
      <c r="D7895" s="21" t="str">
        <f t="shared" si="862"/>
        <v>Winter</v>
      </c>
      <c r="E7895" s="21">
        <f t="shared" si="863"/>
        <v>18</v>
      </c>
      <c r="F7895" s="23">
        <v>77.828103649822722</v>
      </c>
      <c r="G7895" s="23">
        <v>2485.4606763822999</v>
      </c>
      <c r="H7895" s="16">
        <f t="shared" si="867"/>
        <v>3.1313351439985378E-2</v>
      </c>
      <c r="I7895" s="23">
        <v>7.9036578362995904</v>
      </c>
      <c r="J7895" s="23">
        <v>67.270226590355691</v>
      </c>
      <c r="K7895" s="23">
        <v>19.736566484517304</v>
      </c>
      <c r="L7895" s="23">
        <v>18.166158681508136</v>
      </c>
      <c r="M7895" s="23">
        <f t="shared" si="864"/>
        <v>29.36750142433025</v>
      </c>
      <c r="N7895" s="23">
        <v>1473.5820843551994</v>
      </c>
      <c r="O7895" s="17">
        <f t="shared" si="865"/>
        <v>2.5292896579248735E-2</v>
      </c>
      <c r="P7895" s="18">
        <f t="shared" si="866"/>
        <v>5.5814242659712895E-2</v>
      </c>
    </row>
    <row r="7896" spans="2:16" x14ac:dyDescent="0.3">
      <c r="B7896" s="19">
        <v>41237.791666665282</v>
      </c>
      <c r="C7896" s="21">
        <f t="shared" si="861"/>
        <v>11</v>
      </c>
      <c r="D7896" s="21" t="str">
        <f t="shared" si="862"/>
        <v>Winter</v>
      </c>
      <c r="E7896" s="21">
        <f t="shared" si="863"/>
        <v>19</v>
      </c>
      <c r="F7896" s="23">
        <v>75.273423515133814</v>
      </c>
      <c r="G7896" s="23">
        <v>2516.4217503005707</v>
      </c>
      <c r="H7896" s="16">
        <f t="shared" si="867"/>
        <v>2.9912880663244497E-2</v>
      </c>
      <c r="I7896" s="23">
        <v>7.7294778362876393</v>
      </c>
      <c r="J7896" s="23">
        <v>59.646207877436495</v>
      </c>
      <c r="K7896" s="23">
        <v>19.736566484517304</v>
      </c>
      <c r="L7896" s="23">
        <v>15.252452196013532</v>
      </c>
      <c r="M7896" s="23">
        <f t="shared" si="864"/>
        <v>24.657189196905659</v>
      </c>
      <c r="N7896" s="23">
        <v>1444.0035178404223</v>
      </c>
      <c r="O7896" s="17">
        <f t="shared" si="865"/>
        <v>2.2428385134150599E-2</v>
      </c>
      <c r="P7896" s="18">
        <f t="shared" si="866"/>
        <v>5.1670368189407963E-2</v>
      </c>
    </row>
    <row r="7897" spans="2:16" x14ac:dyDescent="0.3">
      <c r="B7897" s="19">
        <v>41237.833333331946</v>
      </c>
      <c r="C7897" s="21">
        <f t="shared" si="861"/>
        <v>11</v>
      </c>
      <c r="D7897" s="21" t="str">
        <f t="shared" si="862"/>
        <v>Winter</v>
      </c>
      <c r="E7897" s="21">
        <f t="shared" si="863"/>
        <v>20</v>
      </c>
      <c r="F7897" s="23">
        <v>74.721662923399094</v>
      </c>
      <c r="G7897" s="23">
        <v>2478.8261605426706</v>
      </c>
      <c r="H7897" s="16">
        <f t="shared" si="867"/>
        <v>3.0143970607055742E-2</v>
      </c>
      <c r="I7897" s="23">
        <v>7.5783945343646142</v>
      </c>
      <c r="J7897" s="23">
        <v>57.576189889136948</v>
      </c>
      <c r="K7897" s="23">
        <v>19.736566484517304</v>
      </c>
      <c r="L7897" s="23">
        <v>14.461343849521885</v>
      </c>
      <c r="M7897" s="23">
        <f t="shared" si="864"/>
        <v>23.378279555097759</v>
      </c>
      <c r="N7897" s="23">
        <v>1415.7823626118036</v>
      </c>
      <c r="O7897" s="17">
        <f t="shared" si="865"/>
        <v>2.186541865965486E-2</v>
      </c>
      <c r="P7897" s="18">
        <f t="shared" si="866"/>
        <v>5.1350278729322997E-2</v>
      </c>
    </row>
    <row r="7898" spans="2:16" x14ac:dyDescent="0.3">
      <c r="B7898" s="19">
        <v>41237.87499999861</v>
      </c>
      <c r="C7898" s="21">
        <f t="shared" si="861"/>
        <v>11</v>
      </c>
      <c r="D7898" s="21" t="str">
        <f t="shared" si="862"/>
        <v>Winter</v>
      </c>
      <c r="E7898" s="21">
        <f t="shared" si="863"/>
        <v>21</v>
      </c>
      <c r="F7898" s="23">
        <v>75.817177928844501</v>
      </c>
      <c r="G7898" s="23">
        <v>2425.750033825635</v>
      </c>
      <c r="H7898" s="16">
        <f t="shared" si="867"/>
        <v>3.1255148663967537E-2</v>
      </c>
      <c r="I7898" s="23">
        <v>7.3503010117711129</v>
      </c>
      <c r="J7898" s="23">
        <v>56.506370394305058</v>
      </c>
      <c r="K7898" s="23">
        <v>19.736566484517304</v>
      </c>
      <c r="L7898" s="23">
        <v>14.052485986264262</v>
      </c>
      <c r="M7898" s="23">
        <f t="shared" si="864"/>
        <v>22.717317923523492</v>
      </c>
      <c r="N7898" s="23">
        <v>1367.0966480410518</v>
      </c>
      <c r="O7898" s="17">
        <f t="shared" si="865"/>
        <v>2.1993777088386013E-2</v>
      </c>
      <c r="P7898" s="18">
        <f t="shared" si="866"/>
        <v>5.2561506979773881E-2</v>
      </c>
    </row>
    <row r="7899" spans="2:16" x14ac:dyDescent="0.3">
      <c r="B7899" s="19">
        <v>41237.916666665275</v>
      </c>
      <c r="C7899" s="21">
        <f t="shared" si="861"/>
        <v>11</v>
      </c>
      <c r="D7899" s="21" t="str">
        <f t="shared" si="862"/>
        <v>Winter</v>
      </c>
      <c r="E7899" s="21">
        <f t="shared" si="863"/>
        <v>22</v>
      </c>
      <c r="F7899" s="23">
        <v>79.916412242232681</v>
      </c>
      <c r="G7899" s="23">
        <v>2383.7314335079814</v>
      </c>
      <c r="H7899" s="16">
        <f t="shared" si="867"/>
        <v>3.3525761803050495E-2</v>
      </c>
      <c r="I7899" s="23">
        <v>7.0206125800240535</v>
      </c>
      <c r="J7899" s="23">
        <v>54.354301641239509</v>
      </c>
      <c r="K7899" s="23">
        <v>19.736566484517304</v>
      </c>
      <c r="L7899" s="23">
        <v>13.230019919593708</v>
      </c>
      <c r="M7899" s="23">
        <f t="shared" si="864"/>
        <v>21.387715237128496</v>
      </c>
      <c r="N7899" s="23">
        <v>1287.9703444363051</v>
      </c>
      <c r="O7899" s="17">
        <f t="shared" si="865"/>
        <v>2.2056662981309386E-2</v>
      </c>
      <c r="P7899" s="18">
        <f t="shared" si="866"/>
        <v>5.4842958355078339E-2</v>
      </c>
    </row>
    <row r="7900" spans="2:16" x14ac:dyDescent="0.3">
      <c r="B7900" s="19">
        <v>41237.958333331939</v>
      </c>
      <c r="C7900" s="21">
        <f t="shared" si="861"/>
        <v>11</v>
      </c>
      <c r="D7900" s="21" t="str">
        <f t="shared" si="862"/>
        <v>Winter</v>
      </c>
      <c r="E7900" s="21">
        <f t="shared" si="863"/>
        <v>23</v>
      </c>
      <c r="F7900" s="23">
        <v>76.626523785809454</v>
      </c>
      <c r="G7900" s="23">
        <v>2290.8482117531694</v>
      </c>
      <c r="H7900" s="16">
        <f t="shared" si="867"/>
        <v>3.3448974660424027E-2</v>
      </c>
      <c r="I7900" s="23">
        <v>6.6823379591698453</v>
      </c>
      <c r="J7900" s="23">
        <v>52.574742753218317</v>
      </c>
      <c r="K7900" s="23">
        <v>19.736566484517304</v>
      </c>
      <c r="L7900" s="23">
        <v>12.549917670557964</v>
      </c>
      <c r="M7900" s="23">
        <f t="shared" si="864"/>
        <v>20.288258598143049</v>
      </c>
      <c r="N7900" s="23">
        <v>1199.5943612301592</v>
      </c>
      <c r="O7900" s="17">
        <f t="shared" si="865"/>
        <v>2.2483097144317274E-2</v>
      </c>
      <c r="P7900" s="18">
        <f t="shared" si="866"/>
        <v>5.5180035258073176E-2</v>
      </c>
    </row>
    <row r="7901" spans="2:16" x14ac:dyDescent="0.3">
      <c r="B7901" s="19">
        <v>41237.999999998603</v>
      </c>
      <c r="C7901" s="21">
        <f t="shared" si="861"/>
        <v>11</v>
      </c>
      <c r="D7901" s="21" t="str">
        <f t="shared" si="862"/>
        <v>Winter</v>
      </c>
      <c r="E7901" s="21">
        <f t="shared" si="863"/>
        <v>0</v>
      </c>
      <c r="F7901" s="23">
        <v>78.014809201134256</v>
      </c>
      <c r="G7901" s="23">
        <v>2188.0132162389127</v>
      </c>
      <c r="H7901" s="16">
        <f t="shared" si="867"/>
        <v>3.5655547517778656E-2</v>
      </c>
      <c r="I7901" s="23">
        <v>6.4512468572539641</v>
      </c>
      <c r="J7901" s="23">
        <v>50.476507921967986</v>
      </c>
      <c r="K7901" s="23">
        <v>19.736566484517304</v>
      </c>
      <c r="L7901" s="23">
        <v>11.748025562719226</v>
      </c>
      <c r="M7901" s="23">
        <f t="shared" si="864"/>
        <v>18.991915874731454</v>
      </c>
      <c r="N7901" s="23">
        <v>1134.8086888089847</v>
      </c>
      <c r="O7901" s="17">
        <f t="shared" si="865"/>
        <v>2.242066260409829E-2</v>
      </c>
      <c r="P7901" s="18">
        <f t="shared" si="866"/>
        <v>5.7276789121016435E-2</v>
      </c>
    </row>
    <row r="7902" spans="2:16" x14ac:dyDescent="0.3">
      <c r="B7902" s="19">
        <v>41238.041666665267</v>
      </c>
      <c r="C7902" s="21">
        <f t="shared" si="861"/>
        <v>11</v>
      </c>
      <c r="D7902" s="21" t="str">
        <f t="shared" si="862"/>
        <v>Winter</v>
      </c>
      <c r="E7902" s="21">
        <f t="shared" si="863"/>
        <v>1</v>
      </c>
      <c r="F7902" s="23">
        <v>77.298314242519098</v>
      </c>
      <c r="G7902" s="23">
        <v>2120.5623052026799</v>
      </c>
      <c r="H7902" s="16">
        <f t="shared" si="867"/>
        <v>3.6451800568590723E-2</v>
      </c>
      <c r="I7902" s="23">
        <v>6.3162944502701963</v>
      </c>
      <c r="J7902" s="23">
        <v>49.797258371324126</v>
      </c>
      <c r="K7902" s="23">
        <v>19.736566484517304</v>
      </c>
      <c r="L7902" s="23">
        <v>11.48843362105379</v>
      </c>
      <c r="M7902" s="23">
        <f t="shared" si="864"/>
        <v>18.572258265753032</v>
      </c>
      <c r="N7902" s="23">
        <v>1095.4705138816892</v>
      </c>
      <c r="O7902" s="17">
        <f t="shared" si="865"/>
        <v>2.2719509471627087E-2</v>
      </c>
      <c r="P7902" s="18">
        <f t="shared" si="866"/>
        <v>5.834314301194185E-2</v>
      </c>
    </row>
    <row r="7903" spans="2:16" x14ac:dyDescent="0.3">
      <c r="B7903" s="19">
        <v>41238.083333331931</v>
      </c>
      <c r="C7903" s="21">
        <f t="shared" si="861"/>
        <v>11</v>
      </c>
      <c r="D7903" s="21" t="str">
        <f t="shared" si="862"/>
        <v>Winter</v>
      </c>
      <c r="E7903" s="21">
        <f t="shared" si="863"/>
        <v>2</v>
      </c>
      <c r="F7903" s="23">
        <v>77.71709607240301</v>
      </c>
      <c r="G7903" s="23">
        <v>2075.2264469652118</v>
      </c>
      <c r="H7903" s="16">
        <f t="shared" si="867"/>
        <v>3.7449935252153149E-2</v>
      </c>
      <c r="I7903" s="23">
        <v>6.2815907708800962</v>
      </c>
      <c r="J7903" s="23">
        <v>50.690804154471323</v>
      </c>
      <c r="K7903" s="23">
        <v>19.736566484517304</v>
      </c>
      <c r="L7903" s="23">
        <v>11.829924144815301</v>
      </c>
      <c r="M7903" s="23">
        <f t="shared" si="864"/>
        <v>19.124313525138717</v>
      </c>
      <c r="N7903" s="23">
        <v>1082.8735432557198</v>
      </c>
      <c r="O7903" s="17">
        <f t="shared" si="865"/>
        <v>2.3461561559288396E-2</v>
      </c>
      <c r="P7903" s="18">
        <f t="shared" si="866"/>
        <v>6.0032862850131791E-2</v>
      </c>
    </row>
    <row r="7904" spans="2:16" x14ac:dyDescent="0.3">
      <c r="B7904" s="19">
        <v>41238.124999998596</v>
      </c>
      <c r="C7904" s="21">
        <f t="shared" si="861"/>
        <v>11</v>
      </c>
      <c r="D7904" s="21" t="str">
        <f t="shared" si="862"/>
        <v>Winter</v>
      </c>
      <c r="E7904" s="21">
        <f t="shared" si="863"/>
        <v>3</v>
      </c>
      <c r="F7904" s="23">
        <v>81.007202228801745</v>
      </c>
      <c r="G7904" s="23">
        <v>2063.0631679258913</v>
      </c>
      <c r="H7904" s="16">
        <f t="shared" si="867"/>
        <v>3.9265497774478061E-2</v>
      </c>
      <c r="I7904" s="23">
        <v>6.2582607295027985</v>
      </c>
      <c r="J7904" s="23">
        <v>52.877050929922397</v>
      </c>
      <c r="K7904" s="23">
        <v>19.736566484517304</v>
      </c>
      <c r="L7904" s="23">
        <v>12.665452184342422</v>
      </c>
      <c r="M7904" s="23">
        <f t="shared" si="864"/>
        <v>20.475032261062672</v>
      </c>
      <c r="N7904" s="23">
        <v>1071.1128315537746</v>
      </c>
      <c r="O7904" s="17">
        <f t="shared" si="865"/>
        <v>2.4958428470869588E-2</v>
      </c>
      <c r="P7904" s="18">
        <f t="shared" si="866"/>
        <v>6.3243921127770247E-2</v>
      </c>
    </row>
    <row r="7905" spans="2:16" x14ac:dyDescent="0.3">
      <c r="B7905" s="19">
        <v>41238.16666666526</v>
      </c>
      <c r="C7905" s="21">
        <f t="shared" si="861"/>
        <v>11</v>
      </c>
      <c r="D7905" s="21" t="str">
        <f t="shared" si="862"/>
        <v>Winter</v>
      </c>
      <c r="E7905" s="21">
        <f t="shared" si="863"/>
        <v>4</v>
      </c>
      <c r="F7905" s="23">
        <v>82.805151152799681</v>
      </c>
      <c r="G7905" s="23">
        <v>2055.3228994463234</v>
      </c>
      <c r="H7905" s="16">
        <f t="shared" si="867"/>
        <v>4.0288147023081526E-2</v>
      </c>
      <c r="I7905" s="23">
        <v>6.3076003490560479</v>
      </c>
      <c r="J7905" s="23">
        <v>52.550429213302642</v>
      </c>
      <c r="K7905" s="23">
        <v>19.736566484517304</v>
      </c>
      <c r="L7905" s="23">
        <v>12.540625652580937</v>
      </c>
      <c r="M7905" s="23">
        <f t="shared" si="864"/>
        <v>20.273237076204403</v>
      </c>
      <c r="N7905" s="23">
        <v>1079.8263455239753</v>
      </c>
      <c r="O7905" s="17">
        <f t="shared" si="865"/>
        <v>2.461584451559418E-2</v>
      </c>
      <c r="P7905" s="18">
        <f t="shared" si="866"/>
        <v>6.391226477573414E-2</v>
      </c>
    </row>
    <row r="7906" spans="2:16" x14ac:dyDescent="0.3">
      <c r="B7906" s="19">
        <v>41238.208333331924</v>
      </c>
      <c r="C7906" s="21">
        <f t="shared" si="861"/>
        <v>11</v>
      </c>
      <c r="D7906" s="21" t="str">
        <f t="shared" si="862"/>
        <v>Winter</v>
      </c>
      <c r="E7906" s="21">
        <f t="shared" si="863"/>
        <v>5</v>
      </c>
      <c r="F7906" s="23">
        <v>88.552997213486833</v>
      </c>
      <c r="G7906" s="23">
        <v>2078.5437048850267</v>
      </c>
      <c r="H7906" s="16">
        <f t="shared" si="867"/>
        <v>4.260338476663645E-2</v>
      </c>
      <c r="I7906" s="23">
        <v>6.4804426407803826</v>
      </c>
      <c r="J7906" s="23">
        <v>53.140703753299817</v>
      </c>
      <c r="K7906" s="23">
        <v>19.736566484517304</v>
      </c>
      <c r="L7906" s="23">
        <v>12.766213603001061</v>
      </c>
      <c r="M7906" s="23">
        <f t="shared" si="864"/>
        <v>20.63792366578145</v>
      </c>
      <c r="N7906" s="23">
        <v>1092.4402835061617</v>
      </c>
      <c r="O7906" s="17">
        <f t="shared" si="865"/>
        <v>2.4823660126781544E-2</v>
      </c>
      <c r="P7906" s="18">
        <f t="shared" si="866"/>
        <v>6.6369472949720509E-2</v>
      </c>
    </row>
    <row r="7907" spans="2:16" x14ac:dyDescent="0.3">
      <c r="B7907" s="19">
        <v>41238.249999998588</v>
      </c>
      <c r="C7907" s="21">
        <f t="shared" si="861"/>
        <v>11</v>
      </c>
      <c r="D7907" s="21" t="str">
        <f t="shared" si="862"/>
        <v>Winter</v>
      </c>
      <c r="E7907" s="21">
        <f t="shared" si="863"/>
        <v>6</v>
      </c>
      <c r="F7907" s="23">
        <v>96.936836286326496</v>
      </c>
      <c r="G7907" s="23">
        <v>2115.0335420029887</v>
      </c>
      <c r="H7907" s="16">
        <f t="shared" si="867"/>
        <v>4.5832292661668585E-2</v>
      </c>
      <c r="I7907" s="23">
        <v>6.8234365168242936</v>
      </c>
      <c r="J7907" s="23">
        <v>55.199838624205078</v>
      </c>
      <c r="K7907" s="23">
        <v>19.736566484517304</v>
      </c>
      <c r="L7907" s="23">
        <v>13.553162698193866</v>
      </c>
      <c r="M7907" s="23">
        <f t="shared" si="864"/>
        <v>21.910109441493908</v>
      </c>
      <c r="N7907" s="23">
        <v>1126.2752050739525</v>
      </c>
      <c r="O7907" s="17">
        <f t="shared" si="865"/>
        <v>2.5512011477187339E-2</v>
      </c>
      <c r="P7907" s="18">
        <f t="shared" si="866"/>
        <v>7.0175030162445626E-2</v>
      </c>
    </row>
    <row r="7908" spans="2:16" x14ac:dyDescent="0.3">
      <c r="B7908" s="19">
        <v>41238.291666665253</v>
      </c>
      <c r="C7908" s="21">
        <f t="shared" si="861"/>
        <v>11</v>
      </c>
      <c r="D7908" s="21" t="str">
        <f t="shared" si="862"/>
        <v>Winter</v>
      </c>
      <c r="E7908" s="21">
        <f t="shared" si="863"/>
        <v>7</v>
      </c>
      <c r="F7908" s="23">
        <v>96.363293279821832</v>
      </c>
      <c r="G7908" s="23">
        <v>2195.7534847184802</v>
      </c>
      <c r="H7908" s="16">
        <f t="shared" si="867"/>
        <v>4.3886207605029336E-2</v>
      </c>
      <c r="I7908" s="23">
        <v>7.14048739937357</v>
      </c>
      <c r="J7908" s="23">
        <v>58.775601269356095</v>
      </c>
      <c r="K7908" s="23">
        <v>19.736566484517304</v>
      </c>
      <c r="L7908" s="23">
        <v>14.919728442859594</v>
      </c>
      <c r="M7908" s="23">
        <f t="shared" si="864"/>
        <v>24.119306341979197</v>
      </c>
      <c r="N7908" s="23">
        <v>1206.0729902018879</v>
      </c>
      <c r="O7908" s="17">
        <f t="shared" si="865"/>
        <v>2.591865831944392E-2</v>
      </c>
      <c r="P7908" s="18">
        <f t="shared" si="866"/>
        <v>6.866739430462232E-2</v>
      </c>
    </row>
    <row r="7909" spans="2:16" x14ac:dyDescent="0.3">
      <c r="B7909" s="19">
        <v>41238.333333331917</v>
      </c>
      <c r="C7909" s="21">
        <f t="shared" si="861"/>
        <v>11</v>
      </c>
      <c r="D7909" s="21" t="str">
        <f t="shared" si="862"/>
        <v>Winter</v>
      </c>
      <c r="E7909" s="21">
        <f t="shared" si="863"/>
        <v>8</v>
      </c>
      <c r="F7909" s="23">
        <v>99.611601052513606</v>
      </c>
      <c r="G7909" s="23">
        <v>2286.4252011934163</v>
      </c>
      <c r="H7909" s="16">
        <f t="shared" si="867"/>
        <v>4.3566525159240109E-2</v>
      </c>
      <c r="I7909" s="23">
        <v>7.4849751205009598</v>
      </c>
      <c r="J7909" s="23">
        <v>55.347298810380423</v>
      </c>
      <c r="K7909" s="23">
        <v>19.736566484517304</v>
      </c>
      <c r="L7909" s="23">
        <v>13.609518239410376</v>
      </c>
      <c r="M7909" s="23">
        <f t="shared" si="864"/>
        <v>22.001214086452741</v>
      </c>
      <c r="N7909" s="23">
        <v>1266.8080818746571</v>
      </c>
      <c r="O7909" s="17">
        <f t="shared" si="865"/>
        <v>2.3275971813598816E-2</v>
      </c>
      <c r="P7909" s="18">
        <f t="shared" si="866"/>
        <v>6.5828443761216007E-2</v>
      </c>
    </row>
    <row r="7910" spans="2:16" x14ac:dyDescent="0.3">
      <c r="B7910" s="19">
        <v>41238.374999998581</v>
      </c>
      <c r="C7910" s="21">
        <f t="shared" si="861"/>
        <v>11</v>
      </c>
      <c r="D7910" s="21" t="str">
        <f t="shared" si="862"/>
        <v>Winter</v>
      </c>
      <c r="E7910" s="21">
        <f t="shared" si="863"/>
        <v>9</v>
      </c>
      <c r="F7910" s="23">
        <v>106.32139687641514</v>
      </c>
      <c r="G7910" s="23">
        <v>2364.9336386290315</v>
      </c>
      <c r="H7910" s="16">
        <f t="shared" si="867"/>
        <v>4.4957454678538206E-2</v>
      </c>
      <c r="I7910" s="23">
        <v>7.6725785604657597</v>
      </c>
      <c r="J7910" s="23">
        <v>56.925656725383739</v>
      </c>
      <c r="K7910" s="23">
        <v>19.736566484517304</v>
      </c>
      <c r="L7910" s="23">
        <v>14.212726582220965</v>
      </c>
      <c r="M7910" s="23">
        <f t="shared" si="864"/>
        <v>22.976363658645468</v>
      </c>
      <c r="N7910" s="23">
        <v>1299.4474482756582</v>
      </c>
      <c r="O7910" s="17">
        <f t="shared" si="865"/>
        <v>2.3586134444899473E-2</v>
      </c>
      <c r="P7910" s="18">
        <f t="shared" si="866"/>
        <v>6.7483216553089198E-2</v>
      </c>
    </row>
    <row r="7911" spans="2:16" x14ac:dyDescent="0.3">
      <c r="B7911" s="19">
        <v>41238.416666665245</v>
      </c>
      <c r="C7911" s="21">
        <f t="shared" si="861"/>
        <v>11</v>
      </c>
      <c r="D7911" s="21" t="str">
        <f t="shared" si="862"/>
        <v>Winter</v>
      </c>
      <c r="E7911" s="21">
        <f t="shared" si="863"/>
        <v>10</v>
      </c>
      <c r="F7911" s="23">
        <v>108.82324945865892</v>
      </c>
      <c r="G7911" s="23">
        <v>2411.3752495064377</v>
      </c>
      <c r="H7911" s="16">
        <f t="shared" si="867"/>
        <v>4.5129122678410565E-2</v>
      </c>
      <c r="I7911" s="23">
        <v>7.7810294209336526</v>
      </c>
      <c r="J7911" s="23">
        <v>50.563330302772478</v>
      </c>
      <c r="K7911" s="23">
        <v>19.736566484517304</v>
      </c>
      <c r="L7911" s="23">
        <v>11.781206873463839</v>
      </c>
      <c r="M7911" s="23">
        <f t="shared" si="864"/>
        <v>19.045556944791336</v>
      </c>
      <c r="N7911" s="23">
        <v>1298.0534293954668</v>
      </c>
      <c r="O7911" s="17">
        <f t="shared" si="865"/>
        <v>2.0666781319023782E-2</v>
      </c>
      <c r="P7911" s="18">
        <f t="shared" si="866"/>
        <v>6.4863230287920237E-2</v>
      </c>
    </row>
    <row r="7912" spans="2:16" x14ac:dyDescent="0.3">
      <c r="B7912" s="19">
        <v>41238.45833333191</v>
      </c>
      <c r="C7912" s="21">
        <f t="shared" si="861"/>
        <v>11</v>
      </c>
      <c r="D7912" s="21" t="str">
        <f t="shared" si="862"/>
        <v>Winter</v>
      </c>
      <c r="E7912" s="21">
        <f t="shared" si="863"/>
        <v>11</v>
      </c>
      <c r="F7912" s="23">
        <v>102.38090483296418</v>
      </c>
      <c r="G7912" s="23">
        <v>2437.9133128649555</v>
      </c>
      <c r="H7912" s="16">
        <f t="shared" si="867"/>
        <v>4.1995301593660647E-2</v>
      </c>
      <c r="I7912" s="23">
        <v>7.7793432757495271</v>
      </c>
      <c r="J7912" s="23">
        <v>57.829245765705849</v>
      </c>
      <c r="K7912" s="23">
        <v>19.736566484517304</v>
      </c>
      <c r="L7912" s="23">
        <v>14.558055384017711</v>
      </c>
      <c r="M7912" s="23">
        <f t="shared" si="864"/>
        <v>23.534623897170832</v>
      </c>
      <c r="N7912" s="23">
        <v>1274.1778878702689</v>
      </c>
      <c r="O7912" s="17">
        <f t="shared" si="865"/>
        <v>2.4575820590687102E-2</v>
      </c>
      <c r="P7912" s="18">
        <f t="shared" si="866"/>
        <v>6.5539053186730145E-2</v>
      </c>
    </row>
    <row r="7913" spans="2:16" x14ac:dyDescent="0.3">
      <c r="B7913" s="19">
        <v>41238.499999998574</v>
      </c>
      <c r="C7913" s="21">
        <f t="shared" si="861"/>
        <v>11</v>
      </c>
      <c r="D7913" s="21" t="str">
        <f t="shared" si="862"/>
        <v>Winter</v>
      </c>
      <c r="E7913" s="21">
        <f t="shared" si="863"/>
        <v>12</v>
      </c>
      <c r="F7913" s="23">
        <v>94.852699529523036</v>
      </c>
      <c r="G7913" s="23">
        <v>2411.3752495064377</v>
      </c>
      <c r="H7913" s="16">
        <f t="shared" si="867"/>
        <v>3.9335520072596566E-2</v>
      </c>
      <c r="I7913" s="23">
        <v>7.6960489901860223</v>
      </c>
      <c r="J7913" s="23">
        <v>57.000194916757451</v>
      </c>
      <c r="K7913" s="23">
        <v>19.736566484517304</v>
      </c>
      <c r="L7913" s="23">
        <v>14.241213187487894</v>
      </c>
      <c r="M7913" s="23">
        <f t="shared" si="864"/>
        <v>23.022415244752253</v>
      </c>
      <c r="N7913" s="23">
        <v>1258.4590913904321</v>
      </c>
      <c r="O7913" s="17">
        <f t="shared" si="865"/>
        <v>2.4409585059295334E-2</v>
      </c>
      <c r="P7913" s="18">
        <f t="shared" si="866"/>
        <v>6.2784941408828232E-2</v>
      </c>
    </row>
    <row r="7914" spans="2:16" x14ac:dyDescent="0.3">
      <c r="B7914" s="19">
        <v>41238.541666665238</v>
      </c>
      <c r="C7914" s="21">
        <f t="shared" si="861"/>
        <v>11</v>
      </c>
      <c r="D7914" s="21" t="str">
        <f t="shared" si="862"/>
        <v>Winter</v>
      </c>
      <c r="E7914" s="21">
        <f t="shared" si="863"/>
        <v>13</v>
      </c>
      <c r="F7914" s="23">
        <v>94.936726270584458</v>
      </c>
      <c r="G7914" s="23">
        <v>2383.7314335079814</v>
      </c>
      <c r="H7914" s="16">
        <f t="shared" si="867"/>
        <v>3.9826938947930178E-2</v>
      </c>
      <c r="I7914" s="23">
        <v>7.5603623463888585</v>
      </c>
      <c r="J7914" s="23">
        <v>55.448756212150414</v>
      </c>
      <c r="K7914" s="23">
        <v>19.736566484517304</v>
      </c>
      <c r="L7914" s="23">
        <v>13.648292683790704</v>
      </c>
      <c r="M7914" s="23">
        <f t="shared" si="864"/>
        <v>22.063897043842406</v>
      </c>
      <c r="N7914" s="23">
        <v>1230.2440783716615</v>
      </c>
      <c r="O7914" s="17">
        <f t="shared" si="865"/>
        <v>2.4079985354972511E-2</v>
      </c>
      <c r="P7914" s="18">
        <f t="shared" si="866"/>
        <v>6.2947892196303146E-2</v>
      </c>
    </row>
    <row r="7915" spans="2:16" x14ac:dyDescent="0.3">
      <c r="B7915" s="19">
        <v>41238.583333331902</v>
      </c>
      <c r="C7915" s="21">
        <f t="shared" si="861"/>
        <v>11</v>
      </c>
      <c r="D7915" s="21" t="str">
        <f t="shared" si="862"/>
        <v>Winter</v>
      </c>
      <c r="E7915" s="21">
        <f t="shared" si="863"/>
        <v>14</v>
      </c>
      <c r="F7915" s="23">
        <v>87.199261581688475</v>
      </c>
      <c r="G7915" s="23">
        <v>2353.8761122296492</v>
      </c>
      <c r="H7915" s="16">
        <f t="shared" si="867"/>
        <v>3.7044966440094931E-2</v>
      </c>
      <c r="I7915" s="23">
        <v>7.4906496164310568</v>
      </c>
      <c r="J7915" s="23">
        <v>54.994088486301777</v>
      </c>
      <c r="K7915" s="23">
        <v>19.736566484517304</v>
      </c>
      <c r="L7915" s="23">
        <v>13.474530216588803</v>
      </c>
      <c r="M7915" s="23">
        <f t="shared" si="864"/>
        <v>21.782991785195669</v>
      </c>
      <c r="N7915" s="23">
        <v>1215.8648012201454</v>
      </c>
      <c r="O7915" s="17">
        <f t="shared" si="865"/>
        <v>2.4076395148745176E-2</v>
      </c>
      <c r="P7915" s="18">
        <f t="shared" si="866"/>
        <v>6.022945233855638E-2</v>
      </c>
    </row>
    <row r="7916" spans="2:16" x14ac:dyDescent="0.3">
      <c r="B7916" s="19">
        <v>41238.624999998567</v>
      </c>
      <c r="C7916" s="21">
        <f t="shared" si="861"/>
        <v>11</v>
      </c>
      <c r="D7916" s="21" t="str">
        <f t="shared" si="862"/>
        <v>Winter</v>
      </c>
      <c r="E7916" s="21">
        <f t="shared" si="863"/>
        <v>15</v>
      </c>
      <c r="F7916" s="23">
        <v>83.25148005788374</v>
      </c>
      <c r="G7916" s="23">
        <v>2317.3862751116872</v>
      </c>
      <c r="H7916" s="16">
        <f t="shared" si="867"/>
        <v>3.5924731647886975E-2</v>
      </c>
      <c r="I7916" s="23">
        <v>7.5035172601212068</v>
      </c>
      <c r="J7916" s="23">
        <v>55.599592294789325</v>
      </c>
      <c r="K7916" s="23">
        <v>19.736566484517304</v>
      </c>
      <c r="L7916" s="23">
        <v>13.705938406969066</v>
      </c>
      <c r="M7916" s="23">
        <f t="shared" si="864"/>
        <v>22.157087403302953</v>
      </c>
      <c r="N7916" s="23">
        <v>1216.6269216795981</v>
      </c>
      <c r="O7916" s="17">
        <f t="shared" si="865"/>
        <v>2.4379375579225721E-2</v>
      </c>
      <c r="P7916" s="18">
        <f t="shared" si="866"/>
        <v>5.9428284701685957E-2</v>
      </c>
    </row>
    <row r="7917" spans="2:16" x14ac:dyDescent="0.3">
      <c r="B7917" s="19">
        <v>41238.666666665231</v>
      </c>
      <c r="C7917" s="21">
        <f t="shared" si="861"/>
        <v>11</v>
      </c>
      <c r="D7917" s="21" t="str">
        <f t="shared" si="862"/>
        <v>Winter</v>
      </c>
      <c r="E7917" s="21">
        <f t="shared" si="863"/>
        <v>16</v>
      </c>
      <c r="F7917" s="23">
        <v>83.711681675188856</v>
      </c>
      <c r="G7917" s="23">
        <v>2316.2805224717486</v>
      </c>
      <c r="H7917" s="16">
        <f t="shared" si="867"/>
        <v>3.6140562795847576E-2</v>
      </c>
      <c r="I7917" s="23">
        <v>7.6392228283519126</v>
      </c>
      <c r="J7917" s="23">
        <v>55.674836927445511</v>
      </c>
      <c r="K7917" s="23">
        <v>19.736566484517304</v>
      </c>
      <c r="L7917" s="23">
        <v>13.734694996167548</v>
      </c>
      <c r="M7917" s="23">
        <f t="shared" si="864"/>
        <v>22.203575446760659</v>
      </c>
      <c r="N7917" s="23">
        <v>1274.8109435205558</v>
      </c>
      <c r="O7917" s="17">
        <f t="shared" si="865"/>
        <v>2.3409587458276607E-2</v>
      </c>
      <c r="P7917" s="18">
        <f t="shared" si="866"/>
        <v>5.870411458856345E-2</v>
      </c>
    </row>
    <row r="7918" spans="2:16" x14ac:dyDescent="0.3">
      <c r="B7918" s="19">
        <v>41238.708333331895</v>
      </c>
      <c r="C7918" s="21">
        <f t="shared" si="861"/>
        <v>11</v>
      </c>
      <c r="D7918" s="21" t="str">
        <f t="shared" si="862"/>
        <v>Winter</v>
      </c>
      <c r="E7918" s="21">
        <f t="shared" si="863"/>
        <v>17</v>
      </c>
      <c r="F7918" s="23">
        <v>80.174968004597446</v>
      </c>
      <c r="G7918" s="23">
        <v>2374.8854123884757</v>
      </c>
      <c r="H7918" s="16">
        <f t="shared" si="867"/>
        <v>3.3759510074199188E-2</v>
      </c>
      <c r="I7918" s="23">
        <v>8.2899231837354659</v>
      </c>
      <c r="J7918" s="23">
        <v>57.893930476697264</v>
      </c>
      <c r="K7918" s="23">
        <v>19.736566484517304</v>
      </c>
      <c r="L7918" s="23">
        <v>14.582776239123781</v>
      </c>
      <c r="M7918" s="23">
        <f t="shared" si="864"/>
        <v>23.574587753056178</v>
      </c>
      <c r="N7918" s="23">
        <v>1431.767870507163</v>
      </c>
      <c r="O7918" s="17">
        <f t="shared" si="865"/>
        <v>2.2255361077144823E-2</v>
      </c>
      <c r="P7918" s="18">
        <f t="shared" si="866"/>
        <v>5.5263541064855204E-2</v>
      </c>
    </row>
    <row r="7919" spans="2:16" x14ac:dyDescent="0.3">
      <c r="B7919" s="19">
        <v>41238.749999998559</v>
      </c>
      <c r="C7919" s="21">
        <f t="shared" si="861"/>
        <v>11</v>
      </c>
      <c r="D7919" s="21" t="str">
        <f t="shared" si="862"/>
        <v>Winter</v>
      </c>
      <c r="E7919" s="21">
        <f t="shared" si="863"/>
        <v>18</v>
      </c>
      <c r="F7919" s="23">
        <v>84.648485000986526</v>
      </c>
      <c r="G7919" s="23">
        <v>2550.7000821386564</v>
      </c>
      <c r="H7919" s="16">
        <f t="shared" si="867"/>
        <v>3.3186373260321644E-2</v>
      </c>
      <c r="I7919" s="23">
        <v>8.7294747036007596</v>
      </c>
      <c r="J7919" s="23">
        <v>69.30203786657043</v>
      </c>
      <c r="K7919" s="23">
        <v>19.736566484517304</v>
      </c>
      <c r="L7919" s="23">
        <v>18.942665392171914</v>
      </c>
      <c r="M7919" s="23">
        <f t="shared" si="864"/>
        <v>30.622805989881211</v>
      </c>
      <c r="N7919" s="23">
        <v>1511.1149204983353</v>
      </c>
      <c r="O7919" s="17">
        <f t="shared" si="865"/>
        <v>2.6041884809465305E-2</v>
      </c>
      <c r="P7919" s="18">
        <f t="shared" si="866"/>
        <v>5.8364022360097731E-2</v>
      </c>
    </row>
    <row r="7920" spans="2:16" x14ac:dyDescent="0.3">
      <c r="B7920" s="19">
        <v>41238.791666665224</v>
      </c>
      <c r="C7920" s="21">
        <f t="shared" si="861"/>
        <v>11</v>
      </c>
      <c r="D7920" s="21" t="str">
        <f t="shared" si="862"/>
        <v>Winter</v>
      </c>
      <c r="E7920" s="21">
        <f t="shared" si="863"/>
        <v>19</v>
      </c>
      <c r="F7920" s="23">
        <v>84.713387331140993</v>
      </c>
      <c r="G7920" s="23">
        <v>2633.6315301340246</v>
      </c>
      <c r="H7920" s="16">
        <f t="shared" si="867"/>
        <v>3.2165998303805982E-2</v>
      </c>
      <c r="I7920" s="23">
        <v>8.7320484532485327</v>
      </c>
      <c r="J7920" s="23">
        <v>63.258036218698209</v>
      </c>
      <c r="K7920" s="23">
        <v>19.736566484517304</v>
      </c>
      <c r="L7920" s="23">
        <v>16.632801334532104</v>
      </c>
      <c r="M7920" s="23">
        <f t="shared" si="864"/>
        <v>26.8886683996488</v>
      </c>
      <c r="N7920" s="23">
        <v>1502.4501509868437</v>
      </c>
      <c r="O7920" s="17">
        <f t="shared" si="865"/>
        <v>2.370841843205302E-2</v>
      </c>
      <c r="P7920" s="18">
        <f t="shared" si="866"/>
        <v>5.5111811788787664E-2</v>
      </c>
    </row>
    <row r="7921" spans="2:16" x14ac:dyDescent="0.3">
      <c r="B7921" s="19">
        <v>41238.833333331888</v>
      </c>
      <c r="C7921" s="21">
        <f t="shared" si="861"/>
        <v>11</v>
      </c>
      <c r="D7921" s="21" t="str">
        <f t="shared" si="862"/>
        <v>Winter</v>
      </c>
      <c r="E7921" s="21">
        <f t="shared" si="863"/>
        <v>20</v>
      </c>
      <c r="F7921" s="23">
        <v>84.209952838963574</v>
      </c>
      <c r="G7921" s="23">
        <v>2633.6315301340246</v>
      </c>
      <c r="H7921" s="16">
        <f t="shared" si="867"/>
        <v>3.1974842294919731E-2</v>
      </c>
      <c r="I7921" s="23">
        <v>8.596101120061709</v>
      </c>
      <c r="J7921" s="23">
        <v>62.661041426718654</v>
      </c>
      <c r="K7921" s="23">
        <v>19.736566484517304</v>
      </c>
      <c r="L7921" s="23">
        <v>16.404645074336976</v>
      </c>
      <c r="M7921" s="23">
        <f t="shared" si="864"/>
        <v>26.519829867864374</v>
      </c>
      <c r="N7921" s="23">
        <v>1483.0448083968179</v>
      </c>
      <c r="O7921" s="17">
        <f t="shared" si="865"/>
        <v>2.3678267028146412E-2</v>
      </c>
      <c r="P7921" s="18">
        <f t="shared" si="866"/>
        <v>5.4896000469024167E-2</v>
      </c>
    </row>
    <row r="7922" spans="2:16" x14ac:dyDescent="0.3">
      <c r="B7922" s="19">
        <v>41238.874999998552</v>
      </c>
      <c r="C7922" s="21">
        <f t="shared" si="861"/>
        <v>11</v>
      </c>
      <c r="D7922" s="21" t="str">
        <f t="shared" si="862"/>
        <v>Winter</v>
      </c>
      <c r="E7922" s="21">
        <f t="shared" si="863"/>
        <v>21</v>
      </c>
      <c r="F7922" s="23">
        <v>85.817059796425454</v>
      </c>
      <c r="G7922" s="23">
        <v>2631.4200248541479</v>
      </c>
      <c r="H7922" s="16">
        <f t="shared" si="867"/>
        <v>3.2612452206744171E-2</v>
      </c>
      <c r="I7922" s="23">
        <v>8.2683365017674895</v>
      </c>
      <c r="J7922" s="23">
        <v>60.23576531337342</v>
      </c>
      <c r="K7922" s="23">
        <v>19.736566484517304</v>
      </c>
      <c r="L7922" s="23">
        <v>15.477766087459012</v>
      </c>
      <c r="M7922" s="23">
        <f t="shared" si="864"/>
        <v>25.021432741397106</v>
      </c>
      <c r="N7922" s="23">
        <v>1415.3540797767268</v>
      </c>
      <c r="O7922" s="17">
        <f t="shared" si="865"/>
        <v>2.3520453092851567E-2</v>
      </c>
      <c r="P7922" s="18">
        <f t="shared" si="866"/>
        <v>5.5365845647224146E-2</v>
      </c>
    </row>
    <row r="7923" spans="2:16" x14ac:dyDescent="0.3">
      <c r="B7923" s="19">
        <v>41238.916666665216</v>
      </c>
      <c r="C7923" s="21">
        <f t="shared" si="861"/>
        <v>11</v>
      </c>
      <c r="D7923" s="21" t="str">
        <f t="shared" si="862"/>
        <v>Winter</v>
      </c>
      <c r="E7923" s="21">
        <f t="shared" si="863"/>
        <v>22</v>
      </c>
      <c r="F7923" s="23">
        <v>81.500437020662716</v>
      </c>
      <c r="G7923" s="23">
        <v>2572.8151349374211</v>
      </c>
      <c r="H7923" s="16">
        <f t="shared" si="867"/>
        <v>3.1677533264606303E-2</v>
      </c>
      <c r="I7923" s="23">
        <v>7.7205601124531817</v>
      </c>
      <c r="J7923" s="23">
        <v>57.199224589312664</v>
      </c>
      <c r="K7923" s="23">
        <v>19.736566484517304</v>
      </c>
      <c r="L7923" s="23">
        <v>14.317277277774988</v>
      </c>
      <c r="M7923" s="23">
        <f t="shared" si="864"/>
        <v>23.145380827020372</v>
      </c>
      <c r="N7923" s="23">
        <v>1317.8014099056277</v>
      </c>
      <c r="O7923" s="17">
        <f t="shared" si="865"/>
        <v>2.3422300740810385E-2</v>
      </c>
      <c r="P7923" s="18">
        <f t="shared" si="866"/>
        <v>5.4357873294566053E-2</v>
      </c>
    </row>
    <row r="7924" spans="2:16" x14ac:dyDescent="0.3">
      <c r="B7924" s="19">
        <v>41238.958333331881</v>
      </c>
      <c r="C7924" s="21">
        <f t="shared" si="861"/>
        <v>11</v>
      </c>
      <c r="D7924" s="21" t="str">
        <f t="shared" si="862"/>
        <v>Winter</v>
      </c>
      <c r="E7924" s="21">
        <f t="shared" si="863"/>
        <v>23</v>
      </c>
      <c r="F7924" s="23">
        <v>82.516941063798328</v>
      </c>
      <c r="G7924" s="23">
        <v>2433.4903023052025</v>
      </c>
      <c r="H7924" s="16">
        <f t="shared" si="867"/>
        <v>3.3908884282641882E-2</v>
      </c>
      <c r="I7924" s="23">
        <v>7.1617130024718634</v>
      </c>
      <c r="J7924" s="23">
        <v>54.727531169849406</v>
      </c>
      <c r="K7924" s="23">
        <v>19.736566484517304</v>
      </c>
      <c r="L7924" s="23">
        <v>13.37265877438114</v>
      </c>
      <c r="M7924" s="23">
        <f t="shared" si="864"/>
        <v>21.618305910950962</v>
      </c>
      <c r="N7924" s="23">
        <v>1241.1531097610869</v>
      </c>
      <c r="O7924" s="17">
        <f t="shared" si="865"/>
        <v>2.3188129399250971E-2</v>
      </c>
      <c r="P7924" s="18">
        <f t="shared" si="866"/>
        <v>5.6310730085362727E-2</v>
      </c>
    </row>
    <row r="7925" spans="2:16" x14ac:dyDescent="0.3">
      <c r="B7925" s="19">
        <v>41238.999999998545</v>
      </c>
      <c r="C7925" s="21">
        <f t="shared" si="861"/>
        <v>11</v>
      </c>
      <c r="D7925" s="21" t="str">
        <f t="shared" si="862"/>
        <v>Winter</v>
      </c>
      <c r="E7925" s="21">
        <f t="shared" si="863"/>
        <v>0</v>
      </c>
      <c r="F7925" s="23">
        <v>83.73446710310111</v>
      </c>
      <c r="G7925" s="23">
        <v>2318.4920277516253</v>
      </c>
      <c r="H7925" s="16">
        <f t="shared" si="867"/>
        <v>3.6115917631299004E-2</v>
      </c>
      <c r="I7925" s="23">
        <v>6.8698183471924317</v>
      </c>
      <c r="J7925" s="23">
        <v>52.705973617616678</v>
      </c>
      <c r="K7925" s="23">
        <v>19.736566484517304</v>
      </c>
      <c r="L7925" s="23">
        <v>12.600070776825483</v>
      </c>
      <c r="M7925" s="23">
        <f t="shared" si="864"/>
        <v>20.369336356273891</v>
      </c>
      <c r="N7925" s="23">
        <v>1214.8628386666674</v>
      </c>
      <c r="O7925" s="17">
        <f t="shared" si="865"/>
        <v>2.2421588541931003E-2</v>
      </c>
      <c r="P7925" s="18">
        <f t="shared" si="866"/>
        <v>5.7727729928286751E-2</v>
      </c>
    </row>
    <row r="7926" spans="2:16" x14ac:dyDescent="0.3">
      <c r="B7926" s="19">
        <v>41239.041666665209</v>
      </c>
      <c r="C7926" s="21">
        <f t="shared" si="861"/>
        <v>11</v>
      </c>
      <c r="D7926" s="21" t="str">
        <f t="shared" si="862"/>
        <v>Winter</v>
      </c>
      <c r="E7926" s="21">
        <f t="shared" si="863"/>
        <v>1</v>
      </c>
      <c r="F7926" s="23">
        <v>80.082433876732892</v>
      </c>
      <c r="G7926" s="23">
        <v>2274.2619221540954</v>
      </c>
      <c r="H7926" s="16">
        <f t="shared" si="867"/>
        <v>3.5212493819041665E-2</v>
      </c>
      <c r="I7926" s="23">
        <v>6.7838212256103674</v>
      </c>
      <c r="J7926" s="23">
        <v>52.860281170444665</v>
      </c>
      <c r="K7926" s="23">
        <v>19.736566484517304</v>
      </c>
      <c r="L7926" s="23">
        <v>12.659043207818318</v>
      </c>
      <c r="M7926" s="23">
        <f t="shared" si="864"/>
        <v>20.464671478109043</v>
      </c>
      <c r="N7926" s="23">
        <v>1211.3567159321342</v>
      </c>
      <c r="O7926" s="17">
        <f t="shared" si="865"/>
        <v>2.249419377904039E-2</v>
      </c>
      <c r="P7926" s="18">
        <f t="shared" si="866"/>
        <v>5.6914610938673268E-2</v>
      </c>
    </row>
    <row r="7927" spans="2:16" x14ac:dyDescent="0.3">
      <c r="B7927" s="19">
        <v>41239.083333331873</v>
      </c>
      <c r="C7927" s="21">
        <f t="shared" si="861"/>
        <v>11</v>
      </c>
      <c r="D7927" s="21" t="str">
        <f t="shared" si="862"/>
        <v>Winter</v>
      </c>
      <c r="E7927" s="21">
        <f t="shared" si="863"/>
        <v>2</v>
      </c>
      <c r="F7927" s="23">
        <v>81.145837797840628</v>
      </c>
      <c r="G7927" s="23">
        <v>2215.6570322373686</v>
      </c>
      <c r="H7927" s="16">
        <f t="shared" si="867"/>
        <v>3.6623826078307629E-2</v>
      </c>
      <c r="I7927" s="23">
        <v>6.794021241288017</v>
      </c>
      <c r="J7927" s="23">
        <v>52.253414176755051</v>
      </c>
      <c r="K7927" s="23">
        <v>19.736566484517304</v>
      </c>
      <c r="L7927" s="23">
        <v>12.427114042645925</v>
      </c>
      <c r="M7927" s="23">
        <f t="shared" si="864"/>
        <v>20.089733649591821</v>
      </c>
      <c r="N7927" s="23">
        <v>1216.914856790617</v>
      </c>
      <c r="O7927" s="17">
        <f t="shared" si="865"/>
        <v>2.2091730362944751E-2</v>
      </c>
      <c r="P7927" s="18">
        <f t="shared" si="866"/>
        <v>5.7906472750671026E-2</v>
      </c>
    </row>
    <row r="7928" spans="2:16" x14ac:dyDescent="0.3">
      <c r="B7928" s="19">
        <v>41239.124999998538</v>
      </c>
      <c r="C7928" s="21">
        <f t="shared" si="861"/>
        <v>11</v>
      </c>
      <c r="D7928" s="21" t="str">
        <f t="shared" si="862"/>
        <v>Winter</v>
      </c>
      <c r="E7928" s="21">
        <f t="shared" si="863"/>
        <v>3</v>
      </c>
      <c r="F7928" s="23">
        <v>80.29705782957501</v>
      </c>
      <c r="G7928" s="23">
        <v>2214.5512795974305</v>
      </c>
      <c r="H7928" s="16">
        <f t="shared" si="867"/>
        <v>3.6258838785693741E-2</v>
      </c>
      <c r="I7928" s="23">
        <v>6.8689842484033132</v>
      </c>
      <c r="J7928" s="23">
        <v>54.904200411139556</v>
      </c>
      <c r="K7928" s="23">
        <v>19.736566484517304</v>
      </c>
      <c r="L7928" s="23">
        <v>13.440177275255518</v>
      </c>
      <c r="M7928" s="23">
        <f t="shared" si="864"/>
        <v>21.727456651366733</v>
      </c>
      <c r="N7928" s="23">
        <v>1238.5122535947251</v>
      </c>
      <c r="O7928" s="17">
        <f t="shared" si="865"/>
        <v>2.3089348382924906E-2</v>
      </c>
      <c r="P7928" s="18">
        <f t="shared" si="866"/>
        <v>5.8510994207935457E-2</v>
      </c>
    </row>
    <row r="7929" spans="2:16" x14ac:dyDescent="0.3">
      <c r="B7929" s="19">
        <v>41239.166666665202</v>
      </c>
      <c r="C7929" s="21">
        <f t="shared" si="861"/>
        <v>11</v>
      </c>
      <c r="D7929" s="21" t="str">
        <f t="shared" si="862"/>
        <v>Winter</v>
      </c>
      <c r="E7929" s="21">
        <f t="shared" si="863"/>
        <v>4</v>
      </c>
      <c r="F7929" s="23">
        <v>83.206514945233749</v>
      </c>
      <c r="G7929" s="23">
        <v>2233.3490744763808</v>
      </c>
      <c r="H7929" s="16">
        <f t="shared" si="867"/>
        <v>3.7256385889761504E-2</v>
      </c>
      <c r="I7929" s="23">
        <v>7.0483669638022866</v>
      </c>
      <c r="J7929" s="23">
        <v>54.267818543482115</v>
      </c>
      <c r="K7929" s="23">
        <v>19.736566484517304</v>
      </c>
      <c r="L7929" s="23">
        <v>13.196968274220067</v>
      </c>
      <c r="M7929" s="23">
        <f t="shared" si="864"/>
        <v>21.334283784744741</v>
      </c>
      <c r="N7929" s="23">
        <v>1285.4348889816504</v>
      </c>
      <c r="O7929" s="17">
        <f t="shared" si="865"/>
        <v>2.2080193241862594E-2</v>
      </c>
      <c r="P7929" s="18">
        <f t="shared" si="866"/>
        <v>5.8513950931684759E-2</v>
      </c>
    </row>
    <row r="7930" spans="2:16" x14ac:dyDescent="0.3">
      <c r="B7930" s="19">
        <v>41239.208333331866</v>
      </c>
      <c r="C7930" s="21">
        <f t="shared" si="861"/>
        <v>11</v>
      </c>
      <c r="D7930" s="21" t="str">
        <f t="shared" si="862"/>
        <v>Winter</v>
      </c>
      <c r="E7930" s="21">
        <f t="shared" si="863"/>
        <v>5</v>
      </c>
      <c r="F7930" s="23">
        <v>80.530001090710897</v>
      </c>
      <c r="G7930" s="23">
        <v>2293.0597170330457</v>
      </c>
      <c r="H7930" s="16">
        <f t="shared" si="867"/>
        <v>3.5119016086902183E-2</v>
      </c>
      <c r="I7930" s="23">
        <v>7.5093548994536965</v>
      </c>
      <c r="J7930" s="23">
        <v>58.163628540295733</v>
      </c>
      <c r="K7930" s="23">
        <v>19.736566484517304</v>
      </c>
      <c r="L7930" s="23">
        <v>14.685847995191297</v>
      </c>
      <c r="M7930" s="23">
        <f t="shared" si="864"/>
        <v>23.741214060587133</v>
      </c>
      <c r="N7930" s="23">
        <v>1395.1791473678409</v>
      </c>
      <c r="O7930" s="17">
        <f t="shared" si="865"/>
        <v>2.2398965049756133E-2</v>
      </c>
      <c r="P7930" s="18">
        <f t="shared" si="866"/>
        <v>5.6731351522745971E-2</v>
      </c>
    </row>
    <row r="7931" spans="2:16" x14ac:dyDescent="0.3">
      <c r="B7931" s="19">
        <v>41239.24999999853</v>
      </c>
      <c r="C7931" s="21">
        <f t="shared" si="861"/>
        <v>11</v>
      </c>
      <c r="D7931" s="21" t="str">
        <f t="shared" si="862"/>
        <v>Winter</v>
      </c>
      <c r="E7931" s="21">
        <f t="shared" si="863"/>
        <v>6</v>
      </c>
      <c r="F7931" s="23">
        <v>80.351114571454303</v>
      </c>
      <c r="G7931" s="23">
        <v>2416.9040127061289</v>
      </c>
      <c r="H7931" s="16">
        <f t="shared" si="867"/>
        <v>3.3245471954629992E-2</v>
      </c>
      <c r="I7931" s="23">
        <v>8.4155611873744789</v>
      </c>
      <c r="J7931" s="23">
        <v>63.838002777103725</v>
      </c>
      <c r="K7931" s="23">
        <v>19.736566484517304</v>
      </c>
      <c r="L7931" s="23">
        <v>16.854449835962541</v>
      </c>
      <c r="M7931" s="23">
        <f t="shared" si="864"/>
        <v>27.24698645662388</v>
      </c>
      <c r="N7931" s="23">
        <v>1594.5355066892798</v>
      </c>
      <c r="O7931" s="17">
        <f t="shared" si="865"/>
        <v>2.2365477278109783E-2</v>
      </c>
      <c r="P7931" s="18">
        <f t="shared" si="866"/>
        <v>5.4867398385138461E-2</v>
      </c>
    </row>
    <row r="7932" spans="2:16" x14ac:dyDescent="0.3">
      <c r="B7932" s="19">
        <v>41239.291666665194</v>
      </c>
      <c r="C7932" s="21">
        <f t="shared" si="861"/>
        <v>11</v>
      </c>
      <c r="D7932" s="21" t="str">
        <f t="shared" si="862"/>
        <v>Winter</v>
      </c>
      <c r="E7932" s="21">
        <f t="shared" si="863"/>
        <v>7</v>
      </c>
      <c r="F7932" s="23">
        <v>83.098982563087532</v>
      </c>
      <c r="G7932" s="23">
        <v>2645.7948091733451</v>
      </c>
      <c r="H7932" s="16">
        <f t="shared" si="867"/>
        <v>3.1407946782181138E-2</v>
      </c>
      <c r="I7932" s="23">
        <v>9.1104950664379309</v>
      </c>
      <c r="J7932" s="23">
        <v>72.029608477893774</v>
      </c>
      <c r="K7932" s="23">
        <v>19.736566484517304</v>
      </c>
      <c r="L7932" s="23">
        <v>19.985073665172383</v>
      </c>
      <c r="M7932" s="23">
        <f t="shared" si="864"/>
        <v>32.307968328204083</v>
      </c>
      <c r="N7932" s="23">
        <v>1725.1753301373026</v>
      </c>
      <c r="O7932" s="17">
        <f t="shared" si="865"/>
        <v>2.4008263201483193E-2</v>
      </c>
      <c r="P7932" s="18">
        <f t="shared" si="866"/>
        <v>5.4662159730699544E-2</v>
      </c>
    </row>
    <row r="7933" spans="2:16" x14ac:dyDescent="0.3">
      <c r="B7933" s="19">
        <v>41239.333333331859</v>
      </c>
      <c r="C7933" s="21">
        <f t="shared" si="861"/>
        <v>11</v>
      </c>
      <c r="D7933" s="21" t="str">
        <f t="shared" si="862"/>
        <v>Winter</v>
      </c>
      <c r="E7933" s="21">
        <f t="shared" si="863"/>
        <v>8</v>
      </c>
      <c r="F7933" s="23">
        <v>84.349754221624295</v>
      </c>
      <c r="G7933" s="23">
        <v>2802.8116840445755</v>
      </c>
      <c r="H7933" s="16">
        <f t="shared" si="867"/>
        <v>3.0094691948730583E-2</v>
      </c>
      <c r="I7933" s="23">
        <v>9.0115864917428574</v>
      </c>
      <c r="J7933" s="23">
        <v>68.46311339885429</v>
      </c>
      <c r="K7933" s="23">
        <v>19.736566484517304</v>
      </c>
      <c r="L7933" s="23">
        <v>18.622049749101343</v>
      </c>
      <c r="M7933" s="23">
        <f t="shared" si="864"/>
        <v>30.104497165235642</v>
      </c>
      <c r="N7933" s="23">
        <v>1700.4940916064336</v>
      </c>
      <c r="O7933" s="17">
        <f t="shared" si="865"/>
        <v>2.3002775399252384E-2</v>
      </c>
      <c r="P7933" s="18">
        <f t="shared" si="866"/>
        <v>5.2405205908376627E-2</v>
      </c>
    </row>
    <row r="7934" spans="2:16" x14ac:dyDescent="0.3">
      <c r="B7934" s="19">
        <v>41239.374999998523</v>
      </c>
      <c r="C7934" s="21">
        <f t="shared" si="861"/>
        <v>11</v>
      </c>
      <c r="D7934" s="21" t="str">
        <f t="shared" si="862"/>
        <v>Winter</v>
      </c>
      <c r="E7934" s="21">
        <f t="shared" si="863"/>
        <v>9</v>
      </c>
      <c r="F7934" s="23">
        <v>80.834308102586434</v>
      </c>
      <c r="G7934" s="23">
        <v>2770.7448574863665</v>
      </c>
      <c r="H7934" s="16">
        <f t="shared" si="867"/>
        <v>2.9174215693003117E-2</v>
      </c>
      <c r="I7934" s="23">
        <v>8.7903341956572945</v>
      </c>
      <c r="J7934" s="23">
        <v>66.445158825147487</v>
      </c>
      <c r="K7934" s="23">
        <v>19.736566484517304</v>
      </c>
      <c r="L7934" s="23">
        <v>17.850838718509358</v>
      </c>
      <c r="M7934" s="23">
        <f t="shared" si="864"/>
        <v>28.857753622120825</v>
      </c>
      <c r="N7934" s="23">
        <v>1652.3225560060278</v>
      </c>
      <c r="O7934" s="17">
        <f t="shared" si="865"/>
        <v>2.278495060236942E-2</v>
      </c>
      <c r="P7934" s="18">
        <f t="shared" si="866"/>
        <v>5.1294433231944589E-2</v>
      </c>
    </row>
    <row r="7935" spans="2:16" x14ac:dyDescent="0.3">
      <c r="B7935" s="19">
        <v>41239.416666665187</v>
      </c>
      <c r="C7935" s="21">
        <f t="shared" si="861"/>
        <v>11</v>
      </c>
      <c r="D7935" s="21" t="str">
        <f t="shared" si="862"/>
        <v>Winter</v>
      </c>
      <c r="E7935" s="21">
        <f t="shared" si="863"/>
        <v>10</v>
      </c>
      <c r="F7935" s="23">
        <v>77.970788765704725</v>
      </c>
      <c r="G7935" s="23">
        <v>2704.3996990900719</v>
      </c>
      <c r="H7935" s="16">
        <f t="shared" si="867"/>
        <v>2.8831089129295107E-2</v>
      </c>
      <c r="I7935" s="23">
        <v>8.5886079092109746</v>
      </c>
      <c r="J7935" s="23">
        <v>58.869255945217532</v>
      </c>
      <c r="K7935" s="23">
        <v>19.736566484517304</v>
      </c>
      <c r="L7935" s="23">
        <v>14.955520883399119</v>
      </c>
      <c r="M7935" s="23">
        <f t="shared" si="864"/>
        <v>24.17716857730111</v>
      </c>
      <c r="N7935" s="23">
        <v>1604.1554990956054</v>
      </c>
      <c r="O7935" s="17">
        <f t="shared" si="865"/>
        <v>2.0425561303118588E-2</v>
      </c>
      <c r="P7935" s="18">
        <f t="shared" si="866"/>
        <v>4.8667759253967602E-2</v>
      </c>
    </row>
    <row r="7936" spans="2:16" x14ac:dyDescent="0.3">
      <c r="B7936" s="19">
        <v>41239.458333331851</v>
      </c>
      <c r="C7936" s="21">
        <f t="shared" si="861"/>
        <v>11</v>
      </c>
      <c r="D7936" s="21" t="str">
        <f t="shared" si="862"/>
        <v>Winter</v>
      </c>
      <c r="E7936" s="21">
        <f t="shared" si="863"/>
        <v>11</v>
      </c>
      <c r="F7936" s="23">
        <v>78.512930845739618</v>
      </c>
      <c r="G7936" s="23">
        <v>2656.8523355727275</v>
      </c>
      <c r="H7936" s="16">
        <f t="shared" si="867"/>
        <v>2.9551108202185757E-2</v>
      </c>
      <c r="I7936" s="23">
        <v>8.3305428335636229</v>
      </c>
      <c r="J7936" s="23">
        <v>62.904218861391627</v>
      </c>
      <c r="K7936" s="23">
        <v>19.736566484517304</v>
      </c>
      <c r="L7936" s="23">
        <v>16.497581319014852</v>
      </c>
      <c r="M7936" s="23">
        <f t="shared" si="864"/>
        <v>26.67007105785947</v>
      </c>
      <c r="N7936" s="23">
        <v>1553.7278398912395</v>
      </c>
      <c r="O7936" s="17">
        <f t="shared" si="865"/>
        <v>2.2526862808787108E-2</v>
      </c>
      <c r="P7936" s="18">
        <f t="shared" si="866"/>
        <v>5.1412277250654601E-2</v>
      </c>
    </row>
    <row r="7937" spans="2:16" x14ac:dyDescent="0.3">
      <c r="B7937" s="19">
        <v>41239.499999998516</v>
      </c>
      <c r="C7937" s="21">
        <f t="shared" si="861"/>
        <v>11</v>
      </c>
      <c r="D7937" s="21" t="str">
        <f t="shared" si="862"/>
        <v>Winter</v>
      </c>
      <c r="E7937" s="21">
        <f t="shared" si="863"/>
        <v>12</v>
      </c>
      <c r="F7937" s="23">
        <v>73.145628601283903</v>
      </c>
      <c r="G7937" s="23">
        <v>2600.4589509358771</v>
      </c>
      <c r="H7937" s="16">
        <f t="shared" si="867"/>
        <v>2.8127968939851783E-2</v>
      </c>
      <c r="I7937" s="23">
        <v>8.0841862903534008</v>
      </c>
      <c r="J7937" s="23">
        <v>61.409557003809205</v>
      </c>
      <c r="K7937" s="23">
        <v>19.736566484517304</v>
      </c>
      <c r="L7937" s="23">
        <v>15.926359485485037</v>
      </c>
      <c r="M7937" s="23">
        <f t="shared" si="864"/>
        <v>25.746631033806864</v>
      </c>
      <c r="N7937" s="23">
        <v>1503.783394686104</v>
      </c>
      <c r="O7937" s="17">
        <f t="shared" si="865"/>
        <v>2.2497134523301494E-2</v>
      </c>
      <c r="P7937" s="18">
        <f t="shared" si="866"/>
        <v>4.9992304762046184E-2</v>
      </c>
    </row>
    <row r="7938" spans="2:16" x14ac:dyDescent="0.3">
      <c r="B7938" s="19">
        <v>41239.54166666518</v>
      </c>
      <c r="C7938" s="21">
        <f t="shared" si="861"/>
        <v>11</v>
      </c>
      <c r="D7938" s="21" t="str">
        <f t="shared" si="862"/>
        <v>Winter</v>
      </c>
      <c r="E7938" s="21">
        <f t="shared" si="863"/>
        <v>13</v>
      </c>
      <c r="F7938" s="23">
        <v>70.337197044907015</v>
      </c>
      <c r="G7938" s="23">
        <v>2541.8540610191503</v>
      </c>
      <c r="H7938" s="16">
        <f t="shared" si="867"/>
        <v>2.7671611098201869E-2</v>
      </c>
      <c r="I7938" s="23">
        <v>7.8964568268124049</v>
      </c>
      <c r="J7938" s="23">
        <v>59.853098731593278</v>
      </c>
      <c r="K7938" s="23">
        <v>19.736566484517304</v>
      </c>
      <c r="L7938" s="23">
        <v>15.331520630423935</v>
      </c>
      <c r="M7938" s="23">
        <f t="shared" si="864"/>
        <v>24.785011616652039</v>
      </c>
      <c r="N7938" s="23">
        <v>1461.2910534409737</v>
      </c>
      <c r="O7938" s="17">
        <f t="shared" si="865"/>
        <v>2.2364790618889914E-2</v>
      </c>
      <c r="P7938" s="18">
        <f t="shared" si="866"/>
        <v>4.9417531928793147E-2</v>
      </c>
    </row>
    <row r="7939" spans="2:16" x14ac:dyDescent="0.3">
      <c r="B7939" s="19">
        <v>41239.583333331844</v>
      </c>
      <c r="C7939" s="21">
        <f t="shared" si="861"/>
        <v>11</v>
      </c>
      <c r="D7939" s="21" t="str">
        <f t="shared" si="862"/>
        <v>Winter</v>
      </c>
      <c r="E7939" s="21">
        <f t="shared" si="863"/>
        <v>14</v>
      </c>
      <c r="F7939" s="23">
        <v>70.607515941185724</v>
      </c>
      <c r="G7939" s="23">
        <v>2489.8836869420529</v>
      </c>
      <c r="H7939" s="16">
        <f t="shared" si="867"/>
        <v>2.8357756754453959E-2</v>
      </c>
      <c r="I7939" s="23">
        <v>7.7739896121744723</v>
      </c>
      <c r="J7939" s="23">
        <v>58.518193606603617</v>
      </c>
      <c r="K7939" s="23">
        <v>19.736566484517304</v>
      </c>
      <c r="L7939" s="23">
        <v>14.821353766115035</v>
      </c>
      <c r="M7939" s="23">
        <f t="shared" si="864"/>
        <v>23.960273355971278</v>
      </c>
      <c r="N7939" s="23">
        <v>1425.3051419926719</v>
      </c>
      <c r="O7939" s="17">
        <f t="shared" si="865"/>
        <v>2.2264890536898736E-2</v>
      </c>
      <c r="P7939" s="18">
        <f t="shared" si="866"/>
        <v>4.9991264941342775E-2</v>
      </c>
    </row>
    <row r="7940" spans="2:16" x14ac:dyDescent="0.3">
      <c r="B7940" s="19">
        <v>41239.624999998508</v>
      </c>
      <c r="C7940" s="21">
        <f t="shared" si="861"/>
        <v>11</v>
      </c>
      <c r="D7940" s="21" t="str">
        <f t="shared" si="862"/>
        <v>Winter</v>
      </c>
      <c r="E7940" s="21">
        <f t="shared" si="863"/>
        <v>15</v>
      </c>
      <c r="F7940" s="23">
        <v>69.646835348524945</v>
      </c>
      <c r="G7940" s="23">
        <v>2461.1341183036584</v>
      </c>
      <c r="H7940" s="16">
        <f t="shared" si="867"/>
        <v>2.8298675326369115E-2</v>
      </c>
      <c r="I7940" s="23">
        <v>7.7716695652650403</v>
      </c>
      <c r="J7940" s="23">
        <v>57.885319699085905</v>
      </c>
      <c r="K7940" s="23">
        <v>19.736566484517304</v>
      </c>
      <c r="L7940" s="23">
        <v>14.579485418427229</v>
      </c>
      <c r="M7940" s="23">
        <f t="shared" si="864"/>
        <v>23.569267796141371</v>
      </c>
      <c r="N7940" s="23">
        <v>1418.1471956490154</v>
      </c>
      <c r="O7940" s="17">
        <f t="shared" si="865"/>
        <v>2.2099918441162394E-2</v>
      </c>
      <c r="P7940" s="18">
        <f t="shared" si="866"/>
        <v>4.9773195350825819E-2</v>
      </c>
    </row>
    <row r="7941" spans="2:16" x14ac:dyDescent="0.3">
      <c r="B7941" s="19">
        <v>41239.666666665173</v>
      </c>
      <c r="C7941" s="21">
        <f t="shared" ref="C7941:C8004" si="868">MONTH(B7941)</f>
        <v>11</v>
      </c>
      <c r="D7941" s="21" t="str">
        <f t="shared" ref="D7941:D8004" si="869">IF(AND(C7941&gt;5,C7941&lt;7),"Summer",IF(OR(C7941=1,C7941&gt;10),"Winter","Shoulder"))</f>
        <v>Winter</v>
      </c>
      <c r="E7941" s="21">
        <f t="shared" ref="E7941:E8004" si="870">HOUR(B7941)</f>
        <v>16</v>
      </c>
      <c r="F7941" s="23">
        <v>69.229383598539883</v>
      </c>
      <c r="G7941" s="23">
        <v>2458.9226130237821</v>
      </c>
      <c r="H7941" s="16">
        <f t="shared" si="867"/>
        <v>2.8154356396522476E-2</v>
      </c>
      <c r="I7941" s="23">
        <v>7.9812846585101331</v>
      </c>
      <c r="J7941" s="23">
        <v>59.534090545118424</v>
      </c>
      <c r="K7941" s="23">
        <v>19.736566484517304</v>
      </c>
      <c r="L7941" s="23">
        <v>15.209603796683407</v>
      </c>
      <c r="M7941" s="23">
        <f t="shared" ref="M7941:M8004" si="871">J7941-K7941-L7941</f>
        <v>24.587920263917713</v>
      </c>
      <c r="N7941" s="23">
        <v>1462.6225419543543</v>
      </c>
      <c r="O7941" s="17">
        <f t="shared" ref="O7941:O8004" si="872">(I7941+M7941)/N7941</f>
        <v>2.2267676032743836E-2</v>
      </c>
      <c r="P7941" s="18">
        <f t="shared" ref="P7941:P8004" si="873">H7941+(1-H7941)*O7941</f>
        <v>4.9795100342118134E-2</v>
      </c>
    </row>
    <row r="7942" spans="2:16" x14ac:dyDescent="0.3">
      <c r="B7942" s="19">
        <v>41239.708333331837</v>
      </c>
      <c r="C7942" s="21">
        <f t="shared" si="868"/>
        <v>11</v>
      </c>
      <c r="D7942" s="21" t="str">
        <f t="shared" si="869"/>
        <v>Winter</v>
      </c>
      <c r="E7942" s="21">
        <f t="shared" si="870"/>
        <v>17</v>
      </c>
      <c r="F7942" s="23">
        <v>71.329065440923642</v>
      </c>
      <c r="G7942" s="23">
        <v>2513.1044923807558</v>
      </c>
      <c r="H7942" s="16">
        <f t="shared" ref="H7942:H8005" si="874">F7942/G7942</f>
        <v>2.8382849044749036E-2</v>
      </c>
      <c r="I7942" s="23">
        <v>8.7708136267007344</v>
      </c>
      <c r="J7942" s="23">
        <v>62.022865297818811</v>
      </c>
      <c r="K7942" s="23">
        <v>19.736566484517304</v>
      </c>
      <c r="L7942" s="23">
        <v>16.160750352185726</v>
      </c>
      <c r="M7942" s="23">
        <f t="shared" si="871"/>
        <v>26.12554846111578</v>
      </c>
      <c r="N7942" s="23">
        <v>1612.4993512034953</v>
      </c>
      <c r="O7942" s="17">
        <f t="shared" si="872"/>
        <v>2.1641163490559841E-2</v>
      </c>
      <c r="P7942" s="18">
        <f t="shared" si="873"/>
        <v>4.9409774658803585E-2</v>
      </c>
    </row>
    <row r="7943" spans="2:16" x14ac:dyDescent="0.3">
      <c r="B7943" s="19">
        <v>41239.749999998501</v>
      </c>
      <c r="C7943" s="21">
        <f t="shared" si="868"/>
        <v>11</v>
      </c>
      <c r="D7943" s="21" t="str">
        <f t="shared" si="869"/>
        <v>Winter</v>
      </c>
      <c r="E7943" s="21">
        <f t="shared" si="870"/>
        <v>18</v>
      </c>
      <c r="F7943" s="23">
        <v>79.479291582799334</v>
      </c>
      <c r="G7943" s="23">
        <v>2693.3421726906895</v>
      </c>
      <c r="H7943" s="16">
        <f t="shared" si="874"/>
        <v>2.9509541115378714E-2</v>
      </c>
      <c r="I7943" s="23">
        <v>9.1103979921472433</v>
      </c>
      <c r="J7943" s="23">
        <v>70.684291639745794</v>
      </c>
      <c r="K7943" s="23">
        <v>19.736566484517304</v>
      </c>
      <c r="L7943" s="23">
        <v>19.470927708301296</v>
      </c>
      <c r="M7943" s="23">
        <f t="shared" si="871"/>
        <v>31.476797446927193</v>
      </c>
      <c r="N7943" s="23">
        <v>1696.4915148035054</v>
      </c>
      <c r="O7943" s="17">
        <f t="shared" si="872"/>
        <v>2.3924195956721545E-2</v>
      </c>
      <c r="P7943" s="18">
        <f t="shared" si="873"/>
        <v>5.272774502786301E-2</v>
      </c>
    </row>
    <row r="7944" spans="2:16" x14ac:dyDescent="0.3">
      <c r="B7944" s="19">
        <v>41239.791666665165</v>
      </c>
      <c r="C7944" s="21">
        <f t="shared" si="868"/>
        <v>11</v>
      </c>
      <c r="D7944" s="21" t="str">
        <f t="shared" si="869"/>
        <v>Winter</v>
      </c>
      <c r="E7944" s="21">
        <f t="shared" si="870"/>
        <v>19</v>
      </c>
      <c r="F7944" s="23">
        <v>78.67418846210164</v>
      </c>
      <c r="G7944" s="23">
        <v>2780.6966312458107</v>
      </c>
      <c r="H7944" s="16">
        <f t="shared" si="874"/>
        <v>2.8292977945909167E-2</v>
      </c>
      <c r="I7944" s="23">
        <v>8.9917529763197415</v>
      </c>
      <c r="J7944" s="23">
        <v>65.422236555535221</v>
      </c>
      <c r="K7944" s="23">
        <v>19.736566484517304</v>
      </c>
      <c r="L7944" s="23">
        <v>17.459903784669862</v>
      </c>
      <c r="M7944" s="23">
        <f t="shared" si="871"/>
        <v>28.225766286348055</v>
      </c>
      <c r="N7944" s="23">
        <v>1687.9547960332025</v>
      </c>
      <c r="O7944" s="17">
        <f t="shared" si="872"/>
        <v>2.2048883862370753E-2</v>
      </c>
      <c r="P7944" s="18">
        <f t="shared" si="873"/>
        <v>4.971803322342995E-2</v>
      </c>
    </row>
    <row r="7945" spans="2:16" x14ac:dyDescent="0.3">
      <c r="B7945" s="19">
        <v>41239.83333333183</v>
      </c>
      <c r="C7945" s="21">
        <f t="shared" si="868"/>
        <v>11</v>
      </c>
      <c r="D7945" s="21" t="str">
        <f t="shared" si="869"/>
        <v>Winter</v>
      </c>
      <c r="E7945" s="21">
        <f t="shared" si="870"/>
        <v>20</v>
      </c>
      <c r="F7945" s="23">
        <v>79.479294601295493</v>
      </c>
      <c r="G7945" s="23">
        <v>2763.0045890067986</v>
      </c>
      <c r="H7945" s="16">
        <f t="shared" si="874"/>
        <v>2.8765531160360996E-2</v>
      </c>
      <c r="I7945" s="23">
        <v>8.8390356359133939</v>
      </c>
      <c r="J7945" s="23">
        <v>64.093723408353171</v>
      </c>
      <c r="K7945" s="23">
        <v>19.736566484517304</v>
      </c>
      <c r="L7945" s="23">
        <v>16.952179772076637</v>
      </c>
      <c r="M7945" s="23">
        <f t="shared" si="871"/>
        <v>27.40497715175923</v>
      </c>
      <c r="N7945" s="23">
        <v>1662.3332015510539</v>
      </c>
      <c r="O7945" s="17">
        <f t="shared" si="872"/>
        <v>2.180309744993052E-2</v>
      </c>
      <c r="P7945" s="18">
        <f t="shared" si="873"/>
        <v>4.9941450931203155E-2</v>
      </c>
    </row>
    <row r="7946" spans="2:16" x14ac:dyDescent="0.3">
      <c r="B7946" s="19">
        <v>41239.874999998494</v>
      </c>
      <c r="C7946" s="21">
        <f t="shared" si="868"/>
        <v>11</v>
      </c>
      <c r="D7946" s="21" t="str">
        <f t="shared" si="869"/>
        <v>Winter</v>
      </c>
      <c r="E7946" s="21">
        <f t="shared" si="870"/>
        <v>21</v>
      </c>
      <c r="F7946" s="23">
        <v>80.874233144717962</v>
      </c>
      <c r="G7946" s="23">
        <v>2719.8802360492073</v>
      </c>
      <c r="H7946" s="16">
        <f t="shared" si="874"/>
        <v>2.9734483185256989E-2</v>
      </c>
      <c r="I7946" s="23">
        <v>8.45660050902978</v>
      </c>
      <c r="J7946" s="23">
        <v>62.325003956220435</v>
      </c>
      <c r="K7946" s="23">
        <v>19.736566484517304</v>
      </c>
      <c r="L7946" s="23">
        <v>16.276220080376675</v>
      </c>
      <c r="M7946" s="23">
        <f t="shared" si="871"/>
        <v>26.312217391326456</v>
      </c>
      <c r="N7946" s="23">
        <v>1583.6955101566839</v>
      </c>
      <c r="O7946" s="17">
        <f t="shared" si="872"/>
        <v>2.1954231528329815E-2</v>
      </c>
      <c r="P7946" s="18">
        <f t="shared" si="873"/>
        <v>5.1035916985362445E-2</v>
      </c>
    </row>
    <row r="7947" spans="2:16" x14ac:dyDescent="0.3">
      <c r="B7947" s="19">
        <v>41239.916666665158</v>
      </c>
      <c r="C7947" s="21">
        <f t="shared" si="868"/>
        <v>11</v>
      </c>
      <c r="D7947" s="21" t="str">
        <f t="shared" si="869"/>
        <v>Winter</v>
      </c>
      <c r="E7947" s="21">
        <f t="shared" si="870"/>
        <v>22</v>
      </c>
      <c r="F7947" s="23">
        <v>79.814556074654988</v>
      </c>
      <c r="G7947" s="23">
        <v>2635.8430354139009</v>
      </c>
      <c r="H7947" s="16">
        <f t="shared" si="874"/>
        <v>3.0280466250192276E-2</v>
      </c>
      <c r="I7947" s="23">
        <v>7.8892997125509998</v>
      </c>
      <c r="J7947" s="23">
        <v>59.740360240312683</v>
      </c>
      <c r="K7947" s="23">
        <v>19.736566484517304</v>
      </c>
      <c r="L7947" s="23">
        <v>15.288434839900821</v>
      </c>
      <c r="M7947" s="23">
        <f t="shared" si="871"/>
        <v>24.715358915894555</v>
      </c>
      <c r="N7947" s="23">
        <v>1454.8185601428913</v>
      </c>
      <c r="O7947" s="17">
        <f t="shared" si="872"/>
        <v>2.2411494822586774E-2</v>
      </c>
      <c r="P7947" s="18">
        <f t="shared" si="873"/>
        <v>5.2013330560187351E-2</v>
      </c>
    </row>
    <row r="7948" spans="2:16" x14ac:dyDescent="0.3">
      <c r="B7948" s="19">
        <v>41239.958333331822</v>
      </c>
      <c r="C7948" s="21">
        <f t="shared" si="868"/>
        <v>11</v>
      </c>
      <c r="D7948" s="21" t="str">
        <f t="shared" si="869"/>
        <v>Winter</v>
      </c>
      <c r="E7948" s="21">
        <f t="shared" si="870"/>
        <v>23</v>
      </c>
      <c r="F7948" s="23">
        <v>76.992011849892194</v>
      </c>
      <c r="G7948" s="23">
        <v>2487.6721816621762</v>
      </c>
      <c r="H7948" s="16">
        <f t="shared" si="874"/>
        <v>3.094942027226787E-2</v>
      </c>
      <c r="I7948" s="23">
        <v>7.4316269649125832</v>
      </c>
      <c r="J7948" s="23">
        <v>56.208660798612847</v>
      </c>
      <c r="K7948" s="23">
        <v>19.736566484517304</v>
      </c>
      <c r="L7948" s="23">
        <v>13.938708933449259</v>
      </c>
      <c r="M7948" s="23">
        <f t="shared" si="871"/>
        <v>22.533385380646283</v>
      </c>
      <c r="N7948" s="23">
        <v>1334.1495528903758</v>
      </c>
      <c r="O7948" s="17">
        <f t="shared" si="872"/>
        <v>2.246001003458795E-2</v>
      </c>
      <c r="P7948" s="18">
        <f t="shared" si="873"/>
        <v>5.2714306016976006E-2</v>
      </c>
    </row>
    <row r="7949" spans="2:16" x14ac:dyDescent="0.3">
      <c r="B7949" s="19">
        <v>41239.999999998487</v>
      </c>
      <c r="C7949" s="21">
        <f t="shared" si="868"/>
        <v>11</v>
      </c>
      <c r="D7949" s="21" t="str">
        <f t="shared" si="869"/>
        <v>Winter</v>
      </c>
      <c r="E7949" s="21">
        <f t="shared" si="870"/>
        <v>0</v>
      </c>
      <c r="F7949" s="23">
        <v>75.318719158749374</v>
      </c>
      <c r="G7949" s="23">
        <v>2363.8278859890934</v>
      </c>
      <c r="H7949" s="16">
        <f t="shared" si="874"/>
        <v>3.1863030132261029E-2</v>
      </c>
      <c r="I7949" s="23">
        <v>7.1833133346308982</v>
      </c>
      <c r="J7949" s="23">
        <v>55.31764200784334</v>
      </c>
      <c r="K7949" s="23">
        <v>19.736566484517304</v>
      </c>
      <c r="L7949" s="23">
        <v>13.598184162049712</v>
      </c>
      <c r="M7949" s="23">
        <f t="shared" si="871"/>
        <v>21.982891361276323</v>
      </c>
      <c r="N7949" s="23">
        <v>1281.563056785217</v>
      </c>
      <c r="O7949" s="17">
        <f t="shared" si="872"/>
        <v>2.2758306383355211E-2</v>
      </c>
      <c r="P7949" s="18">
        <f t="shared" si="873"/>
        <v>5.3896187913564167E-2</v>
      </c>
    </row>
    <row r="7950" spans="2:16" x14ac:dyDescent="0.3">
      <c r="B7950" s="19">
        <v>41240.041666665151</v>
      </c>
      <c r="C7950" s="21">
        <f t="shared" si="868"/>
        <v>11</v>
      </c>
      <c r="D7950" s="21" t="str">
        <f t="shared" si="869"/>
        <v>Winter</v>
      </c>
      <c r="E7950" s="21">
        <f t="shared" si="870"/>
        <v>1</v>
      </c>
      <c r="F7950" s="23">
        <v>82.213441436930879</v>
      </c>
      <c r="G7950" s="23">
        <v>2296.3769749528606</v>
      </c>
      <c r="H7950" s="16">
        <f t="shared" si="874"/>
        <v>3.5801369868123913E-2</v>
      </c>
      <c r="I7950" s="23">
        <v>7.1118266087936215</v>
      </c>
      <c r="J7950" s="23">
        <v>55.462758590353467</v>
      </c>
      <c r="K7950" s="23">
        <v>19.736566484517304</v>
      </c>
      <c r="L7950" s="23">
        <v>13.653644037416505</v>
      </c>
      <c r="M7950" s="23">
        <f t="shared" si="871"/>
        <v>22.072548068419657</v>
      </c>
      <c r="N7950" s="23">
        <v>1262.0515460739061</v>
      </c>
      <c r="O7950" s="17">
        <f t="shared" si="872"/>
        <v>2.3124550473395823E-2</v>
      </c>
      <c r="P7950" s="18">
        <f t="shared" si="873"/>
        <v>5.8098029756987593E-2</v>
      </c>
    </row>
    <row r="7951" spans="2:16" x14ac:dyDescent="0.3">
      <c r="B7951" s="19">
        <v>41240.083333331815</v>
      </c>
      <c r="C7951" s="21">
        <f t="shared" si="868"/>
        <v>11</v>
      </c>
      <c r="D7951" s="21" t="str">
        <f t="shared" si="869"/>
        <v>Winter</v>
      </c>
      <c r="E7951" s="21">
        <f t="shared" si="870"/>
        <v>2</v>
      </c>
      <c r="F7951" s="23">
        <v>82.862367103461523</v>
      </c>
      <c r="G7951" s="23">
        <v>2270.9446642342809</v>
      </c>
      <c r="H7951" s="16">
        <f t="shared" si="874"/>
        <v>3.6488060853477965E-2</v>
      </c>
      <c r="I7951" s="23">
        <v>7.095372835408595</v>
      </c>
      <c r="J7951" s="23">
        <v>54.465075288170624</v>
      </c>
      <c r="K7951" s="23">
        <v>19.736566484517304</v>
      </c>
      <c r="L7951" s="23">
        <v>13.272354796466205</v>
      </c>
      <c r="M7951" s="23">
        <f t="shared" si="871"/>
        <v>21.456154007187116</v>
      </c>
      <c r="N7951" s="23">
        <v>1258.0773739424531</v>
      </c>
      <c r="O7951" s="17">
        <f t="shared" si="872"/>
        <v>2.2694571442075484E-2</v>
      </c>
      <c r="P7951" s="18">
        <f t="shared" si="873"/>
        <v>5.8354551391731395E-2</v>
      </c>
    </row>
    <row r="7952" spans="2:16" x14ac:dyDescent="0.3">
      <c r="B7952" s="19">
        <v>41240.124999998479</v>
      </c>
      <c r="C7952" s="21">
        <f t="shared" si="868"/>
        <v>11</v>
      </c>
      <c r="D7952" s="21" t="str">
        <f t="shared" si="869"/>
        <v>Winter</v>
      </c>
      <c r="E7952" s="21">
        <f t="shared" si="870"/>
        <v>3</v>
      </c>
      <c r="F7952" s="23">
        <v>83.603891044922676</v>
      </c>
      <c r="G7952" s="23">
        <v>2275.367674794034</v>
      </c>
      <c r="H7952" s="16">
        <f t="shared" si="874"/>
        <v>3.6743024861900835E-2</v>
      </c>
      <c r="I7952" s="23">
        <v>7.1571053812393357</v>
      </c>
      <c r="J7952" s="23">
        <v>55.038264742660694</v>
      </c>
      <c r="K7952" s="23">
        <v>19.736566484517304</v>
      </c>
      <c r="L7952" s="23">
        <v>13.49141326075549</v>
      </c>
      <c r="M7952" s="23">
        <f t="shared" si="871"/>
        <v>21.8102849973879</v>
      </c>
      <c r="N7952" s="23">
        <v>1266.621852908718</v>
      </c>
      <c r="O7952" s="17">
        <f t="shared" si="872"/>
        <v>2.2869801521350222E-2</v>
      </c>
      <c r="P7952" s="18">
        <f t="shared" si="873"/>
        <v>5.8772520697365348E-2</v>
      </c>
    </row>
    <row r="7953" spans="2:16" x14ac:dyDescent="0.3">
      <c r="B7953" s="19">
        <v>41240.166666665144</v>
      </c>
      <c r="C7953" s="21">
        <f t="shared" si="868"/>
        <v>11</v>
      </c>
      <c r="D7953" s="21" t="str">
        <f t="shared" si="869"/>
        <v>Winter</v>
      </c>
      <c r="E7953" s="21">
        <f t="shared" si="870"/>
        <v>4</v>
      </c>
      <c r="F7953" s="23">
        <v>83.949681754131333</v>
      </c>
      <c r="G7953" s="23">
        <v>2291.9539643931075</v>
      </c>
      <c r="H7953" s="16">
        <f t="shared" si="874"/>
        <v>3.6627996486116414E-2</v>
      </c>
      <c r="I7953" s="23">
        <v>7.3464177307921013</v>
      </c>
      <c r="J7953" s="23">
        <v>56.314395387487693</v>
      </c>
      <c r="K7953" s="23">
        <v>19.736566484517304</v>
      </c>
      <c r="L7953" s="23">
        <v>13.979118010203454</v>
      </c>
      <c r="M7953" s="23">
        <f t="shared" si="871"/>
        <v>22.598710892766935</v>
      </c>
      <c r="N7953" s="23">
        <v>1312.9711482362547</v>
      </c>
      <c r="O7953" s="17">
        <f t="shared" si="872"/>
        <v>2.2807149009926864E-2</v>
      </c>
      <c r="P7953" s="18">
        <f t="shared" si="873"/>
        <v>5.8599765322249343E-2</v>
      </c>
    </row>
    <row r="7954" spans="2:16" x14ac:dyDescent="0.3">
      <c r="B7954" s="19">
        <v>41240.208333331808</v>
      </c>
      <c r="C7954" s="21">
        <f t="shared" si="868"/>
        <v>11</v>
      </c>
      <c r="D7954" s="21" t="str">
        <f t="shared" si="869"/>
        <v>Winter</v>
      </c>
      <c r="E7954" s="21">
        <f t="shared" si="870"/>
        <v>5</v>
      </c>
      <c r="F7954" s="23">
        <v>88.596769886732915</v>
      </c>
      <c r="G7954" s="23">
        <v>2339.5013279104519</v>
      </c>
      <c r="H7954" s="16">
        <f t="shared" si="874"/>
        <v>3.7869937849474941E-2</v>
      </c>
      <c r="I7954" s="23">
        <v>7.8202947603702659</v>
      </c>
      <c r="J7954" s="23">
        <v>59.316242476860737</v>
      </c>
      <c r="K7954" s="23">
        <v>19.736566484517304</v>
      </c>
      <c r="L7954" s="23">
        <v>15.126347793093158</v>
      </c>
      <c r="M7954" s="23">
        <f t="shared" si="871"/>
        <v>24.453328199250272</v>
      </c>
      <c r="N7954" s="23">
        <v>1420.9170798300229</v>
      </c>
      <c r="O7954" s="17">
        <f t="shared" si="872"/>
        <v>2.2713234584724164E-2</v>
      </c>
      <c r="P7954" s="18">
        <f t="shared" si="873"/>
        <v>5.9723023652115056E-2</v>
      </c>
    </row>
    <row r="7955" spans="2:16" x14ac:dyDescent="0.3">
      <c r="B7955" s="19">
        <v>41240.249999998472</v>
      </c>
      <c r="C7955" s="21">
        <f t="shared" si="868"/>
        <v>11</v>
      </c>
      <c r="D7955" s="21" t="str">
        <f t="shared" si="869"/>
        <v>Winter</v>
      </c>
      <c r="E7955" s="21">
        <f t="shared" si="870"/>
        <v>6</v>
      </c>
      <c r="F7955" s="23">
        <v>91.287278835664708</v>
      </c>
      <c r="G7955" s="23">
        <v>2466.6628815033496</v>
      </c>
      <c r="H7955" s="16">
        <f t="shared" si="874"/>
        <v>3.7008413075088772E-2</v>
      </c>
      <c r="I7955" s="23">
        <v>8.7588862185409084</v>
      </c>
      <c r="J7955" s="23">
        <v>65.353218485326963</v>
      </c>
      <c r="K7955" s="23">
        <v>19.736566484517304</v>
      </c>
      <c r="L7955" s="23">
        <v>17.43352682963415</v>
      </c>
      <c r="M7955" s="23">
        <f t="shared" si="871"/>
        <v>28.183125171175508</v>
      </c>
      <c r="N7955" s="23">
        <v>1617.4812678909668</v>
      </c>
      <c r="O7955" s="17">
        <f t="shared" si="872"/>
        <v>2.2839220535694416E-2</v>
      </c>
      <c r="P7955" s="18">
        <f t="shared" si="873"/>
        <v>5.9002390302885163E-2</v>
      </c>
    </row>
    <row r="7956" spans="2:16" x14ac:dyDescent="0.3">
      <c r="B7956" s="19">
        <v>41240.291666665136</v>
      </c>
      <c r="C7956" s="21">
        <f t="shared" si="868"/>
        <v>11</v>
      </c>
      <c r="D7956" s="21" t="str">
        <f t="shared" si="869"/>
        <v>Winter</v>
      </c>
      <c r="E7956" s="21">
        <f t="shared" si="870"/>
        <v>7</v>
      </c>
      <c r="F7956" s="23">
        <v>91.511593199202721</v>
      </c>
      <c r="G7956" s="23">
        <v>2688.9191621309365</v>
      </c>
      <c r="H7956" s="16">
        <f t="shared" si="874"/>
        <v>3.4032853976421099E-2</v>
      </c>
      <c r="I7956" s="23">
        <v>9.3276666661615053</v>
      </c>
      <c r="J7956" s="23">
        <v>51.21914004667812</v>
      </c>
      <c r="K7956" s="23">
        <v>19.736566484517304</v>
      </c>
      <c r="L7956" s="23">
        <v>12.031840715800879</v>
      </c>
      <c r="M7956" s="23">
        <f t="shared" si="871"/>
        <v>19.450732846359937</v>
      </c>
      <c r="N7956" s="23">
        <v>1725.6005422133292</v>
      </c>
      <c r="O7956" s="17">
        <f t="shared" si="872"/>
        <v>1.6677324101677108E-2</v>
      </c>
      <c r="P7956" s="18">
        <f t="shared" si="873"/>
        <v>5.0142601142228377E-2</v>
      </c>
    </row>
    <row r="7957" spans="2:16" x14ac:dyDescent="0.3">
      <c r="B7957" s="19">
        <v>41240.333333331801</v>
      </c>
      <c r="C7957" s="21">
        <f t="shared" si="868"/>
        <v>11</v>
      </c>
      <c r="D7957" s="21" t="str">
        <f t="shared" si="869"/>
        <v>Winter</v>
      </c>
      <c r="E7957" s="21">
        <f t="shared" si="870"/>
        <v>8</v>
      </c>
      <c r="F7957" s="23">
        <v>90.175123415151845</v>
      </c>
      <c r="G7957" s="23">
        <v>2845.9360370021668</v>
      </c>
      <c r="H7957" s="16">
        <f t="shared" si="874"/>
        <v>3.1685576289388402E-2</v>
      </c>
      <c r="I7957" s="23">
        <v>9.2739260613240795</v>
      </c>
      <c r="J7957" s="23">
        <v>69.386689810046107</v>
      </c>
      <c r="K7957" s="23">
        <v>19.736566484517304</v>
      </c>
      <c r="L7957" s="23">
        <v>18.975017216846329</v>
      </c>
      <c r="M7957" s="23">
        <f t="shared" si="871"/>
        <v>30.675106108682474</v>
      </c>
      <c r="N7957" s="23">
        <v>1704.8443317429442</v>
      </c>
      <c r="O7957" s="17">
        <f t="shared" si="872"/>
        <v>2.343265682747981E-2</v>
      </c>
      <c r="P7957" s="18">
        <f t="shared" si="873"/>
        <v>5.4375755881298046E-2</v>
      </c>
    </row>
    <row r="7958" spans="2:16" x14ac:dyDescent="0.3">
      <c r="B7958" s="19">
        <v>41240.374999998465</v>
      </c>
      <c r="C7958" s="21">
        <f t="shared" si="868"/>
        <v>11</v>
      </c>
      <c r="D7958" s="21" t="str">
        <f t="shared" si="869"/>
        <v>Winter</v>
      </c>
      <c r="E7958" s="21">
        <f t="shared" si="870"/>
        <v>9</v>
      </c>
      <c r="F7958" s="23">
        <v>89.106610398414063</v>
      </c>
      <c r="G7958" s="23">
        <v>2799.4944261247606</v>
      </c>
      <c r="H7958" s="16">
        <f t="shared" si="874"/>
        <v>3.1829536635927913E-2</v>
      </c>
      <c r="I7958" s="23">
        <v>8.9538881617820678</v>
      </c>
      <c r="J7958" s="23">
        <v>66.196435707749814</v>
      </c>
      <c r="K7958" s="23">
        <v>19.736566484517304</v>
      </c>
      <c r="L7958" s="23">
        <v>17.75578305462097</v>
      </c>
      <c r="M7958" s="23">
        <f t="shared" si="871"/>
        <v>28.704086168611539</v>
      </c>
      <c r="N7958" s="23">
        <v>1645.0392092610305</v>
      </c>
      <c r="O7958" s="17">
        <f t="shared" si="872"/>
        <v>2.289183997462892E-2</v>
      </c>
      <c r="P7958" s="18">
        <f t="shared" si="873"/>
        <v>5.3992739951420579E-2</v>
      </c>
    </row>
    <row r="7959" spans="2:16" x14ac:dyDescent="0.3">
      <c r="B7959" s="19">
        <v>41240.416666665129</v>
      </c>
      <c r="C7959" s="21">
        <f t="shared" si="868"/>
        <v>11</v>
      </c>
      <c r="D7959" s="21" t="str">
        <f t="shared" si="869"/>
        <v>Winter</v>
      </c>
      <c r="E7959" s="21">
        <f t="shared" si="870"/>
        <v>10</v>
      </c>
      <c r="F7959" s="23">
        <v>86.13969928186998</v>
      </c>
      <c r="G7959" s="23">
        <v>2808.3404472442667</v>
      </c>
      <c r="H7959" s="16">
        <f t="shared" si="874"/>
        <v>3.0672812253370516E-2</v>
      </c>
      <c r="I7959" s="23">
        <v>8.6283779840391617</v>
      </c>
      <c r="J7959" s="23">
        <v>57.207430670628362</v>
      </c>
      <c r="K7959" s="23">
        <v>19.736566484517304</v>
      </c>
      <c r="L7959" s="23">
        <v>14.320413433816883</v>
      </c>
      <c r="M7959" s="23">
        <f t="shared" si="871"/>
        <v>23.150450752294176</v>
      </c>
      <c r="N7959" s="23">
        <v>1584.2085536157679</v>
      </c>
      <c r="O7959" s="17">
        <f t="shared" si="872"/>
        <v>2.0059750759331488E-2</v>
      </c>
      <c r="P7959" s="18">
        <f t="shared" si="873"/>
        <v>5.0117274043811624E-2</v>
      </c>
    </row>
    <row r="7960" spans="2:16" x14ac:dyDescent="0.3">
      <c r="B7960" s="19">
        <v>41240.458333331793</v>
      </c>
      <c r="C7960" s="21">
        <f t="shared" si="868"/>
        <v>11</v>
      </c>
      <c r="D7960" s="21" t="str">
        <f t="shared" si="869"/>
        <v>Winter</v>
      </c>
      <c r="E7960" s="21">
        <f t="shared" si="870"/>
        <v>11</v>
      </c>
      <c r="F7960" s="23">
        <v>84.88397837037823</v>
      </c>
      <c r="G7960" s="23">
        <v>2665.6983566922336</v>
      </c>
      <c r="H7960" s="16">
        <f t="shared" si="874"/>
        <v>3.1843054619168393E-2</v>
      </c>
      <c r="I7960" s="23">
        <v>8.3676578811467088</v>
      </c>
      <c r="J7960" s="23">
        <v>61.399763349871868</v>
      </c>
      <c r="K7960" s="23">
        <v>19.736566484517304</v>
      </c>
      <c r="L7960" s="23">
        <v>15.922616599473287</v>
      </c>
      <c r="M7960" s="23">
        <f t="shared" si="871"/>
        <v>25.740580265881277</v>
      </c>
      <c r="N7960" s="23">
        <v>1534.9814020091385</v>
      </c>
      <c r="O7960" s="17">
        <f t="shared" si="872"/>
        <v>2.2220619808411807E-2</v>
      </c>
      <c r="P7960" s="18">
        <f t="shared" si="873"/>
        <v>5.3356102017349166E-2</v>
      </c>
    </row>
    <row r="7961" spans="2:16" x14ac:dyDescent="0.3">
      <c r="B7961" s="19">
        <v>41240.499999998457</v>
      </c>
      <c r="C7961" s="21">
        <f t="shared" si="868"/>
        <v>11</v>
      </c>
      <c r="D7961" s="21" t="str">
        <f t="shared" si="869"/>
        <v>Winter</v>
      </c>
      <c r="E7961" s="21">
        <f t="shared" si="870"/>
        <v>12</v>
      </c>
      <c r="F7961" s="23">
        <v>84.394479611245899</v>
      </c>
      <c r="G7961" s="23">
        <v>2603.7762088556919</v>
      </c>
      <c r="H7961" s="16">
        <f t="shared" si="874"/>
        <v>3.2412339940818338E-2</v>
      </c>
      <c r="I7961" s="23">
        <v>8.1292535791158009</v>
      </c>
      <c r="J7961" s="23">
        <v>61.480552335660903</v>
      </c>
      <c r="K7961" s="23">
        <v>19.736566484517304</v>
      </c>
      <c r="L7961" s="23">
        <v>15.95349209974602</v>
      </c>
      <c r="M7961" s="23">
        <f t="shared" si="871"/>
        <v>25.790493751397577</v>
      </c>
      <c r="N7961" s="23">
        <v>1490.8340089554642</v>
      </c>
      <c r="O7961" s="17">
        <f t="shared" si="872"/>
        <v>2.275219583585892E-2</v>
      </c>
      <c r="P7961" s="18">
        <f t="shared" si="873"/>
        <v>5.4427083870845328E-2</v>
      </c>
    </row>
    <row r="7962" spans="2:16" x14ac:dyDescent="0.3">
      <c r="B7962" s="19">
        <v>41240.541666665122</v>
      </c>
      <c r="C7962" s="21">
        <f t="shared" si="868"/>
        <v>11</v>
      </c>
      <c r="D7962" s="21" t="str">
        <f t="shared" si="869"/>
        <v>Winter</v>
      </c>
      <c r="E7962" s="21">
        <f t="shared" si="870"/>
        <v>13</v>
      </c>
      <c r="F7962" s="23">
        <v>83.761865235402894</v>
      </c>
      <c r="G7962" s="23">
        <v>2571.709382297483</v>
      </c>
      <c r="H7962" s="16">
        <f t="shared" si="874"/>
        <v>3.2570501866183932E-2</v>
      </c>
      <c r="I7962" s="23">
        <v>7.9496928907678832</v>
      </c>
      <c r="J7962" s="23">
        <v>58.255578763605811</v>
      </c>
      <c r="K7962" s="23">
        <v>19.736566484517304</v>
      </c>
      <c r="L7962" s="23">
        <v>14.720989037217763</v>
      </c>
      <c r="M7962" s="23">
        <f t="shared" si="871"/>
        <v>23.798023241870744</v>
      </c>
      <c r="N7962" s="23">
        <v>1451.2592335006123</v>
      </c>
      <c r="O7962" s="17">
        <f t="shared" si="872"/>
        <v>2.18759787361072E-2</v>
      </c>
      <c r="P7962" s="18">
        <f t="shared" si="873"/>
        <v>5.3733968996042152E-2</v>
      </c>
    </row>
    <row r="7963" spans="2:16" x14ac:dyDescent="0.3">
      <c r="B7963" s="19">
        <v>41240.583333331786</v>
      </c>
      <c r="C7963" s="21">
        <f t="shared" si="868"/>
        <v>11</v>
      </c>
      <c r="D7963" s="21" t="str">
        <f t="shared" si="869"/>
        <v>Winter</v>
      </c>
      <c r="E7963" s="21">
        <f t="shared" si="870"/>
        <v>14</v>
      </c>
      <c r="F7963" s="23">
        <v>83.740181197597522</v>
      </c>
      <c r="G7963" s="23">
        <v>2496.5182027816822</v>
      </c>
      <c r="H7963" s="16">
        <f t="shared" si="874"/>
        <v>3.3542788153634186E-2</v>
      </c>
      <c r="I7963" s="23">
        <v>7.8390161092841675</v>
      </c>
      <c r="J7963" s="23">
        <v>58.70434607812463</v>
      </c>
      <c r="K7963" s="23">
        <v>19.736566484517304</v>
      </c>
      <c r="L7963" s="23">
        <v>14.892496516937841</v>
      </c>
      <c r="M7963" s="23">
        <f t="shared" si="871"/>
        <v>24.075283076669486</v>
      </c>
      <c r="N7963" s="23">
        <v>1430.1906419650088</v>
      </c>
      <c r="O7963" s="17">
        <f t="shared" si="872"/>
        <v>2.2314716828313909E-2</v>
      </c>
      <c r="P7963" s="18">
        <f t="shared" si="873"/>
        <v>5.5109007162667624E-2</v>
      </c>
    </row>
    <row r="7964" spans="2:16" x14ac:dyDescent="0.3">
      <c r="B7964" s="19">
        <v>41240.62499999845</v>
      </c>
      <c r="C7964" s="21">
        <f t="shared" si="868"/>
        <v>11</v>
      </c>
      <c r="D7964" s="21" t="str">
        <f t="shared" si="869"/>
        <v>Winter</v>
      </c>
      <c r="E7964" s="21">
        <f t="shared" si="870"/>
        <v>15</v>
      </c>
      <c r="F7964" s="23">
        <v>84.27792823838827</v>
      </c>
      <c r="G7964" s="23">
        <v>2481.0376658225468</v>
      </c>
      <c r="H7964" s="16">
        <f t="shared" si="874"/>
        <v>3.3968822561364589E-2</v>
      </c>
      <c r="I7964" s="23">
        <v>7.8601269176144655</v>
      </c>
      <c r="J7964" s="23">
        <v>59.12147790699084</v>
      </c>
      <c r="K7964" s="23">
        <v>19.736566484517304</v>
      </c>
      <c r="L7964" s="23">
        <v>15.051913716821437</v>
      </c>
      <c r="M7964" s="23">
        <f t="shared" si="871"/>
        <v>24.332997705652097</v>
      </c>
      <c r="N7964" s="23">
        <v>1438.6154713177375</v>
      </c>
      <c r="O7964" s="17">
        <f t="shared" si="872"/>
        <v>2.2377852362298334E-2</v>
      </c>
      <c r="P7964" s="18">
        <f t="shared" si="873"/>
        <v>5.55865256274636E-2</v>
      </c>
    </row>
    <row r="7965" spans="2:16" x14ac:dyDescent="0.3">
      <c r="B7965" s="19">
        <v>41240.666666665114</v>
      </c>
      <c r="C7965" s="21">
        <f t="shared" si="868"/>
        <v>11</v>
      </c>
      <c r="D7965" s="21" t="str">
        <f t="shared" si="869"/>
        <v>Winter</v>
      </c>
      <c r="E7965" s="21">
        <f t="shared" si="870"/>
        <v>16</v>
      </c>
      <c r="F7965" s="23">
        <v>83.791708180164918</v>
      </c>
      <c r="G7965" s="23">
        <v>2483.2491711024236</v>
      </c>
      <c r="H7965" s="16">
        <f t="shared" si="874"/>
        <v>3.3742771025658327E-2</v>
      </c>
      <c r="I7965" s="23">
        <v>8.0939419902521745</v>
      </c>
      <c r="J7965" s="23">
        <v>60.461483221068249</v>
      </c>
      <c r="K7965" s="23">
        <v>19.736566484517304</v>
      </c>
      <c r="L7965" s="23">
        <v>15.564029743977622</v>
      </c>
      <c r="M7965" s="23">
        <f t="shared" si="871"/>
        <v>25.160886992573325</v>
      </c>
      <c r="N7965" s="23">
        <v>1490.935040953977</v>
      </c>
      <c r="O7965" s="17">
        <f t="shared" si="872"/>
        <v>2.2304679995680664E-2</v>
      </c>
      <c r="P7965" s="18">
        <f t="shared" si="873"/>
        <v>5.5294829311444152E-2</v>
      </c>
    </row>
    <row r="7966" spans="2:16" x14ac:dyDescent="0.3">
      <c r="B7966" s="19">
        <v>41240.708333331779</v>
      </c>
      <c r="C7966" s="21">
        <f t="shared" si="868"/>
        <v>11</v>
      </c>
      <c r="D7966" s="21" t="str">
        <f t="shared" si="869"/>
        <v>Winter</v>
      </c>
      <c r="E7966" s="21">
        <f t="shared" si="870"/>
        <v>17</v>
      </c>
      <c r="F7966" s="23">
        <v>84.186102053077803</v>
      </c>
      <c r="G7966" s="23">
        <v>2542.9598136590885</v>
      </c>
      <c r="H7966" s="16">
        <f t="shared" si="874"/>
        <v>3.3105557390598964E-2</v>
      </c>
      <c r="I7966" s="23">
        <v>8.8050828096731415</v>
      </c>
      <c r="J7966" s="23">
        <v>62.944459638675227</v>
      </c>
      <c r="K7966" s="23">
        <v>19.736566484517304</v>
      </c>
      <c r="L7966" s="23">
        <v>16.5129603229454</v>
      </c>
      <c r="M7966" s="23">
        <f t="shared" si="871"/>
        <v>26.694932831212522</v>
      </c>
      <c r="N7966" s="23">
        <v>1638.8135033287499</v>
      </c>
      <c r="O7966" s="17">
        <f t="shared" si="872"/>
        <v>2.1662022901799506E-2</v>
      </c>
      <c r="P7966" s="18">
        <f t="shared" si="873"/>
        <v>5.4050446950026476E-2</v>
      </c>
    </row>
    <row r="7967" spans="2:16" x14ac:dyDescent="0.3">
      <c r="B7967" s="19">
        <v>41240.749999998443</v>
      </c>
      <c r="C7967" s="21">
        <f t="shared" si="868"/>
        <v>11</v>
      </c>
      <c r="D7967" s="21" t="str">
        <f t="shared" si="869"/>
        <v>Winter</v>
      </c>
      <c r="E7967" s="21">
        <f t="shared" si="870"/>
        <v>18</v>
      </c>
      <c r="F7967" s="23">
        <v>83.268205081236474</v>
      </c>
      <c r="G7967" s="23">
        <v>2729.8320098086515</v>
      </c>
      <c r="H7967" s="16">
        <f t="shared" si="874"/>
        <v>3.0503051023668373E-2</v>
      </c>
      <c r="I7967" s="23">
        <v>9.1214319726568132</v>
      </c>
      <c r="J7967" s="23">
        <v>73.599626062513863</v>
      </c>
      <c r="K7967" s="23">
        <v>19.736566484517304</v>
      </c>
      <c r="L7967" s="23">
        <v>20.58509454535416</v>
      </c>
      <c r="M7967" s="23">
        <f t="shared" si="871"/>
        <v>33.277965032642399</v>
      </c>
      <c r="N7967" s="23">
        <v>1711.4200295255052</v>
      </c>
      <c r="O7967" s="17">
        <f t="shared" si="872"/>
        <v>2.4774395691193666E-2</v>
      </c>
      <c r="P7967" s="18">
        <f t="shared" si="873"/>
        <v>5.4521752059013009E-2</v>
      </c>
    </row>
    <row r="7968" spans="2:16" x14ac:dyDescent="0.3">
      <c r="B7968" s="19">
        <v>41240.791666665107</v>
      </c>
      <c r="C7968" s="21">
        <f t="shared" si="868"/>
        <v>11</v>
      </c>
      <c r="D7968" s="21" t="str">
        <f t="shared" si="869"/>
        <v>Winter</v>
      </c>
      <c r="E7968" s="21">
        <f t="shared" si="870"/>
        <v>19</v>
      </c>
      <c r="F7968" s="23">
        <v>81.290503451597871</v>
      </c>
      <c r="G7968" s="23">
        <v>2788.4368997253782</v>
      </c>
      <c r="H7968" s="16">
        <f t="shared" si="874"/>
        <v>2.9152714002459171E-2</v>
      </c>
      <c r="I7968" s="23">
        <v>9.0511216600100788</v>
      </c>
      <c r="J7968" s="23">
        <v>67.337840987734182</v>
      </c>
      <c r="K7968" s="23">
        <v>19.736566484517304</v>
      </c>
      <c r="L7968" s="23">
        <v>18.191999188407824</v>
      </c>
      <c r="M7968" s="23">
        <f t="shared" si="871"/>
        <v>29.409275314809054</v>
      </c>
      <c r="N7968" s="23">
        <v>1700.249771889904</v>
      </c>
      <c r="O7968" s="17">
        <f t="shared" si="872"/>
        <v>2.2620439426419493E-2</v>
      </c>
      <c r="P7968" s="18">
        <f t="shared" si="873"/>
        <v>5.1113706227670308E-2</v>
      </c>
    </row>
    <row r="7969" spans="2:16" x14ac:dyDescent="0.3">
      <c r="B7969" s="19">
        <v>41240.833333331771</v>
      </c>
      <c r="C7969" s="21">
        <f t="shared" si="868"/>
        <v>11</v>
      </c>
      <c r="D7969" s="21" t="str">
        <f t="shared" si="869"/>
        <v>Winter</v>
      </c>
      <c r="E7969" s="21">
        <f t="shared" si="870"/>
        <v>20</v>
      </c>
      <c r="F7969" s="23">
        <v>80.151924702213933</v>
      </c>
      <c r="G7969" s="23">
        <v>2758.581578447046</v>
      </c>
      <c r="H7969" s="16">
        <f t="shared" si="874"/>
        <v>2.9055484647778938E-2</v>
      </c>
      <c r="I7969" s="23">
        <v>8.8858349880632463</v>
      </c>
      <c r="J7969" s="23">
        <v>64.589868958009802</v>
      </c>
      <c r="K7969" s="23">
        <v>19.736566484517304</v>
      </c>
      <c r="L7969" s="23">
        <v>17.141794010999497</v>
      </c>
      <c r="M7969" s="23">
        <f t="shared" si="871"/>
        <v>27.711508462493001</v>
      </c>
      <c r="N7969" s="23">
        <v>1668.2290494926008</v>
      </c>
      <c r="O7969" s="17">
        <f t="shared" si="872"/>
        <v>2.1937840886829953E-2</v>
      </c>
      <c r="P7969" s="18">
        <f t="shared" si="873"/>
        <v>5.0355910935516182E-2</v>
      </c>
    </row>
    <row r="7970" spans="2:16" x14ac:dyDescent="0.3">
      <c r="B7970" s="19">
        <v>41240.874999998436</v>
      </c>
      <c r="C7970" s="21">
        <f t="shared" si="868"/>
        <v>11</v>
      </c>
      <c r="D7970" s="21" t="str">
        <f t="shared" si="869"/>
        <v>Winter</v>
      </c>
      <c r="E7970" s="21">
        <f t="shared" si="870"/>
        <v>21</v>
      </c>
      <c r="F7970" s="23">
        <v>84.060109963082326</v>
      </c>
      <c r="G7970" s="23">
        <v>2728.7262571687133</v>
      </c>
      <c r="H7970" s="16">
        <f t="shared" si="874"/>
        <v>3.0805622125797943E-2</v>
      </c>
      <c r="I7970" s="23">
        <v>8.4995880718489474</v>
      </c>
      <c r="J7970" s="23">
        <v>62.536845975291349</v>
      </c>
      <c r="K7970" s="23">
        <v>19.736566484517304</v>
      </c>
      <c r="L7970" s="23">
        <v>16.357180724376832</v>
      </c>
      <c r="M7970" s="23">
        <f t="shared" si="871"/>
        <v>26.443098766397213</v>
      </c>
      <c r="N7970" s="23">
        <v>1587.6432865018553</v>
      </c>
      <c r="O7970" s="17">
        <f t="shared" si="872"/>
        <v>2.200915478642395E-2</v>
      </c>
      <c r="P7970" s="18">
        <f t="shared" si="873"/>
        <v>5.2136771206563119E-2</v>
      </c>
    </row>
    <row r="7971" spans="2:16" x14ac:dyDescent="0.3">
      <c r="B7971" s="19">
        <v>41240.9166666651</v>
      </c>
      <c r="C7971" s="21">
        <f t="shared" si="868"/>
        <v>11</v>
      </c>
      <c r="D7971" s="21" t="str">
        <f t="shared" si="869"/>
        <v>Winter</v>
      </c>
      <c r="E7971" s="21">
        <f t="shared" si="870"/>
        <v>22</v>
      </c>
      <c r="F7971" s="23">
        <v>82.729514465946281</v>
      </c>
      <c r="G7971" s="23">
        <v>2646.9005618132833</v>
      </c>
      <c r="H7971" s="16">
        <f t="shared" si="874"/>
        <v>3.1255240812398208E-2</v>
      </c>
      <c r="I7971" s="23">
        <v>7.9047963538092159</v>
      </c>
      <c r="J7971" s="23">
        <v>59.588756390051891</v>
      </c>
      <c r="K7971" s="23">
        <v>19.736566484517304</v>
      </c>
      <c r="L7971" s="23">
        <v>15.230495695420194</v>
      </c>
      <c r="M7971" s="23">
        <f t="shared" si="871"/>
        <v>24.621694210114391</v>
      </c>
      <c r="N7971" s="23">
        <v>1460.0077358246049</v>
      </c>
      <c r="O7971" s="17">
        <f t="shared" si="872"/>
        <v>2.2278300152672008E-2</v>
      </c>
      <c r="P7971" s="18">
        <f t="shared" si="873"/>
        <v>5.2837227328907568E-2</v>
      </c>
    </row>
    <row r="7972" spans="2:16" x14ac:dyDescent="0.3">
      <c r="B7972" s="19">
        <v>41240.958333331764</v>
      </c>
      <c r="C7972" s="21">
        <f t="shared" si="868"/>
        <v>11</v>
      </c>
      <c r="D7972" s="21" t="str">
        <f t="shared" si="869"/>
        <v>Winter</v>
      </c>
      <c r="E7972" s="21">
        <f t="shared" si="870"/>
        <v>23</v>
      </c>
      <c r="F7972" s="23">
        <v>86.875747822065122</v>
      </c>
      <c r="G7972" s="23">
        <v>2503.1527186213116</v>
      </c>
      <c r="H7972" s="16">
        <f t="shared" si="874"/>
        <v>3.4706531158000868E-2</v>
      </c>
      <c r="I7972" s="23">
        <v>7.4285416191798559</v>
      </c>
      <c r="J7972" s="23">
        <v>56.803286880406866</v>
      </c>
      <c r="K7972" s="23">
        <v>19.736566484517304</v>
      </c>
      <c r="L7972" s="23">
        <v>14.165959932719709</v>
      </c>
      <c r="M7972" s="23">
        <f t="shared" si="871"/>
        <v>22.900760463169853</v>
      </c>
      <c r="N7972" s="23">
        <v>1339.7793819721139</v>
      </c>
      <c r="O7972" s="17">
        <f t="shared" si="872"/>
        <v>2.2637534575062585E-2</v>
      </c>
      <c r="P7972" s="18">
        <f t="shared" si="873"/>
        <v>5.6558395433993727E-2</v>
      </c>
    </row>
    <row r="7973" spans="2:16" x14ac:dyDescent="0.3">
      <c r="B7973" s="19">
        <v>41240.999999998428</v>
      </c>
      <c r="C7973" s="21">
        <f t="shared" si="868"/>
        <v>11</v>
      </c>
      <c r="D7973" s="21" t="str">
        <f t="shared" si="869"/>
        <v>Winter</v>
      </c>
      <c r="E7973" s="21">
        <f t="shared" si="870"/>
        <v>0</v>
      </c>
      <c r="F7973" s="23">
        <v>84.747579309451297</v>
      </c>
      <c r="G7973" s="23">
        <v>2372.673907108599</v>
      </c>
      <c r="H7973" s="16">
        <f t="shared" si="874"/>
        <v>3.5718173936816651E-2</v>
      </c>
      <c r="I7973" s="23">
        <v>7.2199109978143836</v>
      </c>
      <c r="J7973" s="23">
        <v>55.370395185854619</v>
      </c>
      <c r="K7973" s="23">
        <v>19.736566484517304</v>
      </c>
      <c r="L7973" s="23">
        <v>13.618345088024553</v>
      </c>
      <c r="M7973" s="23">
        <f t="shared" si="871"/>
        <v>22.01548361331276</v>
      </c>
      <c r="N7973" s="23">
        <v>1283.0385321037752</v>
      </c>
      <c r="O7973" s="17">
        <f t="shared" si="872"/>
        <v>2.2786061275330831E-2</v>
      </c>
      <c r="P7973" s="18">
        <f t="shared" si="873"/>
        <v>5.7690358712180256E-2</v>
      </c>
    </row>
    <row r="7974" spans="2:16" x14ac:dyDescent="0.3">
      <c r="B7974" s="19">
        <v>41241.041666665093</v>
      </c>
      <c r="C7974" s="21">
        <f t="shared" si="868"/>
        <v>11</v>
      </c>
      <c r="D7974" s="21" t="str">
        <f t="shared" si="869"/>
        <v>Winter</v>
      </c>
      <c r="E7974" s="21">
        <f t="shared" si="870"/>
        <v>1</v>
      </c>
      <c r="F7974" s="23">
        <v>89.92155588676377</v>
      </c>
      <c r="G7974" s="23">
        <v>2290.8482117531694</v>
      </c>
      <c r="H7974" s="16">
        <f t="shared" si="874"/>
        <v>3.9252515913285872E-2</v>
      </c>
      <c r="I7974" s="23">
        <v>7.162368406877393</v>
      </c>
      <c r="J7974" s="23">
        <v>54.201583594580029</v>
      </c>
      <c r="K7974" s="23">
        <v>19.736566484517304</v>
      </c>
      <c r="L7974" s="23">
        <v>13.171654957523273</v>
      </c>
      <c r="M7974" s="23">
        <f t="shared" si="871"/>
        <v>21.293362152539451</v>
      </c>
      <c r="N7974" s="23">
        <v>1253.1950353875759</v>
      </c>
      <c r="O7974" s="17">
        <f t="shared" si="872"/>
        <v>2.2706545873457225E-2</v>
      </c>
      <c r="P7974" s="18">
        <f t="shared" si="873"/>
        <v>6.1067772733509468E-2</v>
      </c>
    </row>
    <row r="7975" spans="2:16" x14ac:dyDescent="0.3">
      <c r="B7975" s="19">
        <v>41241.083333331757</v>
      </c>
      <c r="C7975" s="21">
        <f t="shared" si="868"/>
        <v>11</v>
      </c>
      <c r="D7975" s="21" t="str">
        <f t="shared" si="869"/>
        <v>Winter</v>
      </c>
      <c r="E7975" s="21">
        <f t="shared" si="870"/>
        <v>2</v>
      </c>
      <c r="F7975" s="23">
        <v>91.187285110436775</v>
      </c>
      <c r="G7975" s="23">
        <v>2303.0114907924899</v>
      </c>
      <c r="H7975" s="16">
        <f t="shared" si="874"/>
        <v>3.9594802490133599E-2</v>
      </c>
      <c r="I7975" s="23">
        <v>7.1759216270150583</v>
      </c>
      <c r="J7975" s="23">
        <v>54.510082967864427</v>
      </c>
      <c r="K7975" s="23">
        <v>19.736566484517304</v>
      </c>
      <c r="L7975" s="23">
        <v>13.289555589533343</v>
      </c>
      <c r="M7975" s="23">
        <f t="shared" si="871"/>
        <v>21.48396089381378</v>
      </c>
      <c r="N7975" s="23">
        <v>1241.1048473636408</v>
      </c>
      <c r="O7975" s="17">
        <f t="shared" si="872"/>
        <v>2.3092233167655626E-2</v>
      </c>
      <c r="P7975" s="18">
        <f t="shared" si="873"/>
        <v>6.1772703246459788E-2</v>
      </c>
    </row>
    <row r="7976" spans="2:16" x14ac:dyDescent="0.3">
      <c r="B7976" s="19">
        <v>41241.124999998421</v>
      </c>
      <c r="C7976" s="21">
        <f t="shared" si="868"/>
        <v>11</v>
      </c>
      <c r="D7976" s="21" t="str">
        <f t="shared" si="869"/>
        <v>Winter</v>
      </c>
      <c r="E7976" s="21">
        <f t="shared" si="870"/>
        <v>3</v>
      </c>
      <c r="F7976" s="23">
        <v>89.495182195410038</v>
      </c>
      <c r="G7976" s="23">
        <v>2298.5884802327369</v>
      </c>
      <c r="H7976" s="16">
        <f t="shared" si="874"/>
        <v>3.8934843259263385E-2</v>
      </c>
      <c r="I7976" s="23">
        <v>7.2484809664123535</v>
      </c>
      <c r="J7976" s="23">
        <v>56.608761168453363</v>
      </c>
      <c r="K7976" s="23">
        <v>19.736566484517304</v>
      </c>
      <c r="L7976" s="23">
        <v>14.091617141882388</v>
      </c>
      <c r="M7976" s="23">
        <f t="shared" si="871"/>
        <v>22.78057754205367</v>
      </c>
      <c r="N7976" s="23">
        <v>1255.8149978448305</v>
      </c>
      <c r="O7976" s="17">
        <f t="shared" si="872"/>
        <v>2.3912008185919466E-2</v>
      </c>
      <c r="P7976" s="18">
        <f t="shared" si="873"/>
        <v>6.1915841154449855E-2</v>
      </c>
    </row>
    <row r="7977" spans="2:16" x14ac:dyDescent="0.3">
      <c r="B7977" s="19">
        <v>41241.166666665085</v>
      </c>
      <c r="C7977" s="21">
        <f t="shared" si="868"/>
        <v>11</v>
      </c>
      <c r="D7977" s="21" t="str">
        <f t="shared" si="869"/>
        <v>Winter</v>
      </c>
      <c r="E7977" s="21">
        <f t="shared" si="870"/>
        <v>4</v>
      </c>
      <c r="F7977" s="23">
        <v>93.808088457930026</v>
      </c>
      <c r="G7977" s="23">
        <v>2303.0114907924899</v>
      </c>
      <c r="H7977" s="16">
        <f t="shared" si="874"/>
        <v>4.0732792186655438E-2</v>
      </c>
      <c r="I7977" s="23">
        <v>7.4179686125840396</v>
      </c>
      <c r="J7977" s="23">
        <v>57.189270959384871</v>
      </c>
      <c r="K7977" s="23">
        <v>19.736566484517304</v>
      </c>
      <c r="L7977" s="23">
        <v>14.313473252999227</v>
      </c>
      <c r="M7977" s="23">
        <f t="shared" si="871"/>
        <v>23.139231221868339</v>
      </c>
      <c r="N7977" s="23">
        <v>1298.6077323858269</v>
      </c>
      <c r="O7977" s="17">
        <f t="shared" si="872"/>
        <v>2.3530739169642944E-2</v>
      </c>
      <c r="P7977" s="18">
        <f t="shared" si="873"/>
        <v>6.3305058647702916E-2</v>
      </c>
    </row>
    <row r="7978" spans="2:16" x14ac:dyDescent="0.3">
      <c r="B7978" s="19">
        <v>41241.20833333175</v>
      </c>
      <c r="C7978" s="21">
        <f t="shared" si="868"/>
        <v>11</v>
      </c>
      <c r="D7978" s="21" t="str">
        <f t="shared" si="869"/>
        <v>Winter</v>
      </c>
      <c r="E7978" s="21">
        <f t="shared" si="870"/>
        <v>5</v>
      </c>
      <c r="F7978" s="23">
        <v>104.35288382930413</v>
      </c>
      <c r="G7978" s="23">
        <v>2356.0876175095254</v>
      </c>
      <c r="H7978" s="16">
        <f t="shared" si="874"/>
        <v>4.4290748380405781E-2</v>
      </c>
      <c r="I7978" s="23">
        <v>7.8616021476014399</v>
      </c>
      <c r="J7978" s="23">
        <v>60.620938280114501</v>
      </c>
      <c r="K7978" s="23">
        <v>19.736566484517304</v>
      </c>
      <c r="L7978" s="23">
        <v>15.624969421224305</v>
      </c>
      <c r="M7978" s="23">
        <f t="shared" si="871"/>
        <v>25.25940237437289</v>
      </c>
      <c r="N7978" s="23">
        <v>1405.5378172863579</v>
      </c>
      <c r="O7978" s="17">
        <f t="shared" si="872"/>
        <v>2.356464843181548E-2</v>
      </c>
      <c r="P7978" s="18">
        <f t="shared" si="873"/>
        <v>6.6811700897855E-2</v>
      </c>
    </row>
    <row r="7979" spans="2:16" x14ac:dyDescent="0.3">
      <c r="B7979" s="19">
        <v>41241.249999998414</v>
      </c>
      <c r="C7979" s="21">
        <f t="shared" si="868"/>
        <v>11</v>
      </c>
      <c r="D7979" s="21" t="str">
        <f t="shared" si="869"/>
        <v>Winter</v>
      </c>
      <c r="E7979" s="21">
        <f t="shared" si="870"/>
        <v>6</v>
      </c>
      <c r="F7979" s="23">
        <v>102.09391634323799</v>
      </c>
      <c r="G7979" s="23">
        <v>2504.2584712612502</v>
      </c>
      <c r="H7979" s="16">
        <f t="shared" si="874"/>
        <v>4.0768122585932272E-2</v>
      </c>
      <c r="I7979" s="23">
        <v>8.754641379717695</v>
      </c>
      <c r="J7979" s="23">
        <v>65.830479040740087</v>
      </c>
      <c r="K7979" s="23">
        <v>19.736566484517304</v>
      </c>
      <c r="L7979" s="23">
        <v>17.61592370298148</v>
      </c>
      <c r="M7979" s="23">
        <f t="shared" si="871"/>
        <v>28.477988853241303</v>
      </c>
      <c r="N7979" s="23">
        <v>1596.1728765384833</v>
      </c>
      <c r="O7979" s="17">
        <f t="shared" si="872"/>
        <v>2.3326189023900087E-2</v>
      </c>
      <c r="P7979" s="18">
        <f t="shared" si="873"/>
        <v>6.314334667624337E-2</v>
      </c>
    </row>
    <row r="7980" spans="2:16" x14ac:dyDescent="0.3">
      <c r="B7980" s="19">
        <v>41241.291666665078</v>
      </c>
      <c r="C7980" s="21">
        <f t="shared" si="868"/>
        <v>11</v>
      </c>
      <c r="D7980" s="21" t="str">
        <f t="shared" si="869"/>
        <v>Winter</v>
      </c>
      <c r="E7980" s="21">
        <f t="shared" si="870"/>
        <v>7</v>
      </c>
      <c r="F7980" s="23">
        <v>99.842390677895423</v>
      </c>
      <c r="G7980" s="23">
        <v>2720.9859886891454</v>
      </c>
      <c r="H7980" s="16">
        <f t="shared" si="874"/>
        <v>3.6693460051955361E-2</v>
      </c>
      <c r="I7980" s="23">
        <v>9.4300287571864221</v>
      </c>
      <c r="J7980" s="23">
        <v>73.708977918008216</v>
      </c>
      <c r="K7980" s="23">
        <v>19.736566484517304</v>
      </c>
      <c r="L7980" s="23">
        <v>20.626886049618811</v>
      </c>
      <c r="M7980" s="23">
        <f t="shared" si="871"/>
        <v>33.345525383872101</v>
      </c>
      <c r="N7980" s="23">
        <v>1721.1561839327092</v>
      </c>
      <c r="O7980" s="17">
        <f t="shared" si="872"/>
        <v>2.4852802168900023E-2</v>
      </c>
      <c r="P7980" s="18">
        <f t="shared" si="873"/>
        <v>6.0634326917291703E-2</v>
      </c>
    </row>
    <row r="7981" spans="2:16" x14ac:dyDescent="0.3">
      <c r="B7981" s="19">
        <v>41241.333333331742</v>
      </c>
      <c r="C7981" s="21">
        <f t="shared" si="868"/>
        <v>11</v>
      </c>
      <c r="D7981" s="21" t="str">
        <f t="shared" si="869"/>
        <v>Winter</v>
      </c>
      <c r="E7981" s="21">
        <f t="shared" si="870"/>
        <v>8</v>
      </c>
      <c r="F7981" s="23">
        <v>100.96924819307284</v>
      </c>
      <c r="G7981" s="23">
        <v>2842.6187790823524</v>
      </c>
      <c r="H7981" s="16">
        <f t="shared" si="874"/>
        <v>3.5519799185196231E-2</v>
      </c>
      <c r="I7981" s="23">
        <v>9.2799604808988931</v>
      </c>
      <c r="J7981" s="23">
        <v>67.998719462131902</v>
      </c>
      <c r="K7981" s="23">
        <v>19.736566484517304</v>
      </c>
      <c r="L7981" s="23">
        <v>18.444570170915178</v>
      </c>
      <c r="M7981" s="23">
        <f t="shared" si="871"/>
        <v>29.81758280669942</v>
      </c>
      <c r="N7981" s="23">
        <v>1685.9255101815031</v>
      </c>
      <c r="O7981" s="17">
        <f t="shared" si="872"/>
        <v>2.3190552044846369E-2</v>
      </c>
      <c r="P7981" s="18">
        <f t="shared" si="873"/>
        <v>5.7886627478415817E-2</v>
      </c>
    </row>
    <row r="7982" spans="2:16" x14ac:dyDescent="0.3">
      <c r="B7982" s="19">
        <v>41241.374999998407</v>
      </c>
      <c r="C7982" s="21">
        <f t="shared" si="868"/>
        <v>11</v>
      </c>
      <c r="D7982" s="21" t="str">
        <f t="shared" si="869"/>
        <v>Winter</v>
      </c>
      <c r="E7982" s="21">
        <f t="shared" si="870"/>
        <v>9</v>
      </c>
      <c r="F7982" s="23">
        <v>98.021822551776538</v>
      </c>
      <c r="G7982" s="23">
        <v>2795.0714155650076</v>
      </c>
      <c r="H7982" s="16">
        <f t="shared" si="874"/>
        <v>3.5069523449711926E-2</v>
      </c>
      <c r="I7982" s="23">
        <v>9.110519020213049</v>
      </c>
      <c r="J7982" s="23">
        <v>66.782968914764695</v>
      </c>
      <c r="K7982" s="23">
        <v>19.736566484517304</v>
      </c>
      <c r="L7982" s="23">
        <v>17.979941162515075</v>
      </c>
      <c r="M7982" s="23">
        <f t="shared" si="871"/>
        <v>29.066461267732315</v>
      </c>
      <c r="N7982" s="23">
        <v>1634.4135313176657</v>
      </c>
      <c r="O7982" s="17">
        <f t="shared" si="872"/>
        <v>2.3358213546584534E-2</v>
      </c>
      <c r="P7982" s="18">
        <f t="shared" si="873"/>
        <v>5.7608575578581137E-2</v>
      </c>
    </row>
    <row r="7983" spans="2:16" x14ac:dyDescent="0.3">
      <c r="B7983" s="19">
        <v>41241.416666665071</v>
      </c>
      <c r="C7983" s="21">
        <f t="shared" si="868"/>
        <v>11</v>
      </c>
      <c r="D7983" s="21" t="str">
        <f t="shared" si="869"/>
        <v>Winter</v>
      </c>
      <c r="E7983" s="21">
        <f t="shared" si="870"/>
        <v>10</v>
      </c>
      <c r="F7983" s="23">
        <v>93.946226434544002</v>
      </c>
      <c r="G7983" s="23">
        <v>2737.5722782882194</v>
      </c>
      <c r="H7983" s="16">
        <f t="shared" si="874"/>
        <v>3.4317350149851669E-2</v>
      </c>
      <c r="I7983" s="23">
        <v>8.8354433855679755</v>
      </c>
      <c r="J7983" s="23">
        <v>56.672497186054819</v>
      </c>
      <c r="K7983" s="23">
        <v>19.736566484517304</v>
      </c>
      <c r="L7983" s="23">
        <v>14.115975430448792</v>
      </c>
      <c r="M7983" s="23">
        <f t="shared" si="871"/>
        <v>22.819955271088723</v>
      </c>
      <c r="N7983" s="23">
        <v>1567.4467217830952</v>
      </c>
      <c r="O7983" s="17">
        <f t="shared" si="872"/>
        <v>2.0195518110271826E-2</v>
      </c>
      <c r="P7983" s="18">
        <f t="shared" si="873"/>
        <v>5.3819811593675625E-2</v>
      </c>
    </row>
    <row r="7984" spans="2:16" x14ac:dyDescent="0.3">
      <c r="B7984" s="19">
        <v>41241.458333331735</v>
      </c>
      <c r="C7984" s="21">
        <f t="shared" si="868"/>
        <v>11</v>
      </c>
      <c r="D7984" s="21" t="str">
        <f t="shared" si="869"/>
        <v>Winter</v>
      </c>
      <c r="E7984" s="21">
        <f t="shared" si="870"/>
        <v>11</v>
      </c>
      <c r="F7984" s="23">
        <v>93.115573890433822</v>
      </c>
      <c r="G7984" s="23">
        <v>2678.9673883714922</v>
      </c>
      <c r="H7984" s="16">
        <f t="shared" si="874"/>
        <v>3.4758009483287333E-2</v>
      </c>
      <c r="I7984" s="23">
        <v>8.6395254490129592</v>
      </c>
      <c r="J7984" s="23">
        <v>62.849724301873714</v>
      </c>
      <c r="K7984" s="23">
        <v>19.736566484517304</v>
      </c>
      <c r="L7984" s="23">
        <v>16.47675488121736</v>
      </c>
      <c r="M7984" s="23">
        <f t="shared" si="871"/>
        <v>26.636402936139049</v>
      </c>
      <c r="N7984" s="23">
        <v>1522.3061492401407</v>
      </c>
      <c r="O7984" s="17">
        <f t="shared" si="872"/>
        <v>2.3172689936751548E-2</v>
      </c>
      <c r="P7984" s="18">
        <f t="shared" si="873"/>
        <v>5.7125262843463989E-2</v>
      </c>
    </row>
    <row r="7985" spans="2:16" x14ac:dyDescent="0.3">
      <c r="B7985" s="19">
        <v>41241.499999998399</v>
      </c>
      <c r="C7985" s="21">
        <f t="shared" si="868"/>
        <v>11</v>
      </c>
      <c r="D7985" s="21" t="str">
        <f t="shared" si="869"/>
        <v>Winter</v>
      </c>
      <c r="E7985" s="21">
        <f t="shared" si="870"/>
        <v>12</v>
      </c>
      <c r="F7985" s="23">
        <v>91.155387011473067</v>
      </c>
      <c r="G7985" s="23">
        <v>2643.5833038934684</v>
      </c>
      <c r="H7985" s="16">
        <f t="shared" si="874"/>
        <v>3.448175318599548E-2</v>
      </c>
      <c r="I7985" s="23">
        <v>8.4819561122667757</v>
      </c>
      <c r="J7985" s="23">
        <v>62.851857529577742</v>
      </c>
      <c r="K7985" s="23">
        <v>19.736566484517304</v>
      </c>
      <c r="L7985" s="23">
        <v>16.477570146713198</v>
      </c>
      <c r="M7985" s="23">
        <f t="shared" si="871"/>
        <v>26.63772089834724</v>
      </c>
      <c r="N7985" s="23">
        <v>1457.0923822017273</v>
      </c>
      <c r="O7985" s="17">
        <f t="shared" si="872"/>
        <v>2.4102574030032822E-2</v>
      </c>
      <c r="P7985" s="18">
        <f t="shared" si="873"/>
        <v>5.7753228207177529E-2</v>
      </c>
    </row>
    <row r="7986" spans="2:16" x14ac:dyDescent="0.3">
      <c r="B7986" s="19">
        <v>41241.541666665064</v>
      </c>
      <c r="C7986" s="21">
        <f t="shared" si="868"/>
        <v>11</v>
      </c>
      <c r="D7986" s="21" t="str">
        <f t="shared" si="869"/>
        <v>Winter</v>
      </c>
      <c r="E7986" s="21">
        <f t="shared" si="870"/>
        <v>13</v>
      </c>
      <c r="F7986" s="23">
        <v>87.831422898749679</v>
      </c>
      <c r="G7986" s="23">
        <v>2596.035940376124</v>
      </c>
      <c r="H7986" s="16">
        <f t="shared" si="874"/>
        <v>3.3832899434367736E-2</v>
      </c>
      <c r="I7986" s="23">
        <v>8.3710318500617902</v>
      </c>
      <c r="J7986" s="23">
        <v>61.320207066128411</v>
      </c>
      <c r="K7986" s="23">
        <v>19.736566484517304</v>
      </c>
      <c r="L7986" s="23">
        <v>15.892212206641412</v>
      </c>
      <c r="M7986" s="23">
        <f t="shared" si="871"/>
        <v>25.691428374969696</v>
      </c>
      <c r="N7986" s="23">
        <v>1449.0514416669801</v>
      </c>
      <c r="O7986" s="17">
        <f t="shared" si="872"/>
        <v>2.3506729468379835E-2</v>
      </c>
      <c r="P7986" s="18">
        <f t="shared" si="873"/>
        <v>5.6544328088612983E-2</v>
      </c>
    </row>
    <row r="7987" spans="2:16" x14ac:dyDescent="0.3">
      <c r="B7987" s="19">
        <v>41241.583333331728</v>
      </c>
      <c r="C7987" s="21">
        <f t="shared" si="868"/>
        <v>11</v>
      </c>
      <c r="D7987" s="21" t="str">
        <f t="shared" si="869"/>
        <v>Winter</v>
      </c>
      <c r="E7987" s="21">
        <f t="shared" si="870"/>
        <v>14</v>
      </c>
      <c r="F7987" s="23">
        <v>92.770529976283981</v>
      </c>
      <c r="G7987" s="23">
        <v>2583.8726613368035</v>
      </c>
      <c r="H7987" s="16">
        <f t="shared" si="874"/>
        <v>3.5903677206866616E-2</v>
      </c>
      <c r="I7987" s="23">
        <v>8.2526447271351842</v>
      </c>
      <c r="J7987" s="23">
        <v>60.006630388214688</v>
      </c>
      <c r="K7987" s="23">
        <v>19.736566484517304</v>
      </c>
      <c r="L7987" s="23">
        <v>15.390196533575708</v>
      </c>
      <c r="M7987" s="23">
        <f t="shared" si="871"/>
        <v>24.879867370121676</v>
      </c>
      <c r="N7987" s="23">
        <v>1451.9042453014722</v>
      </c>
      <c r="O7987" s="17">
        <f t="shared" si="872"/>
        <v>2.2820039409952451E-2</v>
      </c>
      <c r="P7987" s="18">
        <f t="shared" si="873"/>
        <v>5.790439328799616E-2</v>
      </c>
    </row>
    <row r="7988" spans="2:16" x14ac:dyDescent="0.3">
      <c r="B7988" s="19">
        <v>41241.624999998392</v>
      </c>
      <c r="C7988" s="21">
        <f t="shared" si="868"/>
        <v>11</v>
      </c>
      <c r="D7988" s="21" t="str">
        <f t="shared" si="869"/>
        <v>Winter</v>
      </c>
      <c r="E7988" s="21">
        <f t="shared" si="870"/>
        <v>15</v>
      </c>
      <c r="F7988" s="23">
        <v>91.589579690883653</v>
      </c>
      <c r="G7988" s="23">
        <v>2569.4978770176062</v>
      </c>
      <c r="H7988" s="16">
        <f t="shared" si="874"/>
        <v>3.5644933008152892E-2</v>
      </c>
      <c r="I7988" s="23">
        <v>8.3157778779262994</v>
      </c>
      <c r="J7988" s="23">
        <v>60.95075602155562</v>
      </c>
      <c r="K7988" s="23">
        <v>19.736566484517304</v>
      </c>
      <c r="L7988" s="23">
        <v>15.751017392570406</v>
      </c>
      <c r="M7988" s="23">
        <f t="shared" si="871"/>
        <v>25.463172144467912</v>
      </c>
      <c r="N7988" s="23">
        <v>1462.8723496231378</v>
      </c>
      <c r="O7988" s="17">
        <f t="shared" si="872"/>
        <v>2.3090839081821649E-2</v>
      </c>
      <c r="P7988" s="18">
        <f t="shared" si="873"/>
        <v>5.7912700677800966E-2</v>
      </c>
    </row>
    <row r="7989" spans="2:16" x14ac:dyDescent="0.3">
      <c r="B7989" s="19">
        <v>41241.666666665056</v>
      </c>
      <c r="C7989" s="21">
        <f t="shared" si="868"/>
        <v>11</v>
      </c>
      <c r="D7989" s="21" t="str">
        <f t="shared" si="869"/>
        <v>Winter</v>
      </c>
      <c r="E7989" s="21">
        <f t="shared" si="870"/>
        <v>16</v>
      </c>
      <c r="F7989" s="23">
        <v>89.74313703569301</v>
      </c>
      <c r="G7989" s="23">
        <v>2601.5647035758152</v>
      </c>
      <c r="H7989" s="16">
        <f t="shared" si="874"/>
        <v>3.4495831263524714E-2</v>
      </c>
      <c r="I7989" s="23">
        <v>8.7039621407808898</v>
      </c>
      <c r="J7989" s="23">
        <v>62.852397042815454</v>
      </c>
      <c r="K7989" s="23">
        <v>19.736566484517304</v>
      </c>
      <c r="L7989" s="23">
        <v>16.477776334982</v>
      </c>
      <c r="M7989" s="23">
        <f t="shared" si="871"/>
        <v>26.63805422331615</v>
      </c>
      <c r="N7989" s="23">
        <v>1540.4854078790506</v>
      </c>
      <c r="O7989" s="17">
        <f t="shared" si="872"/>
        <v>2.2942129917839428E-2</v>
      </c>
      <c r="P7989" s="18">
        <f t="shared" si="873"/>
        <v>5.6646553338892486E-2</v>
      </c>
    </row>
    <row r="7990" spans="2:16" x14ac:dyDescent="0.3">
      <c r="B7990" s="19">
        <v>41241.70833333172</v>
      </c>
      <c r="C7990" s="21">
        <f t="shared" si="868"/>
        <v>11</v>
      </c>
      <c r="D7990" s="21" t="str">
        <f t="shared" si="869"/>
        <v>Winter</v>
      </c>
      <c r="E7990" s="21">
        <f t="shared" si="870"/>
        <v>17</v>
      </c>
      <c r="F7990" s="23">
        <v>85.149166258558793</v>
      </c>
      <c r="G7990" s="23">
        <v>2664.5926040522954</v>
      </c>
      <c r="H7990" s="16">
        <f t="shared" si="874"/>
        <v>3.1955791714299769E-2</v>
      </c>
      <c r="I7990" s="23">
        <v>9.2420989654721986</v>
      </c>
      <c r="J7990" s="23">
        <v>65.669402990043807</v>
      </c>
      <c r="K7990" s="23">
        <v>19.736566484517304</v>
      </c>
      <c r="L7990" s="23">
        <v>17.554364523860325</v>
      </c>
      <c r="M7990" s="23">
        <f t="shared" si="871"/>
        <v>28.378471981666177</v>
      </c>
      <c r="N7990" s="23">
        <v>1639.3733789408591</v>
      </c>
      <c r="O7990" s="17">
        <f t="shared" si="872"/>
        <v>2.2948140692295303E-2</v>
      </c>
      <c r="P7990" s="18">
        <f t="shared" si="873"/>
        <v>5.4170606402401636E-2</v>
      </c>
    </row>
    <row r="7991" spans="2:16" x14ac:dyDescent="0.3">
      <c r="B7991" s="19">
        <v>41241.749999998385</v>
      </c>
      <c r="C7991" s="21">
        <f t="shared" si="868"/>
        <v>11</v>
      </c>
      <c r="D7991" s="21" t="str">
        <f t="shared" si="869"/>
        <v>Winter</v>
      </c>
      <c r="E7991" s="21">
        <f t="shared" si="870"/>
        <v>18</v>
      </c>
      <c r="F7991" s="23">
        <v>83.260553381628824</v>
      </c>
      <c r="G7991" s="23">
        <v>2768.5333522064902</v>
      </c>
      <c r="H7991" s="16">
        <f t="shared" si="874"/>
        <v>3.0073884902008168E-2</v>
      </c>
      <c r="I7991" s="23">
        <v>9.2308555003480759</v>
      </c>
      <c r="J7991" s="23">
        <v>73.122162604695689</v>
      </c>
      <c r="K7991" s="23">
        <v>19.736566484517304</v>
      </c>
      <c r="L7991" s="23">
        <v>20.402620127856459</v>
      </c>
      <c r="M7991" s="23">
        <f t="shared" si="871"/>
        <v>32.982975992321926</v>
      </c>
      <c r="N7991" s="23">
        <v>1679.5745692099426</v>
      </c>
      <c r="O7991" s="17">
        <f t="shared" si="872"/>
        <v>2.5133645309077895E-2</v>
      </c>
      <c r="P7991" s="18">
        <f t="shared" si="873"/>
        <v>5.4451663854892959E-2</v>
      </c>
    </row>
    <row r="7992" spans="2:16" x14ac:dyDescent="0.3">
      <c r="B7992" s="19">
        <v>41241.791666665049</v>
      </c>
      <c r="C7992" s="21">
        <f t="shared" si="868"/>
        <v>11</v>
      </c>
      <c r="D7992" s="21" t="str">
        <f t="shared" si="869"/>
        <v>Winter</v>
      </c>
      <c r="E7992" s="21">
        <f t="shared" si="870"/>
        <v>19</v>
      </c>
      <c r="F7992" s="23">
        <v>80.006912245594336</v>
      </c>
      <c r="G7992" s="23">
        <v>2784.0138891656256</v>
      </c>
      <c r="H7992" s="16">
        <f t="shared" si="874"/>
        <v>2.8737971659176083E-2</v>
      </c>
      <c r="I7992" s="23">
        <v>8.9466580348863864</v>
      </c>
      <c r="J7992" s="23">
        <v>64.854142104029037</v>
      </c>
      <c r="K7992" s="23">
        <v>19.736566484517304</v>
      </c>
      <c r="L7992" s="23">
        <v>17.242792501230571</v>
      </c>
      <c r="M7992" s="23">
        <f t="shared" si="871"/>
        <v>27.874783118281162</v>
      </c>
      <c r="N7992" s="23">
        <v>1666.7736668867619</v>
      </c>
      <c r="O7992" s="17">
        <f t="shared" si="872"/>
        <v>2.2091446418123151E-2</v>
      </c>
      <c r="P7992" s="18">
        <f t="shared" si="873"/>
        <v>5.0194554716224998E-2</v>
      </c>
    </row>
    <row r="7993" spans="2:16" x14ac:dyDescent="0.3">
      <c r="B7993" s="19">
        <v>41241.833333331713</v>
      </c>
      <c r="C7993" s="21">
        <f t="shared" si="868"/>
        <v>11</v>
      </c>
      <c r="D7993" s="21" t="str">
        <f t="shared" si="869"/>
        <v>Winter</v>
      </c>
      <c r="E7993" s="21">
        <f t="shared" si="870"/>
        <v>20</v>
      </c>
      <c r="F7993" s="23">
        <v>82.486639268974187</v>
      </c>
      <c r="G7993" s="23">
        <v>2734.2550203684045</v>
      </c>
      <c r="H7993" s="16">
        <f t="shared" si="874"/>
        <v>3.0167866074855085E-2</v>
      </c>
      <c r="I7993" s="23">
        <v>8.6505914379670905</v>
      </c>
      <c r="J7993" s="23">
        <v>62.707248479504237</v>
      </c>
      <c r="K7993" s="23">
        <v>19.736566484517304</v>
      </c>
      <c r="L7993" s="23">
        <v>16.422304237364582</v>
      </c>
      <c r="M7993" s="23">
        <f t="shared" si="871"/>
        <v>26.548377757622351</v>
      </c>
      <c r="N7993" s="23">
        <v>1624.834827842154</v>
      </c>
      <c r="O7993" s="17">
        <f t="shared" si="872"/>
        <v>2.1663106053884312E-2</v>
      </c>
      <c r="P7993" s="18">
        <f t="shared" si="873"/>
        <v>5.1177442446540433E-2</v>
      </c>
    </row>
    <row r="7994" spans="2:16" x14ac:dyDescent="0.3">
      <c r="B7994" s="19">
        <v>41241.874999998377</v>
      </c>
      <c r="C7994" s="21">
        <f t="shared" si="868"/>
        <v>11</v>
      </c>
      <c r="D7994" s="21" t="str">
        <f t="shared" si="869"/>
        <v>Winter</v>
      </c>
      <c r="E7994" s="21">
        <f t="shared" si="870"/>
        <v>21</v>
      </c>
      <c r="F7994" s="23">
        <v>89.146328661289218</v>
      </c>
      <c r="G7994" s="23">
        <v>2681.178893651369</v>
      </c>
      <c r="H7994" s="16">
        <f t="shared" si="874"/>
        <v>3.3248929742201984E-2</v>
      </c>
      <c r="I7994" s="23">
        <v>8.1997134496778088</v>
      </c>
      <c r="J7994" s="23">
        <v>60.342309770412605</v>
      </c>
      <c r="K7994" s="23">
        <v>19.736566484517304</v>
      </c>
      <c r="L7994" s="23">
        <v>15.518484675274452</v>
      </c>
      <c r="M7994" s="23">
        <f t="shared" si="871"/>
        <v>25.08725861062085</v>
      </c>
      <c r="N7994" s="23">
        <v>1541.8558939776053</v>
      </c>
      <c r="O7994" s="17">
        <f t="shared" si="872"/>
        <v>2.1588899578952568E-2</v>
      </c>
      <c r="P7994" s="18">
        <f t="shared" si="873"/>
        <v>5.4120021515842505E-2</v>
      </c>
    </row>
    <row r="7995" spans="2:16" x14ac:dyDescent="0.3">
      <c r="B7995" s="19">
        <v>41241.916666665042</v>
      </c>
      <c r="C7995" s="21">
        <f t="shared" si="868"/>
        <v>11</v>
      </c>
      <c r="D7995" s="21" t="str">
        <f t="shared" si="869"/>
        <v>Winter</v>
      </c>
      <c r="E7995" s="21">
        <f t="shared" si="870"/>
        <v>22</v>
      </c>
      <c r="F7995" s="23">
        <v>87.676168278196485</v>
      </c>
      <c r="G7995" s="23">
        <v>2583.8726613368035</v>
      </c>
      <c r="H7995" s="16">
        <f t="shared" si="874"/>
        <v>3.3932077841961443E-2</v>
      </c>
      <c r="I7995" s="23">
        <v>7.6912194984148723</v>
      </c>
      <c r="J7995" s="23">
        <v>58.467386839854058</v>
      </c>
      <c r="K7995" s="23">
        <v>19.736566484517304</v>
      </c>
      <c r="L7995" s="23">
        <v>14.801936709132427</v>
      </c>
      <c r="M7995" s="23">
        <f t="shared" si="871"/>
        <v>23.928883646204326</v>
      </c>
      <c r="N7995" s="23">
        <v>1381.1111727990517</v>
      </c>
      <c r="O7995" s="17">
        <f t="shared" si="872"/>
        <v>2.2894683474709569E-2</v>
      </c>
      <c r="P7995" s="18">
        <f t="shared" si="873"/>
        <v>5.6049897134840099E-2</v>
      </c>
    </row>
    <row r="7996" spans="2:16" x14ac:dyDescent="0.3">
      <c r="B7996" s="19">
        <v>41241.958333331706</v>
      </c>
      <c r="C7996" s="21">
        <f t="shared" si="868"/>
        <v>11</v>
      </c>
      <c r="D7996" s="21" t="str">
        <f t="shared" si="869"/>
        <v>Winter</v>
      </c>
      <c r="E7996" s="21">
        <f t="shared" si="870"/>
        <v>23</v>
      </c>
      <c r="F7996" s="23">
        <v>94.53321127954321</v>
      </c>
      <c r="G7996" s="23">
        <v>2433.4903023052025</v>
      </c>
      <c r="H7996" s="16">
        <f t="shared" si="874"/>
        <v>3.8846758990571509E-2</v>
      </c>
      <c r="I7996" s="23">
        <v>7.3156383137198855</v>
      </c>
      <c r="J7996" s="23">
        <v>56.414963454135048</v>
      </c>
      <c r="K7996" s="23">
        <v>19.736566484517304</v>
      </c>
      <c r="L7996" s="23">
        <v>14.017552573267615</v>
      </c>
      <c r="M7996" s="23">
        <f t="shared" si="871"/>
        <v>22.660844396350129</v>
      </c>
      <c r="N7996" s="23">
        <v>1239.2867949402948</v>
      </c>
      <c r="O7996" s="17">
        <f t="shared" si="872"/>
        <v>2.4188495215519659E-2</v>
      </c>
      <c r="P7996" s="18">
        <f t="shared" si="873"/>
        <v>6.2095609562109286E-2</v>
      </c>
    </row>
    <row r="7997" spans="2:16" x14ac:dyDescent="0.3">
      <c r="B7997" s="19">
        <v>41241.99999999837</v>
      </c>
      <c r="C7997" s="21">
        <f t="shared" si="868"/>
        <v>11</v>
      </c>
      <c r="D7997" s="21" t="str">
        <f t="shared" si="869"/>
        <v>Winter</v>
      </c>
      <c r="E7997" s="21">
        <f t="shared" si="870"/>
        <v>0</v>
      </c>
      <c r="F7997" s="23">
        <v>97.140763447561568</v>
      </c>
      <c r="G7997" s="23">
        <v>2338.3955752705137</v>
      </c>
      <c r="H7997" s="16">
        <f t="shared" si="874"/>
        <v>4.1541629857182731E-2</v>
      </c>
      <c r="I7997" s="23">
        <v>6.9055046607973978</v>
      </c>
      <c r="J7997" s="23">
        <v>54.126405663944396</v>
      </c>
      <c r="K7997" s="23">
        <v>19.736566484517304</v>
      </c>
      <c r="L7997" s="23">
        <v>13.142923860144416</v>
      </c>
      <c r="M7997" s="23">
        <f t="shared" si="871"/>
        <v>21.246915319282678</v>
      </c>
      <c r="N7997" s="23">
        <v>1222.2640327560443</v>
      </c>
      <c r="O7997" s="17">
        <f t="shared" si="872"/>
        <v>2.3033010238058038E-2</v>
      </c>
      <c r="P7997" s="18">
        <f t="shared" si="873"/>
        <v>6.3617811309434669E-2</v>
      </c>
    </row>
    <row r="7998" spans="2:16" x14ac:dyDescent="0.3">
      <c r="B7998" s="19">
        <v>41242.041666665034</v>
      </c>
      <c r="C7998" s="21">
        <f t="shared" si="868"/>
        <v>11</v>
      </c>
      <c r="D7998" s="21" t="str">
        <f t="shared" si="869"/>
        <v>Winter</v>
      </c>
      <c r="E7998" s="21">
        <f t="shared" si="870"/>
        <v>1</v>
      </c>
      <c r="F7998" s="23">
        <v>92.459105855767604</v>
      </c>
      <c r="G7998" s="23">
        <v>2276.4734274339721</v>
      </c>
      <c r="H7998" s="16">
        <f t="shared" si="874"/>
        <v>4.0615060444604875E-2</v>
      </c>
      <c r="I7998" s="23">
        <v>6.8076259356840856</v>
      </c>
      <c r="J7998" s="23">
        <v>52.450333663183031</v>
      </c>
      <c r="K7998" s="23">
        <v>19.736566484517304</v>
      </c>
      <c r="L7998" s="23">
        <v>12.502371673343132</v>
      </c>
      <c r="M7998" s="23">
        <f t="shared" si="871"/>
        <v>20.211395505322592</v>
      </c>
      <c r="N7998" s="23">
        <v>1189.5136865726183</v>
      </c>
      <c r="O7998" s="17">
        <f t="shared" si="872"/>
        <v>2.2714342630943071E-2</v>
      </c>
      <c r="P7998" s="18">
        <f t="shared" si="873"/>
        <v>6.2406858676632732E-2</v>
      </c>
    </row>
    <row r="7999" spans="2:16" x14ac:dyDescent="0.3">
      <c r="B7999" s="19">
        <v>41242.083333331699</v>
      </c>
      <c r="C7999" s="21">
        <f t="shared" si="868"/>
        <v>11</v>
      </c>
      <c r="D7999" s="21" t="str">
        <f t="shared" si="869"/>
        <v>Winter</v>
      </c>
      <c r="E7999" s="21">
        <f t="shared" si="870"/>
        <v>2</v>
      </c>
      <c r="F7999" s="23">
        <v>91.7738778735648</v>
      </c>
      <c r="G7999" s="23">
        <v>2192.4362267986658</v>
      </c>
      <c r="H7999" s="16">
        <f t="shared" si="874"/>
        <v>4.1859314652709631E-2</v>
      </c>
      <c r="I7999" s="23">
        <v>6.7488831908249942</v>
      </c>
      <c r="J7999" s="23">
        <v>51.967438837939618</v>
      </c>
      <c r="K7999" s="23">
        <v>19.736566484517304</v>
      </c>
      <c r="L7999" s="23">
        <v>12.31782152504152</v>
      </c>
      <c r="M7999" s="23">
        <f t="shared" si="871"/>
        <v>19.913050828380793</v>
      </c>
      <c r="N7999" s="23">
        <v>1180.8161330526127</v>
      </c>
      <c r="O7999" s="17">
        <f t="shared" si="872"/>
        <v>2.2579242671998481E-2</v>
      </c>
      <c r="P7999" s="18">
        <f t="shared" si="873"/>
        <v>6.3493405701081043E-2</v>
      </c>
    </row>
    <row r="8000" spans="2:16" x14ac:dyDescent="0.3">
      <c r="B8000" s="19">
        <v>41242.124999998363</v>
      </c>
      <c r="C8000" s="21">
        <f t="shared" si="868"/>
        <v>11</v>
      </c>
      <c r="D8000" s="21" t="str">
        <f t="shared" si="869"/>
        <v>Winter</v>
      </c>
      <c r="E8000" s="21">
        <f t="shared" si="870"/>
        <v>3</v>
      </c>
      <c r="F8000" s="23">
        <v>91.235815073936337</v>
      </c>
      <c r="G8000" s="23">
        <v>2184.6959583190978</v>
      </c>
      <c r="H8000" s="16">
        <f t="shared" si="874"/>
        <v>4.1761332842000155E-2</v>
      </c>
      <c r="I8000" s="23">
        <v>6.7698543142950394</v>
      </c>
      <c r="J8000" s="23">
        <v>52.904596488466019</v>
      </c>
      <c r="K8000" s="23">
        <v>19.736566484517304</v>
      </c>
      <c r="L8000" s="23">
        <v>12.675979397823568</v>
      </c>
      <c r="M8000" s="23">
        <f t="shared" si="871"/>
        <v>20.492050606125147</v>
      </c>
      <c r="N8000" s="23">
        <v>1194.7269418896121</v>
      </c>
      <c r="O8000" s="17">
        <f t="shared" si="872"/>
        <v>2.2818523601135191E-2</v>
      </c>
      <c r="P8000" s="18">
        <f t="shared" si="873"/>
        <v>6.3626924484065303E-2</v>
      </c>
    </row>
    <row r="8001" spans="2:16" x14ac:dyDescent="0.3">
      <c r="B8001" s="19">
        <v>41242.166666665027</v>
      </c>
      <c r="C8001" s="21">
        <f t="shared" si="868"/>
        <v>11</v>
      </c>
      <c r="D8001" s="21" t="str">
        <f t="shared" si="869"/>
        <v>Winter</v>
      </c>
      <c r="E8001" s="21">
        <f t="shared" si="870"/>
        <v>4</v>
      </c>
      <c r="F8001" s="23">
        <v>94.478609083144022</v>
      </c>
      <c r="G8001" s="23">
        <v>2184.6959583190978</v>
      </c>
      <c r="H8001" s="16">
        <f t="shared" si="874"/>
        <v>4.3245655636144326E-2</v>
      </c>
      <c r="I8001" s="23">
        <v>6.9212578300389467</v>
      </c>
      <c r="J8001" s="23">
        <v>54.573464242805834</v>
      </c>
      <c r="K8001" s="23">
        <v>19.736566484517304</v>
      </c>
      <c r="L8001" s="23">
        <v>13.313778304457005</v>
      </c>
      <c r="M8001" s="23">
        <f t="shared" si="871"/>
        <v>21.523119453831526</v>
      </c>
      <c r="N8001" s="23">
        <v>1239.8360093004223</v>
      </c>
      <c r="O8001" s="17">
        <f t="shared" si="872"/>
        <v>2.2942048037401509E-2</v>
      </c>
      <c r="P8001" s="18">
        <f t="shared" si="873"/>
        <v>6.5195559764532479E-2</v>
      </c>
    </row>
    <row r="8002" spans="2:16" x14ac:dyDescent="0.3">
      <c r="B8002" s="19">
        <v>41242.208333331691</v>
      </c>
      <c r="C8002" s="21">
        <f t="shared" si="868"/>
        <v>11</v>
      </c>
      <c r="D8002" s="21" t="str">
        <f t="shared" si="869"/>
        <v>Winter</v>
      </c>
      <c r="E8002" s="21">
        <f t="shared" si="870"/>
        <v>5</v>
      </c>
      <c r="F8002" s="23">
        <v>92.552754643614747</v>
      </c>
      <c r="G8002" s="23">
        <v>2239.9835903160101</v>
      </c>
      <c r="H8002" s="16">
        <f t="shared" si="874"/>
        <v>4.1318496726379002E-2</v>
      </c>
      <c r="I8002" s="23">
        <v>7.3245544536407881</v>
      </c>
      <c r="J8002" s="23">
        <v>56.751573905660706</v>
      </c>
      <c r="K8002" s="23">
        <v>19.736566484517304</v>
      </c>
      <c r="L8002" s="23">
        <v>14.146196546036675</v>
      </c>
      <c r="M8002" s="23">
        <f t="shared" si="871"/>
        <v>22.868810875106725</v>
      </c>
      <c r="N8002" s="23">
        <v>1345.6184623497059</v>
      </c>
      <c r="O8002" s="17">
        <f t="shared" si="872"/>
        <v>2.2438281112778544E-2</v>
      </c>
      <c r="P8002" s="18">
        <f t="shared" si="873"/>
        <v>6.2829661794453637E-2</v>
      </c>
    </row>
    <row r="8003" spans="2:16" x14ac:dyDescent="0.3">
      <c r="B8003" s="19">
        <v>41242.249999998356</v>
      </c>
      <c r="C8003" s="21">
        <f t="shared" si="868"/>
        <v>11</v>
      </c>
      <c r="D8003" s="21" t="str">
        <f t="shared" si="869"/>
        <v>Winter</v>
      </c>
      <c r="E8003" s="21">
        <f t="shared" si="870"/>
        <v>6</v>
      </c>
      <c r="F8003" s="23">
        <v>88.552558620696246</v>
      </c>
      <c r="G8003" s="23">
        <v>2363.8278859890934</v>
      </c>
      <c r="H8003" s="16">
        <f t="shared" si="874"/>
        <v>3.7461508574954186E-2</v>
      </c>
      <c r="I8003" s="23">
        <v>8.1688353353963947</v>
      </c>
      <c r="J8003" s="23">
        <v>62.187289713730721</v>
      </c>
      <c r="K8003" s="23">
        <v>19.736566484517304</v>
      </c>
      <c r="L8003" s="23">
        <v>16.223589191524404</v>
      </c>
      <c r="M8003" s="23">
        <f t="shared" si="871"/>
        <v>26.227134037689012</v>
      </c>
      <c r="N8003" s="23">
        <v>1534.2166149401221</v>
      </c>
      <c r="O8003" s="17">
        <f t="shared" si="872"/>
        <v>2.2419239263960014E-2</v>
      </c>
      <c r="P8003" s="18">
        <f t="shared" si="873"/>
        <v>5.9040889314983414E-2</v>
      </c>
    </row>
    <row r="8004" spans="2:16" x14ac:dyDescent="0.3">
      <c r="B8004" s="19">
        <v>41242.29166666502</v>
      </c>
      <c r="C8004" s="21">
        <f t="shared" si="868"/>
        <v>11</v>
      </c>
      <c r="D8004" s="21" t="str">
        <f t="shared" si="869"/>
        <v>Winter</v>
      </c>
      <c r="E8004" s="21">
        <f t="shared" si="870"/>
        <v>7</v>
      </c>
      <c r="F8004" s="23">
        <v>86.526123448409109</v>
      </c>
      <c r="G8004" s="23">
        <v>2570.6036296575444</v>
      </c>
      <c r="H8004" s="16">
        <f t="shared" si="874"/>
        <v>3.3659846446235708E-2</v>
      </c>
      <c r="I8004" s="23">
        <v>8.8419793779017244</v>
      </c>
      <c r="J8004" s="23">
        <v>69.804064230314395</v>
      </c>
      <c r="K8004" s="23">
        <v>19.736566484517304</v>
      </c>
      <c r="L8004" s="23">
        <v>19.134527129007811</v>
      </c>
      <c r="M8004" s="23">
        <f t="shared" si="871"/>
        <v>30.93297061678928</v>
      </c>
      <c r="N8004" s="23">
        <v>1659.091284248821</v>
      </c>
      <c r="O8004" s="17">
        <f t="shared" si="872"/>
        <v>2.3973937041505057E-2</v>
      </c>
      <c r="P8004" s="18">
        <f t="shared" si="873"/>
        <v>5.6826824448211979E-2</v>
      </c>
    </row>
    <row r="8005" spans="2:16" x14ac:dyDescent="0.3">
      <c r="B8005" s="19">
        <v>41242.333333331684</v>
      </c>
      <c r="C8005" s="21">
        <f t="shared" ref="C8005:C8068" si="875">MONTH(B8005)</f>
        <v>11</v>
      </c>
      <c r="D8005" s="21" t="str">
        <f t="shared" ref="D8005:D8068" si="876">IF(AND(C8005&gt;5,C8005&lt;7),"Summer",IF(OR(C8005=1,C8005&gt;10),"Winter","Shoulder"))</f>
        <v>Winter</v>
      </c>
      <c r="E8005" s="21">
        <f t="shared" ref="E8005:E8068" si="877">HOUR(B8005)</f>
        <v>8</v>
      </c>
      <c r="F8005" s="23">
        <v>90.855522684897139</v>
      </c>
      <c r="G8005" s="23">
        <v>2728.7262571687133</v>
      </c>
      <c r="H8005" s="16">
        <f t="shared" si="874"/>
        <v>3.3295946211609924E-2</v>
      </c>
      <c r="I8005" s="23">
        <v>8.7665614483372867</v>
      </c>
      <c r="J8005" s="23">
        <v>65.522117742644227</v>
      </c>
      <c r="K8005" s="23">
        <v>19.736566484517304</v>
      </c>
      <c r="L8005" s="23">
        <v>17.498075839804681</v>
      </c>
      <c r="M8005" s="23">
        <f t="shared" ref="M8005:M8068" si="878">J8005-K8005-L8005</f>
        <v>28.287475418322241</v>
      </c>
      <c r="N8005" s="23">
        <v>1640.3402889362264</v>
      </c>
      <c r="O8005" s="17">
        <f t="shared" ref="O8005:O8068" si="879">(I8005+M8005)/N8005</f>
        <v>2.2589237804242046E-2</v>
      </c>
      <c r="P8005" s="18">
        <f t="shared" ref="P8005:P8068" si="880">H8005+(1-H8005)*O8005</f>
        <v>5.5133053968960663E-2</v>
      </c>
    </row>
    <row r="8006" spans="2:16" x14ac:dyDescent="0.3">
      <c r="B8006" s="19">
        <v>41242.374999998348</v>
      </c>
      <c r="C8006" s="21">
        <f t="shared" si="875"/>
        <v>11</v>
      </c>
      <c r="D8006" s="21" t="str">
        <f t="shared" si="876"/>
        <v>Winter</v>
      </c>
      <c r="E8006" s="21">
        <f t="shared" si="877"/>
        <v>9</v>
      </c>
      <c r="F8006" s="23">
        <v>92.613408773227647</v>
      </c>
      <c r="G8006" s="23">
        <v>2705.50545173001</v>
      </c>
      <c r="H8006" s="16">
        <f t="shared" ref="H8006:H8069" si="881">F8006/G8006</f>
        <v>3.4231462632613389E-2</v>
      </c>
      <c r="I8006" s="23">
        <v>8.5737369179201188</v>
      </c>
      <c r="J8006" s="23">
        <v>63.405127983646821</v>
      </c>
      <c r="K8006" s="23">
        <v>19.736566484517304</v>
      </c>
      <c r="L8006" s="23">
        <v>16.689016074504789</v>
      </c>
      <c r="M8006" s="23">
        <f t="shared" si="878"/>
        <v>26.979545424624728</v>
      </c>
      <c r="N8006" s="23">
        <v>1601.4526893049283</v>
      </c>
      <c r="O8006" s="17">
        <f t="shared" si="879"/>
        <v>2.2200644814537662E-2</v>
      </c>
      <c r="P8006" s="18">
        <f t="shared" si="880"/>
        <v>5.5672146903762279E-2</v>
      </c>
    </row>
    <row r="8007" spans="2:16" x14ac:dyDescent="0.3">
      <c r="B8007" s="19">
        <v>41242.416666665013</v>
      </c>
      <c r="C8007" s="21">
        <f t="shared" si="875"/>
        <v>11</v>
      </c>
      <c r="D8007" s="21" t="str">
        <f t="shared" si="876"/>
        <v>Winter</v>
      </c>
      <c r="E8007" s="21">
        <f t="shared" si="877"/>
        <v>10</v>
      </c>
      <c r="F8007" s="23">
        <v>91.787675825600957</v>
      </c>
      <c r="G8007" s="23">
        <v>2666.8041093321717</v>
      </c>
      <c r="H8007" s="16">
        <f t="shared" si="881"/>
        <v>3.4418604465322605E-2</v>
      </c>
      <c r="I8007" s="23">
        <v>8.3818209642799069</v>
      </c>
      <c r="J8007" s="23">
        <v>55.360321963562782</v>
      </c>
      <c r="K8007" s="23">
        <v>19.736566484517304</v>
      </c>
      <c r="L8007" s="23">
        <v>13.614495358082017</v>
      </c>
      <c r="M8007" s="23">
        <f t="shared" si="878"/>
        <v>22.009260120963461</v>
      </c>
      <c r="N8007" s="23">
        <v>1541.6403037432938</v>
      </c>
      <c r="O8007" s="17">
        <f t="shared" si="879"/>
        <v>1.9713470782678721E-2</v>
      </c>
      <c r="P8007" s="18">
        <f t="shared" si="880"/>
        <v>5.3453565094493616E-2</v>
      </c>
    </row>
    <row r="8008" spans="2:16" x14ac:dyDescent="0.3">
      <c r="B8008" s="19">
        <v>41242.458333331677</v>
      </c>
      <c r="C8008" s="21">
        <f t="shared" si="875"/>
        <v>11</v>
      </c>
      <c r="D8008" s="21" t="str">
        <f t="shared" si="876"/>
        <v>Winter</v>
      </c>
      <c r="E8008" s="21">
        <f t="shared" si="877"/>
        <v>11</v>
      </c>
      <c r="F8008" s="23">
        <v>91.473062400597598</v>
      </c>
      <c r="G8008" s="23">
        <v>2618.1509931748892</v>
      </c>
      <c r="H8008" s="16">
        <f t="shared" si="881"/>
        <v>3.493803934114327E-2</v>
      </c>
      <c r="I8008" s="23">
        <v>8.2336479148991977</v>
      </c>
      <c r="J8008" s="23">
        <v>60.508795248189372</v>
      </c>
      <c r="K8008" s="23">
        <v>19.736566484517304</v>
      </c>
      <c r="L8008" s="23">
        <v>15.582111200156515</v>
      </c>
      <c r="M8008" s="23">
        <f t="shared" si="878"/>
        <v>25.190117563515553</v>
      </c>
      <c r="N8008" s="23">
        <v>1505.0068478694443</v>
      </c>
      <c r="O8008" s="17">
        <f t="shared" si="879"/>
        <v>2.2208380995562209E-2</v>
      </c>
      <c r="P8008" s="18">
        <f t="shared" si="880"/>
        <v>5.6370503047779429E-2</v>
      </c>
    </row>
    <row r="8009" spans="2:16" x14ac:dyDescent="0.3">
      <c r="B8009" s="19">
        <v>41242.499999998341</v>
      </c>
      <c r="C8009" s="21">
        <f t="shared" si="875"/>
        <v>11</v>
      </c>
      <c r="D8009" s="21" t="str">
        <f t="shared" si="876"/>
        <v>Winter</v>
      </c>
      <c r="E8009" s="21">
        <f t="shared" si="877"/>
        <v>12</v>
      </c>
      <c r="F8009" s="23">
        <v>91.638574899653008</v>
      </c>
      <c r="G8009" s="23">
        <v>2576.1323928572356</v>
      </c>
      <c r="H8009" s="16">
        <f t="shared" si="881"/>
        <v>3.5572152717669524E-2</v>
      </c>
      <c r="I8009" s="23">
        <v>8.0100435570009907</v>
      </c>
      <c r="J8009" s="23">
        <v>60.554532144412782</v>
      </c>
      <c r="K8009" s="23">
        <v>19.736566484517304</v>
      </c>
      <c r="L8009" s="23">
        <v>15.599590681276716</v>
      </c>
      <c r="M8009" s="23">
        <f t="shared" si="878"/>
        <v>25.218374978618762</v>
      </c>
      <c r="N8009" s="23">
        <v>1472.8787344807899</v>
      </c>
      <c r="O8009" s="17">
        <f t="shared" si="879"/>
        <v>2.2560186224246919E-2</v>
      </c>
      <c r="P8009" s="18">
        <f t="shared" si="880"/>
        <v>5.7329824552208468E-2</v>
      </c>
    </row>
    <row r="8010" spans="2:16" x14ac:dyDescent="0.3">
      <c r="B8010" s="19">
        <v>41242.541666665005</v>
      </c>
      <c r="C8010" s="21">
        <f t="shared" si="875"/>
        <v>11</v>
      </c>
      <c r="D8010" s="21" t="str">
        <f t="shared" si="876"/>
        <v>Winter</v>
      </c>
      <c r="E8010" s="21">
        <f t="shared" si="877"/>
        <v>13</v>
      </c>
      <c r="F8010" s="23">
        <v>88.41490431626022</v>
      </c>
      <c r="G8010" s="23">
        <v>2535.219545179521</v>
      </c>
      <c r="H8010" s="16">
        <f t="shared" si="881"/>
        <v>3.4874653946390069E-2</v>
      </c>
      <c r="I8010" s="23">
        <v>7.8916096961372375</v>
      </c>
      <c r="J8010" s="23">
        <v>59.59735909729357</v>
      </c>
      <c r="K8010" s="23">
        <v>19.736566484517304</v>
      </c>
      <c r="L8010" s="23">
        <v>15.233783431826245</v>
      </c>
      <c r="M8010" s="23">
        <f t="shared" si="878"/>
        <v>24.627009180950019</v>
      </c>
      <c r="N8010" s="23">
        <v>1432.6178963008263</v>
      </c>
      <c r="O8010" s="17">
        <f t="shared" si="879"/>
        <v>2.2698738415214435E-2</v>
      </c>
      <c r="P8010" s="18">
        <f t="shared" si="880"/>
        <v>5.6781781714354274E-2</v>
      </c>
    </row>
    <row r="8011" spans="2:16" x14ac:dyDescent="0.3">
      <c r="B8011" s="19">
        <v>41242.58333333167</v>
      </c>
      <c r="C8011" s="21">
        <f t="shared" si="875"/>
        <v>11</v>
      </c>
      <c r="D8011" s="21" t="str">
        <f t="shared" si="876"/>
        <v>Winter</v>
      </c>
      <c r="E8011" s="21">
        <f t="shared" si="877"/>
        <v>14</v>
      </c>
      <c r="F8011" s="23">
        <v>82.12425324232953</v>
      </c>
      <c r="G8011" s="23">
        <v>2488.7779343021148</v>
      </c>
      <c r="H8011" s="16">
        <f t="shared" si="881"/>
        <v>3.2997822791031063E-2</v>
      </c>
      <c r="I8011" s="23">
        <v>7.7980301450460683</v>
      </c>
      <c r="J8011" s="23">
        <v>57.683618084054494</v>
      </c>
      <c r="K8011" s="23">
        <v>19.736566484517304</v>
      </c>
      <c r="L8011" s="23">
        <v>14.50240017952876</v>
      </c>
      <c r="M8011" s="23">
        <f t="shared" si="878"/>
        <v>23.44465142000843</v>
      </c>
      <c r="N8011" s="23">
        <v>1399.5856192544959</v>
      </c>
      <c r="O8011" s="17">
        <f t="shared" si="879"/>
        <v>2.2322808362160967E-2</v>
      </c>
      <c r="P8011" s="18">
        <f t="shared" si="880"/>
        <v>5.4584027078659295E-2</v>
      </c>
    </row>
    <row r="8012" spans="2:16" x14ac:dyDescent="0.3">
      <c r="B8012" s="19">
        <v>41242.624999998334</v>
      </c>
      <c r="C8012" s="21">
        <f t="shared" si="875"/>
        <v>11</v>
      </c>
      <c r="D8012" s="21" t="str">
        <f t="shared" si="876"/>
        <v>Winter</v>
      </c>
      <c r="E8012" s="21">
        <f t="shared" si="877"/>
        <v>15</v>
      </c>
      <c r="F8012" s="23">
        <v>86.524653742747603</v>
      </c>
      <c r="G8012" s="23">
        <v>2453.3938498240909</v>
      </c>
      <c r="H8012" s="16">
        <f t="shared" si="881"/>
        <v>3.526733131288784E-2</v>
      </c>
      <c r="I8012" s="23">
        <v>7.7955382290792548</v>
      </c>
      <c r="J8012" s="23">
        <v>57.012572900827301</v>
      </c>
      <c r="K8012" s="23">
        <v>19.736566484517304</v>
      </c>
      <c r="L8012" s="23">
        <v>14.245943738896507</v>
      </c>
      <c r="M8012" s="23">
        <f t="shared" si="878"/>
        <v>23.03006267741349</v>
      </c>
      <c r="N8012" s="23">
        <v>1392.9910752486257</v>
      </c>
      <c r="O8012" s="17">
        <f t="shared" si="879"/>
        <v>2.2129072794663016E-2</v>
      </c>
      <c r="P8012" s="18">
        <f t="shared" si="880"/>
        <v>5.6615970765654458E-2</v>
      </c>
    </row>
    <row r="8013" spans="2:16" x14ac:dyDescent="0.3">
      <c r="B8013" s="19">
        <v>41242.666666664998</v>
      </c>
      <c r="C8013" s="21">
        <f t="shared" si="875"/>
        <v>11</v>
      </c>
      <c r="D8013" s="21" t="str">
        <f t="shared" si="876"/>
        <v>Winter</v>
      </c>
      <c r="E8013" s="21">
        <f t="shared" si="877"/>
        <v>16</v>
      </c>
      <c r="F8013" s="23">
        <v>82.91931874395614</v>
      </c>
      <c r="G8013" s="23">
        <v>2463.3456235835351</v>
      </c>
      <c r="H8013" s="16">
        <f t="shared" si="881"/>
        <v>3.3661260502831851E-2</v>
      </c>
      <c r="I8013" s="23">
        <v>8.06405029395229</v>
      </c>
      <c r="J8013" s="23">
        <v>57.583247727954117</v>
      </c>
      <c r="K8013" s="23">
        <v>19.736566484517304</v>
      </c>
      <c r="L8013" s="23">
        <v>14.464041176418567</v>
      </c>
      <c r="M8013" s="23">
        <f t="shared" si="878"/>
        <v>23.382640067018244</v>
      </c>
      <c r="N8013" s="23">
        <v>1454.2998615170222</v>
      </c>
      <c r="O8013" s="17">
        <f t="shared" si="879"/>
        <v>2.1623250605392743E-2</v>
      </c>
      <c r="P8013" s="18">
        <f t="shared" si="880"/>
        <v>5.4556645236678455E-2</v>
      </c>
    </row>
    <row r="8014" spans="2:16" x14ac:dyDescent="0.3">
      <c r="B8014" s="19">
        <v>41242.708333331662</v>
      </c>
      <c r="C8014" s="21">
        <f t="shared" si="875"/>
        <v>11</v>
      </c>
      <c r="D8014" s="21" t="str">
        <f t="shared" si="876"/>
        <v>Winter</v>
      </c>
      <c r="E8014" s="21">
        <f t="shared" si="877"/>
        <v>17</v>
      </c>
      <c r="F8014" s="23">
        <v>82.445935051778534</v>
      </c>
      <c r="G8014" s="23">
        <v>2521.9505135002619</v>
      </c>
      <c r="H8014" s="16">
        <f t="shared" si="881"/>
        <v>3.2691337363852671E-2</v>
      </c>
      <c r="I8014" s="23">
        <v>8.5784816976682752</v>
      </c>
      <c r="J8014" s="23">
        <v>60.612634036470759</v>
      </c>
      <c r="K8014" s="23">
        <v>19.736566484517304</v>
      </c>
      <c r="L8014" s="23">
        <v>15.621795750031593</v>
      </c>
      <c r="M8014" s="23">
        <f t="shared" si="878"/>
        <v>25.25427180192186</v>
      </c>
      <c r="N8014" s="23">
        <v>1578.0849270425799</v>
      </c>
      <c r="O8014" s="17">
        <f t="shared" si="879"/>
        <v>2.1439120873548052E-2</v>
      </c>
      <c r="P8014" s="18">
        <f t="shared" si="880"/>
        <v>5.3429584704139152E-2</v>
      </c>
    </row>
    <row r="8015" spans="2:16" x14ac:dyDescent="0.3">
      <c r="B8015" s="19">
        <v>41242.749999998327</v>
      </c>
      <c r="C8015" s="21">
        <f t="shared" si="875"/>
        <v>11</v>
      </c>
      <c r="D8015" s="21" t="str">
        <f t="shared" si="876"/>
        <v>Winter</v>
      </c>
      <c r="E8015" s="21">
        <f t="shared" si="877"/>
        <v>18</v>
      </c>
      <c r="F8015" s="23">
        <v>82.406166922769913</v>
      </c>
      <c r="G8015" s="23">
        <v>2655.7465829327894</v>
      </c>
      <c r="H8015" s="16">
        <f t="shared" si="881"/>
        <v>3.1029378876868321E-2</v>
      </c>
      <c r="I8015" s="23">
        <v>8.6662758735915801</v>
      </c>
      <c r="J8015" s="23">
        <v>68.308057088890791</v>
      </c>
      <c r="K8015" s="23">
        <v>19.736566484517304</v>
      </c>
      <c r="L8015" s="23">
        <v>18.562791162131731</v>
      </c>
      <c r="M8015" s="23">
        <f t="shared" si="878"/>
        <v>30.008699442241756</v>
      </c>
      <c r="N8015" s="23">
        <v>1611.3217157705192</v>
      </c>
      <c r="O8015" s="17">
        <f t="shared" si="879"/>
        <v>2.4002019545388751E-2</v>
      </c>
      <c r="P8015" s="18">
        <f t="shared" si="880"/>
        <v>5.4286630663973205E-2</v>
      </c>
    </row>
    <row r="8016" spans="2:16" x14ac:dyDescent="0.3">
      <c r="B8016" s="19">
        <v>41242.791666664991</v>
      </c>
      <c r="C8016" s="21">
        <f t="shared" si="875"/>
        <v>11</v>
      </c>
      <c r="D8016" s="21" t="str">
        <f t="shared" si="876"/>
        <v>Winter</v>
      </c>
      <c r="E8016" s="21">
        <f t="shared" si="877"/>
        <v>19</v>
      </c>
      <c r="F8016" s="23">
        <v>80.940300504419326</v>
      </c>
      <c r="G8016" s="23">
        <v>2683.3903989312453</v>
      </c>
      <c r="H8016" s="16">
        <f t="shared" si="881"/>
        <v>3.0163445668083426E-2</v>
      </c>
      <c r="I8016" s="23">
        <v>8.5436703750666236</v>
      </c>
      <c r="J8016" s="23">
        <v>62.726219691314597</v>
      </c>
      <c r="K8016" s="23">
        <v>19.736566484517304</v>
      </c>
      <c r="L8016" s="23">
        <v>16.429554553106307</v>
      </c>
      <c r="M8016" s="23">
        <f t="shared" si="878"/>
        <v>26.560098653690986</v>
      </c>
      <c r="N8016" s="23">
        <v>1567.2335804467716</v>
      </c>
      <c r="O8016" s="17">
        <f t="shared" si="879"/>
        <v>2.2398555943875686E-2</v>
      </c>
      <c r="P8016" s="18">
        <f t="shared" si="880"/>
        <v>5.1886383986702492E-2</v>
      </c>
    </row>
    <row r="8017" spans="2:16" x14ac:dyDescent="0.3">
      <c r="B8017" s="19">
        <v>41242.833333331655</v>
      </c>
      <c r="C8017" s="21">
        <f t="shared" si="875"/>
        <v>11</v>
      </c>
      <c r="D8017" s="21" t="str">
        <f t="shared" si="876"/>
        <v>Winter</v>
      </c>
      <c r="E8017" s="21">
        <f t="shared" si="877"/>
        <v>20</v>
      </c>
      <c r="F8017" s="23">
        <v>78.773623072421174</v>
      </c>
      <c r="G8017" s="23">
        <v>2635.8430354139009</v>
      </c>
      <c r="H8017" s="16">
        <f t="shared" si="881"/>
        <v>2.9885551610644948E-2</v>
      </c>
      <c r="I8017" s="23">
        <v>8.3406049465294796</v>
      </c>
      <c r="J8017" s="23">
        <v>60.38502268130263</v>
      </c>
      <c r="K8017" s="23">
        <v>19.736566484517304</v>
      </c>
      <c r="L8017" s="23">
        <v>15.534808465936683</v>
      </c>
      <c r="M8017" s="23">
        <f t="shared" si="878"/>
        <v>25.113647730848641</v>
      </c>
      <c r="N8017" s="23">
        <v>1521.5172895683506</v>
      </c>
      <c r="O8017" s="17">
        <f t="shared" si="879"/>
        <v>2.1987428540407177E-2</v>
      </c>
      <c r="P8017" s="18">
        <f t="shared" si="880"/>
        <v>5.1215873720622418E-2</v>
      </c>
    </row>
    <row r="8018" spans="2:16" x14ac:dyDescent="0.3">
      <c r="B8018" s="19">
        <v>41242.874999998319</v>
      </c>
      <c r="C8018" s="21">
        <f t="shared" si="875"/>
        <v>11</v>
      </c>
      <c r="D8018" s="21" t="str">
        <f t="shared" si="876"/>
        <v>Winter</v>
      </c>
      <c r="E8018" s="21">
        <f t="shared" si="877"/>
        <v>21</v>
      </c>
      <c r="F8018" s="23">
        <v>80.866819966713777</v>
      </c>
      <c r="G8018" s="23">
        <v>2573.9208875773593</v>
      </c>
      <c r="H8018" s="16">
        <f t="shared" si="881"/>
        <v>3.1417756605109849E-2</v>
      </c>
      <c r="I8018" s="23">
        <v>7.9622314114559085</v>
      </c>
      <c r="J8018" s="23">
        <v>58.043768805966806</v>
      </c>
      <c r="K8018" s="23">
        <v>19.736566484517304</v>
      </c>
      <c r="L8018" s="23">
        <v>14.640040646283291</v>
      </c>
      <c r="M8018" s="23">
        <f t="shared" si="878"/>
        <v>23.667161675166213</v>
      </c>
      <c r="N8018" s="23">
        <v>1439.2962314771453</v>
      </c>
      <c r="O8018" s="17">
        <f t="shared" si="879"/>
        <v>2.1975596402528597E-2</v>
      </c>
      <c r="P8018" s="18">
        <f t="shared" si="880"/>
        <v>5.2702929068611674E-2</v>
      </c>
    </row>
    <row r="8019" spans="2:16" x14ac:dyDescent="0.3">
      <c r="B8019" s="19">
        <v>41242.916666664983</v>
      </c>
      <c r="C8019" s="21">
        <f t="shared" si="875"/>
        <v>11</v>
      </c>
      <c r="D8019" s="21" t="str">
        <f t="shared" si="876"/>
        <v>Winter</v>
      </c>
      <c r="E8019" s="21">
        <f t="shared" si="877"/>
        <v>22</v>
      </c>
      <c r="F8019" s="23">
        <v>76.086761614049266</v>
      </c>
      <c r="G8019" s="23">
        <v>2505.3642239011883</v>
      </c>
      <c r="H8019" s="16">
        <f t="shared" si="881"/>
        <v>3.036954103845706E-2</v>
      </c>
      <c r="I8019" s="23">
        <v>7.4488426442534674</v>
      </c>
      <c r="J8019" s="23">
        <v>55.823560967016007</v>
      </c>
      <c r="K8019" s="23">
        <v>19.736566484517304</v>
      </c>
      <c r="L8019" s="23">
        <v>13.791533550080226</v>
      </c>
      <c r="M8019" s="23">
        <f t="shared" si="878"/>
        <v>22.295460932418479</v>
      </c>
      <c r="N8019" s="23">
        <v>1316.2738780130881</v>
      </c>
      <c r="O8019" s="17">
        <f t="shared" si="879"/>
        <v>2.2597351564532218E-2</v>
      </c>
      <c r="P8019" s="18">
        <f t="shared" si="880"/>
        <v>5.2280621407289778E-2</v>
      </c>
    </row>
    <row r="8020" spans="2:16" x14ac:dyDescent="0.3">
      <c r="B8020" s="19">
        <v>41242.958333331648</v>
      </c>
      <c r="C8020" s="21">
        <f t="shared" si="875"/>
        <v>11</v>
      </c>
      <c r="D8020" s="21" t="str">
        <f t="shared" si="876"/>
        <v>Winter</v>
      </c>
      <c r="E8020" s="21">
        <f t="shared" si="877"/>
        <v>23</v>
      </c>
      <c r="F8020" s="23">
        <v>79.878444887379388</v>
      </c>
      <c r="G8020" s="23">
        <v>2354.9818648695873</v>
      </c>
      <c r="H8020" s="16">
        <f t="shared" si="881"/>
        <v>3.3918921448595887E-2</v>
      </c>
      <c r="I8020" s="23">
        <v>7.0061228505359496</v>
      </c>
      <c r="J8020" s="23">
        <v>52.917581311457475</v>
      </c>
      <c r="K8020" s="23">
        <v>19.736566484517304</v>
      </c>
      <c r="L8020" s="23">
        <v>12.680941867668912</v>
      </c>
      <c r="M8020" s="23">
        <f t="shared" si="878"/>
        <v>20.500072959271257</v>
      </c>
      <c r="N8020" s="23">
        <v>1190.5382306597451</v>
      </c>
      <c r="O8020" s="17">
        <f t="shared" si="879"/>
        <v>2.3104000444038202E-2</v>
      </c>
      <c r="P8020" s="18">
        <f t="shared" si="880"/>
        <v>5.6239259116424432E-2</v>
      </c>
    </row>
    <row r="8021" spans="2:16" x14ac:dyDescent="0.3">
      <c r="B8021" s="19">
        <v>41242.999999998312</v>
      </c>
      <c r="C8021" s="21">
        <f t="shared" si="875"/>
        <v>11</v>
      </c>
      <c r="D8021" s="21" t="str">
        <f t="shared" si="876"/>
        <v>Winter</v>
      </c>
      <c r="E8021" s="21">
        <f t="shared" si="877"/>
        <v>0</v>
      </c>
      <c r="F8021" s="23">
        <v>71.987670324575475</v>
      </c>
      <c r="G8021" s="23">
        <v>2225.6088059968129</v>
      </c>
      <c r="H8021" s="16">
        <f t="shared" si="881"/>
        <v>3.234515883052206E-2</v>
      </c>
      <c r="I8021" s="23">
        <v>6.7690415519569207</v>
      </c>
      <c r="J8021" s="23">
        <v>53.72104458832095</v>
      </c>
      <c r="K8021" s="23">
        <v>19.736566484517304</v>
      </c>
      <c r="L8021" s="23">
        <v>12.98800514345637</v>
      </c>
      <c r="M8021" s="23">
        <f t="shared" si="878"/>
        <v>20.996472960347276</v>
      </c>
      <c r="N8021" s="23">
        <v>1109.7660434268773</v>
      </c>
      <c r="O8021" s="17">
        <f t="shared" si="879"/>
        <v>2.5019250387736044E-2</v>
      </c>
      <c r="P8021" s="18">
        <f t="shared" si="880"/>
        <v>5.655515759064618E-2</v>
      </c>
    </row>
    <row r="8022" spans="2:16" x14ac:dyDescent="0.3">
      <c r="B8022" s="19">
        <v>41243.041666664976</v>
      </c>
      <c r="C8022" s="21">
        <f t="shared" si="875"/>
        <v>11</v>
      </c>
      <c r="D8022" s="21" t="str">
        <f t="shared" si="876"/>
        <v>Winter</v>
      </c>
      <c r="E8022" s="21">
        <f t="shared" si="877"/>
        <v>1</v>
      </c>
      <c r="F8022" s="23">
        <v>74.855963996443009</v>
      </c>
      <c r="G8022" s="23">
        <v>2121.6680578426181</v>
      </c>
      <c r="H8022" s="16">
        <f t="shared" si="881"/>
        <v>3.5281656675624849E-2</v>
      </c>
      <c r="I8022" s="23">
        <v>6.71807875416442</v>
      </c>
      <c r="J8022" s="23">
        <v>52.900993627070115</v>
      </c>
      <c r="K8022" s="23">
        <v>19.736566484517304</v>
      </c>
      <c r="L8022" s="23">
        <v>12.67460247562402</v>
      </c>
      <c r="M8022" s="23">
        <f t="shared" si="878"/>
        <v>20.48982466692879</v>
      </c>
      <c r="N8022" s="23">
        <v>1057.1954714287633</v>
      </c>
      <c r="O8022" s="17">
        <f t="shared" si="879"/>
        <v>2.5735925054921647E-2</v>
      </c>
      <c r="P8022" s="18">
        <f t="shared" si="880"/>
        <v>6.0109575658529139E-2</v>
      </c>
    </row>
    <row r="8023" spans="2:16" x14ac:dyDescent="0.3">
      <c r="B8023" s="19">
        <v>41243.08333333164</v>
      </c>
      <c r="C8023" s="21">
        <f t="shared" si="875"/>
        <v>11</v>
      </c>
      <c r="D8023" s="21" t="str">
        <f t="shared" si="876"/>
        <v>Winter</v>
      </c>
      <c r="E8023" s="21">
        <f t="shared" si="877"/>
        <v>2</v>
      </c>
      <c r="F8023" s="23">
        <v>77.497467720914202</v>
      </c>
      <c r="G8023" s="23">
        <v>2094.0242418441621</v>
      </c>
      <c r="H8023" s="16">
        <f t="shared" si="881"/>
        <v>3.7008868461171129E-2</v>
      </c>
      <c r="I8023" s="23">
        <v>6.6607880546347937</v>
      </c>
      <c r="J8023" s="23">
        <v>52.250591976104744</v>
      </c>
      <c r="K8023" s="23">
        <v>19.736566484517304</v>
      </c>
      <c r="L8023" s="23">
        <v>12.426035469173348</v>
      </c>
      <c r="M8023" s="23">
        <f t="shared" si="878"/>
        <v>20.08799002241409</v>
      </c>
      <c r="N8023" s="23">
        <v>1029.4476890796745</v>
      </c>
      <c r="O8023" s="17">
        <f t="shared" si="879"/>
        <v>2.598362049941777E-2</v>
      </c>
      <c r="P8023" s="18">
        <f t="shared" si="880"/>
        <v>6.2030864567380953E-2</v>
      </c>
    </row>
    <row r="8024" spans="2:16" x14ac:dyDescent="0.3">
      <c r="B8024" s="19">
        <v>41243.124999998305</v>
      </c>
      <c r="C8024" s="21">
        <f t="shared" si="875"/>
        <v>11</v>
      </c>
      <c r="D8024" s="21" t="str">
        <f t="shared" si="876"/>
        <v>Winter</v>
      </c>
      <c r="E8024" s="21">
        <f t="shared" si="877"/>
        <v>3</v>
      </c>
      <c r="F8024" s="23">
        <v>73.167962267382549</v>
      </c>
      <c r="G8024" s="23">
        <v>2078.5437048850267</v>
      </c>
      <c r="H8024" s="16">
        <f t="shared" si="881"/>
        <v>3.5201551016426566E-2</v>
      </c>
      <c r="I8024" s="23">
        <v>6.6960957490567488</v>
      </c>
      <c r="J8024" s="23">
        <v>52.245284018564547</v>
      </c>
      <c r="K8024" s="23">
        <v>19.736566484517304</v>
      </c>
      <c r="L8024" s="23">
        <v>12.42400690249586</v>
      </c>
      <c r="M8024" s="23">
        <f t="shared" si="878"/>
        <v>20.084710631551381</v>
      </c>
      <c r="N8024" s="23">
        <v>1030.4949959090313</v>
      </c>
      <c r="O8024" s="17">
        <f t="shared" si="879"/>
        <v>2.5988293477334119E-2</v>
      </c>
      <c r="P8024" s="18">
        <f t="shared" si="880"/>
        <v>6.0275016255088444E-2</v>
      </c>
    </row>
    <row r="8025" spans="2:16" x14ac:dyDescent="0.3">
      <c r="B8025" s="19">
        <v>41243.166666664969</v>
      </c>
      <c r="C8025" s="21">
        <f t="shared" si="875"/>
        <v>11</v>
      </c>
      <c r="D8025" s="21" t="str">
        <f t="shared" si="876"/>
        <v>Winter</v>
      </c>
      <c r="E8025" s="21">
        <f t="shared" si="877"/>
        <v>4</v>
      </c>
      <c r="F8025" s="23">
        <v>70.166403550099744</v>
      </c>
      <c r="G8025" s="23">
        <v>2065.2746732057676</v>
      </c>
      <c r="H8025" s="16">
        <f t="shared" si="881"/>
        <v>3.3974368862610321E-2</v>
      </c>
      <c r="I8025" s="23">
        <v>6.7444970048678883</v>
      </c>
      <c r="J8025" s="23">
        <v>55.35275493689047</v>
      </c>
      <c r="K8025" s="23">
        <v>19.736566484517304</v>
      </c>
      <c r="L8025" s="23">
        <v>13.61160343250822</v>
      </c>
      <c r="M8025" s="23">
        <f t="shared" si="878"/>
        <v>22.004585019864948</v>
      </c>
      <c r="N8025" s="23">
        <v>1065.7463688946627</v>
      </c>
      <c r="O8025" s="17">
        <f t="shared" si="879"/>
        <v>2.6975538330522207E-2</v>
      </c>
      <c r="P8025" s="18">
        <f t="shared" si="880"/>
        <v>6.0033430303623889E-2</v>
      </c>
    </row>
    <row r="8026" spans="2:16" x14ac:dyDescent="0.3">
      <c r="B8026" s="19">
        <v>41243.208333331633</v>
      </c>
      <c r="C8026" s="21">
        <f t="shared" si="875"/>
        <v>11</v>
      </c>
      <c r="D8026" s="21" t="str">
        <f t="shared" si="876"/>
        <v>Winter</v>
      </c>
      <c r="E8026" s="21">
        <f t="shared" si="877"/>
        <v>5</v>
      </c>
      <c r="F8026" s="23">
        <v>68.287322041723016</v>
      </c>
      <c r="G8026" s="23">
        <v>2103.9760156036064</v>
      </c>
      <c r="H8026" s="16">
        <f t="shared" si="881"/>
        <v>3.245632152424141E-2</v>
      </c>
      <c r="I8026" s="23">
        <v>6.9628909069568152</v>
      </c>
      <c r="J8026" s="23">
        <v>56.400907548722195</v>
      </c>
      <c r="K8026" s="23">
        <v>19.736566484517304</v>
      </c>
      <c r="L8026" s="23">
        <v>14.012180762900527</v>
      </c>
      <c r="M8026" s="23">
        <f t="shared" si="878"/>
        <v>22.652160301304363</v>
      </c>
      <c r="N8026" s="23">
        <v>1150.2132636319645</v>
      </c>
      <c r="O8026" s="17">
        <f t="shared" si="879"/>
        <v>2.5747443665140302E-2</v>
      </c>
      <c r="P8026" s="18">
        <f t="shared" si="880"/>
        <v>5.7368097879358627E-2</v>
      </c>
    </row>
    <row r="8027" spans="2:16" x14ac:dyDescent="0.3">
      <c r="B8027" s="19">
        <v>41243.249999998297</v>
      </c>
      <c r="C8027" s="21">
        <f t="shared" si="875"/>
        <v>11</v>
      </c>
      <c r="D8027" s="21" t="str">
        <f t="shared" si="876"/>
        <v>Winter</v>
      </c>
      <c r="E8027" s="21">
        <f t="shared" si="877"/>
        <v>6</v>
      </c>
      <c r="F8027" s="23">
        <v>65.846876115631716</v>
      </c>
      <c r="G8027" s="23">
        <v>2188.0132162389127</v>
      </c>
      <c r="H8027" s="16">
        <f t="shared" si="881"/>
        <v>3.0094368547197013E-2</v>
      </c>
      <c r="I8027" s="23">
        <v>7.5569170874793876</v>
      </c>
      <c r="J8027" s="23">
        <v>55.951035196652136</v>
      </c>
      <c r="K8027" s="23">
        <v>19.736566484517304</v>
      </c>
      <c r="L8027" s="23">
        <v>13.840250965869723</v>
      </c>
      <c r="M8027" s="23">
        <f t="shared" si="878"/>
        <v>22.37421774626511</v>
      </c>
      <c r="N8027" s="23">
        <v>1309.1021530510955</v>
      </c>
      <c r="O8027" s="17">
        <f t="shared" si="879"/>
        <v>2.2863864950481261E-2</v>
      </c>
      <c r="P8027" s="18">
        <f t="shared" si="880"/>
        <v>5.2270159919445149E-2</v>
      </c>
    </row>
    <row r="8028" spans="2:16" x14ac:dyDescent="0.3">
      <c r="B8028" s="19">
        <v>41243.291666664962</v>
      </c>
      <c r="C8028" s="21">
        <f t="shared" si="875"/>
        <v>11</v>
      </c>
      <c r="D8028" s="21" t="str">
        <f t="shared" si="876"/>
        <v>Winter</v>
      </c>
      <c r="E8028" s="21">
        <f t="shared" si="877"/>
        <v>7</v>
      </c>
      <c r="F8028" s="23">
        <v>65.285161682208454</v>
      </c>
      <c r="G8028" s="23">
        <v>2377.096917668352</v>
      </c>
      <c r="H8028" s="16">
        <f t="shared" si="881"/>
        <v>2.7464240602459489E-2</v>
      </c>
      <c r="I8028" s="23">
        <v>8.0847486036538019</v>
      </c>
      <c r="J8028" s="23">
        <v>65.519588411980578</v>
      </c>
      <c r="K8028" s="23">
        <v>19.736566484517304</v>
      </c>
      <c r="L8028" s="23">
        <v>17.497109193809155</v>
      </c>
      <c r="M8028" s="23">
        <f t="shared" si="878"/>
        <v>28.285912733654119</v>
      </c>
      <c r="N8028" s="23">
        <v>1431.5189440602464</v>
      </c>
      <c r="O8028" s="17">
        <f t="shared" si="879"/>
        <v>2.5407041582103742E-2</v>
      </c>
      <c r="P8028" s="18">
        <f t="shared" si="880"/>
        <v>5.2173497081555643E-2</v>
      </c>
    </row>
    <row r="8029" spans="2:16" x14ac:dyDescent="0.3">
      <c r="B8029" s="19">
        <v>41243.333333331626</v>
      </c>
      <c r="C8029" s="21">
        <f t="shared" si="875"/>
        <v>11</v>
      </c>
      <c r="D8029" s="21" t="str">
        <f t="shared" si="876"/>
        <v>Winter</v>
      </c>
      <c r="E8029" s="21">
        <f t="shared" si="877"/>
        <v>8</v>
      </c>
      <c r="F8029" s="23">
        <v>70.37254942389238</v>
      </c>
      <c r="G8029" s="23">
        <v>2515.3159976606325</v>
      </c>
      <c r="H8029" s="16">
        <f t="shared" si="881"/>
        <v>2.7977617718546025E-2</v>
      </c>
      <c r="I8029" s="23">
        <v>8.0851489183366052</v>
      </c>
      <c r="J8029" s="23">
        <v>62.88367520188968</v>
      </c>
      <c r="K8029" s="23">
        <v>19.736566484517304</v>
      </c>
      <c r="L8029" s="23">
        <v>16.489730053667721</v>
      </c>
      <c r="M8029" s="23">
        <f t="shared" si="878"/>
        <v>26.657378663704655</v>
      </c>
      <c r="N8029" s="23">
        <v>1447.4611793345025</v>
      </c>
      <c r="O8029" s="17">
        <f t="shared" si="879"/>
        <v>2.4002389893464909E-2</v>
      </c>
      <c r="P8029" s="18">
        <f t="shared" si="880"/>
        <v>5.130847792324008E-2</v>
      </c>
    </row>
    <row r="8030" spans="2:16" x14ac:dyDescent="0.3">
      <c r="B8030" s="19">
        <v>41243.37499999829</v>
      </c>
      <c r="C8030" s="21">
        <f t="shared" si="875"/>
        <v>11</v>
      </c>
      <c r="D8030" s="21" t="str">
        <f t="shared" si="876"/>
        <v>Winter</v>
      </c>
      <c r="E8030" s="21">
        <f t="shared" si="877"/>
        <v>9</v>
      </c>
      <c r="F8030" s="23">
        <v>71.387867891629469</v>
      </c>
      <c r="G8030" s="23">
        <v>2531.9022872597061</v>
      </c>
      <c r="H8030" s="16">
        <f t="shared" si="881"/>
        <v>2.8195348711064602E-2</v>
      </c>
      <c r="I8030" s="23">
        <v>8.0924077867700781</v>
      </c>
      <c r="J8030" s="23">
        <v>60.566880583447478</v>
      </c>
      <c r="K8030" s="23">
        <v>19.736566484517304</v>
      </c>
      <c r="L8030" s="23">
        <v>15.604309941322624</v>
      </c>
      <c r="M8030" s="23">
        <f t="shared" si="878"/>
        <v>25.226004157607548</v>
      </c>
      <c r="N8030" s="23">
        <v>1449.0918889255433</v>
      </c>
      <c r="O8030" s="17">
        <f t="shared" si="879"/>
        <v>2.2992615029459724E-2</v>
      </c>
      <c r="P8030" s="18">
        <f t="shared" si="880"/>
        <v>5.0539678941989449E-2</v>
      </c>
    </row>
    <row r="8031" spans="2:16" x14ac:dyDescent="0.3">
      <c r="B8031" s="19">
        <v>41243.416666664954</v>
      </c>
      <c r="C8031" s="21">
        <f t="shared" si="875"/>
        <v>11</v>
      </c>
      <c r="D8031" s="21" t="str">
        <f t="shared" si="876"/>
        <v>Winter</v>
      </c>
      <c r="E8031" s="21">
        <f t="shared" si="877"/>
        <v>10</v>
      </c>
      <c r="F8031" s="23">
        <v>71.952417065131712</v>
      </c>
      <c r="G8031" s="23">
        <v>2537.4310504593973</v>
      </c>
      <c r="H8031" s="16">
        <f t="shared" si="881"/>
        <v>2.8356402847716733E-2</v>
      </c>
      <c r="I8031" s="23">
        <v>7.9973014231173494</v>
      </c>
      <c r="J8031" s="23">
        <v>53.432894950423638</v>
      </c>
      <c r="K8031" s="23">
        <v>19.736566484517304</v>
      </c>
      <c r="L8031" s="23">
        <v>12.877881663917737</v>
      </c>
      <c r="M8031" s="23">
        <f t="shared" si="878"/>
        <v>20.818446801988596</v>
      </c>
      <c r="N8031" s="23">
        <v>1456.2818449701599</v>
      </c>
      <c r="O8031" s="17">
        <f t="shared" si="879"/>
        <v>1.9787205563698007E-2</v>
      </c>
      <c r="P8031" s="18">
        <f t="shared" si="880"/>
        <v>4.7582514439219938E-2</v>
      </c>
    </row>
    <row r="8032" spans="2:16" x14ac:dyDescent="0.3">
      <c r="B8032" s="19">
        <v>41243.458333331619</v>
      </c>
      <c r="C8032" s="21">
        <f t="shared" si="875"/>
        <v>11</v>
      </c>
      <c r="D8032" s="21" t="str">
        <f t="shared" si="876"/>
        <v>Winter</v>
      </c>
      <c r="E8032" s="21">
        <f t="shared" si="877"/>
        <v>11</v>
      </c>
      <c r="F8032" s="23">
        <v>74.885373134587127</v>
      </c>
      <c r="G8032" s="23">
        <v>2519.7390082203856</v>
      </c>
      <c r="H8032" s="16">
        <f t="shared" si="881"/>
        <v>2.9719495904250961E-2</v>
      </c>
      <c r="I8032" s="23">
        <v>8.0403951097432866</v>
      </c>
      <c r="J8032" s="23">
        <v>60.134671327780708</v>
      </c>
      <c r="K8032" s="23">
        <v>19.736566484517304</v>
      </c>
      <c r="L8032" s="23">
        <v>15.439130531519615</v>
      </c>
      <c r="M8032" s="23">
        <f t="shared" si="878"/>
        <v>24.958974311743788</v>
      </c>
      <c r="N8032" s="23">
        <v>1423.6177345529484</v>
      </c>
      <c r="O8032" s="17">
        <f t="shared" si="879"/>
        <v>2.3179937015781631E-2</v>
      </c>
      <c r="P8032" s="18">
        <f t="shared" si="880"/>
        <v>5.2210536876831276E-2</v>
      </c>
    </row>
    <row r="8033" spans="2:16" x14ac:dyDescent="0.3">
      <c r="B8033" s="19">
        <v>41243.499999998283</v>
      </c>
      <c r="C8033" s="21">
        <f t="shared" si="875"/>
        <v>11</v>
      </c>
      <c r="D8033" s="21" t="str">
        <f t="shared" si="876"/>
        <v>Winter</v>
      </c>
      <c r="E8033" s="21">
        <f t="shared" si="877"/>
        <v>12</v>
      </c>
      <c r="F8033" s="23">
        <v>81.740381121401882</v>
      </c>
      <c r="G8033" s="23">
        <v>2504.2584712612502</v>
      </c>
      <c r="H8033" s="16">
        <f t="shared" si="881"/>
        <v>3.2640552905960213E-2</v>
      </c>
      <c r="I8033" s="23">
        <v>7.9431126788571671</v>
      </c>
      <c r="J8033" s="23">
        <v>59.096994794570755</v>
      </c>
      <c r="K8033" s="23">
        <v>19.736566484517304</v>
      </c>
      <c r="L8033" s="23">
        <v>15.042556892536284</v>
      </c>
      <c r="M8033" s="23">
        <f t="shared" si="878"/>
        <v>24.317871417517168</v>
      </c>
      <c r="N8033" s="23">
        <v>1385.1542308759954</v>
      </c>
      <c r="O8033" s="17">
        <f t="shared" si="879"/>
        <v>2.3290535723211079E-2</v>
      </c>
      <c r="P8033" s="18">
        <f t="shared" si="880"/>
        <v>5.5170872665689666E-2</v>
      </c>
    </row>
    <row r="8034" spans="2:16" x14ac:dyDescent="0.3">
      <c r="B8034" s="19">
        <v>41243.541666664947</v>
      </c>
      <c r="C8034" s="21">
        <f t="shared" si="875"/>
        <v>11</v>
      </c>
      <c r="D8034" s="21" t="str">
        <f t="shared" si="876"/>
        <v>Winter</v>
      </c>
      <c r="E8034" s="21">
        <f t="shared" si="877"/>
        <v>13</v>
      </c>
      <c r="F8034" s="23">
        <v>83.030518918335105</v>
      </c>
      <c r="G8034" s="23">
        <v>2460.0283656637203</v>
      </c>
      <c r="H8034" s="16">
        <f t="shared" si="881"/>
        <v>3.375185427828728E-2</v>
      </c>
      <c r="I8034" s="23">
        <v>7.8581732709258461</v>
      </c>
      <c r="J8034" s="23">
        <v>58.317622289443761</v>
      </c>
      <c r="K8034" s="23">
        <v>19.736566484517304</v>
      </c>
      <c r="L8034" s="23">
        <v>14.744700498380711</v>
      </c>
      <c r="M8034" s="23">
        <f t="shared" si="878"/>
        <v>23.836355306545748</v>
      </c>
      <c r="N8034" s="23">
        <v>1375.7194868659294</v>
      </c>
      <c r="O8034" s="17">
        <f t="shared" si="879"/>
        <v>2.3038511033725281E-2</v>
      </c>
      <c r="P8034" s="18">
        <f t="shared" si="880"/>
        <v>5.6012772844813555E-2</v>
      </c>
    </row>
    <row r="8035" spans="2:16" x14ac:dyDescent="0.3">
      <c r="B8035" s="19">
        <v>41243.583333331611</v>
      </c>
      <c r="C8035" s="21">
        <f t="shared" si="875"/>
        <v>11</v>
      </c>
      <c r="D8035" s="21" t="str">
        <f t="shared" si="876"/>
        <v>Winter</v>
      </c>
      <c r="E8035" s="21">
        <f t="shared" si="877"/>
        <v>14</v>
      </c>
      <c r="F8035" s="23">
        <v>80.315963601794749</v>
      </c>
      <c r="G8035" s="23">
        <v>2452.2880971841528</v>
      </c>
      <c r="H8035" s="16">
        <f t="shared" si="881"/>
        <v>3.2751438827280446E-2</v>
      </c>
      <c r="I8035" s="23">
        <v>7.7588708765077632</v>
      </c>
      <c r="J8035" s="23">
        <v>58.7026829047158</v>
      </c>
      <c r="K8035" s="23">
        <v>19.736566484517304</v>
      </c>
      <c r="L8035" s="23">
        <v>14.891860894265561</v>
      </c>
      <c r="M8035" s="23">
        <f t="shared" si="878"/>
        <v>24.074255525932934</v>
      </c>
      <c r="N8035" s="23">
        <v>1375.7817100498592</v>
      </c>
      <c r="O8035" s="17">
        <f t="shared" si="879"/>
        <v>2.3138210204355053E-2</v>
      </c>
      <c r="P8035" s="18">
        <f t="shared" si="880"/>
        <v>5.513183935555481E-2</v>
      </c>
    </row>
    <row r="8036" spans="2:16" x14ac:dyDescent="0.3">
      <c r="B8036" s="19">
        <v>41243.624999998276</v>
      </c>
      <c r="C8036" s="21">
        <f t="shared" si="875"/>
        <v>11</v>
      </c>
      <c r="D8036" s="21" t="str">
        <f t="shared" si="876"/>
        <v>Winter</v>
      </c>
      <c r="E8036" s="21">
        <f t="shared" si="877"/>
        <v>15</v>
      </c>
      <c r="F8036" s="23">
        <v>78.483163815172105</v>
      </c>
      <c r="G8036" s="23">
        <v>2435.7018075850788</v>
      </c>
      <c r="H8036" s="16">
        <f t="shared" si="881"/>
        <v>3.2221991859087903E-2</v>
      </c>
      <c r="I8036" s="23">
        <v>7.7565356459618133</v>
      </c>
      <c r="J8036" s="23">
        <v>58.521951111484782</v>
      </c>
      <c r="K8036" s="23">
        <v>19.736566484517304</v>
      </c>
      <c r="L8036" s="23">
        <v>14.822789789130427</v>
      </c>
      <c r="M8036" s="23">
        <f t="shared" si="878"/>
        <v>23.962594837837052</v>
      </c>
      <c r="N8036" s="23">
        <v>1392.2911857568718</v>
      </c>
      <c r="O8036" s="17">
        <f t="shared" si="879"/>
        <v>2.2781966019957123E-2</v>
      </c>
      <c r="P8036" s="18">
        <f t="shared" si="880"/>
        <v>5.426987755541595E-2</v>
      </c>
    </row>
    <row r="8037" spans="2:16" x14ac:dyDescent="0.3">
      <c r="B8037" s="19">
        <v>41243.66666666494</v>
      </c>
      <c r="C8037" s="21">
        <f t="shared" si="875"/>
        <v>11</v>
      </c>
      <c r="D8037" s="21" t="str">
        <f t="shared" si="876"/>
        <v>Winter</v>
      </c>
      <c r="E8037" s="21">
        <f t="shared" si="877"/>
        <v>16</v>
      </c>
      <c r="F8037" s="23">
        <v>78.030108636040794</v>
      </c>
      <c r="G8037" s="23">
        <v>2452.2880971841528</v>
      </c>
      <c r="H8037" s="16">
        <f t="shared" si="881"/>
        <v>3.1819307334093043E-2</v>
      </c>
      <c r="I8037" s="23">
        <v>7.866663897773698</v>
      </c>
      <c r="J8037" s="23">
        <v>58.902266927523783</v>
      </c>
      <c r="K8037" s="23">
        <v>19.736566484517304</v>
      </c>
      <c r="L8037" s="23">
        <v>14.968136843152115</v>
      </c>
      <c r="M8037" s="23">
        <f t="shared" si="878"/>
        <v>24.197563599854362</v>
      </c>
      <c r="N8037" s="23">
        <v>1453.2739689177415</v>
      </c>
      <c r="O8037" s="17">
        <f t="shared" si="879"/>
        <v>2.206344308327934E-2</v>
      </c>
      <c r="P8037" s="18">
        <f t="shared" si="880"/>
        <v>5.3180706941057254E-2</v>
      </c>
    </row>
    <row r="8038" spans="2:16" x14ac:dyDescent="0.3">
      <c r="B8038" s="19">
        <v>41243.708333331604</v>
      </c>
      <c r="C8038" s="21">
        <f t="shared" si="875"/>
        <v>11</v>
      </c>
      <c r="D8038" s="21" t="str">
        <f t="shared" si="876"/>
        <v>Winter</v>
      </c>
      <c r="E8038" s="21">
        <f t="shared" si="877"/>
        <v>17</v>
      </c>
      <c r="F8038" s="23">
        <v>79.22957460290057</v>
      </c>
      <c r="G8038" s="23">
        <v>2497.6239554216204</v>
      </c>
      <c r="H8038" s="16">
        <f t="shared" si="881"/>
        <v>3.1721978975624426E-2</v>
      </c>
      <c r="I8038" s="23">
        <v>8.2214788163813601</v>
      </c>
      <c r="J8038" s="23">
        <v>61.029459696686175</v>
      </c>
      <c r="K8038" s="23">
        <v>19.736566484517304</v>
      </c>
      <c r="L8038" s="23">
        <v>15.781095940026168</v>
      </c>
      <c r="M8038" s="23">
        <f t="shared" si="878"/>
        <v>25.511797272142701</v>
      </c>
      <c r="N8038" s="23">
        <v>1528.7696148393266</v>
      </c>
      <c r="O8038" s="17">
        <f t="shared" si="879"/>
        <v>2.2065637464981556E-2</v>
      </c>
      <c r="P8038" s="18">
        <f t="shared" si="880"/>
        <v>5.3087650752858082E-2</v>
      </c>
    </row>
    <row r="8039" spans="2:16" x14ac:dyDescent="0.3">
      <c r="B8039" s="19">
        <v>41243.749999998268</v>
      </c>
      <c r="C8039" s="21">
        <f t="shared" si="875"/>
        <v>11</v>
      </c>
      <c r="D8039" s="21" t="str">
        <f t="shared" si="876"/>
        <v>Winter</v>
      </c>
      <c r="E8039" s="21">
        <f t="shared" si="877"/>
        <v>18</v>
      </c>
      <c r="F8039" s="23">
        <v>81.047567374942574</v>
      </c>
      <c r="G8039" s="23">
        <v>2583.8726613368035</v>
      </c>
      <c r="H8039" s="16">
        <f t="shared" si="881"/>
        <v>3.136670339358421E-2</v>
      </c>
      <c r="I8039" s="23">
        <v>8.227084804889806</v>
      </c>
      <c r="J8039" s="23">
        <v>67.38453971116752</v>
      </c>
      <c r="K8039" s="23">
        <v>19.736566484517304</v>
      </c>
      <c r="L8039" s="23">
        <v>18.209846255480404</v>
      </c>
      <c r="M8039" s="23">
        <f t="shared" si="878"/>
        <v>29.438126971169812</v>
      </c>
      <c r="N8039" s="23">
        <v>1530.7236745223586</v>
      </c>
      <c r="O8039" s="17">
        <f t="shared" si="879"/>
        <v>2.4606147015928618E-2</v>
      </c>
      <c r="P8039" s="18">
        <f t="shared" si="880"/>
        <v>5.5201036694405264E-2</v>
      </c>
    </row>
    <row r="8040" spans="2:16" x14ac:dyDescent="0.3">
      <c r="B8040" s="19">
        <v>41243.791666664933</v>
      </c>
      <c r="C8040" s="21">
        <f t="shared" si="875"/>
        <v>11</v>
      </c>
      <c r="D8040" s="21" t="str">
        <f t="shared" si="876"/>
        <v>Winter</v>
      </c>
      <c r="E8040" s="21">
        <f t="shared" si="877"/>
        <v>19</v>
      </c>
      <c r="F8040" s="23">
        <v>75.891062122618692</v>
      </c>
      <c r="G8040" s="23">
        <v>2582.7669086968654</v>
      </c>
      <c r="H8040" s="16">
        <f t="shared" si="881"/>
        <v>2.9383628025848263E-2</v>
      </c>
      <c r="I8040" s="23">
        <v>8.0333127742860775</v>
      </c>
      <c r="J8040" s="23">
        <v>59.867347930001444</v>
      </c>
      <c r="K8040" s="23">
        <v>19.736566484517304</v>
      </c>
      <c r="L8040" s="23">
        <v>15.336966312468842</v>
      </c>
      <c r="M8040" s="23">
        <f t="shared" si="878"/>
        <v>24.793815133015297</v>
      </c>
      <c r="N8040" s="23">
        <v>1495.3438810999814</v>
      </c>
      <c r="O8040" s="17">
        <f t="shared" si="879"/>
        <v>2.1952895465860066E-2</v>
      </c>
      <c r="P8040" s="18">
        <f t="shared" si="880"/>
        <v>5.0691467777249165E-2</v>
      </c>
    </row>
    <row r="8041" spans="2:16" x14ac:dyDescent="0.3">
      <c r="B8041" s="19">
        <v>41243.833333331597</v>
      </c>
      <c r="C8041" s="21">
        <f t="shared" si="875"/>
        <v>11</v>
      </c>
      <c r="D8041" s="21" t="str">
        <f t="shared" si="876"/>
        <v>Winter</v>
      </c>
      <c r="E8041" s="21">
        <f t="shared" si="877"/>
        <v>20</v>
      </c>
      <c r="F8041" s="23">
        <v>73.669769826684984</v>
      </c>
      <c r="G8041" s="23">
        <v>2556.2288453383476</v>
      </c>
      <c r="H8041" s="16">
        <f t="shared" si="881"/>
        <v>2.8819708361022701E-2</v>
      </c>
      <c r="I8041" s="23">
        <v>7.8504753187718137</v>
      </c>
      <c r="J8041" s="23">
        <v>58.806284092328021</v>
      </c>
      <c r="K8041" s="23">
        <v>19.736566484517304</v>
      </c>
      <c r="L8041" s="23">
        <v>14.931454639194223</v>
      </c>
      <c r="M8041" s="23">
        <f t="shared" si="878"/>
        <v>24.138262968616495</v>
      </c>
      <c r="N8041" s="23">
        <v>1464.7495419362519</v>
      </c>
      <c r="O8041" s="17">
        <f t="shared" si="879"/>
        <v>2.1839049865892024E-2</v>
      </c>
      <c r="P8041" s="18">
        <f t="shared" si="880"/>
        <v>5.002936317889789E-2</v>
      </c>
    </row>
    <row r="8042" spans="2:16" x14ac:dyDescent="0.3">
      <c r="B8042" s="19">
        <v>41243.874999998261</v>
      </c>
      <c r="C8042" s="21">
        <f t="shared" si="875"/>
        <v>11</v>
      </c>
      <c r="D8042" s="21" t="str">
        <f t="shared" si="876"/>
        <v>Winter</v>
      </c>
      <c r="E8042" s="21">
        <f t="shared" si="877"/>
        <v>21</v>
      </c>
      <c r="F8042" s="23">
        <v>76.788103320928528</v>
      </c>
      <c r="G8042" s="23">
        <v>2498.729708061559</v>
      </c>
      <c r="H8042" s="16">
        <f t="shared" si="881"/>
        <v>3.0730856191924207E-2</v>
      </c>
      <c r="I8042" s="23">
        <v>7.5954727223910838</v>
      </c>
      <c r="J8042" s="23">
        <v>56.086978371417459</v>
      </c>
      <c r="K8042" s="23">
        <v>19.736566484517304</v>
      </c>
      <c r="L8042" s="23">
        <v>13.892204997580226</v>
      </c>
      <c r="M8042" s="23">
        <f t="shared" si="878"/>
        <v>22.458206889319928</v>
      </c>
      <c r="N8042" s="23">
        <v>1416.5648440050215</v>
      </c>
      <c r="O8042" s="17">
        <f t="shared" si="879"/>
        <v>2.1215886966911394E-2</v>
      </c>
      <c r="P8042" s="18">
        <f t="shared" si="880"/>
        <v>5.1294760787471333E-2</v>
      </c>
    </row>
    <row r="8043" spans="2:16" x14ac:dyDescent="0.3">
      <c r="B8043" s="19">
        <v>41243.916666664925</v>
      </c>
      <c r="C8043" s="21">
        <f t="shared" si="875"/>
        <v>11</v>
      </c>
      <c r="D8043" s="21" t="str">
        <f t="shared" si="876"/>
        <v>Winter</v>
      </c>
      <c r="E8043" s="21">
        <f t="shared" si="877"/>
        <v>22</v>
      </c>
      <c r="F8043" s="23">
        <v>73.123434311611604</v>
      </c>
      <c r="G8043" s="23">
        <v>2443.4420760646467</v>
      </c>
      <c r="H8043" s="16">
        <f t="shared" si="881"/>
        <v>2.9926403833309842E-2</v>
      </c>
      <c r="I8043" s="23">
        <v>7.2490339285100811</v>
      </c>
      <c r="J8043" s="23">
        <v>57.423161554747139</v>
      </c>
      <c r="K8043" s="23">
        <v>19.736566484517304</v>
      </c>
      <c r="L8043" s="23">
        <v>14.402860303354757</v>
      </c>
      <c r="M8043" s="23">
        <f t="shared" si="878"/>
        <v>23.283734766875078</v>
      </c>
      <c r="N8043" s="23">
        <v>1341.8358956063494</v>
      </c>
      <c r="O8043" s="17">
        <f t="shared" si="879"/>
        <v>2.2754473028602354E-2</v>
      </c>
      <c r="P8043" s="18">
        <f t="shared" si="880"/>
        <v>5.1999917313044083E-2</v>
      </c>
    </row>
    <row r="8044" spans="2:16" x14ac:dyDescent="0.3">
      <c r="B8044" s="19">
        <v>41243.95833333159</v>
      </c>
      <c r="C8044" s="21">
        <f t="shared" si="875"/>
        <v>11</v>
      </c>
      <c r="D8044" s="21" t="str">
        <f t="shared" si="876"/>
        <v>Winter</v>
      </c>
      <c r="E8044" s="21">
        <f t="shared" si="877"/>
        <v>23</v>
      </c>
      <c r="F8044" s="23">
        <v>74.97998024096097</v>
      </c>
      <c r="G8044" s="23">
        <v>2324.0207909513165</v>
      </c>
      <c r="H8044" s="16">
        <f t="shared" si="881"/>
        <v>3.2263041937016665E-2</v>
      </c>
      <c r="I8044" s="23">
        <v>6.8917331573735785</v>
      </c>
      <c r="J8044" s="23">
        <v>56.674917151229636</v>
      </c>
      <c r="K8044" s="23">
        <v>19.736566484517304</v>
      </c>
      <c r="L8044" s="23">
        <v>14.116900279729736</v>
      </c>
      <c r="M8044" s="23">
        <f t="shared" si="878"/>
        <v>22.821450386982598</v>
      </c>
      <c r="N8044" s="23">
        <v>1243.2647309137153</v>
      </c>
      <c r="O8044" s="17">
        <f t="shared" si="879"/>
        <v>2.3899321524643431E-2</v>
      </c>
      <c r="P8044" s="18">
        <f t="shared" si="880"/>
        <v>5.5391298649044282E-2</v>
      </c>
    </row>
    <row r="8045" spans="2:16" x14ac:dyDescent="0.3">
      <c r="B8045" s="19">
        <v>41244</v>
      </c>
      <c r="C8045" s="21">
        <f t="shared" si="875"/>
        <v>12</v>
      </c>
      <c r="D8045" s="21" t="str">
        <f t="shared" si="876"/>
        <v>Winter</v>
      </c>
      <c r="E8045" s="21">
        <f t="shared" si="877"/>
        <v>0</v>
      </c>
      <c r="F8045" s="23">
        <v>73.188215250787223</v>
      </c>
      <c r="G8045" s="23">
        <v>2221.1857954370598</v>
      </c>
      <c r="H8045" s="16">
        <f t="shared" si="881"/>
        <v>3.2950064511098713E-2</v>
      </c>
      <c r="I8045" s="23">
        <v>6.6462478198029267</v>
      </c>
      <c r="J8045" s="23">
        <v>52.594395532325784</v>
      </c>
      <c r="K8045" s="23">
        <v>19.736566484517304</v>
      </c>
      <c r="L8045" s="23">
        <v>12.557428464025248</v>
      </c>
      <c r="M8045" s="23">
        <f t="shared" si="878"/>
        <v>20.30040058378323</v>
      </c>
      <c r="N8045" s="23">
        <v>1169.9671976331986</v>
      </c>
      <c r="O8045" s="17">
        <f t="shared" si="879"/>
        <v>2.3031969151014024E-2</v>
      </c>
      <c r="P8045" s="18">
        <f t="shared" si="880"/>
        <v>5.5223128792769194E-2</v>
      </c>
    </row>
    <row r="8046" spans="2:16" x14ac:dyDescent="0.3">
      <c r="B8046" s="19">
        <v>41244.041666666664</v>
      </c>
      <c r="C8046" s="21">
        <f t="shared" si="875"/>
        <v>12</v>
      </c>
      <c r="D8046" s="21" t="str">
        <f t="shared" si="876"/>
        <v>Winter</v>
      </c>
      <c r="E8046" s="21">
        <f t="shared" si="877"/>
        <v>1</v>
      </c>
      <c r="F8046" s="23">
        <v>69.813918407461955</v>
      </c>
      <c r="G8046" s="23">
        <v>2221.1857954370598</v>
      </c>
      <c r="H8046" s="16">
        <f t="shared" si="881"/>
        <v>3.1430922415801227E-2</v>
      </c>
      <c r="I8046" s="23">
        <v>6.5161159914765792</v>
      </c>
      <c r="J8046" s="23">
        <v>52.00134875540963</v>
      </c>
      <c r="K8046" s="23">
        <v>19.736566484517304</v>
      </c>
      <c r="L8046" s="23">
        <v>12.330781035002785</v>
      </c>
      <c r="M8046" s="23">
        <f t="shared" si="878"/>
        <v>19.934001235889539</v>
      </c>
      <c r="N8046" s="23">
        <v>1130.3309946037325</v>
      </c>
      <c r="O8046" s="17">
        <f t="shared" si="879"/>
        <v>2.3400329066123597E-2</v>
      </c>
      <c r="P8046" s="18">
        <f t="shared" si="880"/>
        <v>5.4095757554543274E-2</v>
      </c>
    </row>
    <row r="8047" spans="2:16" x14ac:dyDescent="0.3">
      <c r="B8047" s="19">
        <v>41244.083333333328</v>
      </c>
      <c r="C8047" s="21">
        <f t="shared" si="875"/>
        <v>12</v>
      </c>
      <c r="D8047" s="21" t="str">
        <f t="shared" si="876"/>
        <v>Winter</v>
      </c>
      <c r="E8047" s="21">
        <f t="shared" si="877"/>
        <v>2</v>
      </c>
      <c r="F8047" s="23">
        <v>65.627467312601624</v>
      </c>
      <c r="G8047" s="23">
        <v>2099.5530050438533</v>
      </c>
      <c r="H8047" s="16">
        <f t="shared" si="881"/>
        <v>3.1257828287707776E-2</v>
      </c>
      <c r="I8047" s="23">
        <v>6.4523243258175933</v>
      </c>
      <c r="J8047" s="23">
        <v>49.547455922936344</v>
      </c>
      <c r="K8047" s="23">
        <v>19.736566484517304</v>
      </c>
      <c r="L8047" s="23">
        <v>11.392965464250011</v>
      </c>
      <c r="M8047" s="23">
        <f t="shared" si="878"/>
        <v>18.417923974169028</v>
      </c>
      <c r="N8047" s="23">
        <v>1110.3428967122538</v>
      </c>
      <c r="O8047" s="17">
        <f t="shared" si="879"/>
        <v>2.2398709780220051E-2</v>
      </c>
      <c r="P8047" s="18">
        <f t="shared" si="880"/>
        <v>5.2956403043751508E-2</v>
      </c>
    </row>
    <row r="8048" spans="2:16" x14ac:dyDescent="0.3">
      <c r="B8048" s="19">
        <v>41244.124999999993</v>
      </c>
      <c r="C8048" s="21">
        <f t="shared" si="875"/>
        <v>12</v>
      </c>
      <c r="D8048" s="21" t="str">
        <f t="shared" si="876"/>
        <v>Winter</v>
      </c>
      <c r="E8048" s="21">
        <f t="shared" si="877"/>
        <v>3</v>
      </c>
      <c r="F8048" s="23">
        <v>61.841019683099141</v>
      </c>
      <c r="G8048" s="23">
        <v>2074.1206943252737</v>
      </c>
      <c r="H8048" s="16">
        <f t="shared" si="881"/>
        <v>2.9815535736321491E-2</v>
      </c>
      <c r="I8048" s="23">
        <v>6.4210400323199437</v>
      </c>
      <c r="J8048" s="23">
        <v>49.507860725361269</v>
      </c>
      <c r="K8048" s="23">
        <v>19.736566484517304</v>
      </c>
      <c r="L8048" s="23">
        <v>11.377833184501874</v>
      </c>
      <c r="M8048" s="23">
        <f t="shared" si="878"/>
        <v>18.39346105634209</v>
      </c>
      <c r="N8048" s="23">
        <v>1102.4460272681567</v>
      </c>
      <c r="O8048" s="17">
        <f t="shared" si="879"/>
        <v>2.2508585885289971E-2</v>
      </c>
      <c r="P8048" s="18">
        <f t="shared" si="880"/>
        <v>5.1653016074774537E-2</v>
      </c>
    </row>
    <row r="8049" spans="2:16" x14ac:dyDescent="0.3">
      <c r="B8049" s="19">
        <v>41244.166666666657</v>
      </c>
      <c r="C8049" s="21">
        <f t="shared" si="875"/>
        <v>12</v>
      </c>
      <c r="D8049" s="21" t="str">
        <f t="shared" si="876"/>
        <v>Winter</v>
      </c>
      <c r="E8049" s="21">
        <f t="shared" si="877"/>
        <v>4</v>
      </c>
      <c r="F8049" s="23">
        <v>65.151934805087095</v>
      </c>
      <c r="G8049" s="23">
        <v>2063.0631679258913</v>
      </c>
      <c r="H8049" s="16">
        <f t="shared" si="881"/>
        <v>3.1580193868027732E-2</v>
      </c>
      <c r="I8049" s="23">
        <v>6.462183887443687</v>
      </c>
      <c r="J8049" s="23">
        <v>49.285593113931654</v>
      </c>
      <c r="K8049" s="23">
        <v>19.736566484517304</v>
      </c>
      <c r="L8049" s="23">
        <v>11.292888143661346</v>
      </c>
      <c r="M8049" s="23">
        <f t="shared" si="878"/>
        <v>18.256138485753006</v>
      </c>
      <c r="N8049" s="23">
        <v>1111.3927777546151</v>
      </c>
      <c r="O8049" s="17">
        <f t="shared" si="879"/>
        <v>2.22408520803383E-2</v>
      </c>
      <c r="P8049" s="18">
        <f t="shared" si="880"/>
        <v>5.3118675527878821E-2</v>
      </c>
    </row>
    <row r="8050" spans="2:16" x14ac:dyDescent="0.3">
      <c r="B8050" s="19">
        <v>41244.208333333321</v>
      </c>
      <c r="C8050" s="21">
        <f t="shared" si="875"/>
        <v>12</v>
      </c>
      <c r="D8050" s="21" t="str">
        <f t="shared" si="876"/>
        <v>Winter</v>
      </c>
      <c r="E8050" s="21">
        <f t="shared" si="877"/>
        <v>5</v>
      </c>
      <c r="F8050" s="23">
        <v>62.740305364378138</v>
      </c>
      <c r="G8050" s="23">
        <v>2082.9667154447798</v>
      </c>
      <c r="H8050" s="16">
        <f t="shared" si="881"/>
        <v>3.0120647103562135E-2</v>
      </c>
      <c r="I8050" s="23">
        <v>6.6065094573640062</v>
      </c>
      <c r="J8050" s="23">
        <v>50.673395480221792</v>
      </c>
      <c r="K8050" s="23">
        <v>19.736566484517304</v>
      </c>
      <c r="L8050" s="23">
        <v>11.823270991278472</v>
      </c>
      <c r="M8050" s="23">
        <f t="shared" si="878"/>
        <v>19.113558004426018</v>
      </c>
      <c r="N8050" s="23">
        <v>1147.7293236108892</v>
      </c>
      <c r="O8050" s="17">
        <f t="shared" si="879"/>
        <v>2.2409523685316079E-2</v>
      </c>
      <c r="P8050" s="18">
        <f t="shared" si="880"/>
        <v>5.1855181434193889E-2</v>
      </c>
    </row>
    <row r="8051" spans="2:16" x14ac:dyDescent="0.3">
      <c r="B8051" s="19">
        <v>41244.249999999985</v>
      </c>
      <c r="C8051" s="21">
        <f t="shared" si="875"/>
        <v>12</v>
      </c>
      <c r="D8051" s="21" t="str">
        <f t="shared" si="876"/>
        <v>Winter</v>
      </c>
      <c r="E8051" s="21">
        <f t="shared" si="877"/>
        <v>6</v>
      </c>
      <c r="F8051" s="23">
        <v>54.137776897758052</v>
      </c>
      <c r="G8051" s="23">
        <v>2119.4565525627418</v>
      </c>
      <c r="H8051" s="16">
        <f t="shared" si="881"/>
        <v>2.5543235048766315E-2</v>
      </c>
      <c r="I8051" s="23">
        <v>6.9006967328027233</v>
      </c>
      <c r="J8051" s="23">
        <v>51.929752729906262</v>
      </c>
      <c r="K8051" s="23">
        <v>19.736566484517304</v>
      </c>
      <c r="L8051" s="23">
        <v>12.303418850871299</v>
      </c>
      <c r="M8051" s="23">
        <f t="shared" si="878"/>
        <v>19.889767394517659</v>
      </c>
      <c r="N8051" s="23">
        <v>1212.1683517302922</v>
      </c>
      <c r="O8051" s="17">
        <f t="shared" si="879"/>
        <v>2.210127338259469E-2</v>
      </c>
      <c r="P8051" s="18">
        <f t="shared" si="880"/>
        <v>4.7079970410472349E-2</v>
      </c>
    </row>
    <row r="8052" spans="2:16" x14ac:dyDescent="0.3">
      <c r="B8052" s="19">
        <v>41244.29166666665</v>
      </c>
      <c r="C8052" s="21">
        <f t="shared" si="875"/>
        <v>12</v>
      </c>
      <c r="D8052" s="21" t="str">
        <f t="shared" si="876"/>
        <v>Winter</v>
      </c>
      <c r="E8052" s="21">
        <f t="shared" si="877"/>
        <v>7</v>
      </c>
      <c r="F8052" s="23">
        <v>55.506654722575696</v>
      </c>
      <c r="G8052" s="23">
        <v>2199.0707426382951</v>
      </c>
      <c r="H8052" s="16">
        <f t="shared" si="881"/>
        <v>2.524095912257129E-2</v>
      </c>
      <c r="I8052" s="23">
        <v>7.2166307179207605</v>
      </c>
      <c r="J8052" s="23">
        <v>51.905665560929513</v>
      </c>
      <c r="K8052" s="23">
        <v>19.736566484517304</v>
      </c>
      <c r="L8052" s="23">
        <v>12.294213346122755</v>
      </c>
      <c r="M8052" s="23">
        <f t="shared" si="878"/>
        <v>19.874885730289456</v>
      </c>
      <c r="N8052" s="23">
        <v>1294.1545460343441</v>
      </c>
      <c r="O8052" s="17">
        <f t="shared" si="879"/>
        <v>2.0933756738116243E-2</v>
      </c>
      <c r="P8052" s="18">
        <f t="shared" si="880"/>
        <v>4.5646327762578889E-2</v>
      </c>
    </row>
    <row r="8053" spans="2:16" x14ac:dyDescent="0.3">
      <c r="B8053" s="19">
        <v>41244.333333333314</v>
      </c>
      <c r="C8053" s="21">
        <f t="shared" si="875"/>
        <v>12</v>
      </c>
      <c r="D8053" s="21" t="str">
        <f t="shared" si="876"/>
        <v>Winter</v>
      </c>
      <c r="E8053" s="21">
        <f t="shared" si="877"/>
        <v>8</v>
      </c>
      <c r="F8053" s="23">
        <v>60.561297063473944</v>
      </c>
      <c r="G8053" s="23">
        <v>2304.117243432428</v>
      </c>
      <c r="H8053" s="16">
        <f t="shared" si="881"/>
        <v>2.6283947675013353E-2</v>
      </c>
      <c r="I8053" s="23">
        <v>7.5649296897660578</v>
      </c>
      <c r="J8053" s="23">
        <v>55.710108745542236</v>
      </c>
      <c r="K8053" s="23">
        <v>19.736566484517304</v>
      </c>
      <c r="L8053" s="23">
        <v>13.748174989988849</v>
      </c>
      <c r="M8053" s="23">
        <f t="shared" si="878"/>
        <v>22.225367271036085</v>
      </c>
      <c r="N8053" s="23">
        <v>1346.7990417593867</v>
      </c>
      <c r="O8053" s="17">
        <f t="shared" si="879"/>
        <v>2.2119333350494281E-2</v>
      </c>
      <c r="P8053" s="18">
        <f t="shared" si="880"/>
        <v>4.7821897625117064E-2</v>
      </c>
    </row>
    <row r="8054" spans="2:16" x14ac:dyDescent="0.3">
      <c r="B8054" s="19">
        <v>41244.374999999978</v>
      </c>
      <c r="C8054" s="21">
        <f t="shared" si="875"/>
        <v>12</v>
      </c>
      <c r="D8054" s="21" t="str">
        <f t="shared" si="876"/>
        <v>Winter</v>
      </c>
      <c r="E8054" s="21">
        <f t="shared" si="877"/>
        <v>9</v>
      </c>
      <c r="F8054" s="23">
        <v>73.99441532818895</v>
      </c>
      <c r="G8054" s="23">
        <v>2371.5681544686609</v>
      </c>
      <c r="H8054" s="16">
        <f t="shared" si="881"/>
        <v>3.1200627816140948E-2</v>
      </c>
      <c r="I8054" s="23">
        <v>7.7334879372107395</v>
      </c>
      <c r="J8054" s="23">
        <v>54.336339969764289</v>
      </c>
      <c r="K8054" s="23">
        <v>19.736566484517304</v>
      </c>
      <c r="L8054" s="23">
        <v>13.22315542455004</v>
      </c>
      <c r="M8054" s="23">
        <f t="shared" si="878"/>
        <v>21.376618060696945</v>
      </c>
      <c r="N8054" s="23">
        <v>1387.9049777629605</v>
      </c>
      <c r="O8054" s="17">
        <f t="shared" si="879"/>
        <v>2.0974134731347138E-2</v>
      </c>
      <c r="P8054" s="18">
        <f t="shared" si="880"/>
        <v>5.1520356375969731E-2</v>
      </c>
    </row>
    <row r="8055" spans="2:16" x14ac:dyDescent="0.3">
      <c r="B8055" s="19">
        <v>41244.416666666642</v>
      </c>
      <c r="C8055" s="21">
        <f t="shared" si="875"/>
        <v>12</v>
      </c>
      <c r="D8055" s="21" t="str">
        <f t="shared" si="876"/>
        <v>Winter</v>
      </c>
      <c r="E8055" s="21">
        <f t="shared" si="877"/>
        <v>10</v>
      </c>
      <c r="F8055" s="23">
        <v>84.058344967626354</v>
      </c>
      <c r="G8055" s="23">
        <v>2425.750033825635</v>
      </c>
      <c r="H8055" s="16">
        <f t="shared" si="881"/>
        <v>3.4652517281452314E-2</v>
      </c>
      <c r="I8055" s="23">
        <v>7.7799389505288783</v>
      </c>
      <c r="J8055" s="23">
        <v>50.507523275290843</v>
      </c>
      <c r="K8055" s="23">
        <v>19.736566484517304</v>
      </c>
      <c r="L8055" s="23">
        <v>11.759878843715715</v>
      </c>
      <c r="M8055" s="23">
        <f t="shared" si="878"/>
        <v>19.011077947057824</v>
      </c>
      <c r="N8055" s="23">
        <v>1387.33425371002</v>
      </c>
      <c r="O8055" s="17">
        <f t="shared" si="879"/>
        <v>1.9311147854918134E-2</v>
      </c>
      <c r="P8055" s="18">
        <f t="shared" si="880"/>
        <v>5.3294485251603213E-2</v>
      </c>
    </row>
    <row r="8056" spans="2:16" x14ac:dyDescent="0.3">
      <c r="B8056" s="19">
        <v>41244.458333333307</v>
      </c>
      <c r="C8056" s="21">
        <f t="shared" si="875"/>
        <v>12</v>
      </c>
      <c r="D8056" s="21" t="str">
        <f t="shared" si="876"/>
        <v>Winter</v>
      </c>
      <c r="E8056" s="21">
        <f t="shared" si="877"/>
        <v>11</v>
      </c>
      <c r="F8056" s="23">
        <v>91.362538750468303</v>
      </c>
      <c r="G8056" s="23">
        <v>2445.653581344523</v>
      </c>
      <c r="H8056" s="16">
        <f t="shared" si="881"/>
        <v>3.7357105457364412E-2</v>
      </c>
      <c r="I8056" s="23">
        <v>7.7263019880753312</v>
      </c>
      <c r="J8056" s="23">
        <v>56.822719110059275</v>
      </c>
      <c r="K8056" s="23">
        <v>19.736566484517304</v>
      </c>
      <c r="L8056" s="23">
        <v>14.173386437781918</v>
      </c>
      <c r="M8056" s="23">
        <f t="shared" si="878"/>
        <v>22.912766187760052</v>
      </c>
      <c r="N8056" s="23">
        <v>1370.7043735327093</v>
      </c>
      <c r="O8056" s="17">
        <f t="shared" si="879"/>
        <v>2.2352790847868582E-2</v>
      </c>
      <c r="P8056" s="18">
        <f t="shared" si="880"/>
        <v>5.8874860740262755E-2</v>
      </c>
    </row>
    <row r="8057" spans="2:16" x14ac:dyDescent="0.3">
      <c r="B8057" s="19">
        <v>41244.499999999971</v>
      </c>
      <c r="C8057" s="21">
        <f t="shared" si="875"/>
        <v>12</v>
      </c>
      <c r="D8057" s="21" t="str">
        <f t="shared" si="876"/>
        <v>Winter</v>
      </c>
      <c r="E8057" s="21">
        <f t="shared" si="877"/>
        <v>12</v>
      </c>
      <c r="F8057" s="23">
        <v>90.066049650874945</v>
      </c>
      <c r="G8057" s="23">
        <v>2436.8075602250174</v>
      </c>
      <c r="H8057" s="16">
        <f t="shared" si="881"/>
        <v>3.6960673924763328E-2</v>
      </c>
      <c r="I8057" s="23">
        <v>7.5075728899425878</v>
      </c>
      <c r="J8057" s="23">
        <v>55.393384505602619</v>
      </c>
      <c r="K8057" s="23">
        <v>19.736566484517304</v>
      </c>
      <c r="L8057" s="23">
        <v>13.627131022656815</v>
      </c>
      <c r="M8057" s="23">
        <f t="shared" si="878"/>
        <v>22.029686998428499</v>
      </c>
      <c r="N8057" s="23">
        <v>1355.4240268007952</v>
      </c>
      <c r="O8057" s="17">
        <f t="shared" si="879"/>
        <v>2.1791896339692182E-2</v>
      </c>
      <c r="P8057" s="18">
        <f t="shared" si="880"/>
        <v>5.7947127089641906E-2</v>
      </c>
    </row>
    <row r="8058" spans="2:16" x14ac:dyDescent="0.3">
      <c r="B8058" s="19">
        <v>41244.541666666635</v>
      </c>
      <c r="C8058" s="21">
        <f t="shared" si="875"/>
        <v>12</v>
      </c>
      <c r="D8058" s="21" t="str">
        <f t="shared" si="876"/>
        <v>Winter</v>
      </c>
      <c r="E8058" s="21">
        <f t="shared" si="877"/>
        <v>13</v>
      </c>
      <c r="F8058" s="23">
        <v>94.73929311444401</v>
      </c>
      <c r="G8058" s="23">
        <v>2403.6349810268698</v>
      </c>
      <c r="H8058" s="16">
        <f t="shared" si="881"/>
        <v>3.9415008461047576E-2</v>
      </c>
      <c r="I8058" s="23">
        <v>7.4720681538187756</v>
      </c>
      <c r="J8058" s="23">
        <v>54.595641708215304</v>
      </c>
      <c r="K8058" s="23">
        <v>19.736566484517304</v>
      </c>
      <c r="L8058" s="23">
        <v>13.322253968962645</v>
      </c>
      <c r="M8058" s="23">
        <f t="shared" si="878"/>
        <v>21.536821254735354</v>
      </c>
      <c r="N8058" s="23">
        <v>1319.4001294822622</v>
      </c>
      <c r="O8058" s="17">
        <f t="shared" si="879"/>
        <v>2.1986423042066345E-2</v>
      </c>
      <c r="P8058" s="18">
        <f t="shared" si="880"/>
        <v>6.0534836452882705E-2</v>
      </c>
    </row>
    <row r="8059" spans="2:16" x14ac:dyDescent="0.3">
      <c r="B8059" s="19">
        <v>41244.583333333299</v>
      </c>
      <c r="C8059" s="21">
        <f t="shared" si="875"/>
        <v>12</v>
      </c>
      <c r="D8059" s="21" t="str">
        <f t="shared" si="876"/>
        <v>Winter</v>
      </c>
      <c r="E8059" s="21">
        <f t="shared" si="877"/>
        <v>14</v>
      </c>
      <c r="F8059" s="23">
        <v>91.230089024353887</v>
      </c>
      <c r="G8059" s="23">
        <v>2370.4624018287227</v>
      </c>
      <c r="H8059" s="16">
        <f t="shared" si="881"/>
        <v>3.8486199550759929E-2</v>
      </c>
      <c r="I8059" s="23">
        <v>7.4687903191905063</v>
      </c>
      <c r="J8059" s="23">
        <v>54.472907397539693</v>
      </c>
      <c r="K8059" s="23">
        <v>19.736566484517304</v>
      </c>
      <c r="L8059" s="23">
        <v>13.275348029919989</v>
      </c>
      <c r="M8059" s="23">
        <f t="shared" si="878"/>
        <v>21.460992883102399</v>
      </c>
      <c r="N8059" s="23">
        <v>1298.802494909927</v>
      </c>
      <c r="O8059" s="17">
        <f t="shared" si="879"/>
        <v>2.2274197436230835E-2</v>
      </c>
      <c r="P8059" s="18">
        <f t="shared" si="880"/>
        <v>5.9903147779626964E-2</v>
      </c>
    </row>
    <row r="8060" spans="2:16" x14ac:dyDescent="0.3">
      <c r="B8060" s="19">
        <v>41244.624999999964</v>
      </c>
      <c r="C8060" s="21">
        <f t="shared" si="875"/>
        <v>12</v>
      </c>
      <c r="D8060" s="21" t="str">
        <f t="shared" si="876"/>
        <v>Winter</v>
      </c>
      <c r="E8060" s="21">
        <f t="shared" si="877"/>
        <v>15</v>
      </c>
      <c r="F8060" s="23">
        <v>94.961013943934987</v>
      </c>
      <c r="G8060" s="23">
        <v>2352.7703595897106</v>
      </c>
      <c r="H8060" s="16">
        <f t="shared" si="881"/>
        <v>4.0361361046938229E-2</v>
      </c>
      <c r="I8060" s="23">
        <v>7.3298898511805239</v>
      </c>
      <c r="J8060" s="23">
        <v>54.022145256821176</v>
      </c>
      <c r="K8060" s="23">
        <v>19.736566484517304</v>
      </c>
      <c r="L8060" s="23">
        <v>13.10307817824696</v>
      </c>
      <c r="M8060" s="23">
        <f t="shared" si="878"/>
        <v>21.182500594056911</v>
      </c>
      <c r="N8060" s="23">
        <v>1329.0677614891388</v>
      </c>
      <c r="O8060" s="17">
        <f t="shared" si="879"/>
        <v>2.1452924577217234E-2</v>
      </c>
      <c r="P8060" s="18">
        <f t="shared" si="880"/>
        <v>6.0948416389781664E-2</v>
      </c>
    </row>
    <row r="8061" spans="2:16" x14ac:dyDescent="0.3">
      <c r="B8061" s="19">
        <v>41244.666666666628</v>
      </c>
      <c r="C8061" s="21">
        <f t="shared" si="875"/>
        <v>12</v>
      </c>
      <c r="D8061" s="21" t="str">
        <f t="shared" si="876"/>
        <v>Winter</v>
      </c>
      <c r="E8061" s="21">
        <f t="shared" si="877"/>
        <v>16</v>
      </c>
      <c r="F8061" s="23">
        <v>91.786140070429127</v>
      </c>
      <c r="G8061" s="23">
        <v>2354.9818648695873</v>
      </c>
      <c r="H8061" s="16">
        <f t="shared" si="881"/>
        <v>3.897530653617666E-2</v>
      </c>
      <c r="I8061" s="23">
        <v>7.5403705125692646</v>
      </c>
      <c r="J8061" s="23">
        <v>55.042460809767455</v>
      </c>
      <c r="K8061" s="23">
        <v>19.736566484517304</v>
      </c>
      <c r="L8061" s="23">
        <v>13.493016891124578</v>
      </c>
      <c r="M8061" s="23">
        <f t="shared" si="878"/>
        <v>21.812877434125575</v>
      </c>
      <c r="N8061" s="23">
        <v>1356.2058017250943</v>
      </c>
      <c r="O8061" s="17">
        <f t="shared" si="879"/>
        <v>2.1643653130931528E-2</v>
      </c>
      <c r="P8061" s="18">
        <f t="shared" si="880"/>
        <v>5.9775391651767457E-2</v>
      </c>
    </row>
    <row r="8062" spans="2:16" x14ac:dyDescent="0.3">
      <c r="B8062" s="19">
        <v>41244.708333333292</v>
      </c>
      <c r="C8062" s="21">
        <f t="shared" si="875"/>
        <v>12</v>
      </c>
      <c r="D8062" s="21" t="str">
        <f t="shared" si="876"/>
        <v>Winter</v>
      </c>
      <c r="E8062" s="21">
        <f t="shared" si="877"/>
        <v>17</v>
      </c>
      <c r="F8062" s="23">
        <v>90.792085759526842</v>
      </c>
      <c r="G8062" s="23">
        <v>2398.1062178271786</v>
      </c>
      <c r="H8062" s="16">
        <f t="shared" si="881"/>
        <v>3.7859910075955544E-2</v>
      </c>
      <c r="I8062" s="23">
        <v>8.0170305132620925</v>
      </c>
      <c r="J8062" s="23">
        <v>57.185140060192559</v>
      </c>
      <c r="K8062" s="23">
        <v>19.736566484517304</v>
      </c>
      <c r="L8062" s="23">
        <v>14.311894528153344</v>
      </c>
      <c r="M8062" s="23">
        <f t="shared" si="878"/>
        <v>23.136679047521909</v>
      </c>
      <c r="N8062" s="23">
        <v>1455.2685547211399</v>
      </c>
      <c r="O8062" s="17">
        <f t="shared" si="879"/>
        <v>2.1407532966830102E-2</v>
      </c>
      <c r="P8062" s="18">
        <f t="shared" si="880"/>
        <v>5.8456955769713409E-2</v>
      </c>
    </row>
    <row r="8063" spans="2:16" x14ac:dyDescent="0.3">
      <c r="B8063" s="19">
        <v>41244.749999999956</v>
      </c>
      <c r="C8063" s="21">
        <f t="shared" si="875"/>
        <v>12</v>
      </c>
      <c r="D8063" s="21" t="str">
        <f t="shared" si="876"/>
        <v>Winter</v>
      </c>
      <c r="E8063" s="21">
        <f t="shared" si="877"/>
        <v>18</v>
      </c>
      <c r="F8063" s="23">
        <v>90.416180760308947</v>
      </c>
      <c r="G8063" s="23">
        <v>2505.3642239011883</v>
      </c>
      <c r="H8063" s="16">
        <f t="shared" si="881"/>
        <v>3.6089036435396536E-2</v>
      </c>
      <c r="I8063" s="23">
        <v>8.0136096140095763</v>
      </c>
      <c r="J8063" s="23">
        <v>64.934151013544422</v>
      </c>
      <c r="K8063" s="23">
        <v>19.736566484517304</v>
      </c>
      <c r="L8063" s="23">
        <v>17.273369876146681</v>
      </c>
      <c r="M8063" s="23">
        <f t="shared" si="878"/>
        <v>27.924214652880437</v>
      </c>
      <c r="N8063" s="23">
        <v>1503.5976428633978</v>
      </c>
      <c r="O8063" s="17">
        <f t="shared" si="879"/>
        <v>2.3901224132309291E-2</v>
      </c>
      <c r="P8063" s="18">
        <f t="shared" si="880"/>
        <v>5.9127688419144342E-2</v>
      </c>
    </row>
    <row r="8064" spans="2:16" x14ac:dyDescent="0.3">
      <c r="B8064" s="19">
        <v>41244.791666666621</v>
      </c>
      <c r="C8064" s="21">
        <f t="shared" si="875"/>
        <v>12</v>
      </c>
      <c r="D8064" s="21" t="str">
        <f t="shared" si="876"/>
        <v>Winter</v>
      </c>
      <c r="E8064" s="21">
        <f t="shared" si="877"/>
        <v>19</v>
      </c>
      <c r="F8064" s="23">
        <v>87.457301481847026</v>
      </c>
      <c r="G8064" s="23">
        <v>2527.4792766999531</v>
      </c>
      <c r="H8064" s="16">
        <f t="shared" si="881"/>
        <v>3.4602579054985233E-2</v>
      </c>
      <c r="I8064" s="23">
        <v>7.8698044209317821</v>
      </c>
      <c r="J8064" s="23">
        <v>57.447248547769256</v>
      </c>
      <c r="K8064" s="23">
        <v>19.736566484517304</v>
      </c>
      <c r="L8064" s="23">
        <v>14.412065740857908</v>
      </c>
      <c r="M8064" s="23">
        <f t="shared" si="878"/>
        <v>23.298616322394043</v>
      </c>
      <c r="N8064" s="23">
        <v>1463.3246562191928</v>
      </c>
      <c r="O8064" s="17">
        <f t="shared" si="879"/>
        <v>2.1299730453429248E-2</v>
      </c>
      <c r="P8064" s="18">
        <f t="shared" si="880"/>
        <v>5.5165283901549816E-2</v>
      </c>
    </row>
    <row r="8065" spans="2:16" x14ac:dyDescent="0.3">
      <c r="B8065" s="19">
        <v>41244.833333333285</v>
      </c>
      <c r="C8065" s="21">
        <f t="shared" si="875"/>
        <v>12</v>
      </c>
      <c r="D8065" s="21" t="str">
        <f t="shared" si="876"/>
        <v>Winter</v>
      </c>
      <c r="E8065" s="21">
        <f t="shared" si="877"/>
        <v>20</v>
      </c>
      <c r="F8065" s="23">
        <v>86.864925369287263</v>
      </c>
      <c r="G8065" s="23">
        <v>2492.0951922219292</v>
      </c>
      <c r="H8065" s="16">
        <f t="shared" si="881"/>
        <v>3.4856182717418305E-2</v>
      </c>
      <c r="I8065" s="23">
        <v>7.8585318472315233</v>
      </c>
      <c r="J8065" s="23">
        <v>55.420076259237902</v>
      </c>
      <c r="K8065" s="23">
        <v>19.736566484517304</v>
      </c>
      <c r="L8065" s="23">
        <v>13.637331933568086</v>
      </c>
      <c r="M8065" s="23">
        <f t="shared" si="878"/>
        <v>22.046177841152513</v>
      </c>
      <c r="N8065" s="23">
        <v>1400.6595702503037</v>
      </c>
      <c r="O8065" s="17">
        <f t="shared" si="879"/>
        <v>2.1350448262770907E-2</v>
      </c>
      <c r="P8065" s="18">
        <f t="shared" si="880"/>
        <v>5.5462435854443284E-2</v>
      </c>
    </row>
    <row r="8066" spans="2:16" x14ac:dyDescent="0.3">
      <c r="B8066" s="19">
        <v>41244.874999999949</v>
      </c>
      <c r="C8066" s="21">
        <f t="shared" si="875"/>
        <v>12</v>
      </c>
      <c r="D8066" s="21" t="str">
        <f t="shared" si="876"/>
        <v>Winter</v>
      </c>
      <c r="E8066" s="21">
        <f t="shared" si="877"/>
        <v>21</v>
      </c>
      <c r="F8066" s="23">
        <v>86.762695856674839</v>
      </c>
      <c r="G8066" s="23">
        <v>2456.7111077439058</v>
      </c>
      <c r="H8066" s="16">
        <f t="shared" si="881"/>
        <v>3.5316605026609105E-2</v>
      </c>
      <c r="I8066" s="23">
        <v>7.6932798462477052</v>
      </c>
      <c r="J8066" s="23">
        <v>51.385349854117969</v>
      </c>
      <c r="K8066" s="23">
        <v>19.736566484517304</v>
      </c>
      <c r="L8066" s="23">
        <v>12.095361886475562</v>
      </c>
      <c r="M8066" s="23">
        <f t="shared" si="878"/>
        <v>19.553421483125103</v>
      </c>
      <c r="N8066" s="23">
        <v>1342.0017157888703</v>
      </c>
      <c r="O8066" s="17">
        <f t="shared" si="879"/>
        <v>2.0303030174112967E-2</v>
      </c>
      <c r="P8066" s="18">
        <f t="shared" si="880"/>
        <v>5.4902601103219595E-2</v>
      </c>
    </row>
    <row r="8067" spans="2:16" x14ac:dyDescent="0.3">
      <c r="B8067" s="19">
        <v>41244.916666666613</v>
      </c>
      <c r="C8067" s="21">
        <f t="shared" si="875"/>
        <v>12</v>
      </c>
      <c r="D8067" s="21" t="str">
        <f t="shared" si="876"/>
        <v>Winter</v>
      </c>
      <c r="E8067" s="21">
        <f t="shared" si="877"/>
        <v>22</v>
      </c>
      <c r="F8067" s="23">
        <v>91.369380747390423</v>
      </c>
      <c r="G8067" s="23">
        <v>2405.8464863067466</v>
      </c>
      <c r="H8067" s="16">
        <f t="shared" si="881"/>
        <v>3.7978059392996859E-2</v>
      </c>
      <c r="I8067" s="23">
        <v>7.374571897241128</v>
      </c>
      <c r="J8067" s="23">
        <v>49.412050350645934</v>
      </c>
      <c r="K8067" s="23">
        <v>19.736566484517304</v>
      </c>
      <c r="L8067" s="23">
        <v>11.341216890563262</v>
      </c>
      <c r="M8067" s="23">
        <f t="shared" si="878"/>
        <v>18.33426697556537</v>
      </c>
      <c r="N8067" s="23">
        <v>1256.6777275858769</v>
      </c>
      <c r="O8067" s="17">
        <f t="shared" si="879"/>
        <v>2.0457781902599725E-2</v>
      </c>
      <c r="P8067" s="18">
        <f t="shared" si="880"/>
        <v>5.7658894439450672E-2</v>
      </c>
    </row>
    <row r="8068" spans="2:16" x14ac:dyDescent="0.3">
      <c r="B8068" s="19">
        <v>41244.958333333278</v>
      </c>
      <c r="C8068" s="21">
        <f t="shared" si="875"/>
        <v>12</v>
      </c>
      <c r="D8068" s="21" t="str">
        <f t="shared" si="876"/>
        <v>Winter</v>
      </c>
      <c r="E8068" s="21">
        <f t="shared" si="877"/>
        <v>23</v>
      </c>
      <c r="F8068" s="23">
        <v>90.430572664694793</v>
      </c>
      <c r="G8068" s="23">
        <v>2304.117243432428</v>
      </c>
      <c r="H8068" s="16">
        <f t="shared" si="881"/>
        <v>3.9247383318906537E-2</v>
      </c>
      <c r="I8068" s="23">
        <v>7.0270673893939888</v>
      </c>
      <c r="J8068" s="23">
        <v>47.151422679735703</v>
      </c>
      <c r="K8068" s="23">
        <v>19.736566484517304</v>
      </c>
      <c r="L8068" s="23">
        <v>10.477262360276219</v>
      </c>
      <c r="M8068" s="23">
        <f t="shared" si="878"/>
        <v>16.937593834942177</v>
      </c>
      <c r="N8068" s="23">
        <v>1160.4781021004237</v>
      </c>
      <c r="O8068" s="17">
        <f t="shared" si="879"/>
        <v>2.0650679388918229E-2</v>
      </c>
      <c r="P8068" s="18">
        <f t="shared" si="880"/>
        <v>5.9087577578052053E-2</v>
      </c>
    </row>
    <row r="8069" spans="2:16" x14ac:dyDescent="0.3">
      <c r="B8069" s="19">
        <v>41244.999999999942</v>
      </c>
      <c r="C8069" s="21">
        <f t="shared" ref="C8069:C8132" si="882">MONTH(B8069)</f>
        <v>12</v>
      </c>
      <c r="D8069" s="21" t="str">
        <f t="shared" ref="D8069:D8132" si="883">IF(AND(C8069&gt;5,C8069&lt;7),"Summer",IF(OR(C8069=1,C8069&gt;10),"Winter","Shoulder"))</f>
        <v>Winter</v>
      </c>
      <c r="E8069" s="21">
        <f t="shared" ref="E8069:E8132" si="884">HOUR(B8069)</f>
        <v>0</v>
      </c>
      <c r="F8069" s="23">
        <v>83.887315926425742</v>
      </c>
      <c r="G8069" s="23">
        <v>2203.4937531980481</v>
      </c>
      <c r="H8069" s="16">
        <f t="shared" si="881"/>
        <v>3.8070140114840625E-2</v>
      </c>
      <c r="I8069" s="23">
        <v>6.8049015744900716</v>
      </c>
      <c r="J8069" s="23">
        <v>48.180341579873847</v>
      </c>
      <c r="K8069" s="23">
        <v>19.736566484517304</v>
      </c>
      <c r="L8069" s="23">
        <v>10.870489054132612</v>
      </c>
      <c r="M8069" s="23">
        <f t="shared" ref="M8069:M8132" si="885">J8069-K8069-L8069</f>
        <v>17.57328604122393</v>
      </c>
      <c r="N8069" s="23">
        <v>1080.0269429928508</v>
      </c>
      <c r="O8069" s="17">
        <f t="shared" ref="O8069:O8132" si="886">(I8069+M8069)/N8069</f>
        <v>2.257183283609562E-2</v>
      </c>
      <c r="P8069" s="18">
        <f t="shared" ref="P8069:P8132" si="887">H8069+(1-H8069)*O8069</f>
        <v>5.978266011221732E-2</v>
      </c>
    </row>
    <row r="8070" spans="2:16" x14ac:dyDescent="0.3">
      <c r="B8070" s="19">
        <v>41245.041666666606</v>
      </c>
      <c r="C8070" s="21">
        <f t="shared" si="882"/>
        <v>12</v>
      </c>
      <c r="D8070" s="21" t="str">
        <f t="shared" si="883"/>
        <v>Winter</v>
      </c>
      <c r="E8070" s="21">
        <f t="shared" si="884"/>
        <v>1</v>
      </c>
      <c r="F8070" s="23">
        <v>78.418667479049574</v>
      </c>
      <c r="G8070" s="23">
        <v>2112.822036723112</v>
      </c>
      <c r="H8070" s="16">
        <f t="shared" ref="H8070:H8133" si="888">F8070/G8070</f>
        <v>3.7115604682291775E-2</v>
      </c>
      <c r="I8070" s="23">
        <v>6.6938944063873347</v>
      </c>
      <c r="J8070" s="23">
        <v>48.02287752744332</v>
      </c>
      <c r="K8070" s="23">
        <v>19.736566484517304</v>
      </c>
      <c r="L8070" s="23">
        <v>10.810310289090809</v>
      </c>
      <c r="M8070" s="23">
        <f t="shared" si="885"/>
        <v>17.476000753835208</v>
      </c>
      <c r="N8070" s="23">
        <v>1031.1657403071911</v>
      </c>
      <c r="O8070" s="17">
        <f t="shared" si="886"/>
        <v>2.3439389242142755E-2</v>
      </c>
      <c r="P8070" s="18">
        <f t="shared" si="887"/>
        <v>5.9685026819328801E-2</v>
      </c>
    </row>
    <row r="8071" spans="2:16" x14ac:dyDescent="0.3">
      <c r="B8071" s="19">
        <v>41245.08333333327</v>
      </c>
      <c r="C8071" s="21">
        <f t="shared" si="882"/>
        <v>12</v>
      </c>
      <c r="D8071" s="21" t="str">
        <f t="shared" si="883"/>
        <v>Winter</v>
      </c>
      <c r="E8071" s="21">
        <f t="shared" si="884"/>
        <v>2</v>
      </c>
      <c r="F8071" s="23">
        <v>70.961895390773478</v>
      </c>
      <c r="G8071" s="23">
        <v>2054.2171468063852</v>
      </c>
      <c r="H8071" s="16">
        <f t="shared" si="888"/>
        <v>3.4544495698079089E-2</v>
      </c>
      <c r="I8071" s="23">
        <v>6.6019338584961202</v>
      </c>
      <c r="J8071" s="23">
        <v>50.661906533599833</v>
      </c>
      <c r="K8071" s="23">
        <v>19.736566484517304</v>
      </c>
      <c r="L8071" s="23">
        <v>11.818880207422291</v>
      </c>
      <c r="M8071" s="23">
        <f t="shared" si="885"/>
        <v>19.106459841660239</v>
      </c>
      <c r="N8071" s="23">
        <v>1008.580218641467</v>
      </c>
      <c r="O8071" s="17">
        <f t="shared" si="886"/>
        <v>2.5489686615889552E-2</v>
      </c>
      <c r="P8071" s="18">
        <f t="shared" si="887"/>
        <v>5.9153653944320664E-2</v>
      </c>
    </row>
    <row r="8072" spans="2:16" x14ac:dyDescent="0.3">
      <c r="B8072" s="19">
        <v>41245.124999999935</v>
      </c>
      <c r="C8072" s="21">
        <f t="shared" si="882"/>
        <v>12</v>
      </c>
      <c r="D8072" s="21" t="str">
        <f t="shared" si="883"/>
        <v>Winter</v>
      </c>
      <c r="E8072" s="21">
        <f t="shared" si="884"/>
        <v>3</v>
      </c>
      <c r="F8072" s="23">
        <v>69.494820357592744</v>
      </c>
      <c r="G8072" s="23">
        <v>2030.9963413676824</v>
      </c>
      <c r="H8072" s="16">
        <f t="shared" si="888"/>
        <v>3.4217107604829364E-2</v>
      </c>
      <c r="I8072" s="23">
        <v>6.4962928646530855</v>
      </c>
      <c r="J8072" s="23">
        <v>50.075768455653979</v>
      </c>
      <c r="K8072" s="23">
        <v>19.736566484517304</v>
      </c>
      <c r="L8072" s="23">
        <v>11.594873107831599</v>
      </c>
      <c r="M8072" s="23">
        <f t="shared" si="885"/>
        <v>18.744328863305075</v>
      </c>
      <c r="N8072" s="23">
        <v>1017.7008900718012</v>
      </c>
      <c r="O8072" s="17">
        <f t="shared" si="886"/>
        <v>2.4801611135642592E-2</v>
      </c>
      <c r="P8072" s="18">
        <f t="shared" si="887"/>
        <v>5.8170079343470543E-2</v>
      </c>
    </row>
    <row r="8073" spans="2:16" x14ac:dyDescent="0.3">
      <c r="B8073" s="19">
        <v>41245.166666666599</v>
      </c>
      <c r="C8073" s="21">
        <f t="shared" si="882"/>
        <v>12</v>
      </c>
      <c r="D8073" s="21" t="str">
        <f t="shared" si="883"/>
        <v>Winter</v>
      </c>
      <c r="E8073" s="21">
        <f t="shared" si="884"/>
        <v>4</v>
      </c>
      <c r="F8073" s="23">
        <v>75.047106875706149</v>
      </c>
      <c r="G8073" s="23">
        <v>2015.515804408547</v>
      </c>
      <c r="H8073" s="16">
        <f t="shared" si="888"/>
        <v>3.7234690351499733E-2</v>
      </c>
      <c r="I8073" s="23">
        <v>6.5662993317765395</v>
      </c>
      <c r="J8073" s="23">
        <v>51.038998198726404</v>
      </c>
      <c r="K8073" s="23">
        <v>19.736566484517304</v>
      </c>
      <c r="L8073" s="23">
        <v>11.962995072781082</v>
      </c>
      <c r="M8073" s="23">
        <f t="shared" si="885"/>
        <v>19.339436641428016</v>
      </c>
      <c r="N8073" s="23">
        <v>1013.8300735353577</v>
      </c>
      <c r="O8073" s="17">
        <f t="shared" si="886"/>
        <v>2.5552345160632175E-2</v>
      </c>
      <c r="P8073" s="18">
        <f t="shared" si="887"/>
        <v>6.1835601852321127E-2</v>
      </c>
    </row>
    <row r="8074" spans="2:16" x14ac:dyDescent="0.3">
      <c r="B8074" s="19">
        <v>41245.208333333263</v>
      </c>
      <c r="C8074" s="21">
        <f t="shared" si="882"/>
        <v>12</v>
      </c>
      <c r="D8074" s="21" t="str">
        <f t="shared" si="883"/>
        <v>Winter</v>
      </c>
      <c r="E8074" s="21">
        <f t="shared" si="884"/>
        <v>5</v>
      </c>
      <c r="F8074" s="23">
        <v>71.405033827215632</v>
      </c>
      <c r="G8074" s="23">
        <v>2039.842362487188</v>
      </c>
      <c r="H8074" s="16">
        <f t="shared" si="888"/>
        <v>3.5005172527229601E-2</v>
      </c>
      <c r="I8074" s="23">
        <v>6.6805354495199989</v>
      </c>
      <c r="J8074" s="23">
        <v>47.631861506772296</v>
      </c>
      <c r="K8074" s="23">
        <v>19.736566484517304</v>
      </c>
      <c r="L8074" s="23">
        <v>10.66087388838643</v>
      </c>
      <c r="M8074" s="23">
        <f t="shared" si="885"/>
        <v>17.234421133868562</v>
      </c>
      <c r="N8074" s="23">
        <v>1035.2025243026792</v>
      </c>
      <c r="O8074" s="17">
        <f t="shared" si="886"/>
        <v>2.3101717801063001E-2</v>
      </c>
      <c r="P8074" s="18">
        <f t="shared" si="887"/>
        <v>5.7298210710991018E-2</v>
      </c>
    </row>
    <row r="8075" spans="2:16" x14ac:dyDescent="0.3">
      <c r="B8075" s="19">
        <v>41245.249999999927</v>
      </c>
      <c r="C8075" s="21">
        <f t="shared" si="882"/>
        <v>12</v>
      </c>
      <c r="D8075" s="21" t="str">
        <f t="shared" si="883"/>
        <v>Winter</v>
      </c>
      <c r="E8075" s="21">
        <f t="shared" si="884"/>
        <v>6</v>
      </c>
      <c r="F8075" s="23">
        <v>57.314880627468504</v>
      </c>
      <c r="G8075" s="23">
        <v>2060.8516626460146</v>
      </c>
      <c r="H8075" s="16">
        <f t="shared" si="888"/>
        <v>2.7811259619665931E-2</v>
      </c>
      <c r="I8075" s="23">
        <v>6.8076811331032605</v>
      </c>
      <c r="J8075" s="23">
        <v>45.832428805399289</v>
      </c>
      <c r="K8075" s="23">
        <v>19.736566484517304</v>
      </c>
      <c r="L8075" s="23">
        <v>9.9731763722041684</v>
      </c>
      <c r="M8075" s="23">
        <f t="shared" si="885"/>
        <v>16.122685948677816</v>
      </c>
      <c r="N8075" s="23">
        <v>1092.7369828366377</v>
      </c>
      <c r="O8075" s="17">
        <f t="shared" si="886"/>
        <v>2.0984342473937417E-2</v>
      </c>
      <c r="P8075" s="18">
        <f t="shared" si="887"/>
        <v>4.821200109711269E-2</v>
      </c>
    </row>
    <row r="8076" spans="2:16" x14ac:dyDescent="0.3">
      <c r="B8076" s="19">
        <v>41245.291666666591</v>
      </c>
      <c r="C8076" s="21">
        <f t="shared" si="882"/>
        <v>12</v>
      </c>
      <c r="D8076" s="21" t="str">
        <f t="shared" si="883"/>
        <v>Winter</v>
      </c>
      <c r="E8076" s="21">
        <f t="shared" si="884"/>
        <v>7</v>
      </c>
      <c r="F8076" s="23">
        <v>54.651103951935191</v>
      </c>
      <c r="G8076" s="23">
        <v>2109.5047788032975</v>
      </c>
      <c r="H8076" s="16">
        <f t="shared" si="888"/>
        <v>2.5907077576253823E-2</v>
      </c>
      <c r="I8076" s="23">
        <v>7.0397641001311708</v>
      </c>
      <c r="J8076" s="23">
        <v>45.969944874308098</v>
      </c>
      <c r="K8076" s="23">
        <v>19.736566484517304</v>
      </c>
      <c r="L8076" s="23">
        <v>10.025731524142657</v>
      </c>
      <c r="M8076" s="23">
        <f t="shared" si="885"/>
        <v>16.207646865648137</v>
      </c>
      <c r="N8076" s="23">
        <v>1171.0680384371353</v>
      </c>
      <c r="O8076" s="17">
        <f t="shared" si="886"/>
        <v>1.9851460549469402E-2</v>
      </c>
      <c r="P8076" s="18">
        <f t="shared" si="887"/>
        <v>4.524424479726618E-2</v>
      </c>
    </row>
    <row r="8077" spans="2:16" x14ac:dyDescent="0.3">
      <c r="B8077" s="19">
        <v>41245.333333333256</v>
      </c>
      <c r="C8077" s="21">
        <f t="shared" si="882"/>
        <v>12</v>
      </c>
      <c r="D8077" s="21" t="str">
        <f t="shared" si="883"/>
        <v>Winter</v>
      </c>
      <c r="E8077" s="21">
        <f t="shared" si="884"/>
        <v>8</v>
      </c>
      <c r="F8077" s="23">
        <v>65.107652066163155</v>
      </c>
      <c r="G8077" s="23">
        <v>2201.2822479181714</v>
      </c>
      <c r="H8077" s="16">
        <f t="shared" si="888"/>
        <v>2.9577148558635635E-2</v>
      </c>
      <c r="I8077" s="23">
        <v>7.2804151111148885</v>
      </c>
      <c r="J8077" s="23">
        <v>52.26765117939221</v>
      </c>
      <c r="K8077" s="23">
        <v>19.736566484517304</v>
      </c>
      <c r="L8077" s="23">
        <v>12.432555063776633</v>
      </c>
      <c r="M8077" s="23">
        <f t="shared" si="885"/>
        <v>20.098529631098273</v>
      </c>
      <c r="N8077" s="23">
        <v>1252.7356454714111</v>
      </c>
      <c r="O8077" s="17">
        <f t="shared" si="886"/>
        <v>2.1855325056955907E-2</v>
      </c>
      <c r="P8077" s="18">
        <f t="shared" si="887"/>
        <v>5.0786055419584683E-2</v>
      </c>
    </row>
    <row r="8078" spans="2:16" x14ac:dyDescent="0.3">
      <c r="B8078" s="19">
        <v>41245.37499999992</v>
      </c>
      <c r="C8078" s="21">
        <f t="shared" si="882"/>
        <v>12</v>
      </c>
      <c r="D8078" s="21" t="str">
        <f t="shared" si="883"/>
        <v>Winter</v>
      </c>
      <c r="E8078" s="21">
        <f t="shared" si="884"/>
        <v>9</v>
      </c>
      <c r="F8078" s="23">
        <v>76.041384614632662</v>
      </c>
      <c r="G8078" s="23">
        <v>2288.6367064732926</v>
      </c>
      <c r="H8078" s="16">
        <f t="shared" si="888"/>
        <v>3.3225624844499556E-2</v>
      </c>
      <c r="I8078" s="23">
        <v>7.5577599122117585</v>
      </c>
      <c r="J8078" s="23">
        <v>53.235276143221647</v>
      </c>
      <c r="K8078" s="23">
        <v>19.736566484517304</v>
      </c>
      <c r="L8078" s="23">
        <v>12.802356770566622</v>
      </c>
      <c r="M8078" s="23">
        <f t="shared" si="885"/>
        <v>20.696352888137721</v>
      </c>
      <c r="N8078" s="23">
        <v>1278.4694752073683</v>
      </c>
      <c r="O8078" s="17">
        <f t="shared" si="886"/>
        <v>2.2099951033845881E-2</v>
      </c>
      <c r="P8078" s="18">
        <f t="shared" si="887"/>
        <v>5.459129119621306E-2</v>
      </c>
    </row>
    <row r="8079" spans="2:16" x14ac:dyDescent="0.3">
      <c r="B8079" s="19">
        <v>41245.416666666584</v>
      </c>
      <c r="C8079" s="21">
        <f t="shared" si="882"/>
        <v>12</v>
      </c>
      <c r="D8079" s="21" t="str">
        <f t="shared" si="883"/>
        <v>Winter</v>
      </c>
      <c r="E8079" s="21">
        <f t="shared" si="884"/>
        <v>10</v>
      </c>
      <c r="F8079" s="23">
        <v>77.757424505443026</v>
      </c>
      <c r="G8079" s="23">
        <v>2339.5013279104519</v>
      </c>
      <c r="H8079" s="16">
        <f t="shared" si="888"/>
        <v>3.3236751600775036E-2</v>
      </c>
      <c r="I8079" s="23">
        <v>7.6744867849127312</v>
      </c>
      <c r="J8079" s="23">
        <v>53.836651932681157</v>
      </c>
      <c r="K8079" s="23">
        <v>19.736566484517304</v>
      </c>
      <c r="L8079" s="23">
        <v>13.032187336826691</v>
      </c>
      <c r="M8079" s="23">
        <f t="shared" si="885"/>
        <v>21.067898111337161</v>
      </c>
      <c r="N8079" s="23">
        <v>1318.13491738671</v>
      </c>
      <c r="O8079" s="17">
        <f t="shared" si="886"/>
        <v>2.1805343684570301E-2</v>
      </c>
      <c r="P8079" s="18">
        <f t="shared" si="887"/>
        <v>5.4317356493731747E-2</v>
      </c>
    </row>
    <row r="8080" spans="2:16" x14ac:dyDescent="0.3">
      <c r="B8080" s="19">
        <v>41245.458333333248</v>
      </c>
      <c r="C8080" s="21">
        <f t="shared" si="882"/>
        <v>12</v>
      </c>
      <c r="D8080" s="21" t="str">
        <f t="shared" si="883"/>
        <v>Winter</v>
      </c>
      <c r="E8080" s="21">
        <f t="shared" si="884"/>
        <v>11</v>
      </c>
      <c r="F8080" s="23">
        <v>76.580463756169209</v>
      </c>
      <c r="G8080" s="23">
        <v>2383.7314335079814</v>
      </c>
      <c r="H8080" s="16">
        <f t="shared" si="888"/>
        <v>3.212629689724348E-2</v>
      </c>
      <c r="I8080" s="23">
        <v>7.6846596128564002</v>
      </c>
      <c r="J8080" s="23">
        <v>47.861479711782771</v>
      </c>
      <c r="K8080" s="23">
        <v>19.736566484517304</v>
      </c>
      <c r="L8080" s="23">
        <v>10.748628139565398</v>
      </c>
      <c r="M8080" s="23">
        <f t="shared" si="885"/>
        <v>17.376285087700069</v>
      </c>
      <c r="N8080" s="23">
        <v>1317.5066665327026</v>
      </c>
      <c r="O8080" s="17">
        <f t="shared" si="886"/>
        <v>1.9021493657037532E-2</v>
      </c>
      <c r="P8080" s="18">
        <f t="shared" si="887"/>
        <v>5.0536700401625986E-2</v>
      </c>
    </row>
    <row r="8081" spans="2:16" x14ac:dyDescent="0.3">
      <c r="B8081" s="19">
        <v>41245.499999999913</v>
      </c>
      <c r="C8081" s="21">
        <f t="shared" si="882"/>
        <v>12</v>
      </c>
      <c r="D8081" s="21" t="str">
        <f t="shared" si="883"/>
        <v>Winter</v>
      </c>
      <c r="E8081" s="21">
        <f t="shared" si="884"/>
        <v>12</v>
      </c>
      <c r="F8081" s="23">
        <v>79.408686849562969</v>
      </c>
      <c r="G8081" s="23">
        <v>2389.260196707673</v>
      </c>
      <c r="H8081" s="16">
        <f t="shared" si="888"/>
        <v>3.3235679797029093E-2</v>
      </c>
      <c r="I8081" s="23">
        <v>7.7409116121478343</v>
      </c>
      <c r="J8081" s="23">
        <v>54.48160563590946</v>
      </c>
      <c r="K8081" s="23">
        <v>19.736566484517304</v>
      </c>
      <c r="L8081" s="23">
        <v>13.278672275899003</v>
      </c>
      <c r="M8081" s="23">
        <f t="shared" si="885"/>
        <v>21.466366875493151</v>
      </c>
      <c r="N8081" s="23">
        <v>1303.1885621115896</v>
      </c>
      <c r="O8081" s="17">
        <f t="shared" si="886"/>
        <v>2.2412166080030421E-2</v>
      </c>
      <c r="P8081" s="18">
        <f t="shared" si="887"/>
        <v>5.4902962301665789E-2</v>
      </c>
    </row>
    <row r="8082" spans="2:16" x14ac:dyDescent="0.3">
      <c r="B8082" s="19">
        <v>41245.541666666577</v>
      </c>
      <c r="C8082" s="21">
        <f t="shared" si="882"/>
        <v>12</v>
      </c>
      <c r="D8082" s="21" t="str">
        <f t="shared" si="883"/>
        <v>Winter</v>
      </c>
      <c r="E8082" s="21">
        <f t="shared" si="884"/>
        <v>13</v>
      </c>
      <c r="F8082" s="23">
        <v>76.550685191170743</v>
      </c>
      <c r="G8082" s="23">
        <v>2392.5774546274874</v>
      </c>
      <c r="H8082" s="16">
        <f t="shared" si="888"/>
        <v>3.1995070856792519E-2</v>
      </c>
      <c r="I8082" s="23">
        <v>7.7613883209715375</v>
      </c>
      <c r="J8082" s="23">
        <v>55.493568842709308</v>
      </c>
      <c r="K8082" s="23">
        <v>19.736566484517304</v>
      </c>
      <c r="L8082" s="23">
        <v>13.665418934028033</v>
      </c>
      <c r="M8082" s="23">
        <f t="shared" si="885"/>
        <v>22.091583424163971</v>
      </c>
      <c r="N8082" s="23">
        <v>1296.8608988316898</v>
      </c>
      <c r="O8082" s="17">
        <f t="shared" si="886"/>
        <v>2.3019409230418866E-2</v>
      </c>
      <c r="P8082" s="18">
        <f t="shared" si="887"/>
        <v>5.427797245780263E-2</v>
      </c>
    </row>
    <row r="8083" spans="2:16" x14ac:dyDescent="0.3">
      <c r="B8083" s="19">
        <v>41245.583333333241</v>
      </c>
      <c r="C8083" s="21">
        <f t="shared" si="882"/>
        <v>12</v>
      </c>
      <c r="D8083" s="21" t="str">
        <f t="shared" si="883"/>
        <v>Winter</v>
      </c>
      <c r="E8083" s="21">
        <f t="shared" si="884"/>
        <v>14</v>
      </c>
      <c r="F8083" s="23">
        <v>73.49588604927429</v>
      </c>
      <c r="G8083" s="23">
        <v>2388.1544440677344</v>
      </c>
      <c r="H8083" s="16">
        <f t="shared" si="888"/>
        <v>3.0775181325412532E-2</v>
      </c>
      <c r="I8083" s="23">
        <v>7.7768342451586747</v>
      </c>
      <c r="J8083" s="23">
        <v>56.005148617752205</v>
      </c>
      <c r="K8083" s="23">
        <v>19.736566484517304</v>
      </c>
      <c r="L8083" s="23">
        <v>13.86093174223566</v>
      </c>
      <c r="M8083" s="23">
        <f t="shared" si="885"/>
        <v>22.40765039099924</v>
      </c>
      <c r="N8083" s="23">
        <v>1285.26872026923</v>
      </c>
      <c r="O8083" s="17">
        <f t="shared" si="886"/>
        <v>2.348496011778382E-2</v>
      </c>
      <c r="P8083" s="18">
        <f t="shared" si="887"/>
        <v>5.3537387537151468E-2</v>
      </c>
    </row>
    <row r="8084" spans="2:16" x14ac:dyDescent="0.3">
      <c r="B8084" s="19">
        <v>41245.624999999905</v>
      </c>
      <c r="C8084" s="21">
        <f t="shared" si="882"/>
        <v>12</v>
      </c>
      <c r="D8084" s="21" t="str">
        <f t="shared" si="883"/>
        <v>Winter</v>
      </c>
      <c r="E8084" s="21">
        <f t="shared" si="884"/>
        <v>15</v>
      </c>
      <c r="F8084" s="23">
        <v>72.283616525514432</v>
      </c>
      <c r="G8084" s="23">
        <v>2377.096917668352</v>
      </c>
      <c r="H8084" s="16">
        <f t="shared" si="888"/>
        <v>3.0408359031661201E-2</v>
      </c>
      <c r="I8084" s="23">
        <v>7.6987305412350011</v>
      </c>
      <c r="J8084" s="23">
        <v>55.016498241396469</v>
      </c>
      <c r="K8084" s="23">
        <v>19.736566484517304</v>
      </c>
      <c r="L8084" s="23">
        <v>13.483094656317565</v>
      </c>
      <c r="M8084" s="23">
        <f t="shared" si="885"/>
        <v>21.7968371005616</v>
      </c>
      <c r="N8084" s="23">
        <v>1300.452203008444</v>
      </c>
      <c r="O8084" s="17">
        <f t="shared" si="886"/>
        <v>2.268100863189132E-2</v>
      </c>
      <c r="P8084" s="18">
        <f t="shared" si="887"/>
        <v>5.2399675409873767E-2</v>
      </c>
    </row>
    <row r="8085" spans="2:16" x14ac:dyDescent="0.3">
      <c r="B8085" s="19">
        <v>41245.66666666657</v>
      </c>
      <c r="C8085" s="21">
        <f t="shared" si="882"/>
        <v>12</v>
      </c>
      <c r="D8085" s="21" t="str">
        <f t="shared" si="883"/>
        <v>Winter</v>
      </c>
      <c r="E8085" s="21">
        <f t="shared" si="884"/>
        <v>16</v>
      </c>
      <c r="F8085" s="23">
        <v>72.664665286726759</v>
      </c>
      <c r="G8085" s="23">
        <v>2390.3659493476111</v>
      </c>
      <c r="H8085" s="16">
        <f t="shared" si="888"/>
        <v>3.0398971047323826E-2</v>
      </c>
      <c r="I8085" s="23">
        <v>7.9166921548458458</v>
      </c>
      <c r="J8085" s="23">
        <v>55.370978782088415</v>
      </c>
      <c r="K8085" s="23">
        <v>19.736566484517304</v>
      </c>
      <c r="L8085" s="23">
        <v>13.618568123695807</v>
      </c>
      <c r="M8085" s="23">
        <f t="shared" si="885"/>
        <v>22.015844173875301</v>
      </c>
      <c r="N8085" s="23">
        <v>1332.4152706714922</v>
      </c>
      <c r="O8085" s="17">
        <f t="shared" si="886"/>
        <v>2.246487036555515E-2</v>
      </c>
      <c r="P8085" s="18">
        <f t="shared" si="887"/>
        <v>5.2180932469054586E-2</v>
      </c>
    </row>
    <row r="8086" spans="2:16" x14ac:dyDescent="0.3">
      <c r="B8086" s="19">
        <v>41245.708333333234</v>
      </c>
      <c r="C8086" s="21">
        <f t="shared" si="882"/>
        <v>12</v>
      </c>
      <c r="D8086" s="21" t="str">
        <f t="shared" si="883"/>
        <v>Winter</v>
      </c>
      <c r="E8086" s="21">
        <f t="shared" si="884"/>
        <v>17</v>
      </c>
      <c r="F8086" s="23">
        <v>80.101943652082156</v>
      </c>
      <c r="G8086" s="23">
        <v>2426.8557864655731</v>
      </c>
      <c r="H8086" s="16">
        <f t="shared" si="888"/>
        <v>3.3006470388065832E-2</v>
      </c>
      <c r="I8086" s="23">
        <v>8.5252056700365415</v>
      </c>
      <c r="J8086" s="23">
        <v>56.997916115845342</v>
      </c>
      <c r="K8086" s="23">
        <v>19.736566484517304</v>
      </c>
      <c r="L8086" s="23">
        <v>14.240342287605984</v>
      </c>
      <c r="M8086" s="23">
        <f t="shared" si="885"/>
        <v>23.021007343722054</v>
      </c>
      <c r="N8086" s="23">
        <v>1455.2350477363771</v>
      </c>
      <c r="O8086" s="17">
        <f t="shared" si="886"/>
        <v>2.1677744129945768E-2</v>
      </c>
      <c r="P8086" s="18">
        <f t="shared" si="887"/>
        <v>5.3968708698306479E-2</v>
      </c>
    </row>
    <row r="8087" spans="2:16" x14ac:dyDescent="0.3">
      <c r="B8087" s="19">
        <v>41245.749999999898</v>
      </c>
      <c r="C8087" s="21">
        <f t="shared" si="882"/>
        <v>12</v>
      </c>
      <c r="D8087" s="21" t="str">
        <f t="shared" si="883"/>
        <v>Winter</v>
      </c>
      <c r="E8087" s="21">
        <f t="shared" si="884"/>
        <v>18</v>
      </c>
      <c r="F8087" s="23">
        <v>87.820460494803285</v>
      </c>
      <c r="G8087" s="23">
        <v>2571.709382297483</v>
      </c>
      <c r="H8087" s="16">
        <f t="shared" si="888"/>
        <v>3.414867212419908E-2</v>
      </c>
      <c r="I8087" s="23">
        <v>8.7575464001918206</v>
      </c>
      <c r="J8087" s="23">
        <v>60.322480944738331</v>
      </c>
      <c r="K8087" s="23">
        <v>19.736566484517304</v>
      </c>
      <c r="L8087" s="23">
        <v>15.510906601276687</v>
      </c>
      <c r="M8087" s="23">
        <f t="shared" si="885"/>
        <v>25.075007858944339</v>
      </c>
      <c r="N8087" s="23">
        <v>1508.6144813368653</v>
      </c>
      <c r="O8087" s="17">
        <f t="shared" si="886"/>
        <v>2.2426242540874521E-2</v>
      </c>
      <c r="P8087" s="18">
        <f t="shared" si="887"/>
        <v>5.580908826156751E-2</v>
      </c>
    </row>
    <row r="8088" spans="2:16" x14ac:dyDescent="0.3">
      <c r="B8088" s="19">
        <v>41245.791666666562</v>
      </c>
      <c r="C8088" s="21">
        <f t="shared" si="882"/>
        <v>12</v>
      </c>
      <c r="D8088" s="21" t="str">
        <f t="shared" si="883"/>
        <v>Winter</v>
      </c>
      <c r="E8088" s="21">
        <f t="shared" si="884"/>
        <v>19</v>
      </c>
      <c r="F8088" s="23">
        <v>90.722031274439004</v>
      </c>
      <c r="G8088" s="23">
        <v>2642.4775512535302</v>
      </c>
      <c r="H8088" s="16">
        <f t="shared" si="888"/>
        <v>3.4332186183153222E-2</v>
      </c>
      <c r="I8088" s="23">
        <v>8.657910639722008</v>
      </c>
      <c r="J8088" s="23">
        <v>66.688878617114597</v>
      </c>
      <c r="K8088" s="23">
        <v>19.736566484517304</v>
      </c>
      <c r="L8088" s="23">
        <v>17.943982238382233</v>
      </c>
      <c r="M8088" s="23">
        <f t="shared" si="885"/>
        <v>29.008329894215059</v>
      </c>
      <c r="N8088" s="23">
        <v>1515.6275318894125</v>
      </c>
      <c r="O8088" s="17">
        <f t="shared" si="886"/>
        <v>2.4851911001498871E-2</v>
      </c>
      <c r="P8088" s="18">
        <f t="shared" si="887"/>
        <v>5.8330876749141475E-2</v>
      </c>
    </row>
    <row r="8089" spans="2:16" x14ac:dyDescent="0.3">
      <c r="B8089" s="19">
        <v>41245.833333333227</v>
      </c>
      <c r="C8089" s="21">
        <f t="shared" si="882"/>
        <v>12</v>
      </c>
      <c r="D8089" s="21" t="str">
        <f t="shared" si="883"/>
        <v>Winter</v>
      </c>
      <c r="E8089" s="21">
        <f t="shared" si="884"/>
        <v>20</v>
      </c>
      <c r="F8089" s="23">
        <v>91.395890929599091</v>
      </c>
      <c r="G8089" s="23">
        <v>2623.6797563745804</v>
      </c>
      <c r="H8089" s="16">
        <f t="shared" si="888"/>
        <v>3.4835002521759972E-2</v>
      </c>
      <c r="I8089" s="23">
        <v>8.5645059855981565</v>
      </c>
      <c r="J8089" s="23">
        <v>55.228129920039962</v>
      </c>
      <c r="K8089" s="23">
        <v>19.736566484517304</v>
      </c>
      <c r="L8089" s="23">
        <v>13.563974913543946</v>
      </c>
      <c r="M8089" s="23">
        <f t="shared" si="885"/>
        <v>21.927588521978713</v>
      </c>
      <c r="N8089" s="23">
        <v>1493.3881101567576</v>
      </c>
      <c r="O8089" s="17">
        <f t="shared" si="886"/>
        <v>2.0418064333173364E-2</v>
      </c>
      <c r="P8089" s="18">
        <f t="shared" si="887"/>
        <v>5.4541803532397785E-2</v>
      </c>
    </row>
    <row r="8090" spans="2:16" x14ac:dyDescent="0.3">
      <c r="B8090" s="19">
        <v>41245.874999999891</v>
      </c>
      <c r="C8090" s="21">
        <f t="shared" si="882"/>
        <v>12</v>
      </c>
      <c r="D8090" s="21" t="str">
        <f t="shared" si="883"/>
        <v>Winter</v>
      </c>
      <c r="E8090" s="21">
        <f t="shared" si="884"/>
        <v>21</v>
      </c>
      <c r="F8090" s="23">
        <v>97.190301432368955</v>
      </c>
      <c r="G8090" s="23">
        <v>2603.7762088556919</v>
      </c>
      <c r="H8090" s="16">
        <f t="shared" si="888"/>
        <v>3.7326672354488624E-2</v>
      </c>
      <c r="I8090" s="23">
        <v>8.2892220781919814</v>
      </c>
      <c r="J8090" s="23">
        <v>54.603714404670477</v>
      </c>
      <c r="K8090" s="23">
        <v>19.736566484517304</v>
      </c>
      <c r="L8090" s="23">
        <v>13.325339148695612</v>
      </c>
      <c r="M8090" s="23">
        <f t="shared" si="885"/>
        <v>21.541808771457561</v>
      </c>
      <c r="N8090" s="23">
        <v>1426.1211339929944</v>
      </c>
      <c r="O8090" s="17">
        <f t="shared" si="886"/>
        <v>2.0917599591365486E-2</v>
      </c>
      <c r="P8090" s="18">
        <f t="shared" si="887"/>
        <v>5.7463487559464829E-2</v>
      </c>
    </row>
    <row r="8091" spans="2:16" x14ac:dyDescent="0.3">
      <c r="B8091" s="19">
        <v>41245.916666666555</v>
      </c>
      <c r="C8091" s="21">
        <f t="shared" si="882"/>
        <v>12</v>
      </c>
      <c r="D8091" s="21" t="str">
        <f t="shared" si="883"/>
        <v>Winter</v>
      </c>
      <c r="E8091" s="21">
        <f t="shared" si="884"/>
        <v>22</v>
      </c>
      <c r="F8091" s="23">
        <v>94.629650969996447</v>
      </c>
      <c r="G8091" s="23">
        <v>2535.219545179521</v>
      </c>
      <c r="H8091" s="16">
        <f t="shared" si="888"/>
        <v>3.732601823377614E-2</v>
      </c>
      <c r="I8091" s="23">
        <v>7.7761133109337006</v>
      </c>
      <c r="J8091" s="23">
        <v>52.856386312283988</v>
      </c>
      <c r="K8091" s="23">
        <v>19.736566484517304</v>
      </c>
      <c r="L8091" s="23">
        <v>12.657554691864963</v>
      </c>
      <c r="M8091" s="23">
        <f t="shared" si="885"/>
        <v>20.46226513590172</v>
      </c>
      <c r="N8091" s="23">
        <v>1319.1886003484458</v>
      </c>
      <c r="O8091" s="17">
        <f t="shared" si="886"/>
        <v>2.1405869061767693E-2</v>
      </c>
      <c r="P8091" s="18">
        <f t="shared" si="887"/>
        <v>5.7932891436634465E-2</v>
      </c>
    </row>
    <row r="8092" spans="2:16" x14ac:dyDescent="0.3">
      <c r="B8092" s="19">
        <v>41245.958333333219</v>
      </c>
      <c r="C8092" s="21">
        <f t="shared" si="882"/>
        <v>12</v>
      </c>
      <c r="D8092" s="21" t="str">
        <f t="shared" si="883"/>
        <v>Winter</v>
      </c>
      <c r="E8092" s="21">
        <f t="shared" si="884"/>
        <v>23</v>
      </c>
      <c r="F8092" s="23">
        <v>91.112716538561926</v>
      </c>
      <c r="G8092" s="23">
        <v>2403.6349810268698</v>
      </c>
      <c r="H8092" s="16">
        <f t="shared" si="888"/>
        <v>3.7906220061599029E-2</v>
      </c>
      <c r="I8092" s="23">
        <v>7.3309010383002491</v>
      </c>
      <c r="J8092" s="23">
        <v>49.965344110640466</v>
      </c>
      <c r="K8092" s="23">
        <v>19.736566484517304</v>
      </c>
      <c r="L8092" s="23">
        <v>11.552671725288144</v>
      </c>
      <c r="M8092" s="23">
        <f t="shared" si="885"/>
        <v>18.676105900835019</v>
      </c>
      <c r="N8092" s="23">
        <v>1211.6824183733306</v>
      </c>
      <c r="O8092" s="17">
        <f t="shared" si="886"/>
        <v>2.1463550634042677E-2</v>
      </c>
      <c r="P8092" s="18">
        <f t="shared" si="887"/>
        <v>5.8556168622004412E-2</v>
      </c>
    </row>
    <row r="8093" spans="2:16" x14ac:dyDescent="0.3">
      <c r="B8093" s="19">
        <v>41245.999999999884</v>
      </c>
      <c r="C8093" s="21">
        <f t="shared" si="882"/>
        <v>12</v>
      </c>
      <c r="D8093" s="21" t="str">
        <f t="shared" si="883"/>
        <v>Winter</v>
      </c>
      <c r="E8093" s="21">
        <f t="shared" si="884"/>
        <v>0</v>
      </c>
      <c r="F8093" s="23">
        <v>84.40427841583282</v>
      </c>
      <c r="G8093" s="23">
        <v>2269.8389115943428</v>
      </c>
      <c r="H8093" s="16">
        <f t="shared" si="888"/>
        <v>3.7185140313127751E-2</v>
      </c>
      <c r="I8093" s="23">
        <v>7.0740405309971912</v>
      </c>
      <c r="J8093" s="23">
        <v>51.877112216345282</v>
      </c>
      <c r="K8093" s="23">
        <v>19.736566484517304</v>
      </c>
      <c r="L8093" s="23">
        <v>12.283300982390402</v>
      </c>
      <c r="M8093" s="23">
        <f t="shared" si="885"/>
        <v>19.857244749437577</v>
      </c>
      <c r="N8093" s="23">
        <v>1155.7537983132315</v>
      </c>
      <c r="O8093" s="17">
        <f t="shared" si="886"/>
        <v>2.3301922364209155E-2</v>
      </c>
      <c r="P8093" s="18">
        <f t="shared" si="887"/>
        <v>5.9620577424658178E-2</v>
      </c>
    </row>
    <row r="8094" spans="2:16" x14ac:dyDescent="0.3">
      <c r="B8094" s="19">
        <v>41246.041666666548</v>
      </c>
      <c r="C8094" s="21">
        <f t="shared" si="882"/>
        <v>12</v>
      </c>
      <c r="D8094" s="21" t="str">
        <f t="shared" si="883"/>
        <v>Winter</v>
      </c>
      <c r="E8094" s="21">
        <f t="shared" si="884"/>
        <v>1</v>
      </c>
      <c r="F8094" s="23">
        <v>76.706490352686131</v>
      </c>
      <c r="G8094" s="23">
        <v>2202.38800055811</v>
      </c>
      <c r="H8094" s="16">
        <f t="shared" si="888"/>
        <v>3.4828781455968634E-2</v>
      </c>
      <c r="I8094" s="23">
        <v>6.9572766811753839</v>
      </c>
      <c r="J8094" s="23">
        <v>51.10806538878515</v>
      </c>
      <c r="K8094" s="23">
        <v>19.736566484517304</v>
      </c>
      <c r="L8094" s="23">
        <v>11.989390800177192</v>
      </c>
      <c r="M8094" s="23">
        <f t="shared" si="885"/>
        <v>19.382108104090655</v>
      </c>
      <c r="N8094" s="23">
        <v>1140.3070686575597</v>
      </c>
      <c r="O8094" s="17">
        <f t="shared" si="886"/>
        <v>2.3098501718729497E-2</v>
      </c>
      <c r="P8094" s="18">
        <f t="shared" si="887"/>
        <v>5.7122790506376184E-2</v>
      </c>
    </row>
    <row r="8095" spans="2:16" x14ac:dyDescent="0.3">
      <c r="B8095" s="19">
        <v>41246.083333333212</v>
      </c>
      <c r="C8095" s="21">
        <f t="shared" si="882"/>
        <v>12</v>
      </c>
      <c r="D8095" s="21" t="str">
        <f t="shared" si="883"/>
        <v>Winter</v>
      </c>
      <c r="E8095" s="21">
        <f t="shared" si="884"/>
        <v>2</v>
      </c>
      <c r="F8095" s="23">
        <v>71.307049183906074</v>
      </c>
      <c r="G8095" s="23">
        <v>2176.9556898395304</v>
      </c>
      <c r="H8095" s="16">
        <f t="shared" si="888"/>
        <v>3.2755397602586167E-2</v>
      </c>
      <c r="I8095" s="23">
        <v>6.8159705313688219</v>
      </c>
      <c r="J8095" s="23">
        <v>51.030807232422127</v>
      </c>
      <c r="K8095" s="23">
        <v>19.736566484517304</v>
      </c>
      <c r="L8095" s="23">
        <v>11.959864693312994</v>
      </c>
      <c r="M8095" s="23">
        <f t="shared" si="885"/>
        <v>19.334376054591829</v>
      </c>
      <c r="N8095" s="23">
        <v>1162.0465304530503</v>
      </c>
      <c r="O8095" s="17">
        <f t="shared" si="886"/>
        <v>2.2503700067643025E-2</v>
      </c>
      <c r="P8095" s="18">
        <f t="shared" si="887"/>
        <v>5.4521980026984204E-2</v>
      </c>
    </row>
    <row r="8096" spans="2:16" x14ac:dyDescent="0.3">
      <c r="B8096" s="19">
        <v>41246.124999999876</v>
      </c>
      <c r="C8096" s="21">
        <f t="shared" si="882"/>
        <v>12</v>
      </c>
      <c r="D8096" s="21" t="str">
        <f t="shared" si="883"/>
        <v>Winter</v>
      </c>
      <c r="E8096" s="21">
        <f t="shared" si="884"/>
        <v>3</v>
      </c>
      <c r="F8096" s="23">
        <v>67.406320261825982</v>
      </c>
      <c r="G8096" s="23">
        <v>2169.2154213599624</v>
      </c>
      <c r="H8096" s="16">
        <f t="shared" si="888"/>
        <v>3.1074055438701627E-2</v>
      </c>
      <c r="I8096" s="23">
        <v>6.7708488767523605</v>
      </c>
      <c r="J8096" s="23">
        <v>50.725007301454504</v>
      </c>
      <c r="K8096" s="23">
        <v>19.736566484517304</v>
      </c>
      <c r="L8096" s="23">
        <v>11.84299571965553</v>
      </c>
      <c r="M8096" s="23">
        <f t="shared" si="885"/>
        <v>19.145445097281669</v>
      </c>
      <c r="N8096" s="23">
        <v>1191.8753358858514</v>
      </c>
      <c r="O8096" s="17">
        <f t="shared" si="886"/>
        <v>2.1744131448757566E-2</v>
      </c>
      <c r="P8096" s="18">
        <f t="shared" si="887"/>
        <v>5.2142508541354084E-2</v>
      </c>
    </row>
    <row r="8097" spans="2:16" x14ac:dyDescent="0.3">
      <c r="B8097" s="19">
        <v>41246.166666666541</v>
      </c>
      <c r="C8097" s="21">
        <f t="shared" si="882"/>
        <v>12</v>
      </c>
      <c r="D8097" s="21" t="str">
        <f t="shared" si="883"/>
        <v>Winter</v>
      </c>
      <c r="E8097" s="21">
        <f t="shared" si="884"/>
        <v>4</v>
      </c>
      <c r="F8097" s="23">
        <v>70.655725043365734</v>
      </c>
      <c r="G8097" s="23">
        <v>2176.9556898395304</v>
      </c>
      <c r="H8097" s="16">
        <f t="shared" si="888"/>
        <v>3.2456207249939008E-2</v>
      </c>
      <c r="I8097" s="23">
        <v>6.9216393998819772</v>
      </c>
      <c r="J8097" s="23">
        <v>51.018895803686398</v>
      </c>
      <c r="K8097" s="23">
        <v>19.736566484517304</v>
      </c>
      <c r="L8097" s="23">
        <v>11.955312447513808</v>
      </c>
      <c r="M8097" s="23">
        <f t="shared" si="885"/>
        <v>19.327016871655285</v>
      </c>
      <c r="N8097" s="23">
        <v>1229.9133632373037</v>
      </c>
      <c r="O8097" s="17">
        <f t="shared" si="886"/>
        <v>2.1341874197095587E-2</v>
      </c>
      <c r="P8097" s="18">
        <f t="shared" si="887"/>
        <v>5.3105405154991535E-2</v>
      </c>
    </row>
    <row r="8098" spans="2:16" x14ac:dyDescent="0.3">
      <c r="B8098" s="19">
        <v>41246.208333333205</v>
      </c>
      <c r="C8098" s="21">
        <f t="shared" si="882"/>
        <v>12</v>
      </c>
      <c r="D8098" s="21" t="str">
        <f t="shared" si="883"/>
        <v>Winter</v>
      </c>
      <c r="E8098" s="21">
        <f t="shared" si="884"/>
        <v>5</v>
      </c>
      <c r="F8098" s="23">
        <v>76.573974009458254</v>
      </c>
      <c r="G8098" s="23">
        <v>2222.291548076998</v>
      </c>
      <c r="H8098" s="16">
        <f t="shared" si="888"/>
        <v>3.4457213355160145E-2</v>
      </c>
      <c r="I8098" s="23">
        <v>7.3370642824225341</v>
      </c>
      <c r="J8098" s="23">
        <v>53.426503450692934</v>
      </c>
      <c r="K8098" s="23">
        <v>19.736566484517304</v>
      </c>
      <c r="L8098" s="23">
        <v>12.875438994910928</v>
      </c>
      <c r="M8098" s="23">
        <f t="shared" si="885"/>
        <v>20.8144979712647</v>
      </c>
      <c r="N8098" s="23">
        <v>1337.5370190499411</v>
      </c>
      <c r="O8098" s="17">
        <f t="shared" si="886"/>
        <v>2.1047314468861149E-2</v>
      </c>
      <c r="P8098" s="18">
        <f t="shared" si="887"/>
        <v>5.4779296018814594E-2</v>
      </c>
    </row>
    <row r="8099" spans="2:16" x14ac:dyDescent="0.3">
      <c r="B8099" s="19">
        <v>41246.249999999869</v>
      </c>
      <c r="C8099" s="21">
        <f t="shared" si="882"/>
        <v>12</v>
      </c>
      <c r="D8099" s="21" t="str">
        <f t="shared" si="883"/>
        <v>Winter</v>
      </c>
      <c r="E8099" s="21">
        <f t="shared" si="884"/>
        <v>6</v>
      </c>
      <c r="F8099" s="23">
        <v>80.61015655705215</v>
      </c>
      <c r="G8099" s="23">
        <v>2343.9243384702049</v>
      </c>
      <c r="H8099" s="16">
        <f t="shared" si="888"/>
        <v>3.4391108635214523E-2</v>
      </c>
      <c r="I8099" s="23">
        <v>8.133327581865597</v>
      </c>
      <c r="J8099" s="23">
        <v>58.160155661246037</v>
      </c>
      <c r="K8099" s="23">
        <v>19.736566484517304</v>
      </c>
      <c r="L8099" s="23">
        <v>14.684520748946044</v>
      </c>
      <c r="M8099" s="23">
        <f t="shared" si="885"/>
        <v>23.739068427782691</v>
      </c>
      <c r="N8099" s="23">
        <v>1537.1383486281168</v>
      </c>
      <c r="O8099" s="17">
        <f t="shared" si="886"/>
        <v>2.0734890934244233E-2</v>
      </c>
      <c r="P8099" s="18">
        <f t="shared" si="887"/>
        <v>5.4412903682799836E-2</v>
      </c>
    </row>
    <row r="8100" spans="2:16" x14ac:dyDescent="0.3">
      <c r="B8100" s="19">
        <v>41246.291666666533</v>
      </c>
      <c r="C8100" s="21">
        <f t="shared" si="882"/>
        <v>12</v>
      </c>
      <c r="D8100" s="21" t="str">
        <f t="shared" si="883"/>
        <v>Winter</v>
      </c>
      <c r="E8100" s="21">
        <f t="shared" si="884"/>
        <v>7</v>
      </c>
      <c r="F8100" s="23">
        <v>91.994414907262723</v>
      </c>
      <c r="G8100" s="23">
        <v>2598.2474456560008</v>
      </c>
      <c r="H8100" s="16">
        <f t="shared" si="888"/>
        <v>3.5406333242458413E-2</v>
      </c>
      <c r="I8100" s="23">
        <v>8.8230145088397638</v>
      </c>
      <c r="J8100" s="23">
        <v>62.465226208258677</v>
      </c>
      <c r="K8100" s="23">
        <v>19.736566484517304</v>
      </c>
      <c r="L8100" s="23">
        <v>16.329809466835304</v>
      </c>
      <c r="M8100" s="23">
        <f t="shared" si="885"/>
        <v>26.398850256906069</v>
      </c>
      <c r="N8100" s="23">
        <v>1678.4497907444775</v>
      </c>
      <c r="O8100" s="17">
        <f t="shared" si="886"/>
        <v>2.098475924628234E-2</v>
      </c>
      <c r="P8100" s="18">
        <f t="shared" si="887"/>
        <v>5.5648099109854118E-2</v>
      </c>
    </row>
    <row r="8101" spans="2:16" x14ac:dyDescent="0.3">
      <c r="B8101" s="19">
        <v>41246.333333333198</v>
      </c>
      <c r="C8101" s="21">
        <f t="shared" si="882"/>
        <v>12</v>
      </c>
      <c r="D8101" s="21" t="str">
        <f t="shared" si="883"/>
        <v>Winter</v>
      </c>
      <c r="E8101" s="21">
        <f t="shared" si="884"/>
        <v>8</v>
      </c>
      <c r="F8101" s="23">
        <v>91.523560233677074</v>
      </c>
      <c r="G8101" s="23">
        <v>2724.3032466089603</v>
      </c>
      <c r="H8101" s="16">
        <f t="shared" si="888"/>
        <v>3.359521754694518E-2</v>
      </c>
      <c r="I8101" s="23">
        <v>8.7127331278932818</v>
      </c>
      <c r="J8101" s="23">
        <v>65.238132367467003</v>
      </c>
      <c r="K8101" s="23">
        <v>19.736566484517304</v>
      </c>
      <c r="L8101" s="23">
        <v>17.389543835805611</v>
      </c>
      <c r="M8101" s="23">
        <f t="shared" si="885"/>
        <v>28.112022047144087</v>
      </c>
      <c r="N8101" s="23">
        <v>1658.9645083803459</v>
      </c>
      <c r="O8101" s="17">
        <f t="shared" si="886"/>
        <v>2.2197433995130814E-2</v>
      </c>
      <c r="P8101" s="18">
        <f t="shared" si="887"/>
        <v>5.5046923918025618E-2</v>
      </c>
    </row>
    <row r="8102" spans="2:16" x14ac:dyDescent="0.3">
      <c r="B8102" s="19">
        <v>41246.374999999862</v>
      </c>
      <c r="C8102" s="21">
        <f t="shared" si="882"/>
        <v>12</v>
      </c>
      <c r="D8102" s="21" t="str">
        <f t="shared" si="883"/>
        <v>Winter</v>
      </c>
      <c r="E8102" s="21">
        <f t="shared" si="884"/>
        <v>9</v>
      </c>
      <c r="F8102" s="23">
        <v>89.183157484948779</v>
      </c>
      <c r="G8102" s="23">
        <v>2688.9191621309365</v>
      </c>
      <c r="H8102" s="16">
        <f t="shared" si="888"/>
        <v>3.3166916559243899E-2</v>
      </c>
      <c r="I8102" s="23">
        <v>8.4751861866046827</v>
      </c>
      <c r="J8102" s="23">
        <v>61.084766020076486</v>
      </c>
      <c r="K8102" s="23">
        <v>19.736566484517304</v>
      </c>
      <c r="L8102" s="23">
        <v>15.802232613376423</v>
      </c>
      <c r="M8102" s="23">
        <f t="shared" si="885"/>
        <v>25.545966922182757</v>
      </c>
      <c r="N8102" s="23">
        <v>1610.3148095224253</v>
      </c>
      <c r="O8102" s="17">
        <f t="shared" si="886"/>
        <v>2.1127019951382778E-2</v>
      </c>
      <c r="P8102" s="18">
        <f t="shared" si="887"/>
        <v>5.359321840275369E-2</v>
      </c>
    </row>
    <row r="8103" spans="2:16" x14ac:dyDescent="0.3">
      <c r="B8103" s="19">
        <v>41246.416666666526</v>
      </c>
      <c r="C8103" s="21">
        <f t="shared" si="882"/>
        <v>12</v>
      </c>
      <c r="D8103" s="21" t="str">
        <f t="shared" si="883"/>
        <v>Winter</v>
      </c>
      <c r="E8103" s="21">
        <f t="shared" si="884"/>
        <v>10</v>
      </c>
      <c r="F8103" s="23">
        <v>86.201191183551586</v>
      </c>
      <c r="G8103" s="23">
        <v>2633.6315301340246</v>
      </c>
      <c r="H8103" s="16">
        <f t="shared" si="888"/>
        <v>3.2730923136831083E-2</v>
      </c>
      <c r="I8103" s="23">
        <v>8.2794856294171382</v>
      </c>
      <c r="J8103" s="23">
        <v>55.032906695411469</v>
      </c>
      <c r="K8103" s="23">
        <v>19.736566484517304</v>
      </c>
      <c r="L8103" s="23">
        <v>13.489365551062283</v>
      </c>
      <c r="M8103" s="23">
        <f t="shared" si="885"/>
        <v>21.80697465983188</v>
      </c>
      <c r="N8103" s="23">
        <v>1558.1195135651762</v>
      </c>
      <c r="O8103" s="17">
        <f t="shared" si="886"/>
        <v>1.9309468899729881E-2</v>
      </c>
      <c r="P8103" s="18">
        <f t="shared" si="887"/>
        <v>5.1408375294190872E-2</v>
      </c>
    </row>
    <row r="8104" spans="2:16" x14ac:dyDescent="0.3">
      <c r="B8104" s="19">
        <v>41246.45833333319</v>
      </c>
      <c r="C8104" s="21">
        <f t="shared" si="882"/>
        <v>12</v>
      </c>
      <c r="D8104" s="21" t="str">
        <f t="shared" si="883"/>
        <v>Winter</v>
      </c>
      <c r="E8104" s="21">
        <f t="shared" si="884"/>
        <v>11</v>
      </c>
      <c r="F8104" s="23">
        <v>85.813974435539635</v>
      </c>
      <c r="G8104" s="23">
        <v>2586.0841666166798</v>
      </c>
      <c r="H8104" s="16">
        <f t="shared" si="888"/>
        <v>3.3182978165713868E-2</v>
      </c>
      <c r="I8104" s="23">
        <v>8.0702373051763896</v>
      </c>
      <c r="J8104" s="23">
        <v>57.736055420193324</v>
      </c>
      <c r="K8104" s="23">
        <v>19.736566484517304</v>
      </c>
      <c r="L8104" s="23">
        <v>14.52244039875473</v>
      </c>
      <c r="M8104" s="23">
        <f t="shared" si="885"/>
        <v>23.477048536921288</v>
      </c>
      <c r="N8104" s="23">
        <v>1509.9043612293178</v>
      </c>
      <c r="O8104" s="17">
        <f t="shared" si="886"/>
        <v>2.0893565613925934E-2</v>
      </c>
      <c r="P8104" s="18">
        <f t="shared" si="887"/>
        <v>5.3383233048068982E-2</v>
      </c>
    </row>
    <row r="8105" spans="2:16" x14ac:dyDescent="0.3">
      <c r="B8105" s="19">
        <v>41246.499999999854</v>
      </c>
      <c r="C8105" s="21">
        <f t="shared" si="882"/>
        <v>12</v>
      </c>
      <c r="D8105" s="21" t="str">
        <f t="shared" si="883"/>
        <v>Winter</v>
      </c>
      <c r="E8105" s="21">
        <f t="shared" si="884"/>
        <v>12</v>
      </c>
      <c r="F8105" s="23">
        <v>84.248809180139659</v>
      </c>
      <c r="G8105" s="23">
        <v>2534.1137925395824</v>
      </c>
      <c r="H8105" s="16">
        <f t="shared" si="888"/>
        <v>3.3245866633206334E-2</v>
      </c>
      <c r="I8105" s="23">
        <v>7.8463268365889318</v>
      </c>
      <c r="J8105" s="23">
        <v>59.399451676999753</v>
      </c>
      <c r="K8105" s="23">
        <v>19.736566484517304</v>
      </c>
      <c r="L8105" s="23">
        <v>15.158148237875256</v>
      </c>
      <c r="M8105" s="23">
        <f t="shared" si="885"/>
        <v>24.504736954607193</v>
      </c>
      <c r="N8105" s="23">
        <v>1461.2090468021518</v>
      </c>
      <c r="O8105" s="17">
        <f t="shared" si="886"/>
        <v>2.2139928480456823E-2</v>
      </c>
      <c r="P8105" s="18">
        <f t="shared" si="887"/>
        <v>5.4649734004133164E-2</v>
      </c>
    </row>
    <row r="8106" spans="2:16" x14ac:dyDescent="0.3">
      <c r="B8106" s="19">
        <v>41246.541666666519</v>
      </c>
      <c r="C8106" s="21">
        <f t="shared" si="882"/>
        <v>12</v>
      </c>
      <c r="D8106" s="21" t="str">
        <f t="shared" si="883"/>
        <v>Winter</v>
      </c>
      <c r="E8106" s="21">
        <f t="shared" si="884"/>
        <v>13</v>
      </c>
      <c r="F8106" s="23">
        <v>77.391797383630973</v>
      </c>
      <c r="G8106" s="23">
        <v>2473.2973973429794</v>
      </c>
      <c r="H8106" s="16">
        <f t="shared" si="888"/>
        <v>3.1290938755190394E-2</v>
      </c>
      <c r="I8106" s="23">
        <v>7.7168311519295836</v>
      </c>
      <c r="J8106" s="23">
        <v>58.283871520240112</v>
      </c>
      <c r="K8106" s="23">
        <v>19.736566484517304</v>
      </c>
      <c r="L8106" s="23">
        <v>14.731801810848314</v>
      </c>
      <c r="M8106" s="23">
        <f t="shared" si="885"/>
        <v>23.815503224874494</v>
      </c>
      <c r="N8106" s="23">
        <v>1428.9397394141624</v>
      </c>
      <c r="O8106" s="17">
        <f t="shared" si="886"/>
        <v>2.2066944817233317E-2</v>
      </c>
      <c r="P8106" s="18">
        <f t="shared" si="887"/>
        <v>5.2667388153633497E-2</v>
      </c>
    </row>
    <row r="8107" spans="2:16" x14ac:dyDescent="0.3">
      <c r="B8107" s="19">
        <v>41246.583333333183</v>
      </c>
      <c r="C8107" s="21">
        <f t="shared" si="882"/>
        <v>12</v>
      </c>
      <c r="D8107" s="21" t="str">
        <f t="shared" si="883"/>
        <v>Winter</v>
      </c>
      <c r="E8107" s="21">
        <f t="shared" si="884"/>
        <v>14</v>
      </c>
      <c r="F8107" s="23">
        <v>76.772832569999977</v>
      </c>
      <c r="G8107" s="23">
        <v>2437.9133128649555</v>
      </c>
      <c r="H8107" s="16">
        <f t="shared" si="888"/>
        <v>3.1491206912430805E-2</v>
      </c>
      <c r="I8107" s="23">
        <v>7.5884809688300114</v>
      </c>
      <c r="J8107" s="23">
        <v>56.286347868894971</v>
      </c>
      <c r="K8107" s="23">
        <v>19.736566484517304</v>
      </c>
      <c r="L8107" s="23">
        <v>13.96839896032925</v>
      </c>
      <c r="M8107" s="23">
        <f t="shared" si="885"/>
        <v>22.581382424048417</v>
      </c>
      <c r="N8107" s="23">
        <v>1397.9686635906851</v>
      </c>
      <c r="O8107" s="17">
        <f t="shared" si="886"/>
        <v>2.1581215787331798E-2</v>
      </c>
      <c r="P8107" s="18">
        <f t="shared" si="887"/>
        <v>5.2392804167981921E-2</v>
      </c>
    </row>
    <row r="8108" spans="2:16" x14ac:dyDescent="0.3">
      <c r="B8108" s="19">
        <v>41246.624999999847</v>
      </c>
      <c r="C8108" s="21">
        <f t="shared" si="882"/>
        <v>12</v>
      </c>
      <c r="D8108" s="21" t="str">
        <f t="shared" si="883"/>
        <v>Winter</v>
      </c>
      <c r="E8108" s="21">
        <f t="shared" si="884"/>
        <v>15</v>
      </c>
      <c r="F8108" s="23">
        <v>76.183524172281409</v>
      </c>
      <c r="G8108" s="23">
        <v>2395.8947125473023</v>
      </c>
      <c r="H8108" s="16">
        <f t="shared" si="888"/>
        <v>3.1797525898491379E-2</v>
      </c>
      <c r="I8108" s="23">
        <v>7.547974521847217</v>
      </c>
      <c r="J8108" s="23">
        <v>55.231656583495962</v>
      </c>
      <c r="K8108" s="23">
        <v>19.736566484517304</v>
      </c>
      <c r="L8108" s="23">
        <v>13.565322714824461</v>
      </c>
      <c r="M8108" s="23">
        <f t="shared" si="885"/>
        <v>21.929767384154196</v>
      </c>
      <c r="N8108" s="23">
        <v>1389.4197407599354</v>
      </c>
      <c r="O8108" s="17">
        <f t="shared" si="886"/>
        <v>2.1215865185475719E-2</v>
      </c>
      <c r="P8108" s="18">
        <f t="shared" si="887"/>
        <v>5.233877906127303E-2</v>
      </c>
    </row>
    <row r="8109" spans="2:16" x14ac:dyDescent="0.3">
      <c r="B8109" s="19">
        <v>41246.666666666511</v>
      </c>
      <c r="C8109" s="21">
        <f t="shared" si="882"/>
        <v>12</v>
      </c>
      <c r="D8109" s="21" t="str">
        <f t="shared" si="883"/>
        <v>Winter</v>
      </c>
      <c r="E8109" s="21">
        <f t="shared" si="884"/>
        <v>16</v>
      </c>
      <c r="F8109" s="23">
        <v>75.470352024017899</v>
      </c>
      <c r="G8109" s="23">
        <v>2397.0004651872405</v>
      </c>
      <c r="H8109" s="16">
        <f t="shared" si="888"/>
        <v>3.1485330570481376E-2</v>
      </c>
      <c r="I8109" s="23">
        <v>7.753384934597821</v>
      </c>
      <c r="J8109" s="23">
        <v>56.702206269595436</v>
      </c>
      <c r="K8109" s="23">
        <v>19.736566484517304</v>
      </c>
      <c r="L8109" s="23">
        <v>14.127329488282324</v>
      </c>
      <c r="M8109" s="23">
        <f t="shared" si="885"/>
        <v>22.838310296795807</v>
      </c>
      <c r="N8109" s="23">
        <v>1441.246320606085</v>
      </c>
      <c r="O8109" s="17">
        <f t="shared" si="886"/>
        <v>2.1225861807250931E-2</v>
      </c>
      <c r="P8109" s="18">
        <f t="shared" si="887"/>
        <v>5.2042889102087653E-2</v>
      </c>
    </row>
    <row r="8110" spans="2:16" x14ac:dyDescent="0.3">
      <c r="B8110" s="19">
        <v>41246.708333333176</v>
      </c>
      <c r="C8110" s="21">
        <f t="shared" si="882"/>
        <v>12</v>
      </c>
      <c r="D8110" s="21" t="str">
        <f t="shared" si="883"/>
        <v>Winter</v>
      </c>
      <c r="E8110" s="21">
        <f t="shared" si="884"/>
        <v>17</v>
      </c>
      <c r="F8110" s="23">
        <v>84.615680304084293</v>
      </c>
      <c r="G8110" s="23">
        <v>2451.1823445442142</v>
      </c>
      <c r="H8110" s="16">
        <f t="shared" si="888"/>
        <v>3.4520353205227651E-2</v>
      </c>
      <c r="I8110" s="23">
        <v>8.5216026624163597</v>
      </c>
      <c r="J8110" s="23">
        <v>60.285251821876479</v>
      </c>
      <c r="K8110" s="23">
        <v>19.736566484517304</v>
      </c>
      <c r="L8110" s="23">
        <v>15.496678575242589</v>
      </c>
      <c r="M8110" s="23">
        <f t="shared" si="885"/>
        <v>25.052006762116584</v>
      </c>
      <c r="N8110" s="23">
        <v>1614.1359391672854</v>
      </c>
      <c r="O8110" s="17">
        <f t="shared" si="886"/>
        <v>2.0799740969681398E-2</v>
      </c>
      <c r="P8110" s="18">
        <f t="shared" si="887"/>
        <v>5.4602079770058404E-2</v>
      </c>
    </row>
    <row r="8111" spans="2:16" x14ac:dyDescent="0.3">
      <c r="B8111" s="19">
        <v>41246.74999999984</v>
      </c>
      <c r="C8111" s="21">
        <f t="shared" si="882"/>
        <v>12</v>
      </c>
      <c r="D8111" s="21" t="str">
        <f t="shared" si="883"/>
        <v>Winter</v>
      </c>
      <c r="E8111" s="21">
        <f t="shared" si="884"/>
        <v>18</v>
      </c>
      <c r="F8111" s="23">
        <v>85.298961960799645</v>
      </c>
      <c r="G8111" s="23">
        <v>2655.7465829327894</v>
      </c>
      <c r="H8111" s="16">
        <f t="shared" si="888"/>
        <v>3.2118637564658915E-2</v>
      </c>
      <c r="I8111" s="23">
        <v>8.8788903985972105</v>
      </c>
      <c r="J8111" s="23">
        <v>69.408306291567698</v>
      </c>
      <c r="K8111" s="23">
        <v>19.736566484517304</v>
      </c>
      <c r="L8111" s="23">
        <v>18.983278487545508</v>
      </c>
      <c r="M8111" s="23">
        <f t="shared" si="885"/>
        <v>30.688461319504885</v>
      </c>
      <c r="N8111" s="23">
        <v>1690.418044407616</v>
      </c>
      <c r="O8111" s="17">
        <f t="shared" si="886"/>
        <v>2.3406844152546853E-2</v>
      </c>
      <c r="P8111" s="18">
        <f t="shared" si="887"/>
        <v>5.477368577333766E-2</v>
      </c>
    </row>
    <row r="8112" spans="2:16" x14ac:dyDescent="0.3">
      <c r="B8112" s="19">
        <v>41246.791666666504</v>
      </c>
      <c r="C8112" s="21">
        <f t="shared" si="882"/>
        <v>12</v>
      </c>
      <c r="D8112" s="21" t="str">
        <f t="shared" si="883"/>
        <v>Winter</v>
      </c>
      <c r="E8112" s="21">
        <f t="shared" si="884"/>
        <v>19</v>
      </c>
      <c r="F8112" s="23">
        <v>83.673701489928803</v>
      </c>
      <c r="G8112" s="23">
        <v>2732.0435150885282</v>
      </c>
      <c r="H8112" s="16">
        <f t="shared" si="888"/>
        <v>3.0626782124009277E-2</v>
      </c>
      <c r="I8112" s="23">
        <v>8.8117837959105376</v>
      </c>
      <c r="J8112" s="23">
        <v>63.886977201515066</v>
      </c>
      <c r="K8112" s="23">
        <v>19.736566484517304</v>
      </c>
      <c r="L8112" s="23">
        <v>16.873166618200873</v>
      </c>
      <c r="M8112" s="23">
        <f t="shared" si="885"/>
        <v>27.277244098796888</v>
      </c>
      <c r="N8112" s="23">
        <v>1673.9536733122127</v>
      </c>
      <c r="O8112" s="17">
        <f t="shared" si="886"/>
        <v>2.1559155710264621E-2</v>
      </c>
      <c r="P8112" s="18">
        <f t="shared" si="887"/>
        <v>5.1525650269558035E-2</v>
      </c>
    </row>
    <row r="8113" spans="2:16" x14ac:dyDescent="0.3">
      <c r="B8113" s="19">
        <v>41246.833333333168</v>
      </c>
      <c r="C8113" s="21">
        <f t="shared" si="882"/>
        <v>12</v>
      </c>
      <c r="D8113" s="21" t="str">
        <f t="shared" si="883"/>
        <v>Winter</v>
      </c>
      <c r="E8113" s="21">
        <f t="shared" si="884"/>
        <v>20</v>
      </c>
      <c r="F8113" s="23">
        <v>77.941561811064759</v>
      </c>
      <c r="G8113" s="23">
        <v>2729.8320098086515</v>
      </c>
      <c r="H8113" s="16">
        <f t="shared" si="888"/>
        <v>2.8551779571420622E-2</v>
      </c>
      <c r="I8113" s="23">
        <v>8.7016040519239297</v>
      </c>
      <c r="J8113" s="23">
        <v>63.428136238767785</v>
      </c>
      <c r="K8113" s="23">
        <v>19.736566484517304</v>
      </c>
      <c r="L8113" s="23">
        <v>16.697809245756094</v>
      </c>
      <c r="M8113" s="23">
        <f t="shared" si="885"/>
        <v>26.993760508494386</v>
      </c>
      <c r="N8113" s="23">
        <v>1649.9719643541982</v>
      </c>
      <c r="O8113" s="17">
        <f t="shared" si="886"/>
        <v>2.1633921867508541E-2</v>
      </c>
      <c r="P8113" s="18">
        <f t="shared" si="887"/>
        <v>4.9568014470502728E-2</v>
      </c>
    </row>
    <row r="8114" spans="2:16" x14ac:dyDescent="0.3">
      <c r="B8114" s="19">
        <v>41246.874999999833</v>
      </c>
      <c r="C8114" s="21">
        <f t="shared" si="882"/>
        <v>12</v>
      </c>
      <c r="D8114" s="21" t="str">
        <f t="shared" si="883"/>
        <v>Winter</v>
      </c>
      <c r="E8114" s="21">
        <f t="shared" si="884"/>
        <v>21</v>
      </c>
      <c r="F8114" s="23">
        <v>73.746169897614038</v>
      </c>
      <c r="G8114" s="23">
        <v>2686.7076568510602</v>
      </c>
      <c r="H8114" s="16">
        <f t="shared" si="888"/>
        <v>2.7448527832777982E-2</v>
      </c>
      <c r="I8114" s="23">
        <v>8.3287072083554943</v>
      </c>
      <c r="J8114" s="23">
        <v>61.836233170892548</v>
      </c>
      <c r="K8114" s="23">
        <v>19.736566484517304</v>
      </c>
      <c r="L8114" s="23">
        <v>16.089424289238742</v>
      </c>
      <c r="M8114" s="23">
        <f t="shared" si="885"/>
        <v>26.010242397136501</v>
      </c>
      <c r="N8114" s="23">
        <v>1567.2120102883268</v>
      </c>
      <c r="O8114" s="17">
        <f t="shared" si="886"/>
        <v>2.1910851486631033E-2</v>
      </c>
      <c r="P8114" s="18">
        <f t="shared" si="887"/>
        <v>4.8757958702538358E-2</v>
      </c>
    </row>
    <row r="8115" spans="2:16" x14ac:dyDescent="0.3">
      <c r="B8115" s="19">
        <v>41246.916666666497</v>
      </c>
      <c r="C8115" s="21">
        <f t="shared" si="882"/>
        <v>12</v>
      </c>
      <c r="D8115" s="21" t="str">
        <f t="shared" si="883"/>
        <v>Winter</v>
      </c>
      <c r="E8115" s="21">
        <f t="shared" si="884"/>
        <v>22</v>
      </c>
      <c r="F8115" s="23">
        <v>72.549478798459489</v>
      </c>
      <c r="G8115" s="23">
        <v>2597.1416930160626</v>
      </c>
      <c r="H8115" s="16">
        <f t="shared" si="888"/>
        <v>2.7934355292801805E-2</v>
      </c>
      <c r="I8115" s="23">
        <v>7.7507990937778031</v>
      </c>
      <c r="J8115" s="23">
        <v>58.947629033643601</v>
      </c>
      <c r="K8115" s="23">
        <v>19.736566484517304</v>
      </c>
      <c r="L8115" s="23">
        <v>14.985473089005369</v>
      </c>
      <c r="M8115" s="23">
        <f t="shared" si="885"/>
        <v>24.225589460120929</v>
      </c>
      <c r="N8115" s="23">
        <v>1425.4226301674046</v>
      </c>
      <c r="O8115" s="17">
        <f t="shared" si="886"/>
        <v>2.2432917702550688E-2</v>
      </c>
      <c r="P8115" s="18">
        <f t="shared" si="887"/>
        <v>4.9740623901995261E-2</v>
      </c>
    </row>
    <row r="8116" spans="2:16" x14ac:dyDescent="0.3">
      <c r="B8116" s="19">
        <v>41246.958333333161</v>
      </c>
      <c r="C8116" s="21">
        <f t="shared" si="882"/>
        <v>12</v>
      </c>
      <c r="D8116" s="21" t="str">
        <f t="shared" si="883"/>
        <v>Winter</v>
      </c>
      <c r="E8116" s="21">
        <f t="shared" si="884"/>
        <v>23</v>
      </c>
      <c r="F8116" s="23">
        <v>71.552576417342678</v>
      </c>
      <c r="G8116" s="23">
        <v>2451.1823445442142</v>
      </c>
      <c r="H8116" s="16">
        <f t="shared" si="888"/>
        <v>2.9191045936098052E-2</v>
      </c>
      <c r="I8116" s="23">
        <v>7.2907640683731421</v>
      </c>
      <c r="J8116" s="23">
        <v>55.127276991325402</v>
      </c>
      <c r="K8116" s="23">
        <v>19.736566484517304</v>
      </c>
      <c r="L8116" s="23">
        <v>13.525431483426342</v>
      </c>
      <c r="M8116" s="23">
        <f t="shared" si="885"/>
        <v>21.865279023381756</v>
      </c>
      <c r="N8116" s="23">
        <v>1281.7861092931657</v>
      </c>
      <c r="O8116" s="17">
        <f t="shared" si="886"/>
        <v>2.2746418361354256E-2</v>
      </c>
      <c r="P8116" s="18">
        <f t="shared" si="887"/>
        <v>5.127347255418431E-2</v>
      </c>
    </row>
    <row r="8117" spans="2:16" x14ac:dyDescent="0.3">
      <c r="B8117" s="19">
        <v>41246.999999999825</v>
      </c>
      <c r="C8117" s="21">
        <f t="shared" si="882"/>
        <v>12</v>
      </c>
      <c r="D8117" s="21" t="str">
        <f t="shared" si="883"/>
        <v>Winter</v>
      </c>
      <c r="E8117" s="21">
        <f t="shared" si="884"/>
        <v>0</v>
      </c>
      <c r="F8117" s="23">
        <v>71.897229605185657</v>
      </c>
      <c r="G8117" s="23">
        <v>2303.0114907924899</v>
      </c>
      <c r="H8117" s="16">
        <f t="shared" si="888"/>
        <v>3.1218788917308043E-2</v>
      </c>
      <c r="I8117" s="23">
        <v>7.04681190434495</v>
      </c>
      <c r="J8117" s="23">
        <v>53.33210165527484</v>
      </c>
      <c r="K8117" s="23">
        <v>19.736566484517304</v>
      </c>
      <c r="L8117" s="23">
        <v>12.839361024235703</v>
      </c>
      <c r="M8117" s="23">
        <f t="shared" si="885"/>
        <v>20.756174146521833</v>
      </c>
      <c r="N8117" s="23">
        <v>1202.8188392770546</v>
      </c>
      <c r="O8117" s="17">
        <f t="shared" si="886"/>
        <v>2.3114857485585744E-2</v>
      </c>
      <c r="P8117" s="18">
        <f t="shared" si="887"/>
        <v>5.3612028546197628E-2</v>
      </c>
    </row>
    <row r="8118" spans="2:16" x14ac:dyDescent="0.3">
      <c r="B8118" s="19">
        <v>41247.04166666649</v>
      </c>
      <c r="C8118" s="21">
        <f t="shared" si="882"/>
        <v>12</v>
      </c>
      <c r="D8118" s="21" t="str">
        <f t="shared" si="883"/>
        <v>Winter</v>
      </c>
      <c r="E8118" s="21">
        <f t="shared" si="884"/>
        <v>1</v>
      </c>
      <c r="F8118" s="23">
        <v>77.118635351204318</v>
      </c>
      <c r="G8118" s="23">
        <v>2214.5512795974305</v>
      </c>
      <c r="H8118" s="16">
        <f t="shared" si="888"/>
        <v>3.4823594315333821E-2</v>
      </c>
      <c r="I8118" s="23">
        <v>6.9779881138815325</v>
      </c>
      <c r="J8118" s="23">
        <v>53.006242891166167</v>
      </c>
      <c r="K8118" s="23">
        <v>19.736566484517304</v>
      </c>
      <c r="L8118" s="23">
        <v>12.714826073563327</v>
      </c>
      <c r="M8118" s="23">
        <f t="shared" si="885"/>
        <v>20.554850333085536</v>
      </c>
      <c r="N8118" s="23">
        <v>1156.9347172780529</v>
      </c>
      <c r="O8118" s="17">
        <f t="shared" si="886"/>
        <v>2.3798091660473478E-2</v>
      </c>
      <c r="P8118" s="18">
        <f t="shared" si="887"/>
        <v>5.7792950886343841E-2</v>
      </c>
    </row>
    <row r="8119" spans="2:16" x14ac:dyDescent="0.3">
      <c r="B8119" s="19">
        <v>41247.083333333154</v>
      </c>
      <c r="C8119" s="21">
        <f t="shared" si="882"/>
        <v>12</v>
      </c>
      <c r="D8119" s="21" t="str">
        <f t="shared" si="883"/>
        <v>Winter</v>
      </c>
      <c r="E8119" s="21">
        <f t="shared" si="884"/>
        <v>2</v>
      </c>
      <c r="F8119" s="23">
        <v>70.404392930713925</v>
      </c>
      <c r="G8119" s="23">
        <v>2173.6384319197155</v>
      </c>
      <c r="H8119" s="16">
        <f t="shared" si="888"/>
        <v>3.2390112309770916E-2</v>
      </c>
      <c r="I8119" s="23">
        <v>6.931105673192822</v>
      </c>
      <c r="J8119" s="23">
        <v>51.823032122969124</v>
      </c>
      <c r="K8119" s="23">
        <v>19.736566484517304</v>
      </c>
      <c r="L8119" s="23">
        <v>12.262632943034827</v>
      </c>
      <c r="M8119" s="23">
        <f t="shared" si="885"/>
        <v>19.823832695416993</v>
      </c>
      <c r="N8119" s="23">
        <v>1136.0183322908938</v>
      </c>
      <c r="O8119" s="17">
        <f t="shared" si="886"/>
        <v>2.3551502302481177E-2</v>
      </c>
      <c r="P8119" s="18">
        <f t="shared" si="887"/>
        <v>5.51787788076109E-2</v>
      </c>
    </row>
    <row r="8120" spans="2:16" x14ac:dyDescent="0.3">
      <c r="B8120" s="19">
        <v>41247.124999999818</v>
      </c>
      <c r="C8120" s="21">
        <f t="shared" si="882"/>
        <v>12</v>
      </c>
      <c r="D8120" s="21" t="str">
        <f t="shared" si="883"/>
        <v>Winter</v>
      </c>
      <c r="E8120" s="21">
        <f t="shared" si="884"/>
        <v>3</v>
      </c>
      <c r="F8120" s="23">
        <v>69.090828406142705</v>
      </c>
      <c r="G8120" s="23">
        <v>2162.5809055203331</v>
      </c>
      <c r="H8120" s="16">
        <f t="shared" si="888"/>
        <v>3.1948320744799572E-2</v>
      </c>
      <c r="I8120" s="23">
        <v>6.8699898058882791</v>
      </c>
      <c r="J8120" s="23">
        <v>51.461977247581004</v>
      </c>
      <c r="K8120" s="23">
        <v>19.736566484517304</v>
      </c>
      <c r="L8120" s="23">
        <v>12.124646931765579</v>
      </c>
      <c r="M8120" s="23">
        <f t="shared" si="885"/>
        <v>19.600763831298121</v>
      </c>
      <c r="N8120" s="23">
        <v>1148.7687695534792</v>
      </c>
      <c r="O8120" s="17">
        <f t="shared" si="886"/>
        <v>2.3042716984267818E-2</v>
      </c>
      <c r="P8120" s="18">
        <f t="shared" si="887"/>
        <v>5.425486161602236E-2</v>
      </c>
    </row>
    <row r="8121" spans="2:16" x14ac:dyDescent="0.3">
      <c r="B8121" s="19">
        <v>41247.166666666482</v>
      </c>
      <c r="C8121" s="21">
        <f t="shared" si="882"/>
        <v>12</v>
      </c>
      <c r="D8121" s="21" t="str">
        <f t="shared" si="883"/>
        <v>Winter</v>
      </c>
      <c r="E8121" s="21">
        <f t="shared" si="884"/>
        <v>4</v>
      </c>
      <c r="F8121" s="23">
        <v>68.260384071796409</v>
      </c>
      <c r="G8121" s="23">
        <v>2155.9463896807038</v>
      </c>
      <c r="H8121" s="16">
        <f t="shared" si="888"/>
        <v>3.1661447797830346E-2</v>
      </c>
      <c r="I8121" s="23">
        <v>6.9079180238228064</v>
      </c>
      <c r="J8121" s="23">
        <v>51.742248043604945</v>
      </c>
      <c r="K8121" s="23">
        <v>19.736566484517304</v>
      </c>
      <c r="L8121" s="23">
        <v>12.23175931787317</v>
      </c>
      <c r="M8121" s="23">
        <f t="shared" si="885"/>
        <v>19.773922241214471</v>
      </c>
      <c r="N8121" s="23">
        <v>1191.7077812494781</v>
      </c>
      <c r="O8121" s="17">
        <f t="shared" si="886"/>
        <v>2.238958298741826E-2</v>
      </c>
      <c r="P8121" s="18">
        <f t="shared" si="887"/>
        <v>5.334214417227727E-2</v>
      </c>
    </row>
    <row r="8122" spans="2:16" x14ac:dyDescent="0.3">
      <c r="B8122" s="19">
        <v>41247.208333333147</v>
      </c>
      <c r="C8122" s="21">
        <f t="shared" si="882"/>
        <v>12</v>
      </c>
      <c r="D8122" s="21" t="str">
        <f t="shared" si="883"/>
        <v>Winter</v>
      </c>
      <c r="E8122" s="21">
        <f t="shared" si="884"/>
        <v>5</v>
      </c>
      <c r="F8122" s="23">
        <v>67.22821340087701</v>
      </c>
      <c r="G8122" s="23">
        <v>2197.9649899983569</v>
      </c>
      <c r="H8122" s="16">
        <f t="shared" si="888"/>
        <v>3.0586571536304254E-2</v>
      </c>
      <c r="I8122" s="23">
        <v>7.2773768386768101</v>
      </c>
      <c r="J8122" s="23">
        <v>53.59758447973114</v>
      </c>
      <c r="K8122" s="23">
        <v>19.736566484517304</v>
      </c>
      <c r="L8122" s="23">
        <v>12.940821822868706</v>
      </c>
      <c r="M8122" s="23">
        <f t="shared" si="885"/>
        <v>20.920196172345129</v>
      </c>
      <c r="N8122" s="23">
        <v>1286.2575342419909</v>
      </c>
      <c r="O8122" s="17">
        <f t="shared" si="886"/>
        <v>2.1922182969088808E-2</v>
      </c>
      <c r="P8122" s="18">
        <f t="shared" si="887"/>
        <v>5.1838230087777076E-2</v>
      </c>
    </row>
    <row r="8123" spans="2:16" x14ac:dyDescent="0.3">
      <c r="B8123" s="19">
        <v>41247.249999999811</v>
      </c>
      <c r="C8123" s="21">
        <f t="shared" si="882"/>
        <v>12</v>
      </c>
      <c r="D8123" s="21" t="str">
        <f t="shared" si="883"/>
        <v>Winter</v>
      </c>
      <c r="E8123" s="21">
        <f t="shared" si="884"/>
        <v>6</v>
      </c>
      <c r="F8123" s="23">
        <v>68.815075110991842</v>
      </c>
      <c r="G8123" s="23">
        <v>2304.117243432428</v>
      </c>
      <c r="H8123" s="16">
        <f t="shared" si="888"/>
        <v>2.9866134332851259E-2</v>
      </c>
      <c r="I8123" s="23">
        <v>7.9790149556395518</v>
      </c>
      <c r="J8123" s="23">
        <v>57.700870995531702</v>
      </c>
      <c r="K8123" s="23">
        <v>19.736566484517304</v>
      </c>
      <c r="L8123" s="23">
        <v>14.508993804486638</v>
      </c>
      <c r="M8123" s="23">
        <f t="shared" si="885"/>
        <v>23.455310706527762</v>
      </c>
      <c r="N8123" s="23">
        <v>1489.5703113253608</v>
      </c>
      <c r="O8123" s="17">
        <f t="shared" si="886"/>
        <v>2.110294856387027E-2</v>
      </c>
      <c r="P8123" s="18">
        <f t="shared" si="887"/>
        <v>5.0338819400093729E-2</v>
      </c>
    </row>
    <row r="8124" spans="2:16" x14ac:dyDescent="0.3">
      <c r="B8124" s="19">
        <v>41247.291666666475</v>
      </c>
      <c r="C8124" s="21">
        <f t="shared" si="882"/>
        <v>12</v>
      </c>
      <c r="D8124" s="21" t="str">
        <f t="shared" si="883"/>
        <v>Winter</v>
      </c>
      <c r="E8124" s="21">
        <f t="shared" si="884"/>
        <v>7</v>
      </c>
      <c r="F8124" s="23">
        <v>73.656414253000477</v>
      </c>
      <c r="G8124" s="23">
        <v>2524.1620187801382</v>
      </c>
      <c r="H8124" s="16">
        <f t="shared" si="888"/>
        <v>2.91805413856107E-2</v>
      </c>
      <c r="I8124" s="23">
        <v>8.5516411281979021</v>
      </c>
      <c r="J8124" s="23">
        <v>60.693865666786273</v>
      </c>
      <c r="K8124" s="23">
        <v>19.736566484517304</v>
      </c>
      <c r="L8124" s="23">
        <v>15.652840417809825</v>
      </c>
      <c r="M8124" s="23">
        <f t="shared" si="885"/>
        <v>25.304458764459142</v>
      </c>
      <c r="N8124" s="23">
        <v>1611.9656150602859</v>
      </c>
      <c r="O8124" s="17">
        <f t="shared" si="886"/>
        <v>2.1002991364298337E-2</v>
      </c>
      <c r="P8124" s="18">
        <f t="shared" si="887"/>
        <v>4.9570654091181506E-2</v>
      </c>
    </row>
    <row r="8125" spans="2:16" x14ac:dyDescent="0.3">
      <c r="B8125" s="19">
        <v>41247.333333333139</v>
      </c>
      <c r="C8125" s="21">
        <f t="shared" si="882"/>
        <v>12</v>
      </c>
      <c r="D8125" s="21" t="str">
        <f t="shared" si="883"/>
        <v>Winter</v>
      </c>
      <c r="E8125" s="21">
        <f t="shared" si="884"/>
        <v>8</v>
      </c>
      <c r="F8125" s="23">
        <v>72.632781593860912</v>
      </c>
      <c r="G8125" s="23">
        <v>2657.9580882126656</v>
      </c>
      <c r="H8125" s="16">
        <f t="shared" si="888"/>
        <v>2.7326533821570739E-2</v>
      </c>
      <c r="I8125" s="23">
        <v>8.6237684053573673</v>
      </c>
      <c r="J8125" s="23">
        <v>64.567657389165802</v>
      </c>
      <c r="K8125" s="23">
        <v>19.736566484517304</v>
      </c>
      <c r="L8125" s="23">
        <v>17.13330531302659</v>
      </c>
      <c r="M8125" s="23">
        <f t="shared" si="885"/>
        <v>27.697785591621908</v>
      </c>
      <c r="N8125" s="23">
        <v>1576.5468263408532</v>
      </c>
      <c r="O8125" s="17">
        <f t="shared" si="886"/>
        <v>2.3038677564231429E-2</v>
      </c>
      <c r="P8125" s="18">
        <f t="shared" si="887"/>
        <v>4.9735644184138936E-2</v>
      </c>
    </row>
    <row r="8126" spans="2:16" x14ac:dyDescent="0.3">
      <c r="B8126" s="19">
        <v>41247.374999999804</v>
      </c>
      <c r="C8126" s="21">
        <f t="shared" si="882"/>
        <v>12</v>
      </c>
      <c r="D8126" s="21" t="str">
        <f t="shared" si="883"/>
        <v>Winter</v>
      </c>
      <c r="E8126" s="21">
        <f t="shared" si="884"/>
        <v>9</v>
      </c>
      <c r="F8126" s="23">
        <v>73.738104290969318</v>
      </c>
      <c r="G8126" s="23">
        <v>2654.6408302928512</v>
      </c>
      <c r="H8126" s="16">
        <f t="shared" si="888"/>
        <v>2.7777054978407295E-2</v>
      </c>
      <c r="I8126" s="23">
        <v>8.6071515718361375</v>
      </c>
      <c r="J8126" s="23">
        <v>61.902980442832138</v>
      </c>
      <c r="K8126" s="23">
        <v>19.736566484517304</v>
      </c>
      <c r="L8126" s="23">
        <v>16.114933402799792</v>
      </c>
      <c r="M8126" s="23">
        <f t="shared" si="885"/>
        <v>26.051480555515042</v>
      </c>
      <c r="N8126" s="23">
        <v>1543.9943960803014</v>
      </c>
      <c r="O8126" s="17">
        <f t="shared" si="886"/>
        <v>2.2447382072977827E-2</v>
      </c>
      <c r="P8126" s="18">
        <f t="shared" si="887"/>
        <v>4.9600914885422703E-2</v>
      </c>
    </row>
    <row r="8127" spans="2:16" x14ac:dyDescent="0.3">
      <c r="B8127" s="19">
        <v>41247.416666666468</v>
      </c>
      <c r="C8127" s="21">
        <f t="shared" si="882"/>
        <v>12</v>
      </c>
      <c r="D8127" s="21" t="str">
        <f t="shared" si="883"/>
        <v>Winter</v>
      </c>
      <c r="E8127" s="21">
        <f t="shared" si="884"/>
        <v>10</v>
      </c>
      <c r="F8127" s="23">
        <v>70.304590424407962</v>
      </c>
      <c r="G8127" s="23">
        <v>2620.3624984547655</v>
      </c>
      <c r="H8127" s="16">
        <f t="shared" si="888"/>
        <v>2.6830100974909676E-2</v>
      </c>
      <c r="I8127" s="23">
        <v>8.4821321208499132</v>
      </c>
      <c r="J8127" s="23">
        <v>54.187076727939541</v>
      </c>
      <c r="K8127" s="23">
        <v>19.736566484517304</v>
      </c>
      <c r="L8127" s="23">
        <v>13.166110801218547</v>
      </c>
      <c r="M8127" s="23">
        <f t="shared" si="885"/>
        <v>21.284399442203689</v>
      </c>
      <c r="N8127" s="23">
        <v>1516.1697544397816</v>
      </c>
      <c r="O8127" s="17">
        <f t="shared" si="886"/>
        <v>1.9632716901183806E-2</v>
      </c>
      <c r="P8127" s="18">
        <f t="shared" si="887"/>
        <v>4.5936070099222903E-2</v>
      </c>
    </row>
    <row r="8128" spans="2:16" x14ac:dyDescent="0.3">
      <c r="B8128" s="19">
        <v>41247.458333333132</v>
      </c>
      <c r="C8128" s="21">
        <f t="shared" si="882"/>
        <v>12</v>
      </c>
      <c r="D8128" s="21" t="str">
        <f t="shared" si="883"/>
        <v>Winter</v>
      </c>
      <c r="E8128" s="21">
        <f t="shared" si="884"/>
        <v>11</v>
      </c>
      <c r="F8128" s="23">
        <v>70.792767354951664</v>
      </c>
      <c r="G8128" s="23">
        <v>2587.1899192566184</v>
      </c>
      <c r="H8128" s="16">
        <f t="shared" si="888"/>
        <v>2.7362802718129277E-2</v>
      </c>
      <c r="I8128" s="23">
        <v>8.3779604665303484</v>
      </c>
      <c r="J8128" s="23">
        <v>61.316990365794439</v>
      </c>
      <c r="K8128" s="23">
        <v>19.736566484517304</v>
      </c>
      <c r="L8128" s="23">
        <v>15.89098286540054</v>
      </c>
      <c r="M8128" s="23">
        <f t="shared" si="885"/>
        <v>25.689441015876596</v>
      </c>
      <c r="N8128" s="23">
        <v>1505.8392382725558</v>
      </c>
      <c r="O8128" s="17">
        <f t="shared" si="886"/>
        <v>2.2623531527500792E-2</v>
      </c>
      <c r="P8128" s="18">
        <f t="shared" si="887"/>
        <v>4.9367291015655686E-2</v>
      </c>
    </row>
    <row r="8129" spans="2:16" x14ac:dyDescent="0.3">
      <c r="B8129" s="19">
        <v>41247.499999999796</v>
      </c>
      <c r="C8129" s="21">
        <f t="shared" si="882"/>
        <v>12</v>
      </c>
      <c r="D8129" s="21" t="str">
        <f t="shared" si="883"/>
        <v>Winter</v>
      </c>
      <c r="E8129" s="21">
        <f t="shared" si="884"/>
        <v>12</v>
      </c>
      <c r="F8129" s="23">
        <v>70.955140612704739</v>
      </c>
      <c r="G8129" s="23">
        <v>2577.2381454971742</v>
      </c>
      <c r="H8129" s="16">
        <f t="shared" si="888"/>
        <v>2.753146453953979E-2</v>
      </c>
      <c r="I8129" s="23">
        <v>8.2966938212828705</v>
      </c>
      <c r="J8129" s="23">
        <v>58.947017374329889</v>
      </c>
      <c r="K8129" s="23">
        <v>19.736566484517304</v>
      </c>
      <c r="L8129" s="23">
        <v>14.985239328337093</v>
      </c>
      <c r="M8129" s="23">
        <f t="shared" si="885"/>
        <v>24.22521156147549</v>
      </c>
      <c r="N8129" s="23">
        <v>1491.4588151777964</v>
      </c>
      <c r="O8129" s="17">
        <f t="shared" si="886"/>
        <v>2.1805433077869758E-2</v>
      </c>
      <c r="P8129" s="18">
        <f t="shared" si="887"/>
        <v>4.8736562109856871E-2</v>
      </c>
    </row>
    <row r="8130" spans="2:16" x14ac:dyDescent="0.3">
      <c r="B8130" s="19">
        <v>41247.541666666461</v>
      </c>
      <c r="C8130" s="21">
        <f t="shared" si="882"/>
        <v>12</v>
      </c>
      <c r="D8130" s="21" t="str">
        <f t="shared" si="883"/>
        <v>Winter</v>
      </c>
      <c r="E8130" s="21">
        <f t="shared" si="884"/>
        <v>13</v>
      </c>
      <c r="F8130" s="23">
        <v>72.478777126795237</v>
      </c>
      <c r="G8130" s="23">
        <v>2551.8058347785945</v>
      </c>
      <c r="H8130" s="16">
        <f t="shared" si="888"/>
        <v>2.8402935732406067E-2</v>
      </c>
      <c r="I8130" s="23">
        <v>8.2650899589356008</v>
      </c>
      <c r="J8130" s="23">
        <v>60.73051406918399</v>
      </c>
      <c r="K8130" s="23">
        <v>19.736566484517304</v>
      </c>
      <c r="L8130" s="23">
        <v>15.666846507218855</v>
      </c>
      <c r="M8130" s="23">
        <f t="shared" si="885"/>
        <v>25.327101077447828</v>
      </c>
      <c r="N8130" s="23">
        <v>1480.4634495911273</v>
      </c>
      <c r="O8130" s="17">
        <f t="shared" si="886"/>
        <v>2.2690321092128873E-2</v>
      </c>
      <c r="P8130" s="18">
        <f t="shared" si="887"/>
        <v>5.0448785092807549E-2</v>
      </c>
    </row>
    <row r="8131" spans="2:16" x14ac:dyDescent="0.3">
      <c r="B8131" s="19">
        <v>41247.583333333125</v>
      </c>
      <c r="C8131" s="21">
        <f t="shared" si="882"/>
        <v>12</v>
      </c>
      <c r="D8131" s="21" t="str">
        <f t="shared" si="883"/>
        <v>Winter</v>
      </c>
      <c r="E8131" s="21">
        <f t="shared" si="884"/>
        <v>14</v>
      </c>
      <c r="F8131" s="23">
        <v>72.304538342353453</v>
      </c>
      <c r="G8131" s="23">
        <v>2544.0655662990266</v>
      </c>
      <c r="H8131" s="16">
        <f t="shared" si="888"/>
        <v>2.8420862771842123E-2</v>
      </c>
      <c r="I8131" s="23">
        <v>8.1619229356227656</v>
      </c>
      <c r="J8131" s="23">
        <v>58.839341789334192</v>
      </c>
      <c r="K8131" s="23">
        <v>19.736566484517304</v>
      </c>
      <c r="L8131" s="23">
        <v>14.944088452120099</v>
      </c>
      <c r="M8131" s="23">
        <f t="shared" si="885"/>
        <v>24.158686852696789</v>
      </c>
      <c r="N8131" s="23">
        <v>1473.4706085629639</v>
      </c>
      <c r="O8131" s="17">
        <f t="shared" si="886"/>
        <v>2.1935021710301351E-2</v>
      </c>
      <c r="P8131" s="18">
        <f t="shared" si="887"/>
        <v>4.9732472240217623E-2</v>
      </c>
    </row>
    <row r="8132" spans="2:16" x14ac:dyDescent="0.3">
      <c r="B8132" s="19">
        <v>41247.624999999789</v>
      </c>
      <c r="C8132" s="21">
        <f t="shared" si="882"/>
        <v>12</v>
      </c>
      <c r="D8132" s="21" t="str">
        <f t="shared" si="883"/>
        <v>Winter</v>
      </c>
      <c r="E8132" s="21">
        <f t="shared" si="884"/>
        <v>15</v>
      </c>
      <c r="F8132" s="23">
        <v>71.210165001883041</v>
      </c>
      <c r="G8132" s="23">
        <v>2536.3252978194591</v>
      </c>
      <c r="H8132" s="16">
        <f t="shared" si="888"/>
        <v>2.8076116680736559E-2</v>
      </c>
      <c r="I8132" s="23">
        <v>8.1611305268135919</v>
      </c>
      <c r="J8132" s="23">
        <v>59.785837462657817</v>
      </c>
      <c r="K8132" s="23">
        <v>19.736566484517304</v>
      </c>
      <c r="L8132" s="23">
        <v>15.305815080254213</v>
      </c>
      <c r="M8132" s="23">
        <f t="shared" si="885"/>
        <v>24.7434558978863</v>
      </c>
      <c r="N8132" s="23">
        <v>1490.2884823119896</v>
      </c>
      <c r="O8132" s="17">
        <f t="shared" si="886"/>
        <v>2.2079340218514397E-2</v>
      </c>
      <c r="P8132" s="18">
        <f t="shared" si="887"/>
        <v>4.9535554767042272E-2</v>
      </c>
    </row>
    <row r="8133" spans="2:16" x14ac:dyDescent="0.3">
      <c r="B8133" s="19">
        <v>41247.666666666453</v>
      </c>
      <c r="C8133" s="21">
        <f t="shared" ref="C8133:C8196" si="889">MONTH(B8133)</f>
        <v>12</v>
      </c>
      <c r="D8133" s="21" t="str">
        <f t="shared" ref="D8133:D8196" si="890">IF(AND(C8133&gt;5,C8133&lt;7),"Summer",IF(OR(C8133=1,C8133&gt;10),"Winter","Shoulder"))</f>
        <v>Winter</v>
      </c>
      <c r="E8133" s="21">
        <f t="shared" ref="E8133:E8196" si="891">HOUR(B8133)</f>
        <v>16</v>
      </c>
      <c r="F8133" s="23">
        <v>68.627809975437415</v>
      </c>
      <c r="G8133" s="23">
        <v>2534.1137925395824</v>
      </c>
      <c r="H8133" s="16">
        <f t="shared" si="888"/>
        <v>2.7081581804841333E-2</v>
      </c>
      <c r="I8133" s="23">
        <v>8.4196767034242956</v>
      </c>
      <c r="J8133" s="23">
        <v>62.387341642773734</v>
      </c>
      <c r="K8133" s="23">
        <v>19.736566484517304</v>
      </c>
      <c r="L8133" s="23">
        <v>16.300043962300425</v>
      </c>
      <c r="M8133" s="23">
        <f t="shared" ref="M8133:M8196" si="892">J8133-K8133-L8133</f>
        <v>26.350731195956005</v>
      </c>
      <c r="N8133" s="23">
        <v>1556.6860829293992</v>
      </c>
      <c r="O8133" s="17">
        <f t="shared" ref="O8133:O8196" si="893">(I8133+M8133)/N8133</f>
        <v>2.2336171872204793E-2</v>
      </c>
      <c r="P8133" s="18">
        <f t="shared" ref="P8133:P8196" si="894">H8133+(1-H8133)*O8133</f>
        <v>4.8812854811282017E-2</v>
      </c>
    </row>
    <row r="8134" spans="2:16" x14ac:dyDescent="0.3">
      <c r="B8134" s="19">
        <v>41247.708333333117</v>
      </c>
      <c r="C8134" s="21">
        <f t="shared" si="889"/>
        <v>12</v>
      </c>
      <c r="D8134" s="21" t="str">
        <f t="shared" si="890"/>
        <v>Winter</v>
      </c>
      <c r="E8134" s="21">
        <f t="shared" si="891"/>
        <v>17</v>
      </c>
      <c r="F8134" s="23">
        <v>72.534215104022152</v>
      </c>
      <c r="G8134" s="23">
        <v>2618.1509931748892</v>
      </c>
      <c r="H8134" s="16">
        <f t="shared" ref="H8134:H8197" si="895">F8134/G8134</f>
        <v>2.7704366666822321E-2</v>
      </c>
      <c r="I8134" s="23">
        <v>8.8938424711475079</v>
      </c>
      <c r="J8134" s="23">
        <v>64.229968283408326</v>
      </c>
      <c r="K8134" s="23">
        <v>19.736566484517304</v>
      </c>
      <c r="L8134" s="23">
        <v>17.004249105981984</v>
      </c>
      <c r="M8134" s="23">
        <f t="shared" si="892"/>
        <v>27.489152692909038</v>
      </c>
      <c r="N8134" s="23">
        <v>1655.4987597859324</v>
      </c>
      <c r="O8134" s="17">
        <f t="shared" si="893"/>
        <v>2.1977059752531086E-2</v>
      </c>
      <c r="P8134" s="18">
        <f t="shared" si="894"/>
        <v>4.9072565897710627E-2</v>
      </c>
    </row>
    <row r="8135" spans="2:16" x14ac:dyDescent="0.3">
      <c r="B8135" s="19">
        <v>41247.749999999782</v>
      </c>
      <c r="C8135" s="21">
        <f t="shared" si="889"/>
        <v>12</v>
      </c>
      <c r="D8135" s="21" t="str">
        <f t="shared" si="890"/>
        <v>Winter</v>
      </c>
      <c r="E8135" s="21">
        <f t="shared" si="891"/>
        <v>18</v>
      </c>
      <c r="F8135" s="23">
        <v>76.163598946383161</v>
      </c>
      <c r="G8135" s="23">
        <v>2741.995288847972</v>
      </c>
      <c r="H8135" s="16">
        <f t="shared" si="895"/>
        <v>2.7776706712863357E-2</v>
      </c>
      <c r="I8135" s="23">
        <v>8.9339609230316377</v>
      </c>
      <c r="J8135" s="23">
        <v>71.565947925258669</v>
      </c>
      <c r="K8135" s="23">
        <v>19.736566484517304</v>
      </c>
      <c r="L8135" s="23">
        <v>19.807874367774062</v>
      </c>
      <c r="M8135" s="23">
        <f t="shared" si="892"/>
        <v>32.021507072967303</v>
      </c>
      <c r="N8135" s="23">
        <v>1678.3228484087517</v>
      </c>
      <c r="O8135" s="17">
        <f t="shared" si="893"/>
        <v>2.4402616001342987E-2</v>
      </c>
      <c r="P8135" s="18">
        <f t="shared" si="894"/>
        <v>5.1501498406510415E-2</v>
      </c>
    </row>
    <row r="8136" spans="2:16" x14ac:dyDescent="0.3">
      <c r="B8136" s="19">
        <v>41247.791666666446</v>
      </c>
      <c r="C8136" s="21">
        <f t="shared" si="889"/>
        <v>12</v>
      </c>
      <c r="D8136" s="21" t="str">
        <f t="shared" si="890"/>
        <v>Winter</v>
      </c>
      <c r="E8136" s="21">
        <f t="shared" si="891"/>
        <v>19</v>
      </c>
      <c r="F8136" s="23">
        <v>74.844971543610882</v>
      </c>
      <c r="G8136" s="23">
        <v>2736.4665256482808</v>
      </c>
      <c r="H8136" s="16">
        <f t="shared" si="895"/>
        <v>2.7350954540136311E-2</v>
      </c>
      <c r="I8136" s="23">
        <v>8.7562882608861816</v>
      </c>
      <c r="J8136" s="23">
        <v>63.623709755485613</v>
      </c>
      <c r="K8136" s="23">
        <v>19.736566484517304</v>
      </c>
      <c r="L8136" s="23">
        <v>16.772552480985318</v>
      </c>
      <c r="M8136" s="23">
        <f t="shared" si="892"/>
        <v>27.114590789982991</v>
      </c>
      <c r="N8136" s="23">
        <v>1623.3746118137578</v>
      </c>
      <c r="O8136" s="17">
        <f t="shared" si="893"/>
        <v>2.2096488875596922E-2</v>
      </c>
      <c r="P8136" s="18">
        <f t="shared" si="894"/>
        <v>4.8843083353000152E-2</v>
      </c>
    </row>
    <row r="8137" spans="2:16" x14ac:dyDescent="0.3">
      <c r="B8137" s="19">
        <v>41247.83333333311</v>
      </c>
      <c r="C8137" s="21">
        <f t="shared" si="889"/>
        <v>12</v>
      </c>
      <c r="D8137" s="21" t="str">
        <f t="shared" si="890"/>
        <v>Winter</v>
      </c>
      <c r="E8137" s="21">
        <f t="shared" si="891"/>
        <v>20</v>
      </c>
      <c r="F8137" s="23">
        <v>74.443820909457529</v>
      </c>
      <c r="G8137" s="23">
        <v>2697.7651832504425</v>
      </c>
      <c r="H8137" s="16">
        <f t="shared" si="895"/>
        <v>2.75946258672383E-2</v>
      </c>
      <c r="I8137" s="23">
        <v>8.5840062733772147</v>
      </c>
      <c r="J8137" s="23">
        <v>61.495632670624211</v>
      </c>
      <c r="K8137" s="23">
        <v>19.736566484517304</v>
      </c>
      <c r="L8137" s="23">
        <v>15.959255421091434</v>
      </c>
      <c r="M8137" s="23">
        <f t="shared" si="892"/>
        <v>25.799810765015472</v>
      </c>
      <c r="N8137" s="23">
        <v>1568.1915879108763</v>
      </c>
      <c r="O8137" s="17">
        <f t="shared" si="893"/>
        <v>2.1925775717365214E-2</v>
      </c>
      <c r="P8137" s="18">
        <f t="shared" si="894"/>
        <v>4.891536800683384E-2</v>
      </c>
    </row>
    <row r="8138" spans="2:16" x14ac:dyDescent="0.3">
      <c r="B8138" s="19">
        <v>41247.874999999774</v>
      </c>
      <c r="C8138" s="21">
        <f t="shared" si="889"/>
        <v>12</v>
      </c>
      <c r="D8138" s="21" t="str">
        <f t="shared" si="890"/>
        <v>Winter</v>
      </c>
      <c r="E8138" s="21">
        <f t="shared" si="891"/>
        <v>21</v>
      </c>
      <c r="F8138" s="23">
        <v>69.655831583521021</v>
      </c>
      <c r="G8138" s="23">
        <v>2638.0545406937772</v>
      </c>
      <c r="H8138" s="16">
        <f t="shared" si="895"/>
        <v>2.6404242410091476E-2</v>
      </c>
      <c r="I8138" s="23">
        <v>8.0617977529554654</v>
      </c>
      <c r="J8138" s="23">
        <v>58.688208957636853</v>
      </c>
      <c r="K8138" s="23">
        <v>19.736566484517304</v>
      </c>
      <c r="L8138" s="23">
        <v>14.886329318981888</v>
      </c>
      <c r="M8138" s="23">
        <f t="shared" si="892"/>
        <v>24.065313154137662</v>
      </c>
      <c r="N8138" s="23">
        <v>1500.7112230594705</v>
      </c>
      <c r="O8138" s="17">
        <f t="shared" si="893"/>
        <v>2.1407923398877645E-2</v>
      </c>
      <c r="P8138" s="18">
        <f t="shared" si="894"/>
        <v>4.7246905810048492E-2</v>
      </c>
    </row>
    <row r="8139" spans="2:16" x14ac:dyDescent="0.3">
      <c r="B8139" s="19">
        <v>41247.916666666439</v>
      </c>
      <c r="C8139" s="21">
        <f t="shared" si="889"/>
        <v>12</v>
      </c>
      <c r="D8139" s="21" t="str">
        <f t="shared" si="890"/>
        <v>Winter</v>
      </c>
      <c r="E8139" s="21">
        <f t="shared" si="891"/>
        <v>22</v>
      </c>
      <c r="F8139" s="23">
        <v>64.436158849522897</v>
      </c>
      <c r="G8139" s="23">
        <v>2537.4310504593973</v>
      </c>
      <c r="H8139" s="16">
        <f t="shared" si="895"/>
        <v>2.5394250156218767E-2</v>
      </c>
      <c r="I8139" s="23">
        <v>7.4976997314715286</v>
      </c>
      <c r="J8139" s="23">
        <v>56.409005427571834</v>
      </c>
      <c r="K8139" s="23">
        <v>19.736566484517304</v>
      </c>
      <c r="L8139" s="23">
        <v>14.015275566705636</v>
      </c>
      <c r="M8139" s="23">
        <f t="shared" si="892"/>
        <v>22.657163376348894</v>
      </c>
      <c r="N8139" s="23">
        <v>1367.0913199729516</v>
      </c>
      <c r="O8139" s="17">
        <f t="shared" si="893"/>
        <v>2.20576801763448E-2</v>
      </c>
      <c r="P8139" s="18">
        <f t="shared" si="894"/>
        <v>4.6891792084299597E-2</v>
      </c>
    </row>
    <row r="8140" spans="2:16" x14ac:dyDescent="0.3">
      <c r="B8140" s="19">
        <v>41247.958333333103</v>
      </c>
      <c r="C8140" s="21">
        <f t="shared" si="889"/>
        <v>12</v>
      </c>
      <c r="D8140" s="21" t="str">
        <f t="shared" si="890"/>
        <v>Winter</v>
      </c>
      <c r="E8140" s="21">
        <f t="shared" si="891"/>
        <v>23</v>
      </c>
      <c r="F8140" s="23">
        <v>60.421925172583627</v>
      </c>
      <c r="G8140" s="23">
        <v>2379.3084229482288</v>
      </c>
      <c r="H8140" s="16">
        <f t="shared" si="895"/>
        <v>2.539474268649632E-2</v>
      </c>
      <c r="I8140" s="23">
        <v>6.9965973602911973</v>
      </c>
      <c r="J8140" s="23">
        <v>52.829915558651344</v>
      </c>
      <c r="K8140" s="23">
        <v>19.736566484517304</v>
      </c>
      <c r="L8140" s="23">
        <v>12.647438241546618</v>
      </c>
      <c r="M8140" s="23">
        <f t="shared" si="892"/>
        <v>20.445910832587423</v>
      </c>
      <c r="N8140" s="23">
        <v>1237.8430774449744</v>
      </c>
      <c r="O8140" s="17">
        <f t="shared" si="893"/>
        <v>2.2169618017755983E-2</v>
      </c>
      <c r="P8140" s="18">
        <f t="shared" si="894"/>
        <v>4.7001368959233472E-2</v>
      </c>
    </row>
    <row r="8141" spans="2:16" x14ac:dyDescent="0.3">
      <c r="B8141" s="19">
        <v>41247.999999999767</v>
      </c>
      <c r="C8141" s="21">
        <f t="shared" si="889"/>
        <v>12</v>
      </c>
      <c r="D8141" s="21" t="str">
        <f t="shared" si="890"/>
        <v>Winter</v>
      </c>
      <c r="E8141" s="21">
        <f t="shared" si="891"/>
        <v>0</v>
      </c>
      <c r="F8141" s="23">
        <v>57.60925214547521</v>
      </c>
      <c r="G8141" s="23">
        <v>2225.6088059968129</v>
      </c>
      <c r="H8141" s="16">
        <f t="shared" si="895"/>
        <v>2.5884716123628471E-2</v>
      </c>
      <c r="I8141" s="23">
        <v>6.6953164371910177</v>
      </c>
      <c r="J8141" s="23">
        <v>51.941602799216092</v>
      </c>
      <c r="K8141" s="23">
        <v>19.736566484517304</v>
      </c>
      <c r="L8141" s="23">
        <v>12.307947646654958</v>
      </c>
      <c r="M8141" s="23">
        <f t="shared" si="892"/>
        <v>19.897088668043828</v>
      </c>
      <c r="N8141" s="23">
        <v>1166.5625752279939</v>
      </c>
      <c r="O8141" s="17">
        <f t="shared" si="893"/>
        <v>2.279552393495703E-2</v>
      </c>
      <c r="P8141" s="18">
        <f t="shared" si="894"/>
        <v>4.8090184392639762E-2</v>
      </c>
    </row>
    <row r="8142" spans="2:16" x14ac:dyDescent="0.3">
      <c r="B8142" s="19">
        <v>41248.041666666431</v>
      </c>
      <c r="C8142" s="21">
        <f t="shared" si="889"/>
        <v>12</v>
      </c>
      <c r="D8142" s="21" t="str">
        <f t="shared" si="890"/>
        <v>Winter</v>
      </c>
      <c r="E8142" s="21">
        <f t="shared" si="891"/>
        <v>1</v>
      </c>
      <c r="F8142" s="23">
        <v>48.352167813180635</v>
      </c>
      <c r="G8142" s="23">
        <v>2130.5140789621241</v>
      </c>
      <c r="H8142" s="16">
        <f t="shared" si="895"/>
        <v>2.2695070776878087E-2</v>
      </c>
      <c r="I8142" s="23">
        <v>6.5486426260768793</v>
      </c>
      <c r="J8142" s="23">
        <v>50.449249314970764</v>
      </c>
      <c r="K8142" s="23">
        <v>19.736566484517304</v>
      </c>
      <c r="L8142" s="23">
        <v>11.737608014837457</v>
      </c>
      <c r="M8142" s="23">
        <f t="shared" si="892"/>
        <v>18.975074815616004</v>
      </c>
      <c r="N8142" s="23">
        <v>1126.8444936676169</v>
      </c>
      <c r="O8142" s="17">
        <f t="shared" si="893"/>
        <v>2.2650612027768906E-2</v>
      </c>
      <c r="P8142" s="18">
        <f t="shared" si="894"/>
        <v>4.4831625561537178E-2</v>
      </c>
    </row>
    <row r="8143" spans="2:16" x14ac:dyDescent="0.3">
      <c r="B8143" s="19">
        <v>41248.083333333096</v>
      </c>
      <c r="C8143" s="21">
        <f t="shared" si="889"/>
        <v>12</v>
      </c>
      <c r="D8143" s="21" t="str">
        <f t="shared" si="890"/>
        <v>Winter</v>
      </c>
      <c r="E8143" s="21">
        <f t="shared" si="891"/>
        <v>2</v>
      </c>
      <c r="F8143" s="23">
        <v>45.151982023355252</v>
      </c>
      <c r="G8143" s="23">
        <v>2091.8127365642854</v>
      </c>
      <c r="H8143" s="16">
        <f t="shared" si="895"/>
        <v>2.158509757308175E-2</v>
      </c>
      <c r="I8143" s="23">
        <v>6.452423142931786</v>
      </c>
      <c r="J8143" s="23">
        <v>48.288476388879026</v>
      </c>
      <c r="K8143" s="23">
        <v>19.736566484517304</v>
      </c>
      <c r="L8143" s="23">
        <v>10.911815434112794</v>
      </c>
      <c r="M8143" s="23">
        <f t="shared" si="892"/>
        <v>17.640094470248926</v>
      </c>
      <c r="N8143" s="23">
        <v>1099.85632593684</v>
      </c>
      <c r="O8143" s="17">
        <f t="shared" si="893"/>
        <v>2.1905149831873805E-2</v>
      </c>
      <c r="P8143" s="18">
        <f t="shared" si="894"/>
        <v>4.3017422608481584E-2</v>
      </c>
    </row>
    <row r="8144" spans="2:16" x14ac:dyDescent="0.3">
      <c r="B8144" s="19">
        <v>41248.12499999976</v>
      </c>
      <c r="C8144" s="21">
        <f t="shared" si="889"/>
        <v>12</v>
      </c>
      <c r="D8144" s="21" t="str">
        <f t="shared" si="890"/>
        <v>Winter</v>
      </c>
      <c r="E8144" s="21">
        <f t="shared" si="891"/>
        <v>3</v>
      </c>
      <c r="F8144" s="23">
        <v>45.684624316009241</v>
      </c>
      <c r="G8144" s="23">
        <v>2060.8516626460146</v>
      </c>
      <c r="H8144" s="16">
        <f t="shared" si="895"/>
        <v>2.2167837280123705E-2</v>
      </c>
      <c r="I8144" s="23">
        <v>6.4684225921013798</v>
      </c>
      <c r="J8144" s="23">
        <v>49.017870280484374</v>
      </c>
      <c r="K8144" s="23">
        <v>19.736566484517304</v>
      </c>
      <c r="L8144" s="23">
        <v>11.190571270434305</v>
      </c>
      <c r="M8144" s="23">
        <f t="shared" si="892"/>
        <v>18.090732525532765</v>
      </c>
      <c r="N8144" s="23">
        <v>1095.7336160435057</v>
      </c>
      <c r="O8144" s="17">
        <f t="shared" si="893"/>
        <v>2.2413435855251733E-2</v>
      </c>
      <c r="P8144" s="18">
        <f t="shared" si="894"/>
        <v>4.4084415736447724E-2</v>
      </c>
    </row>
    <row r="8145" spans="2:16" x14ac:dyDescent="0.3">
      <c r="B8145" s="19">
        <v>41248.166666666424</v>
      </c>
      <c r="C8145" s="21">
        <f t="shared" si="889"/>
        <v>12</v>
      </c>
      <c r="D8145" s="21" t="str">
        <f t="shared" si="890"/>
        <v>Winter</v>
      </c>
      <c r="E8145" s="21">
        <f t="shared" si="891"/>
        <v>4</v>
      </c>
      <c r="F8145" s="23">
        <v>46.773470588357974</v>
      </c>
      <c r="G8145" s="23">
        <v>2060.8516626460146</v>
      </c>
      <c r="H8145" s="16">
        <f t="shared" si="895"/>
        <v>2.2696184997761333E-2</v>
      </c>
      <c r="I8145" s="23">
        <v>6.5697240782440929</v>
      </c>
      <c r="J8145" s="23">
        <v>49.590868788760524</v>
      </c>
      <c r="K8145" s="23">
        <v>19.736566484517304</v>
      </c>
      <c r="L8145" s="23">
        <v>11.409556759926069</v>
      </c>
      <c r="M8145" s="23">
        <f t="shared" si="892"/>
        <v>18.444745544317151</v>
      </c>
      <c r="N8145" s="23">
        <v>1121.830578751021</v>
      </c>
      <c r="O8145" s="17">
        <f t="shared" si="893"/>
        <v>2.2297903173945265E-2</v>
      </c>
      <c r="P8145" s="18">
        <f t="shared" si="894"/>
        <v>4.4488010836208569E-2</v>
      </c>
    </row>
    <row r="8146" spans="2:16" x14ac:dyDescent="0.3">
      <c r="B8146" s="19">
        <v>41248.208333333088</v>
      </c>
      <c r="C8146" s="21">
        <f t="shared" si="889"/>
        <v>12</v>
      </c>
      <c r="D8146" s="21" t="str">
        <f t="shared" si="890"/>
        <v>Winter</v>
      </c>
      <c r="E8146" s="21">
        <f t="shared" si="891"/>
        <v>5</v>
      </c>
      <c r="F8146" s="23">
        <v>50.630197025995386</v>
      </c>
      <c r="G8146" s="23">
        <v>2107.2932735234208</v>
      </c>
      <c r="H8146" s="16">
        <f t="shared" si="895"/>
        <v>2.4026175028471979E-2</v>
      </c>
      <c r="I8146" s="23">
        <v>6.8411965273895099</v>
      </c>
      <c r="J8146" s="23">
        <v>51.392093883735193</v>
      </c>
      <c r="K8146" s="23">
        <v>19.736566484517304</v>
      </c>
      <c r="L8146" s="23">
        <v>12.097939283459224</v>
      </c>
      <c r="M8146" s="23">
        <f t="shared" si="892"/>
        <v>19.557588115758662</v>
      </c>
      <c r="N8146" s="23">
        <v>1216.1978456386464</v>
      </c>
      <c r="O8146" s="17">
        <f t="shared" si="893"/>
        <v>2.1705995235738736E-2</v>
      </c>
      <c r="P8146" s="18">
        <f t="shared" si="894"/>
        <v>4.5210658223509677E-2</v>
      </c>
    </row>
    <row r="8147" spans="2:16" x14ac:dyDescent="0.3">
      <c r="B8147" s="19">
        <v>41248.249999999753</v>
      </c>
      <c r="C8147" s="21">
        <f t="shared" si="889"/>
        <v>12</v>
      </c>
      <c r="D8147" s="21" t="str">
        <f t="shared" si="890"/>
        <v>Winter</v>
      </c>
      <c r="E8147" s="21">
        <f t="shared" si="891"/>
        <v>6</v>
      </c>
      <c r="F8147" s="23">
        <v>59.898502107927406</v>
      </c>
      <c r="G8147" s="23">
        <v>2205.7052584779244</v>
      </c>
      <c r="H8147" s="16">
        <f t="shared" si="895"/>
        <v>2.7156167796082212E-2</v>
      </c>
      <c r="I8147" s="23">
        <v>7.5108620480271959</v>
      </c>
      <c r="J8147" s="23">
        <v>53.321127953186277</v>
      </c>
      <c r="K8147" s="23">
        <v>19.736566484517304</v>
      </c>
      <c r="L8147" s="23">
        <v>12.835167153765374</v>
      </c>
      <c r="M8147" s="23">
        <f t="shared" si="892"/>
        <v>20.749394314903597</v>
      </c>
      <c r="N8147" s="23">
        <v>1386.1201704474352</v>
      </c>
      <c r="O8147" s="17">
        <f t="shared" si="893"/>
        <v>2.0388027651172893E-2</v>
      </c>
      <c r="P8147" s="18">
        <f t="shared" si="894"/>
        <v>4.6990534747328686E-2</v>
      </c>
    </row>
    <row r="8148" spans="2:16" x14ac:dyDescent="0.3">
      <c r="B8148" s="19">
        <v>41248.291666666417</v>
      </c>
      <c r="C8148" s="21">
        <f t="shared" si="889"/>
        <v>12</v>
      </c>
      <c r="D8148" s="21" t="str">
        <f t="shared" si="890"/>
        <v>Winter</v>
      </c>
      <c r="E8148" s="21">
        <f t="shared" si="891"/>
        <v>7</v>
      </c>
      <c r="F8148" s="23">
        <v>66.213251301697653</v>
      </c>
      <c r="G8148" s="23">
        <v>2412.4810021463759</v>
      </c>
      <c r="H8148" s="16">
        <f t="shared" si="895"/>
        <v>2.7446123406894379E-2</v>
      </c>
      <c r="I8148" s="23">
        <v>8.0756104588105995</v>
      </c>
      <c r="J8148" s="23">
        <v>58.054626823710485</v>
      </c>
      <c r="K8148" s="23">
        <v>19.736566484517304</v>
      </c>
      <c r="L8148" s="23">
        <v>14.644190305132602</v>
      </c>
      <c r="M8148" s="23">
        <f t="shared" si="892"/>
        <v>23.673870034060577</v>
      </c>
      <c r="N8148" s="23">
        <v>1510.1163261130648</v>
      </c>
      <c r="O8148" s="17">
        <f t="shared" si="893"/>
        <v>2.1024526351948097E-2</v>
      </c>
      <c r="P8148" s="18">
        <f t="shared" si="894"/>
        <v>4.7893608014015404E-2</v>
      </c>
    </row>
    <row r="8149" spans="2:16" x14ac:dyDescent="0.3">
      <c r="B8149" s="19">
        <v>41248.333333333081</v>
      </c>
      <c r="C8149" s="21">
        <f t="shared" si="889"/>
        <v>12</v>
      </c>
      <c r="D8149" s="21" t="str">
        <f t="shared" si="890"/>
        <v>Winter</v>
      </c>
      <c r="E8149" s="21">
        <f t="shared" si="891"/>
        <v>8</v>
      </c>
      <c r="F8149" s="23">
        <v>69.958990831344479</v>
      </c>
      <c r="G8149" s="23">
        <v>2559.546103258162</v>
      </c>
      <c r="H8149" s="16">
        <f t="shared" si="895"/>
        <v>2.7332576952722405E-2</v>
      </c>
      <c r="I8149" s="23">
        <v>8.0755193645767118</v>
      </c>
      <c r="J8149" s="23">
        <v>59.051872372674559</v>
      </c>
      <c r="K8149" s="23">
        <v>19.736566484517304</v>
      </c>
      <c r="L8149" s="23">
        <v>15.025312247911081</v>
      </c>
      <c r="M8149" s="23">
        <f t="shared" si="892"/>
        <v>24.289993640246173</v>
      </c>
      <c r="N8149" s="23">
        <v>1506.9320269183913</v>
      </c>
      <c r="O8149" s="17">
        <f t="shared" si="893"/>
        <v>2.1477752431215438E-2</v>
      </c>
      <c r="P8149" s="18">
        <f t="shared" si="894"/>
        <v>4.8223287062840126E-2</v>
      </c>
    </row>
    <row r="8150" spans="2:16" x14ac:dyDescent="0.3">
      <c r="B8150" s="19">
        <v>41248.374999999745</v>
      </c>
      <c r="C8150" s="21">
        <f t="shared" si="889"/>
        <v>12</v>
      </c>
      <c r="D8150" s="21" t="str">
        <f t="shared" si="890"/>
        <v>Winter</v>
      </c>
      <c r="E8150" s="21">
        <f t="shared" si="891"/>
        <v>9</v>
      </c>
      <c r="F8150" s="23">
        <v>69.882562530017367</v>
      </c>
      <c r="G8150" s="23">
        <v>2554.0173400584708</v>
      </c>
      <c r="H8150" s="16">
        <f t="shared" si="895"/>
        <v>2.7361819919522353E-2</v>
      </c>
      <c r="I8150" s="23">
        <v>8.0107627802537547</v>
      </c>
      <c r="J8150" s="23">
        <v>57.368531216690904</v>
      </c>
      <c r="K8150" s="23">
        <v>19.736566484517304</v>
      </c>
      <c r="L8150" s="23">
        <v>14.381981974445429</v>
      </c>
      <c r="M8150" s="23">
        <f t="shared" si="892"/>
        <v>23.249982757728169</v>
      </c>
      <c r="N8150" s="23">
        <v>1475.2744394308456</v>
      </c>
      <c r="O8150" s="17">
        <f t="shared" si="893"/>
        <v>2.1189783204026896E-2</v>
      </c>
      <c r="P8150" s="18">
        <f t="shared" si="894"/>
        <v>4.7971812091386942E-2</v>
      </c>
    </row>
    <row r="8151" spans="2:16" x14ac:dyDescent="0.3">
      <c r="B8151" s="19">
        <v>41248.41666666641</v>
      </c>
      <c r="C8151" s="21">
        <f t="shared" si="889"/>
        <v>12</v>
      </c>
      <c r="D8151" s="21" t="str">
        <f t="shared" si="890"/>
        <v>Winter</v>
      </c>
      <c r="E8151" s="21">
        <f t="shared" si="891"/>
        <v>10</v>
      </c>
      <c r="F8151" s="23">
        <v>69.815278190430305</v>
      </c>
      <c r="G8151" s="23">
        <v>2514.2102450206944</v>
      </c>
      <c r="H8151" s="16">
        <f t="shared" si="895"/>
        <v>2.7768273687014452E-2</v>
      </c>
      <c r="I8151" s="23">
        <v>8.036875442373395</v>
      </c>
      <c r="J8151" s="23">
        <v>50.722156675920907</v>
      </c>
      <c r="K8151" s="23">
        <v>19.736566484517304</v>
      </c>
      <c r="L8151" s="23">
        <v>11.841906282913872</v>
      </c>
      <c r="M8151" s="23">
        <f t="shared" si="892"/>
        <v>19.143683908489731</v>
      </c>
      <c r="N8151" s="23">
        <v>1420.5891585320339</v>
      </c>
      <c r="O8151" s="17">
        <f t="shared" si="893"/>
        <v>1.9133300565907573E-2</v>
      </c>
      <c r="P8151" s="18">
        <f t="shared" si="894"/>
        <v>4.6370275526272001E-2</v>
      </c>
    </row>
    <row r="8152" spans="2:16" x14ac:dyDescent="0.3">
      <c r="B8152" s="19">
        <v>41248.458333333074</v>
      </c>
      <c r="C8152" s="21">
        <f t="shared" si="889"/>
        <v>12</v>
      </c>
      <c r="D8152" s="21" t="str">
        <f t="shared" si="890"/>
        <v>Winter</v>
      </c>
      <c r="E8152" s="21">
        <f t="shared" si="891"/>
        <v>11</v>
      </c>
      <c r="F8152" s="23">
        <v>68.838200047078146</v>
      </c>
      <c r="G8152" s="23">
        <v>2492.0951922219292</v>
      </c>
      <c r="H8152" s="16">
        <f t="shared" si="895"/>
        <v>2.762262062136665E-2</v>
      </c>
      <c r="I8152" s="23">
        <v>8.0093707779397647</v>
      </c>
      <c r="J8152" s="23">
        <v>54.863873057744861</v>
      </c>
      <c r="K8152" s="23">
        <v>19.736566484517304</v>
      </c>
      <c r="L8152" s="23">
        <v>13.424765184132259</v>
      </c>
      <c r="M8152" s="23">
        <f t="shared" si="892"/>
        <v>21.702541389095298</v>
      </c>
      <c r="N8152" s="23">
        <v>1377.2013130462994</v>
      </c>
      <c r="O8152" s="17">
        <f t="shared" si="893"/>
        <v>2.1574124193444035E-2</v>
      </c>
      <c r="P8152" s="18">
        <f t="shared" si="894"/>
        <v>4.8600810966976937E-2</v>
      </c>
    </row>
    <row r="8153" spans="2:16" x14ac:dyDescent="0.3">
      <c r="B8153" s="19">
        <v>41248.499999999738</v>
      </c>
      <c r="C8153" s="21">
        <f t="shared" si="889"/>
        <v>12</v>
      </c>
      <c r="D8153" s="21" t="str">
        <f t="shared" si="890"/>
        <v>Winter</v>
      </c>
      <c r="E8153" s="21">
        <f t="shared" si="891"/>
        <v>12</v>
      </c>
      <c r="F8153" s="23">
        <v>65.198947075365524</v>
      </c>
      <c r="G8153" s="23">
        <v>2460.0283656637203</v>
      </c>
      <c r="H8153" s="16">
        <f t="shared" si="895"/>
        <v>2.6503331419015865E-2</v>
      </c>
      <c r="I8153" s="23">
        <v>7.8686250213532807</v>
      </c>
      <c r="J8153" s="23">
        <v>56.263950955748506</v>
      </c>
      <c r="K8153" s="23">
        <v>19.736566484517304</v>
      </c>
      <c r="L8153" s="23">
        <v>13.959839428467223</v>
      </c>
      <c r="M8153" s="23">
        <f t="shared" si="892"/>
        <v>22.567545042763978</v>
      </c>
      <c r="N8153" s="23">
        <v>1358.9192225165375</v>
      </c>
      <c r="O8153" s="17">
        <f t="shared" si="893"/>
        <v>2.2397335735492449E-2</v>
      </c>
      <c r="P8153" s="18">
        <f t="shared" si="894"/>
        <v>4.830706314260759E-2</v>
      </c>
    </row>
    <row r="8154" spans="2:16" x14ac:dyDescent="0.3">
      <c r="B8154" s="19">
        <v>41248.541666666402</v>
      </c>
      <c r="C8154" s="21">
        <f t="shared" si="889"/>
        <v>12</v>
      </c>
      <c r="D8154" s="21" t="str">
        <f t="shared" si="890"/>
        <v>Winter</v>
      </c>
      <c r="E8154" s="21">
        <f t="shared" si="891"/>
        <v>13</v>
      </c>
      <c r="F8154" s="23">
        <v>61.462648738195369</v>
      </c>
      <c r="G8154" s="23">
        <v>2434.5960549451406</v>
      </c>
      <c r="H8154" s="16">
        <f t="shared" si="895"/>
        <v>2.5245522193857461E-2</v>
      </c>
      <c r="I8154" s="23">
        <v>7.7386596143094923</v>
      </c>
      <c r="J8154" s="23">
        <v>55.934159140613779</v>
      </c>
      <c r="K8154" s="23">
        <v>19.736566484517304</v>
      </c>
      <c r="L8154" s="23">
        <v>13.833801365497521</v>
      </c>
      <c r="M8154" s="23">
        <f t="shared" si="892"/>
        <v>22.363791290598954</v>
      </c>
      <c r="N8154" s="23">
        <v>1347.732340007416</v>
      </c>
      <c r="O8154" s="17">
        <f t="shared" si="893"/>
        <v>2.233563001444545E-2</v>
      </c>
      <c r="P8154" s="18">
        <f t="shared" si="894"/>
        <v>4.701727756505944E-2</v>
      </c>
    </row>
    <row r="8155" spans="2:16" x14ac:dyDescent="0.3">
      <c r="B8155" s="19">
        <v>41248.583333333067</v>
      </c>
      <c r="C8155" s="21">
        <f t="shared" si="889"/>
        <v>12</v>
      </c>
      <c r="D8155" s="21" t="str">
        <f t="shared" si="890"/>
        <v>Winter</v>
      </c>
      <c r="E8155" s="21">
        <f t="shared" si="891"/>
        <v>14</v>
      </c>
      <c r="F8155" s="23">
        <v>59.790346905425089</v>
      </c>
      <c r="G8155" s="23">
        <v>2404.7407336668084</v>
      </c>
      <c r="H8155" s="16">
        <f t="shared" si="895"/>
        <v>2.4863531468631666E-2</v>
      </c>
      <c r="I8155" s="23">
        <v>7.5464209870404408</v>
      </c>
      <c r="J8155" s="23">
        <v>54.984911813618965</v>
      </c>
      <c r="K8155" s="23">
        <v>19.736566484517304</v>
      </c>
      <c r="L8155" s="23">
        <v>13.471023125156062</v>
      </c>
      <c r="M8155" s="23">
        <f t="shared" si="892"/>
        <v>21.777322203945598</v>
      </c>
      <c r="N8155" s="23">
        <v>1345.1694112514431</v>
      </c>
      <c r="O8155" s="17">
        <f t="shared" si="893"/>
        <v>2.179929378836043E-2</v>
      </c>
      <c r="P8155" s="18">
        <f t="shared" si="894"/>
        <v>4.6120817829891247E-2</v>
      </c>
    </row>
    <row r="8156" spans="2:16" x14ac:dyDescent="0.3">
      <c r="B8156" s="19">
        <v>41248.624999999731</v>
      </c>
      <c r="C8156" s="21">
        <f t="shared" si="889"/>
        <v>12</v>
      </c>
      <c r="D8156" s="21" t="str">
        <f t="shared" si="890"/>
        <v>Winter</v>
      </c>
      <c r="E8156" s="21">
        <f t="shared" si="891"/>
        <v>15</v>
      </c>
      <c r="F8156" s="23">
        <v>58.212706854519645</v>
      </c>
      <c r="G8156" s="23">
        <v>2371.5681544686609</v>
      </c>
      <c r="H8156" s="16">
        <f t="shared" si="895"/>
        <v>2.4546082196639184E-2</v>
      </c>
      <c r="I8156" s="23">
        <v>7.5219535283063728</v>
      </c>
      <c r="J8156" s="23">
        <v>53.643953863376673</v>
      </c>
      <c r="K8156" s="23">
        <v>19.736566484517304</v>
      </c>
      <c r="L8156" s="23">
        <v>12.958543024631686</v>
      </c>
      <c r="M8156" s="23">
        <f t="shared" si="892"/>
        <v>20.948844354227681</v>
      </c>
      <c r="N8156" s="23">
        <v>1338.3048216343334</v>
      </c>
      <c r="O8156" s="17">
        <f t="shared" si="893"/>
        <v>2.1273776663051702E-2</v>
      </c>
      <c r="P8156" s="18">
        <f t="shared" si="894"/>
        <v>4.5297670989086672E-2</v>
      </c>
    </row>
    <row r="8157" spans="2:16" x14ac:dyDescent="0.3">
      <c r="B8157" s="19">
        <v>41248.666666666395</v>
      </c>
      <c r="C8157" s="21">
        <f t="shared" si="889"/>
        <v>12</v>
      </c>
      <c r="D8157" s="21" t="str">
        <f t="shared" si="890"/>
        <v>Winter</v>
      </c>
      <c r="E8157" s="21">
        <f t="shared" si="891"/>
        <v>16</v>
      </c>
      <c r="F8157" s="23">
        <v>60.255024633522829</v>
      </c>
      <c r="G8157" s="23">
        <v>2349.4531016698961</v>
      </c>
      <c r="H8157" s="16">
        <f t="shared" si="895"/>
        <v>2.5646404514606397E-2</v>
      </c>
      <c r="I8157" s="23">
        <v>7.6312611860632886</v>
      </c>
      <c r="J8157" s="23">
        <v>53.402559805028496</v>
      </c>
      <c r="K8157" s="23">
        <v>19.736566484517304</v>
      </c>
      <c r="L8157" s="23">
        <v>12.866288341130309</v>
      </c>
      <c r="M8157" s="23">
        <f t="shared" si="892"/>
        <v>20.799704979380884</v>
      </c>
      <c r="N8157" s="23">
        <v>1373.6947662521995</v>
      </c>
      <c r="O8157" s="17">
        <f t="shared" si="893"/>
        <v>2.0696712882594233E-2</v>
      </c>
      <c r="P8157" s="18">
        <f t="shared" si="894"/>
        <v>4.5812321126490953E-2</v>
      </c>
    </row>
    <row r="8158" spans="2:16" x14ac:dyDescent="0.3">
      <c r="B8158" s="19">
        <v>41248.708333333059</v>
      </c>
      <c r="C8158" s="21">
        <f t="shared" si="889"/>
        <v>12</v>
      </c>
      <c r="D8158" s="21" t="str">
        <f t="shared" si="890"/>
        <v>Winter</v>
      </c>
      <c r="E8158" s="21">
        <f t="shared" si="891"/>
        <v>17</v>
      </c>
      <c r="F8158" s="23">
        <v>71.291891020520325</v>
      </c>
      <c r="G8158" s="23">
        <v>2390.3659493476111</v>
      </c>
      <c r="H8158" s="16">
        <f t="shared" si="895"/>
        <v>2.9824676443361155E-2</v>
      </c>
      <c r="I8158" s="23">
        <v>8.192037363983065</v>
      </c>
      <c r="J8158" s="23">
        <v>54.102260699509564</v>
      </c>
      <c r="K8158" s="23">
        <v>19.736566484517304</v>
      </c>
      <c r="L8158" s="23">
        <v>13.133696267438406</v>
      </c>
      <c r="M8158" s="23">
        <f t="shared" si="892"/>
        <v>21.231997947553854</v>
      </c>
      <c r="N8158" s="23">
        <v>1512.6726351191546</v>
      </c>
      <c r="O8158" s="17">
        <f t="shared" si="893"/>
        <v>1.9451687449359562E-2</v>
      </c>
      <c r="P8158" s="18">
        <f t="shared" si="894"/>
        <v>4.8696223608266177E-2</v>
      </c>
    </row>
    <row r="8159" spans="2:16" x14ac:dyDescent="0.3">
      <c r="B8159" s="19">
        <v>41248.749999999724</v>
      </c>
      <c r="C8159" s="21">
        <f t="shared" si="889"/>
        <v>12</v>
      </c>
      <c r="D8159" s="21" t="str">
        <f t="shared" si="890"/>
        <v>Winter</v>
      </c>
      <c r="E8159" s="21">
        <f t="shared" si="891"/>
        <v>18</v>
      </c>
      <c r="F8159" s="23">
        <v>80.148134165596076</v>
      </c>
      <c r="G8159" s="23">
        <v>2551.8058347785945</v>
      </c>
      <c r="H8159" s="16">
        <f t="shared" si="895"/>
        <v>3.1408398348046755E-2</v>
      </c>
      <c r="I8159" s="23">
        <v>8.4700629762795394</v>
      </c>
      <c r="J8159" s="23">
        <v>64.681573801806252</v>
      </c>
      <c r="K8159" s="23">
        <v>19.736566484517304</v>
      </c>
      <c r="L8159" s="23">
        <v>17.176841275202591</v>
      </c>
      <c r="M8159" s="23">
        <f t="shared" si="892"/>
        <v>27.768166042086357</v>
      </c>
      <c r="N8159" s="23">
        <v>1598.6541687652543</v>
      </c>
      <c r="O8159" s="17">
        <f t="shared" si="893"/>
        <v>2.266796016699163E-2</v>
      </c>
      <c r="P8159" s="18">
        <f t="shared" si="894"/>
        <v>5.3364394192375854E-2</v>
      </c>
    </row>
    <row r="8160" spans="2:16" x14ac:dyDescent="0.3">
      <c r="B8160" s="19">
        <v>41248.791666666388</v>
      </c>
      <c r="C8160" s="21">
        <f t="shared" si="889"/>
        <v>12</v>
      </c>
      <c r="D8160" s="21" t="str">
        <f t="shared" si="890"/>
        <v>Winter</v>
      </c>
      <c r="E8160" s="21">
        <f t="shared" si="891"/>
        <v>19</v>
      </c>
      <c r="F8160" s="23">
        <v>82.697445087845679</v>
      </c>
      <c r="G8160" s="23">
        <v>2623.6797563745804</v>
      </c>
      <c r="H8160" s="16">
        <f t="shared" si="895"/>
        <v>3.1519641407043365E-2</v>
      </c>
      <c r="I8160" s="23">
        <v>8.3860698377209442</v>
      </c>
      <c r="J8160" s="23">
        <v>58.036435508710738</v>
      </c>
      <c r="K8160" s="23">
        <v>19.736566484517304</v>
      </c>
      <c r="L8160" s="23">
        <v>14.637238046161279</v>
      </c>
      <c r="M8160" s="23">
        <f t="shared" si="892"/>
        <v>23.662630978032155</v>
      </c>
      <c r="N8160" s="23">
        <v>1577.6833868100973</v>
      </c>
      <c r="O8160" s="17">
        <f t="shared" si="893"/>
        <v>2.0313772131778644E-2</v>
      </c>
      <c r="P8160" s="18">
        <f t="shared" si="894"/>
        <v>5.1193130725603955E-2</v>
      </c>
    </row>
    <row r="8161" spans="2:16" x14ac:dyDescent="0.3">
      <c r="B8161" s="19">
        <v>41248.833333333052</v>
      </c>
      <c r="C8161" s="21">
        <f t="shared" si="889"/>
        <v>12</v>
      </c>
      <c r="D8161" s="21" t="str">
        <f t="shared" si="890"/>
        <v>Winter</v>
      </c>
      <c r="E8161" s="21">
        <f t="shared" si="891"/>
        <v>20</v>
      </c>
      <c r="F8161" s="23">
        <v>86.905614105776792</v>
      </c>
      <c r="G8161" s="23">
        <v>2607.0934667755064</v>
      </c>
      <c r="H8161" s="16">
        <f t="shared" si="895"/>
        <v>3.3334291698127343E-2</v>
      </c>
      <c r="I8161" s="23">
        <v>8.2705570953907053</v>
      </c>
      <c r="J8161" s="23">
        <v>56.865114581743043</v>
      </c>
      <c r="K8161" s="23">
        <v>19.736566484517304</v>
      </c>
      <c r="L8161" s="23">
        <v>14.189588911234829</v>
      </c>
      <c r="M8161" s="23">
        <f t="shared" si="892"/>
        <v>22.93895918599091</v>
      </c>
      <c r="N8161" s="23">
        <v>1556.9239014107218</v>
      </c>
      <c r="O8161" s="17">
        <f t="shared" si="893"/>
        <v>2.0045627312357921E-2</v>
      </c>
      <c r="P8161" s="18">
        <f t="shared" si="894"/>
        <v>5.2711712222383175E-2</v>
      </c>
    </row>
    <row r="8162" spans="2:16" x14ac:dyDescent="0.3">
      <c r="B8162" s="19">
        <v>41248.874999999716</v>
      </c>
      <c r="C8162" s="21">
        <f t="shared" si="889"/>
        <v>12</v>
      </c>
      <c r="D8162" s="21" t="str">
        <f t="shared" si="890"/>
        <v>Winter</v>
      </c>
      <c r="E8162" s="21">
        <f t="shared" si="891"/>
        <v>21</v>
      </c>
      <c r="F8162" s="23">
        <v>85.142311558717822</v>
      </c>
      <c r="G8162" s="23">
        <v>2577.2381454971742</v>
      </c>
      <c r="H8162" s="16">
        <f t="shared" si="895"/>
        <v>3.303626081566205E-2</v>
      </c>
      <c r="I8162" s="23">
        <v>7.9867960723248119</v>
      </c>
      <c r="J8162" s="23">
        <v>56.036220376346428</v>
      </c>
      <c r="K8162" s="23">
        <v>19.736566484517304</v>
      </c>
      <c r="L8162" s="23">
        <v>13.872806579895524</v>
      </c>
      <c r="M8162" s="23">
        <f t="shared" si="892"/>
        <v>22.426847311933599</v>
      </c>
      <c r="N8162" s="23">
        <v>1501.9683699052591</v>
      </c>
      <c r="O8162" s="17">
        <f t="shared" si="893"/>
        <v>2.0249190324944617E-2</v>
      </c>
      <c r="P8162" s="18">
        <f t="shared" si="894"/>
        <v>5.2616493607725814E-2</v>
      </c>
    </row>
    <row r="8163" spans="2:16" x14ac:dyDescent="0.3">
      <c r="B8163" s="19">
        <v>41248.91666666638</v>
      </c>
      <c r="C8163" s="21">
        <f t="shared" si="889"/>
        <v>12</v>
      </c>
      <c r="D8163" s="21" t="str">
        <f t="shared" si="890"/>
        <v>Winter</v>
      </c>
      <c r="E8163" s="21">
        <f t="shared" si="891"/>
        <v>22</v>
      </c>
      <c r="F8163" s="23">
        <v>77.131978250805076</v>
      </c>
      <c r="G8163" s="23">
        <v>2518.633255580447</v>
      </c>
      <c r="H8163" s="16">
        <f t="shared" si="895"/>
        <v>3.0624537367600648E-2</v>
      </c>
      <c r="I8163" s="23">
        <v>7.4496630405742206</v>
      </c>
      <c r="J8163" s="23">
        <v>54.785083147285825</v>
      </c>
      <c r="K8163" s="23">
        <v>19.736566484517304</v>
      </c>
      <c r="L8163" s="23">
        <v>13.394653679722254</v>
      </c>
      <c r="M8163" s="23">
        <f t="shared" si="892"/>
        <v>21.653862983046267</v>
      </c>
      <c r="N8163" s="23">
        <v>1381.8095308545915</v>
      </c>
      <c r="O8163" s="17">
        <f t="shared" si="893"/>
        <v>2.1061894113308926E-2</v>
      </c>
      <c r="P8163" s="18">
        <f t="shared" si="894"/>
        <v>5.1041420717604098E-2</v>
      </c>
    </row>
    <row r="8164" spans="2:16" x14ac:dyDescent="0.3">
      <c r="B8164" s="19">
        <v>41248.958333333045</v>
      </c>
      <c r="C8164" s="21">
        <f t="shared" si="889"/>
        <v>12</v>
      </c>
      <c r="D8164" s="21" t="str">
        <f t="shared" si="890"/>
        <v>Winter</v>
      </c>
      <c r="E8164" s="21">
        <f t="shared" si="891"/>
        <v>23</v>
      </c>
      <c r="F8164" s="23">
        <v>77.588844778223631</v>
      </c>
      <c r="G8164" s="23">
        <v>2361.6163807092166</v>
      </c>
      <c r="H8164" s="16">
        <f t="shared" si="895"/>
        <v>3.2854127119038248E-2</v>
      </c>
      <c r="I8164" s="23">
        <v>6.9980109110591169</v>
      </c>
      <c r="J8164" s="23">
        <v>51.669391373429299</v>
      </c>
      <c r="K8164" s="23">
        <v>19.736566484517304</v>
      </c>
      <c r="L8164" s="23">
        <v>12.203915347337972</v>
      </c>
      <c r="M8164" s="23">
        <f t="shared" si="892"/>
        <v>19.728909541574023</v>
      </c>
      <c r="N8164" s="23">
        <v>1265.1558719311815</v>
      </c>
      <c r="O8164" s="17">
        <f t="shared" si="893"/>
        <v>2.1125397309215473E-2</v>
      </c>
      <c r="P8164" s="18">
        <f t="shared" si="894"/>
        <v>5.3285467939616568E-2</v>
      </c>
    </row>
    <row r="8165" spans="2:16" x14ac:dyDescent="0.3">
      <c r="B8165" s="19">
        <v>41248.999999999709</v>
      </c>
      <c r="C8165" s="21">
        <f t="shared" si="889"/>
        <v>12</v>
      </c>
      <c r="D8165" s="21" t="str">
        <f t="shared" si="890"/>
        <v>Winter</v>
      </c>
      <c r="E8165" s="21">
        <f t="shared" si="891"/>
        <v>0</v>
      </c>
      <c r="F8165" s="23">
        <v>75.589809439238977</v>
      </c>
      <c r="G8165" s="23">
        <v>2232.2433218364422</v>
      </c>
      <c r="H8165" s="16">
        <f t="shared" si="895"/>
        <v>3.3862710529715942E-2</v>
      </c>
      <c r="I8165" s="23">
        <v>6.7660732565933595</v>
      </c>
      <c r="J8165" s="23">
        <v>49.634977998650918</v>
      </c>
      <c r="K8165" s="23">
        <v>19.736566484517304</v>
      </c>
      <c r="L8165" s="23">
        <v>11.426414180633849</v>
      </c>
      <c r="M8165" s="23">
        <f t="shared" si="892"/>
        <v>18.471997333499765</v>
      </c>
      <c r="N8165" s="23">
        <v>1199.7215860137285</v>
      </c>
      <c r="O8165" s="17">
        <f t="shared" si="893"/>
        <v>2.1036606229575937E-2</v>
      </c>
      <c r="P8165" s="18">
        <f t="shared" si="894"/>
        <v>5.4186960252012133E-2</v>
      </c>
    </row>
    <row r="8166" spans="2:16" x14ac:dyDescent="0.3">
      <c r="B8166" s="19">
        <v>41249.041666666373</v>
      </c>
      <c r="C8166" s="21">
        <f t="shared" si="889"/>
        <v>12</v>
      </c>
      <c r="D8166" s="21" t="str">
        <f t="shared" si="890"/>
        <v>Winter</v>
      </c>
      <c r="E8166" s="21">
        <f t="shared" si="891"/>
        <v>1</v>
      </c>
      <c r="F8166" s="23">
        <v>66.725792470711212</v>
      </c>
      <c r="G8166" s="23">
        <v>2167.0039160800861</v>
      </c>
      <c r="H8166" s="16">
        <f t="shared" si="895"/>
        <v>3.0791726759503108E-2</v>
      </c>
      <c r="I8166" s="23">
        <v>6.6736203909062333</v>
      </c>
      <c r="J8166" s="23">
        <v>49.335555375801114</v>
      </c>
      <c r="K8166" s="23">
        <v>19.736566484517304</v>
      </c>
      <c r="L8166" s="23">
        <v>11.311982452308877</v>
      </c>
      <c r="M8166" s="23">
        <f t="shared" si="892"/>
        <v>18.287006438974934</v>
      </c>
      <c r="N8166" s="23">
        <v>1168.5559836290654</v>
      </c>
      <c r="O8166" s="17">
        <f t="shared" si="893"/>
        <v>2.1360231926897923E-2</v>
      </c>
      <c r="P8166" s="18">
        <f t="shared" si="894"/>
        <v>5.149424026138838E-2</v>
      </c>
    </row>
    <row r="8167" spans="2:16" x14ac:dyDescent="0.3">
      <c r="B8167" s="19">
        <v>41249.083333333037</v>
      </c>
      <c r="C8167" s="21">
        <f t="shared" si="889"/>
        <v>12</v>
      </c>
      <c r="D8167" s="21" t="str">
        <f t="shared" si="890"/>
        <v>Winter</v>
      </c>
      <c r="E8167" s="21">
        <f t="shared" si="891"/>
        <v>2</v>
      </c>
      <c r="F8167" s="23">
        <v>62.110780154475464</v>
      </c>
      <c r="G8167" s="23">
        <v>2131.6198316020623</v>
      </c>
      <c r="H8167" s="16">
        <f t="shared" si="895"/>
        <v>2.9137831818629143E-2</v>
      </c>
      <c r="I8167" s="23">
        <v>6.6409009597640232</v>
      </c>
      <c r="J8167" s="23">
        <v>48.920019992694229</v>
      </c>
      <c r="K8167" s="23">
        <v>19.736566484517304</v>
      </c>
      <c r="L8167" s="23">
        <v>11.153175373483196</v>
      </c>
      <c r="M8167" s="23">
        <f t="shared" si="892"/>
        <v>18.030278134693731</v>
      </c>
      <c r="N8167" s="23">
        <v>1158.9342551920972</v>
      </c>
      <c r="O8167" s="17">
        <f t="shared" si="893"/>
        <v>2.1287815925648369E-2</v>
      </c>
      <c r="P8167" s="18">
        <f t="shared" si="894"/>
        <v>4.9805366944050036E-2</v>
      </c>
    </row>
    <row r="8168" spans="2:16" x14ac:dyDescent="0.3">
      <c r="B8168" s="19">
        <v>41249.124999999702</v>
      </c>
      <c r="C8168" s="21">
        <f t="shared" si="889"/>
        <v>12</v>
      </c>
      <c r="D8168" s="21" t="str">
        <f t="shared" si="890"/>
        <v>Winter</v>
      </c>
      <c r="E8168" s="21">
        <f t="shared" si="891"/>
        <v>3</v>
      </c>
      <c r="F8168" s="23">
        <v>62.919497678537397</v>
      </c>
      <c r="G8168" s="23">
        <v>2118.3507999228032</v>
      </c>
      <c r="H8168" s="16">
        <f t="shared" si="895"/>
        <v>2.970211434330438E-2</v>
      </c>
      <c r="I8168" s="23">
        <v>6.6585083116638515</v>
      </c>
      <c r="J8168" s="23">
        <v>49.112264944109718</v>
      </c>
      <c r="K8168" s="23">
        <v>19.736566484517304</v>
      </c>
      <c r="L8168" s="23">
        <v>11.226646515519313</v>
      </c>
      <c r="M8168" s="23">
        <f t="shared" si="892"/>
        <v>18.149051944073101</v>
      </c>
      <c r="N8168" s="23">
        <v>1159.7295229854112</v>
      </c>
      <c r="O8168" s="17">
        <f t="shared" si="893"/>
        <v>2.1390815499700802E-2</v>
      </c>
      <c r="P8168" s="18">
        <f t="shared" si="894"/>
        <v>5.0457577395136538E-2</v>
      </c>
    </row>
    <row r="8169" spans="2:16" x14ac:dyDescent="0.3">
      <c r="B8169" s="19">
        <v>41249.166666666366</v>
      </c>
      <c r="C8169" s="21">
        <f t="shared" si="889"/>
        <v>12</v>
      </c>
      <c r="D8169" s="21" t="str">
        <f t="shared" si="890"/>
        <v>Winter</v>
      </c>
      <c r="E8169" s="21">
        <f t="shared" si="891"/>
        <v>4</v>
      </c>
      <c r="F8169" s="23">
        <v>61.132268352120235</v>
      </c>
      <c r="G8169" s="23">
        <v>2121.6680578426181</v>
      </c>
      <c r="H8169" s="16">
        <f t="shared" si="895"/>
        <v>2.8813304760916057E-2</v>
      </c>
      <c r="I8169" s="23">
        <v>6.7804472452889932</v>
      </c>
      <c r="J8169" s="23">
        <v>49.888685765423389</v>
      </c>
      <c r="K8169" s="23">
        <v>19.736566484517304</v>
      </c>
      <c r="L8169" s="23">
        <v>11.523374851023162</v>
      </c>
      <c r="M8169" s="23">
        <f t="shared" si="892"/>
        <v>18.628744429882921</v>
      </c>
      <c r="N8169" s="23">
        <v>1192.614406139385</v>
      </c>
      <c r="O8169" s="17">
        <f t="shared" si="893"/>
        <v>2.1305454256102835E-2</v>
      </c>
      <c r="P8169" s="18">
        <f t="shared" si="894"/>
        <v>4.9504878470468042E-2</v>
      </c>
    </row>
    <row r="8170" spans="2:16" x14ac:dyDescent="0.3">
      <c r="B8170" s="19">
        <v>41249.20833333303</v>
      </c>
      <c r="C8170" s="21">
        <f t="shared" si="889"/>
        <v>12</v>
      </c>
      <c r="D8170" s="21" t="str">
        <f t="shared" si="890"/>
        <v>Winter</v>
      </c>
      <c r="E8170" s="21">
        <f t="shared" si="891"/>
        <v>5</v>
      </c>
      <c r="F8170" s="23">
        <v>61.530070383515792</v>
      </c>
      <c r="G8170" s="23">
        <v>2164.7924108002094</v>
      </c>
      <c r="H8170" s="16">
        <f t="shared" si="895"/>
        <v>2.8423081158516893E-2</v>
      </c>
      <c r="I8170" s="23">
        <v>7.1261213071781846</v>
      </c>
      <c r="J8170" s="23">
        <v>52.68194801735816</v>
      </c>
      <c r="K8170" s="23">
        <v>19.736566484517304</v>
      </c>
      <c r="L8170" s="23">
        <v>12.590888802078684</v>
      </c>
      <c r="M8170" s="23">
        <f t="shared" si="892"/>
        <v>20.354492730762171</v>
      </c>
      <c r="N8170" s="23">
        <v>1288.1632557245857</v>
      </c>
      <c r="O8170" s="17">
        <f t="shared" si="893"/>
        <v>2.1333176455559308E-2</v>
      </c>
      <c r="P8170" s="18">
        <f t="shared" si="894"/>
        <v>4.9149903008310875E-2</v>
      </c>
    </row>
    <row r="8171" spans="2:16" x14ac:dyDescent="0.3">
      <c r="B8171" s="19">
        <v>41249.249999999694</v>
      </c>
      <c r="C8171" s="21">
        <f t="shared" si="889"/>
        <v>12</v>
      </c>
      <c r="D8171" s="21" t="str">
        <f t="shared" si="890"/>
        <v>Winter</v>
      </c>
      <c r="E8171" s="21">
        <f t="shared" si="891"/>
        <v>6</v>
      </c>
      <c r="F8171" s="23">
        <v>71.138131255920484</v>
      </c>
      <c r="G8171" s="23">
        <v>2276.4734274339721</v>
      </c>
      <c r="H8171" s="16">
        <f t="shared" si="895"/>
        <v>3.1249269329757554E-2</v>
      </c>
      <c r="I8171" s="23">
        <v>7.9189749951266224</v>
      </c>
      <c r="J8171" s="23">
        <v>55.945038719348311</v>
      </c>
      <c r="K8171" s="23">
        <v>19.736566484517304</v>
      </c>
      <c r="L8171" s="23">
        <v>13.837959264410404</v>
      </c>
      <c r="M8171" s="23">
        <f t="shared" si="892"/>
        <v>22.370512970420602</v>
      </c>
      <c r="N8171" s="23">
        <v>1472.8262090833889</v>
      </c>
      <c r="O8171" s="17">
        <f t="shared" si="893"/>
        <v>2.0565554699354407E-2</v>
      </c>
      <c r="P8171" s="18">
        <f t="shared" si="894"/>
        <v>5.1172165471395969E-2</v>
      </c>
    </row>
    <row r="8172" spans="2:16" x14ac:dyDescent="0.3">
      <c r="B8172" s="19">
        <v>41249.291666666359</v>
      </c>
      <c r="C8172" s="21">
        <f t="shared" si="889"/>
        <v>12</v>
      </c>
      <c r="D8172" s="21" t="str">
        <f t="shared" si="890"/>
        <v>Winter</v>
      </c>
      <c r="E8172" s="21">
        <f t="shared" si="891"/>
        <v>7</v>
      </c>
      <c r="F8172" s="23">
        <v>85.485020217213574</v>
      </c>
      <c r="G8172" s="23">
        <v>2493.2009448618678</v>
      </c>
      <c r="H8172" s="16">
        <f t="shared" si="895"/>
        <v>3.4287256465783886E-2</v>
      </c>
      <c r="I8172" s="23">
        <v>8.5819271548397751</v>
      </c>
      <c r="J8172" s="23">
        <v>59.27779540648072</v>
      </c>
      <c r="K8172" s="23">
        <v>19.736566484517304</v>
      </c>
      <c r="L8172" s="23">
        <v>15.111654298424174</v>
      </c>
      <c r="M8172" s="23">
        <f t="shared" si="892"/>
        <v>24.429574623539242</v>
      </c>
      <c r="N8172" s="23">
        <v>1610.0085774318538</v>
      </c>
      <c r="O8172" s="17">
        <f t="shared" si="893"/>
        <v>2.0503929134983927E-2</v>
      </c>
      <c r="P8172" s="18">
        <f t="shared" si="894"/>
        <v>5.4088162123960365E-2</v>
      </c>
    </row>
    <row r="8173" spans="2:16" x14ac:dyDescent="0.3">
      <c r="B8173" s="19">
        <v>41249.333333333023</v>
      </c>
      <c r="C8173" s="21">
        <f t="shared" si="889"/>
        <v>12</v>
      </c>
      <c r="D8173" s="21" t="str">
        <f t="shared" si="890"/>
        <v>Winter</v>
      </c>
      <c r="E8173" s="21">
        <f t="shared" si="891"/>
        <v>8</v>
      </c>
      <c r="F8173" s="23">
        <v>91.837497814614949</v>
      </c>
      <c r="G8173" s="23">
        <v>2670.1213672519866</v>
      </c>
      <c r="H8173" s="16">
        <f t="shared" si="895"/>
        <v>3.4394503164150741E-2</v>
      </c>
      <c r="I8173" s="23">
        <v>8.5311582737744214</v>
      </c>
      <c r="J8173" s="23">
        <v>60.563447502340814</v>
      </c>
      <c r="K8173" s="23">
        <v>19.736566484517304</v>
      </c>
      <c r="L8173" s="23">
        <v>15.602997904841292</v>
      </c>
      <c r="M8173" s="23">
        <f t="shared" si="892"/>
        <v>25.223883112982218</v>
      </c>
      <c r="N8173" s="23">
        <v>1598.2091157884911</v>
      </c>
      <c r="O8173" s="17">
        <f t="shared" si="893"/>
        <v>2.1120541144018741E-2</v>
      </c>
      <c r="P8173" s="18">
        <f t="shared" si="894"/>
        <v>5.478861378896295E-2</v>
      </c>
    </row>
    <row r="8174" spans="2:16" x14ac:dyDescent="0.3">
      <c r="B8174" s="19">
        <v>41249.374999999687</v>
      </c>
      <c r="C8174" s="21">
        <f t="shared" si="889"/>
        <v>12</v>
      </c>
      <c r="D8174" s="21" t="str">
        <f t="shared" si="890"/>
        <v>Winter</v>
      </c>
      <c r="E8174" s="21">
        <f t="shared" si="891"/>
        <v>9</v>
      </c>
      <c r="F8174" s="23">
        <v>95.178073794344883</v>
      </c>
      <c r="G8174" s="23">
        <v>2649.11206709316</v>
      </c>
      <c r="H8174" s="16">
        <f t="shared" si="895"/>
        <v>3.5928292719900931E-2</v>
      </c>
      <c r="I8174" s="23">
        <v>8.4022900977175521</v>
      </c>
      <c r="J8174" s="23">
        <v>58.920580926816726</v>
      </c>
      <c r="K8174" s="23">
        <v>19.736566484517304</v>
      </c>
      <c r="L8174" s="23">
        <v>14.975135988947068</v>
      </c>
      <c r="M8174" s="23">
        <f t="shared" si="892"/>
        <v>24.208878453352355</v>
      </c>
      <c r="N8174" s="23">
        <v>1579.5413873247362</v>
      </c>
      <c r="O8174" s="17">
        <f t="shared" si="893"/>
        <v>2.064597282018886E-2</v>
      </c>
      <c r="P8174" s="18">
        <f t="shared" si="894"/>
        <v>5.5832490985118929E-2</v>
      </c>
    </row>
    <row r="8175" spans="2:16" x14ac:dyDescent="0.3">
      <c r="B8175" s="19">
        <v>41249.416666666351</v>
      </c>
      <c r="C8175" s="21">
        <f t="shared" si="889"/>
        <v>12</v>
      </c>
      <c r="D8175" s="21" t="str">
        <f t="shared" si="890"/>
        <v>Winter</v>
      </c>
      <c r="E8175" s="21">
        <f t="shared" si="891"/>
        <v>10</v>
      </c>
      <c r="F8175" s="23">
        <v>94.331934750985866</v>
      </c>
      <c r="G8175" s="23">
        <v>2618.1509931748892</v>
      </c>
      <c r="H8175" s="16">
        <f t="shared" si="895"/>
        <v>3.6029982608678603E-2</v>
      </c>
      <c r="I8175" s="23">
        <v>8.3276654996905659</v>
      </c>
      <c r="J8175" s="23">
        <v>51.406491142995819</v>
      </c>
      <c r="K8175" s="23">
        <v>19.736566484517304</v>
      </c>
      <c r="L8175" s="23">
        <v>12.103441550604757</v>
      </c>
      <c r="M8175" s="23">
        <f t="shared" si="892"/>
        <v>19.566483107873758</v>
      </c>
      <c r="N8175" s="23">
        <v>1555.4558943920865</v>
      </c>
      <c r="O8175" s="17">
        <f t="shared" si="893"/>
        <v>1.7933101612287179E-2</v>
      </c>
      <c r="P8175" s="18">
        <f t="shared" si="894"/>
        <v>5.3316954881755405E-2</v>
      </c>
    </row>
    <row r="8176" spans="2:16" x14ac:dyDescent="0.3">
      <c r="B8176" s="19">
        <v>41249.458333333016</v>
      </c>
      <c r="C8176" s="21">
        <f t="shared" si="889"/>
        <v>12</v>
      </c>
      <c r="D8176" s="21" t="str">
        <f t="shared" si="890"/>
        <v>Winter</v>
      </c>
      <c r="E8176" s="21">
        <f t="shared" si="891"/>
        <v>11</v>
      </c>
      <c r="F8176" s="23">
        <v>90.718199582909293</v>
      </c>
      <c r="G8176" s="23">
        <v>2603.7762088556919</v>
      </c>
      <c r="H8176" s="16">
        <f t="shared" si="895"/>
        <v>3.4841012554906993E-2</v>
      </c>
      <c r="I8176" s="23">
        <v>8.1830346787902872</v>
      </c>
      <c r="J8176" s="23">
        <v>58.227034574677447</v>
      </c>
      <c r="K8176" s="23">
        <v>19.736566484517304</v>
      </c>
      <c r="L8176" s="23">
        <v>14.71008017254475</v>
      </c>
      <c r="M8176" s="23">
        <f t="shared" si="892"/>
        <v>23.780387917615393</v>
      </c>
      <c r="N8176" s="23">
        <v>1524.7674733707979</v>
      </c>
      <c r="O8176" s="17">
        <f t="shared" si="893"/>
        <v>2.0962817711309291E-2</v>
      </c>
      <c r="P8176" s="18">
        <f t="shared" si="894"/>
        <v>5.507346447115033E-2</v>
      </c>
    </row>
    <row r="8177" spans="2:16" x14ac:dyDescent="0.3">
      <c r="B8177" s="19">
        <v>41249.49999999968</v>
      </c>
      <c r="C8177" s="21">
        <f t="shared" si="889"/>
        <v>12</v>
      </c>
      <c r="D8177" s="21" t="str">
        <f t="shared" si="890"/>
        <v>Winter</v>
      </c>
      <c r="E8177" s="21">
        <f t="shared" si="891"/>
        <v>12</v>
      </c>
      <c r="F8177" s="23">
        <v>85.52882732729752</v>
      </c>
      <c r="G8177" s="23">
        <v>2583.8726613368035</v>
      </c>
      <c r="H8177" s="16">
        <f t="shared" si="895"/>
        <v>3.3101022587950585E-2</v>
      </c>
      <c r="I8177" s="23">
        <v>8.0343220448319403</v>
      </c>
      <c r="J8177" s="23">
        <v>58.243025641043573</v>
      </c>
      <c r="K8177" s="23">
        <v>19.736566484517304</v>
      </c>
      <c r="L8177" s="23">
        <v>14.716191552321664</v>
      </c>
      <c r="M8177" s="23">
        <f t="shared" si="892"/>
        <v>23.790267604204605</v>
      </c>
      <c r="N8177" s="23">
        <v>1487.871801676243</v>
      </c>
      <c r="O8177" s="17">
        <f t="shared" si="893"/>
        <v>2.1389335837390576E-2</v>
      </c>
      <c r="P8177" s="18">
        <f t="shared" si="894"/>
        <v>5.3782349536646436E-2</v>
      </c>
    </row>
    <row r="8178" spans="2:16" x14ac:dyDescent="0.3">
      <c r="B8178" s="19">
        <v>41249.541666666344</v>
      </c>
      <c r="C8178" s="21">
        <f t="shared" si="889"/>
        <v>12</v>
      </c>
      <c r="D8178" s="21" t="str">
        <f t="shared" si="890"/>
        <v>Winter</v>
      </c>
      <c r="E8178" s="21">
        <f t="shared" si="891"/>
        <v>13</v>
      </c>
      <c r="F8178" s="23">
        <v>82.786803582949148</v>
      </c>
      <c r="G8178" s="23">
        <v>2547.3828242188415</v>
      </c>
      <c r="H8178" s="16">
        <f t="shared" si="895"/>
        <v>3.2498768067314672E-2</v>
      </c>
      <c r="I8178" s="23">
        <v>7.9757254716206658</v>
      </c>
      <c r="J8178" s="23">
        <v>56.512307823852808</v>
      </c>
      <c r="K8178" s="23">
        <v>19.736566484517304</v>
      </c>
      <c r="L8178" s="23">
        <v>14.054755121169606</v>
      </c>
      <c r="M8178" s="23">
        <f t="shared" si="892"/>
        <v>22.720986218165898</v>
      </c>
      <c r="N8178" s="23">
        <v>1470.9230412166826</v>
      </c>
      <c r="O8178" s="17">
        <f t="shared" si="893"/>
        <v>2.0869012742091252E-2</v>
      </c>
      <c r="P8178" s="18">
        <f t="shared" si="894"/>
        <v>5.268956360450687E-2</v>
      </c>
    </row>
    <row r="8179" spans="2:16" x14ac:dyDescent="0.3">
      <c r="B8179" s="19">
        <v>41249.583333333008</v>
      </c>
      <c r="C8179" s="21">
        <f t="shared" si="889"/>
        <v>12</v>
      </c>
      <c r="D8179" s="21" t="str">
        <f t="shared" si="890"/>
        <v>Winter</v>
      </c>
      <c r="E8179" s="21">
        <f t="shared" si="891"/>
        <v>14</v>
      </c>
      <c r="F8179" s="23">
        <v>79.352425770169631</v>
      </c>
      <c r="G8179" s="23">
        <v>2523.0562661402</v>
      </c>
      <c r="H8179" s="16">
        <f t="shared" si="895"/>
        <v>3.1450914050190355E-2</v>
      </c>
      <c r="I8179" s="23">
        <v>7.919616495708568</v>
      </c>
      <c r="J8179" s="23">
        <v>56.752575785864778</v>
      </c>
      <c r="K8179" s="23">
        <v>19.736566484517304</v>
      </c>
      <c r="L8179" s="23">
        <v>14.146579439227027</v>
      </c>
      <c r="M8179" s="23">
        <f t="shared" si="892"/>
        <v>22.869429862120448</v>
      </c>
      <c r="N8179" s="23">
        <v>1443.3027740894197</v>
      </c>
      <c r="O8179" s="17">
        <f t="shared" si="893"/>
        <v>2.1332354451583338E-2</v>
      </c>
      <c r="P8179" s="18">
        <f t="shared" si="894"/>
        <v>5.2112346455428754E-2</v>
      </c>
    </row>
    <row r="8180" spans="2:16" x14ac:dyDescent="0.3">
      <c r="B8180" s="19">
        <v>41249.624999999673</v>
      </c>
      <c r="C8180" s="21">
        <f t="shared" si="889"/>
        <v>12</v>
      </c>
      <c r="D8180" s="21" t="str">
        <f t="shared" si="890"/>
        <v>Winter</v>
      </c>
      <c r="E8180" s="21">
        <f t="shared" si="891"/>
        <v>15</v>
      </c>
      <c r="F8180" s="23">
        <v>76.868421237311125</v>
      </c>
      <c r="G8180" s="23">
        <v>2492.0951922219292</v>
      </c>
      <c r="H8180" s="16">
        <f t="shared" si="895"/>
        <v>3.0844897689793281E-2</v>
      </c>
      <c r="I8180" s="23">
        <v>7.88853238531832</v>
      </c>
      <c r="J8180" s="23">
        <v>56.640886394101692</v>
      </c>
      <c r="K8180" s="23">
        <v>19.736566484517304</v>
      </c>
      <c r="L8180" s="23">
        <v>14.103894587917628</v>
      </c>
      <c r="M8180" s="23">
        <f t="shared" si="892"/>
        <v>22.800425321666758</v>
      </c>
      <c r="N8180" s="23">
        <v>1428.5398207955757</v>
      </c>
      <c r="O8180" s="17">
        <f t="shared" si="893"/>
        <v>2.1482745710157333E-2</v>
      </c>
      <c r="P8180" s="18">
        <f t="shared" si="894"/>
        <v>5.1665010306424966E-2</v>
      </c>
    </row>
    <row r="8181" spans="2:16" x14ac:dyDescent="0.3">
      <c r="B8181" s="19">
        <v>41249.666666666337</v>
      </c>
      <c r="C8181" s="21">
        <f t="shared" si="889"/>
        <v>12</v>
      </c>
      <c r="D8181" s="21" t="str">
        <f t="shared" si="890"/>
        <v>Winter</v>
      </c>
      <c r="E8181" s="21">
        <f t="shared" si="891"/>
        <v>16</v>
      </c>
      <c r="F8181" s="23">
        <v>76.38753058907966</v>
      </c>
      <c r="G8181" s="23">
        <v>2464.4513762234733</v>
      </c>
      <c r="H8181" s="16">
        <f t="shared" si="895"/>
        <v>3.0995754806141054E-2</v>
      </c>
      <c r="I8181" s="23">
        <v>8.1684847283361108</v>
      </c>
      <c r="J8181" s="23">
        <v>57.343641053177457</v>
      </c>
      <c r="K8181" s="23">
        <v>19.736566484517304</v>
      </c>
      <c r="L8181" s="23">
        <v>14.372469585561698</v>
      </c>
      <c r="M8181" s="23">
        <f t="shared" si="892"/>
        <v>23.234604983098457</v>
      </c>
      <c r="N8181" s="23">
        <v>1478.0181089845235</v>
      </c>
      <c r="O8181" s="17">
        <f t="shared" si="893"/>
        <v>2.1246755720070405E-2</v>
      </c>
      <c r="P8181" s="18">
        <f t="shared" si="894"/>
        <v>5.158395129548618E-2</v>
      </c>
    </row>
    <row r="8182" spans="2:16" x14ac:dyDescent="0.3">
      <c r="B8182" s="19">
        <v>41249.708333333001</v>
      </c>
      <c r="C8182" s="21">
        <f t="shared" si="889"/>
        <v>12</v>
      </c>
      <c r="D8182" s="21" t="str">
        <f t="shared" si="890"/>
        <v>Winter</v>
      </c>
      <c r="E8182" s="21">
        <f t="shared" si="891"/>
        <v>17</v>
      </c>
      <c r="F8182" s="23">
        <v>84.186234271114586</v>
      </c>
      <c r="G8182" s="23">
        <v>2538.5368030993354</v>
      </c>
      <c r="H8182" s="16">
        <f t="shared" si="895"/>
        <v>3.3163290824986431E-2</v>
      </c>
      <c r="I8182" s="23">
        <v>8.9115426156532838</v>
      </c>
      <c r="J8182" s="23">
        <v>59.306003608738841</v>
      </c>
      <c r="K8182" s="23">
        <v>19.736566484517304</v>
      </c>
      <c r="L8182" s="23">
        <v>15.122434757517798</v>
      </c>
      <c r="M8182" s="23">
        <f t="shared" si="892"/>
        <v>24.447002366703739</v>
      </c>
      <c r="N8182" s="23">
        <v>1619.6177729913547</v>
      </c>
      <c r="O8182" s="17">
        <f t="shared" si="893"/>
        <v>2.0596554038021839E-2</v>
      </c>
      <c r="P8182" s="18">
        <f t="shared" si="894"/>
        <v>5.3076795351452807E-2</v>
      </c>
    </row>
    <row r="8183" spans="2:16" x14ac:dyDescent="0.3">
      <c r="B8183" s="19">
        <v>41249.749999999665</v>
      </c>
      <c r="C8183" s="21">
        <f t="shared" si="889"/>
        <v>12</v>
      </c>
      <c r="D8183" s="21" t="str">
        <f t="shared" si="890"/>
        <v>Winter</v>
      </c>
      <c r="E8183" s="21">
        <f t="shared" si="891"/>
        <v>18</v>
      </c>
      <c r="F8183" s="23">
        <v>89.56192390048146</v>
      </c>
      <c r="G8183" s="23">
        <v>2713.2457202095779</v>
      </c>
      <c r="H8183" s="16">
        <f t="shared" si="895"/>
        <v>3.3009145921941589E-2</v>
      </c>
      <c r="I8183" s="23">
        <v>9.2295997241037178</v>
      </c>
      <c r="J8183" s="23">
        <v>70.831383310781405</v>
      </c>
      <c r="K8183" s="23">
        <v>19.736566484517304</v>
      </c>
      <c r="L8183" s="23">
        <v>19.527142412382812</v>
      </c>
      <c r="M8183" s="23">
        <f t="shared" si="892"/>
        <v>31.567674413881289</v>
      </c>
      <c r="N8183" s="23">
        <v>1660.1276036530021</v>
      </c>
      <c r="O8183" s="17">
        <f t="shared" si="893"/>
        <v>2.4574782112057696E-2</v>
      </c>
      <c r="P8183" s="18">
        <f t="shared" si="894"/>
        <v>5.6772735465262451E-2</v>
      </c>
    </row>
    <row r="8184" spans="2:16" x14ac:dyDescent="0.3">
      <c r="B8184" s="19">
        <v>41249.79166666633</v>
      </c>
      <c r="C8184" s="21">
        <f t="shared" si="889"/>
        <v>12</v>
      </c>
      <c r="D8184" s="21" t="str">
        <f t="shared" si="890"/>
        <v>Winter</v>
      </c>
      <c r="E8184" s="21">
        <f t="shared" si="891"/>
        <v>19</v>
      </c>
      <c r="F8184" s="23">
        <v>88.258937179157741</v>
      </c>
      <c r="G8184" s="23">
        <v>2759.6873310869842</v>
      </c>
      <c r="H8184" s="16">
        <f t="shared" si="895"/>
        <v>3.1981498840448118E-2</v>
      </c>
      <c r="I8184" s="23">
        <v>9.1918429072661354</v>
      </c>
      <c r="J8184" s="23">
        <v>63.898828874542126</v>
      </c>
      <c r="K8184" s="23">
        <v>19.736566484517304</v>
      </c>
      <c r="L8184" s="23">
        <v>16.877696026884557</v>
      </c>
      <c r="M8184" s="23">
        <f t="shared" si="892"/>
        <v>27.284566363140264</v>
      </c>
      <c r="N8184" s="23">
        <v>1627.9153646293203</v>
      </c>
      <c r="O8184" s="17">
        <f t="shared" si="893"/>
        <v>2.2406821670801144E-2</v>
      </c>
      <c r="P8184" s="18">
        <f t="shared" si="894"/>
        <v>5.3671716769966404E-2</v>
      </c>
    </row>
    <row r="8185" spans="2:16" x14ac:dyDescent="0.3">
      <c r="B8185" s="19">
        <v>41249.833333332994</v>
      </c>
      <c r="C8185" s="21">
        <f t="shared" si="889"/>
        <v>12</v>
      </c>
      <c r="D8185" s="21" t="str">
        <f t="shared" si="890"/>
        <v>Winter</v>
      </c>
      <c r="E8185" s="21">
        <f t="shared" si="891"/>
        <v>20</v>
      </c>
      <c r="F8185" s="23">
        <v>87.47063245748005</v>
      </c>
      <c r="G8185" s="23">
        <v>2739.7837835680957</v>
      </c>
      <c r="H8185" s="16">
        <f t="shared" si="895"/>
        <v>3.1926107812626239E-2</v>
      </c>
      <c r="I8185" s="23">
        <v>9.0564379948084053</v>
      </c>
      <c r="J8185" s="23">
        <v>62.704132784309373</v>
      </c>
      <c r="K8185" s="23">
        <v>19.736566484517304</v>
      </c>
      <c r="L8185" s="23">
        <v>16.421113497724772</v>
      </c>
      <c r="M8185" s="23">
        <f t="shared" si="892"/>
        <v>26.546452802067297</v>
      </c>
      <c r="N8185" s="23">
        <v>1601.6646727828991</v>
      </c>
      <c r="O8185" s="17">
        <f t="shared" si="893"/>
        <v>2.2228679574367791E-2</v>
      </c>
      <c r="P8185" s="18">
        <f t="shared" si="894"/>
        <v>5.3445112166370441E-2</v>
      </c>
    </row>
    <row r="8186" spans="2:16" x14ac:dyDescent="0.3">
      <c r="B8186" s="19">
        <v>41249.874999999658</v>
      </c>
      <c r="C8186" s="21">
        <f t="shared" si="889"/>
        <v>12</v>
      </c>
      <c r="D8186" s="21" t="str">
        <f t="shared" si="890"/>
        <v>Winter</v>
      </c>
      <c r="E8186" s="21">
        <f t="shared" si="891"/>
        <v>21</v>
      </c>
      <c r="F8186" s="23">
        <v>85.355942933070423</v>
      </c>
      <c r="G8186" s="23">
        <v>2709.928462289763</v>
      </c>
      <c r="H8186" s="16">
        <f t="shared" si="895"/>
        <v>3.1497489369497464E-2</v>
      </c>
      <c r="I8186" s="23">
        <v>8.7269824076259983</v>
      </c>
      <c r="J8186" s="23">
        <v>61.544800696509043</v>
      </c>
      <c r="K8186" s="23">
        <v>19.736566484517304</v>
      </c>
      <c r="L8186" s="23">
        <v>15.978046192900122</v>
      </c>
      <c r="M8186" s="23">
        <f t="shared" si="892"/>
        <v>25.830188019091615</v>
      </c>
      <c r="N8186" s="23">
        <v>1532.302761146645</v>
      </c>
      <c r="O8186" s="17">
        <f t="shared" si="893"/>
        <v>2.2552442835029524E-2</v>
      </c>
      <c r="P8186" s="18">
        <f t="shared" si="894"/>
        <v>5.3339586876074443E-2</v>
      </c>
    </row>
    <row r="8187" spans="2:16" x14ac:dyDescent="0.3">
      <c r="B8187" s="19">
        <v>41249.916666666322</v>
      </c>
      <c r="C8187" s="21">
        <f t="shared" si="889"/>
        <v>12</v>
      </c>
      <c r="D8187" s="21" t="str">
        <f t="shared" si="890"/>
        <v>Winter</v>
      </c>
      <c r="E8187" s="21">
        <f t="shared" si="891"/>
        <v>22</v>
      </c>
      <c r="F8187" s="23">
        <v>81.32805477927576</v>
      </c>
      <c r="G8187" s="23">
        <v>2629.2085195742716</v>
      </c>
      <c r="H8187" s="16">
        <f t="shared" si="895"/>
        <v>3.0932523675392856E-2</v>
      </c>
      <c r="I8187" s="23">
        <v>8.2066838065888899</v>
      </c>
      <c r="J8187" s="23">
        <v>58.871281938328458</v>
      </c>
      <c r="K8187" s="23">
        <v>19.736566484517304</v>
      </c>
      <c r="L8187" s="23">
        <v>14.956295166554648</v>
      </c>
      <c r="M8187" s="23">
        <f t="shared" si="892"/>
        <v>24.178420287256507</v>
      </c>
      <c r="N8187" s="23">
        <v>1408.5063336476205</v>
      </c>
      <c r="O8187" s="17">
        <f t="shared" si="893"/>
        <v>2.2992515773768249E-2</v>
      </c>
      <c r="P8187" s="18">
        <f t="shared" si="894"/>
        <v>5.3213822910632175E-2</v>
      </c>
    </row>
    <row r="8188" spans="2:16" x14ac:dyDescent="0.3">
      <c r="B8188" s="19">
        <v>41249.958333332987</v>
      </c>
      <c r="C8188" s="21">
        <f t="shared" si="889"/>
        <v>12</v>
      </c>
      <c r="D8188" s="21" t="str">
        <f t="shared" si="890"/>
        <v>Winter</v>
      </c>
      <c r="E8188" s="21">
        <f t="shared" si="891"/>
        <v>23</v>
      </c>
      <c r="F8188" s="23">
        <v>75.552913920440531</v>
      </c>
      <c r="G8188" s="23">
        <v>2486.566429022238</v>
      </c>
      <c r="H8188" s="16">
        <f t="shared" si="895"/>
        <v>3.0384434149281617E-2</v>
      </c>
      <c r="I8188" s="23">
        <v>7.7012505896796313</v>
      </c>
      <c r="J8188" s="23">
        <v>56.031742834127591</v>
      </c>
      <c r="K8188" s="23">
        <v>19.736566484517304</v>
      </c>
      <c r="L8188" s="23">
        <v>13.871095376881295</v>
      </c>
      <c r="M8188" s="23">
        <f t="shared" si="892"/>
        <v>22.424080972728994</v>
      </c>
      <c r="N8188" s="23">
        <v>1295.952355124587</v>
      </c>
      <c r="O8188" s="17">
        <f t="shared" si="893"/>
        <v>2.3245709183122333E-2</v>
      </c>
      <c r="P8188" s="18">
        <f t="shared" si="894"/>
        <v>5.2923835612476017E-2</v>
      </c>
    </row>
    <row r="8189" spans="2:16" x14ac:dyDescent="0.3">
      <c r="B8189" s="19">
        <v>41249.999999999651</v>
      </c>
      <c r="C8189" s="21">
        <f t="shared" si="889"/>
        <v>12</v>
      </c>
      <c r="D8189" s="21" t="str">
        <f t="shared" si="890"/>
        <v>Winter</v>
      </c>
      <c r="E8189" s="21">
        <f t="shared" si="891"/>
        <v>0</v>
      </c>
      <c r="F8189" s="23">
        <v>68.619172933335008</v>
      </c>
      <c r="G8189" s="23">
        <v>2359.4048754293403</v>
      </c>
      <c r="H8189" s="16">
        <f t="shared" si="895"/>
        <v>2.9083254700339803E-2</v>
      </c>
      <c r="I8189" s="23">
        <v>7.4655045721463908</v>
      </c>
      <c r="J8189" s="23">
        <v>54.64622643165707</v>
      </c>
      <c r="K8189" s="23">
        <v>19.736566484517304</v>
      </c>
      <c r="L8189" s="23">
        <v>13.341586166627565</v>
      </c>
      <c r="M8189" s="23">
        <f t="shared" si="892"/>
        <v>21.568073780512201</v>
      </c>
      <c r="N8189" s="23">
        <v>1226.5704564368584</v>
      </c>
      <c r="O8189" s="17">
        <f t="shared" si="893"/>
        <v>2.3670534538227879E-2</v>
      </c>
      <c r="P8189" s="18">
        <f t="shared" si="894"/>
        <v>5.206537305369921E-2</v>
      </c>
    </row>
    <row r="8190" spans="2:16" x14ac:dyDescent="0.3">
      <c r="B8190" s="19">
        <v>41250.041666666315</v>
      </c>
      <c r="C8190" s="21">
        <f t="shared" si="889"/>
        <v>12</v>
      </c>
      <c r="D8190" s="21" t="str">
        <f t="shared" si="890"/>
        <v>Winter</v>
      </c>
      <c r="E8190" s="21">
        <f t="shared" si="891"/>
        <v>1</v>
      </c>
      <c r="F8190" s="23">
        <v>59.906394676094777</v>
      </c>
      <c r="G8190" s="23">
        <v>2280.8964379937252</v>
      </c>
      <c r="H8190" s="16">
        <f t="shared" si="895"/>
        <v>2.6264408010031527E-2</v>
      </c>
      <c r="I8190" s="23">
        <v>7.3729768923932344</v>
      </c>
      <c r="J8190" s="23">
        <v>53.916042889211596</v>
      </c>
      <c r="K8190" s="23">
        <v>19.736566484517304</v>
      </c>
      <c r="L8190" s="23">
        <v>13.06252854579308</v>
      </c>
      <c r="M8190" s="23">
        <f t="shared" si="892"/>
        <v>21.116947858901213</v>
      </c>
      <c r="N8190" s="23">
        <v>1200.3791152145034</v>
      </c>
      <c r="O8190" s="17">
        <f t="shared" si="893"/>
        <v>2.373410565894709E-2</v>
      </c>
      <c r="P8190" s="18">
        <f t="shared" si="894"/>
        <v>4.9375151434198836E-2</v>
      </c>
    </row>
    <row r="8191" spans="2:16" x14ac:dyDescent="0.3">
      <c r="B8191" s="19">
        <v>41250.083333332979</v>
      </c>
      <c r="C8191" s="21">
        <f t="shared" si="889"/>
        <v>12</v>
      </c>
      <c r="D8191" s="21" t="str">
        <f t="shared" si="890"/>
        <v>Winter</v>
      </c>
      <c r="E8191" s="21">
        <f t="shared" si="891"/>
        <v>2</v>
      </c>
      <c r="F8191" s="23">
        <v>58.225036131818456</v>
      </c>
      <c r="G8191" s="23">
        <v>2255.4641272751455</v>
      </c>
      <c r="H8191" s="16">
        <f t="shared" si="895"/>
        <v>2.5815101835452756E-2</v>
      </c>
      <c r="I8191" s="23">
        <v>7.3469051251387132</v>
      </c>
      <c r="J8191" s="23">
        <v>53.506323740154166</v>
      </c>
      <c r="K8191" s="23">
        <v>19.736566484517304</v>
      </c>
      <c r="L8191" s="23">
        <v>12.90594428402874</v>
      </c>
      <c r="M8191" s="23">
        <f t="shared" si="892"/>
        <v>20.86381297160812</v>
      </c>
      <c r="N8191" s="23">
        <v>1193.7055941161245</v>
      </c>
      <c r="O8191" s="17">
        <f t="shared" si="893"/>
        <v>2.3632894271250666E-2</v>
      </c>
      <c r="P8191" s="18">
        <f t="shared" si="894"/>
        <v>4.88379105344246E-2</v>
      </c>
    </row>
    <row r="8192" spans="2:16" x14ac:dyDescent="0.3">
      <c r="B8192" s="19">
        <v>41250.124999999643</v>
      </c>
      <c r="C8192" s="21">
        <f t="shared" si="889"/>
        <v>12</v>
      </c>
      <c r="D8192" s="21" t="str">
        <f t="shared" si="890"/>
        <v>Winter</v>
      </c>
      <c r="E8192" s="21">
        <f t="shared" si="891"/>
        <v>3</v>
      </c>
      <c r="F8192" s="23">
        <v>58.32058476621107</v>
      </c>
      <c r="G8192" s="23">
        <v>2248.8296114355157</v>
      </c>
      <c r="H8192" s="16">
        <f t="shared" si="895"/>
        <v>2.5933749924692055E-2</v>
      </c>
      <c r="I8192" s="23">
        <v>7.3763924956286484</v>
      </c>
      <c r="J8192" s="23">
        <v>53.654625273701164</v>
      </c>
      <c r="K8192" s="23">
        <v>19.736566484517304</v>
      </c>
      <c r="L8192" s="23">
        <v>12.962621366860725</v>
      </c>
      <c r="M8192" s="23">
        <f t="shared" si="892"/>
        <v>20.955437422323136</v>
      </c>
      <c r="N8192" s="23">
        <v>1207.2724208557345</v>
      </c>
      <c r="O8192" s="17">
        <f t="shared" si="893"/>
        <v>2.346763615942599E-2</v>
      </c>
      <c r="P8192" s="18">
        <f t="shared" si="894"/>
        <v>4.8792782276635832E-2</v>
      </c>
    </row>
    <row r="8193" spans="2:16" x14ac:dyDescent="0.3">
      <c r="B8193" s="19">
        <v>41250.166666666308</v>
      </c>
      <c r="C8193" s="21">
        <f t="shared" si="889"/>
        <v>12</v>
      </c>
      <c r="D8193" s="21" t="str">
        <f t="shared" si="890"/>
        <v>Winter</v>
      </c>
      <c r="E8193" s="21">
        <f t="shared" si="891"/>
        <v>4</v>
      </c>
      <c r="F8193" s="23">
        <v>60.011888298655414</v>
      </c>
      <c r="G8193" s="23">
        <v>2266.5216536745279</v>
      </c>
      <c r="H8193" s="16">
        <f t="shared" si="895"/>
        <v>2.6477527007678484E-2</v>
      </c>
      <c r="I8193" s="23">
        <v>7.5161158234270182</v>
      </c>
      <c r="J8193" s="23">
        <v>54.455526202410105</v>
      </c>
      <c r="K8193" s="23">
        <v>19.736566484517304</v>
      </c>
      <c r="L8193" s="23">
        <v>13.268705378205491</v>
      </c>
      <c r="M8193" s="23">
        <f t="shared" si="892"/>
        <v>21.450254339687312</v>
      </c>
      <c r="N8193" s="23">
        <v>1255.0196320481314</v>
      </c>
      <c r="O8193" s="17">
        <f t="shared" si="893"/>
        <v>2.3080411989924506E-2</v>
      </c>
      <c r="P8193" s="18">
        <f t="shared" si="894"/>
        <v>4.8946826765791415E-2</v>
      </c>
    </row>
    <row r="8194" spans="2:16" x14ac:dyDescent="0.3">
      <c r="B8194" s="19">
        <v>41250.208333332972</v>
      </c>
      <c r="C8194" s="21">
        <f t="shared" si="889"/>
        <v>12</v>
      </c>
      <c r="D8194" s="21" t="str">
        <f t="shared" si="890"/>
        <v>Winter</v>
      </c>
      <c r="E8194" s="21">
        <f t="shared" si="891"/>
        <v>5</v>
      </c>
      <c r="F8194" s="23">
        <v>67.328797252610499</v>
      </c>
      <c r="G8194" s="23">
        <v>2309.6460066321192</v>
      </c>
      <c r="H8194" s="16">
        <f t="shared" si="895"/>
        <v>2.9151132710067564E-2</v>
      </c>
      <c r="I8194" s="23">
        <v>7.855862190077838</v>
      </c>
      <c r="J8194" s="23">
        <v>55.673020472875983</v>
      </c>
      <c r="K8194" s="23">
        <v>19.736566484517304</v>
      </c>
      <c r="L8194" s="23">
        <v>13.734000793325306</v>
      </c>
      <c r="M8194" s="23">
        <f t="shared" si="892"/>
        <v>22.202453195033371</v>
      </c>
      <c r="N8194" s="23">
        <v>1369.2338238321033</v>
      </c>
      <c r="O8194" s="17">
        <f t="shared" si="893"/>
        <v>2.1952653273628876E-2</v>
      </c>
      <c r="P8194" s="18">
        <f t="shared" si="894"/>
        <v>5.0463841274778785E-2</v>
      </c>
    </row>
    <row r="8195" spans="2:16" x14ac:dyDescent="0.3">
      <c r="B8195" s="19">
        <v>41250.249999999636</v>
      </c>
      <c r="C8195" s="21">
        <f t="shared" si="889"/>
        <v>12</v>
      </c>
      <c r="D8195" s="21" t="str">
        <f t="shared" si="890"/>
        <v>Winter</v>
      </c>
      <c r="E8195" s="21">
        <f t="shared" si="891"/>
        <v>6</v>
      </c>
      <c r="F8195" s="23">
        <v>77.991106351056288</v>
      </c>
      <c r="G8195" s="23">
        <v>2430.1730443853876</v>
      </c>
      <c r="H8195" s="16">
        <f t="shared" si="895"/>
        <v>3.2092820110586374E-2</v>
      </c>
      <c r="I8195" s="23">
        <v>8.7055586056757015</v>
      </c>
      <c r="J8195" s="23">
        <v>60.959842111980542</v>
      </c>
      <c r="K8195" s="23">
        <v>19.736566484517304</v>
      </c>
      <c r="L8195" s="23">
        <v>15.754489865762796</v>
      </c>
      <c r="M8195" s="23">
        <f t="shared" si="892"/>
        <v>25.468785761700442</v>
      </c>
      <c r="N8195" s="23">
        <v>1556.3056084662483</v>
      </c>
      <c r="O8195" s="17">
        <f t="shared" si="893"/>
        <v>2.195863343386344E-2</v>
      </c>
      <c r="P8195" s="18">
        <f t="shared" si="894"/>
        <v>5.3346739071782528E-2</v>
      </c>
    </row>
    <row r="8196" spans="2:16" x14ac:dyDescent="0.3">
      <c r="B8196" s="19">
        <v>41250.2916666663</v>
      </c>
      <c r="C8196" s="21">
        <f t="shared" si="889"/>
        <v>12</v>
      </c>
      <c r="D8196" s="21" t="str">
        <f t="shared" si="890"/>
        <v>Winter</v>
      </c>
      <c r="E8196" s="21">
        <f t="shared" si="891"/>
        <v>7</v>
      </c>
      <c r="F8196" s="23">
        <v>90.62436276823918</v>
      </c>
      <c r="G8196" s="23">
        <v>2641.3717986135921</v>
      </c>
      <c r="H8196" s="16">
        <f t="shared" si="895"/>
        <v>3.4309582170827392E-2</v>
      </c>
      <c r="I8196" s="23">
        <v>9.327180939608823</v>
      </c>
      <c r="J8196" s="23">
        <v>64.318271963171625</v>
      </c>
      <c r="K8196" s="23">
        <v>19.736566484517304</v>
      </c>
      <c r="L8196" s="23">
        <v>17.037996531599319</v>
      </c>
      <c r="M8196" s="23">
        <f t="shared" si="892"/>
        <v>27.543708947055002</v>
      </c>
      <c r="N8196" s="23">
        <v>1693.5113819506887</v>
      </c>
      <c r="O8196" s="17">
        <f t="shared" si="893"/>
        <v>2.1771858329167948E-2</v>
      </c>
      <c r="P8196" s="18">
        <f t="shared" si="894"/>
        <v>5.533445713763914E-2</v>
      </c>
    </row>
    <row r="8197" spans="2:16" x14ac:dyDescent="0.3">
      <c r="B8197" s="19">
        <v>41250.333333332965</v>
      </c>
      <c r="C8197" s="21">
        <f t="shared" ref="C8197:C8260" si="896">MONTH(B8197)</f>
        <v>12</v>
      </c>
      <c r="D8197" s="21" t="str">
        <f t="shared" ref="D8197:D8260" si="897">IF(AND(C8197&gt;5,C8197&lt;7),"Summer",IF(OR(C8197=1,C8197&gt;10),"Winter","Shoulder"))</f>
        <v>Winter</v>
      </c>
      <c r="E8197" s="21">
        <f t="shared" ref="E8197:E8260" si="898">HOUR(B8197)</f>
        <v>8</v>
      </c>
      <c r="F8197" s="23">
        <v>93.300408008970692</v>
      </c>
      <c r="G8197" s="23">
        <v>2800.6001787646987</v>
      </c>
      <c r="H8197" s="16">
        <f t="shared" si="895"/>
        <v>3.3314433354826124E-2</v>
      </c>
      <c r="I8197" s="23">
        <v>9.217113063629581</v>
      </c>
      <c r="J8197" s="23">
        <v>66.537404155060372</v>
      </c>
      <c r="K8197" s="23">
        <v>19.736566484517304</v>
      </c>
      <c r="L8197" s="23">
        <v>17.886092542790813</v>
      </c>
      <c r="M8197" s="23">
        <f t="shared" ref="M8197:M8260" si="899">J8197-K8197-L8197</f>
        <v>28.914745127752255</v>
      </c>
      <c r="N8197" s="23">
        <v>1686.9561552010057</v>
      </c>
      <c r="O8197" s="17">
        <f t="shared" ref="O8197:O8260" si="900">(I8197+M8197)/N8197</f>
        <v>2.2603941468080608E-2</v>
      </c>
      <c r="P8197" s="18">
        <f t="shared" ref="P8197:P8260" si="901">H8197+(1-H8197)*O8197</f>
        <v>5.5165337321311972E-2</v>
      </c>
    </row>
    <row r="8198" spans="2:16" x14ac:dyDescent="0.3">
      <c r="B8198" s="19">
        <v>41250.374999999629</v>
      </c>
      <c r="C8198" s="21">
        <f t="shared" si="896"/>
        <v>12</v>
      </c>
      <c r="D8198" s="21" t="str">
        <f t="shared" si="897"/>
        <v>Winter</v>
      </c>
      <c r="E8198" s="21">
        <f t="shared" si="898"/>
        <v>9</v>
      </c>
      <c r="F8198" s="23">
        <v>97.389457230446808</v>
      </c>
      <c r="G8198" s="23">
        <v>2781.8023838857489</v>
      </c>
      <c r="H8198" s="16">
        <f t="shared" ref="H8198:H8261" si="902">F8198/G8198</f>
        <v>3.5009480829622686E-2</v>
      </c>
      <c r="I8198" s="23">
        <v>8.9629894744650311</v>
      </c>
      <c r="J8198" s="23">
        <v>64.221735572303245</v>
      </c>
      <c r="K8198" s="23">
        <v>19.736566484517304</v>
      </c>
      <c r="L8198" s="23">
        <v>17.001102772710343</v>
      </c>
      <c r="M8198" s="23">
        <f t="shared" si="899"/>
        <v>27.484066315075598</v>
      </c>
      <c r="N8198" s="23">
        <v>1654.9748816396766</v>
      </c>
      <c r="O8198" s="17">
        <f t="shared" si="900"/>
        <v>2.2022724449709159E-2</v>
      </c>
      <c r="P8198" s="18">
        <f t="shared" si="901"/>
        <v>5.626120112989369E-2</v>
      </c>
    </row>
    <row r="8199" spans="2:16" x14ac:dyDescent="0.3">
      <c r="B8199" s="19">
        <v>41250.416666666293</v>
      </c>
      <c r="C8199" s="21">
        <f t="shared" si="896"/>
        <v>12</v>
      </c>
      <c r="D8199" s="21" t="str">
        <f t="shared" si="897"/>
        <v>Winter</v>
      </c>
      <c r="E8199" s="21">
        <f t="shared" si="898"/>
        <v>10</v>
      </c>
      <c r="F8199" s="23">
        <v>94.636052098646729</v>
      </c>
      <c r="G8199" s="23">
        <v>2717.668730769331</v>
      </c>
      <c r="H8199" s="16">
        <f t="shared" si="902"/>
        <v>3.4822512040257644E-2</v>
      </c>
      <c r="I8199" s="23">
        <v>8.7012652867304041</v>
      </c>
      <c r="J8199" s="23">
        <v>55.781770912371613</v>
      </c>
      <c r="K8199" s="23">
        <v>19.736566484517304</v>
      </c>
      <c r="L8199" s="23">
        <v>13.775562451656738</v>
      </c>
      <c r="M8199" s="23">
        <f t="shared" si="899"/>
        <v>22.269641976197569</v>
      </c>
      <c r="N8199" s="23">
        <v>1602.2233375993633</v>
      </c>
      <c r="O8199" s="17">
        <f t="shared" si="900"/>
        <v>1.9329956402540094E-2</v>
      </c>
      <c r="P8199" s="18">
        <f t="shared" si="901"/>
        <v>5.3479350803232628E-2</v>
      </c>
    </row>
    <row r="8200" spans="2:16" x14ac:dyDescent="0.3">
      <c r="B8200" s="19">
        <v>41250.458333332957</v>
      </c>
      <c r="C8200" s="21">
        <f t="shared" si="896"/>
        <v>12</v>
      </c>
      <c r="D8200" s="21" t="str">
        <f t="shared" si="897"/>
        <v>Winter</v>
      </c>
      <c r="E8200" s="21">
        <f t="shared" si="898"/>
        <v>11</v>
      </c>
      <c r="F8200" s="23">
        <v>90.485486186235775</v>
      </c>
      <c r="G8200" s="23">
        <v>2677.8616357315541</v>
      </c>
      <c r="H8200" s="16">
        <f t="shared" si="902"/>
        <v>3.3790202219136097E-2</v>
      </c>
      <c r="I8200" s="23">
        <v>8.4162194382992883</v>
      </c>
      <c r="J8200" s="23">
        <v>60.097358597670954</v>
      </c>
      <c r="K8200" s="23">
        <v>19.736566484517304</v>
      </c>
      <c r="L8200" s="23">
        <v>15.424870552916982</v>
      </c>
      <c r="M8200" s="23">
        <f t="shared" si="899"/>
        <v>24.935921560236668</v>
      </c>
      <c r="N8200" s="23">
        <v>1555.7728724192116</v>
      </c>
      <c r="O8200" s="17">
        <f t="shared" si="900"/>
        <v>2.1437667149108792E-2</v>
      </c>
      <c r="P8200" s="18">
        <f t="shared" si="901"/>
        <v>5.4503486260169973E-2</v>
      </c>
    </row>
    <row r="8201" spans="2:16" x14ac:dyDescent="0.3">
      <c r="B8201" s="19">
        <v>41250.499999999622</v>
      </c>
      <c r="C8201" s="21">
        <f t="shared" si="896"/>
        <v>12</v>
      </c>
      <c r="D8201" s="21" t="str">
        <f t="shared" si="897"/>
        <v>Winter</v>
      </c>
      <c r="E8201" s="21">
        <f t="shared" si="898"/>
        <v>12</v>
      </c>
      <c r="F8201" s="23">
        <v>84.989619048141407</v>
      </c>
      <c r="G8201" s="23">
        <v>2609.3049720553831</v>
      </c>
      <c r="H8201" s="16">
        <f t="shared" si="902"/>
        <v>3.2571746100339506E-2</v>
      </c>
      <c r="I8201" s="23">
        <v>8.1777862614470269</v>
      </c>
      <c r="J8201" s="23">
        <v>57.898112656289555</v>
      </c>
      <c r="K8201" s="23">
        <v>19.736566484517304</v>
      </c>
      <c r="L8201" s="23">
        <v>14.584374562037249</v>
      </c>
      <c r="M8201" s="23">
        <f t="shared" si="899"/>
        <v>23.577171609735004</v>
      </c>
      <c r="N8201" s="23">
        <v>1502.6478055550201</v>
      </c>
      <c r="O8201" s="17">
        <f t="shared" si="900"/>
        <v>2.1132668449512674E-2</v>
      </c>
      <c r="P8201" s="18">
        <f t="shared" si="901"/>
        <v>5.3016086638691999E-2</v>
      </c>
    </row>
    <row r="8202" spans="2:16" x14ac:dyDescent="0.3">
      <c r="B8202" s="19">
        <v>41250.541666666286</v>
      </c>
      <c r="C8202" s="21">
        <f t="shared" si="896"/>
        <v>12</v>
      </c>
      <c r="D8202" s="21" t="str">
        <f t="shared" si="897"/>
        <v>Winter</v>
      </c>
      <c r="E8202" s="21">
        <f t="shared" si="898"/>
        <v>13</v>
      </c>
      <c r="F8202" s="23">
        <v>80.032846806432318</v>
      </c>
      <c r="G8202" s="23">
        <v>2555.123092698409</v>
      </c>
      <c r="H8202" s="16">
        <f t="shared" si="902"/>
        <v>3.1322501461920331E-2</v>
      </c>
      <c r="I8202" s="23">
        <v>7.9907595505946398</v>
      </c>
      <c r="J8202" s="23">
        <v>57.05396946166114</v>
      </c>
      <c r="K8202" s="23">
        <v>19.736566484517304</v>
      </c>
      <c r="L8202" s="23">
        <v>14.261764453970871</v>
      </c>
      <c r="M8202" s="23">
        <f t="shared" si="899"/>
        <v>23.055638523172966</v>
      </c>
      <c r="N8202" s="23">
        <v>1465.9826380702038</v>
      </c>
      <c r="O8202" s="17">
        <f t="shared" si="900"/>
        <v>2.1177875690694802E-2</v>
      </c>
      <c r="P8202" s="18">
        <f t="shared" si="901"/>
        <v>5.1837033110332983E-2</v>
      </c>
    </row>
    <row r="8203" spans="2:16" x14ac:dyDescent="0.3">
      <c r="B8203" s="19">
        <v>41250.58333333295</v>
      </c>
      <c r="C8203" s="21">
        <f t="shared" si="896"/>
        <v>12</v>
      </c>
      <c r="D8203" s="21" t="str">
        <f t="shared" si="897"/>
        <v>Winter</v>
      </c>
      <c r="E8203" s="21">
        <f t="shared" si="898"/>
        <v>14</v>
      </c>
      <c r="F8203" s="23">
        <v>77.820850514915691</v>
      </c>
      <c r="G8203" s="23">
        <v>2499.8354607014971</v>
      </c>
      <c r="H8203" s="16">
        <f t="shared" si="902"/>
        <v>3.1130389074918479E-2</v>
      </c>
      <c r="I8203" s="23">
        <v>7.9050633307968647</v>
      </c>
      <c r="J8203" s="23">
        <v>55.983927289602278</v>
      </c>
      <c r="K8203" s="23">
        <v>19.736566484517304</v>
      </c>
      <c r="L8203" s="23">
        <v>13.852821489127743</v>
      </c>
      <c r="M8203" s="23">
        <f t="shared" si="899"/>
        <v>22.394539315957232</v>
      </c>
      <c r="N8203" s="23">
        <v>1450.1871756676564</v>
      </c>
      <c r="O8203" s="17">
        <f t="shared" si="900"/>
        <v>2.089358060472736E-2</v>
      </c>
      <c r="P8203" s="18">
        <f t="shared" si="901"/>
        <v>5.1373544386252509E-2</v>
      </c>
    </row>
    <row r="8204" spans="2:16" x14ac:dyDescent="0.3">
      <c r="B8204" s="19">
        <v>41250.624999999614</v>
      </c>
      <c r="C8204" s="21">
        <f t="shared" si="896"/>
        <v>12</v>
      </c>
      <c r="D8204" s="21" t="str">
        <f t="shared" si="897"/>
        <v>Winter</v>
      </c>
      <c r="E8204" s="21">
        <f t="shared" si="898"/>
        <v>15</v>
      </c>
      <c r="F8204" s="23">
        <v>77.283155010392406</v>
      </c>
      <c r="G8204" s="23">
        <v>2481.0376658225468</v>
      </c>
      <c r="H8204" s="16">
        <f t="shared" si="902"/>
        <v>3.1149529116387058E-2</v>
      </c>
      <c r="I8204" s="23">
        <v>8.0030861102905497</v>
      </c>
      <c r="J8204" s="23">
        <v>55.752639889825701</v>
      </c>
      <c r="K8204" s="23">
        <v>19.736566484517304</v>
      </c>
      <c r="L8204" s="23">
        <v>13.76442931406655</v>
      </c>
      <c r="M8204" s="23">
        <f t="shared" si="899"/>
        <v>22.251644091241847</v>
      </c>
      <c r="N8204" s="23">
        <v>1479.6738005387103</v>
      </c>
      <c r="O8204" s="17">
        <f t="shared" si="900"/>
        <v>2.0446891869354885E-2</v>
      </c>
      <c r="P8204" s="18">
        <f t="shared" si="901"/>
        <v>5.0959509932117855E-2</v>
      </c>
    </row>
    <row r="8205" spans="2:16" x14ac:dyDescent="0.3">
      <c r="B8205" s="19">
        <v>41250.666666666279</v>
      </c>
      <c r="C8205" s="21">
        <f t="shared" si="896"/>
        <v>12</v>
      </c>
      <c r="D8205" s="21" t="str">
        <f t="shared" si="897"/>
        <v>Winter</v>
      </c>
      <c r="E8205" s="21">
        <f t="shared" si="898"/>
        <v>16</v>
      </c>
      <c r="F8205" s="23">
        <v>80.725722555115823</v>
      </c>
      <c r="G8205" s="23">
        <v>2515.3159976606325</v>
      </c>
      <c r="H8205" s="16">
        <f t="shared" si="902"/>
        <v>3.20936703898018E-2</v>
      </c>
      <c r="I8205" s="23">
        <v>8.2823214358926318</v>
      </c>
      <c r="J8205" s="23">
        <v>57.27637225817346</v>
      </c>
      <c r="K8205" s="23">
        <v>19.736566484517304</v>
      </c>
      <c r="L8205" s="23">
        <v>14.346761159119563</v>
      </c>
      <c r="M8205" s="23">
        <f t="shared" si="899"/>
        <v>23.193044614536593</v>
      </c>
      <c r="N8205" s="23">
        <v>1552.569502149554</v>
      </c>
      <c r="O8205" s="17">
        <f t="shared" si="900"/>
        <v>2.0273080211128162E-2</v>
      </c>
      <c r="P8205" s="18">
        <f t="shared" si="901"/>
        <v>5.1716113046848006E-2</v>
      </c>
    </row>
    <row r="8206" spans="2:16" x14ac:dyDescent="0.3">
      <c r="B8206" s="19">
        <v>41250.708333332943</v>
      </c>
      <c r="C8206" s="21">
        <f t="shared" si="896"/>
        <v>12</v>
      </c>
      <c r="D8206" s="21" t="str">
        <f t="shared" si="897"/>
        <v>Winter</v>
      </c>
      <c r="E8206" s="21">
        <f t="shared" si="898"/>
        <v>17</v>
      </c>
      <c r="F8206" s="23">
        <v>92.152955946254693</v>
      </c>
      <c r="G8206" s="23">
        <v>2583.8726613368035</v>
      </c>
      <c r="H8206" s="16">
        <f t="shared" si="902"/>
        <v>3.5664666190855565E-2</v>
      </c>
      <c r="I8206" s="23">
        <v>8.8430986509254073</v>
      </c>
      <c r="J8206" s="23">
        <v>59.46334601434625</v>
      </c>
      <c r="K8206" s="23">
        <v>19.736566484517304</v>
      </c>
      <c r="L8206" s="23">
        <v>15.182567032230708</v>
      </c>
      <c r="M8206" s="23">
        <f t="shared" si="899"/>
        <v>24.544212497598238</v>
      </c>
      <c r="N8206" s="23">
        <v>1672.8347078343531</v>
      </c>
      <c r="O8206" s="17">
        <f t="shared" si="900"/>
        <v>1.9958523691648387E-2</v>
      </c>
      <c r="P8206" s="18">
        <f t="shared" si="901"/>
        <v>5.4911375797379029E-2</v>
      </c>
    </row>
    <row r="8207" spans="2:16" x14ac:dyDescent="0.3">
      <c r="B8207" s="19">
        <v>41250.749999999607</v>
      </c>
      <c r="C8207" s="21">
        <f t="shared" si="896"/>
        <v>12</v>
      </c>
      <c r="D8207" s="21" t="str">
        <f t="shared" si="897"/>
        <v>Winter</v>
      </c>
      <c r="E8207" s="21">
        <f t="shared" si="898"/>
        <v>18</v>
      </c>
      <c r="F8207" s="23">
        <v>93.238174611270622</v>
      </c>
      <c r="G8207" s="23">
        <v>2732.0435150885282</v>
      </c>
      <c r="H8207" s="16">
        <f t="shared" si="902"/>
        <v>3.4127631604817014E-2</v>
      </c>
      <c r="I8207" s="23">
        <v>8.8852463333897465</v>
      </c>
      <c r="J8207" s="23">
        <v>69.384728424005431</v>
      </c>
      <c r="K8207" s="23">
        <v>19.736566484517304</v>
      </c>
      <c r="L8207" s="23">
        <v>18.97426762487358</v>
      </c>
      <c r="M8207" s="23">
        <f t="shared" si="899"/>
        <v>30.673894314614547</v>
      </c>
      <c r="N8207" s="23">
        <v>1690.5504103582039</v>
      </c>
      <c r="O8207" s="17">
        <f t="shared" si="900"/>
        <v>2.3400154414574523E-2</v>
      </c>
      <c r="P8207" s="18">
        <f t="shared" si="901"/>
        <v>5.6729194170035108E-2</v>
      </c>
    </row>
    <row r="8208" spans="2:16" x14ac:dyDescent="0.3">
      <c r="B8208" s="19">
        <v>41250.791666666271</v>
      </c>
      <c r="C8208" s="21">
        <f t="shared" si="896"/>
        <v>12</v>
      </c>
      <c r="D8208" s="21" t="str">
        <f t="shared" si="897"/>
        <v>Winter</v>
      </c>
      <c r="E8208" s="21">
        <f t="shared" si="898"/>
        <v>19</v>
      </c>
      <c r="F8208" s="23">
        <v>91.359458961966013</v>
      </c>
      <c r="G8208" s="23">
        <v>2741.995288847972</v>
      </c>
      <c r="H8208" s="16">
        <f t="shared" si="902"/>
        <v>3.3318605372349118E-2</v>
      </c>
      <c r="I8208" s="23">
        <v>8.6942916047912853</v>
      </c>
      <c r="J8208" s="23">
        <v>60.393166451910083</v>
      </c>
      <c r="K8208" s="23">
        <v>19.736566484517304</v>
      </c>
      <c r="L8208" s="23">
        <v>15.53792080840708</v>
      </c>
      <c r="M8208" s="23">
        <f t="shared" si="899"/>
        <v>25.118679158985699</v>
      </c>
      <c r="N8208" s="23">
        <v>1652.7206783759607</v>
      </c>
      <c r="O8208" s="17">
        <f t="shared" si="900"/>
        <v>2.0458974832337166E-2</v>
      </c>
      <c r="P8208" s="18">
        <f t="shared" si="901"/>
        <v>5.3095915695924818E-2</v>
      </c>
    </row>
    <row r="8209" spans="2:16" x14ac:dyDescent="0.3">
      <c r="B8209" s="19">
        <v>41250.833333332936</v>
      </c>
      <c r="C8209" s="21">
        <f t="shared" si="896"/>
        <v>12</v>
      </c>
      <c r="D8209" s="21" t="str">
        <f t="shared" si="897"/>
        <v>Winter</v>
      </c>
      <c r="E8209" s="21">
        <f t="shared" si="898"/>
        <v>20</v>
      </c>
      <c r="F8209" s="23">
        <v>89.184306931411058</v>
      </c>
      <c r="G8209" s="23">
        <v>2696.6594306105044</v>
      </c>
      <c r="H8209" s="16">
        <f t="shared" si="902"/>
        <v>3.3072143229899952E-2</v>
      </c>
      <c r="I8209" s="23">
        <v>8.546853423185393</v>
      </c>
      <c r="J8209" s="23">
        <v>59.860399857557134</v>
      </c>
      <c r="K8209" s="23">
        <v>19.736566484517304</v>
      </c>
      <c r="L8209" s="23">
        <v>15.334310935494443</v>
      </c>
      <c r="M8209" s="23">
        <f t="shared" si="899"/>
        <v>24.789522437545386</v>
      </c>
      <c r="N8209" s="23">
        <v>1622.9690831145201</v>
      </c>
      <c r="O8209" s="17">
        <f t="shared" si="900"/>
        <v>2.054036408183291E-2</v>
      </c>
      <c r="P8209" s="18">
        <f t="shared" si="901"/>
        <v>5.293319344882419E-2</v>
      </c>
    </row>
    <row r="8210" spans="2:16" x14ac:dyDescent="0.3">
      <c r="B8210" s="19">
        <v>41250.8749999996</v>
      </c>
      <c r="C8210" s="21">
        <f t="shared" si="896"/>
        <v>12</v>
      </c>
      <c r="D8210" s="21" t="str">
        <f t="shared" si="897"/>
        <v>Winter</v>
      </c>
      <c r="E8210" s="21">
        <f t="shared" si="898"/>
        <v>21</v>
      </c>
      <c r="F8210" s="23">
        <v>86.14984988963927</v>
      </c>
      <c r="G8210" s="23">
        <v>2656.8523355727275</v>
      </c>
      <c r="H8210" s="16">
        <f t="shared" si="902"/>
        <v>3.2425531797975624E-2</v>
      </c>
      <c r="I8210" s="23">
        <v>8.2992823463141576</v>
      </c>
      <c r="J8210" s="23">
        <v>58.231950273674038</v>
      </c>
      <c r="K8210" s="23">
        <v>19.736566484517304</v>
      </c>
      <c r="L8210" s="23">
        <v>14.711958827960803</v>
      </c>
      <c r="M8210" s="23">
        <f t="shared" si="899"/>
        <v>23.78342496119593</v>
      </c>
      <c r="N8210" s="23">
        <v>1566.1701702797907</v>
      </c>
      <c r="O8210" s="17">
        <f t="shared" si="900"/>
        <v>2.0484815709252483E-2</v>
      </c>
      <c r="P8210" s="18">
        <f t="shared" si="901"/>
        <v>5.2246116464072068E-2</v>
      </c>
    </row>
    <row r="8211" spans="2:16" x14ac:dyDescent="0.3">
      <c r="B8211" s="19">
        <v>41250.916666666264</v>
      </c>
      <c r="C8211" s="21">
        <f t="shared" si="896"/>
        <v>12</v>
      </c>
      <c r="D8211" s="21" t="str">
        <f t="shared" si="897"/>
        <v>Winter</v>
      </c>
      <c r="E8211" s="21">
        <f t="shared" si="898"/>
        <v>22</v>
      </c>
      <c r="F8211" s="23">
        <v>76.939205991822689</v>
      </c>
      <c r="G8211" s="23">
        <v>2609.3049720553831</v>
      </c>
      <c r="H8211" s="16">
        <f t="shared" si="902"/>
        <v>2.948647506359392E-2</v>
      </c>
      <c r="I8211" s="23">
        <v>7.9379184213306662</v>
      </c>
      <c r="J8211" s="23">
        <v>56.578514304992247</v>
      </c>
      <c r="K8211" s="23">
        <v>19.736566484517304</v>
      </c>
      <c r="L8211" s="23">
        <v>14.080057558209914</v>
      </c>
      <c r="M8211" s="23">
        <f t="shared" si="899"/>
        <v>22.761890262265027</v>
      </c>
      <c r="N8211" s="23">
        <v>1448.1009850923383</v>
      </c>
      <c r="O8211" s="17">
        <f t="shared" si="900"/>
        <v>2.1200046819689247E-2</v>
      </c>
      <c r="P8211" s="18">
        <f t="shared" si="901"/>
        <v>5.0061407231387377E-2</v>
      </c>
    </row>
    <row r="8212" spans="2:16" x14ac:dyDescent="0.3">
      <c r="B8212" s="19">
        <v>41250.958333332928</v>
      </c>
      <c r="C8212" s="21">
        <f t="shared" si="896"/>
        <v>12</v>
      </c>
      <c r="D8212" s="21" t="str">
        <f t="shared" si="897"/>
        <v>Winter</v>
      </c>
      <c r="E8212" s="21">
        <f t="shared" si="898"/>
        <v>23</v>
      </c>
      <c r="F8212" s="23">
        <v>69.66399961757844</v>
      </c>
      <c r="G8212" s="23">
        <v>2479.9319131826087</v>
      </c>
      <c r="H8212" s="16">
        <f t="shared" si="902"/>
        <v>2.8091093649492773E-2</v>
      </c>
      <c r="I8212" s="23">
        <v>7.6783090765383095</v>
      </c>
      <c r="J8212" s="23">
        <v>55.181210851953722</v>
      </c>
      <c r="K8212" s="23">
        <v>19.736566484517304</v>
      </c>
      <c r="L8212" s="23">
        <v>13.546043636336485</v>
      </c>
      <c r="M8212" s="23">
        <f t="shared" si="899"/>
        <v>21.898600731099933</v>
      </c>
      <c r="N8212" s="23">
        <v>1307.7037563172867</v>
      </c>
      <c r="O8212" s="17">
        <f t="shared" si="900"/>
        <v>2.2617438899871164E-2</v>
      </c>
      <c r="P8212" s="18">
        <f t="shared" si="901"/>
        <v>5.007318395511598E-2</v>
      </c>
    </row>
    <row r="8213" spans="2:16" x14ac:dyDescent="0.3">
      <c r="B8213" s="19">
        <v>41250.999999999593</v>
      </c>
      <c r="C8213" s="21">
        <f t="shared" si="896"/>
        <v>12</v>
      </c>
      <c r="D8213" s="21" t="str">
        <f t="shared" si="897"/>
        <v>Winter</v>
      </c>
      <c r="E8213" s="21">
        <f t="shared" si="898"/>
        <v>0</v>
      </c>
      <c r="F8213" s="23">
        <v>66.94416124643142</v>
      </c>
      <c r="G8213" s="23">
        <v>2359.4048754293403</v>
      </c>
      <c r="H8213" s="16">
        <f t="shared" si="902"/>
        <v>2.8373324961553963E-2</v>
      </c>
      <c r="I8213" s="23">
        <v>7.5246261262735459</v>
      </c>
      <c r="J8213" s="23">
        <v>55.041084967918124</v>
      </c>
      <c r="K8213" s="23">
        <v>19.736566484517304</v>
      </c>
      <c r="L8213" s="23">
        <v>13.492491079283038</v>
      </c>
      <c r="M8213" s="23">
        <f t="shared" si="899"/>
        <v>21.812027404117782</v>
      </c>
      <c r="N8213" s="23">
        <v>1220.6167029128594</v>
      </c>
      <c r="O8213" s="17">
        <f t="shared" si="900"/>
        <v>2.4034288126963056E-2</v>
      </c>
      <c r="P8213" s="18">
        <f t="shared" si="901"/>
        <v>5.1725680421271077E-2</v>
      </c>
    </row>
    <row r="8214" spans="2:16" x14ac:dyDescent="0.3">
      <c r="B8214" s="19">
        <v>41251.041666666257</v>
      </c>
      <c r="C8214" s="21">
        <f t="shared" si="896"/>
        <v>12</v>
      </c>
      <c r="D8214" s="21" t="str">
        <f t="shared" si="897"/>
        <v>Winter</v>
      </c>
      <c r="E8214" s="21">
        <f t="shared" si="898"/>
        <v>1</v>
      </c>
      <c r="F8214" s="23">
        <v>64.042657124192544</v>
      </c>
      <c r="G8214" s="23">
        <v>2283.1079432736014</v>
      </c>
      <c r="H8214" s="16">
        <f t="shared" si="902"/>
        <v>2.805064793930238E-2</v>
      </c>
      <c r="I8214" s="23">
        <v>7.4374664384794684</v>
      </c>
      <c r="J8214" s="23">
        <v>49.5883773982425</v>
      </c>
      <c r="K8214" s="23">
        <v>19.736566484517304</v>
      </c>
      <c r="L8214" s="23">
        <v>11.408604613691434</v>
      </c>
      <c r="M8214" s="23">
        <f t="shared" si="899"/>
        <v>18.443206300033761</v>
      </c>
      <c r="N8214" s="23">
        <v>1184.5977264018513</v>
      </c>
      <c r="O8214" s="17">
        <f t="shared" si="900"/>
        <v>2.1847646810132171E-2</v>
      </c>
      <c r="P8214" s="18">
        <f t="shared" si="901"/>
        <v>4.9285454100461312E-2</v>
      </c>
    </row>
    <row r="8215" spans="2:16" x14ac:dyDescent="0.3">
      <c r="B8215" s="19">
        <v>41251.083333332921</v>
      </c>
      <c r="C8215" s="21">
        <f t="shared" si="896"/>
        <v>12</v>
      </c>
      <c r="D8215" s="21" t="str">
        <f t="shared" si="897"/>
        <v>Winter</v>
      </c>
      <c r="E8215" s="21">
        <f t="shared" si="898"/>
        <v>2</v>
      </c>
      <c r="F8215" s="23">
        <v>64.507074043668922</v>
      </c>
      <c r="G8215" s="23">
        <v>2246.6181061556395</v>
      </c>
      <c r="H8215" s="16">
        <f t="shared" si="902"/>
        <v>2.8712968112792399E-2</v>
      </c>
      <c r="I8215" s="23">
        <v>7.3947402076927888</v>
      </c>
      <c r="J8215" s="23">
        <v>49.020055584755255</v>
      </c>
      <c r="K8215" s="23">
        <v>19.736566484517304</v>
      </c>
      <c r="L8215" s="23">
        <v>11.191406438272503</v>
      </c>
      <c r="M8215" s="23">
        <f t="shared" si="899"/>
        <v>18.092082661965449</v>
      </c>
      <c r="N8215" s="23">
        <v>1172.9487865456633</v>
      </c>
      <c r="O8215" s="17">
        <f t="shared" si="900"/>
        <v>2.1728845421049442E-2</v>
      </c>
      <c r="P8215" s="18">
        <f t="shared" si="901"/>
        <v>4.9817913888139456E-2</v>
      </c>
    </row>
    <row r="8216" spans="2:16" x14ac:dyDescent="0.3">
      <c r="B8216" s="19">
        <v>41251.124999999585</v>
      </c>
      <c r="C8216" s="21">
        <f t="shared" si="896"/>
        <v>12</v>
      </c>
      <c r="D8216" s="21" t="str">
        <f t="shared" si="897"/>
        <v>Winter</v>
      </c>
      <c r="E8216" s="21">
        <f t="shared" si="898"/>
        <v>3</v>
      </c>
      <c r="F8216" s="23">
        <v>64.619265032222515</v>
      </c>
      <c r="G8216" s="23">
        <v>2231.137569196504</v>
      </c>
      <c r="H8216" s="16">
        <f t="shared" si="902"/>
        <v>2.8962474535128617E-2</v>
      </c>
      <c r="I8216" s="23">
        <v>7.384282076447219</v>
      </c>
      <c r="J8216" s="23">
        <v>49.537205818811074</v>
      </c>
      <c r="K8216" s="23">
        <v>19.736566484517304</v>
      </c>
      <c r="L8216" s="23">
        <v>11.389048134559284</v>
      </c>
      <c r="M8216" s="23">
        <f t="shared" si="899"/>
        <v>18.411591199734488</v>
      </c>
      <c r="N8216" s="23">
        <v>1171.1853987454474</v>
      </c>
      <c r="O8216" s="17">
        <f t="shared" si="900"/>
        <v>2.2025439613415417E-2</v>
      </c>
      <c r="P8216" s="18">
        <f t="shared" si="901"/>
        <v>5.0350002914615478E-2</v>
      </c>
    </row>
    <row r="8217" spans="2:16" x14ac:dyDescent="0.3">
      <c r="B8217" s="19">
        <v>41251.16666666625</v>
      </c>
      <c r="C8217" s="21">
        <f t="shared" si="896"/>
        <v>12</v>
      </c>
      <c r="D8217" s="21" t="str">
        <f t="shared" si="897"/>
        <v>Winter</v>
      </c>
      <c r="E8217" s="21">
        <f t="shared" si="898"/>
        <v>4</v>
      </c>
      <c r="F8217" s="23">
        <v>64.911560554978081</v>
      </c>
      <c r="G8217" s="23">
        <v>2236.6663323961952</v>
      </c>
      <c r="H8217" s="16">
        <f t="shared" si="902"/>
        <v>2.9021566433396769E-2</v>
      </c>
      <c r="I8217" s="23">
        <v>7.4531496011044993</v>
      </c>
      <c r="J8217" s="23">
        <v>49.057543814486841</v>
      </c>
      <c r="K8217" s="23">
        <v>19.736566484517304</v>
      </c>
      <c r="L8217" s="23">
        <v>11.205733488377133</v>
      </c>
      <c r="M8217" s="23">
        <f t="shared" si="899"/>
        <v>18.115243841592402</v>
      </c>
      <c r="N8217" s="23">
        <v>1188.6494306434388</v>
      </c>
      <c r="O8217" s="17">
        <f t="shared" si="900"/>
        <v>2.1510457821745002E-2</v>
      </c>
      <c r="P8217" s="18">
        <f t="shared" si="901"/>
        <v>4.9907757074455217E-2</v>
      </c>
    </row>
    <row r="8218" spans="2:16" x14ac:dyDescent="0.3">
      <c r="B8218" s="19">
        <v>41251.208333332914</v>
      </c>
      <c r="C8218" s="21">
        <f t="shared" si="896"/>
        <v>12</v>
      </c>
      <c r="D8218" s="21" t="str">
        <f t="shared" si="897"/>
        <v>Winter</v>
      </c>
      <c r="E8218" s="21">
        <f t="shared" si="898"/>
        <v>5</v>
      </c>
      <c r="F8218" s="23">
        <v>65.643123575684044</v>
      </c>
      <c r="G8218" s="23">
        <v>2259.8871378348986</v>
      </c>
      <c r="H8218" s="16">
        <f t="shared" si="902"/>
        <v>2.9047080483220026E-2</v>
      </c>
      <c r="I8218" s="23">
        <v>7.6338033058420942</v>
      </c>
      <c r="J8218" s="23">
        <v>51.615043456958979</v>
      </c>
      <c r="K8218" s="23">
        <v>19.736566484517304</v>
      </c>
      <c r="L8218" s="23">
        <v>12.183144952792066</v>
      </c>
      <c r="M8218" s="23">
        <f t="shared" si="899"/>
        <v>19.695332019649609</v>
      </c>
      <c r="N8218" s="23">
        <v>1246.918973995753</v>
      </c>
      <c r="O8218" s="17">
        <f t="shared" si="900"/>
        <v>2.1917330552694583E-2</v>
      </c>
      <c r="P8218" s="18">
        <f t="shared" si="901"/>
        <v>5.0327776571373148E-2</v>
      </c>
    </row>
    <row r="8219" spans="2:16" x14ac:dyDescent="0.3">
      <c r="B8219" s="19">
        <v>41251.249999999578</v>
      </c>
      <c r="C8219" s="21">
        <f t="shared" si="896"/>
        <v>12</v>
      </c>
      <c r="D8219" s="21" t="str">
        <f t="shared" si="897"/>
        <v>Winter</v>
      </c>
      <c r="E8219" s="21">
        <f t="shared" si="898"/>
        <v>6</v>
      </c>
      <c r="F8219" s="23">
        <v>70.709337027438451</v>
      </c>
      <c r="G8219" s="23">
        <v>2304.117243432428</v>
      </c>
      <c r="H8219" s="16">
        <f t="shared" si="902"/>
        <v>3.0688254787808986E-2</v>
      </c>
      <c r="I8219" s="23">
        <v>7.9726460179656469</v>
      </c>
      <c r="J8219" s="23">
        <v>55.639306966813621</v>
      </c>
      <c r="K8219" s="23">
        <v>19.736566484517304</v>
      </c>
      <c r="L8219" s="23">
        <v>13.721116346819917</v>
      </c>
      <c r="M8219" s="23">
        <f t="shared" si="899"/>
        <v>22.181624135476397</v>
      </c>
      <c r="N8219" s="23">
        <v>1328.474587517032</v>
      </c>
      <c r="O8219" s="17">
        <f t="shared" si="900"/>
        <v>2.2698416994036363E-2</v>
      </c>
      <c r="P8219" s="18">
        <f t="shared" si="901"/>
        <v>5.269009697785243E-2</v>
      </c>
    </row>
    <row r="8220" spans="2:16" x14ac:dyDescent="0.3">
      <c r="B8220" s="19">
        <v>41251.291666666242</v>
      </c>
      <c r="C8220" s="21">
        <f t="shared" si="896"/>
        <v>12</v>
      </c>
      <c r="D8220" s="21" t="str">
        <f t="shared" si="897"/>
        <v>Winter</v>
      </c>
      <c r="E8220" s="21">
        <f t="shared" si="898"/>
        <v>7</v>
      </c>
      <c r="F8220" s="23">
        <v>78.524283571041295</v>
      </c>
      <c r="G8220" s="23">
        <v>2413.586754786314</v>
      </c>
      <c r="H8220" s="16">
        <f t="shared" si="902"/>
        <v>3.2534270175009067E-2</v>
      </c>
      <c r="I8220" s="23">
        <v>8.4034580819947173</v>
      </c>
      <c r="J8220" s="23">
        <v>58.190881912650454</v>
      </c>
      <c r="K8220" s="23">
        <v>19.736566484517304</v>
      </c>
      <c r="L8220" s="23">
        <v>14.696263542525539</v>
      </c>
      <c r="M8220" s="23">
        <f t="shared" si="899"/>
        <v>23.75805188560761</v>
      </c>
      <c r="N8220" s="23">
        <v>1428.2828069082661</v>
      </c>
      <c r="O8220" s="17">
        <f t="shared" si="900"/>
        <v>2.2517606325613324E-2</v>
      </c>
      <c r="P8220" s="18">
        <f t="shared" si="901"/>
        <v>5.4319282612730391E-2</v>
      </c>
    </row>
    <row r="8221" spans="2:16" x14ac:dyDescent="0.3">
      <c r="B8221" s="19">
        <v>41251.333333332906</v>
      </c>
      <c r="C8221" s="21">
        <f t="shared" si="896"/>
        <v>12</v>
      </c>
      <c r="D8221" s="21" t="str">
        <f t="shared" si="897"/>
        <v>Winter</v>
      </c>
      <c r="E8221" s="21">
        <f t="shared" si="898"/>
        <v>8</v>
      </c>
      <c r="F8221" s="23">
        <v>82.612543511877348</v>
      </c>
      <c r="G8221" s="23">
        <v>2531.9022872597061</v>
      </c>
      <c r="H8221" s="16">
        <f t="shared" si="902"/>
        <v>3.262864602934161E-2</v>
      </c>
      <c r="I8221" s="23">
        <v>8.7678855770189994</v>
      </c>
      <c r="J8221" s="23">
        <v>62.891733802368833</v>
      </c>
      <c r="K8221" s="23">
        <v>19.736566484517304</v>
      </c>
      <c r="L8221" s="23">
        <v>16.492809846276355</v>
      </c>
      <c r="M8221" s="23">
        <f t="shared" si="899"/>
        <v>26.662357471575174</v>
      </c>
      <c r="N8221" s="23">
        <v>1504.4468566131786</v>
      </c>
      <c r="O8221" s="17">
        <f t="shared" si="900"/>
        <v>2.3550345359725756E-2</v>
      </c>
      <c r="P8221" s="18">
        <f t="shared" si="901"/>
        <v>5.5410575506456131E-2</v>
      </c>
    </row>
    <row r="8222" spans="2:16" x14ac:dyDescent="0.3">
      <c r="B8222" s="19">
        <v>41251.374999999571</v>
      </c>
      <c r="C8222" s="21">
        <f t="shared" si="896"/>
        <v>12</v>
      </c>
      <c r="D8222" s="21" t="str">
        <f t="shared" si="897"/>
        <v>Winter</v>
      </c>
      <c r="E8222" s="21">
        <f t="shared" si="898"/>
        <v>9</v>
      </c>
      <c r="F8222" s="23">
        <v>88.418181186373502</v>
      </c>
      <c r="G8222" s="23">
        <v>2614.8337352550743</v>
      </c>
      <c r="H8222" s="16">
        <f t="shared" si="902"/>
        <v>3.3814073910037115E-2</v>
      </c>
      <c r="I8222" s="23">
        <v>9.0196130842945976</v>
      </c>
      <c r="J8222" s="23">
        <v>62.203598560714944</v>
      </c>
      <c r="K8222" s="23">
        <v>19.736566484517304</v>
      </c>
      <c r="L8222" s="23">
        <v>16.229822018989573</v>
      </c>
      <c r="M8222" s="23">
        <f t="shared" si="899"/>
        <v>26.237210057208067</v>
      </c>
      <c r="N8222" s="23">
        <v>1545.9238360042323</v>
      </c>
      <c r="O8222" s="17">
        <f t="shared" si="900"/>
        <v>2.2806313170402621E-2</v>
      </c>
      <c r="P8222" s="18">
        <f t="shared" si="901"/>
        <v>5.5849212721280288E-2</v>
      </c>
    </row>
    <row r="8223" spans="2:16" x14ac:dyDescent="0.3">
      <c r="B8223" s="19">
        <v>41251.416666666235</v>
      </c>
      <c r="C8223" s="21">
        <f t="shared" si="896"/>
        <v>12</v>
      </c>
      <c r="D8223" s="21" t="str">
        <f t="shared" si="897"/>
        <v>Winter</v>
      </c>
      <c r="E8223" s="21">
        <f t="shared" si="898"/>
        <v>10</v>
      </c>
      <c r="F8223" s="23">
        <v>88.344545810124103</v>
      </c>
      <c r="G8223" s="23">
        <v>2664.5926040522954</v>
      </c>
      <c r="H8223" s="16">
        <f t="shared" si="902"/>
        <v>3.3154991752123865E-2</v>
      </c>
      <c r="I8223" s="23">
        <v>9.020199668117785</v>
      </c>
      <c r="J8223" s="23">
        <v>57.610003838471663</v>
      </c>
      <c r="K8223" s="23">
        <v>19.736566484517304</v>
      </c>
      <c r="L8223" s="23">
        <v>14.474266682897122</v>
      </c>
      <c r="M8223" s="23">
        <f t="shared" si="899"/>
        <v>23.399170671057234</v>
      </c>
      <c r="N8223" s="23">
        <v>1542.9402836710717</v>
      </c>
      <c r="O8223" s="17">
        <f t="shared" si="900"/>
        <v>2.1011422595073204E-2</v>
      </c>
      <c r="P8223" s="18">
        <f t="shared" si="901"/>
        <v>5.3469780804357027E-2</v>
      </c>
    </row>
    <row r="8224" spans="2:16" x14ac:dyDescent="0.3">
      <c r="B8224" s="19">
        <v>41251.458333332899</v>
      </c>
      <c r="C8224" s="21">
        <f t="shared" si="896"/>
        <v>12</v>
      </c>
      <c r="D8224" s="21" t="str">
        <f t="shared" si="897"/>
        <v>Winter</v>
      </c>
      <c r="E8224" s="21">
        <f t="shared" si="898"/>
        <v>11</v>
      </c>
      <c r="F8224" s="23">
        <v>86.197884798348611</v>
      </c>
      <c r="G8224" s="23">
        <v>2673.438625171801</v>
      </c>
      <c r="H8224" s="16">
        <f t="shared" si="902"/>
        <v>3.2242327909364051E-2</v>
      </c>
      <c r="I8224" s="23">
        <v>8.8862831398304056</v>
      </c>
      <c r="J8224" s="23">
        <v>62.596984592791721</v>
      </c>
      <c r="K8224" s="23">
        <v>19.736566484517304</v>
      </c>
      <c r="L8224" s="23">
        <v>16.380164177911983</v>
      </c>
      <c r="M8224" s="23">
        <f t="shared" si="899"/>
        <v>26.480253930362434</v>
      </c>
      <c r="N8224" s="23">
        <v>1520.6241193488381</v>
      </c>
      <c r="O8224" s="17">
        <f t="shared" si="900"/>
        <v>2.3257908789015857E-2</v>
      </c>
      <c r="P8224" s="18">
        <f t="shared" si="901"/>
        <v>5.4750347576718372E-2</v>
      </c>
    </row>
    <row r="8225" spans="2:16" x14ac:dyDescent="0.3">
      <c r="B8225" s="19">
        <v>41251.499999999563</v>
      </c>
      <c r="C8225" s="21">
        <f t="shared" si="896"/>
        <v>12</v>
      </c>
      <c r="D8225" s="21" t="str">
        <f t="shared" si="897"/>
        <v>Winter</v>
      </c>
      <c r="E8225" s="21">
        <f t="shared" si="898"/>
        <v>12</v>
      </c>
      <c r="F8225" s="23">
        <v>84.885759518850307</v>
      </c>
      <c r="G8225" s="23">
        <v>2645.7948091733451</v>
      </c>
      <c r="H8225" s="16">
        <f t="shared" si="902"/>
        <v>3.2083273889773826E-2</v>
      </c>
      <c r="I8225" s="23">
        <v>8.7315117324724572</v>
      </c>
      <c r="J8225" s="23">
        <v>58.245040420101141</v>
      </c>
      <c r="K8225" s="23">
        <v>19.736566484517304</v>
      </c>
      <c r="L8225" s="23">
        <v>14.716961549750572</v>
      </c>
      <c r="M8225" s="23">
        <f t="shared" si="899"/>
        <v>23.791512385833265</v>
      </c>
      <c r="N8225" s="23">
        <v>1492.6544089442543</v>
      </c>
      <c r="O8225" s="17">
        <f t="shared" si="900"/>
        <v>2.1788716747441268E-2</v>
      </c>
      <c r="P8225" s="18">
        <f t="shared" si="901"/>
        <v>5.3172937270100237E-2</v>
      </c>
    </row>
    <row r="8226" spans="2:16" x14ac:dyDescent="0.3">
      <c r="B8226" s="19">
        <v>41251.541666666228</v>
      </c>
      <c r="C8226" s="21">
        <f t="shared" si="896"/>
        <v>12</v>
      </c>
      <c r="D8226" s="21" t="str">
        <f t="shared" si="897"/>
        <v>Winter</v>
      </c>
      <c r="E8226" s="21">
        <f t="shared" si="898"/>
        <v>13</v>
      </c>
      <c r="F8226" s="23">
        <v>82.53188155332883</v>
      </c>
      <c r="G8226" s="23">
        <v>2610.4107246953213</v>
      </c>
      <c r="H8226" s="16">
        <f t="shared" si="902"/>
        <v>3.1616435211727717E-2</v>
      </c>
      <c r="I8226" s="23">
        <v>8.5747343809070369</v>
      </c>
      <c r="J8226" s="23">
        <v>56.858631424430683</v>
      </c>
      <c r="K8226" s="23">
        <v>19.736566484517304</v>
      </c>
      <c r="L8226" s="23">
        <v>14.18711121302621</v>
      </c>
      <c r="M8226" s="23">
        <f t="shared" si="899"/>
        <v>22.934953726887169</v>
      </c>
      <c r="N8226" s="23">
        <v>1464.8897521974961</v>
      </c>
      <c r="O8226" s="17">
        <f t="shared" si="900"/>
        <v>2.1509938246565108E-2</v>
      </c>
      <c r="P8226" s="18">
        <f t="shared" si="901"/>
        <v>5.2446305889312039E-2</v>
      </c>
    </row>
    <row r="8227" spans="2:16" x14ac:dyDescent="0.3">
      <c r="B8227" s="19">
        <v>41251.583333332892</v>
      </c>
      <c r="C8227" s="21">
        <f t="shared" si="896"/>
        <v>12</v>
      </c>
      <c r="D8227" s="21" t="str">
        <f t="shared" si="897"/>
        <v>Winter</v>
      </c>
      <c r="E8227" s="21">
        <f t="shared" si="898"/>
        <v>14</v>
      </c>
      <c r="F8227" s="23">
        <v>79.858360191862928</v>
      </c>
      <c r="G8227" s="23">
        <v>2577.2381454971742</v>
      </c>
      <c r="H8227" s="16">
        <f t="shared" si="902"/>
        <v>3.0986022898732736E-2</v>
      </c>
      <c r="I8227" s="23">
        <v>8.4908279561871911</v>
      </c>
      <c r="J8227" s="23">
        <v>56.895287801359842</v>
      </c>
      <c r="K8227" s="23">
        <v>19.736566484517304</v>
      </c>
      <c r="L8227" s="23">
        <v>14.20112035009879</v>
      </c>
      <c r="M8227" s="23">
        <f t="shared" si="899"/>
        <v>22.957600966743748</v>
      </c>
      <c r="N8227" s="23">
        <v>1452.8895876814565</v>
      </c>
      <c r="O8227" s="17">
        <f t="shared" si="900"/>
        <v>2.1645436232437195E-2</v>
      </c>
      <c r="P8227" s="18">
        <f t="shared" si="901"/>
        <v>5.1960753148418568E-2</v>
      </c>
    </row>
    <row r="8228" spans="2:16" x14ac:dyDescent="0.3">
      <c r="B8228" s="19">
        <v>41251.624999999556</v>
      </c>
      <c r="C8228" s="21">
        <f t="shared" si="896"/>
        <v>12</v>
      </c>
      <c r="D8228" s="21" t="str">
        <f t="shared" si="897"/>
        <v>Winter</v>
      </c>
      <c r="E8228" s="21">
        <f t="shared" si="898"/>
        <v>15</v>
      </c>
      <c r="F8228" s="23">
        <v>78.888173217166027</v>
      </c>
      <c r="G8228" s="23">
        <v>2569.4978770176062</v>
      </c>
      <c r="H8228" s="16">
        <f t="shared" si="902"/>
        <v>3.0701785715709889E-2</v>
      </c>
      <c r="I8228" s="23">
        <v>8.4712744167622773</v>
      </c>
      <c r="J8228" s="23">
        <v>58.562513171084944</v>
      </c>
      <c r="K8228" s="23">
        <v>19.736566484517304</v>
      </c>
      <c r="L8228" s="23">
        <v>14.838291579009526</v>
      </c>
      <c r="M8228" s="23">
        <f t="shared" si="899"/>
        <v>23.987655107558112</v>
      </c>
      <c r="N8228" s="23">
        <v>1472.3281482310026</v>
      </c>
      <c r="O8228" s="17">
        <f t="shared" si="900"/>
        <v>2.2045988568051005E-2</v>
      </c>
      <c r="P8228" s="18">
        <f t="shared" si="901"/>
        <v>5.2070923066853597E-2</v>
      </c>
    </row>
    <row r="8229" spans="2:16" x14ac:dyDescent="0.3">
      <c r="B8229" s="19">
        <v>41251.66666666622</v>
      </c>
      <c r="C8229" s="21">
        <f t="shared" si="896"/>
        <v>12</v>
      </c>
      <c r="D8229" s="21" t="str">
        <f t="shared" si="897"/>
        <v>Winter</v>
      </c>
      <c r="E8229" s="21">
        <f t="shared" si="898"/>
        <v>16</v>
      </c>
      <c r="F8229" s="23">
        <v>82.777229946395721</v>
      </c>
      <c r="G8229" s="23">
        <v>2567.28637173773</v>
      </c>
      <c r="H8229" s="16">
        <f t="shared" si="902"/>
        <v>3.2243083926148039E-2</v>
      </c>
      <c r="I8229" s="23">
        <v>8.721435645385208</v>
      </c>
      <c r="J8229" s="23">
        <v>59.862030199681804</v>
      </c>
      <c r="K8229" s="23">
        <v>19.736566484517304</v>
      </c>
      <c r="L8229" s="23">
        <v>15.334934010883041</v>
      </c>
      <c r="M8229" s="23">
        <f t="shared" si="899"/>
        <v>24.790529704281461</v>
      </c>
      <c r="N8229" s="23">
        <v>1547.3859293959445</v>
      </c>
      <c r="O8229" s="17">
        <f t="shared" si="900"/>
        <v>2.1657147524114288E-2</v>
      </c>
      <c r="P8229" s="18">
        <f t="shared" si="901"/>
        <v>5.3201938225041337E-2</v>
      </c>
    </row>
    <row r="8230" spans="2:16" x14ac:dyDescent="0.3">
      <c r="B8230" s="19">
        <v>41251.708333332885</v>
      </c>
      <c r="C8230" s="21">
        <f t="shared" si="896"/>
        <v>12</v>
      </c>
      <c r="D8230" s="21" t="str">
        <f t="shared" si="897"/>
        <v>Winter</v>
      </c>
      <c r="E8230" s="21">
        <f t="shared" si="898"/>
        <v>17</v>
      </c>
      <c r="F8230" s="23">
        <v>95.318017895069246</v>
      </c>
      <c r="G8230" s="23">
        <v>2646.9005618132833</v>
      </c>
      <c r="H8230" s="16">
        <f t="shared" si="902"/>
        <v>3.6011182010468414E-2</v>
      </c>
      <c r="I8230" s="23">
        <v>9.3077575076474108</v>
      </c>
      <c r="J8230" s="23">
        <v>63.458286280887634</v>
      </c>
      <c r="K8230" s="23">
        <v>19.736566484517304</v>
      </c>
      <c r="L8230" s="23">
        <v>16.709331826768867</v>
      </c>
      <c r="M8230" s="23">
        <f t="shared" si="899"/>
        <v>27.012387969601463</v>
      </c>
      <c r="N8230" s="23">
        <v>1671.2475318049944</v>
      </c>
      <c r="O8230" s="17">
        <f t="shared" si="900"/>
        <v>2.1732355492559557E-2</v>
      </c>
      <c r="P8230" s="18">
        <f t="shared" si="901"/>
        <v>5.6960929693869206E-2</v>
      </c>
    </row>
    <row r="8231" spans="2:16" x14ac:dyDescent="0.3">
      <c r="B8231" s="19">
        <v>41251.749999999549</v>
      </c>
      <c r="C8231" s="21">
        <f t="shared" si="896"/>
        <v>12</v>
      </c>
      <c r="D8231" s="21" t="str">
        <f t="shared" si="897"/>
        <v>Winter</v>
      </c>
      <c r="E8231" s="21">
        <f t="shared" si="898"/>
        <v>18</v>
      </c>
      <c r="F8231" s="23">
        <v>97.669361721903371</v>
      </c>
      <c r="G8231" s="23">
        <v>2778.485125965934</v>
      </c>
      <c r="H8231" s="16">
        <f t="shared" si="902"/>
        <v>3.5152018921803238E-2</v>
      </c>
      <c r="I8231" s="23">
        <v>9.375521670976001</v>
      </c>
      <c r="J8231" s="23">
        <v>69.49628972628193</v>
      </c>
      <c r="K8231" s="23">
        <v>19.736566484517304</v>
      </c>
      <c r="L8231" s="23">
        <v>19.016903523631601</v>
      </c>
      <c r="M8231" s="23">
        <f t="shared" si="899"/>
        <v>30.742819718133024</v>
      </c>
      <c r="N8231" s="23">
        <v>1684.2890894468671</v>
      </c>
      <c r="O8231" s="17">
        <f t="shared" si="900"/>
        <v>2.3819154111058324E-2</v>
      </c>
      <c r="P8231" s="18">
        <f t="shared" si="901"/>
        <v>5.8133881676848298E-2</v>
      </c>
    </row>
    <row r="8232" spans="2:16" x14ac:dyDescent="0.3">
      <c r="B8232" s="19">
        <v>41251.791666666213</v>
      </c>
      <c r="C8232" s="21">
        <f t="shared" si="896"/>
        <v>12</v>
      </c>
      <c r="D8232" s="21" t="str">
        <f t="shared" si="897"/>
        <v>Winter</v>
      </c>
      <c r="E8232" s="21">
        <f t="shared" si="898"/>
        <v>19</v>
      </c>
      <c r="F8232" s="23">
        <v>93.712933923349937</v>
      </c>
      <c r="G8232" s="23">
        <v>2789.5426523653164</v>
      </c>
      <c r="H8232" s="16">
        <f t="shared" si="902"/>
        <v>3.3594372125440926E-2</v>
      </c>
      <c r="I8232" s="23">
        <v>9.1801026809965318</v>
      </c>
      <c r="J8232" s="23">
        <v>64.390781032947075</v>
      </c>
      <c r="K8232" s="23">
        <v>19.736566484517304</v>
      </c>
      <c r="L8232" s="23">
        <v>17.065707658082239</v>
      </c>
      <c r="M8232" s="23">
        <f t="shared" si="899"/>
        <v>27.588506890347531</v>
      </c>
      <c r="N8232" s="23">
        <v>1647.463716623758</v>
      </c>
      <c r="O8232" s="17">
        <f t="shared" si="900"/>
        <v>2.2318312203376524E-2</v>
      </c>
      <c r="P8232" s="18">
        <f t="shared" si="901"/>
        <v>5.516291464344545E-2</v>
      </c>
    </row>
    <row r="8233" spans="2:16" x14ac:dyDescent="0.3">
      <c r="B8233" s="19">
        <v>41251.833333332877</v>
      </c>
      <c r="C8233" s="21">
        <f t="shared" si="896"/>
        <v>12</v>
      </c>
      <c r="D8233" s="21" t="str">
        <f t="shared" si="897"/>
        <v>Winter</v>
      </c>
      <c r="E8233" s="21">
        <f t="shared" si="898"/>
        <v>20</v>
      </c>
      <c r="F8233" s="23">
        <v>93.769116077526277</v>
      </c>
      <c r="G8233" s="23">
        <v>2738.6780309281576</v>
      </c>
      <c r="H8233" s="16">
        <f t="shared" si="902"/>
        <v>3.4238824359264772E-2</v>
      </c>
      <c r="I8233" s="23">
        <v>8.9362555847161005</v>
      </c>
      <c r="J8233" s="23">
        <v>62.903271182770929</v>
      </c>
      <c r="K8233" s="23">
        <v>19.736566484517304</v>
      </c>
      <c r="L8233" s="23">
        <v>16.497219140294252</v>
      </c>
      <c r="M8233" s="23">
        <f t="shared" si="899"/>
        <v>26.669485557959373</v>
      </c>
      <c r="N8233" s="23">
        <v>1620.7543026013134</v>
      </c>
      <c r="O8233" s="17">
        <f t="shared" si="900"/>
        <v>2.1968623551100987E-2</v>
      </c>
      <c r="P8233" s="18">
        <f t="shared" si="901"/>
        <v>5.5455268067184801E-2</v>
      </c>
    </row>
    <row r="8234" spans="2:16" x14ac:dyDescent="0.3">
      <c r="B8234" s="19">
        <v>41251.874999999542</v>
      </c>
      <c r="C8234" s="21">
        <f t="shared" si="896"/>
        <v>12</v>
      </c>
      <c r="D8234" s="21" t="str">
        <f t="shared" si="897"/>
        <v>Winter</v>
      </c>
      <c r="E8234" s="21">
        <f t="shared" si="898"/>
        <v>21</v>
      </c>
      <c r="F8234" s="23">
        <v>91.910016945035466</v>
      </c>
      <c r="G8234" s="23">
        <v>2706.6112043699486</v>
      </c>
      <c r="H8234" s="16">
        <f t="shared" si="902"/>
        <v>3.3957598637234084E-2</v>
      </c>
      <c r="I8234" s="23">
        <v>8.6408817390857813</v>
      </c>
      <c r="J8234" s="23">
        <v>61.933962823676957</v>
      </c>
      <c r="K8234" s="23">
        <v>19.736566484517304</v>
      </c>
      <c r="L8234" s="23">
        <v>16.126774082551883</v>
      </c>
      <c r="M8234" s="23">
        <f t="shared" si="899"/>
        <v>26.07062225660777</v>
      </c>
      <c r="N8234" s="23">
        <v>1576.3613252559408</v>
      </c>
      <c r="O8234" s="17">
        <f t="shared" si="900"/>
        <v>2.2020017517276839E-2</v>
      </c>
      <c r="P8234" s="18">
        <f t="shared" si="901"/>
        <v>5.5229869237674367E-2</v>
      </c>
    </row>
    <row r="8235" spans="2:16" x14ac:dyDescent="0.3">
      <c r="B8235" s="19">
        <v>41251.916666666206</v>
      </c>
      <c r="C8235" s="21">
        <f t="shared" si="896"/>
        <v>12</v>
      </c>
      <c r="D8235" s="21" t="str">
        <f t="shared" si="897"/>
        <v>Winter</v>
      </c>
      <c r="E8235" s="21">
        <f t="shared" si="898"/>
        <v>22</v>
      </c>
      <c r="F8235" s="23">
        <v>87.63442227899624</v>
      </c>
      <c r="G8235" s="23">
        <v>2649.11206709316</v>
      </c>
      <c r="H8235" s="16">
        <f t="shared" si="902"/>
        <v>3.3080677623108817E-2</v>
      </c>
      <c r="I8235" s="23">
        <v>8.3117741463187631</v>
      </c>
      <c r="J8235" s="23">
        <v>59.771279321179854</v>
      </c>
      <c r="K8235" s="23">
        <v>19.736566484517304</v>
      </c>
      <c r="L8235" s="23">
        <v>15.300251328007748</v>
      </c>
      <c r="M8235" s="23">
        <f t="shared" si="899"/>
        <v>24.734461508654803</v>
      </c>
      <c r="N8235" s="23">
        <v>1472.4220764029699</v>
      </c>
      <c r="O8235" s="17">
        <f t="shared" si="900"/>
        <v>2.2443452991212507E-2</v>
      </c>
      <c r="P8235" s="18">
        <f t="shared" si="901"/>
        <v>5.4781685981169628E-2</v>
      </c>
    </row>
    <row r="8236" spans="2:16" x14ac:dyDescent="0.3">
      <c r="B8236" s="19">
        <v>41251.95833333287</v>
      </c>
      <c r="C8236" s="21">
        <f t="shared" si="896"/>
        <v>12</v>
      </c>
      <c r="D8236" s="21" t="str">
        <f t="shared" si="897"/>
        <v>Winter</v>
      </c>
      <c r="E8236" s="21">
        <f t="shared" si="898"/>
        <v>23</v>
      </c>
      <c r="F8236" s="23">
        <v>79.43483961314314</v>
      </c>
      <c r="G8236" s="23">
        <v>2551.8058347785945</v>
      </c>
      <c r="H8236" s="16">
        <f t="shared" si="902"/>
        <v>3.1128872945787915E-2</v>
      </c>
      <c r="I8236" s="23">
        <v>7.8529631448448978</v>
      </c>
      <c r="J8236" s="23">
        <v>57.286776100708714</v>
      </c>
      <c r="K8236" s="23">
        <v>19.736566484517304</v>
      </c>
      <c r="L8236" s="23">
        <v>14.350737243729329</v>
      </c>
      <c r="M8236" s="23">
        <f t="shared" si="899"/>
        <v>23.199472372462083</v>
      </c>
      <c r="N8236" s="23">
        <v>1366.7900575267247</v>
      </c>
      <c r="O8236" s="17">
        <f t="shared" si="900"/>
        <v>2.2719243051488043E-2</v>
      </c>
      <c r="P8236" s="18">
        <f t="shared" si="901"/>
        <v>5.3140891566901716E-2</v>
      </c>
    </row>
    <row r="8237" spans="2:16" x14ac:dyDescent="0.3">
      <c r="B8237" s="19">
        <v>41251.999999999534</v>
      </c>
      <c r="C8237" s="21">
        <f t="shared" si="896"/>
        <v>12</v>
      </c>
      <c r="D8237" s="21" t="str">
        <f t="shared" si="897"/>
        <v>Winter</v>
      </c>
      <c r="E8237" s="21">
        <f t="shared" si="898"/>
        <v>0</v>
      </c>
      <c r="F8237" s="23">
        <v>71.638266675400118</v>
      </c>
      <c r="G8237" s="23">
        <v>2433.4903023052025</v>
      </c>
      <c r="H8237" s="16">
        <f t="shared" si="902"/>
        <v>2.9438484553457416E-2</v>
      </c>
      <c r="I8237" s="23">
        <v>7.5632355943523102</v>
      </c>
      <c r="J8237" s="23">
        <v>55.72270343780054</v>
      </c>
      <c r="K8237" s="23">
        <v>19.736566484517304</v>
      </c>
      <c r="L8237" s="23">
        <v>13.752988361767912</v>
      </c>
      <c r="M8237" s="23">
        <f t="shared" si="899"/>
        <v>22.233148591515324</v>
      </c>
      <c r="N8237" s="23">
        <v>1301.426980125533</v>
      </c>
      <c r="O8237" s="17">
        <f t="shared" si="900"/>
        <v>2.2895164032171469E-2</v>
      </c>
      <c r="P8237" s="18">
        <f t="shared" si="901"/>
        <v>5.1659649652918929E-2</v>
      </c>
    </row>
    <row r="8238" spans="2:16" x14ac:dyDescent="0.3">
      <c r="B8238" s="19">
        <v>41252.041666666199</v>
      </c>
      <c r="C8238" s="21">
        <f t="shared" si="896"/>
        <v>12</v>
      </c>
      <c r="D8238" s="21" t="str">
        <f t="shared" si="897"/>
        <v>Winter</v>
      </c>
      <c r="E8238" s="21">
        <f t="shared" si="898"/>
        <v>1</v>
      </c>
      <c r="F8238" s="23">
        <v>69.108546456020306</v>
      </c>
      <c r="G8238" s="23">
        <v>2351.6646069497724</v>
      </c>
      <c r="H8238" s="16">
        <f t="shared" si="902"/>
        <v>2.9387075968140532E-2</v>
      </c>
      <c r="I8238" s="23">
        <v>7.3904110169723891</v>
      </c>
      <c r="J8238" s="23">
        <v>54.755837280777968</v>
      </c>
      <c r="K8238" s="23">
        <v>19.736566484517304</v>
      </c>
      <c r="L8238" s="23">
        <v>13.383476651684081</v>
      </c>
      <c r="M8238" s="23">
        <f t="shared" si="899"/>
        <v>21.635794144576582</v>
      </c>
      <c r="N8238" s="23">
        <v>1267.4703311668543</v>
      </c>
      <c r="O8238" s="17">
        <f t="shared" si="900"/>
        <v>2.2900895151389433E-2</v>
      </c>
      <c r="P8238" s="18">
        <f t="shared" si="901"/>
        <v>5.1614980773977664E-2</v>
      </c>
    </row>
    <row r="8239" spans="2:16" x14ac:dyDescent="0.3">
      <c r="B8239" s="19">
        <v>41252.083333332863</v>
      </c>
      <c r="C8239" s="21">
        <f t="shared" si="896"/>
        <v>12</v>
      </c>
      <c r="D8239" s="21" t="str">
        <f t="shared" si="897"/>
        <v>Winter</v>
      </c>
      <c r="E8239" s="21">
        <f t="shared" si="898"/>
        <v>2</v>
      </c>
      <c r="F8239" s="23">
        <v>70.814302214056397</v>
      </c>
      <c r="G8239" s="23">
        <v>2289.7424591132308</v>
      </c>
      <c r="H8239" s="16">
        <f t="shared" si="902"/>
        <v>3.0926754199894293E-2</v>
      </c>
      <c r="I8239" s="23">
        <v>7.2885699615284301</v>
      </c>
      <c r="J8239" s="23">
        <v>53.545446356165776</v>
      </c>
      <c r="K8239" s="23">
        <v>19.736566484517304</v>
      </c>
      <c r="L8239" s="23">
        <v>12.920895955095524</v>
      </c>
      <c r="M8239" s="23">
        <f t="shared" si="899"/>
        <v>20.887983916552948</v>
      </c>
      <c r="N8239" s="23">
        <v>1254.9324283108444</v>
      </c>
      <c r="O8239" s="17">
        <f t="shared" si="900"/>
        <v>2.245264624805926E-2</v>
      </c>
      <c r="P8239" s="18">
        <f t="shared" si="901"/>
        <v>5.2685012976302646E-2</v>
      </c>
    </row>
    <row r="8240" spans="2:16" x14ac:dyDescent="0.3">
      <c r="B8240" s="19">
        <v>41252.124999999527</v>
      </c>
      <c r="C8240" s="21">
        <f t="shared" si="896"/>
        <v>12</v>
      </c>
      <c r="D8240" s="21" t="str">
        <f t="shared" si="897"/>
        <v>Winter</v>
      </c>
      <c r="E8240" s="21">
        <f t="shared" si="898"/>
        <v>3</v>
      </c>
      <c r="F8240" s="23">
        <v>73.375033041438911</v>
      </c>
      <c r="G8240" s="23">
        <v>2283.1079432736014</v>
      </c>
      <c r="H8240" s="16">
        <f t="shared" si="902"/>
        <v>3.2138223362418498E-2</v>
      </c>
      <c r="I8240" s="23">
        <v>7.2533295448542665</v>
      </c>
      <c r="J8240" s="23">
        <v>53.474042712383181</v>
      </c>
      <c r="K8240" s="23">
        <v>19.736566484517304</v>
      </c>
      <c r="L8240" s="23">
        <v>12.893607294375848</v>
      </c>
      <c r="M8240" s="23">
        <f t="shared" si="899"/>
        <v>20.843868933490029</v>
      </c>
      <c r="N8240" s="23">
        <v>1260.5143219520485</v>
      </c>
      <c r="O8240" s="17">
        <f t="shared" si="900"/>
        <v>2.229026516321736E-2</v>
      </c>
      <c r="P8240" s="18">
        <f t="shared" si="901"/>
        <v>5.371211900501284E-2</v>
      </c>
    </row>
    <row r="8241" spans="2:16" x14ac:dyDescent="0.3">
      <c r="B8241" s="19">
        <v>41252.166666666191</v>
      </c>
      <c r="C8241" s="21">
        <f t="shared" si="896"/>
        <v>12</v>
      </c>
      <c r="D8241" s="21" t="str">
        <f t="shared" si="897"/>
        <v>Winter</v>
      </c>
      <c r="E8241" s="21">
        <f t="shared" si="898"/>
        <v>4</v>
      </c>
      <c r="F8241" s="23">
        <v>72.867462200850383</v>
      </c>
      <c r="G8241" s="23">
        <v>2277.5791800739103</v>
      </c>
      <c r="H8241" s="16">
        <f t="shared" si="902"/>
        <v>3.1993382639933399E-2</v>
      </c>
      <c r="I8241" s="23">
        <v>7.3245678850018798</v>
      </c>
      <c r="J8241" s="23">
        <v>55.702851387013851</v>
      </c>
      <c r="K8241" s="23">
        <v>19.736566484517304</v>
      </c>
      <c r="L8241" s="23">
        <v>13.745401411721536</v>
      </c>
      <c r="M8241" s="23">
        <f t="shared" si="899"/>
        <v>22.220883490775009</v>
      </c>
      <c r="N8241" s="23">
        <v>1277.7139050422177</v>
      </c>
      <c r="O8241" s="17">
        <f t="shared" si="900"/>
        <v>2.3123683055480765E-2</v>
      </c>
      <c r="P8241" s="18">
        <f t="shared" si="901"/>
        <v>5.4377260855375621E-2</v>
      </c>
    </row>
    <row r="8242" spans="2:16" x14ac:dyDescent="0.3">
      <c r="B8242" s="19">
        <v>41252.208333332856</v>
      </c>
      <c r="C8242" s="21">
        <f t="shared" si="896"/>
        <v>12</v>
      </c>
      <c r="D8242" s="21" t="str">
        <f t="shared" si="897"/>
        <v>Winter</v>
      </c>
      <c r="E8242" s="21">
        <f t="shared" si="898"/>
        <v>5</v>
      </c>
      <c r="F8242" s="23">
        <v>74.430689044882129</v>
      </c>
      <c r="G8242" s="23">
        <v>2305.2229960723662</v>
      </c>
      <c r="H8242" s="16">
        <f t="shared" si="902"/>
        <v>3.2287847714384671E-2</v>
      </c>
      <c r="I8242" s="23">
        <v>7.5207492272704952</v>
      </c>
      <c r="J8242" s="23">
        <v>57.304306028426765</v>
      </c>
      <c r="K8242" s="23">
        <v>19.736566484517304</v>
      </c>
      <c r="L8242" s="23">
        <v>14.357436737264907</v>
      </c>
      <c r="M8242" s="23">
        <f t="shared" si="899"/>
        <v>23.210302806644556</v>
      </c>
      <c r="N8242" s="23">
        <v>1314.4921719719371</v>
      </c>
      <c r="O8242" s="17">
        <f t="shared" si="900"/>
        <v>2.3378649709122137E-2</v>
      </c>
      <c r="P8242" s="18">
        <f t="shared" si="901"/>
        <v>5.491165114193073E-2</v>
      </c>
    </row>
    <row r="8243" spans="2:16" x14ac:dyDescent="0.3">
      <c r="B8243" s="19">
        <v>41252.24999999952</v>
      </c>
      <c r="C8243" s="21">
        <f t="shared" si="896"/>
        <v>12</v>
      </c>
      <c r="D8243" s="21" t="str">
        <f t="shared" si="897"/>
        <v>Winter</v>
      </c>
      <c r="E8243" s="21">
        <f t="shared" si="898"/>
        <v>6</v>
      </c>
      <c r="F8243" s="23">
        <v>76.859298953935138</v>
      </c>
      <c r="G8243" s="23">
        <v>2340.60708055039</v>
      </c>
      <c r="H8243" s="16">
        <f t="shared" si="902"/>
        <v>3.2837335062603418E-2</v>
      </c>
      <c r="I8243" s="23">
        <v>7.8051866100146787</v>
      </c>
      <c r="J8243" s="23">
        <v>58.820926510551423</v>
      </c>
      <c r="K8243" s="23">
        <v>19.736566484517304</v>
      </c>
      <c r="L8243" s="23">
        <v>14.937050599874196</v>
      </c>
      <c r="M8243" s="23">
        <f t="shared" si="899"/>
        <v>24.147309426159921</v>
      </c>
      <c r="N8243" s="23">
        <v>1388.0775622420247</v>
      </c>
      <c r="O8243" s="17">
        <f t="shared" si="900"/>
        <v>2.3019243956774928E-2</v>
      </c>
      <c r="P8243" s="18">
        <f t="shared" si="901"/>
        <v>5.5100688392681917E-2</v>
      </c>
    </row>
    <row r="8244" spans="2:16" x14ac:dyDescent="0.3">
      <c r="B8244" s="19">
        <v>41252.291666666184</v>
      </c>
      <c r="C8244" s="21">
        <f t="shared" si="896"/>
        <v>12</v>
      </c>
      <c r="D8244" s="21" t="str">
        <f t="shared" si="897"/>
        <v>Winter</v>
      </c>
      <c r="E8244" s="21">
        <f t="shared" si="898"/>
        <v>7</v>
      </c>
      <c r="F8244" s="23">
        <v>78.720683398779812</v>
      </c>
      <c r="G8244" s="23">
        <v>2439.0190655048937</v>
      </c>
      <c r="H8244" s="16">
        <f t="shared" si="902"/>
        <v>3.2275550655641999E-2</v>
      </c>
      <c r="I8244" s="23">
        <v>8.1881685015400283</v>
      </c>
      <c r="J8244" s="23">
        <v>59.15609539029677</v>
      </c>
      <c r="K8244" s="23">
        <v>19.736566484517304</v>
      </c>
      <c r="L8244" s="23">
        <v>15.065143640490046</v>
      </c>
      <c r="M8244" s="23">
        <f t="shared" si="899"/>
        <v>24.354385265289419</v>
      </c>
      <c r="N8244" s="23">
        <v>1494.2186031978426</v>
      </c>
      <c r="O8244" s="17">
        <f t="shared" si="900"/>
        <v>2.1778977786238041E-2</v>
      </c>
      <c r="P8244" s="18">
        <f t="shared" si="901"/>
        <v>5.3351599941112215E-2</v>
      </c>
    </row>
    <row r="8245" spans="2:16" x14ac:dyDescent="0.3">
      <c r="B8245" s="19">
        <v>41252.333333332848</v>
      </c>
      <c r="C8245" s="21">
        <f t="shared" si="896"/>
        <v>12</v>
      </c>
      <c r="D8245" s="21" t="str">
        <f t="shared" si="897"/>
        <v>Winter</v>
      </c>
      <c r="E8245" s="21">
        <f t="shared" si="898"/>
        <v>8</v>
      </c>
      <c r="F8245" s="23">
        <v>81.161072499135841</v>
      </c>
      <c r="G8245" s="23">
        <v>2548.4885768587797</v>
      </c>
      <c r="H8245" s="16">
        <f t="shared" si="902"/>
        <v>3.1846747611940833E-2</v>
      </c>
      <c r="I8245" s="23">
        <v>8.4709210336528233</v>
      </c>
      <c r="J8245" s="23">
        <v>63.664056732180107</v>
      </c>
      <c r="K8245" s="23">
        <v>19.736566484517304</v>
      </c>
      <c r="L8245" s="23">
        <v>16.787972071635803</v>
      </c>
      <c r="M8245" s="23">
        <f t="shared" si="899"/>
        <v>27.139518176027</v>
      </c>
      <c r="N8245" s="23">
        <v>1574.6862908909488</v>
      </c>
      <c r="O8245" s="17">
        <f t="shared" si="900"/>
        <v>2.2614306999225627E-2</v>
      </c>
      <c r="P8245" s="18">
        <f t="shared" si="901"/>
        <v>5.3740862483743171E-2</v>
      </c>
    </row>
    <row r="8246" spans="2:16" x14ac:dyDescent="0.3">
      <c r="B8246" s="19">
        <v>41252.374999999513</v>
      </c>
      <c r="C8246" s="21">
        <f t="shared" si="896"/>
        <v>12</v>
      </c>
      <c r="D8246" s="21" t="str">
        <f t="shared" si="897"/>
        <v>Winter</v>
      </c>
      <c r="E8246" s="21">
        <f t="shared" si="898"/>
        <v>9</v>
      </c>
      <c r="F8246" s="23">
        <v>84.512883433889428</v>
      </c>
      <c r="G8246" s="23">
        <v>2613.7279826151362</v>
      </c>
      <c r="H8246" s="16">
        <f t="shared" si="902"/>
        <v>3.2334230645275873E-2</v>
      </c>
      <c r="I8246" s="23">
        <v>8.4751961816829642</v>
      </c>
      <c r="J8246" s="23">
        <v>61.834411019022369</v>
      </c>
      <c r="K8246" s="23">
        <v>19.736566484517304</v>
      </c>
      <c r="L8246" s="23">
        <v>16.088727909032755</v>
      </c>
      <c r="M8246" s="23">
        <f t="shared" si="899"/>
        <v>26.009116625472309</v>
      </c>
      <c r="N8246" s="23">
        <v>1591.2321089070565</v>
      </c>
      <c r="O8246" s="17">
        <f t="shared" si="900"/>
        <v>2.1671453595064113E-2</v>
      </c>
      <c r="P8246" s="18">
        <f t="shared" si="901"/>
        <v>5.3304954461378791E-2</v>
      </c>
    </row>
    <row r="8247" spans="2:16" x14ac:dyDescent="0.3">
      <c r="B8247" s="19">
        <v>41252.416666666177</v>
      </c>
      <c r="C8247" s="21">
        <f t="shared" si="896"/>
        <v>12</v>
      </c>
      <c r="D8247" s="21" t="str">
        <f t="shared" si="897"/>
        <v>Winter</v>
      </c>
      <c r="E8247" s="21">
        <f t="shared" si="898"/>
        <v>10</v>
      </c>
      <c r="F8247" s="23">
        <v>83.620209310519272</v>
      </c>
      <c r="G8247" s="23">
        <v>2633.6315301340246</v>
      </c>
      <c r="H8247" s="16">
        <f t="shared" si="902"/>
        <v>3.175091441370459E-2</v>
      </c>
      <c r="I8247" s="23">
        <v>8.3356259887055444</v>
      </c>
      <c r="J8247" s="23">
        <v>57.309993393675192</v>
      </c>
      <c r="K8247" s="23">
        <v>19.736566484517304</v>
      </c>
      <c r="L8247" s="23">
        <v>14.359610303940663</v>
      </c>
      <c r="M8247" s="23">
        <f t="shared" si="899"/>
        <v>23.213816605217225</v>
      </c>
      <c r="N8247" s="23">
        <v>1565.5993966294968</v>
      </c>
      <c r="O8247" s="17">
        <f t="shared" si="900"/>
        <v>2.0151670128286992E-2</v>
      </c>
      <c r="P8247" s="18">
        <f t="shared" si="901"/>
        <v>5.1262750588455135E-2</v>
      </c>
    </row>
    <row r="8248" spans="2:16" x14ac:dyDescent="0.3">
      <c r="B8248" s="19">
        <v>41252.458333332841</v>
      </c>
      <c r="C8248" s="21">
        <f t="shared" si="896"/>
        <v>12</v>
      </c>
      <c r="D8248" s="21" t="str">
        <f t="shared" si="897"/>
        <v>Winter</v>
      </c>
      <c r="E8248" s="21">
        <f t="shared" si="898"/>
        <v>11</v>
      </c>
      <c r="F8248" s="23">
        <v>81.384399512915607</v>
      </c>
      <c r="G8248" s="23">
        <v>2587.1899192566184</v>
      </c>
      <c r="H8248" s="16">
        <f t="shared" si="902"/>
        <v>3.1456677728668607E-2</v>
      </c>
      <c r="I8248" s="23">
        <v>8.1071959665131761</v>
      </c>
      <c r="J8248" s="23">
        <v>60.285450054054401</v>
      </c>
      <c r="K8248" s="23">
        <v>19.736566484517304</v>
      </c>
      <c r="L8248" s="23">
        <v>15.496754334550664</v>
      </c>
      <c r="M8248" s="23">
        <f t="shared" si="899"/>
        <v>25.052129234986431</v>
      </c>
      <c r="N8248" s="23">
        <v>1516.4889778111788</v>
      </c>
      <c r="O8248" s="17">
        <f t="shared" si="900"/>
        <v>2.1865853090050184E-2</v>
      </c>
      <c r="P8248" s="18">
        <f t="shared" si="901"/>
        <v>5.2634703724802667E-2</v>
      </c>
    </row>
    <row r="8249" spans="2:16" x14ac:dyDescent="0.3">
      <c r="B8249" s="19">
        <v>41252.499999999505</v>
      </c>
      <c r="C8249" s="21">
        <f t="shared" si="896"/>
        <v>12</v>
      </c>
      <c r="D8249" s="21" t="str">
        <f t="shared" si="897"/>
        <v>Winter</v>
      </c>
      <c r="E8249" s="21">
        <f t="shared" si="898"/>
        <v>12</v>
      </c>
      <c r="F8249" s="23">
        <v>79.057049417924091</v>
      </c>
      <c r="G8249" s="23">
        <v>2524.1620187801382</v>
      </c>
      <c r="H8249" s="16">
        <f t="shared" si="902"/>
        <v>3.13201168664008E-2</v>
      </c>
      <c r="I8249" s="23">
        <v>7.9926239433809165</v>
      </c>
      <c r="J8249" s="23">
        <v>58.925958963922525</v>
      </c>
      <c r="K8249" s="23">
        <v>19.736566484517304</v>
      </c>
      <c r="L8249" s="23">
        <v>14.977191338256196</v>
      </c>
      <c r="M8249" s="23">
        <f t="shared" si="899"/>
        <v>24.212201141149023</v>
      </c>
      <c r="N8249" s="23">
        <v>1493.3625726365908</v>
      </c>
      <c r="O8249" s="17">
        <f t="shared" si="900"/>
        <v>2.1565308837003361E-2</v>
      </c>
      <c r="P8249" s="18">
        <f t="shared" si="901"/>
        <v>5.2209997710369188E-2</v>
      </c>
    </row>
    <row r="8250" spans="2:16" x14ac:dyDescent="0.3">
      <c r="B8250" s="19">
        <v>41252.541666666169</v>
      </c>
      <c r="C8250" s="21">
        <f t="shared" si="896"/>
        <v>12</v>
      </c>
      <c r="D8250" s="21" t="str">
        <f t="shared" si="897"/>
        <v>Winter</v>
      </c>
      <c r="E8250" s="21">
        <f t="shared" si="898"/>
        <v>13</v>
      </c>
      <c r="F8250" s="23">
        <v>77.580434182172667</v>
      </c>
      <c r="G8250" s="23">
        <v>2488.7779343021148</v>
      </c>
      <c r="H8250" s="16">
        <f t="shared" si="902"/>
        <v>3.117209981368917E-2</v>
      </c>
      <c r="I8250" s="23">
        <v>7.9051155387018008</v>
      </c>
      <c r="J8250" s="23">
        <v>57.648219635655707</v>
      </c>
      <c r="K8250" s="23">
        <v>19.736566484517304</v>
      </c>
      <c r="L8250" s="23">
        <v>14.488871790819376</v>
      </c>
      <c r="M8250" s="23">
        <f t="shared" si="899"/>
        <v>23.422781360319028</v>
      </c>
      <c r="N8250" s="23">
        <v>1472.6124865613851</v>
      </c>
      <c r="O8250" s="17">
        <f t="shared" si="900"/>
        <v>2.1273686855781623E-2</v>
      </c>
      <c r="P8250" s="18">
        <f t="shared" si="901"/>
        <v>5.1782641179397196E-2</v>
      </c>
    </row>
    <row r="8251" spans="2:16" x14ac:dyDescent="0.3">
      <c r="B8251" s="19">
        <v>41252.583333332834</v>
      </c>
      <c r="C8251" s="21">
        <f t="shared" si="896"/>
        <v>12</v>
      </c>
      <c r="D8251" s="21" t="str">
        <f t="shared" si="897"/>
        <v>Winter</v>
      </c>
      <c r="E8251" s="21">
        <f t="shared" si="898"/>
        <v>14</v>
      </c>
      <c r="F8251" s="23">
        <v>77.233112119088631</v>
      </c>
      <c r="G8251" s="23">
        <v>2476.6146552627938</v>
      </c>
      <c r="H8251" s="16">
        <f t="shared" si="902"/>
        <v>3.1184953200114784E-2</v>
      </c>
      <c r="I8251" s="23">
        <v>7.8959205529560155</v>
      </c>
      <c r="J8251" s="23">
        <v>57.447343430139014</v>
      </c>
      <c r="K8251" s="23">
        <v>19.736566484517304</v>
      </c>
      <c r="L8251" s="23">
        <v>14.412102002491899</v>
      </c>
      <c r="M8251" s="23">
        <f t="shared" si="899"/>
        <v>23.298674943129811</v>
      </c>
      <c r="N8251" s="23">
        <v>1468.5419975963634</v>
      </c>
      <c r="O8251" s="17">
        <f t="shared" si="900"/>
        <v>2.1241881776036087E-2</v>
      </c>
      <c r="P8251" s="18">
        <f t="shared" si="901"/>
        <v>5.1764407887082808E-2</v>
      </c>
    </row>
    <row r="8252" spans="2:16" x14ac:dyDescent="0.3">
      <c r="B8252" s="19">
        <v>41252.624999999498</v>
      </c>
      <c r="C8252" s="21">
        <f t="shared" si="896"/>
        <v>12</v>
      </c>
      <c r="D8252" s="21" t="str">
        <f t="shared" si="897"/>
        <v>Winter</v>
      </c>
      <c r="E8252" s="21">
        <f t="shared" si="898"/>
        <v>15</v>
      </c>
      <c r="F8252" s="23">
        <v>78.203973378458059</v>
      </c>
      <c r="G8252" s="23">
        <v>2475.5089026228557</v>
      </c>
      <c r="H8252" s="16">
        <f t="shared" si="902"/>
        <v>3.1591069333501184E-2</v>
      </c>
      <c r="I8252" s="23">
        <v>8.0169401419839392</v>
      </c>
      <c r="J8252" s="23">
        <v>58.342042687382943</v>
      </c>
      <c r="K8252" s="23">
        <v>19.736566484517304</v>
      </c>
      <c r="L8252" s="23">
        <v>14.754033354782703</v>
      </c>
      <c r="M8252" s="23">
        <f t="shared" si="899"/>
        <v>23.851442848082936</v>
      </c>
      <c r="N8252" s="23">
        <v>1487.2128280834893</v>
      </c>
      <c r="O8252" s="17">
        <f t="shared" si="900"/>
        <v>2.1428259888757392E-2</v>
      </c>
      <c r="P8252" s="18">
        <f t="shared" si="901"/>
        <v>5.2342387578416555E-2</v>
      </c>
    </row>
    <row r="8253" spans="2:16" x14ac:dyDescent="0.3">
      <c r="B8253" s="19">
        <v>41252.666666666162</v>
      </c>
      <c r="C8253" s="21">
        <f t="shared" si="896"/>
        <v>12</v>
      </c>
      <c r="D8253" s="21" t="str">
        <f t="shared" si="897"/>
        <v>Winter</v>
      </c>
      <c r="E8253" s="21">
        <f t="shared" si="898"/>
        <v>16</v>
      </c>
      <c r="F8253" s="23">
        <v>76.139242247736576</v>
      </c>
      <c r="G8253" s="23">
        <v>2514.2102450206944</v>
      </c>
      <c r="H8253" s="16">
        <f t="shared" si="902"/>
        <v>3.0283562163716294E-2</v>
      </c>
      <c r="I8253" s="23">
        <v>8.3904304916560228</v>
      </c>
      <c r="J8253" s="23">
        <v>60.610734266625634</v>
      </c>
      <c r="K8253" s="23">
        <v>19.736566484517304</v>
      </c>
      <c r="L8253" s="23">
        <v>15.621069706205217</v>
      </c>
      <c r="M8253" s="23">
        <f t="shared" si="899"/>
        <v>25.253098075903111</v>
      </c>
      <c r="N8253" s="23">
        <v>1565.5800503991636</v>
      </c>
      <c r="O8253" s="17">
        <f t="shared" si="900"/>
        <v>2.1489497492626651E-2</v>
      </c>
      <c r="P8253" s="18">
        <f t="shared" si="901"/>
        <v>5.1122281123157962E-2</v>
      </c>
    </row>
    <row r="8254" spans="2:16" x14ac:dyDescent="0.3">
      <c r="B8254" s="19">
        <v>41252.708333332826</v>
      </c>
      <c r="C8254" s="21">
        <f t="shared" si="896"/>
        <v>12</v>
      </c>
      <c r="D8254" s="21" t="str">
        <f t="shared" si="897"/>
        <v>Winter</v>
      </c>
      <c r="E8254" s="21">
        <f t="shared" si="898"/>
        <v>17</v>
      </c>
      <c r="F8254" s="23">
        <v>83.761005996124723</v>
      </c>
      <c r="G8254" s="23">
        <v>2599.3531982959389</v>
      </c>
      <c r="H8254" s="16">
        <f t="shared" si="902"/>
        <v>3.2223787845005451E-2</v>
      </c>
      <c r="I8254" s="23">
        <v>9.1782316434346196</v>
      </c>
      <c r="J8254" s="23">
        <v>63.816055774522049</v>
      </c>
      <c r="K8254" s="23">
        <v>19.736566484517304</v>
      </c>
      <c r="L8254" s="23">
        <v>16.846062248501475</v>
      </c>
      <c r="M8254" s="23">
        <f t="shared" si="899"/>
        <v>27.233427041503269</v>
      </c>
      <c r="N8254" s="23">
        <v>1722.5457921154948</v>
      </c>
      <c r="O8254" s="17">
        <f t="shared" si="900"/>
        <v>2.1138281984492246E-2</v>
      </c>
      <c r="P8254" s="18">
        <f t="shared" si="901"/>
        <v>5.2680914315421518E-2</v>
      </c>
    </row>
    <row r="8255" spans="2:16" x14ac:dyDescent="0.3">
      <c r="B8255" s="19">
        <v>41252.749999999491</v>
      </c>
      <c r="C8255" s="21">
        <f t="shared" si="896"/>
        <v>12</v>
      </c>
      <c r="D8255" s="21" t="str">
        <f t="shared" si="897"/>
        <v>Winter</v>
      </c>
      <c r="E8255" s="21">
        <f t="shared" si="898"/>
        <v>18</v>
      </c>
      <c r="F8255" s="23">
        <v>89.147914840631756</v>
      </c>
      <c r="G8255" s="23">
        <v>2798.3886734848224</v>
      </c>
      <c r="H8255" s="16">
        <f t="shared" si="902"/>
        <v>3.1856873809318349E-2</v>
      </c>
      <c r="I8255" s="23">
        <v>9.4440019370308104</v>
      </c>
      <c r="J8255" s="23">
        <v>71.483517064401241</v>
      </c>
      <c r="K8255" s="23">
        <v>19.736566484517304</v>
      </c>
      <c r="L8255" s="23">
        <v>19.776371384514299</v>
      </c>
      <c r="M8255" s="23">
        <f t="shared" si="899"/>
        <v>31.970579195369638</v>
      </c>
      <c r="N8255" s="23">
        <v>1778.9633348755835</v>
      </c>
      <c r="O8255" s="17">
        <f t="shared" si="900"/>
        <v>2.3280176898809939E-2</v>
      </c>
      <c r="P8255" s="18">
        <f t="shared" si="901"/>
        <v>5.4395417050404293E-2</v>
      </c>
    </row>
    <row r="8256" spans="2:16" x14ac:dyDescent="0.3">
      <c r="B8256" s="19">
        <v>41252.791666666155</v>
      </c>
      <c r="C8256" s="21">
        <f t="shared" si="896"/>
        <v>12</v>
      </c>
      <c r="D8256" s="21" t="str">
        <f t="shared" si="897"/>
        <v>Winter</v>
      </c>
      <c r="E8256" s="21">
        <f t="shared" si="898"/>
        <v>19</v>
      </c>
      <c r="F8256" s="23">
        <v>85.197143457921115</v>
      </c>
      <c r="G8256" s="23">
        <v>2851.464800201858</v>
      </c>
      <c r="H8256" s="16">
        <f t="shared" si="902"/>
        <v>2.9878378106540163E-2</v>
      </c>
      <c r="I8256" s="23">
        <v>9.3716688483639299</v>
      </c>
      <c r="J8256" s="23">
        <v>67.64175062488772</v>
      </c>
      <c r="K8256" s="23">
        <v>19.736566484517304</v>
      </c>
      <c r="L8256" s="23">
        <v>18.308145739737512</v>
      </c>
      <c r="M8256" s="23">
        <f t="shared" si="899"/>
        <v>29.597038400632904</v>
      </c>
      <c r="N8256" s="23">
        <v>1753.2894886771014</v>
      </c>
      <c r="O8256" s="17">
        <f t="shared" si="900"/>
        <v>2.222605422587667E-2</v>
      </c>
      <c r="P8256" s="18">
        <f t="shared" si="901"/>
        <v>5.1440353880439625E-2</v>
      </c>
    </row>
    <row r="8257" spans="2:16" x14ac:dyDescent="0.3">
      <c r="B8257" s="19">
        <v>41252.833333332819</v>
      </c>
      <c r="C8257" s="21">
        <f t="shared" si="896"/>
        <v>12</v>
      </c>
      <c r="D8257" s="21" t="str">
        <f t="shared" si="897"/>
        <v>Winter</v>
      </c>
      <c r="E8257" s="21">
        <f t="shared" si="898"/>
        <v>20</v>
      </c>
      <c r="F8257" s="23">
        <v>86.319201541440833</v>
      </c>
      <c r="G8257" s="23">
        <v>2828.2439947631551</v>
      </c>
      <c r="H8257" s="16">
        <f t="shared" si="902"/>
        <v>3.0520422460463648E-2</v>
      </c>
      <c r="I8257" s="23">
        <v>9.20639881197663</v>
      </c>
      <c r="J8257" s="23">
        <v>65.695844744184001</v>
      </c>
      <c r="K8257" s="23">
        <v>19.736566484517304</v>
      </c>
      <c r="L8257" s="23">
        <v>17.564469891308541</v>
      </c>
      <c r="M8257" s="23">
        <f t="shared" si="899"/>
        <v>28.394808368358156</v>
      </c>
      <c r="N8257" s="23">
        <v>1701.1650811886943</v>
      </c>
      <c r="O8257" s="17">
        <f t="shared" si="900"/>
        <v>2.2103208910249219E-2</v>
      </c>
      <c r="P8257" s="18">
        <f t="shared" si="901"/>
        <v>5.1949032097040174E-2</v>
      </c>
    </row>
    <row r="8258" spans="2:16" x14ac:dyDescent="0.3">
      <c r="B8258" s="19">
        <v>41252.874999999483</v>
      </c>
      <c r="C8258" s="21">
        <f t="shared" si="896"/>
        <v>12</v>
      </c>
      <c r="D8258" s="21" t="str">
        <f t="shared" si="897"/>
        <v>Winter</v>
      </c>
      <c r="E8258" s="21">
        <f t="shared" si="898"/>
        <v>21</v>
      </c>
      <c r="F8258" s="23">
        <v>83.826404675808007</v>
      </c>
      <c r="G8258" s="23">
        <v>2779.5908786058726</v>
      </c>
      <c r="H8258" s="16">
        <f t="shared" si="902"/>
        <v>3.0157821181889852E-2</v>
      </c>
      <c r="I8258" s="23">
        <v>8.7481494148497898</v>
      </c>
      <c r="J8258" s="23">
        <v>64.501056730907777</v>
      </c>
      <c r="K8258" s="23">
        <v>19.736566484517304</v>
      </c>
      <c r="L8258" s="23">
        <v>17.107852231494171</v>
      </c>
      <c r="M8258" s="23">
        <f t="shared" si="899"/>
        <v>27.656638014896302</v>
      </c>
      <c r="N8258" s="23">
        <v>1627.565095969682</v>
      </c>
      <c r="O8258" s="17">
        <f t="shared" si="900"/>
        <v>2.2367638332804498E-2</v>
      </c>
      <c r="P8258" s="18">
        <f t="shared" si="901"/>
        <v>5.1850900277592447E-2</v>
      </c>
    </row>
    <row r="8259" spans="2:16" x14ac:dyDescent="0.3">
      <c r="B8259" s="19">
        <v>41252.916666666148</v>
      </c>
      <c r="C8259" s="21">
        <f t="shared" si="896"/>
        <v>12</v>
      </c>
      <c r="D8259" s="21" t="str">
        <f t="shared" si="897"/>
        <v>Winter</v>
      </c>
      <c r="E8259" s="21">
        <f t="shared" si="898"/>
        <v>22</v>
      </c>
      <c r="F8259" s="23">
        <v>75.144006043148124</v>
      </c>
      <c r="G8259" s="23">
        <v>2692.2364200507513</v>
      </c>
      <c r="H8259" s="16">
        <f t="shared" si="902"/>
        <v>2.7911369701228386E-2</v>
      </c>
      <c r="I8259" s="23">
        <v>8.0510000711978051</v>
      </c>
      <c r="J8259" s="23">
        <v>60.80463488635975</v>
      </c>
      <c r="K8259" s="23">
        <v>19.736566484517304</v>
      </c>
      <c r="L8259" s="23">
        <v>15.695173602658588</v>
      </c>
      <c r="M8259" s="23">
        <f t="shared" si="899"/>
        <v>25.372894799183857</v>
      </c>
      <c r="N8259" s="23">
        <v>1505.5835060674931</v>
      </c>
      <c r="O8259" s="17">
        <f t="shared" si="900"/>
        <v>2.2199960836236283E-2</v>
      </c>
      <c r="P8259" s="18">
        <f t="shared" si="901"/>
        <v>4.9491699223211685E-2</v>
      </c>
    </row>
    <row r="8260" spans="2:16" x14ac:dyDescent="0.3">
      <c r="B8260" s="19">
        <v>41252.958333332812</v>
      </c>
      <c r="C8260" s="21">
        <f t="shared" si="896"/>
        <v>12</v>
      </c>
      <c r="D8260" s="21" t="str">
        <f t="shared" si="897"/>
        <v>Winter</v>
      </c>
      <c r="E8260" s="21">
        <f t="shared" si="898"/>
        <v>23</v>
      </c>
      <c r="F8260" s="23">
        <v>67.847045757925898</v>
      </c>
      <c r="G8260" s="23">
        <v>2517.5275029405088</v>
      </c>
      <c r="H8260" s="16">
        <f t="shared" si="902"/>
        <v>2.6949872713874848E-2</v>
      </c>
      <c r="I8260" s="23">
        <v>7.5511100248675618</v>
      </c>
      <c r="J8260" s="23">
        <v>57.867387366792308</v>
      </c>
      <c r="K8260" s="23">
        <v>19.736566484517304</v>
      </c>
      <c r="L8260" s="23">
        <v>14.572632136074267</v>
      </c>
      <c r="M8260" s="23">
        <f t="shared" si="899"/>
        <v>23.558188746200734</v>
      </c>
      <c r="N8260" s="23">
        <v>1363.9239586462029</v>
      </c>
      <c r="O8260" s="17">
        <f t="shared" si="900"/>
        <v>2.2808675347228753E-2</v>
      </c>
      <c r="P8260" s="18">
        <f t="shared" si="901"/>
        <v>4.9143857163723687E-2</v>
      </c>
    </row>
    <row r="8261" spans="2:16" x14ac:dyDescent="0.3">
      <c r="B8261" s="19">
        <v>41252.999999999476</v>
      </c>
      <c r="C8261" s="21">
        <f t="shared" ref="C8261:C8324" si="903">MONTH(B8261)</f>
        <v>12</v>
      </c>
      <c r="D8261" s="21" t="str">
        <f t="shared" ref="D8261:D8324" si="904">IF(AND(C8261&gt;5,C8261&lt;7),"Summer",IF(OR(C8261=1,C8261&gt;10),"Winter","Shoulder"))</f>
        <v>Winter</v>
      </c>
      <c r="E8261" s="21">
        <f t="shared" ref="E8261:E8324" si="905">HOUR(B8261)</f>
        <v>0</v>
      </c>
      <c r="F8261" s="23">
        <v>64.238701514171169</v>
      </c>
      <c r="G8261" s="23">
        <v>2373.7796597485376</v>
      </c>
      <c r="H8261" s="16">
        <f t="shared" si="902"/>
        <v>2.7061779407519311E-2</v>
      </c>
      <c r="I8261" s="23">
        <v>7.2747411341454731</v>
      </c>
      <c r="J8261" s="23">
        <v>55.465943725923736</v>
      </c>
      <c r="K8261" s="23">
        <v>19.736566484517304</v>
      </c>
      <c r="L8261" s="23">
        <v>13.654861315405677</v>
      </c>
      <c r="M8261" s="23">
        <f t="shared" ref="M8261:M8324" si="906">J8261-K8261-L8261</f>
        <v>22.074515926000757</v>
      </c>
      <c r="N8261" s="23">
        <v>1290.2755158902321</v>
      </c>
      <c r="O8261" s="17">
        <f t="shared" ref="O8261:O8324" si="907">(I8261+M8261)/N8261</f>
        <v>2.2746503904552944E-2</v>
      </c>
      <c r="P8261" s="18">
        <f t="shared" ref="P8261:P8324" si="908">H8261+(1-H8261)*O8261</f>
        <v>4.9192722441114965E-2</v>
      </c>
    </row>
    <row r="8262" spans="2:16" x14ac:dyDescent="0.3">
      <c r="B8262" s="19">
        <v>41253.04166666614</v>
      </c>
      <c r="C8262" s="21">
        <f t="shared" si="903"/>
        <v>12</v>
      </c>
      <c r="D8262" s="21" t="str">
        <f t="shared" si="904"/>
        <v>Winter</v>
      </c>
      <c r="E8262" s="21">
        <f t="shared" si="905"/>
        <v>1</v>
      </c>
      <c r="F8262" s="23">
        <v>61.908249596394164</v>
      </c>
      <c r="G8262" s="23">
        <v>2288.6367064732926</v>
      </c>
      <c r="H8262" s="16">
        <f t="shared" ref="H8262:H8325" si="909">F8262/G8262</f>
        <v>2.705027382515094E-2</v>
      </c>
      <c r="I8262" s="23">
        <v>7.1637072092190692</v>
      </c>
      <c r="J8262" s="23">
        <v>54.681894094795695</v>
      </c>
      <c r="K8262" s="23">
        <v>19.736566484517304</v>
      </c>
      <c r="L8262" s="23">
        <v>13.355217442378938</v>
      </c>
      <c r="M8262" s="23">
        <f t="shared" si="906"/>
        <v>21.590110167899454</v>
      </c>
      <c r="N8262" s="23">
        <v>1258.8428877727788</v>
      </c>
      <c r="O8262" s="17">
        <f t="shared" si="907"/>
        <v>2.2841466283367196E-2</v>
      </c>
      <c r="P8262" s="18">
        <f t="shared" si="908"/>
        <v>4.9273872190985099E-2</v>
      </c>
    </row>
    <row r="8263" spans="2:16" x14ac:dyDescent="0.3">
      <c r="B8263" s="19">
        <v>41253.083333332805</v>
      </c>
      <c r="C8263" s="21">
        <f t="shared" si="903"/>
        <v>12</v>
      </c>
      <c r="D8263" s="21" t="str">
        <f t="shared" si="904"/>
        <v>Winter</v>
      </c>
      <c r="E8263" s="21">
        <f t="shared" si="905"/>
        <v>2</v>
      </c>
      <c r="F8263" s="23">
        <v>58.211642439111237</v>
      </c>
      <c r="G8263" s="23">
        <v>2269.8389115943428</v>
      </c>
      <c r="H8263" s="16">
        <f t="shared" si="909"/>
        <v>2.5645715271584262E-2</v>
      </c>
      <c r="I8263" s="23">
        <v>7.1437053415884781</v>
      </c>
      <c r="J8263" s="23">
        <v>54.505885258922888</v>
      </c>
      <c r="K8263" s="23">
        <v>19.736566484517304</v>
      </c>
      <c r="L8263" s="23">
        <v>13.287951331696664</v>
      </c>
      <c r="M8263" s="23">
        <f t="shared" si="906"/>
        <v>21.481367442708919</v>
      </c>
      <c r="N8263" s="23">
        <v>1249.156323945472</v>
      </c>
      <c r="O8263" s="17">
        <f t="shared" si="907"/>
        <v>2.2915524851112978E-2</v>
      </c>
      <c r="P8263" s="18">
        <f t="shared" si="908"/>
        <v>4.7973555097066689E-2</v>
      </c>
    </row>
    <row r="8264" spans="2:16" x14ac:dyDescent="0.3">
      <c r="B8264" s="19">
        <v>41253.124999999469</v>
      </c>
      <c r="C8264" s="21">
        <f t="shared" si="903"/>
        <v>12</v>
      </c>
      <c r="D8264" s="21" t="str">
        <f t="shared" si="904"/>
        <v>Winter</v>
      </c>
      <c r="E8264" s="21">
        <f t="shared" si="905"/>
        <v>3</v>
      </c>
      <c r="F8264" s="23">
        <v>60.707366106552627</v>
      </c>
      <c r="G8264" s="23">
        <v>2253.2526219952688</v>
      </c>
      <c r="H8264" s="16">
        <f t="shared" si="909"/>
        <v>2.6942103834232262E-2</v>
      </c>
      <c r="I8264" s="23">
        <v>7.1863626212343563</v>
      </c>
      <c r="J8264" s="23">
        <v>50.296627450107806</v>
      </c>
      <c r="K8264" s="23">
        <v>19.736566484517304</v>
      </c>
      <c r="L8264" s="23">
        <v>11.679279811008952</v>
      </c>
      <c r="M8264" s="23">
        <f t="shared" si="906"/>
        <v>18.880781154581548</v>
      </c>
      <c r="N8264" s="23">
        <v>1261.6654553070659</v>
      </c>
      <c r="O8264" s="17">
        <f t="shared" si="907"/>
        <v>2.0660899976429684E-2</v>
      </c>
      <c r="P8264" s="18">
        <f t="shared" si="908"/>
        <v>4.704635569818829E-2</v>
      </c>
    </row>
    <row r="8265" spans="2:16" x14ac:dyDescent="0.3">
      <c r="B8265" s="19">
        <v>41253.166666666133</v>
      </c>
      <c r="C8265" s="21">
        <f t="shared" si="903"/>
        <v>12</v>
      </c>
      <c r="D8265" s="21" t="str">
        <f t="shared" si="904"/>
        <v>Winter</v>
      </c>
      <c r="E8265" s="21">
        <f t="shared" si="905"/>
        <v>4</v>
      </c>
      <c r="F8265" s="23">
        <v>65.189766832071285</v>
      </c>
      <c r="G8265" s="23">
        <v>2266.5216536745279</v>
      </c>
      <c r="H8265" s="16">
        <f t="shared" si="909"/>
        <v>2.8762031338365728E-2</v>
      </c>
      <c r="I8265" s="23">
        <v>7.2991342894169895</v>
      </c>
      <c r="J8265" s="23">
        <v>55.874651702904195</v>
      </c>
      <c r="K8265" s="23">
        <v>19.736566484517304</v>
      </c>
      <c r="L8265" s="23">
        <v>13.811059132861631</v>
      </c>
      <c r="M8265" s="23">
        <f t="shared" si="906"/>
        <v>22.327026085525262</v>
      </c>
      <c r="N8265" s="23">
        <v>1304.4336532919094</v>
      </c>
      <c r="O8265" s="17">
        <f t="shared" si="907"/>
        <v>2.2711895158620564E-2</v>
      </c>
      <c r="P8265" s="18">
        <f t="shared" si="908"/>
        <v>5.0820686256680375E-2</v>
      </c>
    </row>
    <row r="8266" spans="2:16" x14ac:dyDescent="0.3">
      <c r="B8266" s="19">
        <v>41253.208333332797</v>
      </c>
      <c r="C8266" s="21">
        <f t="shared" si="903"/>
        <v>12</v>
      </c>
      <c r="D8266" s="21" t="str">
        <f t="shared" si="904"/>
        <v>Winter</v>
      </c>
      <c r="E8266" s="21">
        <f t="shared" si="905"/>
        <v>5</v>
      </c>
      <c r="F8266" s="23">
        <v>70.778830817902602</v>
      </c>
      <c r="G8266" s="23">
        <v>2301.9057381525517</v>
      </c>
      <c r="H8266" s="16">
        <f t="shared" si="909"/>
        <v>3.0747927530128932E-2</v>
      </c>
      <c r="I8266" s="23">
        <v>7.7238102115577831</v>
      </c>
      <c r="J8266" s="23">
        <v>56.977006513510858</v>
      </c>
      <c r="K8266" s="23">
        <v>19.736566484517304</v>
      </c>
      <c r="L8266" s="23">
        <v>14.2323511681944</v>
      </c>
      <c r="M8266" s="23">
        <f t="shared" si="906"/>
        <v>23.008088860799155</v>
      </c>
      <c r="N8266" s="23">
        <v>1397.0830724989196</v>
      </c>
      <c r="O8266" s="17">
        <f t="shared" si="907"/>
        <v>2.1997188053669375E-2</v>
      </c>
      <c r="P8266" s="18">
        <f t="shared" si="908"/>
        <v>5.2068747639657464E-2</v>
      </c>
    </row>
    <row r="8267" spans="2:16" x14ac:dyDescent="0.3">
      <c r="B8267" s="19">
        <v>41253.249999999462</v>
      </c>
      <c r="C8267" s="21">
        <f t="shared" si="903"/>
        <v>12</v>
      </c>
      <c r="D8267" s="21" t="str">
        <f t="shared" si="904"/>
        <v>Winter</v>
      </c>
      <c r="E8267" s="21">
        <f t="shared" si="905"/>
        <v>6</v>
      </c>
      <c r="F8267" s="23">
        <v>79.872718826348049</v>
      </c>
      <c r="G8267" s="23">
        <v>2435.7018075850788</v>
      </c>
      <c r="H8267" s="16">
        <f t="shared" si="909"/>
        <v>3.279248657516879E-2</v>
      </c>
      <c r="I8267" s="23">
        <v>8.7169191160242256</v>
      </c>
      <c r="J8267" s="23">
        <v>63.12121067574941</v>
      </c>
      <c r="K8267" s="23">
        <v>19.736566484517304</v>
      </c>
      <c r="L8267" s="23">
        <v>16.58051008409279</v>
      </c>
      <c r="M8267" s="23">
        <f t="shared" si="906"/>
        <v>26.804134107139316</v>
      </c>
      <c r="N8267" s="23">
        <v>1568.4889403012353</v>
      </c>
      <c r="O8267" s="17">
        <f t="shared" si="907"/>
        <v>2.2646671143464719E-2</v>
      </c>
      <c r="P8267" s="18">
        <f t="shared" si="908"/>
        <v>5.4696517059189181E-2</v>
      </c>
    </row>
    <row r="8268" spans="2:16" x14ac:dyDescent="0.3">
      <c r="B8268" s="19">
        <v>41253.291666666126</v>
      </c>
      <c r="C8268" s="21">
        <f t="shared" si="903"/>
        <v>12</v>
      </c>
      <c r="D8268" s="21" t="str">
        <f t="shared" si="904"/>
        <v>Winter</v>
      </c>
      <c r="E8268" s="21">
        <f t="shared" si="905"/>
        <v>7</v>
      </c>
      <c r="F8268" s="23">
        <v>83.924335209116421</v>
      </c>
      <c r="G8268" s="23">
        <v>2651.3235723730363</v>
      </c>
      <c r="H8268" s="16">
        <f t="shared" si="909"/>
        <v>3.1653750633688561E-2</v>
      </c>
      <c r="I8268" s="23">
        <v>9.5636883066500555</v>
      </c>
      <c r="J8268" s="23">
        <v>68.147002342278086</v>
      </c>
      <c r="K8268" s="23">
        <v>19.736566484517304</v>
      </c>
      <c r="L8268" s="23">
        <v>18.501240124890707</v>
      </c>
      <c r="M8268" s="23">
        <f t="shared" si="906"/>
        <v>29.909195732870074</v>
      </c>
      <c r="N8268" s="23">
        <v>1683.7295480616965</v>
      </c>
      <c r="O8268" s="17">
        <f t="shared" si="907"/>
        <v>2.3443719975670189E-2</v>
      </c>
      <c r="P8268" s="18">
        <f t="shared" si="908"/>
        <v>5.4355388943322862E-2</v>
      </c>
    </row>
    <row r="8269" spans="2:16" x14ac:dyDescent="0.3">
      <c r="B8269" s="19">
        <v>41253.33333333279</v>
      </c>
      <c r="C8269" s="21">
        <f t="shared" si="903"/>
        <v>12</v>
      </c>
      <c r="D8269" s="21" t="str">
        <f t="shared" si="904"/>
        <v>Winter</v>
      </c>
      <c r="E8269" s="21">
        <f t="shared" si="905"/>
        <v>8</v>
      </c>
      <c r="F8269" s="23">
        <v>87.055908811083128</v>
      </c>
      <c r="G8269" s="23">
        <v>2810.551952524143</v>
      </c>
      <c r="H8269" s="16">
        <f t="shared" si="909"/>
        <v>3.0974666286776389E-2</v>
      </c>
      <c r="I8269" s="23">
        <v>9.6078954718530678</v>
      </c>
      <c r="J8269" s="23">
        <v>70.996824269154459</v>
      </c>
      <c r="K8269" s="23">
        <v>19.736566484517304</v>
      </c>
      <c r="L8269" s="23">
        <v>19.590369748454428</v>
      </c>
      <c r="M8269" s="23">
        <f t="shared" si="906"/>
        <v>31.669888036182726</v>
      </c>
      <c r="N8269" s="23">
        <v>1667.9455151782936</v>
      </c>
      <c r="O8269" s="17">
        <f t="shared" si="907"/>
        <v>2.4747680983826046E-2</v>
      </c>
      <c r="P8269" s="18">
        <f t="shared" si="908"/>
        <v>5.4955796110756822E-2</v>
      </c>
    </row>
    <row r="8270" spans="2:16" x14ac:dyDescent="0.3">
      <c r="B8270" s="19">
        <v>41253.374999999454</v>
      </c>
      <c r="C8270" s="21">
        <f t="shared" si="903"/>
        <v>12</v>
      </c>
      <c r="D8270" s="21" t="str">
        <f t="shared" si="904"/>
        <v>Winter</v>
      </c>
      <c r="E8270" s="21">
        <f t="shared" si="905"/>
        <v>9</v>
      </c>
      <c r="F8270" s="23">
        <v>83.249185069797676</v>
      </c>
      <c r="G8270" s="23">
        <v>2792.8599102851313</v>
      </c>
      <c r="H8270" s="16">
        <f t="shared" si="909"/>
        <v>2.9807862815897028E-2</v>
      </c>
      <c r="I8270" s="23">
        <v>9.4804360074000531</v>
      </c>
      <c r="J8270" s="23">
        <v>69.085317231039568</v>
      </c>
      <c r="K8270" s="23">
        <v>19.736566484517304</v>
      </c>
      <c r="L8270" s="23">
        <v>18.859840264760209</v>
      </c>
      <c r="M8270" s="23">
        <f t="shared" si="906"/>
        <v>30.488910481762055</v>
      </c>
      <c r="N8270" s="23">
        <v>1639.7267509230389</v>
      </c>
      <c r="O8270" s="17">
        <f t="shared" si="907"/>
        <v>2.4375614087324284E-2</v>
      </c>
      <c r="P8270" s="18">
        <f t="shared" si="908"/>
        <v>5.3456891942453108E-2</v>
      </c>
    </row>
    <row r="8271" spans="2:16" x14ac:dyDescent="0.3">
      <c r="B8271" s="19">
        <v>41253.416666666119</v>
      </c>
      <c r="C8271" s="21">
        <f t="shared" si="903"/>
        <v>12</v>
      </c>
      <c r="D8271" s="21" t="str">
        <f t="shared" si="904"/>
        <v>Winter</v>
      </c>
      <c r="E8271" s="21">
        <f t="shared" si="905"/>
        <v>10</v>
      </c>
      <c r="F8271" s="23">
        <v>80.027143317305914</v>
      </c>
      <c r="G8271" s="23">
        <v>2769.6391048464284</v>
      </c>
      <c r="H8271" s="16">
        <f t="shared" si="909"/>
        <v>2.8894430027822444E-2</v>
      </c>
      <c r="I8271" s="23">
        <v>9.3435059948144179</v>
      </c>
      <c r="J8271" s="23">
        <v>67.485735122046975</v>
      </c>
      <c r="K8271" s="23">
        <v>19.736566484517304</v>
      </c>
      <c r="L8271" s="23">
        <v>18.248520573590625</v>
      </c>
      <c r="M8271" s="23">
        <f t="shared" si="906"/>
        <v>29.500648063939046</v>
      </c>
      <c r="N8271" s="23">
        <v>1611.5553571786888</v>
      </c>
      <c r="O8271" s="17">
        <f t="shared" si="907"/>
        <v>2.4103518309639072E-2</v>
      </c>
      <c r="P8271" s="18">
        <f t="shared" si="908"/>
        <v>5.2301490914239315E-2</v>
      </c>
    </row>
    <row r="8272" spans="2:16" x14ac:dyDescent="0.3">
      <c r="B8272" s="19">
        <v>41253.458333332783</v>
      </c>
      <c r="C8272" s="21">
        <f t="shared" si="903"/>
        <v>12</v>
      </c>
      <c r="D8272" s="21" t="str">
        <f t="shared" si="904"/>
        <v>Winter</v>
      </c>
      <c r="E8272" s="21">
        <f t="shared" si="905"/>
        <v>11</v>
      </c>
      <c r="F8272" s="23">
        <v>79.245132533302808</v>
      </c>
      <c r="G8272" s="23">
        <v>2735.3607730083427</v>
      </c>
      <c r="H8272" s="16">
        <f t="shared" si="909"/>
        <v>2.8970632801079917E-2</v>
      </c>
      <c r="I8272" s="23">
        <v>9.1574251852051116</v>
      </c>
      <c r="J8272" s="23">
        <v>64.037272296257186</v>
      </c>
      <c r="K8272" s="23">
        <v>19.736566484517304</v>
      </c>
      <c r="L8272" s="23">
        <v>16.930605589533155</v>
      </c>
      <c r="M8272" s="23">
        <f t="shared" si="906"/>
        <v>27.370100222206727</v>
      </c>
      <c r="N8272" s="23">
        <v>1575.574318055365</v>
      </c>
      <c r="O8272" s="17">
        <f t="shared" si="907"/>
        <v>2.3183625798429825E-2</v>
      </c>
      <c r="P8272" s="18">
        <f t="shared" si="908"/>
        <v>5.148261428950579E-2</v>
      </c>
    </row>
    <row r="8273" spans="2:16" x14ac:dyDescent="0.3">
      <c r="B8273" s="19">
        <v>41253.499999999447</v>
      </c>
      <c r="C8273" s="21">
        <f t="shared" si="903"/>
        <v>12</v>
      </c>
      <c r="D8273" s="21" t="str">
        <f t="shared" si="904"/>
        <v>Winter</v>
      </c>
      <c r="E8273" s="21">
        <f t="shared" si="905"/>
        <v>12</v>
      </c>
      <c r="F8273" s="23">
        <v>77.74138368903921</v>
      </c>
      <c r="G8273" s="23">
        <v>2685.601904211122</v>
      </c>
      <c r="H8273" s="16">
        <f t="shared" si="909"/>
        <v>2.8947471167315556E-2</v>
      </c>
      <c r="I8273" s="23">
        <v>8.8931651949750705</v>
      </c>
      <c r="J8273" s="23">
        <v>59.666864750142153</v>
      </c>
      <c r="K8273" s="23">
        <v>19.736566484517304</v>
      </c>
      <c r="L8273" s="23">
        <v>15.26034672857423</v>
      </c>
      <c r="M8273" s="23">
        <f t="shared" si="906"/>
        <v>24.669951537050618</v>
      </c>
      <c r="N8273" s="23">
        <v>1515.5051689316517</v>
      </c>
      <c r="O8273" s="17">
        <f t="shared" si="907"/>
        <v>2.2146487798313387E-2</v>
      </c>
      <c r="P8273" s="18">
        <f t="shared" si="908"/>
        <v>5.0452874148629964E-2</v>
      </c>
    </row>
    <row r="8274" spans="2:16" x14ac:dyDescent="0.3">
      <c r="B8274" s="19">
        <v>41253.541666666111</v>
      </c>
      <c r="C8274" s="21">
        <f t="shared" si="903"/>
        <v>12</v>
      </c>
      <c r="D8274" s="21" t="str">
        <f t="shared" si="904"/>
        <v>Winter</v>
      </c>
      <c r="E8274" s="21">
        <f t="shared" si="905"/>
        <v>13</v>
      </c>
      <c r="F8274" s="23">
        <v>74.34728417750452</v>
      </c>
      <c r="G8274" s="23">
        <v>2643.5833038934684</v>
      </c>
      <c r="H8274" s="16">
        <f t="shared" si="909"/>
        <v>2.8123677460061829E-2</v>
      </c>
      <c r="I8274" s="23">
        <v>8.6599785064763033</v>
      </c>
      <c r="J8274" s="23">
        <v>61.232664389103192</v>
      </c>
      <c r="K8274" s="23">
        <v>19.736566484517304</v>
      </c>
      <c r="L8274" s="23">
        <v>15.858755616959423</v>
      </c>
      <c r="M8274" s="23">
        <f t="shared" si="906"/>
        <v>25.637342287626467</v>
      </c>
      <c r="N8274" s="23">
        <v>1472.9141651996147</v>
      </c>
      <c r="O8274" s="17">
        <f t="shared" si="907"/>
        <v>2.3285349278621865E-2</v>
      </c>
      <c r="P8274" s="18">
        <f t="shared" si="908"/>
        <v>5.0754157086026847E-2</v>
      </c>
    </row>
    <row r="8275" spans="2:16" x14ac:dyDescent="0.3">
      <c r="B8275" s="19">
        <v>41253.583333332776</v>
      </c>
      <c r="C8275" s="21">
        <f t="shared" si="903"/>
        <v>12</v>
      </c>
      <c r="D8275" s="21" t="str">
        <f t="shared" si="904"/>
        <v>Winter</v>
      </c>
      <c r="E8275" s="21">
        <f t="shared" si="905"/>
        <v>14</v>
      </c>
      <c r="F8275" s="23">
        <v>70.887444094978321</v>
      </c>
      <c r="G8275" s="23">
        <v>2583.8726613368035</v>
      </c>
      <c r="H8275" s="16">
        <f t="shared" si="909"/>
        <v>2.7434573365664114E-2</v>
      </c>
      <c r="I8275" s="23">
        <v>8.4488447436335772</v>
      </c>
      <c r="J8275" s="23">
        <v>59.862296857935426</v>
      </c>
      <c r="K8275" s="23">
        <v>19.736566484517304</v>
      </c>
      <c r="L8275" s="23">
        <v>15.335035920900872</v>
      </c>
      <c r="M8275" s="23">
        <f t="shared" si="906"/>
        <v>24.790694452517251</v>
      </c>
      <c r="N8275" s="23">
        <v>1416.9116185141008</v>
      </c>
      <c r="O8275" s="17">
        <f t="shared" si="907"/>
        <v>2.3459147883203017E-2</v>
      </c>
      <c r="P8275" s="18">
        <f t="shared" si="908"/>
        <v>5.0250129535169434E-2</v>
      </c>
    </row>
    <row r="8276" spans="2:16" x14ac:dyDescent="0.3">
      <c r="B8276" s="19">
        <v>41253.62499999944</v>
      </c>
      <c r="C8276" s="21">
        <f t="shared" si="903"/>
        <v>12</v>
      </c>
      <c r="D8276" s="21" t="str">
        <f t="shared" si="904"/>
        <v>Winter</v>
      </c>
      <c r="E8276" s="21">
        <f t="shared" si="905"/>
        <v>15</v>
      </c>
      <c r="F8276" s="23">
        <v>72.047444380314587</v>
      </c>
      <c r="G8276" s="23">
        <v>2544.0655662990266</v>
      </c>
      <c r="H8276" s="16">
        <f t="shared" si="909"/>
        <v>2.8319806429016464E-2</v>
      </c>
      <c r="I8276" s="23">
        <v>8.3637469268063516</v>
      </c>
      <c r="J8276" s="23">
        <v>56.136447189923949</v>
      </c>
      <c r="K8276" s="23">
        <v>19.736566484517304</v>
      </c>
      <c r="L8276" s="23">
        <v>13.911110724696014</v>
      </c>
      <c r="M8276" s="23">
        <f t="shared" si="906"/>
        <v>22.488769980710629</v>
      </c>
      <c r="N8276" s="23">
        <v>1398.1317887530463</v>
      </c>
      <c r="O8276" s="17">
        <f t="shared" si="907"/>
        <v>2.2066959034694043E-2</v>
      </c>
      <c r="P8276" s="18">
        <f t="shared" si="908"/>
        <v>4.9761833455370941E-2</v>
      </c>
    </row>
    <row r="8277" spans="2:16" x14ac:dyDescent="0.3">
      <c r="B8277" s="19">
        <v>41253.666666666104</v>
      </c>
      <c r="C8277" s="21">
        <f t="shared" si="903"/>
        <v>12</v>
      </c>
      <c r="D8277" s="21" t="str">
        <f t="shared" si="904"/>
        <v>Winter</v>
      </c>
      <c r="E8277" s="21">
        <f t="shared" si="905"/>
        <v>16</v>
      </c>
      <c r="F8277" s="23">
        <v>74.483281849044076</v>
      </c>
      <c r="G8277" s="23">
        <v>2507.5757291810646</v>
      </c>
      <c r="H8277" s="16">
        <f t="shared" si="909"/>
        <v>2.9703303067688074E-2</v>
      </c>
      <c r="I8277" s="23">
        <v>8.5364669028372031</v>
      </c>
      <c r="J8277" s="23">
        <v>56.179567959907516</v>
      </c>
      <c r="K8277" s="23">
        <v>19.736566484517304</v>
      </c>
      <c r="L8277" s="23">
        <v>13.927590388753989</v>
      </c>
      <c r="M8277" s="23">
        <f t="shared" si="906"/>
        <v>22.51541108663622</v>
      </c>
      <c r="N8277" s="23">
        <v>1447.108140276345</v>
      </c>
      <c r="O8277" s="17">
        <f t="shared" si="907"/>
        <v>2.1457883571537124E-2</v>
      </c>
      <c r="P8277" s="18">
        <f t="shared" si="908"/>
        <v>5.0523816620308665E-2</v>
      </c>
    </row>
    <row r="8278" spans="2:16" x14ac:dyDescent="0.3">
      <c r="B8278" s="19">
        <v>41253.708333332768</v>
      </c>
      <c r="C8278" s="21">
        <f t="shared" si="903"/>
        <v>12</v>
      </c>
      <c r="D8278" s="21" t="str">
        <f t="shared" si="904"/>
        <v>Winter</v>
      </c>
      <c r="E8278" s="21">
        <f t="shared" si="905"/>
        <v>17</v>
      </c>
      <c r="F8278" s="23">
        <v>89.254860356347166</v>
      </c>
      <c r="G8278" s="23">
        <v>2583.8726613368035</v>
      </c>
      <c r="H8278" s="16">
        <f t="shared" si="909"/>
        <v>3.454305689745945E-2</v>
      </c>
      <c r="I8278" s="23">
        <v>9.2922449757501937</v>
      </c>
      <c r="J8278" s="23">
        <v>58.384960678492213</v>
      </c>
      <c r="K8278" s="23">
        <v>19.736566484517304</v>
      </c>
      <c r="L8278" s="23">
        <v>14.770435521900625</v>
      </c>
      <c r="M8278" s="23">
        <f t="shared" si="906"/>
        <v>23.877958672074286</v>
      </c>
      <c r="N8278" s="23">
        <v>1617.6363081435065</v>
      </c>
      <c r="O8278" s="17">
        <f t="shared" si="907"/>
        <v>2.0505353076485117E-2</v>
      </c>
      <c r="P8278" s="18">
        <f t="shared" si="908"/>
        <v>5.4340092395921052E-2</v>
      </c>
    </row>
    <row r="8279" spans="2:16" x14ac:dyDescent="0.3">
      <c r="B8279" s="19">
        <v>41253.749999999432</v>
      </c>
      <c r="C8279" s="21">
        <f t="shared" si="903"/>
        <v>12</v>
      </c>
      <c r="D8279" s="21" t="str">
        <f t="shared" si="904"/>
        <v>Winter</v>
      </c>
      <c r="E8279" s="21">
        <f t="shared" si="905"/>
        <v>18</v>
      </c>
      <c r="F8279" s="23">
        <v>101.83852551392025</v>
      </c>
      <c r="G8279" s="23">
        <v>2801.7059314046373</v>
      </c>
      <c r="H8279" s="16">
        <f t="shared" si="909"/>
        <v>3.6348756081928779E-2</v>
      </c>
      <c r="I8279" s="23">
        <v>9.5502042939984655</v>
      </c>
      <c r="J8279" s="23">
        <v>62.823136373685742</v>
      </c>
      <c r="K8279" s="23">
        <v>19.736566484517304</v>
      </c>
      <c r="L8279" s="23">
        <v>16.466593649757382</v>
      </c>
      <c r="M8279" s="23">
        <f t="shared" si="906"/>
        <v>26.619976239411056</v>
      </c>
      <c r="N8279" s="23">
        <v>1679.6765667296411</v>
      </c>
      <c r="O8279" s="17">
        <f t="shared" si="907"/>
        <v>2.1534015089484448E-2</v>
      </c>
      <c r="P8279" s="18">
        <f t="shared" si="908"/>
        <v>5.710003650946098E-2</v>
      </c>
    </row>
    <row r="8280" spans="2:16" x14ac:dyDescent="0.3">
      <c r="B8280" s="19">
        <v>41253.791666666097</v>
      </c>
      <c r="C8280" s="21">
        <f t="shared" si="903"/>
        <v>12</v>
      </c>
      <c r="D8280" s="21" t="str">
        <f t="shared" si="904"/>
        <v>Winter</v>
      </c>
      <c r="E8280" s="21">
        <f t="shared" si="905"/>
        <v>19</v>
      </c>
      <c r="F8280" s="23">
        <v>95.920169417997826</v>
      </c>
      <c r="G8280" s="23">
        <v>2883.531626760067</v>
      </c>
      <c r="H8280" s="16">
        <f t="shared" si="909"/>
        <v>3.326482308285747E-2</v>
      </c>
      <c r="I8280" s="23">
        <v>9.4021127731480618</v>
      </c>
      <c r="J8280" s="23">
        <v>66.954324726203282</v>
      </c>
      <c r="K8280" s="23">
        <v>19.736566484517304</v>
      </c>
      <c r="L8280" s="23">
        <v>18.045429005333421</v>
      </c>
      <c r="M8280" s="23">
        <f t="shared" si="906"/>
        <v>29.172329236352557</v>
      </c>
      <c r="N8280" s="23">
        <v>1655.765894682773</v>
      </c>
      <c r="O8280" s="17">
        <f t="shared" si="907"/>
        <v>2.329703862929914E-2</v>
      </c>
      <c r="P8280" s="18">
        <f t="shared" si="908"/>
        <v>5.5786889843798482E-2</v>
      </c>
    </row>
    <row r="8281" spans="2:16" x14ac:dyDescent="0.3">
      <c r="B8281" s="19">
        <v>41253.833333332761</v>
      </c>
      <c r="C8281" s="21">
        <f t="shared" si="903"/>
        <v>12</v>
      </c>
      <c r="D8281" s="21" t="str">
        <f t="shared" si="904"/>
        <v>Winter</v>
      </c>
      <c r="E8281" s="21">
        <f t="shared" si="905"/>
        <v>20</v>
      </c>
      <c r="F8281" s="23">
        <v>91.883275817681621</v>
      </c>
      <c r="G8281" s="23">
        <v>2829.3497474030933</v>
      </c>
      <c r="H8281" s="16">
        <f t="shared" si="909"/>
        <v>3.2475050460628381E-2</v>
      </c>
      <c r="I8281" s="23">
        <v>9.2540558478908288</v>
      </c>
      <c r="J8281" s="23">
        <v>69.963276089371774</v>
      </c>
      <c r="K8281" s="23">
        <v>19.736566484517304</v>
      </c>
      <c r="L8281" s="23">
        <v>19.195373861390181</v>
      </c>
      <c r="M8281" s="23">
        <f t="shared" si="906"/>
        <v>31.03133574346429</v>
      </c>
      <c r="N8281" s="23">
        <v>1637.2501342393002</v>
      </c>
      <c r="O8281" s="17">
        <f t="shared" si="907"/>
        <v>2.4605520408201118E-2</v>
      </c>
      <c r="P8281" s="18">
        <f t="shared" si="908"/>
        <v>5.6281505351963149E-2</v>
      </c>
    </row>
    <row r="8282" spans="2:16" x14ac:dyDescent="0.3">
      <c r="B8282" s="19">
        <v>41253.874999999425</v>
      </c>
      <c r="C8282" s="21">
        <f t="shared" si="903"/>
        <v>12</v>
      </c>
      <c r="D8282" s="21" t="str">
        <f t="shared" si="904"/>
        <v>Winter</v>
      </c>
      <c r="E8282" s="21">
        <f t="shared" si="905"/>
        <v>21</v>
      </c>
      <c r="F8282" s="23">
        <v>85.234239270365549</v>
      </c>
      <c r="G8282" s="23">
        <v>2781.8023838857489</v>
      </c>
      <c r="H8282" s="16">
        <f t="shared" si="909"/>
        <v>3.0639933218874614E-2</v>
      </c>
      <c r="I8282" s="23">
        <v>8.9067541174622082</v>
      </c>
      <c r="J8282" s="23">
        <v>63.930897167241092</v>
      </c>
      <c r="K8282" s="23">
        <v>19.736566484517304</v>
      </c>
      <c r="L8282" s="23">
        <v>16.88995171459128</v>
      </c>
      <c r="M8282" s="23">
        <f t="shared" si="906"/>
        <v>27.304378968132507</v>
      </c>
      <c r="N8282" s="23">
        <v>1551.2665583700104</v>
      </c>
      <c r="O8282" s="17">
        <f t="shared" si="907"/>
        <v>2.334294701978458E-2</v>
      </c>
      <c r="P8282" s="18">
        <f t="shared" si="908"/>
        <v>5.3267653900841268E-2</v>
      </c>
    </row>
    <row r="8283" spans="2:16" x14ac:dyDescent="0.3">
      <c r="B8283" s="19">
        <v>41253.916666666089</v>
      </c>
      <c r="C8283" s="21">
        <f t="shared" si="903"/>
        <v>12</v>
      </c>
      <c r="D8283" s="21" t="str">
        <f t="shared" si="904"/>
        <v>Winter</v>
      </c>
      <c r="E8283" s="21">
        <f t="shared" si="905"/>
        <v>22</v>
      </c>
      <c r="F8283" s="23">
        <v>79.689220166634513</v>
      </c>
      <c r="G8283" s="23">
        <v>2682.2846462913071</v>
      </c>
      <c r="H8283" s="16">
        <f t="shared" si="909"/>
        <v>2.9709456927629871E-2</v>
      </c>
      <c r="I8283" s="23">
        <v>8.2288980664187168</v>
      </c>
      <c r="J8283" s="23">
        <v>60.265945748716085</v>
      </c>
      <c r="K8283" s="23">
        <v>19.736566484517304</v>
      </c>
      <c r="L8283" s="23">
        <v>15.489300283990294</v>
      </c>
      <c r="M8283" s="23">
        <f t="shared" si="906"/>
        <v>25.040078980208484</v>
      </c>
      <c r="N8283" s="23">
        <v>1416.9466589825836</v>
      </c>
      <c r="O8283" s="17">
        <f t="shared" si="907"/>
        <v>2.3479343301825821E-2</v>
      </c>
      <c r="P8283" s="18">
        <f t="shared" si="908"/>
        <v>5.2491241690941062E-2</v>
      </c>
    </row>
    <row r="8284" spans="2:16" x14ac:dyDescent="0.3">
      <c r="B8284" s="19">
        <v>41253.958333332754</v>
      </c>
      <c r="C8284" s="21">
        <f t="shared" si="903"/>
        <v>12</v>
      </c>
      <c r="D8284" s="21" t="str">
        <f t="shared" si="904"/>
        <v>Winter</v>
      </c>
      <c r="E8284" s="21">
        <f t="shared" si="905"/>
        <v>23</v>
      </c>
      <c r="F8284" s="23">
        <v>68.062029629747741</v>
      </c>
      <c r="G8284" s="23">
        <v>2533.0080398996442</v>
      </c>
      <c r="H8284" s="16">
        <f t="shared" si="909"/>
        <v>2.6870040899058617E-2</v>
      </c>
      <c r="I8284" s="23">
        <v>7.6664442305849967</v>
      </c>
      <c r="J8284" s="23">
        <v>57.342729372623118</v>
      </c>
      <c r="K8284" s="23">
        <v>19.736566484517304</v>
      </c>
      <c r="L8284" s="23">
        <v>14.37212116438857</v>
      </c>
      <c r="M8284" s="23">
        <f t="shared" si="906"/>
        <v>23.234041723717244</v>
      </c>
      <c r="N8284" s="23">
        <v>1296.0139371493151</v>
      </c>
      <c r="O8284" s="17">
        <f t="shared" si="907"/>
        <v>2.3842711153454335E-2</v>
      </c>
      <c r="P8284" s="18">
        <f t="shared" si="908"/>
        <v>5.0072097428675189E-2</v>
      </c>
    </row>
    <row r="8285" spans="2:16" x14ac:dyDescent="0.3">
      <c r="B8285" s="19">
        <v>41253.999999999418</v>
      </c>
      <c r="C8285" s="21">
        <f t="shared" si="903"/>
        <v>12</v>
      </c>
      <c r="D8285" s="21" t="str">
        <f t="shared" si="904"/>
        <v>Winter</v>
      </c>
      <c r="E8285" s="21">
        <f t="shared" si="905"/>
        <v>0</v>
      </c>
      <c r="F8285" s="23">
        <v>63.437806155478725</v>
      </c>
      <c r="G8285" s="23">
        <v>2370.4624018287227</v>
      </c>
      <c r="H8285" s="16">
        <f t="shared" si="909"/>
        <v>2.6761785424876953E-2</v>
      </c>
      <c r="I8285" s="23">
        <v>7.3994279692478315</v>
      </c>
      <c r="J8285" s="23">
        <v>55.512636175823779</v>
      </c>
      <c r="K8285" s="23">
        <v>19.736566484517304</v>
      </c>
      <c r="L8285" s="23">
        <v>13.672705984893025</v>
      </c>
      <c r="M8285" s="23">
        <f t="shared" si="906"/>
        <v>22.10336370641345</v>
      </c>
      <c r="N8285" s="23">
        <v>1225.0597319347769</v>
      </c>
      <c r="O8285" s="17">
        <f t="shared" si="907"/>
        <v>2.4082737279321521E-2</v>
      </c>
      <c r="P8285" s="18">
        <f t="shared" si="908"/>
        <v>5.020002565668559E-2</v>
      </c>
    </row>
    <row r="8286" spans="2:16" x14ac:dyDescent="0.3">
      <c r="B8286" s="19">
        <v>41254.041666666082</v>
      </c>
      <c r="C8286" s="21">
        <f t="shared" si="903"/>
        <v>12</v>
      </c>
      <c r="D8286" s="21" t="str">
        <f t="shared" si="904"/>
        <v>Winter</v>
      </c>
      <c r="E8286" s="21">
        <f t="shared" si="905"/>
        <v>1</v>
      </c>
      <c r="F8286" s="23">
        <v>66.645710666693617</v>
      </c>
      <c r="G8286" s="23">
        <v>2293.0597170330457</v>
      </c>
      <c r="H8286" s="16">
        <f t="shared" si="909"/>
        <v>2.906409727214844E-2</v>
      </c>
      <c r="I8286" s="23">
        <v>7.2437502158927076</v>
      </c>
      <c r="J8286" s="23">
        <v>54.454188051625316</v>
      </c>
      <c r="K8286" s="23">
        <v>19.736566484517304</v>
      </c>
      <c r="L8286" s="23">
        <v>13.268193970932371</v>
      </c>
      <c r="M8286" s="23">
        <f t="shared" si="906"/>
        <v>21.449427596175639</v>
      </c>
      <c r="N8286" s="23">
        <v>1200.3022978784927</v>
      </c>
      <c r="O8286" s="17">
        <f t="shared" si="907"/>
        <v>2.3904959494606394E-2</v>
      </c>
      <c r="P8286" s="18">
        <f t="shared" si="908"/>
        <v>5.2274280698716827E-2</v>
      </c>
    </row>
    <row r="8287" spans="2:16" x14ac:dyDescent="0.3">
      <c r="B8287" s="19">
        <v>41254.083333332746</v>
      </c>
      <c r="C8287" s="21">
        <f t="shared" si="903"/>
        <v>12</v>
      </c>
      <c r="D8287" s="21" t="str">
        <f t="shared" si="904"/>
        <v>Winter</v>
      </c>
      <c r="E8287" s="21">
        <f t="shared" si="905"/>
        <v>2</v>
      </c>
      <c r="F8287" s="23">
        <v>64.594905520303541</v>
      </c>
      <c r="G8287" s="23">
        <v>2255.4641272751455</v>
      </c>
      <c r="H8287" s="16">
        <f t="shared" si="909"/>
        <v>2.8639296337796983E-2</v>
      </c>
      <c r="I8287" s="23">
        <v>7.1710241669972925</v>
      </c>
      <c r="J8287" s="23">
        <v>54.45959763437228</v>
      </c>
      <c r="K8287" s="23">
        <v>19.736566484517304</v>
      </c>
      <c r="L8287" s="23">
        <v>13.270261376185051</v>
      </c>
      <c r="M8287" s="23">
        <f t="shared" si="906"/>
        <v>21.452769773669925</v>
      </c>
      <c r="N8287" s="23">
        <v>1201.8342029542121</v>
      </c>
      <c r="O8287" s="17">
        <f t="shared" si="907"/>
        <v>2.3816757644529889E-2</v>
      </c>
      <c r="P8287" s="18">
        <f t="shared" si="908"/>
        <v>5.177395880233969E-2</v>
      </c>
    </row>
    <row r="8288" spans="2:16" x14ac:dyDescent="0.3">
      <c r="B8288" s="19">
        <v>41254.124999999411</v>
      </c>
      <c r="C8288" s="21">
        <f t="shared" si="903"/>
        <v>12</v>
      </c>
      <c r="D8288" s="21" t="str">
        <f t="shared" si="904"/>
        <v>Winter</v>
      </c>
      <c r="E8288" s="21">
        <f t="shared" si="905"/>
        <v>3</v>
      </c>
      <c r="F8288" s="23">
        <v>65.958114412554906</v>
      </c>
      <c r="G8288" s="23">
        <v>2249.9353640754543</v>
      </c>
      <c r="H8288" s="16">
        <f t="shared" si="909"/>
        <v>2.9315559667047804E-2</v>
      </c>
      <c r="I8288" s="23">
        <v>7.1903367033932621</v>
      </c>
      <c r="J8288" s="23">
        <v>54.866844466834756</v>
      </c>
      <c r="K8288" s="23">
        <v>19.736566484517304</v>
      </c>
      <c r="L8288" s="23">
        <v>13.42590078128414</v>
      </c>
      <c r="M8288" s="23">
        <f t="shared" si="906"/>
        <v>21.70437720103331</v>
      </c>
      <c r="N8288" s="23">
        <v>1219.568820682058</v>
      </c>
      <c r="O8288" s="17">
        <f t="shared" si="907"/>
        <v>2.3692565285710461E-2</v>
      </c>
      <c r="P8288" s="18">
        <f t="shared" si="908"/>
        <v>5.2313564141459594E-2</v>
      </c>
    </row>
    <row r="8289" spans="2:16" x14ac:dyDescent="0.3">
      <c r="B8289" s="19">
        <v>41254.166666666075</v>
      </c>
      <c r="C8289" s="21">
        <f t="shared" si="903"/>
        <v>12</v>
      </c>
      <c r="D8289" s="21" t="str">
        <f t="shared" si="904"/>
        <v>Winter</v>
      </c>
      <c r="E8289" s="21">
        <f t="shared" si="905"/>
        <v>4</v>
      </c>
      <c r="F8289" s="23">
        <v>69.823376407212223</v>
      </c>
      <c r="G8289" s="23">
        <v>2263.204395754713</v>
      </c>
      <c r="H8289" s="16">
        <f t="shared" si="909"/>
        <v>3.0851555669556815E-2</v>
      </c>
      <c r="I8289" s="23">
        <v>7.3602316600537456</v>
      </c>
      <c r="J8289" s="23">
        <v>55.312762169672709</v>
      </c>
      <c r="K8289" s="23">
        <v>19.736566484517304</v>
      </c>
      <c r="L8289" s="23">
        <v>13.596319211731343</v>
      </c>
      <c r="M8289" s="23">
        <f t="shared" si="906"/>
        <v>21.979876473424063</v>
      </c>
      <c r="N8289" s="23">
        <v>1260.4464096368245</v>
      </c>
      <c r="O8289" s="17">
        <f t="shared" si="907"/>
        <v>2.327755302340196E-2</v>
      </c>
      <c r="P8289" s="18">
        <f t="shared" si="908"/>
        <v>5.3410959970006229E-2</v>
      </c>
    </row>
    <row r="8290" spans="2:16" x14ac:dyDescent="0.3">
      <c r="B8290" s="19">
        <v>41254.208333332739</v>
      </c>
      <c r="C8290" s="21">
        <f t="shared" si="903"/>
        <v>12</v>
      </c>
      <c r="D8290" s="21" t="str">
        <f t="shared" si="904"/>
        <v>Winter</v>
      </c>
      <c r="E8290" s="21">
        <f t="shared" si="905"/>
        <v>5</v>
      </c>
      <c r="F8290" s="23">
        <v>78.660753945603616</v>
      </c>
      <c r="G8290" s="23">
        <v>2311.857511911996</v>
      </c>
      <c r="H8290" s="16">
        <f t="shared" si="909"/>
        <v>3.4024914399048804E-2</v>
      </c>
      <c r="I8290" s="23">
        <v>7.7231412233221208</v>
      </c>
      <c r="J8290" s="23">
        <v>58.617399425410468</v>
      </c>
      <c r="K8290" s="23">
        <v>19.736566484517304</v>
      </c>
      <c r="L8290" s="23">
        <v>14.859267712622865</v>
      </c>
      <c r="M8290" s="23">
        <f t="shared" si="906"/>
        <v>24.021565228270298</v>
      </c>
      <c r="N8290" s="23">
        <v>1370.223107030891</v>
      </c>
      <c r="O8290" s="17">
        <f t="shared" si="907"/>
        <v>2.3167545700188478E-2</v>
      </c>
      <c r="P8290" s="18">
        <f t="shared" si="908"/>
        <v>5.6404186339952318E-2</v>
      </c>
    </row>
    <row r="8291" spans="2:16" x14ac:dyDescent="0.3">
      <c r="B8291" s="19">
        <v>41254.249999999403</v>
      </c>
      <c r="C8291" s="21">
        <f t="shared" si="903"/>
        <v>12</v>
      </c>
      <c r="D8291" s="21" t="str">
        <f t="shared" si="904"/>
        <v>Winter</v>
      </c>
      <c r="E8291" s="21">
        <f t="shared" si="905"/>
        <v>6</v>
      </c>
      <c r="F8291" s="23">
        <v>89.540907781471475</v>
      </c>
      <c r="G8291" s="23">
        <v>2436.8075602250174</v>
      </c>
      <c r="H8291" s="16">
        <f t="shared" si="909"/>
        <v>3.6745169886621319E-2</v>
      </c>
      <c r="I8291" s="23">
        <v>8.5414095487783488</v>
      </c>
      <c r="J8291" s="23">
        <v>63.976551459827448</v>
      </c>
      <c r="K8291" s="23">
        <v>19.736566484517304</v>
      </c>
      <c r="L8291" s="23">
        <v>16.907399626697543</v>
      </c>
      <c r="M8291" s="23">
        <f t="shared" si="906"/>
        <v>27.3325853486126</v>
      </c>
      <c r="N8291" s="23">
        <v>1570.6046529704354</v>
      </c>
      <c r="O8291" s="17">
        <f t="shared" si="907"/>
        <v>2.2840881586300911E-2</v>
      </c>
      <c r="P8291" s="18">
        <f t="shared" si="908"/>
        <v>5.8746759398673402E-2</v>
      </c>
    </row>
    <row r="8292" spans="2:16" x14ac:dyDescent="0.3">
      <c r="B8292" s="19">
        <v>41254.291666666068</v>
      </c>
      <c r="C8292" s="21">
        <f t="shared" si="903"/>
        <v>12</v>
      </c>
      <c r="D8292" s="21" t="str">
        <f t="shared" si="904"/>
        <v>Winter</v>
      </c>
      <c r="E8292" s="21">
        <f t="shared" si="905"/>
        <v>7</v>
      </c>
      <c r="F8292" s="23">
        <v>100.60919434938386</v>
      </c>
      <c r="G8292" s="23">
        <v>2666.8041093321717</v>
      </c>
      <c r="H8292" s="16">
        <f t="shared" si="909"/>
        <v>3.7726503419322648E-2</v>
      </c>
      <c r="I8292" s="23">
        <v>9.2216298601629791</v>
      </c>
      <c r="J8292" s="23">
        <v>68.355878611536795</v>
      </c>
      <c r="K8292" s="23">
        <v>19.736566484517304</v>
      </c>
      <c r="L8292" s="23">
        <v>18.581067334571312</v>
      </c>
      <c r="M8292" s="23">
        <f t="shared" si="906"/>
        <v>30.038244792448179</v>
      </c>
      <c r="N8292" s="23">
        <v>1708.3148850037994</v>
      </c>
      <c r="O8292" s="17">
        <f t="shared" si="907"/>
        <v>2.2981638219773424E-2</v>
      </c>
      <c r="P8292" s="18">
        <f t="shared" si="908"/>
        <v>5.9841124786216157E-2</v>
      </c>
    </row>
    <row r="8293" spans="2:16" x14ac:dyDescent="0.3">
      <c r="B8293" s="19">
        <v>41254.333333332732</v>
      </c>
      <c r="C8293" s="21">
        <f t="shared" si="903"/>
        <v>12</v>
      </c>
      <c r="D8293" s="21" t="str">
        <f t="shared" si="904"/>
        <v>Winter</v>
      </c>
      <c r="E8293" s="21">
        <f t="shared" si="905"/>
        <v>8</v>
      </c>
      <c r="F8293" s="23">
        <v>100.8648126725936</v>
      </c>
      <c r="G8293" s="23">
        <v>2832.6670053229082</v>
      </c>
      <c r="H8293" s="16">
        <f t="shared" si="909"/>
        <v>3.5607719680095462E-2</v>
      </c>
      <c r="I8293" s="23">
        <v>9.0963384276154997</v>
      </c>
      <c r="J8293" s="23">
        <v>68.05323620039303</v>
      </c>
      <c r="K8293" s="23">
        <v>19.736566484517304</v>
      </c>
      <c r="L8293" s="23">
        <v>18.465405084865516</v>
      </c>
      <c r="M8293" s="23">
        <f t="shared" si="906"/>
        <v>29.85126463101021</v>
      </c>
      <c r="N8293" s="23">
        <v>1704.4025569141904</v>
      </c>
      <c r="O8293" s="17">
        <f t="shared" si="907"/>
        <v>2.2851176150040568E-2</v>
      </c>
      <c r="P8293" s="18">
        <f t="shared" si="908"/>
        <v>5.7645217555424899E-2</v>
      </c>
    </row>
    <row r="8294" spans="2:16" x14ac:dyDescent="0.3">
      <c r="B8294" s="19">
        <v>41254.374999999396</v>
      </c>
      <c r="C8294" s="21">
        <f t="shared" si="903"/>
        <v>12</v>
      </c>
      <c r="D8294" s="21" t="str">
        <f t="shared" si="904"/>
        <v>Winter</v>
      </c>
      <c r="E8294" s="21">
        <f t="shared" si="905"/>
        <v>9</v>
      </c>
      <c r="F8294" s="23">
        <v>101.91622981138491</v>
      </c>
      <c r="G8294" s="23">
        <v>2812.7634578040197</v>
      </c>
      <c r="H8294" s="16">
        <f t="shared" si="909"/>
        <v>3.6233487579134339E-2</v>
      </c>
      <c r="I8294" s="23">
        <v>8.8591972945420849</v>
      </c>
      <c r="J8294" s="23">
        <v>62.591729067675807</v>
      </c>
      <c r="K8294" s="23">
        <v>19.736566484517304</v>
      </c>
      <c r="L8294" s="23">
        <v>16.378155649576527</v>
      </c>
      <c r="M8294" s="23">
        <f t="shared" si="906"/>
        <v>26.477006933581976</v>
      </c>
      <c r="N8294" s="23">
        <v>1663.0162892743967</v>
      </c>
      <c r="O8294" s="17">
        <f t="shared" si="907"/>
        <v>2.1248261039909518E-2</v>
      </c>
      <c r="P8294" s="18">
        <f t="shared" si="908"/>
        <v>5.6711850016576096E-2</v>
      </c>
    </row>
    <row r="8295" spans="2:16" x14ac:dyDescent="0.3">
      <c r="B8295" s="19">
        <v>41254.41666666606</v>
      </c>
      <c r="C8295" s="21">
        <f t="shared" si="903"/>
        <v>12</v>
      </c>
      <c r="D8295" s="21" t="str">
        <f t="shared" si="904"/>
        <v>Winter</v>
      </c>
      <c r="E8295" s="21">
        <f t="shared" si="905"/>
        <v>10</v>
      </c>
      <c r="F8295" s="23">
        <v>99.755288756135855</v>
      </c>
      <c r="G8295" s="23">
        <v>2772.9563627662428</v>
      </c>
      <c r="H8295" s="16">
        <f t="shared" si="909"/>
        <v>3.5974344961066058E-2</v>
      </c>
      <c r="I8295" s="23">
        <v>8.6701698777828273</v>
      </c>
      <c r="J8295" s="23">
        <v>65.129550745130643</v>
      </c>
      <c r="K8295" s="23">
        <v>19.736566484517304</v>
      </c>
      <c r="L8295" s="23">
        <v>17.348046695108557</v>
      </c>
      <c r="M8295" s="23">
        <f t="shared" si="906"/>
        <v>28.044937565504782</v>
      </c>
      <c r="N8295" s="23">
        <v>1633.1513524144386</v>
      </c>
      <c r="O8295" s="17">
        <f t="shared" si="907"/>
        <v>2.2481141989080355E-2</v>
      </c>
      <c r="P8295" s="18">
        <f t="shared" si="908"/>
        <v>5.7646742593112532E-2</v>
      </c>
    </row>
    <row r="8296" spans="2:16" x14ac:dyDescent="0.3">
      <c r="B8296" s="19">
        <v>41254.458333332725</v>
      </c>
      <c r="C8296" s="21">
        <f t="shared" si="903"/>
        <v>12</v>
      </c>
      <c r="D8296" s="21" t="str">
        <f t="shared" si="904"/>
        <v>Winter</v>
      </c>
      <c r="E8296" s="21">
        <f t="shared" si="905"/>
        <v>11</v>
      </c>
      <c r="F8296" s="23">
        <v>93.416056677495646</v>
      </c>
      <c r="G8296" s="23">
        <v>2712.1399675696398</v>
      </c>
      <c r="H8296" s="16">
        <f t="shared" si="909"/>
        <v>3.4443670973665186E-2</v>
      </c>
      <c r="I8296" s="23">
        <v>8.5017722807912541</v>
      </c>
      <c r="J8296" s="23">
        <v>64.046684868061192</v>
      </c>
      <c r="K8296" s="23">
        <v>19.736566484517304</v>
      </c>
      <c r="L8296" s="23">
        <v>16.934202835623857</v>
      </c>
      <c r="M8296" s="23">
        <f t="shared" si="906"/>
        <v>27.37591554792003</v>
      </c>
      <c r="N8296" s="23">
        <v>1591.7801011681656</v>
      </c>
      <c r="O8296" s="17">
        <f t="shared" si="907"/>
        <v>2.253934937519422E-2</v>
      </c>
      <c r="P8296" s="18">
        <f t="shared" si="908"/>
        <v>5.6206682415019735E-2</v>
      </c>
    </row>
    <row r="8297" spans="2:16" x14ac:dyDescent="0.3">
      <c r="B8297" s="19">
        <v>41254.499999999389</v>
      </c>
      <c r="C8297" s="21">
        <f t="shared" si="903"/>
        <v>12</v>
      </c>
      <c r="D8297" s="21" t="str">
        <f t="shared" si="904"/>
        <v>Winter</v>
      </c>
      <c r="E8297" s="21">
        <f t="shared" si="905"/>
        <v>12</v>
      </c>
      <c r="F8297" s="23">
        <v>80.347201068633041</v>
      </c>
      <c r="G8297" s="23">
        <v>2667.9098619721099</v>
      </c>
      <c r="H8297" s="16">
        <f t="shared" si="909"/>
        <v>3.0116160299823874E-2</v>
      </c>
      <c r="I8297" s="23">
        <v>8.3236841148832568</v>
      </c>
      <c r="J8297" s="23">
        <v>63.379250621578635</v>
      </c>
      <c r="K8297" s="23">
        <v>19.736566484517304</v>
      </c>
      <c r="L8297" s="23">
        <v>16.679126403384515</v>
      </c>
      <c r="M8297" s="23">
        <f t="shared" si="906"/>
        <v>26.963557733676815</v>
      </c>
      <c r="N8297" s="23">
        <v>1544.7525876566817</v>
      </c>
      <c r="O8297" s="17">
        <f t="shared" si="907"/>
        <v>2.2843296803981526E-2</v>
      </c>
      <c r="P8297" s="18">
        <f t="shared" si="908"/>
        <v>5.2271504715480241E-2</v>
      </c>
    </row>
    <row r="8298" spans="2:16" x14ac:dyDescent="0.3">
      <c r="B8298" s="19">
        <v>41254.541666666053</v>
      </c>
      <c r="C8298" s="21">
        <f t="shared" si="903"/>
        <v>12</v>
      </c>
      <c r="D8298" s="21" t="str">
        <f t="shared" si="904"/>
        <v>Winter</v>
      </c>
      <c r="E8298" s="21">
        <f t="shared" si="905"/>
        <v>13</v>
      </c>
      <c r="F8298" s="23">
        <v>77.079704866296282</v>
      </c>
      <c r="G8298" s="23">
        <v>2628.1027669343334</v>
      </c>
      <c r="H8298" s="16">
        <f t="shared" si="909"/>
        <v>2.9329029989268382E-2</v>
      </c>
      <c r="I8298" s="23">
        <v>8.1976001418955189</v>
      </c>
      <c r="J8298" s="23">
        <v>62.801372393193162</v>
      </c>
      <c r="K8298" s="23">
        <v>19.736566484517304</v>
      </c>
      <c r="L8298" s="23">
        <v>16.458276008694419</v>
      </c>
      <c r="M8298" s="23">
        <f t="shared" si="906"/>
        <v>26.606529899981439</v>
      </c>
      <c r="N8298" s="23">
        <v>1493.426465739484</v>
      </c>
      <c r="O8298" s="17">
        <f t="shared" si="907"/>
        <v>2.3304883662044498E-2</v>
      </c>
      <c r="P8298" s="18">
        <f t="shared" si="908"/>
        <v>5.1950404019492372E-2</v>
      </c>
    </row>
    <row r="8299" spans="2:16" x14ac:dyDescent="0.3">
      <c r="B8299" s="19">
        <v>41254.583333332717</v>
      </c>
      <c r="C8299" s="21">
        <f t="shared" si="903"/>
        <v>12</v>
      </c>
      <c r="D8299" s="21" t="str">
        <f t="shared" si="904"/>
        <v>Winter</v>
      </c>
      <c r="E8299" s="21">
        <f t="shared" si="905"/>
        <v>14</v>
      </c>
      <c r="F8299" s="23">
        <v>76.621256275718466</v>
      </c>
      <c r="G8299" s="23">
        <v>2582.7669086968654</v>
      </c>
      <c r="H8299" s="16">
        <f t="shared" si="909"/>
        <v>2.9666345816075874E-2</v>
      </c>
      <c r="I8299" s="23">
        <v>8.021969177326767</v>
      </c>
      <c r="J8299" s="23">
        <v>60.557847850160464</v>
      </c>
      <c r="K8299" s="23">
        <v>19.736566484517304</v>
      </c>
      <c r="L8299" s="23">
        <v>15.600857859874353</v>
      </c>
      <c r="M8299" s="23">
        <f t="shared" si="906"/>
        <v>25.220423505768807</v>
      </c>
      <c r="N8299" s="23">
        <v>1462.2783855735024</v>
      </c>
      <c r="O8299" s="17">
        <f t="shared" si="907"/>
        <v>2.2733285953657846E-2</v>
      </c>
      <c r="P8299" s="18">
        <f t="shared" si="908"/>
        <v>5.1725218247096763E-2</v>
      </c>
    </row>
    <row r="8300" spans="2:16" x14ac:dyDescent="0.3">
      <c r="B8300" s="19">
        <v>41254.624999999382</v>
      </c>
      <c r="C8300" s="21">
        <f t="shared" si="903"/>
        <v>12</v>
      </c>
      <c r="D8300" s="21" t="str">
        <f t="shared" si="904"/>
        <v>Winter</v>
      </c>
      <c r="E8300" s="21">
        <f t="shared" si="905"/>
        <v>15</v>
      </c>
      <c r="F8300" s="23">
        <v>77.424364001149769</v>
      </c>
      <c r="G8300" s="23">
        <v>2556.2288453383476</v>
      </c>
      <c r="H8300" s="16">
        <f t="shared" si="909"/>
        <v>3.0288510413433552E-2</v>
      </c>
      <c r="I8300" s="23">
        <v>8.0647068995198961</v>
      </c>
      <c r="J8300" s="23">
        <v>61.562408040938237</v>
      </c>
      <c r="K8300" s="23">
        <v>19.736566484517304</v>
      </c>
      <c r="L8300" s="23">
        <v>15.984775273138172</v>
      </c>
      <c r="M8300" s="23">
        <f t="shared" si="906"/>
        <v>25.84106628328276</v>
      </c>
      <c r="N8300" s="23">
        <v>1470.6815099458397</v>
      </c>
      <c r="O8300" s="17">
        <f t="shared" si="907"/>
        <v>2.3054463494309715E-2</v>
      </c>
      <c r="P8300" s="18">
        <f t="shared" si="908"/>
        <v>5.264468855011975E-2</v>
      </c>
    </row>
    <row r="8301" spans="2:16" x14ac:dyDescent="0.3">
      <c r="B8301" s="19">
        <v>41254.666666666046</v>
      </c>
      <c r="C8301" s="21">
        <f t="shared" si="903"/>
        <v>12</v>
      </c>
      <c r="D8301" s="21" t="str">
        <f t="shared" si="904"/>
        <v>Winter</v>
      </c>
      <c r="E8301" s="21">
        <f t="shared" si="905"/>
        <v>16</v>
      </c>
      <c r="F8301" s="23">
        <v>81.4407102657552</v>
      </c>
      <c r="G8301" s="23">
        <v>2542.9598136590885</v>
      </c>
      <c r="H8301" s="16">
        <f t="shared" si="909"/>
        <v>3.2025952525206999E-2</v>
      </c>
      <c r="I8301" s="23">
        <v>8.3952098954505736</v>
      </c>
      <c r="J8301" s="23">
        <v>63.913473925247864</v>
      </c>
      <c r="K8301" s="23">
        <v>19.736566484517304</v>
      </c>
      <c r="L8301" s="23">
        <v>16.88329299363248</v>
      </c>
      <c r="M8301" s="23">
        <f t="shared" si="906"/>
        <v>27.293614447098079</v>
      </c>
      <c r="N8301" s="23">
        <v>1533.3730222084753</v>
      </c>
      <c r="O8301" s="17">
        <f t="shared" si="907"/>
        <v>2.3274717779465701E-2</v>
      </c>
      <c r="P8301" s="18">
        <f t="shared" si="908"/>
        <v>5.4555275298029941E-2</v>
      </c>
    </row>
    <row r="8302" spans="2:16" x14ac:dyDescent="0.3">
      <c r="B8302" s="19">
        <v>41254.70833333271</v>
      </c>
      <c r="C8302" s="21">
        <f t="shared" si="903"/>
        <v>12</v>
      </c>
      <c r="D8302" s="21" t="str">
        <f t="shared" si="904"/>
        <v>Winter</v>
      </c>
      <c r="E8302" s="21">
        <f t="shared" si="905"/>
        <v>17</v>
      </c>
      <c r="F8302" s="23">
        <v>88.255184241390793</v>
      </c>
      <c r="G8302" s="23">
        <v>2624.7855090145185</v>
      </c>
      <c r="H8302" s="16">
        <f t="shared" si="909"/>
        <v>3.362376999502957E-2</v>
      </c>
      <c r="I8302" s="23">
        <v>9.1679547521359019</v>
      </c>
      <c r="J8302" s="23">
        <v>70.405390050559575</v>
      </c>
      <c r="K8302" s="23">
        <v>19.736566484517304</v>
      </c>
      <c r="L8302" s="23">
        <v>19.364338598302187</v>
      </c>
      <c r="M8302" s="23">
        <f t="shared" si="906"/>
        <v>31.304484967740084</v>
      </c>
      <c r="N8302" s="23">
        <v>1668.3164813404676</v>
      </c>
      <c r="O8302" s="17">
        <f t="shared" si="907"/>
        <v>2.4259449674295001E-2</v>
      </c>
      <c r="P8302" s="18">
        <f t="shared" si="908"/>
        <v>5.706752551327008E-2</v>
      </c>
    </row>
    <row r="8303" spans="2:16" x14ac:dyDescent="0.3">
      <c r="B8303" s="19">
        <v>41254.749999999374</v>
      </c>
      <c r="C8303" s="21">
        <f t="shared" si="903"/>
        <v>12</v>
      </c>
      <c r="D8303" s="21" t="str">
        <f t="shared" si="904"/>
        <v>Winter</v>
      </c>
      <c r="E8303" s="21">
        <f t="shared" si="905"/>
        <v>18</v>
      </c>
      <c r="F8303" s="23">
        <v>98.344200393946835</v>
      </c>
      <c r="G8303" s="23">
        <v>2788.4368997253782</v>
      </c>
      <c r="H8303" s="16">
        <f t="shared" si="909"/>
        <v>3.5268576600615331E-2</v>
      </c>
      <c r="I8303" s="23">
        <v>9.2755580373450783</v>
      </c>
      <c r="J8303" s="23">
        <v>67.857319166300087</v>
      </c>
      <c r="K8303" s="23">
        <v>19.736566484517304</v>
      </c>
      <c r="L8303" s="23">
        <v>18.390530566012597</v>
      </c>
      <c r="M8303" s="23">
        <f t="shared" si="906"/>
        <v>29.730222115770186</v>
      </c>
      <c r="N8303" s="23">
        <v>1710.6187116474941</v>
      </c>
      <c r="O8303" s="17">
        <f t="shared" si="907"/>
        <v>2.2802147484724321E-2</v>
      </c>
      <c r="P8303" s="18">
        <f t="shared" si="908"/>
        <v>5.7266524800116125E-2</v>
      </c>
    </row>
    <row r="8304" spans="2:16" x14ac:dyDescent="0.3">
      <c r="B8304" s="19">
        <v>41254.791666666039</v>
      </c>
      <c r="C8304" s="21">
        <f t="shared" si="903"/>
        <v>12</v>
      </c>
      <c r="D8304" s="21" t="str">
        <f t="shared" si="904"/>
        <v>Winter</v>
      </c>
      <c r="E8304" s="21">
        <f t="shared" si="905"/>
        <v>19</v>
      </c>
      <c r="F8304" s="23">
        <v>100.84616339400704</v>
      </c>
      <c r="G8304" s="23">
        <v>2824.9267368433402</v>
      </c>
      <c r="H8304" s="16">
        <f t="shared" si="909"/>
        <v>3.569868275829894E-2</v>
      </c>
      <c r="I8304" s="23">
        <v>9.1416773728942413</v>
      </c>
      <c r="J8304" s="23">
        <v>66.974383316251064</v>
      </c>
      <c r="K8304" s="23">
        <v>19.736566484517304</v>
      </c>
      <c r="L8304" s="23">
        <v>18.053094889444264</v>
      </c>
      <c r="M8304" s="23">
        <f t="shared" si="906"/>
        <v>29.184721942289496</v>
      </c>
      <c r="N8304" s="23">
        <v>1670.2262642955236</v>
      </c>
      <c r="O8304" s="17">
        <f t="shared" si="907"/>
        <v>2.294683069862348E-2</v>
      </c>
      <c r="P8304" s="18">
        <f t="shared" si="908"/>
        <v>5.7826341827503867E-2</v>
      </c>
    </row>
    <row r="8305" spans="2:16" x14ac:dyDescent="0.3">
      <c r="B8305" s="19">
        <v>41254.833333332703</v>
      </c>
      <c r="C8305" s="21">
        <f t="shared" si="903"/>
        <v>12</v>
      </c>
      <c r="D8305" s="21" t="str">
        <f t="shared" si="904"/>
        <v>Winter</v>
      </c>
      <c r="E8305" s="21">
        <f t="shared" si="905"/>
        <v>20</v>
      </c>
      <c r="F8305" s="23">
        <v>97.460865833630606</v>
      </c>
      <c r="G8305" s="23">
        <v>2797.2829208448843</v>
      </c>
      <c r="H8305" s="16">
        <f t="shared" si="909"/>
        <v>3.4841261535387982E-2</v>
      </c>
      <c r="I8305" s="23">
        <v>9.0157284560385982</v>
      </c>
      <c r="J8305" s="23">
        <v>66.428507533036296</v>
      </c>
      <c r="K8305" s="23">
        <v>19.736566484517304</v>
      </c>
      <c r="L8305" s="23">
        <v>17.84447501720652</v>
      </c>
      <c r="M8305" s="23">
        <f t="shared" si="906"/>
        <v>28.847466031312472</v>
      </c>
      <c r="N8305" s="23">
        <v>1623.6821657841269</v>
      </c>
      <c r="O8305" s="17">
        <f t="shared" si="907"/>
        <v>2.3319338775311203E-2</v>
      </c>
      <c r="P8305" s="18">
        <f t="shared" si="908"/>
        <v>5.734812512959625E-2</v>
      </c>
    </row>
    <row r="8306" spans="2:16" x14ac:dyDescent="0.3">
      <c r="B8306" s="19">
        <v>41254.874999999367</v>
      </c>
      <c r="C8306" s="21">
        <f t="shared" si="903"/>
        <v>12</v>
      </c>
      <c r="D8306" s="21" t="str">
        <f t="shared" si="904"/>
        <v>Winter</v>
      </c>
      <c r="E8306" s="21">
        <f t="shared" si="905"/>
        <v>21</v>
      </c>
      <c r="F8306" s="23">
        <v>95.420766950744536</v>
      </c>
      <c r="G8306" s="23">
        <v>2747.5240520476632</v>
      </c>
      <c r="H8306" s="16">
        <f t="shared" si="909"/>
        <v>3.4729729437538409E-2</v>
      </c>
      <c r="I8306" s="23">
        <v>8.5737513074869494</v>
      </c>
      <c r="J8306" s="23">
        <v>64.073682759402573</v>
      </c>
      <c r="K8306" s="23">
        <v>19.736566484517304</v>
      </c>
      <c r="L8306" s="23">
        <v>16.94452074459787</v>
      </c>
      <c r="M8306" s="23">
        <f t="shared" si="906"/>
        <v>27.392595530287398</v>
      </c>
      <c r="N8306" s="23">
        <v>1551.2954693461518</v>
      </c>
      <c r="O8306" s="17">
        <f t="shared" si="907"/>
        <v>2.3184717256302972E-2</v>
      </c>
      <c r="P8306" s="18">
        <f t="shared" si="908"/>
        <v>5.7109247736444151E-2</v>
      </c>
    </row>
    <row r="8307" spans="2:16" x14ac:dyDescent="0.3">
      <c r="B8307" s="19">
        <v>41254.916666666031</v>
      </c>
      <c r="C8307" s="21">
        <f t="shared" si="903"/>
        <v>12</v>
      </c>
      <c r="D8307" s="21" t="str">
        <f t="shared" si="904"/>
        <v>Winter</v>
      </c>
      <c r="E8307" s="21">
        <f t="shared" si="905"/>
        <v>22</v>
      </c>
      <c r="F8307" s="23">
        <v>89.124673307455694</v>
      </c>
      <c r="G8307" s="23">
        <v>2660.1695934925424</v>
      </c>
      <c r="H8307" s="16">
        <f t="shared" si="909"/>
        <v>3.3503380207591846E-2</v>
      </c>
      <c r="I8307" s="23">
        <v>7.8050953206703149</v>
      </c>
      <c r="J8307" s="23">
        <v>61.108068229920953</v>
      </c>
      <c r="K8307" s="23">
        <v>19.736566484517304</v>
      </c>
      <c r="L8307" s="23">
        <v>15.811138126663677</v>
      </c>
      <c r="M8307" s="23">
        <f t="shared" si="906"/>
        <v>25.56036361873997</v>
      </c>
      <c r="N8307" s="23">
        <v>1445.9538581838597</v>
      </c>
      <c r="O8307" s="17">
        <f t="shared" si="907"/>
        <v>2.3075050943408264E-2</v>
      </c>
      <c r="P8307" s="18">
        <f t="shared" si="908"/>
        <v>5.580533894593355E-2</v>
      </c>
    </row>
    <row r="8308" spans="2:16" x14ac:dyDescent="0.3">
      <c r="B8308" s="19">
        <v>41254.958333332695</v>
      </c>
      <c r="C8308" s="21">
        <f t="shared" si="903"/>
        <v>12</v>
      </c>
      <c r="D8308" s="21" t="str">
        <f t="shared" si="904"/>
        <v>Winter</v>
      </c>
      <c r="E8308" s="21">
        <f t="shared" si="905"/>
        <v>23</v>
      </c>
      <c r="F8308" s="23">
        <v>80.102710117136624</v>
      </c>
      <c r="G8308" s="23">
        <v>2484.3549237423617</v>
      </c>
      <c r="H8308" s="16">
        <f t="shared" si="909"/>
        <v>3.2242860853582134E-2</v>
      </c>
      <c r="I8308" s="23">
        <v>7.2307628898225556</v>
      </c>
      <c r="J8308" s="23">
        <v>56.82096897466397</v>
      </c>
      <c r="K8308" s="23">
        <v>19.736566484517304</v>
      </c>
      <c r="L8308" s="23">
        <v>14.172717580445147</v>
      </c>
      <c r="M8308" s="23">
        <f t="shared" si="906"/>
        <v>22.91168490970152</v>
      </c>
      <c r="N8308" s="23">
        <v>1316.4961267296567</v>
      </c>
      <c r="O8308" s="17">
        <f t="shared" si="907"/>
        <v>2.2895963905645314E-2</v>
      </c>
      <c r="P8308" s="18">
        <f t="shared" si="908"/>
        <v>5.4400593380909093E-2</v>
      </c>
    </row>
    <row r="8309" spans="2:16" x14ac:dyDescent="0.3">
      <c r="B8309" s="19">
        <v>41254.99999999936</v>
      </c>
      <c r="C8309" s="21">
        <f t="shared" si="903"/>
        <v>12</v>
      </c>
      <c r="D8309" s="21" t="str">
        <f t="shared" si="904"/>
        <v>Winter</v>
      </c>
      <c r="E8309" s="21">
        <f t="shared" si="905"/>
        <v>0</v>
      </c>
      <c r="F8309" s="23">
        <v>77.632004036996946</v>
      </c>
      <c r="G8309" s="23">
        <v>2327.3380488711314</v>
      </c>
      <c r="H8309" s="16">
        <f t="shared" si="909"/>
        <v>3.3356565486759485E-2</v>
      </c>
      <c r="I8309" s="23">
        <v>6.9572670554227152</v>
      </c>
      <c r="J8309" s="23">
        <v>54.620136888044556</v>
      </c>
      <c r="K8309" s="23">
        <v>19.736566484517304</v>
      </c>
      <c r="L8309" s="23">
        <v>13.331615405105357</v>
      </c>
      <c r="M8309" s="23">
        <f t="shared" si="906"/>
        <v>21.551954998421895</v>
      </c>
      <c r="N8309" s="23">
        <v>1233.4809099178869</v>
      </c>
      <c r="O8309" s="17">
        <f t="shared" si="907"/>
        <v>2.3112819845539787E-2</v>
      </c>
      <c r="P8309" s="18">
        <f t="shared" si="908"/>
        <v>5.5698421043537852E-2</v>
      </c>
    </row>
    <row r="8310" spans="2:16" x14ac:dyDescent="0.3">
      <c r="B8310" s="19">
        <v>41255.041666666024</v>
      </c>
      <c r="C8310" s="21">
        <f t="shared" si="903"/>
        <v>12</v>
      </c>
      <c r="D8310" s="21" t="str">
        <f t="shared" si="904"/>
        <v>Winter</v>
      </c>
      <c r="E8310" s="21">
        <f t="shared" si="905"/>
        <v>1</v>
      </c>
      <c r="F8310" s="23">
        <v>76.461286940173508</v>
      </c>
      <c r="G8310" s="23">
        <v>2238.877837676072</v>
      </c>
      <c r="H8310" s="16">
        <f t="shared" si="909"/>
        <v>3.4151611871570176E-2</v>
      </c>
      <c r="I8310" s="23">
        <v>6.82827826790888</v>
      </c>
      <c r="J8310" s="23">
        <v>52.407412811264287</v>
      </c>
      <c r="K8310" s="23">
        <v>19.736566484517304</v>
      </c>
      <c r="L8310" s="23">
        <v>12.485968412896424</v>
      </c>
      <c r="M8310" s="23">
        <f t="shared" si="906"/>
        <v>20.184877913850556</v>
      </c>
      <c r="N8310" s="23">
        <v>1188.7926441379907</v>
      </c>
      <c r="O8310" s="17">
        <f t="shared" si="907"/>
        <v>2.272318584318549E-2</v>
      </c>
      <c r="P8310" s="18">
        <f t="shared" si="908"/>
        <v>5.6098764291353638E-2</v>
      </c>
    </row>
    <row r="8311" spans="2:16" x14ac:dyDescent="0.3">
      <c r="B8311" s="19">
        <v>41255.083333332688</v>
      </c>
      <c r="C8311" s="21">
        <f t="shared" si="903"/>
        <v>12</v>
      </c>
      <c r="D8311" s="21" t="str">
        <f t="shared" si="904"/>
        <v>Winter</v>
      </c>
      <c r="E8311" s="21">
        <f t="shared" si="905"/>
        <v>2</v>
      </c>
      <c r="F8311" s="23">
        <v>73.168760127944608</v>
      </c>
      <c r="G8311" s="23">
        <v>2202.38800055811</v>
      </c>
      <c r="H8311" s="16">
        <f t="shared" si="909"/>
        <v>3.3222465845892196E-2</v>
      </c>
      <c r="I8311" s="23">
        <v>6.7550682387952277</v>
      </c>
      <c r="J8311" s="23">
        <v>54.582537491399727</v>
      </c>
      <c r="K8311" s="23">
        <v>19.736566484517304</v>
      </c>
      <c r="L8311" s="23">
        <v>13.317245869827447</v>
      </c>
      <c r="M8311" s="23">
        <f t="shared" si="906"/>
        <v>21.528725137054977</v>
      </c>
      <c r="N8311" s="23">
        <v>1187.3893894309513</v>
      </c>
      <c r="O8311" s="17">
        <f t="shared" si="907"/>
        <v>2.3820150009429535E-2</v>
      </c>
      <c r="P8311" s="18">
        <f t="shared" si="908"/>
        <v>5.6251251735189432E-2</v>
      </c>
    </row>
    <row r="8312" spans="2:16" x14ac:dyDescent="0.3">
      <c r="B8312" s="19">
        <v>41255.124999999352</v>
      </c>
      <c r="C8312" s="21">
        <f t="shared" si="903"/>
        <v>12</v>
      </c>
      <c r="D8312" s="21" t="str">
        <f t="shared" si="904"/>
        <v>Winter</v>
      </c>
      <c r="E8312" s="21">
        <f t="shared" si="905"/>
        <v>3</v>
      </c>
      <c r="F8312" s="23">
        <v>70.924702258401283</v>
      </c>
      <c r="G8312" s="23">
        <v>2190.224721518789</v>
      </c>
      <c r="H8312" s="16">
        <f t="shared" si="909"/>
        <v>3.2382385954085692E-2</v>
      </c>
      <c r="I8312" s="23">
        <v>6.78360077209617</v>
      </c>
      <c r="J8312" s="23">
        <v>54.050657470138198</v>
      </c>
      <c r="K8312" s="23">
        <v>19.736566484517304</v>
      </c>
      <c r="L8312" s="23">
        <v>13.113974822652731</v>
      </c>
      <c r="M8312" s="23">
        <f t="shared" si="906"/>
        <v>21.200116162968165</v>
      </c>
      <c r="N8312" s="23">
        <v>1204.0525410482485</v>
      </c>
      <c r="O8312" s="17">
        <f t="shared" si="907"/>
        <v>2.3241275593091398E-2</v>
      </c>
      <c r="P8312" s="18">
        <f t="shared" si="908"/>
        <v>5.4871053590856332E-2</v>
      </c>
    </row>
    <row r="8313" spans="2:16" x14ac:dyDescent="0.3">
      <c r="B8313" s="19">
        <v>41255.166666666017</v>
      </c>
      <c r="C8313" s="21">
        <f t="shared" si="903"/>
        <v>12</v>
      </c>
      <c r="D8313" s="21" t="str">
        <f t="shared" si="904"/>
        <v>Winter</v>
      </c>
      <c r="E8313" s="21">
        <f t="shared" si="905"/>
        <v>4</v>
      </c>
      <c r="F8313" s="23">
        <v>70.663707810369388</v>
      </c>
      <c r="G8313" s="23">
        <v>2194.647732078542</v>
      </c>
      <c r="H8313" s="16">
        <f t="shared" si="909"/>
        <v>3.2198200548314911E-2</v>
      </c>
      <c r="I8313" s="23">
        <v>6.9405435950892365</v>
      </c>
      <c r="J8313" s="23">
        <v>54.489058784674789</v>
      </c>
      <c r="K8313" s="23">
        <v>19.736566484517304</v>
      </c>
      <c r="L8313" s="23">
        <v>13.281520680226514</v>
      </c>
      <c r="M8313" s="23">
        <f t="shared" si="906"/>
        <v>21.470971619930971</v>
      </c>
      <c r="N8313" s="23">
        <v>1223.7425032577844</v>
      </c>
      <c r="O8313" s="17">
        <f t="shared" si="907"/>
        <v>2.3216906448361916E-2</v>
      </c>
      <c r="P8313" s="18">
        <f t="shared" si="908"/>
        <v>5.4667564386741002E-2</v>
      </c>
    </row>
    <row r="8314" spans="2:16" x14ac:dyDescent="0.3">
      <c r="B8314" s="19">
        <v>41255.208333332681</v>
      </c>
      <c r="C8314" s="21">
        <f t="shared" si="903"/>
        <v>12</v>
      </c>
      <c r="D8314" s="21" t="str">
        <f t="shared" si="904"/>
        <v>Winter</v>
      </c>
      <c r="E8314" s="21">
        <f t="shared" si="905"/>
        <v>5</v>
      </c>
      <c r="F8314" s="23">
        <v>73.046660800155607</v>
      </c>
      <c r="G8314" s="23">
        <v>2233.3490744763808</v>
      </c>
      <c r="H8314" s="16">
        <f t="shared" si="909"/>
        <v>3.2707229530288158E-2</v>
      </c>
      <c r="I8314" s="23">
        <v>7.2928878452539516</v>
      </c>
      <c r="J8314" s="23">
        <v>55.075429297438212</v>
      </c>
      <c r="K8314" s="23">
        <v>19.736566484517304</v>
      </c>
      <c r="L8314" s="23">
        <v>13.50561661050623</v>
      </c>
      <c r="M8314" s="23">
        <f t="shared" si="906"/>
        <v>21.833246202414678</v>
      </c>
      <c r="N8314" s="23">
        <v>1307.8416622868833</v>
      </c>
      <c r="O8314" s="17">
        <f t="shared" si="907"/>
        <v>2.2270382484022463E-2</v>
      </c>
      <c r="P8314" s="18">
        <f t="shared" si="908"/>
        <v>5.4249209502678392E-2</v>
      </c>
    </row>
    <row r="8315" spans="2:16" x14ac:dyDescent="0.3">
      <c r="B8315" s="19">
        <v>41255.249999999345</v>
      </c>
      <c r="C8315" s="21">
        <f t="shared" si="903"/>
        <v>12</v>
      </c>
      <c r="D8315" s="21" t="str">
        <f t="shared" si="904"/>
        <v>Winter</v>
      </c>
      <c r="E8315" s="21">
        <f t="shared" si="905"/>
        <v>6</v>
      </c>
      <c r="F8315" s="23">
        <v>80.836876388576997</v>
      </c>
      <c r="G8315" s="23">
        <v>2345.0300911101431</v>
      </c>
      <c r="H8315" s="16">
        <f t="shared" si="909"/>
        <v>3.4471573177258727E-2</v>
      </c>
      <c r="I8315" s="23">
        <v>8.2303065755443221</v>
      </c>
      <c r="J8315" s="23">
        <v>59.794245213373152</v>
      </c>
      <c r="K8315" s="23">
        <v>19.736566484517304</v>
      </c>
      <c r="L8315" s="23">
        <v>15.309028309223097</v>
      </c>
      <c r="M8315" s="23">
        <f t="shared" si="906"/>
        <v>24.748650419632753</v>
      </c>
      <c r="N8315" s="23">
        <v>1455.5350976722818</v>
      </c>
      <c r="O8315" s="17">
        <f t="shared" si="907"/>
        <v>2.2657617152563082E-2</v>
      </c>
      <c r="P8315" s="18">
        <f t="shared" si="908"/>
        <v>5.6348146622124923E-2</v>
      </c>
    </row>
    <row r="8316" spans="2:16" x14ac:dyDescent="0.3">
      <c r="B8316" s="19">
        <v>41255.291666666009</v>
      </c>
      <c r="C8316" s="21">
        <f t="shared" si="903"/>
        <v>12</v>
      </c>
      <c r="D8316" s="21" t="str">
        <f t="shared" si="904"/>
        <v>Winter</v>
      </c>
      <c r="E8316" s="21">
        <f t="shared" si="905"/>
        <v>7</v>
      </c>
      <c r="F8316" s="23">
        <v>90.870044565689042</v>
      </c>
      <c r="G8316" s="23">
        <v>2557.3345979782857</v>
      </c>
      <c r="H8316" s="16">
        <f t="shared" si="909"/>
        <v>3.5533107258442768E-2</v>
      </c>
      <c r="I8316" s="23">
        <v>8.7831526296760849</v>
      </c>
      <c r="J8316" s="23">
        <v>65.011090842656415</v>
      </c>
      <c r="K8316" s="23">
        <v>19.736566484517304</v>
      </c>
      <c r="L8316" s="23">
        <v>17.302774326413381</v>
      </c>
      <c r="M8316" s="23">
        <f t="shared" si="906"/>
        <v>27.97175003172573</v>
      </c>
      <c r="N8316" s="23">
        <v>1595.0739474245993</v>
      </c>
      <c r="O8316" s="17">
        <f t="shared" si="907"/>
        <v>2.3042757811163644E-2</v>
      </c>
      <c r="P8316" s="18">
        <f t="shared" si="908"/>
        <v>5.7757084284772012E-2</v>
      </c>
    </row>
    <row r="8317" spans="2:16" x14ac:dyDescent="0.3">
      <c r="B8317" s="19">
        <v>41255.333333332674</v>
      </c>
      <c r="C8317" s="21">
        <f t="shared" si="903"/>
        <v>12</v>
      </c>
      <c r="D8317" s="21" t="str">
        <f t="shared" si="904"/>
        <v>Winter</v>
      </c>
      <c r="E8317" s="21">
        <f t="shared" si="905"/>
        <v>8</v>
      </c>
      <c r="F8317" s="23">
        <v>95.136923029858352</v>
      </c>
      <c r="G8317" s="23">
        <v>2727.6205045287752</v>
      </c>
      <c r="H8317" s="16">
        <f t="shared" si="909"/>
        <v>3.4879090720977786E-2</v>
      </c>
      <c r="I8317" s="23">
        <v>8.6586653546119958</v>
      </c>
      <c r="J8317" s="23">
        <v>65.716449490813389</v>
      </c>
      <c r="K8317" s="23">
        <v>19.736566484517304</v>
      </c>
      <c r="L8317" s="23">
        <v>17.572344502605638</v>
      </c>
      <c r="M8317" s="23">
        <f t="shared" si="906"/>
        <v>28.407538503690446</v>
      </c>
      <c r="N8317" s="23">
        <v>1611.9430859678023</v>
      </c>
      <c r="O8317" s="17">
        <f t="shared" si="907"/>
        <v>2.299473485197406E-2</v>
      </c>
      <c r="P8317" s="18">
        <f t="shared" si="908"/>
        <v>5.707179012994501E-2</v>
      </c>
    </row>
    <row r="8318" spans="2:16" x14ac:dyDescent="0.3">
      <c r="B8318" s="19">
        <v>41255.374999999338</v>
      </c>
      <c r="C8318" s="21">
        <f t="shared" si="903"/>
        <v>12</v>
      </c>
      <c r="D8318" s="21" t="str">
        <f t="shared" si="904"/>
        <v>Winter</v>
      </c>
      <c r="E8318" s="21">
        <f t="shared" si="905"/>
        <v>9</v>
      </c>
      <c r="F8318" s="23">
        <v>89.016133443869606</v>
      </c>
      <c r="G8318" s="23">
        <v>2702.1881938101956</v>
      </c>
      <c r="H8318" s="16">
        <f t="shared" si="909"/>
        <v>3.2942240532238147E-2</v>
      </c>
      <c r="I8318" s="23">
        <v>8.4543009699813414</v>
      </c>
      <c r="J8318" s="23">
        <v>61.808221106296266</v>
      </c>
      <c r="K8318" s="23">
        <v>19.736566484517304</v>
      </c>
      <c r="L8318" s="23">
        <v>16.078718788982293</v>
      </c>
      <c r="M8318" s="23">
        <f t="shared" si="906"/>
        <v>25.992935832796668</v>
      </c>
      <c r="N8318" s="23">
        <v>1577.8413144059768</v>
      </c>
      <c r="O8318" s="17">
        <f t="shared" si="907"/>
        <v>2.1831876557083719E-2</v>
      </c>
      <c r="P8318" s="18">
        <f t="shared" si="908"/>
        <v>5.4054926160508283E-2</v>
      </c>
    </row>
    <row r="8319" spans="2:16" x14ac:dyDescent="0.3">
      <c r="B8319" s="19">
        <v>41255.416666666002</v>
      </c>
      <c r="C8319" s="21">
        <f t="shared" si="903"/>
        <v>12</v>
      </c>
      <c r="D8319" s="21" t="str">
        <f t="shared" si="904"/>
        <v>Winter</v>
      </c>
      <c r="E8319" s="21">
        <f t="shared" si="905"/>
        <v>10</v>
      </c>
      <c r="F8319" s="23">
        <v>92.32991735189708</v>
      </c>
      <c r="G8319" s="23">
        <v>2660.1695934925424</v>
      </c>
      <c r="H8319" s="16">
        <f t="shared" si="909"/>
        <v>3.470828235077935E-2</v>
      </c>
      <c r="I8319" s="23">
        <v>8.3066477539167138</v>
      </c>
      <c r="J8319" s="23">
        <v>60.361671038105982</v>
      </c>
      <c r="K8319" s="23">
        <v>19.736566484517304</v>
      </c>
      <c r="L8319" s="23">
        <v>15.525884060476645</v>
      </c>
      <c r="M8319" s="23">
        <f t="shared" si="906"/>
        <v>25.099220493112032</v>
      </c>
      <c r="N8319" s="23">
        <v>1548.0829109010203</v>
      </c>
      <c r="O8319" s="17">
        <f t="shared" si="907"/>
        <v>2.1578862483266969E-2</v>
      </c>
      <c r="P8319" s="18">
        <f t="shared" si="908"/>
        <v>5.5538179582168445E-2</v>
      </c>
    </row>
    <row r="8320" spans="2:16" x14ac:dyDescent="0.3">
      <c r="B8320" s="19">
        <v>41255.458333332666</v>
      </c>
      <c r="C8320" s="21">
        <f t="shared" si="903"/>
        <v>12</v>
      </c>
      <c r="D8320" s="21" t="str">
        <f t="shared" si="904"/>
        <v>Winter</v>
      </c>
      <c r="E8320" s="21">
        <f t="shared" si="905"/>
        <v>11</v>
      </c>
      <c r="F8320" s="23">
        <v>89.395359399124985</v>
      </c>
      <c r="G8320" s="23">
        <v>2622.5740037346418</v>
      </c>
      <c r="H8320" s="16">
        <f t="shared" si="909"/>
        <v>3.4086877728454069E-2</v>
      </c>
      <c r="I8320" s="23">
        <v>8.1581996720265639</v>
      </c>
      <c r="J8320" s="23">
        <v>54.705715590561788</v>
      </c>
      <c r="K8320" s="23">
        <v>19.736566484517304</v>
      </c>
      <c r="L8320" s="23">
        <v>13.364321413568076</v>
      </c>
      <c r="M8320" s="23">
        <f t="shared" si="906"/>
        <v>21.604827692476405</v>
      </c>
      <c r="N8320" s="23">
        <v>1521.9222570956601</v>
      </c>
      <c r="O8320" s="17">
        <f t="shared" si="907"/>
        <v>1.9556207438151826E-2</v>
      </c>
      <c r="P8320" s="18">
        <f t="shared" si="908"/>
        <v>5.2976475114829329E-2</v>
      </c>
    </row>
    <row r="8321" spans="2:16" x14ac:dyDescent="0.3">
      <c r="B8321" s="19">
        <v>41255.499999999331</v>
      </c>
      <c r="C8321" s="21">
        <f t="shared" si="903"/>
        <v>12</v>
      </c>
      <c r="D8321" s="21" t="str">
        <f t="shared" si="904"/>
        <v>Winter</v>
      </c>
      <c r="E8321" s="21">
        <f t="shared" si="905"/>
        <v>12</v>
      </c>
      <c r="F8321" s="23">
        <v>83.139481742538749</v>
      </c>
      <c r="G8321" s="23">
        <v>2571.709382297483</v>
      </c>
      <c r="H8321" s="16">
        <f t="shared" si="909"/>
        <v>3.2328490269870461E-2</v>
      </c>
      <c r="I8321" s="23">
        <v>7.9848594275439577</v>
      </c>
      <c r="J8321" s="23">
        <v>59.793304734047787</v>
      </c>
      <c r="K8321" s="23">
        <v>19.736566484517304</v>
      </c>
      <c r="L8321" s="23">
        <v>15.308668881890481</v>
      </c>
      <c r="M8321" s="23">
        <f t="shared" si="906"/>
        <v>24.748069367639999</v>
      </c>
      <c r="N8321" s="23">
        <v>1484.0833405739127</v>
      </c>
      <c r="O8321" s="17">
        <f t="shared" si="907"/>
        <v>2.2055990994768359E-2</v>
      </c>
      <c r="P8321" s="18">
        <f t="shared" si="908"/>
        <v>5.3671444374372101E-2</v>
      </c>
    </row>
    <row r="8322" spans="2:16" x14ac:dyDescent="0.3">
      <c r="B8322" s="19">
        <v>41255.541666665995</v>
      </c>
      <c r="C8322" s="21">
        <f t="shared" si="903"/>
        <v>12</v>
      </c>
      <c r="D8322" s="21" t="str">
        <f t="shared" si="904"/>
        <v>Winter</v>
      </c>
      <c r="E8322" s="21">
        <f t="shared" si="905"/>
        <v>13</v>
      </c>
      <c r="F8322" s="23">
        <v>80.460000188685711</v>
      </c>
      <c r="G8322" s="23">
        <v>2545.1713189389652</v>
      </c>
      <c r="H8322" s="16">
        <f t="shared" si="909"/>
        <v>3.1612803267886895E-2</v>
      </c>
      <c r="I8322" s="23">
        <v>7.874180714854532</v>
      </c>
      <c r="J8322" s="23">
        <v>58.948812758308215</v>
      </c>
      <c r="K8322" s="23">
        <v>19.736566484517304</v>
      </c>
      <c r="L8322" s="23">
        <v>14.985925478534067</v>
      </c>
      <c r="M8322" s="23">
        <f t="shared" si="906"/>
        <v>24.226320795256843</v>
      </c>
      <c r="N8322" s="23">
        <v>1457.4916872573003</v>
      </c>
      <c r="O8322" s="17">
        <f t="shared" si="907"/>
        <v>2.2024483426398071E-2</v>
      </c>
      <c r="P8322" s="18">
        <f t="shared" si="908"/>
        <v>5.294103103264941E-2</v>
      </c>
    </row>
    <row r="8323" spans="2:16" x14ac:dyDescent="0.3">
      <c r="B8323" s="19">
        <v>41255.583333332659</v>
      </c>
      <c r="C8323" s="21">
        <f t="shared" si="903"/>
        <v>12</v>
      </c>
      <c r="D8323" s="21" t="str">
        <f t="shared" si="904"/>
        <v>Winter</v>
      </c>
      <c r="E8323" s="21">
        <f t="shared" si="905"/>
        <v>14</v>
      </c>
      <c r="F8323" s="23">
        <v>78.931706364127962</v>
      </c>
      <c r="G8323" s="23">
        <v>2492.0951922219292</v>
      </c>
      <c r="H8323" s="16">
        <f t="shared" si="909"/>
        <v>3.1672829597553687E-2</v>
      </c>
      <c r="I8323" s="23">
        <v>7.7252315653300645</v>
      </c>
      <c r="J8323" s="23">
        <v>56.592242878909701</v>
      </c>
      <c r="K8323" s="23">
        <v>19.736566484517304</v>
      </c>
      <c r="L8323" s="23">
        <v>14.0853042707858</v>
      </c>
      <c r="M8323" s="23">
        <f t="shared" si="906"/>
        <v>22.770372123606599</v>
      </c>
      <c r="N8323" s="23">
        <v>1430.6636827554387</v>
      </c>
      <c r="O8323" s="17">
        <f t="shared" si="907"/>
        <v>2.1315704072534046E-2</v>
      </c>
      <c r="P8323" s="18">
        <f t="shared" si="908"/>
        <v>5.2313405007246482E-2</v>
      </c>
    </row>
    <row r="8324" spans="2:16" x14ac:dyDescent="0.3">
      <c r="B8324" s="19">
        <v>41255.624999999323</v>
      </c>
      <c r="C8324" s="21">
        <f t="shared" si="903"/>
        <v>12</v>
      </c>
      <c r="D8324" s="21" t="str">
        <f t="shared" si="904"/>
        <v>Winter</v>
      </c>
      <c r="E8324" s="21">
        <f t="shared" si="905"/>
        <v>15</v>
      </c>
      <c r="F8324" s="23">
        <v>82.188006925875442</v>
      </c>
      <c r="G8324" s="23">
        <v>2466.6628815033496</v>
      </c>
      <c r="H8324" s="16">
        <f t="shared" si="909"/>
        <v>3.3319513396895387E-2</v>
      </c>
      <c r="I8324" s="23">
        <v>7.757917551075483</v>
      </c>
      <c r="J8324" s="23">
        <v>56.762516978161919</v>
      </c>
      <c r="K8324" s="23">
        <v>19.736566484517304</v>
      </c>
      <c r="L8324" s="23">
        <v>14.150378710655973</v>
      </c>
      <c r="M8324" s="23">
        <f t="shared" si="906"/>
        <v>22.875571782988644</v>
      </c>
      <c r="N8324" s="23">
        <v>1442.0825364423501</v>
      </c>
      <c r="O8324" s="17">
        <f t="shared" si="907"/>
        <v>2.1242535402749989E-2</v>
      </c>
      <c r="P8324" s="18">
        <f t="shared" si="908"/>
        <v>5.3854257856709421E-2</v>
      </c>
    </row>
    <row r="8325" spans="2:16" x14ac:dyDescent="0.3">
      <c r="B8325" s="19">
        <v>41255.666666665988</v>
      </c>
      <c r="C8325" s="21">
        <f t="shared" ref="C8325:C8388" si="910">MONTH(B8325)</f>
        <v>12</v>
      </c>
      <c r="D8325" s="21" t="str">
        <f t="shared" ref="D8325:D8388" si="911">IF(AND(C8325&gt;5,C8325&lt;7),"Summer",IF(OR(C8325=1,C8325&gt;10),"Winter","Shoulder"))</f>
        <v>Winter</v>
      </c>
      <c r="E8325" s="21">
        <f t="shared" ref="E8325:E8388" si="912">HOUR(B8325)</f>
        <v>16</v>
      </c>
      <c r="F8325" s="23">
        <v>79.916662890694795</v>
      </c>
      <c r="G8325" s="23">
        <v>2466.6628815033496</v>
      </c>
      <c r="H8325" s="16">
        <f t="shared" si="909"/>
        <v>3.2398696834481176E-2</v>
      </c>
      <c r="I8325" s="23">
        <v>8.0758921457302755</v>
      </c>
      <c r="J8325" s="23">
        <v>58.004410037374811</v>
      </c>
      <c r="K8325" s="23">
        <v>19.736566484517304</v>
      </c>
      <c r="L8325" s="23">
        <v>14.624998723692881</v>
      </c>
      <c r="M8325" s="23">
        <f t="shared" ref="M8325:M8388" si="913">J8325-K8325-L8325</f>
        <v>23.642844829164623</v>
      </c>
      <c r="N8325" s="23">
        <v>1516.1819690305811</v>
      </c>
      <c r="O8325" s="17">
        <f t="shared" ref="O8325:O8388" si="914">(I8325+M8325)/N8325</f>
        <v>2.0920138626351874E-2</v>
      </c>
      <c r="P8325" s="18">
        <f t="shared" ref="P8325:P8388" si="915">H8325+(1-H8325)*O8325</f>
        <v>5.2641050231742557E-2</v>
      </c>
    </row>
    <row r="8326" spans="2:16" x14ac:dyDescent="0.3">
      <c r="B8326" s="19">
        <v>41255.708333332652</v>
      </c>
      <c r="C8326" s="21">
        <f t="shared" si="910"/>
        <v>12</v>
      </c>
      <c r="D8326" s="21" t="str">
        <f t="shared" si="911"/>
        <v>Winter</v>
      </c>
      <c r="E8326" s="21">
        <f t="shared" si="912"/>
        <v>17</v>
      </c>
      <c r="F8326" s="23">
        <v>88.76508826285945</v>
      </c>
      <c r="G8326" s="23">
        <v>2539.6425557392736</v>
      </c>
      <c r="H8326" s="16">
        <f t="shared" ref="H8326:H8389" si="916">F8326/G8326</f>
        <v>3.4951803773433189E-2</v>
      </c>
      <c r="I8326" s="23">
        <v>8.7722191978747048</v>
      </c>
      <c r="J8326" s="23">
        <v>60.694566795396497</v>
      </c>
      <c r="K8326" s="23">
        <v>19.736566484517304</v>
      </c>
      <c r="L8326" s="23">
        <v>15.653108371372859</v>
      </c>
      <c r="M8326" s="23">
        <f t="shared" si="913"/>
        <v>25.304891939506334</v>
      </c>
      <c r="N8326" s="23">
        <v>1661.686375474553</v>
      </c>
      <c r="O8326" s="17">
        <f t="shared" si="914"/>
        <v>2.0507546815294264E-2</v>
      </c>
      <c r="P8326" s="18">
        <f t="shared" si="915"/>
        <v>5.4742574836564792E-2</v>
      </c>
    </row>
    <row r="8327" spans="2:16" x14ac:dyDescent="0.3">
      <c r="B8327" s="19">
        <v>41255.749999999316</v>
      </c>
      <c r="C8327" s="21">
        <f t="shared" si="910"/>
        <v>12</v>
      </c>
      <c r="D8327" s="21" t="str">
        <f t="shared" si="911"/>
        <v>Winter</v>
      </c>
      <c r="E8327" s="21">
        <f t="shared" si="912"/>
        <v>18</v>
      </c>
      <c r="F8327" s="23">
        <v>93.575251842059018</v>
      </c>
      <c r="G8327" s="23">
        <v>2718.7744834092691</v>
      </c>
      <c r="H8327" s="16">
        <f t="shared" si="916"/>
        <v>3.4418173487018387E-2</v>
      </c>
      <c r="I8327" s="23">
        <v>8.960143724752804</v>
      </c>
      <c r="J8327" s="23">
        <v>62.87126151803885</v>
      </c>
      <c r="K8327" s="23">
        <v>19.736566484517304</v>
      </c>
      <c r="L8327" s="23">
        <v>16.484985858708736</v>
      </c>
      <c r="M8327" s="23">
        <f t="shared" si="913"/>
        <v>26.649709174812809</v>
      </c>
      <c r="N8327" s="23">
        <v>1699.1362784841485</v>
      </c>
      <c r="O8327" s="17">
        <f t="shared" si="914"/>
        <v>2.0957620263004594E-2</v>
      </c>
      <c r="P8327" s="18">
        <f t="shared" si="915"/>
        <v>5.4654470739935838E-2</v>
      </c>
    </row>
    <row r="8328" spans="2:16" x14ac:dyDescent="0.3">
      <c r="B8328" s="19">
        <v>41255.79166666598</v>
      </c>
      <c r="C8328" s="21">
        <f t="shared" si="910"/>
        <v>12</v>
      </c>
      <c r="D8328" s="21" t="str">
        <f t="shared" si="911"/>
        <v>Winter</v>
      </c>
      <c r="E8328" s="21">
        <f t="shared" si="912"/>
        <v>19</v>
      </c>
      <c r="F8328" s="23">
        <v>92.551487673235997</v>
      </c>
      <c r="G8328" s="23">
        <v>2761.8988363668605</v>
      </c>
      <c r="H8328" s="16">
        <f t="shared" si="916"/>
        <v>3.3510093293273133E-2</v>
      </c>
      <c r="I8328" s="23">
        <v>8.8757590249743838</v>
      </c>
      <c r="J8328" s="23">
        <v>66.680866689518808</v>
      </c>
      <c r="K8328" s="23">
        <v>19.736566484517304</v>
      </c>
      <c r="L8328" s="23">
        <v>17.940920282965259</v>
      </c>
      <c r="M8328" s="23">
        <f t="shared" si="913"/>
        <v>29.003379922036245</v>
      </c>
      <c r="N8328" s="23">
        <v>1686.0050262795994</v>
      </c>
      <c r="O8328" s="17">
        <f t="shared" si="914"/>
        <v>2.2466800725141449E-2</v>
      </c>
      <c r="P8328" s="18">
        <f t="shared" si="915"/>
        <v>5.5224029430113716E-2</v>
      </c>
    </row>
    <row r="8329" spans="2:16" x14ac:dyDescent="0.3">
      <c r="B8329" s="19">
        <v>41255.833333332645</v>
      </c>
      <c r="C8329" s="21">
        <f t="shared" si="910"/>
        <v>12</v>
      </c>
      <c r="D8329" s="21" t="str">
        <f t="shared" si="911"/>
        <v>Winter</v>
      </c>
      <c r="E8329" s="21">
        <f t="shared" si="912"/>
        <v>20</v>
      </c>
      <c r="F8329" s="23">
        <v>93.220003162574471</v>
      </c>
      <c r="G8329" s="23">
        <v>2748.6298046876018</v>
      </c>
      <c r="H8329" s="16">
        <f t="shared" si="916"/>
        <v>3.3915081253792008E-2</v>
      </c>
      <c r="I8329" s="23">
        <v>8.7492166439931083</v>
      </c>
      <c r="J8329" s="23">
        <v>62.30643455274933</v>
      </c>
      <c r="K8329" s="23">
        <v>19.736566484517304</v>
      </c>
      <c r="L8329" s="23">
        <v>16.269123325585944</v>
      </c>
      <c r="M8329" s="23">
        <f t="shared" si="913"/>
        <v>26.300744742646081</v>
      </c>
      <c r="N8329" s="23">
        <v>1662.0448349773735</v>
      </c>
      <c r="O8329" s="17">
        <f t="shared" si="914"/>
        <v>2.1088457211875602E-2</v>
      </c>
      <c r="P8329" s="18">
        <f t="shared" si="915"/>
        <v>5.4288321725809732E-2</v>
      </c>
    </row>
    <row r="8330" spans="2:16" x14ac:dyDescent="0.3">
      <c r="B8330" s="19">
        <v>41255.874999999309</v>
      </c>
      <c r="C8330" s="21">
        <f t="shared" si="910"/>
        <v>12</v>
      </c>
      <c r="D8330" s="21" t="str">
        <f t="shared" si="911"/>
        <v>Winter</v>
      </c>
      <c r="E8330" s="21">
        <f t="shared" si="912"/>
        <v>21</v>
      </c>
      <c r="F8330" s="23">
        <v>91.368796729408913</v>
      </c>
      <c r="G8330" s="23">
        <v>2713.2457202095779</v>
      </c>
      <c r="H8330" s="16">
        <f t="shared" si="916"/>
        <v>3.3675091072234827E-2</v>
      </c>
      <c r="I8330" s="23">
        <v>8.420192572759186</v>
      </c>
      <c r="J8330" s="23">
        <v>61.067595050165814</v>
      </c>
      <c r="K8330" s="23">
        <v>19.736566484517304</v>
      </c>
      <c r="L8330" s="23">
        <v>15.795670304405935</v>
      </c>
      <c r="M8330" s="23">
        <f t="shared" si="913"/>
        <v>25.535358261242575</v>
      </c>
      <c r="N8330" s="23">
        <v>1598.3978518692254</v>
      </c>
      <c r="O8330" s="17">
        <f t="shared" si="914"/>
        <v>2.1243491283658125E-2</v>
      </c>
      <c r="P8330" s="18">
        <f t="shared" si="915"/>
        <v>5.4203205852223532E-2</v>
      </c>
    </row>
    <row r="8331" spans="2:16" x14ac:dyDescent="0.3">
      <c r="B8331" s="19">
        <v>41255.916666665973</v>
      </c>
      <c r="C8331" s="21">
        <f t="shared" si="910"/>
        <v>12</v>
      </c>
      <c r="D8331" s="21" t="str">
        <f t="shared" si="911"/>
        <v>Winter</v>
      </c>
      <c r="E8331" s="21">
        <f t="shared" si="912"/>
        <v>22</v>
      </c>
      <c r="F8331" s="23">
        <v>84.901026664919186</v>
      </c>
      <c r="G8331" s="23">
        <v>2642.4775512535302</v>
      </c>
      <c r="H8331" s="16">
        <f t="shared" si="916"/>
        <v>3.2129327503518094E-2</v>
      </c>
      <c r="I8331" s="23">
        <v>7.8142339114078521</v>
      </c>
      <c r="J8331" s="23">
        <v>59.053137015870448</v>
      </c>
      <c r="K8331" s="23">
        <v>19.736566484517304</v>
      </c>
      <c r="L8331" s="23">
        <v>15.025795562449048</v>
      </c>
      <c r="M8331" s="23">
        <f t="shared" si="913"/>
        <v>24.290774968904095</v>
      </c>
      <c r="N8331" s="23">
        <v>1468.3885689950339</v>
      </c>
      <c r="O8331" s="17">
        <f t="shared" si="914"/>
        <v>2.1864109785521307E-2</v>
      </c>
      <c r="P8331" s="18">
        <f t="shared" si="915"/>
        <v>5.3290958145167516E-2</v>
      </c>
    </row>
    <row r="8332" spans="2:16" x14ac:dyDescent="0.3">
      <c r="B8332" s="19">
        <v>41255.958333332637</v>
      </c>
      <c r="C8332" s="21">
        <f t="shared" si="910"/>
        <v>12</v>
      </c>
      <c r="D8332" s="21" t="str">
        <f t="shared" si="911"/>
        <v>Winter</v>
      </c>
      <c r="E8332" s="21">
        <f t="shared" si="912"/>
        <v>23</v>
      </c>
      <c r="F8332" s="23">
        <v>79.890068415954957</v>
      </c>
      <c r="G8332" s="23">
        <v>2497.6239554216204</v>
      </c>
      <c r="H8332" s="16">
        <f t="shared" si="916"/>
        <v>3.1986427837760241E-2</v>
      </c>
      <c r="I8332" s="23">
        <v>7.2818445459370862</v>
      </c>
      <c r="J8332" s="23">
        <v>56.271601382060297</v>
      </c>
      <c r="K8332" s="23">
        <v>19.736566484517304</v>
      </c>
      <c r="L8332" s="23">
        <v>13.96276322726689</v>
      </c>
      <c r="M8332" s="23">
        <f t="shared" si="913"/>
        <v>22.572271670276102</v>
      </c>
      <c r="N8332" s="23">
        <v>1337.9303327783423</v>
      </c>
      <c r="O8332" s="17">
        <f t="shared" si="914"/>
        <v>2.2313655266502717E-2</v>
      </c>
      <c r="P8332" s="18">
        <f t="shared" si="915"/>
        <v>5.3586348980284311E-2</v>
      </c>
    </row>
    <row r="8333" spans="2:16" x14ac:dyDescent="0.3">
      <c r="B8333" s="19">
        <v>41255.999999999302</v>
      </c>
      <c r="C8333" s="21">
        <f t="shared" si="910"/>
        <v>12</v>
      </c>
      <c r="D8333" s="21" t="str">
        <f t="shared" si="911"/>
        <v>Winter</v>
      </c>
      <c r="E8333" s="21">
        <f t="shared" si="912"/>
        <v>0</v>
      </c>
      <c r="F8333" s="23">
        <v>76.166067121154612</v>
      </c>
      <c r="G8333" s="23">
        <v>2343.9243384702049</v>
      </c>
      <c r="H8333" s="16">
        <f t="shared" si="916"/>
        <v>3.2495104842362559E-2</v>
      </c>
      <c r="I8333" s="23">
        <v>7.0317868709463136</v>
      </c>
      <c r="J8333" s="23">
        <v>55.007427865039375</v>
      </c>
      <c r="K8333" s="23">
        <v>19.736566484517304</v>
      </c>
      <c r="L8333" s="23">
        <v>13.479628188643142</v>
      </c>
      <c r="M8333" s="23">
        <f t="shared" si="913"/>
        <v>21.791233191878931</v>
      </c>
      <c r="N8333" s="23">
        <v>1272.7401624697668</v>
      </c>
      <c r="O8333" s="17">
        <f t="shared" si="914"/>
        <v>2.2646429265572827E-2</v>
      </c>
      <c r="P8333" s="18">
        <f t="shared" si="915"/>
        <v>5.4405636014645445E-2</v>
      </c>
    </row>
    <row r="8334" spans="2:16" x14ac:dyDescent="0.3">
      <c r="B8334" s="19">
        <v>41256.041666665966</v>
      </c>
      <c r="C8334" s="21">
        <f t="shared" si="910"/>
        <v>12</v>
      </c>
      <c r="D8334" s="21" t="str">
        <f t="shared" si="911"/>
        <v>Winter</v>
      </c>
      <c r="E8334" s="21">
        <f t="shared" si="912"/>
        <v>1</v>
      </c>
      <c r="F8334" s="23">
        <v>66.826816852316284</v>
      </c>
      <c r="G8334" s="23">
        <v>2260.9928904748367</v>
      </c>
      <c r="H8334" s="16">
        <f t="shared" si="916"/>
        <v>2.9556402912121416E-2</v>
      </c>
      <c r="I8334" s="23">
        <v>6.9311424793065024</v>
      </c>
      <c r="J8334" s="23">
        <v>53.96323547678746</v>
      </c>
      <c r="K8334" s="23">
        <v>19.736566484517304</v>
      </c>
      <c r="L8334" s="23">
        <v>13.080564355208665</v>
      </c>
      <c r="M8334" s="23">
        <f t="shared" si="913"/>
        <v>21.146104637061491</v>
      </c>
      <c r="N8334" s="23">
        <v>1244.1245091286351</v>
      </c>
      <c r="O8334" s="17">
        <f t="shared" si="914"/>
        <v>2.2567875570615393E-2</v>
      </c>
      <c r="P8334" s="18">
        <f t="shared" si="915"/>
        <v>5.1457253259501082E-2</v>
      </c>
    </row>
    <row r="8335" spans="2:16" x14ac:dyDescent="0.3">
      <c r="B8335" s="19">
        <v>41256.08333333263</v>
      </c>
      <c r="C8335" s="21">
        <f t="shared" si="910"/>
        <v>12</v>
      </c>
      <c r="D8335" s="21" t="str">
        <f t="shared" si="911"/>
        <v>Winter</v>
      </c>
      <c r="E8335" s="21">
        <f t="shared" si="912"/>
        <v>2</v>
      </c>
      <c r="F8335" s="23">
        <v>65.241687329580515</v>
      </c>
      <c r="G8335" s="23">
        <v>2234.4548271163189</v>
      </c>
      <c r="H8335" s="16">
        <f t="shared" si="916"/>
        <v>2.9198033693873478E-2</v>
      </c>
      <c r="I8335" s="23">
        <v>6.8986402818992367</v>
      </c>
      <c r="J8335" s="23">
        <v>55.988690664284832</v>
      </c>
      <c r="K8335" s="23">
        <v>19.736566484517304</v>
      </c>
      <c r="L8335" s="23">
        <v>13.854641930056344</v>
      </c>
      <c r="M8335" s="23">
        <f t="shared" si="913"/>
        <v>22.397482249711182</v>
      </c>
      <c r="N8335" s="23">
        <v>1231.1438251996487</v>
      </c>
      <c r="O8335" s="17">
        <f t="shared" si="914"/>
        <v>2.3795857098060501E-2</v>
      </c>
      <c r="P8335" s="18">
        <f t="shared" si="915"/>
        <v>5.2299098554610207E-2</v>
      </c>
    </row>
    <row r="8336" spans="2:16" x14ac:dyDescent="0.3">
      <c r="B8336" s="19">
        <v>41256.124999999294</v>
      </c>
      <c r="C8336" s="21">
        <f t="shared" si="910"/>
        <v>12</v>
      </c>
      <c r="D8336" s="21" t="str">
        <f t="shared" si="911"/>
        <v>Winter</v>
      </c>
      <c r="E8336" s="21">
        <f t="shared" si="912"/>
        <v>3</v>
      </c>
      <c r="F8336" s="23">
        <v>64.89750835998565</v>
      </c>
      <c r="G8336" s="23">
        <v>2223.3973007169366</v>
      </c>
      <c r="H8336" s="16">
        <f t="shared" si="916"/>
        <v>2.918844434103585E-2</v>
      </c>
      <c r="I8336" s="23">
        <v>6.9535401853720709</v>
      </c>
      <c r="J8336" s="23">
        <v>56.131384397978088</v>
      </c>
      <c r="K8336" s="23">
        <v>19.736566484517304</v>
      </c>
      <c r="L8336" s="23">
        <v>13.909175854087371</v>
      </c>
      <c r="M8336" s="23">
        <f t="shared" si="913"/>
        <v>22.485642059373411</v>
      </c>
      <c r="N8336" s="23">
        <v>1240.7766410283027</v>
      </c>
      <c r="O8336" s="17">
        <f t="shared" si="914"/>
        <v>2.3726415594306761E-2</v>
      </c>
      <c r="P8336" s="18">
        <f t="shared" si="915"/>
        <v>5.22223227743559E-2</v>
      </c>
    </row>
    <row r="8337" spans="2:16" x14ac:dyDescent="0.3">
      <c r="B8337" s="19">
        <v>41256.166666665958</v>
      </c>
      <c r="C8337" s="21">
        <f t="shared" si="910"/>
        <v>12</v>
      </c>
      <c r="D8337" s="21" t="str">
        <f t="shared" si="911"/>
        <v>Winter</v>
      </c>
      <c r="E8337" s="21">
        <f t="shared" si="912"/>
        <v>4</v>
      </c>
      <c r="F8337" s="23">
        <v>66.471616593672664</v>
      </c>
      <c r="G8337" s="23">
        <v>2239.9835903160101</v>
      </c>
      <c r="H8337" s="16">
        <f t="shared" si="916"/>
        <v>2.9675046228483777E-2</v>
      </c>
      <c r="I8337" s="23">
        <v>7.1248982662033438</v>
      </c>
      <c r="J8337" s="23">
        <v>56.09256876605194</v>
      </c>
      <c r="K8337" s="23">
        <v>19.736566484517304</v>
      </c>
      <c r="L8337" s="23">
        <v>13.894341504548047</v>
      </c>
      <c r="M8337" s="23">
        <f t="shared" si="913"/>
        <v>22.461660776986591</v>
      </c>
      <c r="N8337" s="23">
        <v>1287.7675158960992</v>
      </c>
      <c r="O8337" s="17">
        <f t="shared" si="914"/>
        <v>2.2975077937574771E-2</v>
      </c>
      <c r="P8337" s="18">
        <f t="shared" si="915"/>
        <v>5.1968337666157993E-2</v>
      </c>
    </row>
    <row r="8338" spans="2:16" x14ac:dyDescent="0.3">
      <c r="B8338" s="19">
        <v>41256.208333332623</v>
      </c>
      <c r="C8338" s="21">
        <f t="shared" si="910"/>
        <v>12</v>
      </c>
      <c r="D8338" s="21" t="str">
        <f t="shared" si="911"/>
        <v>Winter</v>
      </c>
      <c r="E8338" s="21">
        <f t="shared" si="912"/>
        <v>5</v>
      </c>
      <c r="F8338" s="23">
        <v>70.122910018434297</v>
      </c>
      <c r="G8338" s="23">
        <v>2290.8482117531694</v>
      </c>
      <c r="H8338" s="16">
        <f t="shared" si="916"/>
        <v>3.0610020191940063E-2</v>
      </c>
      <c r="I8338" s="23">
        <v>7.5344955700066238</v>
      </c>
      <c r="J8338" s="23">
        <v>54.940911076262168</v>
      </c>
      <c r="K8338" s="23">
        <v>19.736566484517304</v>
      </c>
      <c r="L8338" s="23">
        <v>13.454207159898029</v>
      </c>
      <c r="M8338" s="23">
        <f t="shared" si="913"/>
        <v>21.750137431846834</v>
      </c>
      <c r="N8338" s="23">
        <v>1393.3060902490265</v>
      </c>
      <c r="O8338" s="17">
        <f t="shared" si="914"/>
        <v>2.1018090143149662E-2</v>
      </c>
      <c r="P8338" s="18">
        <f t="shared" si="915"/>
        <v>5.0984746171411896E-2</v>
      </c>
    </row>
    <row r="8339" spans="2:16" x14ac:dyDescent="0.3">
      <c r="B8339" s="19">
        <v>41256.249999999287</v>
      </c>
      <c r="C8339" s="21">
        <f t="shared" si="910"/>
        <v>12</v>
      </c>
      <c r="D8339" s="21" t="str">
        <f t="shared" si="911"/>
        <v>Winter</v>
      </c>
      <c r="E8339" s="21">
        <f t="shared" si="912"/>
        <v>6</v>
      </c>
      <c r="F8339" s="23">
        <v>77.933978290825749</v>
      </c>
      <c r="G8339" s="23">
        <v>2411.3752495064377</v>
      </c>
      <c r="H8339" s="16">
        <f t="shared" si="916"/>
        <v>3.2319307543186127E-2</v>
      </c>
      <c r="I8339" s="23">
        <v>8.4099431901247943</v>
      </c>
      <c r="J8339" s="23">
        <v>58.89068111567402</v>
      </c>
      <c r="K8339" s="23">
        <v>19.736566484517304</v>
      </c>
      <c r="L8339" s="23">
        <v>14.963709039863911</v>
      </c>
      <c r="M8339" s="23">
        <f t="shared" si="913"/>
        <v>24.190405591292805</v>
      </c>
      <c r="N8339" s="23">
        <v>1581.9413714466705</v>
      </c>
      <c r="O8339" s="17">
        <f t="shared" si="914"/>
        <v>2.060781099087439E-2</v>
      </c>
      <c r="P8339" s="18">
        <f t="shared" si="915"/>
        <v>5.2261088352854597E-2</v>
      </c>
    </row>
    <row r="8340" spans="2:16" x14ac:dyDescent="0.3">
      <c r="B8340" s="19">
        <v>41256.291666665951</v>
      </c>
      <c r="C8340" s="21">
        <f t="shared" si="910"/>
        <v>12</v>
      </c>
      <c r="D8340" s="21" t="str">
        <f t="shared" si="911"/>
        <v>Winter</v>
      </c>
      <c r="E8340" s="21">
        <f t="shared" si="912"/>
        <v>7</v>
      </c>
      <c r="F8340" s="23">
        <v>91.019577767003355</v>
      </c>
      <c r="G8340" s="23">
        <v>2642.4775512535302</v>
      </c>
      <c r="H8340" s="16">
        <f t="shared" si="916"/>
        <v>3.4444787515347394E-2</v>
      </c>
      <c r="I8340" s="23">
        <v>9.104309532706246</v>
      </c>
      <c r="J8340" s="23">
        <v>65.440023562269715</v>
      </c>
      <c r="K8340" s="23">
        <v>19.736566484517304</v>
      </c>
      <c r="L8340" s="23">
        <v>17.466701527281909</v>
      </c>
      <c r="M8340" s="23">
        <f t="shared" si="913"/>
        <v>28.236755550470502</v>
      </c>
      <c r="N8340" s="23">
        <v>1711.1149257295856</v>
      </c>
      <c r="O8340" s="17">
        <f t="shared" si="914"/>
        <v>2.1822651723556939E-2</v>
      </c>
      <c r="P8340" s="18">
        <f t="shared" si="915"/>
        <v>5.5515762637264987E-2</v>
      </c>
    </row>
    <row r="8341" spans="2:16" x14ac:dyDescent="0.3">
      <c r="B8341" s="19">
        <v>41256.333333332615</v>
      </c>
      <c r="C8341" s="21">
        <f t="shared" si="910"/>
        <v>12</v>
      </c>
      <c r="D8341" s="21" t="str">
        <f t="shared" si="911"/>
        <v>Winter</v>
      </c>
      <c r="E8341" s="21">
        <f t="shared" si="912"/>
        <v>8</v>
      </c>
      <c r="F8341" s="23">
        <v>94.432064455749554</v>
      </c>
      <c r="G8341" s="23">
        <v>2797.2829208448843</v>
      </c>
      <c r="H8341" s="16">
        <f t="shared" si="916"/>
        <v>3.375849605774861E-2</v>
      </c>
      <c r="I8341" s="23">
        <v>9.0623756798161192</v>
      </c>
      <c r="J8341" s="23">
        <v>67.918631732322339</v>
      </c>
      <c r="K8341" s="23">
        <v>19.736566484517304</v>
      </c>
      <c r="L8341" s="23">
        <v>18.413962672882771</v>
      </c>
      <c r="M8341" s="23">
        <f t="shared" si="913"/>
        <v>29.768102574922263</v>
      </c>
      <c r="N8341" s="23">
        <v>1701.240811188492</v>
      </c>
      <c r="O8341" s="17">
        <f t="shared" si="914"/>
        <v>2.282479822924733E-2</v>
      </c>
      <c r="P8341" s="18">
        <f t="shared" si="915"/>
        <v>5.5812763425954988E-2</v>
      </c>
    </row>
    <row r="8342" spans="2:16" x14ac:dyDescent="0.3">
      <c r="B8342" s="19">
        <v>41256.37499999928</v>
      </c>
      <c r="C8342" s="21">
        <f t="shared" si="910"/>
        <v>12</v>
      </c>
      <c r="D8342" s="21" t="str">
        <f t="shared" si="911"/>
        <v>Winter</v>
      </c>
      <c r="E8342" s="21">
        <f t="shared" si="912"/>
        <v>9</v>
      </c>
      <c r="F8342" s="23">
        <v>94.574843375705385</v>
      </c>
      <c r="G8342" s="23">
        <v>2790.648405005255</v>
      </c>
      <c r="H8342" s="16">
        <f t="shared" si="916"/>
        <v>3.3889917198482514E-2</v>
      </c>
      <c r="I8342" s="23">
        <v>8.8946059600950047</v>
      </c>
      <c r="J8342" s="23">
        <v>64.232392411012199</v>
      </c>
      <c r="K8342" s="23">
        <v>19.736566484517304</v>
      </c>
      <c r="L8342" s="23">
        <v>17.005175546037691</v>
      </c>
      <c r="M8342" s="23">
        <f t="shared" si="913"/>
        <v>27.490650380457204</v>
      </c>
      <c r="N8342" s="23">
        <v>1669.4266890826057</v>
      </c>
      <c r="O8342" s="17">
        <f t="shared" si="914"/>
        <v>2.1795060890362834E-2</v>
      </c>
      <c r="P8342" s="18">
        <f t="shared" si="915"/>
        <v>5.4946345279935069E-2</v>
      </c>
    </row>
    <row r="8343" spans="2:16" x14ac:dyDescent="0.3">
      <c r="B8343" s="19">
        <v>41256.416666665944</v>
      </c>
      <c r="C8343" s="21">
        <f t="shared" si="910"/>
        <v>12</v>
      </c>
      <c r="D8343" s="21" t="str">
        <f t="shared" si="911"/>
        <v>Winter</v>
      </c>
      <c r="E8343" s="21">
        <f t="shared" si="912"/>
        <v>10</v>
      </c>
      <c r="F8343" s="23">
        <v>92.205321672162839</v>
      </c>
      <c r="G8343" s="23">
        <v>2749.7355573275399</v>
      </c>
      <c r="H8343" s="16">
        <f t="shared" si="916"/>
        <v>3.3532432392072251E-2</v>
      </c>
      <c r="I8343" s="23">
        <v>8.7542952737746305</v>
      </c>
      <c r="J8343" s="23">
        <v>59.797314019991575</v>
      </c>
      <c r="K8343" s="23">
        <v>19.736566484517304</v>
      </c>
      <c r="L8343" s="23">
        <v>15.310201129238829</v>
      </c>
      <c r="M8343" s="23">
        <f t="shared" si="913"/>
        <v>24.750546406235443</v>
      </c>
      <c r="N8343" s="23">
        <v>1636.2428647237152</v>
      </c>
      <c r="O8343" s="17">
        <f t="shared" si="914"/>
        <v>2.047669230671785E-2</v>
      </c>
      <c r="P8343" s="18">
        <f t="shared" si="915"/>
        <v>5.3322491398401818E-2</v>
      </c>
    </row>
    <row r="8344" spans="2:16" x14ac:dyDescent="0.3">
      <c r="B8344" s="19">
        <v>41256.458333332608</v>
      </c>
      <c r="C8344" s="21">
        <f t="shared" si="910"/>
        <v>12</v>
      </c>
      <c r="D8344" s="21" t="str">
        <f t="shared" si="911"/>
        <v>Winter</v>
      </c>
      <c r="E8344" s="21">
        <f t="shared" si="912"/>
        <v>11</v>
      </c>
      <c r="F8344" s="23">
        <v>89.838312943974472</v>
      </c>
      <c r="G8344" s="23">
        <v>2719.8802360492073</v>
      </c>
      <c r="H8344" s="16">
        <f t="shared" si="916"/>
        <v>3.3030245873792635E-2</v>
      </c>
      <c r="I8344" s="23">
        <v>8.5525999754353084</v>
      </c>
      <c r="J8344" s="23">
        <v>61.873234186020881</v>
      </c>
      <c r="K8344" s="23">
        <v>19.736566484517304</v>
      </c>
      <c r="L8344" s="23">
        <v>16.103565138285532</v>
      </c>
      <c r="M8344" s="23">
        <f t="shared" si="913"/>
        <v>26.033102563218044</v>
      </c>
      <c r="N8344" s="23">
        <v>1601.0981738736773</v>
      </c>
      <c r="O8344" s="17">
        <f t="shared" si="914"/>
        <v>2.1601237889727353E-2</v>
      </c>
      <c r="P8344" s="18">
        <f t="shared" si="915"/>
        <v>5.3917989564844004E-2</v>
      </c>
    </row>
    <row r="8345" spans="2:16" x14ac:dyDescent="0.3">
      <c r="B8345" s="19">
        <v>41256.499999999272</v>
      </c>
      <c r="C8345" s="21">
        <f t="shared" si="910"/>
        <v>12</v>
      </c>
      <c r="D8345" s="21" t="str">
        <f t="shared" si="911"/>
        <v>Winter</v>
      </c>
      <c r="E8345" s="21">
        <f t="shared" si="912"/>
        <v>12</v>
      </c>
      <c r="F8345" s="23">
        <v>84.919713311704569</v>
      </c>
      <c r="G8345" s="23">
        <v>2674.5443778117392</v>
      </c>
      <c r="H8345" s="16">
        <f t="shared" si="916"/>
        <v>3.1751095258020827E-2</v>
      </c>
      <c r="I8345" s="23">
        <v>8.3382004271468428</v>
      </c>
      <c r="J8345" s="23">
        <v>61.825694424303933</v>
      </c>
      <c r="K8345" s="23">
        <v>19.736566484517304</v>
      </c>
      <c r="L8345" s="23">
        <v>16.085396647723091</v>
      </c>
      <c r="M8345" s="23">
        <f t="shared" si="913"/>
        <v>26.003731292063538</v>
      </c>
      <c r="N8345" s="23">
        <v>1557.8132114546597</v>
      </c>
      <c r="O8345" s="17">
        <f t="shared" si="914"/>
        <v>2.2044961145978766E-2</v>
      </c>
      <c r="P8345" s="18">
        <f t="shared" si="915"/>
        <v>5.3096104742694258E-2</v>
      </c>
    </row>
    <row r="8346" spans="2:16" x14ac:dyDescent="0.3">
      <c r="B8346" s="19">
        <v>41256.541666665937</v>
      </c>
      <c r="C8346" s="21">
        <f t="shared" si="910"/>
        <v>12</v>
      </c>
      <c r="D8346" s="21" t="str">
        <f t="shared" si="911"/>
        <v>Winter</v>
      </c>
      <c r="E8346" s="21">
        <f t="shared" si="912"/>
        <v>13</v>
      </c>
      <c r="F8346" s="23">
        <v>85.090844246247443</v>
      </c>
      <c r="G8346" s="23">
        <v>2612.622229975198</v>
      </c>
      <c r="H8346" s="16">
        <f t="shared" si="916"/>
        <v>3.2569134285845534E-2</v>
      </c>
      <c r="I8346" s="23">
        <v>8.2494179475827103</v>
      </c>
      <c r="J8346" s="23">
        <v>62.429959359802936</v>
      </c>
      <c r="K8346" s="23">
        <v>19.736566484517304</v>
      </c>
      <c r="L8346" s="23">
        <v>16.316331372284683</v>
      </c>
      <c r="M8346" s="23">
        <f t="shared" si="913"/>
        <v>26.377061503000949</v>
      </c>
      <c r="N8346" s="23">
        <v>1538.6829158041194</v>
      </c>
      <c r="O8346" s="17">
        <f t="shared" si="914"/>
        <v>2.2503973427486702E-2</v>
      </c>
      <c r="P8346" s="18">
        <f t="shared" si="915"/>
        <v>5.4340172780807328E-2</v>
      </c>
    </row>
    <row r="8347" spans="2:16" x14ac:dyDescent="0.3">
      <c r="B8347" s="19">
        <v>41256.583333332601</v>
      </c>
      <c r="C8347" s="21">
        <f t="shared" si="910"/>
        <v>12</v>
      </c>
      <c r="D8347" s="21" t="str">
        <f t="shared" si="911"/>
        <v>Winter</v>
      </c>
      <c r="E8347" s="21">
        <f t="shared" si="912"/>
        <v>14</v>
      </c>
      <c r="F8347" s="23">
        <v>83.271201171678982</v>
      </c>
      <c r="G8347" s="23">
        <v>2601.5647035758152</v>
      </c>
      <c r="H8347" s="16">
        <f t="shared" si="916"/>
        <v>3.2008122287800048E-2</v>
      </c>
      <c r="I8347" s="23">
        <v>8.1673745488471763</v>
      </c>
      <c r="J8347" s="23">
        <v>64.152293550209237</v>
      </c>
      <c r="K8347" s="23">
        <v>19.736566484517304</v>
      </c>
      <c r="L8347" s="23">
        <v>16.974563794022067</v>
      </c>
      <c r="M8347" s="23">
        <f t="shared" si="913"/>
        <v>27.441163271669865</v>
      </c>
      <c r="N8347" s="23">
        <v>1520.8375354543343</v>
      </c>
      <c r="O8347" s="17">
        <f t="shared" si="914"/>
        <v>2.3413768394320543E-2</v>
      </c>
      <c r="P8347" s="18">
        <f t="shared" si="915"/>
        <v>5.4672459920136952E-2</v>
      </c>
    </row>
    <row r="8348" spans="2:16" x14ac:dyDescent="0.3">
      <c r="B8348" s="19">
        <v>41256.624999999265</v>
      </c>
      <c r="C8348" s="21">
        <f t="shared" si="910"/>
        <v>12</v>
      </c>
      <c r="D8348" s="21" t="str">
        <f t="shared" si="911"/>
        <v>Winter</v>
      </c>
      <c r="E8348" s="21">
        <f t="shared" si="912"/>
        <v>15</v>
      </c>
      <c r="F8348" s="23">
        <v>82.036714764431778</v>
      </c>
      <c r="G8348" s="23">
        <v>2568.3921243776681</v>
      </c>
      <c r="H8348" s="16">
        <f t="shared" si="916"/>
        <v>3.1940883942832371E-2</v>
      </c>
      <c r="I8348" s="23">
        <v>8.1769638892019678</v>
      </c>
      <c r="J8348" s="23">
        <v>62.998975930003077</v>
      </c>
      <c r="K8348" s="23">
        <v>19.736566484517304</v>
      </c>
      <c r="L8348" s="23">
        <v>16.533795066089183</v>
      </c>
      <c r="M8348" s="23">
        <f t="shared" si="913"/>
        <v>26.728614379396589</v>
      </c>
      <c r="N8348" s="23">
        <v>1525.6155532467762</v>
      </c>
      <c r="O8348" s="17">
        <f t="shared" si="914"/>
        <v>2.2879668599545537E-2</v>
      </c>
      <c r="P8348" s="18">
        <f t="shared" si="915"/>
        <v>5.4089755702989357E-2</v>
      </c>
    </row>
    <row r="8349" spans="2:16" x14ac:dyDescent="0.3">
      <c r="B8349" s="19">
        <v>41256.666666665929</v>
      </c>
      <c r="C8349" s="21">
        <f t="shared" si="910"/>
        <v>12</v>
      </c>
      <c r="D8349" s="21" t="str">
        <f t="shared" si="911"/>
        <v>Winter</v>
      </c>
      <c r="E8349" s="21">
        <f t="shared" si="912"/>
        <v>16</v>
      </c>
      <c r="F8349" s="23">
        <v>86.002630936583031</v>
      </c>
      <c r="G8349" s="23">
        <v>2566.1806190977918</v>
      </c>
      <c r="H8349" s="16">
        <f t="shared" si="916"/>
        <v>3.3513865039951678E-2</v>
      </c>
      <c r="I8349" s="23">
        <v>8.4456741740484631</v>
      </c>
      <c r="J8349" s="23">
        <v>61.517190405055459</v>
      </c>
      <c r="K8349" s="23">
        <v>19.736566484517304</v>
      </c>
      <c r="L8349" s="23">
        <v>15.967494240143447</v>
      </c>
      <c r="M8349" s="23">
        <f t="shared" si="913"/>
        <v>25.813129680394709</v>
      </c>
      <c r="N8349" s="23">
        <v>1587.1897185790992</v>
      </c>
      <c r="O8349" s="17">
        <f t="shared" si="914"/>
        <v>2.1584567650244548E-2</v>
      </c>
      <c r="P8349" s="18">
        <f t="shared" si="915"/>
        <v>5.4375050403020223E-2</v>
      </c>
    </row>
    <row r="8350" spans="2:16" x14ac:dyDescent="0.3">
      <c r="B8350" s="19">
        <v>41256.708333332594</v>
      </c>
      <c r="C8350" s="21">
        <f t="shared" si="910"/>
        <v>12</v>
      </c>
      <c r="D8350" s="21" t="str">
        <f t="shared" si="911"/>
        <v>Winter</v>
      </c>
      <c r="E8350" s="21">
        <f t="shared" si="912"/>
        <v>17</v>
      </c>
      <c r="F8350" s="23">
        <v>95.074071516570214</v>
      </c>
      <c r="G8350" s="23">
        <v>2660.1695934925424</v>
      </c>
      <c r="H8350" s="16">
        <f t="shared" si="916"/>
        <v>3.5739853484960428E-2</v>
      </c>
      <c r="I8350" s="23">
        <v>9.1021189173336854</v>
      </c>
      <c r="J8350" s="23">
        <v>65.929674000164482</v>
      </c>
      <c r="K8350" s="23">
        <v>19.736566484517304</v>
      </c>
      <c r="L8350" s="23">
        <v>17.653833499308902</v>
      </c>
      <c r="M8350" s="23">
        <f t="shared" si="913"/>
        <v>28.539274016338275</v>
      </c>
      <c r="N8350" s="23">
        <v>1721.9028337880804</v>
      </c>
      <c r="O8350" s="17">
        <f t="shared" si="914"/>
        <v>2.1860346701946712E-2</v>
      </c>
      <c r="P8350" s="18">
        <f t="shared" si="915"/>
        <v>5.6818914598649128E-2</v>
      </c>
    </row>
    <row r="8351" spans="2:16" x14ac:dyDescent="0.3">
      <c r="B8351" s="19">
        <v>41256.749999999258</v>
      </c>
      <c r="C8351" s="21">
        <f t="shared" si="910"/>
        <v>12</v>
      </c>
      <c r="D8351" s="21" t="str">
        <f t="shared" si="911"/>
        <v>Winter</v>
      </c>
      <c r="E8351" s="21">
        <f t="shared" si="912"/>
        <v>18</v>
      </c>
      <c r="F8351" s="23">
        <v>97.876579542631404</v>
      </c>
      <c r="G8351" s="23">
        <v>2809.4461998842048</v>
      </c>
      <c r="H8351" s="16">
        <f t="shared" si="916"/>
        <v>3.4838388984514287E-2</v>
      </c>
      <c r="I8351" s="23">
        <v>9.2689452629761959</v>
      </c>
      <c r="J8351" s="23">
        <v>70.308510329884996</v>
      </c>
      <c r="K8351" s="23">
        <v>19.736566484517304</v>
      </c>
      <c r="L8351" s="23">
        <v>19.327313627473604</v>
      </c>
      <c r="M8351" s="23">
        <f t="shared" si="913"/>
        <v>31.244630217894088</v>
      </c>
      <c r="N8351" s="23">
        <v>1752.9059276685493</v>
      </c>
      <c r="O8351" s="17">
        <f t="shared" si="914"/>
        <v>2.3112235997031126E-2</v>
      </c>
      <c r="P8351" s="18">
        <f t="shared" si="915"/>
        <v>5.7145431913578945E-2</v>
      </c>
    </row>
    <row r="8352" spans="2:16" x14ac:dyDescent="0.3">
      <c r="B8352" s="19">
        <v>41256.791666665922</v>
      </c>
      <c r="C8352" s="21">
        <f t="shared" si="910"/>
        <v>12</v>
      </c>
      <c r="D8352" s="21" t="str">
        <f t="shared" si="911"/>
        <v>Winter</v>
      </c>
      <c r="E8352" s="21">
        <f t="shared" si="912"/>
        <v>19</v>
      </c>
      <c r="F8352" s="23">
        <v>93.841606361546312</v>
      </c>
      <c r="G8352" s="23">
        <v>2842.6187790823524</v>
      </c>
      <c r="H8352" s="16">
        <f t="shared" si="916"/>
        <v>3.3012378252084876E-2</v>
      </c>
      <c r="I8352" s="23">
        <v>9.130576973553584</v>
      </c>
      <c r="J8352" s="23">
        <v>66.748515725047881</v>
      </c>
      <c r="K8352" s="23">
        <v>19.736566484517304</v>
      </c>
      <c r="L8352" s="23">
        <v>17.966774027687119</v>
      </c>
      <c r="M8352" s="23">
        <f t="shared" si="913"/>
        <v>29.045175212843457</v>
      </c>
      <c r="N8352" s="23">
        <v>1727.14570210447</v>
      </c>
      <c r="O8352" s="17">
        <f t="shared" si="914"/>
        <v>2.2103376767739484E-2</v>
      </c>
      <c r="P8352" s="18">
        <f t="shared" si="915"/>
        <v>5.4386069985319398E-2</v>
      </c>
    </row>
    <row r="8353" spans="2:16" x14ac:dyDescent="0.3">
      <c r="B8353" s="19">
        <v>41256.833333332586</v>
      </c>
      <c r="C8353" s="21">
        <f t="shared" si="910"/>
        <v>12</v>
      </c>
      <c r="D8353" s="21" t="str">
        <f t="shared" si="911"/>
        <v>Winter</v>
      </c>
      <c r="E8353" s="21">
        <f t="shared" si="912"/>
        <v>20</v>
      </c>
      <c r="F8353" s="23">
        <v>90.493040133649089</v>
      </c>
      <c r="G8353" s="23">
        <v>2818.2922210037109</v>
      </c>
      <c r="H8353" s="16">
        <f t="shared" si="916"/>
        <v>3.2109175712595465E-2</v>
      </c>
      <c r="I8353" s="23">
        <v>8.9659199534471785</v>
      </c>
      <c r="J8353" s="23">
        <v>66.006212031714185</v>
      </c>
      <c r="K8353" s="23">
        <v>19.736566484517304</v>
      </c>
      <c r="L8353" s="23">
        <v>17.683084392743286</v>
      </c>
      <c r="M8353" s="23">
        <f t="shared" si="913"/>
        <v>28.586561154453594</v>
      </c>
      <c r="N8353" s="23">
        <v>1697.5364745024715</v>
      </c>
      <c r="O8353" s="17">
        <f t="shared" si="914"/>
        <v>2.2121752122532139E-2</v>
      </c>
      <c r="P8353" s="18">
        <f t="shared" si="915"/>
        <v>5.3520616609154741E-2</v>
      </c>
    </row>
    <row r="8354" spans="2:16" x14ac:dyDescent="0.3">
      <c r="B8354" s="19">
        <v>41256.874999999251</v>
      </c>
      <c r="C8354" s="21">
        <f t="shared" si="910"/>
        <v>12</v>
      </c>
      <c r="D8354" s="21" t="str">
        <f t="shared" si="911"/>
        <v>Winter</v>
      </c>
      <c r="E8354" s="21">
        <f t="shared" si="912"/>
        <v>21</v>
      </c>
      <c r="F8354" s="23">
        <v>82.938000691691954</v>
      </c>
      <c r="G8354" s="23">
        <v>2774.0621154061814</v>
      </c>
      <c r="H8354" s="16">
        <f t="shared" si="916"/>
        <v>2.9897672525457518E-2</v>
      </c>
      <c r="I8354" s="23">
        <v>8.5327953260809721</v>
      </c>
      <c r="J8354" s="23">
        <v>64.143492070154068</v>
      </c>
      <c r="K8354" s="23">
        <v>19.736566484517304</v>
      </c>
      <c r="L8354" s="23">
        <v>16.971200091690747</v>
      </c>
      <c r="M8354" s="23">
        <f t="shared" si="913"/>
        <v>27.435725493946016</v>
      </c>
      <c r="N8354" s="23">
        <v>1615.3393008233752</v>
      </c>
      <c r="O8354" s="17">
        <f t="shared" si="914"/>
        <v>2.2266851801162155E-2</v>
      </c>
      <c r="P8354" s="18">
        <f t="shared" si="915"/>
        <v>5.1498797283295636E-2</v>
      </c>
    </row>
    <row r="8355" spans="2:16" x14ac:dyDescent="0.3">
      <c r="B8355" s="19">
        <v>41256.916666665915</v>
      </c>
      <c r="C8355" s="21">
        <f t="shared" si="910"/>
        <v>12</v>
      </c>
      <c r="D8355" s="21" t="str">
        <f t="shared" si="911"/>
        <v>Winter</v>
      </c>
      <c r="E8355" s="21">
        <f t="shared" si="912"/>
        <v>22</v>
      </c>
      <c r="F8355" s="23">
        <v>75.939138622595564</v>
      </c>
      <c r="G8355" s="23">
        <v>2672.3328725318629</v>
      </c>
      <c r="H8355" s="16">
        <f t="shared" si="916"/>
        <v>2.8416796201982179E-2</v>
      </c>
      <c r="I8355" s="23">
        <v>7.9085153528041365</v>
      </c>
      <c r="J8355" s="23">
        <v>60.944071188811535</v>
      </c>
      <c r="K8355" s="23">
        <v>19.736566484517304</v>
      </c>
      <c r="L8355" s="23">
        <v>15.748462619129482</v>
      </c>
      <c r="M8355" s="23">
        <f t="shared" si="913"/>
        <v>25.459042085164747</v>
      </c>
      <c r="N8355" s="23">
        <v>1487.3755651146869</v>
      </c>
      <c r="O8355" s="17">
        <f t="shared" si="914"/>
        <v>2.2433848061364392E-2</v>
      </c>
      <c r="P8355" s="18">
        <f t="shared" si="915"/>
        <v>5.0213146174960546E-2</v>
      </c>
    </row>
    <row r="8356" spans="2:16" x14ac:dyDescent="0.3">
      <c r="B8356" s="19">
        <v>41256.958333332579</v>
      </c>
      <c r="C8356" s="21">
        <f t="shared" si="910"/>
        <v>12</v>
      </c>
      <c r="D8356" s="21" t="str">
        <f t="shared" si="911"/>
        <v>Winter</v>
      </c>
      <c r="E8356" s="21">
        <f t="shared" si="912"/>
        <v>23</v>
      </c>
      <c r="F8356" s="23">
        <v>68.486662409201173</v>
      </c>
      <c r="G8356" s="23">
        <v>2521.9505135002619</v>
      </c>
      <c r="H8356" s="16">
        <f t="shared" si="916"/>
        <v>2.7156227706525163E-2</v>
      </c>
      <c r="I8356" s="23">
        <v>7.3623304461148313</v>
      </c>
      <c r="J8356" s="23">
        <v>57.391836659020228</v>
      </c>
      <c r="K8356" s="23">
        <v>19.736566484517304</v>
      </c>
      <c r="L8356" s="23">
        <v>14.390888723106368</v>
      </c>
      <c r="M8356" s="23">
        <f t="shared" si="913"/>
        <v>23.264381451396556</v>
      </c>
      <c r="N8356" s="23">
        <v>1359.6667235102334</v>
      </c>
      <c r="O8356" s="17">
        <f t="shared" si="914"/>
        <v>2.2525161032435077E-2</v>
      </c>
      <c r="P8356" s="18">
        <f t="shared" si="915"/>
        <v>4.9069690336837286E-2</v>
      </c>
    </row>
    <row r="8357" spans="2:16" x14ac:dyDescent="0.3">
      <c r="B8357" s="19">
        <v>41256.999999999243</v>
      </c>
      <c r="C8357" s="21">
        <f t="shared" si="910"/>
        <v>12</v>
      </c>
      <c r="D8357" s="21" t="str">
        <f t="shared" si="911"/>
        <v>Winter</v>
      </c>
      <c r="E8357" s="21">
        <f t="shared" si="912"/>
        <v>0</v>
      </c>
      <c r="F8357" s="23">
        <v>67.64797241109126</v>
      </c>
      <c r="G8357" s="23">
        <v>2371.5681544686609</v>
      </c>
      <c r="H8357" s="16">
        <f t="shared" si="916"/>
        <v>2.8524574460837067E-2</v>
      </c>
      <c r="I8357" s="23">
        <v>7.0710718163422648</v>
      </c>
      <c r="J8357" s="23">
        <v>55.807034355765964</v>
      </c>
      <c r="K8357" s="23">
        <v>19.736566484517304</v>
      </c>
      <c r="L8357" s="23">
        <v>13.78521749863863</v>
      </c>
      <c r="M8357" s="23">
        <f t="shared" si="913"/>
        <v>22.28525037261003</v>
      </c>
      <c r="N8357" s="23">
        <v>1282.0157443904477</v>
      </c>
      <c r="O8357" s="17">
        <f t="shared" si="914"/>
        <v>2.2898566041332172E-2</v>
      </c>
      <c r="P8357" s="18">
        <f t="shared" si="915"/>
        <v>5.0769968650076866E-2</v>
      </c>
    </row>
    <row r="8358" spans="2:16" x14ac:dyDescent="0.3">
      <c r="B8358" s="19">
        <v>41257.041666665908</v>
      </c>
      <c r="C8358" s="21">
        <f t="shared" si="910"/>
        <v>12</v>
      </c>
      <c r="D8358" s="21" t="str">
        <f t="shared" si="911"/>
        <v>Winter</v>
      </c>
      <c r="E8358" s="21">
        <f t="shared" si="912"/>
        <v>1</v>
      </c>
      <c r="F8358" s="23">
        <v>69.204317568039812</v>
      </c>
      <c r="G8358" s="23">
        <v>2274.2619221540954</v>
      </c>
      <c r="H8358" s="16">
        <f t="shared" si="916"/>
        <v>3.0429352439094653E-2</v>
      </c>
      <c r="I8358" s="23">
        <v>6.9319287977250186</v>
      </c>
      <c r="J8358" s="23">
        <v>54.041387391157585</v>
      </c>
      <c r="K8358" s="23">
        <v>19.736566484517304</v>
      </c>
      <c r="L8358" s="23">
        <v>13.110432033703237</v>
      </c>
      <c r="M8358" s="23">
        <f t="shared" si="913"/>
        <v>21.194388872937044</v>
      </c>
      <c r="N8358" s="23">
        <v>1243.3806240243121</v>
      </c>
      <c r="O8358" s="17">
        <f t="shared" si="914"/>
        <v>2.2620842827378741E-2</v>
      </c>
      <c r="P8358" s="18">
        <f t="shared" si="915"/>
        <v>5.2361857667609715E-2</v>
      </c>
    </row>
    <row r="8359" spans="2:16" x14ac:dyDescent="0.3">
      <c r="B8359" s="19">
        <v>41257.083333332572</v>
      </c>
      <c r="C8359" s="21">
        <f t="shared" si="910"/>
        <v>12</v>
      </c>
      <c r="D8359" s="21" t="str">
        <f t="shared" si="911"/>
        <v>Winter</v>
      </c>
      <c r="E8359" s="21">
        <f t="shared" si="912"/>
        <v>2</v>
      </c>
      <c r="F8359" s="23">
        <v>64.177144524216118</v>
      </c>
      <c r="G8359" s="23">
        <v>2241.0893429559483</v>
      </c>
      <c r="H8359" s="16">
        <f t="shared" si="916"/>
        <v>2.8636584581482081E-2</v>
      </c>
      <c r="I8359" s="23">
        <v>6.9063168973629887</v>
      </c>
      <c r="J8359" s="23">
        <v>53.639521900879757</v>
      </c>
      <c r="K8359" s="23">
        <v>19.736566484517304</v>
      </c>
      <c r="L8359" s="23">
        <v>12.95684924103055</v>
      </c>
      <c r="M8359" s="23">
        <f t="shared" si="913"/>
        <v>20.946106175331902</v>
      </c>
      <c r="N8359" s="23">
        <v>1234.945206080886</v>
      </c>
      <c r="O8359" s="17">
        <f t="shared" si="914"/>
        <v>2.2553569936179518E-2</v>
      </c>
      <c r="P8359" s="18">
        <f t="shared" si="915"/>
        <v>5.0544297304569823E-2</v>
      </c>
    </row>
    <row r="8360" spans="2:16" x14ac:dyDescent="0.3">
      <c r="B8360" s="19">
        <v>41257.124999999236</v>
      </c>
      <c r="C8360" s="21">
        <f t="shared" si="910"/>
        <v>12</v>
      </c>
      <c r="D8360" s="21" t="str">
        <f t="shared" si="911"/>
        <v>Winter</v>
      </c>
      <c r="E8360" s="21">
        <f t="shared" si="912"/>
        <v>3</v>
      </c>
      <c r="F8360" s="23">
        <v>61.077505290229197</v>
      </c>
      <c r="G8360" s="23">
        <v>2227.8203112766892</v>
      </c>
      <c r="H8360" s="16">
        <f t="shared" si="916"/>
        <v>2.7415813107129688E-2</v>
      </c>
      <c r="I8360" s="23">
        <v>6.9362916259470255</v>
      </c>
      <c r="J8360" s="23">
        <v>54.460290363951387</v>
      </c>
      <c r="K8360" s="23">
        <v>19.736566484517304</v>
      </c>
      <c r="L8360" s="23">
        <v>13.27052611985153</v>
      </c>
      <c r="M8360" s="23">
        <f t="shared" si="913"/>
        <v>21.453197759582551</v>
      </c>
      <c r="N8360" s="23">
        <v>1241.1142541637944</v>
      </c>
      <c r="O8360" s="17">
        <f t="shared" si="914"/>
        <v>2.2874194934339148E-2</v>
      </c>
      <c r="P8360" s="18">
        <f t="shared" si="915"/>
        <v>4.9662893388172938E-2</v>
      </c>
    </row>
    <row r="8361" spans="2:16" x14ac:dyDescent="0.3">
      <c r="B8361" s="19">
        <v>41257.1666666659</v>
      </c>
      <c r="C8361" s="21">
        <f t="shared" si="910"/>
        <v>12</v>
      </c>
      <c r="D8361" s="21" t="str">
        <f t="shared" si="911"/>
        <v>Winter</v>
      </c>
      <c r="E8361" s="21">
        <f t="shared" si="912"/>
        <v>4</v>
      </c>
      <c r="F8361" s="23">
        <v>61.784436916448861</v>
      </c>
      <c r="G8361" s="23">
        <v>2238.877837676072</v>
      </c>
      <c r="H8361" s="16">
        <f t="shared" si="916"/>
        <v>2.7596162629659311E-2</v>
      </c>
      <c r="I8361" s="23">
        <v>7.0787408342995217</v>
      </c>
      <c r="J8361" s="23">
        <v>55.483964922982182</v>
      </c>
      <c r="K8361" s="23">
        <v>19.736566484517304</v>
      </c>
      <c r="L8361" s="23">
        <v>13.661748559616738</v>
      </c>
      <c r="M8361" s="23">
        <f t="shared" si="913"/>
        <v>22.085649878848137</v>
      </c>
      <c r="N8361" s="23">
        <v>1279.1695523104813</v>
      </c>
      <c r="O8361" s="17">
        <f t="shared" si="914"/>
        <v>2.2799472251719802E-2</v>
      </c>
      <c r="P8361" s="18">
        <f t="shared" si="915"/>
        <v>4.976645693725025E-2</v>
      </c>
    </row>
    <row r="8362" spans="2:16" x14ac:dyDescent="0.3">
      <c r="B8362" s="19">
        <v>41257.208333332565</v>
      </c>
      <c r="C8362" s="21">
        <f t="shared" si="910"/>
        <v>12</v>
      </c>
      <c r="D8362" s="21" t="str">
        <f t="shared" si="911"/>
        <v>Winter</v>
      </c>
      <c r="E8362" s="21">
        <f t="shared" si="912"/>
        <v>5</v>
      </c>
      <c r="F8362" s="23">
        <v>66.41608401747736</v>
      </c>
      <c r="G8362" s="23">
        <v>2272.0504168742191</v>
      </c>
      <c r="H8362" s="16">
        <f t="shared" si="916"/>
        <v>2.9231782677098118E-2</v>
      </c>
      <c r="I8362" s="23">
        <v>7.4272980199576386</v>
      </c>
      <c r="J8362" s="23">
        <v>56.164516328557802</v>
      </c>
      <c r="K8362" s="23">
        <v>19.736566484517304</v>
      </c>
      <c r="L8362" s="23">
        <v>13.921838037201312</v>
      </c>
      <c r="M8362" s="23">
        <f t="shared" si="913"/>
        <v>22.506111806839186</v>
      </c>
      <c r="N8362" s="23">
        <v>1370.4104975008991</v>
      </c>
      <c r="O8362" s="17">
        <f t="shared" si="914"/>
        <v>2.1842659466914355E-2</v>
      </c>
      <c r="P8362" s="18">
        <f t="shared" si="915"/>
        <v>5.0435942269385775E-2</v>
      </c>
    </row>
    <row r="8363" spans="2:16" x14ac:dyDescent="0.3">
      <c r="B8363" s="19">
        <v>41257.249999999229</v>
      </c>
      <c r="C8363" s="21">
        <f t="shared" si="910"/>
        <v>12</v>
      </c>
      <c r="D8363" s="21" t="str">
        <f t="shared" si="911"/>
        <v>Winter</v>
      </c>
      <c r="E8363" s="21">
        <f t="shared" si="912"/>
        <v>6</v>
      </c>
      <c r="F8363" s="23">
        <v>71.343447974483738</v>
      </c>
      <c r="G8363" s="23">
        <v>2374.8854123884757</v>
      </c>
      <c r="H8363" s="16">
        <f t="shared" si="916"/>
        <v>3.0040795906330499E-2</v>
      </c>
      <c r="I8363" s="23">
        <v>8.1767744730749978</v>
      </c>
      <c r="J8363" s="23">
        <v>60.033263976968342</v>
      </c>
      <c r="K8363" s="23">
        <v>19.736566484517304</v>
      </c>
      <c r="L8363" s="23">
        <v>15.400375215345209</v>
      </c>
      <c r="M8363" s="23">
        <f t="shared" si="913"/>
        <v>24.896322277105831</v>
      </c>
      <c r="N8363" s="23">
        <v>1538.6954773637353</v>
      </c>
      <c r="O8363" s="17">
        <f t="shared" si="914"/>
        <v>2.149424446664739E-2</v>
      </c>
      <c r="P8363" s="18">
        <f t="shared" si="915"/>
        <v>5.0889336161794557E-2</v>
      </c>
    </row>
    <row r="8364" spans="2:16" x14ac:dyDescent="0.3">
      <c r="B8364" s="19">
        <v>41257.291666665893</v>
      </c>
      <c r="C8364" s="21">
        <f t="shared" si="910"/>
        <v>12</v>
      </c>
      <c r="D8364" s="21" t="str">
        <f t="shared" si="911"/>
        <v>Winter</v>
      </c>
      <c r="E8364" s="21">
        <f t="shared" si="912"/>
        <v>7</v>
      </c>
      <c r="F8364" s="23">
        <v>76.373424495797892</v>
      </c>
      <c r="G8364" s="23">
        <v>2590.5071771764328</v>
      </c>
      <c r="H8364" s="16">
        <f t="shared" si="916"/>
        <v>2.9482035475015513E-2</v>
      </c>
      <c r="I8364" s="23">
        <v>8.8113278571935894</v>
      </c>
      <c r="J8364" s="23">
        <v>65.145931846794468</v>
      </c>
      <c r="K8364" s="23">
        <v>19.736566484517304</v>
      </c>
      <c r="L8364" s="23">
        <v>17.354307136478749</v>
      </c>
      <c r="M8364" s="23">
        <f t="shared" si="913"/>
        <v>28.055058225798415</v>
      </c>
      <c r="N8364" s="23">
        <v>1668.9306114115116</v>
      </c>
      <c r="O8364" s="17">
        <f t="shared" si="914"/>
        <v>2.2089825563096337E-2</v>
      </c>
      <c r="P8364" s="18">
        <f t="shared" si="915"/>
        <v>5.0920608017223742E-2</v>
      </c>
    </row>
    <row r="8365" spans="2:16" x14ac:dyDescent="0.3">
      <c r="B8365" s="19">
        <v>41257.333333332557</v>
      </c>
      <c r="C8365" s="21">
        <f t="shared" si="910"/>
        <v>12</v>
      </c>
      <c r="D8365" s="21" t="str">
        <f t="shared" si="911"/>
        <v>Winter</v>
      </c>
      <c r="E8365" s="21">
        <f t="shared" si="912"/>
        <v>8</v>
      </c>
      <c r="F8365" s="23">
        <v>77.995107843357488</v>
      </c>
      <c r="G8365" s="23">
        <v>2733.1492677284664</v>
      </c>
      <c r="H8365" s="16">
        <f t="shared" si="916"/>
        <v>2.8536717245662768E-2</v>
      </c>
      <c r="I8365" s="23">
        <v>8.8675148268802957</v>
      </c>
      <c r="J8365" s="23">
        <v>68.45002725883127</v>
      </c>
      <c r="K8365" s="23">
        <v>19.736566484517304</v>
      </c>
      <c r="L8365" s="23">
        <v>18.617048558457551</v>
      </c>
      <c r="M8365" s="23">
        <f t="shared" si="913"/>
        <v>30.096412215856414</v>
      </c>
      <c r="N8365" s="23">
        <v>1678.4163218135407</v>
      </c>
      <c r="O8365" s="17">
        <f t="shared" si="914"/>
        <v>2.3214697412282024E-2</v>
      </c>
      <c r="P8365" s="18">
        <f t="shared" si="915"/>
        <v>5.1088943401946876E-2</v>
      </c>
    </row>
    <row r="8366" spans="2:16" x14ac:dyDescent="0.3">
      <c r="B8366" s="19">
        <v>41257.374999999221</v>
      </c>
      <c r="C8366" s="21">
        <f t="shared" si="910"/>
        <v>12</v>
      </c>
      <c r="D8366" s="21" t="str">
        <f t="shared" si="911"/>
        <v>Winter</v>
      </c>
      <c r="E8366" s="21">
        <f t="shared" si="912"/>
        <v>9</v>
      </c>
      <c r="F8366" s="23">
        <v>77.091670449637036</v>
      </c>
      <c r="G8366" s="23">
        <v>2735.3607730083427</v>
      </c>
      <c r="H8366" s="16">
        <f t="shared" si="916"/>
        <v>2.8183364772337439E-2</v>
      </c>
      <c r="I8366" s="23">
        <v>8.8046444597178031</v>
      </c>
      <c r="J8366" s="23">
        <v>64.377441084836377</v>
      </c>
      <c r="K8366" s="23">
        <v>19.736566484517304</v>
      </c>
      <c r="L8366" s="23">
        <v>17.060609468427955</v>
      </c>
      <c r="M8366" s="23">
        <f t="shared" si="913"/>
        <v>27.580265131891117</v>
      </c>
      <c r="N8366" s="23">
        <v>1661.7271379697854</v>
      </c>
      <c r="O8366" s="17">
        <f t="shared" si="914"/>
        <v>2.1895838829509739E-2</v>
      </c>
      <c r="P8366" s="18">
        <f t="shared" si="915"/>
        <v>4.9462105189118796E-2</v>
      </c>
    </row>
    <row r="8367" spans="2:16" x14ac:dyDescent="0.3">
      <c r="B8367" s="19">
        <v>41257.416666665886</v>
      </c>
      <c r="C8367" s="21">
        <f t="shared" si="910"/>
        <v>12</v>
      </c>
      <c r="D8367" s="21" t="str">
        <f t="shared" si="911"/>
        <v>Winter</v>
      </c>
      <c r="E8367" s="21">
        <f t="shared" si="912"/>
        <v>10</v>
      </c>
      <c r="F8367" s="23">
        <v>76.869190247652924</v>
      </c>
      <c r="G8367" s="23">
        <v>2730.9377624485896</v>
      </c>
      <c r="H8367" s="16">
        <f t="shared" si="916"/>
        <v>2.8147543786838678E-2</v>
      </c>
      <c r="I8367" s="23">
        <v>8.7148888192608212</v>
      </c>
      <c r="J8367" s="23">
        <v>64.321199748411303</v>
      </c>
      <c r="K8367" s="23">
        <v>19.736566484517304</v>
      </c>
      <c r="L8367" s="23">
        <v>17.039115456822643</v>
      </c>
      <c r="M8367" s="23">
        <f t="shared" si="913"/>
        <v>27.545517807071356</v>
      </c>
      <c r="N8367" s="23">
        <v>1639.8245050699134</v>
      </c>
      <c r="O8367" s="17">
        <f t="shared" si="914"/>
        <v>2.2112370265369479E-2</v>
      </c>
      <c r="P8367" s="18">
        <f t="shared" si="915"/>
        <v>4.9637505141932881E-2</v>
      </c>
    </row>
    <row r="8368" spans="2:16" x14ac:dyDescent="0.3">
      <c r="B8368" s="19">
        <v>41257.45833333255</v>
      </c>
      <c r="C8368" s="21">
        <f t="shared" si="910"/>
        <v>12</v>
      </c>
      <c r="D8368" s="21" t="str">
        <f t="shared" si="911"/>
        <v>Winter</v>
      </c>
      <c r="E8368" s="21">
        <f t="shared" si="912"/>
        <v>11</v>
      </c>
      <c r="F8368" s="23">
        <v>80.20014316554763</v>
      </c>
      <c r="G8368" s="23">
        <v>2701.0824411702574</v>
      </c>
      <c r="H8368" s="16">
        <f t="shared" si="916"/>
        <v>2.9691853141217164E-2</v>
      </c>
      <c r="I8368" s="23">
        <v>8.5625542065592839</v>
      </c>
      <c r="J8368" s="23">
        <v>65.168367285949145</v>
      </c>
      <c r="K8368" s="23">
        <v>19.736566484517304</v>
      </c>
      <c r="L8368" s="23">
        <v>17.362881392003477</v>
      </c>
      <c r="M8368" s="23">
        <f t="shared" si="913"/>
        <v>28.068919409428364</v>
      </c>
      <c r="N8368" s="23">
        <v>1609.9024880149502</v>
      </c>
      <c r="O8368" s="17">
        <f t="shared" si="914"/>
        <v>2.2753846204160579E-2</v>
      </c>
      <c r="P8368" s="18">
        <f t="shared" si="915"/>
        <v>5.1770095485485966E-2</v>
      </c>
    </row>
    <row r="8369" spans="2:16" x14ac:dyDescent="0.3">
      <c r="B8369" s="19">
        <v>41257.499999999214</v>
      </c>
      <c r="C8369" s="21">
        <f t="shared" si="910"/>
        <v>12</v>
      </c>
      <c r="D8369" s="21" t="str">
        <f t="shared" si="911"/>
        <v>Winter</v>
      </c>
      <c r="E8369" s="21">
        <f t="shared" si="912"/>
        <v>12</v>
      </c>
      <c r="F8369" s="23">
        <v>78.812360539497519</v>
      </c>
      <c r="G8369" s="23">
        <v>2656.8523355727275</v>
      </c>
      <c r="H8369" s="16">
        <f t="shared" si="916"/>
        <v>2.9663809118886632E-2</v>
      </c>
      <c r="I8369" s="23">
        <v>8.3860569944825922</v>
      </c>
      <c r="J8369" s="23">
        <v>63.961664598419432</v>
      </c>
      <c r="K8369" s="23">
        <v>19.736566484517304</v>
      </c>
      <c r="L8369" s="23">
        <v>16.901710246035393</v>
      </c>
      <c r="M8369" s="23">
        <f t="shared" si="913"/>
        <v>27.323387867866735</v>
      </c>
      <c r="N8369" s="23">
        <v>1561.9223390004954</v>
      </c>
      <c r="O8369" s="17">
        <f t="shared" si="914"/>
        <v>2.2862497046556424E-2</v>
      </c>
      <c r="P8369" s="18">
        <f t="shared" si="915"/>
        <v>5.1848117417072896E-2</v>
      </c>
    </row>
    <row r="8370" spans="2:16" x14ac:dyDescent="0.3">
      <c r="B8370" s="19">
        <v>41257.541666665878</v>
      </c>
      <c r="C8370" s="21">
        <f t="shared" si="910"/>
        <v>12</v>
      </c>
      <c r="D8370" s="21" t="str">
        <f t="shared" si="911"/>
        <v>Winter</v>
      </c>
      <c r="E8370" s="21">
        <f t="shared" si="912"/>
        <v>13</v>
      </c>
      <c r="F8370" s="23">
        <v>75.897061062701553</v>
      </c>
      <c r="G8370" s="23">
        <v>2617.0452405349506</v>
      </c>
      <c r="H8370" s="16">
        <f t="shared" si="916"/>
        <v>2.900105045459108E-2</v>
      </c>
      <c r="I8370" s="23">
        <v>8.3221262120380715</v>
      </c>
      <c r="J8370" s="23">
        <v>62.097734100796693</v>
      </c>
      <c r="K8370" s="23">
        <v>19.736566484517304</v>
      </c>
      <c r="L8370" s="23">
        <v>16.189363308818194</v>
      </c>
      <c r="M8370" s="23">
        <f t="shared" si="913"/>
        <v>26.171804307461194</v>
      </c>
      <c r="N8370" s="23">
        <v>1527.7078405897742</v>
      </c>
      <c r="O8370" s="17">
        <f t="shared" si="914"/>
        <v>2.2578879025837051E-2</v>
      </c>
      <c r="P8370" s="18">
        <f t="shared" si="915"/>
        <v>5.0925118270591721E-2</v>
      </c>
    </row>
    <row r="8371" spans="2:16" x14ac:dyDescent="0.3">
      <c r="B8371" s="19">
        <v>41257.583333332543</v>
      </c>
      <c r="C8371" s="21">
        <f t="shared" si="910"/>
        <v>12</v>
      </c>
      <c r="D8371" s="21" t="str">
        <f t="shared" si="911"/>
        <v>Winter</v>
      </c>
      <c r="E8371" s="21">
        <f t="shared" si="912"/>
        <v>14</v>
      </c>
      <c r="F8371" s="23">
        <v>74.896699322259792</v>
      </c>
      <c r="G8371" s="23">
        <v>2587.1899192566184</v>
      </c>
      <c r="H8371" s="16">
        <f t="shared" si="916"/>
        <v>2.8949053474891392E-2</v>
      </c>
      <c r="I8371" s="23">
        <v>8.2246682954962029</v>
      </c>
      <c r="J8371" s="23">
        <v>61.745234241982729</v>
      </c>
      <c r="K8371" s="23">
        <v>19.736566484517304</v>
      </c>
      <c r="L8371" s="23">
        <v>16.054646807792068</v>
      </c>
      <c r="M8371" s="23">
        <f t="shared" si="913"/>
        <v>25.954020949673357</v>
      </c>
      <c r="N8371" s="23">
        <v>1507.6636782242488</v>
      </c>
      <c r="O8371" s="17">
        <f t="shared" si="914"/>
        <v>2.2669969263586547E-2</v>
      </c>
      <c r="P8371" s="18">
        <f t="shared" si="915"/>
        <v>5.0962748585992229E-2</v>
      </c>
    </row>
    <row r="8372" spans="2:16" x14ac:dyDescent="0.3">
      <c r="B8372" s="19">
        <v>41257.624999999207</v>
      </c>
      <c r="C8372" s="21">
        <f t="shared" si="910"/>
        <v>12</v>
      </c>
      <c r="D8372" s="21" t="str">
        <f t="shared" si="911"/>
        <v>Winter</v>
      </c>
      <c r="E8372" s="21">
        <f t="shared" si="912"/>
        <v>15</v>
      </c>
      <c r="F8372" s="23">
        <v>72.818861792437417</v>
      </c>
      <c r="G8372" s="23">
        <v>2563.9691138179151</v>
      </c>
      <c r="H8372" s="16">
        <f t="shared" si="916"/>
        <v>2.8400834237821783E-2</v>
      </c>
      <c r="I8372" s="23">
        <v>8.2051198367302067</v>
      </c>
      <c r="J8372" s="23">
        <v>61.230271622710035</v>
      </c>
      <c r="K8372" s="23">
        <v>19.736566484517304</v>
      </c>
      <c r="L8372" s="23">
        <v>15.857841162362636</v>
      </c>
      <c r="M8372" s="23">
        <f t="shared" si="913"/>
        <v>25.635863975830095</v>
      </c>
      <c r="N8372" s="23">
        <v>1505.6322325395545</v>
      </c>
      <c r="O8372" s="17">
        <f t="shared" si="914"/>
        <v>2.2476261520703904E-2</v>
      </c>
      <c r="P8372" s="18">
        <f t="shared" si="915"/>
        <v>5.0238751180790242E-2</v>
      </c>
    </row>
    <row r="8373" spans="2:16" x14ac:dyDescent="0.3">
      <c r="B8373" s="19">
        <v>41257.666666665871</v>
      </c>
      <c r="C8373" s="21">
        <f t="shared" si="910"/>
        <v>12</v>
      </c>
      <c r="D8373" s="21" t="str">
        <f t="shared" si="911"/>
        <v>Winter</v>
      </c>
      <c r="E8373" s="21">
        <f t="shared" si="912"/>
        <v>16</v>
      </c>
      <c r="F8373" s="23">
        <v>72.314559330072484</v>
      </c>
      <c r="G8373" s="23">
        <v>2568.3921243776681</v>
      </c>
      <c r="H8373" s="16">
        <f t="shared" si="916"/>
        <v>2.8155575873210791E-2</v>
      </c>
      <c r="I8373" s="23">
        <v>8.4573397367163565</v>
      </c>
      <c r="J8373" s="23">
        <v>63.616293745226024</v>
      </c>
      <c r="K8373" s="23">
        <v>19.736566484517304</v>
      </c>
      <c r="L8373" s="23">
        <v>16.76971827005228</v>
      </c>
      <c r="M8373" s="23">
        <f t="shared" si="913"/>
        <v>27.110008990656439</v>
      </c>
      <c r="N8373" s="23">
        <v>1551.4703450339712</v>
      </c>
      <c r="O8373" s="17">
        <f t="shared" si="914"/>
        <v>2.2924929787551954E-2</v>
      </c>
      <c r="P8373" s="18">
        <f t="shared" si="915"/>
        <v>5.0435041060741294E-2</v>
      </c>
    </row>
    <row r="8374" spans="2:16" x14ac:dyDescent="0.3">
      <c r="B8374" s="19">
        <v>41257.708333332535</v>
      </c>
      <c r="C8374" s="21">
        <f t="shared" si="910"/>
        <v>12</v>
      </c>
      <c r="D8374" s="21" t="str">
        <f t="shared" si="911"/>
        <v>Winter</v>
      </c>
      <c r="E8374" s="21">
        <f t="shared" si="912"/>
        <v>17</v>
      </c>
      <c r="F8374" s="23">
        <v>76.766030234693858</v>
      </c>
      <c r="G8374" s="23">
        <v>2618.1509931748892</v>
      </c>
      <c r="H8374" s="16">
        <f t="shared" si="916"/>
        <v>2.9320703975748881E-2</v>
      </c>
      <c r="I8374" s="23">
        <v>9.0580222368642964</v>
      </c>
      <c r="J8374" s="23">
        <v>65.451795799376271</v>
      </c>
      <c r="K8374" s="23">
        <v>19.736566484517304</v>
      </c>
      <c r="L8374" s="23">
        <v>17.471200577572542</v>
      </c>
      <c r="M8374" s="23">
        <f t="shared" si="913"/>
        <v>28.244028737286424</v>
      </c>
      <c r="N8374" s="23">
        <v>1670.651165857734</v>
      </c>
      <c r="O8374" s="17">
        <f t="shared" si="914"/>
        <v>2.2327851400983138E-2</v>
      </c>
      <c r="P8374" s="18">
        <f t="shared" si="915"/>
        <v>5.0993887055389278E-2</v>
      </c>
    </row>
    <row r="8375" spans="2:16" x14ac:dyDescent="0.3">
      <c r="B8375" s="19">
        <v>41257.7499999992</v>
      </c>
      <c r="C8375" s="21">
        <f t="shared" si="910"/>
        <v>12</v>
      </c>
      <c r="D8375" s="21" t="str">
        <f t="shared" si="911"/>
        <v>Winter</v>
      </c>
      <c r="E8375" s="21">
        <f t="shared" si="912"/>
        <v>18</v>
      </c>
      <c r="F8375" s="23">
        <v>77.285669193030074</v>
      </c>
      <c r="G8375" s="23">
        <v>2738.6780309281576</v>
      </c>
      <c r="H8375" s="16">
        <f t="shared" si="916"/>
        <v>2.8220063957951787E-2</v>
      </c>
      <c r="I8375" s="23">
        <v>9.1637378230532125</v>
      </c>
      <c r="J8375" s="23">
        <v>70.591504511696257</v>
      </c>
      <c r="K8375" s="23">
        <v>19.736566484517304</v>
      </c>
      <c r="L8375" s="23">
        <v>19.435466822520649</v>
      </c>
      <c r="M8375" s="23">
        <f t="shared" si="913"/>
        <v>31.419471204658304</v>
      </c>
      <c r="N8375" s="23">
        <v>1675.3989004147707</v>
      </c>
      <c r="O8375" s="17">
        <f t="shared" si="914"/>
        <v>2.4223012810659316E-2</v>
      </c>
      <c r="P8375" s="18">
        <f t="shared" si="915"/>
        <v>5.1759501797840016E-2</v>
      </c>
    </row>
    <row r="8376" spans="2:16" x14ac:dyDescent="0.3">
      <c r="B8376" s="19">
        <v>41257.791666665864</v>
      </c>
      <c r="C8376" s="21">
        <f t="shared" si="910"/>
        <v>12</v>
      </c>
      <c r="D8376" s="21" t="str">
        <f t="shared" si="911"/>
        <v>Winter</v>
      </c>
      <c r="E8376" s="21">
        <f t="shared" si="912"/>
        <v>19</v>
      </c>
      <c r="F8376" s="23">
        <v>77.577462095672928</v>
      </c>
      <c r="G8376" s="23">
        <v>2759.6873310869842</v>
      </c>
      <c r="H8376" s="16">
        <f t="shared" si="916"/>
        <v>2.811096069536137E-2</v>
      </c>
      <c r="I8376" s="23">
        <v>9.002492230037296</v>
      </c>
      <c r="J8376" s="23">
        <v>65.656067125793754</v>
      </c>
      <c r="K8376" s="23">
        <v>19.736566484517304</v>
      </c>
      <c r="L8376" s="23">
        <v>17.549267894953942</v>
      </c>
      <c r="M8376" s="23">
        <f t="shared" si="913"/>
        <v>28.370232746322507</v>
      </c>
      <c r="N8376" s="23">
        <v>1639.6708895565462</v>
      </c>
      <c r="O8376" s="17">
        <f t="shared" si="914"/>
        <v>2.2792820934003023E-2</v>
      </c>
      <c r="P8376" s="18">
        <f t="shared" si="915"/>
        <v>5.0263053535952229E-2</v>
      </c>
    </row>
    <row r="8377" spans="2:16" x14ac:dyDescent="0.3">
      <c r="B8377" s="19">
        <v>41257.833333332528</v>
      </c>
      <c r="C8377" s="21">
        <f t="shared" si="910"/>
        <v>12</v>
      </c>
      <c r="D8377" s="21" t="str">
        <f t="shared" si="911"/>
        <v>Winter</v>
      </c>
      <c r="E8377" s="21">
        <f t="shared" si="912"/>
        <v>20</v>
      </c>
      <c r="F8377" s="23">
        <v>77.87415918587206</v>
      </c>
      <c r="G8377" s="23">
        <v>2726.5147518888366</v>
      </c>
      <c r="H8377" s="16">
        <f t="shared" si="916"/>
        <v>2.8561796385632426E-2</v>
      </c>
      <c r="I8377" s="23">
        <v>8.9051512504664299</v>
      </c>
      <c r="J8377" s="23">
        <v>65.140483594341248</v>
      </c>
      <c r="K8377" s="23">
        <v>19.736566484517304</v>
      </c>
      <c r="L8377" s="23">
        <v>17.352224952645614</v>
      </c>
      <c r="M8377" s="23">
        <f t="shared" si="913"/>
        <v>28.05169215717833</v>
      </c>
      <c r="N8377" s="23">
        <v>1607.8133821434574</v>
      </c>
      <c r="O8377" s="17">
        <f t="shared" si="914"/>
        <v>2.298577920677319E-2</v>
      </c>
      <c r="P8377" s="18">
        <f t="shared" si="915"/>
        <v>5.0891060446936656E-2</v>
      </c>
    </row>
    <row r="8378" spans="2:16" x14ac:dyDescent="0.3">
      <c r="B8378" s="19">
        <v>41257.874999999192</v>
      </c>
      <c r="C8378" s="21">
        <f t="shared" si="910"/>
        <v>12</v>
      </c>
      <c r="D8378" s="21" t="str">
        <f t="shared" si="911"/>
        <v>Winter</v>
      </c>
      <c r="E8378" s="21">
        <f t="shared" si="912"/>
        <v>21</v>
      </c>
      <c r="F8378" s="23">
        <v>82.837735686742263</v>
      </c>
      <c r="G8378" s="23">
        <v>2690.0249147708746</v>
      </c>
      <c r="H8378" s="16">
        <f t="shared" si="916"/>
        <v>3.0794412063576759E-2</v>
      </c>
      <c r="I8378" s="23">
        <v>8.6347738779269658</v>
      </c>
      <c r="J8378" s="23">
        <v>62.68725505402201</v>
      </c>
      <c r="K8378" s="23">
        <v>19.736566484517304</v>
      </c>
      <c r="L8378" s="23">
        <v>16.414663257497082</v>
      </c>
      <c r="M8378" s="23">
        <f t="shared" si="913"/>
        <v>26.536025312007624</v>
      </c>
      <c r="N8378" s="23">
        <v>1557.3081917963518</v>
      </c>
      <c r="O8378" s="17">
        <f t="shared" si="914"/>
        <v>2.258435380691419E-2</v>
      </c>
      <c r="P8378" s="18">
        <f t="shared" si="915"/>
        <v>5.2683293973171223E-2</v>
      </c>
    </row>
    <row r="8379" spans="2:16" x14ac:dyDescent="0.3">
      <c r="B8379" s="19">
        <v>41257.916666665857</v>
      </c>
      <c r="C8379" s="21">
        <f t="shared" si="910"/>
        <v>12</v>
      </c>
      <c r="D8379" s="21" t="str">
        <f t="shared" si="911"/>
        <v>Winter</v>
      </c>
      <c r="E8379" s="21">
        <f t="shared" si="912"/>
        <v>22</v>
      </c>
      <c r="F8379" s="23">
        <v>83.821960878927513</v>
      </c>
      <c r="G8379" s="23">
        <v>2640.2660459736539</v>
      </c>
      <c r="H8379" s="16">
        <f t="shared" si="916"/>
        <v>3.1747543398800322E-2</v>
      </c>
      <c r="I8379" s="23">
        <v>8.1472953336690566</v>
      </c>
      <c r="J8379" s="23">
        <v>60.925938182858417</v>
      </c>
      <c r="K8379" s="23">
        <v>19.736566484517304</v>
      </c>
      <c r="L8379" s="23">
        <v>15.741532644396131</v>
      </c>
      <c r="M8379" s="23">
        <f t="shared" si="913"/>
        <v>25.447839053944982</v>
      </c>
      <c r="N8379" s="23">
        <v>1480.7639049883908</v>
      </c>
      <c r="O8379" s="17">
        <f t="shared" si="914"/>
        <v>2.2687704822111684E-2</v>
      </c>
      <c r="P8379" s="18">
        <f t="shared" si="915"/>
        <v>5.3714969327452844E-2</v>
      </c>
    </row>
    <row r="8380" spans="2:16" x14ac:dyDescent="0.3">
      <c r="B8380" s="19">
        <v>41257.958333332521</v>
      </c>
      <c r="C8380" s="21">
        <f t="shared" si="910"/>
        <v>12</v>
      </c>
      <c r="D8380" s="21" t="str">
        <f t="shared" si="911"/>
        <v>Winter</v>
      </c>
      <c r="E8380" s="21">
        <f t="shared" si="912"/>
        <v>23</v>
      </c>
      <c r="F8380" s="23">
        <v>86.254330558799907</v>
      </c>
      <c r="G8380" s="23">
        <v>2534.1137925395824</v>
      </c>
      <c r="H8380" s="16">
        <f t="shared" si="916"/>
        <v>3.4037275994760849E-2</v>
      </c>
      <c r="I8380" s="23">
        <v>7.6578928011432259</v>
      </c>
      <c r="J8380" s="23">
        <v>58.43774422265998</v>
      </c>
      <c r="K8380" s="23">
        <v>19.736566484517304</v>
      </c>
      <c r="L8380" s="23">
        <v>14.790608053049903</v>
      </c>
      <c r="M8380" s="23">
        <f t="shared" si="913"/>
        <v>23.910569685092774</v>
      </c>
      <c r="N8380" s="23">
        <v>1373.6798175099759</v>
      </c>
      <c r="O8380" s="17">
        <f t="shared" si="914"/>
        <v>2.2980946566907499E-2</v>
      </c>
      <c r="P8380" s="18">
        <f t="shared" si="915"/>
        <v>5.6236013740749671E-2</v>
      </c>
    </row>
    <row r="8381" spans="2:16" x14ac:dyDescent="0.3">
      <c r="B8381" s="19">
        <v>41257.999999999185</v>
      </c>
      <c r="C8381" s="21">
        <f t="shared" si="910"/>
        <v>12</v>
      </c>
      <c r="D8381" s="21" t="str">
        <f t="shared" si="911"/>
        <v>Winter</v>
      </c>
      <c r="E8381" s="21">
        <f t="shared" si="912"/>
        <v>0</v>
      </c>
      <c r="F8381" s="23">
        <v>83.107095416423846</v>
      </c>
      <c r="G8381" s="23">
        <v>2416.9040127061289</v>
      </c>
      <c r="H8381" s="16">
        <f t="shared" si="916"/>
        <v>3.4385765830795875E-2</v>
      </c>
      <c r="I8381" s="23">
        <v>7.3439247824042946</v>
      </c>
      <c r="J8381" s="23">
        <v>56.458471689354113</v>
      </c>
      <c r="K8381" s="23">
        <v>19.736566484517304</v>
      </c>
      <c r="L8381" s="23">
        <v>14.034180316706308</v>
      </c>
      <c r="M8381" s="23">
        <f t="shared" si="913"/>
        <v>22.6877248881305</v>
      </c>
      <c r="N8381" s="23">
        <v>1300.2329531284342</v>
      </c>
      <c r="O8381" s="17">
        <f t="shared" si="914"/>
        <v>2.3097130093708933E-2</v>
      </c>
      <c r="P8381" s="18">
        <f t="shared" si="915"/>
        <v>5.6688683417739104E-2</v>
      </c>
    </row>
    <row r="8382" spans="2:16" x14ac:dyDescent="0.3">
      <c r="B8382" s="19">
        <v>41258.041666665849</v>
      </c>
      <c r="C8382" s="21">
        <f t="shared" si="910"/>
        <v>12</v>
      </c>
      <c r="D8382" s="21" t="str">
        <f t="shared" si="911"/>
        <v>Winter</v>
      </c>
      <c r="E8382" s="21">
        <f t="shared" si="912"/>
        <v>1</v>
      </c>
      <c r="F8382" s="23">
        <v>84.436821964387462</v>
      </c>
      <c r="G8382" s="23">
        <v>2322.9150383113783</v>
      </c>
      <c r="H8382" s="16">
        <f t="shared" si="916"/>
        <v>3.6349509375843567E-2</v>
      </c>
      <c r="I8382" s="23">
        <v>7.1869778555251465</v>
      </c>
      <c r="J8382" s="23">
        <v>55.566543536391684</v>
      </c>
      <c r="K8382" s="23">
        <v>19.736566484517304</v>
      </c>
      <c r="L8382" s="23">
        <v>13.693308010152542</v>
      </c>
      <c r="M8382" s="23">
        <f t="shared" si="913"/>
        <v>22.136669041721838</v>
      </c>
      <c r="N8382" s="23">
        <v>1264.2065698450263</v>
      </c>
      <c r="O8382" s="17">
        <f t="shared" si="914"/>
        <v>2.3195297031909624E-2</v>
      </c>
      <c r="P8382" s="18">
        <f t="shared" si="915"/>
        <v>5.8701668740816317E-2</v>
      </c>
    </row>
    <row r="8383" spans="2:16" x14ac:dyDescent="0.3">
      <c r="B8383" s="19">
        <v>41258.083333332514</v>
      </c>
      <c r="C8383" s="21">
        <f t="shared" si="910"/>
        <v>12</v>
      </c>
      <c r="D8383" s="21" t="str">
        <f t="shared" si="911"/>
        <v>Winter</v>
      </c>
      <c r="E8383" s="21">
        <f t="shared" si="912"/>
        <v>2</v>
      </c>
      <c r="F8383" s="23">
        <v>78.152099365875941</v>
      </c>
      <c r="G8383" s="23">
        <v>2276.4734274339721</v>
      </c>
      <c r="H8383" s="16">
        <f t="shared" si="916"/>
        <v>3.4330336749842295E-2</v>
      </c>
      <c r="I8383" s="23">
        <v>7.122444168195865</v>
      </c>
      <c r="J8383" s="23">
        <v>55.31814813332533</v>
      </c>
      <c r="K8383" s="23">
        <v>19.736566484517304</v>
      </c>
      <c r="L8383" s="23">
        <v>13.59837759036553</v>
      </c>
      <c r="M8383" s="23">
        <f t="shared" si="913"/>
        <v>21.983204058442496</v>
      </c>
      <c r="N8383" s="23">
        <v>1239.3410987418224</v>
      </c>
      <c r="O8383" s="17">
        <f t="shared" si="914"/>
        <v>2.3484776109003711E-2</v>
      </c>
      <c r="P8383" s="18">
        <f t="shared" si="915"/>
        <v>5.7008872586529258E-2</v>
      </c>
    </row>
    <row r="8384" spans="2:16" x14ac:dyDescent="0.3">
      <c r="B8384" s="19">
        <v>41258.124999999178</v>
      </c>
      <c r="C8384" s="21">
        <f t="shared" si="910"/>
        <v>12</v>
      </c>
      <c r="D8384" s="21" t="str">
        <f t="shared" si="911"/>
        <v>Winter</v>
      </c>
      <c r="E8384" s="21">
        <f t="shared" si="912"/>
        <v>3</v>
      </c>
      <c r="F8384" s="23">
        <v>74.27291915904145</v>
      </c>
      <c r="G8384" s="23">
        <v>2256.5698799150837</v>
      </c>
      <c r="H8384" s="16">
        <f t="shared" si="916"/>
        <v>3.2914078939064985E-2</v>
      </c>
      <c r="I8384" s="23">
        <v>7.1397592062922257</v>
      </c>
      <c r="J8384" s="23">
        <v>55.835978746825916</v>
      </c>
      <c r="K8384" s="23">
        <v>19.736566484517304</v>
      </c>
      <c r="L8384" s="23">
        <v>13.796279310410833</v>
      </c>
      <c r="M8384" s="23">
        <f t="shared" si="913"/>
        <v>22.30313295189778</v>
      </c>
      <c r="N8384" s="23">
        <v>1232.8996742512541</v>
      </c>
      <c r="O8384" s="17">
        <f t="shared" si="914"/>
        <v>2.3881012196771662E-2</v>
      </c>
      <c r="P8384" s="18">
        <f t="shared" si="915"/>
        <v>5.6009069615247334E-2</v>
      </c>
    </row>
    <row r="8385" spans="2:16" x14ac:dyDescent="0.3">
      <c r="B8385" s="19">
        <v>41258.166666665842</v>
      </c>
      <c r="C8385" s="21">
        <f t="shared" si="910"/>
        <v>12</v>
      </c>
      <c r="D8385" s="21" t="str">
        <f t="shared" si="911"/>
        <v>Winter</v>
      </c>
      <c r="E8385" s="21">
        <f t="shared" si="912"/>
        <v>4</v>
      </c>
      <c r="F8385" s="23">
        <v>74.262608727896009</v>
      </c>
      <c r="G8385" s="23">
        <v>2251.0411167153925</v>
      </c>
      <c r="H8385" s="16">
        <f t="shared" si="916"/>
        <v>3.2990338637730585E-2</v>
      </c>
      <c r="I8385" s="23">
        <v>7.2030111155982688</v>
      </c>
      <c r="J8385" s="23">
        <v>56.468946134245499</v>
      </c>
      <c r="K8385" s="23">
        <v>19.736566484517304</v>
      </c>
      <c r="L8385" s="23">
        <v>14.03818338374499</v>
      </c>
      <c r="M8385" s="23">
        <f t="shared" si="913"/>
        <v>22.694196265983205</v>
      </c>
      <c r="N8385" s="23">
        <v>1264.2404939701273</v>
      </c>
      <c r="O8385" s="17">
        <f t="shared" si="914"/>
        <v>2.3648354505474267E-2</v>
      </c>
      <c r="P8385" s="18">
        <f t="shared" si="915"/>
        <v>5.5858525919844151E-2</v>
      </c>
    </row>
    <row r="8386" spans="2:16" x14ac:dyDescent="0.3">
      <c r="B8386" s="19">
        <v>41258.208333332506</v>
      </c>
      <c r="C8386" s="21">
        <f t="shared" si="910"/>
        <v>12</v>
      </c>
      <c r="D8386" s="21" t="str">
        <f t="shared" si="911"/>
        <v>Winter</v>
      </c>
      <c r="E8386" s="21">
        <f t="shared" si="912"/>
        <v>5</v>
      </c>
      <c r="F8386" s="23">
        <v>76.184135818287587</v>
      </c>
      <c r="G8386" s="23">
        <v>2288.6367064732926</v>
      </c>
      <c r="H8386" s="16">
        <f t="shared" si="916"/>
        <v>3.3287998747378575E-2</v>
      </c>
      <c r="I8386" s="23">
        <v>7.4140511110132303</v>
      </c>
      <c r="J8386" s="23">
        <v>57.875164587531735</v>
      </c>
      <c r="K8386" s="23">
        <v>19.736566484517304</v>
      </c>
      <c r="L8386" s="23">
        <v>14.57560439248665</v>
      </c>
      <c r="M8386" s="23">
        <f t="shared" si="913"/>
        <v>23.562993710527781</v>
      </c>
      <c r="N8386" s="23">
        <v>1308.7370530396788</v>
      </c>
      <c r="O8386" s="17">
        <f t="shared" si="914"/>
        <v>2.3669418352291305E-2</v>
      </c>
      <c r="P8386" s="18">
        <f t="shared" si="915"/>
        <v>5.6169509531207626E-2</v>
      </c>
    </row>
    <row r="8387" spans="2:16" x14ac:dyDescent="0.3">
      <c r="B8387" s="19">
        <v>41258.249999999171</v>
      </c>
      <c r="C8387" s="21">
        <f t="shared" si="910"/>
        <v>12</v>
      </c>
      <c r="D8387" s="21" t="str">
        <f t="shared" si="911"/>
        <v>Winter</v>
      </c>
      <c r="E8387" s="21">
        <f t="shared" si="912"/>
        <v>6</v>
      </c>
      <c r="F8387" s="23">
        <v>79.019863561341154</v>
      </c>
      <c r="G8387" s="23">
        <v>2332.8668120708226</v>
      </c>
      <c r="H8387" s="16">
        <f t="shared" si="916"/>
        <v>3.3872428186844224E-2</v>
      </c>
      <c r="I8387" s="23">
        <v>7.76576188879684</v>
      </c>
      <c r="J8387" s="23">
        <v>58.975149888234661</v>
      </c>
      <c r="K8387" s="23">
        <v>19.736566484517304</v>
      </c>
      <c r="L8387" s="23">
        <v>14.995990861262731</v>
      </c>
      <c r="M8387" s="23">
        <f t="shared" si="913"/>
        <v>24.242592542454624</v>
      </c>
      <c r="N8387" s="23">
        <v>1386.1745168646466</v>
      </c>
      <c r="O8387" s="17">
        <f t="shared" si="914"/>
        <v>2.3091143316968744E-2</v>
      </c>
      <c r="P8387" s="18">
        <f t="shared" si="915"/>
        <v>5.6181418410056819E-2</v>
      </c>
    </row>
    <row r="8388" spans="2:16" x14ac:dyDescent="0.3">
      <c r="B8388" s="19">
        <v>41258.291666665835</v>
      </c>
      <c r="C8388" s="21">
        <f t="shared" si="910"/>
        <v>12</v>
      </c>
      <c r="D8388" s="21" t="str">
        <f t="shared" si="911"/>
        <v>Winter</v>
      </c>
      <c r="E8388" s="21">
        <f t="shared" si="912"/>
        <v>7</v>
      </c>
      <c r="F8388" s="23">
        <v>76.786465255773493</v>
      </c>
      <c r="G8388" s="23">
        <v>2432.3845496652643</v>
      </c>
      <c r="H8388" s="16">
        <f t="shared" si="916"/>
        <v>3.1568390477706564E-2</v>
      </c>
      <c r="I8388" s="23">
        <v>8.1683833403238264</v>
      </c>
      <c r="J8388" s="23">
        <v>61.550393586093648</v>
      </c>
      <c r="K8388" s="23">
        <v>19.736566484517304</v>
      </c>
      <c r="L8388" s="23">
        <v>15.980183653374569</v>
      </c>
      <c r="M8388" s="23">
        <f t="shared" si="913"/>
        <v>25.833643448201776</v>
      </c>
      <c r="N8388" s="23">
        <v>1486.5288321044134</v>
      </c>
      <c r="O8388" s="17">
        <f t="shared" si="914"/>
        <v>2.2873439151792591E-2</v>
      </c>
      <c r="P8388" s="18">
        <f t="shared" si="915"/>
        <v>5.3719751970787308E-2</v>
      </c>
    </row>
    <row r="8389" spans="2:16" x14ac:dyDescent="0.3">
      <c r="B8389" s="19">
        <v>41258.333333332499</v>
      </c>
      <c r="C8389" s="21">
        <f t="shared" ref="C8389:C8452" si="917">MONTH(B8389)</f>
        <v>12</v>
      </c>
      <c r="D8389" s="21" t="str">
        <f t="shared" ref="D8389:D8452" si="918">IF(AND(C8389&gt;5,C8389&lt;7),"Summer",IF(OR(C8389=1,C8389&gt;10),"Winter","Shoulder"))</f>
        <v>Winter</v>
      </c>
      <c r="E8389" s="21">
        <f t="shared" ref="E8389:E8452" si="919">HOUR(B8389)</f>
        <v>8</v>
      </c>
      <c r="F8389" s="23">
        <v>88.677519478403966</v>
      </c>
      <c r="G8389" s="23">
        <v>2540.7483083792122</v>
      </c>
      <c r="H8389" s="16">
        <f t="shared" si="916"/>
        <v>3.4902126741933326E-2</v>
      </c>
      <c r="I8389" s="23">
        <v>8.4912399872536977</v>
      </c>
      <c r="J8389" s="23">
        <v>64.957164154908938</v>
      </c>
      <c r="K8389" s="23">
        <v>19.736566484517304</v>
      </c>
      <c r="L8389" s="23">
        <v>17.282164914796276</v>
      </c>
      <c r="M8389" s="23">
        <f t="shared" ref="M8389:M8452" si="920">J8389-K8389-L8389</f>
        <v>27.938432755595358</v>
      </c>
      <c r="N8389" s="23">
        <v>1574.5981207640834</v>
      </c>
      <c r="O8389" s="17">
        <f t="shared" ref="O8389:O8452" si="921">(I8389+M8389)/N8389</f>
        <v>2.3135854325274652E-2</v>
      </c>
      <c r="P8389" s="18">
        <f t="shared" ref="P8389:P8452" si="922">H8389+(1-H8389)*O8389</f>
        <v>5.7230490547264333E-2</v>
      </c>
    </row>
    <row r="8390" spans="2:16" x14ac:dyDescent="0.3">
      <c r="B8390" s="19">
        <v>41258.374999999163</v>
      </c>
      <c r="C8390" s="21">
        <f t="shared" si="917"/>
        <v>12</v>
      </c>
      <c r="D8390" s="21" t="str">
        <f t="shared" si="918"/>
        <v>Winter</v>
      </c>
      <c r="E8390" s="21">
        <f t="shared" si="919"/>
        <v>9</v>
      </c>
      <c r="F8390" s="23">
        <v>91.98758732132238</v>
      </c>
      <c r="G8390" s="23">
        <v>2640.2660459736539</v>
      </c>
      <c r="H8390" s="16">
        <f t="shared" ref="H8390:H8453" si="923">F8390/G8390</f>
        <v>3.4840272048190513E-2</v>
      </c>
      <c r="I8390" s="23">
        <v>8.682684850961218</v>
      </c>
      <c r="J8390" s="23">
        <v>65.652635414615432</v>
      </c>
      <c r="K8390" s="23">
        <v>19.736566484517304</v>
      </c>
      <c r="L8390" s="23">
        <v>17.547956382024463</v>
      </c>
      <c r="M8390" s="23">
        <f t="shared" si="920"/>
        <v>28.368112548073665</v>
      </c>
      <c r="N8390" s="23">
        <v>1622.7009153462386</v>
      </c>
      <c r="O8390" s="17">
        <f t="shared" si="921"/>
        <v>2.2832795032428566E-2</v>
      </c>
      <c r="P8390" s="18">
        <f t="shared" si="922"/>
        <v>5.6877566290068696E-2</v>
      </c>
    </row>
    <row r="8391" spans="2:16" x14ac:dyDescent="0.3">
      <c r="B8391" s="19">
        <v>41258.416666665828</v>
      </c>
      <c r="C8391" s="21">
        <f t="shared" si="917"/>
        <v>12</v>
      </c>
      <c r="D8391" s="21" t="str">
        <f t="shared" si="918"/>
        <v>Winter</v>
      </c>
      <c r="E8391" s="21">
        <f t="shared" si="919"/>
        <v>10</v>
      </c>
      <c r="F8391" s="23">
        <v>89.510561754975896</v>
      </c>
      <c r="G8391" s="23">
        <v>2690.0249147708746</v>
      </c>
      <c r="H8391" s="16">
        <f t="shared" si="923"/>
        <v>3.3274993574771421E-2</v>
      </c>
      <c r="I8391" s="23">
        <v>8.7009740625254679</v>
      </c>
      <c r="J8391" s="23">
        <v>58.2965811032349</v>
      </c>
      <c r="K8391" s="23">
        <v>19.736566484517304</v>
      </c>
      <c r="L8391" s="23">
        <v>14.736659090951408</v>
      </c>
      <c r="M8391" s="23">
        <f t="shared" si="920"/>
        <v>23.823355527766189</v>
      </c>
      <c r="N8391" s="23">
        <v>1636.1979351148509</v>
      </c>
      <c r="O8391" s="17">
        <f t="shared" si="921"/>
        <v>1.9877992076801302E-2</v>
      </c>
      <c r="P8391" s="18">
        <f t="shared" si="922"/>
        <v>5.2491545592937804E-2</v>
      </c>
    </row>
    <row r="8392" spans="2:16" x14ac:dyDescent="0.3">
      <c r="B8392" s="19">
        <v>41258.458333332492</v>
      </c>
      <c r="C8392" s="21">
        <f t="shared" si="917"/>
        <v>12</v>
      </c>
      <c r="D8392" s="21" t="str">
        <f t="shared" si="918"/>
        <v>Winter</v>
      </c>
      <c r="E8392" s="21">
        <f t="shared" si="919"/>
        <v>11</v>
      </c>
      <c r="F8392" s="23">
        <v>89.547736899300133</v>
      </c>
      <c r="G8392" s="23">
        <v>2687.8134094909983</v>
      </c>
      <c r="H8392" s="16">
        <f t="shared" si="923"/>
        <v>3.3316202896784469E-2</v>
      </c>
      <c r="I8392" s="23">
        <v>8.6016016490066445</v>
      </c>
      <c r="J8392" s="23">
        <v>63.854996825984564</v>
      </c>
      <c r="K8392" s="23">
        <v>19.736566484517304</v>
      </c>
      <c r="L8392" s="23">
        <v>16.860944530204961</v>
      </c>
      <c r="M8392" s="23">
        <f t="shared" si="920"/>
        <v>27.257485811262299</v>
      </c>
      <c r="N8392" s="23">
        <v>1618.7590731140194</v>
      </c>
      <c r="O8392" s="17">
        <f t="shared" si="921"/>
        <v>2.2152207858385335E-2</v>
      </c>
      <c r="P8392" s="18">
        <f t="shared" si="922"/>
        <v>5.4730383303548097E-2</v>
      </c>
    </row>
    <row r="8393" spans="2:16" x14ac:dyDescent="0.3">
      <c r="B8393" s="19">
        <v>41258.499999999156</v>
      </c>
      <c r="C8393" s="21">
        <f t="shared" si="917"/>
        <v>12</v>
      </c>
      <c r="D8393" s="21" t="str">
        <f t="shared" si="918"/>
        <v>Winter</v>
      </c>
      <c r="E8393" s="21">
        <f t="shared" si="919"/>
        <v>12</v>
      </c>
      <c r="F8393" s="23">
        <v>88.15496784339355</v>
      </c>
      <c r="G8393" s="23">
        <v>2657.9580882126656</v>
      </c>
      <c r="H8393" s="16">
        <f t="shared" si="923"/>
        <v>3.3166425096895734E-2</v>
      </c>
      <c r="I8393" s="23">
        <v>8.4149021162766982</v>
      </c>
      <c r="J8393" s="23">
        <v>62.670896148503971</v>
      </c>
      <c r="K8393" s="23">
        <v>19.736566484517304</v>
      </c>
      <c r="L8393" s="23">
        <v>16.408411298930567</v>
      </c>
      <c r="M8393" s="23">
        <f t="shared" si="920"/>
        <v>26.5259183650561</v>
      </c>
      <c r="N8393" s="23">
        <v>1585.7505654710069</v>
      </c>
      <c r="O8393" s="17">
        <f t="shared" si="921"/>
        <v>2.2034247530572072E-2</v>
      </c>
      <c r="P8393" s="18">
        <f t="shared" si="922"/>
        <v>5.4469875407178625E-2</v>
      </c>
    </row>
    <row r="8394" spans="2:16" x14ac:dyDescent="0.3">
      <c r="B8394" s="19">
        <v>41258.54166666582</v>
      </c>
      <c r="C8394" s="21">
        <f t="shared" si="917"/>
        <v>12</v>
      </c>
      <c r="D8394" s="21" t="str">
        <f t="shared" si="918"/>
        <v>Winter</v>
      </c>
      <c r="E8394" s="21">
        <f t="shared" si="919"/>
        <v>13</v>
      </c>
      <c r="F8394" s="23">
        <v>83.085621094289991</v>
      </c>
      <c r="G8394" s="23">
        <v>2618.1509931748892</v>
      </c>
      <c r="H8394" s="16">
        <f t="shared" si="923"/>
        <v>3.1734465014004627E-2</v>
      </c>
      <c r="I8394" s="23">
        <v>8.1558107546339773</v>
      </c>
      <c r="J8394" s="23">
        <v>61.880440377768224</v>
      </c>
      <c r="K8394" s="23">
        <v>19.736566484517304</v>
      </c>
      <c r="L8394" s="23">
        <v>16.106319161907528</v>
      </c>
      <c r="M8394" s="23">
        <f t="shared" si="920"/>
        <v>26.037554731343391</v>
      </c>
      <c r="N8394" s="23">
        <v>1526.3583502535505</v>
      </c>
      <c r="O8394" s="17">
        <f t="shared" si="921"/>
        <v>2.2401925131341108E-2</v>
      </c>
      <c r="P8394" s="18">
        <f t="shared" si="922"/>
        <v>5.342547703601884E-2</v>
      </c>
    </row>
    <row r="8395" spans="2:16" x14ac:dyDescent="0.3">
      <c r="B8395" s="19">
        <v>41258.583333332484</v>
      </c>
      <c r="C8395" s="21">
        <f t="shared" si="917"/>
        <v>12</v>
      </c>
      <c r="D8395" s="21" t="str">
        <f t="shared" si="918"/>
        <v>Winter</v>
      </c>
      <c r="E8395" s="21">
        <f t="shared" si="919"/>
        <v>14</v>
      </c>
      <c r="F8395" s="23">
        <v>83.839447095620528</v>
      </c>
      <c r="G8395" s="23">
        <v>2555.123092698409</v>
      </c>
      <c r="H8395" s="16">
        <f t="shared" si="923"/>
        <v>3.2812292814855953E-2</v>
      </c>
      <c r="I8395" s="23">
        <v>8.0448301613859243</v>
      </c>
      <c r="J8395" s="23">
        <v>60.397395229010037</v>
      </c>
      <c r="K8395" s="23">
        <v>19.736566484517304</v>
      </c>
      <c r="L8395" s="23">
        <v>15.539536939705521</v>
      </c>
      <c r="M8395" s="23">
        <f t="shared" si="920"/>
        <v>25.121291804787212</v>
      </c>
      <c r="N8395" s="23">
        <v>1492.9192764796953</v>
      </c>
      <c r="O8395" s="17">
        <f t="shared" si="921"/>
        <v>2.2215616402501599E-2</v>
      </c>
      <c r="P8395" s="18">
        <f t="shared" si="922"/>
        <v>5.4298963906896147E-2</v>
      </c>
    </row>
    <row r="8396" spans="2:16" x14ac:dyDescent="0.3">
      <c r="B8396" s="19">
        <v>41258.624999999149</v>
      </c>
      <c r="C8396" s="21">
        <f t="shared" si="917"/>
        <v>12</v>
      </c>
      <c r="D8396" s="21" t="str">
        <f t="shared" si="918"/>
        <v>Winter</v>
      </c>
      <c r="E8396" s="21">
        <f t="shared" si="919"/>
        <v>15</v>
      </c>
      <c r="F8396" s="23">
        <v>83.505845461349097</v>
      </c>
      <c r="G8396" s="23">
        <v>2527.4792766999531</v>
      </c>
      <c r="H8396" s="16">
        <f t="shared" si="923"/>
        <v>3.3039181065167803E-2</v>
      </c>
      <c r="I8396" s="23">
        <v>8.0875342359067712</v>
      </c>
      <c r="J8396" s="23">
        <v>60.628950348960664</v>
      </c>
      <c r="K8396" s="23">
        <v>19.736566484517304</v>
      </c>
      <c r="L8396" s="23">
        <v>15.62803143062359</v>
      </c>
      <c r="M8396" s="23">
        <f t="shared" si="920"/>
        <v>25.26435243381977</v>
      </c>
      <c r="N8396" s="23">
        <v>1512.1029611543152</v>
      </c>
      <c r="O8396" s="17">
        <f t="shared" si="921"/>
        <v>2.205662413640553E-2</v>
      </c>
      <c r="P8396" s="18">
        <f t="shared" si="922"/>
        <v>5.4367072403044281E-2</v>
      </c>
    </row>
    <row r="8397" spans="2:16" x14ac:dyDescent="0.3">
      <c r="B8397" s="19">
        <v>41258.666666665813</v>
      </c>
      <c r="C8397" s="21">
        <f t="shared" si="917"/>
        <v>12</v>
      </c>
      <c r="D8397" s="21" t="str">
        <f t="shared" si="918"/>
        <v>Winter</v>
      </c>
      <c r="E8397" s="21">
        <f t="shared" si="919"/>
        <v>16</v>
      </c>
      <c r="F8397" s="23">
        <v>82.614798194467724</v>
      </c>
      <c r="G8397" s="23">
        <v>2533.0080398996442</v>
      </c>
      <c r="H8397" s="16">
        <f t="shared" si="923"/>
        <v>3.2615292526959709E-2</v>
      </c>
      <c r="I8397" s="23">
        <v>8.3369911069652876</v>
      </c>
      <c r="J8397" s="23">
        <v>62.412747183639688</v>
      </c>
      <c r="K8397" s="23">
        <v>19.736566484517304</v>
      </c>
      <c r="L8397" s="23">
        <v>16.309753315330109</v>
      </c>
      <c r="M8397" s="23">
        <f t="shared" si="920"/>
        <v>26.366427383792274</v>
      </c>
      <c r="N8397" s="23">
        <v>1573.2737234940123</v>
      </c>
      <c r="O8397" s="17">
        <f t="shared" si="921"/>
        <v>2.2058093243740393E-2</v>
      </c>
      <c r="P8397" s="18">
        <f t="shared" si="922"/>
        <v>5.3953954606968557E-2</v>
      </c>
    </row>
    <row r="8398" spans="2:16" x14ac:dyDescent="0.3">
      <c r="B8398" s="19">
        <v>41258.708333332477</v>
      </c>
      <c r="C8398" s="21">
        <f t="shared" si="917"/>
        <v>12</v>
      </c>
      <c r="D8398" s="21" t="str">
        <f t="shared" si="918"/>
        <v>Winter</v>
      </c>
      <c r="E8398" s="21">
        <f t="shared" si="919"/>
        <v>17</v>
      </c>
      <c r="F8398" s="23">
        <v>89.250727944184305</v>
      </c>
      <c r="G8398" s="23">
        <v>2603.7762088556919</v>
      </c>
      <c r="H8398" s="16">
        <f t="shared" si="923"/>
        <v>3.4277418942777818E-2</v>
      </c>
      <c r="I8398" s="23">
        <v>8.9976532192322285</v>
      </c>
      <c r="J8398" s="23">
        <v>64.768649325007331</v>
      </c>
      <c r="K8398" s="23">
        <v>19.736566484517304</v>
      </c>
      <c r="L8398" s="23">
        <v>17.210119330547453</v>
      </c>
      <c r="M8398" s="23">
        <f t="shared" si="920"/>
        <v>27.821963509942574</v>
      </c>
      <c r="N8398" s="23">
        <v>1708.9762053705515</v>
      </c>
      <c r="O8398" s="17">
        <f t="shared" si="921"/>
        <v>2.1544838724768162E-2</v>
      </c>
      <c r="P8398" s="18">
        <f t="shared" si="922"/>
        <v>5.5083756204522522E-2</v>
      </c>
    </row>
    <row r="8399" spans="2:16" x14ac:dyDescent="0.3">
      <c r="B8399" s="19">
        <v>41258.749999999141</v>
      </c>
      <c r="C8399" s="21">
        <f t="shared" si="917"/>
        <v>12</v>
      </c>
      <c r="D8399" s="21" t="str">
        <f t="shared" si="918"/>
        <v>Winter</v>
      </c>
      <c r="E8399" s="21">
        <f t="shared" si="919"/>
        <v>18</v>
      </c>
      <c r="F8399" s="23">
        <v>94.545961537426663</v>
      </c>
      <c r="G8399" s="23">
        <v>2757.4758258071074</v>
      </c>
      <c r="H8399" s="16">
        <f t="shared" si="923"/>
        <v>3.428714067139764E-2</v>
      </c>
      <c r="I8399" s="23">
        <v>9.1139626770078657</v>
      </c>
      <c r="J8399" s="23">
        <v>70.577959465783181</v>
      </c>
      <c r="K8399" s="23">
        <v>19.736566484517304</v>
      </c>
      <c r="L8399" s="23">
        <v>19.430290249690838</v>
      </c>
      <c r="M8399" s="23">
        <f t="shared" si="920"/>
        <v>31.411102731575038</v>
      </c>
      <c r="N8399" s="23">
        <v>1732.0119953778997</v>
      </c>
      <c r="O8399" s="17">
        <f t="shared" si="921"/>
        <v>2.3397681723180519E-2</v>
      </c>
      <c r="P8399" s="18">
        <f t="shared" si="922"/>
        <v>5.6882582789950883E-2</v>
      </c>
    </row>
    <row r="8400" spans="2:16" x14ac:dyDescent="0.3">
      <c r="B8400" s="19">
        <v>41258.791666665806</v>
      </c>
      <c r="C8400" s="21">
        <f t="shared" si="917"/>
        <v>12</v>
      </c>
      <c r="D8400" s="21" t="str">
        <f t="shared" si="918"/>
        <v>Winter</v>
      </c>
      <c r="E8400" s="21">
        <f t="shared" si="919"/>
        <v>19</v>
      </c>
      <c r="F8400" s="23">
        <v>94.669588556327227</v>
      </c>
      <c r="G8400" s="23">
        <v>2777.3793733259959</v>
      </c>
      <c r="H8400" s="16">
        <f t="shared" si="923"/>
        <v>3.4085940676860986E-2</v>
      </c>
      <c r="I8400" s="23">
        <v>8.9448837759501867</v>
      </c>
      <c r="J8400" s="23">
        <v>65.580105165475331</v>
      </c>
      <c r="K8400" s="23">
        <v>19.736566484517304</v>
      </c>
      <c r="L8400" s="23">
        <v>17.520237161325806</v>
      </c>
      <c r="M8400" s="23">
        <f t="shared" si="920"/>
        <v>28.323301519632221</v>
      </c>
      <c r="N8400" s="23">
        <v>1698.4617996918794</v>
      </c>
      <c r="O8400" s="17">
        <f t="shared" si="921"/>
        <v>2.1942315866240434E-2</v>
      </c>
      <c r="P8400" s="18">
        <f t="shared" si="922"/>
        <v>5.5280332066171806E-2</v>
      </c>
    </row>
    <row r="8401" spans="2:16" x14ac:dyDescent="0.3">
      <c r="B8401" s="19">
        <v>41258.83333333247</v>
      </c>
      <c r="C8401" s="21">
        <f t="shared" si="917"/>
        <v>12</v>
      </c>
      <c r="D8401" s="21" t="str">
        <f t="shared" si="918"/>
        <v>Winter</v>
      </c>
      <c r="E8401" s="21">
        <f t="shared" si="919"/>
        <v>20</v>
      </c>
      <c r="F8401" s="23">
        <v>90.417152296619733</v>
      </c>
      <c r="G8401" s="23">
        <v>2743.1010414879106</v>
      </c>
      <c r="H8401" s="16">
        <f t="shared" si="923"/>
        <v>3.2961655779028737E-2</v>
      </c>
      <c r="I8401" s="23">
        <v>8.8255445882520558</v>
      </c>
      <c r="J8401" s="23">
        <v>65.073028744384459</v>
      </c>
      <c r="K8401" s="23">
        <v>19.736566484517304</v>
      </c>
      <c r="L8401" s="23">
        <v>17.326445420721836</v>
      </c>
      <c r="M8401" s="23">
        <f t="shared" si="920"/>
        <v>28.010016839145319</v>
      </c>
      <c r="N8401" s="23">
        <v>1665.5426057374132</v>
      </c>
      <c r="O8401" s="17">
        <f t="shared" si="921"/>
        <v>2.2116252865887243E-2</v>
      </c>
      <c r="P8401" s="18">
        <f t="shared" si="922"/>
        <v>5.4348920330828651E-2</v>
      </c>
    </row>
    <row r="8402" spans="2:16" x14ac:dyDescent="0.3">
      <c r="B8402" s="19">
        <v>41258.874999999134</v>
      </c>
      <c r="C8402" s="21">
        <f t="shared" si="917"/>
        <v>12</v>
      </c>
      <c r="D8402" s="21" t="str">
        <f t="shared" si="918"/>
        <v>Winter</v>
      </c>
      <c r="E8402" s="21">
        <f t="shared" si="919"/>
        <v>21</v>
      </c>
      <c r="F8402" s="23">
        <v>85.527606548444751</v>
      </c>
      <c r="G8402" s="23">
        <v>2715.4572254894542</v>
      </c>
      <c r="H8402" s="16">
        <f t="shared" si="923"/>
        <v>3.149657661539066E-2</v>
      </c>
      <c r="I8402" s="23">
        <v>8.5626246393661614</v>
      </c>
      <c r="J8402" s="23">
        <v>63.099311357552935</v>
      </c>
      <c r="K8402" s="23">
        <v>19.736566484517304</v>
      </c>
      <c r="L8402" s="23">
        <v>16.572140720393715</v>
      </c>
      <c r="M8402" s="23">
        <f t="shared" si="920"/>
        <v>26.790604152641915</v>
      </c>
      <c r="N8402" s="23">
        <v>1623.1388181345433</v>
      </c>
      <c r="O8402" s="17">
        <f t="shared" si="921"/>
        <v>2.178077955934735E-2</v>
      </c>
      <c r="P8402" s="18">
        <f t="shared" si="922"/>
        <v>5.2591336182604094E-2</v>
      </c>
    </row>
    <row r="8403" spans="2:16" x14ac:dyDescent="0.3">
      <c r="B8403" s="19">
        <v>41258.916666665798</v>
      </c>
      <c r="C8403" s="21">
        <f t="shared" si="917"/>
        <v>12</v>
      </c>
      <c r="D8403" s="21" t="str">
        <f t="shared" si="918"/>
        <v>Winter</v>
      </c>
      <c r="E8403" s="21">
        <f t="shared" si="919"/>
        <v>22</v>
      </c>
      <c r="F8403" s="23">
        <v>80.531026277687218</v>
      </c>
      <c r="G8403" s="23">
        <v>2654.6408302928512</v>
      </c>
      <c r="H8403" s="16">
        <f t="shared" si="923"/>
        <v>3.0335940500396546E-2</v>
      </c>
      <c r="I8403" s="23">
        <v>8.135244194834236</v>
      </c>
      <c r="J8403" s="23">
        <v>60.382921842398083</v>
      </c>
      <c r="K8403" s="23">
        <v>19.736566484517304</v>
      </c>
      <c r="L8403" s="23">
        <v>15.534005578618112</v>
      </c>
      <c r="M8403" s="23">
        <f t="shared" si="920"/>
        <v>25.112349779262665</v>
      </c>
      <c r="N8403" s="23">
        <v>1533.8940842301208</v>
      </c>
      <c r="O8403" s="17">
        <f t="shared" si="921"/>
        <v>2.1675286655000205E-2</v>
      </c>
      <c r="P8403" s="18">
        <f t="shared" si="922"/>
        <v>5.1353686949101626E-2</v>
      </c>
    </row>
    <row r="8404" spans="2:16" x14ac:dyDescent="0.3">
      <c r="B8404" s="19">
        <v>41258.958333332463</v>
      </c>
      <c r="C8404" s="21">
        <f t="shared" si="917"/>
        <v>12</v>
      </c>
      <c r="D8404" s="21" t="str">
        <f t="shared" si="918"/>
        <v>Winter</v>
      </c>
      <c r="E8404" s="21">
        <f t="shared" si="919"/>
        <v>23</v>
      </c>
      <c r="F8404" s="23">
        <v>76.379191858278134</v>
      </c>
      <c r="G8404" s="23">
        <v>2556.2288453383476</v>
      </c>
      <c r="H8404" s="16">
        <f t="shared" si="923"/>
        <v>2.987963773179644E-2</v>
      </c>
      <c r="I8404" s="23">
        <v>7.6815926925870937</v>
      </c>
      <c r="J8404" s="23">
        <v>57.642041614195421</v>
      </c>
      <c r="K8404" s="23">
        <v>19.736566484517304</v>
      </c>
      <c r="L8404" s="23">
        <v>14.486510707790313</v>
      </c>
      <c r="M8404" s="23">
        <f t="shared" si="920"/>
        <v>23.418964421887804</v>
      </c>
      <c r="N8404" s="23">
        <v>1426.3170864115514</v>
      </c>
      <c r="O8404" s="17">
        <f t="shared" si="921"/>
        <v>2.1804798814210588E-2</v>
      </c>
      <c r="P8404" s="18">
        <f t="shared" si="922"/>
        <v>5.103291705662371E-2</v>
      </c>
    </row>
    <row r="8405" spans="2:16" x14ac:dyDescent="0.3">
      <c r="B8405" s="19">
        <v>41258.999999999127</v>
      </c>
      <c r="C8405" s="21">
        <f t="shared" si="917"/>
        <v>12</v>
      </c>
      <c r="D8405" s="21" t="str">
        <f t="shared" si="918"/>
        <v>Winter</v>
      </c>
      <c r="E8405" s="21">
        <f t="shared" si="919"/>
        <v>0</v>
      </c>
      <c r="F8405" s="23">
        <v>73.37249006272215</v>
      </c>
      <c r="G8405" s="23">
        <v>2440.1248181448318</v>
      </c>
      <c r="H8405" s="16">
        <f t="shared" si="923"/>
        <v>3.0069154461739991E-2</v>
      </c>
      <c r="I8405" s="23">
        <v>7.376348694158251</v>
      </c>
      <c r="J8405" s="23">
        <v>55.762153072189896</v>
      </c>
      <c r="K8405" s="23">
        <v>19.736566484517304</v>
      </c>
      <c r="L8405" s="23">
        <v>13.768065010960271</v>
      </c>
      <c r="M8405" s="23">
        <f t="shared" si="920"/>
        <v>22.257521576712321</v>
      </c>
      <c r="N8405" s="23">
        <v>1346.7075044662624</v>
      </c>
      <c r="O8405" s="17">
        <f t="shared" si="921"/>
        <v>2.2004681916891301E-2</v>
      </c>
      <c r="P8405" s="18">
        <f t="shared" si="922"/>
        <v>5.1412174199190835E-2</v>
      </c>
    </row>
    <row r="8406" spans="2:16" x14ac:dyDescent="0.3">
      <c r="B8406" s="19">
        <v>41259.041666665791</v>
      </c>
      <c r="C8406" s="21">
        <f t="shared" si="917"/>
        <v>12</v>
      </c>
      <c r="D8406" s="21" t="str">
        <f t="shared" si="918"/>
        <v>Winter</v>
      </c>
      <c r="E8406" s="21">
        <f t="shared" si="919"/>
        <v>1</v>
      </c>
      <c r="F8406" s="23">
        <v>71.534880631642494</v>
      </c>
      <c r="G8406" s="23">
        <v>2346.1358437500812</v>
      </c>
      <c r="H8406" s="16">
        <f t="shared" si="923"/>
        <v>3.0490510948974123E-2</v>
      </c>
      <c r="I8406" s="23">
        <v>7.2137806408727396</v>
      </c>
      <c r="J8406" s="23">
        <v>56.092498130151</v>
      </c>
      <c r="K8406" s="23">
        <v>19.736566484517304</v>
      </c>
      <c r="L8406" s="23">
        <v>13.894314509299162</v>
      </c>
      <c r="M8406" s="23">
        <f t="shared" si="920"/>
        <v>22.461617136334532</v>
      </c>
      <c r="N8406" s="23">
        <v>1305.6734818092123</v>
      </c>
      <c r="O8406" s="17">
        <f t="shared" si="921"/>
        <v>2.2728038970422703E-2</v>
      </c>
      <c r="P8406" s="18">
        <f t="shared" si="922"/>
        <v>5.2525560398320445E-2</v>
      </c>
    </row>
    <row r="8407" spans="2:16" x14ac:dyDescent="0.3">
      <c r="B8407" s="19">
        <v>41259.083333332455</v>
      </c>
      <c r="C8407" s="21">
        <f t="shared" si="917"/>
        <v>12</v>
      </c>
      <c r="D8407" s="21" t="str">
        <f t="shared" si="918"/>
        <v>Winter</v>
      </c>
      <c r="E8407" s="21">
        <f t="shared" si="919"/>
        <v>2</v>
      </c>
      <c r="F8407" s="23">
        <v>69.741302836202635</v>
      </c>
      <c r="G8407" s="23">
        <v>2305.2229960723662</v>
      </c>
      <c r="H8407" s="16">
        <f t="shared" si="923"/>
        <v>3.025360364486547E-2</v>
      </c>
      <c r="I8407" s="23">
        <v>7.1224171814029562</v>
      </c>
      <c r="J8407" s="23">
        <v>55.255621504781772</v>
      </c>
      <c r="K8407" s="23">
        <v>19.736566484517304</v>
      </c>
      <c r="L8407" s="23">
        <v>13.574481499607675</v>
      </c>
      <c r="M8407" s="23">
        <f t="shared" si="920"/>
        <v>21.944573520656792</v>
      </c>
      <c r="N8407" s="23">
        <v>1293.7881583877586</v>
      </c>
      <c r="O8407" s="17">
        <f t="shared" si="921"/>
        <v>2.2466576551667696E-2</v>
      </c>
      <c r="P8407" s="18">
        <f t="shared" si="922"/>
        <v>5.2040485294281985E-2</v>
      </c>
    </row>
    <row r="8408" spans="2:16" x14ac:dyDescent="0.3">
      <c r="B8408" s="19">
        <v>41259.12499999912</v>
      </c>
      <c r="C8408" s="21">
        <f t="shared" si="917"/>
        <v>12</v>
      </c>
      <c r="D8408" s="21" t="str">
        <f t="shared" si="918"/>
        <v>Winter</v>
      </c>
      <c r="E8408" s="21">
        <f t="shared" si="919"/>
        <v>3</v>
      </c>
      <c r="F8408" s="23">
        <v>73.373039559188726</v>
      </c>
      <c r="G8408" s="23">
        <v>2289.7424591132308</v>
      </c>
      <c r="H8408" s="16">
        <f t="shared" si="923"/>
        <v>3.2044232427608718E-2</v>
      </c>
      <c r="I8408" s="23">
        <v>7.097384227970176</v>
      </c>
      <c r="J8408" s="23">
        <v>55.101874649364554</v>
      </c>
      <c r="K8408" s="23">
        <v>19.736566484517304</v>
      </c>
      <c r="L8408" s="23">
        <v>13.515723352937014</v>
      </c>
      <c r="M8408" s="23">
        <f t="shared" si="920"/>
        <v>21.849584811910233</v>
      </c>
      <c r="N8408" s="23">
        <v>1278.3698860129425</v>
      </c>
      <c r="O8408" s="17">
        <f t="shared" si="921"/>
        <v>2.26436568606618E-2</v>
      </c>
      <c r="P8408" s="18">
        <f t="shared" si="922"/>
        <v>5.3962290684816457E-2</v>
      </c>
    </row>
    <row r="8409" spans="2:16" x14ac:dyDescent="0.3">
      <c r="B8409" s="19">
        <v>41259.166666665784</v>
      </c>
      <c r="C8409" s="21">
        <f t="shared" si="917"/>
        <v>12</v>
      </c>
      <c r="D8409" s="21" t="str">
        <f t="shared" si="918"/>
        <v>Winter</v>
      </c>
      <c r="E8409" s="21">
        <f t="shared" si="919"/>
        <v>4</v>
      </c>
      <c r="F8409" s="23">
        <v>76.53632660055267</v>
      </c>
      <c r="G8409" s="23">
        <v>2272.0504168742191</v>
      </c>
      <c r="H8409" s="16">
        <f t="shared" si="923"/>
        <v>3.36860159581528E-2</v>
      </c>
      <c r="I8409" s="23">
        <v>7.1720514180874275</v>
      </c>
      <c r="J8409" s="23">
        <v>55.773732066071901</v>
      </c>
      <c r="K8409" s="23">
        <v>19.736566484517304</v>
      </c>
      <c r="L8409" s="23">
        <v>13.772490208594208</v>
      </c>
      <c r="M8409" s="23">
        <f t="shared" si="920"/>
        <v>22.26467537296039</v>
      </c>
      <c r="N8409" s="23">
        <v>1273.8748605931617</v>
      </c>
      <c r="O8409" s="17">
        <f t="shared" si="921"/>
        <v>2.3108020812453292E-2</v>
      </c>
      <c r="P8409" s="18">
        <f t="shared" si="922"/>
        <v>5.6015619612756459E-2</v>
      </c>
    </row>
    <row r="8410" spans="2:16" x14ac:dyDescent="0.3">
      <c r="B8410" s="19">
        <v>41259.208333332448</v>
      </c>
      <c r="C8410" s="21">
        <f t="shared" si="917"/>
        <v>12</v>
      </c>
      <c r="D8410" s="21" t="str">
        <f t="shared" si="918"/>
        <v>Winter</v>
      </c>
      <c r="E8410" s="21">
        <f t="shared" si="919"/>
        <v>5</v>
      </c>
      <c r="F8410" s="23">
        <v>78.726586807117428</v>
      </c>
      <c r="G8410" s="23">
        <v>2296.3769749528606</v>
      </c>
      <c r="H8410" s="16">
        <f t="shared" si="923"/>
        <v>3.4282954264829933E-2</v>
      </c>
      <c r="I8410" s="23">
        <v>7.4585688054357453</v>
      </c>
      <c r="J8410" s="23">
        <v>57.059728365771235</v>
      </c>
      <c r="K8410" s="23">
        <v>19.736566484517304</v>
      </c>
      <c r="L8410" s="23">
        <v>14.263965360984184</v>
      </c>
      <c r="M8410" s="23">
        <f t="shared" si="920"/>
        <v>23.059196520269747</v>
      </c>
      <c r="N8410" s="23">
        <v>1284.0643990638268</v>
      </c>
      <c r="O8410" s="17">
        <f t="shared" si="921"/>
        <v>2.3766537992919272E-2</v>
      </c>
      <c r="P8410" s="18">
        <f t="shared" si="922"/>
        <v>5.7234705122704607E-2</v>
      </c>
    </row>
    <row r="8411" spans="2:16" x14ac:dyDescent="0.3">
      <c r="B8411" s="19">
        <v>41259.249999999112</v>
      </c>
      <c r="C8411" s="21">
        <f t="shared" si="917"/>
        <v>12</v>
      </c>
      <c r="D8411" s="21" t="str">
        <f t="shared" si="918"/>
        <v>Winter</v>
      </c>
      <c r="E8411" s="21">
        <f t="shared" si="919"/>
        <v>6</v>
      </c>
      <c r="F8411" s="23">
        <v>80.649603158110921</v>
      </c>
      <c r="G8411" s="23">
        <v>2327.3380488711314</v>
      </c>
      <c r="H8411" s="16">
        <f t="shared" si="923"/>
        <v>3.4653153716637672E-2</v>
      </c>
      <c r="I8411" s="23">
        <v>7.7279716967374981</v>
      </c>
      <c r="J8411" s="23">
        <v>57.677935805552629</v>
      </c>
      <c r="K8411" s="23">
        <v>19.736566484517304</v>
      </c>
      <c r="L8411" s="23">
        <v>14.500228556878465</v>
      </c>
      <c r="M8411" s="23">
        <f t="shared" si="920"/>
        <v>23.441140764156859</v>
      </c>
      <c r="N8411" s="23">
        <v>1347.7176833120895</v>
      </c>
      <c r="O8411" s="17">
        <f t="shared" si="921"/>
        <v>2.3127330632254202E-2</v>
      </c>
      <c r="P8411" s="18">
        <f t="shared" si="922"/>
        <v>5.6979049405436868E-2</v>
      </c>
    </row>
    <row r="8412" spans="2:16" x14ac:dyDescent="0.3">
      <c r="B8412" s="19">
        <v>41259.291666665777</v>
      </c>
      <c r="C8412" s="21">
        <f t="shared" si="917"/>
        <v>12</v>
      </c>
      <c r="D8412" s="21" t="str">
        <f t="shared" si="918"/>
        <v>Winter</v>
      </c>
      <c r="E8412" s="21">
        <f t="shared" si="919"/>
        <v>7</v>
      </c>
      <c r="F8412" s="23">
        <v>85.288739038253695</v>
      </c>
      <c r="G8412" s="23">
        <v>2409.163744226561</v>
      </c>
      <c r="H8412" s="16">
        <f t="shared" si="923"/>
        <v>3.540180248961651E-2</v>
      </c>
      <c r="I8412" s="23">
        <v>8.1185419043364693</v>
      </c>
      <c r="J8412" s="23">
        <v>60.417298581216123</v>
      </c>
      <c r="K8412" s="23">
        <v>19.736566484517304</v>
      </c>
      <c r="L8412" s="23">
        <v>15.54714349585257</v>
      </c>
      <c r="M8412" s="23">
        <f t="shared" si="920"/>
        <v>25.133588600846249</v>
      </c>
      <c r="N8412" s="23">
        <v>1443.9349763733628</v>
      </c>
      <c r="O8412" s="17">
        <f t="shared" si="921"/>
        <v>2.302882820159944E-2</v>
      </c>
      <c r="P8412" s="18">
        <f t="shared" si="922"/>
        <v>5.7615368663655617E-2</v>
      </c>
    </row>
    <row r="8413" spans="2:16" x14ac:dyDescent="0.3">
      <c r="B8413" s="19">
        <v>41259.333333332441</v>
      </c>
      <c r="C8413" s="21">
        <f t="shared" si="917"/>
        <v>12</v>
      </c>
      <c r="D8413" s="21" t="str">
        <f t="shared" si="918"/>
        <v>Winter</v>
      </c>
      <c r="E8413" s="21">
        <f t="shared" si="919"/>
        <v>8</v>
      </c>
      <c r="F8413" s="23">
        <v>89.80133275984916</v>
      </c>
      <c r="G8413" s="23">
        <v>2520.8447608603237</v>
      </c>
      <c r="H8413" s="16">
        <f t="shared" si="923"/>
        <v>3.5623507704298861E-2</v>
      </c>
      <c r="I8413" s="23">
        <v>8.5569367335001374</v>
      </c>
      <c r="J8413" s="23">
        <v>64.91388604749487</v>
      </c>
      <c r="K8413" s="23">
        <v>19.736566484517304</v>
      </c>
      <c r="L8413" s="23">
        <v>17.265625120364948</v>
      </c>
      <c r="M8413" s="23">
        <f t="shared" si="920"/>
        <v>27.911694442612617</v>
      </c>
      <c r="N8413" s="23">
        <v>1517.9784988099223</v>
      </c>
      <c r="O8413" s="17">
        <f t="shared" si="921"/>
        <v>2.4024471495942622E-2</v>
      </c>
      <c r="P8413" s="18">
        <f t="shared" si="922"/>
        <v>5.8792143254814064E-2</v>
      </c>
    </row>
    <row r="8414" spans="2:16" x14ac:dyDescent="0.3">
      <c r="B8414" s="19">
        <v>41259.374999999105</v>
      </c>
      <c r="C8414" s="21">
        <f t="shared" si="917"/>
        <v>12</v>
      </c>
      <c r="D8414" s="21" t="str">
        <f t="shared" si="918"/>
        <v>Winter</v>
      </c>
      <c r="E8414" s="21">
        <f t="shared" si="919"/>
        <v>9</v>
      </c>
      <c r="F8414" s="23">
        <v>92.203737876729846</v>
      </c>
      <c r="G8414" s="23">
        <v>2615.9394878950125</v>
      </c>
      <c r="H8414" s="16">
        <f t="shared" si="923"/>
        <v>3.524689248485794E-2</v>
      </c>
      <c r="I8414" s="23">
        <v>8.767756760043607</v>
      </c>
      <c r="J8414" s="23">
        <v>64.417077436046171</v>
      </c>
      <c r="K8414" s="23">
        <v>19.736566484517304</v>
      </c>
      <c r="L8414" s="23">
        <v>17.07575747605097</v>
      </c>
      <c r="M8414" s="23">
        <f t="shared" si="920"/>
        <v>27.604753475477896</v>
      </c>
      <c r="N8414" s="23">
        <v>1533.5940189811429</v>
      </c>
      <c r="O8414" s="17">
        <f t="shared" si="921"/>
        <v>2.3717170114999478E-2</v>
      </c>
      <c r="P8414" s="18">
        <f t="shared" si="922"/>
        <v>5.8128106054768945E-2</v>
      </c>
    </row>
    <row r="8415" spans="2:16" x14ac:dyDescent="0.3">
      <c r="B8415" s="19">
        <v>41259.416666665769</v>
      </c>
      <c r="C8415" s="21">
        <f t="shared" si="917"/>
        <v>12</v>
      </c>
      <c r="D8415" s="21" t="str">
        <f t="shared" si="918"/>
        <v>Winter</v>
      </c>
      <c r="E8415" s="21">
        <f t="shared" si="919"/>
        <v>10</v>
      </c>
      <c r="F8415" s="23">
        <v>91.273777232927472</v>
      </c>
      <c r="G8415" s="23">
        <v>2646.9005618132833</v>
      </c>
      <c r="H8415" s="16">
        <f t="shared" si="923"/>
        <v>3.4483266409675604E-2</v>
      </c>
      <c r="I8415" s="23">
        <v>8.6393129934017292</v>
      </c>
      <c r="J8415" s="23">
        <v>59.621347764736548</v>
      </c>
      <c r="K8415" s="23">
        <v>19.736566484517304</v>
      </c>
      <c r="L8415" s="23">
        <v>15.242951291788152</v>
      </c>
      <c r="M8415" s="23">
        <f t="shared" si="920"/>
        <v>24.641829988431091</v>
      </c>
      <c r="N8415" s="23">
        <v>1550.9410422047456</v>
      </c>
      <c r="O8415" s="17">
        <f t="shared" si="921"/>
        <v>2.1458677071645418E-2</v>
      </c>
      <c r="P8415" s="18">
        <f t="shared" si="922"/>
        <v>5.5201978203060276E-2</v>
      </c>
    </row>
    <row r="8416" spans="2:16" x14ac:dyDescent="0.3">
      <c r="B8416" s="19">
        <v>41259.458333332434</v>
      </c>
      <c r="C8416" s="21">
        <f t="shared" si="917"/>
        <v>12</v>
      </c>
      <c r="D8416" s="21" t="str">
        <f t="shared" si="918"/>
        <v>Winter</v>
      </c>
      <c r="E8416" s="21">
        <f t="shared" si="919"/>
        <v>11</v>
      </c>
      <c r="F8416" s="23">
        <v>90.856454968774571</v>
      </c>
      <c r="G8416" s="23">
        <v>2646.9005618132833</v>
      </c>
      <c r="H8416" s="16">
        <f t="shared" si="923"/>
        <v>3.4325601905699298E-2</v>
      </c>
      <c r="I8416" s="23">
        <v>8.4970053734218638</v>
      </c>
      <c r="J8416" s="23">
        <v>62.284042864944773</v>
      </c>
      <c r="K8416" s="23">
        <v>19.736566484517304</v>
      </c>
      <c r="L8416" s="23">
        <v>16.260565790716996</v>
      </c>
      <c r="M8416" s="23">
        <f t="shared" si="920"/>
        <v>26.286910589710473</v>
      </c>
      <c r="N8416" s="23">
        <v>1554.1550336119251</v>
      </c>
      <c r="O8416" s="17">
        <f t="shared" si="921"/>
        <v>2.2381239458648457E-2</v>
      </c>
      <c r="P8416" s="18">
        <f t="shared" si="922"/>
        <v>5.5938591848534058E-2</v>
      </c>
    </row>
    <row r="8417" spans="2:16" x14ac:dyDescent="0.3">
      <c r="B8417" s="19">
        <v>41259.499999999098</v>
      </c>
      <c r="C8417" s="21">
        <f t="shared" si="917"/>
        <v>12</v>
      </c>
      <c r="D8417" s="21" t="str">
        <f t="shared" si="918"/>
        <v>Winter</v>
      </c>
      <c r="E8417" s="21">
        <f t="shared" si="919"/>
        <v>12</v>
      </c>
      <c r="F8417" s="23">
        <v>90.616633036889681</v>
      </c>
      <c r="G8417" s="23">
        <v>2629.2085195742716</v>
      </c>
      <c r="H8417" s="16">
        <f t="shared" si="923"/>
        <v>3.4465365665087136E-2</v>
      </c>
      <c r="I8417" s="23">
        <v>8.3800975821652095</v>
      </c>
      <c r="J8417" s="23">
        <v>62.319385362259709</v>
      </c>
      <c r="K8417" s="23">
        <v>19.736566484517304</v>
      </c>
      <c r="L8417" s="23">
        <v>16.274072796341944</v>
      </c>
      <c r="M8417" s="23">
        <f t="shared" si="920"/>
        <v>26.308746081400461</v>
      </c>
      <c r="N8417" s="23">
        <v>1571.2987535043474</v>
      </c>
      <c r="O8417" s="17">
        <f t="shared" si="921"/>
        <v>2.2076542469216497E-2</v>
      </c>
      <c r="P8417" s="18">
        <f t="shared" si="922"/>
        <v>5.5781032025481264E-2</v>
      </c>
    </row>
    <row r="8418" spans="2:16" x14ac:dyDescent="0.3">
      <c r="B8418" s="19">
        <v>41259.541666665762</v>
      </c>
      <c r="C8418" s="21">
        <f t="shared" si="917"/>
        <v>12</v>
      </c>
      <c r="D8418" s="21" t="str">
        <f t="shared" si="918"/>
        <v>Winter</v>
      </c>
      <c r="E8418" s="21">
        <f t="shared" si="919"/>
        <v>13</v>
      </c>
      <c r="F8418" s="23">
        <v>91.31366542694073</v>
      </c>
      <c r="G8418" s="23">
        <v>2623.6797563745804</v>
      </c>
      <c r="H8418" s="16">
        <f t="shared" si="923"/>
        <v>3.4803662758414775E-2</v>
      </c>
      <c r="I8418" s="23">
        <v>8.2585419663670407</v>
      </c>
      <c r="J8418" s="23">
        <v>61.868243653922264</v>
      </c>
      <c r="K8418" s="23">
        <v>19.736566484517304</v>
      </c>
      <c r="L8418" s="23">
        <v>16.101657883556843</v>
      </c>
      <c r="M8418" s="23">
        <f t="shared" si="920"/>
        <v>26.030019285848116</v>
      </c>
      <c r="N8418" s="23">
        <v>1559.2278408770292</v>
      </c>
      <c r="O8418" s="17">
        <f t="shared" si="921"/>
        <v>2.1990731792557429E-2</v>
      </c>
      <c r="P8418" s="18">
        <f t="shared" si="922"/>
        <v>5.6029036537853287E-2</v>
      </c>
    </row>
    <row r="8419" spans="2:16" x14ac:dyDescent="0.3">
      <c r="B8419" s="19">
        <v>41259.583333332426</v>
      </c>
      <c r="C8419" s="21">
        <f t="shared" si="917"/>
        <v>12</v>
      </c>
      <c r="D8419" s="21" t="str">
        <f t="shared" si="918"/>
        <v>Winter</v>
      </c>
      <c r="E8419" s="21">
        <f t="shared" si="919"/>
        <v>14</v>
      </c>
      <c r="F8419" s="23">
        <v>92.475968132278012</v>
      </c>
      <c r="G8419" s="23">
        <v>2603.7762088556919</v>
      </c>
      <c r="H8419" s="16">
        <f t="shared" si="923"/>
        <v>3.5516096897175109E-2</v>
      </c>
      <c r="I8419" s="23">
        <v>8.2311372753010552</v>
      </c>
      <c r="J8419" s="23">
        <v>61.778090529684263</v>
      </c>
      <c r="K8419" s="23">
        <v>19.736566484517304</v>
      </c>
      <c r="L8419" s="23">
        <v>16.06720364719266</v>
      </c>
      <c r="M8419" s="23">
        <f t="shared" si="920"/>
        <v>25.974320397974299</v>
      </c>
      <c r="N8419" s="23">
        <v>1559.8027438496335</v>
      </c>
      <c r="O8419" s="17">
        <f t="shared" si="921"/>
        <v>2.192934831545135E-2</v>
      </c>
      <c r="P8419" s="18">
        <f t="shared" si="922"/>
        <v>5.666660035296299E-2</v>
      </c>
    </row>
    <row r="8420" spans="2:16" x14ac:dyDescent="0.3">
      <c r="B8420" s="19">
        <v>41259.624999999091</v>
      </c>
      <c r="C8420" s="21">
        <f t="shared" si="917"/>
        <v>12</v>
      </c>
      <c r="D8420" s="21" t="str">
        <f t="shared" si="918"/>
        <v>Winter</v>
      </c>
      <c r="E8420" s="21">
        <f t="shared" si="919"/>
        <v>15</v>
      </c>
      <c r="F8420" s="23">
        <v>92.45387555250629</v>
      </c>
      <c r="G8420" s="23">
        <v>2593.8244350962477</v>
      </c>
      <c r="H8420" s="16">
        <f t="shared" si="923"/>
        <v>3.5643844780526041E-2</v>
      </c>
      <c r="I8420" s="23">
        <v>8.3667191851696909</v>
      </c>
      <c r="J8420" s="23">
        <v>62.216734108945111</v>
      </c>
      <c r="K8420" s="23">
        <v>19.736566484517304</v>
      </c>
      <c r="L8420" s="23">
        <v>16.234842092196363</v>
      </c>
      <c r="M8420" s="23">
        <f t="shared" si="920"/>
        <v>26.245325532231444</v>
      </c>
      <c r="N8420" s="23">
        <v>1589.1542582453621</v>
      </c>
      <c r="O8420" s="17">
        <f t="shared" si="921"/>
        <v>2.1780166738260789E-2</v>
      </c>
      <c r="P8420" s="18">
        <f t="shared" si="922"/>
        <v>5.6647682636274288E-2</v>
      </c>
    </row>
    <row r="8421" spans="2:16" x14ac:dyDescent="0.3">
      <c r="B8421" s="19">
        <v>41259.666666665755</v>
      </c>
      <c r="C8421" s="21">
        <f t="shared" si="917"/>
        <v>12</v>
      </c>
      <c r="D8421" s="21" t="str">
        <f t="shared" si="918"/>
        <v>Winter</v>
      </c>
      <c r="E8421" s="21">
        <f t="shared" si="919"/>
        <v>16</v>
      </c>
      <c r="F8421" s="23">
        <v>95.146357828426531</v>
      </c>
      <c r="G8421" s="23">
        <v>2633.6315301340246</v>
      </c>
      <c r="H8421" s="16">
        <f t="shared" si="923"/>
        <v>3.6127437243882239E-2</v>
      </c>
      <c r="I8421" s="23">
        <v>8.7056935875140731</v>
      </c>
      <c r="J8421" s="23">
        <v>64.556663474602317</v>
      </c>
      <c r="K8421" s="23">
        <v>19.736566484517304</v>
      </c>
      <c r="L8421" s="23">
        <v>17.129103717861252</v>
      </c>
      <c r="M8421" s="23">
        <f t="shared" si="920"/>
        <v>27.690993272223761</v>
      </c>
      <c r="N8421" s="23">
        <v>1656.5239349739588</v>
      </c>
      <c r="O8421" s="17">
        <f t="shared" si="921"/>
        <v>2.1971724097249463E-2</v>
      </c>
      <c r="P8421" s="18">
        <f t="shared" si="922"/>
        <v>5.7305379257668432E-2</v>
      </c>
    </row>
    <row r="8422" spans="2:16" x14ac:dyDescent="0.3">
      <c r="B8422" s="19">
        <v>41259.708333332419</v>
      </c>
      <c r="C8422" s="21">
        <f t="shared" si="917"/>
        <v>12</v>
      </c>
      <c r="D8422" s="21" t="str">
        <f t="shared" si="918"/>
        <v>Winter</v>
      </c>
      <c r="E8422" s="21">
        <f t="shared" si="919"/>
        <v>17</v>
      </c>
      <c r="F8422" s="23">
        <v>102.53091370400728</v>
      </c>
      <c r="G8422" s="23">
        <v>2723.1974939690222</v>
      </c>
      <c r="H8422" s="16">
        <f t="shared" si="923"/>
        <v>3.7650928341069347E-2</v>
      </c>
      <c r="I8422" s="23">
        <v>9.3832829265910345</v>
      </c>
      <c r="J8422" s="23">
        <v>69.29342358472114</v>
      </c>
      <c r="K8422" s="23">
        <v>19.736566484517304</v>
      </c>
      <c r="L8422" s="23">
        <v>18.939373232244549</v>
      </c>
      <c r="M8422" s="23">
        <f t="shared" si="920"/>
        <v>30.617483867959287</v>
      </c>
      <c r="N8422" s="23">
        <v>1782.9887608635827</v>
      </c>
      <c r="O8422" s="17">
        <f t="shared" si="921"/>
        <v>2.2434671307280777E-2</v>
      </c>
      <c r="P8422" s="18">
        <f t="shared" si="922"/>
        <v>5.9240913446604253E-2</v>
      </c>
    </row>
    <row r="8423" spans="2:16" x14ac:dyDescent="0.3">
      <c r="B8423" s="19">
        <v>41259.749999999083</v>
      </c>
      <c r="C8423" s="21">
        <f t="shared" si="917"/>
        <v>12</v>
      </c>
      <c r="D8423" s="21" t="str">
        <f t="shared" si="918"/>
        <v>Winter</v>
      </c>
      <c r="E8423" s="21">
        <f t="shared" si="919"/>
        <v>18</v>
      </c>
      <c r="F8423" s="23">
        <v>102.43394780291175</v>
      </c>
      <c r="G8423" s="23">
        <v>2869.1568424408702</v>
      </c>
      <c r="H8423" s="16">
        <f t="shared" si="923"/>
        <v>3.5701759585846968E-2</v>
      </c>
      <c r="I8423" s="23">
        <v>9.548460187801636</v>
      </c>
      <c r="J8423" s="23">
        <v>74.141830874557698</v>
      </c>
      <c r="K8423" s="23">
        <v>19.736566484517304</v>
      </c>
      <c r="L8423" s="23">
        <v>20.79231146556468</v>
      </c>
      <c r="M8423" s="23">
        <f t="shared" si="920"/>
        <v>33.612952924475714</v>
      </c>
      <c r="N8423" s="23">
        <v>1813.1888923837007</v>
      </c>
      <c r="O8423" s="17">
        <f t="shared" si="921"/>
        <v>2.3804145995807085E-2</v>
      </c>
      <c r="P8423" s="18">
        <f t="shared" si="922"/>
        <v>5.8656055684165348E-2</v>
      </c>
    </row>
    <row r="8424" spans="2:16" x14ac:dyDescent="0.3">
      <c r="B8424" s="19">
        <v>41259.791666665747</v>
      </c>
      <c r="C8424" s="21">
        <f t="shared" si="917"/>
        <v>12</v>
      </c>
      <c r="D8424" s="21" t="str">
        <f t="shared" si="918"/>
        <v>Winter</v>
      </c>
      <c r="E8424" s="21">
        <f t="shared" si="919"/>
        <v>19</v>
      </c>
      <c r="F8424" s="23">
        <v>101.12184681813459</v>
      </c>
      <c r="G8424" s="23">
        <v>2897.9064110792642</v>
      </c>
      <c r="H8424" s="16">
        <f t="shared" si="923"/>
        <v>3.4894793852391484E-2</v>
      </c>
      <c r="I8424" s="23">
        <v>9.4249722985637483</v>
      </c>
      <c r="J8424" s="23">
        <v>69.629730579737426</v>
      </c>
      <c r="K8424" s="23">
        <v>19.736566484517304</v>
      </c>
      <c r="L8424" s="23">
        <v>19.06790123163622</v>
      </c>
      <c r="M8424" s="23">
        <f t="shared" si="920"/>
        <v>30.825262863583902</v>
      </c>
      <c r="N8424" s="23">
        <v>1790.09804872461</v>
      </c>
      <c r="O8424" s="17">
        <f t="shared" si="921"/>
        <v>2.2484933264311811E-2</v>
      </c>
      <c r="P8424" s="18">
        <f t="shared" si="922"/>
        <v>5.6595120005660353E-2</v>
      </c>
    </row>
    <row r="8425" spans="2:16" x14ac:dyDescent="0.3">
      <c r="B8425" s="19">
        <v>41259.833333332412</v>
      </c>
      <c r="C8425" s="21">
        <f t="shared" si="917"/>
        <v>12</v>
      </c>
      <c r="D8425" s="21" t="str">
        <f t="shared" si="918"/>
        <v>Winter</v>
      </c>
      <c r="E8425" s="21">
        <f t="shared" si="919"/>
        <v>20</v>
      </c>
      <c r="F8425" s="23">
        <v>98.353081837886378</v>
      </c>
      <c r="G8425" s="23">
        <v>2853.6763054817347</v>
      </c>
      <c r="H8425" s="16">
        <f t="shared" si="923"/>
        <v>3.4465395268887443E-2</v>
      </c>
      <c r="I8425" s="23">
        <v>9.2251342749665923</v>
      </c>
      <c r="J8425" s="23">
        <v>68.16429685508939</v>
      </c>
      <c r="K8425" s="23">
        <v>19.736566484517304</v>
      </c>
      <c r="L8425" s="23">
        <v>18.507849648822802</v>
      </c>
      <c r="M8425" s="23">
        <f t="shared" si="920"/>
        <v>29.919880721749283</v>
      </c>
      <c r="N8425" s="23">
        <v>1749.9805287713168</v>
      </c>
      <c r="O8425" s="17">
        <f t="shared" si="921"/>
        <v>2.2368828883027672E-2</v>
      </c>
      <c r="P8425" s="18">
        <f t="shared" si="922"/>
        <v>5.6063273622759459E-2</v>
      </c>
    </row>
    <row r="8426" spans="2:16" x14ac:dyDescent="0.3">
      <c r="B8426" s="19">
        <v>41259.874999999076</v>
      </c>
      <c r="C8426" s="21">
        <f t="shared" si="917"/>
        <v>12</v>
      </c>
      <c r="D8426" s="21" t="str">
        <f t="shared" si="918"/>
        <v>Winter</v>
      </c>
      <c r="E8426" s="21">
        <f t="shared" si="919"/>
        <v>21</v>
      </c>
      <c r="F8426" s="23">
        <v>92.269189936027189</v>
      </c>
      <c r="G8426" s="23">
        <v>2820.5037262835872</v>
      </c>
      <c r="H8426" s="16">
        <f t="shared" si="923"/>
        <v>3.2713727365857766E-2</v>
      </c>
      <c r="I8426" s="23">
        <v>8.7837326187886582</v>
      </c>
      <c r="J8426" s="23">
        <v>67.503506716712209</v>
      </c>
      <c r="K8426" s="23">
        <v>19.736566484517304</v>
      </c>
      <c r="L8426" s="23">
        <v>18.255312426100893</v>
      </c>
      <c r="M8426" s="23">
        <f t="shared" si="920"/>
        <v>29.511627806094012</v>
      </c>
      <c r="N8426" s="23">
        <v>1646.1335046749389</v>
      </c>
      <c r="O8426" s="17">
        <f t="shared" si="921"/>
        <v>2.326382417715557E-2</v>
      </c>
      <c r="P8426" s="18">
        <f t="shared" si="922"/>
        <v>5.5216505141394617E-2</v>
      </c>
    </row>
    <row r="8427" spans="2:16" x14ac:dyDescent="0.3">
      <c r="B8427" s="19">
        <v>41259.91666666574</v>
      </c>
      <c r="C8427" s="21">
        <f t="shared" si="917"/>
        <v>12</v>
      </c>
      <c r="D8427" s="21" t="str">
        <f t="shared" si="918"/>
        <v>Winter</v>
      </c>
      <c r="E8427" s="21">
        <f t="shared" si="919"/>
        <v>22</v>
      </c>
      <c r="F8427" s="23">
        <v>84.354247594909737</v>
      </c>
      <c r="G8427" s="23">
        <v>2703.2939464501337</v>
      </c>
      <c r="H8427" s="16">
        <f t="shared" si="923"/>
        <v>3.1204245363579731E-2</v>
      </c>
      <c r="I8427" s="23">
        <v>8.1961147633016243</v>
      </c>
      <c r="J8427" s="23">
        <v>62.714432006449698</v>
      </c>
      <c r="K8427" s="23">
        <v>19.736566484517304</v>
      </c>
      <c r="L8427" s="23">
        <v>16.425049599074441</v>
      </c>
      <c r="M8427" s="23">
        <f t="shared" si="920"/>
        <v>26.552815922857953</v>
      </c>
      <c r="N8427" s="23">
        <v>1501.9822203223455</v>
      </c>
      <c r="O8427" s="17">
        <f t="shared" si="921"/>
        <v>2.3135380842725282E-2</v>
      </c>
      <c r="P8427" s="18">
        <f t="shared" si="922"/>
        <v>5.3617704105908756E-2</v>
      </c>
    </row>
    <row r="8428" spans="2:16" x14ac:dyDescent="0.3">
      <c r="B8428" s="19">
        <v>41259.958333332404</v>
      </c>
      <c r="C8428" s="21">
        <f t="shared" si="917"/>
        <v>12</v>
      </c>
      <c r="D8428" s="21" t="str">
        <f t="shared" si="918"/>
        <v>Winter</v>
      </c>
      <c r="E8428" s="21">
        <f t="shared" si="919"/>
        <v>23</v>
      </c>
      <c r="F8428" s="23">
        <v>79.36710291567617</v>
      </c>
      <c r="G8428" s="23">
        <v>2562.8633611779769</v>
      </c>
      <c r="H8428" s="16">
        <f t="shared" si="923"/>
        <v>3.0968136701285714E-2</v>
      </c>
      <c r="I8428" s="23">
        <v>7.6261513397231662</v>
      </c>
      <c r="J8428" s="23">
        <v>58.363859762014172</v>
      </c>
      <c r="K8428" s="23">
        <v>19.736566484517304</v>
      </c>
      <c r="L8428" s="23">
        <v>14.762371287078148</v>
      </c>
      <c r="M8428" s="23">
        <f t="shared" si="920"/>
        <v>23.864921990418722</v>
      </c>
      <c r="N8428" s="23">
        <v>1364.3284020301796</v>
      </c>
      <c r="O8428" s="17">
        <f t="shared" si="921"/>
        <v>2.3081739911946279E-2</v>
      </c>
      <c r="P8428" s="18">
        <f t="shared" si="922"/>
        <v>5.3335078136335319E-2</v>
      </c>
    </row>
    <row r="8429" spans="2:16" x14ac:dyDescent="0.3">
      <c r="B8429" s="19">
        <v>41259.999999999069</v>
      </c>
      <c r="C8429" s="21">
        <f t="shared" si="917"/>
        <v>12</v>
      </c>
      <c r="D8429" s="21" t="str">
        <f t="shared" si="918"/>
        <v>Winter</v>
      </c>
      <c r="E8429" s="21">
        <f t="shared" si="919"/>
        <v>0</v>
      </c>
      <c r="F8429" s="23">
        <v>75.006017065349127</v>
      </c>
      <c r="G8429" s="23">
        <v>2408.0579915866228</v>
      </c>
      <c r="H8429" s="16">
        <f t="shared" si="923"/>
        <v>3.1147928051321185E-2</v>
      </c>
      <c r="I8429" s="23">
        <v>7.3554300244080251</v>
      </c>
      <c r="J8429" s="23">
        <v>57.111016514109302</v>
      </c>
      <c r="K8429" s="23">
        <v>19.736566484517304</v>
      </c>
      <c r="L8429" s="23">
        <v>14.283566389794414</v>
      </c>
      <c r="M8429" s="23">
        <f t="shared" si="920"/>
        <v>23.090883639797582</v>
      </c>
      <c r="N8429" s="23">
        <v>1273.1559538988463</v>
      </c>
      <c r="O8429" s="17">
        <f t="shared" si="921"/>
        <v>2.3914048841360249E-2</v>
      </c>
      <c r="P8429" s="18">
        <f t="shared" si="922"/>
        <v>5.4317103819954964E-2</v>
      </c>
    </row>
    <row r="8430" spans="2:16" x14ac:dyDescent="0.3">
      <c r="B8430" s="19">
        <v>41260.041666665733</v>
      </c>
      <c r="C8430" s="21">
        <f t="shared" si="917"/>
        <v>12</v>
      </c>
      <c r="D8430" s="21" t="str">
        <f t="shared" si="918"/>
        <v>Winter</v>
      </c>
      <c r="E8430" s="21">
        <f t="shared" si="919"/>
        <v>1</v>
      </c>
      <c r="F8430" s="23">
        <v>69.474422901499125</v>
      </c>
      <c r="G8430" s="23">
        <v>2300.7999855126131</v>
      </c>
      <c r="H8430" s="16">
        <f t="shared" si="923"/>
        <v>3.0195768141062632E-2</v>
      </c>
      <c r="I8430" s="23">
        <v>7.193188012792489</v>
      </c>
      <c r="J8430" s="23">
        <v>55.847674154626652</v>
      </c>
      <c r="K8430" s="23">
        <v>19.736566484517304</v>
      </c>
      <c r="L8430" s="23">
        <v>13.800748998490395</v>
      </c>
      <c r="M8430" s="23">
        <f t="shared" si="920"/>
        <v>22.310358671618953</v>
      </c>
      <c r="N8430" s="23">
        <v>1221.008067531393</v>
      </c>
      <c r="O8430" s="17">
        <f t="shared" si="921"/>
        <v>2.4163269243634943E-2</v>
      </c>
      <c r="P8430" s="18">
        <f t="shared" si="922"/>
        <v>5.3629408909086705E-2</v>
      </c>
    </row>
    <row r="8431" spans="2:16" x14ac:dyDescent="0.3">
      <c r="B8431" s="19">
        <v>41260.083333332397</v>
      </c>
      <c r="C8431" s="21">
        <f t="shared" si="917"/>
        <v>12</v>
      </c>
      <c r="D8431" s="21" t="str">
        <f t="shared" si="918"/>
        <v>Winter</v>
      </c>
      <c r="E8431" s="21">
        <f t="shared" si="919"/>
        <v>2</v>
      </c>
      <c r="F8431" s="23">
        <v>65.719642865532535</v>
      </c>
      <c r="G8431" s="23">
        <v>2237.7720850361334</v>
      </c>
      <c r="H8431" s="16">
        <f t="shared" si="923"/>
        <v>2.93683361701562E-2</v>
      </c>
      <c r="I8431" s="23">
        <v>7.044361883983993</v>
      </c>
      <c r="J8431" s="23">
        <v>55.084721222275213</v>
      </c>
      <c r="K8431" s="23">
        <v>19.736566484517304</v>
      </c>
      <c r="L8431" s="23">
        <v>13.509167748387677</v>
      </c>
      <c r="M8431" s="23">
        <f t="shared" si="920"/>
        <v>21.838986989370234</v>
      </c>
      <c r="N8431" s="23">
        <v>1204.469215929877</v>
      </c>
      <c r="O8431" s="17">
        <f t="shared" si="921"/>
        <v>2.3980147015260692E-2</v>
      </c>
      <c r="P8431" s="18">
        <f t="shared" si="922"/>
        <v>5.2644226166462943E-2</v>
      </c>
    </row>
    <row r="8432" spans="2:16" x14ac:dyDescent="0.3">
      <c r="B8432" s="19">
        <v>41260.124999999061</v>
      </c>
      <c r="C8432" s="21">
        <f t="shared" si="917"/>
        <v>12</v>
      </c>
      <c r="D8432" s="21" t="str">
        <f t="shared" si="918"/>
        <v>Winter</v>
      </c>
      <c r="E8432" s="21">
        <f t="shared" si="919"/>
        <v>3</v>
      </c>
      <c r="F8432" s="23">
        <v>66.756709476334436</v>
      </c>
      <c r="G8432" s="23">
        <v>2218.9742901571835</v>
      </c>
      <c r="H8432" s="16">
        <f t="shared" si="923"/>
        <v>3.0084489834988421E-2</v>
      </c>
      <c r="I8432" s="23">
        <v>6.9298098295460742</v>
      </c>
      <c r="J8432" s="23">
        <v>55.131102431456029</v>
      </c>
      <c r="K8432" s="23">
        <v>19.736566484517304</v>
      </c>
      <c r="L8432" s="23">
        <v>13.526893469570156</v>
      </c>
      <c r="M8432" s="23">
        <f t="shared" si="920"/>
        <v>21.86764247736857</v>
      </c>
      <c r="N8432" s="23">
        <v>1216.1397061589694</v>
      </c>
      <c r="O8432" s="17">
        <f t="shared" si="921"/>
        <v>2.3679394859878331E-2</v>
      </c>
      <c r="P8432" s="18">
        <f t="shared" si="922"/>
        <v>5.3051502180906068E-2</v>
      </c>
    </row>
    <row r="8433" spans="2:16" x14ac:dyDescent="0.3">
      <c r="B8433" s="19">
        <v>41260.166666665726</v>
      </c>
      <c r="C8433" s="21">
        <f t="shared" si="917"/>
        <v>12</v>
      </c>
      <c r="D8433" s="21" t="str">
        <f t="shared" si="918"/>
        <v>Winter</v>
      </c>
      <c r="E8433" s="21">
        <f t="shared" si="919"/>
        <v>4</v>
      </c>
      <c r="F8433" s="23">
        <v>69.619852163399045</v>
      </c>
      <c r="G8433" s="23">
        <v>2214.5512795974305</v>
      </c>
      <c r="H8433" s="16">
        <f t="shared" si="923"/>
        <v>3.1437453178349888E-2</v>
      </c>
      <c r="I8433" s="23">
        <v>7.1395608646698019</v>
      </c>
      <c r="J8433" s="23">
        <v>55.833176848747428</v>
      </c>
      <c r="K8433" s="23">
        <v>19.736566484517304</v>
      </c>
      <c r="L8433" s="23">
        <v>13.795208496066008</v>
      </c>
      <c r="M8433" s="23">
        <f t="shared" si="920"/>
        <v>22.301401868164113</v>
      </c>
      <c r="N8433" s="23">
        <v>1231.2549878747293</v>
      </c>
      <c r="O8433" s="17">
        <f t="shared" si="921"/>
        <v>2.3911344947038143E-2</v>
      </c>
      <c r="P8433" s="18">
        <f t="shared" si="922"/>
        <v>5.459708633818415E-2</v>
      </c>
    </row>
    <row r="8434" spans="2:16" x14ac:dyDescent="0.3">
      <c r="B8434" s="19">
        <v>41260.20833333239</v>
      </c>
      <c r="C8434" s="21">
        <f t="shared" si="917"/>
        <v>12</v>
      </c>
      <c r="D8434" s="21" t="str">
        <f t="shared" si="918"/>
        <v>Winter</v>
      </c>
      <c r="E8434" s="21">
        <f t="shared" si="919"/>
        <v>5</v>
      </c>
      <c r="F8434" s="23">
        <v>78.764188110505785</v>
      </c>
      <c r="G8434" s="23">
        <v>2251.0411167153925</v>
      </c>
      <c r="H8434" s="16">
        <f t="shared" si="923"/>
        <v>3.4990115251841591E-2</v>
      </c>
      <c r="I8434" s="23">
        <v>7.684118476589517</v>
      </c>
      <c r="J8434" s="23">
        <v>58.80712857694747</v>
      </c>
      <c r="K8434" s="23">
        <v>19.736566484517304</v>
      </c>
      <c r="L8434" s="23">
        <v>14.931777379786192</v>
      </c>
      <c r="M8434" s="23">
        <f t="shared" si="920"/>
        <v>24.138784712643975</v>
      </c>
      <c r="N8434" s="23">
        <v>1292.2314073241557</v>
      </c>
      <c r="O8434" s="17">
        <f t="shared" si="921"/>
        <v>2.4626319255875145E-2</v>
      </c>
      <c r="P8434" s="18">
        <f t="shared" si="922"/>
        <v>5.8754756758725019E-2</v>
      </c>
    </row>
    <row r="8435" spans="2:16" x14ac:dyDescent="0.3">
      <c r="B8435" s="19">
        <v>41260.249999999054</v>
      </c>
      <c r="C8435" s="21">
        <f t="shared" si="917"/>
        <v>12</v>
      </c>
      <c r="D8435" s="21" t="str">
        <f t="shared" si="918"/>
        <v>Winter</v>
      </c>
      <c r="E8435" s="21">
        <f t="shared" si="919"/>
        <v>6</v>
      </c>
      <c r="F8435" s="23">
        <v>83.596454868070964</v>
      </c>
      <c r="G8435" s="23">
        <v>2357.1933701494636</v>
      </c>
      <c r="H8435" s="16">
        <f t="shared" si="923"/>
        <v>3.5464402677651483E-2</v>
      </c>
      <c r="I8435" s="23">
        <v>8.5242754806314025</v>
      </c>
      <c r="J8435" s="23">
        <v>63.951151641507707</v>
      </c>
      <c r="K8435" s="23">
        <v>19.736566484517304</v>
      </c>
      <c r="L8435" s="23">
        <v>16.897692460679814</v>
      </c>
      <c r="M8435" s="23">
        <f t="shared" si="920"/>
        <v>27.316892696310589</v>
      </c>
      <c r="N8435" s="23">
        <v>1478.4213684554538</v>
      </c>
      <c r="O8435" s="17">
        <f t="shared" si="921"/>
        <v>2.4242864004587687E-2</v>
      </c>
      <c r="P8435" s="18">
        <f t="shared" si="922"/>
        <v>5.8847507991120929E-2</v>
      </c>
    </row>
    <row r="8436" spans="2:16" x14ac:dyDescent="0.3">
      <c r="B8436" s="19">
        <v>41260.291666665718</v>
      </c>
      <c r="C8436" s="21">
        <f t="shared" si="917"/>
        <v>12</v>
      </c>
      <c r="D8436" s="21" t="str">
        <f t="shared" si="918"/>
        <v>Winter</v>
      </c>
      <c r="E8436" s="21">
        <f t="shared" si="919"/>
        <v>7</v>
      </c>
      <c r="F8436" s="23">
        <v>89.620001890632764</v>
      </c>
      <c r="G8436" s="23">
        <v>2581.6611560569272</v>
      </c>
      <c r="H8436" s="16">
        <f t="shared" si="923"/>
        <v>3.4714083868199387E-2</v>
      </c>
      <c r="I8436" s="23">
        <v>9.1999960043945954</v>
      </c>
      <c r="J8436" s="23">
        <v>68.164557545330666</v>
      </c>
      <c r="K8436" s="23">
        <v>19.736566484517304</v>
      </c>
      <c r="L8436" s="23">
        <v>18.507949278017762</v>
      </c>
      <c r="M8436" s="23">
        <f t="shared" si="920"/>
        <v>29.9200417827956</v>
      </c>
      <c r="N8436" s="23">
        <v>1596.8246366705851</v>
      </c>
      <c r="O8436" s="17">
        <f t="shared" si="921"/>
        <v>2.4498643676212531E-2</v>
      </c>
      <c r="P8436" s="18">
        <f t="shared" si="922"/>
        <v>5.8362279573178744E-2</v>
      </c>
    </row>
    <row r="8437" spans="2:16" x14ac:dyDescent="0.3">
      <c r="B8437" s="19">
        <v>41260.333333332383</v>
      </c>
      <c r="C8437" s="21">
        <f t="shared" si="917"/>
        <v>12</v>
      </c>
      <c r="D8437" s="21" t="str">
        <f t="shared" si="918"/>
        <v>Winter</v>
      </c>
      <c r="E8437" s="21">
        <f t="shared" si="919"/>
        <v>8</v>
      </c>
      <c r="F8437" s="23">
        <v>90.935835520015473</v>
      </c>
      <c r="G8437" s="23">
        <v>2718.7744834092691</v>
      </c>
      <c r="H8437" s="16">
        <f t="shared" si="923"/>
        <v>3.3447362432938686E-2</v>
      </c>
      <c r="I8437" s="23">
        <v>9.1674605723407758</v>
      </c>
      <c r="J8437" s="23">
        <v>67.528701720592196</v>
      </c>
      <c r="K8437" s="23">
        <v>19.736566484517304</v>
      </c>
      <c r="L8437" s="23">
        <v>18.264941317237113</v>
      </c>
      <c r="M8437" s="23">
        <f t="shared" si="920"/>
        <v>29.527193918837778</v>
      </c>
      <c r="N8437" s="23">
        <v>1591.1203203912482</v>
      </c>
      <c r="O8437" s="17">
        <f t="shared" si="921"/>
        <v>2.4319125332811876E-2</v>
      </c>
      <c r="P8437" s="18">
        <f t="shared" si="922"/>
        <v>5.6953077166691943E-2</v>
      </c>
    </row>
    <row r="8438" spans="2:16" x14ac:dyDescent="0.3">
      <c r="B8438" s="19">
        <v>41260.374999999047</v>
      </c>
      <c r="C8438" s="21">
        <f t="shared" si="917"/>
        <v>12</v>
      </c>
      <c r="D8438" s="21" t="str">
        <f t="shared" si="918"/>
        <v>Winter</v>
      </c>
      <c r="E8438" s="21">
        <f t="shared" si="919"/>
        <v>9</v>
      </c>
      <c r="F8438" s="23">
        <v>87.0523302000678</v>
      </c>
      <c r="G8438" s="23">
        <v>2712.1399675696398</v>
      </c>
      <c r="H8438" s="16">
        <f t="shared" si="923"/>
        <v>3.2097285258502264E-2</v>
      </c>
      <c r="I8438" s="23">
        <v>9.0932147563594743</v>
      </c>
      <c r="J8438" s="23">
        <v>68.383076902656384</v>
      </c>
      <c r="K8438" s="23">
        <v>19.736566484517304</v>
      </c>
      <c r="L8438" s="23">
        <v>18.59146183125522</v>
      </c>
      <c r="M8438" s="23">
        <f t="shared" si="920"/>
        <v>30.05504858688386</v>
      </c>
      <c r="N8438" s="23">
        <v>1574.2462785112209</v>
      </c>
      <c r="O8438" s="17">
        <f t="shared" si="921"/>
        <v>2.4867940853743803E-2</v>
      </c>
      <c r="P8438" s="18">
        <f t="shared" si="922"/>
        <v>5.6167032720871889E-2</v>
      </c>
    </row>
    <row r="8439" spans="2:16" x14ac:dyDescent="0.3">
      <c r="B8439" s="19">
        <v>41260.416666665711</v>
      </c>
      <c r="C8439" s="21">
        <f t="shared" si="917"/>
        <v>12</v>
      </c>
      <c r="D8439" s="21" t="str">
        <f t="shared" si="918"/>
        <v>Winter</v>
      </c>
      <c r="E8439" s="21">
        <f t="shared" si="919"/>
        <v>10</v>
      </c>
      <c r="F8439" s="23">
        <v>89.396388608478333</v>
      </c>
      <c r="G8439" s="23">
        <v>2701.0824411702574</v>
      </c>
      <c r="H8439" s="16">
        <f t="shared" si="923"/>
        <v>3.3096505032903366E-2</v>
      </c>
      <c r="I8439" s="23">
        <v>8.8749294555301805</v>
      </c>
      <c r="J8439" s="23">
        <v>60.792821669036066</v>
      </c>
      <c r="K8439" s="23">
        <v>19.736566484517304</v>
      </c>
      <c r="L8439" s="23">
        <v>15.690658890768876</v>
      </c>
      <c r="M8439" s="23">
        <f t="shared" si="920"/>
        <v>25.365596293749885</v>
      </c>
      <c r="N8439" s="23">
        <v>1560.6225103055094</v>
      </c>
      <c r="O8439" s="17">
        <f t="shared" si="921"/>
        <v>2.1940299799069987E-2</v>
      </c>
      <c r="P8439" s="18">
        <f t="shared" si="922"/>
        <v>5.4310657589250022E-2</v>
      </c>
    </row>
    <row r="8440" spans="2:16" x14ac:dyDescent="0.3">
      <c r="B8440" s="19">
        <v>41260.458333332375</v>
      </c>
      <c r="C8440" s="21">
        <f t="shared" si="917"/>
        <v>12</v>
      </c>
      <c r="D8440" s="21" t="str">
        <f t="shared" si="918"/>
        <v>Winter</v>
      </c>
      <c r="E8440" s="21">
        <f t="shared" si="919"/>
        <v>11</v>
      </c>
      <c r="F8440" s="23">
        <v>86.478708261432786</v>
      </c>
      <c r="G8440" s="23">
        <v>2671.2271198919248</v>
      </c>
      <c r="H8440" s="16">
        <f t="shared" si="923"/>
        <v>3.237415029873298E-2</v>
      </c>
      <c r="I8440" s="23">
        <v>8.5731809551662277</v>
      </c>
      <c r="J8440" s="23">
        <v>64.867378944029937</v>
      </c>
      <c r="K8440" s="23">
        <v>19.736566484517304</v>
      </c>
      <c r="L8440" s="23">
        <v>17.247851285581756</v>
      </c>
      <c r="M8440" s="23">
        <f t="shared" si="920"/>
        <v>27.882961173930877</v>
      </c>
      <c r="N8440" s="23">
        <v>1543.923212603675</v>
      </c>
      <c r="O8440" s="17">
        <f t="shared" si="921"/>
        <v>2.361266533950053E-2</v>
      </c>
      <c r="P8440" s="18">
        <f t="shared" si="922"/>
        <v>5.5222375661578837E-2</v>
      </c>
    </row>
    <row r="8441" spans="2:16" x14ac:dyDescent="0.3">
      <c r="B8441" s="19">
        <v>41260.49999999904</v>
      </c>
      <c r="C8441" s="21">
        <f t="shared" si="917"/>
        <v>12</v>
      </c>
      <c r="D8441" s="21" t="str">
        <f t="shared" si="918"/>
        <v>Winter</v>
      </c>
      <c r="E8441" s="21">
        <f t="shared" si="919"/>
        <v>12</v>
      </c>
      <c r="F8441" s="23">
        <v>83.899285642352098</v>
      </c>
      <c r="G8441" s="23">
        <v>2614.8337352550743</v>
      </c>
      <c r="H8441" s="16">
        <f t="shared" si="923"/>
        <v>3.2085896900885674E-2</v>
      </c>
      <c r="I8441" s="23">
        <v>8.5513053891876147</v>
      </c>
      <c r="J8441" s="23">
        <v>63.495679548233788</v>
      </c>
      <c r="K8441" s="23">
        <v>19.736566484517304</v>
      </c>
      <c r="L8441" s="23">
        <v>16.723622584659552</v>
      </c>
      <c r="M8441" s="23">
        <f t="shared" si="920"/>
        <v>27.035490479056932</v>
      </c>
      <c r="N8441" s="23">
        <v>1508.6000544151893</v>
      </c>
      <c r="O8441" s="17">
        <f t="shared" si="921"/>
        <v>2.3589284491998652E-2</v>
      </c>
      <c r="P8441" s="18">
        <f t="shared" si="922"/>
        <v>5.4918298042708397E-2</v>
      </c>
    </row>
    <row r="8442" spans="2:16" x14ac:dyDescent="0.3">
      <c r="B8442" s="19">
        <v>41260.541666665704</v>
      </c>
      <c r="C8442" s="21">
        <f t="shared" si="917"/>
        <v>12</v>
      </c>
      <c r="D8442" s="21" t="str">
        <f t="shared" si="918"/>
        <v>Winter</v>
      </c>
      <c r="E8442" s="21">
        <f t="shared" si="919"/>
        <v>13</v>
      </c>
      <c r="F8442" s="23">
        <v>82.628755080932194</v>
      </c>
      <c r="G8442" s="23">
        <v>2617.0452405349506</v>
      </c>
      <c r="H8442" s="16">
        <f t="shared" si="923"/>
        <v>3.1573300224661781E-2</v>
      </c>
      <c r="I8442" s="23">
        <v>8.5824940636616294</v>
      </c>
      <c r="J8442" s="23">
        <v>61.913485939913393</v>
      </c>
      <c r="K8442" s="23">
        <v>19.736566484517304</v>
      </c>
      <c r="L8442" s="23">
        <v>16.118948337197462</v>
      </c>
      <c r="M8442" s="23">
        <f t="shared" si="920"/>
        <v>26.057971118198626</v>
      </c>
      <c r="N8442" s="23">
        <v>1481.7410794473335</v>
      </c>
      <c r="O8442" s="17">
        <f t="shared" si="921"/>
        <v>2.3378217464808775E-2</v>
      </c>
      <c r="P8442" s="18">
        <f t="shared" si="922"/>
        <v>5.421339021073672E-2</v>
      </c>
    </row>
    <row r="8443" spans="2:16" x14ac:dyDescent="0.3">
      <c r="B8443" s="19">
        <v>41260.583333332368</v>
      </c>
      <c r="C8443" s="21">
        <f t="shared" si="917"/>
        <v>12</v>
      </c>
      <c r="D8443" s="21" t="str">
        <f t="shared" si="918"/>
        <v>Winter</v>
      </c>
      <c r="E8443" s="21">
        <f t="shared" si="919"/>
        <v>14</v>
      </c>
      <c r="F8443" s="23">
        <v>83.002949785398499</v>
      </c>
      <c r="G8443" s="23">
        <v>2587.1899192566184</v>
      </c>
      <c r="H8443" s="16">
        <f t="shared" si="923"/>
        <v>3.2082279374854659E-2</v>
      </c>
      <c r="I8443" s="23">
        <v>8.510398590583609</v>
      </c>
      <c r="J8443" s="23">
        <v>61.341374522777144</v>
      </c>
      <c r="K8443" s="23">
        <v>19.736566484517304</v>
      </c>
      <c r="L8443" s="23">
        <v>15.90030187142861</v>
      </c>
      <c r="M8443" s="23">
        <f t="shared" si="920"/>
        <v>25.70450616683123</v>
      </c>
      <c r="N8443" s="23">
        <v>1456.5748380948116</v>
      </c>
      <c r="O8443" s="17">
        <f t="shared" si="921"/>
        <v>2.3489973781345604E-2</v>
      </c>
      <c r="P8443" s="18">
        <f t="shared" si="922"/>
        <v>5.4818641254839123E-2</v>
      </c>
    </row>
    <row r="8444" spans="2:16" x14ac:dyDescent="0.3">
      <c r="B8444" s="19">
        <v>41260.624999999032</v>
      </c>
      <c r="C8444" s="21">
        <f t="shared" si="917"/>
        <v>12</v>
      </c>
      <c r="D8444" s="21" t="str">
        <f t="shared" si="918"/>
        <v>Winter</v>
      </c>
      <c r="E8444" s="21">
        <f t="shared" si="919"/>
        <v>15</v>
      </c>
      <c r="F8444" s="23">
        <v>84.011194926062288</v>
      </c>
      <c r="G8444" s="23">
        <v>2561.7576085380388</v>
      </c>
      <c r="H8444" s="16">
        <f t="shared" si="923"/>
        <v>3.2794357532524854E-2</v>
      </c>
      <c r="I8444" s="23">
        <v>8.4963436432214436</v>
      </c>
      <c r="J8444" s="23">
        <v>61.109641426930409</v>
      </c>
      <c r="K8444" s="23">
        <v>19.736566484517304</v>
      </c>
      <c r="L8444" s="23">
        <v>15.811739362639353</v>
      </c>
      <c r="M8444" s="23">
        <f t="shared" si="920"/>
        <v>25.561335579773754</v>
      </c>
      <c r="N8444" s="23">
        <v>1457.5378551630365</v>
      </c>
      <c r="O8444" s="17">
        <f t="shared" si="921"/>
        <v>2.3366582968910671E-2</v>
      </c>
      <c r="P8444" s="18">
        <f t="shared" si="922"/>
        <v>5.5394648425239661E-2</v>
      </c>
    </row>
    <row r="8445" spans="2:16" x14ac:dyDescent="0.3">
      <c r="B8445" s="19">
        <v>41260.666666665697</v>
      </c>
      <c r="C8445" s="21">
        <f t="shared" si="917"/>
        <v>12</v>
      </c>
      <c r="D8445" s="21" t="str">
        <f t="shared" si="918"/>
        <v>Winter</v>
      </c>
      <c r="E8445" s="21">
        <f t="shared" si="919"/>
        <v>16</v>
      </c>
      <c r="F8445" s="23">
        <v>85.73123564839895</v>
      </c>
      <c r="G8445" s="23">
        <v>2562.8633611779769</v>
      </c>
      <c r="H8445" s="16">
        <f t="shared" si="923"/>
        <v>3.3451348576380616E-2</v>
      </c>
      <c r="I8445" s="23">
        <v>8.7728533833385587</v>
      </c>
      <c r="J8445" s="23">
        <v>63.563338554550143</v>
      </c>
      <c r="K8445" s="23">
        <v>19.736566484517304</v>
      </c>
      <c r="L8445" s="23">
        <v>16.749480139963289</v>
      </c>
      <c r="M8445" s="23">
        <f t="shared" si="920"/>
        <v>27.077291930069549</v>
      </c>
      <c r="N8445" s="23">
        <v>1506.3477918100461</v>
      </c>
      <c r="O8445" s="17">
        <f t="shared" si="921"/>
        <v>2.3799381197571995E-2</v>
      </c>
      <c r="P8445" s="18">
        <f t="shared" si="922"/>
        <v>5.6454608377610474E-2</v>
      </c>
    </row>
    <row r="8446" spans="2:16" x14ac:dyDescent="0.3">
      <c r="B8446" s="19">
        <v>41260.708333332361</v>
      </c>
      <c r="C8446" s="21">
        <f t="shared" si="917"/>
        <v>12</v>
      </c>
      <c r="D8446" s="21" t="str">
        <f t="shared" si="918"/>
        <v>Winter</v>
      </c>
      <c r="E8446" s="21">
        <f t="shared" si="919"/>
        <v>17</v>
      </c>
      <c r="F8446" s="23">
        <v>91.891951814093872</v>
      </c>
      <c r="G8446" s="23">
        <v>2614.8337352550743</v>
      </c>
      <c r="H8446" s="16">
        <f t="shared" si="923"/>
        <v>3.5142560146421663E-2</v>
      </c>
      <c r="I8446" s="23">
        <v>9.5618342643931751</v>
      </c>
      <c r="J8446" s="23">
        <v>65.925841977279362</v>
      </c>
      <c r="K8446" s="23">
        <v>19.736566484517304</v>
      </c>
      <c r="L8446" s="23">
        <v>17.652368997403361</v>
      </c>
      <c r="M8446" s="23">
        <f t="shared" si="920"/>
        <v>28.536906495358696</v>
      </c>
      <c r="N8446" s="23">
        <v>1670.2085030851144</v>
      </c>
      <c r="O8446" s="17">
        <f t="shared" si="921"/>
        <v>2.2810769247898113E-2</v>
      </c>
      <c r="P8446" s="18">
        <f t="shared" si="922"/>
        <v>5.715170056403937E-2</v>
      </c>
    </row>
    <row r="8447" spans="2:16" x14ac:dyDescent="0.3">
      <c r="B8447" s="19">
        <v>41260.749999999025</v>
      </c>
      <c r="C8447" s="21">
        <f t="shared" si="917"/>
        <v>12</v>
      </c>
      <c r="D8447" s="21" t="str">
        <f t="shared" si="918"/>
        <v>Winter</v>
      </c>
      <c r="E8447" s="21">
        <f t="shared" si="919"/>
        <v>18</v>
      </c>
      <c r="F8447" s="23">
        <v>100.28641680406045</v>
      </c>
      <c r="G8447" s="23">
        <v>2798.3886734848224</v>
      </c>
      <c r="H8447" s="16">
        <f t="shared" si="923"/>
        <v>3.5837200798548893E-2</v>
      </c>
      <c r="I8447" s="23">
        <v>9.8367688337406349</v>
      </c>
      <c r="J8447" s="23">
        <v>72.63874269403199</v>
      </c>
      <c r="K8447" s="23">
        <v>19.736566484517304</v>
      </c>
      <c r="L8447" s="23">
        <v>20.217869305231741</v>
      </c>
      <c r="M8447" s="23">
        <f t="shared" si="920"/>
        <v>32.684306904282948</v>
      </c>
      <c r="N8447" s="23">
        <v>1748.975437886698</v>
      </c>
      <c r="O8447" s="17">
        <f t="shared" si="921"/>
        <v>2.4311991361869647E-2</v>
      </c>
      <c r="P8447" s="18">
        <f t="shared" si="922"/>
        <v>5.927791844417063E-2</v>
      </c>
    </row>
    <row r="8448" spans="2:16" x14ac:dyDescent="0.3">
      <c r="B8448" s="19">
        <v>41260.791666665689</v>
      </c>
      <c r="C8448" s="21">
        <f t="shared" si="917"/>
        <v>12</v>
      </c>
      <c r="D8448" s="21" t="str">
        <f t="shared" si="918"/>
        <v>Winter</v>
      </c>
      <c r="E8448" s="21">
        <f t="shared" si="919"/>
        <v>19</v>
      </c>
      <c r="F8448" s="23">
        <v>103.9272155182955</v>
      </c>
      <c r="G8448" s="23">
        <v>2886.8488846798818</v>
      </c>
      <c r="H8448" s="16">
        <f t="shared" si="923"/>
        <v>3.6000227123014032E-2</v>
      </c>
      <c r="I8448" s="23">
        <v>9.7876102904305178</v>
      </c>
      <c r="J8448" s="23">
        <v>70.075508508302946</v>
      </c>
      <c r="K8448" s="23">
        <v>19.736566484517304</v>
      </c>
      <c r="L8448" s="23">
        <v>19.2382662439034</v>
      </c>
      <c r="M8448" s="23">
        <f t="shared" si="920"/>
        <v>31.100675779882241</v>
      </c>
      <c r="N8448" s="23">
        <v>1723.7910124973964</v>
      </c>
      <c r="O8448" s="17">
        <f t="shared" si="921"/>
        <v>2.371997868295796E-2</v>
      </c>
      <c r="P8448" s="18">
        <f t="shared" si="922"/>
        <v>5.886628118603246E-2</v>
      </c>
    </row>
    <row r="8449" spans="2:16" x14ac:dyDescent="0.3">
      <c r="B8449" s="19">
        <v>41260.833333332354</v>
      </c>
      <c r="C8449" s="21">
        <f t="shared" si="917"/>
        <v>12</v>
      </c>
      <c r="D8449" s="21" t="str">
        <f t="shared" si="918"/>
        <v>Winter</v>
      </c>
      <c r="E8449" s="21">
        <f t="shared" si="919"/>
        <v>20</v>
      </c>
      <c r="F8449" s="23">
        <v>99.534366844324339</v>
      </c>
      <c r="G8449" s="23">
        <v>2856.9935634015492</v>
      </c>
      <c r="H8449" s="16">
        <f t="shared" si="923"/>
        <v>3.4838848823242806E-2</v>
      </c>
      <c r="I8449" s="23">
        <v>9.6898322528463208</v>
      </c>
      <c r="J8449" s="23">
        <v>68.92099806909431</v>
      </c>
      <c r="K8449" s="23">
        <v>19.736566484517304</v>
      </c>
      <c r="L8449" s="23">
        <v>18.797041650816663</v>
      </c>
      <c r="M8449" s="23">
        <f t="shared" si="920"/>
        <v>30.387389933760343</v>
      </c>
      <c r="N8449" s="23">
        <v>1689.500614024468</v>
      </c>
      <c r="O8449" s="17">
        <f t="shared" si="921"/>
        <v>2.3721342184742318E-2</v>
      </c>
      <c r="P8449" s="18">
        <f t="shared" si="922"/>
        <v>5.7733766753726476E-2</v>
      </c>
    </row>
    <row r="8450" spans="2:16" x14ac:dyDescent="0.3">
      <c r="B8450" s="19">
        <v>41260.874999999018</v>
      </c>
      <c r="C8450" s="21">
        <f t="shared" si="917"/>
        <v>12</v>
      </c>
      <c r="D8450" s="21" t="str">
        <f t="shared" si="918"/>
        <v>Winter</v>
      </c>
      <c r="E8450" s="21">
        <f t="shared" si="919"/>
        <v>21</v>
      </c>
      <c r="F8450" s="23">
        <v>94.258517571304935</v>
      </c>
      <c r="G8450" s="23">
        <v>2823.8209842034021</v>
      </c>
      <c r="H8450" s="16">
        <f t="shared" si="923"/>
        <v>3.3379778002427161E-2</v>
      </c>
      <c r="I8450" s="23">
        <v>9.3311038922870271</v>
      </c>
      <c r="J8450" s="23">
        <v>68.183873679317145</v>
      </c>
      <c r="K8450" s="23">
        <v>19.736566484517304</v>
      </c>
      <c r="L8450" s="23">
        <v>18.515331414262484</v>
      </c>
      <c r="M8450" s="23">
        <f t="shared" si="920"/>
        <v>29.931975780537357</v>
      </c>
      <c r="N8450" s="23">
        <v>1630.5912596858388</v>
      </c>
      <c r="O8450" s="17">
        <f t="shared" si="921"/>
        <v>2.4079044603973337E-2</v>
      </c>
      <c r="P8450" s="18">
        <f t="shared" si="922"/>
        <v>5.6655069443009326E-2</v>
      </c>
    </row>
    <row r="8451" spans="2:16" x14ac:dyDescent="0.3">
      <c r="B8451" s="19">
        <v>41260.916666665682</v>
      </c>
      <c r="C8451" s="21">
        <f t="shared" si="917"/>
        <v>12</v>
      </c>
      <c r="D8451" s="21" t="str">
        <f t="shared" si="918"/>
        <v>Winter</v>
      </c>
      <c r="E8451" s="21">
        <f t="shared" si="919"/>
        <v>22</v>
      </c>
      <c r="F8451" s="23">
        <v>86.672688254874672</v>
      </c>
      <c r="G8451" s="23">
        <v>2755.2643205272311</v>
      </c>
      <c r="H8451" s="16">
        <f t="shared" si="923"/>
        <v>3.1457122864455157E-2</v>
      </c>
      <c r="I8451" s="23">
        <v>8.6248442213722036</v>
      </c>
      <c r="J8451" s="23">
        <v>65.471661106137134</v>
      </c>
      <c r="K8451" s="23">
        <v>19.736566484517304</v>
      </c>
      <c r="L8451" s="23">
        <v>17.478792593715863</v>
      </c>
      <c r="M8451" s="23">
        <f t="shared" si="920"/>
        <v>28.256302027903967</v>
      </c>
      <c r="N8451" s="23">
        <v>1509.7717502920166</v>
      </c>
      <c r="O8451" s="17">
        <f t="shared" si="921"/>
        <v>2.4428292715201954E-2</v>
      </c>
      <c r="P8451" s="18">
        <f t="shared" si="922"/>
        <v>5.511697177434613E-2</v>
      </c>
    </row>
    <row r="8452" spans="2:16" x14ac:dyDescent="0.3">
      <c r="B8452" s="19">
        <v>41260.958333332346</v>
      </c>
      <c r="C8452" s="21">
        <f t="shared" si="917"/>
        <v>12</v>
      </c>
      <c r="D8452" s="21" t="str">
        <f t="shared" si="918"/>
        <v>Winter</v>
      </c>
      <c r="E8452" s="21">
        <f t="shared" si="919"/>
        <v>23</v>
      </c>
      <c r="F8452" s="23">
        <v>74.418719472646288</v>
      </c>
      <c r="G8452" s="23">
        <v>2598.2474456560008</v>
      </c>
      <c r="H8452" s="16">
        <f t="shared" si="923"/>
        <v>2.8641890747190625E-2</v>
      </c>
      <c r="I8452" s="23">
        <v>7.9736521787133503</v>
      </c>
      <c r="J8452" s="23">
        <v>61.287641634170463</v>
      </c>
      <c r="K8452" s="23">
        <v>19.736566484517304</v>
      </c>
      <c r="L8452" s="23">
        <v>15.879766524925282</v>
      </c>
      <c r="M8452" s="23">
        <f t="shared" si="920"/>
        <v>25.671308624727878</v>
      </c>
      <c r="N8452" s="23">
        <v>1393.1654102852226</v>
      </c>
      <c r="O8452" s="17">
        <f t="shared" si="921"/>
        <v>2.4150011588755353E-2</v>
      </c>
      <c r="P8452" s="18">
        <f t="shared" si="922"/>
        <v>5.2100200342477462E-2</v>
      </c>
    </row>
    <row r="8453" spans="2:16" x14ac:dyDescent="0.3">
      <c r="B8453" s="19">
        <v>41260.99999999901</v>
      </c>
      <c r="C8453" s="21">
        <f t="shared" ref="C8453:C8516" si="924">MONTH(B8453)</f>
        <v>12</v>
      </c>
      <c r="D8453" s="21" t="str">
        <f t="shared" ref="D8453:D8516" si="925">IF(AND(C8453&gt;5,C8453&lt;7),"Summer",IF(OR(C8453=1,C8453&gt;10),"Winter","Shoulder"))</f>
        <v>Winter</v>
      </c>
      <c r="E8453" s="21">
        <f t="shared" ref="E8453:E8516" si="926">HOUR(B8453)</f>
        <v>0</v>
      </c>
      <c r="F8453" s="23">
        <v>67.949906761216369</v>
      </c>
      <c r="G8453" s="23">
        <v>2451.1823445442142</v>
      </c>
      <c r="H8453" s="16">
        <f t="shared" si="923"/>
        <v>2.7721277820255897E-2</v>
      </c>
      <c r="I8453" s="23">
        <v>7.7006959261729415</v>
      </c>
      <c r="J8453" s="23">
        <v>59.420826530985408</v>
      </c>
      <c r="K8453" s="23">
        <v>19.736566484517304</v>
      </c>
      <c r="L8453" s="23">
        <v>15.166317164661727</v>
      </c>
      <c r="M8453" s="23">
        <f t="shared" ref="M8453:M8516" si="927">J8453-K8453-L8453</f>
        <v>24.517942881806377</v>
      </c>
      <c r="N8453" s="23">
        <v>1323.0904617155286</v>
      </c>
      <c r="O8453" s="17">
        <f t="shared" ref="O8453:O8516" si="928">(I8453+M8453)/N8453</f>
        <v>2.4351047596703555E-2</v>
      </c>
      <c r="P8453" s="18">
        <f t="shared" ref="P8453:P8516" si="929">H8453+(1-H8453)*O8453</f>
        <v>5.1397283261316956E-2</v>
      </c>
    </row>
    <row r="8454" spans="2:16" x14ac:dyDescent="0.3">
      <c r="B8454" s="19">
        <v>41261.041666665675</v>
      </c>
      <c r="C8454" s="21">
        <f t="shared" si="924"/>
        <v>12</v>
      </c>
      <c r="D8454" s="21" t="str">
        <f t="shared" si="925"/>
        <v>Winter</v>
      </c>
      <c r="E8454" s="21">
        <f t="shared" si="926"/>
        <v>1</v>
      </c>
      <c r="F8454" s="23">
        <v>66.559691144219414</v>
      </c>
      <c r="G8454" s="23">
        <v>2374.8854123884757</v>
      </c>
      <c r="H8454" s="16">
        <f t="shared" ref="H8454:H8517" si="930">F8454/G8454</f>
        <v>2.8026485318834324E-2</v>
      </c>
      <c r="I8454" s="23">
        <v>7.6361598172216398</v>
      </c>
      <c r="J8454" s="23">
        <v>58.707700139336026</v>
      </c>
      <c r="K8454" s="23">
        <v>19.736566484517304</v>
      </c>
      <c r="L8454" s="23">
        <v>14.893778354020407</v>
      </c>
      <c r="M8454" s="23">
        <f t="shared" si="927"/>
        <v>24.077355300798317</v>
      </c>
      <c r="N8454" s="23">
        <v>1288.0247360528585</v>
      </c>
      <c r="O8454" s="17">
        <f t="shared" si="928"/>
        <v>2.4621821483961377E-2</v>
      </c>
      <c r="P8454" s="18">
        <f t="shared" si="929"/>
        <v>5.1958243684452496E-2</v>
      </c>
    </row>
    <row r="8455" spans="2:16" x14ac:dyDescent="0.3">
      <c r="B8455" s="19">
        <v>41261.083333332339</v>
      </c>
      <c r="C8455" s="21">
        <f t="shared" si="924"/>
        <v>12</v>
      </c>
      <c r="D8455" s="21" t="str">
        <f t="shared" si="925"/>
        <v>Winter</v>
      </c>
      <c r="E8455" s="21">
        <f t="shared" si="926"/>
        <v>2</v>
      </c>
      <c r="F8455" s="23">
        <v>67.435983283554179</v>
      </c>
      <c r="G8455" s="23">
        <v>2347.2415963900194</v>
      </c>
      <c r="H8455" s="16">
        <f t="shared" si="930"/>
        <v>2.8729885916843206E-2</v>
      </c>
      <c r="I8455" s="23">
        <v>7.6219025753880096</v>
      </c>
      <c r="J8455" s="23">
        <v>57.603412591116658</v>
      </c>
      <c r="K8455" s="23">
        <v>19.736566484517304</v>
      </c>
      <c r="L8455" s="23">
        <v>14.471747675417083</v>
      </c>
      <c r="M8455" s="23">
        <f t="shared" si="927"/>
        <v>23.395098431182269</v>
      </c>
      <c r="N8455" s="23">
        <v>1286.9446989338155</v>
      </c>
      <c r="O8455" s="17">
        <f t="shared" si="928"/>
        <v>2.4101269489098232E-2</v>
      </c>
      <c r="P8455" s="18">
        <f t="shared" si="929"/>
        <v>5.2138728683068555E-2</v>
      </c>
    </row>
    <row r="8456" spans="2:16" x14ac:dyDescent="0.3">
      <c r="B8456" s="19">
        <v>41261.124999999003</v>
      </c>
      <c r="C8456" s="21">
        <f t="shared" si="924"/>
        <v>12</v>
      </c>
      <c r="D8456" s="21" t="str">
        <f t="shared" si="925"/>
        <v>Winter</v>
      </c>
      <c r="E8456" s="21">
        <f t="shared" si="926"/>
        <v>3</v>
      </c>
      <c r="F8456" s="23">
        <v>68.936035349522385</v>
      </c>
      <c r="G8456" s="23">
        <v>2350.5588543098343</v>
      </c>
      <c r="H8456" s="16">
        <f t="shared" si="930"/>
        <v>2.932750874249572E-2</v>
      </c>
      <c r="I8456" s="23">
        <v>7.6840558366223677</v>
      </c>
      <c r="J8456" s="23">
        <v>58.487423846626818</v>
      </c>
      <c r="K8456" s="23">
        <v>19.736566484517304</v>
      </c>
      <c r="L8456" s="23">
        <v>14.80959434466325</v>
      </c>
      <c r="M8456" s="23">
        <f t="shared" si="927"/>
        <v>23.941263017446264</v>
      </c>
      <c r="N8456" s="23">
        <v>1304.6770325084094</v>
      </c>
      <c r="O8456" s="17">
        <f t="shared" si="928"/>
        <v>2.4239959826122551E-2</v>
      </c>
      <c r="P8456" s="18">
        <f t="shared" si="929"/>
        <v>5.2856570934899913E-2</v>
      </c>
    </row>
    <row r="8457" spans="2:16" x14ac:dyDescent="0.3">
      <c r="B8457" s="19">
        <v>41261.166666665667</v>
      </c>
      <c r="C8457" s="21">
        <f t="shared" si="924"/>
        <v>12</v>
      </c>
      <c r="D8457" s="21" t="str">
        <f t="shared" si="925"/>
        <v>Winter</v>
      </c>
      <c r="E8457" s="21">
        <f t="shared" si="926"/>
        <v>4</v>
      </c>
      <c r="F8457" s="23">
        <v>71.493531118106645</v>
      </c>
      <c r="G8457" s="23">
        <v>2377.096917668352</v>
      </c>
      <c r="H8457" s="16">
        <f t="shared" si="930"/>
        <v>3.0075984948999577E-2</v>
      </c>
      <c r="I8457" s="23">
        <v>7.8233693146752854</v>
      </c>
      <c r="J8457" s="23">
        <v>59.879245522519767</v>
      </c>
      <c r="K8457" s="23">
        <v>19.736566484517304</v>
      </c>
      <c r="L8457" s="23">
        <v>15.341513270416842</v>
      </c>
      <c r="M8457" s="23">
        <f t="shared" si="927"/>
        <v>24.801165767585623</v>
      </c>
      <c r="N8457" s="23">
        <v>1364.0408314567787</v>
      </c>
      <c r="O8457" s="17">
        <f t="shared" si="928"/>
        <v>2.3917564877745122E-2</v>
      </c>
      <c r="P8457" s="18">
        <f t="shared" si="929"/>
        <v>5.3274205505464918E-2</v>
      </c>
    </row>
    <row r="8458" spans="2:16" x14ac:dyDescent="0.3">
      <c r="B8458" s="19">
        <v>41261.208333332332</v>
      </c>
      <c r="C8458" s="21">
        <f t="shared" si="924"/>
        <v>12</v>
      </c>
      <c r="D8458" s="21" t="str">
        <f t="shared" si="925"/>
        <v>Winter</v>
      </c>
      <c r="E8458" s="21">
        <f t="shared" si="926"/>
        <v>5</v>
      </c>
      <c r="F8458" s="23">
        <v>80.175014247977785</v>
      </c>
      <c r="G8458" s="23">
        <v>2426.8557864655731</v>
      </c>
      <c r="H8458" s="16">
        <f t="shared" si="930"/>
        <v>3.3036579550836498E-2</v>
      </c>
      <c r="I8458" s="23">
        <v>8.2239560681428809</v>
      </c>
      <c r="J8458" s="23">
        <v>62.530889372994331</v>
      </c>
      <c r="K8458" s="23">
        <v>19.736566484517304</v>
      </c>
      <c r="L8458" s="23">
        <v>16.354904262133246</v>
      </c>
      <c r="M8458" s="23">
        <f t="shared" si="927"/>
        <v>26.43941862634378</v>
      </c>
      <c r="N8458" s="23">
        <v>1490.2579034891749</v>
      </c>
      <c r="O8458" s="17">
        <f t="shared" si="928"/>
        <v>2.3259983801010894E-2</v>
      </c>
      <c r="P8458" s="18">
        <f t="shared" si="929"/>
        <v>5.5528133046654132E-2</v>
      </c>
    </row>
    <row r="8459" spans="2:16" x14ac:dyDescent="0.3">
      <c r="B8459" s="19">
        <v>41261.249999998996</v>
      </c>
      <c r="C8459" s="21">
        <f t="shared" si="924"/>
        <v>12</v>
      </c>
      <c r="D8459" s="21" t="str">
        <f t="shared" si="925"/>
        <v>Winter</v>
      </c>
      <c r="E8459" s="21">
        <f t="shared" si="926"/>
        <v>6</v>
      </c>
      <c r="F8459" s="23">
        <v>93.175868617142697</v>
      </c>
      <c r="G8459" s="23">
        <v>2556.2288453383476</v>
      </c>
      <c r="H8459" s="16">
        <f t="shared" si="930"/>
        <v>3.64505192041246E-2</v>
      </c>
      <c r="I8459" s="23">
        <v>9.1737445767400452</v>
      </c>
      <c r="J8459" s="23">
        <v>69.495382063449256</v>
      </c>
      <c r="K8459" s="23">
        <v>19.736566484517304</v>
      </c>
      <c r="L8459" s="23">
        <v>19.016556637929742</v>
      </c>
      <c r="M8459" s="23">
        <f t="shared" si="927"/>
        <v>30.742258941002209</v>
      </c>
      <c r="N8459" s="23">
        <v>1716.576175189985</v>
      </c>
      <c r="O8459" s="17">
        <f t="shared" si="928"/>
        <v>2.325326664476424E-2</v>
      </c>
      <c r="P8459" s="18">
        <f t="shared" si="929"/>
        <v>5.8856192206495232E-2</v>
      </c>
    </row>
    <row r="8460" spans="2:16" x14ac:dyDescent="0.3">
      <c r="B8460" s="19">
        <v>41261.29166666566</v>
      </c>
      <c r="C8460" s="21">
        <f t="shared" si="924"/>
        <v>12</v>
      </c>
      <c r="D8460" s="21" t="str">
        <f t="shared" si="925"/>
        <v>Winter</v>
      </c>
      <c r="E8460" s="21">
        <f t="shared" si="926"/>
        <v>7</v>
      </c>
      <c r="F8460" s="23">
        <v>98.924315277283455</v>
      </c>
      <c r="G8460" s="23">
        <v>2809.4461998842048</v>
      </c>
      <c r="H8460" s="16">
        <f t="shared" si="930"/>
        <v>3.5211322174939941E-2</v>
      </c>
      <c r="I8460" s="23">
        <v>9.9334316150508286</v>
      </c>
      <c r="J8460" s="23">
        <v>69.893705716085506</v>
      </c>
      <c r="K8460" s="23">
        <v>19.736566484517304</v>
      </c>
      <c r="L8460" s="23">
        <v>19.168785830133253</v>
      </c>
      <c r="M8460" s="23">
        <f t="shared" si="927"/>
        <v>30.988353401434949</v>
      </c>
      <c r="N8460" s="23">
        <v>1861.4114084091759</v>
      </c>
      <c r="O8460" s="17">
        <f t="shared" si="928"/>
        <v>2.1984277538869765E-2</v>
      </c>
      <c r="P8460" s="18">
        <f t="shared" si="929"/>
        <v>5.6421504234605263E-2</v>
      </c>
    </row>
    <row r="8461" spans="2:16" x14ac:dyDescent="0.3">
      <c r="B8461" s="19">
        <v>41261.333333332324</v>
      </c>
      <c r="C8461" s="21">
        <f t="shared" si="924"/>
        <v>12</v>
      </c>
      <c r="D8461" s="21" t="str">
        <f t="shared" si="925"/>
        <v>Winter</v>
      </c>
      <c r="E8461" s="21">
        <f t="shared" si="926"/>
        <v>8</v>
      </c>
      <c r="F8461" s="23">
        <v>102.03408808316935</v>
      </c>
      <c r="G8461" s="23">
        <v>2962.0400641956826</v>
      </c>
      <c r="H8461" s="16">
        <f t="shared" si="930"/>
        <v>3.4447234295217358E-2</v>
      </c>
      <c r="I8461" s="23">
        <v>9.9404439978193579</v>
      </c>
      <c r="J8461" s="23">
        <v>74.406347799082923</v>
      </c>
      <c r="K8461" s="23">
        <v>19.736566484517304</v>
      </c>
      <c r="L8461" s="23">
        <v>20.893403121754641</v>
      </c>
      <c r="M8461" s="23">
        <f t="shared" si="927"/>
        <v>33.776378192810981</v>
      </c>
      <c r="N8461" s="23">
        <v>1859.0604359139545</v>
      </c>
      <c r="O8461" s="17">
        <f t="shared" si="928"/>
        <v>2.3515546534203013E-2</v>
      </c>
      <c r="P8461" s="18">
        <f t="shared" si="929"/>
        <v>5.7152735288376597E-2</v>
      </c>
    </row>
    <row r="8462" spans="2:16" x14ac:dyDescent="0.3">
      <c r="B8462" s="19">
        <v>41261.374999998989</v>
      </c>
      <c r="C8462" s="21">
        <f t="shared" si="924"/>
        <v>12</v>
      </c>
      <c r="D8462" s="21" t="str">
        <f t="shared" si="925"/>
        <v>Winter</v>
      </c>
      <c r="E8462" s="21">
        <f t="shared" si="926"/>
        <v>9</v>
      </c>
      <c r="F8462" s="23">
        <v>95.459802010106941</v>
      </c>
      <c r="G8462" s="23">
        <v>2958.7228062758677</v>
      </c>
      <c r="H8462" s="16">
        <f t="shared" si="930"/>
        <v>3.2263854460317556E-2</v>
      </c>
      <c r="I8462" s="23">
        <v>9.6092921759182222</v>
      </c>
      <c r="J8462" s="23">
        <v>69.562165582561136</v>
      </c>
      <c r="K8462" s="23">
        <v>19.736566484517304</v>
      </c>
      <c r="L8462" s="23">
        <v>19.042079604240239</v>
      </c>
      <c r="M8462" s="23">
        <f t="shared" si="927"/>
        <v>30.783519493803592</v>
      </c>
      <c r="N8462" s="23">
        <v>1802.1370503372796</v>
      </c>
      <c r="O8462" s="17">
        <f t="shared" si="928"/>
        <v>2.2413840091774422E-2</v>
      </c>
      <c r="P8462" s="18">
        <f t="shared" si="929"/>
        <v>5.3954537677474143E-2</v>
      </c>
    </row>
    <row r="8463" spans="2:16" x14ac:dyDescent="0.3">
      <c r="B8463" s="19">
        <v>41261.416666665653</v>
      </c>
      <c r="C8463" s="21">
        <f t="shared" si="924"/>
        <v>12</v>
      </c>
      <c r="D8463" s="21" t="str">
        <f t="shared" si="925"/>
        <v>Winter</v>
      </c>
      <c r="E8463" s="21">
        <f t="shared" si="926"/>
        <v>10</v>
      </c>
      <c r="F8463" s="23">
        <v>93.882737020195265</v>
      </c>
      <c r="G8463" s="23">
        <v>2881.3201214801907</v>
      </c>
      <c r="H8463" s="16">
        <f t="shared" si="930"/>
        <v>3.2583237218350408E-2</v>
      </c>
      <c r="I8463" s="23">
        <v>9.2947709789692698</v>
      </c>
      <c r="J8463" s="23">
        <v>68.48557991683289</v>
      </c>
      <c r="K8463" s="23">
        <v>19.736566484517304</v>
      </c>
      <c r="L8463" s="23">
        <v>18.630635882163929</v>
      </c>
      <c r="M8463" s="23">
        <f t="shared" si="927"/>
        <v>30.118377550151656</v>
      </c>
      <c r="N8463" s="23">
        <v>1748.3229515574235</v>
      </c>
      <c r="O8463" s="17">
        <f t="shared" si="928"/>
        <v>2.2543402804391089E-2</v>
      </c>
      <c r="P8463" s="18">
        <f t="shared" si="929"/>
        <v>5.4392102981457191E-2</v>
      </c>
    </row>
    <row r="8464" spans="2:16" x14ac:dyDescent="0.3">
      <c r="B8464" s="19">
        <v>41261.458333332317</v>
      </c>
      <c r="C8464" s="21">
        <f t="shared" si="924"/>
        <v>12</v>
      </c>
      <c r="D8464" s="21" t="str">
        <f t="shared" si="925"/>
        <v>Winter</v>
      </c>
      <c r="E8464" s="21">
        <f t="shared" si="926"/>
        <v>11</v>
      </c>
      <c r="F8464" s="23">
        <v>88.718506837735177</v>
      </c>
      <c r="G8464" s="23">
        <v>2819.397973643649</v>
      </c>
      <c r="H8464" s="16">
        <f t="shared" si="930"/>
        <v>3.1467181173816271E-2</v>
      </c>
      <c r="I8464" s="23">
        <v>8.9768521530079433</v>
      </c>
      <c r="J8464" s="23">
        <v>68.976399285644689</v>
      </c>
      <c r="K8464" s="23">
        <v>19.736566484517304</v>
      </c>
      <c r="L8464" s="23">
        <v>18.818214589924697</v>
      </c>
      <c r="M8464" s="23">
        <f t="shared" si="927"/>
        <v>30.421618211202688</v>
      </c>
      <c r="N8464" s="23">
        <v>1694.1940963790255</v>
      </c>
      <c r="O8464" s="17">
        <f t="shared" si="928"/>
        <v>2.325499212186866E-2</v>
      </c>
      <c r="P8464" s="18">
        <f t="shared" si="929"/>
        <v>5.3990404245390422E-2</v>
      </c>
    </row>
    <row r="8465" spans="2:16" x14ac:dyDescent="0.3">
      <c r="B8465" s="19">
        <v>41261.499999998981</v>
      </c>
      <c r="C8465" s="21">
        <f t="shared" si="924"/>
        <v>12</v>
      </c>
      <c r="D8465" s="21" t="str">
        <f t="shared" si="925"/>
        <v>Winter</v>
      </c>
      <c r="E8465" s="21">
        <f t="shared" si="926"/>
        <v>12</v>
      </c>
      <c r="F8465" s="23">
        <v>85.373937202188202</v>
      </c>
      <c r="G8465" s="23">
        <v>2739.7837835680957</v>
      </c>
      <c r="H8465" s="16">
        <f t="shared" si="930"/>
        <v>3.1160830177264346E-2</v>
      </c>
      <c r="I8465" s="23">
        <v>8.6647519161505961</v>
      </c>
      <c r="J8465" s="23">
        <v>66.605613415753936</v>
      </c>
      <c r="K8465" s="23">
        <v>19.736566484517304</v>
      </c>
      <c r="L8465" s="23">
        <v>17.912160391354309</v>
      </c>
      <c r="M8465" s="23">
        <f t="shared" si="927"/>
        <v>28.956886539882323</v>
      </c>
      <c r="N8465" s="23">
        <v>1636.3115730688362</v>
      </c>
      <c r="O8465" s="17">
        <f t="shared" si="928"/>
        <v>2.2991732794186048E-2</v>
      </c>
      <c r="P8465" s="18">
        <f t="shared" si="929"/>
        <v>5.343612149036972E-2</v>
      </c>
    </row>
    <row r="8466" spans="2:16" x14ac:dyDescent="0.3">
      <c r="B8466" s="19">
        <v>41261.541666665646</v>
      </c>
      <c r="C8466" s="21">
        <f t="shared" si="924"/>
        <v>12</v>
      </c>
      <c r="D8466" s="21" t="str">
        <f t="shared" si="925"/>
        <v>Winter</v>
      </c>
      <c r="E8466" s="21">
        <f t="shared" si="926"/>
        <v>13</v>
      </c>
      <c r="F8466" s="23">
        <v>81.903923247039998</v>
      </c>
      <c r="G8466" s="23">
        <v>2673.438625171801</v>
      </c>
      <c r="H8466" s="16">
        <f t="shared" si="930"/>
        <v>3.0636171137752105E-2</v>
      </c>
      <c r="I8466" s="23">
        <v>8.5167418193865263</v>
      </c>
      <c r="J8466" s="23">
        <v>64.694400767808034</v>
      </c>
      <c r="K8466" s="23">
        <v>19.736566484517304</v>
      </c>
      <c r="L8466" s="23">
        <v>17.181743416112244</v>
      </c>
      <c r="M8466" s="23">
        <f t="shared" si="927"/>
        <v>27.776090867178485</v>
      </c>
      <c r="N8466" s="23">
        <v>1599.6592427157852</v>
      </c>
      <c r="O8466" s="17">
        <f t="shared" si="928"/>
        <v>2.2687852335944798E-2</v>
      </c>
      <c r="P8466" s="18">
        <f t="shared" si="929"/>
        <v>5.2628954546784845E-2</v>
      </c>
    </row>
    <row r="8467" spans="2:16" x14ac:dyDescent="0.3">
      <c r="B8467" s="19">
        <v>41261.58333333231</v>
      </c>
      <c r="C8467" s="21">
        <f t="shared" si="924"/>
        <v>12</v>
      </c>
      <c r="D8467" s="21" t="str">
        <f t="shared" si="925"/>
        <v>Winter</v>
      </c>
      <c r="E8467" s="21">
        <f t="shared" si="926"/>
        <v>14</v>
      </c>
      <c r="F8467" s="23">
        <v>77.857852766428081</v>
      </c>
      <c r="G8467" s="23">
        <v>2639.1602933337158</v>
      </c>
      <c r="H8467" s="16">
        <f t="shared" si="930"/>
        <v>2.9500994298485808E-2</v>
      </c>
      <c r="I8467" s="23">
        <v>8.3893748330398505</v>
      </c>
      <c r="J8467" s="23">
        <v>63.651267081754405</v>
      </c>
      <c r="K8467" s="23">
        <v>19.736566484517304</v>
      </c>
      <c r="L8467" s="23">
        <v>16.783084191792401</v>
      </c>
      <c r="M8467" s="23">
        <f t="shared" si="927"/>
        <v>27.131616405444699</v>
      </c>
      <c r="N8467" s="23">
        <v>1565.3848793763616</v>
      </c>
      <c r="O8467" s="17">
        <f t="shared" si="928"/>
        <v>2.2691538487733358E-2</v>
      </c>
      <c r="P8467" s="18">
        <f t="shared" si="929"/>
        <v>5.1523109838668674E-2</v>
      </c>
    </row>
    <row r="8468" spans="2:16" x14ac:dyDescent="0.3">
      <c r="B8468" s="19">
        <v>41261.624999998974</v>
      </c>
      <c r="C8468" s="21">
        <f t="shared" si="924"/>
        <v>12</v>
      </c>
      <c r="D8468" s="21" t="str">
        <f t="shared" si="925"/>
        <v>Winter</v>
      </c>
      <c r="E8468" s="21">
        <f t="shared" si="926"/>
        <v>15</v>
      </c>
      <c r="F8468" s="23">
        <v>75.923824099980521</v>
      </c>
      <c r="G8468" s="23">
        <v>2605.9877141355682</v>
      </c>
      <c r="H8468" s="16">
        <f t="shared" si="930"/>
        <v>2.9134375303517191E-2</v>
      </c>
      <c r="I8468" s="23">
        <v>8.4368582360548103</v>
      </c>
      <c r="J8468" s="23">
        <v>62.840934063911426</v>
      </c>
      <c r="K8468" s="23">
        <v>19.736566484517304</v>
      </c>
      <c r="L8468" s="23">
        <v>16.473395475328658</v>
      </c>
      <c r="M8468" s="23">
        <f t="shared" si="927"/>
        <v>26.630972104065464</v>
      </c>
      <c r="N8468" s="23">
        <v>1565.6282110907241</v>
      </c>
      <c r="O8468" s="17">
        <f t="shared" si="928"/>
        <v>2.2398568249922896E-2</v>
      </c>
      <c r="P8468" s="18">
        <f t="shared" si="929"/>
        <v>5.0880375259785393E-2</v>
      </c>
    </row>
    <row r="8469" spans="2:16" x14ac:dyDescent="0.3">
      <c r="B8469" s="19">
        <v>41261.666666665638</v>
      </c>
      <c r="C8469" s="21">
        <f t="shared" si="924"/>
        <v>12</v>
      </c>
      <c r="D8469" s="21" t="str">
        <f t="shared" si="925"/>
        <v>Winter</v>
      </c>
      <c r="E8469" s="21">
        <f t="shared" si="926"/>
        <v>16</v>
      </c>
      <c r="F8469" s="23">
        <v>77.75164650960528</v>
      </c>
      <c r="G8469" s="23">
        <v>2617.0452405349506</v>
      </c>
      <c r="H8469" s="16">
        <f t="shared" si="930"/>
        <v>2.9709706697203315E-2</v>
      </c>
      <c r="I8469" s="23">
        <v>8.8021057332766066</v>
      </c>
      <c r="J8469" s="23">
        <v>65.25094832397852</v>
      </c>
      <c r="K8469" s="23">
        <v>19.736566484517304</v>
      </c>
      <c r="L8469" s="23">
        <v>17.394441769167472</v>
      </c>
      <c r="M8469" s="23">
        <f t="shared" si="927"/>
        <v>28.119940070293744</v>
      </c>
      <c r="N8469" s="23">
        <v>1632.8917224606653</v>
      </c>
      <c r="O8469" s="17">
        <f t="shared" si="928"/>
        <v>2.2611447713098295E-2</v>
      </c>
      <c r="P8469" s="18">
        <f t="shared" si="929"/>
        <v>5.1649374930746311E-2</v>
      </c>
    </row>
    <row r="8470" spans="2:16" x14ac:dyDescent="0.3">
      <c r="B8470" s="19">
        <v>41261.708333332303</v>
      </c>
      <c r="C8470" s="21">
        <f t="shared" si="924"/>
        <v>12</v>
      </c>
      <c r="D8470" s="21" t="str">
        <f t="shared" si="925"/>
        <v>Winter</v>
      </c>
      <c r="E8470" s="21">
        <f t="shared" si="926"/>
        <v>17</v>
      </c>
      <c r="F8470" s="23">
        <v>84.396931850203103</v>
      </c>
      <c r="G8470" s="23">
        <v>2693.3421726906895</v>
      </c>
      <c r="H8470" s="16">
        <f t="shared" si="930"/>
        <v>3.133539165797463E-2</v>
      </c>
      <c r="I8470" s="23">
        <v>9.7586114131925825</v>
      </c>
      <c r="J8470" s="23">
        <v>72.334452051779749</v>
      </c>
      <c r="K8470" s="23">
        <v>19.736566484517304</v>
      </c>
      <c r="L8470" s="23">
        <v>20.101577143421693</v>
      </c>
      <c r="M8470" s="23">
        <f t="shared" si="927"/>
        <v>32.496308423840752</v>
      </c>
      <c r="N8470" s="23">
        <v>1806.4014416610587</v>
      </c>
      <c r="O8470" s="17">
        <f t="shared" si="928"/>
        <v>2.3391766006441092E-2</v>
      </c>
      <c r="P8470" s="18">
        <f t="shared" si="929"/>
        <v>5.3994167515032193E-2</v>
      </c>
    </row>
    <row r="8471" spans="2:16" x14ac:dyDescent="0.3">
      <c r="B8471" s="19">
        <v>41261.749999998967</v>
      </c>
      <c r="C8471" s="21">
        <f t="shared" si="924"/>
        <v>12</v>
      </c>
      <c r="D8471" s="21" t="str">
        <f t="shared" si="925"/>
        <v>Winter</v>
      </c>
      <c r="E8471" s="21">
        <f t="shared" si="926"/>
        <v>18</v>
      </c>
      <c r="F8471" s="23">
        <v>92.381204464579312</v>
      </c>
      <c r="G8471" s="23">
        <v>2894.5891531594498</v>
      </c>
      <c r="H8471" s="16">
        <f t="shared" si="930"/>
        <v>3.1915135301237844E-2</v>
      </c>
      <c r="I8471" s="23">
        <v>10.17705370299805</v>
      </c>
      <c r="J8471" s="23">
        <v>73.332540202877453</v>
      </c>
      <c r="K8471" s="23">
        <v>19.736566484517304</v>
      </c>
      <c r="L8471" s="23">
        <v>20.483021107353832</v>
      </c>
      <c r="M8471" s="23">
        <f t="shared" si="927"/>
        <v>33.112952611006321</v>
      </c>
      <c r="N8471" s="23">
        <v>1875.0257930859893</v>
      </c>
      <c r="O8471" s="17">
        <f t="shared" si="928"/>
        <v>2.3087685766048062E-2</v>
      </c>
      <c r="P8471" s="18">
        <f t="shared" si="929"/>
        <v>5.4265974452270022E-2</v>
      </c>
    </row>
    <row r="8472" spans="2:16" x14ac:dyDescent="0.3">
      <c r="B8472" s="19">
        <v>41261.791666665631</v>
      </c>
      <c r="C8472" s="21">
        <f t="shared" si="924"/>
        <v>12</v>
      </c>
      <c r="D8472" s="21" t="str">
        <f t="shared" si="925"/>
        <v>Winter</v>
      </c>
      <c r="E8472" s="21">
        <f t="shared" si="926"/>
        <v>19</v>
      </c>
      <c r="F8472" s="23">
        <v>93.918761049127497</v>
      </c>
      <c r="G8472" s="23">
        <v>2989.6838801941385</v>
      </c>
      <c r="H8472" s="16">
        <f t="shared" si="930"/>
        <v>3.1414278168777086E-2</v>
      </c>
      <c r="I8472" s="23">
        <v>10.076933611969762</v>
      </c>
      <c r="J8472" s="23">
        <v>73.255356110440033</v>
      </c>
      <c r="K8472" s="23">
        <v>19.736566484517304</v>
      </c>
      <c r="L8472" s="23">
        <v>20.453523305842555</v>
      </c>
      <c r="M8472" s="23">
        <f t="shared" si="927"/>
        <v>33.06526632008017</v>
      </c>
      <c r="N8472" s="23">
        <v>1860.1159284192518</v>
      </c>
      <c r="O8472" s="17">
        <f t="shared" si="928"/>
        <v>2.3193285575868746E-2</v>
      </c>
      <c r="P8472" s="18">
        <f t="shared" si="929"/>
        <v>5.3878963419917603E-2</v>
      </c>
    </row>
    <row r="8473" spans="2:16" x14ac:dyDescent="0.3">
      <c r="B8473" s="19">
        <v>41261.833333332295</v>
      </c>
      <c r="C8473" s="21">
        <f t="shared" si="924"/>
        <v>12</v>
      </c>
      <c r="D8473" s="21" t="str">
        <f t="shared" si="925"/>
        <v>Winter</v>
      </c>
      <c r="E8473" s="21">
        <f t="shared" si="926"/>
        <v>20</v>
      </c>
      <c r="F8473" s="23">
        <v>93.618059685105777</v>
      </c>
      <c r="G8473" s="23">
        <v>2974.2033432350031</v>
      </c>
      <c r="H8473" s="16">
        <f t="shared" si="930"/>
        <v>3.1476684302048634E-2</v>
      </c>
      <c r="I8473" s="23">
        <v>9.9830416416626342</v>
      </c>
      <c r="J8473" s="23">
        <v>73.561860248169523</v>
      </c>
      <c r="K8473" s="23">
        <v>19.736566484517304</v>
      </c>
      <c r="L8473" s="23">
        <v>20.570661409454505</v>
      </c>
      <c r="M8473" s="23">
        <f t="shared" si="927"/>
        <v>33.25463235419771</v>
      </c>
      <c r="N8473" s="23">
        <v>1841.7486999449211</v>
      </c>
      <c r="O8473" s="17">
        <f t="shared" si="928"/>
        <v>2.3476424333652796E-2</v>
      </c>
      <c r="P8473" s="18">
        <f t="shared" si="929"/>
        <v>5.4214148638410106E-2</v>
      </c>
    </row>
    <row r="8474" spans="2:16" x14ac:dyDescent="0.3">
      <c r="B8474" s="19">
        <v>41261.87499999896</v>
      </c>
      <c r="C8474" s="21">
        <f t="shared" si="924"/>
        <v>12</v>
      </c>
      <c r="D8474" s="21" t="str">
        <f t="shared" si="925"/>
        <v>Winter</v>
      </c>
      <c r="E8474" s="21">
        <f t="shared" si="926"/>
        <v>21</v>
      </c>
      <c r="F8474" s="23">
        <v>91.327414074814271</v>
      </c>
      <c r="G8474" s="23">
        <v>2956.511300995991</v>
      </c>
      <c r="H8474" s="16">
        <f t="shared" si="930"/>
        <v>3.0890263820080054E-2</v>
      </c>
      <c r="I8474" s="23">
        <v>9.6803110284900686</v>
      </c>
      <c r="J8474" s="23">
        <v>72.038983195239041</v>
      </c>
      <c r="K8474" s="23">
        <v>19.736566484517304</v>
      </c>
      <c r="L8474" s="23">
        <v>19.988656444249543</v>
      </c>
      <c r="M8474" s="23">
        <f t="shared" si="927"/>
        <v>32.313760266472194</v>
      </c>
      <c r="N8474" s="23">
        <v>1768.9526582408116</v>
      </c>
      <c r="O8474" s="17">
        <f t="shared" si="928"/>
        <v>2.3739511116552172E-2</v>
      </c>
      <c r="P8474" s="18">
        <f t="shared" si="929"/>
        <v>5.3896455175282201E-2</v>
      </c>
    </row>
    <row r="8475" spans="2:16" x14ac:dyDescent="0.3">
      <c r="B8475" s="19">
        <v>41261.916666665624</v>
      </c>
      <c r="C8475" s="21">
        <f t="shared" si="924"/>
        <v>12</v>
      </c>
      <c r="D8475" s="21" t="str">
        <f t="shared" si="925"/>
        <v>Winter</v>
      </c>
      <c r="E8475" s="21">
        <f t="shared" si="926"/>
        <v>22</v>
      </c>
      <c r="F8475" s="23">
        <v>80.526033413289795</v>
      </c>
      <c r="G8475" s="23">
        <v>2893.4834005195112</v>
      </c>
      <c r="H8475" s="16">
        <f t="shared" si="930"/>
        <v>2.7830134915870514E-2</v>
      </c>
      <c r="I8475" s="23">
        <v>9.0856014034527046</v>
      </c>
      <c r="J8475" s="23">
        <v>69.267644235617269</v>
      </c>
      <c r="K8475" s="23">
        <v>19.736566484517304</v>
      </c>
      <c r="L8475" s="23">
        <v>18.929521019192066</v>
      </c>
      <c r="M8475" s="23">
        <f t="shared" si="927"/>
        <v>30.601556731907898</v>
      </c>
      <c r="N8475" s="23">
        <v>1637.9779531113616</v>
      </c>
      <c r="O8475" s="17">
        <f t="shared" si="928"/>
        <v>2.4229360389115315E-2</v>
      </c>
      <c r="P8475" s="18">
        <f t="shared" si="929"/>
        <v>5.13851889364315E-2</v>
      </c>
    </row>
    <row r="8476" spans="2:16" x14ac:dyDescent="0.3">
      <c r="B8476" s="19">
        <v>41261.958333332288</v>
      </c>
      <c r="C8476" s="21">
        <f t="shared" si="924"/>
        <v>12</v>
      </c>
      <c r="D8476" s="21" t="str">
        <f t="shared" si="925"/>
        <v>Winter</v>
      </c>
      <c r="E8476" s="21">
        <f t="shared" si="926"/>
        <v>23</v>
      </c>
      <c r="F8476" s="23">
        <v>71.358858477734699</v>
      </c>
      <c r="G8476" s="23">
        <v>2741.995288847972</v>
      </c>
      <c r="H8476" s="16">
        <f t="shared" si="930"/>
        <v>2.6024427820120568E-2</v>
      </c>
      <c r="I8476" s="23">
        <v>8.5186287390663686</v>
      </c>
      <c r="J8476" s="23">
        <v>66.208448901017434</v>
      </c>
      <c r="K8476" s="23">
        <v>19.736566484517304</v>
      </c>
      <c r="L8476" s="23">
        <v>17.760374192241873</v>
      </c>
      <c r="M8476" s="23">
        <f t="shared" si="927"/>
        <v>28.711508224258257</v>
      </c>
      <c r="N8476" s="23">
        <v>1496.4810704051504</v>
      </c>
      <c r="O8476" s="17">
        <f t="shared" si="928"/>
        <v>2.4878454996590842E-2</v>
      </c>
      <c r="P8476" s="18">
        <f t="shared" si="929"/>
        <v>5.0255435260376513E-2</v>
      </c>
    </row>
    <row r="8477" spans="2:16" x14ac:dyDescent="0.3">
      <c r="B8477" s="19">
        <v>41261.999999998952</v>
      </c>
      <c r="C8477" s="21">
        <f t="shared" si="924"/>
        <v>12</v>
      </c>
      <c r="D8477" s="21" t="str">
        <f t="shared" si="925"/>
        <v>Winter</v>
      </c>
      <c r="E8477" s="21">
        <f t="shared" si="926"/>
        <v>0</v>
      </c>
      <c r="F8477" s="23">
        <v>67.243722835155538</v>
      </c>
      <c r="G8477" s="23">
        <v>2584.9784139767416</v>
      </c>
      <c r="H8477" s="16">
        <f t="shared" si="930"/>
        <v>2.6013262807756878E-2</v>
      </c>
      <c r="I8477" s="23">
        <v>8.3055271040986334</v>
      </c>
      <c r="J8477" s="23">
        <v>65.183678313102035</v>
      </c>
      <c r="K8477" s="23">
        <v>19.736566484517304</v>
      </c>
      <c r="L8477" s="23">
        <v>17.368732878049727</v>
      </c>
      <c r="M8477" s="23">
        <f t="shared" si="927"/>
        <v>28.078378950535004</v>
      </c>
      <c r="N8477" s="23">
        <v>1422.6139882451685</v>
      </c>
      <c r="O8477" s="17">
        <f t="shared" si="928"/>
        <v>2.5575388935626973E-2</v>
      </c>
      <c r="P8477" s="18">
        <f t="shared" si="929"/>
        <v>5.0923352429590785E-2</v>
      </c>
    </row>
    <row r="8478" spans="2:16" x14ac:dyDescent="0.3">
      <c r="B8478" s="19">
        <v>41262.041666665617</v>
      </c>
      <c r="C8478" s="21">
        <f t="shared" si="924"/>
        <v>12</v>
      </c>
      <c r="D8478" s="21" t="str">
        <f t="shared" si="925"/>
        <v>Winter</v>
      </c>
      <c r="E8478" s="21">
        <f t="shared" si="926"/>
        <v>1</v>
      </c>
      <c r="F8478" s="23">
        <v>69.115522043502295</v>
      </c>
      <c r="G8478" s="23">
        <v>2509.7872344609414</v>
      </c>
      <c r="H8478" s="16">
        <f t="shared" si="930"/>
        <v>2.7538398910673841E-2</v>
      </c>
      <c r="I8478" s="23">
        <v>8.2176266003341691</v>
      </c>
      <c r="J8478" s="23">
        <v>64.459642993664957</v>
      </c>
      <c r="K8478" s="23">
        <v>19.736566484517304</v>
      </c>
      <c r="L8478" s="23">
        <v>17.092024952032158</v>
      </c>
      <c r="M8478" s="23">
        <f t="shared" si="927"/>
        <v>27.631051557115494</v>
      </c>
      <c r="N8478" s="23">
        <v>1400.3742966552907</v>
      </c>
      <c r="O8478" s="17">
        <f t="shared" si="928"/>
        <v>2.5599354574753382E-2</v>
      </c>
      <c r="P8478" s="18">
        <f t="shared" si="929"/>
        <v>5.2432788247291875E-2</v>
      </c>
    </row>
    <row r="8479" spans="2:16" x14ac:dyDescent="0.3">
      <c r="B8479" s="19">
        <v>41262.083333332281</v>
      </c>
      <c r="C8479" s="21">
        <f t="shared" si="924"/>
        <v>12</v>
      </c>
      <c r="D8479" s="21" t="str">
        <f t="shared" si="925"/>
        <v>Winter</v>
      </c>
      <c r="E8479" s="21">
        <f t="shared" si="926"/>
        <v>2</v>
      </c>
      <c r="F8479" s="23">
        <v>70.176417959897194</v>
      </c>
      <c r="G8479" s="23">
        <v>2475.5089026228557</v>
      </c>
      <c r="H8479" s="16">
        <f t="shared" si="930"/>
        <v>2.8348279372190401E-2</v>
      </c>
      <c r="I8479" s="23">
        <v>8.1768384941835723</v>
      </c>
      <c r="J8479" s="23">
        <v>63.327323777231889</v>
      </c>
      <c r="K8479" s="23">
        <v>19.736566484517304</v>
      </c>
      <c r="L8479" s="23">
        <v>16.659281281167278</v>
      </c>
      <c r="M8479" s="23">
        <f t="shared" si="927"/>
        <v>26.931476011547307</v>
      </c>
      <c r="N8479" s="23">
        <v>1403.4780960625671</v>
      </c>
      <c r="O8479" s="17">
        <f t="shared" si="928"/>
        <v>2.5015220831893732E-2</v>
      </c>
      <c r="P8479" s="18">
        <f t="shared" si="929"/>
        <v>5.2654361735384569E-2</v>
      </c>
    </row>
    <row r="8480" spans="2:16" x14ac:dyDescent="0.3">
      <c r="B8480" s="19">
        <v>41262.124999998945</v>
      </c>
      <c r="C8480" s="21">
        <f t="shared" si="924"/>
        <v>12</v>
      </c>
      <c r="D8480" s="21" t="str">
        <f t="shared" si="925"/>
        <v>Winter</v>
      </c>
      <c r="E8480" s="21">
        <f t="shared" si="926"/>
        <v>3</v>
      </c>
      <c r="F8480" s="23">
        <v>70.626875517890213</v>
      </c>
      <c r="G8480" s="23">
        <v>2489.8836869420529</v>
      </c>
      <c r="H8480" s="16">
        <f t="shared" si="930"/>
        <v>2.8365532048057435E-2</v>
      </c>
      <c r="I8480" s="23">
        <v>8.2425836409880073</v>
      </c>
      <c r="J8480" s="23">
        <v>64.330769203837548</v>
      </c>
      <c r="K8480" s="23">
        <v>19.736566484517304</v>
      </c>
      <c r="L8480" s="23">
        <v>17.042772659852695</v>
      </c>
      <c r="M8480" s="23">
        <f t="shared" si="927"/>
        <v>27.551430059467549</v>
      </c>
      <c r="N8480" s="23">
        <v>1423.0518732998812</v>
      </c>
      <c r="O8480" s="17">
        <f t="shared" si="928"/>
        <v>2.5152992924603424E-2</v>
      </c>
      <c r="P8480" s="18">
        <f t="shared" si="929"/>
        <v>5.2805046945753456E-2</v>
      </c>
    </row>
    <row r="8481" spans="2:16" x14ac:dyDescent="0.3">
      <c r="B8481" s="19">
        <v>41262.166666665609</v>
      </c>
      <c r="C8481" s="21">
        <f t="shared" si="924"/>
        <v>12</v>
      </c>
      <c r="D8481" s="21" t="str">
        <f t="shared" si="925"/>
        <v>Winter</v>
      </c>
      <c r="E8481" s="21">
        <f t="shared" si="926"/>
        <v>4</v>
      </c>
      <c r="F8481" s="23">
        <v>71.960760699497541</v>
      </c>
      <c r="G8481" s="23">
        <v>2507.5757291810646</v>
      </c>
      <c r="H8481" s="16">
        <f t="shared" si="930"/>
        <v>2.8697342960405353E-2</v>
      </c>
      <c r="I8481" s="23">
        <v>8.4746197353685613</v>
      </c>
      <c r="J8481" s="23">
        <v>66.131521714048674</v>
      </c>
      <c r="K8481" s="23">
        <v>19.736566484517304</v>
      </c>
      <c r="L8481" s="23">
        <v>17.730974573481507</v>
      </c>
      <c r="M8481" s="23">
        <f t="shared" si="927"/>
        <v>28.663980656049862</v>
      </c>
      <c r="N8481" s="23">
        <v>1474.7024377897624</v>
      </c>
      <c r="O8481" s="17">
        <f t="shared" si="928"/>
        <v>2.5183792634858995E-2</v>
      </c>
      <c r="P8481" s="18">
        <f t="shared" si="929"/>
        <v>5.3158427660978072E-2</v>
      </c>
    </row>
    <row r="8482" spans="2:16" x14ac:dyDescent="0.3">
      <c r="B8482" s="19">
        <v>41262.208333332273</v>
      </c>
      <c r="C8482" s="21">
        <f t="shared" si="924"/>
        <v>12</v>
      </c>
      <c r="D8482" s="21" t="str">
        <f t="shared" si="925"/>
        <v>Winter</v>
      </c>
      <c r="E8482" s="21">
        <f t="shared" si="926"/>
        <v>5</v>
      </c>
      <c r="F8482" s="23">
        <v>79.00377942165774</v>
      </c>
      <c r="G8482" s="23">
        <v>2560.6518558981006</v>
      </c>
      <c r="H8482" s="16">
        <f t="shared" si="930"/>
        <v>3.0852995201078846E-2</v>
      </c>
      <c r="I8482" s="23">
        <v>8.9842777614511391</v>
      </c>
      <c r="J8482" s="23">
        <v>68.638878741496143</v>
      </c>
      <c r="K8482" s="23">
        <v>19.736566484517304</v>
      </c>
      <c r="L8482" s="23">
        <v>18.689222802849617</v>
      </c>
      <c r="M8482" s="23">
        <f t="shared" si="927"/>
        <v>30.213089454129221</v>
      </c>
      <c r="N8482" s="23">
        <v>1586.9138499422115</v>
      </c>
      <c r="O8482" s="17">
        <f t="shared" si="928"/>
        <v>2.4700375018472335E-2</v>
      </c>
      <c r="P8482" s="18">
        <f t="shared" si="929"/>
        <v>5.4791289667641407E-2</v>
      </c>
    </row>
    <row r="8483" spans="2:16" x14ac:dyDescent="0.3">
      <c r="B8483" s="19">
        <v>41262.249999998938</v>
      </c>
      <c r="C8483" s="21">
        <f t="shared" si="924"/>
        <v>12</v>
      </c>
      <c r="D8483" s="21" t="str">
        <f t="shared" si="925"/>
        <v>Winter</v>
      </c>
      <c r="E8483" s="21">
        <f t="shared" si="926"/>
        <v>6</v>
      </c>
      <c r="F8483" s="23">
        <v>89.450641365324472</v>
      </c>
      <c r="G8483" s="23">
        <v>2699.9766885303188</v>
      </c>
      <c r="H8483" s="16">
        <f t="shared" si="930"/>
        <v>3.3130153214032093E-2</v>
      </c>
      <c r="I8483" s="23">
        <v>10.031885971044211</v>
      </c>
      <c r="J8483" s="23">
        <v>76.380424453490562</v>
      </c>
      <c r="K8483" s="23">
        <v>19.736566484517304</v>
      </c>
      <c r="L8483" s="23">
        <v>21.647845125033598</v>
      </c>
      <c r="M8483" s="23">
        <f t="shared" si="927"/>
        <v>34.99601284393966</v>
      </c>
      <c r="N8483" s="23">
        <v>1783.101509557808</v>
      </c>
      <c r="O8483" s="17">
        <f t="shared" si="928"/>
        <v>2.5252571754117555E-2</v>
      </c>
      <c r="P8483" s="18">
        <f t="shared" si="929"/>
        <v>5.7546103396887392E-2</v>
      </c>
    </row>
    <row r="8484" spans="2:16" x14ac:dyDescent="0.3">
      <c r="B8484" s="19">
        <v>41262.291666665602</v>
      </c>
      <c r="C8484" s="21">
        <f t="shared" si="924"/>
        <v>12</v>
      </c>
      <c r="D8484" s="21" t="str">
        <f t="shared" si="925"/>
        <v>Winter</v>
      </c>
      <c r="E8484" s="21">
        <f t="shared" si="926"/>
        <v>7</v>
      </c>
      <c r="F8484" s="23">
        <v>99.172105096659564</v>
      </c>
      <c r="G8484" s="23">
        <v>2938.8192587569793</v>
      </c>
      <c r="H8484" s="16">
        <f t="shared" si="930"/>
        <v>3.3745561181127551E-2</v>
      </c>
      <c r="I8484" s="23">
        <v>10.810639501335261</v>
      </c>
      <c r="J8484" s="23">
        <v>81.48851735182032</v>
      </c>
      <c r="K8484" s="23">
        <v>19.736566484517304</v>
      </c>
      <c r="L8484" s="23">
        <v>23.600028608155398</v>
      </c>
      <c r="M8484" s="23">
        <f t="shared" si="927"/>
        <v>38.151922259147618</v>
      </c>
      <c r="N8484" s="23">
        <v>1922.7112865217007</v>
      </c>
      <c r="O8484" s="17">
        <f t="shared" si="928"/>
        <v>2.5465373872672829E-2</v>
      </c>
      <c r="P8484" s="18">
        <f t="shared" si="929"/>
        <v>5.8351591721779811E-2</v>
      </c>
    </row>
    <row r="8485" spans="2:16" x14ac:dyDescent="0.3">
      <c r="B8485" s="19">
        <v>41262.333333332266</v>
      </c>
      <c r="C8485" s="21">
        <f t="shared" si="924"/>
        <v>12</v>
      </c>
      <c r="D8485" s="21" t="str">
        <f t="shared" si="925"/>
        <v>Winter</v>
      </c>
      <c r="E8485" s="21">
        <f t="shared" si="926"/>
        <v>8</v>
      </c>
      <c r="F8485" s="23">
        <v>102.25731376143877</v>
      </c>
      <c r="G8485" s="23">
        <v>3094.7303809882715</v>
      </c>
      <c r="H8485" s="16">
        <f t="shared" si="930"/>
        <v>3.3042398261778107E-2</v>
      </c>
      <c r="I8485" s="23">
        <v>10.702158490720773</v>
      </c>
      <c r="J8485" s="23">
        <v>81.533223308555748</v>
      </c>
      <c r="K8485" s="23">
        <v>19.736566484517304</v>
      </c>
      <c r="L8485" s="23">
        <v>23.617114090364343</v>
      </c>
      <c r="M8485" s="23">
        <f t="shared" si="927"/>
        <v>38.179542733674097</v>
      </c>
      <c r="N8485" s="23">
        <v>1914.7504825355306</v>
      </c>
      <c r="O8485" s="17">
        <f t="shared" si="928"/>
        <v>2.552901888274511E-2</v>
      </c>
      <c r="P8485" s="18">
        <f t="shared" si="929"/>
        <v>5.7727877135367103E-2</v>
      </c>
    </row>
    <row r="8486" spans="2:16" x14ac:dyDescent="0.3">
      <c r="B8486" s="19">
        <v>41262.37499999893</v>
      </c>
      <c r="C8486" s="21">
        <f t="shared" si="924"/>
        <v>12</v>
      </c>
      <c r="D8486" s="21" t="str">
        <f t="shared" si="925"/>
        <v>Winter</v>
      </c>
      <c r="E8486" s="21">
        <f t="shared" si="926"/>
        <v>9</v>
      </c>
      <c r="F8486" s="23">
        <v>105.30725154804414</v>
      </c>
      <c r="G8486" s="23">
        <v>3072.6153281895067</v>
      </c>
      <c r="H8486" s="16">
        <f t="shared" si="930"/>
        <v>3.427283935672315E-2</v>
      </c>
      <c r="I8486" s="23">
        <v>10.168950189313875</v>
      </c>
      <c r="J8486" s="23">
        <v>67.062793887606119</v>
      </c>
      <c r="K8486" s="23">
        <v>19.736566484517304</v>
      </c>
      <c r="L8486" s="23">
        <v>18.086883166315488</v>
      </c>
      <c r="M8486" s="23">
        <f t="shared" si="927"/>
        <v>29.239344236773327</v>
      </c>
      <c r="N8486" s="23">
        <v>1841.5325084681442</v>
      </c>
      <c r="O8486" s="17">
        <f t="shared" si="928"/>
        <v>2.1399727805439882E-2</v>
      </c>
      <c r="P8486" s="18">
        <f t="shared" si="929"/>
        <v>5.4939137728809595E-2</v>
      </c>
    </row>
    <row r="8487" spans="2:16" x14ac:dyDescent="0.3">
      <c r="B8487" s="19">
        <v>41262.416666665595</v>
      </c>
      <c r="C8487" s="21">
        <f t="shared" si="924"/>
        <v>12</v>
      </c>
      <c r="D8487" s="21" t="str">
        <f t="shared" si="925"/>
        <v>Winter</v>
      </c>
      <c r="E8487" s="21">
        <f t="shared" si="926"/>
        <v>10</v>
      </c>
      <c r="F8487" s="23">
        <v>99.837320527480713</v>
      </c>
      <c r="G8487" s="23">
        <v>3017.3276961925944</v>
      </c>
      <c r="H8487" s="16">
        <f t="shared" si="930"/>
        <v>3.3087993940287004E-2</v>
      </c>
      <c r="I8487" s="23">
        <v>9.8538436927135251</v>
      </c>
      <c r="J8487" s="23">
        <v>70.425040879767977</v>
      </c>
      <c r="K8487" s="23">
        <v>19.736566484517304</v>
      </c>
      <c r="L8487" s="23">
        <v>19.371848646567521</v>
      </c>
      <c r="M8487" s="23">
        <f t="shared" si="927"/>
        <v>31.316625748683151</v>
      </c>
      <c r="N8487" s="23">
        <v>1801.4786302703865</v>
      </c>
      <c r="O8487" s="17">
        <f t="shared" si="928"/>
        <v>2.2853709585895748E-2</v>
      </c>
      <c r="P8487" s="18">
        <f t="shared" si="929"/>
        <v>5.5185520121891554E-2</v>
      </c>
    </row>
    <row r="8488" spans="2:16" x14ac:dyDescent="0.3">
      <c r="B8488" s="19">
        <v>41262.458333332259</v>
      </c>
      <c r="C8488" s="21">
        <f t="shared" si="924"/>
        <v>12</v>
      </c>
      <c r="D8488" s="21" t="str">
        <f t="shared" si="925"/>
        <v>Winter</v>
      </c>
      <c r="E8488" s="21">
        <f t="shared" si="926"/>
        <v>11</v>
      </c>
      <c r="F8488" s="23">
        <v>94.675405589645109</v>
      </c>
      <c r="G8488" s="23">
        <v>2933.2904955572881</v>
      </c>
      <c r="H8488" s="16">
        <f t="shared" si="930"/>
        <v>3.2276177805450522E-2</v>
      </c>
      <c r="I8488" s="23">
        <v>9.4257809093038603</v>
      </c>
      <c r="J8488" s="23">
        <v>71.466525896478814</v>
      </c>
      <c r="K8488" s="23">
        <v>19.736566484517304</v>
      </c>
      <c r="L8488" s="23">
        <v>19.769877791301074</v>
      </c>
      <c r="M8488" s="23">
        <f t="shared" si="927"/>
        <v>31.960081620660436</v>
      </c>
      <c r="N8488" s="23">
        <v>1747.1398064739799</v>
      </c>
      <c r="O8488" s="17">
        <f t="shared" si="928"/>
        <v>2.3687779522056616E-2</v>
      </c>
      <c r="P8488" s="18">
        <f t="shared" si="929"/>
        <v>5.5199406343836924E-2</v>
      </c>
    </row>
    <row r="8489" spans="2:16" x14ac:dyDescent="0.3">
      <c r="B8489" s="19">
        <v>41262.499999998923</v>
      </c>
      <c r="C8489" s="21">
        <f t="shared" si="924"/>
        <v>12</v>
      </c>
      <c r="D8489" s="21" t="str">
        <f t="shared" si="925"/>
        <v>Winter</v>
      </c>
      <c r="E8489" s="21">
        <f t="shared" si="926"/>
        <v>12</v>
      </c>
      <c r="F8489" s="23">
        <v>88.872617545305573</v>
      </c>
      <c r="G8489" s="23">
        <v>2839.3015211625375</v>
      </c>
      <c r="H8489" s="16">
        <f t="shared" si="930"/>
        <v>3.1300873430630621E-2</v>
      </c>
      <c r="I8489" s="23">
        <v>9.0674960595520613</v>
      </c>
      <c r="J8489" s="23">
        <v>68.879419892617619</v>
      </c>
      <c r="K8489" s="23">
        <v>19.736566484517304</v>
      </c>
      <c r="L8489" s="23">
        <v>18.781151526852266</v>
      </c>
      <c r="M8489" s="23">
        <f t="shared" si="927"/>
        <v>30.361701881248049</v>
      </c>
      <c r="N8489" s="23">
        <v>1701.9590903464209</v>
      </c>
      <c r="O8489" s="17">
        <f t="shared" si="928"/>
        <v>2.316694811552409E-2</v>
      </c>
      <c r="P8489" s="18">
        <f t="shared" si="929"/>
        <v>5.3742675835416705E-2</v>
      </c>
    </row>
    <row r="8490" spans="2:16" x14ac:dyDescent="0.3">
      <c r="B8490" s="19">
        <v>41262.541666665587</v>
      </c>
      <c r="C8490" s="21">
        <f t="shared" si="924"/>
        <v>12</v>
      </c>
      <c r="D8490" s="21" t="str">
        <f t="shared" si="925"/>
        <v>Winter</v>
      </c>
      <c r="E8490" s="21">
        <f t="shared" si="926"/>
        <v>13</v>
      </c>
      <c r="F8490" s="23">
        <v>86.526058066649455</v>
      </c>
      <c r="G8490" s="23">
        <v>2779.5908786058726</v>
      </c>
      <c r="H8490" s="16">
        <f t="shared" si="930"/>
        <v>3.1129062457582728E-2</v>
      </c>
      <c r="I8490" s="23">
        <v>8.9454892578884078</v>
      </c>
      <c r="J8490" s="23">
        <v>67.835416963915264</v>
      </c>
      <c r="K8490" s="23">
        <v>19.736566484517304</v>
      </c>
      <c r="L8490" s="23">
        <v>18.382160100049926</v>
      </c>
      <c r="M8490" s="23">
        <f t="shared" si="927"/>
        <v>29.716690379348034</v>
      </c>
      <c r="N8490" s="23">
        <v>1678.9167505717046</v>
      </c>
      <c r="O8490" s="17">
        <f t="shared" si="928"/>
        <v>2.3028050452216408E-2</v>
      </c>
      <c r="P8490" s="18">
        <f t="shared" si="929"/>
        <v>5.3440271288995728E-2</v>
      </c>
    </row>
    <row r="8491" spans="2:16" x14ac:dyDescent="0.3">
      <c r="B8491" s="19">
        <v>41262.583333332252</v>
      </c>
      <c r="C8491" s="21">
        <f t="shared" si="924"/>
        <v>12</v>
      </c>
      <c r="D8491" s="21" t="str">
        <f t="shared" si="925"/>
        <v>Winter</v>
      </c>
      <c r="E8491" s="21">
        <f t="shared" si="926"/>
        <v>14</v>
      </c>
      <c r="F8491" s="23">
        <v>86.916623766281589</v>
      </c>
      <c r="G8491" s="23">
        <v>2741.995288847972</v>
      </c>
      <c r="H8491" s="16">
        <f t="shared" si="930"/>
        <v>3.1698312582732022E-2</v>
      </c>
      <c r="I8491" s="23">
        <v>8.9382821663083245</v>
      </c>
      <c r="J8491" s="23">
        <v>67.97859477040727</v>
      </c>
      <c r="K8491" s="23">
        <v>19.736566484517304</v>
      </c>
      <c r="L8491" s="23">
        <v>18.436879024420836</v>
      </c>
      <c r="M8491" s="23">
        <f t="shared" si="927"/>
        <v>29.805149261469129</v>
      </c>
      <c r="N8491" s="23">
        <v>1686.1562005012036</v>
      </c>
      <c r="O8491" s="17">
        <f t="shared" si="928"/>
        <v>2.2977367942697783E-2</v>
      </c>
      <c r="P8491" s="18">
        <f t="shared" si="929"/>
        <v>5.3947336734053719E-2</v>
      </c>
    </row>
    <row r="8492" spans="2:16" x14ac:dyDescent="0.3">
      <c r="B8492" s="19">
        <v>41262.624999998916</v>
      </c>
      <c r="C8492" s="21">
        <f t="shared" si="924"/>
        <v>12</v>
      </c>
      <c r="D8492" s="21" t="str">
        <f t="shared" si="925"/>
        <v>Winter</v>
      </c>
      <c r="E8492" s="21">
        <f t="shared" si="926"/>
        <v>15</v>
      </c>
      <c r="F8492" s="23">
        <v>89.310215397117133</v>
      </c>
      <c r="G8492" s="23">
        <v>2751.9470626074162</v>
      </c>
      <c r="H8492" s="16">
        <f t="shared" si="930"/>
        <v>3.2453464171108524E-2</v>
      </c>
      <c r="I8492" s="23">
        <v>9.0174936758989261</v>
      </c>
      <c r="J8492" s="23">
        <v>66.931481283009106</v>
      </c>
      <c r="K8492" s="23">
        <v>19.736566484517304</v>
      </c>
      <c r="L8492" s="23">
        <v>18.03669882101828</v>
      </c>
      <c r="M8492" s="23">
        <f t="shared" si="927"/>
        <v>29.158215977473521</v>
      </c>
      <c r="N8492" s="23">
        <v>1704.5136187933313</v>
      </c>
      <c r="O8492" s="17">
        <f t="shared" si="928"/>
        <v>2.2396834635089635E-2</v>
      </c>
      <c r="P8492" s="18">
        <f t="shared" si="929"/>
        <v>5.4123443935822038E-2</v>
      </c>
    </row>
    <row r="8493" spans="2:16" x14ac:dyDescent="0.3">
      <c r="B8493" s="19">
        <v>41262.66666666558</v>
      </c>
      <c r="C8493" s="21">
        <f t="shared" si="924"/>
        <v>12</v>
      </c>
      <c r="D8493" s="21" t="str">
        <f t="shared" si="925"/>
        <v>Winter</v>
      </c>
      <c r="E8493" s="21">
        <f t="shared" si="926"/>
        <v>16</v>
      </c>
      <c r="F8493" s="23">
        <v>92.107531834956731</v>
      </c>
      <c r="G8493" s="23">
        <v>2772.9563627662428</v>
      </c>
      <c r="H8493" s="16">
        <f t="shared" si="930"/>
        <v>3.3216365418412934E-2</v>
      </c>
      <c r="I8493" s="23">
        <v>9.3776788747950857</v>
      </c>
      <c r="J8493" s="23">
        <v>68.124071156338218</v>
      </c>
      <c r="K8493" s="23">
        <v>19.736566484517304</v>
      </c>
      <c r="L8493" s="23">
        <v>18.492476407524716</v>
      </c>
      <c r="M8493" s="23">
        <f t="shared" si="927"/>
        <v>29.895028264296197</v>
      </c>
      <c r="N8493" s="23">
        <v>1778.6200095201925</v>
      </c>
      <c r="O8493" s="17">
        <f t="shared" si="928"/>
        <v>2.2080437040447803E-2</v>
      </c>
      <c r="P8493" s="18">
        <f t="shared" si="929"/>
        <v>5.4563370593526964E-2</v>
      </c>
    </row>
    <row r="8494" spans="2:16" x14ac:dyDescent="0.3">
      <c r="B8494" s="19">
        <v>41262.708333332244</v>
      </c>
      <c r="C8494" s="21">
        <f t="shared" si="924"/>
        <v>12</v>
      </c>
      <c r="D8494" s="21" t="str">
        <f t="shared" si="925"/>
        <v>Winter</v>
      </c>
      <c r="E8494" s="21">
        <f t="shared" si="926"/>
        <v>17</v>
      </c>
      <c r="F8494" s="23">
        <v>103.84264710504902</v>
      </c>
      <c r="G8494" s="23">
        <v>2851.464800201858</v>
      </c>
      <c r="H8494" s="16">
        <f t="shared" si="930"/>
        <v>3.6417299311461919E-2</v>
      </c>
      <c r="I8494" s="23">
        <v>10.187729209766053</v>
      </c>
      <c r="J8494" s="23">
        <v>71.304488530351577</v>
      </c>
      <c r="K8494" s="23">
        <v>19.736566484517304</v>
      </c>
      <c r="L8494" s="23">
        <v>19.707951221816487</v>
      </c>
      <c r="M8494" s="23">
        <f t="shared" si="927"/>
        <v>31.859970824017786</v>
      </c>
      <c r="N8494" s="23">
        <v>1921.5032224589606</v>
      </c>
      <c r="O8494" s="17">
        <f t="shared" si="928"/>
        <v>2.188271117233679E-2</v>
      </c>
      <c r="P8494" s="18">
        <f t="shared" si="929"/>
        <v>5.7503101241289448E-2</v>
      </c>
    </row>
    <row r="8495" spans="2:16" x14ac:dyDescent="0.3">
      <c r="B8495" s="19">
        <v>41262.749999998909</v>
      </c>
      <c r="C8495" s="21">
        <f t="shared" si="924"/>
        <v>12</v>
      </c>
      <c r="D8495" s="21" t="str">
        <f t="shared" si="925"/>
        <v>Winter</v>
      </c>
      <c r="E8495" s="21">
        <f t="shared" si="926"/>
        <v>18</v>
      </c>
      <c r="F8495" s="23">
        <v>110.69276960472114</v>
      </c>
      <c r="G8495" s="23">
        <v>3021.7507067523475</v>
      </c>
      <c r="H8495" s="16">
        <f t="shared" si="930"/>
        <v>3.6631999243805634E-2</v>
      </c>
      <c r="I8495" s="23">
        <v>10.434894003409351</v>
      </c>
      <c r="J8495" s="23">
        <v>77.533400883970558</v>
      </c>
      <c r="K8495" s="23">
        <v>19.736566484517304</v>
      </c>
      <c r="L8495" s="23">
        <v>22.088483458911153</v>
      </c>
      <c r="M8495" s="23">
        <f t="shared" si="927"/>
        <v>35.708350940542104</v>
      </c>
      <c r="N8495" s="23">
        <v>1954.3659904712979</v>
      </c>
      <c r="O8495" s="17">
        <f t="shared" si="928"/>
        <v>2.3610339705524633E-2</v>
      </c>
      <c r="P8495" s="18">
        <f t="shared" si="929"/>
        <v>5.9377445003091493E-2</v>
      </c>
    </row>
    <row r="8496" spans="2:16" x14ac:dyDescent="0.3">
      <c r="B8496" s="19">
        <v>41262.791666665573</v>
      </c>
      <c r="C8496" s="21">
        <f t="shared" si="924"/>
        <v>12</v>
      </c>
      <c r="D8496" s="21" t="str">
        <f t="shared" si="925"/>
        <v>Winter</v>
      </c>
      <c r="E8496" s="21">
        <f t="shared" si="926"/>
        <v>19</v>
      </c>
      <c r="F8496" s="23">
        <v>106.92931512996331</v>
      </c>
      <c r="G8496" s="23">
        <v>3060.4520491501858</v>
      </c>
      <c r="H8496" s="16">
        <f t="shared" si="930"/>
        <v>3.4939059136592267E-2</v>
      </c>
      <c r="I8496" s="23">
        <v>10.347101180252896</v>
      </c>
      <c r="J8496" s="23">
        <v>74.016753752375649</v>
      </c>
      <c r="K8496" s="23">
        <v>19.736566484517304</v>
      </c>
      <c r="L8496" s="23">
        <v>20.744510163415292</v>
      </c>
      <c r="M8496" s="23">
        <f t="shared" si="927"/>
        <v>33.535677104443053</v>
      </c>
      <c r="N8496" s="23">
        <v>1924.9966194000901</v>
      </c>
      <c r="O8496" s="17">
        <f t="shared" si="928"/>
        <v>2.2796288493416503E-2</v>
      </c>
      <c r="P8496" s="18">
        <f t="shared" si="929"/>
        <v>5.6938866758242473E-2</v>
      </c>
    </row>
    <row r="8497" spans="2:16" x14ac:dyDescent="0.3">
      <c r="B8497" s="19">
        <v>41262.833333332237</v>
      </c>
      <c r="C8497" s="21">
        <f t="shared" si="924"/>
        <v>12</v>
      </c>
      <c r="D8497" s="21" t="str">
        <f t="shared" si="925"/>
        <v>Winter</v>
      </c>
      <c r="E8497" s="21">
        <f t="shared" si="926"/>
        <v>20</v>
      </c>
      <c r="F8497" s="23">
        <v>114.4073356856331</v>
      </c>
      <c r="G8497" s="23">
        <v>3032.8082331517298</v>
      </c>
      <c r="H8497" s="16">
        <f t="shared" si="930"/>
        <v>3.7723234339396283E-2</v>
      </c>
      <c r="I8497" s="23">
        <v>10.146357052162754</v>
      </c>
      <c r="J8497" s="23">
        <v>73.156499856084778</v>
      </c>
      <c r="K8497" s="23">
        <v>19.736566484517304</v>
      </c>
      <c r="L8497" s="23">
        <v>20.415742953997597</v>
      </c>
      <c r="M8497" s="23">
        <f t="shared" si="927"/>
        <v>33.004190417569873</v>
      </c>
      <c r="N8497" s="23">
        <v>1885.5116230434644</v>
      </c>
      <c r="O8497" s="17">
        <f t="shared" si="928"/>
        <v>2.2885325628532564E-2</v>
      </c>
      <c r="P8497" s="18">
        <f t="shared" si="929"/>
        <v>5.9745251466310323E-2</v>
      </c>
    </row>
    <row r="8498" spans="2:16" x14ac:dyDescent="0.3">
      <c r="B8498" s="19">
        <v>41262.874999998901</v>
      </c>
      <c r="C8498" s="21">
        <f t="shared" si="924"/>
        <v>12</v>
      </c>
      <c r="D8498" s="21" t="str">
        <f t="shared" si="925"/>
        <v>Winter</v>
      </c>
      <c r="E8498" s="21">
        <f t="shared" si="926"/>
        <v>21</v>
      </c>
      <c r="F8498" s="23">
        <v>109.83651942686436</v>
      </c>
      <c r="G8498" s="23">
        <v>2989.6838801941385</v>
      </c>
      <c r="H8498" s="16">
        <f t="shared" si="930"/>
        <v>3.6738506085710977E-2</v>
      </c>
      <c r="I8498" s="23">
        <v>9.7562545063609889</v>
      </c>
      <c r="J8498" s="23">
        <v>71.491990483821581</v>
      </c>
      <c r="K8498" s="23">
        <v>19.736566484517304</v>
      </c>
      <c r="L8498" s="23">
        <v>19.779609710395839</v>
      </c>
      <c r="M8498" s="23">
        <f t="shared" si="927"/>
        <v>31.975814288908438</v>
      </c>
      <c r="N8498" s="23">
        <v>1803.3495406801262</v>
      </c>
      <c r="O8498" s="17">
        <f t="shared" si="928"/>
        <v>2.3141419815667207E-2</v>
      </c>
      <c r="P8498" s="18">
        <f t="shared" si="929"/>
        <v>5.9029744708648302E-2</v>
      </c>
    </row>
    <row r="8499" spans="2:16" x14ac:dyDescent="0.3">
      <c r="B8499" s="19">
        <v>41262.916666665566</v>
      </c>
      <c r="C8499" s="21">
        <f t="shared" si="924"/>
        <v>12</v>
      </c>
      <c r="D8499" s="21" t="str">
        <f t="shared" si="925"/>
        <v>Winter</v>
      </c>
      <c r="E8499" s="21">
        <f t="shared" si="926"/>
        <v>22</v>
      </c>
      <c r="F8499" s="23">
        <v>96.371742254769572</v>
      </c>
      <c r="G8499" s="23">
        <v>2897.9064110792642</v>
      </c>
      <c r="H8499" s="16">
        <f t="shared" si="930"/>
        <v>3.3255643414266768E-2</v>
      </c>
      <c r="I8499" s="23">
        <v>9.0708262085825453</v>
      </c>
      <c r="J8499" s="23">
        <v>68.11050430301222</v>
      </c>
      <c r="K8499" s="23">
        <v>19.736566484517304</v>
      </c>
      <c r="L8499" s="23">
        <v>18.487291500455072</v>
      </c>
      <c r="M8499" s="23">
        <f t="shared" si="927"/>
        <v>29.886646318039844</v>
      </c>
      <c r="N8499" s="23">
        <v>1641.6317754247536</v>
      </c>
      <c r="O8499" s="17">
        <f t="shared" si="928"/>
        <v>2.3730944484516073E-2</v>
      </c>
      <c r="P8499" s="18">
        <f t="shared" si="929"/>
        <v>5.6197400071122013E-2</v>
      </c>
    </row>
    <row r="8500" spans="2:16" x14ac:dyDescent="0.3">
      <c r="B8500" s="19">
        <v>41262.95833333223</v>
      </c>
      <c r="C8500" s="21">
        <f t="shared" si="924"/>
        <v>12</v>
      </c>
      <c r="D8500" s="21" t="str">
        <f t="shared" si="925"/>
        <v>Winter</v>
      </c>
      <c r="E8500" s="21">
        <f t="shared" si="926"/>
        <v>23</v>
      </c>
      <c r="F8500" s="23">
        <v>87.551382769645727</v>
      </c>
      <c r="G8500" s="23">
        <v>2727.6205045287752</v>
      </c>
      <c r="H8500" s="16">
        <f t="shared" si="930"/>
        <v>3.2098080588659872E-2</v>
      </c>
      <c r="I8500" s="23">
        <v>8.5250390491455619</v>
      </c>
      <c r="J8500" s="23">
        <v>64.776181316983795</v>
      </c>
      <c r="K8500" s="23">
        <v>19.736566484517304</v>
      </c>
      <c r="L8500" s="23">
        <v>17.212997866749539</v>
      </c>
      <c r="M8500" s="23">
        <f t="shared" si="927"/>
        <v>27.826616965716951</v>
      </c>
      <c r="N8500" s="23">
        <v>1484.6809447562364</v>
      </c>
      <c r="O8500" s="17">
        <f t="shared" si="928"/>
        <v>2.4484490181714388E-2</v>
      </c>
      <c r="P8500" s="18">
        <f t="shared" si="929"/>
        <v>5.5796665631349343E-2</v>
      </c>
    </row>
    <row r="8501" spans="2:16" x14ac:dyDescent="0.3">
      <c r="B8501" s="19">
        <v>41262.999999998894</v>
      </c>
      <c r="C8501" s="21">
        <f t="shared" si="924"/>
        <v>12</v>
      </c>
      <c r="D8501" s="21" t="str">
        <f t="shared" si="925"/>
        <v>Winter</v>
      </c>
      <c r="E8501" s="21">
        <f t="shared" si="926"/>
        <v>0</v>
      </c>
      <c r="F8501" s="23">
        <v>85.64974082142102</v>
      </c>
      <c r="G8501" s="23">
        <v>2557.3345979782857</v>
      </c>
      <c r="H8501" s="16">
        <f t="shared" si="930"/>
        <v>3.349180075580719E-2</v>
      </c>
      <c r="I8501" s="23">
        <v>8.2552217512597661</v>
      </c>
      <c r="J8501" s="23">
        <v>62.54349716515555</v>
      </c>
      <c r="K8501" s="23">
        <v>19.736566484517304</v>
      </c>
      <c r="L8501" s="23">
        <v>16.359722640362786</v>
      </c>
      <c r="M8501" s="23">
        <f t="shared" si="927"/>
        <v>26.447208040275459</v>
      </c>
      <c r="N8501" s="23">
        <v>1399.8387715914118</v>
      </c>
      <c r="O8501" s="17">
        <f t="shared" si="928"/>
        <v>2.4790304780659588E-2</v>
      </c>
      <c r="P8501" s="18">
        <f t="shared" si="929"/>
        <v>5.7451833588077192E-2</v>
      </c>
    </row>
    <row r="8502" spans="2:16" x14ac:dyDescent="0.3">
      <c r="B8502" s="19">
        <v>41263.041666665558</v>
      </c>
      <c r="C8502" s="21">
        <f t="shared" si="924"/>
        <v>12</v>
      </c>
      <c r="D8502" s="21" t="str">
        <f t="shared" si="925"/>
        <v>Winter</v>
      </c>
      <c r="E8502" s="21">
        <f t="shared" si="926"/>
        <v>1</v>
      </c>
      <c r="F8502" s="23">
        <v>85.715895859613326</v>
      </c>
      <c r="G8502" s="23">
        <v>2472.1916447030408</v>
      </c>
      <c r="H8502" s="16">
        <f t="shared" si="930"/>
        <v>3.4672027163941611E-2</v>
      </c>
      <c r="I8502" s="23">
        <v>8.0980393667565362</v>
      </c>
      <c r="J8502" s="23">
        <v>59.90413815888153</v>
      </c>
      <c r="K8502" s="23">
        <v>19.736566484517304</v>
      </c>
      <c r="L8502" s="23">
        <v>15.351026604360452</v>
      </c>
      <c r="M8502" s="23">
        <f t="shared" si="927"/>
        <v>24.816545070003773</v>
      </c>
      <c r="N8502" s="23">
        <v>1365.450493065777</v>
      </c>
      <c r="O8502" s="17">
        <f t="shared" si="928"/>
        <v>2.4105293164352559E-2</v>
      </c>
      <c r="P8502" s="18">
        <f t="shared" si="929"/>
        <v>5.7941540948904968E-2</v>
      </c>
    </row>
    <row r="8503" spans="2:16" x14ac:dyDescent="0.3">
      <c r="B8503" s="19">
        <v>41263.083333332223</v>
      </c>
      <c r="C8503" s="21">
        <f t="shared" si="924"/>
        <v>12</v>
      </c>
      <c r="D8503" s="21" t="str">
        <f t="shared" si="925"/>
        <v>Winter</v>
      </c>
      <c r="E8503" s="21">
        <f t="shared" si="926"/>
        <v>2</v>
      </c>
      <c r="F8503" s="23">
        <v>81.371041750210239</v>
      </c>
      <c r="G8503" s="23">
        <v>2444.5478287045848</v>
      </c>
      <c r="H8503" s="16">
        <f t="shared" si="930"/>
        <v>3.328674562826222E-2</v>
      </c>
      <c r="I8503" s="23">
        <v>8.0286828131671584</v>
      </c>
      <c r="J8503" s="23">
        <v>60.112049665781647</v>
      </c>
      <c r="K8503" s="23">
        <v>19.736566484517304</v>
      </c>
      <c r="L8503" s="23">
        <v>15.430485106349339</v>
      </c>
      <c r="M8503" s="23">
        <f t="shared" si="927"/>
        <v>24.944998074915006</v>
      </c>
      <c r="N8503" s="23">
        <v>1360.9641796514718</v>
      </c>
      <c r="O8503" s="17">
        <f t="shared" si="928"/>
        <v>2.4228176891860864E-2</v>
      </c>
      <c r="P8503" s="18">
        <f t="shared" si="929"/>
        <v>5.6708445358887166E-2</v>
      </c>
    </row>
    <row r="8504" spans="2:16" x14ac:dyDescent="0.3">
      <c r="B8504" s="19">
        <v>41263.124999998887</v>
      </c>
      <c r="C8504" s="21">
        <f t="shared" si="924"/>
        <v>12</v>
      </c>
      <c r="D8504" s="21" t="str">
        <f t="shared" si="925"/>
        <v>Winter</v>
      </c>
      <c r="E8504" s="21">
        <f t="shared" si="926"/>
        <v>3</v>
      </c>
      <c r="F8504" s="23">
        <v>79.336268591572008</v>
      </c>
      <c r="G8504" s="23">
        <v>2429.0672917454494</v>
      </c>
      <c r="H8504" s="16">
        <f t="shared" si="930"/>
        <v>3.2661206571417592E-2</v>
      </c>
      <c r="I8504" s="23">
        <v>8.0519570103155456</v>
      </c>
      <c r="J8504" s="23">
        <v>61.33282902014907</v>
      </c>
      <c r="K8504" s="23">
        <v>19.736566484517304</v>
      </c>
      <c r="L8504" s="23">
        <v>15.897035997174255</v>
      </c>
      <c r="M8504" s="23">
        <f t="shared" si="927"/>
        <v>25.699226538457509</v>
      </c>
      <c r="N8504" s="23">
        <v>1361.8877201814523</v>
      </c>
      <c r="O8504" s="17">
        <f t="shared" si="928"/>
        <v>2.4782647679851454E-2</v>
      </c>
      <c r="P8504" s="18">
        <f t="shared" si="929"/>
        <v>5.6634423076010756E-2</v>
      </c>
    </row>
    <row r="8505" spans="2:16" x14ac:dyDescent="0.3">
      <c r="B8505" s="19">
        <v>41263.166666665551</v>
      </c>
      <c r="C8505" s="21">
        <f t="shared" si="924"/>
        <v>12</v>
      </c>
      <c r="D8505" s="21" t="str">
        <f t="shared" si="925"/>
        <v>Winter</v>
      </c>
      <c r="E8505" s="21">
        <f t="shared" si="926"/>
        <v>4</v>
      </c>
      <c r="F8505" s="23">
        <v>81.182134975487486</v>
      </c>
      <c r="G8505" s="23">
        <v>2432.3845496652643</v>
      </c>
      <c r="H8505" s="16">
        <f t="shared" si="930"/>
        <v>3.3375534714138629E-2</v>
      </c>
      <c r="I8505" s="23">
        <v>8.2495353051532323</v>
      </c>
      <c r="J8505" s="23">
        <v>61.956085969301888</v>
      </c>
      <c r="K8505" s="23">
        <v>19.736566484517304</v>
      </c>
      <c r="L8505" s="23">
        <v>16.135228987414283</v>
      </c>
      <c r="M8505" s="23">
        <f t="shared" si="927"/>
        <v>26.084290497370301</v>
      </c>
      <c r="N8505" s="23">
        <v>1388.3868057319855</v>
      </c>
      <c r="O8505" s="17">
        <f t="shared" si="928"/>
        <v>2.4729294214534146E-2</v>
      </c>
      <c r="P8505" s="18">
        <f t="shared" si="929"/>
        <v>5.7279475511159444E-2</v>
      </c>
    </row>
    <row r="8506" spans="2:16" x14ac:dyDescent="0.3">
      <c r="B8506" s="19">
        <v>41263.208333332215</v>
      </c>
      <c r="C8506" s="21">
        <f t="shared" si="924"/>
        <v>12</v>
      </c>
      <c r="D8506" s="21" t="str">
        <f t="shared" si="925"/>
        <v>Winter</v>
      </c>
      <c r="E8506" s="21">
        <f t="shared" si="926"/>
        <v>5</v>
      </c>
      <c r="F8506" s="23">
        <v>84.704381207789311</v>
      </c>
      <c r="G8506" s="23">
        <v>2471.0858920631026</v>
      </c>
      <c r="H8506" s="16">
        <f t="shared" si="930"/>
        <v>3.4278201935372572E-2</v>
      </c>
      <c r="I8506" s="23">
        <v>8.7071343540690034</v>
      </c>
      <c r="J8506" s="23">
        <v>64.242402833904237</v>
      </c>
      <c r="K8506" s="23">
        <v>19.736566484517304</v>
      </c>
      <c r="L8506" s="23">
        <v>17.009001275643207</v>
      </c>
      <c r="M8506" s="23">
        <f t="shared" si="927"/>
        <v>27.496835073743725</v>
      </c>
      <c r="N8506" s="23">
        <v>1487.4864326927614</v>
      </c>
      <c r="O8506" s="17">
        <f t="shared" si="928"/>
        <v>2.4339024969978074E-2</v>
      </c>
      <c r="P8506" s="18">
        <f t="shared" si="929"/>
        <v>5.7782928892519667E-2</v>
      </c>
    </row>
    <row r="8507" spans="2:16" x14ac:dyDescent="0.3">
      <c r="B8507" s="19">
        <v>41263.24999999888</v>
      </c>
      <c r="C8507" s="21">
        <f t="shared" si="924"/>
        <v>12</v>
      </c>
      <c r="D8507" s="21" t="str">
        <f t="shared" si="925"/>
        <v>Winter</v>
      </c>
      <c r="E8507" s="21">
        <f t="shared" si="926"/>
        <v>6</v>
      </c>
      <c r="F8507" s="23">
        <v>89.372300070728755</v>
      </c>
      <c r="G8507" s="23">
        <v>2582.7669086968654</v>
      </c>
      <c r="H8507" s="16">
        <f t="shared" si="930"/>
        <v>3.4603316222531877E-2</v>
      </c>
      <c r="I8507" s="23">
        <v>9.6502074543817358</v>
      </c>
      <c r="J8507" s="23">
        <v>70.478057137522569</v>
      </c>
      <c r="K8507" s="23">
        <v>19.736566484517304</v>
      </c>
      <c r="L8507" s="23">
        <v>19.392110114944359</v>
      </c>
      <c r="M8507" s="23">
        <f t="shared" si="927"/>
        <v>31.349380538060906</v>
      </c>
      <c r="N8507" s="23">
        <v>1671.1185184601295</v>
      </c>
      <c r="O8507" s="17">
        <f t="shared" si="928"/>
        <v>2.453421917089529E-2</v>
      </c>
      <c r="P8507" s="18">
        <f t="shared" si="929"/>
        <v>5.8288570049183773E-2</v>
      </c>
    </row>
    <row r="8508" spans="2:16" x14ac:dyDescent="0.3">
      <c r="B8508" s="19">
        <v>41263.291666665544</v>
      </c>
      <c r="C8508" s="21">
        <f t="shared" si="924"/>
        <v>12</v>
      </c>
      <c r="D8508" s="21" t="str">
        <f t="shared" si="925"/>
        <v>Winter</v>
      </c>
      <c r="E8508" s="21">
        <f t="shared" si="926"/>
        <v>7</v>
      </c>
      <c r="F8508" s="23">
        <v>103.67667089991014</v>
      </c>
      <c r="G8508" s="23">
        <v>2805.0231893244518</v>
      </c>
      <c r="H8508" s="16">
        <f t="shared" si="930"/>
        <v>3.6961074437633835E-2</v>
      </c>
      <c r="I8508" s="23">
        <v>10.393948582212087</v>
      </c>
      <c r="J8508" s="23">
        <v>75.051653330794352</v>
      </c>
      <c r="K8508" s="23">
        <v>19.736566484517304</v>
      </c>
      <c r="L8508" s="23">
        <v>21.140022520745223</v>
      </c>
      <c r="M8508" s="23">
        <f t="shared" si="927"/>
        <v>34.175064325531821</v>
      </c>
      <c r="N8508" s="23">
        <v>1799.1434063802376</v>
      </c>
      <c r="O8508" s="17">
        <f t="shared" si="928"/>
        <v>2.4772351525559566E-2</v>
      </c>
      <c r="P8508" s="18">
        <f t="shared" si="929"/>
        <v>6.0817813234461962E-2</v>
      </c>
    </row>
    <row r="8509" spans="2:16" x14ac:dyDescent="0.3">
      <c r="B8509" s="19">
        <v>41263.333333332208</v>
      </c>
      <c r="C8509" s="21">
        <f t="shared" si="924"/>
        <v>12</v>
      </c>
      <c r="D8509" s="21" t="str">
        <f t="shared" si="925"/>
        <v>Winter</v>
      </c>
      <c r="E8509" s="21">
        <f t="shared" si="926"/>
        <v>8</v>
      </c>
      <c r="F8509" s="23">
        <v>104.87290758883657</v>
      </c>
      <c r="G8509" s="23">
        <v>2966.4630747554352</v>
      </c>
      <c r="H8509" s="16">
        <f t="shared" si="930"/>
        <v>3.5352844429888154E-2</v>
      </c>
      <c r="I8509" s="23">
        <v>10.452071671341193</v>
      </c>
      <c r="J8509" s="23">
        <v>77.872744731745698</v>
      </c>
      <c r="K8509" s="23">
        <v>19.736566484517304</v>
      </c>
      <c r="L8509" s="23">
        <v>22.218172066364282</v>
      </c>
      <c r="M8509" s="23">
        <f t="shared" si="927"/>
        <v>35.918006180864111</v>
      </c>
      <c r="N8509" s="23">
        <v>1809.4671873453415</v>
      </c>
      <c r="O8509" s="17">
        <f t="shared" si="928"/>
        <v>2.5626371219383409E-2</v>
      </c>
      <c r="P8509" s="18">
        <f t="shared" si="929"/>
        <v>6.0073250534250139E-2</v>
      </c>
    </row>
    <row r="8510" spans="2:16" x14ac:dyDescent="0.3">
      <c r="B8510" s="19">
        <v>41263.374999998872</v>
      </c>
      <c r="C8510" s="21">
        <f t="shared" si="924"/>
        <v>12</v>
      </c>
      <c r="D8510" s="21" t="str">
        <f t="shared" si="925"/>
        <v>Winter</v>
      </c>
      <c r="E8510" s="21">
        <f t="shared" si="926"/>
        <v>9</v>
      </c>
      <c r="F8510" s="23">
        <v>103.41665072164888</v>
      </c>
      <c r="G8510" s="23">
        <v>2969.7803326752501</v>
      </c>
      <c r="H8510" s="16">
        <f t="shared" si="930"/>
        <v>3.4822996699048328E-2</v>
      </c>
      <c r="I8510" s="23">
        <v>10.267485112710606</v>
      </c>
      <c r="J8510" s="23">
        <v>74.537133809641745</v>
      </c>
      <c r="K8510" s="23">
        <v>19.736566484517304</v>
      </c>
      <c r="L8510" s="23">
        <v>20.943386216173266</v>
      </c>
      <c r="M8510" s="23">
        <f t="shared" si="927"/>
        <v>33.857181108951174</v>
      </c>
      <c r="N8510" s="23">
        <v>1791.4323341457889</v>
      </c>
      <c r="O8510" s="17">
        <f t="shared" si="928"/>
        <v>2.4630942168799141E-2</v>
      </c>
      <c r="P8510" s="18">
        <f t="shared" si="929"/>
        <v>5.8596215650008929E-2</v>
      </c>
    </row>
    <row r="8511" spans="2:16" x14ac:dyDescent="0.3">
      <c r="B8511" s="19">
        <v>41263.416666665536</v>
      </c>
      <c r="C8511" s="21">
        <f t="shared" si="924"/>
        <v>12</v>
      </c>
      <c r="D8511" s="21" t="str">
        <f t="shared" si="925"/>
        <v>Winter</v>
      </c>
      <c r="E8511" s="21">
        <f t="shared" si="926"/>
        <v>10</v>
      </c>
      <c r="F8511" s="23">
        <v>100.00484796144688</v>
      </c>
      <c r="G8511" s="23">
        <v>2939.9250113969174</v>
      </c>
      <c r="H8511" s="16">
        <f t="shared" si="930"/>
        <v>3.4016122035007E-2</v>
      </c>
      <c r="I8511" s="23">
        <v>10.217117710815154</v>
      </c>
      <c r="J8511" s="23">
        <v>72.748995419088942</v>
      </c>
      <c r="K8511" s="23">
        <v>19.736566484517304</v>
      </c>
      <c r="L8511" s="23">
        <v>20.260005098982816</v>
      </c>
      <c r="M8511" s="23">
        <f t="shared" si="927"/>
        <v>32.752423835588822</v>
      </c>
      <c r="N8511" s="23">
        <v>1765.615188673544</v>
      </c>
      <c r="O8511" s="17">
        <f t="shared" si="928"/>
        <v>2.4336866731807939E-2</v>
      </c>
      <c r="P8511" s="18">
        <f t="shared" si="929"/>
        <v>5.7525142938116058E-2</v>
      </c>
    </row>
    <row r="8512" spans="2:16" x14ac:dyDescent="0.3">
      <c r="B8512" s="19">
        <v>41263.458333332201</v>
      </c>
      <c r="C8512" s="21">
        <f t="shared" si="924"/>
        <v>12</v>
      </c>
      <c r="D8512" s="21" t="str">
        <f t="shared" si="925"/>
        <v>Winter</v>
      </c>
      <c r="E8512" s="21">
        <f t="shared" si="926"/>
        <v>11</v>
      </c>
      <c r="F8512" s="23">
        <v>101.00309030504479</v>
      </c>
      <c r="G8512" s="23">
        <v>2918.9157112380908</v>
      </c>
      <c r="H8512" s="16">
        <f t="shared" si="930"/>
        <v>3.4602948593607456E-2</v>
      </c>
      <c r="I8512" s="23">
        <v>9.9744500836211074</v>
      </c>
      <c r="J8512" s="23">
        <v>66.817426654393074</v>
      </c>
      <c r="K8512" s="23">
        <v>19.736566484517304</v>
      </c>
      <c r="L8512" s="23">
        <v>17.99311003620377</v>
      </c>
      <c r="M8512" s="23">
        <f t="shared" si="927"/>
        <v>29.087750133671999</v>
      </c>
      <c r="N8512" s="23">
        <v>1721.1030838181621</v>
      </c>
      <c r="O8512" s="17">
        <f t="shared" si="928"/>
        <v>2.2696025929275547E-2</v>
      </c>
      <c r="P8512" s="18">
        <f t="shared" si="929"/>
        <v>5.6513625104373098E-2</v>
      </c>
    </row>
    <row r="8513" spans="2:16" x14ac:dyDescent="0.3">
      <c r="B8513" s="19">
        <v>41263.499999998865</v>
      </c>
      <c r="C8513" s="21">
        <f t="shared" si="924"/>
        <v>12</v>
      </c>
      <c r="D8513" s="21" t="str">
        <f t="shared" si="925"/>
        <v>Winter</v>
      </c>
      <c r="E8513" s="21">
        <f t="shared" si="926"/>
        <v>12</v>
      </c>
      <c r="F8513" s="23">
        <v>99.660290144020749</v>
      </c>
      <c r="G8513" s="23">
        <v>2883.531626760067</v>
      </c>
      <c r="H8513" s="16">
        <f t="shared" si="930"/>
        <v>3.4561885577790226E-2</v>
      </c>
      <c r="I8513" s="23">
        <v>9.6579134601464744</v>
      </c>
      <c r="J8513" s="23">
        <v>70.48912292429587</v>
      </c>
      <c r="K8513" s="23">
        <v>19.736566484517304</v>
      </c>
      <c r="L8513" s="23">
        <v>19.396339177844457</v>
      </c>
      <c r="M8513" s="23">
        <f t="shared" si="927"/>
        <v>31.356217261934109</v>
      </c>
      <c r="N8513" s="23">
        <v>1667.2974528776947</v>
      </c>
      <c r="O8513" s="17">
        <f t="shared" si="928"/>
        <v>2.4599168343532034E-2</v>
      </c>
      <c r="P8513" s="18">
        <f t="shared" si="929"/>
        <v>5.8310860279724305E-2</v>
      </c>
    </row>
    <row r="8514" spans="2:16" x14ac:dyDescent="0.3">
      <c r="B8514" s="19">
        <v>41263.541666665529</v>
      </c>
      <c r="C8514" s="21">
        <f t="shared" si="924"/>
        <v>12</v>
      </c>
      <c r="D8514" s="21" t="str">
        <f t="shared" si="925"/>
        <v>Winter</v>
      </c>
      <c r="E8514" s="21">
        <f t="shared" si="926"/>
        <v>13</v>
      </c>
      <c r="F8514" s="23">
        <v>97.826816223099016</v>
      </c>
      <c r="G8514" s="23">
        <v>2814.974963083896</v>
      </c>
      <c r="H8514" s="16">
        <f t="shared" si="930"/>
        <v>3.4752286434521815E-2</v>
      </c>
      <c r="I8514" s="23">
        <v>9.4858700489678824</v>
      </c>
      <c r="J8514" s="23">
        <v>68.983959450001151</v>
      </c>
      <c r="K8514" s="23">
        <v>19.736566484517304</v>
      </c>
      <c r="L8514" s="23">
        <v>18.821103892895518</v>
      </c>
      <c r="M8514" s="23">
        <f t="shared" si="927"/>
        <v>30.426289072588329</v>
      </c>
      <c r="N8514" s="23">
        <v>1634.475666721361</v>
      </c>
      <c r="O8514" s="17">
        <f t="shared" si="928"/>
        <v>2.4418937482022656E-2</v>
      </c>
      <c r="P8514" s="18">
        <f t="shared" si="929"/>
        <v>5.8322610006742541E-2</v>
      </c>
    </row>
    <row r="8515" spans="2:16" x14ac:dyDescent="0.3">
      <c r="B8515" s="19">
        <v>41263.583333332193</v>
      </c>
      <c r="C8515" s="21">
        <f t="shared" si="924"/>
        <v>12</v>
      </c>
      <c r="D8515" s="21" t="str">
        <f t="shared" si="925"/>
        <v>Winter</v>
      </c>
      <c r="E8515" s="21">
        <f t="shared" si="926"/>
        <v>14</v>
      </c>
      <c r="F8515" s="23">
        <v>91.430401543438919</v>
      </c>
      <c r="G8515" s="23">
        <v>2776.2736206860577</v>
      </c>
      <c r="H8515" s="16">
        <f t="shared" si="930"/>
        <v>3.29327775411579E-2</v>
      </c>
      <c r="I8515" s="23">
        <v>9.2701771989180379</v>
      </c>
      <c r="J8515" s="23">
        <v>67.295568551029973</v>
      </c>
      <c r="K8515" s="23">
        <v>19.736566484517304</v>
      </c>
      <c r="L8515" s="23">
        <v>18.175843735801969</v>
      </c>
      <c r="M8515" s="23">
        <f t="shared" si="927"/>
        <v>29.3831583307107</v>
      </c>
      <c r="N8515" s="23">
        <v>1612.913296094516</v>
      </c>
      <c r="O8515" s="17">
        <f t="shared" si="928"/>
        <v>2.3964918401518133E-2</v>
      </c>
      <c r="P8515" s="18">
        <f t="shared" si="929"/>
        <v>5.6108464616166837E-2</v>
      </c>
    </row>
    <row r="8516" spans="2:16" x14ac:dyDescent="0.3">
      <c r="B8516" s="19">
        <v>41263.624999998858</v>
      </c>
      <c r="C8516" s="21">
        <f t="shared" si="924"/>
        <v>12</v>
      </c>
      <c r="D8516" s="21" t="str">
        <f t="shared" si="925"/>
        <v>Winter</v>
      </c>
      <c r="E8516" s="21">
        <f t="shared" si="926"/>
        <v>15</v>
      </c>
      <c r="F8516" s="23">
        <v>94.281210013728554</v>
      </c>
      <c r="G8516" s="23">
        <v>2736.4665256482808</v>
      </c>
      <c r="H8516" s="16">
        <f t="shared" si="930"/>
        <v>3.4453631765655503E-2</v>
      </c>
      <c r="I8516" s="23">
        <v>9.2000209071397414</v>
      </c>
      <c r="J8516" s="23">
        <v>66.160168699792905</v>
      </c>
      <c r="K8516" s="23">
        <v>19.736566484517304</v>
      </c>
      <c r="L8516" s="23">
        <v>17.74192272448898</v>
      </c>
      <c r="M8516" s="23">
        <f t="shared" si="927"/>
        <v>28.681679490786621</v>
      </c>
      <c r="N8516" s="23">
        <v>1604.2590051661905</v>
      </c>
      <c r="O8516" s="17">
        <f t="shared" si="928"/>
        <v>2.3613207266367862E-2</v>
      </c>
      <c r="P8516" s="18">
        <f t="shared" si="929"/>
        <v>5.725327828406182E-2</v>
      </c>
    </row>
    <row r="8517" spans="2:16" x14ac:dyDescent="0.3">
      <c r="B8517" s="19">
        <v>41263.666666665522</v>
      </c>
      <c r="C8517" s="21">
        <f t="shared" ref="C8517:C8580" si="931">MONTH(B8517)</f>
        <v>12</v>
      </c>
      <c r="D8517" s="21" t="str">
        <f t="shared" ref="D8517:D8580" si="932">IF(AND(C8517&gt;5,C8517&lt;7),"Summer",IF(OR(C8517=1,C8517&gt;10),"Winter","Shoulder"))</f>
        <v>Winter</v>
      </c>
      <c r="E8517" s="21">
        <f t="shared" ref="E8517:E8580" si="933">HOUR(B8517)</f>
        <v>16</v>
      </c>
      <c r="F8517" s="23">
        <v>95.724472531293443</v>
      </c>
      <c r="G8517" s="23">
        <v>2722.091741329084</v>
      </c>
      <c r="H8517" s="16">
        <f t="shared" si="930"/>
        <v>3.5165777507761425E-2</v>
      </c>
      <c r="I8517" s="23">
        <v>9.4052665767982369</v>
      </c>
      <c r="J8517" s="23">
        <v>67.811425881363903</v>
      </c>
      <c r="K8517" s="23">
        <v>19.736566484517304</v>
      </c>
      <c r="L8517" s="23">
        <v>18.372991317094879</v>
      </c>
      <c r="M8517" s="23">
        <f t="shared" ref="M8517:M8580" si="934">J8517-K8517-L8517</f>
        <v>29.701868079751719</v>
      </c>
      <c r="N8517" s="23">
        <v>1639.5974429815333</v>
      </c>
      <c r="O8517" s="17">
        <f t="shared" ref="O8517:O8580" si="935">(I8517+M8517)/N8517</f>
        <v>2.3851668483597668E-2</v>
      </c>
      <c r="P8517" s="18">
        <f t="shared" ref="P8517:P8580" si="936">H8517+(1-H8517)*O8517</f>
        <v>5.8178683524276013E-2</v>
      </c>
    </row>
    <row r="8518" spans="2:16" x14ac:dyDescent="0.3">
      <c r="B8518" s="19">
        <v>41263.708333332186</v>
      </c>
      <c r="C8518" s="21">
        <f t="shared" si="931"/>
        <v>12</v>
      </c>
      <c r="D8518" s="21" t="str">
        <f t="shared" si="932"/>
        <v>Winter</v>
      </c>
      <c r="E8518" s="21">
        <f t="shared" si="933"/>
        <v>17</v>
      </c>
      <c r="F8518" s="23">
        <v>106.68019945176671</v>
      </c>
      <c r="G8518" s="23">
        <v>2770.7448574863665</v>
      </c>
      <c r="H8518" s="16">
        <f t="shared" ref="H8518:H8581" si="937">F8518/G8518</f>
        <v>3.8502354037949028E-2</v>
      </c>
      <c r="I8518" s="23">
        <v>10.174178355855901</v>
      </c>
      <c r="J8518" s="23">
        <v>69.732104336551529</v>
      </c>
      <c r="K8518" s="23">
        <v>19.736566484517304</v>
      </c>
      <c r="L8518" s="23">
        <v>19.107025883661045</v>
      </c>
      <c r="M8518" s="23">
        <f t="shared" si="934"/>
        <v>30.88851196837318</v>
      </c>
      <c r="N8518" s="23">
        <v>1778.307741356467</v>
      </c>
      <c r="O8518" s="17">
        <f t="shared" si="935"/>
        <v>2.3090879811897499E-2</v>
      </c>
      <c r="P8518" s="18">
        <f t="shared" si="936"/>
        <v>6.0704180620281122E-2</v>
      </c>
    </row>
    <row r="8519" spans="2:16" x14ac:dyDescent="0.3">
      <c r="B8519" s="19">
        <v>41263.74999999885</v>
      </c>
      <c r="C8519" s="21">
        <f t="shared" si="931"/>
        <v>12</v>
      </c>
      <c r="D8519" s="21" t="str">
        <f t="shared" si="932"/>
        <v>Winter</v>
      </c>
      <c r="E8519" s="21">
        <f t="shared" si="933"/>
        <v>18</v>
      </c>
      <c r="F8519" s="23">
        <v>114.97276918557459</v>
      </c>
      <c r="G8519" s="23">
        <v>2897.9064110792642</v>
      </c>
      <c r="H8519" s="16">
        <f t="shared" si="937"/>
        <v>3.9674424524550264E-2</v>
      </c>
      <c r="I8519" s="23">
        <v>10.485882987249793</v>
      </c>
      <c r="J8519" s="23">
        <v>74.984622013433125</v>
      </c>
      <c r="K8519" s="23">
        <v>19.736566484517304</v>
      </c>
      <c r="L8519" s="23">
        <v>21.114404852231939</v>
      </c>
      <c r="M8519" s="23">
        <f t="shared" si="934"/>
        <v>34.133650676683885</v>
      </c>
      <c r="N8519" s="23">
        <v>1829.9017230770037</v>
      </c>
      <c r="O8519" s="17">
        <f t="shared" si="935"/>
        <v>2.4383568309288953E-2</v>
      </c>
      <c r="P8519" s="18">
        <f t="shared" si="936"/>
        <v>6.3090588793313113E-2</v>
      </c>
    </row>
    <row r="8520" spans="2:16" x14ac:dyDescent="0.3">
      <c r="B8520" s="19">
        <v>41263.791666665515</v>
      </c>
      <c r="C8520" s="21">
        <f t="shared" si="931"/>
        <v>12</v>
      </c>
      <c r="D8520" s="21" t="str">
        <f t="shared" si="932"/>
        <v>Winter</v>
      </c>
      <c r="E8520" s="21">
        <f t="shared" si="933"/>
        <v>19</v>
      </c>
      <c r="F8520" s="23">
        <v>108.9949993738332</v>
      </c>
      <c r="G8520" s="23">
        <v>2997.424148673706</v>
      </c>
      <c r="H8520" s="16">
        <f t="shared" si="937"/>
        <v>3.6362888255925034E-2</v>
      </c>
      <c r="I8520" s="23">
        <v>10.353818389728914</v>
      </c>
      <c r="J8520" s="23">
        <v>78.638402845388697</v>
      </c>
      <c r="K8520" s="23">
        <v>19.736566484517304</v>
      </c>
      <c r="L8520" s="23">
        <v>22.510787168110141</v>
      </c>
      <c r="M8520" s="23">
        <f t="shared" si="934"/>
        <v>36.391049192761251</v>
      </c>
      <c r="N8520" s="23">
        <v>1808.7609180521658</v>
      </c>
      <c r="O8520" s="17">
        <f t="shared" si="935"/>
        <v>2.5843585581686045E-2</v>
      </c>
      <c r="P8520" s="18">
        <f t="shared" si="936"/>
        <v>6.126672642297179E-2</v>
      </c>
    </row>
    <row r="8521" spans="2:16" x14ac:dyDescent="0.3">
      <c r="B8521" s="19">
        <v>41263.833333332179</v>
      </c>
      <c r="C8521" s="21">
        <f t="shared" si="931"/>
        <v>12</v>
      </c>
      <c r="D8521" s="21" t="str">
        <f t="shared" si="932"/>
        <v>Winter</v>
      </c>
      <c r="E8521" s="21">
        <f t="shared" si="933"/>
        <v>20</v>
      </c>
      <c r="F8521" s="23">
        <v>107.63894339350895</v>
      </c>
      <c r="G8521" s="23">
        <v>2975.3090958749412</v>
      </c>
      <c r="H8521" s="16">
        <f t="shared" si="937"/>
        <v>3.6177398692036011E-2</v>
      </c>
      <c r="I8521" s="23">
        <v>10.139902568558782</v>
      </c>
      <c r="J8521" s="23">
        <v>72.964072818955728</v>
      </c>
      <c r="K8521" s="23">
        <v>19.736566484517304</v>
      </c>
      <c r="L8521" s="23">
        <v>20.342202223422351</v>
      </c>
      <c r="M8521" s="23">
        <f t="shared" si="934"/>
        <v>32.885304111016069</v>
      </c>
      <c r="N8521" s="23">
        <v>1772.7463466341221</v>
      </c>
      <c r="O8521" s="17">
        <f t="shared" si="935"/>
        <v>2.4270368268571499E-2</v>
      </c>
      <c r="P8521" s="18">
        <f t="shared" si="936"/>
        <v>5.9569728171352865E-2</v>
      </c>
    </row>
    <row r="8522" spans="2:16" x14ac:dyDescent="0.3">
      <c r="B8522" s="19">
        <v>41263.874999998843</v>
      </c>
      <c r="C8522" s="21">
        <f t="shared" si="931"/>
        <v>12</v>
      </c>
      <c r="D8522" s="21" t="str">
        <f t="shared" si="932"/>
        <v>Winter</v>
      </c>
      <c r="E8522" s="21">
        <f t="shared" si="933"/>
        <v>21</v>
      </c>
      <c r="F8522" s="23">
        <v>103.99458827395749</v>
      </c>
      <c r="G8522" s="23">
        <v>2926.6559797176587</v>
      </c>
      <c r="H8522" s="16">
        <f t="shared" si="937"/>
        <v>3.5533588161595298E-2</v>
      </c>
      <c r="I8522" s="23">
        <v>9.7602260455130594</v>
      </c>
      <c r="J8522" s="23">
        <v>71.127329048203038</v>
      </c>
      <c r="K8522" s="23">
        <v>19.736566484517304</v>
      </c>
      <c r="L8522" s="23">
        <v>19.640245363326351</v>
      </c>
      <c r="M8522" s="23">
        <f t="shared" si="934"/>
        <v>31.750517200359383</v>
      </c>
      <c r="N8522" s="23">
        <v>1700.1009664379628</v>
      </c>
      <c r="O8522" s="17">
        <f t="shared" si="935"/>
        <v>2.4416634108999656E-2</v>
      </c>
      <c r="P8522" s="18">
        <f t="shared" si="936"/>
        <v>5.9082611649873398E-2</v>
      </c>
    </row>
    <row r="8523" spans="2:16" x14ac:dyDescent="0.3">
      <c r="B8523" s="19">
        <v>41263.916666665507</v>
      </c>
      <c r="C8523" s="21">
        <f t="shared" si="931"/>
        <v>12</v>
      </c>
      <c r="D8523" s="21" t="str">
        <f t="shared" si="932"/>
        <v>Winter</v>
      </c>
      <c r="E8523" s="21">
        <f t="shared" si="933"/>
        <v>22</v>
      </c>
      <c r="F8523" s="23">
        <v>92.176605216202375</v>
      </c>
      <c r="G8523" s="23">
        <v>2837.0900158826607</v>
      </c>
      <c r="H8523" s="16">
        <f t="shared" si="937"/>
        <v>3.2489841598319844E-2</v>
      </c>
      <c r="I8523" s="23">
        <v>9.1064807623875517</v>
      </c>
      <c r="J8523" s="23">
        <v>67.739334215340108</v>
      </c>
      <c r="K8523" s="23">
        <v>19.736566484517304</v>
      </c>
      <c r="L8523" s="23">
        <v>18.345439711733825</v>
      </c>
      <c r="M8523" s="23">
        <f t="shared" si="934"/>
        <v>29.657328019088979</v>
      </c>
      <c r="N8523" s="23">
        <v>1573.7273582545529</v>
      </c>
      <c r="O8523" s="17">
        <f t="shared" si="935"/>
        <v>2.4631845267321342E-2</v>
      </c>
      <c r="P8523" s="18">
        <f t="shared" si="936"/>
        <v>5.6321402114631589E-2</v>
      </c>
    </row>
    <row r="8524" spans="2:16" x14ac:dyDescent="0.3">
      <c r="B8524" s="19">
        <v>41263.958333332172</v>
      </c>
      <c r="C8524" s="21">
        <f t="shared" si="931"/>
        <v>12</v>
      </c>
      <c r="D8524" s="21" t="str">
        <f t="shared" si="932"/>
        <v>Winter</v>
      </c>
      <c r="E8524" s="21">
        <f t="shared" si="933"/>
        <v>23</v>
      </c>
      <c r="F8524" s="23">
        <v>83.418125344275495</v>
      </c>
      <c r="G8524" s="23">
        <v>2680.0731410114308</v>
      </c>
      <c r="H8524" s="16">
        <f t="shared" si="937"/>
        <v>3.1125316719078193E-2</v>
      </c>
      <c r="I8524" s="23">
        <v>8.3917296896041442</v>
      </c>
      <c r="J8524" s="23">
        <v>63.831200854419592</v>
      </c>
      <c r="K8524" s="23">
        <v>19.736566484517304</v>
      </c>
      <c r="L8524" s="23">
        <v>16.85185031371779</v>
      </c>
      <c r="M8524" s="23">
        <f t="shared" si="934"/>
        <v>27.242784056184497</v>
      </c>
      <c r="N8524" s="23">
        <v>1447.4063387387662</v>
      </c>
      <c r="O8524" s="17">
        <f t="shared" si="935"/>
        <v>2.4619564521763573E-2</v>
      </c>
      <c r="P8524" s="18">
        <f t="shared" si="936"/>
        <v>5.4978589497616095E-2</v>
      </c>
    </row>
    <row r="8525" spans="2:16" x14ac:dyDescent="0.3">
      <c r="B8525" s="19">
        <v>41263.999999998836</v>
      </c>
      <c r="C8525" s="21">
        <f t="shared" si="931"/>
        <v>12</v>
      </c>
      <c r="D8525" s="21" t="str">
        <f t="shared" si="932"/>
        <v>Winter</v>
      </c>
      <c r="E8525" s="21">
        <f t="shared" si="933"/>
        <v>0</v>
      </c>
      <c r="F8525" s="23">
        <v>79.609333879245114</v>
      </c>
      <c r="G8525" s="23">
        <v>2525.2677714200768</v>
      </c>
      <c r="H8525" s="16">
        <f t="shared" si="937"/>
        <v>3.1525105883910699E-2</v>
      </c>
      <c r="I8525" s="23">
        <v>8.0318700020703471</v>
      </c>
      <c r="J8525" s="23">
        <v>61.148079340454849</v>
      </c>
      <c r="K8525" s="23">
        <v>19.736566484517304</v>
      </c>
      <c r="L8525" s="23">
        <v>15.826429357790499</v>
      </c>
      <c r="M8525" s="23">
        <f t="shared" si="934"/>
        <v>25.585083498147046</v>
      </c>
      <c r="N8525" s="23">
        <v>1371.3885615645684</v>
      </c>
      <c r="O8525" s="17">
        <f t="shared" si="935"/>
        <v>2.4513077068300033E-2</v>
      </c>
      <c r="P8525" s="18">
        <f t="shared" si="936"/>
        <v>5.5265405602092116E-2</v>
      </c>
    </row>
    <row r="8526" spans="2:16" x14ac:dyDescent="0.3">
      <c r="B8526" s="19">
        <v>41264.0416666655</v>
      </c>
      <c r="C8526" s="21">
        <f t="shared" si="931"/>
        <v>12</v>
      </c>
      <c r="D8526" s="21" t="str">
        <f t="shared" si="932"/>
        <v>Winter</v>
      </c>
      <c r="E8526" s="21">
        <f t="shared" si="933"/>
        <v>1</v>
      </c>
      <c r="F8526" s="23">
        <v>80.528582525321482</v>
      </c>
      <c r="G8526" s="23">
        <v>2435.7018075850788</v>
      </c>
      <c r="H8526" s="16">
        <f t="shared" si="937"/>
        <v>3.3061757508470638E-2</v>
      </c>
      <c r="I8526" s="23">
        <v>7.882270463067619</v>
      </c>
      <c r="J8526" s="23">
        <v>60.773744179568141</v>
      </c>
      <c r="K8526" s="23">
        <v>19.736566484517304</v>
      </c>
      <c r="L8526" s="23">
        <v>15.68336795840332</v>
      </c>
      <c r="M8526" s="23">
        <f t="shared" si="934"/>
        <v>25.353809736647516</v>
      </c>
      <c r="N8526" s="23">
        <v>1326.2284714589414</v>
      </c>
      <c r="O8526" s="17">
        <f t="shared" si="935"/>
        <v>2.5060599221756404E-2</v>
      </c>
      <c r="P8526" s="18">
        <f t="shared" si="936"/>
        <v>5.7293809275740362E-2</v>
      </c>
    </row>
    <row r="8527" spans="2:16" x14ac:dyDescent="0.3">
      <c r="B8527" s="19">
        <v>41264.083333332164</v>
      </c>
      <c r="C8527" s="21">
        <f t="shared" si="931"/>
        <v>12</v>
      </c>
      <c r="D8527" s="21" t="str">
        <f t="shared" si="932"/>
        <v>Winter</v>
      </c>
      <c r="E8527" s="21">
        <f t="shared" si="933"/>
        <v>2</v>
      </c>
      <c r="F8527" s="23">
        <v>77.950400064920444</v>
      </c>
      <c r="G8527" s="23">
        <v>2379.3084229482288</v>
      </c>
      <c r="H8527" s="16">
        <f t="shared" si="937"/>
        <v>3.2761788809342843E-2</v>
      </c>
      <c r="I8527" s="23">
        <v>7.81388756882109</v>
      </c>
      <c r="J8527" s="23">
        <v>59.917951735323378</v>
      </c>
      <c r="K8527" s="23">
        <v>19.736566484517304</v>
      </c>
      <c r="L8527" s="23">
        <v>15.35630580274414</v>
      </c>
      <c r="M8527" s="23">
        <f t="shared" si="934"/>
        <v>24.825079448061935</v>
      </c>
      <c r="N8527" s="23">
        <v>1315.9722470225454</v>
      </c>
      <c r="O8527" s="17">
        <f t="shared" si="935"/>
        <v>2.4802169719559328E-2</v>
      </c>
      <c r="P8527" s="18">
        <f t="shared" si="936"/>
        <v>5.6751395082536488E-2</v>
      </c>
    </row>
    <row r="8528" spans="2:16" x14ac:dyDescent="0.3">
      <c r="B8528" s="19">
        <v>41264.124999998829</v>
      </c>
      <c r="C8528" s="21">
        <f t="shared" si="931"/>
        <v>12</v>
      </c>
      <c r="D8528" s="21" t="str">
        <f t="shared" si="932"/>
        <v>Winter</v>
      </c>
      <c r="E8528" s="21">
        <f t="shared" si="933"/>
        <v>3</v>
      </c>
      <c r="F8528" s="23">
        <v>77.099121501968085</v>
      </c>
      <c r="G8528" s="23">
        <v>2366.0393912689697</v>
      </c>
      <c r="H8528" s="16">
        <f t="shared" si="937"/>
        <v>3.2585730307988565E-2</v>
      </c>
      <c r="I8528" s="23">
        <v>7.8443674379372181</v>
      </c>
      <c r="J8528" s="23">
        <v>60.090615638189533</v>
      </c>
      <c r="K8528" s="23">
        <v>19.736566484517304</v>
      </c>
      <c r="L8528" s="23">
        <v>15.422293564912069</v>
      </c>
      <c r="M8528" s="23">
        <f t="shared" si="934"/>
        <v>24.931755588760161</v>
      </c>
      <c r="N8528" s="23">
        <v>1315.784086709444</v>
      </c>
      <c r="O8528" s="17">
        <f t="shared" si="935"/>
        <v>2.4909955484159245E-2</v>
      </c>
      <c r="P8528" s="18">
        <f t="shared" si="936"/>
        <v>5.6683976700756991E-2</v>
      </c>
    </row>
    <row r="8529" spans="2:16" x14ac:dyDescent="0.3">
      <c r="B8529" s="19">
        <v>41264.166666665493</v>
      </c>
      <c r="C8529" s="21">
        <f t="shared" si="931"/>
        <v>12</v>
      </c>
      <c r="D8529" s="21" t="str">
        <f t="shared" si="932"/>
        <v>Winter</v>
      </c>
      <c r="E8529" s="21">
        <f t="shared" si="933"/>
        <v>4</v>
      </c>
      <c r="F8529" s="23">
        <v>79.640051954538848</v>
      </c>
      <c r="G8529" s="23">
        <v>2377.096917668352</v>
      </c>
      <c r="H8529" s="16">
        <f t="shared" si="937"/>
        <v>3.3503073165673115E-2</v>
      </c>
      <c r="I8529" s="23">
        <v>7.9420724766811643</v>
      </c>
      <c r="J8529" s="23">
        <v>61.414205315393623</v>
      </c>
      <c r="K8529" s="23">
        <v>19.736566484517304</v>
      </c>
      <c r="L8529" s="23">
        <v>15.928135952217358</v>
      </c>
      <c r="M8529" s="23">
        <f t="shared" si="934"/>
        <v>25.749502878658959</v>
      </c>
      <c r="N8529" s="23">
        <v>1357.2644423207739</v>
      </c>
      <c r="O8529" s="17">
        <f t="shared" si="935"/>
        <v>2.4823147431558147E-2</v>
      </c>
      <c r="P8529" s="18">
        <f t="shared" si="936"/>
        <v>5.7494568872629478E-2</v>
      </c>
    </row>
    <row r="8530" spans="2:16" x14ac:dyDescent="0.3">
      <c r="B8530" s="19">
        <v>41264.208333332157</v>
      </c>
      <c r="C8530" s="21">
        <f t="shared" si="931"/>
        <v>12</v>
      </c>
      <c r="D8530" s="21" t="str">
        <f t="shared" si="932"/>
        <v>Winter</v>
      </c>
      <c r="E8530" s="21">
        <f t="shared" si="933"/>
        <v>5</v>
      </c>
      <c r="F8530" s="23">
        <v>81.758874387191838</v>
      </c>
      <c r="G8530" s="23">
        <v>2418.0097653460671</v>
      </c>
      <c r="H8530" s="16">
        <f t="shared" si="937"/>
        <v>3.3812466582611361E-2</v>
      </c>
      <c r="I8530" s="23">
        <v>8.3101548484841761</v>
      </c>
      <c r="J8530" s="23">
        <v>63.182375927159669</v>
      </c>
      <c r="K8530" s="23">
        <v>19.736566484517304</v>
      </c>
      <c r="L8530" s="23">
        <v>16.603885891056514</v>
      </c>
      <c r="M8530" s="23">
        <f t="shared" si="934"/>
        <v>26.84192355158585</v>
      </c>
      <c r="N8530" s="23">
        <v>1448.5593731387989</v>
      </c>
      <c r="O8530" s="17">
        <f t="shared" si="935"/>
        <v>2.4266922745390156E-2</v>
      </c>
      <c r="P8530" s="18">
        <f t="shared" si="936"/>
        <v>5.72588648136102E-2</v>
      </c>
    </row>
    <row r="8531" spans="2:16" x14ac:dyDescent="0.3">
      <c r="B8531" s="19">
        <v>41264.249999998821</v>
      </c>
      <c r="C8531" s="21">
        <f t="shared" si="931"/>
        <v>12</v>
      </c>
      <c r="D8531" s="21" t="str">
        <f t="shared" si="932"/>
        <v>Winter</v>
      </c>
      <c r="E8531" s="21">
        <f t="shared" si="933"/>
        <v>6</v>
      </c>
      <c r="F8531" s="23">
        <v>87.137173248447425</v>
      </c>
      <c r="G8531" s="23">
        <v>2511.9987397408177</v>
      </c>
      <c r="H8531" s="16">
        <f t="shared" si="937"/>
        <v>3.4688382549681547E-2</v>
      </c>
      <c r="I8531" s="23">
        <v>9.1032094589365737</v>
      </c>
      <c r="J8531" s="23">
        <v>66.813675198858846</v>
      </c>
      <c r="K8531" s="23">
        <v>19.736566484517304</v>
      </c>
      <c r="L8531" s="23">
        <v>17.991676325095273</v>
      </c>
      <c r="M8531" s="23">
        <f t="shared" si="934"/>
        <v>29.085432389246268</v>
      </c>
      <c r="N8531" s="23">
        <v>1597.9668672912399</v>
      </c>
      <c r="O8531" s="17">
        <f t="shared" si="935"/>
        <v>2.3898268875197342E-2</v>
      </c>
      <c r="P8531" s="18">
        <f t="shared" si="936"/>
        <v>5.77576591318609E-2</v>
      </c>
    </row>
    <row r="8532" spans="2:16" x14ac:dyDescent="0.3">
      <c r="B8532" s="19">
        <v>41264.291666665486</v>
      </c>
      <c r="C8532" s="21">
        <f t="shared" si="931"/>
        <v>12</v>
      </c>
      <c r="D8532" s="21" t="str">
        <f t="shared" si="932"/>
        <v>Winter</v>
      </c>
      <c r="E8532" s="21">
        <f t="shared" si="933"/>
        <v>7</v>
      </c>
      <c r="F8532" s="23">
        <v>103.0912423599291</v>
      </c>
      <c r="G8532" s="23">
        <v>2699.9766885303188</v>
      </c>
      <c r="H8532" s="16">
        <f t="shared" si="937"/>
        <v>3.8182271275847522E-2</v>
      </c>
      <c r="I8532" s="23">
        <v>9.8873073461870256</v>
      </c>
      <c r="J8532" s="23">
        <v>71.991843087592457</v>
      </c>
      <c r="K8532" s="23">
        <v>19.736566484517304</v>
      </c>
      <c r="L8532" s="23">
        <v>19.970640691331202</v>
      </c>
      <c r="M8532" s="23">
        <f t="shared" si="934"/>
        <v>32.284635911743948</v>
      </c>
      <c r="N8532" s="23">
        <v>1726.3665596621661</v>
      </c>
      <c r="O8532" s="17">
        <f t="shared" si="935"/>
        <v>2.4428151148956242E-2</v>
      </c>
      <c r="P8532" s="18">
        <f t="shared" si="936"/>
        <v>6.167770013086691E-2</v>
      </c>
    </row>
    <row r="8533" spans="2:16" x14ac:dyDescent="0.3">
      <c r="B8533" s="19">
        <v>41264.33333333215</v>
      </c>
      <c r="C8533" s="21">
        <f t="shared" si="931"/>
        <v>12</v>
      </c>
      <c r="D8533" s="21" t="str">
        <f t="shared" si="932"/>
        <v>Winter</v>
      </c>
      <c r="E8533" s="21">
        <f t="shared" si="933"/>
        <v>8</v>
      </c>
      <c r="F8533" s="23">
        <v>106.32001300852937</v>
      </c>
      <c r="G8533" s="23">
        <v>2872.4741003606846</v>
      </c>
      <c r="H8533" s="16">
        <f t="shared" si="937"/>
        <v>3.7013393086879079E-2</v>
      </c>
      <c r="I8533" s="23">
        <v>9.9690839785646297</v>
      </c>
      <c r="J8533" s="23">
        <v>74.613488567690695</v>
      </c>
      <c r="K8533" s="23">
        <v>19.736566484517304</v>
      </c>
      <c r="L8533" s="23">
        <v>20.972567067126398</v>
      </c>
      <c r="M8533" s="23">
        <f t="shared" si="934"/>
        <v>33.904355016046992</v>
      </c>
      <c r="N8533" s="23">
        <v>1770.9429339922563</v>
      </c>
      <c r="O8533" s="17">
        <f t="shared" si="935"/>
        <v>2.4774055760061812E-2</v>
      </c>
      <c r="P8533" s="18">
        <f t="shared" si="936"/>
        <v>6.0870476982737461E-2</v>
      </c>
    </row>
    <row r="8534" spans="2:16" x14ac:dyDescent="0.3">
      <c r="B8534" s="19">
        <v>41264.374999998814</v>
      </c>
      <c r="C8534" s="21">
        <f t="shared" si="931"/>
        <v>12</v>
      </c>
      <c r="D8534" s="21" t="str">
        <f t="shared" si="932"/>
        <v>Winter</v>
      </c>
      <c r="E8534" s="21">
        <f t="shared" si="933"/>
        <v>9</v>
      </c>
      <c r="F8534" s="23">
        <v>105.71549104460271</v>
      </c>
      <c r="G8534" s="23">
        <v>2894.5891531594498</v>
      </c>
      <c r="H8534" s="16">
        <f t="shared" si="937"/>
        <v>3.6521760239864802E-2</v>
      </c>
      <c r="I8534" s="23">
        <v>9.8704053280515485</v>
      </c>
      <c r="J8534" s="23">
        <v>71.52917010362043</v>
      </c>
      <c r="K8534" s="23">
        <v>19.736566484517304</v>
      </c>
      <c r="L8534" s="23">
        <v>19.793818817615438</v>
      </c>
      <c r="M8534" s="23">
        <f t="shared" si="934"/>
        <v>31.998784801487687</v>
      </c>
      <c r="N8534" s="23">
        <v>1755.0908574182572</v>
      </c>
      <c r="O8534" s="17">
        <f t="shared" si="935"/>
        <v>2.3855853360850453E-2</v>
      </c>
      <c r="P8534" s="18">
        <f t="shared" si="936"/>
        <v>5.9506355843952904E-2</v>
      </c>
    </row>
    <row r="8535" spans="2:16" x14ac:dyDescent="0.3">
      <c r="B8535" s="19">
        <v>41264.416666665478</v>
      </c>
      <c r="C8535" s="21">
        <f t="shared" si="931"/>
        <v>12</v>
      </c>
      <c r="D8535" s="21" t="str">
        <f t="shared" si="932"/>
        <v>Winter</v>
      </c>
      <c r="E8535" s="21">
        <f t="shared" si="933"/>
        <v>10</v>
      </c>
      <c r="F8535" s="23">
        <v>105.16073210423079</v>
      </c>
      <c r="G8535" s="23">
        <v>2872.4741003606846</v>
      </c>
      <c r="H8535" s="16">
        <f t="shared" si="937"/>
        <v>3.6609810369056486E-2</v>
      </c>
      <c r="I8535" s="23">
        <v>9.7514569407819938</v>
      </c>
      <c r="J8535" s="23">
        <v>67.267624933125674</v>
      </c>
      <c r="K8535" s="23">
        <v>19.736566484517304</v>
      </c>
      <c r="L8535" s="23">
        <v>18.165164394134301</v>
      </c>
      <c r="M8535" s="23">
        <f t="shared" si="934"/>
        <v>29.365894054474069</v>
      </c>
      <c r="N8535" s="23">
        <v>1727.3907711342306</v>
      </c>
      <c r="O8535" s="17">
        <f t="shared" si="935"/>
        <v>2.2645339808994708E-2</v>
      </c>
      <c r="P8535" s="18">
        <f t="shared" si="936"/>
        <v>5.8426108581901053E-2</v>
      </c>
    </row>
    <row r="8536" spans="2:16" x14ac:dyDescent="0.3">
      <c r="B8536" s="19">
        <v>41264.458333332143</v>
      </c>
      <c r="C8536" s="21">
        <f t="shared" si="931"/>
        <v>12</v>
      </c>
      <c r="D8536" s="21" t="str">
        <f t="shared" si="932"/>
        <v>Winter</v>
      </c>
      <c r="E8536" s="21">
        <f t="shared" si="933"/>
        <v>11</v>
      </c>
      <c r="F8536" s="23">
        <v>101.03102115838803</v>
      </c>
      <c r="G8536" s="23">
        <v>2837.0900158826607</v>
      </c>
      <c r="H8536" s="16">
        <f t="shared" si="937"/>
        <v>3.5610791547957203E-2</v>
      </c>
      <c r="I8536" s="23">
        <v>9.5510798313989085</v>
      </c>
      <c r="J8536" s="23">
        <v>68.256650213364935</v>
      </c>
      <c r="K8536" s="23">
        <v>19.736566484517304</v>
      </c>
      <c r="L8536" s="23">
        <v>18.543144758803145</v>
      </c>
      <c r="M8536" s="23">
        <f t="shared" si="934"/>
        <v>29.976938970044486</v>
      </c>
      <c r="N8536" s="23">
        <v>1689.0768675134509</v>
      </c>
      <c r="O8536" s="17">
        <f t="shared" si="935"/>
        <v>2.3402143242677861E-2</v>
      </c>
      <c r="P8536" s="18">
        <f t="shared" si="936"/>
        <v>5.8179565945844627E-2</v>
      </c>
    </row>
    <row r="8537" spans="2:16" x14ac:dyDescent="0.3">
      <c r="B8537" s="19">
        <v>41264.499999998807</v>
      </c>
      <c r="C8537" s="21">
        <f t="shared" si="931"/>
        <v>12</v>
      </c>
      <c r="D8537" s="21" t="str">
        <f t="shared" si="932"/>
        <v>Winter</v>
      </c>
      <c r="E8537" s="21">
        <f t="shared" si="933"/>
        <v>12</v>
      </c>
      <c r="F8537" s="23">
        <v>96.862297910147234</v>
      </c>
      <c r="G8537" s="23">
        <v>2798.3886734848224</v>
      </c>
      <c r="H8537" s="16">
        <f t="shared" si="937"/>
        <v>3.4613597041730802E-2</v>
      </c>
      <c r="I8537" s="23">
        <v>9.2644072777825599</v>
      </c>
      <c r="J8537" s="23">
        <v>67.92221488622171</v>
      </c>
      <c r="K8537" s="23">
        <v>19.736566484517304</v>
      </c>
      <c r="L8537" s="23">
        <v>18.415332063377242</v>
      </c>
      <c r="M8537" s="23">
        <f t="shared" si="934"/>
        <v>29.770316338327163</v>
      </c>
      <c r="N8537" s="23">
        <v>1642.7205457856182</v>
      </c>
      <c r="O8537" s="17">
        <f t="shared" si="935"/>
        <v>2.3762242285367944E-2</v>
      </c>
      <c r="P8537" s="18">
        <f t="shared" si="936"/>
        <v>5.7553342647825044E-2</v>
      </c>
    </row>
    <row r="8538" spans="2:16" x14ac:dyDescent="0.3">
      <c r="B8538" s="19">
        <v>41264.541666665471</v>
      </c>
      <c r="C8538" s="21">
        <f t="shared" si="931"/>
        <v>12</v>
      </c>
      <c r="D8538" s="21" t="str">
        <f t="shared" si="932"/>
        <v>Winter</v>
      </c>
      <c r="E8538" s="21">
        <f t="shared" si="933"/>
        <v>13</v>
      </c>
      <c r="F8538" s="23">
        <v>91.79552441333729</v>
      </c>
      <c r="G8538" s="23">
        <v>2751.9470626074162</v>
      </c>
      <c r="H8538" s="16">
        <f t="shared" si="937"/>
        <v>3.3356573482326665E-2</v>
      </c>
      <c r="I8538" s="23">
        <v>9.0933619882933279</v>
      </c>
      <c r="J8538" s="23">
        <v>66.640947682600085</v>
      </c>
      <c r="K8538" s="23">
        <v>19.736566484517304</v>
      </c>
      <c r="L8538" s="23">
        <v>17.925664251502941</v>
      </c>
      <c r="M8538" s="23">
        <f t="shared" si="934"/>
        <v>28.978716946579841</v>
      </c>
      <c r="N8538" s="23">
        <v>1607.9854411345964</v>
      </c>
      <c r="O8538" s="17">
        <f t="shared" si="935"/>
        <v>2.3676880375241124E-2</v>
      </c>
      <c r="P8538" s="18">
        <f t="shared" si="936"/>
        <v>5.6243674257498801E-2</v>
      </c>
    </row>
    <row r="8539" spans="2:16" x14ac:dyDescent="0.3">
      <c r="B8539" s="19">
        <v>41264.583333332135</v>
      </c>
      <c r="C8539" s="21">
        <f t="shared" si="931"/>
        <v>12</v>
      </c>
      <c r="D8539" s="21" t="str">
        <f t="shared" si="932"/>
        <v>Winter</v>
      </c>
      <c r="E8539" s="21">
        <f t="shared" si="933"/>
        <v>14</v>
      </c>
      <c r="F8539" s="23">
        <v>92.667542568503492</v>
      </c>
      <c r="G8539" s="23">
        <v>2704.3996990900719</v>
      </c>
      <c r="H8539" s="16">
        <f t="shared" si="937"/>
        <v>3.4265475846518775E-2</v>
      </c>
      <c r="I8539" s="23">
        <v>8.896443641151313</v>
      </c>
      <c r="J8539" s="23">
        <v>65.139944780834213</v>
      </c>
      <c r="K8539" s="23">
        <v>19.736566484517304</v>
      </c>
      <c r="L8539" s="23">
        <v>17.352019031796118</v>
      </c>
      <c r="M8539" s="23">
        <f t="shared" si="934"/>
        <v>28.051359264520791</v>
      </c>
      <c r="N8539" s="23">
        <v>1575.792457562655</v>
      </c>
      <c r="O8539" s="17">
        <f t="shared" si="935"/>
        <v>2.3447125113684603E-2</v>
      </c>
      <c r="P8539" s="18">
        <f t="shared" si="936"/>
        <v>5.6909174060950113E-2</v>
      </c>
    </row>
    <row r="8540" spans="2:16" x14ac:dyDescent="0.3">
      <c r="B8540" s="19">
        <v>41264.624999998799</v>
      </c>
      <c r="C8540" s="21">
        <f t="shared" si="931"/>
        <v>12</v>
      </c>
      <c r="D8540" s="21" t="str">
        <f t="shared" si="932"/>
        <v>Winter</v>
      </c>
      <c r="E8540" s="21">
        <f t="shared" si="933"/>
        <v>15</v>
      </c>
      <c r="F8540" s="23">
        <v>92.703318514931652</v>
      </c>
      <c r="G8540" s="23">
        <v>2672.3328725318629</v>
      </c>
      <c r="H8540" s="16">
        <f t="shared" si="937"/>
        <v>3.4690034115061885E-2</v>
      </c>
      <c r="I8540" s="23">
        <v>8.8185333345656147</v>
      </c>
      <c r="J8540" s="23">
        <v>64.30070559818077</v>
      </c>
      <c r="K8540" s="23">
        <v>19.736566484517304</v>
      </c>
      <c r="L8540" s="23">
        <v>17.031283112662699</v>
      </c>
      <c r="M8540" s="23">
        <f t="shared" si="934"/>
        <v>27.532856001000766</v>
      </c>
      <c r="N8540" s="23">
        <v>1563.7279223916948</v>
      </c>
      <c r="O8540" s="17">
        <f t="shared" si="935"/>
        <v>2.3246620345544228E-2</v>
      </c>
      <c r="P8540" s="18">
        <f t="shared" si="936"/>
        <v>5.713022840775929E-2</v>
      </c>
    </row>
    <row r="8541" spans="2:16" x14ac:dyDescent="0.3">
      <c r="B8541" s="19">
        <v>41264.666666665464</v>
      </c>
      <c r="C8541" s="21">
        <f t="shared" si="931"/>
        <v>12</v>
      </c>
      <c r="D8541" s="21" t="str">
        <f t="shared" si="932"/>
        <v>Winter</v>
      </c>
      <c r="E8541" s="21">
        <f t="shared" si="933"/>
        <v>16</v>
      </c>
      <c r="F8541" s="23">
        <v>93.972040096704191</v>
      </c>
      <c r="G8541" s="23">
        <v>2651.3235723730363</v>
      </c>
      <c r="H8541" s="16">
        <f t="shared" si="937"/>
        <v>3.5443444578360392E-2</v>
      </c>
      <c r="I8541" s="23">
        <v>9.0113151249051544</v>
      </c>
      <c r="J8541" s="23">
        <v>64.964301328614596</v>
      </c>
      <c r="K8541" s="23">
        <v>19.736566484517304</v>
      </c>
      <c r="L8541" s="23">
        <v>17.284892561474141</v>
      </c>
      <c r="M8541" s="23">
        <f t="shared" si="934"/>
        <v>27.94284228262315</v>
      </c>
      <c r="N8541" s="23">
        <v>1600.9849590813874</v>
      </c>
      <c r="O8541" s="17">
        <f t="shared" si="935"/>
        <v>2.3082139028171664E-2</v>
      </c>
      <c r="P8541" s="18">
        <f t="shared" si="936"/>
        <v>5.7707473091137045E-2</v>
      </c>
    </row>
    <row r="8542" spans="2:16" x14ac:dyDescent="0.3">
      <c r="B8542" s="19">
        <v>41264.708333332128</v>
      </c>
      <c r="C8542" s="21">
        <f t="shared" si="931"/>
        <v>12</v>
      </c>
      <c r="D8542" s="21" t="str">
        <f t="shared" si="932"/>
        <v>Winter</v>
      </c>
      <c r="E8542" s="21">
        <f t="shared" si="933"/>
        <v>17</v>
      </c>
      <c r="F8542" s="23">
        <v>102.10420641155311</v>
      </c>
      <c r="G8542" s="23">
        <v>2691.1306674108132</v>
      </c>
      <c r="H8542" s="16">
        <f t="shared" si="937"/>
        <v>3.7941006599203693E-2</v>
      </c>
      <c r="I8542" s="23">
        <v>9.512098435688257</v>
      </c>
      <c r="J8542" s="23">
        <v>65.873440468036449</v>
      </c>
      <c r="K8542" s="23">
        <v>19.736566484517304</v>
      </c>
      <c r="L8542" s="23">
        <v>17.632342470307879</v>
      </c>
      <c r="M8542" s="23">
        <f t="shared" si="934"/>
        <v>28.504531513211266</v>
      </c>
      <c r="N8542" s="23">
        <v>1711.6494019022698</v>
      </c>
      <c r="O8542" s="17">
        <f t="shared" si="935"/>
        <v>2.2210523899724506E-2</v>
      </c>
      <c r="P8542" s="18">
        <f t="shared" si="936"/>
        <v>5.9308840865076984E-2</v>
      </c>
    </row>
    <row r="8543" spans="2:16" x14ac:dyDescent="0.3">
      <c r="B8543" s="19">
        <v>41264.749999998792</v>
      </c>
      <c r="C8543" s="21">
        <f t="shared" si="931"/>
        <v>12</v>
      </c>
      <c r="D8543" s="21" t="str">
        <f t="shared" si="932"/>
        <v>Winter</v>
      </c>
      <c r="E8543" s="21">
        <f t="shared" si="933"/>
        <v>18</v>
      </c>
      <c r="F8543" s="23">
        <v>102.4912510957837</v>
      </c>
      <c r="G8543" s="23">
        <v>2822.7152315634639</v>
      </c>
      <c r="H8543" s="16">
        <f t="shared" si="937"/>
        <v>3.6309454793643912E-2</v>
      </c>
      <c r="I8543" s="23">
        <v>9.5641630770217763</v>
      </c>
      <c r="J8543" s="23">
        <v>71.518076952704803</v>
      </c>
      <c r="K8543" s="23">
        <v>19.736566484517304</v>
      </c>
      <c r="L8543" s="23">
        <v>19.789579296834532</v>
      </c>
      <c r="M8543" s="23">
        <f t="shared" si="934"/>
        <v>31.991931171352967</v>
      </c>
      <c r="N8543" s="23">
        <v>1733.0296084989611</v>
      </c>
      <c r="O8543" s="17">
        <f t="shared" si="935"/>
        <v>2.3978871477197645E-2</v>
      </c>
      <c r="P8543" s="18">
        <f t="shared" si="936"/>
        <v>5.9417666520937648E-2</v>
      </c>
    </row>
    <row r="8544" spans="2:16" x14ac:dyDescent="0.3">
      <c r="B8544" s="19">
        <v>41264.791666665456</v>
      </c>
      <c r="C8544" s="21">
        <f t="shared" si="931"/>
        <v>12</v>
      </c>
      <c r="D8544" s="21" t="str">
        <f t="shared" si="932"/>
        <v>Winter</v>
      </c>
      <c r="E8544" s="21">
        <f t="shared" si="933"/>
        <v>19</v>
      </c>
      <c r="F8544" s="23">
        <v>99.363603215953376</v>
      </c>
      <c r="G8544" s="23">
        <v>2827.138242123217</v>
      </c>
      <c r="H8544" s="16">
        <f t="shared" si="937"/>
        <v>3.5146354619479112E-2</v>
      </c>
      <c r="I8544" s="23">
        <v>9.4383281986525347</v>
      </c>
      <c r="J8544" s="23">
        <v>67.44178761836757</v>
      </c>
      <c r="K8544" s="23">
        <v>19.736566484517304</v>
      </c>
      <c r="L8544" s="23">
        <v>18.231724952893238</v>
      </c>
      <c r="M8544" s="23">
        <f t="shared" si="934"/>
        <v>29.473496180957028</v>
      </c>
      <c r="N8544" s="23">
        <v>1709.907009483745</v>
      </c>
      <c r="O8544" s="17">
        <f t="shared" si="935"/>
        <v>2.2756690371927193E-2</v>
      </c>
      <c r="P8544" s="18">
        <f t="shared" si="936"/>
        <v>5.7103230281628864E-2</v>
      </c>
    </row>
    <row r="8545" spans="2:16" x14ac:dyDescent="0.3">
      <c r="B8545" s="19">
        <v>41264.833333332121</v>
      </c>
      <c r="C8545" s="21">
        <f t="shared" si="931"/>
        <v>12</v>
      </c>
      <c r="D8545" s="21" t="str">
        <f t="shared" si="932"/>
        <v>Winter</v>
      </c>
      <c r="E8545" s="21">
        <f t="shared" si="933"/>
        <v>20</v>
      </c>
      <c r="F8545" s="23">
        <v>96.621867448919801</v>
      </c>
      <c r="G8545" s="23">
        <v>2808.3404472442667</v>
      </c>
      <c r="H8545" s="16">
        <f t="shared" si="937"/>
        <v>3.4405325587833095E-2</v>
      </c>
      <c r="I8545" s="23">
        <v>9.3504771624589402</v>
      </c>
      <c r="J8545" s="23">
        <v>65.942014629272649</v>
      </c>
      <c r="K8545" s="23">
        <v>19.736566484517304</v>
      </c>
      <c r="L8545" s="23">
        <v>17.658549774599074</v>
      </c>
      <c r="M8545" s="23">
        <f t="shared" si="934"/>
        <v>28.546898370156271</v>
      </c>
      <c r="N8545" s="23">
        <v>1667.0916451984936</v>
      </c>
      <c r="O8545" s="17">
        <f t="shared" si="935"/>
        <v>2.2732628792043963E-2</v>
      </c>
      <c r="P8545" s="18">
        <f t="shared" si="936"/>
        <v>5.6355830884819436E-2</v>
      </c>
    </row>
    <row r="8546" spans="2:16" x14ac:dyDescent="0.3">
      <c r="B8546" s="19">
        <v>41264.874999998785</v>
      </c>
      <c r="C8546" s="21">
        <f t="shared" si="931"/>
        <v>12</v>
      </c>
      <c r="D8546" s="21" t="str">
        <f t="shared" si="932"/>
        <v>Winter</v>
      </c>
      <c r="E8546" s="21">
        <f t="shared" si="933"/>
        <v>21</v>
      </c>
      <c r="F8546" s="23">
        <v>96.90398912397697</v>
      </c>
      <c r="G8546" s="23">
        <v>2782.908136525687</v>
      </c>
      <c r="H8546" s="16">
        <f t="shared" si="937"/>
        <v>3.482112393582508E-2</v>
      </c>
      <c r="I8546" s="23">
        <v>9.097080320848951</v>
      </c>
      <c r="J8546" s="23">
        <v>64.725620135418296</v>
      </c>
      <c r="K8546" s="23">
        <v>19.736566484517304</v>
      </c>
      <c r="L8546" s="23">
        <v>17.193674666192326</v>
      </c>
      <c r="M8546" s="23">
        <f t="shared" si="934"/>
        <v>27.795378984708666</v>
      </c>
      <c r="N8546" s="23">
        <v>1607.9025344488996</v>
      </c>
      <c r="O8546" s="17">
        <f t="shared" si="935"/>
        <v>2.2944462437956364E-2</v>
      </c>
      <c r="P8546" s="18">
        <f t="shared" si="936"/>
        <v>5.6966634403588484E-2</v>
      </c>
    </row>
    <row r="8547" spans="2:16" x14ac:dyDescent="0.3">
      <c r="B8547" s="19">
        <v>41264.916666665449</v>
      </c>
      <c r="C8547" s="21">
        <f t="shared" si="931"/>
        <v>12</v>
      </c>
      <c r="D8547" s="21" t="str">
        <f t="shared" si="932"/>
        <v>Winter</v>
      </c>
      <c r="E8547" s="21">
        <f t="shared" si="933"/>
        <v>22</v>
      </c>
      <c r="F8547" s="23">
        <v>89.565836523382643</v>
      </c>
      <c r="G8547" s="23">
        <v>2729.8320098086515</v>
      </c>
      <c r="H8547" s="16">
        <f t="shared" si="937"/>
        <v>3.2810017686641747E-2</v>
      </c>
      <c r="I8547" s="23">
        <v>8.5518795006485462</v>
      </c>
      <c r="J8547" s="23">
        <v>62.956789488925665</v>
      </c>
      <c r="K8547" s="23">
        <v>19.736566484517304</v>
      </c>
      <c r="L8547" s="23">
        <v>16.51767247882967</v>
      </c>
      <c r="M8547" s="23">
        <f t="shared" si="934"/>
        <v>26.70255052557869</v>
      </c>
      <c r="N8547" s="23">
        <v>1513.7243688733936</v>
      </c>
      <c r="O8547" s="17">
        <f t="shared" si="935"/>
        <v>2.3289860922610203E-2</v>
      </c>
      <c r="P8547" s="18">
        <f t="shared" si="936"/>
        <v>5.5335737860461684E-2</v>
      </c>
    </row>
    <row r="8548" spans="2:16" x14ac:dyDescent="0.3">
      <c r="B8548" s="19">
        <v>41264.958333332113</v>
      </c>
      <c r="C8548" s="21">
        <f t="shared" si="931"/>
        <v>12</v>
      </c>
      <c r="D8548" s="21" t="str">
        <f t="shared" si="932"/>
        <v>Winter</v>
      </c>
      <c r="E8548" s="21">
        <f t="shared" si="933"/>
        <v>23</v>
      </c>
      <c r="F8548" s="23">
        <v>77.224532644114319</v>
      </c>
      <c r="G8548" s="23">
        <v>2612.622229975198</v>
      </c>
      <c r="H8548" s="16">
        <f t="shared" si="937"/>
        <v>2.9558246790561613E-2</v>
      </c>
      <c r="I8548" s="23">
        <v>8.0298918727670987</v>
      </c>
      <c r="J8548" s="23">
        <v>59.036162942397809</v>
      </c>
      <c r="K8548" s="23">
        <v>19.736566484517304</v>
      </c>
      <c r="L8548" s="23">
        <v>15.019308502300747</v>
      </c>
      <c r="M8548" s="23">
        <f t="shared" si="934"/>
        <v>24.280287955579759</v>
      </c>
      <c r="N8548" s="23">
        <v>1404.2620929535062</v>
      </c>
      <c r="O8548" s="17">
        <f t="shared" si="935"/>
        <v>2.3008653434766341E-2</v>
      </c>
      <c r="P8548" s="18">
        <f t="shared" si="936"/>
        <v>5.1886804768784628E-2</v>
      </c>
    </row>
    <row r="8549" spans="2:16" x14ac:dyDescent="0.3">
      <c r="B8549" s="19">
        <v>41264.999999998778</v>
      </c>
      <c r="C8549" s="21">
        <f t="shared" si="931"/>
        <v>12</v>
      </c>
      <c r="D8549" s="21" t="str">
        <f t="shared" si="932"/>
        <v>Winter</v>
      </c>
      <c r="E8549" s="21">
        <f t="shared" si="933"/>
        <v>0</v>
      </c>
      <c r="F8549" s="23">
        <v>73.289129873433396</v>
      </c>
      <c r="G8549" s="23">
        <v>2471.0858920631026</v>
      </c>
      <c r="H8549" s="16">
        <f t="shared" si="937"/>
        <v>2.9658673585095219E-2</v>
      </c>
      <c r="I8549" s="23">
        <v>7.630070292761661</v>
      </c>
      <c r="J8549" s="23">
        <v>57.228157599496939</v>
      </c>
      <c r="K8549" s="23">
        <v>19.736566484517304</v>
      </c>
      <c r="L8549" s="23">
        <v>14.328334740065308</v>
      </c>
      <c r="M8549" s="23">
        <f t="shared" si="934"/>
        <v>23.163256374914326</v>
      </c>
      <c r="N8549" s="23">
        <v>1324.1579060666018</v>
      </c>
      <c r="O8549" s="17">
        <f t="shared" si="935"/>
        <v>2.3255026101190051E-2</v>
      </c>
      <c r="P8549" s="18">
        <f t="shared" si="936"/>
        <v>5.2223986457937202E-2</v>
      </c>
    </row>
    <row r="8550" spans="2:16" x14ac:dyDescent="0.3">
      <c r="B8550" s="19">
        <v>41265.041666665442</v>
      </c>
      <c r="C8550" s="21">
        <f t="shared" si="931"/>
        <v>12</v>
      </c>
      <c r="D8550" s="21" t="str">
        <f t="shared" si="932"/>
        <v>Winter</v>
      </c>
      <c r="E8550" s="21">
        <f t="shared" si="933"/>
        <v>1</v>
      </c>
      <c r="F8550" s="23">
        <v>70.82370119249201</v>
      </c>
      <c r="G8550" s="23">
        <v>2375.9911650284139</v>
      </c>
      <c r="H8550" s="16">
        <f t="shared" si="937"/>
        <v>2.9808065886324561E-2</v>
      </c>
      <c r="I8550" s="23">
        <v>7.4243570338504963</v>
      </c>
      <c r="J8550" s="23">
        <v>55.241421583363014</v>
      </c>
      <c r="K8550" s="23">
        <v>19.736566484517304</v>
      </c>
      <c r="L8550" s="23">
        <v>13.569054649977671</v>
      </c>
      <c r="M8550" s="23">
        <f t="shared" si="934"/>
        <v>21.935800448868036</v>
      </c>
      <c r="N8550" s="23">
        <v>1281.555477158076</v>
      </c>
      <c r="O8550" s="17">
        <f t="shared" si="935"/>
        <v>2.2909782686759996E-2</v>
      </c>
      <c r="P8550" s="18">
        <f t="shared" si="936"/>
        <v>5.2034952261316242E-2</v>
      </c>
    </row>
    <row r="8551" spans="2:16" x14ac:dyDescent="0.3">
      <c r="B8551" s="19">
        <v>41265.083333332106</v>
      </c>
      <c r="C8551" s="21">
        <f t="shared" si="931"/>
        <v>12</v>
      </c>
      <c r="D8551" s="21" t="str">
        <f t="shared" si="932"/>
        <v>Winter</v>
      </c>
      <c r="E8551" s="21">
        <f t="shared" si="933"/>
        <v>2</v>
      </c>
      <c r="F8551" s="23">
        <v>69.530507714654789</v>
      </c>
      <c r="G8551" s="23">
        <v>2305.2229960723662</v>
      </c>
      <c r="H8551" s="16">
        <f t="shared" si="937"/>
        <v>3.0162161245623834E-2</v>
      </c>
      <c r="I8551" s="23">
        <v>7.3726890730270087</v>
      </c>
      <c r="J8551" s="23">
        <v>54.973732413753979</v>
      </c>
      <c r="K8551" s="23">
        <v>19.736566484517304</v>
      </c>
      <c r="L8551" s="23">
        <v>13.466750642215354</v>
      </c>
      <c r="M8551" s="23">
        <f t="shared" si="934"/>
        <v>21.770415287021322</v>
      </c>
      <c r="N8551" s="23">
        <v>1255.8753602874322</v>
      </c>
      <c r="O8551" s="17">
        <f t="shared" si="935"/>
        <v>2.3205411366123425E-2</v>
      </c>
      <c r="P8551" s="18">
        <f t="shared" si="936"/>
        <v>5.2667647252351207E-2</v>
      </c>
    </row>
    <row r="8552" spans="2:16" x14ac:dyDescent="0.3">
      <c r="B8552" s="19">
        <v>41265.12499999877</v>
      </c>
      <c r="C8552" s="21">
        <f t="shared" si="931"/>
        <v>12</v>
      </c>
      <c r="D8552" s="21" t="str">
        <f t="shared" si="932"/>
        <v>Winter</v>
      </c>
      <c r="E8552" s="21">
        <f t="shared" si="933"/>
        <v>3</v>
      </c>
      <c r="F8552" s="23">
        <v>69.972776025958382</v>
      </c>
      <c r="G8552" s="23">
        <v>2290.8482117531694</v>
      </c>
      <c r="H8552" s="16">
        <f t="shared" si="937"/>
        <v>3.0544483771104473E-2</v>
      </c>
      <c r="I8552" s="23">
        <v>7.3902585643399936</v>
      </c>
      <c r="J8552" s="23">
        <v>55.99677432248567</v>
      </c>
      <c r="K8552" s="23">
        <v>19.736566484517304</v>
      </c>
      <c r="L8552" s="23">
        <v>13.857731299090341</v>
      </c>
      <c r="M8552" s="23">
        <f t="shared" si="934"/>
        <v>22.402476538878027</v>
      </c>
      <c r="N8552" s="23">
        <v>1251.7893402793907</v>
      </c>
      <c r="O8552" s="17">
        <f t="shared" si="935"/>
        <v>2.3800118873490719E-2</v>
      </c>
      <c r="P8552" s="18">
        <f t="shared" si="936"/>
        <v>5.3617640299913491E-2</v>
      </c>
    </row>
    <row r="8553" spans="2:16" x14ac:dyDescent="0.3">
      <c r="B8553" s="19">
        <v>41265.166666665435</v>
      </c>
      <c r="C8553" s="21">
        <f t="shared" si="931"/>
        <v>12</v>
      </c>
      <c r="D8553" s="21" t="str">
        <f t="shared" si="932"/>
        <v>Winter</v>
      </c>
      <c r="E8553" s="21">
        <f t="shared" si="933"/>
        <v>4</v>
      </c>
      <c r="F8553" s="23">
        <v>73.599294286332281</v>
      </c>
      <c r="G8553" s="23">
        <v>2294.1654696729838</v>
      </c>
      <c r="H8553" s="16">
        <f t="shared" si="937"/>
        <v>3.2081074909048872E-2</v>
      </c>
      <c r="I8553" s="23">
        <v>7.4393627617964455</v>
      </c>
      <c r="J8553" s="23">
        <v>56.643079990365486</v>
      </c>
      <c r="K8553" s="23">
        <v>19.736566484517304</v>
      </c>
      <c r="L8553" s="23">
        <v>14.1047329247451</v>
      </c>
      <c r="M8553" s="23">
        <f t="shared" si="934"/>
        <v>22.801780581103081</v>
      </c>
      <c r="N8553" s="23">
        <v>1275.6468878362791</v>
      </c>
      <c r="O8553" s="17">
        <f t="shared" si="935"/>
        <v>2.370651598907109E-2</v>
      </c>
      <c r="P8553" s="18">
        <f t="shared" si="936"/>
        <v>5.5027060382842011E-2</v>
      </c>
    </row>
    <row r="8554" spans="2:16" x14ac:dyDescent="0.3">
      <c r="B8554" s="19">
        <v>41265.208333332099</v>
      </c>
      <c r="C8554" s="21">
        <f t="shared" si="931"/>
        <v>12</v>
      </c>
      <c r="D8554" s="21" t="str">
        <f t="shared" si="932"/>
        <v>Winter</v>
      </c>
      <c r="E8554" s="21">
        <f t="shared" si="933"/>
        <v>5</v>
      </c>
      <c r="F8554" s="23">
        <v>77.521561413542159</v>
      </c>
      <c r="G8554" s="23">
        <v>2303.0114907924899</v>
      </c>
      <c r="H8554" s="16">
        <f t="shared" si="937"/>
        <v>3.3660952940736823E-2</v>
      </c>
      <c r="I8554" s="23">
        <v>7.5884057582149271</v>
      </c>
      <c r="J8554" s="23">
        <v>57.477737653154939</v>
      </c>
      <c r="K8554" s="23">
        <v>19.736566484517304</v>
      </c>
      <c r="L8554" s="23">
        <v>14.423717903246841</v>
      </c>
      <c r="M8554" s="23">
        <f t="shared" si="934"/>
        <v>23.317453265390796</v>
      </c>
      <c r="N8554" s="23">
        <v>1323.0119580409973</v>
      </c>
      <c r="O8554" s="17">
        <f t="shared" si="935"/>
        <v>2.3360226516295792E-2</v>
      </c>
      <c r="P8554" s="18">
        <f t="shared" si="936"/>
        <v>5.6234851971582629E-2</v>
      </c>
    </row>
    <row r="8555" spans="2:16" x14ac:dyDescent="0.3">
      <c r="B8555" s="19">
        <v>41265.249999998763</v>
      </c>
      <c r="C8555" s="21">
        <f t="shared" si="931"/>
        <v>12</v>
      </c>
      <c r="D8555" s="21" t="str">
        <f t="shared" si="932"/>
        <v>Winter</v>
      </c>
      <c r="E8555" s="21">
        <f t="shared" si="933"/>
        <v>6</v>
      </c>
      <c r="F8555" s="23">
        <v>81.244846480196557</v>
      </c>
      <c r="G8555" s="23">
        <v>2350.5588543098343</v>
      </c>
      <c r="H8555" s="16">
        <f t="shared" si="937"/>
        <v>3.4564055408028267E-2</v>
      </c>
      <c r="I8555" s="23">
        <v>7.9629824064370389</v>
      </c>
      <c r="J8555" s="23">
        <v>57.836373156771742</v>
      </c>
      <c r="K8555" s="23">
        <v>19.736566484517304</v>
      </c>
      <c r="L8555" s="23">
        <v>14.5607792920189</v>
      </c>
      <c r="M8555" s="23">
        <f t="shared" si="934"/>
        <v>23.539027380235538</v>
      </c>
      <c r="N8555" s="23">
        <v>1382.624421574852</v>
      </c>
      <c r="O8555" s="17">
        <f t="shared" si="935"/>
        <v>2.2784213337408588E-2</v>
      </c>
      <c r="P8555" s="18">
        <f t="shared" si="936"/>
        <v>5.6560753933214331E-2</v>
      </c>
    </row>
    <row r="8556" spans="2:16" x14ac:dyDescent="0.3">
      <c r="B8556" s="19">
        <v>41265.291666665427</v>
      </c>
      <c r="C8556" s="21">
        <f t="shared" si="931"/>
        <v>12</v>
      </c>
      <c r="D8556" s="21" t="str">
        <f t="shared" si="932"/>
        <v>Winter</v>
      </c>
      <c r="E8556" s="21">
        <f t="shared" si="933"/>
        <v>7</v>
      </c>
      <c r="F8556" s="23">
        <v>83.33335495223983</v>
      </c>
      <c r="G8556" s="23">
        <v>2447.8650866243997</v>
      </c>
      <c r="H8556" s="16">
        <f t="shared" si="937"/>
        <v>3.4043279348845296E-2</v>
      </c>
      <c r="I8556" s="23">
        <v>8.4453100157771761</v>
      </c>
      <c r="J8556" s="23">
        <v>61.234461958576489</v>
      </c>
      <c r="K8556" s="23">
        <v>19.736566484517304</v>
      </c>
      <c r="L8556" s="23">
        <v>15.859442602397117</v>
      </c>
      <c r="M8556" s="23">
        <f t="shared" si="934"/>
        <v>25.638452871662068</v>
      </c>
      <c r="N8556" s="23">
        <v>1469.9324080025033</v>
      </c>
      <c r="O8556" s="17">
        <f t="shared" si="935"/>
        <v>2.3187299430832874E-2</v>
      </c>
      <c r="P8556" s="18">
        <f t="shared" si="936"/>
        <v>5.6441207067809002E-2</v>
      </c>
    </row>
    <row r="8557" spans="2:16" x14ac:dyDescent="0.3">
      <c r="B8557" s="19">
        <v>41265.333333332092</v>
      </c>
      <c r="C8557" s="21">
        <f t="shared" si="931"/>
        <v>12</v>
      </c>
      <c r="D8557" s="21" t="str">
        <f t="shared" si="932"/>
        <v>Winter</v>
      </c>
      <c r="E8557" s="21">
        <f t="shared" si="933"/>
        <v>8</v>
      </c>
      <c r="F8557" s="23">
        <v>88.091041631579685</v>
      </c>
      <c r="G8557" s="23">
        <v>2561.7576085380388</v>
      </c>
      <c r="H8557" s="16">
        <f t="shared" si="937"/>
        <v>3.4386954229386313E-2</v>
      </c>
      <c r="I8557" s="23">
        <v>8.7640515008531121</v>
      </c>
      <c r="J8557" s="23">
        <v>66.478818048255064</v>
      </c>
      <c r="K8557" s="23">
        <v>19.736566484517304</v>
      </c>
      <c r="L8557" s="23">
        <v>17.863702419446909</v>
      </c>
      <c r="M8557" s="23">
        <f t="shared" si="934"/>
        <v>28.878549144290851</v>
      </c>
      <c r="N8557" s="23">
        <v>1558.7987583843696</v>
      </c>
      <c r="O8557" s="17">
        <f t="shared" si="935"/>
        <v>2.4148467172349405E-2</v>
      </c>
      <c r="P8557" s="18">
        <f t="shared" si="936"/>
        <v>5.7705029166370297E-2</v>
      </c>
    </row>
    <row r="8558" spans="2:16" x14ac:dyDescent="0.3">
      <c r="B8558" s="19">
        <v>41265.374999998756</v>
      </c>
      <c r="C8558" s="21">
        <f t="shared" si="931"/>
        <v>12</v>
      </c>
      <c r="D8558" s="21" t="str">
        <f t="shared" si="932"/>
        <v>Winter</v>
      </c>
      <c r="E8558" s="21">
        <f t="shared" si="933"/>
        <v>9</v>
      </c>
      <c r="F8558" s="23">
        <v>91.167781446028286</v>
      </c>
      <c r="G8558" s="23">
        <v>2643.5833038934684</v>
      </c>
      <c r="H8558" s="16">
        <f t="shared" si="937"/>
        <v>3.4486441683814699E-2</v>
      </c>
      <c r="I8558" s="23">
        <v>9.027465466887227</v>
      </c>
      <c r="J8558" s="23">
        <v>66.27865826888204</v>
      </c>
      <c r="K8558" s="23">
        <v>19.736566484517304</v>
      </c>
      <c r="L8558" s="23">
        <v>17.787206431011558</v>
      </c>
      <c r="M8558" s="23">
        <f t="shared" si="934"/>
        <v>28.754885353353178</v>
      </c>
      <c r="N8558" s="23">
        <v>1583.9561297968562</v>
      </c>
      <c r="O8558" s="17">
        <f t="shared" si="935"/>
        <v>2.3853154837745427E-2</v>
      </c>
      <c r="P8558" s="18">
        <f t="shared" si="936"/>
        <v>5.7516986088273214E-2</v>
      </c>
    </row>
    <row r="8559" spans="2:16" x14ac:dyDescent="0.3">
      <c r="B8559" s="19">
        <v>41265.41666666542</v>
      </c>
      <c r="C8559" s="21">
        <f t="shared" si="931"/>
        <v>12</v>
      </c>
      <c r="D8559" s="21" t="str">
        <f t="shared" si="932"/>
        <v>Winter</v>
      </c>
      <c r="E8559" s="21">
        <f t="shared" si="933"/>
        <v>10</v>
      </c>
      <c r="F8559" s="23">
        <v>93.66013567356778</v>
      </c>
      <c r="G8559" s="23">
        <v>2683.3903989312453</v>
      </c>
      <c r="H8559" s="16">
        <f t="shared" si="937"/>
        <v>3.4903656102694275E-2</v>
      </c>
      <c r="I8559" s="23">
        <v>9.1067527506748807</v>
      </c>
      <c r="J8559" s="23">
        <v>63.085622416947771</v>
      </c>
      <c r="K8559" s="23">
        <v>19.736566484517304</v>
      </c>
      <c r="L8559" s="23">
        <v>16.566909154664057</v>
      </c>
      <c r="M8559" s="23">
        <f t="shared" si="934"/>
        <v>26.78214677776641</v>
      </c>
      <c r="N8559" s="23">
        <v>1594.2919067991477</v>
      </c>
      <c r="O8559" s="17">
        <f t="shared" si="935"/>
        <v>2.2510871049013392E-2</v>
      </c>
      <c r="P8559" s="18">
        <f t="shared" si="936"/>
        <v>5.6628815450040809E-2</v>
      </c>
    </row>
    <row r="8560" spans="2:16" x14ac:dyDescent="0.3">
      <c r="B8560" s="19">
        <v>41265.458333332084</v>
      </c>
      <c r="C8560" s="21">
        <f t="shared" si="931"/>
        <v>12</v>
      </c>
      <c r="D8560" s="21" t="str">
        <f t="shared" si="932"/>
        <v>Winter</v>
      </c>
      <c r="E8560" s="21">
        <f t="shared" si="933"/>
        <v>11</v>
      </c>
      <c r="F8560" s="23">
        <v>95.552162982280834</v>
      </c>
      <c r="G8560" s="23">
        <v>2696.6594306105044</v>
      </c>
      <c r="H8560" s="16">
        <f t="shared" si="937"/>
        <v>3.5433530054868108E-2</v>
      </c>
      <c r="I8560" s="23">
        <v>8.9177369114124119</v>
      </c>
      <c r="J8560" s="23">
        <v>64.860886606072441</v>
      </c>
      <c r="K8560" s="23">
        <v>19.736566484517304</v>
      </c>
      <c r="L8560" s="23">
        <v>17.245370078763536</v>
      </c>
      <c r="M8560" s="23">
        <f t="shared" si="934"/>
        <v>27.878950042791601</v>
      </c>
      <c r="N8560" s="23">
        <v>1572.3014858304393</v>
      </c>
      <c r="O8560" s="17">
        <f t="shared" si="935"/>
        <v>2.3403073320107676E-2</v>
      </c>
      <c r="P8560" s="18">
        <f t="shared" si="936"/>
        <v>5.8007349873111465E-2</v>
      </c>
    </row>
    <row r="8561" spans="2:16" x14ac:dyDescent="0.3">
      <c r="B8561" s="19">
        <v>41265.499999998749</v>
      </c>
      <c r="C8561" s="21">
        <f t="shared" si="931"/>
        <v>12</v>
      </c>
      <c r="D8561" s="21" t="str">
        <f t="shared" si="932"/>
        <v>Winter</v>
      </c>
      <c r="E8561" s="21">
        <f t="shared" si="933"/>
        <v>12</v>
      </c>
      <c r="F8561" s="23">
        <v>94.368457561237562</v>
      </c>
      <c r="G8561" s="23">
        <v>2755.2643205272311</v>
      </c>
      <c r="H8561" s="16">
        <f t="shared" si="937"/>
        <v>3.4250237575456921E-2</v>
      </c>
      <c r="I8561" s="23">
        <v>8.6590156998965018</v>
      </c>
      <c r="J8561" s="23">
        <v>63.040893559046147</v>
      </c>
      <c r="K8561" s="23">
        <v>19.736566484517304</v>
      </c>
      <c r="L8561" s="23">
        <v>16.54981492021053</v>
      </c>
      <c r="M8561" s="23">
        <f t="shared" si="934"/>
        <v>26.754512154318313</v>
      </c>
      <c r="N8561" s="23">
        <v>1537.2703021109749</v>
      </c>
      <c r="O8561" s="17">
        <f t="shared" si="935"/>
        <v>2.303663045177225E-2</v>
      </c>
      <c r="P8561" s="18">
        <f t="shared" si="936"/>
        <v>5.6497857961317968E-2</v>
      </c>
    </row>
    <row r="8562" spans="2:16" x14ac:dyDescent="0.3">
      <c r="B8562" s="19">
        <v>41265.541666665413</v>
      </c>
      <c r="C8562" s="21">
        <f t="shared" si="931"/>
        <v>12</v>
      </c>
      <c r="D8562" s="21" t="str">
        <f t="shared" si="932"/>
        <v>Winter</v>
      </c>
      <c r="E8562" s="21">
        <f t="shared" si="933"/>
        <v>13</v>
      </c>
      <c r="F8562" s="23">
        <v>90.553201301332621</v>
      </c>
      <c r="G8562" s="23">
        <v>2621.4682510947036</v>
      </c>
      <c r="H8562" s="16">
        <f t="shared" si="937"/>
        <v>3.4542932672756328E-2</v>
      </c>
      <c r="I8562" s="23">
        <v>8.3918379563540384</v>
      </c>
      <c r="J8562" s="23">
        <v>61.940706051087844</v>
      </c>
      <c r="K8562" s="23">
        <v>19.736566484517304</v>
      </c>
      <c r="L8562" s="23">
        <v>16.129351172952639</v>
      </c>
      <c r="M8562" s="23">
        <f t="shared" si="934"/>
        <v>26.074788393617901</v>
      </c>
      <c r="N8562" s="23">
        <v>1491.7794681115747</v>
      </c>
      <c r="O8562" s="17">
        <f t="shared" si="935"/>
        <v>2.3104371045944757E-2</v>
      </c>
      <c r="P8562" s="18">
        <f t="shared" si="936"/>
        <v>5.6849210985214636E-2</v>
      </c>
    </row>
    <row r="8563" spans="2:16" x14ac:dyDescent="0.3">
      <c r="B8563" s="19">
        <v>41265.583333332077</v>
      </c>
      <c r="C8563" s="21">
        <f t="shared" si="931"/>
        <v>12</v>
      </c>
      <c r="D8563" s="21" t="str">
        <f t="shared" si="932"/>
        <v>Winter</v>
      </c>
      <c r="E8563" s="21">
        <f t="shared" si="933"/>
        <v>14</v>
      </c>
      <c r="F8563" s="23">
        <v>88.652926887059635</v>
      </c>
      <c r="G8563" s="23">
        <v>2609.3049720553831</v>
      </c>
      <c r="H8563" s="16">
        <f t="shared" si="937"/>
        <v>3.3975686183292934E-2</v>
      </c>
      <c r="I8563" s="23">
        <v>8.2171493324897273</v>
      </c>
      <c r="J8563" s="23">
        <v>60.875324575539516</v>
      </c>
      <c r="K8563" s="23">
        <v>19.736566484517304</v>
      </c>
      <c r="L8563" s="23">
        <v>15.722189408046324</v>
      </c>
      <c r="M8563" s="23">
        <f t="shared" si="934"/>
        <v>25.416568682975885</v>
      </c>
      <c r="N8563" s="23">
        <v>1465.0047901970804</v>
      </c>
      <c r="O8563" s="17">
        <f t="shared" si="935"/>
        <v>2.2958094226395682E-2</v>
      </c>
      <c r="P8563" s="18">
        <f t="shared" si="936"/>
        <v>5.6153763404886127E-2</v>
      </c>
    </row>
    <row r="8564" spans="2:16" x14ac:dyDescent="0.3">
      <c r="B8564" s="19">
        <v>41265.624999998741</v>
      </c>
      <c r="C8564" s="21">
        <f t="shared" si="931"/>
        <v>12</v>
      </c>
      <c r="D8564" s="21" t="str">
        <f t="shared" si="932"/>
        <v>Winter</v>
      </c>
      <c r="E8564" s="21">
        <f t="shared" si="933"/>
        <v>15</v>
      </c>
      <c r="F8564" s="23">
        <v>85.992592471289541</v>
      </c>
      <c r="G8564" s="23">
        <v>2520.8447608603237</v>
      </c>
      <c r="H8564" s="16">
        <f t="shared" si="937"/>
        <v>3.4112609315117705E-2</v>
      </c>
      <c r="I8564" s="23">
        <v>8.0688307659747167</v>
      </c>
      <c r="J8564" s="23">
        <v>59.758283574316025</v>
      </c>
      <c r="K8564" s="23">
        <v>19.736566484517304</v>
      </c>
      <c r="L8564" s="23">
        <v>15.295284683335588</v>
      </c>
      <c r="M8564" s="23">
        <f t="shared" si="934"/>
        <v>24.726432406463132</v>
      </c>
      <c r="N8564" s="23">
        <v>1485.4393690128518</v>
      </c>
      <c r="O8564" s="17">
        <f t="shared" si="935"/>
        <v>2.2077820109367326E-2</v>
      </c>
      <c r="P8564" s="18">
        <f t="shared" si="936"/>
        <v>5.5437297372564733E-2</v>
      </c>
    </row>
    <row r="8565" spans="2:16" x14ac:dyDescent="0.3">
      <c r="B8565" s="19">
        <v>41265.666666665406</v>
      </c>
      <c r="C8565" s="21">
        <f t="shared" si="931"/>
        <v>12</v>
      </c>
      <c r="D8565" s="21" t="str">
        <f t="shared" si="932"/>
        <v>Winter</v>
      </c>
      <c r="E8565" s="21">
        <f t="shared" si="933"/>
        <v>16</v>
      </c>
      <c r="F8565" s="23">
        <v>86.671560529123369</v>
      </c>
      <c r="G8565" s="23">
        <v>2526.3735240600149</v>
      </c>
      <c r="H8565" s="16">
        <f t="shared" si="937"/>
        <v>3.4306708688839338E-2</v>
      </c>
      <c r="I8565" s="23">
        <v>8.2091609178794442</v>
      </c>
      <c r="J8565" s="23">
        <v>61.115172092435571</v>
      </c>
      <c r="K8565" s="23">
        <v>19.736566484517304</v>
      </c>
      <c r="L8565" s="23">
        <v>15.81385304264963</v>
      </c>
      <c r="M8565" s="23">
        <f t="shared" si="934"/>
        <v>25.564752565268638</v>
      </c>
      <c r="N8565" s="23">
        <v>1540.4676105238773</v>
      </c>
      <c r="O8565" s="17">
        <f t="shared" si="935"/>
        <v>2.1924455439645597E-2</v>
      </c>
      <c r="P8565" s="18">
        <f t="shared" si="936"/>
        <v>5.5479008222555574E-2</v>
      </c>
    </row>
    <row r="8566" spans="2:16" x14ac:dyDescent="0.3">
      <c r="B8566" s="19">
        <v>41265.70833333207</v>
      </c>
      <c r="C8566" s="21">
        <f t="shared" si="931"/>
        <v>12</v>
      </c>
      <c r="D8566" s="21" t="str">
        <f t="shared" si="932"/>
        <v>Winter</v>
      </c>
      <c r="E8566" s="21">
        <f t="shared" si="933"/>
        <v>17</v>
      </c>
      <c r="F8566" s="23">
        <v>92.672152945802637</v>
      </c>
      <c r="G8566" s="23">
        <v>2582.7669086968654</v>
      </c>
      <c r="H8566" s="16">
        <f t="shared" si="937"/>
        <v>3.588095876315852E-2</v>
      </c>
      <c r="I8566" s="23">
        <v>8.7179093042652376</v>
      </c>
      <c r="J8566" s="23">
        <v>63.787891297877849</v>
      </c>
      <c r="K8566" s="23">
        <v>19.736566484517304</v>
      </c>
      <c r="L8566" s="23">
        <v>16.835298500227914</v>
      </c>
      <c r="M8566" s="23">
        <f t="shared" si="934"/>
        <v>27.21602631313263</v>
      </c>
      <c r="N8566" s="23">
        <v>1639.5444603265189</v>
      </c>
      <c r="O8566" s="17">
        <f t="shared" si="935"/>
        <v>2.1917024202101565E-2</v>
      </c>
      <c r="P8566" s="18">
        <f t="shared" si="936"/>
        <v>5.701157912365333E-2</v>
      </c>
    </row>
    <row r="8567" spans="2:16" x14ac:dyDescent="0.3">
      <c r="B8567" s="19">
        <v>41265.749999998734</v>
      </c>
      <c r="C8567" s="21">
        <f t="shared" si="931"/>
        <v>12</v>
      </c>
      <c r="D8567" s="21" t="str">
        <f t="shared" si="932"/>
        <v>Winter</v>
      </c>
      <c r="E8567" s="21">
        <f t="shared" si="933"/>
        <v>18</v>
      </c>
      <c r="F8567" s="23">
        <v>100.15291527335755</v>
      </c>
      <c r="G8567" s="23">
        <v>2686.7076568510602</v>
      </c>
      <c r="H8567" s="16">
        <f t="shared" si="937"/>
        <v>3.7277191293205746E-2</v>
      </c>
      <c r="I8567" s="23">
        <v>8.8698877278978436</v>
      </c>
      <c r="J8567" s="23">
        <v>67.398675182037408</v>
      </c>
      <c r="K8567" s="23">
        <v>19.736566484517304</v>
      </c>
      <c r="L8567" s="23">
        <v>18.215248473746115</v>
      </c>
      <c r="M8567" s="23">
        <f t="shared" si="934"/>
        <v>29.446860223773989</v>
      </c>
      <c r="N8567" s="23">
        <v>1648.6830530268935</v>
      </c>
      <c r="O8567" s="17">
        <f t="shared" si="935"/>
        <v>2.3240821139832994E-2</v>
      </c>
      <c r="P8567" s="18">
        <f t="shared" si="936"/>
        <v>5.9651659897598006E-2</v>
      </c>
    </row>
    <row r="8568" spans="2:16" x14ac:dyDescent="0.3">
      <c r="B8568" s="19">
        <v>41265.791666665398</v>
      </c>
      <c r="C8568" s="21">
        <f t="shared" si="931"/>
        <v>12</v>
      </c>
      <c r="D8568" s="21" t="str">
        <f t="shared" si="932"/>
        <v>Winter</v>
      </c>
      <c r="E8568" s="21">
        <f t="shared" si="933"/>
        <v>19</v>
      </c>
      <c r="F8568" s="23">
        <v>100.83773159641781</v>
      </c>
      <c r="G8568" s="23">
        <v>2722.091741329084</v>
      </c>
      <c r="H8568" s="16">
        <f t="shared" si="937"/>
        <v>3.7044207608955514E-2</v>
      </c>
      <c r="I8568" s="23">
        <v>8.7813049809508446</v>
      </c>
      <c r="J8568" s="23">
        <v>63.50208423143296</v>
      </c>
      <c r="K8568" s="23">
        <v>19.736566484517304</v>
      </c>
      <c r="L8568" s="23">
        <v>16.726070292053461</v>
      </c>
      <c r="M8568" s="23">
        <f t="shared" si="934"/>
        <v>27.039447454862195</v>
      </c>
      <c r="N8568" s="23">
        <v>1623.2095523800092</v>
      </c>
      <c r="O8568" s="17">
        <f t="shared" si="935"/>
        <v>2.2067854629915985E-2</v>
      </c>
      <c r="P8568" s="18">
        <f t="shared" si="936"/>
        <v>5.8294576050476637E-2</v>
      </c>
    </row>
    <row r="8569" spans="2:16" x14ac:dyDescent="0.3">
      <c r="B8569" s="19">
        <v>41265.833333332062</v>
      </c>
      <c r="C8569" s="21">
        <f t="shared" si="931"/>
        <v>12</v>
      </c>
      <c r="D8569" s="21" t="str">
        <f t="shared" si="932"/>
        <v>Winter</v>
      </c>
      <c r="E8569" s="21">
        <f t="shared" si="933"/>
        <v>20</v>
      </c>
      <c r="F8569" s="23">
        <v>97.785450898690939</v>
      </c>
      <c r="G8569" s="23">
        <v>2693.3421726906895</v>
      </c>
      <c r="H8569" s="16">
        <f t="shared" si="937"/>
        <v>3.6306360138786894E-2</v>
      </c>
      <c r="I8569" s="23">
        <v>8.5893153514810194</v>
      </c>
      <c r="J8569" s="23">
        <v>63.451210774660453</v>
      </c>
      <c r="K8569" s="23">
        <v>19.736566484517304</v>
      </c>
      <c r="L8569" s="23">
        <v>16.706627747836407</v>
      </c>
      <c r="M8569" s="23">
        <f t="shared" si="934"/>
        <v>27.008016542306741</v>
      </c>
      <c r="N8569" s="23">
        <v>1624.5758620481354</v>
      </c>
      <c r="O8569" s="17">
        <f t="shared" si="935"/>
        <v>2.1911769542672811E-2</v>
      </c>
      <c r="P8569" s="18">
        <f t="shared" si="936"/>
        <v>5.7422593085165327E-2</v>
      </c>
    </row>
    <row r="8570" spans="2:16" x14ac:dyDescent="0.3">
      <c r="B8570" s="19">
        <v>41265.874999998727</v>
      </c>
      <c r="C8570" s="21">
        <f t="shared" si="931"/>
        <v>12</v>
      </c>
      <c r="D8570" s="21" t="str">
        <f t="shared" si="932"/>
        <v>Winter</v>
      </c>
      <c r="E8570" s="21">
        <f t="shared" si="933"/>
        <v>21</v>
      </c>
      <c r="F8570" s="23">
        <v>97.059685242290556</v>
      </c>
      <c r="G8570" s="23">
        <v>2663.4868514123568</v>
      </c>
      <c r="H8570" s="16">
        <f t="shared" si="937"/>
        <v>3.6440835137152301E-2</v>
      </c>
      <c r="I8570" s="23">
        <v>8.3691319721856683</v>
      </c>
      <c r="J8570" s="23">
        <v>62.337967601638567</v>
      </c>
      <c r="K8570" s="23">
        <v>19.736566484517304</v>
      </c>
      <c r="L8570" s="23">
        <v>16.281174456690895</v>
      </c>
      <c r="M8570" s="23">
        <f t="shared" si="934"/>
        <v>26.320226660430368</v>
      </c>
      <c r="N8570" s="23">
        <v>1574.8507559697014</v>
      </c>
      <c r="O8570" s="17">
        <f t="shared" si="935"/>
        <v>2.2027076852280107E-2</v>
      </c>
      <c r="P8570" s="18">
        <f t="shared" si="936"/>
        <v>5.7665226913305084E-2</v>
      </c>
    </row>
    <row r="8571" spans="2:16" x14ac:dyDescent="0.3">
      <c r="B8571" s="19">
        <v>41265.916666665391</v>
      </c>
      <c r="C8571" s="21">
        <f t="shared" si="931"/>
        <v>12</v>
      </c>
      <c r="D8571" s="21" t="str">
        <f t="shared" si="932"/>
        <v>Winter</v>
      </c>
      <c r="E8571" s="21">
        <f t="shared" si="933"/>
        <v>22</v>
      </c>
      <c r="F8571" s="23">
        <v>93.799425869566335</v>
      </c>
      <c r="G8571" s="23">
        <v>2622.5740037346418</v>
      </c>
      <c r="H8571" s="16">
        <f t="shared" si="937"/>
        <v>3.5766169319146952E-2</v>
      </c>
      <c r="I8571" s="23">
        <v>7.9923689057694505</v>
      </c>
      <c r="J8571" s="23">
        <v>60.276504709761632</v>
      </c>
      <c r="K8571" s="23">
        <v>19.736566484517304</v>
      </c>
      <c r="L8571" s="23">
        <v>15.493335650958421</v>
      </c>
      <c r="M8571" s="23">
        <f t="shared" si="934"/>
        <v>25.046602574285906</v>
      </c>
      <c r="N8571" s="23">
        <v>1483.2882200466838</v>
      </c>
      <c r="O8571" s="17">
        <f t="shared" si="935"/>
        <v>2.2274141352660051E-2</v>
      </c>
      <c r="P8571" s="18">
        <f t="shared" si="936"/>
        <v>5.7243649960749154E-2</v>
      </c>
    </row>
    <row r="8572" spans="2:16" x14ac:dyDescent="0.3">
      <c r="B8572" s="19">
        <v>41265.958333332055</v>
      </c>
      <c r="C8572" s="21">
        <f t="shared" si="931"/>
        <v>12</v>
      </c>
      <c r="D8572" s="21" t="str">
        <f t="shared" si="932"/>
        <v>Winter</v>
      </c>
      <c r="E8572" s="21">
        <f t="shared" si="933"/>
        <v>23</v>
      </c>
      <c r="F8572" s="23">
        <v>90.313721889124082</v>
      </c>
      <c r="G8572" s="23">
        <v>2520.8447608603237</v>
      </c>
      <c r="H8572" s="16">
        <f t="shared" si="937"/>
        <v>3.5826768586218478E-2</v>
      </c>
      <c r="I8572" s="23">
        <v>7.5300611014222563</v>
      </c>
      <c r="J8572" s="23">
        <v>57.612855042366341</v>
      </c>
      <c r="K8572" s="23">
        <v>19.736566484517304</v>
      </c>
      <c r="L8572" s="23">
        <v>14.475356340673711</v>
      </c>
      <c r="M8572" s="23">
        <f t="shared" si="934"/>
        <v>23.400932217175324</v>
      </c>
      <c r="N8572" s="23">
        <v>1389.1379182897115</v>
      </c>
      <c r="O8572" s="17">
        <f t="shared" si="935"/>
        <v>2.226632281168987E-2</v>
      </c>
      <c r="P8572" s="18">
        <f t="shared" si="936"/>
        <v>5.7295361003267903E-2</v>
      </c>
    </row>
    <row r="8573" spans="2:16" x14ac:dyDescent="0.3">
      <c r="B8573" s="19">
        <v>41265.999999998719</v>
      </c>
      <c r="C8573" s="21">
        <f t="shared" si="931"/>
        <v>12</v>
      </c>
      <c r="D8573" s="21" t="str">
        <f t="shared" si="932"/>
        <v>Winter</v>
      </c>
      <c r="E8573" s="21">
        <f t="shared" si="933"/>
        <v>0</v>
      </c>
      <c r="F8573" s="23">
        <v>87.822516936024286</v>
      </c>
      <c r="G8573" s="23">
        <v>2400.3177231070554</v>
      </c>
      <c r="H8573" s="16">
        <f t="shared" si="937"/>
        <v>3.6587871718225598E-2</v>
      </c>
      <c r="I8573" s="23">
        <v>7.2644235846333052</v>
      </c>
      <c r="J8573" s="23">
        <v>54.072906233908427</v>
      </c>
      <c r="K8573" s="23">
        <v>19.736566484517304</v>
      </c>
      <c r="L8573" s="23">
        <v>13.122477735582587</v>
      </c>
      <c r="M8573" s="23">
        <f t="shared" si="934"/>
        <v>21.213862013808537</v>
      </c>
      <c r="N8573" s="23">
        <v>1306.7225039992368</v>
      </c>
      <c r="O8573" s="17">
        <f t="shared" si="935"/>
        <v>2.1793675023797154E-2</v>
      </c>
      <c r="P8573" s="18">
        <f t="shared" si="936"/>
        <v>5.7584162555983365E-2</v>
      </c>
    </row>
    <row r="8574" spans="2:16" x14ac:dyDescent="0.3">
      <c r="B8574" s="19">
        <v>41266.041666665384</v>
      </c>
      <c r="C8574" s="21">
        <f t="shared" si="931"/>
        <v>12</v>
      </c>
      <c r="D8574" s="21" t="str">
        <f t="shared" si="932"/>
        <v>Winter</v>
      </c>
      <c r="E8574" s="21">
        <f t="shared" si="933"/>
        <v>1</v>
      </c>
      <c r="F8574" s="23">
        <v>86.186593583055767</v>
      </c>
      <c r="G8574" s="23">
        <v>2307.4345013522429</v>
      </c>
      <c r="H8574" s="16">
        <f t="shared" si="937"/>
        <v>3.7351696671150229E-2</v>
      </c>
      <c r="I8574" s="23">
        <v>7.0491452377356074</v>
      </c>
      <c r="J8574" s="23">
        <v>52.704901222971181</v>
      </c>
      <c r="K8574" s="23">
        <v>19.736566484517304</v>
      </c>
      <c r="L8574" s="23">
        <v>12.599660934804987</v>
      </c>
      <c r="M8574" s="23">
        <f t="shared" si="934"/>
        <v>20.368673803648889</v>
      </c>
      <c r="N8574" s="23">
        <v>1266.4413424933914</v>
      </c>
      <c r="O8574" s="17">
        <f t="shared" si="935"/>
        <v>2.1649497786769837E-2</v>
      </c>
      <c r="P8574" s="18">
        <f t="shared" si="936"/>
        <v>5.8192548983505898E-2</v>
      </c>
    </row>
    <row r="8575" spans="2:16" x14ac:dyDescent="0.3">
      <c r="B8575" s="19">
        <v>41266.083333332048</v>
      </c>
      <c r="C8575" s="21">
        <f t="shared" si="931"/>
        <v>12</v>
      </c>
      <c r="D8575" s="21" t="str">
        <f t="shared" si="932"/>
        <v>Winter</v>
      </c>
      <c r="E8575" s="21">
        <f t="shared" si="933"/>
        <v>2</v>
      </c>
      <c r="F8575" s="23">
        <v>82.926955753419193</v>
      </c>
      <c r="G8575" s="23">
        <v>2290.8482117531694</v>
      </c>
      <c r="H8575" s="16">
        <f t="shared" si="937"/>
        <v>3.6199236303812464E-2</v>
      </c>
      <c r="I8575" s="23">
        <v>6.9463074555214783</v>
      </c>
      <c r="J8575" s="23">
        <v>52.413950356026781</v>
      </c>
      <c r="K8575" s="23">
        <v>19.736566484517304</v>
      </c>
      <c r="L8575" s="23">
        <v>12.488466896608356</v>
      </c>
      <c r="M8575" s="23">
        <f t="shared" si="934"/>
        <v>20.188916974901119</v>
      </c>
      <c r="N8575" s="23">
        <v>1249.0480920073173</v>
      </c>
      <c r="O8575" s="17">
        <f t="shared" si="935"/>
        <v>2.1724723494684805E-2</v>
      </c>
      <c r="P8575" s="18">
        <f t="shared" si="936"/>
        <v>5.7137541399078187E-2</v>
      </c>
    </row>
    <row r="8576" spans="2:16" x14ac:dyDescent="0.3">
      <c r="B8576" s="19">
        <v>41266.124999998712</v>
      </c>
      <c r="C8576" s="21">
        <f t="shared" si="931"/>
        <v>12</v>
      </c>
      <c r="D8576" s="21" t="str">
        <f t="shared" si="932"/>
        <v>Winter</v>
      </c>
      <c r="E8576" s="21">
        <f t="shared" si="933"/>
        <v>3</v>
      </c>
      <c r="F8576" s="23">
        <v>85.181645339756656</v>
      </c>
      <c r="G8576" s="23">
        <v>2218.9742901571835</v>
      </c>
      <c r="H8576" s="16">
        <f t="shared" si="937"/>
        <v>3.8387846906384263E-2</v>
      </c>
      <c r="I8576" s="23">
        <v>6.927707902672088</v>
      </c>
      <c r="J8576" s="23">
        <v>52.869658588724647</v>
      </c>
      <c r="K8576" s="23">
        <v>19.736566484517304</v>
      </c>
      <c r="L8576" s="23">
        <v>12.662627019124194</v>
      </c>
      <c r="M8576" s="23">
        <f t="shared" si="934"/>
        <v>20.470465085083148</v>
      </c>
      <c r="N8576" s="23">
        <v>1251.1888905738244</v>
      </c>
      <c r="O8576" s="17">
        <f t="shared" si="935"/>
        <v>2.1897711204252938E-2</v>
      </c>
      <c r="P8576" s="18">
        <f t="shared" si="936"/>
        <v>5.9444952125328118E-2</v>
      </c>
    </row>
    <row r="8577" spans="2:16" x14ac:dyDescent="0.3">
      <c r="B8577" s="19">
        <v>41266.166666665376</v>
      </c>
      <c r="C8577" s="21">
        <f t="shared" si="931"/>
        <v>12</v>
      </c>
      <c r="D8577" s="21" t="str">
        <f t="shared" si="932"/>
        <v>Winter</v>
      </c>
      <c r="E8577" s="21">
        <f t="shared" si="933"/>
        <v>4</v>
      </c>
      <c r="F8577" s="23">
        <v>87.400095136627044</v>
      </c>
      <c r="G8577" s="23">
        <v>2224.5030533568747</v>
      </c>
      <c r="H8577" s="16">
        <f t="shared" si="937"/>
        <v>3.9289716867206087E-2</v>
      </c>
      <c r="I8577" s="23">
        <v>7.0187002895896589</v>
      </c>
      <c r="J8577" s="23">
        <v>54.338425415958774</v>
      </c>
      <c r="K8577" s="23">
        <v>19.736566484517304</v>
      </c>
      <c r="L8577" s="23">
        <v>13.223952429165429</v>
      </c>
      <c r="M8577" s="23">
        <f t="shared" si="934"/>
        <v>21.377906502276041</v>
      </c>
      <c r="N8577" s="23">
        <v>1267.4711797211864</v>
      </c>
      <c r="O8577" s="17">
        <f t="shared" si="935"/>
        <v>2.2404143972813866E-2</v>
      </c>
      <c r="P8577" s="18">
        <f t="shared" si="936"/>
        <v>6.0813608366675972E-2</v>
      </c>
    </row>
    <row r="8578" spans="2:16" x14ac:dyDescent="0.3">
      <c r="B8578" s="19">
        <v>41266.208333332041</v>
      </c>
      <c r="C8578" s="21">
        <f t="shared" si="931"/>
        <v>12</v>
      </c>
      <c r="D8578" s="21" t="str">
        <f t="shared" si="932"/>
        <v>Winter</v>
      </c>
      <c r="E8578" s="21">
        <f t="shared" si="933"/>
        <v>5</v>
      </c>
      <c r="F8578" s="23">
        <v>91.661542426111041</v>
      </c>
      <c r="G8578" s="23">
        <v>2246.6181061556395</v>
      </c>
      <c r="H8578" s="16">
        <f t="shared" si="937"/>
        <v>4.079978799020726E-2</v>
      </c>
      <c r="I8578" s="23">
        <v>7.1887061470735762</v>
      </c>
      <c r="J8578" s="23">
        <v>55.184360078702028</v>
      </c>
      <c r="K8578" s="23">
        <v>19.736566484517304</v>
      </c>
      <c r="L8578" s="23">
        <v>13.547247190885123</v>
      </c>
      <c r="M8578" s="23">
        <f t="shared" si="934"/>
        <v>21.9005464032996</v>
      </c>
      <c r="N8578" s="23">
        <v>1314.4622840457303</v>
      </c>
      <c r="O8578" s="17">
        <f t="shared" si="935"/>
        <v>2.2130153830538631E-2</v>
      </c>
      <c r="P8578" s="18">
        <f t="shared" si="936"/>
        <v>6.2027036236269241E-2</v>
      </c>
    </row>
    <row r="8579" spans="2:16" x14ac:dyDescent="0.3">
      <c r="B8579" s="19">
        <v>41266.249999998705</v>
      </c>
      <c r="C8579" s="21">
        <f t="shared" si="931"/>
        <v>12</v>
      </c>
      <c r="D8579" s="21" t="str">
        <f t="shared" si="932"/>
        <v>Winter</v>
      </c>
      <c r="E8579" s="21">
        <f t="shared" si="933"/>
        <v>6</v>
      </c>
      <c r="F8579" s="23">
        <v>97.314122190825998</v>
      </c>
      <c r="G8579" s="23">
        <v>2298.5884802327369</v>
      </c>
      <c r="H8579" s="16">
        <f t="shared" si="937"/>
        <v>4.2336469980469381E-2</v>
      </c>
      <c r="I8579" s="23">
        <v>7.496312794562157</v>
      </c>
      <c r="J8579" s="23">
        <v>56.894780938697878</v>
      </c>
      <c r="K8579" s="23">
        <v>19.736566484517304</v>
      </c>
      <c r="L8579" s="23">
        <v>14.200926640051502</v>
      </c>
      <c r="M8579" s="23">
        <f t="shared" si="934"/>
        <v>22.957287814129071</v>
      </c>
      <c r="N8579" s="23">
        <v>1394.8111372420112</v>
      </c>
      <c r="O8579" s="17">
        <f t="shared" si="935"/>
        <v>2.1833494009022441E-2</v>
      </c>
      <c r="P8579" s="18">
        <f t="shared" si="936"/>
        <v>6.3245610925810089E-2</v>
      </c>
    </row>
    <row r="8580" spans="2:16" x14ac:dyDescent="0.3">
      <c r="B8580" s="19">
        <v>41266.291666665369</v>
      </c>
      <c r="C8580" s="21">
        <f t="shared" si="931"/>
        <v>12</v>
      </c>
      <c r="D8580" s="21" t="str">
        <f t="shared" si="932"/>
        <v>Winter</v>
      </c>
      <c r="E8580" s="21">
        <f t="shared" si="933"/>
        <v>7</v>
      </c>
      <c r="F8580" s="23">
        <v>95.952423788245511</v>
      </c>
      <c r="G8580" s="23">
        <v>2402.5292283869317</v>
      </c>
      <c r="H8580" s="16">
        <f t="shared" si="937"/>
        <v>3.9938088017629811E-2</v>
      </c>
      <c r="I8580" s="23">
        <v>7.9381264079206675</v>
      </c>
      <c r="J8580" s="23">
        <v>58.883665822404495</v>
      </c>
      <c r="K8580" s="23">
        <v>19.736566484517304</v>
      </c>
      <c r="L8580" s="23">
        <v>14.961027972795906</v>
      </c>
      <c r="M8580" s="23">
        <f t="shared" si="934"/>
        <v>24.186071365091287</v>
      </c>
      <c r="N8580" s="23">
        <v>1499.014553992871</v>
      </c>
      <c r="O8580" s="17">
        <f t="shared" si="935"/>
        <v>2.1430210725735709E-2</v>
      </c>
      <c r="P8580" s="18">
        <f t="shared" si="936"/>
        <v>6.0512417101164735E-2</v>
      </c>
    </row>
    <row r="8581" spans="2:16" x14ac:dyDescent="0.3">
      <c r="B8581" s="19">
        <v>41266.333333332033</v>
      </c>
      <c r="C8581" s="21">
        <f t="shared" ref="C8581:C8644" si="938">MONTH(B8581)</f>
        <v>12</v>
      </c>
      <c r="D8581" s="21" t="str">
        <f t="shared" ref="D8581:D8644" si="939">IF(AND(C8581&gt;5,C8581&lt;7),"Summer",IF(OR(C8581=1,C8581&gt;10),"Winter","Shoulder"))</f>
        <v>Winter</v>
      </c>
      <c r="E8581" s="21">
        <f t="shared" ref="E8581:E8644" si="940">HOUR(B8581)</f>
        <v>8</v>
      </c>
      <c r="F8581" s="23">
        <v>97.028122627244159</v>
      </c>
      <c r="G8581" s="23">
        <v>2526.3735240600149</v>
      </c>
      <c r="H8581" s="16">
        <f t="shared" si="937"/>
        <v>3.840608750178591E-2</v>
      </c>
      <c r="I8581" s="23">
        <v>8.2824758580792928</v>
      </c>
      <c r="J8581" s="23">
        <v>64.560303801603197</v>
      </c>
      <c r="K8581" s="23">
        <v>19.736566484517304</v>
      </c>
      <c r="L8581" s="23">
        <v>17.1304949584643</v>
      </c>
      <c r="M8581" s="23">
        <f t="shared" ref="M8581:M8644" si="941">J8581-K8581-L8581</f>
        <v>27.693242358621593</v>
      </c>
      <c r="N8581" s="23">
        <v>1567.1734750820374</v>
      </c>
      <c r="O8581" s="17">
        <f t="shared" ref="O8581:O8644" si="942">(I8581+M8581)/N8581</f>
        <v>2.2955798313787596E-2</v>
      </c>
      <c r="P8581" s="18">
        <f t="shared" ref="P8581:P8644" si="943">H8581+(1-H8581)*O8581</f>
        <v>6.0480243416860827E-2</v>
      </c>
    </row>
    <row r="8582" spans="2:16" x14ac:dyDescent="0.3">
      <c r="B8582" s="19">
        <v>41266.374999998698</v>
      </c>
      <c r="C8582" s="21">
        <f t="shared" si="938"/>
        <v>12</v>
      </c>
      <c r="D8582" s="21" t="str">
        <f t="shared" si="939"/>
        <v>Winter</v>
      </c>
      <c r="E8582" s="21">
        <f t="shared" si="940"/>
        <v>9</v>
      </c>
      <c r="F8582" s="23">
        <v>104.37680702063292</v>
      </c>
      <c r="G8582" s="23">
        <v>2593.8244350962477</v>
      </c>
      <c r="H8582" s="16">
        <f t="shared" ref="H8582:H8645" si="944">F8582/G8582</f>
        <v>4.0240505721336479E-2</v>
      </c>
      <c r="I8582" s="23">
        <v>8.3654302651782189</v>
      </c>
      <c r="J8582" s="23">
        <v>63.524177137231277</v>
      </c>
      <c r="K8582" s="23">
        <v>19.736566484517304</v>
      </c>
      <c r="L8582" s="23">
        <v>16.734513640021497</v>
      </c>
      <c r="M8582" s="23">
        <f t="shared" si="941"/>
        <v>27.053097012692476</v>
      </c>
      <c r="N8582" s="23">
        <v>1566.7746008266936</v>
      </c>
      <c r="O8582" s="17">
        <f t="shared" si="942"/>
        <v>2.2606013180953052E-2</v>
      </c>
      <c r="P8582" s="18">
        <f t="shared" si="943"/>
        <v>6.193684149954478E-2</v>
      </c>
    </row>
    <row r="8583" spans="2:16" x14ac:dyDescent="0.3">
      <c r="B8583" s="19">
        <v>41266.416666665362</v>
      </c>
      <c r="C8583" s="21">
        <f t="shared" si="938"/>
        <v>12</v>
      </c>
      <c r="D8583" s="21" t="str">
        <f t="shared" si="939"/>
        <v>Winter</v>
      </c>
      <c r="E8583" s="21">
        <f t="shared" si="940"/>
        <v>10</v>
      </c>
      <c r="F8583" s="23">
        <v>110.70679858902757</v>
      </c>
      <c r="G8583" s="23">
        <v>2605.9877141355682</v>
      </c>
      <c r="H8583" s="16">
        <f t="shared" si="944"/>
        <v>4.2481703957591412E-2</v>
      </c>
      <c r="I8583" s="23">
        <v>8.3047634240594039</v>
      </c>
      <c r="J8583" s="23">
        <v>58.803209609347171</v>
      </c>
      <c r="K8583" s="23">
        <v>19.736566484517304</v>
      </c>
      <c r="L8583" s="23">
        <v>14.930279649816814</v>
      </c>
      <c r="M8583" s="23">
        <f t="shared" si="941"/>
        <v>24.136363475013052</v>
      </c>
      <c r="N8583" s="23">
        <v>1559.013061554811</v>
      </c>
      <c r="O8583" s="17">
        <f t="shared" si="942"/>
        <v>2.0808758886675889E-2</v>
      </c>
      <c r="P8583" s="18">
        <f t="shared" si="943"/>
        <v>6.2406471309518638E-2</v>
      </c>
    </row>
    <row r="8584" spans="2:16" x14ac:dyDescent="0.3">
      <c r="B8584" s="19">
        <v>41266.458333332026</v>
      </c>
      <c r="C8584" s="21">
        <f t="shared" si="938"/>
        <v>12</v>
      </c>
      <c r="D8584" s="21" t="str">
        <f t="shared" si="939"/>
        <v>Winter</v>
      </c>
      <c r="E8584" s="21">
        <f t="shared" si="940"/>
        <v>11</v>
      </c>
      <c r="F8584" s="23">
        <v>115.24058994837262</v>
      </c>
      <c r="G8584" s="23">
        <v>2590.5071771764328</v>
      </c>
      <c r="H8584" s="16">
        <f t="shared" si="944"/>
        <v>4.4485725020835899E-2</v>
      </c>
      <c r="I8584" s="23">
        <v>8.167615887845475</v>
      </c>
      <c r="J8584" s="23">
        <v>61.453393796969721</v>
      </c>
      <c r="K8584" s="23">
        <v>19.736566484517304</v>
      </c>
      <c r="L8584" s="23">
        <v>15.943112795431487</v>
      </c>
      <c r="M8584" s="23">
        <f t="shared" si="941"/>
        <v>25.773714517020927</v>
      </c>
      <c r="N8584" s="23">
        <v>1530.3297063604896</v>
      </c>
      <c r="O8584" s="17">
        <f t="shared" si="942"/>
        <v>2.217909661153181E-2</v>
      </c>
      <c r="P8584" s="18">
        <f t="shared" si="943"/>
        <v>6.5678168439296553E-2</v>
      </c>
    </row>
    <row r="8585" spans="2:16" x14ac:dyDescent="0.3">
      <c r="B8585" s="19">
        <v>41266.49999999869</v>
      </c>
      <c r="C8585" s="21">
        <f t="shared" si="938"/>
        <v>12</v>
      </c>
      <c r="D8585" s="21" t="str">
        <f t="shared" si="939"/>
        <v>Winter</v>
      </c>
      <c r="E8585" s="21">
        <f t="shared" si="940"/>
        <v>12</v>
      </c>
      <c r="F8585" s="23">
        <v>111.67441929990215</v>
      </c>
      <c r="G8585" s="23">
        <v>2566.1806190977918</v>
      </c>
      <c r="H8585" s="16">
        <f t="shared" si="944"/>
        <v>4.351775493463287E-2</v>
      </c>
      <c r="I8585" s="23">
        <v>8.1077881447046138</v>
      </c>
      <c r="J8585" s="23">
        <v>60.486901562210825</v>
      </c>
      <c r="K8585" s="23">
        <v>19.736566484517304</v>
      </c>
      <c r="L8585" s="23">
        <v>15.573743988948209</v>
      </c>
      <c r="M8585" s="23">
        <f t="shared" si="941"/>
        <v>25.176591088745312</v>
      </c>
      <c r="N8585" s="23">
        <v>1518.9517070042302</v>
      </c>
      <c r="O8585" s="17">
        <f t="shared" si="942"/>
        <v>2.1912730391603706E-2</v>
      </c>
      <c r="P8585" s="18">
        <f t="shared" si="943"/>
        <v>6.4476892495106089E-2</v>
      </c>
    </row>
    <row r="8586" spans="2:16" x14ac:dyDescent="0.3">
      <c r="B8586" s="19">
        <v>41266.541666665355</v>
      </c>
      <c r="C8586" s="21">
        <f t="shared" si="938"/>
        <v>12</v>
      </c>
      <c r="D8586" s="21" t="str">
        <f t="shared" si="939"/>
        <v>Winter</v>
      </c>
      <c r="E8586" s="21">
        <f t="shared" si="940"/>
        <v>13</v>
      </c>
      <c r="F8586" s="23">
        <v>109.30156247827063</v>
      </c>
      <c r="G8586" s="23">
        <v>2557.3345979782857</v>
      </c>
      <c r="H8586" s="16">
        <f t="shared" si="944"/>
        <v>4.2740423003184466E-2</v>
      </c>
      <c r="I8586" s="23">
        <v>8.1629252864215687</v>
      </c>
      <c r="J8586" s="23">
        <v>61.593936128467867</v>
      </c>
      <c r="K8586" s="23">
        <v>19.736566484517304</v>
      </c>
      <c r="L8586" s="23">
        <v>15.996824508137383</v>
      </c>
      <c r="M8586" s="23">
        <f t="shared" si="941"/>
        <v>25.860545135813179</v>
      </c>
      <c r="N8586" s="23">
        <v>1511.7702476739366</v>
      </c>
      <c r="O8586" s="17">
        <f t="shared" si="942"/>
        <v>2.2505715054641717E-2</v>
      </c>
      <c r="P8586" s="18">
        <f t="shared" si="943"/>
        <v>6.4284234276401661E-2</v>
      </c>
    </row>
    <row r="8587" spans="2:16" x14ac:dyDescent="0.3">
      <c r="B8587" s="19">
        <v>41266.583333332019</v>
      </c>
      <c r="C8587" s="21">
        <f t="shared" si="938"/>
        <v>12</v>
      </c>
      <c r="D8587" s="21" t="str">
        <f t="shared" si="939"/>
        <v>Winter</v>
      </c>
      <c r="E8587" s="21">
        <f t="shared" si="940"/>
        <v>14</v>
      </c>
      <c r="F8587" s="23">
        <v>108.54109002304769</v>
      </c>
      <c r="G8587" s="23">
        <v>2576.1323928572356</v>
      </c>
      <c r="H8587" s="16">
        <f t="shared" si="944"/>
        <v>4.2133350880566654E-2</v>
      </c>
      <c r="I8587" s="23">
        <v>8.2866063556426397</v>
      </c>
      <c r="J8587" s="23">
        <v>62.443814445668764</v>
      </c>
      <c r="K8587" s="23">
        <v>19.736566484517304</v>
      </c>
      <c r="L8587" s="23">
        <v>16.32162643451688</v>
      </c>
      <c r="M8587" s="23">
        <f t="shared" si="941"/>
        <v>26.38562152663458</v>
      </c>
      <c r="N8587" s="23">
        <v>1519.0126111080133</v>
      </c>
      <c r="O8587" s="17">
        <f t="shared" si="942"/>
        <v>2.2825503638831714E-2</v>
      </c>
      <c r="P8587" s="18">
        <f t="shared" si="943"/>
        <v>6.3997139565557817E-2</v>
      </c>
    </row>
    <row r="8588" spans="2:16" x14ac:dyDescent="0.3">
      <c r="B8588" s="19">
        <v>41266.624999998683</v>
      </c>
      <c r="C8588" s="21">
        <f t="shared" si="938"/>
        <v>12</v>
      </c>
      <c r="D8588" s="21" t="str">
        <f t="shared" si="939"/>
        <v>Winter</v>
      </c>
      <c r="E8588" s="21">
        <f t="shared" si="940"/>
        <v>15</v>
      </c>
      <c r="F8588" s="23">
        <v>105.65983821084866</v>
      </c>
      <c r="G8588" s="23">
        <v>2590.5071771764328</v>
      </c>
      <c r="H8588" s="16">
        <f t="shared" si="944"/>
        <v>4.0787317302866687E-2</v>
      </c>
      <c r="I8588" s="23">
        <v>8.313862548087144</v>
      </c>
      <c r="J8588" s="23">
        <v>63.371971255807679</v>
      </c>
      <c r="K8588" s="23">
        <v>19.736566484517304</v>
      </c>
      <c r="L8588" s="23">
        <v>16.676344414507547</v>
      </c>
      <c r="M8588" s="23">
        <f t="shared" si="941"/>
        <v>26.959060356782828</v>
      </c>
      <c r="N8588" s="23">
        <v>1556.1099644643557</v>
      </c>
      <c r="O8588" s="17">
        <f t="shared" si="942"/>
        <v>2.2667371657768172E-2</v>
      </c>
      <c r="P8588" s="18">
        <f t="shared" si="943"/>
        <v>6.2530147680407461E-2</v>
      </c>
    </row>
    <row r="8589" spans="2:16" x14ac:dyDescent="0.3">
      <c r="B8589" s="19">
        <v>41266.666666665347</v>
      </c>
      <c r="C8589" s="21">
        <f t="shared" si="938"/>
        <v>12</v>
      </c>
      <c r="D8589" s="21" t="str">
        <f t="shared" si="939"/>
        <v>Winter</v>
      </c>
      <c r="E8589" s="21">
        <f t="shared" si="940"/>
        <v>16</v>
      </c>
      <c r="F8589" s="23">
        <v>102.96142544655315</v>
      </c>
      <c r="G8589" s="23">
        <v>2609.3049720553831</v>
      </c>
      <c r="H8589" s="16">
        <f t="shared" si="944"/>
        <v>3.9459329802084844E-2</v>
      </c>
      <c r="I8589" s="23">
        <v>8.6288857875477127</v>
      </c>
      <c r="J8589" s="23">
        <v>65.676019517182041</v>
      </c>
      <c r="K8589" s="23">
        <v>19.736566484517304</v>
      </c>
      <c r="L8589" s="23">
        <v>17.556893192632014</v>
      </c>
      <c r="M8589" s="23">
        <f t="shared" si="941"/>
        <v>28.382559840032723</v>
      </c>
      <c r="N8589" s="23">
        <v>1583.8572775742314</v>
      </c>
      <c r="O8589" s="17">
        <f t="shared" si="942"/>
        <v>2.3367917142298071E-2</v>
      </c>
      <c r="P8589" s="18">
        <f t="shared" si="943"/>
        <v>6.1905164595077181E-2</v>
      </c>
    </row>
    <row r="8590" spans="2:16" x14ac:dyDescent="0.3">
      <c r="B8590" s="19">
        <v>41266.708333332012</v>
      </c>
      <c r="C8590" s="21">
        <f t="shared" si="938"/>
        <v>12</v>
      </c>
      <c r="D8590" s="21" t="str">
        <f t="shared" si="939"/>
        <v>Winter</v>
      </c>
      <c r="E8590" s="21">
        <f t="shared" si="940"/>
        <v>17</v>
      </c>
      <c r="F8590" s="23">
        <v>104.23998566825549</v>
      </c>
      <c r="G8590" s="23">
        <v>2665.6983566922336</v>
      </c>
      <c r="H8590" s="16">
        <f t="shared" si="944"/>
        <v>3.9104193993503088E-2</v>
      </c>
      <c r="I8590" s="23">
        <v>9.1261244161469186</v>
      </c>
      <c r="J8590" s="23">
        <v>67.612266178323111</v>
      </c>
      <c r="K8590" s="23">
        <v>19.736566484517304</v>
      </c>
      <c r="L8590" s="23">
        <v>18.296877532455845</v>
      </c>
      <c r="M8590" s="23">
        <f t="shared" si="941"/>
        <v>29.578822161349962</v>
      </c>
      <c r="N8590" s="23">
        <v>1677.6770825012654</v>
      </c>
      <c r="O8590" s="17">
        <f t="shared" si="942"/>
        <v>2.307055808367561E-2</v>
      </c>
      <c r="P8590" s="18">
        <f t="shared" si="943"/>
        <v>6.1272596498336267E-2</v>
      </c>
    </row>
    <row r="8591" spans="2:16" x14ac:dyDescent="0.3">
      <c r="B8591" s="19">
        <v>41266.749999998676</v>
      </c>
      <c r="C8591" s="21">
        <f t="shared" si="938"/>
        <v>12</v>
      </c>
      <c r="D8591" s="21" t="str">
        <f t="shared" si="939"/>
        <v>Winter</v>
      </c>
      <c r="E8591" s="21">
        <f t="shared" si="940"/>
        <v>18</v>
      </c>
      <c r="F8591" s="23">
        <v>103.73166403212154</v>
      </c>
      <c r="G8591" s="23">
        <v>2767.4275995665516</v>
      </c>
      <c r="H8591" s="16">
        <f t="shared" si="944"/>
        <v>3.7483063350372207E-2</v>
      </c>
      <c r="I8591" s="23">
        <v>9.2814502065057791</v>
      </c>
      <c r="J8591" s="23">
        <v>72.782749684631241</v>
      </c>
      <c r="K8591" s="23">
        <v>19.736566484517304</v>
      </c>
      <c r="L8591" s="23">
        <v>20.272905122727128</v>
      </c>
      <c r="M8591" s="23">
        <f t="shared" si="941"/>
        <v>32.773278077386806</v>
      </c>
      <c r="N8591" s="23">
        <v>1671.8818010066686</v>
      </c>
      <c r="O8591" s="17">
        <f t="shared" si="942"/>
        <v>2.5154127677309911E-2</v>
      </c>
      <c r="P8591" s="18">
        <f t="shared" si="943"/>
        <v>6.1694337266430158E-2</v>
      </c>
    </row>
    <row r="8592" spans="2:16" x14ac:dyDescent="0.3">
      <c r="B8592" s="19">
        <v>41266.79166666534</v>
      </c>
      <c r="C8592" s="21">
        <f t="shared" si="938"/>
        <v>12</v>
      </c>
      <c r="D8592" s="21" t="str">
        <f t="shared" si="939"/>
        <v>Winter</v>
      </c>
      <c r="E8592" s="21">
        <f t="shared" si="940"/>
        <v>19</v>
      </c>
      <c r="F8592" s="23">
        <v>100.17139100908385</v>
      </c>
      <c r="G8592" s="23">
        <v>2775.1678680461196</v>
      </c>
      <c r="H8592" s="16">
        <f t="shared" si="944"/>
        <v>3.6095615030167658E-2</v>
      </c>
      <c r="I8592" s="23">
        <v>9.0642705295009307</v>
      </c>
      <c r="J8592" s="23">
        <v>67.797243948770713</v>
      </c>
      <c r="K8592" s="23">
        <v>19.736566484517304</v>
      </c>
      <c r="L8592" s="23">
        <v>18.367571342337527</v>
      </c>
      <c r="M8592" s="23">
        <f t="shared" si="941"/>
        <v>29.693106121915882</v>
      </c>
      <c r="N8592" s="23">
        <v>1643.0349200507121</v>
      </c>
      <c r="O8592" s="17">
        <f t="shared" si="942"/>
        <v>2.358889405115052E-2</v>
      </c>
      <c r="P8592" s="18">
        <f t="shared" si="943"/>
        <v>5.8833053442660432E-2</v>
      </c>
    </row>
    <row r="8593" spans="2:16" x14ac:dyDescent="0.3">
      <c r="B8593" s="19">
        <v>41266.833333332004</v>
      </c>
      <c r="C8593" s="21">
        <f t="shared" si="938"/>
        <v>12</v>
      </c>
      <c r="D8593" s="21" t="str">
        <f t="shared" si="939"/>
        <v>Winter</v>
      </c>
      <c r="E8593" s="21">
        <f t="shared" si="940"/>
        <v>20</v>
      </c>
      <c r="F8593" s="23">
        <v>99.100408453292673</v>
      </c>
      <c r="G8593" s="23">
        <v>2708.8227096498249</v>
      </c>
      <c r="H8593" s="16">
        <f t="shared" si="944"/>
        <v>3.6584309523196364E-2</v>
      </c>
      <c r="I8593" s="23">
        <v>8.8984846133624931</v>
      </c>
      <c r="J8593" s="23">
        <v>65.533133186668266</v>
      </c>
      <c r="K8593" s="23">
        <v>19.736566484517304</v>
      </c>
      <c r="L8593" s="23">
        <v>17.502285662983503</v>
      </c>
      <c r="M8593" s="23">
        <f t="shared" si="941"/>
        <v>28.294281039167458</v>
      </c>
      <c r="N8593" s="23">
        <v>1591.7538397653557</v>
      </c>
      <c r="O8593" s="17">
        <f t="shared" si="942"/>
        <v>2.3365902894892734E-2</v>
      </c>
      <c r="P8593" s="18">
        <f t="shared" si="943"/>
        <v>5.909538699429339E-2</v>
      </c>
    </row>
    <row r="8594" spans="2:16" x14ac:dyDescent="0.3">
      <c r="B8594" s="19">
        <v>41266.874999998668</v>
      </c>
      <c r="C8594" s="21">
        <f t="shared" si="938"/>
        <v>12</v>
      </c>
      <c r="D8594" s="21" t="str">
        <f t="shared" si="939"/>
        <v>Winter</v>
      </c>
      <c r="E8594" s="21">
        <f t="shared" si="940"/>
        <v>21</v>
      </c>
      <c r="F8594" s="23">
        <v>94.762437385180462</v>
      </c>
      <c r="G8594" s="23">
        <v>2676.7558830916159</v>
      </c>
      <c r="H8594" s="16">
        <f t="shared" si="944"/>
        <v>3.5401972209632787E-2</v>
      </c>
      <c r="I8594" s="23">
        <v>8.5199982542894546</v>
      </c>
      <c r="J8594" s="23">
        <v>62.377899861642604</v>
      </c>
      <c r="K8594" s="23">
        <v>19.736566484517304</v>
      </c>
      <c r="L8594" s="23">
        <v>16.296435553146107</v>
      </c>
      <c r="M8594" s="23">
        <f t="shared" si="941"/>
        <v>26.344897823979192</v>
      </c>
      <c r="N8594" s="23">
        <v>1538.8258681472385</v>
      </c>
      <c r="O8594" s="17">
        <f t="shared" si="942"/>
        <v>2.2656816992715573E-2</v>
      </c>
      <c r="P8594" s="18">
        <f t="shared" si="943"/>
        <v>5.7256693196813507E-2</v>
      </c>
    </row>
    <row r="8595" spans="2:16" x14ac:dyDescent="0.3">
      <c r="B8595" s="19">
        <v>41266.916666665333</v>
      </c>
      <c r="C8595" s="21">
        <f t="shared" si="938"/>
        <v>12</v>
      </c>
      <c r="D8595" s="21" t="str">
        <f t="shared" si="939"/>
        <v>Winter</v>
      </c>
      <c r="E8595" s="21">
        <f t="shared" si="940"/>
        <v>22</v>
      </c>
      <c r="F8595" s="23">
        <v>86.685114797581534</v>
      </c>
      <c r="G8595" s="23">
        <v>2618.1509931748892</v>
      </c>
      <c r="H8595" s="16">
        <f t="shared" si="944"/>
        <v>3.3109287823183647E-2</v>
      </c>
      <c r="I8595" s="23">
        <v>8.0053777543248543</v>
      </c>
      <c r="J8595" s="23">
        <v>60.850989250806911</v>
      </c>
      <c r="K8595" s="23">
        <v>19.736566484517304</v>
      </c>
      <c r="L8595" s="23">
        <v>15.712889064465072</v>
      </c>
      <c r="M8595" s="23">
        <f t="shared" si="941"/>
        <v>25.401533701824533</v>
      </c>
      <c r="N8595" s="23">
        <v>1441.3170059410309</v>
      </c>
      <c r="O8595" s="17">
        <f t="shared" si="942"/>
        <v>2.3178045716832525E-2</v>
      </c>
      <c r="P8595" s="18">
        <f t="shared" si="943"/>
        <v>5.5519924953198657E-2</v>
      </c>
    </row>
    <row r="8596" spans="2:16" x14ac:dyDescent="0.3">
      <c r="B8596" s="19">
        <v>41266.958333331997</v>
      </c>
      <c r="C8596" s="21">
        <f t="shared" si="938"/>
        <v>12</v>
      </c>
      <c r="D8596" s="21" t="str">
        <f t="shared" si="939"/>
        <v>Winter</v>
      </c>
      <c r="E8596" s="21">
        <f t="shared" si="940"/>
        <v>23</v>
      </c>
      <c r="F8596" s="23">
        <v>83.901234133433988</v>
      </c>
      <c r="G8596" s="23">
        <v>2492.0951922219292</v>
      </c>
      <c r="H8596" s="16">
        <f t="shared" si="944"/>
        <v>3.3666945947850579E-2</v>
      </c>
      <c r="I8596" s="23">
        <v>7.4695780002106176</v>
      </c>
      <c r="J8596" s="23">
        <v>57.189337580443905</v>
      </c>
      <c r="K8596" s="23">
        <v>19.736566484517304</v>
      </c>
      <c r="L8596" s="23">
        <v>14.313498713877415</v>
      </c>
      <c r="M8596" s="23">
        <f t="shared" si="941"/>
        <v>23.139272382049185</v>
      </c>
      <c r="N8596" s="23">
        <v>1325.4112320762019</v>
      </c>
      <c r="O8596" s="17">
        <f t="shared" si="942"/>
        <v>2.3093851660146492E-2</v>
      </c>
      <c r="P8596" s="18">
        <f t="shared" si="943"/>
        <v>5.5983298152427238E-2</v>
      </c>
    </row>
    <row r="8597" spans="2:16" x14ac:dyDescent="0.3">
      <c r="B8597" s="19">
        <v>41266.999999998661</v>
      </c>
      <c r="C8597" s="21">
        <f t="shared" si="938"/>
        <v>12</v>
      </c>
      <c r="D8597" s="21" t="str">
        <f t="shared" si="939"/>
        <v>Winter</v>
      </c>
      <c r="E8597" s="21">
        <f t="shared" si="940"/>
        <v>0</v>
      </c>
      <c r="F8597" s="23">
        <v>84.49220015486091</v>
      </c>
      <c r="G8597" s="23">
        <v>2369.3566491887846</v>
      </c>
      <c r="H8597" s="16">
        <f t="shared" si="944"/>
        <v>3.5660397595182296E-2</v>
      </c>
      <c r="I8597" s="23">
        <v>7.0914959067148837</v>
      </c>
      <c r="J8597" s="23">
        <v>54.393740515202616</v>
      </c>
      <c r="K8597" s="23">
        <v>19.736566484517304</v>
      </c>
      <c r="L8597" s="23">
        <v>13.24509245642421</v>
      </c>
      <c r="M8597" s="23">
        <f t="shared" si="941"/>
        <v>21.412081574261101</v>
      </c>
      <c r="N8597" s="23">
        <v>1250.3065511629422</v>
      </c>
      <c r="O8597" s="17">
        <f t="shared" si="942"/>
        <v>2.2797271160791787E-2</v>
      </c>
      <c r="P8597" s="18">
        <f t="shared" si="943"/>
        <v>5.7644709002295069E-2</v>
      </c>
    </row>
    <row r="8598" spans="2:16" x14ac:dyDescent="0.3">
      <c r="B8598" s="19">
        <v>41267.041666665325</v>
      </c>
      <c r="C8598" s="21">
        <f t="shared" si="938"/>
        <v>12</v>
      </c>
      <c r="D8598" s="21" t="str">
        <f t="shared" si="939"/>
        <v>Winter</v>
      </c>
      <c r="E8598" s="21">
        <f t="shared" si="940"/>
        <v>1</v>
      </c>
      <c r="F8598" s="23">
        <v>85.851960699315484</v>
      </c>
      <c r="G8598" s="23">
        <v>2257.6756325550218</v>
      </c>
      <c r="H8598" s="16">
        <f t="shared" si="944"/>
        <v>3.8026702977768521E-2</v>
      </c>
      <c r="I8598" s="23">
        <v>6.8953338834592426</v>
      </c>
      <c r="J8598" s="23">
        <v>52.164738778290761</v>
      </c>
      <c r="K8598" s="23">
        <v>19.736566484517304</v>
      </c>
      <c r="L8598" s="23">
        <v>12.393224555573786</v>
      </c>
      <c r="M8598" s="23">
        <f t="shared" si="941"/>
        <v>20.034947738199669</v>
      </c>
      <c r="N8598" s="23">
        <v>1186.4357616631753</v>
      </c>
      <c r="O8598" s="17">
        <f t="shared" si="942"/>
        <v>2.269847428056903E-2</v>
      </c>
      <c r="P8598" s="18">
        <f t="shared" si="943"/>
        <v>5.9862029118821838E-2</v>
      </c>
    </row>
    <row r="8599" spans="2:16" x14ac:dyDescent="0.3">
      <c r="B8599" s="19">
        <v>41267.08333333199</v>
      </c>
      <c r="C8599" s="21">
        <f t="shared" si="938"/>
        <v>12</v>
      </c>
      <c r="D8599" s="21" t="str">
        <f t="shared" si="939"/>
        <v>Winter</v>
      </c>
      <c r="E8599" s="21">
        <f t="shared" si="940"/>
        <v>2</v>
      </c>
      <c r="F8599" s="23">
        <v>78.027757314031717</v>
      </c>
      <c r="G8599" s="23">
        <v>2188.0132162389127</v>
      </c>
      <c r="H8599" s="16">
        <f t="shared" si="944"/>
        <v>3.5661465266721558E-2</v>
      </c>
      <c r="I8599" s="23">
        <v>6.853115291576712</v>
      </c>
      <c r="J8599" s="23">
        <v>52.597599351424883</v>
      </c>
      <c r="K8599" s="23">
        <v>19.736566484517304</v>
      </c>
      <c r="L8599" s="23">
        <v>12.558652882385028</v>
      </c>
      <c r="M8599" s="23">
        <f t="shared" si="941"/>
        <v>20.302379984522553</v>
      </c>
      <c r="N8599" s="23">
        <v>1166.2483983700763</v>
      </c>
      <c r="O8599" s="17">
        <f t="shared" si="942"/>
        <v>2.3284486661719069E-2</v>
      </c>
      <c r="P8599" s="18">
        <f t="shared" si="943"/>
        <v>5.8115593016100295E-2</v>
      </c>
    </row>
    <row r="8600" spans="2:16" x14ac:dyDescent="0.3">
      <c r="B8600" s="19">
        <v>41267.124999998654</v>
      </c>
      <c r="C8600" s="21">
        <f t="shared" si="938"/>
        <v>12</v>
      </c>
      <c r="D8600" s="21" t="str">
        <f t="shared" si="939"/>
        <v>Winter</v>
      </c>
      <c r="E8600" s="21">
        <f t="shared" si="940"/>
        <v>3</v>
      </c>
      <c r="F8600" s="23">
        <v>78.258419234461499</v>
      </c>
      <c r="G8600" s="23">
        <v>2178.0614424794685</v>
      </c>
      <c r="H8600" s="16">
        <f t="shared" si="944"/>
        <v>3.5930308350426252E-2</v>
      </c>
      <c r="I8600" s="23">
        <v>6.8543942772176258</v>
      </c>
      <c r="J8600" s="23">
        <v>54.001035419215313</v>
      </c>
      <c r="K8600" s="23">
        <v>19.736566484517304</v>
      </c>
      <c r="L8600" s="23">
        <v>13.095010533995808</v>
      </c>
      <c r="M8600" s="23">
        <f t="shared" si="941"/>
        <v>21.169458400702201</v>
      </c>
      <c r="N8600" s="23">
        <v>1168.4994760799823</v>
      </c>
      <c r="O8600" s="17">
        <f t="shared" si="942"/>
        <v>2.3982768714567768E-2</v>
      </c>
      <c r="P8600" s="18">
        <f t="shared" si="943"/>
        <v>5.9051368789982642E-2</v>
      </c>
    </row>
    <row r="8601" spans="2:16" x14ac:dyDescent="0.3">
      <c r="B8601" s="19">
        <v>41267.166666665318</v>
      </c>
      <c r="C8601" s="21">
        <f t="shared" si="938"/>
        <v>12</v>
      </c>
      <c r="D8601" s="21" t="str">
        <f t="shared" si="939"/>
        <v>Winter</v>
      </c>
      <c r="E8601" s="21">
        <f t="shared" si="940"/>
        <v>4</v>
      </c>
      <c r="F8601" s="23">
        <v>77.797850557198075</v>
      </c>
      <c r="G8601" s="23">
        <v>2171.4269266398392</v>
      </c>
      <c r="H8601" s="16">
        <f t="shared" si="944"/>
        <v>3.5827984632016086E-2</v>
      </c>
      <c r="I8601" s="23">
        <v>7.0807067709566862</v>
      </c>
      <c r="J8601" s="23">
        <v>54.959604902215226</v>
      </c>
      <c r="K8601" s="23">
        <v>19.736566484517304</v>
      </c>
      <c r="L8601" s="23">
        <v>13.461351465804025</v>
      </c>
      <c r="M8601" s="23">
        <f t="shared" si="941"/>
        <v>21.761686951893896</v>
      </c>
      <c r="N8601" s="23">
        <v>1179.7281590445509</v>
      </c>
      <c r="O8601" s="17">
        <f t="shared" si="942"/>
        <v>2.4448338798837965E-2</v>
      </c>
      <c r="P8601" s="18">
        <f t="shared" si="943"/>
        <v>5.9400388724090959E-2</v>
      </c>
    </row>
    <row r="8602" spans="2:16" x14ac:dyDescent="0.3">
      <c r="B8602" s="19">
        <v>41267.208333331982</v>
      </c>
      <c r="C8602" s="21">
        <f t="shared" si="938"/>
        <v>12</v>
      </c>
      <c r="D8602" s="21" t="str">
        <f t="shared" si="939"/>
        <v>Winter</v>
      </c>
      <c r="E8602" s="21">
        <f t="shared" si="940"/>
        <v>5</v>
      </c>
      <c r="F8602" s="23">
        <v>79.670294047087125</v>
      </c>
      <c r="G8602" s="23">
        <v>2195.7534847184802</v>
      </c>
      <c r="H8602" s="16">
        <f t="shared" si="944"/>
        <v>3.6283806265848526E-2</v>
      </c>
      <c r="I8602" s="23">
        <v>7.4744650373273691</v>
      </c>
      <c r="J8602" s="23">
        <v>56.544839493406904</v>
      </c>
      <c r="K8602" s="23">
        <v>19.736566484517304</v>
      </c>
      <c r="L8602" s="23">
        <v>14.067187899751737</v>
      </c>
      <c r="M8602" s="23">
        <f t="shared" si="941"/>
        <v>22.741085109137863</v>
      </c>
      <c r="N8602" s="23">
        <v>1224.8374712223253</v>
      </c>
      <c r="O8602" s="17">
        <f t="shared" si="942"/>
        <v>2.4669028223239818E-2</v>
      </c>
      <c r="P8602" s="18">
        <f t="shared" si="943"/>
        <v>6.0057748248269566E-2</v>
      </c>
    </row>
    <row r="8603" spans="2:16" x14ac:dyDescent="0.3">
      <c r="B8603" s="19">
        <v>41267.249999998647</v>
      </c>
      <c r="C8603" s="21">
        <f t="shared" si="938"/>
        <v>12</v>
      </c>
      <c r="D8603" s="21" t="str">
        <f t="shared" si="939"/>
        <v>Winter</v>
      </c>
      <c r="E8603" s="21">
        <f t="shared" si="940"/>
        <v>6</v>
      </c>
      <c r="F8603" s="23">
        <v>79.923668802653623</v>
      </c>
      <c r="G8603" s="23">
        <v>2265.4159010345898</v>
      </c>
      <c r="H8603" s="16">
        <f t="shared" si="944"/>
        <v>3.5279909868273368E-2</v>
      </c>
      <c r="I8603" s="23">
        <v>7.8970581461803144</v>
      </c>
      <c r="J8603" s="23">
        <v>58.725178929173694</v>
      </c>
      <c r="K8603" s="23">
        <v>19.736566484517304</v>
      </c>
      <c r="L8603" s="23">
        <v>14.900458303955775</v>
      </c>
      <c r="M8603" s="23">
        <f t="shared" si="941"/>
        <v>24.088154140700617</v>
      </c>
      <c r="N8603" s="23">
        <v>1328.6433610174176</v>
      </c>
      <c r="O8603" s="17">
        <f t="shared" si="942"/>
        <v>2.4073587559560031E-2</v>
      </c>
      <c r="P8603" s="18">
        <f t="shared" si="943"/>
        <v>5.8504183428526133E-2</v>
      </c>
    </row>
    <row r="8604" spans="2:16" x14ac:dyDescent="0.3">
      <c r="B8604" s="19">
        <v>41267.291666665311</v>
      </c>
      <c r="C8604" s="21">
        <f t="shared" si="938"/>
        <v>12</v>
      </c>
      <c r="D8604" s="21" t="str">
        <f t="shared" si="939"/>
        <v>Winter</v>
      </c>
      <c r="E8604" s="21">
        <f t="shared" si="940"/>
        <v>7</v>
      </c>
      <c r="F8604" s="23">
        <v>76.518430534548884</v>
      </c>
      <c r="G8604" s="23">
        <v>2385.9429387878581</v>
      </c>
      <c r="H8604" s="16">
        <f t="shared" si="944"/>
        <v>3.2070519915041597E-2</v>
      </c>
      <c r="I8604" s="23">
        <v>8.3970765390416826</v>
      </c>
      <c r="J8604" s="23">
        <v>62.116094788829599</v>
      </c>
      <c r="K8604" s="23">
        <v>19.736566484517304</v>
      </c>
      <c r="L8604" s="23">
        <v>16.196380297864795</v>
      </c>
      <c r="M8604" s="23">
        <f t="shared" si="941"/>
        <v>26.1831480064475</v>
      </c>
      <c r="N8604" s="23">
        <v>1434.9514257108935</v>
      </c>
      <c r="O8604" s="17">
        <f t="shared" si="942"/>
        <v>2.4098533180910767E-2</v>
      </c>
      <c r="P8604" s="18">
        <f t="shared" si="943"/>
        <v>5.5396200607650672E-2</v>
      </c>
    </row>
    <row r="8605" spans="2:16" x14ac:dyDescent="0.3">
      <c r="B8605" s="19">
        <v>41267.333333331975</v>
      </c>
      <c r="C8605" s="21">
        <f t="shared" si="938"/>
        <v>12</v>
      </c>
      <c r="D8605" s="21" t="str">
        <f t="shared" si="939"/>
        <v>Winter</v>
      </c>
      <c r="E8605" s="21">
        <f t="shared" si="940"/>
        <v>8</v>
      </c>
      <c r="F8605" s="23">
        <v>77.256008233612675</v>
      </c>
      <c r="G8605" s="23">
        <v>2506.4699765411265</v>
      </c>
      <c r="H8605" s="16">
        <f t="shared" si="944"/>
        <v>3.0822634604314818E-2</v>
      </c>
      <c r="I8605" s="23">
        <v>8.7895486282271413</v>
      </c>
      <c r="J8605" s="23">
        <v>65.878539746182554</v>
      </c>
      <c r="K8605" s="23">
        <v>19.736566484517304</v>
      </c>
      <c r="L8605" s="23">
        <v>17.634291285016378</v>
      </c>
      <c r="M8605" s="23">
        <f t="shared" si="941"/>
        <v>28.507681976648872</v>
      </c>
      <c r="N8605" s="23">
        <v>1512.4879627337814</v>
      </c>
      <c r="O8605" s="17">
        <f t="shared" si="942"/>
        <v>2.4659522273130868E-2</v>
      </c>
      <c r="P8605" s="18">
        <f t="shared" si="943"/>
        <v>5.4722085432904008E-2</v>
      </c>
    </row>
    <row r="8606" spans="2:16" x14ac:dyDescent="0.3">
      <c r="B8606" s="19">
        <v>41267.374999998639</v>
      </c>
      <c r="C8606" s="21">
        <f t="shared" si="938"/>
        <v>12</v>
      </c>
      <c r="D8606" s="21" t="str">
        <f t="shared" si="939"/>
        <v>Winter</v>
      </c>
      <c r="E8606" s="21">
        <f t="shared" si="940"/>
        <v>9</v>
      </c>
      <c r="F8606" s="23">
        <v>78.057535037379594</v>
      </c>
      <c r="G8606" s="23">
        <v>2592.7186824563096</v>
      </c>
      <c r="H8606" s="16">
        <f t="shared" si="944"/>
        <v>3.0106442154930919E-2</v>
      </c>
      <c r="I8606" s="23">
        <v>8.9666631547888436</v>
      </c>
      <c r="J8606" s="23">
        <v>65.74264918893779</v>
      </c>
      <c r="K8606" s="23">
        <v>19.736566484517304</v>
      </c>
      <c r="L8606" s="23">
        <v>17.582357362387022</v>
      </c>
      <c r="M8606" s="23">
        <f t="shared" si="941"/>
        <v>28.423725342033464</v>
      </c>
      <c r="N8606" s="23">
        <v>1540.9827021276651</v>
      </c>
      <c r="O8606" s="17">
        <f t="shared" si="942"/>
        <v>2.4263989754847129E-2</v>
      </c>
      <c r="P8606" s="18">
        <f t="shared" si="943"/>
        <v>5.363992950577591E-2</v>
      </c>
    </row>
    <row r="8607" spans="2:16" x14ac:dyDescent="0.3">
      <c r="B8607" s="19">
        <v>41267.416666665304</v>
      </c>
      <c r="C8607" s="21">
        <f t="shared" si="938"/>
        <v>12</v>
      </c>
      <c r="D8607" s="21" t="str">
        <f t="shared" si="939"/>
        <v>Winter</v>
      </c>
      <c r="E8607" s="21">
        <f t="shared" si="940"/>
        <v>10</v>
      </c>
      <c r="F8607" s="23">
        <v>73.48284787214692</v>
      </c>
      <c r="G8607" s="23">
        <v>2626.9970142943948</v>
      </c>
      <c r="H8607" s="16">
        <f t="shared" si="944"/>
        <v>2.7972185530589284E-2</v>
      </c>
      <c r="I8607" s="23">
        <v>8.9025866951130119</v>
      </c>
      <c r="J8607" s="23">
        <v>60.489596775717096</v>
      </c>
      <c r="K8607" s="23">
        <v>19.736566484517304</v>
      </c>
      <c r="L8607" s="23">
        <v>15.574774031156744</v>
      </c>
      <c r="M8607" s="23">
        <f t="shared" si="941"/>
        <v>25.17825626004305</v>
      </c>
      <c r="N8607" s="23">
        <v>1534.9625991322118</v>
      </c>
      <c r="O8607" s="17">
        <f t="shared" si="942"/>
        <v>2.2203044539602201E-2</v>
      </c>
      <c r="P8607" s="18">
        <f t="shared" si="943"/>
        <v>4.9554162388985794E-2</v>
      </c>
    </row>
    <row r="8608" spans="2:16" x14ac:dyDescent="0.3">
      <c r="B8608" s="19">
        <v>41267.458333331968</v>
      </c>
      <c r="C8608" s="21">
        <f t="shared" si="938"/>
        <v>12</v>
      </c>
      <c r="D8608" s="21" t="str">
        <f t="shared" si="939"/>
        <v>Winter</v>
      </c>
      <c r="E8608" s="21">
        <f t="shared" si="940"/>
        <v>11</v>
      </c>
      <c r="F8608" s="23">
        <v>75.673493145480478</v>
      </c>
      <c r="G8608" s="23">
        <v>2609.3049720553831</v>
      </c>
      <c r="H8608" s="16">
        <f t="shared" si="944"/>
        <v>2.9001398439781261E-2</v>
      </c>
      <c r="I8608" s="23">
        <v>8.7231472926173161</v>
      </c>
      <c r="J8608" s="23">
        <v>64.078891203151315</v>
      </c>
      <c r="K8608" s="23">
        <v>19.736566484517304</v>
      </c>
      <c r="L8608" s="23">
        <v>16.946511279629526</v>
      </c>
      <c r="M8608" s="23">
        <f t="shared" si="941"/>
        <v>27.395813439004485</v>
      </c>
      <c r="N8608" s="23">
        <v>1495.5847635172468</v>
      </c>
      <c r="O8608" s="17">
        <f t="shared" si="942"/>
        <v>2.4150393620404973E-2</v>
      </c>
      <c r="P8608" s="18">
        <f t="shared" si="943"/>
        <v>5.2451396872323322E-2</v>
      </c>
    </row>
    <row r="8609" spans="2:16" x14ac:dyDescent="0.3">
      <c r="B8609" s="19">
        <v>41267.499999998632</v>
      </c>
      <c r="C8609" s="21">
        <f t="shared" si="938"/>
        <v>12</v>
      </c>
      <c r="D8609" s="21" t="str">
        <f t="shared" si="939"/>
        <v>Winter</v>
      </c>
      <c r="E8609" s="21">
        <f t="shared" si="940"/>
        <v>12</v>
      </c>
      <c r="F8609" s="23">
        <v>73.853086118988415</v>
      </c>
      <c r="G8609" s="23">
        <v>2548.4885768587797</v>
      </c>
      <c r="H8609" s="16">
        <f t="shared" si="944"/>
        <v>2.8979170944536222E-2</v>
      </c>
      <c r="I8609" s="23">
        <v>8.5971385173018451</v>
      </c>
      <c r="J8609" s="23">
        <v>62.789922496131254</v>
      </c>
      <c r="K8609" s="23">
        <v>19.736566484517304</v>
      </c>
      <c r="L8609" s="23">
        <v>16.45390014858917</v>
      </c>
      <c r="M8609" s="23">
        <f t="shared" si="941"/>
        <v>26.599455863024779</v>
      </c>
      <c r="N8609" s="23">
        <v>1459.6171690575884</v>
      </c>
      <c r="O8609" s="17">
        <f t="shared" si="942"/>
        <v>2.4113579318234206E-2</v>
      </c>
      <c r="P8609" s="18">
        <f t="shared" si="943"/>
        <v>5.2393958725622691E-2</v>
      </c>
    </row>
    <row r="8610" spans="2:16" x14ac:dyDescent="0.3">
      <c r="B8610" s="19">
        <v>41267.541666665296</v>
      </c>
      <c r="C8610" s="21">
        <f t="shared" si="938"/>
        <v>12</v>
      </c>
      <c r="D8610" s="21" t="str">
        <f t="shared" si="939"/>
        <v>Winter</v>
      </c>
      <c r="E8610" s="21">
        <f t="shared" si="940"/>
        <v>13</v>
      </c>
      <c r="F8610" s="23">
        <v>72.673948251942207</v>
      </c>
      <c r="G8610" s="23">
        <v>2531.9022872597061</v>
      </c>
      <c r="H8610" s="16">
        <f t="shared" si="944"/>
        <v>2.8703298945473004E-2</v>
      </c>
      <c r="I8610" s="23">
        <v>8.4302852789554894</v>
      </c>
      <c r="J8610" s="23">
        <v>62.165052077106857</v>
      </c>
      <c r="K8610" s="23">
        <v>19.736566484517304</v>
      </c>
      <c r="L8610" s="23">
        <v>16.215090531107528</v>
      </c>
      <c r="M8610" s="23">
        <f t="shared" si="941"/>
        <v>26.213395061482025</v>
      </c>
      <c r="N8610" s="23">
        <v>1424.5884125195</v>
      </c>
      <c r="O8610" s="17">
        <f t="shared" si="942"/>
        <v>2.4318378582883007E-2</v>
      </c>
      <c r="P8610" s="18">
        <f t="shared" si="943"/>
        <v>5.2323659838022334E-2</v>
      </c>
    </row>
    <row r="8611" spans="2:16" x14ac:dyDescent="0.3">
      <c r="B8611" s="19">
        <v>41267.583333331961</v>
      </c>
      <c r="C8611" s="21">
        <f t="shared" si="938"/>
        <v>12</v>
      </c>
      <c r="D8611" s="21" t="str">
        <f t="shared" si="939"/>
        <v>Winter</v>
      </c>
      <c r="E8611" s="21">
        <f t="shared" si="940"/>
        <v>14</v>
      </c>
      <c r="F8611" s="23">
        <v>71.541446140303762</v>
      </c>
      <c r="G8611" s="23">
        <v>2474.4031499829175</v>
      </c>
      <c r="H8611" s="16">
        <f t="shared" si="944"/>
        <v>2.8912607123377475E-2</v>
      </c>
      <c r="I8611" s="23">
        <v>8.3704615533062441</v>
      </c>
      <c r="J8611" s="23">
        <v>61.390686336987152</v>
      </c>
      <c r="K8611" s="23">
        <v>19.736566484517304</v>
      </c>
      <c r="L8611" s="23">
        <v>15.919147595486411</v>
      </c>
      <c r="M8611" s="23">
        <f t="shared" si="941"/>
        <v>25.734972256983436</v>
      </c>
      <c r="N8611" s="23">
        <v>1412.1260125042222</v>
      </c>
      <c r="O8611" s="17">
        <f t="shared" si="942"/>
        <v>2.4151834544714691E-2</v>
      </c>
      <c r="P8611" s="18">
        <f t="shared" si="943"/>
        <v>5.2366149164592007E-2</v>
      </c>
    </row>
    <row r="8612" spans="2:16" x14ac:dyDescent="0.3">
      <c r="B8612" s="19">
        <v>41267.624999998625</v>
      </c>
      <c r="C8612" s="21">
        <f t="shared" si="938"/>
        <v>12</v>
      </c>
      <c r="D8612" s="21" t="str">
        <f t="shared" si="939"/>
        <v>Winter</v>
      </c>
      <c r="E8612" s="21">
        <f t="shared" si="940"/>
        <v>15</v>
      </c>
      <c r="F8612" s="23">
        <v>72.260982709855014</v>
      </c>
      <c r="G8612" s="23">
        <v>2474.4031499829175</v>
      </c>
      <c r="H8612" s="16">
        <f t="shared" si="944"/>
        <v>2.9203399094587267E-2</v>
      </c>
      <c r="I8612" s="23">
        <v>8.3689515421296274</v>
      </c>
      <c r="J8612" s="23">
        <v>61.237847274301018</v>
      </c>
      <c r="K8612" s="23">
        <v>19.736566484517304</v>
      </c>
      <c r="L8612" s="23">
        <v>15.860736384161491</v>
      </c>
      <c r="M8612" s="23">
        <f t="shared" si="941"/>
        <v>25.640544405622222</v>
      </c>
      <c r="N8612" s="23">
        <v>1412.9681036541554</v>
      </c>
      <c r="O8612" s="17">
        <f t="shared" si="942"/>
        <v>2.4069542588964325E-2</v>
      </c>
      <c r="P8612" s="18">
        <f t="shared" si="943"/>
        <v>5.2570029225301906E-2</v>
      </c>
    </row>
    <row r="8613" spans="2:16" x14ac:dyDescent="0.3">
      <c r="B8613" s="19">
        <v>41267.666666665289</v>
      </c>
      <c r="C8613" s="21">
        <f t="shared" si="938"/>
        <v>12</v>
      </c>
      <c r="D8613" s="21" t="str">
        <f t="shared" si="939"/>
        <v>Winter</v>
      </c>
      <c r="E8613" s="21">
        <f t="shared" si="940"/>
        <v>16</v>
      </c>
      <c r="F8613" s="23">
        <v>72.623359050603128</v>
      </c>
      <c r="G8613" s="23">
        <v>2473.2973973429794</v>
      </c>
      <c r="H8613" s="16">
        <f t="shared" si="944"/>
        <v>2.9362970716186879E-2</v>
      </c>
      <c r="I8613" s="23">
        <v>8.5307415837430529</v>
      </c>
      <c r="J8613" s="23">
        <v>62.438115563476586</v>
      </c>
      <c r="K8613" s="23">
        <v>19.736566484517304</v>
      </c>
      <c r="L8613" s="23">
        <v>16.319448466357482</v>
      </c>
      <c r="M8613" s="23">
        <f t="shared" si="941"/>
        <v>26.3821006126018</v>
      </c>
      <c r="N8613" s="23">
        <v>1446.0712457713748</v>
      </c>
      <c r="O8613" s="17">
        <f t="shared" si="942"/>
        <v>2.4143237961779241E-2</v>
      </c>
      <c r="P8613" s="18">
        <f t="shared" si="943"/>
        <v>5.2797291488700465E-2</v>
      </c>
    </row>
    <row r="8614" spans="2:16" x14ac:dyDescent="0.3">
      <c r="B8614" s="19">
        <v>41267.708333331953</v>
      </c>
      <c r="C8614" s="21">
        <f t="shared" si="938"/>
        <v>12</v>
      </c>
      <c r="D8614" s="21" t="str">
        <f t="shared" si="939"/>
        <v>Winter</v>
      </c>
      <c r="E8614" s="21">
        <f t="shared" si="940"/>
        <v>17</v>
      </c>
      <c r="F8614" s="23">
        <v>78.452418128968546</v>
      </c>
      <c r="G8614" s="23">
        <v>2524.1620187801382</v>
      </c>
      <c r="H8614" s="16">
        <f t="shared" si="944"/>
        <v>3.1080579433994716E-2</v>
      </c>
      <c r="I8614" s="23">
        <v>9.0201052845304002</v>
      </c>
      <c r="J8614" s="23">
        <v>62.194840847689029</v>
      </c>
      <c r="K8614" s="23">
        <v>19.736566484517304</v>
      </c>
      <c r="L8614" s="23">
        <v>16.226475043306209</v>
      </c>
      <c r="M8614" s="23">
        <f t="shared" si="941"/>
        <v>26.231799319865516</v>
      </c>
      <c r="N8614" s="23">
        <v>1544.1105634049352</v>
      </c>
      <c r="O8614" s="17">
        <f t="shared" si="942"/>
        <v>2.282990961907647E-2</v>
      </c>
      <c r="P8614" s="18">
        <f t="shared" si="943"/>
        <v>5.3200922233684556E-2</v>
      </c>
    </row>
    <row r="8615" spans="2:16" x14ac:dyDescent="0.3">
      <c r="B8615" s="19">
        <v>41267.749999998618</v>
      </c>
      <c r="C8615" s="21">
        <f t="shared" si="938"/>
        <v>12</v>
      </c>
      <c r="D8615" s="21" t="str">
        <f t="shared" si="939"/>
        <v>Winter</v>
      </c>
      <c r="E8615" s="21">
        <f t="shared" si="940"/>
        <v>18</v>
      </c>
      <c r="F8615" s="23">
        <v>81.309980605403993</v>
      </c>
      <c r="G8615" s="23">
        <v>2640.2660459736539</v>
      </c>
      <c r="H8615" s="16">
        <f t="shared" si="944"/>
        <v>3.0796131597950093E-2</v>
      </c>
      <c r="I8615" s="23">
        <v>9.0098808279169926</v>
      </c>
      <c r="J8615" s="23">
        <v>65.789600783481461</v>
      </c>
      <c r="K8615" s="23">
        <v>19.736566484517304</v>
      </c>
      <c r="L8615" s="23">
        <v>17.600301070381125</v>
      </c>
      <c r="M8615" s="23">
        <f t="shared" si="941"/>
        <v>28.452733228583032</v>
      </c>
      <c r="N8615" s="23">
        <v>1550.6299006086033</v>
      </c>
      <c r="O8615" s="17">
        <f t="shared" si="942"/>
        <v>2.4159610260189361E-2</v>
      </c>
      <c r="P8615" s="18">
        <f t="shared" si="943"/>
        <v>5.421171932121148E-2</v>
      </c>
    </row>
    <row r="8616" spans="2:16" x14ac:dyDescent="0.3">
      <c r="B8616" s="19">
        <v>41267.791666665282</v>
      </c>
      <c r="C8616" s="21">
        <f t="shared" si="938"/>
        <v>12</v>
      </c>
      <c r="D8616" s="21" t="str">
        <f t="shared" si="939"/>
        <v>Winter</v>
      </c>
      <c r="E8616" s="21">
        <f t="shared" si="940"/>
        <v>19</v>
      </c>
      <c r="F8616" s="23">
        <v>78.838828396923205</v>
      </c>
      <c r="G8616" s="23">
        <v>2633.6315301340246</v>
      </c>
      <c r="H8616" s="16">
        <f t="shared" si="944"/>
        <v>2.9935405729635659E-2</v>
      </c>
      <c r="I8616" s="23">
        <v>8.8299778985566206</v>
      </c>
      <c r="J8616" s="23">
        <v>61.592652758435612</v>
      </c>
      <c r="K8616" s="23">
        <v>19.736566484517304</v>
      </c>
      <c r="L8616" s="23">
        <v>15.996334036677766</v>
      </c>
      <c r="M8616" s="23">
        <f t="shared" si="941"/>
        <v>25.859752237240542</v>
      </c>
      <c r="N8616" s="23">
        <v>1514.3887342216569</v>
      </c>
      <c r="O8616" s="17">
        <f t="shared" si="942"/>
        <v>2.2906753960783045E-2</v>
      </c>
      <c r="P8616" s="18">
        <f t="shared" si="943"/>
        <v>5.2156436716653723E-2</v>
      </c>
    </row>
    <row r="8617" spans="2:16" x14ac:dyDescent="0.3">
      <c r="B8617" s="19">
        <v>41267.833333331946</v>
      </c>
      <c r="C8617" s="21">
        <f t="shared" si="938"/>
        <v>12</v>
      </c>
      <c r="D8617" s="21" t="str">
        <f t="shared" si="939"/>
        <v>Winter</v>
      </c>
      <c r="E8617" s="21">
        <f t="shared" si="940"/>
        <v>20</v>
      </c>
      <c r="F8617" s="23">
        <v>81.796315775840768</v>
      </c>
      <c r="G8617" s="23">
        <v>2603.7762088556919</v>
      </c>
      <c r="H8617" s="16">
        <f t="shared" si="944"/>
        <v>3.1414495415406161E-2</v>
      </c>
      <c r="I8617" s="23">
        <v>8.744319189836899</v>
      </c>
      <c r="J8617" s="23">
        <v>61.41555301371897</v>
      </c>
      <c r="K8617" s="23">
        <v>19.736566484517304</v>
      </c>
      <c r="L8617" s="23">
        <v>15.928651008318205</v>
      </c>
      <c r="M8617" s="23">
        <f t="shared" si="941"/>
        <v>25.750335520883461</v>
      </c>
      <c r="N8617" s="23">
        <v>1497.244964303635</v>
      </c>
      <c r="O8617" s="17">
        <f t="shared" si="942"/>
        <v>2.303875152905506E-2</v>
      </c>
      <c r="P8617" s="18">
        <f t="shared" si="943"/>
        <v>5.3729496190175037E-2</v>
      </c>
    </row>
    <row r="8618" spans="2:16" x14ac:dyDescent="0.3">
      <c r="B8618" s="19">
        <v>41267.87499999861</v>
      </c>
      <c r="C8618" s="21">
        <f t="shared" si="938"/>
        <v>12</v>
      </c>
      <c r="D8618" s="21" t="str">
        <f t="shared" si="939"/>
        <v>Winter</v>
      </c>
      <c r="E8618" s="21">
        <f t="shared" si="940"/>
        <v>21</v>
      </c>
      <c r="F8618" s="23">
        <v>81.932199562355919</v>
      </c>
      <c r="G8618" s="23">
        <v>2577.2381454971742</v>
      </c>
      <c r="H8618" s="16">
        <f t="shared" si="944"/>
        <v>3.1790698001852837E-2</v>
      </c>
      <c r="I8618" s="23">
        <v>8.6604634205260336</v>
      </c>
      <c r="J8618" s="23">
        <v>60.265057315268983</v>
      </c>
      <c r="K8618" s="23">
        <v>19.736566484517304</v>
      </c>
      <c r="L8618" s="23">
        <v>15.488960747271635</v>
      </c>
      <c r="M8618" s="23">
        <f t="shared" si="941"/>
        <v>25.039530083480045</v>
      </c>
      <c r="N8618" s="23">
        <v>1481.2125680001109</v>
      </c>
      <c r="O8618" s="17">
        <f t="shared" si="942"/>
        <v>2.2751625412891822E-2</v>
      </c>
      <c r="P8618" s="18">
        <f t="shared" si="943"/>
        <v>5.3819033362192133E-2</v>
      </c>
    </row>
    <row r="8619" spans="2:16" x14ac:dyDescent="0.3">
      <c r="B8619" s="19">
        <v>41267.916666665275</v>
      </c>
      <c r="C8619" s="21">
        <f t="shared" si="938"/>
        <v>12</v>
      </c>
      <c r="D8619" s="21" t="str">
        <f t="shared" si="939"/>
        <v>Winter</v>
      </c>
      <c r="E8619" s="21">
        <f t="shared" si="940"/>
        <v>22</v>
      </c>
      <c r="F8619" s="23">
        <v>81.87641735349942</v>
      </c>
      <c r="G8619" s="23">
        <v>2565.0748664578532</v>
      </c>
      <c r="H8619" s="16">
        <f t="shared" si="944"/>
        <v>3.1919698884486626E-2</v>
      </c>
      <c r="I8619" s="23">
        <v>8.4331962901187651</v>
      </c>
      <c r="J8619" s="23">
        <v>58.303327916122718</v>
      </c>
      <c r="K8619" s="23">
        <v>19.736566484517304</v>
      </c>
      <c r="L8619" s="23">
        <v>14.73923755163046</v>
      </c>
      <c r="M8619" s="23">
        <f t="shared" si="941"/>
        <v>23.827523879974954</v>
      </c>
      <c r="N8619" s="23">
        <v>1431.1941268988244</v>
      </c>
      <c r="O8619" s="17">
        <f t="shared" si="942"/>
        <v>2.2541121126592165E-2</v>
      </c>
      <c r="P8619" s="18">
        <f t="shared" si="943"/>
        <v>5.3741314212199229E-2</v>
      </c>
    </row>
    <row r="8620" spans="2:16" x14ac:dyDescent="0.3">
      <c r="B8620" s="19">
        <v>41267.958333331939</v>
      </c>
      <c r="C8620" s="21">
        <f t="shared" si="938"/>
        <v>12</v>
      </c>
      <c r="D8620" s="21" t="str">
        <f t="shared" si="939"/>
        <v>Winter</v>
      </c>
      <c r="E8620" s="21">
        <f t="shared" si="940"/>
        <v>23</v>
      </c>
      <c r="F8620" s="23">
        <v>79.833559131040786</v>
      </c>
      <c r="G8620" s="23">
        <v>2500.9412133414353</v>
      </c>
      <c r="H8620" s="16">
        <f t="shared" si="944"/>
        <v>3.1921405711243196E-2</v>
      </c>
      <c r="I8620" s="23">
        <v>8.1023392306320154</v>
      </c>
      <c r="J8620" s="23">
        <v>57.468890706101668</v>
      </c>
      <c r="K8620" s="23">
        <v>19.736566484517304</v>
      </c>
      <c r="L8620" s="23">
        <v>14.420336824582609</v>
      </c>
      <c r="M8620" s="23">
        <f t="shared" si="941"/>
        <v>23.311987397001754</v>
      </c>
      <c r="N8620" s="23">
        <v>1360.3302676725516</v>
      </c>
      <c r="O8620" s="17">
        <f t="shared" si="942"/>
        <v>2.3093161546263254E-2</v>
      </c>
      <c r="P8620" s="18">
        <f t="shared" si="943"/>
        <v>5.4277401078632895E-2</v>
      </c>
    </row>
    <row r="8621" spans="2:16" x14ac:dyDescent="0.3">
      <c r="B8621" s="19">
        <v>41267.999999998603</v>
      </c>
      <c r="C8621" s="21">
        <f t="shared" si="938"/>
        <v>12</v>
      </c>
      <c r="D8621" s="21" t="str">
        <f t="shared" si="939"/>
        <v>Winter</v>
      </c>
      <c r="E8621" s="21">
        <f t="shared" si="940"/>
        <v>0</v>
      </c>
      <c r="F8621" s="23">
        <v>81.445479159224703</v>
      </c>
      <c r="G8621" s="23">
        <v>2440.1248181448318</v>
      </c>
      <c r="H8621" s="16">
        <f t="shared" si="944"/>
        <v>3.3377587307663117E-2</v>
      </c>
      <c r="I8621" s="23">
        <v>7.7525209671481319</v>
      </c>
      <c r="J8621" s="23">
        <v>55.663838384571839</v>
      </c>
      <c r="K8621" s="23">
        <v>19.736566484517304</v>
      </c>
      <c r="L8621" s="23">
        <v>13.730491632179511</v>
      </c>
      <c r="M8621" s="23">
        <f t="shared" si="941"/>
        <v>22.196780267875024</v>
      </c>
      <c r="N8621" s="23">
        <v>1303.0605213315603</v>
      </c>
      <c r="O8621" s="17">
        <f t="shared" si="942"/>
        <v>2.2983814446637385E-2</v>
      </c>
      <c r="P8621" s="18">
        <f t="shared" si="943"/>
        <v>5.5594257480944737E-2</v>
      </c>
    </row>
    <row r="8622" spans="2:16" x14ac:dyDescent="0.3">
      <c r="B8622" s="19">
        <v>41268.041666665267</v>
      </c>
      <c r="C8622" s="21">
        <f t="shared" si="938"/>
        <v>12</v>
      </c>
      <c r="D8622" s="21" t="str">
        <f t="shared" si="939"/>
        <v>Winter</v>
      </c>
      <c r="E8622" s="21">
        <f t="shared" si="940"/>
        <v>1</v>
      </c>
      <c r="F8622" s="23">
        <v>89.028248395245939</v>
      </c>
      <c r="G8622" s="23">
        <v>2358.2991227894022</v>
      </c>
      <c r="H8622" s="16">
        <f t="shared" si="944"/>
        <v>3.7751041644769431E-2</v>
      </c>
      <c r="I8622" s="23">
        <v>7.5060819701664494</v>
      </c>
      <c r="J8622" s="23">
        <v>54.171654460045502</v>
      </c>
      <c r="K8622" s="23">
        <v>19.736566484517304</v>
      </c>
      <c r="L8622" s="23">
        <v>13.16021680178387</v>
      </c>
      <c r="M8622" s="23">
        <f t="shared" si="941"/>
        <v>21.27487117374433</v>
      </c>
      <c r="N8622" s="23">
        <v>1278.6632454793278</v>
      </c>
      <c r="O8622" s="17">
        <f t="shared" si="942"/>
        <v>2.2508626290514644E-2</v>
      </c>
      <c r="P8622" s="18">
        <f t="shared" si="943"/>
        <v>5.9409943846824305E-2</v>
      </c>
    </row>
    <row r="8623" spans="2:16" x14ac:dyDescent="0.3">
      <c r="B8623" s="19">
        <v>41268.083333331931</v>
      </c>
      <c r="C8623" s="21">
        <f t="shared" si="938"/>
        <v>12</v>
      </c>
      <c r="D8623" s="21" t="str">
        <f t="shared" si="939"/>
        <v>Winter</v>
      </c>
      <c r="E8623" s="21">
        <f t="shared" si="940"/>
        <v>2</v>
      </c>
      <c r="F8623" s="23">
        <v>89.962417928946522</v>
      </c>
      <c r="G8623" s="23">
        <v>2333.9725647107607</v>
      </c>
      <c r="H8623" s="16">
        <f t="shared" si="944"/>
        <v>3.8544762388882312E-2</v>
      </c>
      <c r="I8623" s="23">
        <v>7.3532586311434995</v>
      </c>
      <c r="J8623" s="23">
        <v>56.800193411297819</v>
      </c>
      <c r="K8623" s="23">
        <v>19.736566484517304</v>
      </c>
      <c r="L8623" s="23">
        <v>14.164777687325897</v>
      </c>
      <c r="M8623" s="23">
        <f t="shared" si="941"/>
        <v>22.89884923945462</v>
      </c>
      <c r="N8623" s="23">
        <v>1288.9886626781342</v>
      </c>
      <c r="O8623" s="17">
        <f t="shared" si="942"/>
        <v>2.3469646201343043E-2</v>
      </c>
      <c r="P8623" s="18">
        <f t="shared" si="943"/>
        <v>6.1109776654043449E-2</v>
      </c>
    </row>
    <row r="8624" spans="2:16" x14ac:dyDescent="0.3">
      <c r="B8624" s="19">
        <v>41268.124999998596</v>
      </c>
      <c r="C8624" s="21">
        <f t="shared" si="938"/>
        <v>12</v>
      </c>
      <c r="D8624" s="21" t="str">
        <f t="shared" si="939"/>
        <v>Winter</v>
      </c>
      <c r="E8624" s="21">
        <f t="shared" si="940"/>
        <v>3</v>
      </c>
      <c r="F8624" s="23">
        <v>88.698670004070209</v>
      </c>
      <c r="G8624" s="23">
        <v>2316.2805224717486</v>
      </c>
      <c r="H8624" s="16">
        <f t="shared" si="944"/>
        <v>3.8293578495154856E-2</v>
      </c>
      <c r="I8624" s="23">
        <v>7.2962774049560375</v>
      </c>
      <c r="J8624" s="23">
        <v>59.897230618829958</v>
      </c>
      <c r="K8624" s="23">
        <v>19.736566484517304</v>
      </c>
      <c r="L8624" s="23">
        <v>15.348386717838009</v>
      </c>
      <c r="M8624" s="23">
        <f t="shared" si="941"/>
        <v>24.812277416474643</v>
      </c>
      <c r="N8624" s="23">
        <v>1318.6047566074919</v>
      </c>
      <c r="O8624" s="17">
        <f t="shared" si="942"/>
        <v>2.435040118013802E-2</v>
      </c>
      <c r="P8624" s="18">
        <f t="shared" si="943"/>
        <v>6.171151567631275E-2</v>
      </c>
    </row>
    <row r="8625" spans="2:16" x14ac:dyDescent="0.3">
      <c r="B8625" s="19">
        <v>41268.16666666526</v>
      </c>
      <c r="C8625" s="21">
        <f t="shared" si="938"/>
        <v>12</v>
      </c>
      <c r="D8625" s="21" t="str">
        <f t="shared" si="939"/>
        <v>Winter</v>
      </c>
      <c r="E8625" s="21">
        <f t="shared" si="940"/>
        <v>4</v>
      </c>
      <c r="F8625" s="23">
        <v>88.512931278784478</v>
      </c>
      <c r="G8625" s="23">
        <v>2342.8185858302668</v>
      </c>
      <c r="H8625" s="16">
        <f t="shared" si="944"/>
        <v>3.7780531456479187E-2</v>
      </c>
      <c r="I8625" s="23">
        <v>7.3992081014200135</v>
      </c>
      <c r="J8625" s="23">
        <v>60.895352365764381</v>
      </c>
      <c r="K8625" s="23">
        <v>19.736566484517304</v>
      </c>
      <c r="L8625" s="23">
        <v>15.729843521246417</v>
      </c>
      <c r="M8625" s="23">
        <f t="shared" si="941"/>
        <v>25.428942360000661</v>
      </c>
      <c r="N8625" s="23">
        <v>1360.2943775629956</v>
      </c>
      <c r="O8625" s="17">
        <f t="shared" si="942"/>
        <v>2.4133122214496837E-2</v>
      </c>
      <c r="P8625" s="18">
        <f t="shared" si="943"/>
        <v>6.1001891488008164E-2</v>
      </c>
    </row>
    <row r="8626" spans="2:16" x14ac:dyDescent="0.3">
      <c r="B8626" s="19">
        <v>41268.208333331924</v>
      </c>
      <c r="C8626" s="21">
        <f t="shared" si="938"/>
        <v>12</v>
      </c>
      <c r="D8626" s="21" t="str">
        <f t="shared" si="939"/>
        <v>Winter</v>
      </c>
      <c r="E8626" s="21">
        <f t="shared" si="940"/>
        <v>5</v>
      </c>
      <c r="F8626" s="23">
        <v>88.439073742334188</v>
      </c>
      <c r="G8626" s="23">
        <v>2368.250896548846</v>
      </c>
      <c r="H8626" s="16">
        <f t="shared" si="944"/>
        <v>3.7343625150195355E-2</v>
      </c>
      <c r="I8626" s="23">
        <v>7.6429431533605632</v>
      </c>
      <c r="J8626" s="23">
        <v>62.243966121890857</v>
      </c>
      <c r="K8626" s="23">
        <v>19.736566484517304</v>
      </c>
      <c r="L8626" s="23">
        <v>16.245249476506512</v>
      </c>
      <c r="M8626" s="23">
        <f t="shared" si="941"/>
        <v>26.262150160867041</v>
      </c>
      <c r="N8626" s="23">
        <v>1425.0582881221214</v>
      </c>
      <c r="O8626" s="17">
        <f t="shared" si="942"/>
        <v>2.3792074750083544E-2</v>
      </c>
      <c r="P8626" s="18">
        <f t="shared" si="943"/>
        <v>6.0247217579266349E-2</v>
      </c>
    </row>
    <row r="8627" spans="2:16" x14ac:dyDescent="0.3">
      <c r="B8627" s="19">
        <v>41268.249999998588</v>
      </c>
      <c r="C8627" s="21">
        <f t="shared" si="938"/>
        <v>12</v>
      </c>
      <c r="D8627" s="21" t="str">
        <f t="shared" si="939"/>
        <v>Winter</v>
      </c>
      <c r="E8627" s="21">
        <f t="shared" si="940"/>
        <v>6</v>
      </c>
      <c r="F8627" s="23">
        <v>90.134982648006613</v>
      </c>
      <c r="G8627" s="23">
        <v>2429.0672917454494</v>
      </c>
      <c r="H8627" s="16">
        <f t="shared" si="944"/>
        <v>3.710682818640175E-2</v>
      </c>
      <c r="I8627" s="23">
        <v>7.9976182387209445</v>
      </c>
      <c r="J8627" s="23">
        <v>62.435696897805194</v>
      </c>
      <c r="K8627" s="23">
        <v>19.736566484517304</v>
      </c>
      <c r="L8627" s="23">
        <v>16.318524113713771</v>
      </c>
      <c r="M8627" s="23">
        <f t="shared" si="941"/>
        <v>26.380606299574119</v>
      </c>
      <c r="N8627" s="23">
        <v>1502.9053902173325</v>
      </c>
      <c r="O8627" s="17">
        <f t="shared" si="942"/>
        <v>2.2874510106936065E-2</v>
      </c>
      <c r="P8627" s="18">
        <f t="shared" si="943"/>
        <v>5.9132537776951627E-2</v>
      </c>
    </row>
    <row r="8628" spans="2:16" x14ac:dyDescent="0.3">
      <c r="B8628" s="19">
        <v>41268.291666665253</v>
      </c>
      <c r="C8628" s="21">
        <f t="shared" si="938"/>
        <v>12</v>
      </c>
      <c r="D8628" s="21" t="str">
        <f t="shared" si="939"/>
        <v>Winter</v>
      </c>
      <c r="E8628" s="21">
        <f t="shared" si="940"/>
        <v>7</v>
      </c>
      <c r="F8628" s="23">
        <v>91.116591422799104</v>
      </c>
      <c r="G8628" s="23">
        <v>2511.9987397408177</v>
      </c>
      <c r="H8628" s="16">
        <f t="shared" si="944"/>
        <v>3.6272546630417624E-2</v>
      </c>
      <c r="I8628" s="23">
        <v>8.4435399205756809</v>
      </c>
      <c r="J8628" s="23">
        <v>62.689860135478455</v>
      </c>
      <c r="K8628" s="23">
        <v>19.736566484517304</v>
      </c>
      <c r="L8628" s="23">
        <v>16.415658853523365</v>
      </c>
      <c r="M8628" s="23">
        <f t="shared" si="941"/>
        <v>26.537634797437786</v>
      </c>
      <c r="N8628" s="23">
        <v>1588.9062737278541</v>
      </c>
      <c r="O8628" s="17">
        <f t="shared" si="942"/>
        <v>2.2015883061460548E-2</v>
      </c>
      <c r="P8628" s="18">
        <f t="shared" si="943"/>
        <v>5.748985754692152E-2</v>
      </c>
    </row>
    <row r="8629" spans="2:16" x14ac:dyDescent="0.3">
      <c r="B8629" s="19">
        <v>41268.333333331917</v>
      </c>
      <c r="C8629" s="21">
        <f t="shared" si="938"/>
        <v>12</v>
      </c>
      <c r="D8629" s="21" t="str">
        <f t="shared" si="939"/>
        <v>Winter</v>
      </c>
      <c r="E8629" s="21">
        <f t="shared" si="940"/>
        <v>8</v>
      </c>
      <c r="F8629" s="23">
        <v>90.839798905940242</v>
      </c>
      <c r="G8629" s="23">
        <v>2622.5740037346418</v>
      </c>
      <c r="H8629" s="16">
        <f t="shared" si="944"/>
        <v>3.4637649414880581E-2</v>
      </c>
      <c r="I8629" s="23">
        <v>8.7735242527701907</v>
      </c>
      <c r="J8629" s="23">
        <v>67.816802557484422</v>
      </c>
      <c r="K8629" s="23">
        <v>19.736566484517304</v>
      </c>
      <c r="L8629" s="23">
        <v>18.37504614626997</v>
      </c>
      <c r="M8629" s="23">
        <f t="shared" si="941"/>
        <v>29.705189926697148</v>
      </c>
      <c r="N8629" s="23">
        <v>1639.6905135373129</v>
      </c>
      <c r="O8629" s="17">
        <f t="shared" si="942"/>
        <v>2.3467059095473454E-2</v>
      </c>
      <c r="P8629" s="18">
        <f t="shared" si="943"/>
        <v>5.7291864744606742E-2</v>
      </c>
    </row>
    <row r="8630" spans="2:16" x14ac:dyDescent="0.3">
      <c r="B8630" s="19">
        <v>41268.374999998581</v>
      </c>
      <c r="C8630" s="21">
        <f t="shared" si="938"/>
        <v>12</v>
      </c>
      <c r="D8630" s="21" t="str">
        <f t="shared" si="939"/>
        <v>Winter</v>
      </c>
      <c r="E8630" s="21">
        <f t="shared" si="940"/>
        <v>9</v>
      </c>
      <c r="F8630" s="23">
        <v>91.743435983923561</v>
      </c>
      <c r="G8630" s="23">
        <v>2692.2364200507513</v>
      </c>
      <c r="H8630" s="16">
        <f t="shared" si="944"/>
        <v>3.4077035471570552E-2</v>
      </c>
      <c r="I8630" s="23">
        <v>8.7994055037031416</v>
      </c>
      <c r="J8630" s="23">
        <v>66.215077691476282</v>
      </c>
      <c r="K8630" s="23">
        <v>19.736566484517304</v>
      </c>
      <c r="L8630" s="23">
        <v>17.762907547743506</v>
      </c>
      <c r="M8630" s="23">
        <f t="shared" si="941"/>
        <v>28.715603659215471</v>
      </c>
      <c r="N8630" s="23">
        <v>1632.5186186811313</v>
      </c>
      <c r="O8630" s="17">
        <f t="shared" si="942"/>
        <v>2.2979835411142815E-2</v>
      </c>
      <c r="P8630" s="18">
        <f t="shared" si="943"/>
        <v>5.6273786216277003E-2</v>
      </c>
    </row>
    <row r="8631" spans="2:16" x14ac:dyDescent="0.3">
      <c r="B8631" s="19">
        <v>41268.416666665245</v>
      </c>
      <c r="C8631" s="21">
        <f t="shared" si="938"/>
        <v>12</v>
      </c>
      <c r="D8631" s="21" t="str">
        <f t="shared" si="939"/>
        <v>Winter</v>
      </c>
      <c r="E8631" s="21">
        <f t="shared" si="940"/>
        <v>10</v>
      </c>
      <c r="F8631" s="23">
        <v>90.521125944950683</v>
      </c>
      <c r="G8631" s="23">
        <v>2677.8616357315541</v>
      </c>
      <c r="H8631" s="16">
        <f t="shared" si="944"/>
        <v>3.3803511255809E-2</v>
      </c>
      <c r="I8631" s="23">
        <v>8.7742507453474712</v>
      </c>
      <c r="J8631" s="23">
        <v>61.600684046653171</v>
      </c>
      <c r="K8631" s="23">
        <v>19.736566484517304</v>
      </c>
      <c r="L8631" s="23">
        <v>15.999403391233093</v>
      </c>
      <c r="M8631" s="23">
        <f t="shared" si="941"/>
        <v>25.864714170902772</v>
      </c>
      <c r="N8631" s="23">
        <v>1595.8947353865115</v>
      </c>
      <c r="O8631" s="17">
        <f t="shared" si="942"/>
        <v>2.1705043664963904E-2</v>
      </c>
      <c r="P8631" s="18">
        <f t="shared" si="943"/>
        <v>5.477484823293647E-2</v>
      </c>
    </row>
    <row r="8632" spans="2:16" x14ac:dyDescent="0.3">
      <c r="B8632" s="19">
        <v>41268.45833333191</v>
      </c>
      <c r="C8632" s="21">
        <f t="shared" si="938"/>
        <v>12</v>
      </c>
      <c r="D8632" s="21" t="str">
        <f t="shared" si="939"/>
        <v>Winter</v>
      </c>
      <c r="E8632" s="21">
        <f t="shared" si="940"/>
        <v>11</v>
      </c>
      <c r="F8632" s="23">
        <v>90.832987684026435</v>
      </c>
      <c r="G8632" s="23">
        <v>2675.6501304516778</v>
      </c>
      <c r="H8632" s="16">
        <f t="shared" si="944"/>
        <v>3.3948006374321021E-2</v>
      </c>
      <c r="I8632" s="23">
        <v>8.7232217935842122</v>
      </c>
      <c r="J8632" s="23">
        <v>63.9334836163844</v>
      </c>
      <c r="K8632" s="23">
        <v>19.736566484517304</v>
      </c>
      <c r="L8632" s="23">
        <v>16.890940189820295</v>
      </c>
      <c r="M8632" s="23">
        <f t="shared" si="941"/>
        <v>27.305976942046801</v>
      </c>
      <c r="N8632" s="23">
        <v>1556.7490886995008</v>
      </c>
      <c r="O8632" s="17">
        <f t="shared" si="942"/>
        <v>2.3143870131139499E-2</v>
      </c>
      <c r="P8632" s="18">
        <f t="shared" si="943"/>
        <v>5.6306188254722139E-2</v>
      </c>
    </row>
    <row r="8633" spans="2:16" x14ac:dyDescent="0.3">
      <c r="B8633" s="19">
        <v>41268.499999998574</v>
      </c>
      <c r="C8633" s="21">
        <f t="shared" si="938"/>
        <v>12</v>
      </c>
      <c r="D8633" s="21" t="str">
        <f t="shared" si="939"/>
        <v>Winter</v>
      </c>
      <c r="E8633" s="21">
        <f t="shared" si="940"/>
        <v>12</v>
      </c>
      <c r="F8633" s="23">
        <v>87.10423023569895</v>
      </c>
      <c r="G8633" s="23">
        <v>2633.6315301340246</v>
      </c>
      <c r="H8633" s="16">
        <f t="shared" si="944"/>
        <v>3.3073810530839992E-2</v>
      </c>
      <c r="I8633" s="23">
        <v>8.6450290266415433</v>
      </c>
      <c r="J8633" s="23">
        <v>64.54369689703914</v>
      </c>
      <c r="K8633" s="23">
        <v>19.736566484517304</v>
      </c>
      <c r="L8633" s="23">
        <v>17.124148220955608</v>
      </c>
      <c r="M8633" s="23">
        <f t="shared" si="941"/>
        <v>27.682982191566229</v>
      </c>
      <c r="N8633" s="23">
        <v>1512.1109698021203</v>
      </c>
      <c r="O8633" s="17">
        <f t="shared" si="942"/>
        <v>2.4024699207731936E-2</v>
      </c>
      <c r="P8633" s="18">
        <f t="shared" si="943"/>
        <v>5.6303921388914976E-2</v>
      </c>
    </row>
    <row r="8634" spans="2:16" x14ac:dyDescent="0.3">
      <c r="B8634" s="19">
        <v>41268.541666665238</v>
      </c>
      <c r="C8634" s="21">
        <f t="shared" si="938"/>
        <v>12</v>
      </c>
      <c r="D8634" s="21" t="str">
        <f t="shared" si="939"/>
        <v>Winter</v>
      </c>
      <c r="E8634" s="21">
        <f t="shared" si="940"/>
        <v>13</v>
      </c>
      <c r="F8634" s="23">
        <v>86.237461431103881</v>
      </c>
      <c r="G8634" s="23">
        <v>2592.7186824563096</v>
      </c>
      <c r="H8634" s="16">
        <f t="shared" si="944"/>
        <v>3.3261403180619493E-2</v>
      </c>
      <c r="I8634" s="23">
        <v>8.4605258304678781</v>
      </c>
      <c r="J8634" s="23">
        <v>62.24820238781016</v>
      </c>
      <c r="K8634" s="23">
        <v>19.736566484517304</v>
      </c>
      <c r="L8634" s="23">
        <v>16.246868469841672</v>
      </c>
      <c r="M8634" s="23">
        <f t="shared" si="941"/>
        <v>26.264767433451183</v>
      </c>
      <c r="N8634" s="23">
        <v>1457.0849082744714</v>
      </c>
      <c r="O8634" s="17">
        <f t="shared" si="942"/>
        <v>2.3832031384527833E-2</v>
      </c>
      <c r="P8634" s="18">
        <f t="shared" si="943"/>
        <v>5.6300747760653372E-2</v>
      </c>
    </row>
    <row r="8635" spans="2:16" x14ac:dyDescent="0.3">
      <c r="B8635" s="19">
        <v>41268.583333331902</v>
      </c>
      <c r="C8635" s="21">
        <f t="shared" si="938"/>
        <v>12</v>
      </c>
      <c r="D8635" s="21" t="str">
        <f t="shared" si="939"/>
        <v>Winter</v>
      </c>
      <c r="E8635" s="21">
        <f t="shared" si="940"/>
        <v>14</v>
      </c>
      <c r="F8635" s="23">
        <v>84.752243284830328</v>
      </c>
      <c r="G8635" s="23">
        <v>2534.1137925395824</v>
      </c>
      <c r="H8635" s="16">
        <f t="shared" si="944"/>
        <v>3.3444529418663237E-2</v>
      </c>
      <c r="I8635" s="23">
        <v>8.2981203878531868</v>
      </c>
      <c r="J8635" s="23">
        <v>60.999179768327487</v>
      </c>
      <c r="K8635" s="23">
        <v>19.736566484517304</v>
      </c>
      <c r="L8635" s="23">
        <v>15.769523719788889</v>
      </c>
      <c r="M8635" s="23">
        <f t="shared" si="941"/>
        <v>25.493089564021293</v>
      </c>
      <c r="N8635" s="23">
        <v>1428.8443210663891</v>
      </c>
      <c r="O8635" s="17">
        <f t="shared" si="942"/>
        <v>2.3649329359167057E-2</v>
      </c>
      <c r="P8635" s="18">
        <f t="shared" si="943"/>
        <v>5.6302918086345979E-2</v>
      </c>
    </row>
    <row r="8636" spans="2:16" x14ac:dyDescent="0.3">
      <c r="B8636" s="19">
        <v>41268.624999998567</v>
      </c>
      <c r="C8636" s="21">
        <f t="shared" si="938"/>
        <v>12</v>
      </c>
      <c r="D8636" s="21" t="str">
        <f t="shared" si="939"/>
        <v>Winter</v>
      </c>
      <c r="E8636" s="21">
        <f t="shared" si="940"/>
        <v>15</v>
      </c>
      <c r="F8636" s="23">
        <v>85.333408975044179</v>
      </c>
      <c r="G8636" s="23">
        <v>2489.8836869420529</v>
      </c>
      <c r="H8636" s="16">
        <f t="shared" si="944"/>
        <v>3.4272046289779215E-2</v>
      </c>
      <c r="I8636" s="23">
        <v>8.3015706665474571</v>
      </c>
      <c r="J8636" s="23">
        <v>61.187837965393186</v>
      </c>
      <c r="K8636" s="23">
        <v>19.736566484517304</v>
      </c>
      <c r="L8636" s="23">
        <v>15.841624095329752</v>
      </c>
      <c r="M8636" s="23">
        <f t="shared" si="941"/>
        <v>25.609647385546129</v>
      </c>
      <c r="N8636" s="23">
        <v>1427.5804464927048</v>
      </c>
      <c r="O8636" s="17">
        <f t="shared" si="942"/>
        <v>2.3754330717688826E-2</v>
      </c>
      <c r="P8636" s="18">
        <f t="shared" si="943"/>
        <v>5.7212267485528684E-2</v>
      </c>
    </row>
    <row r="8637" spans="2:16" x14ac:dyDescent="0.3">
      <c r="B8637" s="19">
        <v>41268.666666665231</v>
      </c>
      <c r="C8637" s="21">
        <f t="shared" si="938"/>
        <v>12</v>
      </c>
      <c r="D8637" s="21" t="str">
        <f t="shared" si="939"/>
        <v>Winter</v>
      </c>
      <c r="E8637" s="21">
        <f t="shared" si="940"/>
        <v>16</v>
      </c>
      <c r="F8637" s="23">
        <v>88.361032400663916</v>
      </c>
      <c r="G8637" s="23">
        <v>2485.4606763822999</v>
      </c>
      <c r="H8637" s="16">
        <f t="shared" si="944"/>
        <v>3.5551168940350077E-2</v>
      </c>
      <c r="I8637" s="23">
        <v>8.5330256367508639</v>
      </c>
      <c r="J8637" s="23">
        <v>63.315961296218035</v>
      </c>
      <c r="K8637" s="23">
        <v>19.736566484517304</v>
      </c>
      <c r="L8637" s="23">
        <v>16.654938829257333</v>
      </c>
      <c r="M8637" s="23">
        <f t="shared" si="941"/>
        <v>26.924455982443398</v>
      </c>
      <c r="N8637" s="23">
        <v>1469.4750549742214</v>
      </c>
      <c r="O8637" s="17">
        <f t="shared" si="942"/>
        <v>2.4129352518894091E-2</v>
      </c>
      <c r="P8637" s="18">
        <f t="shared" si="943"/>
        <v>5.8822694771423698E-2</v>
      </c>
    </row>
    <row r="8638" spans="2:16" x14ac:dyDescent="0.3">
      <c r="B8638" s="19">
        <v>41268.708333331895</v>
      </c>
      <c r="C8638" s="21">
        <f t="shared" si="938"/>
        <v>12</v>
      </c>
      <c r="D8638" s="21" t="str">
        <f t="shared" si="939"/>
        <v>Winter</v>
      </c>
      <c r="E8638" s="21">
        <f t="shared" si="940"/>
        <v>17</v>
      </c>
      <c r="F8638" s="23">
        <v>88.183326950894283</v>
      </c>
      <c r="G8638" s="23">
        <v>2551.8058347785945</v>
      </c>
      <c r="H8638" s="16">
        <f t="shared" si="944"/>
        <v>3.4557224436531413E-2</v>
      </c>
      <c r="I8638" s="23">
        <v>8.9117094929243184</v>
      </c>
      <c r="J8638" s="23">
        <v>64.265279487841866</v>
      </c>
      <c r="K8638" s="23">
        <v>19.736566484517304</v>
      </c>
      <c r="L8638" s="23">
        <v>17.017744152261749</v>
      </c>
      <c r="M8638" s="23">
        <f t="shared" si="941"/>
        <v>27.510968851062813</v>
      </c>
      <c r="N8638" s="23">
        <v>1566.4717088201492</v>
      </c>
      <c r="O8638" s="17">
        <f t="shared" si="942"/>
        <v>2.3251411524961615E-2</v>
      </c>
      <c r="P8638" s="18">
        <f t="shared" si="943"/>
        <v>5.7005131714958773E-2</v>
      </c>
    </row>
    <row r="8639" spans="2:16" x14ac:dyDescent="0.3">
      <c r="B8639" s="19">
        <v>41268.749999998559</v>
      </c>
      <c r="C8639" s="21">
        <f t="shared" si="938"/>
        <v>12</v>
      </c>
      <c r="D8639" s="21" t="str">
        <f t="shared" si="939"/>
        <v>Winter</v>
      </c>
      <c r="E8639" s="21">
        <f t="shared" si="940"/>
        <v>18</v>
      </c>
      <c r="F8639" s="23">
        <v>90.09101762773291</v>
      </c>
      <c r="G8639" s="23">
        <v>2654.6408302928512</v>
      </c>
      <c r="H8639" s="16">
        <f t="shared" si="944"/>
        <v>3.3937177715221978E-2</v>
      </c>
      <c r="I8639" s="23">
        <v>9.0066959149396197</v>
      </c>
      <c r="J8639" s="23">
        <v>69.06526979568153</v>
      </c>
      <c r="K8639" s="23">
        <v>19.736566484517304</v>
      </c>
      <c r="L8639" s="23">
        <v>18.852178643688728</v>
      </c>
      <c r="M8639" s="23">
        <f t="shared" si="941"/>
        <v>30.476524667475498</v>
      </c>
      <c r="N8639" s="23">
        <v>1598.9941610871256</v>
      </c>
      <c r="O8639" s="17">
        <f t="shared" si="942"/>
        <v>2.4692535809868892E-2</v>
      </c>
      <c r="P8639" s="18">
        <f t="shared" si="943"/>
        <v>5.7791718549071863E-2</v>
      </c>
    </row>
    <row r="8640" spans="2:16" x14ac:dyDescent="0.3">
      <c r="B8640" s="19">
        <v>41268.791666665224</v>
      </c>
      <c r="C8640" s="21">
        <f t="shared" si="938"/>
        <v>12</v>
      </c>
      <c r="D8640" s="21" t="str">
        <f t="shared" si="939"/>
        <v>Winter</v>
      </c>
      <c r="E8640" s="21">
        <f t="shared" si="940"/>
        <v>19</v>
      </c>
      <c r="F8640" s="23">
        <v>91.07911135036683</v>
      </c>
      <c r="G8640" s="23">
        <v>2671.2271198919248</v>
      </c>
      <c r="H8640" s="16">
        <f t="shared" si="944"/>
        <v>3.4096356192300038E-2</v>
      </c>
      <c r="I8640" s="23">
        <v>8.9453652502558896</v>
      </c>
      <c r="J8640" s="23">
        <v>64.853386649450982</v>
      </c>
      <c r="K8640" s="23">
        <v>19.736566484517304</v>
      </c>
      <c r="L8640" s="23">
        <v>17.242503785661199</v>
      </c>
      <c r="M8640" s="23">
        <f t="shared" si="941"/>
        <v>27.874316379272479</v>
      </c>
      <c r="N8640" s="23">
        <v>1596.5104409004623</v>
      </c>
      <c r="O8640" s="17">
        <f t="shared" si="942"/>
        <v>2.3062599959422354E-2</v>
      </c>
      <c r="P8640" s="18">
        <f t="shared" si="943"/>
        <v>5.6372605528785404E-2</v>
      </c>
    </row>
    <row r="8641" spans="2:16" x14ac:dyDescent="0.3">
      <c r="B8641" s="19">
        <v>41268.833333331888</v>
      </c>
      <c r="C8641" s="21">
        <f t="shared" si="938"/>
        <v>12</v>
      </c>
      <c r="D8641" s="21" t="str">
        <f t="shared" si="939"/>
        <v>Winter</v>
      </c>
      <c r="E8641" s="21">
        <f t="shared" si="940"/>
        <v>20</v>
      </c>
      <c r="F8641" s="23">
        <v>91.604445212767502</v>
      </c>
      <c r="G8641" s="23">
        <v>2666.8041093321717</v>
      </c>
      <c r="H8641" s="16">
        <f t="shared" si="944"/>
        <v>3.4349896526785891E-2</v>
      </c>
      <c r="I8641" s="23">
        <v>8.8966083088310164</v>
      </c>
      <c r="J8641" s="23">
        <v>64.003538232641105</v>
      </c>
      <c r="K8641" s="23">
        <v>19.736566484517304</v>
      </c>
      <c r="L8641" s="23">
        <v>16.917713286452408</v>
      </c>
      <c r="M8641" s="23">
        <f t="shared" si="941"/>
        <v>27.349258461671393</v>
      </c>
      <c r="N8641" s="23">
        <v>1580.0996783817068</v>
      </c>
      <c r="O8641" s="17">
        <f t="shared" si="942"/>
        <v>2.2938974842159576E-2</v>
      </c>
      <c r="P8641" s="18">
        <f t="shared" si="943"/>
        <v>5.650091995668674E-2</v>
      </c>
    </row>
    <row r="8642" spans="2:16" x14ac:dyDescent="0.3">
      <c r="B8642" s="19">
        <v>41268.874999998552</v>
      </c>
      <c r="C8642" s="21">
        <f t="shared" si="938"/>
        <v>12</v>
      </c>
      <c r="D8642" s="21" t="str">
        <f t="shared" si="939"/>
        <v>Winter</v>
      </c>
      <c r="E8642" s="21">
        <f t="shared" si="940"/>
        <v>21</v>
      </c>
      <c r="F8642" s="23">
        <v>91.650066006195289</v>
      </c>
      <c r="G8642" s="23">
        <v>2652.4293250129745</v>
      </c>
      <c r="H8642" s="16">
        <f t="shared" si="944"/>
        <v>3.4553254686907439E-2</v>
      </c>
      <c r="I8642" s="23">
        <v>8.5822589926482156</v>
      </c>
      <c r="J8642" s="23">
        <v>63.267677129025856</v>
      </c>
      <c r="K8642" s="23">
        <v>19.736566484517304</v>
      </c>
      <c r="L8642" s="23">
        <v>16.636485845812238</v>
      </c>
      <c r="M8642" s="23">
        <f t="shared" si="941"/>
        <v>26.894624798696313</v>
      </c>
      <c r="N8642" s="23">
        <v>1548.817286777138</v>
      </c>
      <c r="O8642" s="17">
        <f t="shared" si="942"/>
        <v>2.2905790175655083E-2</v>
      </c>
      <c r="P8642" s="18">
        <f t="shared" si="943"/>
        <v>5.6667575260818254E-2</v>
      </c>
    </row>
    <row r="8643" spans="2:16" x14ac:dyDescent="0.3">
      <c r="B8643" s="19">
        <v>41268.916666665216</v>
      </c>
      <c r="C8643" s="21">
        <f t="shared" si="938"/>
        <v>12</v>
      </c>
      <c r="D8643" s="21" t="str">
        <f t="shared" si="939"/>
        <v>Winter</v>
      </c>
      <c r="E8643" s="21">
        <f t="shared" si="940"/>
        <v>22</v>
      </c>
      <c r="F8643" s="23">
        <v>85.820603692802436</v>
      </c>
      <c r="G8643" s="23">
        <v>2590.5071771764328</v>
      </c>
      <c r="H8643" s="16">
        <f t="shared" si="944"/>
        <v>3.312888088051702E-2</v>
      </c>
      <c r="I8643" s="23">
        <v>8.1586327233474574</v>
      </c>
      <c r="J8643" s="23">
        <v>61.253979305610081</v>
      </c>
      <c r="K8643" s="23">
        <v>19.736566484517304</v>
      </c>
      <c r="L8643" s="23">
        <v>15.866901637162476</v>
      </c>
      <c r="M8643" s="23">
        <f t="shared" si="941"/>
        <v>25.650511183930298</v>
      </c>
      <c r="N8643" s="23">
        <v>1458.879603315879</v>
      </c>
      <c r="O8643" s="17">
        <f t="shared" si="942"/>
        <v>2.3174732054950353E-2</v>
      </c>
      <c r="P8643" s="18">
        <f t="shared" si="943"/>
        <v>5.5535859997781024E-2</v>
      </c>
    </row>
    <row r="8644" spans="2:16" x14ac:dyDescent="0.3">
      <c r="B8644" s="19">
        <v>41268.958333331881</v>
      </c>
      <c r="C8644" s="21">
        <f t="shared" si="938"/>
        <v>12</v>
      </c>
      <c r="D8644" s="21" t="str">
        <f t="shared" si="939"/>
        <v>Winter</v>
      </c>
      <c r="E8644" s="21">
        <f t="shared" si="940"/>
        <v>23</v>
      </c>
      <c r="F8644" s="23">
        <v>84.924781733790553</v>
      </c>
      <c r="G8644" s="23">
        <v>2499.8354607014971</v>
      </c>
      <c r="H8644" s="16">
        <f t="shared" si="944"/>
        <v>3.3972148594915597E-2</v>
      </c>
      <c r="I8644" s="23">
        <v>7.763163081038174</v>
      </c>
      <c r="J8644" s="23">
        <v>58.77640054501552</v>
      </c>
      <c r="K8644" s="23">
        <v>19.736566484517304</v>
      </c>
      <c r="L8644" s="23">
        <v>14.920033905734259</v>
      </c>
      <c r="M8644" s="23">
        <f t="shared" si="941"/>
        <v>24.119800154763958</v>
      </c>
      <c r="N8644" s="23">
        <v>1342.1093321585654</v>
      </c>
      <c r="O8644" s="17">
        <f t="shared" si="942"/>
        <v>2.3755861368256453E-2</v>
      </c>
      <c r="P8644" s="18">
        <f t="shared" si="943"/>
        <v>5.6920972310769424E-2</v>
      </c>
    </row>
    <row r="8645" spans="2:16" x14ac:dyDescent="0.3">
      <c r="B8645" s="19">
        <v>41268.999999998545</v>
      </c>
      <c r="C8645" s="21">
        <f t="shared" ref="C8645:C8708" si="945">MONTH(B8645)</f>
        <v>12</v>
      </c>
      <c r="D8645" s="21" t="str">
        <f t="shared" ref="D8645:D8708" si="946">IF(AND(C8645&gt;5,C8645&lt;7),"Summer",IF(OR(C8645=1,C8645&gt;10),"Winter","Shoulder"))</f>
        <v>Winter</v>
      </c>
      <c r="E8645" s="21">
        <f t="shared" ref="E8645:E8708" si="947">HOUR(B8645)</f>
        <v>0</v>
      </c>
      <c r="F8645" s="23">
        <v>85.076286122284486</v>
      </c>
      <c r="G8645" s="23">
        <v>2384.83718614792</v>
      </c>
      <c r="H8645" s="16">
        <f t="shared" si="944"/>
        <v>3.5673834095023886E-2</v>
      </c>
      <c r="I8645" s="23">
        <v>7.4921995139539472</v>
      </c>
      <c r="J8645" s="23">
        <v>57.597808729792199</v>
      </c>
      <c r="K8645" s="23">
        <v>19.736566484517304</v>
      </c>
      <c r="L8645" s="23">
        <v>14.469606021822079</v>
      </c>
      <c r="M8645" s="23">
        <f t="shared" ref="M8645:M8708" si="948">J8645-K8645-L8645</f>
        <v>23.391636223452814</v>
      </c>
      <c r="N8645" s="23">
        <v>1272.9928815882581</v>
      </c>
      <c r="O8645" s="17">
        <f t="shared" ref="O8645:O8708" si="949">(I8645+M8645)/N8645</f>
        <v>2.4260807883602881E-2</v>
      </c>
      <c r="P8645" s="18">
        <f t="shared" ref="P8645:P8708" si="950">H8645+(1-H8645)*O8645</f>
        <v>5.9069165943175871E-2</v>
      </c>
    </row>
    <row r="8646" spans="2:16" x14ac:dyDescent="0.3">
      <c r="B8646" s="19">
        <v>41269.041666665209</v>
      </c>
      <c r="C8646" s="21">
        <f t="shared" si="945"/>
        <v>12</v>
      </c>
      <c r="D8646" s="21" t="str">
        <f t="shared" si="946"/>
        <v>Winter</v>
      </c>
      <c r="E8646" s="21">
        <f t="shared" si="947"/>
        <v>1</v>
      </c>
      <c r="F8646" s="23">
        <v>82.859855061300678</v>
      </c>
      <c r="G8646" s="23">
        <v>2309.6460066321192</v>
      </c>
      <c r="H8646" s="16">
        <f t="shared" ref="H8646:H8709" si="951">F8646/G8646</f>
        <v>3.5875564836935901E-2</v>
      </c>
      <c r="I8646" s="23">
        <v>7.2868583081616425</v>
      </c>
      <c r="J8646" s="23">
        <v>56.347831515462886</v>
      </c>
      <c r="K8646" s="23">
        <v>19.736566484517304</v>
      </c>
      <c r="L8646" s="23">
        <v>13.991896449842651</v>
      </c>
      <c r="M8646" s="23">
        <f t="shared" si="948"/>
        <v>22.619368581102933</v>
      </c>
      <c r="N8646" s="23">
        <v>1246.6873331715474</v>
      </c>
      <c r="O8646" s="17">
        <f t="shared" si="949"/>
        <v>2.3988554382102959E-2</v>
      </c>
      <c r="P8646" s="18">
        <f t="shared" si="950"/>
        <v>5.9003516280959359E-2</v>
      </c>
    </row>
    <row r="8647" spans="2:16" x14ac:dyDescent="0.3">
      <c r="B8647" s="19">
        <v>41269.083333331873</v>
      </c>
      <c r="C8647" s="21">
        <f t="shared" si="945"/>
        <v>12</v>
      </c>
      <c r="D8647" s="21" t="str">
        <f t="shared" si="946"/>
        <v>Winter</v>
      </c>
      <c r="E8647" s="21">
        <f t="shared" si="947"/>
        <v>2</v>
      </c>
      <c r="F8647" s="23">
        <v>79.635301890096628</v>
      </c>
      <c r="G8647" s="23">
        <v>2265.4159010345898</v>
      </c>
      <c r="H8647" s="16">
        <f t="shared" si="951"/>
        <v>3.5152618931352998E-2</v>
      </c>
      <c r="I8647" s="23">
        <v>7.1752316529651328</v>
      </c>
      <c r="J8647" s="23">
        <v>55.966862574833591</v>
      </c>
      <c r="K8647" s="23">
        <v>19.736566484517304</v>
      </c>
      <c r="L8647" s="23">
        <v>13.846299788176202</v>
      </c>
      <c r="M8647" s="23">
        <f t="shared" si="948"/>
        <v>22.383996302140083</v>
      </c>
      <c r="N8647" s="23">
        <v>1245.0214321036149</v>
      </c>
      <c r="O8647" s="17">
        <f t="shared" si="949"/>
        <v>2.3741943064515211E-2</v>
      </c>
      <c r="P8647" s="18">
        <f t="shared" si="950"/>
        <v>5.8059970518631425E-2</v>
      </c>
    </row>
    <row r="8648" spans="2:16" x14ac:dyDescent="0.3">
      <c r="B8648" s="19">
        <v>41269.124999998538</v>
      </c>
      <c r="C8648" s="21">
        <f t="shared" si="945"/>
        <v>12</v>
      </c>
      <c r="D8648" s="21" t="str">
        <f t="shared" si="946"/>
        <v>Winter</v>
      </c>
      <c r="E8648" s="21">
        <f t="shared" si="947"/>
        <v>3</v>
      </c>
      <c r="F8648" s="23">
        <v>80.999024754159365</v>
      </c>
      <c r="G8648" s="23">
        <v>2239.9835903160101</v>
      </c>
      <c r="H8648" s="16">
        <f t="shared" si="951"/>
        <v>3.6160543811275092E-2</v>
      </c>
      <c r="I8648" s="23">
        <v>7.2113950252867092</v>
      </c>
      <c r="J8648" s="23">
        <v>57.233310589725185</v>
      </c>
      <c r="K8648" s="23">
        <v>19.736566484517304</v>
      </c>
      <c r="L8648" s="23">
        <v>14.330304082168613</v>
      </c>
      <c r="M8648" s="23">
        <f t="shared" si="948"/>
        <v>23.166440023039268</v>
      </c>
      <c r="N8648" s="23">
        <v>1248.8465091612054</v>
      </c>
      <c r="O8648" s="17">
        <f t="shared" si="949"/>
        <v>2.4324714707117542E-2</v>
      </c>
      <c r="P8648" s="18">
        <f t="shared" si="950"/>
        <v>5.9605663606529143E-2</v>
      </c>
    </row>
    <row r="8649" spans="2:16" x14ac:dyDescent="0.3">
      <c r="B8649" s="19">
        <v>41269.166666665202</v>
      </c>
      <c r="C8649" s="21">
        <f t="shared" si="945"/>
        <v>12</v>
      </c>
      <c r="D8649" s="21" t="str">
        <f t="shared" si="946"/>
        <v>Winter</v>
      </c>
      <c r="E8649" s="21">
        <f t="shared" si="947"/>
        <v>4</v>
      </c>
      <c r="F8649" s="23">
        <v>79.74116316944378</v>
      </c>
      <c r="G8649" s="23">
        <v>2252.1468693553306</v>
      </c>
      <c r="H8649" s="16">
        <f t="shared" si="951"/>
        <v>3.540673312849682E-2</v>
      </c>
      <c r="I8649" s="23">
        <v>7.3469594389517896</v>
      </c>
      <c r="J8649" s="23">
        <v>57.797061815499795</v>
      </c>
      <c r="K8649" s="23">
        <v>19.736566484517304</v>
      </c>
      <c r="L8649" s="23">
        <v>14.545755494946704</v>
      </c>
      <c r="M8649" s="23">
        <f t="shared" si="948"/>
        <v>23.514739836035787</v>
      </c>
      <c r="N8649" s="23">
        <v>1278.4377091279987</v>
      </c>
      <c r="O8649" s="17">
        <f t="shared" si="949"/>
        <v>2.4140166591329532E-2</v>
      </c>
      <c r="P8649" s="18">
        <f t="shared" si="950"/>
        <v>5.8692175283649693E-2</v>
      </c>
    </row>
    <row r="8650" spans="2:16" x14ac:dyDescent="0.3">
      <c r="B8650" s="19">
        <v>41269.208333331866</v>
      </c>
      <c r="C8650" s="21">
        <f t="shared" si="945"/>
        <v>12</v>
      </c>
      <c r="D8650" s="21" t="str">
        <f t="shared" si="946"/>
        <v>Winter</v>
      </c>
      <c r="E8650" s="21">
        <f t="shared" si="947"/>
        <v>5</v>
      </c>
      <c r="F8650" s="23">
        <v>80.740690982352987</v>
      </c>
      <c r="G8650" s="23">
        <v>2280.8964379937252</v>
      </c>
      <c r="H8650" s="16">
        <f t="shared" si="951"/>
        <v>3.5398665909344151E-2</v>
      </c>
      <c r="I8650" s="23">
        <v>7.6403858070734065</v>
      </c>
      <c r="J8650" s="23">
        <v>60.254364289922144</v>
      </c>
      <c r="K8650" s="23">
        <v>19.736566484517304</v>
      </c>
      <c r="L8650" s="23">
        <v>15.484874144329567</v>
      </c>
      <c r="M8650" s="23">
        <f t="shared" si="948"/>
        <v>25.032923661075273</v>
      </c>
      <c r="N8650" s="23">
        <v>1349.7561949252133</v>
      </c>
      <c r="O8650" s="17">
        <f t="shared" si="949"/>
        <v>2.4206823121829812E-2</v>
      </c>
      <c r="P8650" s="18">
        <f t="shared" si="950"/>
        <v>5.8748599786757727E-2</v>
      </c>
    </row>
    <row r="8651" spans="2:16" x14ac:dyDescent="0.3">
      <c r="B8651" s="19">
        <v>41269.24999999853</v>
      </c>
      <c r="C8651" s="21">
        <f t="shared" si="945"/>
        <v>12</v>
      </c>
      <c r="D8651" s="21" t="str">
        <f t="shared" si="946"/>
        <v>Winter</v>
      </c>
      <c r="E8651" s="21">
        <f t="shared" si="947"/>
        <v>6</v>
      </c>
      <c r="F8651" s="23">
        <v>80.82723886701082</v>
      </c>
      <c r="G8651" s="23">
        <v>2367.1451439089078</v>
      </c>
      <c r="H8651" s="16">
        <f t="shared" si="951"/>
        <v>3.4145451146075229E-2</v>
      </c>
      <c r="I8651" s="23">
        <v>8.0800622143781027</v>
      </c>
      <c r="J8651" s="23">
        <v>62.269310399203881</v>
      </c>
      <c r="K8651" s="23">
        <v>19.736566484517304</v>
      </c>
      <c r="L8651" s="23">
        <v>16.254935416160883</v>
      </c>
      <c r="M8651" s="23">
        <f t="shared" si="948"/>
        <v>26.277808498525694</v>
      </c>
      <c r="N8651" s="23">
        <v>1472.1451134072631</v>
      </c>
      <c r="O8651" s="17">
        <f t="shared" si="949"/>
        <v>2.3338643996435173E-2</v>
      </c>
      <c r="P8651" s="18">
        <f t="shared" si="950"/>
        <v>5.6687186614114482E-2</v>
      </c>
    </row>
    <row r="8652" spans="2:16" x14ac:dyDescent="0.3">
      <c r="B8652" s="19">
        <v>41269.291666665194</v>
      </c>
      <c r="C8652" s="21">
        <f t="shared" si="945"/>
        <v>12</v>
      </c>
      <c r="D8652" s="21" t="str">
        <f t="shared" si="946"/>
        <v>Winter</v>
      </c>
      <c r="E8652" s="21">
        <f t="shared" si="947"/>
        <v>7</v>
      </c>
      <c r="F8652" s="23">
        <v>86.074407802360525</v>
      </c>
      <c r="G8652" s="23">
        <v>2497.6239554216204</v>
      </c>
      <c r="H8652" s="16">
        <f t="shared" si="951"/>
        <v>3.446251691153019E-2</v>
      </c>
      <c r="I8652" s="23">
        <v>8.5780030568830927</v>
      </c>
      <c r="J8652" s="23">
        <v>67.210276425716714</v>
      </c>
      <c r="K8652" s="23">
        <v>19.736566484517304</v>
      </c>
      <c r="L8652" s="23">
        <v>18.143247249874445</v>
      </c>
      <c r="M8652" s="23">
        <f t="shared" si="948"/>
        <v>29.330462691324964</v>
      </c>
      <c r="N8652" s="23">
        <v>1576.6601943267144</v>
      </c>
      <c r="O8652" s="17">
        <f t="shared" si="949"/>
        <v>2.4043523065156228E-2</v>
      </c>
      <c r="P8652" s="18">
        <f t="shared" si="950"/>
        <v>5.7677439656440704E-2</v>
      </c>
    </row>
    <row r="8653" spans="2:16" x14ac:dyDescent="0.3">
      <c r="B8653" s="19">
        <v>41269.333333331859</v>
      </c>
      <c r="C8653" s="21">
        <f t="shared" si="945"/>
        <v>12</v>
      </c>
      <c r="D8653" s="21" t="str">
        <f t="shared" si="946"/>
        <v>Winter</v>
      </c>
      <c r="E8653" s="21">
        <f t="shared" si="947"/>
        <v>8</v>
      </c>
      <c r="F8653" s="23">
        <v>88.441191605766065</v>
      </c>
      <c r="G8653" s="23">
        <v>2623.6797563745804</v>
      </c>
      <c r="H8653" s="16">
        <f t="shared" si="951"/>
        <v>3.3708836374136887E-2</v>
      </c>
      <c r="I8653" s="23">
        <v>8.873066740695343</v>
      </c>
      <c r="J8653" s="23">
        <v>70.710202228648285</v>
      </c>
      <c r="K8653" s="23">
        <v>19.736566484517304</v>
      </c>
      <c r="L8653" s="23">
        <v>19.480830077874479</v>
      </c>
      <c r="M8653" s="23">
        <f t="shared" si="948"/>
        <v>31.492805666256501</v>
      </c>
      <c r="N8653" s="23">
        <v>1646.7506384929709</v>
      </c>
      <c r="O8653" s="17">
        <f t="shared" si="949"/>
        <v>2.4512437683882001E-2</v>
      </c>
      <c r="P8653" s="18">
        <f t="shared" si="950"/>
        <v>5.7394988307001682E-2</v>
      </c>
    </row>
    <row r="8654" spans="2:16" x14ac:dyDescent="0.3">
      <c r="B8654" s="19">
        <v>41269.374999998523</v>
      </c>
      <c r="C8654" s="21">
        <f t="shared" si="945"/>
        <v>12</v>
      </c>
      <c r="D8654" s="21" t="str">
        <f t="shared" si="946"/>
        <v>Winter</v>
      </c>
      <c r="E8654" s="21">
        <f t="shared" si="947"/>
        <v>9</v>
      </c>
      <c r="F8654" s="23">
        <v>89.186199470895787</v>
      </c>
      <c r="G8654" s="23">
        <v>2704.3996990900719</v>
      </c>
      <c r="H8654" s="16">
        <f t="shared" si="951"/>
        <v>3.2978187174367596E-2</v>
      </c>
      <c r="I8654" s="23">
        <v>8.9850116091101455</v>
      </c>
      <c r="J8654" s="23">
        <v>69.346789191744037</v>
      </c>
      <c r="K8654" s="23">
        <v>19.736566484517304</v>
      </c>
      <c r="L8654" s="23">
        <v>18.959768213046672</v>
      </c>
      <c r="M8654" s="23">
        <f t="shared" si="948"/>
        <v>30.65045449418006</v>
      </c>
      <c r="N8654" s="23">
        <v>1679.4467736444726</v>
      </c>
      <c r="O8654" s="17">
        <f t="shared" si="949"/>
        <v>2.3600310962686551E-2</v>
      </c>
      <c r="P8654" s="18">
        <f t="shared" si="950"/>
        <v>5.5800202664753391E-2</v>
      </c>
    </row>
    <row r="8655" spans="2:16" x14ac:dyDescent="0.3">
      <c r="B8655" s="19">
        <v>41269.416666665187</v>
      </c>
      <c r="C8655" s="21">
        <f t="shared" si="945"/>
        <v>12</v>
      </c>
      <c r="D8655" s="21" t="str">
        <f t="shared" si="946"/>
        <v>Winter</v>
      </c>
      <c r="E8655" s="21">
        <f t="shared" si="947"/>
        <v>10</v>
      </c>
      <c r="F8655" s="23">
        <v>90.651285527683569</v>
      </c>
      <c r="G8655" s="23">
        <v>2735.3607730083427</v>
      </c>
      <c r="H8655" s="16">
        <f t="shared" si="951"/>
        <v>3.31405226038924E-2</v>
      </c>
      <c r="I8655" s="23">
        <v>8.98497158840674</v>
      </c>
      <c r="J8655" s="23">
        <v>65.903480089681963</v>
      </c>
      <c r="K8655" s="23">
        <v>19.736566484517304</v>
      </c>
      <c r="L8655" s="23">
        <v>17.643822851417386</v>
      </c>
      <c r="M8655" s="23">
        <f t="shared" si="948"/>
        <v>28.523090753747272</v>
      </c>
      <c r="N8655" s="23">
        <v>1686.2994376102488</v>
      </c>
      <c r="O8655" s="17">
        <f t="shared" si="949"/>
        <v>2.2242824438884253E-2</v>
      </c>
      <c r="P8655" s="18">
        <f t="shared" si="950"/>
        <v>5.4646208216685394E-2</v>
      </c>
    </row>
    <row r="8656" spans="2:16" x14ac:dyDescent="0.3">
      <c r="B8656" s="19">
        <v>41269.458333331851</v>
      </c>
      <c r="C8656" s="21">
        <f t="shared" si="945"/>
        <v>12</v>
      </c>
      <c r="D8656" s="21" t="str">
        <f t="shared" si="946"/>
        <v>Winter</v>
      </c>
      <c r="E8656" s="21">
        <f t="shared" si="947"/>
        <v>11</v>
      </c>
      <c r="F8656" s="23">
        <v>89.644828673480518</v>
      </c>
      <c r="G8656" s="23">
        <v>2747.5240520476632</v>
      </c>
      <c r="H8656" s="16">
        <f t="shared" si="951"/>
        <v>3.2627495510610872E-2</v>
      </c>
      <c r="I8656" s="23">
        <v>8.9097780484304359</v>
      </c>
      <c r="J8656" s="23">
        <v>68.910145816606814</v>
      </c>
      <c r="K8656" s="23">
        <v>19.736566484517304</v>
      </c>
      <c r="L8656" s="23">
        <v>18.792894195301972</v>
      </c>
      <c r="M8656" s="23">
        <f t="shared" si="948"/>
        <v>30.380685136787537</v>
      </c>
      <c r="N8656" s="23">
        <v>1680.6046882842345</v>
      </c>
      <c r="O8656" s="17">
        <f t="shared" si="949"/>
        <v>2.3378765666380745E-2</v>
      </c>
      <c r="P8656" s="18">
        <f t="shared" si="950"/>
        <v>5.5243470605168155E-2</v>
      </c>
    </row>
    <row r="8657" spans="2:16" x14ac:dyDescent="0.3">
      <c r="B8657" s="19">
        <v>41269.499999998516</v>
      </c>
      <c r="C8657" s="21">
        <f t="shared" si="945"/>
        <v>12</v>
      </c>
      <c r="D8657" s="21" t="str">
        <f t="shared" si="946"/>
        <v>Winter</v>
      </c>
      <c r="E8657" s="21">
        <f t="shared" si="947"/>
        <v>12</v>
      </c>
      <c r="F8657" s="23">
        <v>88.43223391938551</v>
      </c>
      <c r="G8657" s="23">
        <v>2739.7837835680957</v>
      </c>
      <c r="H8657" s="16">
        <f t="shared" si="951"/>
        <v>3.2277084947271925E-2</v>
      </c>
      <c r="I8657" s="23">
        <v>8.7456672740248624</v>
      </c>
      <c r="J8657" s="23">
        <v>68.49925581746659</v>
      </c>
      <c r="K8657" s="23">
        <v>19.736566484517304</v>
      </c>
      <c r="L8657" s="23">
        <v>18.635862464347401</v>
      </c>
      <c r="M8657" s="23">
        <f t="shared" si="948"/>
        <v>30.126826868601885</v>
      </c>
      <c r="N8657" s="23">
        <v>1653.5911502478382</v>
      </c>
      <c r="O8657" s="17">
        <f t="shared" si="949"/>
        <v>2.3507923428835831E-2</v>
      </c>
      <c r="P8657" s="18">
        <f t="shared" si="950"/>
        <v>5.5026241134661258E-2</v>
      </c>
    </row>
    <row r="8658" spans="2:16" x14ac:dyDescent="0.3">
      <c r="B8658" s="19">
        <v>41269.54166666518</v>
      </c>
      <c r="C8658" s="21">
        <f t="shared" si="945"/>
        <v>12</v>
      </c>
      <c r="D8658" s="21" t="str">
        <f t="shared" si="946"/>
        <v>Winter</v>
      </c>
      <c r="E8658" s="21">
        <f t="shared" si="947"/>
        <v>13</v>
      </c>
      <c r="F8658" s="23">
        <v>88.274856522379025</v>
      </c>
      <c r="G8658" s="23">
        <v>2715.4572254894542</v>
      </c>
      <c r="H8658" s="16">
        <f t="shared" si="951"/>
        <v>3.2508284679928147E-2</v>
      </c>
      <c r="I8658" s="23">
        <v>8.6281606164097049</v>
      </c>
      <c r="J8658" s="23">
        <v>66.993314715116043</v>
      </c>
      <c r="K8658" s="23">
        <v>19.736566484517304</v>
      </c>
      <c r="L8658" s="23">
        <v>18.060329989688558</v>
      </c>
      <c r="M8658" s="23">
        <f t="shared" si="948"/>
        <v>29.19641824091018</v>
      </c>
      <c r="N8658" s="23">
        <v>1634.8351386825004</v>
      </c>
      <c r="O8658" s="17">
        <f t="shared" si="949"/>
        <v>2.3136631922288133E-2</v>
      </c>
      <c r="P8658" s="18">
        <f t="shared" si="950"/>
        <v>5.4892784385151827E-2</v>
      </c>
    </row>
    <row r="8659" spans="2:16" x14ac:dyDescent="0.3">
      <c r="B8659" s="19">
        <v>41269.583333331844</v>
      </c>
      <c r="C8659" s="21">
        <f t="shared" si="945"/>
        <v>12</v>
      </c>
      <c r="D8659" s="21" t="str">
        <f t="shared" si="946"/>
        <v>Winter</v>
      </c>
      <c r="E8659" s="21">
        <f t="shared" si="947"/>
        <v>14</v>
      </c>
      <c r="F8659" s="23">
        <v>88.21012578507893</v>
      </c>
      <c r="G8659" s="23">
        <v>2691.1306674108132</v>
      </c>
      <c r="H8659" s="16">
        <f t="shared" si="951"/>
        <v>3.2778090953847115E-2</v>
      </c>
      <c r="I8659" s="23">
        <v>8.5547140166769342</v>
      </c>
      <c r="J8659" s="23">
        <v>66.677260600375291</v>
      </c>
      <c r="K8659" s="23">
        <v>19.736566484517304</v>
      </c>
      <c r="L8659" s="23">
        <v>17.939542127202479</v>
      </c>
      <c r="M8659" s="23">
        <f t="shared" si="948"/>
        <v>29.001151988655508</v>
      </c>
      <c r="N8659" s="23">
        <v>1621.3775626937247</v>
      </c>
      <c r="O8659" s="17">
        <f t="shared" si="949"/>
        <v>2.3162936794893021E-2</v>
      </c>
      <c r="P8659" s="18">
        <f t="shared" si="950"/>
        <v>5.5181790899718919E-2</v>
      </c>
    </row>
    <row r="8660" spans="2:16" x14ac:dyDescent="0.3">
      <c r="B8660" s="19">
        <v>41269.624999998508</v>
      </c>
      <c r="C8660" s="21">
        <f t="shared" si="945"/>
        <v>12</v>
      </c>
      <c r="D8660" s="21" t="str">
        <f t="shared" si="946"/>
        <v>Winter</v>
      </c>
      <c r="E8660" s="21">
        <f t="shared" si="947"/>
        <v>15</v>
      </c>
      <c r="F8660" s="23">
        <v>87.871452077019839</v>
      </c>
      <c r="G8660" s="23">
        <v>2667.9098619721099</v>
      </c>
      <c r="H8660" s="16">
        <f t="shared" si="951"/>
        <v>3.2936439618715438E-2</v>
      </c>
      <c r="I8660" s="23">
        <v>8.5719104159385147</v>
      </c>
      <c r="J8660" s="23">
        <v>65.649497576484265</v>
      </c>
      <c r="K8660" s="23">
        <v>19.736566484517304</v>
      </c>
      <c r="L8660" s="23">
        <v>17.546757179916298</v>
      </c>
      <c r="M8660" s="23">
        <f t="shared" si="948"/>
        <v>28.366173912050662</v>
      </c>
      <c r="N8660" s="23">
        <v>1624.9150433473526</v>
      </c>
      <c r="O8660" s="17">
        <f t="shared" si="949"/>
        <v>2.2732317285890893E-2</v>
      </c>
      <c r="P8660" s="18">
        <f t="shared" si="950"/>
        <v>5.4920035308926106E-2</v>
      </c>
    </row>
    <row r="8661" spans="2:16" x14ac:dyDescent="0.3">
      <c r="B8661" s="19">
        <v>41269.666666665173</v>
      </c>
      <c r="C8661" s="21">
        <f t="shared" si="945"/>
        <v>12</v>
      </c>
      <c r="D8661" s="21" t="str">
        <f t="shared" si="946"/>
        <v>Winter</v>
      </c>
      <c r="E8661" s="21">
        <f t="shared" si="947"/>
        <v>16</v>
      </c>
      <c r="F8661" s="23">
        <v>89.184626877017692</v>
      </c>
      <c r="G8661" s="23">
        <v>2677.8616357315541</v>
      </c>
      <c r="H8661" s="16">
        <f t="shared" si="951"/>
        <v>3.3304419349752444E-2</v>
      </c>
      <c r="I8661" s="23">
        <v>8.7513990292857482</v>
      </c>
      <c r="J8661" s="23">
        <v>66.848545813805956</v>
      </c>
      <c r="K8661" s="23">
        <v>19.736566484517304</v>
      </c>
      <c r="L8661" s="23">
        <v>18.00500298925369</v>
      </c>
      <c r="M8661" s="23">
        <f t="shared" si="948"/>
        <v>29.106976340034961</v>
      </c>
      <c r="N8661" s="23">
        <v>1658.5260857983101</v>
      </c>
      <c r="O8661" s="17">
        <f t="shared" si="949"/>
        <v>2.2826517890490745E-2</v>
      </c>
      <c r="P8661" s="18">
        <f t="shared" si="950"/>
        <v>5.5370713316123657E-2</v>
      </c>
    </row>
    <row r="8662" spans="2:16" x14ac:dyDescent="0.3">
      <c r="B8662" s="19">
        <v>41269.708333331837</v>
      </c>
      <c r="C8662" s="21">
        <f t="shared" si="945"/>
        <v>12</v>
      </c>
      <c r="D8662" s="21" t="str">
        <f t="shared" si="946"/>
        <v>Winter</v>
      </c>
      <c r="E8662" s="21">
        <f t="shared" si="947"/>
        <v>17</v>
      </c>
      <c r="F8662" s="23">
        <v>96.940396006887426</v>
      </c>
      <c r="G8662" s="23">
        <v>2727.6205045287752</v>
      </c>
      <c r="H8662" s="16">
        <f t="shared" si="951"/>
        <v>3.5540279832159016E-2</v>
      </c>
      <c r="I8662" s="23">
        <v>9.3540098858288001</v>
      </c>
      <c r="J8662" s="23">
        <v>68.111253856933146</v>
      </c>
      <c r="K8662" s="23">
        <v>19.736566484517304</v>
      </c>
      <c r="L8662" s="23">
        <v>18.487577960943021</v>
      </c>
      <c r="M8662" s="23">
        <f t="shared" si="948"/>
        <v>29.887109411472821</v>
      </c>
      <c r="N8662" s="23">
        <v>1772.6681728326914</v>
      </c>
      <c r="O8662" s="17">
        <f t="shared" si="949"/>
        <v>2.2136754017868458E-2</v>
      </c>
      <c r="P8662" s="18">
        <f t="shared" si="950"/>
        <v>5.6890287417656754E-2</v>
      </c>
    </row>
    <row r="8663" spans="2:16" x14ac:dyDescent="0.3">
      <c r="B8663" s="19">
        <v>41269.749999998501</v>
      </c>
      <c r="C8663" s="21">
        <f t="shared" si="945"/>
        <v>12</v>
      </c>
      <c r="D8663" s="21" t="str">
        <f t="shared" si="946"/>
        <v>Winter</v>
      </c>
      <c r="E8663" s="21">
        <f t="shared" si="947"/>
        <v>18</v>
      </c>
      <c r="F8663" s="23">
        <v>100.63022026792774</v>
      </c>
      <c r="G8663" s="23">
        <v>2848.1475422820436</v>
      </c>
      <c r="H8663" s="16">
        <f t="shared" si="951"/>
        <v>3.5331814371982642E-2</v>
      </c>
      <c r="I8663" s="23">
        <v>9.5790217929920924</v>
      </c>
      <c r="J8663" s="23">
        <v>76.016780727820134</v>
      </c>
      <c r="K8663" s="23">
        <v>19.736566484517304</v>
      </c>
      <c r="L8663" s="23">
        <v>21.508869720880941</v>
      </c>
      <c r="M8663" s="23">
        <f t="shared" si="948"/>
        <v>34.771344522421884</v>
      </c>
      <c r="N8663" s="23">
        <v>1808.3060898685633</v>
      </c>
      <c r="O8663" s="17">
        <f t="shared" si="949"/>
        <v>2.4525917688325422E-2</v>
      </c>
      <c r="P8663" s="18">
        <f t="shared" si="950"/>
        <v>5.8991186889241626E-2</v>
      </c>
    </row>
    <row r="8664" spans="2:16" x14ac:dyDescent="0.3">
      <c r="B8664" s="19">
        <v>41269.791666665165</v>
      </c>
      <c r="C8664" s="21">
        <f t="shared" si="945"/>
        <v>12</v>
      </c>
      <c r="D8664" s="21" t="str">
        <f t="shared" si="946"/>
        <v>Winter</v>
      </c>
      <c r="E8664" s="21">
        <f t="shared" si="947"/>
        <v>19</v>
      </c>
      <c r="F8664" s="23">
        <v>96.750483719810816</v>
      </c>
      <c r="G8664" s="23">
        <v>2886.8488846798818</v>
      </c>
      <c r="H8664" s="16">
        <f t="shared" si="951"/>
        <v>3.3514218299839874E-2</v>
      </c>
      <c r="I8664" s="23">
        <v>9.4133162377372788</v>
      </c>
      <c r="J8664" s="23">
        <v>71.68260779123996</v>
      </c>
      <c r="K8664" s="23">
        <v>19.736566484517304</v>
      </c>
      <c r="L8664" s="23">
        <v>19.852458808199245</v>
      </c>
      <c r="M8664" s="23">
        <f t="shared" si="948"/>
        <v>32.093582498523411</v>
      </c>
      <c r="N8664" s="23">
        <v>1767.903020840075</v>
      </c>
      <c r="O8664" s="17">
        <f t="shared" si="949"/>
        <v>2.3478040507299645E-2</v>
      </c>
      <c r="P8664" s="18">
        <f t="shared" si="950"/>
        <v>5.6205410632325398E-2</v>
      </c>
    </row>
    <row r="8665" spans="2:16" x14ac:dyDescent="0.3">
      <c r="B8665" s="19">
        <v>41269.83333333183</v>
      </c>
      <c r="C8665" s="21">
        <f t="shared" si="945"/>
        <v>12</v>
      </c>
      <c r="D8665" s="21" t="str">
        <f t="shared" si="946"/>
        <v>Winter</v>
      </c>
      <c r="E8665" s="21">
        <f t="shared" si="947"/>
        <v>20</v>
      </c>
      <c r="F8665" s="23">
        <v>93.202260421337144</v>
      </c>
      <c r="G8665" s="23">
        <v>2847.041789642105</v>
      </c>
      <c r="H8665" s="16">
        <f t="shared" si="951"/>
        <v>3.2736527001612219E-2</v>
      </c>
      <c r="I8665" s="23">
        <v>9.2148202879089727</v>
      </c>
      <c r="J8665" s="23">
        <v>70.240368578299964</v>
      </c>
      <c r="K8665" s="23">
        <v>19.736566484517304</v>
      </c>
      <c r="L8665" s="23">
        <v>19.30127157917828</v>
      </c>
      <c r="M8665" s="23">
        <f t="shared" si="948"/>
        <v>31.20253051460438</v>
      </c>
      <c r="N8665" s="23">
        <v>1724.4740100507604</v>
      </c>
      <c r="O8665" s="17">
        <f t="shared" si="949"/>
        <v>2.3437494892325838E-2</v>
      </c>
      <c r="P8665" s="18">
        <f t="shared" si="950"/>
        <v>5.5406759709545284E-2</v>
      </c>
    </row>
    <row r="8666" spans="2:16" x14ac:dyDescent="0.3">
      <c r="B8666" s="19">
        <v>41269.874999998494</v>
      </c>
      <c r="C8666" s="21">
        <f t="shared" si="945"/>
        <v>12</v>
      </c>
      <c r="D8666" s="21" t="str">
        <f t="shared" si="946"/>
        <v>Winter</v>
      </c>
      <c r="E8666" s="21">
        <f t="shared" si="947"/>
        <v>21</v>
      </c>
      <c r="F8666" s="23">
        <v>86.16855081567607</v>
      </c>
      <c r="G8666" s="23">
        <v>2788.4368997253782</v>
      </c>
      <c r="H8666" s="16">
        <f t="shared" si="951"/>
        <v>3.0902098169824987E-2</v>
      </c>
      <c r="I8666" s="23">
        <v>8.8001452393902735</v>
      </c>
      <c r="J8666" s="23">
        <v>67.865275219295768</v>
      </c>
      <c r="K8666" s="23">
        <v>19.736566484517304</v>
      </c>
      <c r="L8666" s="23">
        <v>18.393571167575281</v>
      </c>
      <c r="M8666" s="23">
        <f t="shared" si="948"/>
        <v>29.735137567203182</v>
      </c>
      <c r="N8666" s="23">
        <v>1650.0428031067868</v>
      </c>
      <c r="O8666" s="17">
        <f t="shared" si="949"/>
        <v>2.3354111017021627E-2</v>
      </c>
      <c r="P8666" s="18">
        <f t="shared" si="950"/>
        <v>5.353451815552962E-2</v>
      </c>
    </row>
    <row r="8667" spans="2:16" x14ac:dyDescent="0.3">
      <c r="B8667" s="19">
        <v>41269.916666665158</v>
      </c>
      <c r="C8667" s="21">
        <f t="shared" si="945"/>
        <v>12</v>
      </c>
      <c r="D8667" s="21" t="str">
        <f t="shared" si="946"/>
        <v>Winter</v>
      </c>
      <c r="E8667" s="21">
        <f t="shared" si="947"/>
        <v>22</v>
      </c>
      <c r="F8667" s="23">
        <v>79.941262456154021</v>
      </c>
      <c r="G8667" s="23">
        <v>2707.7169570098868</v>
      </c>
      <c r="H8667" s="16">
        <f t="shared" si="951"/>
        <v>2.9523492937176345E-2</v>
      </c>
      <c r="I8667" s="23">
        <v>8.2274256412102265</v>
      </c>
      <c r="J8667" s="23">
        <v>65.134438728820982</v>
      </c>
      <c r="K8667" s="23">
        <v>19.736566484517304</v>
      </c>
      <c r="L8667" s="23">
        <v>17.349914758437865</v>
      </c>
      <c r="M8667" s="23">
        <f t="shared" si="948"/>
        <v>28.047957485865812</v>
      </c>
      <c r="N8667" s="23">
        <v>1526.62757096632</v>
      </c>
      <c r="O8667" s="17">
        <f t="shared" si="949"/>
        <v>2.3761776491508377E-2</v>
      </c>
      <c r="P8667" s="18">
        <f t="shared" si="950"/>
        <v>5.2583738788262911E-2</v>
      </c>
    </row>
    <row r="8668" spans="2:16" x14ac:dyDescent="0.3">
      <c r="B8668" s="19">
        <v>41269.958333331822</v>
      </c>
      <c r="C8668" s="21">
        <f t="shared" si="945"/>
        <v>12</v>
      </c>
      <c r="D8668" s="21" t="str">
        <f t="shared" si="946"/>
        <v>Winter</v>
      </c>
      <c r="E8668" s="21">
        <f t="shared" si="947"/>
        <v>23</v>
      </c>
      <c r="F8668" s="23">
        <v>81.281696107094618</v>
      </c>
      <c r="G8668" s="23">
        <v>2554.0173400584708</v>
      </c>
      <c r="H8668" s="16">
        <f t="shared" si="951"/>
        <v>3.1825036906458035E-2</v>
      </c>
      <c r="I8668" s="23">
        <v>7.6991377864998025</v>
      </c>
      <c r="J8668" s="23">
        <v>61.307448676681524</v>
      </c>
      <c r="K8668" s="23">
        <v>19.736566484517304</v>
      </c>
      <c r="L8668" s="23">
        <v>15.887336273950842</v>
      </c>
      <c r="M8668" s="23">
        <f t="shared" si="948"/>
        <v>25.683545918213376</v>
      </c>
      <c r="N8668" s="23">
        <v>1401.3932346922882</v>
      </c>
      <c r="O8668" s="17">
        <f t="shared" si="949"/>
        <v>2.3821068118716305E-2</v>
      </c>
      <c r="P8668" s="18">
        <f t="shared" si="950"/>
        <v>5.4887998653144948E-2</v>
      </c>
    </row>
    <row r="8669" spans="2:16" x14ac:dyDescent="0.3">
      <c r="B8669" s="19">
        <v>41269.999999998487</v>
      </c>
      <c r="C8669" s="21">
        <f t="shared" si="945"/>
        <v>12</v>
      </c>
      <c r="D8669" s="21" t="str">
        <f t="shared" si="946"/>
        <v>Winter</v>
      </c>
      <c r="E8669" s="21">
        <f t="shared" si="947"/>
        <v>0</v>
      </c>
      <c r="F8669" s="23">
        <v>78.410791102542731</v>
      </c>
      <c r="G8669" s="23">
        <v>2423.5385285457583</v>
      </c>
      <c r="H8669" s="16">
        <f t="shared" si="951"/>
        <v>3.2353845494502223E-2</v>
      </c>
      <c r="I8669" s="23">
        <v>7.3687320099082658</v>
      </c>
      <c r="J8669" s="23">
        <v>58.863493708287443</v>
      </c>
      <c r="K8669" s="23">
        <v>19.736566484517304</v>
      </c>
      <c r="L8669" s="23">
        <v>14.953318702666571</v>
      </c>
      <c r="M8669" s="23">
        <f t="shared" si="948"/>
        <v>24.173608521103567</v>
      </c>
      <c r="N8669" s="23">
        <v>1327.911746115989</v>
      </c>
      <c r="O8669" s="17">
        <f t="shared" si="949"/>
        <v>2.3753341005733303E-2</v>
      </c>
      <c r="P8669" s="18">
        <f t="shared" si="950"/>
        <v>5.5338674575357807E-2</v>
      </c>
    </row>
    <row r="8670" spans="2:16" x14ac:dyDescent="0.3">
      <c r="B8670" s="19">
        <v>41270.041666665151</v>
      </c>
      <c r="C8670" s="21">
        <f t="shared" si="945"/>
        <v>12</v>
      </c>
      <c r="D8670" s="21" t="str">
        <f t="shared" si="946"/>
        <v>Winter</v>
      </c>
      <c r="E8670" s="21">
        <f t="shared" si="947"/>
        <v>1</v>
      </c>
      <c r="F8670" s="23">
        <v>79.474687175098111</v>
      </c>
      <c r="G8670" s="23">
        <v>2339.5013279104519</v>
      </c>
      <c r="H8670" s="16">
        <f t="shared" si="951"/>
        <v>3.3970780963856813E-2</v>
      </c>
      <c r="I8670" s="23">
        <v>7.2550199852460899</v>
      </c>
      <c r="J8670" s="23">
        <v>58.245268506935339</v>
      </c>
      <c r="K8670" s="23">
        <v>19.736566484517304</v>
      </c>
      <c r="L8670" s="23">
        <v>14.717048718750684</v>
      </c>
      <c r="M8670" s="23">
        <f t="shared" si="948"/>
        <v>23.791653303667353</v>
      </c>
      <c r="N8670" s="23">
        <v>1284.4451117541155</v>
      </c>
      <c r="O8670" s="17">
        <f t="shared" si="949"/>
        <v>2.4171272874801353E-2</v>
      </c>
      <c r="P8670" s="18">
        <f t="shared" si="950"/>
        <v>5.7320936822210677E-2</v>
      </c>
    </row>
    <row r="8671" spans="2:16" x14ac:dyDescent="0.3">
      <c r="B8671" s="19">
        <v>41270.083333331815</v>
      </c>
      <c r="C8671" s="21">
        <f t="shared" si="945"/>
        <v>12</v>
      </c>
      <c r="D8671" s="21" t="str">
        <f t="shared" si="946"/>
        <v>Winter</v>
      </c>
      <c r="E8671" s="21">
        <f t="shared" si="947"/>
        <v>2</v>
      </c>
      <c r="F8671" s="23">
        <v>73.644499407809931</v>
      </c>
      <c r="G8671" s="23">
        <v>2311.857511911996</v>
      </c>
      <c r="H8671" s="16">
        <f t="shared" si="951"/>
        <v>3.1855120407876289E-2</v>
      </c>
      <c r="I8671" s="23">
        <v>7.2126535720931253</v>
      </c>
      <c r="J8671" s="23">
        <v>58.725330676851236</v>
      </c>
      <c r="K8671" s="23">
        <v>19.736566484517304</v>
      </c>
      <c r="L8671" s="23">
        <v>14.900516298067391</v>
      </c>
      <c r="M8671" s="23">
        <f t="shared" si="948"/>
        <v>24.088247894266541</v>
      </c>
      <c r="N8671" s="23">
        <v>1267.3297586706165</v>
      </c>
      <c r="O8671" s="17">
        <f t="shared" si="949"/>
        <v>2.469830859112248E-2</v>
      </c>
      <c r="P8671" s="18">
        <f t="shared" si="950"/>
        <v>5.5766661404957674E-2</v>
      </c>
    </row>
    <row r="8672" spans="2:16" x14ac:dyDescent="0.3">
      <c r="B8672" s="19">
        <v>41270.124999998479</v>
      </c>
      <c r="C8672" s="21">
        <f t="shared" si="945"/>
        <v>12</v>
      </c>
      <c r="D8672" s="21" t="str">
        <f t="shared" si="946"/>
        <v>Winter</v>
      </c>
      <c r="E8672" s="21">
        <f t="shared" si="947"/>
        <v>3</v>
      </c>
      <c r="F8672" s="23">
        <v>71.324163653977394</v>
      </c>
      <c r="G8672" s="23">
        <v>2276.4734274339721</v>
      </c>
      <c r="H8672" s="16">
        <f t="shared" si="951"/>
        <v>3.133098888589865E-2</v>
      </c>
      <c r="I8672" s="23">
        <v>7.2013931596859626</v>
      </c>
      <c r="J8672" s="23">
        <v>58.884975420934701</v>
      </c>
      <c r="K8672" s="23">
        <v>19.736566484517304</v>
      </c>
      <c r="L8672" s="23">
        <v>14.961528468121868</v>
      </c>
      <c r="M8672" s="23">
        <f t="shared" si="948"/>
        <v>24.186880468295527</v>
      </c>
      <c r="N8672" s="23">
        <v>1281.6264531688487</v>
      </c>
      <c r="O8672" s="17">
        <f t="shared" si="949"/>
        <v>2.44909689171703E-2</v>
      </c>
      <c r="P8672" s="18">
        <f t="shared" si="950"/>
        <v>5.5054631528120193E-2</v>
      </c>
    </row>
    <row r="8673" spans="2:16" x14ac:dyDescent="0.3">
      <c r="B8673" s="19">
        <v>41270.166666665144</v>
      </c>
      <c r="C8673" s="21">
        <f t="shared" si="945"/>
        <v>12</v>
      </c>
      <c r="D8673" s="21" t="str">
        <f t="shared" si="946"/>
        <v>Winter</v>
      </c>
      <c r="E8673" s="21">
        <f t="shared" si="947"/>
        <v>4</v>
      </c>
      <c r="F8673" s="23">
        <v>75.608072589803072</v>
      </c>
      <c r="G8673" s="23">
        <v>2296.3769749528606</v>
      </c>
      <c r="H8673" s="16">
        <f t="shared" si="951"/>
        <v>3.2924939334646977E-2</v>
      </c>
      <c r="I8673" s="23">
        <v>7.3223024796397187</v>
      </c>
      <c r="J8673" s="23">
        <v>58.778049508962702</v>
      </c>
      <c r="K8673" s="23">
        <v>19.736566484517304</v>
      </c>
      <c r="L8673" s="23">
        <v>14.920664097910874</v>
      </c>
      <c r="M8673" s="23">
        <f t="shared" si="948"/>
        <v>24.120818926534525</v>
      </c>
      <c r="N8673" s="23">
        <v>1319.0337908260044</v>
      </c>
      <c r="O8673" s="17">
        <f t="shared" si="949"/>
        <v>2.3837995375754515E-2</v>
      </c>
      <c r="P8673" s="18">
        <f t="shared" si="950"/>
        <v>5.5978070158795176E-2</v>
      </c>
    </row>
    <row r="8674" spans="2:16" x14ac:dyDescent="0.3">
      <c r="B8674" s="19">
        <v>41270.208333331808</v>
      </c>
      <c r="C8674" s="21">
        <f t="shared" si="945"/>
        <v>12</v>
      </c>
      <c r="D8674" s="21" t="str">
        <f t="shared" si="946"/>
        <v>Winter</v>
      </c>
      <c r="E8674" s="21">
        <f t="shared" si="947"/>
        <v>5</v>
      </c>
      <c r="F8674" s="23">
        <v>84.222993940689619</v>
      </c>
      <c r="G8674" s="23">
        <v>2342.8185858302668</v>
      </c>
      <c r="H8674" s="16">
        <f t="shared" si="951"/>
        <v>3.594943050652042E-2</v>
      </c>
      <c r="I8674" s="23">
        <v>7.6135913245156388</v>
      </c>
      <c r="J8674" s="23">
        <v>59.521542371803633</v>
      </c>
      <c r="K8674" s="23">
        <v>19.736566484517304</v>
      </c>
      <c r="L8674" s="23">
        <v>15.20480820326409</v>
      </c>
      <c r="M8674" s="23">
        <f t="shared" si="948"/>
        <v>24.580167684022239</v>
      </c>
      <c r="N8674" s="23">
        <v>1391.6791315007326</v>
      </c>
      <c r="O8674" s="17">
        <f t="shared" si="949"/>
        <v>2.3133032808950283E-2</v>
      </c>
      <c r="P8674" s="18">
        <f t="shared" si="950"/>
        <v>5.8250843960100288E-2</v>
      </c>
    </row>
    <row r="8675" spans="2:16" x14ac:dyDescent="0.3">
      <c r="B8675" s="19">
        <v>41270.249999998472</v>
      </c>
      <c r="C8675" s="21">
        <f t="shared" si="945"/>
        <v>12</v>
      </c>
      <c r="D8675" s="21" t="str">
        <f t="shared" si="946"/>
        <v>Winter</v>
      </c>
      <c r="E8675" s="21">
        <f t="shared" si="947"/>
        <v>6</v>
      </c>
      <c r="F8675" s="23">
        <v>83.397563352175396</v>
      </c>
      <c r="G8675" s="23">
        <v>2411.3752495064377</v>
      </c>
      <c r="H8675" s="16">
        <f t="shared" si="951"/>
        <v>3.4585062349480979E-2</v>
      </c>
      <c r="I8675" s="23">
        <v>8.1444706958445803</v>
      </c>
      <c r="J8675" s="23">
        <v>64.359499320183374</v>
      </c>
      <c r="K8675" s="23">
        <v>19.736566484517304</v>
      </c>
      <c r="L8675" s="23">
        <v>17.053752581266579</v>
      </c>
      <c r="M8675" s="23">
        <f t="shared" si="948"/>
        <v>27.569180254399491</v>
      </c>
      <c r="N8675" s="23">
        <v>1515.811272379229</v>
      </c>
      <c r="O8675" s="17">
        <f t="shared" si="949"/>
        <v>2.3560750339445394E-2</v>
      </c>
      <c r="P8675" s="18">
        <f t="shared" si="950"/>
        <v>5.7330962669436103E-2</v>
      </c>
    </row>
    <row r="8676" spans="2:16" x14ac:dyDescent="0.3">
      <c r="B8676" s="19">
        <v>41270.291666665136</v>
      </c>
      <c r="C8676" s="21">
        <f t="shared" si="945"/>
        <v>12</v>
      </c>
      <c r="D8676" s="21" t="str">
        <f t="shared" si="946"/>
        <v>Winter</v>
      </c>
      <c r="E8676" s="21">
        <f t="shared" si="947"/>
        <v>7</v>
      </c>
      <c r="F8676" s="23">
        <v>88.662481929997043</v>
      </c>
      <c r="G8676" s="23">
        <v>2562.8633611779769</v>
      </c>
      <c r="H8676" s="16">
        <f t="shared" si="951"/>
        <v>3.4595087382748656E-2</v>
      </c>
      <c r="I8676" s="23">
        <v>8.6750078444983334</v>
      </c>
      <c r="J8676" s="23">
        <v>67.270113921692854</v>
      </c>
      <c r="K8676" s="23">
        <v>19.736566484517304</v>
      </c>
      <c r="L8676" s="23">
        <v>18.166115622404273</v>
      </c>
      <c r="M8676" s="23">
        <f t="shared" si="948"/>
        <v>29.367431814771276</v>
      </c>
      <c r="N8676" s="23">
        <v>1622.5587223416501</v>
      </c>
      <c r="O8676" s="17">
        <f t="shared" si="949"/>
        <v>2.3445955536430377E-2</v>
      </c>
      <c r="P8676" s="18">
        <f t="shared" si="950"/>
        <v>5.7229928038624187E-2</v>
      </c>
    </row>
    <row r="8677" spans="2:16" x14ac:dyDescent="0.3">
      <c r="B8677" s="19">
        <v>41270.333333331801</v>
      </c>
      <c r="C8677" s="21">
        <f t="shared" si="945"/>
        <v>12</v>
      </c>
      <c r="D8677" s="21" t="str">
        <f t="shared" si="946"/>
        <v>Winter</v>
      </c>
      <c r="E8677" s="21">
        <f t="shared" si="947"/>
        <v>8</v>
      </c>
      <c r="F8677" s="23">
        <v>89.9866358041279</v>
      </c>
      <c r="G8677" s="23">
        <v>2680.0731410114308</v>
      </c>
      <c r="H8677" s="16">
        <f t="shared" si="951"/>
        <v>3.357618657010529E-2</v>
      </c>
      <c r="I8677" s="23">
        <v>8.9803327637532462</v>
      </c>
      <c r="J8677" s="23">
        <v>69.184247525016119</v>
      </c>
      <c r="K8677" s="23">
        <v>19.736566484517304</v>
      </c>
      <c r="L8677" s="23">
        <v>18.897648912669595</v>
      </c>
      <c r="M8677" s="23">
        <f t="shared" si="948"/>
        <v>30.550032127829219</v>
      </c>
      <c r="N8677" s="23">
        <v>1679.7115092011986</v>
      </c>
      <c r="O8677" s="17">
        <f t="shared" si="949"/>
        <v>2.3534020380905452E-2</v>
      </c>
      <c r="P8677" s="18">
        <f t="shared" si="950"/>
        <v>5.6320024291956802E-2</v>
      </c>
    </row>
    <row r="8678" spans="2:16" x14ac:dyDescent="0.3">
      <c r="B8678" s="19">
        <v>41270.374999998465</v>
      </c>
      <c r="C8678" s="21">
        <f t="shared" si="945"/>
        <v>12</v>
      </c>
      <c r="D8678" s="21" t="str">
        <f t="shared" si="946"/>
        <v>Winter</v>
      </c>
      <c r="E8678" s="21">
        <f t="shared" si="947"/>
        <v>9</v>
      </c>
      <c r="F8678" s="23">
        <v>92.077012171464858</v>
      </c>
      <c r="G8678" s="23">
        <v>2746.418299407725</v>
      </c>
      <c r="H8678" s="16">
        <f t="shared" si="951"/>
        <v>3.3526215650151181E-2</v>
      </c>
      <c r="I8678" s="23">
        <v>9.063794155777801</v>
      </c>
      <c r="J8678" s="23">
        <v>68.836781555369853</v>
      </c>
      <c r="K8678" s="23">
        <v>19.736566484517304</v>
      </c>
      <c r="L8678" s="23">
        <v>18.764856236343739</v>
      </c>
      <c r="M8678" s="23">
        <f t="shared" si="948"/>
        <v>30.33535883450881</v>
      </c>
      <c r="N8678" s="23">
        <v>1703.0307088069719</v>
      </c>
      <c r="O8678" s="17">
        <f t="shared" si="949"/>
        <v>2.3134728450015438E-2</v>
      </c>
      <c r="P8678" s="18">
        <f t="shared" si="950"/>
        <v>5.5885324205143708E-2</v>
      </c>
    </row>
    <row r="8679" spans="2:16" x14ac:dyDescent="0.3">
      <c r="B8679" s="19">
        <v>41270.416666665129</v>
      </c>
      <c r="C8679" s="21">
        <f t="shared" si="945"/>
        <v>12</v>
      </c>
      <c r="D8679" s="21" t="str">
        <f t="shared" si="946"/>
        <v>Winter</v>
      </c>
      <c r="E8679" s="21">
        <f t="shared" si="947"/>
        <v>10</v>
      </c>
      <c r="F8679" s="23">
        <v>92.451981220605447</v>
      </c>
      <c r="G8679" s="23">
        <v>2782.908136525687</v>
      </c>
      <c r="H8679" s="16">
        <f t="shared" si="951"/>
        <v>3.3221355749107416E-2</v>
      </c>
      <c r="I8679" s="23">
        <v>8.9922601057201721</v>
      </c>
      <c r="J8679" s="23">
        <v>68.887606553304408</v>
      </c>
      <c r="K8679" s="23">
        <v>19.736566484517304</v>
      </c>
      <c r="L8679" s="23">
        <v>18.784280260822609</v>
      </c>
      <c r="M8679" s="23">
        <f t="shared" si="948"/>
        <v>30.366759807964495</v>
      </c>
      <c r="N8679" s="23">
        <v>1683.7770536250371</v>
      </c>
      <c r="O8679" s="17">
        <f t="shared" si="949"/>
        <v>2.3375434312368049E-2</v>
      </c>
      <c r="P8679" s="18">
        <f t="shared" si="950"/>
        <v>5.5820226442394393E-2</v>
      </c>
    </row>
    <row r="8680" spans="2:16" x14ac:dyDescent="0.3">
      <c r="B8680" s="19">
        <v>41270.458333331793</v>
      </c>
      <c r="C8680" s="21">
        <f t="shared" si="945"/>
        <v>12</v>
      </c>
      <c r="D8680" s="21" t="str">
        <f t="shared" si="946"/>
        <v>Winter</v>
      </c>
      <c r="E8680" s="21">
        <f t="shared" si="947"/>
        <v>11</v>
      </c>
      <c r="F8680" s="23">
        <v>93.938987348689039</v>
      </c>
      <c r="G8680" s="23">
        <v>2772.9563627662428</v>
      </c>
      <c r="H8680" s="16">
        <f t="shared" si="951"/>
        <v>3.3876835787988197E-2</v>
      </c>
      <c r="I8680" s="23">
        <v>8.7633437637674199</v>
      </c>
      <c r="J8680" s="23">
        <v>63.796665822670676</v>
      </c>
      <c r="K8680" s="23">
        <v>19.736566484517304</v>
      </c>
      <c r="L8680" s="23">
        <v>16.83865190094199</v>
      </c>
      <c r="M8680" s="23">
        <f t="shared" si="948"/>
        <v>27.221447437211381</v>
      </c>
      <c r="N8680" s="23">
        <v>1634.5717117609777</v>
      </c>
      <c r="O8680" s="17">
        <f t="shared" si="949"/>
        <v>2.2014813386321979E-2</v>
      </c>
      <c r="P8680" s="18">
        <f t="shared" si="950"/>
        <v>5.5145856956318545E-2</v>
      </c>
    </row>
    <row r="8681" spans="2:16" x14ac:dyDescent="0.3">
      <c r="B8681" s="19">
        <v>41270.499999998457</v>
      </c>
      <c r="C8681" s="21">
        <f t="shared" si="945"/>
        <v>12</v>
      </c>
      <c r="D8681" s="21" t="str">
        <f t="shared" si="946"/>
        <v>Winter</v>
      </c>
      <c r="E8681" s="21">
        <f t="shared" si="947"/>
        <v>12</v>
      </c>
      <c r="F8681" s="23">
        <v>89.464915752823288</v>
      </c>
      <c r="G8681" s="23">
        <v>2715.4572254894542</v>
      </c>
      <c r="H8681" s="16">
        <f t="shared" si="951"/>
        <v>3.2946538399881244E-2</v>
      </c>
      <c r="I8681" s="23">
        <v>8.5393567089074729</v>
      </c>
      <c r="J8681" s="23">
        <v>66.335945195959098</v>
      </c>
      <c r="K8681" s="23">
        <v>19.736566484517304</v>
      </c>
      <c r="L8681" s="23">
        <v>17.809100040831222</v>
      </c>
      <c r="M8681" s="23">
        <f t="shared" si="948"/>
        <v>28.790278670610572</v>
      </c>
      <c r="N8681" s="23">
        <v>1595.3027307243244</v>
      </c>
      <c r="O8681" s="17">
        <f t="shared" si="949"/>
        <v>2.3399718849957122E-2</v>
      </c>
      <c r="P8681" s="18">
        <f t="shared" si="950"/>
        <v>5.5575317514201833E-2</v>
      </c>
    </row>
    <row r="8682" spans="2:16" x14ac:dyDescent="0.3">
      <c r="B8682" s="19">
        <v>41270.541666665122</v>
      </c>
      <c r="C8682" s="21">
        <f t="shared" si="945"/>
        <v>12</v>
      </c>
      <c r="D8682" s="21" t="str">
        <f t="shared" si="946"/>
        <v>Winter</v>
      </c>
      <c r="E8682" s="21">
        <f t="shared" si="947"/>
        <v>13</v>
      </c>
      <c r="F8682" s="23">
        <v>82.770898043413752</v>
      </c>
      <c r="G8682" s="23">
        <v>2660.1695934925424</v>
      </c>
      <c r="H8682" s="16">
        <f t="shared" si="951"/>
        <v>3.111489517280876E-2</v>
      </c>
      <c r="I8682" s="23">
        <v>8.4130997518901207</v>
      </c>
      <c r="J8682" s="23">
        <v>63.530665394360028</v>
      </c>
      <c r="K8682" s="23">
        <v>19.736566484517304</v>
      </c>
      <c r="L8682" s="23">
        <v>16.736993287250531</v>
      </c>
      <c r="M8682" s="23">
        <f t="shared" si="948"/>
        <v>27.057105622592193</v>
      </c>
      <c r="N8682" s="23">
        <v>1549.6513324334189</v>
      </c>
      <c r="O8682" s="17">
        <f t="shared" si="949"/>
        <v>2.2889152309367177E-2</v>
      </c>
      <c r="P8682" s="18">
        <f t="shared" si="950"/>
        <v>5.3291853907475525E-2</v>
      </c>
    </row>
    <row r="8683" spans="2:16" x14ac:dyDescent="0.3">
      <c r="B8683" s="19">
        <v>41270.583333331786</v>
      </c>
      <c r="C8683" s="21">
        <f t="shared" si="945"/>
        <v>12</v>
      </c>
      <c r="D8683" s="21" t="str">
        <f t="shared" si="946"/>
        <v>Winter</v>
      </c>
      <c r="E8683" s="21">
        <f t="shared" si="947"/>
        <v>14</v>
      </c>
      <c r="F8683" s="23">
        <v>79.010365172151992</v>
      </c>
      <c r="G8683" s="23">
        <v>2623.6797563745804</v>
      </c>
      <c r="H8683" s="16">
        <f t="shared" si="951"/>
        <v>3.0114332734467977E-2</v>
      </c>
      <c r="I8683" s="23">
        <v>8.339679290926151</v>
      </c>
      <c r="J8683" s="23">
        <v>63.191188922207608</v>
      </c>
      <c r="K8683" s="23">
        <v>19.736566484517304</v>
      </c>
      <c r="L8683" s="23">
        <v>16.607253994125866</v>
      </c>
      <c r="M8683" s="23">
        <f t="shared" si="948"/>
        <v>26.847368443564438</v>
      </c>
      <c r="N8683" s="23">
        <v>1527.9049416858461</v>
      </c>
      <c r="O8683" s="17">
        <f t="shared" si="949"/>
        <v>2.3029605294466959E-2</v>
      </c>
      <c r="P8683" s="18">
        <f t="shared" si="950"/>
        <v>5.2450416832353894E-2</v>
      </c>
    </row>
    <row r="8684" spans="2:16" x14ac:dyDescent="0.3">
      <c r="B8684" s="19">
        <v>41270.62499999845</v>
      </c>
      <c r="C8684" s="21">
        <f t="shared" si="945"/>
        <v>12</v>
      </c>
      <c r="D8684" s="21" t="str">
        <f t="shared" si="946"/>
        <v>Winter</v>
      </c>
      <c r="E8684" s="21">
        <f t="shared" si="947"/>
        <v>15</v>
      </c>
      <c r="F8684" s="23">
        <v>76.943529089492344</v>
      </c>
      <c r="G8684" s="23">
        <v>2591.612929816371</v>
      </c>
      <c r="H8684" s="16">
        <f t="shared" si="951"/>
        <v>2.9689437108551618E-2</v>
      </c>
      <c r="I8684" s="23">
        <v>8.3289594862784071</v>
      </c>
      <c r="J8684" s="23">
        <v>63.369028408677401</v>
      </c>
      <c r="K8684" s="23">
        <v>19.736566484517304</v>
      </c>
      <c r="L8684" s="23">
        <v>16.675219733011847</v>
      </c>
      <c r="M8684" s="23">
        <f t="shared" si="948"/>
        <v>26.95724219114825</v>
      </c>
      <c r="N8684" s="23">
        <v>1507.0796407277799</v>
      </c>
      <c r="O8684" s="17">
        <f t="shared" si="949"/>
        <v>2.3413627736611646E-2</v>
      </c>
      <c r="P8684" s="18">
        <f t="shared" si="950"/>
        <v>5.2407927416994092E-2</v>
      </c>
    </row>
    <row r="8685" spans="2:16" x14ac:dyDescent="0.3">
      <c r="B8685" s="19">
        <v>41270.666666665114</v>
      </c>
      <c r="C8685" s="21">
        <f t="shared" si="945"/>
        <v>12</v>
      </c>
      <c r="D8685" s="21" t="str">
        <f t="shared" si="946"/>
        <v>Winter</v>
      </c>
      <c r="E8685" s="21">
        <f t="shared" si="947"/>
        <v>16</v>
      </c>
      <c r="F8685" s="23">
        <v>77.703584820308009</v>
      </c>
      <c r="G8685" s="23">
        <v>2580.5554034169886</v>
      </c>
      <c r="H8685" s="16">
        <f t="shared" si="951"/>
        <v>3.0111186420341305E-2</v>
      </c>
      <c r="I8685" s="23">
        <v>8.5532170367599765</v>
      </c>
      <c r="J8685" s="23">
        <v>63.791002924181591</v>
      </c>
      <c r="K8685" s="23">
        <v>19.736566484517304</v>
      </c>
      <c r="L8685" s="23">
        <v>16.83648768484079</v>
      </c>
      <c r="M8685" s="23">
        <f t="shared" si="948"/>
        <v>27.217948754823496</v>
      </c>
      <c r="N8685" s="23">
        <v>1529.1154892228442</v>
      </c>
      <c r="O8685" s="17">
        <f t="shared" si="949"/>
        <v>2.3393370902130985E-2</v>
      </c>
      <c r="P8685" s="18">
        <f t="shared" si="950"/>
        <v>5.2800155170238033E-2</v>
      </c>
    </row>
    <row r="8686" spans="2:16" x14ac:dyDescent="0.3">
      <c r="B8686" s="19">
        <v>41270.708333331779</v>
      </c>
      <c r="C8686" s="21">
        <f t="shared" si="945"/>
        <v>12</v>
      </c>
      <c r="D8686" s="21" t="str">
        <f t="shared" si="946"/>
        <v>Winter</v>
      </c>
      <c r="E8686" s="21">
        <f t="shared" si="947"/>
        <v>17</v>
      </c>
      <c r="F8686" s="23">
        <v>86.852830022309647</v>
      </c>
      <c r="G8686" s="23">
        <v>2605.9877141355682</v>
      </c>
      <c r="H8686" s="16">
        <f t="shared" si="951"/>
        <v>3.3328180923953274E-2</v>
      </c>
      <c r="I8686" s="23">
        <v>9.3858582368893764</v>
      </c>
      <c r="J8686" s="23">
        <v>66.155169143700803</v>
      </c>
      <c r="K8686" s="23">
        <v>19.736566484517304</v>
      </c>
      <c r="L8686" s="23">
        <v>17.740012021018973</v>
      </c>
      <c r="M8686" s="23">
        <f t="shared" si="948"/>
        <v>28.678590638164525</v>
      </c>
      <c r="N8686" s="23">
        <v>1664.1358833726006</v>
      </c>
      <c r="O8686" s="17">
        <f t="shared" si="949"/>
        <v>2.2873401899075121E-2</v>
      </c>
      <c r="P8686" s="18">
        <f t="shared" si="950"/>
        <v>5.5439253946189725E-2</v>
      </c>
    </row>
    <row r="8687" spans="2:16" x14ac:dyDescent="0.3">
      <c r="B8687" s="19">
        <v>41270.749999998443</v>
      </c>
      <c r="C8687" s="21">
        <f t="shared" si="945"/>
        <v>12</v>
      </c>
      <c r="D8687" s="21" t="str">
        <f t="shared" si="946"/>
        <v>Winter</v>
      </c>
      <c r="E8687" s="21">
        <f t="shared" si="947"/>
        <v>18</v>
      </c>
      <c r="F8687" s="23">
        <v>94.706752280447603</v>
      </c>
      <c r="G8687" s="23">
        <v>2763.0045890067986</v>
      </c>
      <c r="H8687" s="16">
        <f t="shared" si="951"/>
        <v>3.4276726378688824E-2</v>
      </c>
      <c r="I8687" s="23">
        <v>9.8785971284327125</v>
      </c>
      <c r="J8687" s="23">
        <v>74.103065640860549</v>
      </c>
      <c r="K8687" s="23">
        <v>19.736566484517304</v>
      </c>
      <c r="L8687" s="23">
        <v>20.777496376949575</v>
      </c>
      <c r="M8687" s="23">
        <f t="shared" si="948"/>
        <v>33.589002779393667</v>
      </c>
      <c r="N8687" s="23">
        <v>1729.6232886819764</v>
      </c>
      <c r="O8687" s="17">
        <f t="shared" si="949"/>
        <v>2.5131252679275594E-2</v>
      </c>
      <c r="P8687" s="18">
        <f t="shared" si="950"/>
        <v>5.8546561986323201E-2</v>
      </c>
    </row>
    <row r="8688" spans="2:16" x14ac:dyDescent="0.3">
      <c r="B8688" s="19">
        <v>41270.791666665107</v>
      </c>
      <c r="C8688" s="21">
        <f t="shared" si="945"/>
        <v>12</v>
      </c>
      <c r="D8688" s="21" t="str">
        <f t="shared" si="946"/>
        <v>Winter</v>
      </c>
      <c r="E8688" s="21">
        <f t="shared" si="947"/>
        <v>19</v>
      </c>
      <c r="F8688" s="23">
        <v>94.056714496566798</v>
      </c>
      <c r="G8688" s="23">
        <v>2861.4165739613022</v>
      </c>
      <c r="H8688" s="16">
        <f t="shared" si="951"/>
        <v>3.2870682078407092E-2</v>
      </c>
      <c r="I8688" s="23">
        <v>9.857030692607184</v>
      </c>
      <c r="J8688" s="23">
        <v>77.284668651660738</v>
      </c>
      <c r="K8688" s="23">
        <v>19.736566484517304</v>
      </c>
      <c r="L8688" s="23">
        <v>21.993424311534639</v>
      </c>
      <c r="M8688" s="23">
        <f t="shared" si="948"/>
        <v>35.554677855608794</v>
      </c>
      <c r="N8688" s="23">
        <v>1706.6695369312763</v>
      </c>
      <c r="O8688" s="17">
        <f t="shared" si="949"/>
        <v>2.6608378227615019E-2</v>
      </c>
      <c r="P8688" s="18">
        <f t="shared" si="950"/>
        <v>5.8604424764680169E-2</v>
      </c>
    </row>
    <row r="8689" spans="2:16" x14ac:dyDescent="0.3">
      <c r="B8689" s="19">
        <v>41270.833333331771</v>
      </c>
      <c r="C8689" s="21">
        <f t="shared" si="945"/>
        <v>12</v>
      </c>
      <c r="D8689" s="21" t="str">
        <f t="shared" si="946"/>
        <v>Winter</v>
      </c>
      <c r="E8689" s="21">
        <f t="shared" si="947"/>
        <v>20</v>
      </c>
      <c r="F8689" s="23">
        <v>92.694160411144836</v>
      </c>
      <c r="G8689" s="23">
        <v>2841.5130264424138</v>
      </c>
      <c r="H8689" s="16">
        <f t="shared" si="951"/>
        <v>3.2621409632317723E-2</v>
      </c>
      <c r="I8689" s="23">
        <v>9.6925264269945419</v>
      </c>
      <c r="J8689" s="23">
        <v>72.111355164445484</v>
      </c>
      <c r="K8689" s="23">
        <v>19.736566484517304</v>
      </c>
      <c r="L8689" s="23">
        <v>20.016315174374057</v>
      </c>
      <c r="M8689" s="23">
        <f t="shared" si="948"/>
        <v>32.358473505554123</v>
      </c>
      <c r="N8689" s="23">
        <v>1673.925797439764</v>
      </c>
      <c r="O8689" s="17">
        <f t="shared" si="949"/>
        <v>2.5121185178497651E-2</v>
      </c>
      <c r="P8689" s="18">
        <f t="shared" si="950"/>
        <v>5.6923106338658297E-2</v>
      </c>
    </row>
    <row r="8690" spans="2:16" x14ac:dyDescent="0.3">
      <c r="B8690" s="19">
        <v>41270.874999998436</v>
      </c>
      <c r="C8690" s="21">
        <f t="shared" si="945"/>
        <v>12</v>
      </c>
      <c r="D8690" s="21" t="str">
        <f t="shared" si="946"/>
        <v>Winter</v>
      </c>
      <c r="E8690" s="21">
        <f t="shared" si="947"/>
        <v>21</v>
      </c>
      <c r="F8690" s="23">
        <v>90.803858965103572</v>
      </c>
      <c r="G8690" s="23">
        <v>2793.9656629250694</v>
      </c>
      <c r="H8690" s="16">
        <f t="shared" si="951"/>
        <v>3.2499991023525625E-2</v>
      </c>
      <c r="I8690" s="23">
        <v>9.255054798062643</v>
      </c>
      <c r="J8690" s="23">
        <v>69.815878341714281</v>
      </c>
      <c r="K8690" s="23">
        <v>19.736566484517304</v>
      </c>
      <c r="L8690" s="23">
        <v>19.139042182590757</v>
      </c>
      <c r="M8690" s="23">
        <f t="shared" si="948"/>
        <v>30.94026967460622</v>
      </c>
      <c r="N8690" s="23">
        <v>1597.3875892404158</v>
      </c>
      <c r="O8690" s="17">
        <f t="shared" si="949"/>
        <v>2.5163163119216674E-2</v>
      </c>
      <c r="P8690" s="18">
        <f t="shared" si="950"/>
        <v>5.6845351567244247E-2</v>
      </c>
    </row>
    <row r="8691" spans="2:16" x14ac:dyDescent="0.3">
      <c r="B8691" s="19">
        <v>41270.9166666651</v>
      </c>
      <c r="C8691" s="21">
        <f t="shared" si="945"/>
        <v>12</v>
      </c>
      <c r="D8691" s="21" t="str">
        <f t="shared" si="946"/>
        <v>Winter</v>
      </c>
      <c r="E8691" s="21">
        <f t="shared" si="947"/>
        <v>22</v>
      </c>
      <c r="F8691" s="23">
        <v>87.777962477928355</v>
      </c>
      <c r="G8691" s="23">
        <v>2706.6112043699486</v>
      </c>
      <c r="H8691" s="16">
        <f t="shared" si="951"/>
        <v>3.2430946246068439E-2</v>
      </c>
      <c r="I8691" s="23">
        <v>8.6452511649763171</v>
      </c>
      <c r="J8691" s="23">
        <v>67.700095749061219</v>
      </c>
      <c r="K8691" s="23">
        <v>19.736566484517304</v>
      </c>
      <c r="L8691" s="23">
        <v>18.330443765634701</v>
      </c>
      <c r="M8691" s="23">
        <f t="shared" si="948"/>
        <v>29.633085498909214</v>
      </c>
      <c r="N8691" s="23">
        <v>1482.2650708158239</v>
      </c>
      <c r="O8691" s="17">
        <f t="shared" si="949"/>
        <v>2.5824218230290966E-2</v>
      </c>
      <c r="P8691" s="18">
        <f t="shared" si="950"/>
        <v>5.7417660643086094E-2</v>
      </c>
    </row>
    <row r="8692" spans="2:16" x14ac:dyDescent="0.3">
      <c r="B8692" s="19">
        <v>41270.958333331764</v>
      </c>
      <c r="C8692" s="21">
        <f t="shared" si="945"/>
        <v>12</v>
      </c>
      <c r="D8692" s="21" t="str">
        <f t="shared" si="946"/>
        <v>Winter</v>
      </c>
      <c r="E8692" s="21">
        <f t="shared" si="947"/>
        <v>23</v>
      </c>
      <c r="F8692" s="23">
        <v>84.037628538902055</v>
      </c>
      <c r="G8692" s="23">
        <v>2579.4496507770505</v>
      </c>
      <c r="H8692" s="16">
        <f t="shared" si="951"/>
        <v>3.2579673929121276E-2</v>
      </c>
      <c r="I8692" s="23">
        <v>8.1199102801417702</v>
      </c>
      <c r="J8692" s="23">
        <v>60.639213668854957</v>
      </c>
      <c r="K8692" s="23">
        <v>19.736566484517304</v>
      </c>
      <c r="L8692" s="23">
        <v>15.631953811045879</v>
      </c>
      <c r="M8692" s="23">
        <f t="shared" si="948"/>
        <v>25.270693373291774</v>
      </c>
      <c r="N8692" s="23">
        <v>1369.4169890312646</v>
      </c>
      <c r="O8692" s="17">
        <f t="shared" si="949"/>
        <v>2.4383079749181656E-2</v>
      </c>
      <c r="P8692" s="18">
        <f t="shared" si="950"/>
        <v>5.616836089068683E-2</v>
      </c>
    </row>
    <row r="8693" spans="2:16" x14ac:dyDescent="0.3">
      <c r="B8693" s="19">
        <v>41270.999999998428</v>
      </c>
      <c r="C8693" s="21">
        <f t="shared" si="945"/>
        <v>12</v>
      </c>
      <c r="D8693" s="21" t="str">
        <f t="shared" si="946"/>
        <v>Winter</v>
      </c>
      <c r="E8693" s="21">
        <f t="shared" si="947"/>
        <v>0</v>
      </c>
      <c r="F8693" s="23">
        <v>81.867330094110841</v>
      </c>
      <c r="G8693" s="23">
        <v>2436.8075602250174</v>
      </c>
      <c r="H8693" s="16">
        <f t="shared" si="951"/>
        <v>3.3596140881371493E-2</v>
      </c>
      <c r="I8693" s="23">
        <v>7.8210728315115254</v>
      </c>
      <c r="J8693" s="23">
        <v>58.128163744261762</v>
      </c>
      <c r="K8693" s="23">
        <v>19.736566484517304</v>
      </c>
      <c r="L8693" s="23">
        <v>14.672294250099382</v>
      </c>
      <c r="M8693" s="23">
        <f t="shared" si="948"/>
        <v>23.719303009645074</v>
      </c>
      <c r="N8693" s="23">
        <v>1298.1971901681989</v>
      </c>
      <c r="O8693" s="17">
        <f t="shared" si="949"/>
        <v>2.4295520033493619E-2</v>
      </c>
      <c r="P8693" s="18">
        <f t="shared" si="950"/>
        <v>5.7075425201033675E-2</v>
      </c>
    </row>
    <row r="8694" spans="2:16" x14ac:dyDescent="0.3">
      <c r="B8694" s="19">
        <v>41271.041666665093</v>
      </c>
      <c r="C8694" s="21">
        <f t="shared" si="945"/>
        <v>12</v>
      </c>
      <c r="D8694" s="21" t="str">
        <f t="shared" si="946"/>
        <v>Winter</v>
      </c>
      <c r="E8694" s="21">
        <f t="shared" si="947"/>
        <v>1</v>
      </c>
      <c r="F8694" s="23">
        <v>79.799138305930825</v>
      </c>
      <c r="G8694" s="23">
        <v>2368.250896548846</v>
      </c>
      <c r="H8694" s="16">
        <f t="shared" si="951"/>
        <v>3.3695390307766297E-2</v>
      </c>
      <c r="I8694" s="23">
        <v>7.6683556143447191</v>
      </c>
      <c r="J8694" s="23">
        <v>56.812194151318558</v>
      </c>
      <c r="K8694" s="23">
        <v>19.736566484517304</v>
      </c>
      <c r="L8694" s="23">
        <v>14.169364065631857</v>
      </c>
      <c r="M8694" s="23">
        <f t="shared" si="948"/>
        <v>22.906263601169396</v>
      </c>
      <c r="N8694" s="23">
        <v>1263.5561021839658</v>
      </c>
      <c r="O8694" s="17">
        <f t="shared" si="949"/>
        <v>2.4197278745809615E-2</v>
      </c>
      <c r="P8694" s="18">
        <f t="shared" si="950"/>
        <v>5.7077332301850039E-2</v>
      </c>
    </row>
    <row r="8695" spans="2:16" x14ac:dyDescent="0.3">
      <c r="B8695" s="19">
        <v>41271.083333331757</v>
      </c>
      <c r="C8695" s="21">
        <f t="shared" si="945"/>
        <v>12</v>
      </c>
      <c r="D8695" s="21" t="str">
        <f t="shared" si="946"/>
        <v>Winter</v>
      </c>
      <c r="E8695" s="21">
        <f t="shared" si="947"/>
        <v>2</v>
      </c>
      <c r="F8695" s="23">
        <v>81.125085799369145</v>
      </c>
      <c r="G8695" s="23">
        <v>2331.761059430884</v>
      </c>
      <c r="H8695" s="16">
        <f t="shared" si="951"/>
        <v>3.4791337419096215E-2</v>
      </c>
      <c r="I8695" s="23">
        <v>7.6250590547572248</v>
      </c>
      <c r="J8695" s="23">
        <v>56.495607176843819</v>
      </c>
      <c r="K8695" s="23">
        <v>19.736566484517304</v>
      </c>
      <c r="L8695" s="23">
        <v>14.048372557677256</v>
      </c>
      <c r="M8695" s="23">
        <f t="shared" si="948"/>
        <v>22.710668134649261</v>
      </c>
      <c r="N8695" s="23">
        <v>1250.3666077958976</v>
      </c>
      <c r="O8695" s="17">
        <f t="shared" si="949"/>
        <v>2.4261466197406885E-2</v>
      </c>
      <c r="P8695" s="18">
        <f t="shared" si="950"/>
        <v>5.8208714759747121E-2</v>
      </c>
    </row>
    <row r="8696" spans="2:16" x14ac:dyDescent="0.3">
      <c r="B8696" s="19">
        <v>41271.124999998421</v>
      </c>
      <c r="C8696" s="21">
        <f t="shared" si="945"/>
        <v>12</v>
      </c>
      <c r="D8696" s="21" t="str">
        <f t="shared" si="946"/>
        <v>Winter</v>
      </c>
      <c r="E8696" s="21">
        <f t="shared" si="947"/>
        <v>3</v>
      </c>
      <c r="F8696" s="23">
        <v>81.78656918898389</v>
      </c>
      <c r="G8696" s="23">
        <v>2325.1265435912546</v>
      </c>
      <c r="H8696" s="16">
        <f t="shared" si="951"/>
        <v>3.517510451825178E-2</v>
      </c>
      <c r="I8696" s="23">
        <v>7.6248918102222643</v>
      </c>
      <c r="J8696" s="23">
        <v>57.835365994950784</v>
      </c>
      <c r="K8696" s="23">
        <v>19.736566484517304</v>
      </c>
      <c r="L8696" s="23">
        <v>14.560394380328606</v>
      </c>
      <c r="M8696" s="23">
        <f t="shared" si="948"/>
        <v>23.538405130104874</v>
      </c>
      <c r="N8696" s="23">
        <v>1262.8897204340512</v>
      </c>
      <c r="O8696" s="17">
        <f t="shared" si="949"/>
        <v>2.4676182279491837E-2</v>
      </c>
      <c r="P8696" s="18">
        <f t="shared" si="950"/>
        <v>5.898329950695106E-2</v>
      </c>
    </row>
    <row r="8697" spans="2:16" x14ac:dyDescent="0.3">
      <c r="B8697" s="19">
        <v>41271.166666665085</v>
      </c>
      <c r="C8697" s="21">
        <f t="shared" si="945"/>
        <v>12</v>
      </c>
      <c r="D8697" s="21" t="str">
        <f t="shared" si="946"/>
        <v>Winter</v>
      </c>
      <c r="E8697" s="21">
        <f t="shared" si="947"/>
        <v>4</v>
      </c>
      <c r="F8697" s="23">
        <v>81.430045662314399</v>
      </c>
      <c r="G8697" s="23">
        <v>2335.0783173506989</v>
      </c>
      <c r="H8697" s="16">
        <f t="shared" si="951"/>
        <v>3.4872511580126435E-2</v>
      </c>
      <c r="I8697" s="23">
        <v>7.7325104781121841</v>
      </c>
      <c r="J8697" s="23">
        <v>61.868918686660066</v>
      </c>
      <c r="K8697" s="23">
        <v>19.736566484517304</v>
      </c>
      <c r="L8697" s="23">
        <v>16.101915863939649</v>
      </c>
      <c r="M8697" s="23">
        <f t="shared" si="948"/>
        <v>26.030436338203113</v>
      </c>
      <c r="N8697" s="23">
        <v>1307.084823417129</v>
      </c>
      <c r="O8697" s="17">
        <f t="shared" si="949"/>
        <v>2.5830723615968845E-2</v>
      </c>
      <c r="P8697" s="18">
        <f t="shared" si="950"/>
        <v>5.9802452987674365E-2</v>
      </c>
    </row>
    <row r="8698" spans="2:16" x14ac:dyDescent="0.3">
      <c r="B8698" s="19">
        <v>41271.20833333175</v>
      </c>
      <c r="C8698" s="21">
        <f t="shared" si="945"/>
        <v>12</v>
      </c>
      <c r="D8698" s="21" t="str">
        <f t="shared" si="946"/>
        <v>Winter</v>
      </c>
      <c r="E8698" s="21">
        <f t="shared" si="947"/>
        <v>5</v>
      </c>
      <c r="F8698" s="23">
        <v>81.70326540055548</v>
      </c>
      <c r="G8698" s="23">
        <v>2379.3084229482288</v>
      </c>
      <c r="H8698" s="16">
        <f t="shared" si="951"/>
        <v>3.4339081311415699E-2</v>
      </c>
      <c r="I8698" s="23">
        <v>8.0810775390043332</v>
      </c>
      <c r="J8698" s="23">
        <v>63.477153963436145</v>
      </c>
      <c r="K8698" s="23">
        <v>19.736566484517304</v>
      </c>
      <c r="L8698" s="23">
        <v>16.716542576253872</v>
      </c>
      <c r="M8698" s="23">
        <f t="shared" si="948"/>
        <v>27.024044902664969</v>
      </c>
      <c r="N8698" s="23">
        <v>1394.5726023174486</v>
      </c>
      <c r="O8698" s="17">
        <f t="shared" si="949"/>
        <v>2.5172674684224343E-2</v>
      </c>
      <c r="P8698" s="18">
        <f t="shared" si="950"/>
        <v>5.8647349472832649E-2</v>
      </c>
    </row>
    <row r="8699" spans="2:16" x14ac:dyDescent="0.3">
      <c r="B8699" s="19">
        <v>41271.249999998414</v>
      </c>
      <c r="C8699" s="21">
        <f t="shared" si="945"/>
        <v>12</v>
      </c>
      <c r="D8699" s="21" t="str">
        <f t="shared" si="946"/>
        <v>Winter</v>
      </c>
      <c r="E8699" s="21">
        <f t="shared" si="947"/>
        <v>6</v>
      </c>
      <c r="F8699" s="23">
        <v>85.863758188136558</v>
      </c>
      <c r="G8699" s="23">
        <v>2472.1916447030408</v>
      </c>
      <c r="H8699" s="16">
        <f t="shared" si="951"/>
        <v>3.4731837384900835E-2</v>
      </c>
      <c r="I8699" s="23">
        <v>8.6374827911959784</v>
      </c>
      <c r="J8699" s="23">
        <v>67.057956321158827</v>
      </c>
      <c r="K8699" s="23">
        <v>19.736566484517304</v>
      </c>
      <c r="L8699" s="23">
        <v>18.085034371177088</v>
      </c>
      <c r="M8699" s="23">
        <f t="shared" si="948"/>
        <v>29.236355465464435</v>
      </c>
      <c r="N8699" s="23">
        <v>1536.8186399263798</v>
      </c>
      <c r="O8699" s="17">
        <f t="shared" si="949"/>
        <v>2.464431213462815E-2</v>
      </c>
      <c r="P8699" s="18">
        <f t="shared" si="950"/>
        <v>5.8520207278006345E-2</v>
      </c>
    </row>
    <row r="8700" spans="2:16" x14ac:dyDescent="0.3">
      <c r="B8700" s="19">
        <v>41271.291666665078</v>
      </c>
      <c r="C8700" s="21">
        <f t="shared" si="945"/>
        <v>12</v>
      </c>
      <c r="D8700" s="21" t="str">
        <f t="shared" si="946"/>
        <v>Winter</v>
      </c>
      <c r="E8700" s="21">
        <f t="shared" si="947"/>
        <v>7</v>
      </c>
      <c r="F8700" s="23">
        <v>97.237858625922399</v>
      </c>
      <c r="G8700" s="23">
        <v>2630.3142722142097</v>
      </c>
      <c r="H8700" s="16">
        <f t="shared" si="951"/>
        <v>3.6968152305263187E-2</v>
      </c>
      <c r="I8700" s="23">
        <v>9.2463630054870265</v>
      </c>
      <c r="J8700" s="23">
        <v>70.400951919694421</v>
      </c>
      <c r="K8700" s="23">
        <v>19.736566484517304</v>
      </c>
      <c r="L8700" s="23">
        <v>19.362642457307228</v>
      </c>
      <c r="M8700" s="23">
        <f t="shared" si="948"/>
        <v>31.301742977869889</v>
      </c>
      <c r="N8700" s="23">
        <v>1662.7263716658404</v>
      </c>
      <c r="O8700" s="17">
        <f t="shared" si="949"/>
        <v>2.4386517634126938E-2</v>
      </c>
      <c r="P8700" s="18">
        <f t="shared" si="950"/>
        <v>6.0453145441296735E-2</v>
      </c>
    </row>
    <row r="8701" spans="2:16" x14ac:dyDescent="0.3">
      <c r="B8701" s="19">
        <v>41271.333333331742</v>
      </c>
      <c r="C8701" s="21">
        <f t="shared" si="945"/>
        <v>12</v>
      </c>
      <c r="D8701" s="21" t="str">
        <f t="shared" si="946"/>
        <v>Winter</v>
      </c>
      <c r="E8701" s="21">
        <f t="shared" si="947"/>
        <v>8</v>
      </c>
      <c r="F8701" s="23">
        <v>103.18488240044275</v>
      </c>
      <c r="G8701" s="23">
        <v>2776.2736206860577</v>
      </c>
      <c r="H8701" s="16">
        <f t="shared" si="951"/>
        <v>3.7166683295050816E-2</v>
      </c>
      <c r="I8701" s="23">
        <v>9.4533816446281236</v>
      </c>
      <c r="J8701" s="23">
        <v>72.417929588204331</v>
      </c>
      <c r="K8701" s="23">
        <v>19.736566484517304</v>
      </c>
      <c r="L8701" s="23">
        <v>20.133480139522849</v>
      </c>
      <c r="M8701" s="23">
        <f t="shared" si="948"/>
        <v>32.547882964164174</v>
      </c>
      <c r="N8701" s="23">
        <v>1731.9226356046875</v>
      </c>
      <c r="O8701" s="17">
        <f t="shared" si="949"/>
        <v>2.4251236022518916E-2</v>
      </c>
      <c r="P8701" s="18">
        <f t="shared" si="950"/>
        <v>6.0516581308807244E-2</v>
      </c>
    </row>
    <row r="8702" spans="2:16" x14ac:dyDescent="0.3">
      <c r="B8702" s="19">
        <v>41271.374999998407</v>
      </c>
      <c r="C8702" s="21">
        <f t="shared" si="945"/>
        <v>12</v>
      </c>
      <c r="D8702" s="21" t="str">
        <f t="shared" si="946"/>
        <v>Winter</v>
      </c>
      <c r="E8702" s="21">
        <f t="shared" si="947"/>
        <v>9</v>
      </c>
      <c r="F8702" s="23">
        <v>108.35928249593978</v>
      </c>
      <c r="G8702" s="23">
        <v>2834.8785106027844</v>
      </c>
      <c r="H8702" s="16">
        <f t="shared" si="951"/>
        <v>3.8223607146007532E-2</v>
      </c>
      <c r="I8702" s="23">
        <v>9.4791735178190297</v>
      </c>
      <c r="J8702" s="23">
        <v>71.568337106159959</v>
      </c>
      <c r="K8702" s="23">
        <v>19.736566484517304</v>
      </c>
      <c r="L8702" s="23">
        <v>19.80878745208684</v>
      </c>
      <c r="M8702" s="23">
        <f t="shared" si="948"/>
        <v>32.022983169555815</v>
      </c>
      <c r="N8702" s="23">
        <v>1759.5342242695533</v>
      </c>
      <c r="O8702" s="17">
        <f t="shared" si="949"/>
        <v>2.3587013037273487E-2</v>
      </c>
      <c r="P8702" s="18">
        <f t="shared" si="950"/>
        <v>6.0909039463196521E-2</v>
      </c>
    </row>
    <row r="8703" spans="2:16" x14ac:dyDescent="0.3">
      <c r="B8703" s="19">
        <v>41271.416666665071</v>
      </c>
      <c r="C8703" s="21">
        <f t="shared" si="945"/>
        <v>12</v>
      </c>
      <c r="D8703" s="21" t="str">
        <f t="shared" si="946"/>
        <v>Winter</v>
      </c>
      <c r="E8703" s="21">
        <f t="shared" si="947"/>
        <v>10</v>
      </c>
      <c r="F8703" s="23">
        <v>109.20349145158777</v>
      </c>
      <c r="G8703" s="23">
        <v>2865.8395845210553</v>
      </c>
      <c r="H8703" s="16">
        <f t="shared" si="951"/>
        <v>3.8105235213239635E-2</v>
      </c>
      <c r="I8703" s="23">
        <v>9.3159080805979535</v>
      </c>
      <c r="J8703" s="23">
        <v>65.052511892550228</v>
      </c>
      <c r="K8703" s="23">
        <v>19.736566484517304</v>
      </c>
      <c r="L8703" s="23">
        <v>17.318604400585034</v>
      </c>
      <c r="M8703" s="23">
        <f t="shared" si="948"/>
        <v>27.99734100744789</v>
      </c>
      <c r="N8703" s="23">
        <v>1743.7925206767081</v>
      </c>
      <c r="O8703" s="17">
        <f t="shared" si="949"/>
        <v>2.139775727078231E-2</v>
      </c>
      <c r="P8703" s="18">
        <f t="shared" si="950"/>
        <v>5.8687625910182978E-2</v>
      </c>
    </row>
    <row r="8704" spans="2:16" x14ac:dyDescent="0.3">
      <c r="B8704" s="19">
        <v>41271.458333331735</v>
      </c>
      <c r="C8704" s="21">
        <f t="shared" si="945"/>
        <v>12</v>
      </c>
      <c r="D8704" s="21" t="str">
        <f t="shared" si="946"/>
        <v>Winter</v>
      </c>
      <c r="E8704" s="21">
        <f t="shared" si="947"/>
        <v>11</v>
      </c>
      <c r="F8704" s="23">
        <v>107.60973029487957</v>
      </c>
      <c r="G8704" s="23">
        <v>2838.1957685225993</v>
      </c>
      <c r="H8704" s="16">
        <f t="shared" si="951"/>
        <v>3.7914837125874151E-2</v>
      </c>
      <c r="I8704" s="23">
        <v>8.9963746616323981</v>
      </c>
      <c r="J8704" s="23">
        <v>67.456961795146896</v>
      </c>
      <c r="K8704" s="23">
        <v>19.736566484517304</v>
      </c>
      <c r="L8704" s="23">
        <v>18.237524138199412</v>
      </c>
      <c r="M8704" s="23">
        <f t="shared" si="948"/>
        <v>29.48287117243018</v>
      </c>
      <c r="N8704" s="23">
        <v>1695.7075658969725</v>
      </c>
      <c r="O8704" s="17">
        <f t="shared" si="949"/>
        <v>2.2692147282900369E-2</v>
      </c>
      <c r="P8704" s="18">
        <f t="shared" si="950"/>
        <v>5.9746615340507001E-2</v>
      </c>
    </row>
    <row r="8705" spans="2:16" x14ac:dyDescent="0.3">
      <c r="B8705" s="19">
        <v>41271.499999998399</v>
      </c>
      <c r="C8705" s="21">
        <f t="shared" si="945"/>
        <v>12</v>
      </c>
      <c r="D8705" s="21" t="str">
        <f t="shared" si="946"/>
        <v>Winter</v>
      </c>
      <c r="E8705" s="21">
        <f t="shared" si="947"/>
        <v>12</v>
      </c>
      <c r="F8705" s="23">
        <v>105.84544145837918</v>
      </c>
      <c r="G8705" s="23">
        <v>2765.2160942866753</v>
      </c>
      <c r="H8705" s="16">
        <f t="shared" si="951"/>
        <v>3.8277457475048959E-2</v>
      </c>
      <c r="I8705" s="23">
        <v>8.6807595282219197</v>
      </c>
      <c r="J8705" s="23">
        <v>66.469477185001949</v>
      </c>
      <c r="K8705" s="23">
        <v>19.736566484517304</v>
      </c>
      <c r="L8705" s="23">
        <v>17.860132578544679</v>
      </c>
      <c r="M8705" s="23">
        <f t="shared" si="948"/>
        <v>28.872778121939966</v>
      </c>
      <c r="N8705" s="23">
        <v>1640.5342624859099</v>
      </c>
      <c r="O8705" s="17">
        <f t="shared" si="949"/>
        <v>2.2891041357013062E-2</v>
      </c>
      <c r="P8705" s="18">
        <f t="shared" si="950"/>
        <v>6.0292287969959363E-2</v>
      </c>
    </row>
    <row r="8706" spans="2:16" x14ac:dyDescent="0.3">
      <c r="B8706" s="19">
        <v>41271.541666665064</v>
      </c>
      <c r="C8706" s="21">
        <f t="shared" si="945"/>
        <v>12</v>
      </c>
      <c r="D8706" s="21" t="str">
        <f t="shared" si="946"/>
        <v>Winter</v>
      </c>
      <c r="E8706" s="21">
        <f t="shared" si="947"/>
        <v>13</v>
      </c>
      <c r="F8706" s="23">
        <v>101.6314898305165</v>
      </c>
      <c r="G8706" s="23">
        <v>2686.7076568510602</v>
      </c>
      <c r="H8706" s="16">
        <f t="shared" si="951"/>
        <v>3.7827520821388169E-2</v>
      </c>
      <c r="I8706" s="23">
        <v>8.4459824271710797</v>
      </c>
      <c r="J8706" s="23">
        <v>65.100607614342607</v>
      </c>
      <c r="K8706" s="23">
        <v>19.736566484517304</v>
      </c>
      <c r="L8706" s="23">
        <v>17.336985364980301</v>
      </c>
      <c r="M8706" s="23">
        <f t="shared" si="948"/>
        <v>28.027055764845002</v>
      </c>
      <c r="N8706" s="23">
        <v>1594.043402981215</v>
      </c>
      <c r="O8706" s="17">
        <f t="shared" si="949"/>
        <v>2.288083130221135E-2</v>
      </c>
      <c r="P8706" s="18">
        <f t="shared" si="950"/>
        <v>5.9842827001104451E-2</v>
      </c>
    </row>
    <row r="8707" spans="2:16" x14ac:dyDescent="0.3">
      <c r="B8707" s="19">
        <v>41271.583333331728</v>
      </c>
      <c r="C8707" s="21">
        <f t="shared" si="945"/>
        <v>12</v>
      </c>
      <c r="D8707" s="21" t="str">
        <f t="shared" si="946"/>
        <v>Winter</v>
      </c>
      <c r="E8707" s="21">
        <f t="shared" si="947"/>
        <v>14</v>
      </c>
      <c r="F8707" s="23">
        <v>100.12583276957362</v>
      </c>
      <c r="G8707" s="23">
        <v>2626.9970142943948</v>
      </c>
      <c r="H8707" s="16">
        <f t="shared" si="951"/>
        <v>3.811417836592676E-2</v>
      </c>
      <c r="I8707" s="23">
        <v>8.2466113870293505</v>
      </c>
      <c r="J8707" s="23">
        <v>62.224640158546379</v>
      </c>
      <c r="K8707" s="23">
        <v>19.736566484517304</v>
      </c>
      <c r="L8707" s="23">
        <v>16.23786358373059</v>
      </c>
      <c r="M8707" s="23">
        <f t="shared" si="948"/>
        <v>26.250210090298484</v>
      </c>
      <c r="N8707" s="23">
        <v>1552.8740179913316</v>
      </c>
      <c r="O8707" s="17">
        <f t="shared" si="949"/>
        <v>2.2214823016969559E-2</v>
      </c>
      <c r="P8707" s="18">
        <f t="shared" si="950"/>
        <v>5.9482301656060041E-2</v>
      </c>
    </row>
    <row r="8708" spans="2:16" x14ac:dyDescent="0.3">
      <c r="B8708" s="19">
        <v>41271.624999998392</v>
      </c>
      <c r="C8708" s="21">
        <f t="shared" si="945"/>
        <v>12</v>
      </c>
      <c r="D8708" s="21" t="str">
        <f t="shared" si="946"/>
        <v>Winter</v>
      </c>
      <c r="E8708" s="21">
        <f t="shared" si="947"/>
        <v>15</v>
      </c>
      <c r="F8708" s="23">
        <v>99.663564085608897</v>
      </c>
      <c r="G8708" s="23">
        <v>2584.9784139767416</v>
      </c>
      <c r="H8708" s="16">
        <f t="shared" si="951"/>
        <v>3.8554892198223834E-2</v>
      </c>
      <c r="I8708" s="23">
        <v>8.1600593604311271</v>
      </c>
      <c r="J8708" s="23">
        <v>61.200860317657302</v>
      </c>
      <c r="K8708" s="23">
        <v>19.736566484517304</v>
      </c>
      <c r="L8708" s="23">
        <v>15.846600907910767</v>
      </c>
      <c r="M8708" s="23">
        <f t="shared" si="948"/>
        <v>25.617692925229228</v>
      </c>
      <c r="N8708" s="23">
        <v>1534.1641919162798</v>
      </c>
      <c r="O8708" s="17">
        <f t="shared" si="949"/>
        <v>2.201703863487359E-2</v>
      </c>
      <c r="P8708" s="18">
        <f t="shared" si="950"/>
        <v>5.9723066282005743E-2</v>
      </c>
    </row>
    <row r="8709" spans="2:16" x14ac:dyDescent="0.3">
      <c r="B8709" s="19">
        <v>41271.666666665056</v>
      </c>
      <c r="C8709" s="21">
        <f t="shared" ref="C8709:C8772" si="952">MONTH(B8709)</f>
        <v>12</v>
      </c>
      <c r="D8709" s="21" t="str">
        <f t="shared" ref="D8709:D8772" si="953">IF(AND(C8709&gt;5,C8709&lt;7),"Summer",IF(OR(C8709=1,C8709&gt;10),"Winter","Shoulder"))</f>
        <v>Winter</v>
      </c>
      <c r="E8709" s="21">
        <f t="shared" ref="E8709:E8772" si="954">HOUR(B8709)</f>
        <v>16</v>
      </c>
      <c r="F8709" s="23">
        <v>101.76195202941716</v>
      </c>
      <c r="G8709" s="23">
        <v>2571.709382297483</v>
      </c>
      <c r="H8709" s="16">
        <f t="shared" si="951"/>
        <v>3.9569771269608339E-2</v>
      </c>
      <c r="I8709" s="23">
        <v>8.4257403319551489</v>
      </c>
      <c r="J8709" s="23">
        <v>63.506036481217379</v>
      </c>
      <c r="K8709" s="23">
        <v>19.736566484517304</v>
      </c>
      <c r="L8709" s="23">
        <v>16.727580741629048</v>
      </c>
      <c r="M8709" s="23">
        <f t="shared" ref="M8709:M8772" si="955">J8709-K8709-L8709</f>
        <v>27.041889255071027</v>
      </c>
      <c r="N8709" s="23">
        <v>1580.0422144260322</v>
      </c>
      <c r="O8709" s="17">
        <f t="shared" ref="O8709:O8772" si="956">(I8709+M8709)/N8709</f>
        <v>2.244726708134832E-2</v>
      </c>
      <c r="P8709" s="18">
        <f t="shared" ref="P8709:P8772" si="957">H8709+(1-H8709)*O8709</f>
        <v>6.11288051269199E-2</v>
      </c>
    </row>
    <row r="8710" spans="2:16" x14ac:dyDescent="0.3">
      <c r="B8710" s="19">
        <v>41271.70833333172</v>
      </c>
      <c r="C8710" s="21">
        <f t="shared" si="952"/>
        <v>12</v>
      </c>
      <c r="D8710" s="21" t="str">
        <f t="shared" si="953"/>
        <v>Winter</v>
      </c>
      <c r="E8710" s="21">
        <f t="shared" si="954"/>
        <v>17</v>
      </c>
      <c r="F8710" s="23">
        <v>105.33392284981038</v>
      </c>
      <c r="G8710" s="23">
        <v>2619.2567458148274</v>
      </c>
      <c r="H8710" s="16">
        <f t="shared" ref="H8710:H8773" si="958">F8710/G8710</f>
        <v>4.0215195787170505E-2</v>
      </c>
      <c r="I8710" s="23">
        <v>9.2867179124586965</v>
      </c>
      <c r="J8710" s="23">
        <v>67.68911499613759</v>
      </c>
      <c r="K8710" s="23">
        <v>19.736566484517304</v>
      </c>
      <c r="L8710" s="23">
        <v>18.326247200514135</v>
      </c>
      <c r="M8710" s="23">
        <f t="shared" si="955"/>
        <v>29.62630131110615</v>
      </c>
      <c r="N8710" s="23">
        <v>1732.6659800018047</v>
      </c>
      <c r="O8710" s="17">
        <f t="shared" si="956"/>
        <v>2.2458465551175835E-2</v>
      </c>
      <c r="P8710" s="18">
        <f t="shared" si="957"/>
        <v>6.1770489749126384E-2</v>
      </c>
    </row>
    <row r="8711" spans="2:16" x14ac:dyDescent="0.3">
      <c r="B8711" s="19">
        <v>41271.749999998385</v>
      </c>
      <c r="C8711" s="21">
        <f t="shared" si="952"/>
        <v>12</v>
      </c>
      <c r="D8711" s="21" t="str">
        <f t="shared" si="953"/>
        <v>Winter</v>
      </c>
      <c r="E8711" s="21">
        <f t="shared" si="954"/>
        <v>18</v>
      </c>
      <c r="F8711" s="23">
        <v>113.15294726986953</v>
      </c>
      <c r="G8711" s="23">
        <v>2817.1864683637727</v>
      </c>
      <c r="H8711" s="16">
        <f t="shared" si="958"/>
        <v>4.0165231709205593E-2</v>
      </c>
      <c r="I8711" s="23">
        <v>9.6699825798727872</v>
      </c>
      <c r="J8711" s="23">
        <v>77.423440932701354</v>
      </c>
      <c r="K8711" s="23">
        <v>19.736566484517304</v>
      </c>
      <c r="L8711" s="23">
        <v>22.046459555872346</v>
      </c>
      <c r="M8711" s="23">
        <f t="shared" si="955"/>
        <v>35.640414892311703</v>
      </c>
      <c r="N8711" s="23">
        <v>1810.1137493460344</v>
      </c>
      <c r="O8711" s="17">
        <f t="shared" si="956"/>
        <v>2.5031795647403057E-2</v>
      </c>
      <c r="P8711" s="18">
        <f t="shared" si="957"/>
        <v>6.4191619484333218E-2</v>
      </c>
    </row>
    <row r="8712" spans="2:16" x14ac:dyDescent="0.3">
      <c r="B8712" s="19">
        <v>41271.791666665049</v>
      </c>
      <c r="C8712" s="21">
        <f t="shared" si="952"/>
        <v>12</v>
      </c>
      <c r="D8712" s="21" t="str">
        <f t="shared" si="953"/>
        <v>Winter</v>
      </c>
      <c r="E8712" s="21">
        <f t="shared" si="954"/>
        <v>19</v>
      </c>
      <c r="F8712" s="23">
        <v>112.87700932330685</v>
      </c>
      <c r="G8712" s="23">
        <v>2906.7524321987703</v>
      </c>
      <c r="H8712" s="16">
        <f t="shared" si="958"/>
        <v>3.8832687666463118E-2</v>
      </c>
      <c r="I8712" s="23">
        <v>9.5578218404307744</v>
      </c>
      <c r="J8712" s="23">
        <v>74.082980730000571</v>
      </c>
      <c r="K8712" s="23">
        <v>19.736566484517304</v>
      </c>
      <c r="L8712" s="23">
        <v>20.769820433692235</v>
      </c>
      <c r="M8712" s="23">
        <f t="shared" si="955"/>
        <v>33.576593811791028</v>
      </c>
      <c r="N8712" s="23">
        <v>1793.1379734705622</v>
      </c>
      <c r="O8712" s="17">
        <f t="shared" si="956"/>
        <v>2.405526863542826E-2</v>
      </c>
      <c r="P8712" s="18">
        <f t="shared" si="957"/>
        <v>6.1953825568238932E-2</v>
      </c>
    </row>
    <row r="8713" spans="2:16" x14ac:dyDescent="0.3">
      <c r="B8713" s="19">
        <v>41271.833333331713</v>
      </c>
      <c r="C8713" s="21">
        <f t="shared" si="952"/>
        <v>12</v>
      </c>
      <c r="D8713" s="21" t="str">
        <f t="shared" si="953"/>
        <v>Winter</v>
      </c>
      <c r="E8713" s="21">
        <f t="shared" si="954"/>
        <v>20</v>
      </c>
      <c r="F8713" s="23">
        <v>111.82725968750695</v>
      </c>
      <c r="G8713" s="23">
        <v>2884.6373794000056</v>
      </c>
      <c r="H8713" s="16">
        <f t="shared" si="958"/>
        <v>3.8766487769345423E-2</v>
      </c>
      <c r="I8713" s="23">
        <v>9.438212964870468</v>
      </c>
      <c r="J8713" s="23">
        <v>72.049915700104023</v>
      </c>
      <c r="K8713" s="23">
        <v>19.736566484517304</v>
      </c>
      <c r="L8713" s="23">
        <v>19.992834570186442</v>
      </c>
      <c r="M8713" s="23">
        <f t="shared" si="955"/>
        <v>32.32051464540028</v>
      </c>
      <c r="N8713" s="23">
        <v>1758.3230667501725</v>
      </c>
      <c r="O8713" s="17">
        <f t="shared" si="956"/>
        <v>2.3749178066264851E-2</v>
      </c>
      <c r="P8713" s="18">
        <f t="shared" si="957"/>
        <v>6.1594993614572408E-2</v>
      </c>
    </row>
    <row r="8714" spans="2:16" x14ac:dyDescent="0.3">
      <c r="B8714" s="19">
        <v>41271.874999998377</v>
      </c>
      <c r="C8714" s="21">
        <f t="shared" si="952"/>
        <v>12</v>
      </c>
      <c r="D8714" s="21" t="str">
        <f t="shared" si="953"/>
        <v>Winter</v>
      </c>
      <c r="E8714" s="21">
        <f t="shared" si="954"/>
        <v>21</v>
      </c>
      <c r="F8714" s="23">
        <v>108.48358690106654</v>
      </c>
      <c r="G8714" s="23">
        <v>2851.464800201858</v>
      </c>
      <c r="H8714" s="16">
        <f t="shared" si="958"/>
        <v>3.8044862729284569E-2</v>
      </c>
      <c r="I8714" s="23">
        <v>9.1620378626462955</v>
      </c>
      <c r="J8714" s="23">
        <v>68.514083279130617</v>
      </c>
      <c r="K8714" s="23">
        <v>19.736566484517304</v>
      </c>
      <c r="L8714" s="23">
        <v>18.641529143934726</v>
      </c>
      <c r="M8714" s="23">
        <f t="shared" si="955"/>
        <v>30.135987650678587</v>
      </c>
      <c r="N8714" s="23">
        <v>1702.0548729380387</v>
      </c>
      <c r="O8714" s="17">
        <f t="shared" si="956"/>
        <v>2.308857730625908E-2</v>
      </c>
      <c r="P8714" s="18">
        <f t="shared" si="957"/>
        <v>6.0255038281312547E-2</v>
      </c>
    </row>
    <row r="8715" spans="2:16" x14ac:dyDescent="0.3">
      <c r="B8715" s="19">
        <v>41271.916666665042</v>
      </c>
      <c r="C8715" s="21">
        <f t="shared" si="952"/>
        <v>12</v>
      </c>
      <c r="D8715" s="21" t="str">
        <f t="shared" si="953"/>
        <v>Winter</v>
      </c>
      <c r="E8715" s="21">
        <f t="shared" si="954"/>
        <v>22</v>
      </c>
      <c r="F8715" s="23">
        <v>99.110875477869328</v>
      </c>
      <c r="G8715" s="23">
        <v>2788.4368997253782</v>
      </c>
      <c r="H8715" s="16">
        <f t="shared" si="958"/>
        <v>3.5543524577382531E-2</v>
      </c>
      <c r="I8715" s="23">
        <v>8.72422917111491</v>
      </c>
      <c r="J8715" s="23">
        <v>65.949249631886175</v>
      </c>
      <c r="K8715" s="23">
        <v>19.736566484517304</v>
      </c>
      <c r="L8715" s="23">
        <v>17.661314809003031</v>
      </c>
      <c r="M8715" s="23">
        <f t="shared" si="955"/>
        <v>28.55136833836584</v>
      </c>
      <c r="N8715" s="23">
        <v>1602.6276507790189</v>
      </c>
      <c r="O8715" s="17">
        <f t="shared" si="956"/>
        <v>2.3259050529523501E-2</v>
      </c>
      <c r="P8715" s="18">
        <f t="shared" si="957"/>
        <v>5.7975866472763329E-2</v>
      </c>
    </row>
    <row r="8716" spans="2:16" x14ac:dyDescent="0.3">
      <c r="B8716" s="19">
        <v>41271.958333331706</v>
      </c>
      <c r="C8716" s="21">
        <f t="shared" si="952"/>
        <v>12</v>
      </c>
      <c r="D8716" s="21" t="str">
        <f t="shared" si="953"/>
        <v>Winter</v>
      </c>
      <c r="E8716" s="21">
        <f t="shared" si="954"/>
        <v>23</v>
      </c>
      <c r="F8716" s="23">
        <v>96.681335415085755</v>
      </c>
      <c r="G8716" s="23">
        <v>2678.9673883714922</v>
      </c>
      <c r="H8716" s="16">
        <f t="shared" si="958"/>
        <v>3.6089030361006753E-2</v>
      </c>
      <c r="I8716" s="23">
        <v>8.294953247731927</v>
      </c>
      <c r="J8716" s="23">
        <v>63.819425689451123</v>
      </c>
      <c r="K8716" s="23">
        <v>19.736566484517304</v>
      </c>
      <c r="L8716" s="23">
        <v>16.847350144472635</v>
      </c>
      <c r="M8716" s="23">
        <f t="shared" si="955"/>
        <v>27.235509060461183</v>
      </c>
      <c r="N8716" s="23">
        <v>1502.5369505752899</v>
      </c>
      <c r="O8716" s="17">
        <f t="shared" si="956"/>
        <v>2.3646980724560045E-2</v>
      </c>
      <c r="P8716" s="18">
        <f t="shared" si="957"/>
        <v>5.8882614480252012E-2</v>
      </c>
    </row>
    <row r="8717" spans="2:16" x14ac:dyDescent="0.3">
      <c r="B8717" s="19">
        <v>41271.99999999837</v>
      </c>
      <c r="C8717" s="21">
        <f t="shared" si="952"/>
        <v>12</v>
      </c>
      <c r="D8717" s="21" t="str">
        <f t="shared" si="953"/>
        <v>Winter</v>
      </c>
      <c r="E8717" s="21">
        <f t="shared" si="954"/>
        <v>0</v>
      </c>
      <c r="F8717" s="23">
        <v>89.533914600856022</v>
      </c>
      <c r="G8717" s="23">
        <v>2569.4978770176062</v>
      </c>
      <c r="H8717" s="16">
        <f t="shared" si="958"/>
        <v>3.4844907015364905E-2</v>
      </c>
      <c r="I8717" s="23">
        <v>8.0232922744334374</v>
      </c>
      <c r="J8717" s="23">
        <v>61.495904267127749</v>
      </c>
      <c r="K8717" s="23">
        <v>19.736566484517304</v>
      </c>
      <c r="L8717" s="23">
        <v>15.959359218383071</v>
      </c>
      <c r="M8717" s="23">
        <f t="shared" si="955"/>
        <v>25.799978564227374</v>
      </c>
      <c r="N8717" s="23">
        <v>1450.6599177668197</v>
      </c>
      <c r="O8717" s="17">
        <f t="shared" si="956"/>
        <v>2.3315782303221802E-2</v>
      </c>
      <c r="P8717" s="18">
        <f t="shared" si="957"/>
        <v>5.734825305224045E-2</v>
      </c>
    </row>
    <row r="8718" spans="2:16" x14ac:dyDescent="0.3">
      <c r="B8718" s="19">
        <v>41272.041666665034</v>
      </c>
      <c r="C8718" s="21">
        <f t="shared" si="952"/>
        <v>12</v>
      </c>
      <c r="D8718" s="21" t="str">
        <f t="shared" si="953"/>
        <v>Winter</v>
      </c>
      <c r="E8718" s="21">
        <f t="shared" si="954"/>
        <v>1</v>
      </c>
      <c r="F8718" s="23">
        <v>84.740895246099186</v>
      </c>
      <c r="G8718" s="23">
        <v>2486.566429022238</v>
      </c>
      <c r="H8718" s="16">
        <f t="shared" si="958"/>
        <v>3.407948175324671E-2</v>
      </c>
      <c r="I8718" s="23">
        <v>7.9569738081681978</v>
      </c>
      <c r="J8718" s="23">
        <v>61.079146474174514</v>
      </c>
      <c r="K8718" s="23">
        <v>19.736566484517304</v>
      </c>
      <c r="L8718" s="23">
        <v>15.800084965533909</v>
      </c>
      <c r="M8718" s="23">
        <f t="shared" si="955"/>
        <v>25.542495024123301</v>
      </c>
      <c r="N8718" s="23">
        <v>1415.047388408082</v>
      </c>
      <c r="O8718" s="17">
        <f t="shared" si="956"/>
        <v>2.367374344259817E-2</v>
      </c>
      <c r="P8718" s="18">
        <f t="shared" si="957"/>
        <v>5.6946436288161817E-2</v>
      </c>
    </row>
    <row r="8719" spans="2:16" x14ac:dyDescent="0.3">
      <c r="B8719" s="19">
        <v>41272.083333331699</v>
      </c>
      <c r="C8719" s="21">
        <f t="shared" si="952"/>
        <v>12</v>
      </c>
      <c r="D8719" s="21" t="str">
        <f t="shared" si="953"/>
        <v>Winter</v>
      </c>
      <c r="E8719" s="21">
        <f t="shared" si="954"/>
        <v>2</v>
      </c>
      <c r="F8719" s="23">
        <v>84.393612791698544</v>
      </c>
      <c r="G8719" s="23">
        <v>2467.7686341432882</v>
      </c>
      <c r="H8719" s="16">
        <f t="shared" si="958"/>
        <v>3.4198348914908173E-2</v>
      </c>
      <c r="I8719" s="23">
        <v>8.0456845366585075</v>
      </c>
      <c r="J8719" s="23">
        <v>61.011754897887251</v>
      </c>
      <c r="K8719" s="23">
        <v>19.736566484517304</v>
      </c>
      <c r="L8719" s="23">
        <v>15.774329615200998</v>
      </c>
      <c r="M8719" s="23">
        <f t="shared" si="955"/>
        <v>25.500858798168949</v>
      </c>
      <c r="N8719" s="23">
        <v>1391.096904594405</v>
      </c>
      <c r="O8719" s="17">
        <f t="shared" si="956"/>
        <v>2.4115173590015606E-2</v>
      </c>
      <c r="P8719" s="18">
        <f t="shared" si="957"/>
        <v>5.7488823384348853E-2</v>
      </c>
    </row>
    <row r="8720" spans="2:16" x14ac:dyDescent="0.3">
      <c r="B8720" s="19">
        <v>41272.124999998363</v>
      </c>
      <c r="C8720" s="21">
        <f t="shared" si="952"/>
        <v>12</v>
      </c>
      <c r="D8720" s="21" t="str">
        <f t="shared" si="953"/>
        <v>Winter</v>
      </c>
      <c r="E8720" s="21">
        <f t="shared" si="954"/>
        <v>3</v>
      </c>
      <c r="F8720" s="23">
        <v>82.953790627541053</v>
      </c>
      <c r="G8720" s="23">
        <v>2460.0283656637203</v>
      </c>
      <c r="H8720" s="16">
        <f t="shared" si="958"/>
        <v>3.3720664275820239E-2</v>
      </c>
      <c r="I8720" s="23">
        <v>7.9704131076893709</v>
      </c>
      <c r="J8720" s="23">
        <v>61.325383575378233</v>
      </c>
      <c r="K8720" s="23">
        <v>19.736566484517304</v>
      </c>
      <c r="L8720" s="23">
        <v>15.894190537117947</v>
      </c>
      <c r="M8720" s="23">
        <f t="shared" si="955"/>
        <v>25.694626553742982</v>
      </c>
      <c r="N8720" s="23">
        <v>1420.5736299672621</v>
      </c>
      <c r="O8720" s="17">
        <f t="shared" si="956"/>
        <v>2.3698201171176308E-2</v>
      </c>
      <c r="P8720" s="18">
        <f t="shared" si="957"/>
        <v>5.6619746361362466E-2</v>
      </c>
    </row>
    <row r="8721" spans="2:16" x14ac:dyDescent="0.3">
      <c r="B8721" s="19">
        <v>41272.166666665027</v>
      </c>
      <c r="C8721" s="21">
        <f t="shared" si="952"/>
        <v>12</v>
      </c>
      <c r="D8721" s="21" t="str">
        <f t="shared" si="953"/>
        <v>Winter</v>
      </c>
      <c r="E8721" s="21">
        <f t="shared" si="954"/>
        <v>4</v>
      </c>
      <c r="F8721" s="23">
        <v>84.130653253185386</v>
      </c>
      <c r="G8721" s="23">
        <v>2460.0283656637203</v>
      </c>
      <c r="H8721" s="16">
        <f t="shared" si="958"/>
        <v>3.419905820089468E-2</v>
      </c>
      <c r="I8721" s="23">
        <v>8.0066980926047453</v>
      </c>
      <c r="J8721" s="23">
        <v>61.543721882977856</v>
      </c>
      <c r="K8721" s="23">
        <v>19.736566484517304</v>
      </c>
      <c r="L8721" s="23">
        <v>15.977633897744399</v>
      </c>
      <c r="M8721" s="23">
        <f t="shared" si="955"/>
        <v>25.829521500716154</v>
      </c>
      <c r="N8721" s="23">
        <v>1450.0986181777696</v>
      </c>
      <c r="O8721" s="17">
        <f t="shared" si="956"/>
        <v>2.3333736870834579E-2</v>
      </c>
      <c r="P8721" s="18">
        <f t="shared" si="957"/>
        <v>5.673480324643923E-2</v>
      </c>
    </row>
    <row r="8722" spans="2:16" x14ac:dyDescent="0.3">
      <c r="B8722" s="19">
        <v>41272.208333331691</v>
      </c>
      <c r="C8722" s="21">
        <f t="shared" si="952"/>
        <v>12</v>
      </c>
      <c r="D8722" s="21" t="str">
        <f t="shared" si="953"/>
        <v>Winter</v>
      </c>
      <c r="E8722" s="21">
        <f t="shared" si="954"/>
        <v>5</v>
      </c>
      <c r="F8722" s="23">
        <v>85.646435903343857</v>
      </c>
      <c r="G8722" s="23">
        <v>2489.8836869420529</v>
      </c>
      <c r="H8722" s="16">
        <f t="shared" si="958"/>
        <v>3.4397765788220576E-2</v>
      </c>
      <c r="I8722" s="23">
        <v>8.2042604522407316</v>
      </c>
      <c r="J8722" s="23">
        <v>64.056520406585634</v>
      </c>
      <c r="K8722" s="23">
        <v>19.736566484517304</v>
      </c>
      <c r="L8722" s="23">
        <v>16.937961728861946</v>
      </c>
      <c r="M8722" s="23">
        <f t="shared" si="955"/>
        <v>27.381992193206383</v>
      </c>
      <c r="N8722" s="23">
        <v>1490.5493568927066</v>
      </c>
      <c r="O8722" s="17">
        <f t="shared" si="956"/>
        <v>2.3874588574263968E-2</v>
      </c>
      <c r="P8722" s="18">
        <f t="shared" si="957"/>
        <v>5.7451121856416883E-2</v>
      </c>
    </row>
    <row r="8723" spans="2:16" x14ac:dyDescent="0.3">
      <c r="B8723" s="19">
        <v>41272.249999998356</v>
      </c>
      <c r="C8723" s="21">
        <f t="shared" si="952"/>
        <v>12</v>
      </c>
      <c r="D8723" s="21" t="str">
        <f t="shared" si="953"/>
        <v>Winter</v>
      </c>
      <c r="E8723" s="21">
        <f t="shared" si="954"/>
        <v>6</v>
      </c>
      <c r="F8723" s="23">
        <v>86.197424150317772</v>
      </c>
      <c r="G8723" s="23">
        <v>2540.7483083792122</v>
      </c>
      <c r="H8723" s="16">
        <f t="shared" si="958"/>
        <v>3.3925998835085173E-2</v>
      </c>
      <c r="I8723" s="23">
        <v>8.571862093492518</v>
      </c>
      <c r="J8723" s="23">
        <v>65.977635280538934</v>
      </c>
      <c r="K8723" s="23">
        <v>19.736566484517304</v>
      </c>
      <c r="L8723" s="23">
        <v>17.67216308360581</v>
      </c>
      <c r="M8723" s="23">
        <f t="shared" si="955"/>
        <v>28.56890571241582</v>
      </c>
      <c r="N8723" s="23">
        <v>1553.4414592984356</v>
      </c>
      <c r="O8723" s="17">
        <f t="shared" si="956"/>
        <v>2.3908701279726264E-2</v>
      </c>
      <c r="P8723" s="18">
        <f t="shared" si="957"/>
        <v>5.7023573543047046E-2</v>
      </c>
    </row>
    <row r="8724" spans="2:16" x14ac:dyDescent="0.3">
      <c r="B8724" s="19">
        <v>41272.29166666502</v>
      </c>
      <c r="C8724" s="21">
        <f t="shared" si="952"/>
        <v>12</v>
      </c>
      <c r="D8724" s="21" t="str">
        <f t="shared" si="953"/>
        <v>Winter</v>
      </c>
      <c r="E8724" s="21">
        <f t="shared" si="954"/>
        <v>7</v>
      </c>
      <c r="F8724" s="23">
        <v>87.921261845610971</v>
      </c>
      <c r="G8724" s="23">
        <v>2620.3624984547655</v>
      </c>
      <c r="H8724" s="16">
        <f t="shared" si="958"/>
        <v>3.3553091183932897E-2</v>
      </c>
      <c r="I8724" s="23">
        <v>9.0337391549216761</v>
      </c>
      <c r="J8724" s="23">
        <v>68.524520193050819</v>
      </c>
      <c r="K8724" s="23">
        <v>19.736566484517304</v>
      </c>
      <c r="L8724" s="23">
        <v>18.645517867588605</v>
      </c>
      <c r="M8724" s="23">
        <f t="shared" si="955"/>
        <v>30.142435840944909</v>
      </c>
      <c r="N8724" s="23">
        <v>1633.5276986766385</v>
      </c>
      <c r="O8724" s="17">
        <f t="shared" si="956"/>
        <v>2.3982559357643086E-2</v>
      </c>
      <c r="P8724" s="18">
        <f t="shared" si="957"/>
        <v>5.6730961540624902E-2</v>
      </c>
    </row>
    <row r="8725" spans="2:16" x14ac:dyDescent="0.3">
      <c r="B8725" s="19">
        <v>41272.333333331684</v>
      </c>
      <c r="C8725" s="21">
        <f t="shared" si="952"/>
        <v>12</v>
      </c>
      <c r="D8725" s="21" t="str">
        <f t="shared" si="953"/>
        <v>Winter</v>
      </c>
      <c r="E8725" s="21">
        <f t="shared" si="954"/>
        <v>8</v>
      </c>
      <c r="F8725" s="23">
        <v>95.755901376785658</v>
      </c>
      <c r="G8725" s="23">
        <v>2711.0342149297012</v>
      </c>
      <c r="H8725" s="16">
        <f t="shared" si="958"/>
        <v>3.5320801504258648E-2</v>
      </c>
      <c r="I8725" s="23">
        <v>9.4044425938808178</v>
      </c>
      <c r="J8725" s="23">
        <v>72.769170963897466</v>
      </c>
      <c r="K8725" s="23">
        <v>19.736566484517304</v>
      </c>
      <c r="L8725" s="23">
        <v>20.26771568023538</v>
      </c>
      <c r="M8725" s="23">
        <f t="shared" si="955"/>
        <v>32.764888799144785</v>
      </c>
      <c r="N8725" s="23">
        <v>1705.4717237133832</v>
      </c>
      <c r="O8725" s="17">
        <f t="shared" si="956"/>
        <v>2.4725904749220259E-2</v>
      </c>
      <c r="P8725" s="18">
        <f t="shared" si="957"/>
        <v>5.9173367479818495E-2</v>
      </c>
    </row>
    <row r="8726" spans="2:16" x14ac:dyDescent="0.3">
      <c r="B8726" s="19">
        <v>41272.374999998348</v>
      </c>
      <c r="C8726" s="21">
        <f t="shared" si="952"/>
        <v>12</v>
      </c>
      <c r="D8726" s="21" t="str">
        <f t="shared" si="953"/>
        <v>Winter</v>
      </c>
      <c r="E8726" s="21">
        <f t="shared" si="954"/>
        <v>9</v>
      </c>
      <c r="F8726" s="23">
        <v>104.57974671542618</v>
      </c>
      <c r="G8726" s="23">
        <v>2807.2346946043285</v>
      </c>
      <c r="H8726" s="16">
        <f t="shared" si="958"/>
        <v>3.7253652826546586E-2</v>
      </c>
      <c r="I8726" s="23">
        <v>9.5884968620617919</v>
      </c>
      <c r="J8726" s="23">
        <v>72.611420952127318</v>
      </c>
      <c r="K8726" s="23">
        <v>19.736566484517304</v>
      </c>
      <c r="L8726" s="23">
        <v>20.207427628790452</v>
      </c>
      <c r="M8726" s="23">
        <f t="shared" si="955"/>
        <v>32.667426838819566</v>
      </c>
      <c r="N8726" s="23">
        <v>1742.9297834276113</v>
      </c>
      <c r="O8726" s="17">
        <f t="shared" si="956"/>
        <v>2.4244191649408671E-2</v>
      </c>
      <c r="P8726" s="18">
        <f t="shared" si="957"/>
        <v>6.0594659777187927E-2</v>
      </c>
    </row>
    <row r="8727" spans="2:16" x14ac:dyDescent="0.3">
      <c r="B8727" s="19">
        <v>41272.416666665013</v>
      </c>
      <c r="C8727" s="21">
        <f t="shared" si="952"/>
        <v>12</v>
      </c>
      <c r="D8727" s="21" t="str">
        <f t="shared" si="953"/>
        <v>Winter</v>
      </c>
      <c r="E8727" s="21">
        <f t="shared" si="954"/>
        <v>10</v>
      </c>
      <c r="F8727" s="23">
        <v>104.48737005428958</v>
      </c>
      <c r="G8727" s="23">
        <v>2840.4072738024756</v>
      </c>
      <c r="H8727" s="16">
        <f t="shared" si="958"/>
        <v>3.6786052133436317E-2</v>
      </c>
      <c r="I8727" s="23">
        <v>9.4424982235057691</v>
      </c>
      <c r="J8727" s="23">
        <v>67.954537577451831</v>
      </c>
      <c r="K8727" s="23">
        <v>19.736566484517304</v>
      </c>
      <c r="L8727" s="23">
        <v>18.427684975746967</v>
      </c>
      <c r="M8727" s="23">
        <f t="shared" si="955"/>
        <v>29.790286117187559</v>
      </c>
      <c r="N8727" s="23">
        <v>1731.6881472747068</v>
      </c>
      <c r="O8727" s="17">
        <f t="shared" si="956"/>
        <v>2.265580231777704E-2</v>
      </c>
      <c r="P8727" s="18">
        <f t="shared" si="957"/>
        <v>5.8608436926026783E-2</v>
      </c>
    </row>
    <row r="8728" spans="2:16" x14ac:dyDescent="0.3">
      <c r="B8728" s="19">
        <v>41272.458333331677</v>
      </c>
      <c r="C8728" s="21">
        <f t="shared" si="952"/>
        <v>12</v>
      </c>
      <c r="D8728" s="21" t="str">
        <f t="shared" si="953"/>
        <v>Winter</v>
      </c>
      <c r="E8728" s="21">
        <f t="shared" si="954"/>
        <v>11</v>
      </c>
      <c r="F8728" s="23">
        <v>100.65770588357496</v>
      </c>
      <c r="G8728" s="23">
        <v>2834.8785106027844</v>
      </c>
      <c r="H8728" s="16">
        <f t="shared" si="958"/>
        <v>3.5506885218221207E-2</v>
      </c>
      <c r="I8728" s="23">
        <v>9.0798670273824147</v>
      </c>
      <c r="J8728" s="23">
        <v>69.378442129956937</v>
      </c>
      <c r="K8728" s="23">
        <v>19.736566484517304</v>
      </c>
      <c r="L8728" s="23">
        <v>18.971865162808818</v>
      </c>
      <c r="M8728" s="23">
        <f t="shared" si="955"/>
        <v>30.670010482630815</v>
      </c>
      <c r="N8728" s="23">
        <v>1679.6475644394263</v>
      </c>
      <c r="O8728" s="17">
        <f t="shared" si="956"/>
        <v>2.3665606018533743E-2</v>
      </c>
      <c r="P8728" s="18">
        <f t="shared" si="957"/>
        <v>5.8332199280235225E-2</v>
      </c>
    </row>
    <row r="8729" spans="2:16" x14ac:dyDescent="0.3">
      <c r="B8729" s="19">
        <v>41272.499999998341</v>
      </c>
      <c r="C8729" s="21">
        <f t="shared" si="952"/>
        <v>12</v>
      </c>
      <c r="D8729" s="21" t="str">
        <f t="shared" si="953"/>
        <v>Winter</v>
      </c>
      <c r="E8729" s="21">
        <f t="shared" si="954"/>
        <v>12</v>
      </c>
      <c r="F8729" s="23">
        <v>97.885932518032718</v>
      </c>
      <c r="G8729" s="23">
        <v>2760.7930837269223</v>
      </c>
      <c r="H8729" s="16">
        <f t="shared" si="958"/>
        <v>3.5455729404353611E-2</v>
      </c>
      <c r="I8729" s="23">
        <v>8.6852532647551897</v>
      </c>
      <c r="J8729" s="23">
        <v>66.211824253461046</v>
      </c>
      <c r="K8729" s="23">
        <v>19.736566484517304</v>
      </c>
      <c r="L8729" s="23">
        <v>17.761664166293109</v>
      </c>
      <c r="M8729" s="23">
        <f t="shared" si="955"/>
        <v>28.713593602650633</v>
      </c>
      <c r="N8729" s="23">
        <v>1624.4824060975186</v>
      </c>
      <c r="O8729" s="17">
        <f t="shared" si="956"/>
        <v>2.3022007949749842E-2</v>
      </c>
      <c r="P8729" s="18">
        <f t="shared" si="957"/>
        <v>5.7661475269892244E-2</v>
      </c>
    </row>
    <row r="8730" spans="2:16" x14ac:dyDescent="0.3">
      <c r="B8730" s="19">
        <v>41272.541666665005</v>
      </c>
      <c r="C8730" s="21">
        <f t="shared" si="952"/>
        <v>12</v>
      </c>
      <c r="D8730" s="21" t="str">
        <f t="shared" si="953"/>
        <v>Winter</v>
      </c>
      <c r="E8730" s="21">
        <f t="shared" si="954"/>
        <v>13</v>
      </c>
      <c r="F8730" s="23">
        <v>95.970198806356009</v>
      </c>
      <c r="G8730" s="23">
        <v>2673.438625171801</v>
      </c>
      <c r="H8730" s="16">
        <f t="shared" si="958"/>
        <v>3.5897662995793951E-2</v>
      </c>
      <c r="I8730" s="23">
        <v>8.4761966652577083</v>
      </c>
      <c r="J8730" s="23">
        <v>65.093598583842976</v>
      </c>
      <c r="K8730" s="23">
        <v>19.736566484517304</v>
      </c>
      <c r="L8730" s="23">
        <v>17.334306691384022</v>
      </c>
      <c r="M8730" s="23">
        <f t="shared" si="955"/>
        <v>28.02272540794165</v>
      </c>
      <c r="N8730" s="23">
        <v>1583.0945184036068</v>
      </c>
      <c r="O8730" s="17">
        <f t="shared" si="956"/>
        <v>2.3055428244426548E-2</v>
      </c>
      <c r="P8730" s="18">
        <f t="shared" si="957"/>
        <v>5.8125455246878364E-2</v>
      </c>
    </row>
    <row r="8731" spans="2:16" x14ac:dyDescent="0.3">
      <c r="B8731" s="19">
        <v>41272.58333333167</v>
      </c>
      <c r="C8731" s="21">
        <f t="shared" si="952"/>
        <v>12</v>
      </c>
      <c r="D8731" s="21" t="str">
        <f t="shared" si="953"/>
        <v>Winter</v>
      </c>
      <c r="E8731" s="21">
        <f t="shared" si="954"/>
        <v>14</v>
      </c>
      <c r="F8731" s="23">
        <v>94.469291371216357</v>
      </c>
      <c r="G8731" s="23">
        <v>2613.7279826151362</v>
      </c>
      <c r="H8731" s="16">
        <f t="shared" si="958"/>
        <v>3.6143505368411051E-2</v>
      </c>
      <c r="I8731" s="23">
        <v>8.4001090711165141</v>
      </c>
      <c r="J8731" s="23">
        <v>64.243444049133203</v>
      </c>
      <c r="K8731" s="23">
        <v>19.736566484517304</v>
      </c>
      <c r="L8731" s="23">
        <v>17.009399201681909</v>
      </c>
      <c r="M8731" s="23">
        <f t="shared" si="955"/>
        <v>27.49747836293399</v>
      </c>
      <c r="N8731" s="23">
        <v>1566.6730347035959</v>
      </c>
      <c r="O8731" s="17">
        <f t="shared" si="956"/>
        <v>2.2913260545677352E-2</v>
      </c>
      <c r="P8731" s="18">
        <f t="shared" si="957"/>
        <v>5.8228600358547912E-2</v>
      </c>
    </row>
    <row r="8732" spans="2:16" x14ac:dyDescent="0.3">
      <c r="B8732" s="19">
        <v>41272.624999998334</v>
      </c>
      <c r="C8732" s="21">
        <f t="shared" si="952"/>
        <v>12</v>
      </c>
      <c r="D8732" s="21" t="str">
        <f t="shared" si="953"/>
        <v>Winter</v>
      </c>
      <c r="E8732" s="21">
        <f t="shared" si="954"/>
        <v>15</v>
      </c>
      <c r="F8732" s="23">
        <v>94.856718845100858</v>
      </c>
      <c r="G8732" s="23">
        <v>2601.5647035758152</v>
      </c>
      <c r="H8732" s="16">
        <f t="shared" si="958"/>
        <v>3.6461410594447866E-2</v>
      </c>
      <c r="I8732" s="23">
        <v>8.4888180674719536</v>
      </c>
      <c r="J8732" s="23">
        <v>64.457029033056997</v>
      </c>
      <c r="K8732" s="23">
        <v>19.736566484517304</v>
      </c>
      <c r="L8732" s="23">
        <v>17.091025962619486</v>
      </c>
      <c r="M8732" s="23">
        <f t="shared" si="955"/>
        <v>27.629436585920207</v>
      </c>
      <c r="N8732" s="23">
        <v>1591.9064767567063</v>
      </c>
      <c r="O8732" s="17">
        <f t="shared" si="956"/>
        <v>2.2688678751391356E-2</v>
      </c>
      <c r="P8732" s="18">
        <f t="shared" si="957"/>
        <v>5.8322828114039216E-2</v>
      </c>
    </row>
    <row r="8733" spans="2:16" x14ac:dyDescent="0.3">
      <c r="B8733" s="19">
        <v>41272.666666664998</v>
      </c>
      <c r="C8733" s="21">
        <f t="shared" si="952"/>
        <v>12</v>
      </c>
      <c r="D8733" s="21" t="str">
        <f t="shared" si="953"/>
        <v>Winter</v>
      </c>
      <c r="E8733" s="21">
        <f t="shared" si="954"/>
        <v>16</v>
      </c>
      <c r="F8733" s="23">
        <v>98.983657210171074</v>
      </c>
      <c r="G8733" s="23">
        <v>2626.9970142943948</v>
      </c>
      <c r="H8733" s="16">
        <f t="shared" si="958"/>
        <v>3.7679394636372605E-2</v>
      </c>
      <c r="I8733" s="23">
        <v>8.7681408286372129</v>
      </c>
      <c r="J8733" s="23">
        <v>66.063865528327469</v>
      </c>
      <c r="K8733" s="23">
        <v>19.736566484517304</v>
      </c>
      <c r="L8733" s="23">
        <v>17.705118096137657</v>
      </c>
      <c r="M8733" s="23">
        <f t="shared" si="955"/>
        <v>28.622180947672508</v>
      </c>
      <c r="N8733" s="23">
        <v>1657.7419525536313</v>
      </c>
      <c r="O8733" s="17">
        <f t="shared" si="956"/>
        <v>2.2554971066945997E-2</v>
      </c>
      <c r="P8733" s="18">
        <f t="shared" si="957"/>
        <v>5.9384508047475179E-2</v>
      </c>
    </row>
    <row r="8734" spans="2:16" x14ac:dyDescent="0.3">
      <c r="B8734" s="19">
        <v>41272.708333331662</v>
      </c>
      <c r="C8734" s="21">
        <f t="shared" si="952"/>
        <v>12</v>
      </c>
      <c r="D8734" s="21" t="str">
        <f t="shared" si="953"/>
        <v>Winter</v>
      </c>
      <c r="E8734" s="21">
        <f t="shared" si="954"/>
        <v>17</v>
      </c>
      <c r="F8734" s="23">
        <v>104.49410233219746</v>
      </c>
      <c r="G8734" s="23">
        <v>2716.5629781293928</v>
      </c>
      <c r="H8734" s="16">
        <f t="shared" si="958"/>
        <v>3.8465554884411848E-2</v>
      </c>
      <c r="I8734" s="23">
        <v>9.5196858991988673</v>
      </c>
      <c r="J8734" s="23">
        <v>68.709700191527958</v>
      </c>
      <c r="K8734" s="23">
        <v>19.736566484517304</v>
      </c>
      <c r="L8734" s="23">
        <v>18.716288963891454</v>
      </c>
      <c r="M8734" s="23">
        <f t="shared" si="955"/>
        <v>30.256844743119199</v>
      </c>
      <c r="N8734" s="23">
        <v>1800.2814872703568</v>
      </c>
      <c r="O8734" s="17">
        <f t="shared" si="956"/>
        <v>2.2094617382656358E-2</v>
      </c>
      <c r="P8734" s="18">
        <f t="shared" si="957"/>
        <v>5.971029054948556E-2</v>
      </c>
    </row>
    <row r="8735" spans="2:16" x14ac:dyDescent="0.3">
      <c r="B8735" s="19">
        <v>41272.749999998327</v>
      </c>
      <c r="C8735" s="21">
        <f t="shared" si="952"/>
        <v>12</v>
      </c>
      <c r="D8735" s="21" t="str">
        <f t="shared" si="953"/>
        <v>Winter</v>
      </c>
      <c r="E8735" s="21">
        <f t="shared" si="954"/>
        <v>18</v>
      </c>
      <c r="F8735" s="23">
        <v>110.30385388005426</v>
      </c>
      <c r="G8735" s="23">
        <v>2884.6373794000056</v>
      </c>
      <c r="H8735" s="16">
        <f t="shared" si="958"/>
        <v>3.823837778285917E-2</v>
      </c>
      <c r="I8735" s="23">
        <v>9.7461936826526028</v>
      </c>
      <c r="J8735" s="23">
        <v>75.657890004284866</v>
      </c>
      <c r="K8735" s="23">
        <v>19.736566484517304</v>
      </c>
      <c r="L8735" s="23">
        <v>21.371710793532486</v>
      </c>
      <c r="M8735" s="23">
        <f t="shared" si="955"/>
        <v>34.549612726235075</v>
      </c>
      <c r="N8735" s="23">
        <v>1842.0813901435763</v>
      </c>
      <c r="O8735" s="17">
        <f t="shared" si="956"/>
        <v>2.4046606542957993E-2</v>
      </c>
      <c r="P8735" s="18">
        <f t="shared" si="957"/>
        <v>6.136548110043176E-2</v>
      </c>
    </row>
    <row r="8736" spans="2:16" x14ac:dyDescent="0.3">
      <c r="B8736" s="19">
        <v>41272.791666664991</v>
      </c>
      <c r="C8736" s="21">
        <f t="shared" si="952"/>
        <v>12</v>
      </c>
      <c r="D8736" s="21" t="str">
        <f t="shared" si="953"/>
        <v>Winter</v>
      </c>
      <c r="E8736" s="21">
        <f t="shared" si="954"/>
        <v>19</v>
      </c>
      <c r="F8736" s="23">
        <v>112.26728203225677</v>
      </c>
      <c r="G8736" s="23">
        <v>2924.444474437782</v>
      </c>
      <c r="H8736" s="16">
        <f t="shared" si="958"/>
        <v>3.8389267778400855E-2</v>
      </c>
      <c r="I8736" s="23">
        <v>9.5694505532414276</v>
      </c>
      <c r="J8736" s="23">
        <v>71.324540552442386</v>
      </c>
      <c r="K8736" s="23">
        <v>19.736566484517304</v>
      </c>
      <c r="L8736" s="23">
        <v>19.715614595820835</v>
      </c>
      <c r="M8736" s="23">
        <f t="shared" si="955"/>
        <v>31.872359472104247</v>
      </c>
      <c r="N8736" s="23">
        <v>1814.0759484168996</v>
      </c>
      <c r="O8736" s="17">
        <f t="shared" si="956"/>
        <v>2.2844583801196937E-2</v>
      </c>
      <c r="P8736" s="18">
        <f t="shared" si="957"/>
        <v>6.0356864734767521E-2</v>
      </c>
    </row>
    <row r="8737" spans="2:16" x14ac:dyDescent="0.3">
      <c r="B8737" s="19">
        <v>41272.833333331655</v>
      </c>
      <c r="C8737" s="21">
        <f t="shared" si="952"/>
        <v>12</v>
      </c>
      <c r="D8737" s="21" t="str">
        <f t="shared" si="953"/>
        <v>Winter</v>
      </c>
      <c r="E8737" s="21">
        <f t="shared" si="954"/>
        <v>20</v>
      </c>
      <c r="F8737" s="23">
        <v>110.65229721065796</v>
      </c>
      <c r="G8737" s="23">
        <v>2887.95463731982</v>
      </c>
      <c r="H8737" s="16">
        <f t="shared" si="958"/>
        <v>3.8315109171295485E-2</v>
      </c>
      <c r="I8737" s="23">
        <v>9.3725582964098741</v>
      </c>
      <c r="J8737" s="23">
        <v>71.098996222241269</v>
      </c>
      <c r="K8737" s="23">
        <v>19.736566484517304</v>
      </c>
      <c r="L8737" s="23">
        <v>19.629417276215637</v>
      </c>
      <c r="M8737" s="23">
        <f t="shared" si="955"/>
        <v>31.733012461508327</v>
      </c>
      <c r="N8737" s="23">
        <v>1780.6437878669312</v>
      </c>
      <c r="O8737" s="17">
        <f t="shared" si="956"/>
        <v>2.3084668049840214E-2</v>
      </c>
      <c r="P8737" s="18">
        <f t="shared" si="957"/>
        <v>6.0515285644622954E-2</v>
      </c>
    </row>
    <row r="8738" spans="2:16" x14ac:dyDescent="0.3">
      <c r="B8738" s="19">
        <v>41272.874999998319</v>
      </c>
      <c r="C8738" s="21">
        <f t="shared" si="952"/>
        <v>12</v>
      </c>
      <c r="D8738" s="21" t="str">
        <f t="shared" si="953"/>
        <v>Winter</v>
      </c>
      <c r="E8738" s="21">
        <f t="shared" si="954"/>
        <v>21</v>
      </c>
      <c r="F8738" s="23">
        <v>108.49891331930299</v>
      </c>
      <c r="G8738" s="23">
        <v>2850.3590475619199</v>
      </c>
      <c r="H8738" s="16">
        <f t="shared" si="958"/>
        <v>3.8064998657663322E-2</v>
      </c>
      <c r="I8738" s="23">
        <v>9.022352146542401</v>
      </c>
      <c r="J8738" s="23">
        <v>68.560070849613666</v>
      </c>
      <c r="K8738" s="23">
        <v>19.736566484517304</v>
      </c>
      <c r="L8738" s="23">
        <v>18.659104426395867</v>
      </c>
      <c r="M8738" s="23">
        <f t="shared" si="955"/>
        <v>30.164399938700495</v>
      </c>
      <c r="N8738" s="23">
        <v>1716.6845908924683</v>
      </c>
      <c r="O8738" s="17">
        <f t="shared" si="956"/>
        <v>2.2826995880979233E-2</v>
      </c>
      <c r="P8738" s="18">
        <f t="shared" si="957"/>
        <v>6.0023084971074593E-2</v>
      </c>
    </row>
    <row r="8739" spans="2:16" x14ac:dyDescent="0.3">
      <c r="B8739" s="19">
        <v>41272.916666664983</v>
      </c>
      <c r="C8739" s="21">
        <f t="shared" si="952"/>
        <v>12</v>
      </c>
      <c r="D8739" s="21" t="str">
        <f t="shared" si="953"/>
        <v>Winter</v>
      </c>
      <c r="E8739" s="21">
        <f t="shared" si="954"/>
        <v>22</v>
      </c>
      <c r="F8739" s="23">
        <v>102.53295372588518</v>
      </c>
      <c r="G8739" s="23">
        <v>2784.0138891656256</v>
      </c>
      <c r="H8739" s="16">
        <f t="shared" si="958"/>
        <v>3.6829181824453647E-2</v>
      </c>
      <c r="I8739" s="23">
        <v>8.4959464773850719</v>
      </c>
      <c r="J8739" s="23">
        <v>65.195381809393552</v>
      </c>
      <c r="K8739" s="23">
        <v>19.736566484517304</v>
      </c>
      <c r="L8739" s="23">
        <v>17.373205657345206</v>
      </c>
      <c r="M8739" s="23">
        <f t="shared" si="955"/>
        <v>28.085609667531042</v>
      </c>
      <c r="N8739" s="23">
        <v>1617.301086386668</v>
      </c>
      <c r="O8739" s="17">
        <f t="shared" si="956"/>
        <v>2.2618890479227757E-2</v>
      </c>
      <c r="P8739" s="18">
        <f t="shared" si="957"/>
        <v>5.8615037073554518E-2</v>
      </c>
    </row>
    <row r="8740" spans="2:16" x14ac:dyDescent="0.3">
      <c r="B8740" s="19">
        <v>41272.958333331648</v>
      </c>
      <c r="C8740" s="21">
        <f t="shared" si="952"/>
        <v>12</v>
      </c>
      <c r="D8740" s="21" t="str">
        <f t="shared" si="953"/>
        <v>Winter</v>
      </c>
      <c r="E8740" s="21">
        <f t="shared" si="954"/>
        <v>23</v>
      </c>
      <c r="F8740" s="23">
        <v>91.427916486037873</v>
      </c>
      <c r="G8740" s="23">
        <v>2661.2753461324805</v>
      </c>
      <c r="H8740" s="16">
        <f t="shared" si="958"/>
        <v>3.4354925588179451E-2</v>
      </c>
      <c r="I8740" s="23">
        <v>8.0086227668783643</v>
      </c>
      <c r="J8740" s="23">
        <v>62.631864413113739</v>
      </c>
      <c r="K8740" s="23">
        <v>19.736566484517304</v>
      </c>
      <c r="L8740" s="23">
        <v>16.393494360131101</v>
      </c>
      <c r="M8740" s="23">
        <f t="shared" si="955"/>
        <v>26.501803568465334</v>
      </c>
      <c r="N8740" s="23">
        <v>1515.3953127818636</v>
      </c>
      <c r="O8740" s="17">
        <f t="shared" si="956"/>
        <v>2.2773217024138547E-2</v>
      </c>
      <c r="P8740" s="18">
        <f t="shared" si="957"/>
        <v>5.6345770436050255E-2</v>
      </c>
    </row>
    <row r="8741" spans="2:16" x14ac:dyDescent="0.3">
      <c r="B8741" s="19">
        <v>41272.999999998312</v>
      </c>
      <c r="C8741" s="21">
        <f t="shared" si="952"/>
        <v>12</v>
      </c>
      <c r="D8741" s="21" t="str">
        <f t="shared" si="953"/>
        <v>Winter</v>
      </c>
      <c r="E8741" s="21">
        <f t="shared" si="954"/>
        <v>0</v>
      </c>
      <c r="F8741" s="23">
        <v>84.728477735515554</v>
      </c>
      <c r="G8741" s="23">
        <v>2544.0655662990266</v>
      </c>
      <c r="H8741" s="16">
        <f t="shared" si="958"/>
        <v>3.3304360885153643E-2</v>
      </c>
      <c r="I8741" s="23">
        <v>7.7000217154133797</v>
      </c>
      <c r="J8741" s="23">
        <v>60.919940765384048</v>
      </c>
      <c r="K8741" s="23">
        <v>19.736566484517304</v>
      </c>
      <c r="L8741" s="23">
        <v>15.739240583627488</v>
      </c>
      <c r="M8741" s="23">
        <f t="shared" si="955"/>
        <v>25.444133697239256</v>
      </c>
      <c r="N8741" s="23">
        <v>1446.8865216787508</v>
      </c>
      <c r="O8741" s="17">
        <f t="shared" si="956"/>
        <v>2.2907225215006575E-2</v>
      </c>
      <c r="P8741" s="18">
        <f t="shared" si="957"/>
        <v>5.544867560472215E-2</v>
      </c>
    </row>
    <row r="8742" spans="2:16" x14ac:dyDescent="0.3">
      <c r="B8742" s="19">
        <v>41273.041666664976</v>
      </c>
      <c r="C8742" s="21">
        <f t="shared" si="952"/>
        <v>12</v>
      </c>
      <c r="D8742" s="21" t="str">
        <f t="shared" si="953"/>
        <v>Winter</v>
      </c>
      <c r="E8742" s="21">
        <f t="shared" si="954"/>
        <v>1</v>
      </c>
      <c r="F8742" s="23">
        <v>85.070278683572766</v>
      </c>
      <c r="G8742" s="23">
        <v>2472.1916447030408</v>
      </c>
      <c r="H8742" s="16">
        <f t="shared" si="958"/>
        <v>3.4410875413257616E-2</v>
      </c>
      <c r="I8742" s="23">
        <v>7.5417289902880951</v>
      </c>
      <c r="J8742" s="23">
        <v>59.160988320944725</v>
      </c>
      <c r="K8742" s="23">
        <v>19.736566484517304</v>
      </c>
      <c r="L8742" s="23">
        <v>15.067013594421017</v>
      </c>
      <c r="M8742" s="23">
        <f t="shared" si="955"/>
        <v>24.357408242006404</v>
      </c>
      <c r="N8742" s="23">
        <v>1411.973959470464</v>
      </c>
      <c r="O8742" s="17">
        <f t="shared" si="956"/>
        <v>2.2591873609523017E-2</v>
      </c>
      <c r="P8742" s="18">
        <f t="shared" si="957"/>
        <v>5.622534287465128E-2</v>
      </c>
    </row>
    <row r="8743" spans="2:16" x14ac:dyDescent="0.3">
      <c r="B8743" s="19">
        <v>41273.08333333164</v>
      </c>
      <c r="C8743" s="21">
        <f t="shared" si="952"/>
        <v>12</v>
      </c>
      <c r="D8743" s="21" t="str">
        <f t="shared" si="953"/>
        <v>Winter</v>
      </c>
      <c r="E8743" s="21">
        <f t="shared" si="954"/>
        <v>2</v>
      </c>
      <c r="F8743" s="23">
        <v>86.703179293470654</v>
      </c>
      <c r="G8743" s="23">
        <v>2423.5385285457583</v>
      </c>
      <c r="H8743" s="16">
        <f t="shared" si="958"/>
        <v>3.577544910973493E-2</v>
      </c>
      <c r="I8743" s="23">
        <v>7.4865262326753541</v>
      </c>
      <c r="J8743" s="23">
        <v>59.340269842593138</v>
      </c>
      <c r="K8743" s="23">
        <v>19.736566484517304</v>
      </c>
      <c r="L8743" s="23">
        <v>15.135530442559276</v>
      </c>
      <c r="M8743" s="23">
        <f t="shared" si="955"/>
        <v>24.468172915516558</v>
      </c>
      <c r="N8743" s="23">
        <v>1398.5257334351445</v>
      </c>
      <c r="O8743" s="17">
        <f t="shared" si="956"/>
        <v>2.2848846027096567E-2</v>
      </c>
      <c r="P8743" s="18">
        <f t="shared" si="957"/>
        <v>5.7806867408572937E-2</v>
      </c>
    </row>
    <row r="8744" spans="2:16" x14ac:dyDescent="0.3">
      <c r="B8744" s="19">
        <v>41273.124999998305</v>
      </c>
      <c r="C8744" s="21">
        <f t="shared" si="952"/>
        <v>12</v>
      </c>
      <c r="D8744" s="21" t="str">
        <f t="shared" si="953"/>
        <v>Winter</v>
      </c>
      <c r="E8744" s="21">
        <f t="shared" si="954"/>
        <v>3</v>
      </c>
      <c r="F8744" s="23">
        <v>88.020123875451532</v>
      </c>
      <c r="G8744" s="23">
        <v>2404.7407336668084</v>
      </c>
      <c r="H8744" s="16">
        <f t="shared" si="958"/>
        <v>3.6602749994273293E-2</v>
      </c>
      <c r="I8744" s="23">
        <v>7.5142890807511407</v>
      </c>
      <c r="J8744" s="23">
        <v>59.038456134431748</v>
      </c>
      <c r="K8744" s="23">
        <v>19.736566484517304</v>
      </c>
      <c r="L8744" s="23">
        <v>15.020184902104237</v>
      </c>
      <c r="M8744" s="23">
        <f t="shared" si="955"/>
        <v>24.281704747810206</v>
      </c>
      <c r="N8744" s="23">
        <v>1404.1305400620281</v>
      </c>
      <c r="O8744" s="17">
        <f t="shared" si="956"/>
        <v>2.2644613817143201E-2</v>
      </c>
      <c r="P8744" s="18">
        <f t="shared" si="957"/>
        <v>5.8418508673150737E-2</v>
      </c>
    </row>
    <row r="8745" spans="2:16" x14ac:dyDescent="0.3">
      <c r="B8745" s="19">
        <v>41273.166666664969</v>
      </c>
      <c r="C8745" s="21">
        <f t="shared" si="952"/>
        <v>12</v>
      </c>
      <c r="D8745" s="21" t="str">
        <f t="shared" si="953"/>
        <v>Winter</v>
      </c>
      <c r="E8745" s="21">
        <f t="shared" si="954"/>
        <v>4</v>
      </c>
      <c r="F8745" s="23">
        <v>95.493714853522391</v>
      </c>
      <c r="G8745" s="23">
        <v>2416.9040127061289</v>
      </c>
      <c r="H8745" s="16">
        <f t="shared" si="958"/>
        <v>3.9510760192168815E-2</v>
      </c>
      <c r="I8745" s="23">
        <v>7.6022851233378201</v>
      </c>
      <c r="J8745" s="23">
        <v>59.619750450323828</v>
      </c>
      <c r="K8745" s="23">
        <v>19.736566484517304</v>
      </c>
      <c r="L8745" s="23">
        <v>15.242340838752952</v>
      </c>
      <c r="M8745" s="23">
        <f t="shared" si="955"/>
        <v>24.640843127053571</v>
      </c>
      <c r="N8745" s="23">
        <v>1422.4180932127165</v>
      </c>
      <c r="O8745" s="17">
        <f t="shared" si="956"/>
        <v>2.2667827697246238E-2</v>
      </c>
      <c r="P8745" s="18">
        <f t="shared" si="957"/>
        <v>6.1282964785191754E-2</v>
      </c>
    </row>
    <row r="8746" spans="2:16" x14ac:dyDescent="0.3">
      <c r="B8746" s="19">
        <v>41273.208333331633</v>
      </c>
      <c r="C8746" s="21">
        <f t="shared" si="952"/>
        <v>12</v>
      </c>
      <c r="D8746" s="21" t="str">
        <f t="shared" si="953"/>
        <v>Winter</v>
      </c>
      <c r="E8746" s="21">
        <f t="shared" si="954"/>
        <v>5</v>
      </c>
      <c r="F8746" s="23">
        <v>96.29652660934552</v>
      </c>
      <c r="G8746" s="23">
        <v>2453.3938498240909</v>
      </c>
      <c r="H8746" s="16">
        <f t="shared" si="958"/>
        <v>3.9250333417217141E-2</v>
      </c>
      <c r="I8746" s="23">
        <v>7.7703664763995333</v>
      </c>
      <c r="J8746" s="23">
        <v>60.847232862290696</v>
      </c>
      <c r="K8746" s="23">
        <v>19.736566484517304</v>
      </c>
      <c r="L8746" s="23">
        <v>15.711453468096039</v>
      </c>
      <c r="M8746" s="23">
        <f t="shared" si="955"/>
        <v>25.399212909677352</v>
      </c>
      <c r="N8746" s="23">
        <v>1457.8269667392649</v>
      </c>
      <c r="O8746" s="17">
        <f t="shared" si="956"/>
        <v>2.2752754711533145E-2</v>
      </c>
      <c r="P8746" s="18">
        <f t="shared" si="957"/>
        <v>6.1110034920162454E-2</v>
      </c>
    </row>
    <row r="8747" spans="2:16" x14ac:dyDescent="0.3">
      <c r="B8747" s="19">
        <v>41273.249999998297</v>
      </c>
      <c r="C8747" s="21">
        <f t="shared" si="952"/>
        <v>12</v>
      </c>
      <c r="D8747" s="21" t="str">
        <f t="shared" si="953"/>
        <v>Winter</v>
      </c>
      <c r="E8747" s="21">
        <f t="shared" si="954"/>
        <v>6</v>
      </c>
      <c r="F8747" s="23">
        <v>98.14561942809388</v>
      </c>
      <c r="G8747" s="23">
        <v>2484.3549237423617</v>
      </c>
      <c r="H8747" s="16">
        <f t="shared" si="958"/>
        <v>3.9505474234031786E-2</v>
      </c>
      <c r="I8747" s="23">
        <v>8.1066370905637264</v>
      </c>
      <c r="J8747" s="23">
        <v>62.21918152965759</v>
      </c>
      <c r="K8747" s="23">
        <v>19.736566484517304</v>
      </c>
      <c r="L8747" s="23">
        <v>16.23577743428709</v>
      </c>
      <c r="M8747" s="23">
        <f t="shared" si="955"/>
        <v>26.246837610853195</v>
      </c>
      <c r="N8747" s="23">
        <v>1528.800937586574</v>
      </c>
      <c r="O8747" s="17">
        <f t="shared" si="956"/>
        <v>2.2470861874044037E-2</v>
      </c>
      <c r="P8747" s="18">
        <f t="shared" si="957"/>
        <v>6.1088614053294285E-2</v>
      </c>
    </row>
    <row r="8748" spans="2:16" x14ac:dyDescent="0.3">
      <c r="B8748" s="19">
        <v>41273.291666664962</v>
      </c>
      <c r="C8748" s="21">
        <f t="shared" si="952"/>
        <v>12</v>
      </c>
      <c r="D8748" s="21" t="str">
        <f t="shared" si="953"/>
        <v>Winter</v>
      </c>
      <c r="E8748" s="21">
        <f t="shared" si="954"/>
        <v>7</v>
      </c>
      <c r="F8748" s="23">
        <v>101.55049529500646</v>
      </c>
      <c r="G8748" s="23">
        <v>2572.8151349374211</v>
      </c>
      <c r="H8748" s="16">
        <f t="shared" si="958"/>
        <v>3.9470575991258104E-2</v>
      </c>
      <c r="I8748" s="23">
        <v>8.5303311754647613</v>
      </c>
      <c r="J8748" s="23">
        <v>64.213889531995179</v>
      </c>
      <c r="K8748" s="23">
        <v>19.736566484517304</v>
      </c>
      <c r="L8748" s="23">
        <v>16.998104215205192</v>
      </c>
      <c r="M8748" s="23">
        <f t="shared" si="955"/>
        <v>27.479218832272682</v>
      </c>
      <c r="N8748" s="23">
        <v>1615.7756132573315</v>
      </c>
      <c r="O8748" s="17">
        <f t="shared" si="956"/>
        <v>2.2286231895246766E-2</v>
      </c>
      <c r="P8748" s="18">
        <f t="shared" si="957"/>
        <v>6.087715747692473E-2</v>
      </c>
    </row>
    <row r="8749" spans="2:16" x14ac:dyDescent="0.3">
      <c r="B8749" s="19">
        <v>41273.333333331626</v>
      </c>
      <c r="C8749" s="21">
        <f t="shared" si="952"/>
        <v>12</v>
      </c>
      <c r="D8749" s="21" t="str">
        <f t="shared" si="953"/>
        <v>Winter</v>
      </c>
      <c r="E8749" s="21">
        <f t="shared" si="954"/>
        <v>8</v>
      </c>
      <c r="F8749" s="23">
        <v>106.00068395737367</v>
      </c>
      <c r="G8749" s="23">
        <v>2666.8041093321717</v>
      </c>
      <c r="H8749" s="16">
        <f t="shared" si="958"/>
        <v>3.97482078216531E-2</v>
      </c>
      <c r="I8749" s="23">
        <v>8.9306940486607971</v>
      </c>
      <c r="J8749" s="23">
        <v>69.070319598470235</v>
      </c>
      <c r="K8749" s="23">
        <v>19.736566484517304</v>
      </c>
      <c r="L8749" s="23">
        <v>18.854108550171116</v>
      </c>
      <c r="M8749" s="23">
        <f t="shared" si="955"/>
        <v>30.479644563781815</v>
      </c>
      <c r="N8749" s="23">
        <v>1689.9752920007613</v>
      </c>
      <c r="O8749" s="17">
        <f t="shared" si="956"/>
        <v>2.3320067931753442E-2</v>
      </c>
      <c r="P8749" s="18">
        <f t="shared" si="957"/>
        <v>6.2141344846840141E-2</v>
      </c>
    </row>
    <row r="8750" spans="2:16" x14ac:dyDescent="0.3">
      <c r="B8750" s="19">
        <v>41273.37499999829</v>
      </c>
      <c r="C8750" s="21">
        <f t="shared" si="952"/>
        <v>12</v>
      </c>
      <c r="D8750" s="21" t="str">
        <f t="shared" si="953"/>
        <v>Winter</v>
      </c>
      <c r="E8750" s="21">
        <f t="shared" si="954"/>
        <v>9</v>
      </c>
      <c r="F8750" s="23">
        <v>103.19174029119246</v>
      </c>
      <c r="G8750" s="23">
        <v>2759.6873310869842</v>
      </c>
      <c r="H8750" s="16">
        <f t="shared" si="958"/>
        <v>3.7392547745815595E-2</v>
      </c>
      <c r="I8750" s="23">
        <v>9.0635069080738688</v>
      </c>
      <c r="J8750" s="23">
        <v>68.667347218218566</v>
      </c>
      <c r="K8750" s="23">
        <v>19.736566484517304</v>
      </c>
      <c r="L8750" s="23">
        <v>18.70010273223879</v>
      </c>
      <c r="M8750" s="23">
        <f t="shared" si="955"/>
        <v>30.230678001462472</v>
      </c>
      <c r="N8750" s="23">
        <v>1712.0221804747241</v>
      </c>
      <c r="O8750" s="17">
        <f t="shared" si="956"/>
        <v>2.2951913449299189E-2</v>
      </c>
      <c r="P8750" s="18">
        <f t="shared" si="957"/>
        <v>5.9486230675604039E-2</v>
      </c>
    </row>
    <row r="8751" spans="2:16" x14ac:dyDescent="0.3">
      <c r="B8751" s="19">
        <v>41273.416666664954</v>
      </c>
      <c r="C8751" s="21">
        <f t="shared" si="952"/>
        <v>12</v>
      </c>
      <c r="D8751" s="21" t="str">
        <f t="shared" si="953"/>
        <v>Winter</v>
      </c>
      <c r="E8751" s="21">
        <f t="shared" si="954"/>
        <v>10</v>
      </c>
      <c r="F8751" s="23">
        <v>100.28513487486445</v>
      </c>
      <c r="G8751" s="23">
        <v>2774.0621154061814</v>
      </c>
      <c r="H8751" s="16">
        <f t="shared" si="958"/>
        <v>3.6151005530090874E-2</v>
      </c>
      <c r="I8751" s="23">
        <v>9.0430996016103862</v>
      </c>
      <c r="J8751" s="23">
        <v>65.07940109731004</v>
      </c>
      <c r="K8751" s="23">
        <v>19.736566484517304</v>
      </c>
      <c r="L8751" s="23">
        <v>17.328880772305599</v>
      </c>
      <c r="M8751" s="23">
        <f t="shared" si="955"/>
        <v>28.013953840487137</v>
      </c>
      <c r="N8751" s="23">
        <v>1708.0104573912865</v>
      </c>
      <c r="O8751" s="17">
        <f t="shared" si="956"/>
        <v>2.1696034284647333E-2</v>
      </c>
      <c r="P8751" s="18">
        <f t="shared" si="957"/>
        <v>5.7062706359332881E-2</v>
      </c>
    </row>
    <row r="8752" spans="2:16" x14ac:dyDescent="0.3">
      <c r="B8752" s="19">
        <v>41273.458333331619</v>
      </c>
      <c r="C8752" s="21">
        <f t="shared" si="952"/>
        <v>12</v>
      </c>
      <c r="D8752" s="21" t="str">
        <f t="shared" si="953"/>
        <v>Winter</v>
      </c>
      <c r="E8752" s="21">
        <f t="shared" si="954"/>
        <v>11</v>
      </c>
      <c r="F8752" s="23">
        <v>95.489617151750892</v>
      </c>
      <c r="G8752" s="23">
        <v>2772.9563627662428</v>
      </c>
      <c r="H8752" s="16">
        <f t="shared" si="958"/>
        <v>3.4436033121160427E-2</v>
      </c>
      <c r="I8752" s="23">
        <v>8.8729517906968471</v>
      </c>
      <c r="J8752" s="23">
        <v>67.461234446052316</v>
      </c>
      <c r="K8752" s="23">
        <v>19.736566484517304</v>
      </c>
      <c r="L8752" s="23">
        <v>18.239157036952964</v>
      </c>
      <c r="M8752" s="23">
        <f t="shared" si="955"/>
        <v>29.485510924582048</v>
      </c>
      <c r="N8752" s="23">
        <v>1679.0905649055039</v>
      </c>
      <c r="O8752" s="17">
        <f t="shared" si="956"/>
        <v>2.2844784859736043E-2</v>
      </c>
      <c r="P8752" s="18">
        <f t="shared" si="957"/>
        <v>5.6494134212820818E-2</v>
      </c>
    </row>
    <row r="8753" spans="2:16" x14ac:dyDescent="0.3">
      <c r="B8753" s="19">
        <v>41273.499999998283</v>
      </c>
      <c r="C8753" s="21">
        <f t="shared" si="952"/>
        <v>12</v>
      </c>
      <c r="D8753" s="21" t="str">
        <f t="shared" si="953"/>
        <v>Winter</v>
      </c>
      <c r="E8753" s="21">
        <f t="shared" si="954"/>
        <v>12</v>
      </c>
      <c r="F8753" s="23">
        <v>95.144402665400932</v>
      </c>
      <c r="G8753" s="23">
        <v>2726.5147518888366</v>
      </c>
      <c r="H8753" s="16">
        <f t="shared" si="958"/>
        <v>3.4895979418225455E-2</v>
      </c>
      <c r="I8753" s="23">
        <v>8.6862175310941847</v>
      </c>
      <c r="J8753" s="23">
        <v>65.295412957260112</v>
      </c>
      <c r="K8753" s="23">
        <v>19.736566484517304</v>
      </c>
      <c r="L8753" s="23">
        <v>17.411435023676166</v>
      </c>
      <c r="M8753" s="23">
        <f t="shared" si="955"/>
        <v>28.147411449066642</v>
      </c>
      <c r="N8753" s="23">
        <v>1644.8106590958007</v>
      </c>
      <c r="O8753" s="17">
        <f t="shared" si="956"/>
        <v>2.2393841367984155E-2</v>
      </c>
      <c r="P8753" s="18">
        <f t="shared" si="957"/>
        <v>5.6508365758737425E-2</v>
      </c>
    </row>
    <row r="8754" spans="2:16" x14ac:dyDescent="0.3">
      <c r="B8754" s="19">
        <v>41273.541666664947</v>
      </c>
      <c r="C8754" s="21">
        <f t="shared" si="952"/>
        <v>12</v>
      </c>
      <c r="D8754" s="21" t="str">
        <f t="shared" si="953"/>
        <v>Winter</v>
      </c>
      <c r="E8754" s="21">
        <f t="shared" si="954"/>
        <v>13</v>
      </c>
      <c r="F8754" s="23">
        <v>91.821539893447436</v>
      </c>
      <c r="G8754" s="23">
        <v>2682.2846462913071</v>
      </c>
      <c r="H8754" s="16">
        <f t="shared" si="958"/>
        <v>3.4232586023413135E-2</v>
      </c>
      <c r="I8754" s="23">
        <v>8.4922484538582257</v>
      </c>
      <c r="J8754" s="23">
        <v>63.725529682731143</v>
      </c>
      <c r="K8754" s="23">
        <v>19.736566484517304</v>
      </c>
      <c r="L8754" s="23">
        <v>16.811465473402972</v>
      </c>
      <c r="M8754" s="23">
        <f t="shared" si="955"/>
        <v>27.177497724810866</v>
      </c>
      <c r="N8754" s="23">
        <v>1605.8423729135927</v>
      </c>
      <c r="O8754" s="17">
        <f t="shared" si="956"/>
        <v>2.2212482856552706E-2</v>
      </c>
      <c r="P8754" s="18">
        <f t="shared" si="957"/>
        <v>5.568467814978531E-2</v>
      </c>
    </row>
    <row r="8755" spans="2:16" x14ac:dyDescent="0.3">
      <c r="B8755" s="19">
        <v>41273.583333331611</v>
      </c>
      <c r="C8755" s="21">
        <f t="shared" si="952"/>
        <v>12</v>
      </c>
      <c r="D8755" s="21" t="str">
        <f t="shared" si="953"/>
        <v>Winter</v>
      </c>
      <c r="E8755" s="21">
        <f t="shared" si="954"/>
        <v>14</v>
      </c>
      <c r="F8755" s="23">
        <v>88.751474373064582</v>
      </c>
      <c r="G8755" s="23">
        <v>2639.1602933337158</v>
      </c>
      <c r="H8755" s="16">
        <f t="shared" si="958"/>
        <v>3.3628679014777133E-2</v>
      </c>
      <c r="I8755" s="23">
        <v>8.3804678568838291</v>
      </c>
      <c r="J8755" s="23">
        <v>62.795143553120461</v>
      </c>
      <c r="K8755" s="23">
        <v>19.736566484517304</v>
      </c>
      <c r="L8755" s="23">
        <v>16.455895504081258</v>
      </c>
      <c r="M8755" s="23">
        <f t="shared" si="955"/>
        <v>26.602681564521898</v>
      </c>
      <c r="N8755" s="23">
        <v>1581.8146485121192</v>
      </c>
      <c r="O8755" s="17">
        <f t="shared" si="956"/>
        <v>2.211583351710104E-2</v>
      </c>
      <c r="P8755" s="18">
        <f t="shared" si="957"/>
        <v>5.5000786265387333E-2</v>
      </c>
    </row>
    <row r="8756" spans="2:16" x14ac:dyDescent="0.3">
      <c r="B8756" s="19">
        <v>41273.624999998276</v>
      </c>
      <c r="C8756" s="21">
        <f t="shared" si="952"/>
        <v>12</v>
      </c>
      <c r="D8756" s="21" t="str">
        <f t="shared" si="953"/>
        <v>Winter</v>
      </c>
      <c r="E8756" s="21">
        <f t="shared" si="954"/>
        <v>15</v>
      </c>
      <c r="F8756" s="23">
        <v>87.355410276389378</v>
      </c>
      <c r="G8756" s="23">
        <v>2609.3049720553831</v>
      </c>
      <c r="H8756" s="16">
        <f t="shared" si="958"/>
        <v>3.3478420963410187E-2</v>
      </c>
      <c r="I8756" s="23">
        <v>8.3751016529655669</v>
      </c>
      <c r="J8756" s="23">
        <v>62.745606043940668</v>
      </c>
      <c r="K8756" s="23">
        <v>19.736566484517304</v>
      </c>
      <c r="L8756" s="23">
        <v>16.436963525133223</v>
      </c>
      <c r="M8756" s="23">
        <f t="shared" si="955"/>
        <v>26.572076034290141</v>
      </c>
      <c r="N8756" s="23">
        <v>1576.7260033149512</v>
      </c>
      <c r="O8756" s="17">
        <f t="shared" si="956"/>
        <v>2.216439483701152E-2</v>
      </c>
      <c r="P8756" s="18">
        <f t="shared" si="957"/>
        <v>5.4900786859668996E-2</v>
      </c>
    </row>
    <row r="8757" spans="2:16" x14ac:dyDescent="0.3">
      <c r="B8757" s="19">
        <v>41273.66666666494</v>
      </c>
      <c r="C8757" s="21">
        <f t="shared" si="952"/>
        <v>12</v>
      </c>
      <c r="D8757" s="21" t="str">
        <f t="shared" si="953"/>
        <v>Winter</v>
      </c>
      <c r="E8757" s="21">
        <f t="shared" si="954"/>
        <v>16</v>
      </c>
      <c r="F8757" s="23">
        <v>84.493923860243342</v>
      </c>
      <c r="G8757" s="23">
        <v>2507.5757291810646</v>
      </c>
      <c r="H8757" s="16">
        <f t="shared" si="958"/>
        <v>3.3695462464791742E-2</v>
      </c>
      <c r="I8757" s="23">
        <v>8.637019011734214</v>
      </c>
      <c r="J8757" s="23">
        <v>63.841909937524747</v>
      </c>
      <c r="K8757" s="23">
        <v>19.736566484517304</v>
      </c>
      <c r="L8757" s="23">
        <v>16.855943053527614</v>
      </c>
      <c r="M8757" s="23">
        <f t="shared" si="955"/>
        <v>27.249400399479828</v>
      </c>
      <c r="N8757" s="23">
        <v>1622.3475960284966</v>
      </c>
      <c r="O8757" s="17">
        <f t="shared" si="956"/>
        <v>2.2120055837025258E-2</v>
      </c>
      <c r="P8757" s="18">
        <f t="shared" si="957"/>
        <v>5.5070172790641414E-2</v>
      </c>
    </row>
    <row r="8758" spans="2:16" x14ac:dyDescent="0.3">
      <c r="B8758" s="19">
        <v>41273.708333331604</v>
      </c>
      <c r="C8758" s="21">
        <f t="shared" si="952"/>
        <v>12</v>
      </c>
      <c r="D8758" s="21" t="str">
        <f t="shared" si="953"/>
        <v>Winter</v>
      </c>
      <c r="E8758" s="21">
        <f t="shared" si="954"/>
        <v>17</v>
      </c>
      <c r="F8758" s="23">
        <v>89.803288327518615</v>
      </c>
      <c r="G8758" s="23">
        <v>2670.1213672519866</v>
      </c>
      <c r="H8758" s="16">
        <f t="shared" si="958"/>
        <v>3.3632661581949594E-2</v>
      </c>
      <c r="I8758" s="23">
        <v>9.4656421324809212</v>
      </c>
      <c r="J8758" s="23">
        <v>65.025300626985057</v>
      </c>
      <c r="K8758" s="23">
        <v>19.736566484517304</v>
      </c>
      <c r="L8758" s="23">
        <v>17.308204945397264</v>
      </c>
      <c r="M8758" s="23">
        <f t="shared" si="955"/>
        <v>27.980529197070489</v>
      </c>
      <c r="N8758" s="23">
        <v>1772.9396502296622</v>
      </c>
      <c r="O8758" s="17">
        <f t="shared" si="956"/>
        <v>2.1120950916011568E-2</v>
      </c>
      <c r="P8758" s="18">
        <f t="shared" si="957"/>
        <v>5.404325870351398E-2</v>
      </c>
    </row>
    <row r="8759" spans="2:16" x14ac:dyDescent="0.3">
      <c r="B8759" s="19">
        <v>41273.749999998268</v>
      </c>
      <c r="C8759" s="21">
        <f t="shared" si="952"/>
        <v>12</v>
      </c>
      <c r="D8759" s="21" t="str">
        <f t="shared" si="953"/>
        <v>Winter</v>
      </c>
      <c r="E8759" s="21">
        <f t="shared" si="954"/>
        <v>18</v>
      </c>
      <c r="F8759" s="23">
        <v>100.20579907237986</v>
      </c>
      <c r="G8759" s="23">
        <v>2844.8302843622287</v>
      </c>
      <c r="H8759" s="16">
        <f t="shared" si="958"/>
        <v>3.5223823235854157E-2</v>
      </c>
      <c r="I8759" s="23">
        <v>9.9441157314524364</v>
      </c>
      <c r="J8759" s="23">
        <v>75.946711969959708</v>
      </c>
      <c r="K8759" s="23">
        <v>19.736566484517304</v>
      </c>
      <c r="L8759" s="23">
        <v>21.482091219686751</v>
      </c>
      <c r="M8759" s="23">
        <f t="shared" si="955"/>
        <v>34.728054265755652</v>
      </c>
      <c r="N8759" s="23">
        <v>1860.4248769224637</v>
      </c>
      <c r="O8759" s="17">
        <f t="shared" si="956"/>
        <v>2.401181071664947E-2</v>
      </c>
      <c r="P8759" s="18">
        <f t="shared" si="957"/>
        <v>5.8389846176247581E-2</v>
      </c>
    </row>
    <row r="8760" spans="2:16" x14ac:dyDescent="0.3">
      <c r="B8760" s="19">
        <v>41273.791666664933</v>
      </c>
      <c r="C8760" s="21">
        <f t="shared" si="952"/>
        <v>12</v>
      </c>
      <c r="D8760" s="21" t="str">
        <f t="shared" si="953"/>
        <v>Winter</v>
      </c>
      <c r="E8760" s="21">
        <f t="shared" si="954"/>
        <v>19</v>
      </c>
      <c r="F8760" s="23">
        <v>101.08597198701393</v>
      </c>
      <c r="G8760" s="23">
        <v>2945.4537745966086</v>
      </c>
      <c r="H8760" s="16">
        <f t="shared" si="958"/>
        <v>3.4319320458817269E-2</v>
      </c>
      <c r="I8760" s="23">
        <v>9.8565772233642246</v>
      </c>
      <c r="J8760" s="23">
        <v>73.376990908214509</v>
      </c>
      <c r="K8760" s="23">
        <v>19.736566484517304</v>
      </c>
      <c r="L8760" s="23">
        <v>20.500009038955554</v>
      </c>
      <c r="M8760" s="23">
        <f t="shared" si="955"/>
        <v>33.140415384741651</v>
      </c>
      <c r="N8760" s="23">
        <v>1845.3745874892959</v>
      </c>
      <c r="O8760" s="17">
        <f t="shared" si="956"/>
        <v>2.3299872502636421E-2</v>
      </c>
      <c r="P8760" s="18">
        <f t="shared" si="957"/>
        <v>5.6819557170386129E-2</v>
      </c>
    </row>
    <row r="8761" spans="2:16" x14ac:dyDescent="0.3">
      <c r="B8761" s="19">
        <v>41273.833333331597</v>
      </c>
      <c r="C8761" s="21">
        <f t="shared" si="952"/>
        <v>12</v>
      </c>
      <c r="D8761" s="21" t="str">
        <f t="shared" si="953"/>
        <v>Winter</v>
      </c>
      <c r="E8761" s="21">
        <f t="shared" si="954"/>
        <v>20</v>
      </c>
      <c r="F8761" s="23">
        <v>97.000096657130584</v>
      </c>
      <c r="G8761" s="23">
        <v>2922.2329691579057</v>
      </c>
      <c r="H8761" s="16">
        <f t="shared" si="958"/>
        <v>3.3193827350829909E-2</v>
      </c>
      <c r="I8761" s="23">
        <v>9.6978633936535079</v>
      </c>
      <c r="J8761" s="23">
        <v>73.671640623425361</v>
      </c>
      <c r="K8761" s="23">
        <v>19.736566484517304</v>
      </c>
      <c r="L8761" s="23">
        <v>20.612616683097908</v>
      </c>
      <c r="M8761" s="23">
        <f t="shared" si="955"/>
        <v>33.322457455810152</v>
      </c>
      <c r="N8761" s="23">
        <v>1820.125932963613</v>
      </c>
      <c r="O8761" s="17">
        <f t="shared" si="956"/>
        <v>2.3635903467083726E-2</v>
      </c>
      <c r="P8761" s="18">
        <f t="shared" si="957"/>
        <v>5.6045164718946376E-2</v>
      </c>
    </row>
    <row r="8762" spans="2:16" x14ac:dyDescent="0.3">
      <c r="B8762" s="19">
        <v>41273.874999998261</v>
      </c>
      <c r="C8762" s="21">
        <f t="shared" si="952"/>
        <v>12</v>
      </c>
      <c r="D8762" s="21" t="str">
        <f t="shared" si="953"/>
        <v>Winter</v>
      </c>
      <c r="E8762" s="21">
        <f t="shared" si="954"/>
        <v>21</v>
      </c>
      <c r="F8762" s="23">
        <v>93.591053195046854</v>
      </c>
      <c r="G8762" s="23">
        <v>2894.5891531594498</v>
      </c>
      <c r="H8762" s="16">
        <f t="shared" si="958"/>
        <v>3.2333104369195897E-2</v>
      </c>
      <c r="I8762" s="23">
        <v>9.3732994553809608</v>
      </c>
      <c r="J8762" s="23">
        <v>70.487921520814112</v>
      </c>
      <c r="K8762" s="23">
        <v>19.736566484517304</v>
      </c>
      <c r="L8762" s="23">
        <v>19.395880031920463</v>
      </c>
      <c r="M8762" s="23">
        <f t="shared" si="955"/>
        <v>31.355475004376345</v>
      </c>
      <c r="N8762" s="23">
        <v>1763.2100433768653</v>
      </c>
      <c r="O8762" s="17">
        <f t="shared" si="956"/>
        <v>2.3099218730489052E-2</v>
      </c>
      <c r="P8762" s="18">
        <f t="shared" si="957"/>
        <v>5.4685453649625161E-2</v>
      </c>
    </row>
    <row r="8763" spans="2:16" x14ac:dyDescent="0.3">
      <c r="B8763" s="19">
        <v>41273.916666664925</v>
      </c>
      <c r="C8763" s="21">
        <f t="shared" si="952"/>
        <v>12</v>
      </c>
      <c r="D8763" s="21" t="str">
        <f t="shared" si="953"/>
        <v>Winter</v>
      </c>
      <c r="E8763" s="21">
        <f t="shared" si="954"/>
        <v>22</v>
      </c>
      <c r="F8763" s="23">
        <v>88.387777082172988</v>
      </c>
      <c r="G8763" s="23">
        <v>2835.9842632427226</v>
      </c>
      <c r="H8763" s="16">
        <f t="shared" si="958"/>
        <v>3.1166525931673749E-2</v>
      </c>
      <c r="I8763" s="23">
        <v>8.8416928544884676</v>
      </c>
      <c r="J8763" s="23">
        <v>67.599363883949039</v>
      </c>
      <c r="K8763" s="23">
        <v>19.736566484517304</v>
      </c>
      <c r="L8763" s="23">
        <v>18.291946602953825</v>
      </c>
      <c r="M8763" s="23">
        <f t="shared" si="955"/>
        <v>29.570850796477909</v>
      </c>
      <c r="N8763" s="23">
        <v>1666.0073654551245</v>
      </c>
      <c r="O8763" s="17">
        <f t="shared" si="956"/>
        <v>2.305664695574304E-2</v>
      </c>
      <c r="P8763" s="18">
        <f t="shared" si="957"/>
        <v>5.3504577302173173E-2</v>
      </c>
    </row>
    <row r="8764" spans="2:16" x14ac:dyDescent="0.3">
      <c r="B8764" s="19">
        <v>41273.95833333159</v>
      </c>
      <c r="C8764" s="21">
        <f t="shared" si="952"/>
        <v>12</v>
      </c>
      <c r="D8764" s="21" t="str">
        <f t="shared" si="953"/>
        <v>Winter</v>
      </c>
      <c r="E8764" s="21">
        <f t="shared" si="954"/>
        <v>23</v>
      </c>
      <c r="F8764" s="23">
        <v>81.505077534172699</v>
      </c>
      <c r="G8764" s="23">
        <v>2728.7262571687133</v>
      </c>
      <c r="H8764" s="16">
        <f t="shared" si="958"/>
        <v>2.9869275937829388E-2</v>
      </c>
      <c r="I8764" s="23">
        <v>8.3258255240879464</v>
      </c>
      <c r="J8764" s="23">
        <v>64.773395685528868</v>
      </c>
      <c r="K8764" s="23">
        <v>19.736566484517304</v>
      </c>
      <c r="L8764" s="23">
        <v>17.211933269095457</v>
      </c>
      <c r="M8764" s="23">
        <f t="shared" si="955"/>
        <v>27.824895931916107</v>
      </c>
      <c r="N8764" s="23">
        <v>1563.8664941503607</v>
      </c>
      <c r="O8764" s="17">
        <f t="shared" si="956"/>
        <v>2.3116245274916847E-2</v>
      </c>
      <c r="P8764" s="18">
        <f t="shared" si="957"/>
        <v>5.2295055703983198E-2</v>
      </c>
    </row>
    <row r="8765" spans="2:16" x14ac:dyDescent="0.3">
      <c r="B8765" s="19">
        <v>41273.999999998254</v>
      </c>
      <c r="C8765" s="21">
        <f t="shared" si="952"/>
        <v>12</v>
      </c>
      <c r="D8765" s="21" t="str">
        <f t="shared" si="953"/>
        <v>Winter</v>
      </c>
      <c r="E8765" s="21">
        <f t="shared" si="954"/>
        <v>0</v>
      </c>
      <c r="F8765" s="23">
        <v>81.07439695615399</v>
      </c>
      <c r="G8765" s="23">
        <v>2607.0934667755064</v>
      </c>
      <c r="H8765" s="16">
        <f t="shared" si="958"/>
        <v>3.1097618090550495E-2</v>
      </c>
      <c r="I8765" s="23">
        <v>8.0362828144718321</v>
      </c>
      <c r="J8765" s="23">
        <v>62.394097959321812</v>
      </c>
      <c r="K8765" s="23">
        <v>19.736566484517304</v>
      </c>
      <c r="L8765" s="23">
        <v>16.302626055037269</v>
      </c>
      <c r="M8765" s="23">
        <f t="shared" si="955"/>
        <v>26.354905419767238</v>
      </c>
      <c r="N8765" s="23">
        <v>1508.9268824279152</v>
      </c>
      <c r="O8765" s="17">
        <f t="shared" si="956"/>
        <v>2.2791818897747028E-2</v>
      </c>
      <c r="P8765" s="18">
        <f t="shared" si="957"/>
        <v>5.3180665708626396E-2</v>
      </c>
    </row>
    <row r="8766" spans="2:16" x14ac:dyDescent="0.3">
      <c r="B8766" s="19">
        <v>41274.041666664918</v>
      </c>
      <c r="C8766" s="21">
        <f t="shared" si="952"/>
        <v>12</v>
      </c>
      <c r="D8766" s="21" t="str">
        <f t="shared" si="953"/>
        <v>Winter</v>
      </c>
      <c r="E8766" s="21">
        <f t="shared" si="954"/>
        <v>1</v>
      </c>
      <c r="F8766" s="23">
        <v>85.187706019180268</v>
      </c>
      <c r="G8766" s="23">
        <v>2538.5368030993354</v>
      </c>
      <c r="H8766" s="16">
        <f t="shared" si="958"/>
        <v>3.3557798301436244E-2</v>
      </c>
      <c r="I8766" s="23">
        <v>7.9156590805761704</v>
      </c>
      <c r="J8766" s="23">
        <v>60.828437158933411</v>
      </c>
      <c r="K8766" s="23">
        <v>19.736566484517304</v>
      </c>
      <c r="L8766" s="23">
        <v>15.70427022723138</v>
      </c>
      <c r="M8766" s="23">
        <f t="shared" si="955"/>
        <v>25.387600447184727</v>
      </c>
      <c r="N8766" s="23">
        <v>1473.8510275283713</v>
      </c>
      <c r="O8766" s="17">
        <f t="shared" si="956"/>
        <v>2.2596082579397474E-2</v>
      </c>
      <c r="P8766" s="18">
        <f t="shared" si="957"/>
        <v>5.5395606099231699E-2</v>
      </c>
    </row>
    <row r="8767" spans="2:16" x14ac:dyDescent="0.3">
      <c r="B8767" s="19">
        <v>41274.083333331582</v>
      </c>
      <c r="C8767" s="21">
        <f t="shared" si="952"/>
        <v>12</v>
      </c>
      <c r="D8767" s="21" t="str">
        <f t="shared" si="953"/>
        <v>Winter</v>
      </c>
      <c r="E8767" s="21">
        <f t="shared" si="954"/>
        <v>2</v>
      </c>
      <c r="F8767" s="23">
        <v>86.728833187047428</v>
      </c>
      <c r="G8767" s="23">
        <v>2509.7872344609414</v>
      </c>
      <c r="H8767" s="16">
        <f t="shared" si="958"/>
        <v>3.4556249229499042E-2</v>
      </c>
      <c r="I8767" s="23">
        <v>7.8847732941189621</v>
      </c>
      <c r="J8767" s="23">
        <v>61.821617061680783</v>
      </c>
      <c r="K8767" s="23">
        <v>19.736566484517304</v>
      </c>
      <c r="L8767" s="23">
        <v>16.083838383195403</v>
      </c>
      <c r="M8767" s="23">
        <f t="shared" si="955"/>
        <v>26.001212193968076</v>
      </c>
      <c r="N8767" s="23">
        <v>1458.2016067191703</v>
      </c>
      <c r="O8767" s="17">
        <f t="shared" si="956"/>
        <v>2.3238203367727476E-2</v>
      </c>
      <c r="P8767" s="18">
        <f t="shared" si="957"/>
        <v>5.6991427450005544E-2</v>
      </c>
    </row>
    <row r="8768" spans="2:16" x14ac:dyDescent="0.3">
      <c r="B8768" s="19">
        <v>41274.124999998246</v>
      </c>
      <c r="C8768" s="21">
        <f t="shared" si="952"/>
        <v>12</v>
      </c>
      <c r="D8768" s="21" t="str">
        <f t="shared" si="953"/>
        <v>Winter</v>
      </c>
      <c r="E8768" s="21">
        <f t="shared" si="954"/>
        <v>3</v>
      </c>
      <c r="F8768" s="23">
        <v>87.722707483778294</v>
      </c>
      <c r="G8768" s="23">
        <v>2514.2102450206944</v>
      </c>
      <c r="H8768" s="16">
        <f t="shared" si="958"/>
        <v>3.4890760491295449E-2</v>
      </c>
      <c r="I8768" s="23">
        <v>7.9299641214948418</v>
      </c>
      <c r="J8768" s="23">
        <v>62.142334517690387</v>
      </c>
      <c r="K8768" s="23">
        <v>19.736566484517304</v>
      </c>
      <c r="L8768" s="23">
        <v>16.206408456377805</v>
      </c>
      <c r="M8768" s="23">
        <f t="shared" si="955"/>
        <v>26.199359576795278</v>
      </c>
      <c r="N8768" s="23">
        <v>1459.5553772233493</v>
      </c>
      <c r="O8768" s="17">
        <f t="shared" si="956"/>
        <v>2.3383370189911927E-2</v>
      </c>
      <c r="P8768" s="18">
        <f t="shared" si="957"/>
        <v>5.7458267112431863E-2</v>
      </c>
    </row>
    <row r="8769" spans="2:16" x14ac:dyDescent="0.3">
      <c r="B8769" s="19">
        <v>41274.166666664911</v>
      </c>
      <c r="C8769" s="21">
        <f t="shared" si="952"/>
        <v>12</v>
      </c>
      <c r="D8769" s="21" t="str">
        <f t="shared" si="953"/>
        <v>Winter</v>
      </c>
      <c r="E8769" s="21">
        <f t="shared" si="954"/>
        <v>4</v>
      </c>
      <c r="F8769" s="23">
        <v>86.665404060833879</v>
      </c>
      <c r="G8769" s="23">
        <v>2504.2584712612502</v>
      </c>
      <c r="H8769" s="16">
        <f t="shared" si="958"/>
        <v>3.4607212097074597E-2</v>
      </c>
      <c r="I8769" s="23">
        <v>8.0757254468435153</v>
      </c>
      <c r="J8769" s="23">
        <v>63.213996865019119</v>
      </c>
      <c r="K8769" s="23">
        <v>19.736566484517304</v>
      </c>
      <c r="L8769" s="23">
        <v>16.615970611095612</v>
      </c>
      <c r="M8769" s="23">
        <f t="shared" si="955"/>
        <v>26.861459769406203</v>
      </c>
      <c r="N8769" s="23">
        <v>1489.1821574671903</v>
      </c>
      <c r="O8769" s="17">
        <f t="shared" si="956"/>
        <v>2.3460652574343949E-2</v>
      </c>
      <c r="P8769" s="18">
        <f t="shared" si="957"/>
        <v>5.7255956891842444E-2</v>
      </c>
    </row>
    <row r="8770" spans="2:16" x14ac:dyDescent="0.3">
      <c r="B8770" s="19">
        <v>41274.208333331575</v>
      </c>
      <c r="C8770" s="21">
        <f t="shared" si="952"/>
        <v>12</v>
      </c>
      <c r="D8770" s="21" t="str">
        <f t="shared" si="953"/>
        <v>Winter</v>
      </c>
      <c r="E8770" s="21">
        <f t="shared" si="954"/>
        <v>5</v>
      </c>
      <c r="F8770" s="23">
        <v>89.165826378560624</v>
      </c>
      <c r="G8770" s="23">
        <v>2537.4310504593973</v>
      </c>
      <c r="H8770" s="16">
        <f t="shared" si="958"/>
        <v>3.5140196760190708E-2</v>
      </c>
      <c r="I8770" s="23">
        <v>8.4377523313057239</v>
      </c>
      <c r="J8770" s="23">
        <v>65.719640339565586</v>
      </c>
      <c r="K8770" s="23">
        <v>19.736566484517304</v>
      </c>
      <c r="L8770" s="23">
        <v>17.573563964027965</v>
      </c>
      <c r="M8770" s="23">
        <f t="shared" si="955"/>
        <v>28.409509891020317</v>
      </c>
      <c r="N8770" s="23">
        <v>1543.2052052971683</v>
      </c>
      <c r="O8770" s="17">
        <f t="shared" si="956"/>
        <v>2.3877098195265952E-2</v>
      </c>
      <c r="P8770" s="18">
        <f t="shared" si="957"/>
        <v>5.8178249026812623E-2</v>
      </c>
    </row>
    <row r="8771" spans="2:16" x14ac:dyDescent="0.3">
      <c r="B8771" s="19">
        <v>41274.249999998239</v>
      </c>
      <c r="C8771" s="21">
        <f t="shared" si="952"/>
        <v>12</v>
      </c>
      <c r="D8771" s="21" t="str">
        <f t="shared" si="953"/>
        <v>Winter</v>
      </c>
      <c r="E8771" s="21">
        <f t="shared" si="954"/>
        <v>6</v>
      </c>
      <c r="F8771" s="23">
        <v>92.59240630313576</v>
      </c>
      <c r="G8771" s="23">
        <v>2601.5647035758152</v>
      </c>
      <c r="H8771" s="16">
        <f t="shared" si="958"/>
        <v>3.5591044949167996E-2</v>
      </c>
      <c r="I8771" s="23">
        <v>9.0220272048419758</v>
      </c>
      <c r="J8771" s="23">
        <v>69.205421128040427</v>
      </c>
      <c r="K8771" s="23">
        <v>19.736566484517304</v>
      </c>
      <c r="L8771" s="23">
        <v>18.905740926445567</v>
      </c>
      <c r="M8771" s="23">
        <f t="shared" si="955"/>
        <v>30.563113717077556</v>
      </c>
      <c r="N8771" s="23">
        <v>1643.2563088694469</v>
      </c>
      <c r="O8771" s="17">
        <f t="shared" si="956"/>
        <v>2.4089450141319666E-2</v>
      </c>
      <c r="P8771" s="18">
        <f t="shared" si="957"/>
        <v>5.8823126387707217E-2</v>
      </c>
    </row>
    <row r="8772" spans="2:16" x14ac:dyDescent="0.3">
      <c r="B8772" s="19">
        <v>41274.291666664903</v>
      </c>
      <c r="C8772" s="21">
        <f t="shared" si="952"/>
        <v>12</v>
      </c>
      <c r="D8772" s="21" t="str">
        <f t="shared" si="953"/>
        <v>Winter</v>
      </c>
      <c r="E8772" s="21">
        <f t="shared" si="954"/>
        <v>7</v>
      </c>
      <c r="F8772" s="23">
        <v>93.821196152305788</v>
      </c>
      <c r="G8772" s="23">
        <v>2713.2457202095779</v>
      </c>
      <c r="H8772" s="16">
        <f t="shared" si="958"/>
        <v>3.4578952968940389E-2</v>
      </c>
      <c r="I8772" s="23">
        <v>9.6602347811014493</v>
      </c>
      <c r="J8772" s="23">
        <v>73.841764521517661</v>
      </c>
      <c r="K8772" s="23">
        <v>19.736566484517304</v>
      </c>
      <c r="L8772" s="23">
        <v>20.677633719896253</v>
      </c>
      <c r="M8772" s="23">
        <f t="shared" si="955"/>
        <v>33.4275643171041</v>
      </c>
      <c r="N8772" s="23">
        <v>1725.5897197238774</v>
      </c>
      <c r="O8772" s="17">
        <f t="shared" si="956"/>
        <v>2.4969897888068263E-2</v>
      </c>
      <c r="P8772" s="18">
        <f t="shared" si="957"/>
        <v>5.8685417932297895E-2</v>
      </c>
    </row>
    <row r="8773" spans="2:16" x14ac:dyDescent="0.3">
      <c r="B8773" s="19">
        <v>41274.333333331568</v>
      </c>
      <c r="C8773" s="21">
        <f t="shared" ref="C8773:C8788" si="959">MONTH(B8773)</f>
        <v>12</v>
      </c>
      <c r="D8773" s="21" t="str">
        <f t="shared" ref="D8773:D8788" si="960">IF(AND(C8773&gt;5,C8773&lt;7),"Summer",IF(OR(C8773=1,C8773&gt;10),"Winter","Shoulder"))</f>
        <v>Winter</v>
      </c>
      <c r="E8773" s="21">
        <f t="shared" ref="E8773:E8788" si="961">HOUR(B8773)</f>
        <v>8</v>
      </c>
      <c r="F8773" s="23">
        <v>93.673647664726715</v>
      </c>
      <c r="G8773" s="23">
        <v>2814.974963083896</v>
      </c>
      <c r="H8773" s="16">
        <f t="shared" si="958"/>
        <v>3.3276902598843798E-2</v>
      </c>
      <c r="I8773" s="23">
        <v>10.019767283854465</v>
      </c>
      <c r="J8773" s="23">
        <v>78.179278995091238</v>
      </c>
      <c r="K8773" s="23">
        <v>19.736566484517304</v>
      </c>
      <c r="L8773" s="23">
        <v>22.335321683222215</v>
      </c>
      <c r="M8773" s="23">
        <f t="shared" ref="M8773:M8788" si="962">J8773-K8773-L8773</f>
        <v>36.107390827351722</v>
      </c>
      <c r="N8773" s="23">
        <v>1784.2690751815537</v>
      </c>
      <c r="O8773" s="17">
        <f t="shared" ref="O8773:O8788" si="963">(I8773+M8773)/N8773</f>
        <v>2.5852131134712759E-2</v>
      </c>
      <c r="P8773" s="18">
        <f t="shared" ref="P8773:P8788" si="964">H8773+(1-H8773)*O8773</f>
        <v>5.8268754883814181E-2</v>
      </c>
    </row>
    <row r="8774" spans="2:16" x14ac:dyDescent="0.3">
      <c r="B8774" s="19">
        <v>41274.374999998232</v>
      </c>
      <c r="C8774" s="21">
        <f t="shared" si="959"/>
        <v>12</v>
      </c>
      <c r="D8774" s="21" t="str">
        <f t="shared" si="960"/>
        <v>Winter</v>
      </c>
      <c r="E8774" s="21">
        <f t="shared" si="961"/>
        <v>9</v>
      </c>
      <c r="F8774" s="23">
        <v>95.199310783034974</v>
      </c>
      <c r="G8774" s="23">
        <v>2897.9064110792642</v>
      </c>
      <c r="H8774" s="16">
        <f t="shared" ref="H8774:H8788" si="965">F8774/G8774</f>
        <v>3.2851064623436198E-2</v>
      </c>
      <c r="I8774" s="23">
        <v>10.106263624125527</v>
      </c>
      <c r="J8774" s="23">
        <v>76.791195595356626</v>
      </c>
      <c r="K8774" s="23">
        <v>19.736566484517304</v>
      </c>
      <c r="L8774" s="23">
        <v>21.804831431754096</v>
      </c>
      <c r="M8774" s="23">
        <f t="shared" si="962"/>
        <v>35.249797679085226</v>
      </c>
      <c r="N8774" s="23">
        <v>1821.1303862465836</v>
      </c>
      <c r="O8774" s="17">
        <f t="shared" si="963"/>
        <v>2.490544424811408E-2</v>
      </c>
      <c r="P8774" s="18">
        <f t="shared" si="964"/>
        <v>5.6938338513080097E-2</v>
      </c>
    </row>
    <row r="8775" spans="2:16" x14ac:dyDescent="0.3">
      <c r="B8775" s="19">
        <v>41274.416666664896</v>
      </c>
      <c r="C8775" s="21">
        <f t="shared" si="959"/>
        <v>12</v>
      </c>
      <c r="D8775" s="21" t="str">
        <f t="shared" si="960"/>
        <v>Winter</v>
      </c>
      <c r="E8775" s="21">
        <f t="shared" si="961"/>
        <v>10</v>
      </c>
      <c r="F8775" s="23">
        <v>98.153944095563347</v>
      </c>
      <c r="G8775" s="23">
        <v>2935.5020008371644</v>
      </c>
      <c r="H8775" s="16">
        <f t="shared" si="965"/>
        <v>3.3436851369057559E-2</v>
      </c>
      <c r="I8775" s="23">
        <v>10.040743843521906</v>
      </c>
      <c r="J8775" s="23">
        <v>77.035494266420713</v>
      </c>
      <c r="K8775" s="23">
        <v>19.736566484517304</v>
      </c>
      <c r="L8775" s="23">
        <v>21.898196184528246</v>
      </c>
      <c r="M8775" s="23">
        <f t="shared" si="962"/>
        <v>35.400731597375163</v>
      </c>
      <c r="N8775" s="23">
        <v>1843.703771268812</v>
      </c>
      <c r="O8775" s="17">
        <f t="shared" si="963"/>
        <v>2.4646841943391402E-2</v>
      </c>
      <c r="P8775" s="18">
        <f t="shared" si="964"/>
        <v>5.7259580521671127E-2</v>
      </c>
    </row>
    <row r="8776" spans="2:16" x14ac:dyDescent="0.3">
      <c r="B8776" s="19">
        <v>41274.45833333156</v>
      </c>
      <c r="C8776" s="21">
        <f t="shared" si="959"/>
        <v>12</v>
      </c>
      <c r="D8776" s="21" t="str">
        <f t="shared" si="960"/>
        <v>Winter</v>
      </c>
      <c r="E8776" s="21">
        <f t="shared" si="961"/>
        <v>11</v>
      </c>
      <c r="F8776" s="23">
        <v>99.484055440886891</v>
      </c>
      <c r="G8776" s="23">
        <v>2952.0882904362384</v>
      </c>
      <c r="H8776" s="16">
        <f t="shared" si="965"/>
        <v>3.3699552876918143E-2</v>
      </c>
      <c r="I8776" s="23">
        <v>9.779240681087261</v>
      </c>
      <c r="J8776" s="23">
        <v>73.677112599707812</v>
      </c>
      <c r="K8776" s="23">
        <v>19.736566484517304</v>
      </c>
      <c r="L8776" s="23">
        <v>20.614707933576554</v>
      </c>
      <c r="M8776" s="23">
        <f t="shared" si="962"/>
        <v>33.325838181613953</v>
      </c>
      <c r="N8776" s="23">
        <v>1819.2780901900651</v>
      </c>
      <c r="O8776" s="17">
        <f t="shared" si="963"/>
        <v>2.3693507383578671E-2</v>
      </c>
      <c r="P8776" s="18">
        <f t="shared" si="964"/>
        <v>5.6594599655584249E-2</v>
      </c>
    </row>
    <row r="8777" spans="2:16" x14ac:dyDescent="0.3">
      <c r="B8777" s="19">
        <v>41274.499999998225</v>
      </c>
      <c r="C8777" s="21">
        <f t="shared" si="959"/>
        <v>12</v>
      </c>
      <c r="D8777" s="21" t="str">
        <f t="shared" si="960"/>
        <v>Winter</v>
      </c>
      <c r="E8777" s="21">
        <f t="shared" si="961"/>
        <v>12</v>
      </c>
      <c r="F8777" s="23">
        <v>99.68521996564823</v>
      </c>
      <c r="G8777" s="23">
        <v>2902.3294216390173</v>
      </c>
      <c r="H8777" s="16">
        <f t="shared" si="965"/>
        <v>3.4346624894617761E-2</v>
      </c>
      <c r="I8777" s="23">
        <v>9.4454009323317063</v>
      </c>
      <c r="J8777" s="23">
        <v>67.130749872922209</v>
      </c>
      <c r="K8777" s="23">
        <v>19.736566484517304</v>
      </c>
      <c r="L8777" s="23">
        <v>18.112854219456811</v>
      </c>
      <c r="M8777" s="23">
        <f t="shared" si="962"/>
        <v>29.281329168948094</v>
      </c>
      <c r="N8777" s="23">
        <v>1770.7112322108069</v>
      </c>
      <c r="O8777" s="17">
        <f t="shared" si="963"/>
        <v>2.187072030538139E-2</v>
      </c>
      <c r="P8777" s="18">
        <f t="shared" si="964"/>
        <v>5.5466159773495116E-2</v>
      </c>
    </row>
    <row r="8778" spans="2:16" x14ac:dyDescent="0.3">
      <c r="B8778" s="19">
        <v>41274.541666664889</v>
      </c>
      <c r="C8778" s="21">
        <f t="shared" si="959"/>
        <v>12</v>
      </c>
      <c r="D8778" s="21" t="str">
        <f t="shared" si="960"/>
        <v>Winter</v>
      </c>
      <c r="E8778" s="21">
        <f t="shared" si="961"/>
        <v>13</v>
      </c>
      <c r="F8778" s="23">
        <v>99.230842909524441</v>
      </c>
      <c r="G8778" s="23">
        <v>2838.1957685225993</v>
      </c>
      <c r="H8778" s="16">
        <f t="shared" si="965"/>
        <v>3.4962649162562275E-2</v>
      </c>
      <c r="I8778" s="23">
        <v>9.163198507969522</v>
      </c>
      <c r="J8778" s="23">
        <v>68.599797444974541</v>
      </c>
      <c r="K8778" s="23">
        <v>19.736566484517304</v>
      </c>
      <c r="L8778" s="23">
        <v>18.674286923043397</v>
      </c>
      <c r="M8778" s="23">
        <f t="shared" si="962"/>
        <v>30.18894403741384</v>
      </c>
      <c r="N8778" s="23">
        <v>1731.124241997439</v>
      </c>
      <c r="O8778" s="17">
        <f t="shared" si="963"/>
        <v>2.2732130710605331E-2</v>
      </c>
      <c r="P8778" s="18">
        <f t="shared" si="964"/>
        <v>5.6900004362415199E-2</v>
      </c>
    </row>
    <row r="8779" spans="2:16" x14ac:dyDescent="0.3">
      <c r="B8779" s="19">
        <v>41274.583333331553</v>
      </c>
      <c r="C8779" s="21">
        <f t="shared" si="959"/>
        <v>12</v>
      </c>
      <c r="D8779" s="21" t="str">
        <f t="shared" si="960"/>
        <v>Winter</v>
      </c>
      <c r="E8779" s="21">
        <f t="shared" si="961"/>
        <v>14</v>
      </c>
      <c r="F8779" s="23">
        <v>98.588320054668557</v>
      </c>
      <c r="G8779" s="23">
        <v>2781.8023838857489</v>
      </c>
      <c r="H8779" s="16">
        <f t="shared" si="965"/>
        <v>3.5440447037418915E-2</v>
      </c>
      <c r="I8779" s="23">
        <v>8.940928029638707</v>
      </c>
      <c r="J8779" s="23">
        <v>66.894779510700417</v>
      </c>
      <c r="K8779" s="23">
        <v>19.736566484517304</v>
      </c>
      <c r="L8779" s="23">
        <v>18.022672334983589</v>
      </c>
      <c r="M8779" s="23">
        <f t="shared" si="962"/>
        <v>29.135540691199523</v>
      </c>
      <c r="N8779" s="23">
        <v>1693.1886685148365</v>
      </c>
      <c r="O8779" s="17">
        <f t="shared" si="963"/>
        <v>2.2488024771767829E-2</v>
      </c>
      <c r="P8779" s="18">
        <f t="shared" si="964"/>
        <v>5.713148615828674E-2</v>
      </c>
    </row>
    <row r="8780" spans="2:16" x14ac:dyDescent="0.3">
      <c r="B8780" s="19">
        <v>41274.624999998217</v>
      </c>
      <c r="C8780" s="21">
        <f t="shared" si="959"/>
        <v>12</v>
      </c>
      <c r="D8780" s="21" t="str">
        <f t="shared" si="960"/>
        <v>Winter</v>
      </c>
      <c r="E8780" s="21">
        <f t="shared" si="961"/>
        <v>15</v>
      </c>
      <c r="F8780" s="23">
        <v>97.199633085804138</v>
      </c>
      <c r="G8780" s="23">
        <v>2743.1010414879106</v>
      </c>
      <c r="H8780" s="16">
        <f t="shared" si="965"/>
        <v>3.5434215370018306E-2</v>
      </c>
      <c r="I8780" s="23">
        <v>8.7772706985540392</v>
      </c>
      <c r="J8780" s="23">
        <v>65.906565295143821</v>
      </c>
      <c r="K8780" s="23">
        <v>19.736566484517304</v>
      </c>
      <c r="L8780" s="23">
        <v>17.645001938654943</v>
      </c>
      <c r="M8780" s="23">
        <f t="shared" si="962"/>
        <v>28.524996871971574</v>
      </c>
      <c r="N8780" s="23">
        <v>1661.2582415028705</v>
      </c>
      <c r="O8780" s="17">
        <f t="shared" si="963"/>
        <v>2.2454225742037447E-2</v>
      </c>
      <c r="P8780" s="18">
        <f t="shared" si="964"/>
        <v>5.7092793241145384E-2</v>
      </c>
    </row>
    <row r="8781" spans="2:16" x14ac:dyDescent="0.3">
      <c r="B8781" s="19">
        <v>41274.666666664882</v>
      </c>
      <c r="C8781" s="21">
        <f t="shared" si="959"/>
        <v>12</v>
      </c>
      <c r="D8781" s="21" t="str">
        <f t="shared" si="960"/>
        <v>Winter</v>
      </c>
      <c r="E8781" s="21">
        <f t="shared" si="961"/>
        <v>16</v>
      </c>
      <c r="F8781" s="23">
        <v>98.367423244282136</v>
      </c>
      <c r="G8781" s="23">
        <v>2709.928462289763</v>
      </c>
      <c r="H8781" s="16">
        <f t="shared" si="965"/>
        <v>3.6298900363283489E-2</v>
      </c>
      <c r="I8781" s="23">
        <v>8.9186079615678597</v>
      </c>
      <c r="J8781" s="23">
        <v>66.63981278320118</v>
      </c>
      <c r="K8781" s="23">
        <v>19.736566484517304</v>
      </c>
      <c r="L8781" s="23">
        <v>17.925230521751811</v>
      </c>
      <c r="M8781" s="23">
        <f t="shared" si="962"/>
        <v>28.978015776932065</v>
      </c>
      <c r="N8781" s="23">
        <v>1689.391109937505</v>
      </c>
      <c r="O8781" s="17">
        <f t="shared" si="963"/>
        <v>2.2432119783027522E-2</v>
      </c>
      <c r="P8781" s="18">
        <f t="shared" si="964"/>
        <v>5.791675886536965E-2</v>
      </c>
    </row>
    <row r="8782" spans="2:16" x14ac:dyDescent="0.3">
      <c r="B8782" s="19">
        <v>41274.708333331546</v>
      </c>
      <c r="C8782" s="21">
        <f t="shared" si="959"/>
        <v>12</v>
      </c>
      <c r="D8782" s="21" t="str">
        <f t="shared" si="960"/>
        <v>Winter</v>
      </c>
      <c r="E8782" s="21">
        <f t="shared" si="961"/>
        <v>17</v>
      </c>
      <c r="F8782" s="23">
        <v>104.62478542248982</v>
      </c>
      <c r="G8782" s="23">
        <v>2743.1010414879106</v>
      </c>
      <c r="H8782" s="16">
        <f t="shared" si="965"/>
        <v>3.8141061462956295E-2</v>
      </c>
      <c r="I8782" s="23">
        <v>9.7951608304590305</v>
      </c>
      <c r="J8782" s="23">
        <v>68.606947678333285</v>
      </c>
      <c r="K8782" s="23">
        <v>19.736566484517304</v>
      </c>
      <c r="L8782" s="23">
        <v>18.677019560789272</v>
      </c>
      <c r="M8782" s="23">
        <f t="shared" si="962"/>
        <v>30.193361633026708</v>
      </c>
      <c r="N8782" s="23">
        <v>1849.4148806546787</v>
      </c>
      <c r="O8782" s="17">
        <f t="shared" si="963"/>
        <v>2.1622256250760839E-2</v>
      </c>
      <c r="P8782" s="18">
        <f t="shared" si="964"/>
        <v>5.8938621909089078E-2</v>
      </c>
    </row>
    <row r="8783" spans="2:16" x14ac:dyDescent="0.3">
      <c r="B8783" s="19">
        <v>41274.74999999821</v>
      </c>
      <c r="C8783" s="21">
        <f t="shared" si="959"/>
        <v>12</v>
      </c>
      <c r="D8783" s="21" t="str">
        <f t="shared" si="960"/>
        <v>Winter</v>
      </c>
      <c r="E8783" s="21">
        <f t="shared" si="961"/>
        <v>18</v>
      </c>
      <c r="F8783" s="23">
        <v>113.16214970169021</v>
      </c>
      <c r="G8783" s="23">
        <v>2925.5502270777206</v>
      </c>
      <c r="H8783" s="16">
        <f t="shared" si="965"/>
        <v>3.8680638142632694E-2</v>
      </c>
      <c r="I8783" s="23">
        <v>10.17625567035202</v>
      </c>
      <c r="J8783" s="23">
        <v>75.082090106035906</v>
      </c>
      <c r="K8783" s="23">
        <v>19.736566484517304</v>
      </c>
      <c r="L8783" s="23">
        <v>21.151654683880999</v>
      </c>
      <c r="M8783" s="23">
        <f t="shared" si="962"/>
        <v>34.193868937637603</v>
      </c>
      <c r="N8783" s="23">
        <v>1916.7542814923127</v>
      </c>
      <c r="O8783" s="17">
        <f t="shared" si="963"/>
        <v>2.3148572060809336E-2</v>
      </c>
      <c r="P8783" s="18">
        <f t="shared" si="964"/>
        <v>6.0933808664039205E-2</v>
      </c>
    </row>
    <row r="8784" spans="2:16" x14ac:dyDescent="0.3">
      <c r="B8784" s="19">
        <v>41274.791666664874</v>
      </c>
      <c r="C8784" s="21">
        <f t="shared" si="959"/>
        <v>12</v>
      </c>
      <c r="D8784" s="21" t="str">
        <f t="shared" si="960"/>
        <v>Winter</v>
      </c>
      <c r="E8784" s="21">
        <f t="shared" si="961"/>
        <v>19</v>
      </c>
      <c r="F8784" s="23">
        <v>109.8801878397814</v>
      </c>
      <c r="G8784" s="23">
        <v>3027.2794699520387</v>
      </c>
      <c r="H8784" s="16">
        <f t="shared" si="965"/>
        <v>3.6296677901866206E-2</v>
      </c>
      <c r="I8784" s="23">
        <v>9.9260545409392211</v>
      </c>
      <c r="J8784" s="23">
        <v>74.715524651547071</v>
      </c>
      <c r="K8784" s="23">
        <v>19.736566484517304</v>
      </c>
      <c r="L8784" s="23">
        <v>21.011562669115541</v>
      </c>
      <c r="M8784" s="23">
        <f t="shared" si="962"/>
        <v>33.967395497914225</v>
      </c>
      <c r="N8784" s="23">
        <v>1876.8477660550611</v>
      </c>
      <c r="O8784" s="17">
        <f t="shared" si="963"/>
        <v>2.3386792915609193E-2</v>
      </c>
      <c r="P8784" s="18">
        <f t="shared" si="964"/>
        <v>5.8834607927859883E-2</v>
      </c>
    </row>
    <row r="8785" spans="2:16" x14ac:dyDescent="0.3">
      <c r="B8785" s="19">
        <v>41274.833333331539</v>
      </c>
      <c r="C8785" s="21">
        <f t="shared" si="959"/>
        <v>12</v>
      </c>
      <c r="D8785" s="21" t="str">
        <f t="shared" si="960"/>
        <v>Winter</v>
      </c>
      <c r="E8785" s="21">
        <f t="shared" si="961"/>
        <v>20</v>
      </c>
      <c r="F8785" s="23">
        <v>108.73010242564129</v>
      </c>
      <c r="G8785" s="23">
        <v>2975.3090958749412</v>
      </c>
      <c r="H8785" s="16">
        <f t="shared" si="965"/>
        <v>3.6544136734024714E-2</v>
      </c>
      <c r="I8785" s="23">
        <v>9.6838518541829508</v>
      </c>
      <c r="J8785" s="23">
        <v>76.716484255216358</v>
      </c>
      <c r="K8785" s="23">
        <v>19.736566484517304</v>
      </c>
      <c r="L8785" s="23">
        <v>21.776278653422402</v>
      </c>
      <c r="M8785" s="23">
        <f t="shared" si="962"/>
        <v>35.203639117276651</v>
      </c>
      <c r="N8785" s="23">
        <v>1836.7840468168188</v>
      </c>
      <c r="O8785" s="17">
        <f t="shared" si="963"/>
        <v>2.4438088434647755E-2</v>
      </c>
      <c r="P8785" s="18">
        <f t="shared" si="964"/>
        <v>6.0089156323398514E-2</v>
      </c>
    </row>
    <row r="8786" spans="2:16" x14ac:dyDescent="0.3">
      <c r="B8786" s="19">
        <v>41274.874999998203</v>
      </c>
      <c r="C8786" s="21">
        <f t="shared" si="959"/>
        <v>12</v>
      </c>
      <c r="D8786" s="21" t="str">
        <f t="shared" si="960"/>
        <v>Winter</v>
      </c>
      <c r="E8786" s="21">
        <f t="shared" si="961"/>
        <v>21</v>
      </c>
      <c r="F8786" s="23">
        <v>104.3598775267663</v>
      </c>
      <c r="G8786" s="23">
        <v>2914.4927006783378</v>
      </c>
      <c r="H8786" s="16">
        <f t="shared" si="965"/>
        <v>3.580721869794936E-2</v>
      </c>
      <c r="I8786" s="23">
        <v>9.3969454126180079</v>
      </c>
      <c r="J8786" s="23">
        <v>71.570455327126126</v>
      </c>
      <c r="K8786" s="23">
        <v>19.736566484517304</v>
      </c>
      <c r="L8786" s="23">
        <v>19.809596982388278</v>
      </c>
      <c r="M8786" s="23">
        <f t="shared" si="962"/>
        <v>32.024291860220544</v>
      </c>
      <c r="N8786" s="23">
        <v>1786.5170858707718</v>
      </c>
      <c r="O8786" s="17">
        <f t="shared" si="963"/>
        <v>2.3185469425639052E-2</v>
      </c>
      <c r="P8786" s="18">
        <f t="shared" si="964"/>
        <v>5.8162480949249938E-2</v>
      </c>
    </row>
    <row r="8787" spans="2:16" x14ac:dyDescent="0.3">
      <c r="B8787" s="19">
        <v>41274.916666664867</v>
      </c>
      <c r="C8787" s="21">
        <f t="shared" si="959"/>
        <v>12</v>
      </c>
      <c r="D8787" s="21" t="str">
        <f t="shared" si="960"/>
        <v>Winter</v>
      </c>
      <c r="E8787" s="21">
        <f t="shared" si="961"/>
        <v>22</v>
      </c>
      <c r="F8787" s="23">
        <v>100.23297561427877</v>
      </c>
      <c r="G8787" s="23">
        <v>2860.3108213213641</v>
      </c>
      <c r="H8787" s="16">
        <f t="shared" si="965"/>
        <v>3.5042686573473376E-2</v>
      </c>
      <c r="I8787" s="23">
        <v>9.0298630989220143</v>
      </c>
      <c r="J8787" s="23">
        <v>68.897127673173074</v>
      </c>
      <c r="K8787" s="23">
        <v>19.736566484517304</v>
      </c>
      <c r="L8787" s="23">
        <v>18.787918991229123</v>
      </c>
      <c r="M8787" s="23">
        <f t="shared" si="962"/>
        <v>30.372642197426647</v>
      </c>
      <c r="N8787" s="23">
        <v>1719.0679099447093</v>
      </c>
      <c r="O8787" s="17">
        <f t="shared" si="963"/>
        <v>2.2920854416749584E-2</v>
      </c>
      <c r="P8787" s="18">
        <f t="shared" si="964"/>
        <v>5.7160332672900591E-2</v>
      </c>
    </row>
    <row r="8788" spans="2:16" x14ac:dyDescent="0.3">
      <c r="B8788" s="19">
        <v>41274.958333331531</v>
      </c>
      <c r="C8788" s="21">
        <f t="shared" si="959"/>
        <v>12</v>
      </c>
      <c r="D8788" s="21" t="str">
        <f t="shared" si="960"/>
        <v>Winter</v>
      </c>
      <c r="E8788" s="21">
        <f t="shared" si="961"/>
        <v>23</v>
      </c>
      <c r="F8788" s="23">
        <v>97.393379898428819</v>
      </c>
      <c r="G8788" s="23">
        <v>2788.4368997253782</v>
      </c>
      <c r="H8788" s="16">
        <f t="shared" si="965"/>
        <v>3.4927589685827459E-2</v>
      </c>
      <c r="I8788" s="23">
        <v>8.7354189045621755</v>
      </c>
      <c r="J8788" s="23">
        <v>66.674190820180783</v>
      </c>
      <c r="K8788" s="23">
        <v>19.736566484517304</v>
      </c>
      <c r="L8788" s="23">
        <v>17.938368935110674</v>
      </c>
      <c r="M8788" s="23">
        <f t="shared" si="962"/>
        <v>28.999255400552805</v>
      </c>
      <c r="N8788" s="23">
        <v>1658.7957204402583</v>
      </c>
      <c r="O8788" s="17">
        <f t="shared" si="963"/>
        <v>2.2748234662131803E-2</v>
      </c>
      <c r="P8788" s="18">
        <f t="shared" si="964"/>
        <v>5.6881283341603403E-2</v>
      </c>
    </row>
    <row r="8789" spans="2:16" x14ac:dyDescent="0.3">
      <c r="H8789" s="16"/>
      <c r="O8789" s="17"/>
      <c r="P8789" s="18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30c9a66-7473-4e82-81fb-9d30d5919279" xsi:nil="true"/>
    <lcf76f155ced4ddcb4097134ff3c332f xmlns="85247408-4876-4c58-8512-699e0b1fe3a7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9E4FF0210036A4EB84880D4259E84E2" ma:contentTypeVersion="15" ma:contentTypeDescription="Create a new document." ma:contentTypeScope="" ma:versionID="4138434512599d072532e52b4ba72ed1">
  <xsd:schema xmlns:xsd="http://www.w3.org/2001/XMLSchema" xmlns:xs="http://www.w3.org/2001/XMLSchema" xmlns:p="http://schemas.microsoft.com/office/2006/metadata/properties" xmlns:ns2="85247408-4876-4c58-8512-699e0b1fe3a7" xmlns:ns3="530c9a66-7473-4e82-81fb-9d30d5919279" targetNamespace="http://schemas.microsoft.com/office/2006/metadata/properties" ma:root="true" ma:fieldsID="106f34f32b690e82cb98328763852931" ns2:_="" ns3:_="">
    <xsd:import namespace="85247408-4876-4c58-8512-699e0b1fe3a7"/>
    <xsd:import namespace="530c9a66-7473-4e82-81fb-9d30d591927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247408-4876-4c58-8512-699e0b1fe3a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12a42bc6-61fd-485c-9a76-47c28c1bcce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0c9a66-7473-4e82-81fb-9d30d5919279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71519ab1-fb43-4629-973b-84152735ffcd}" ma:internalName="TaxCatchAll" ma:showField="CatchAllData" ma:web="530c9a66-7473-4e82-81fb-9d30d591927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F3677AC-0F16-40C2-9E68-9B0D58709AD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E2594F2-D994-451D-BADA-4469D311C33A}">
  <ds:schemaRefs>
    <ds:schemaRef ds:uri="http://www.w3.org/XML/1998/namespace"/>
    <ds:schemaRef ds:uri="http://purl.org/dc/elements/1.1/"/>
    <ds:schemaRef ds:uri="530c9a66-7473-4e82-81fb-9d30d5919279"/>
    <ds:schemaRef ds:uri="85247408-4876-4c58-8512-699e0b1fe3a7"/>
    <ds:schemaRef ds:uri="http://purl.org/dc/dcmitype/"/>
    <ds:schemaRef ds:uri="http://schemas.microsoft.com/office/infopath/2007/PartnerControls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4E1CCB73-F6BA-4581-9490-34DA3152CAD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5247408-4876-4c58-8512-699e0b1fe3a7"/>
    <ds:schemaRef ds:uri="530c9a66-7473-4e82-81fb-9d30d591927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Summary</vt:lpstr>
      <vt:lpstr>Winter</vt:lpstr>
      <vt:lpstr>Summer</vt:lpstr>
      <vt:lpstr>Hourly Data</vt:lpstr>
      <vt:lpstr>Summer!Print_Titles</vt:lpstr>
      <vt:lpstr>Winter!Print_Titles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2022-06-29T20:01:07Z</cp:lastPrinted>
  <dcterms:created xsi:type="dcterms:W3CDTF">2017-10-20T14:01:12Z</dcterms:created>
  <dcterms:modified xsi:type="dcterms:W3CDTF">2022-10-20T04:33:12Z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0x010100F9E4FF0210036A4EB84880D4259E84E2</vt:lpwstr>
  </property>
  <property fmtid="{D5CDD505-2E9C-101B-9397-08002B2CF9AE}" pid="3" name="MediaServiceImageTags">
    <vt:lpwstr/>
  </property>
  <property fmtid="{D5CDD505-2E9C-101B-9397-08002B2CF9AE}" pid="4" name="MSIP_Label_b4b49261-55b4-4c61-a7f3-ea1fabfcd5b2_Enabled">
    <vt:lpwstr>true</vt:lpwstr>
  </property>
  <property fmtid="{D5CDD505-2E9C-101B-9397-08002B2CF9AE}" pid="5" name="MSIP_Label_b4b49261-55b4-4c61-a7f3-ea1fabfcd5b2_SetDate">
    <vt:lpwstr>2022-06-23T21:36:01Z</vt:lpwstr>
  </property>
  <property fmtid="{D5CDD505-2E9C-101B-9397-08002B2CF9AE}" pid="6" name="MSIP_Label_b4b49261-55b4-4c61-a7f3-ea1fabfcd5b2_Method">
    <vt:lpwstr>Privileged</vt:lpwstr>
  </property>
  <property fmtid="{D5CDD505-2E9C-101B-9397-08002B2CF9AE}" pid="7" name="MSIP_Label_b4b49261-55b4-4c61-a7f3-ea1fabfcd5b2_Name">
    <vt:lpwstr>Public - No Footer</vt:lpwstr>
  </property>
  <property fmtid="{D5CDD505-2E9C-101B-9397-08002B2CF9AE}" pid="8" name="MSIP_Label_b4b49261-55b4-4c61-a7f3-ea1fabfcd5b2_SiteId">
    <vt:lpwstr>e1a7ae20-258a-4360-9870-74c2b37bfec5</vt:lpwstr>
  </property>
  <property fmtid="{D5CDD505-2E9C-101B-9397-08002B2CF9AE}" pid="9" name="MSIP_Label_b4b49261-55b4-4c61-a7f3-ea1fabfcd5b2_ActionId">
    <vt:lpwstr>aab24358-d9c2-41b3-933f-c27acd275903</vt:lpwstr>
  </property>
  <property fmtid="{D5CDD505-2E9C-101B-9397-08002B2CF9AE}" pid="10" name="MSIP_Label_b4b49261-55b4-4c61-a7f3-ea1fabfcd5b2_ContentBits">
    <vt:lpwstr>0</vt:lpwstr>
  </property>
</Properties>
</file>